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5160EEB8-5DCA-4B7D-ADDF-528596F022C0}" xr6:coauthVersionLast="47" xr6:coauthVersionMax="47" xr10:uidLastSave="{00000000-0000-0000-0000-000000000000}"/>
  <bookViews>
    <workbookView xWindow="-108" yWindow="-108" windowWidth="23256" windowHeight="12456"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arges" sheetId="23" r:id="rId10"/>
    <sheet name="Res" sheetId="24" r:id="rId11"/>
    <sheet name="MGS-S" sheetId="25" r:id="rId12"/>
    <sheet name="MGS-SEVC" sheetId="26" r:id="rId13"/>
    <sheet name="MGS-P " sheetId="28" r:id="rId14"/>
    <sheet name="AGS-S" sheetId="29" r:id="rId15"/>
    <sheet name="AGS-P" sheetId="27" r:id="rId16"/>
    <sheet name="TGS-SubT" sheetId="30" r:id="rId17"/>
    <sheet name="TGS-Tran" sheetId="31" r:id="rId18"/>
    <sheet name="DDC" sheetId="32" r:id="rId19"/>
    <sheet name="SPL" sheetId="33" r:id="rId20"/>
    <sheet name="CSL" sheetId="34" r:id="rId21"/>
    <sheet name="Riders" sheetId="35" r:id="rId22"/>
    <sheet name="Sheet1" sheetId="36" r:id="rId23"/>
  </sheets>
  <definedNames>
    <definedName name="_Hlk106636797">Riders!$C$399</definedName>
    <definedName name="_Hlk111718160">'MGS-S'!$A$50</definedName>
    <definedName name="_Hlk114425735">Riders!$A$403</definedName>
    <definedName name="_Hlk114485051">Res!$A$2</definedName>
    <definedName name="_Hlk114485109">'AGS-S'!$A$2</definedName>
    <definedName name="_Hlk114485195">DDC!$A$2</definedName>
    <definedName name="_Hlk114485263">SPL!$A$61</definedName>
    <definedName name="_Hlk114485286">SPL!$A$116</definedName>
    <definedName name="_Hlk114485331">Riders!$A$2</definedName>
    <definedName name="_Hlk120525854">Riders!$A$356</definedName>
    <definedName name="_Hlk121928621">Riders!$C$553</definedName>
    <definedName name="_Hlk121929685">Riders!$A$556</definedName>
    <definedName name="_Hlk12290864">Res!$A$30</definedName>
    <definedName name="_Hlk65130961">'MGS-SEVC'!$A$1</definedName>
    <definedName name="_Hlk70922631">Riders!$A$350</definedName>
    <definedName name="_Hlk74639344">Riders!$A$512</definedName>
    <definedName name="_Hlk74647961">Riders!$A$596</definedName>
    <definedName name="_Hlk74746899">Riders!$A$300</definedName>
    <definedName name="_Hlk84422472">DDC!$A$2</definedName>
    <definedName name="_Hlk88036594">'MGS-S'!$A$2</definedName>
    <definedName name="_Hlk88223632">Riders!$C$41</definedName>
    <definedName name="_Hlk93572441">Riders!$C$294</definedName>
    <definedName name="_Hlk98837453">Res!$A$2</definedName>
    <definedName name="_Hlk98837529">'MGS-P '!$A$2</definedName>
    <definedName name="_Hlk98837751">CSL!$A$2</definedName>
    <definedName name="_Hlk98837792">Riders!$A$2</definedName>
    <definedName name="_Hlk99550117">Res!$A$50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385" i="20" l="1"/>
  <c r="AB3376" i="20"/>
  <c r="AB3375" i="20"/>
  <c r="AB3374" i="20"/>
  <c r="AB3373" i="20"/>
  <c r="AB3372" i="20"/>
  <c r="AB3371" i="20"/>
  <c r="AB3370" i="20"/>
  <c r="AB3369" i="20"/>
  <c r="AB3368" i="20"/>
  <c r="AB3367" i="20"/>
  <c r="AB3366" i="20"/>
  <c r="AB3365" i="20"/>
  <c r="AB3364" i="20"/>
  <c r="AB3363" i="20"/>
  <c r="AB3362" i="20"/>
  <c r="AB3361" i="20"/>
  <c r="AB3360" i="20"/>
  <c r="AB3359" i="20"/>
  <c r="AB3358" i="20"/>
  <c r="AB3357" i="20"/>
  <c r="AB3356" i="20"/>
  <c r="AB3355" i="20"/>
  <c r="AB3354" i="20"/>
  <c r="AB3353" i="20"/>
  <c r="AB3352" i="20"/>
  <c r="AB3351" i="20"/>
  <c r="AB3350" i="20"/>
  <c r="AB3349" i="20"/>
  <c r="AB3348" i="20"/>
  <c r="AB3347" i="20"/>
  <c r="AB3346" i="20"/>
  <c r="AB3345" i="20"/>
  <c r="AB3344" i="20"/>
  <c r="AB3343" i="20"/>
  <c r="AB3342" i="20"/>
  <c r="AB3341" i="20"/>
  <c r="AB3340" i="20"/>
  <c r="AB3339" i="20"/>
  <c r="AB3338" i="20"/>
  <c r="AB3337" i="20"/>
  <c r="AB3336" i="20"/>
  <c r="AB3335" i="20"/>
  <c r="AB3334" i="20"/>
  <c r="AB3333" i="20"/>
  <c r="AB3332" i="20"/>
  <c r="AB3331" i="20"/>
  <c r="AB3330" i="20"/>
  <c r="AB3329" i="20"/>
  <c r="AB3328" i="20"/>
  <c r="AB3327" i="20"/>
  <c r="AB3326" i="20"/>
  <c r="AB3325" i="20"/>
  <c r="AB3324" i="20"/>
  <c r="AB3323" i="20"/>
  <c r="AB3322" i="20"/>
  <c r="AB3321" i="20"/>
  <c r="AB3320" i="20"/>
  <c r="AB3319" i="20"/>
  <c r="AB3318" i="20"/>
  <c r="AB3317" i="20"/>
  <c r="AB3316" i="20"/>
  <c r="AB3315" i="20"/>
  <c r="AB3314" i="20"/>
  <c r="AB3313" i="20"/>
  <c r="AB3312" i="20"/>
  <c r="AB3311" i="20"/>
  <c r="AB3310" i="20"/>
  <c r="AB3309" i="20"/>
  <c r="AB3308" i="20"/>
  <c r="AB3307" i="20"/>
  <c r="AB3306" i="20"/>
  <c r="AB3305" i="20"/>
  <c r="AB3304" i="20"/>
  <c r="AB3303" i="20"/>
  <c r="AB3302" i="20"/>
  <c r="AB3301" i="20"/>
  <c r="AB3300" i="20"/>
  <c r="AB3299" i="20"/>
  <c r="AB3298" i="20"/>
  <c r="AB3297" i="20"/>
  <c r="AB3296" i="20"/>
  <c r="AB3295" i="20"/>
  <c r="AB3294" i="20"/>
  <c r="AB3293" i="20"/>
  <c r="AB3292" i="20"/>
  <c r="AB3291" i="20"/>
  <c r="AB3290" i="20"/>
  <c r="AB3289" i="20"/>
  <c r="AB3288" i="20"/>
  <c r="AB3287" i="20"/>
  <c r="AB3286" i="20"/>
  <c r="AB3285" i="20"/>
  <c r="AB3284" i="20"/>
  <c r="AB3283" i="20"/>
  <c r="AB3282" i="20"/>
  <c r="AB3281" i="20"/>
  <c r="AB3280" i="20"/>
  <c r="AB3279" i="20"/>
  <c r="AB3278" i="20"/>
  <c r="AB3277" i="20"/>
  <c r="AB3276" i="20"/>
  <c r="AB3275" i="20"/>
  <c r="AB3274" i="20"/>
  <c r="AB3273" i="20"/>
  <c r="AB3272" i="20"/>
  <c r="AB3271" i="20"/>
  <c r="AB3270" i="20"/>
  <c r="AB3269" i="20"/>
  <c r="AB3268" i="20"/>
  <c r="AB3267" i="20"/>
  <c r="AB3266" i="20"/>
  <c r="AB3265" i="20"/>
  <c r="AB3264" i="20"/>
  <c r="AB3263" i="20"/>
  <c r="AB3262" i="20"/>
  <c r="AB3261" i="20"/>
  <c r="AB3260" i="20"/>
  <c r="AB3259" i="20"/>
  <c r="AB3258" i="20"/>
  <c r="AB3257" i="20"/>
  <c r="AB3256" i="20"/>
  <c r="AB3255" i="20"/>
  <c r="AB3254" i="20"/>
  <c r="AB3253" i="20"/>
  <c r="AB3252" i="20"/>
  <c r="AB3251" i="20"/>
  <c r="AB3250" i="20"/>
  <c r="AB3249" i="20"/>
  <c r="AB3248" i="20"/>
  <c r="AB3247" i="20"/>
  <c r="AB3246" i="20"/>
  <c r="AB3245" i="20"/>
  <c r="AB3244" i="20"/>
  <c r="AB3243" i="20"/>
  <c r="AB3242" i="20"/>
  <c r="AB3241" i="20"/>
  <c r="AB3240" i="20"/>
  <c r="AB3239" i="20"/>
  <c r="AB3238" i="20"/>
  <c r="AB3237" i="20"/>
  <c r="AB3236" i="20"/>
  <c r="AB3235" i="20"/>
  <c r="AB3234" i="20"/>
  <c r="AB3233" i="20"/>
  <c r="AB3232" i="20"/>
  <c r="AB3231" i="20"/>
  <c r="AB3230" i="20"/>
  <c r="AB3229" i="20"/>
  <c r="AB3228" i="20"/>
  <c r="AB3227" i="20"/>
  <c r="AB3226" i="20"/>
  <c r="AB3225" i="20"/>
  <c r="AB3224" i="20"/>
  <c r="AB3223" i="20"/>
  <c r="AB3222" i="20"/>
  <c r="AB3221" i="20"/>
  <c r="AB3220" i="20"/>
  <c r="AB3219" i="20"/>
  <c r="AB3218" i="20"/>
  <c r="AB3217" i="20"/>
  <c r="AB3216" i="20"/>
  <c r="AB3215" i="20"/>
  <c r="AB3214" i="20"/>
  <c r="AB3213" i="20"/>
  <c r="AB3212" i="20"/>
  <c r="AB3211" i="20"/>
  <c r="AB3210" i="20"/>
  <c r="AB3209" i="20"/>
  <c r="AB3208" i="20"/>
  <c r="AB3207" i="20"/>
  <c r="AB3206" i="20"/>
  <c r="AB3205" i="20"/>
  <c r="AB3204" i="20"/>
  <c r="AB3203" i="20"/>
  <c r="AB3202" i="20"/>
  <c r="AB3201" i="20"/>
  <c r="AB3200" i="20"/>
  <c r="AB3199" i="20"/>
  <c r="AB3198" i="20"/>
  <c r="AB3197" i="20"/>
  <c r="AB3196" i="20"/>
  <c r="AB3195" i="20"/>
  <c r="AB3194" i="20"/>
  <c r="AB3193" i="20"/>
  <c r="AB3192" i="20"/>
  <c r="AB3191" i="20"/>
  <c r="AB3190" i="20"/>
  <c r="AB3189" i="20"/>
  <c r="AB3188" i="20"/>
  <c r="AB3187" i="20"/>
  <c r="AB3186" i="20"/>
  <c r="AB3185" i="20"/>
  <c r="AB3184" i="20"/>
  <c r="AB3183" i="20"/>
  <c r="AB3182" i="20"/>
  <c r="AB3181" i="20"/>
  <c r="AB3180" i="20"/>
  <c r="AB3179" i="20"/>
  <c r="AB3178" i="20"/>
  <c r="AB3177" i="20"/>
  <c r="AB3176" i="20"/>
  <c r="AB3175" i="20"/>
  <c r="AB3174" i="20"/>
  <c r="AB3173" i="20"/>
  <c r="AB3172" i="20"/>
  <c r="AB3171" i="20"/>
  <c r="AB3170" i="20"/>
  <c r="AB3169" i="20"/>
  <c r="AB3168" i="20"/>
  <c r="AB3167" i="20"/>
  <c r="AB3166" i="20"/>
  <c r="AB3165" i="20"/>
  <c r="AB3164" i="20"/>
  <c r="AB3163" i="20"/>
  <c r="AB3162" i="20"/>
  <c r="AB3161" i="20"/>
  <c r="AB3160" i="20"/>
  <c r="AB3159" i="20"/>
  <c r="AB3158" i="20"/>
  <c r="AB3157" i="20"/>
  <c r="AB3156" i="20"/>
  <c r="AB3155" i="20"/>
  <c r="AB3154" i="20"/>
  <c r="AB3153" i="20"/>
  <c r="AB3152" i="20"/>
  <c r="AB3151" i="20"/>
  <c r="AB3150" i="20"/>
  <c r="AB3149" i="20"/>
  <c r="AB3148" i="20"/>
  <c r="AB3147" i="20"/>
  <c r="AB3146" i="20"/>
  <c r="AB3145" i="20"/>
  <c r="AB3144" i="20"/>
  <c r="AB3143" i="20"/>
  <c r="AB3142" i="20"/>
  <c r="AB3141" i="20"/>
  <c r="AB3140" i="20"/>
  <c r="AB3139" i="20"/>
  <c r="AB3138" i="20"/>
  <c r="AB3137" i="20"/>
  <c r="AB3136" i="20"/>
  <c r="AB3135" i="20"/>
  <c r="AB3134" i="20"/>
  <c r="AB3133" i="20"/>
  <c r="AB3132" i="20"/>
  <c r="AB3131" i="20"/>
  <c r="AB3130" i="20"/>
  <c r="AB3129" i="20"/>
  <c r="AB3128" i="20"/>
  <c r="AB3127" i="20"/>
  <c r="AB3126" i="20"/>
  <c r="AB3125" i="20"/>
  <c r="AB3124" i="20"/>
  <c r="AB3123" i="20"/>
  <c r="AB3122" i="20"/>
  <c r="AB3121" i="20"/>
  <c r="AB3120" i="20"/>
  <c r="AB3119" i="20"/>
  <c r="AB3118" i="20"/>
  <c r="AB3117" i="20"/>
  <c r="AB3116" i="20"/>
  <c r="AB3115" i="20"/>
  <c r="AB3114" i="20"/>
  <c r="AB3113" i="20"/>
  <c r="AB3112" i="20"/>
  <c r="AB3111" i="20"/>
  <c r="AB3110" i="20"/>
  <c r="AB3109" i="20"/>
  <c r="AB3108" i="20"/>
  <c r="AB3107" i="20"/>
  <c r="AB3106" i="20"/>
  <c r="AB3105" i="20"/>
  <c r="AB3104" i="20"/>
  <c r="AB3103" i="20"/>
  <c r="AB3102" i="20"/>
  <c r="AB3101" i="20"/>
  <c r="AB3100" i="20"/>
  <c r="AB3099" i="20"/>
  <c r="AB3098" i="20"/>
  <c r="AB3097" i="20"/>
  <c r="AB3096" i="20"/>
  <c r="AB3095" i="20"/>
  <c r="AB3094" i="20"/>
  <c r="AB3093" i="20"/>
  <c r="AB3092" i="20"/>
  <c r="AB3091" i="20"/>
  <c r="AB3090" i="20"/>
  <c r="AB3089" i="20"/>
  <c r="AB3088" i="20"/>
  <c r="AB3087" i="20"/>
  <c r="AB3086" i="20"/>
  <c r="AB3085" i="20"/>
  <c r="AB3084" i="20"/>
  <c r="AB3083" i="20"/>
  <c r="AB3082" i="20"/>
  <c r="AB3081" i="20"/>
  <c r="AB3080" i="20"/>
  <c r="AB3079" i="20"/>
  <c r="AB3078" i="20"/>
  <c r="AB3077" i="20"/>
  <c r="AB3076" i="20"/>
  <c r="AB3075" i="20"/>
  <c r="AB3074" i="20"/>
  <c r="AB3073" i="20"/>
  <c r="AB3072" i="20"/>
  <c r="AB3071" i="20"/>
  <c r="AB3070" i="20"/>
  <c r="AB3069" i="20"/>
  <c r="AB3068" i="20"/>
  <c r="AB3067" i="20"/>
  <c r="AB3066" i="20"/>
  <c r="AB3065" i="20"/>
  <c r="AB3064" i="20"/>
  <c r="AB3063" i="20"/>
  <c r="AB3062" i="20"/>
  <c r="AB3061" i="20"/>
  <c r="AB3060" i="20"/>
  <c r="AB3059" i="20"/>
  <c r="AB3058" i="20"/>
  <c r="AB3057" i="20"/>
  <c r="AB3056" i="20"/>
  <c r="AB3055" i="20"/>
  <c r="AB3054" i="20"/>
  <c r="AB3053" i="20"/>
  <c r="AB3052" i="20"/>
  <c r="AB3051" i="20"/>
  <c r="AB3050" i="20"/>
  <c r="AB3049" i="20"/>
  <c r="AB3048" i="20"/>
  <c r="AB3047" i="20"/>
  <c r="AB3046" i="20"/>
  <c r="AB3045" i="20"/>
  <c r="AB3044" i="20"/>
  <c r="AB3043" i="20"/>
  <c r="AB3042" i="20"/>
  <c r="AB3041" i="20"/>
  <c r="AB3040" i="20"/>
  <c r="AB3039" i="20"/>
  <c r="AB3038" i="20"/>
  <c r="AB3037" i="20"/>
  <c r="AB3036" i="20"/>
  <c r="AB3035" i="20"/>
  <c r="AB3034" i="20"/>
  <c r="AB3033" i="20"/>
  <c r="AB3032" i="20"/>
  <c r="AB3031" i="20"/>
  <c r="AB3030" i="20"/>
  <c r="AB3029" i="20"/>
  <c r="AB3028" i="20"/>
  <c r="AB3027" i="20"/>
  <c r="AB3026" i="20"/>
  <c r="AB3025" i="20"/>
  <c r="AB3024" i="20"/>
  <c r="AB3023" i="20"/>
  <c r="AB3022" i="20"/>
  <c r="AB3021" i="20"/>
  <c r="AB3020" i="20"/>
  <c r="AB3019" i="20"/>
  <c r="AB3018" i="20"/>
  <c r="AB3017" i="20"/>
  <c r="AB3016" i="20"/>
  <c r="AB3015" i="20"/>
  <c r="AB3014" i="20"/>
  <c r="AB3013" i="20"/>
  <c r="AB3012" i="20"/>
  <c r="AB3011" i="20"/>
  <c r="AB3010" i="20"/>
  <c r="AB3009" i="20"/>
  <c r="AB3008" i="20"/>
  <c r="AB3007" i="20"/>
  <c r="AB3006" i="20"/>
  <c r="AB3005" i="20"/>
  <c r="AB3004" i="20"/>
  <c r="AB3003" i="20"/>
  <c r="AB3002" i="20"/>
  <c r="AB3001" i="20"/>
  <c r="AB3000" i="20"/>
  <c r="AB2999" i="20"/>
  <c r="AB2998" i="20"/>
  <c r="AB2997" i="20"/>
  <c r="AB2996" i="20"/>
  <c r="AB2995" i="20"/>
  <c r="AB2994" i="20"/>
  <c r="AB2993" i="20"/>
  <c r="AB2992" i="20"/>
  <c r="AB2991" i="20"/>
  <c r="AB2990" i="20"/>
  <c r="AB2989" i="20"/>
  <c r="AB2988" i="20"/>
  <c r="AB2987" i="20"/>
  <c r="AB2986" i="20"/>
  <c r="AB2985" i="20"/>
  <c r="AB2984" i="20"/>
  <c r="AB2983" i="20"/>
  <c r="AB2982" i="20"/>
  <c r="AB2981" i="20"/>
  <c r="AB2980" i="20"/>
  <c r="AB2979" i="20"/>
  <c r="AB2978" i="20"/>
  <c r="AB2977" i="20"/>
  <c r="AB2976" i="20"/>
  <c r="AB2975" i="20"/>
  <c r="AB2974" i="20"/>
  <c r="AB2973" i="20"/>
  <c r="AB2972" i="20"/>
  <c r="AB2971" i="20"/>
  <c r="AB2970" i="20"/>
  <c r="AB2969" i="20"/>
  <c r="AB2968" i="20"/>
  <c r="AB2967" i="20"/>
  <c r="AB2966" i="20"/>
  <c r="AB2965" i="20"/>
  <c r="AB2964" i="20"/>
  <c r="AB2963" i="20"/>
  <c r="AB2962" i="20"/>
  <c r="AB2961" i="20"/>
  <c r="AB2960" i="20"/>
  <c r="AB2959" i="20"/>
  <c r="AB2958" i="20"/>
  <c r="AB2957" i="20"/>
  <c r="AB2956" i="20"/>
  <c r="AB2955" i="20"/>
  <c r="AB2954" i="20"/>
  <c r="AB2953" i="20"/>
  <c r="AB2952" i="20"/>
  <c r="AB2951" i="20"/>
  <c r="AB2950" i="20"/>
  <c r="AB2949" i="20"/>
  <c r="AB2948" i="20"/>
  <c r="AB2947" i="20"/>
  <c r="AB2946" i="20"/>
  <c r="AB2945" i="20"/>
  <c r="AB2944" i="20"/>
  <c r="AB2943" i="20"/>
  <c r="AB2942" i="20"/>
  <c r="AB2941" i="20"/>
  <c r="AB2940" i="20"/>
  <c r="AB2939" i="20"/>
  <c r="AB2938" i="20"/>
  <c r="AB2937" i="20"/>
  <c r="AB2936" i="20"/>
  <c r="AB2935" i="20"/>
  <c r="AB2934" i="20"/>
  <c r="AB2933" i="20"/>
  <c r="AB2932" i="20"/>
  <c r="AB2931" i="20"/>
  <c r="AB2930" i="20"/>
  <c r="AB2929" i="20"/>
  <c r="AB2928" i="20"/>
  <c r="AB2927" i="20"/>
  <c r="AB2926" i="20"/>
  <c r="AB2925" i="20"/>
  <c r="AB2924" i="20"/>
  <c r="AB2923" i="20"/>
  <c r="AB2922" i="20"/>
  <c r="AB2921" i="20"/>
  <c r="AB2920" i="20"/>
  <c r="AB2919" i="20"/>
  <c r="AB2918" i="20"/>
  <c r="AB2917" i="20"/>
  <c r="AB2916" i="20"/>
  <c r="AB2915" i="20"/>
  <c r="AB2914" i="20"/>
  <c r="AB2913" i="20"/>
  <c r="AB2912" i="20"/>
  <c r="AB2911" i="20"/>
  <c r="AB2910" i="20"/>
  <c r="AB2909" i="20"/>
  <c r="AB2908" i="20"/>
  <c r="AB2907" i="20"/>
  <c r="AB2906" i="20"/>
  <c r="AB2905" i="20"/>
  <c r="AB2904" i="20"/>
  <c r="AB2903" i="20"/>
  <c r="AB2902" i="20"/>
  <c r="AB2901" i="20"/>
  <c r="AB2900" i="20"/>
  <c r="AB2899" i="20"/>
  <c r="AB2898" i="20"/>
  <c r="AB2897" i="20"/>
  <c r="AB2896" i="20"/>
  <c r="AB2895" i="20"/>
  <c r="AB2894" i="20"/>
  <c r="AB2893" i="20"/>
  <c r="AB2892" i="20"/>
  <c r="AB2891" i="20"/>
  <c r="AB2890" i="20"/>
  <c r="AB2889" i="20"/>
  <c r="AB2888" i="20"/>
  <c r="AB2887" i="20"/>
  <c r="AB2886" i="20"/>
  <c r="AB2885" i="20"/>
  <c r="AB2884" i="20"/>
  <c r="AB2883" i="20"/>
  <c r="AB2882" i="20"/>
  <c r="AB2881" i="20"/>
  <c r="AB2880" i="20"/>
  <c r="AB2879" i="20"/>
  <c r="AB2878" i="20"/>
  <c r="AB2877" i="20"/>
  <c r="AB2876" i="20"/>
  <c r="AB2875" i="20"/>
  <c r="AB2874" i="20"/>
  <c r="AB2873" i="20"/>
  <c r="AB2872" i="20"/>
  <c r="AB2871" i="20"/>
  <c r="AB2870" i="20"/>
  <c r="AB2869" i="20"/>
  <c r="AB2868" i="20"/>
  <c r="AB2867" i="20"/>
  <c r="AB2866" i="20"/>
  <c r="AB2865" i="20"/>
  <c r="AB2864" i="20"/>
  <c r="AB2863" i="20"/>
  <c r="AB2862" i="20"/>
  <c r="AB2861" i="20"/>
  <c r="AB3377" i="20"/>
  <c r="AC1747" i="20"/>
  <c r="AB1744" i="20"/>
  <c r="AB1743" i="20"/>
  <c r="AB1742" i="20"/>
  <c r="AB1741" i="20"/>
  <c r="AB1740" i="20"/>
  <c r="AB1739" i="20"/>
  <c r="AB1738" i="20"/>
  <c r="AB1737" i="20"/>
  <c r="AB1736" i="20"/>
  <c r="AB1735" i="20"/>
  <c r="AB1734" i="20"/>
  <c r="AB1733" i="20"/>
  <c r="AB1732" i="20"/>
  <c r="AB1731" i="20"/>
  <c r="AB1730" i="20"/>
  <c r="AB1729" i="20"/>
  <c r="AB1728" i="20"/>
  <c r="AB1727" i="20"/>
  <c r="AB1726" i="20"/>
  <c r="AB1725" i="20"/>
  <c r="AB1724" i="20"/>
  <c r="AB1723" i="20"/>
  <c r="AB1722" i="20"/>
  <c r="AB1721" i="20"/>
  <c r="AB1720" i="20"/>
  <c r="AB1719" i="20"/>
  <c r="AB1718" i="20"/>
  <c r="AB1717" i="20"/>
  <c r="AB1716" i="20"/>
  <c r="AB1715" i="20"/>
  <c r="AB1714" i="20"/>
  <c r="AB1713" i="20"/>
  <c r="AB1712" i="20"/>
  <c r="AB1711" i="20"/>
  <c r="AB1710" i="20"/>
  <c r="AB1709" i="20"/>
  <c r="AB1708" i="20"/>
  <c r="AB1707" i="20"/>
  <c r="AB1706" i="20"/>
  <c r="AB1705" i="20"/>
  <c r="AB1704" i="20"/>
  <c r="AB1703" i="20"/>
  <c r="AB1702" i="20"/>
  <c r="AB1701" i="20"/>
  <c r="AB1700" i="20"/>
  <c r="AB1699" i="20"/>
  <c r="AB1698" i="20"/>
  <c r="AB1697" i="20"/>
  <c r="AB1696" i="20"/>
  <c r="AB1695" i="20"/>
  <c r="AB1694" i="20"/>
  <c r="AB1693" i="20"/>
  <c r="AB1692" i="20"/>
  <c r="AB1691" i="20"/>
  <c r="AB1690" i="20"/>
  <c r="AB1689" i="20"/>
  <c r="AB1688" i="20"/>
  <c r="AB1687" i="20"/>
  <c r="AB1686" i="20"/>
  <c r="AB1685" i="20"/>
  <c r="AB1684" i="20"/>
  <c r="AB1683" i="20"/>
  <c r="AB1682" i="20"/>
  <c r="AB1681" i="20"/>
  <c r="AB1680" i="20"/>
  <c r="AB1679" i="20"/>
  <c r="AB1678" i="20"/>
  <c r="AB1677" i="20"/>
  <c r="AB1676" i="20"/>
  <c r="AB1675" i="20"/>
  <c r="AB1674" i="20"/>
  <c r="AB1673" i="20"/>
  <c r="AB1672" i="20"/>
  <c r="AB1671" i="20"/>
  <c r="AB1670" i="20"/>
  <c r="AB1669" i="20"/>
  <c r="AB1668" i="20"/>
  <c r="AB1667" i="20"/>
  <c r="AB1666" i="20"/>
  <c r="AB1665" i="20"/>
  <c r="AB1664" i="20"/>
  <c r="AB1663" i="20"/>
  <c r="AB1662" i="20"/>
  <c r="AB1661" i="20"/>
  <c r="AB1660" i="20"/>
  <c r="AB1659" i="20"/>
  <c r="AB1658" i="20"/>
  <c r="AB1657" i="20"/>
  <c r="AB1656" i="20"/>
  <c r="AB1655" i="20"/>
  <c r="AB1654" i="20"/>
  <c r="AB1653" i="20"/>
  <c r="AB1652" i="20"/>
  <c r="AB1651" i="20"/>
  <c r="AB1650" i="20"/>
  <c r="AB1649" i="20"/>
  <c r="AB1648" i="20"/>
  <c r="AB1647" i="20"/>
  <c r="AB1646" i="20"/>
  <c r="AB1645" i="20"/>
  <c r="AB1644" i="20"/>
  <c r="AB1643" i="20"/>
  <c r="AB1642" i="20"/>
  <c r="AB1641" i="20"/>
  <c r="AB1640" i="20"/>
  <c r="AB1639" i="20"/>
  <c r="AB1638" i="20"/>
  <c r="AB1637" i="20"/>
  <c r="AB1636" i="20"/>
  <c r="AB1635" i="20"/>
  <c r="AB1634" i="20"/>
  <c r="AB1633" i="20"/>
  <c r="AB1632" i="20"/>
  <c r="AB1631" i="20"/>
  <c r="AB1630" i="20"/>
  <c r="AB1629" i="20"/>
  <c r="AB1628" i="20"/>
  <c r="AB1627" i="20"/>
  <c r="AB1626" i="20"/>
  <c r="AB1625" i="20"/>
  <c r="AB1624" i="20"/>
  <c r="AB1623" i="20"/>
  <c r="AB1622" i="20"/>
  <c r="AB1621" i="20"/>
  <c r="AB1620" i="20"/>
  <c r="AB1619" i="20"/>
  <c r="AB1618" i="20"/>
  <c r="AB1617" i="20"/>
  <c r="AB1616" i="20"/>
  <c r="AB1615" i="20"/>
  <c r="AB1614" i="20"/>
  <c r="AB1613" i="20"/>
  <c r="AB1612" i="20"/>
  <c r="AB1611" i="20"/>
  <c r="AB1610" i="20"/>
  <c r="AB1609" i="20"/>
  <c r="AB1608" i="20"/>
  <c r="AB1607" i="20"/>
  <c r="AB1606" i="20"/>
  <c r="AB1605" i="20"/>
  <c r="AB1604" i="20"/>
  <c r="AB1603" i="20"/>
  <c r="AB1602" i="20"/>
  <c r="AB1601" i="20"/>
  <c r="AB1600" i="20"/>
  <c r="AB1599" i="20"/>
  <c r="AB1598" i="20"/>
  <c r="AB1597" i="20"/>
  <c r="AB1596" i="20"/>
  <c r="AB1595" i="20"/>
  <c r="AB1594" i="20"/>
  <c r="AB1593" i="20"/>
  <c r="AB1592" i="20"/>
  <c r="AB1591" i="20"/>
  <c r="AB1590" i="20"/>
  <c r="AB1589" i="20"/>
  <c r="AB1588" i="20"/>
  <c r="AB1587" i="20"/>
  <c r="AB1586" i="20"/>
  <c r="AB1585" i="20"/>
  <c r="AB1584" i="20"/>
  <c r="AB1583" i="20"/>
  <c r="AB1582" i="20"/>
  <c r="AB1581" i="20"/>
  <c r="AB1580" i="20"/>
  <c r="AB1579" i="20"/>
  <c r="AB1578" i="20"/>
  <c r="AB1577" i="20"/>
  <c r="AB1576" i="20"/>
  <c r="AB1575" i="20"/>
  <c r="AB1574" i="20"/>
  <c r="AB1573" i="20"/>
  <c r="AB1572" i="20"/>
  <c r="AB1571" i="20"/>
  <c r="AB1570" i="20"/>
  <c r="AB1569" i="20"/>
  <c r="AB1568" i="20"/>
  <c r="AB1567" i="20"/>
  <c r="AB1566" i="20"/>
  <c r="AB1565" i="20"/>
  <c r="AB1564" i="20"/>
  <c r="AB1563" i="20"/>
  <c r="AB1562" i="20"/>
  <c r="AB1561" i="20"/>
  <c r="AB1560" i="20"/>
  <c r="AB1559" i="20"/>
  <c r="AB1558" i="20"/>
  <c r="AB1557" i="20"/>
  <c r="AB1556" i="20"/>
  <c r="AB1555" i="20"/>
  <c r="AB1554" i="20"/>
  <c r="AB1553" i="20"/>
  <c r="AB1552" i="20"/>
  <c r="AB1551" i="20"/>
  <c r="AB1550" i="20"/>
  <c r="AB1549" i="20"/>
  <c r="AB1548" i="20"/>
  <c r="AB1547" i="20"/>
  <c r="AB1546" i="20"/>
  <c r="AB1545" i="20"/>
  <c r="AB1544" i="20"/>
  <c r="AB1543" i="20"/>
  <c r="AB1542" i="20"/>
  <c r="AB1541" i="20"/>
  <c r="AB1540" i="20"/>
  <c r="AB1539" i="20"/>
  <c r="AB1538" i="20"/>
  <c r="AB1537" i="20"/>
  <c r="AB1536" i="20"/>
  <c r="AB1535" i="20"/>
  <c r="AB1534" i="20"/>
  <c r="AB1533" i="20"/>
  <c r="AB1532" i="20"/>
  <c r="AB1531" i="20"/>
  <c r="AB1530" i="20"/>
  <c r="AB1529" i="20"/>
  <c r="AB1528" i="20"/>
  <c r="AB1527" i="20"/>
  <c r="AB1526" i="20"/>
  <c r="AB1525" i="20"/>
  <c r="AB1524" i="20"/>
  <c r="AB1523" i="20"/>
  <c r="AB1522" i="20"/>
  <c r="AB1521" i="20"/>
  <c r="AB1520" i="20"/>
  <c r="AB1519" i="20"/>
  <c r="AB1518" i="20"/>
  <c r="AB1517" i="20"/>
  <c r="AB1516" i="20"/>
  <c r="AB1515" i="20"/>
  <c r="AB1514" i="20"/>
  <c r="AB1513" i="20"/>
  <c r="AB1512" i="20"/>
  <c r="AB1511" i="20"/>
  <c r="AB1510" i="20"/>
  <c r="AB1509" i="20"/>
  <c r="AB1508" i="20"/>
  <c r="AB1507" i="20"/>
  <c r="AB1506" i="20"/>
  <c r="AB1505" i="20"/>
  <c r="AB1504" i="20"/>
  <c r="AB1503" i="20"/>
  <c r="AB1502" i="20"/>
  <c r="AB1501" i="20"/>
  <c r="AB1500" i="20"/>
  <c r="AB1499" i="20"/>
  <c r="AB1498" i="20"/>
  <c r="AB1497" i="20"/>
  <c r="AB1496" i="20"/>
  <c r="AB1495" i="20"/>
  <c r="AB1494" i="20"/>
  <c r="AB1493" i="20"/>
  <c r="AB1492" i="20"/>
  <c r="AB1491" i="20"/>
  <c r="AB1490" i="20"/>
  <c r="AB1489" i="20"/>
  <c r="AB1488" i="20"/>
  <c r="AB1487" i="20"/>
  <c r="AB1486" i="20"/>
  <c r="AB1485" i="20"/>
  <c r="AB1484" i="20"/>
  <c r="AB1483" i="20"/>
  <c r="AB1482" i="20"/>
  <c r="AB1481" i="20"/>
  <c r="AB1480" i="20"/>
  <c r="AB1479" i="20"/>
  <c r="AB1478" i="20"/>
  <c r="AB1477" i="20"/>
  <c r="AB1476" i="20"/>
  <c r="AB1475" i="20"/>
  <c r="AB1474" i="20"/>
  <c r="AB1473" i="20"/>
  <c r="AB1472" i="20"/>
  <c r="AB1471" i="20"/>
  <c r="AB1470" i="20"/>
  <c r="AB1469" i="20"/>
  <c r="AB1468" i="20"/>
  <c r="AB1467" i="20"/>
  <c r="AB1466" i="20"/>
  <c r="AB1465" i="20"/>
  <c r="AB1464" i="20"/>
  <c r="AB1463" i="20"/>
  <c r="AB1462" i="20"/>
  <c r="AB1461" i="20"/>
  <c r="AB1460" i="20"/>
  <c r="AB1459" i="20"/>
  <c r="AB1458" i="20"/>
  <c r="AB1457" i="20"/>
  <c r="AB1456" i="20"/>
  <c r="AB1455" i="20"/>
  <c r="AB1454" i="20"/>
  <c r="AB1453" i="20"/>
  <c r="AB1452" i="20"/>
  <c r="AB1451" i="20"/>
  <c r="AB1450" i="20"/>
  <c r="AB1449" i="20"/>
  <c r="AB1448" i="20"/>
  <c r="AB1447" i="20"/>
  <c r="AB1446" i="20"/>
  <c r="AB1445" i="20"/>
  <c r="AB1444" i="20"/>
  <c r="AB1443" i="20"/>
  <c r="AB1442" i="20"/>
  <c r="AB1441" i="20"/>
  <c r="AB1440" i="20"/>
  <c r="AB1439" i="20"/>
  <c r="AB1438" i="20"/>
  <c r="AB1437" i="20"/>
  <c r="AB1436" i="20"/>
  <c r="AB1435" i="20"/>
  <c r="AB1434" i="20"/>
  <c r="AB1433" i="20"/>
  <c r="AB1432" i="20"/>
  <c r="AB1431" i="20"/>
  <c r="AB1430" i="20"/>
  <c r="AB1429" i="20"/>
  <c r="AB1428" i="20"/>
  <c r="AB1427" i="20"/>
  <c r="AB1426" i="20"/>
  <c r="AB1425" i="20"/>
  <c r="AB1424" i="20"/>
  <c r="AB1423" i="20"/>
  <c r="AB1422" i="20"/>
  <c r="AB1421" i="20"/>
  <c r="AB1420" i="20"/>
  <c r="AB1419" i="20"/>
  <c r="AB1418" i="20"/>
  <c r="AB1417" i="20"/>
  <c r="AB1416" i="20"/>
  <c r="AB1415" i="20"/>
  <c r="AB1414" i="20"/>
  <c r="AB1413" i="20"/>
  <c r="AB1412" i="20"/>
  <c r="AB1411" i="20"/>
  <c r="AB1410" i="20"/>
  <c r="AB1409" i="20"/>
  <c r="AB1408" i="20"/>
  <c r="AB1407" i="20"/>
  <c r="AB1406" i="20"/>
  <c r="AB1405" i="20"/>
  <c r="AB1404" i="20"/>
  <c r="AB1403" i="20"/>
  <c r="AB1402" i="20"/>
  <c r="AB1401" i="20"/>
  <c r="AB1400" i="20"/>
  <c r="AB1399" i="20"/>
  <c r="AB1398" i="20"/>
  <c r="AB1397" i="20"/>
  <c r="AB1396" i="20"/>
  <c r="AB1395" i="20"/>
  <c r="AB1394" i="20"/>
  <c r="AB1393" i="20"/>
  <c r="AB1392" i="20"/>
  <c r="AB1391" i="20"/>
  <c r="AB1390" i="20"/>
  <c r="AB1389" i="20"/>
  <c r="AB1388" i="20"/>
  <c r="AB1387" i="20"/>
  <c r="AB1386" i="20"/>
  <c r="AB1385" i="20"/>
  <c r="AB1384" i="20"/>
  <c r="AB1383" i="20"/>
  <c r="AB1382" i="20"/>
  <c r="AB1381" i="20"/>
  <c r="AB1380" i="20"/>
  <c r="AB1379" i="20"/>
  <c r="AB1378" i="20"/>
  <c r="AB1377" i="20"/>
  <c r="AB1376" i="20"/>
  <c r="AB1375" i="20"/>
  <c r="AB1374" i="20"/>
  <c r="AB1373" i="20"/>
  <c r="AB1372" i="20"/>
  <c r="AB1371" i="20"/>
  <c r="AB1370" i="20"/>
  <c r="AB1369" i="20"/>
  <c r="AB1368" i="20"/>
  <c r="AB1367" i="20"/>
  <c r="AB1366" i="20"/>
  <c r="AB1365" i="20"/>
  <c r="AB1364" i="20"/>
  <c r="AB1363" i="20"/>
  <c r="AB1362" i="20"/>
  <c r="AB1361" i="20"/>
  <c r="AB1360" i="20"/>
  <c r="AB1359" i="20"/>
  <c r="AB1358" i="20"/>
  <c r="AB1357" i="20"/>
  <c r="AB1356" i="20"/>
  <c r="AB1355" i="20"/>
  <c r="AB1354" i="20"/>
  <c r="AB1353" i="20"/>
  <c r="AB1352" i="20"/>
  <c r="AB1351" i="20"/>
  <c r="AB1350" i="20"/>
  <c r="AB1349" i="20"/>
  <c r="AB1348" i="20"/>
  <c r="AB1347" i="20"/>
  <c r="AB1346" i="20"/>
  <c r="AB1345" i="20"/>
  <c r="AB1344" i="20"/>
  <c r="AB1343" i="20"/>
  <c r="AB1342" i="20"/>
  <c r="AB1341" i="20"/>
  <c r="AB1340" i="20"/>
  <c r="AB1339" i="20"/>
  <c r="AB1338" i="20"/>
  <c r="AB1337" i="20"/>
  <c r="AB1336" i="20"/>
  <c r="AB1335" i="20"/>
  <c r="AB1334" i="20"/>
  <c r="AB1333" i="20"/>
  <c r="AB1332" i="20"/>
  <c r="AB1331" i="20"/>
  <c r="AB1330" i="20"/>
  <c r="AB1329" i="20"/>
  <c r="AB1328" i="20"/>
  <c r="AB1327" i="20"/>
  <c r="AB1326" i="20"/>
  <c r="AB1325" i="20"/>
  <c r="AB1324" i="20"/>
  <c r="AB1323" i="20"/>
  <c r="AB1322" i="20"/>
  <c r="AB1321" i="20"/>
  <c r="AB1320" i="20"/>
  <c r="AB1319" i="20"/>
  <c r="AB1318" i="20"/>
  <c r="AB1317" i="20"/>
  <c r="AB1316" i="20"/>
  <c r="AB1315" i="20"/>
  <c r="AB1314" i="20"/>
  <c r="AB1313" i="20"/>
  <c r="AB1312" i="20"/>
  <c r="AB1311" i="20"/>
  <c r="AB1310" i="20"/>
  <c r="AB1309" i="20"/>
  <c r="AB1308" i="20"/>
  <c r="AB1307" i="20"/>
  <c r="AB1306" i="20"/>
  <c r="AB1305" i="20"/>
  <c r="AB1304" i="20"/>
  <c r="AB1303" i="20"/>
  <c r="AB1302" i="20"/>
  <c r="AB1301" i="20"/>
  <c r="AB1300" i="20"/>
  <c r="AB1299" i="20"/>
  <c r="AB1298" i="20"/>
  <c r="AB1297" i="20"/>
  <c r="AB1296" i="20"/>
  <c r="AB1295" i="20"/>
  <c r="AB1294" i="20"/>
  <c r="AB1293" i="20"/>
  <c r="AB1292" i="20"/>
  <c r="AB1291" i="20"/>
  <c r="AB1290" i="20"/>
  <c r="AB1289" i="20"/>
  <c r="AB1288" i="20"/>
  <c r="AB1287" i="20"/>
  <c r="AB1286" i="20"/>
  <c r="AB1285" i="20"/>
  <c r="AB1284" i="20"/>
  <c r="AB1283" i="20"/>
  <c r="AB1282" i="20"/>
  <c r="AB1281" i="20"/>
  <c r="AB1280" i="20"/>
  <c r="AB1279" i="20"/>
  <c r="AB1278" i="20"/>
  <c r="AB1277" i="20"/>
  <c r="AB1276" i="20"/>
  <c r="AB1275" i="20"/>
  <c r="AB1274" i="20"/>
  <c r="AB1273" i="20"/>
  <c r="AB1272" i="20"/>
  <c r="AB1271" i="20"/>
  <c r="AB1270" i="20"/>
  <c r="AB1269" i="20"/>
  <c r="AB1268" i="20"/>
  <c r="AB1267" i="20"/>
  <c r="AB1266" i="20"/>
  <c r="AB1265" i="20"/>
  <c r="AB1264" i="20"/>
  <c r="AB1263" i="20"/>
  <c r="AB1262" i="20"/>
  <c r="AB1261" i="20"/>
  <c r="AB1260" i="20"/>
  <c r="AB1259" i="20"/>
  <c r="AB1258" i="20"/>
  <c r="AB1257" i="20"/>
  <c r="AB1256" i="20"/>
  <c r="AB1255" i="20"/>
  <c r="AB1254" i="20"/>
  <c r="AB1253" i="20"/>
  <c r="AB1252" i="20"/>
  <c r="AB1251" i="20"/>
  <c r="AB1250" i="20"/>
  <c r="AB1249" i="20"/>
  <c r="AB1248" i="20"/>
  <c r="AB1247" i="20"/>
  <c r="AB1246" i="20"/>
  <c r="AB1245" i="20"/>
  <c r="AB1244" i="20"/>
  <c r="AB1243" i="20"/>
  <c r="AB1242" i="20"/>
  <c r="AB1241" i="20"/>
  <c r="AB1240" i="20"/>
  <c r="AB1239" i="20"/>
  <c r="AB1238" i="20"/>
  <c r="AB1237" i="20"/>
  <c r="AB1236" i="20"/>
  <c r="AB1235" i="20"/>
  <c r="AB1234" i="20"/>
  <c r="AB1233" i="20"/>
  <c r="AB1232" i="20"/>
  <c r="AB1231" i="20"/>
  <c r="AB1230" i="20"/>
  <c r="AB1229" i="20"/>
  <c r="AB1228" i="20"/>
  <c r="AB1227" i="20"/>
  <c r="AB1226" i="20"/>
  <c r="AB1225" i="20"/>
  <c r="AB1224" i="20"/>
  <c r="AB1223" i="20"/>
  <c r="AB1222" i="20"/>
  <c r="AB1221" i="20"/>
  <c r="AB1220" i="20"/>
  <c r="AB1219" i="20"/>
  <c r="AB1218" i="20"/>
  <c r="AB1217" i="20"/>
  <c r="AB1216" i="20"/>
  <c r="AB1215" i="20"/>
  <c r="AB1214" i="20"/>
  <c r="AB1213" i="20"/>
  <c r="AB1745" i="20"/>
  <c r="AB2848" i="20"/>
  <c r="AB2847" i="20"/>
  <c r="AB2846" i="20"/>
  <c r="AB2845" i="20"/>
  <c r="AB2844" i="20"/>
  <c r="AB2843" i="20"/>
  <c r="AB2842" i="20"/>
  <c r="AB2841" i="20"/>
  <c r="AB2840" i="20"/>
  <c r="AB2839" i="20"/>
  <c r="AB2838" i="20"/>
  <c r="AB2837" i="20"/>
  <c r="AB2836" i="20"/>
  <c r="AB2835" i="20"/>
  <c r="AB2834" i="20"/>
  <c r="AB2833" i="20"/>
  <c r="AB2832" i="20"/>
  <c r="AB2831" i="20"/>
  <c r="AB2830" i="20"/>
  <c r="AB2829" i="20"/>
  <c r="AB2828" i="20"/>
  <c r="AB2827" i="20"/>
  <c r="AB2826" i="20"/>
  <c r="AB2825" i="20"/>
  <c r="AB2824" i="20"/>
  <c r="AB2823" i="20"/>
  <c r="AB2822" i="20"/>
  <c r="AB2821" i="20"/>
  <c r="AB2820" i="20"/>
  <c r="AB2819" i="20"/>
  <c r="AB2818" i="20"/>
  <c r="AB2817" i="20"/>
  <c r="AB2816" i="20"/>
  <c r="AB2815" i="20"/>
  <c r="AB2814" i="20"/>
  <c r="AB2813" i="20"/>
  <c r="AB2812" i="20"/>
  <c r="AB2811" i="20"/>
  <c r="AB2810" i="20"/>
  <c r="AB2809" i="20"/>
  <c r="AB2808" i="20"/>
  <c r="AB2807" i="20"/>
  <c r="AB2806" i="20"/>
  <c r="AB2805" i="20"/>
  <c r="AB2804" i="20"/>
  <c r="AB2803" i="20"/>
  <c r="AB2802" i="20"/>
  <c r="AB2801" i="20"/>
  <c r="AB2800" i="20"/>
  <c r="AB2799" i="20"/>
  <c r="AB2798" i="20"/>
  <c r="AB2797" i="20"/>
  <c r="AB2796" i="20"/>
  <c r="AB2795" i="20"/>
  <c r="AB2794" i="20"/>
  <c r="AB2793" i="20"/>
  <c r="AB2792" i="20"/>
  <c r="AB2791" i="20"/>
  <c r="AB2790" i="20"/>
  <c r="AB2789" i="20"/>
  <c r="AB2788" i="20"/>
  <c r="AB2787" i="20"/>
  <c r="AB2786" i="20"/>
  <c r="AB2785" i="20"/>
  <c r="AB2784" i="20"/>
  <c r="AB2783" i="20"/>
  <c r="AB2782" i="20"/>
  <c r="AB2781" i="20"/>
  <c r="AB2780" i="20"/>
  <c r="AB2779" i="20"/>
  <c r="AB2778" i="20"/>
  <c r="AB2777" i="20"/>
  <c r="AB2776" i="20"/>
  <c r="AB2775" i="20"/>
  <c r="AB2774" i="20"/>
  <c r="AB2773" i="20"/>
  <c r="AB2772" i="20"/>
  <c r="AB2771" i="20"/>
  <c r="AB2770" i="20"/>
  <c r="AB2769" i="20"/>
  <c r="AB2768" i="20"/>
  <c r="AB2767" i="20"/>
  <c r="AB2766" i="20"/>
  <c r="AB2765" i="20"/>
  <c r="AB2764" i="20"/>
  <c r="AB2763" i="20"/>
  <c r="AB2762" i="20"/>
  <c r="AB2761" i="20"/>
  <c r="AB2760" i="20"/>
  <c r="AB2759" i="20"/>
  <c r="AB2758" i="20"/>
  <c r="AB2757" i="20"/>
  <c r="AB2756" i="20"/>
  <c r="AB2755" i="20"/>
  <c r="AB2754" i="20"/>
  <c r="AB2753" i="20"/>
  <c r="AB2752" i="20"/>
  <c r="AB2751" i="20"/>
  <c r="AB2750" i="20"/>
  <c r="AB2749" i="20"/>
  <c r="AB2748" i="20"/>
  <c r="AB2747" i="20"/>
  <c r="AB2746" i="20"/>
  <c r="AB2745" i="20"/>
  <c r="AB2744" i="20"/>
  <c r="AB2743" i="20"/>
  <c r="AB2742" i="20"/>
  <c r="AB2741" i="20"/>
  <c r="AB2740" i="20"/>
  <c r="AB2739" i="20"/>
  <c r="AB2738" i="20"/>
  <c r="AB2737" i="20"/>
  <c r="AB2736" i="20"/>
  <c r="AB2735" i="20"/>
  <c r="AB2734" i="20"/>
  <c r="AB2733" i="20"/>
  <c r="AB2732" i="20"/>
  <c r="AB2731" i="20"/>
  <c r="AB2730" i="20"/>
  <c r="AB2729" i="20"/>
  <c r="AB2728" i="20"/>
  <c r="AB2727" i="20"/>
  <c r="AB2726" i="20"/>
  <c r="AB2725" i="20"/>
  <c r="AB2724" i="20"/>
  <c r="AB2723" i="20"/>
  <c r="AB2722" i="20"/>
  <c r="AB2721" i="20"/>
  <c r="AB2720" i="20"/>
  <c r="AB2719" i="20"/>
  <c r="AB2718" i="20"/>
  <c r="AB2717" i="20"/>
  <c r="AB2716" i="20"/>
  <c r="AB2715" i="20"/>
  <c r="AB2714" i="20"/>
  <c r="AB2713" i="20"/>
  <c r="AB2712" i="20"/>
  <c r="AB2711" i="20"/>
  <c r="AB2710" i="20"/>
  <c r="AB2709" i="20"/>
  <c r="AB2708" i="20"/>
  <c r="AB2707" i="20"/>
  <c r="AB2706" i="20"/>
  <c r="AB2705" i="20"/>
  <c r="AB2704" i="20"/>
  <c r="AB2703" i="20"/>
  <c r="AB2702" i="20"/>
  <c r="AB2701" i="20"/>
  <c r="AB2700" i="20"/>
  <c r="AB2699" i="20"/>
  <c r="AB2698" i="20"/>
  <c r="AB2697" i="20"/>
  <c r="AB2696" i="20"/>
  <c r="AB2695" i="20"/>
  <c r="AB2694" i="20"/>
  <c r="AB2693" i="20"/>
  <c r="AB2692" i="20"/>
  <c r="AB2691" i="20"/>
  <c r="AB2690" i="20"/>
  <c r="AB2689" i="20"/>
  <c r="AB2688" i="20"/>
  <c r="AB2687" i="20"/>
  <c r="AB2686" i="20"/>
  <c r="AB2685" i="20"/>
  <c r="AB2684" i="20"/>
  <c r="AB2683" i="20"/>
  <c r="AB2682" i="20"/>
  <c r="AB2681" i="20"/>
  <c r="AB2680" i="20"/>
  <c r="AB2679" i="20"/>
  <c r="AB2678" i="20"/>
  <c r="AB2677" i="20"/>
  <c r="AB2676" i="20"/>
  <c r="AB2675" i="20"/>
  <c r="AB2674" i="20"/>
  <c r="AB2673" i="20"/>
  <c r="AB2672" i="20"/>
  <c r="AB2671" i="20"/>
  <c r="AB2670" i="20"/>
  <c r="AB2669" i="20"/>
  <c r="AB2668" i="20"/>
  <c r="AB2667" i="20"/>
  <c r="AB2666" i="20"/>
  <c r="AB2665" i="20"/>
  <c r="AB2664" i="20"/>
  <c r="AB2663" i="20"/>
  <c r="AB2662" i="20"/>
  <c r="AB2661" i="20"/>
  <c r="AB2660" i="20"/>
  <c r="AB2659" i="20"/>
  <c r="AB2658" i="20"/>
  <c r="AB2657" i="20"/>
  <c r="AB2656" i="20"/>
  <c r="AB2655" i="20"/>
  <c r="AB2654" i="20"/>
  <c r="AB2653" i="20"/>
  <c r="AB2652" i="20"/>
  <c r="AB2651" i="20"/>
  <c r="AB2650" i="20"/>
  <c r="AB2649" i="20"/>
  <c r="AB2648" i="20"/>
  <c r="AB2647" i="20"/>
  <c r="AB2646" i="20"/>
  <c r="AB2645" i="20"/>
  <c r="AB2644" i="20"/>
  <c r="AB2643" i="20"/>
  <c r="AB2642" i="20"/>
  <c r="AB2641" i="20"/>
  <c r="AB2640" i="20"/>
  <c r="AB2639" i="20"/>
  <c r="AB2638" i="20"/>
  <c r="AB2637" i="20"/>
  <c r="AB2636" i="20"/>
  <c r="AB2635" i="20"/>
  <c r="AB2634" i="20"/>
  <c r="AB2633" i="20"/>
  <c r="AB2632" i="20"/>
  <c r="AB2631" i="20"/>
  <c r="AB2630" i="20"/>
  <c r="AB2629" i="20"/>
  <c r="AB2628" i="20"/>
  <c r="AB2627" i="20"/>
  <c r="AB2626" i="20"/>
  <c r="AB2625" i="20"/>
  <c r="AB2624" i="20"/>
  <c r="AB2623" i="20"/>
  <c r="AB2622" i="20"/>
  <c r="AB2621" i="20"/>
  <c r="AB2620" i="20"/>
  <c r="AB2619" i="20"/>
  <c r="AB2618" i="20"/>
  <c r="AB2617" i="20"/>
  <c r="AB2616" i="20"/>
  <c r="AB2615" i="20"/>
  <c r="AB2614" i="20"/>
  <c r="AB2613" i="20"/>
  <c r="AB2612" i="20"/>
  <c r="AB2611" i="20"/>
  <c r="AB2610" i="20"/>
  <c r="AB2609" i="20"/>
  <c r="AB2608" i="20"/>
  <c r="AB2607" i="20"/>
  <c r="AB2606" i="20"/>
  <c r="AB2605" i="20"/>
  <c r="AB2604" i="20"/>
  <c r="AB2603" i="20"/>
  <c r="AB2602" i="20"/>
  <c r="AB2601" i="20"/>
  <c r="AB2600" i="20"/>
  <c r="AB2599" i="20"/>
  <c r="AB2598" i="20"/>
  <c r="AB2597" i="20"/>
  <c r="AB2596" i="20"/>
  <c r="AB2595" i="20"/>
  <c r="AB2594" i="20"/>
  <c r="AB2593" i="20"/>
  <c r="AB2592" i="20"/>
  <c r="AB2591" i="20"/>
  <c r="AB2590" i="20"/>
  <c r="AB2589" i="20"/>
  <c r="AB2588" i="20"/>
  <c r="AB2587" i="20"/>
  <c r="AB2586" i="20"/>
  <c r="AB2585" i="20"/>
  <c r="AB2584" i="20"/>
  <c r="AB2583" i="20"/>
  <c r="AB2582" i="20"/>
  <c r="AB2581" i="20"/>
  <c r="AB2580" i="20"/>
  <c r="AB2579" i="20"/>
  <c r="AB2578" i="20"/>
  <c r="AB2577" i="20"/>
  <c r="AB2576" i="20"/>
  <c r="AB2575" i="20"/>
  <c r="AB2574" i="20"/>
  <c r="AB2573" i="20"/>
  <c r="AB2572" i="20"/>
  <c r="AB2571" i="20"/>
  <c r="AB2570" i="20"/>
  <c r="AB2569" i="20"/>
  <c r="AB2568" i="20"/>
  <c r="AB2567" i="20"/>
  <c r="AB2566" i="20"/>
  <c r="AB2565" i="20"/>
  <c r="AB2564" i="20"/>
  <c r="AB2563" i="20"/>
  <c r="AB2562" i="20"/>
  <c r="AB2561" i="20"/>
  <c r="AB2560" i="20"/>
  <c r="AB2559" i="20"/>
  <c r="AB2558" i="20"/>
  <c r="AB2557" i="20"/>
  <c r="AB2556" i="20"/>
  <c r="AB2555" i="20"/>
  <c r="AB2554" i="20"/>
  <c r="AB2553" i="20"/>
  <c r="AB2552" i="20"/>
  <c r="AB2551" i="20"/>
  <c r="AB2550" i="20"/>
  <c r="AB2549" i="20"/>
  <c r="AB2548" i="20"/>
  <c r="AB2547" i="20"/>
  <c r="AB2546" i="20"/>
  <c r="AB2545" i="20"/>
  <c r="AB2544" i="20"/>
  <c r="AB2543" i="20"/>
  <c r="AB2542" i="20"/>
  <c r="AB2541" i="20"/>
  <c r="AB2540" i="20"/>
  <c r="AB2539" i="20"/>
  <c r="AB2538" i="20"/>
  <c r="AB2537" i="20"/>
  <c r="AB2536" i="20"/>
  <c r="AB2535" i="20"/>
  <c r="AB2534" i="20"/>
  <c r="AB2533" i="20"/>
  <c r="AB2532" i="20"/>
  <c r="AB2531" i="20"/>
  <c r="AB2530" i="20"/>
  <c r="AB2529" i="20"/>
  <c r="AB2528" i="20"/>
  <c r="AB2527" i="20"/>
  <c r="AB2526" i="20"/>
  <c r="AB2525" i="20"/>
  <c r="AB2524" i="20"/>
  <c r="AB2523" i="20"/>
  <c r="AB2522" i="20"/>
  <c r="AB2521" i="20"/>
  <c r="AB2520" i="20"/>
  <c r="AB2519" i="20"/>
  <c r="AB2518" i="20"/>
  <c r="AB2517" i="20"/>
  <c r="AB2516" i="20"/>
  <c r="AB2515" i="20"/>
  <c r="AB2514" i="20"/>
  <c r="AB2513" i="20"/>
  <c r="AB2512" i="20"/>
  <c r="AB2511" i="20"/>
  <c r="AB2510" i="20"/>
  <c r="AB2509" i="20"/>
  <c r="AB2508" i="20"/>
  <c r="AB2507" i="20"/>
  <c r="AB2506" i="20"/>
  <c r="AB2505" i="20"/>
  <c r="AB2504" i="20"/>
  <c r="AB2503" i="20"/>
  <c r="AB2502" i="20"/>
  <c r="AB2501" i="20"/>
  <c r="AB2500" i="20"/>
  <c r="AB2499" i="20"/>
  <c r="AB2498" i="20"/>
  <c r="AB2497" i="20"/>
  <c r="AB2496" i="20"/>
  <c r="AB2495" i="20"/>
  <c r="AB2494" i="20"/>
  <c r="AB2493" i="20"/>
  <c r="AB2492" i="20"/>
  <c r="AB2491" i="20"/>
  <c r="AB2490" i="20"/>
  <c r="AB2489" i="20"/>
  <c r="AB2488" i="20"/>
  <c r="AB2487" i="20"/>
  <c r="AB2486" i="20"/>
  <c r="AB2485" i="20"/>
  <c r="AB2484" i="20"/>
  <c r="AB2483" i="20"/>
  <c r="AB2482" i="20"/>
  <c r="AB2481" i="20"/>
  <c r="AB2480" i="20"/>
  <c r="AB2479" i="20"/>
  <c r="AB2478" i="20"/>
  <c r="AB2477" i="20"/>
  <c r="AB2476" i="20"/>
  <c r="AB2475" i="20"/>
  <c r="AB2474" i="20"/>
  <c r="AB2473" i="20"/>
  <c r="AB2472" i="20"/>
  <c r="AB2471" i="20"/>
  <c r="AB2470" i="20"/>
  <c r="AB2469" i="20"/>
  <c r="AB2468" i="20"/>
  <c r="AB2467" i="20"/>
  <c r="AB2466" i="20"/>
  <c r="AB2465" i="20"/>
  <c r="AB2464" i="20"/>
  <c r="AB2463" i="20"/>
  <c r="AB2462" i="20"/>
  <c r="AB2461" i="20"/>
  <c r="AB2460" i="20"/>
  <c r="AB2459" i="20"/>
  <c r="AB2458" i="20"/>
  <c r="AB2457" i="20"/>
  <c r="AB2456" i="20"/>
  <c r="AB2455" i="20"/>
  <c r="AB2454" i="20"/>
  <c r="AB2453" i="20"/>
  <c r="AB2452" i="20"/>
  <c r="AB2451" i="20"/>
  <c r="AB2450" i="20"/>
  <c r="AB2449" i="20"/>
  <c r="AB2448" i="20"/>
  <c r="AB2447" i="20"/>
  <c r="AB2446" i="20"/>
  <c r="AB2445" i="20"/>
  <c r="AB2444" i="20"/>
  <c r="AB2443" i="20"/>
  <c r="AB2442" i="20"/>
  <c r="AB2441" i="20"/>
  <c r="AB2440" i="20"/>
  <c r="AB2439" i="20"/>
  <c r="AB2438" i="20"/>
  <c r="AB2437" i="20"/>
  <c r="AB2436" i="20"/>
  <c r="AB2435" i="20"/>
  <c r="AB2434" i="20"/>
  <c r="AB2433" i="20"/>
  <c r="AB2432" i="20"/>
  <c r="AB2431" i="20"/>
  <c r="AB2430" i="20"/>
  <c r="AB2429" i="20"/>
  <c r="AB2428" i="20"/>
  <c r="AB2427" i="20"/>
  <c r="AB2426" i="20"/>
  <c r="AB2425" i="20"/>
  <c r="AB2424" i="20"/>
  <c r="AB2423" i="20"/>
  <c r="AB2422" i="20"/>
  <c r="AB2421" i="20"/>
  <c r="AB2420" i="20"/>
  <c r="AB2419" i="20"/>
  <c r="AB2418" i="20"/>
  <c r="AB2417" i="20"/>
  <c r="AB2416" i="20"/>
  <c r="AB2415" i="20"/>
  <c r="AB2414" i="20"/>
  <c r="AB2413" i="20"/>
  <c r="AB2412" i="20"/>
  <c r="AB2411" i="20"/>
  <c r="AB2410" i="20"/>
  <c r="AB2409" i="20"/>
  <c r="AB2408" i="20"/>
  <c r="AB2407" i="20"/>
  <c r="AB2406" i="20"/>
  <c r="AB2405" i="20"/>
  <c r="AB2404" i="20"/>
  <c r="AB2403" i="20"/>
  <c r="AB2402" i="20"/>
  <c r="AB2401" i="20"/>
  <c r="AB2400" i="20"/>
  <c r="AB2399" i="20"/>
  <c r="AB2398" i="20"/>
  <c r="AB2397" i="20"/>
  <c r="AB2396" i="20"/>
  <c r="AB2395" i="20"/>
  <c r="AB2394" i="20"/>
  <c r="AB2393" i="20"/>
  <c r="AB2392" i="20"/>
  <c r="AB2391" i="20"/>
  <c r="AB2390" i="20"/>
  <c r="AB2389" i="20"/>
  <c r="AB2388" i="20"/>
  <c r="AB2387" i="20"/>
  <c r="AB2386" i="20"/>
  <c r="AB2385" i="20"/>
  <c r="AB2384" i="20"/>
  <c r="AB2383" i="20"/>
  <c r="AB2382" i="20"/>
  <c r="AB2381" i="20"/>
  <c r="AB2380" i="20"/>
  <c r="AB2379" i="20"/>
  <c r="AB2378" i="20"/>
  <c r="AB2377" i="20"/>
  <c r="AB2376" i="20"/>
  <c r="AB2375" i="20"/>
  <c r="AB2374" i="20"/>
  <c r="AB2373" i="20"/>
  <c r="AB2372" i="20"/>
  <c r="AB2371" i="20"/>
  <c r="AB2370" i="20"/>
  <c r="AB2369" i="20"/>
  <c r="AB2368" i="20"/>
  <c r="AB2367" i="20"/>
  <c r="AB2366" i="20"/>
  <c r="AB2365" i="20"/>
  <c r="AB2364" i="20"/>
  <c r="AB2363" i="20"/>
  <c r="AB2362" i="20"/>
  <c r="AB2361" i="20"/>
  <c r="AB2360" i="20"/>
  <c r="AB2359" i="20"/>
  <c r="AB2358" i="20"/>
  <c r="AB2357" i="20"/>
  <c r="AB2356" i="20"/>
  <c r="AB2355" i="20"/>
  <c r="AB2354" i="20"/>
  <c r="AB2353" i="20"/>
  <c r="AB2352" i="20"/>
  <c r="AB2351" i="20"/>
  <c r="AB2350" i="20"/>
  <c r="AB2349" i="20"/>
  <c r="AB2348" i="20"/>
  <c r="AB2347" i="20"/>
  <c r="AB2346" i="20"/>
  <c r="AB2345" i="20"/>
  <c r="AB2344" i="20"/>
  <c r="AB2343" i="20"/>
  <c r="AB2342" i="20"/>
  <c r="AB2341" i="20"/>
  <c r="AB2340" i="20"/>
  <c r="AB2339" i="20"/>
  <c r="AB2338" i="20"/>
  <c r="AB2337" i="20"/>
  <c r="AB2336" i="20"/>
  <c r="AB2335" i="20"/>
  <c r="AB2334" i="20"/>
  <c r="AB2333" i="20"/>
  <c r="AB2332" i="20"/>
  <c r="AB2331" i="20"/>
  <c r="AB2330" i="20"/>
  <c r="AB2329" i="20"/>
  <c r="AB2328" i="20"/>
  <c r="AB2327" i="20"/>
  <c r="AB2326" i="20"/>
  <c r="AB2325" i="20"/>
  <c r="AB2324" i="20"/>
  <c r="AB2323" i="20"/>
  <c r="AB2322" i="20"/>
  <c r="AB2321" i="20"/>
  <c r="AB2320" i="20"/>
  <c r="AB2319" i="20"/>
  <c r="AB2318" i="20"/>
  <c r="AB2317" i="20"/>
  <c r="AB2316" i="20"/>
  <c r="AB2315" i="20"/>
  <c r="AB2314" i="20"/>
  <c r="AB2313" i="20"/>
  <c r="AB2312" i="20"/>
  <c r="AB2311" i="20"/>
  <c r="AB2310" i="20"/>
  <c r="AB2309" i="20"/>
  <c r="AB2849" i="20"/>
  <c r="AC1209" i="20"/>
  <c r="AB1206" i="20"/>
  <c r="AB1205" i="20"/>
  <c r="AB1204" i="20"/>
  <c r="AB1203" i="20"/>
  <c r="AB1202" i="20"/>
  <c r="AB1201" i="20"/>
  <c r="AB1200" i="20"/>
  <c r="AB1199" i="20"/>
  <c r="AB1198" i="20"/>
  <c r="AB1197" i="20"/>
  <c r="AB1196" i="20"/>
  <c r="AB1195" i="20"/>
  <c r="AB1194" i="20"/>
  <c r="AB1193" i="20"/>
  <c r="AB1192" i="20"/>
  <c r="AB1191" i="20"/>
  <c r="AB1190" i="20"/>
  <c r="AB1189" i="20"/>
  <c r="AB1188" i="20"/>
  <c r="AB1187" i="20"/>
  <c r="AB1186" i="20"/>
  <c r="AB1185" i="20"/>
  <c r="AB1184" i="20"/>
  <c r="AB1183" i="20"/>
  <c r="AB1182" i="20"/>
  <c r="AB1181" i="20"/>
  <c r="AB1180" i="20"/>
  <c r="AB1179" i="20"/>
  <c r="AB1178" i="20"/>
  <c r="AB1177" i="20"/>
  <c r="AB1176" i="20"/>
  <c r="AB1175" i="20"/>
  <c r="AB1174" i="20"/>
  <c r="AB1173" i="20"/>
  <c r="AB1172" i="20"/>
  <c r="AB1171" i="20"/>
  <c r="AB1170" i="20"/>
  <c r="AB1169" i="20"/>
  <c r="AB1168" i="20"/>
  <c r="AB1167" i="20"/>
  <c r="AB1166" i="20"/>
  <c r="AB1165" i="20"/>
  <c r="AB1164" i="20"/>
  <c r="AB1163" i="20"/>
  <c r="AB1162" i="20"/>
  <c r="AB1161" i="20"/>
  <c r="AB1160" i="20"/>
  <c r="AB1159" i="20"/>
  <c r="AB1158" i="20"/>
  <c r="AB1157" i="20"/>
  <c r="AB1156" i="20"/>
  <c r="AB1155" i="20"/>
  <c r="AB1154" i="20"/>
  <c r="AB1153" i="20"/>
  <c r="AB1152" i="20"/>
  <c r="AB1151" i="20"/>
  <c r="AB1150" i="20"/>
  <c r="AB1149" i="20"/>
  <c r="AB1148" i="20"/>
  <c r="AB1147" i="20"/>
  <c r="AB1146" i="20"/>
  <c r="AB1145" i="20"/>
  <c r="AB1144" i="20"/>
  <c r="AB1143" i="20"/>
  <c r="AB1142" i="20"/>
  <c r="AB1141" i="20"/>
  <c r="AB1140" i="20"/>
  <c r="AB1139" i="20"/>
  <c r="AB1138" i="20"/>
  <c r="AB1137" i="20"/>
  <c r="AB1136" i="20"/>
  <c r="AB1135" i="20"/>
  <c r="AB1134" i="20"/>
  <c r="AB1133" i="20"/>
  <c r="AB1132" i="20"/>
  <c r="AB1131" i="20"/>
  <c r="AB1130" i="20"/>
  <c r="AB1129" i="20"/>
  <c r="AB1128" i="20"/>
  <c r="AB1127" i="20"/>
  <c r="AB1126" i="20"/>
  <c r="AB1125" i="20"/>
  <c r="AB1124" i="20"/>
  <c r="AB1123" i="20"/>
  <c r="AB1122" i="20"/>
  <c r="AB1121" i="20"/>
  <c r="AB1120" i="20"/>
  <c r="AB1119" i="20"/>
  <c r="AB1118" i="20"/>
  <c r="AB1117" i="20"/>
  <c r="AB1116" i="20"/>
  <c r="AB1115" i="20"/>
  <c r="AB1114" i="20"/>
  <c r="AB1113" i="20"/>
  <c r="AB1112" i="20"/>
  <c r="AB1111" i="20"/>
  <c r="AB1110" i="20"/>
  <c r="AB1109" i="20"/>
  <c r="AB1108" i="20"/>
  <c r="AB1107" i="20"/>
  <c r="AB1106" i="20"/>
  <c r="AB1105" i="20"/>
  <c r="AB1104" i="20"/>
  <c r="AB1103" i="20"/>
  <c r="AB1102" i="20"/>
  <c r="AB1101" i="20"/>
  <c r="AB1100" i="20"/>
  <c r="AB1099" i="20"/>
  <c r="AB1098" i="20"/>
  <c r="AB1097" i="20"/>
  <c r="AB1096" i="20"/>
  <c r="AB1095" i="20"/>
  <c r="AB1094" i="20"/>
  <c r="AB1093" i="20"/>
  <c r="AB1092" i="20"/>
  <c r="AB1091" i="20"/>
  <c r="AB1090" i="20"/>
  <c r="AB1089" i="20"/>
  <c r="AB1088" i="20"/>
  <c r="AB1087" i="20"/>
  <c r="AB1086" i="20"/>
  <c r="AB1085" i="20"/>
  <c r="AB1084" i="20"/>
  <c r="AB1083" i="20"/>
  <c r="AB1082" i="20"/>
  <c r="AB1081" i="20"/>
  <c r="AB1080" i="20"/>
  <c r="AB1079" i="20"/>
  <c r="AB1078" i="20"/>
  <c r="AB1077" i="20"/>
  <c r="AB1076" i="20"/>
  <c r="AB1075" i="20"/>
  <c r="AB1074" i="20"/>
  <c r="AB1073" i="20"/>
  <c r="AB1072" i="20"/>
  <c r="AB1071" i="20"/>
  <c r="AB1070" i="20"/>
  <c r="AB1069" i="20"/>
  <c r="AB1068" i="20"/>
  <c r="AB1067" i="20"/>
  <c r="AB1066" i="20"/>
  <c r="AB1065" i="20"/>
  <c r="AB1064" i="20"/>
  <c r="AB1063" i="20"/>
  <c r="AB1062" i="20"/>
  <c r="AB1061" i="20"/>
  <c r="AB1060" i="20"/>
  <c r="AB1059" i="20"/>
  <c r="AB1058" i="20"/>
  <c r="AB1057" i="20"/>
  <c r="AB1056" i="20"/>
  <c r="AB1055" i="20"/>
  <c r="AB1054" i="20"/>
  <c r="AB1053" i="20"/>
  <c r="AB1052" i="20"/>
  <c r="AB1051" i="20"/>
  <c r="AB1050" i="20"/>
  <c r="AB1049" i="20"/>
  <c r="AB1048" i="20"/>
  <c r="AB1047" i="20"/>
  <c r="AB1046" i="20"/>
  <c r="AB1045" i="20"/>
  <c r="AB1044" i="20"/>
  <c r="AB1043" i="20"/>
  <c r="AB1042" i="20"/>
  <c r="AB1041" i="20"/>
  <c r="AB1040" i="20"/>
  <c r="AB1039" i="20"/>
  <c r="AB1038" i="20"/>
  <c r="AB1037" i="20"/>
  <c r="AB1036" i="20"/>
  <c r="AB1035" i="20"/>
  <c r="AB1034" i="20"/>
  <c r="AB1033" i="20"/>
  <c r="AB1032" i="20"/>
  <c r="AB1031" i="20"/>
  <c r="AB1030" i="20"/>
  <c r="AB1029" i="20"/>
  <c r="AB1028" i="20"/>
  <c r="AB1027" i="20"/>
  <c r="AB1026" i="20"/>
  <c r="AB1025" i="20"/>
  <c r="AB1024" i="20"/>
  <c r="AB1023" i="20"/>
  <c r="AB1022" i="20"/>
  <c r="AB1021" i="20"/>
  <c r="AB1020" i="20"/>
  <c r="AB1019" i="20"/>
  <c r="AB1018" i="20"/>
  <c r="AB1017" i="20"/>
  <c r="AB1016" i="20"/>
  <c r="AB1015" i="20"/>
  <c r="AB1014" i="20"/>
  <c r="AB1013" i="20"/>
  <c r="AB1012" i="20"/>
  <c r="AB1011" i="20"/>
  <c r="AB1010" i="20"/>
  <c r="AB1009" i="20"/>
  <c r="AB1008" i="20"/>
  <c r="AB1007" i="20"/>
  <c r="AB1006" i="20"/>
  <c r="AB1005" i="20"/>
  <c r="AB1004" i="20"/>
  <c r="AB1003" i="20"/>
  <c r="AB1002" i="20"/>
  <c r="AB1001" i="20"/>
  <c r="AB1000" i="20"/>
  <c r="AB999" i="20"/>
  <c r="AB998" i="20"/>
  <c r="AB997" i="20"/>
  <c r="AB996" i="20"/>
  <c r="AB995" i="20"/>
  <c r="AB994" i="20"/>
  <c r="AB993" i="20"/>
  <c r="AB992" i="20"/>
  <c r="AB991" i="20"/>
  <c r="AB990" i="20"/>
  <c r="AB989" i="20"/>
  <c r="AB988" i="20"/>
  <c r="AB987" i="20"/>
  <c r="AB986" i="20"/>
  <c r="AB985" i="20"/>
  <c r="AB984" i="20"/>
  <c r="AB983" i="20"/>
  <c r="AB982" i="20"/>
  <c r="AB981" i="20"/>
  <c r="AB980" i="20"/>
  <c r="AB979" i="20"/>
  <c r="AB978" i="20"/>
  <c r="AB977" i="20"/>
  <c r="AB976" i="20"/>
  <c r="AB975" i="20"/>
  <c r="AB974" i="20"/>
  <c r="AB973" i="20"/>
  <c r="AB972" i="20"/>
  <c r="AB971" i="20"/>
  <c r="AB970" i="20"/>
  <c r="AB969" i="20"/>
  <c r="AB968" i="20"/>
  <c r="AB967" i="20"/>
  <c r="AB966" i="20"/>
  <c r="AB965" i="20"/>
  <c r="AB964" i="20"/>
  <c r="AB963" i="20"/>
  <c r="AB962" i="20"/>
  <c r="AB961" i="20"/>
  <c r="AB960" i="20"/>
  <c r="AB959" i="20"/>
  <c r="AB958" i="20"/>
  <c r="AB957" i="20"/>
  <c r="AB956" i="20"/>
  <c r="AB955" i="20"/>
  <c r="AB954" i="20"/>
  <c r="AB953" i="20"/>
  <c r="AB952" i="20"/>
  <c r="AB951" i="20"/>
  <c r="AB950" i="20"/>
  <c r="AB949" i="20"/>
  <c r="AB948" i="20"/>
  <c r="AB947" i="20"/>
  <c r="AB946" i="20"/>
  <c r="AB945" i="20"/>
  <c r="AB944" i="20"/>
  <c r="AB943" i="20"/>
  <c r="AB942" i="20"/>
  <c r="AB941" i="20"/>
  <c r="AB940" i="20"/>
  <c r="AB939" i="20"/>
  <c r="AB938" i="20"/>
  <c r="AB937" i="20"/>
  <c r="AB936" i="20"/>
  <c r="AB935" i="20"/>
  <c r="AB934" i="20"/>
  <c r="AB933" i="20"/>
  <c r="AB932" i="20"/>
  <c r="AB931" i="20"/>
  <c r="AB930" i="20"/>
  <c r="AB929" i="20"/>
  <c r="AB928" i="20"/>
  <c r="AB927" i="20"/>
  <c r="AB926" i="20"/>
  <c r="AB925" i="20"/>
  <c r="AB924" i="20"/>
  <c r="AB923" i="20"/>
  <c r="AB922" i="20"/>
  <c r="AB921" i="20"/>
  <c r="AB920" i="20"/>
  <c r="AB919" i="20"/>
  <c r="AB918" i="20"/>
  <c r="AB917" i="20"/>
  <c r="AB916" i="20"/>
  <c r="AB915" i="20"/>
  <c r="AB914" i="20"/>
  <c r="AB913" i="20"/>
  <c r="AB912" i="20"/>
  <c r="AB911" i="20"/>
  <c r="AB910" i="20"/>
  <c r="AB909" i="20"/>
  <c r="AB908" i="20"/>
  <c r="AB907" i="20"/>
  <c r="AB906" i="20"/>
  <c r="AB905" i="20"/>
  <c r="AB904" i="20"/>
  <c r="AB903" i="20"/>
  <c r="AB902" i="20"/>
  <c r="AB901" i="20"/>
  <c r="AB900" i="20"/>
  <c r="AB899" i="20"/>
  <c r="AB898" i="20"/>
  <c r="AB897" i="20"/>
  <c r="AB896" i="20"/>
  <c r="AB895" i="20"/>
  <c r="AB894" i="20"/>
  <c r="AB893" i="20"/>
  <c r="AB892" i="20"/>
  <c r="AB891" i="20"/>
  <c r="AB890" i="20"/>
  <c r="AB889" i="20"/>
  <c r="AB888" i="20"/>
  <c r="AB887" i="20"/>
  <c r="AB886" i="20"/>
  <c r="AB885" i="20"/>
  <c r="AB884" i="20"/>
  <c r="AB883" i="20"/>
  <c r="AB882" i="20"/>
  <c r="AB881" i="20"/>
  <c r="AB880" i="20"/>
  <c r="AB879" i="20"/>
  <c r="AB878" i="20"/>
  <c r="AB877" i="20"/>
  <c r="AB876" i="20"/>
  <c r="AB875" i="20"/>
  <c r="AB874" i="20"/>
  <c r="AB873" i="20"/>
  <c r="AB872" i="20"/>
  <c r="AB871" i="20"/>
  <c r="AB870" i="20"/>
  <c r="AB869" i="20"/>
  <c r="AB868" i="20"/>
  <c r="AB867" i="20"/>
  <c r="AB866" i="20"/>
  <c r="AB865" i="20"/>
  <c r="AB864" i="20"/>
  <c r="AB863" i="20"/>
  <c r="AB862" i="20"/>
  <c r="AB861" i="20"/>
  <c r="AB860" i="20"/>
  <c r="AB859" i="20"/>
  <c r="AB858" i="20"/>
  <c r="AB857" i="20"/>
  <c r="AB856" i="20"/>
  <c r="AB855" i="20"/>
  <c r="AB854" i="20"/>
  <c r="AB853" i="20"/>
  <c r="AB852" i="20"/>
  <c r="AB851" i="20"/>
  <c r="AB850" i="20"/>
  <c r="AB849" i="20"/>
  <c r="AB848" i="20"/>
  <c r="AB847" i="20"/>
  <c r="AB846" i="20"/>
  <c r="AB845" i="20"/>
  <c r="AB844" i="20"/>
  <c r="AB843" i="20"/>
  <c r="AB842" i="20"/>
  <c r="AB841" i="20"/>
  <c r="AB840" i="20"/>
  <c r="AB839" i="20"/>
  <c r="AB838" i="20"/>
  <c r="AB837" i="20"/>
  <c r="AB836" i="20"/>
  <c r="AB835" i="20"/>
  <c r="AB834" i="20"/>
  <c r="AB833" i="20"/>
  <c r="AB832" i="20"/>
  <c r="AB831" i="20"/>
  <c r="AB830" i="20"/>
  <c r="AB829" i="20"/>
  <c r="AB828" i="20"/>
  <c r="AB827" i="20"/>
  <c r="AB826" i="20"/>
  <c r="AB825" i="20"/>
  <c r="AB824" i="20"/>
  <c r="AB823" i="20"/>
  <c r="AB822" i="20"/>
  <c r="AB821" i="20"/>
  <c r="AB820" i="20"/>
  <c r="AB819" i="20"/>
  <c r="AB818" i="20"/>
  <c r="AB817" i="20"/>
  <c r="AB816" i="20"/>
  <c r="AB815" i="20"/>
  <c r="AB814" i="20"/>
  <c r="AB813" i="20"/>
  <c r="AB812" i="20"/>
  <c r="AB811" i="20"/>
  <c r="AB810" i="20"/>
  <c r="AB809" i="20"/>
  <c r="AB808" i="20"/>
  <c r="AB807" i="20"/>
  <c r="AB806" i="20"/>
  <c r="AB805" i="20"/>
  <c r="AB804" i="20"/>
  <c r="AB803" i="20"/>
  <c r="AB802" i="20"/>
  <c r="AB801" i="20"/>
  <c r="AB800" i="20"/>
  <c r="AB799" i="20"/>
  <c r="AB798" i="20"/>
  <c r="AB797" i="20"/>
  <c r="AB796" i="20"/>
  <c r="AB795" i="20"/>
  <c r="AB794" i="20"/>
  <c r="AB793" i="20"/>
  <c r="AB792" i="20"/>
  <c r="AB791" i="20"/>
  <c r="AB790" i="20"/>
  <c r="AB789" i="20"/>
  <c r="AB788" i="20"/>
  <c r="AB787" i="20"/>
  <c r="AB786" i="20"/>
  <c r="AB785" i="20"/>
  <c r="AB784" i="20"/>
  <c r="AB783" i="20"/>
  <c r="AB782" i="20"/>
  <c r="AB781" i="20"/>
  <c r="AB780" i="20"/>
  <c r="AB779" i="20"/>
  <c r="AB778" i="20"/>
  <c r="AB777" i="20"/>
  <c r="AB776" i="20"/>
  <c r="AB775" i="20"/>
  <c r="AB774" i="20"/>
  <c r="AB773" i="20"/>
  <c r="AB772" i="20"/>
  <c r="AB771" i="20"/>
  <c r="AB770" i="20"/>
  <c r="AB769" i="20"/>
  <c r="AB768" i="20"/>
  <c r="AB767" i="20"/>
  <c r="AB766" i="20"/>
  <c r="AB765" i="20"/>
  <c r="AB764" i="20"/>
  <c r="AB763" i="20"/>
  <c r="AB762" i="20"/>
  <c r="AB761" i="20"/>
  <c r="AB760" i="20"/>
  <c r="AB759" i="20"/>
  <c r="AB758" i="20"/>
  <c r="AB757" i="20"/>
  <c r="AB756" i="20"/>
  <c r="AB755" i="20"/>
  <c r="AB754" i="20"/>
  <c r="AB753" i="20"/>
  <c r="AB752" i="20"/>
  <c r="AB751" i="20"/>
  <c r="AB750" i="20"/>
  <c r="AB749" i="20"/>
  <c r="AB748" i="20"/>
  <c r="AB747" i="20"/>
  <c r="AB746" i="20"/>
  <c r="AB745" i="20"/>
  <c r="AB744" i="20"/>
  <c r="AB743" i="20"/>
  <c r="AB742" i="20"/>
  <c r="AB741" i="20"/>
  <c r="AB740" i="20"/>
  <c r="AB739" i="20"/>
  <c r="AB738" i="20"/>
  <c r="AB737" i="20"/>
  <c r="AB736" i="20"/>
  <c r="AB735" i="20"/>
  <c r="AB734" i="20"/>
  <c r="AB733" i="20"/>
  <c r="AB732" i="20"/>
  <c r="AB731" i="20"/>
  <c r="AB730" i="20"/>
  <c r="AB729" i="20"/>
  <c r="AB728" i="20"/>
  <c r="AB727" i="20"/>
  <c r="AB726" i="20"/>
  <c r="AB725" i="20"/>
  <c r="AB724" i="20"/>
  <c r="AB723" i="20"/>
  <c r="AB722" i="20"/>
  <c r="AB721" i="20"/>
  <c r="AB720" i="20"/>
  <c r="AB719" i="20"/>
  <c r="AB718" i="20"/>
  <c r="AB717" i="20"/>
  <c r="AB716" i="20"/>
  <c r="AB715" i="20"/>
  <c r="AB714" i="20"/>
  <c r="AB713" i="20"/>
  <c r="AB712" i="20"/>
  <c r="AB711" i="20"/>
  <c r="AB710" i="20"/>
  <c r="AB709" i="20"/>
  <c r="AB708" i="20"/>
  <c r="AB707" i="20"/>
  <c r="AB706" i="20"/>
  <c r="AB705" i="20"/>
  <c r="AB704" i="20"/>
  <c r="AB703" i="20"/>
  <c r="AB702" i="20"/>
  <c r="AB701" i="20"/>
  <c r="AB700" i="20"/>
  <c r="AB699" i="20"/>
  <c r="AB698" i="20"/>
  <c r="AB697" i="20"/>
  <c r="AB696" i="20"/>
  <c r="AB695" i="20"/>
  <c r="AB694" i="20"/>
  <c r="AB693" i="20"/>
  <c r="AB692" i="20"/>
  <c r="AB691" i="20"/>
  <c r="AB690" i="20"/>
  <c r="AB689" i="20"/>
  <c r="AB688" i="20"/>
  <c r="AB687" i="20"/>
  <c r="AB686" i="20"/>
  <c r="AB685" i="20"/>
  <c r="AB684" i="20"/>
  <c r="AB683" i="20"/>
  <c r="AB682" i="20"/>
  <c r="AB681" i="20"/>
  <c r="AB680" i="20"/>
  <c r="AB679" i="20"/>
  <c r="AB678" i="20"/>
  <c r="AB677" i="20"/>
  <c r="AB676" i="20"/>
  <c r="AB675" i="20"/>
  <c r="AB674" i="20"/>
  <c r="AB673" i="20"/>
  <c r="AB672" i="20"/>
  <c r="AB671" i="20"/>
  <c r="AB670" i="20"/>
  <c r="AB669" i="20"/>
  <c r="AB668" i="20"/>
  <c r="AB667" i="20"/>
  <c r="AB666" i="20"/>
  <c r="AB665" i="20"/>
  <c r="AB664" i="20"/>
  <c r="AB663" i="20"/>
  <c r="AB662" i="20"/>
  <c r="AB661" i="20"/>
  <c r="AB660" i="20"/>
  <c r="AB659" i="20"/>
  <c r="AB658" i="20"/>
  <c r="AB657" i="20"/>
  <c r="AB656" i="20"/>
  <c r="AB655" i="20"/>
  <c r="AB654" i="20"/>
  <c r="AB653" i="20"/>
  <c r="AB652" i="20"/>
  <c r="AB651" i="20"/>
  <c r="AB650" i="20"/>
  <c r="AB649" i="20"/>
  <c r="AB648" i="20"/>
  <c r="AB647" i="20"/>
  <c r="AB646" i="20"/>
  <c r="AB645" i="20"/>
  <c r="AB644" i="20"/>
  <c r="AB643" i="20"/>
  <c r="AB642" i="20"/>
  <c r="AB641" i="20"/>
  <c r="AB640" i="20"/>
  <c r="AB639" i="20"/>
  <c r="AB638" i="20"/>
  <c r="AB637" i="20"/>
  <c r="AB636" i="20"/>
  <c r="AB635" i="20"/>
  <c r="AB634" i="20"/>
  <c r="AB633" i="20"/>
  <c r="AB632" i="20"/>
  <c r="AB631" i="20"/>
  <c r="AB630" i="20"/>
  <c r="AB629" i="20"/>
  <c r="AB628" i="20"/>
  <c r="AB627" i="20"/>
  <c r="AB626" i="20"/>
  <c r="AB625" i="20"/>
  <c r="AB1207" i="20"/>
  <c r="AC2305" i="20"/>
  <c r="AB2296" i="20"/>
  <c r="AB2295" i="20"/>
  <c r="AB2294" i="20"/>
  <c r="AB2293" i="20"/>
  <c r="AB2292" i="20"/>
  <c r="AB2291" i="20"/>
  <c r="AB2290" i="20"/>
  <c r="AB2289" i="20"/>
  <c r="AB2288" i="20"/>
  <c r="AB2287" i="20"/>
  <c r="AB2286" i="20"/>
  <c r="AB2285" i="20"/>
  <c r="AB2284" i="20"/>
  <c r="AB2283" i="20"/>
  <c r="AB2282" i="20"/>
  <c r="AB2281" i="20"/>
  <c r="AB2280" i="20"/>
  <c r="AB2279" i="20"/>
  <c r="AB2278" i="20"/>
  <c r="AB2277" i="20"/>
  <c r="AB2276" i="20"/>
  <c r="AB2275" i="20"/>
  <c r="AB2274" i="20"/>
  <c r="AB2273" i="20"/>
  <c r="AB2272" i="20"/>
  <c r="AB2271" i="20"/>
  <c r="AB2270" i="20"/>
  <c r="AB2269" i="20"/>
  <c r="AB2268" i="20"/>
  <c r="AB2267" i="20"/>
  <c r="AB2266" i="20"/>
  <c r="AB2265" i="20"/>
  <c r="AB2264" i="20"/>
  <c r="AB2263" i="20"/>
  <c r="AB2262" i="20"/>
  <c r="AB2261" i="20"/>
  <c r="AB2260" i="20"/>
  <c r="AB2259" i="20"/>
  <c r="AB2258" i="20"/>
  <c r="AB2257" i="20"/>
  <c r="AB2256" i="20"/>
  <c r="AB2255" i="20"/>
  <c r="AB2254" i="20"/>
  <c r="AB2253" i="20"/>
  <c r="AB2252" i="20"/>
  <c r="AB2251" i="20"/>
  <c r="AB2250" i="20"/>
  <c r="AB2249" i="20"/>
  <c r="AB2248" i="20"/>
  <c r="AB2247" i="20"/>
  <c r="AB2246" i="20"/>
  <c r="AB2245" i="20"/>
  <c r="AB2244" i="20"/>
  <c r="AB2243" i="20"/>
  <c r="AB2242" i="20"/>
  <c r="AB2241" i="20"/>
  <c r="AB2240" i="20"/>
  <c r="AB2239" i="20"/>
  <c r="AB2238" i="20"/>
  <c r="AB2237" i="20"/>
  <c r="AB2236" i="20"/>
  <c r="AB2235" i="20"/>
  <c r="AB2234" i="20"/>
  <c r="AB2233" i="20"/>
  <c r="AB2232" i="20"/>
  <c r="AB2231" i="20"/>
  <c r="AB2230" i="20"/>
  <c r="AB2229" i="20"/>
  <c r="AB2228" i="20"/>
  <c r="AB2227" i="20"/>
  <c r="AB2226" i="20"/>
  <c r="AB2225" i="20"/>
  <c r="AB2224" i="20"/>
  <c r="AB2223" i="20"/>
  <c r="AB2222" i="20"/>
  <c r="AB2221" i="20"/>
  <c r="AB2220" i="20"/>
  <c r="AB2219" i="20"/>
  <c r="AB2218" i="20"/>
  <c r="AB2217" i="20"/>
  <c r="AB2216" i="20"/>
  <c r="AB2215" i="20"/>
  <c r="AB2214" i="20"/>
  <c r="AB2213" i="20"/>
  <c r="AB2212" i="20"/>
  <c r="AB2211" i="20"/>
  <c r="AB2210" i="20"/>
  <c r="AB2209" i="20"/>
  <c r="AB2208" i="20"/>
  <c r="AB2207" i="20"/>
  <c r="AB2206" i="20"/>
  <c r="AB2205" i="20"/>
  <c r="AB2204" i="20"/>
  <c r="AB2203" i="20"/>
  <c r="AB2202" i="20"/>
  <c r="AB2201" i="20"/>
  <c r="AB2200" i="20"/>
  <c r="AB2199" i="20"/>
  <c r="AB2198" i="20"/>
  <c r="AB2197" i="20"/>
  <c r="AB2196" i="20"/>
  <c r="AB2195" i="20"/>
  <c r="AB2194" i="20"/>
  <c r="AB2193" i="20"/>
  <c r="AB2192" i="20"/>
  <c r="AB2191" i="20"/>
  <c r="AB2190" i="20"/>
  <c r="AB2189" i="20"/>
  <c r="AB2188" i="20"/>
  <c r="AB2187" i="20"/>
  <c r="AB2186" i="20"/>
  <c r="AB2185" i="20"/>
  <c r="AB2184" i="20"/>
  <c r="AB2183" i="20"/>
  <c r="AB2182" i="20"/>
  <c r="AB2181" i="20"/>
  <c r="AB2180" i="20"/>
  <c r="AB2179" i="20"/>
  <c r="AB2178" i="20"/>
  <c r="AB2177" i="20"/>
  <c r="AB2176" i="20"/>
  <c r="AB2175" i="20"/>
  <c r="AB2174" i="20"/>
  <c r="AB2173" i="20"/>
  <c r="AB2172" i="20"/>
  <c r="AB2171" i="20"/>
  <c r="AB2170" i="20"/>
  <c r="AB2169" i="20"/>
  <c r="AB2168" i="20"/>
  <c r="AB2167" i="20"/>
  <c r="AB2166" i="20"/>
  <c r="AB2165" i="20"/>
  <c r="AB2164" i="20"/>
  <c r="AB2163" i="20"/>
  <c r="AB2162" i="20"/>
  <c r="AB2161" i="20"/>
  <c r="AB2160" i="20"/>
  <c r="AB2159" i="20"/>
  <c r="AB2158" i="20"/>
  <c r="AB2157" i="20"/>
  <c r="AB2156" i="20"/>
  <c r="AB2155" i="20"/>
  <c r="AB2154" i="20"/>
  <c r="AB2153" i="20"/>
  <c r="AB2152" i="20"/>
  <c r="AB2151" i="20"/>
  <c r="AB2150" i="20"/>
  <c r="AB2149" i="20"/>
  <c r="AB2148" i="20"/>
  <c r="AB2147" i="20"/>
  <c r="AB2146" i="20"/>
  <c r="AB2145" i="20"/>
  <c r="AB2144" i="20"/>
  <c r="AB2143" i="20"/>
  <c r="AB2142" i="20"/>
  <c r="AB2141" i="20"/>
  <c r="AB2140" i="20"/>
  <c r="AB2139" i="20"/>
  <c r="AB2138" i="20"/>
  <c r="AB2137" i="20"/>
  <c r="AB2136" i="20"/>
  <c r="AB2135" i="20"/>
  <c r="AB2134" i="20"/>
  <c r="AB2133" i="20"/>
  <c r="AB2132" i="20"/>
  <c r="AB2131" i="20"/>
  <c r="AB2130" i="20"/>
  <c r="AB2129" i="20"/>
  <c r="AB2128" i="20"/>
  <c r="AB2127" i="20"/>
  <c r="AB2126" i="20"/>
  <c r="AB2125" i="20"/>
  <c r="AB2124" i="20"/>
  <c r="AB2123" i="20"/>
  <c r="AB2122" i="20"/>
  <c r="AB2121" i="20"/>
  <c r="AB2120" i="20"/>
  <c r="AB2119" i="20"/>
  <c r="AB2118" i="20"/>
  <c r="AB2117" i="20"/>
  <c r="AB2116" i="20"/>
  <c r="AB2115" i="20"/>
  <c r="AB2114" i="20"/>
  <c r="AB2113" i="20"/>
  <c r="AB2112" i="20"/>
  <c r="AB2111" i="20"/>
  <c r="AB2110" i="20"/>
  <c r="AB2109" i="20"/>
  <c r="AB2108" i="20"/>
  <c r="AB2107" i="20"/>
  <c r="AB2106" i="20"/>
  <c r="AB2105" i="20"/>
  <c r="AB2104" i="20"/>
  <c r="AB2103" i="20"/>
  <c r="AB2102" i="20"/>
  <c r="AB2101" i="20"/>
  <c r="AB2100" i="20"/>
  <c r="AB2099" i="20"/>
  <c r="AB2098" i="20"/>
  <c r="AB2097" i="20"/>
  <c r="AB2096" i="20"/>
  <c r="AB2095" i="20"/>
  <c r="AB2094" i="20"/>
  <c r="AB2093" i="20"/>
  <c r="AB2092" i="20"/>
  <c r="AB2091" i="20"/>
  <c r="AB2090" i="20"/>
  <c r="AB2089" i="20"/>
  <c r="AB2088" i="20"/>
  <c r="AB2087" i="20"/>
  <c r="AB2086" i="20"/>
  <c r="AB2085" i="20"/>
  <c r="AB2084" i="20"/>
  <c r="AB2083" i="20"/>
  <c r="AB2082" i="20"/>
  <c r="AB2081" i="20"/>
  <c r="AB2080" i="20"/>
  <c r="AB2079" i="20"/>
  <c r="AB2078" i="20"/>
  <c r="AB2077" i="20"/>
  <c r="AB2076" i="20"/>
  <c r="AB2075" i="20"/>
  <c r="AB2074" i="20"/>
  <c r="AB2073" i="20"/>
  <c r="AB2072" i="20"/>
  <c r="AB2071" i="20"/>
  <c r="AB2070" i="20"/>
  <c r="AB2069" i="20"/>
  <c r="AB2068" i="20"/>
  <c r="AB2067" i="20"/>
  <c r="AB2066" i="20"/>
  <c r="AB2065" i="20"/>
  <c r="AB2064" i="20"/>
  <c r="AB2063" i="20"/>
  <c r="AB2062" i="20"/>
  <c r="AB2061" i="20"/>
  <c r="AB2060" i="20"/>
  <c r="AB2059" i="20"/>
  <c r="AB2058" i="20"/>
  <c r="AB2057" i="20"/>
  <c r="AB2056" i="20"/>
  <c r="AB2055" i="20"/>
  <c r="AB2054" i="20"/>
  <c r="AB2053" i="20"/>
  <c r="AB2052" i="20"/>
  <c r="AB2051" i="20"/>
  <c r="AB2050" i="20"/>
  <c r="AB2049" i="20"/>
  <c r="AB2048" i="20"/>
  <c r="AB2047" i="20"/>
  <c r="AB2046" i="20"/>
  <c r="AB2045" i="20"/>
  <c r="AB2044" i="20"/>
  <c r="AB2043" i="20"/>
  <c r="AB2042" i="20"/>
  <c r="AB2041" i="20"/>
  <c r="AB2040" i="20"/>
  <c r="AB2039" i="20"/>
  <c r="AB2038" i="20"/>
  <c r="AB2037" i="20"/>
  <c r="AB2036" i="20"/>
  <c r="AB2035" i="20"/>
  <c r="AB2034" i="20"/>
  <c r="AB2033" i="20"/>
  <c r="AB2032" i="20"/>
  <c r="AB2031" i="20"/>
  <c r="AB2030" i="20"/>
  <c r="AB2029" i="20"/>
  <c r="AB2028" i="20"/>
  <c r="AB2027" i="20"/>
  <c r="AB2026" i="20"/>
  <c r="AB2025" i="20"/>
  <c r="AB2024" i="20"/>
  <c r="AB2023" i="20"/>
  <c r="AB2022" i="20"/>
  <c r="AB2021" i="20"/>
  <c r="AB2020" i="20"/>
  <c r="AB2019" i="20"/>
  <c r="AB2018" i="20"/>
  <c r="AB2017" i="20"/>
  <c r="AB2016" i="20"/>
  <c r="AB2015" i="20"/>
  <c r="AB2014" i="20"/>
  <c r="AB2013" i="20"/>
  <c r="AB2012" i="20"/>
  <c r="AB2011" i="20"/>
  <c r="AB2010" i="20"/>
  <c r="AB2009" i="20"/>
  <c r="AB2008" i="20"/>
  <c r="AB2007" i="20"/>
  <c r="AB2006" i="20"/>
  <c r="AB2005" i="20"/>
  <c r="AB2004" i="20"/>
  <c r="AB2003" i="20"/>
  <c r="AB2002" i="20"/>
  <c r="AB2001" i="20"/>
  <c r="AB2000" i="20"/>
  <c r="AB1999" i="20"/>
  <c r="AB1998" i="20"/>
  <c r="AB1997" i="20"/>
  <c r="AB1996" i="20"/>
  <c r="AB1995" i="20"/>
  <c r="AB1994" i="20"/>
  <c r="AB1993" i="20"/>
  <c r="AB1992" i="20"/>
  <c r="AB1991" i="20"/>
  <c r="AB1990" i="20"/>
  <c r="AB1989" i="20"/>
  <c r="AB1988" i="20"/>
  <c r="AB1987" i="20"/>
  <c r="AB1986" i="20"/>
  <c r="AB1985" i="20"/>
  <c r="AB1984" i="20"/>
  <c r="AB1983" i="20"/>
  <c r="AB1982" i="20"/>
  <c r="AB1981" i="20"/>
  <c r="AB1980" i="20"/>
  <c r="AB1979" i="20"/>
  <c r="AB1978" i="20"/>
  <c r="AB1977" i="20"/>
  <c r="AB1976" i="20"/>
  <c r="AB1975" i="20"/>
  <c r="AB1974" i="20"/>
  <c r="AB1973" i="20"/>
  <c r="AB1972" i="20"/>
  <c r="AB1971" i="20"/>
  <c r="AB1970" i="20"/>
  <c r="AB1969" i="20"/>
  <c r="AB1968" i="20"/>
  <c r="AB1967" i="20"/>
  <c r="AB1966" i="20"/>
  <c r="AB1965" i="20"/>
  <c r="AB1964" i="20"/>
  <c r="AB1963" i="20"/>
  <c r="AB1962" i="20"/>
  <c r="AB1961" i="20"/>
  <c r="AB1960" i="20"/>
  <c r="AB1959" i="20"/>
  <c r="AB1958" i="20"/>
  <c r="AB1957" i="20"/>
  <c r="AB1956" i="20"/>
  <c r="AB1955" i="20"/>
  <c r="AB1954" i="20"/>
  <c r="AB1953" i="20"/>
  <c r="AB1952" i="20"/>
  <c r="AB1951" i="20"/>
  <c r="AB1950" i="20"/>
  <c r="AB1949" i="20"/>
  <c r="AB1948" i="20"/>
  <c r="AB1947" i="20"/>
  <c r="AB1946" i="20"/>
  <c r="AB1945" i="20"/>
  <c r="AB1944" i="20"/>
  <c r="AB1943" i="20"/>
  <c r="AB1942" i="20"/>
  <c r="AB1941" i="20"/>
  <c r="AB1940" i="20"/>
  <c r="AB1939" i="20"/>
  <c r="AB1938" i="20"/>
  <c r="AB1937" i="20"/>
  <c r="AB1936" i="20"/>
  <c r="AB1935" i="20"/>
  <c r="AB1934" i="20"/>
  <c r="AB1933" i="20"/>
  <c r="AB1932" i="20"/>
  <c r="AB1931" i="20"/>
  <c r="AB1930" i="20"/>
  <c r="AB1929" i="20"/>
  <c r="AB1928" i="20"/>
  <c r="AB1927" i="20"/>
  <c r="AB1926" i="20"/>
  <c r="AB1925" i="20"/>
  <c r="AB1924" i="20"/>
  <c r="AB1923" i="20"/>
  <c r="AB1922" i="20"/>
  <c r="AB1921" i="20"/>
  <c r="AB1920" i="20"/>
  <c r="AB1919" i="20"/>
  <c r="AB1918" i="20"/>
  <c r="AB1917" i="20"/>
  <c r="AB1916" i="20"/>
  <c r="AB1915" i="20"/>
  <c r="AB1914" i="20"/>
  <c r="AB1913" i="20"/>
  <c r="AB1912" i="20"/>
  <c r="AB1911" i="20"/>
  <c r="AB1910" i="20"/>
  <c r="AB1909" i="20"/>
  <c r="AB1908" i="20"/>
  <c r="AB1907" i="20"/>
  <c r="AB1906" i="20"/>
  <c r="AB1905" i="20"/>
  <c r="AB1904" i="20"/>
  <c r="AB1903" i="20"/>
  <c r="AB1902" i="20"/>
  <c r="AB1901" i="20"/>
  <c r="AB1900" i="20"/>
  <c r="AB1899" i="20"/>
  <c r="AB1898" i="20"/>
  <c r="AB1897" i="20"/>
  <c r="AB1896" i="20"/>
  <c r="AB1895" i="20"/>
  <c r="AB1894" i="20"/>
  <c r="AB1893" i="20"/>
  <c r="AB1892" i="20"/>
  <c r="AB1891" i="20"/>
  <c r="AB1890" i="20"/>
  <c r="AB1889" i="20"/>
  <c r="AB1888" i="20"/>
  <c r="AB1887" i="20"/>
  <c r="AB1886" i="20"/>
  <c r="AB1885" i="20"/>
  <c r="AB1884" i="20"/>
  <c r="AB1883" i="20"/>
  <c r="AB1882" i="20"/>
  <c r="AB1881" i="20"/>
  <c r="AB1880" i="20"/>
  <c r="AB1879" i="20"/>
  <c r="AB1878" i="20"/>
  <c r="AB1877" i="20"/>
  <c r="AB1876" i="20"/>
  <c r="AB1875" i="20"/>
  <c r="AB1874" i="20"/>
  <c r="AB1873" i="20"/>
  <c r="AB1872" i="20"/>
  <c r="AB1871" i="20"/>
  <c r="AB1870" i="20"/>
  <c r="AB1869" i="20"/>
  <c r="AB1868" i="20"/>
  <c r="AB1867" i="20"/>
  <c r="AB1866" i="20"/>
  <c r="AB1865" i="20"/>
  <c r="AB1864" i="20"/>
  <c r="AB1863" i="20"/>
  <c r="AB1862" i="20"/>
  <c r="AB1861" i="20"/>
  <c r="AB1860" i="20"/>
  <c r="AB1859" i="20"/>
  <c r="AB1858" i="20"/>
  <c r="AB1857" i="20"/>
  <c r="AB1856" i="20"/>
  <c r="AB1855" i="20"/>
  <c r="AB1854" i="20"/>
  <c r="AB1853" i="20"/>
  <c r="AB1852" i="20"/>
  <c r="AB1851" i="20"/>
  <c r="AB1850" i="20"/>
  <c r="AB1849" i="20"/>
  <c r="AB1848" i="20"/>
  <c r="AB1847" i="20"/>
  <c r="AB1846" i="20"/>
  <c r="AB1845" i="20"/>
  <c r="AB1844" i="20"/>
  <c r="AB1843" i="20"/>
  <c r="AB1842" i="20"/>
  <c r="AB1841" i="20"/>
  <c r="AB1840" i="20"/>
  <c r="AB1839" i="20"/>
  <c r="AB1838" i="20"/>
  <c r="AB1837" i="20"/>
  <c r="AB1836" i="20"/>
  <c r="AB1835" i="20"/>
  <c r="AB1834" i="20"/>
  <c r="AB1833" i="20"/>
  <c r="AB1832" i="20"/>
  <c r="AB1831" i="20"/>
  <c r="AB1830" i="20"/>
  <c r="AB1829" i="20"/>
  <c r="AB1828" i="20"/>
  <c r="AB1827" i="20"/>
  <c r="AB1826" i="20"/>
  <c r="AB1825" i="20"/>
  <c r="AB1824" i="20"/>
  <c r="AB1823" i="20"/>
  <c r="AB1822" i="20"/>
  <c r="AB1821" i="20"/>
  <c r="AB1820" i="20"/>
  <c r="AB1819" i="20"/>
  <c r="AB1818" i="20"/>
  <c r="AB1817" i="20"/>
  <c r="AB1816" i="20"/>
  <c r="AB1815" i="20"/>
  <c r="AB1814" i="20"/>
  <c r="AB1813" i="20"/>
  <c r="AB1812" i="20"/>
  <c r="AB1811" i="20"/>
  <c r="AB1810" i="20"/>
  <c r="AB1809" i="20"/>
  <c r="AB1808" i="20"/>
  <c r="AB1807" i="20"/>
  <c r="AB1806" i="20"/>
  <c r="AB1805" i="20"/>
  <c r="AB1804" i="20"/>
  <c r="AB1803" i="20"/>
  <c r="AB1802" i="20"/>
  <c r="AB1801" i="20"/>
  <c r="AB1800" i="20"/>
  <c r="AB1799" i="20"/>
  <c r="AB1798" i="20"/>
  <c r="AB1797" i="20"/>
  <c r="AB1796" i="20"/>
  <c r="AB1795" i="20"/>
  <c r="AB1794" i="20"/>
  <c r="AB1793" i="20"/>
  <c r="AB1792" i="20"/>
  <c r="AB1791" i="20"/>
  <c r="AB1790" i="20"/>
  <c r="AB1789" i="20"/>
  <c r="AB1788" i="20"/>
  <c r="AB1787" i="20"/>
  <c r="AB1786" i="20"/>
  <c r="AB1785" i="20"/>
  <c r="AB1784" i="20"/>
  <c r="AB1783" i="20"/>
  <c r="AB1782" i="20"/>
  <c r="AB1781" i="20"/>
  <c r="AB1780" i="20"/>
  <c r="AB1779" i="20"/>
  <c r="AB1778" i="20"/>
  <c r="AB1777" i="20"/>
  <c r="AB1776" i="20"/>
  <c r="AB1775" i="20"/>
  <c r="AB1774" i="20"/>
  <c r="AB1773" i="20"/>
  <c r="AB1772" i="20"/>
  <c r="AB1771" i="20"/>
  <c r="AB1770" i="20"/>
  <c r="AB1769" i="20"/>
  <c r="AB1768" i="20"/>
  <c r="AB1767" i="20"/>
  <c r="AB1766" i="20"/>
  <c r="AB1765" i="20"/>
  <c r="AB1764" i="20"/>
  <c r="AB1763" i="20"/>
  <c r="AB1762" i="20"/>
  <c r="AB1761" i="20"/>
  <c r="AB1760" i="20"/>
  <c r="AB1759" i="20"/>
  <c r="AB1758" i="20"/>
  <c r="AB1757" i="20"/>
  <c r="AB1756" i="20"/>
  <c r="AB1755" i="20"/>
  <c r="AB1754" i="20"/>
  <c r="AB1753" i="20"/>
  <c r="AB1752" i="20"/>
  <c r="AB1751" i="20"/>
  <c r="AB2297" i="20"/>
  <c r="AC621" i="20"/>
  <c r="AB618" i="20"/>
  <c r="AB617" i="20"/>
  <c r="AB616" i="20"/>
  <c r="AB615" i="20"/>
  <c r="AB614" i="20"/>
  <c r="AB613" i="20"/>
  <c r="AB612" i="20"/>
  <c r="AB611" i="20"/>
  <c r="AB610" i="20"/>
  <c r="AB609" i="20"/>
  <c r="AB608" i="20"/>
  <c r="AB607" i="20"/>
  <c r="AB606" i="20"/>
  <c r="AB605" i="20"/>
  <c r="AB604" i="20"/>
  <c r="AB603" i="20"/>
  <c r="AB602" i="20"/>
  <c r="AB601" i="20"/>
  <c r="AB600" i="20"/>
  <c r="AB599" i="20"/>
  <c r="AB598" i="20"/>
  <c r="AB597" i="20"/>
  <c r="AB596" i="20"/>
  <c r="AB595" i="20"/>
  <c r="AB594" i="20"/>
  <c r="AB593" i="20"/>
  <c r="AB592" i="20"/>
  <c r="AB591" i="20"/>
  <c r="AB590" i="20"/>
  <c r="AB589" i="20"/>
  <c r="AB588" i="20"/>
  <c r="AB587" i="20"/>
  <c r="AB586" i="20"/>
  <c r="AB585" i="20"/>
  <c r="AB584" i="20"/>
  <c r="AB583" i="20"/>
  <c r="AB582" i="20"/>
  <c r="AB581" i="20"/>
  <c r="AB580" i="20"/>
  <c r="AB579" i="20"/>
  <c r="AB578" i="20"/>
  <c r="AB577" i="20"/>
  <c r="AB576" i="20"/>
  <c r="AB575" i="20"/>
  <c r="AB574" i="20"/>
  <c r="AB573" i="20"/>
  <c r="AB572" i="20"/>
  <c r="AB571" i="20"/>
  <c r="AB570" i="20"/>
  <c r="AB569" i="20"/>
  <c r="AB568" i="20"/>
  <c r="AB567" i="20"/>
  <c r="AB566" i="20"/>
  <c r="AB565" i="20"/>
  <c r="AB564" i="20"/>
  <c r="AB563" i="20"/>
  <c r="AB562" i="20"/>
  <c r="AB561" i="20"/>
  <c r="AB560" i="20"/>
  <c r="AB559" i="20"/>
  <c r="AB558" i="20"/>
  <c r="AB557" i="20"/>
  <c r="AB556" i="20"/>
  <c r="AB555" i="20"/>
  <c r="AB554" i="20"/>
  <c r="AB553" i="20"/>
  <c r="AB552" i="20"/>
  <c r="AB551" i="20"/>
  <c r="AB550" i="20"/>
  <c r="AB549" i="20"/>
  <c r="AB548" i="20"/>
  <c r="AB547" i="20"/>
  <c r="AB546" i="20"/>
  <c r="AB545" i="20"/>
  <c r="AB544" i="20"/>
  <c r="AB543" i="20"/>
  <c r="AB542" i="20"/>
  <c r="AB541" i="20"/>
  <c r="AB540" i="20"/>
  <c r="AB539" i="20"/>
  <c r="AB538" i="20"/>
  <c r="AB537" i="20"/>
  <c r="AB536" i="20"/>
  <c r="AB535" i="20"/>
  <c r="AB534" i="20"/>
  <c r="AB533" i="20"/>
  <c r="AB532" i="20"/>
  <c r="AB531" i="20"/>
  <c r="AB530" i="20"/>
  <c r="AB529" i="20"/>
  <c r="AB528" i="20"/>
  <c r="AB527" i="20"/>
  <c r="AB526" i="20"/>
  <c r="AB525" i="20"/>
  <c r="AB524" i="20"/>
  <c r="AB523" i="20"/>
  <c r="AB522" i="20"/>
  <c r="AB521" i="20"/>
  <c r="AB520" i="20"/>
  <c r="AB519" i="20"/>
  <c r="AB518" i="20"/>
  <c r="AB517" i="20"/>
  <c r="AB516" i="20"/>
  <c r="AB515" i="20"/>
  <c r="AB514" i="20"/>
  <c r="AB513" i="20"/>
  <c r="AB512" i="20"/>
  <c r="AB511" i="20"/>
  <c r="AB510" i="20"/>
  <c r="AB509" i="20"/>
  <c r="AB508" i="20"/>
  <c r="AB507" i="20"/>
  <c r="AB506" i="20"/>
  <c r="AB505" i="20"/>
  <c r="AB504" i="20"/>
  <c r="AB503" i="20"/>
  <c r="AB502" i="20"/>
  <c r="AB501" i="20"/>
  <c r="AB500" i="20"/>
  <c r="AB499" i="20"/>
  <c r="AB498" i="20"/>
  <c r="AB497" i="20"/>
  <c r="AB496" i="20"/>
  <c r="AB495" i="20"/>
  <c r="AB494" i="20"/>
  <c r="AB493" i="20"/>
  <c r="AB492" i="20"/>
  <c r="AB491" i="20"/>
  <c r="AB490" i="20"/>
  <c r="AB489" i="20"/>
  <c r="AB488" i="20"/>
  <c r="AB487" i="20"/>
  <c r="AB486" i="20"/>
  <c r="AB485" i="20"/>
  <c r="AB484" i="20"/>
  <c r="AB483" i="20"/>
  <c r="AB482" i="20"/>
  <c r="AB481" i="20"/>
  <c r="AB480" i="20"/>
  <c r="AB479" i="20"/>
  <c r="AB478" i="20"/>
  <c r="AB477" i="20"/>
  <c r="AB476" i="20"/>
  <c r="AB475" i="20"/>
  <c r="AB474" i="20"/>
  <c r="AB473" i="20"/>
  <c r="AB472" i="20"/>
  <c r="AB471" i="20"/>
  <c r="AB470" i="20"/>
  <c r="AB469" i="20"/>
  <c r="AB468" i="20"/>
  <c r="AB467" i="20"/>
  <c r="AB466" i="20"/>
  <c r="AB465" i="20"/>
  <c r="AB464" i="20"/>
  <c r="AB463" i="20"/>
  <c r="AB462" i="20"/>
  <c r="AB461" i="20"/>
  <c r="AB460" i="20"/>
  <c r="AB459" i="20"/>
  <c r="AB458" i="20"/>
  <c r="AB457" i="20"/>
  <c r="AB456" i="20"/>
  <c r="AB455" i="20"/>
  <c r="AB454" i="20"/>
  <c r="AB453" i="20"/>
  <c r="AB452" i="20"/>
  <c r="AB451" i="20"/>
  <c r="AB450" i="20"/>
  <c r="AB449" i="20"/>
  <c r="AB448" i="20"/>
  <c r="AB447" i="20"/>
  <c r="AB446" i="20"/>
  <c r="AB445" i="20"/>
  <c r="AB444" i="20"/>
  <c r="AB443" i="20"/>
  <c r="AB442" i="20"/>
  <c r="AB441" i="20"/>
  <c r="AB440" i="20"/>
  <c r="AB439" i="20"/>
  <c r="AB438" i="20"/>
  <c r="AB437" i="20"/>
  <c r="AB436" i="20"/>
  <c r="AB435" i="20"/>
  <c r="AB434" i="20"/>
  <c r="AB433" i="20"/>
  <c r="AB432" i="20"/>
  <c r="AB431" i="20"/>
  <c r="AB430" i="20"/>
  <c r="AB429" i="20"/>
  <c r="AB428" i="20"/>
  <c r="AB427" i="20"/>
  <c r="AB426" i="20"/>
  <c r="AB425" i="20"/>
  <c r="AB424" i="20"/>
  <c r="AB423" i="20"/>
  <c r="AB422" i="20"/>
  <c r="AB421" i="20"/>
  <c r="AB420" i="20"/>
  <c r="AB419" i="20"/>
  <c r="AB418" i="20"/>
  <c r="AB417" i="20"/>
  <c r="AB416" i="20"/>
  <c r="AB415" i="20"/>
  <c r="AB414" i="20"/>
  <c r="AB413" i="20"/>
  <c r="AB412" i="20"/>
  <c r="AB411" i="20"/>
  <c r="AB410" i="20"/>
  <c r="AB409" i="20"/>
  <c r="AB408" i="20"/>
  <c r="AB407" i="20"/>
  <c r="AB406" i="20"/>
  <c r="AB405" i="20"/>
  <c r="AB404" i="20"/>
  <c r="AB403" i="20"/>
  <c r="AB402" i="20"/>
  <c r="AB401" i="20"/>
  <c r="AB400" i="20"/>
  <c r="AB399" i="20"/>
  <c r="AB398" i="20"/>
  <c r="AB397" i="20"/>
  <c r="AB396" i="20"/>
  <c r="AB395" i="20"/>
  <c r="AB394" i="20"/>
  <c r="AB393" i="20"/>
  <c r="AB392" i="20"/>
  <c r="AB391" i="20"/>
  <c r="AB390" i="20"/>
  <c r="AB389" i="20"/>
  <c r="AB388" i="20"/>
  <c r="AB387" i="20"/>
  <c r="AB386" i="20"/>
  <c r="AB385" i="20"/>
  <c r="AB384" i="20"/>
  <c r="AB383" i="20"/>
  <c r="AB382" i="20"/>
  <c r="AB381" i="20"/>
  <c r="AB380" i="20"/>
  <c r="AB379" i="20"/>
  <c r="AB378" i="20"/>
  <c r="AB377" i="20"/>
  <c r="AB376" i="20"/>
  <c r="AB375" i="20"/>
  <c r="AB374" i="20"/>
  <c r="AB373" i="20"/>
  <c r="AB372" i="20"/>
  <c r="AB371" i="20"/>
  <c r="AB370" i="20"/>
  <c r="AB369" i="20"/>
  <c r="AB368" i="20"/>
  <c r="AB367" i="20"/>
  <c r="AB366" i="20"/>
  <c r="AB365" i="20"/>
  <c r="AB364" i="20"/>
  <c r="AB363" i="20"/>
  <c r="AB362" i="20"/>
  <c r="AB361" i="20"/>
  <c r="AB360" i="20"/>
  <c r="AB359" i="20"/>
  <c r="AB358" i="20"/>
  <c r="AB357" i="20"/>
  <c r="AB356" i="20"/>
  <c r="AB355" i="20"/>
  <c r="AB354" i="20"/>
  <c r="AB353" i="20"/>
  <c r="AB352" i="20"/>
  <c r="AB351" i="20"/>
  <c r="AB350" i="20"/>
  <c r="AB349" i="20"/>
  <c r="AB348" i="20"/>
  <c r="AB347" i="20"/>
  <c r="AB346" i="20"/>
  <c r="AB345" i="20"/>
  <c r="AB344" i="20"/>
  <c r="AB343" i="20"/>
  <c r="AB342" i="20"/>
  <c r="AB341" i="20"/>
  <c r="AB340" i="20"/>
  <c r="AB339" i="20"/>
  <c r="AB338" i="20"/>
  <c r="AB337" i="20"/>
  <c r="AB336" i="20"/>
  <c r="AB335" i="20"/>
  <c r="AB334" i="20"/>
  <c r="AB333" i="20"/>
  <c r="AB332" i="20"/>
  <c r="AB331" i="20"/>
  <c r="AB330" i="20"/>
  <c r="AB329" i="20"/>
  <c r="AB328" i="20"/>
  <c r="AB327" i="20"/>
  <c r="AB326" i="20"/>
  <c r="AB325" i="20"/>
  <c r="AB324" i="20"/>
  <c r="AB323" i="20"/>
  <c r="AB322" i="20"/>
  <c r="AB321" i="20"/>
  <c r="AB320" i="20"/>
  <c r="AB319" i="20"/>
  <c r="AB318" i="20"/>
  <c r="AB317" i="20"/>
  <c r="AB316" i="20"/>
  <c r="AB315" i="20"/>
  <c r="AB314" i="20"/>
  <c r="AB313" i="20"/>
  <c r="AB312" i="20"/>
  <c r="AB311" i="20"/>
  <c r="AB310" i="20"/>
  <c r="AB309" i="20"/>
  <c r="AB308" i="20"/>
  <c r="AB307" i="20"/>
  <c r="AB306" i="20"/>
  <c r="AB305" i="20"/>
  <c r="AB304" i="20"/>
  <c r="AB303" i="20"/>
  <c r="AB302" i="20"/>
  <c r="AB301" i="20"/>
  <c r="AB300" i="20"/>
  <c r="AB299" i="20"/>
  <c r="AB298" i="20"/>
  <c r="AB297" i="20"/>
  <c r="AB296" i="20"/>
  <c r="AB295" i="20"/>
  <c r="AB294" i="20"/>
  <c r="AB293" i="20"/>
  <c r="AB292" i="20"/>
  <c r="AB291" i="20"/>
  <c r="AB290" i="20"/>
  <c r="AB289" i="20"/>
  <c r="AB288" i="20"/>
  <c r="AB287" i="20"/>
  <c r="AB286" i="20"/>
  <c r="AB285" i="20"/>
  <c r="AB284" i="20"/>
  <c r="AB283" i="20"/>
  <c r="AB282" i="20"/>
  <c r="AB281" i="20"/>
  <c r="AB280" i="20"/>
  <c r="AB279" i="20"/>
  <c r="AB278" i="20"/>
  <c r="AB277" i="20"/>
  <c r="AB276" i="20"/>
  <c r="AB275" i="20"/>
  <c r="AB274" i="20"/>
  <c r="AB273" i="20"/>
  <c r="AB272" i="20"/>
  <c r="AB271" i="20"/>
  <c r="AB270" i="20"/>
  <c r="AB269" i="20"/>
  <c r="AB268" i="20"/>
  <c r="AB267" i="20"/>
  <c r="AB266" i="20"/>
  <c r="AB265" i="20"/>
  <c r="AB264" i="20"/>
  <c r="AB263" i="20"/>
  <c r="AB262" i="20"/>
  <c r="AB261" i="20"/>
  <c r="AB260" i="20"/>
  <c r="AB259" i="20"/>
  <c r="AB258" i="20"/>
  <c r="AB257" i="20"/>
  <c r="AB256" i="20"/>
  <c r="AB255" i="20"/>
  <c r="AB254" i="20"/>
  <c r="AB253" i="20"/>
  <c r="AB252" i="20"/>
  <c r="AB251" i="20"/>
  <c r="AB250" i="20"/>
  <c r="AB249" i="20"/>
  <c r="AB248" i="20"/>
  <c r="AB247" i="20"/>
  <c r="AB246" i="20"/>
  <c r="AB245" i="20"/>
  <c r="AB244" i="20"/>
  <c r="AB243" i="20"/>
  <c r="AB242" i="20"/>
  <c r="AB241" i="20"/>
  <c r="AB240" i="20"/>
  <c r="AB239" i="20"/>
  <c r="AB238" i="20"/>
  <c r="AB237" i="20"/>
  <c r="AB236" i="20"/>
  <c r="AB235" i="20"/>
  <c r="AB234" i="20"/>
  <c r="AB233" i="20"/>
  <c r="AB232" i="20"/>
  <c r="AB231" i="20"/>
  <c r="AB230" i="20"/>
  <c r="AB229" i="20"/>
  <c r="AB228" i="20"/>
  <c r="AB227" i="20"/>
  <c r="AB226" i="20"/>
  <c r="AB225" i="20"/>
  <c r="AB224" i="20"/>
  <c r="AB223" i="20"/>
  <c r="AB222" i="20"/>
  <c r="AB221" i="20"/>
  <c r="AB220" i="20"/>
  <c r="AB219" i="20"/>
  <c r="AB218" i="20"/>
  <c r="AB217" i="20"/>
  <c r="AB216" i="20"/>
  <c r="AB215" i="20"/>
  <c r="AB214" i="20"/>
  <c r="AB213" i="20"/>
  <c r="AB212" i="20"/>
  <c r="AB211" i="20"/>
  <c r="AB210" i="20"/>
  <c r="AB209" i="20"/>
  <c r="AB208" i="20"/>
  <c r="AB207" i="20"/>
  <c r="AB206" i="20"/>
  <c r="AB205" i="20"/>
  <c r="AB204" i="20"/>
  <c r="AB203" i="20"/>
  <c r="AB202" i="20"/>
  <c r="AB201" i="20"/>
  <c r="AB200" i="20"/>
  <c r="AB199" i="20"/>
  <c r="AB198" i="20"/>
  <c r="AB197" i="20"/>
  <c r="AB196" i="20"/>
  <c r="AB195" i="20"/>
  <c r="AB194" i="20"/>
  <c r="AB193" i="20"/>
  <c r="AB192" i="20"/>
  <c r="AB191" i="20"/>
  <c r="AB190" i="20"/>
  <c r="AB189" i="20"/>
  <c r="AB188" i="20"/>
  <c r="AB187" i="20"/>
  <c r="AB186" i="20"/>
  <c r="AB185" i="20"/>
  <c r="AB184" i="20"/>
  <c r="AB183" i="20"/>
  <c r="AB182" i="20"/>
  <c r="AB181" i="20"/>
  <c r="AB180" i="20"/>
  <c r="AB179" i="20"/>
  <c r="AB178" i="20"/>
  <c r="AB177" i="20"/>
  <c r="AB176" i="20"/>
  <c r="AB175" i="20"/>
  <c r="AB174" i="20"/>
  <c r="AB173" i="20"/>
  <c r="AB172" i="20"/>
  <c r="AB171" i="20"/>
  <c r="AB170" i="20"/>
  <c r="AB169" i="20"/>
  <c r="AB168" i="20"/>
  <c r="AB167" i="20"/>
  <c r="AB166" i="20"/>
  <c r="AB165" i="20"/>
  <c r="AB164" i="20"/>
  <c r="AB163" i="20"/>
  <c r="AB162" i="20"/>
  <c r="AB161" i="20"/>
  <c r="AB160" i="20"/>
  <c r="AB159" i="20"/>
  <c r="AB158" i="20"/>
  <c r="AB157" i="20"/>
  <c r="AB156" i="20"/>
  <c r="AB155" i="20"/>
  <c r="AB154" i="20"/>
  <c r="AB153" i="20"/>
  <c r="AB152" i="20"/>
  <c r="AB151" i="20"/>
  <c r="AB150" i="20"/>
  <c r="AB149" i="20"/>
  <c r="AB148" i="20"/>
  <c r="AB147" i="20"/>
  <c r="AB146" i="20"/>
  <c r="AB145" i="20"/>
  <c r="AB144" i="20"/>
  <c r="AB143" i="20"/>
  <c r="AB142" i="20"/>
  <c r="AB141" i="20"/>
  <c r="AB140" i="20"/>
  <c r="AB139" i="20"/>
  <c r="AB138" i="20"/>
  <c r="AB137" i="20"/>
  <c r="AB136" i="20"/>
  <c r="AB135" i="20"/>
  <c r="AB134" i="20"/>
  <c r="AB133" i="20"/>
  <c r="AB132" i="20"/>
  <c r="AB131" i="20"/>
  <c r="AB130" i="20"/>
  <c r="AB129" i="20"/>
  <c r="AB128" i="20"/>
  <c r="AB127" i="20"/>
  <c r="AB126" i="20"/>
  <c r="AB125" i="20"/>
  <c r="AB124" i="20"/>
  <c r="AB123" i="20"/>
  <c r="AB122" i="20"/>
  <c r="AB121" i="20"/>
  <c r="AB120" i="20"/>
  <c r="AB119" i="20"/>
  <c r="AB118" i="20"/>
  <c r="AB117" i="20"/>
  <c r="AB116" i="20"/>
  <c r="AB115" i="20"/>
  <c r="AB114" i="20"/>
  <c r="AB113" i="20"/>
  <c r="AB112" i="20"/>
  <c r="AB111" i="20"/>
  <c r="AB110" i="20"/>
  <c r="AB109" i="20"/>
  <c r="AB108" i="20"/>
  <c r="AB107" i="20"/>
  <c r="AB106" i="20"/>
  <c r="AB105" i="20"/>
  <c r="AB104" i="20"/>
  <c r="AB103" i="20"/>
  <c r="AB102" i="20"/>
  <c r="AB101" i="20"/>
  <c r="AB100" i="20"/>
  <c r="AB99" i="20"/>
  <c r="AB98" i="20"/>
  <c r="AB97" i="20"/>
  <c r="AB96" i="20"/>
  <c r="AB95" i="20"/>
  <c r="AB94" i="20"/>
  <c r="AB93" i="20"/>
  <c r="AB92" i="20"/>
  <c r="AB91" i="20"/>
  <c r="AB90" i="20"/>
  <c r="AB89" i="20"/>
  <c r="AB88" i="20"/>
  <c r="AB87" i="20"/>
  <c r="AB86" i="20"/>
  <c r="AB85" i="20"/>
  <c r="AB84" i="20"/>
  <c r="AB83" i="20"/>
  <c r="AB82" i="20"/>
  <c r="AB81" i="20"/>
  <c r="AB80" i="20"/>
  <c r="AB79" i="20"/>
  <c r="AB78" i="20"/>
  <c r="AB77" i="20"/>
  <c r="AB76" i="20"/>
  <c r="AB75" i="20"/>
  <c r="AB74" i="20"/>
  <c r="AB73" i="20"/>
  <c r="AB72" i="20"/>
  <c r="AB71" i="20"/>
  <c r="AB70" i="20"/>
  <c r="AB69" i="20"/>
  <c r="AB68" i="20"/>
  <c r="AB67" i="20"/>
  <c r="AB66" i="20"/>
  <c r="AB65" i="20"/>
  <c r="AB64" i="20"/>
  <c r="AB63" i="20"/>
  <c r="AB62" i="20"/>
  <c r="AB61" i="20"/>
  <c r="AB60" i="20"/>
  <c r="AB59" i="20"/>
  <c r="AB58" i="20"/>
  <c r="AB57" i="20"/>
  <c r="AB56" i="20"/>
  <c r="AB55" i="20"/>
  <c r="AB54" i="20"/>
  <c r="AB53" i="20"/>
  <c r="AB52" i="20"/>
  <c r="AB51" i="20"/>
  <c r="AB50" i="20"/>
  <c r="AB49" i="20"/>
  <c r="AB48" i="20"/>
  <c r="AB47" i="20"/>
  <c r="AB46" i="20"/>
  <c r="AB45" i="20"/>
  <c r="AB44" i="20"/>
  <c r="AB43" i="20"/>
  <c r="AB42" i="20"/>
  <c r="AB41" i="20"/>
  <c r="AB40" i="20"/>
  <c r="AB39" i="20"/>
  <c r="AB38" i="20"/>
  <c r="AB37" i="20"/>
  <c r="AB36" i="20"/>
  <c r="AB35" i="20"/>
  <c r="AB34" i="20"/>
  <c r="AB33" i="20"/>
  <c r="AB32" i="20"/>
  <c r="AB31" i="20"/>
  <c r="AB30" i="20"/>
  <c r="AB29" i="20"/>
  <c r="AB28" i="20"/>
  <c r="AB27" i="20"/>
  <c r="AB26" i="20"/>
  <c r="AB25" i="20"/>
  <c r="AB24" i="20"/>
  <c r="AB23" i="20"/>
  <c r="AB22" i="20"/>
  <c r="AB619" i="20"/>
  <c r="Z3376" i="20"/>
  <c r="Z3375" i="20"/>
  <c r="Z3374" i="20"/>
  <c r="Z3373" i="20"/>
  <c r="Z3372" i="20"/>
  <c r="Z3371" i="20"/>
  <c r="Z3370" i="20"/>
  <c r="Z3369" i="20"/>
  <c r="Z3368" i="20"/>
  <c r="Z3367" i="20"/>
  <c r="Z3366" i="20"/>
  <c r="Z3365" i="20"/>
  <c r="Z3364" i="20"/>
  <c r="Z3363" i="20"/>
  <c r="Z3362" i="20"/>
  <c r="Z3361" i="20"/>
  <c r="Z3360" i="20"/>
  <c r="Z3359" i="20"/>
  <c r="Z3358" i="20"/>
  <c r="Z3357" i="20"/>
  <c r="Z3356" i="20"/>
  <c r="Z3355" i="20"/>
  <c r="Z3354" i="20"/>
  <c r="Z3353" i="20"/>
  <c r="Z3352" i="20"/>
  <c r="Z3351" i="20"/>
  <c r="Z3350" i="20"/>
  <c r="Z3349" i="20"/>
  <c r="Z3348" i="20"/>
  <c r="Z3347" i="20"/>
  <c r="Z3346" i="20"/>
  <c r="Z3345" i="20"/>
  <c r="Z3344" i="20"/>
  <c r="Z3343" i="20"/>
  <c r="Z3342" i="20"/>
  <c r="Z3341" i="20"/>
  <c r="Z3340" i="20"/>
  <c r="Z3339" i="20"/>
  <c r="Z3338" i="20"/>
  <c r="Z3337" i="20"/>
  <c r="Z3336" i="20"/>
  <c r="Z3335" i="20"/>
  <c r="Z3334" i="20"/>
  <c r="Z3333" i="20"/>
  <c r="Z3332" i="20"/>
  <c r="Z3331" i="20"/>
  <c r="Z3330" i="20"/>
  <c r="Z3329" i="20"/>
  <c r="Z3328" i="20"/>
  <c r="Z3327" i="20"/>
  <c r="Z3326" i="20"/>
  <c r="Z3325" i="20"/>
  <c r="Z3324" i="20"/>
  <c r="Z3323" i="20"/>
  <c r="Z3322" i="20"/>
  <c r="Z3321" i="20"/>
  <c r="Z3320" i="20"/>
  <c r="Z3319" i="20"/>
  <c r="Z3318" i="20"/>
  <c r="Z3317" i="20"/>
  <c r="Z3316" i="20"/>
  <c r="Z3315" i="20"/>
  <c r="Z3314" i="20"/>
  <c r="Z3313" i="20"/>
  <c r="Z3312" i="20"/>
  <c r="Z3311" i="20"/>
  <c r="Z3310" i="20"/>
  <c r="Z3309" i="20"/>
  <c r="Z3308" i="20"/>
  <c r="Z3307" i="20"/>
  <c r="Z3306" i="20"/>
  <c r="Z3305" i="20"/>
  <c r="Z3304" i="20"/>
  <c r="Z3303" i="20"/>
  <c r="Z3302" i="20"/>
  <c r="Z3301" i="20"/>
  <c r="Z3300" i="20"/>
  <c r="Z3299" i="20"/>
  <c r="Z3298" i="20"/>
  <c r="Z3297" i="20"/>
  <c r="Z3296" i="20"/>
  <c r="Z3295" i="20"/>
  <c r="Z3294" i="20"/>
  <c r="Z3293" i="20"/>
  <c r="Z3292" i="20"/>
  <c r="Z3291" i="20"/>
  <c r="Z3290" i="20"/>
  <c r="Z3289" i="20"/>
  <c r="Z3288" i="20"/>
  <c r="Z3287" i="20"/>
  <c r="Z3286" i="20"/>
  <c r="Z3285" i="20"/>
  <c r="Z3284" i="20"/>
  <c r="Z3283" i="20"/>
  <c r="Z3282" i="20"/>
  <c r="Z3281" i="20"/>
  <c r="Z3280" i="20"/>
  <c r="Z3279" i="20"/>
  <c r="Z3278" i="20"/>
  <c r="Z3277" i="20"/>
  <c r="Z3276" i="20"/>
  <c r="Z3275" i="20"/>
  <c r="Z3274" i="20"/>
  <c r="Z3273" i="20"/>
  <c r="Z3272" i="20"/>
  <c r="Z3271" i="20"/>
  <c r="Z3270" i="20"/>
  <c r="Z3269" i="20"/>
  <c r="Z3268" i="20"/>
  <c r="Z3267" i="20"/>
  <c r="Z3266" i="20"/>
  <c r="Z3265" i="20"/>
  <c r="Z3264" i="20"/>
  <c r="Z3263" i="20"/>
  <c r="Z3262" i="20"/>
  <c r="Z3261" i="20"/>
  <c r="Z3260" i="20"/>
  <c r="Z3259" i="20"/>
  <c r="Z3258" i="20"/>
  <c r="Z3257" i="20"/>
  <c r="Z3256" i="20"/>
  <c r="Z3255" i="20"/>
  <c r="Z3254" i="20"/>
  <c r="Z3253" i="20"/>
  <c r="Z3252" i="20"/>
  <c r="Z3251" i="20"/>
  <c r="Z3250" i="20"/>
  <c r="Z3249" i="20"/>
  <c r="Z3248" i="20"/>
  <c r="Z3247" i="20"/>
  <c r="Z3246" i="20"/>
  <c r="Z3245" i="20"/>
  <c r="Z3244" i="20"/>
  <c r="Z3243" i="20"/>
  <c r="Z3242" i="20"/>
  <c r="Z3241" i="20"/>
  <c r="Z3240" i="20"/>
  <c r="Z3239" i="20"/>
  <c r="Z3238" i="20"/>
  <c r="Z3237" i="20"/>
  <c r="Z3236" i="20"/>
  <c r="Z3235" i="20"/>
  <c r="Z3234" i="20"/>
  <c r="Z3233" i="20"/>
  <c r="Z3232" i="20"/>
  <c r="Z3231" i="20"/>
  <c r="Z3230" i="20"/>
  <c r="Z3229" i="20"/>
  <c r="Z3228" i="20"/>
  <c r="Z3227" i="20"/>
  <c r="Z3226" i="20"/>
  <c r="Z3225" i="20"/>
  <c r="Z3224" i="20"/>
  <c r="Z3223" i="20"/>
  <c r="Z3222" i="20"/>
  <c r="Z3221" i="20"/>
  <c r="Z3220" i="20"/>
  <c r="Z3219" i="20"/>
  <c r="Z3218" i="20"/>
  <c r="Z3217" i="20"/>
  <c r="Z3216" i="20"/>
  <c r="Z3215" i="20"/>
  <c r="Z3214" i="20"/>
  <c r="Z3213" i="20"/>
  <c r="Z3212" i="20"/>
  <c r="Z3211" i="20"/>
  <c r="Z3210" i="20"/>
  <c r="Z3209" i="20"/>
  <c r="Z3208" i="20"/>
  <c r="Z3207" i="20"/>
  <c r="Z3206" i="20"/>
  <c r="Z3205" i="20"/>
  <c r="Z3204" i="20"/>
  <c r="Z3203" i="20"/>
  <c r="Z3202" i="20"/>
  <c r="Z3201" i="20"/>
  <c r="Z3200" i="20"/>
  <c r="Z3199" i="20"/>
  <c r="Z3198" i="20"/>
  <c r="Z3197" i="20"/>
  <c r="Z3196" i="20"/>
  <c r="Z3195" i="20"/>
  <c r="Z3194" i="20"/>
  <c r="Z3193" i="20"/>
  <c r="Z3192" i="20"/>
  <c r="Z3191" i="20"/>
  <c r="Z3190" i="20"/>
  <c r="Z3189" i="20"/>
  <c r="Z3188" i="20"/>
  <c r="Z3187" i="20"/>
  <c r="Z3186" i="20"/>
  <c r="Z3185" i="20"/>
  <c r="Z3184" i="20"/>
  <c r="Z3183" i="20"/>
  <c r="Z3182" i="20"/>
  <c r="Z3181" i="20"/>
  <c r="Z3180" i="20"/>
  <c r="Z3179" i="20"/>
  <c r="Z3178" i="20"/>
  <c r="Z3177" i="20"/>
  <c r="Z3176" i="20"/>
  <c r="Z3175" i="20"/>
  <c r="Z3174" i="20"/>
  <c r="Z3173" i="20"/>
  <c r="Z3172" i="20"/>
  <c r="Z3171" i="20"/>
  <c r="Z3170" i="20"/>
  <c r="Z3169" i="20"/>
  <c r="Z3168" i="20"/>
  <c r="Z3167" i="20"/>
  <c r="Z3166" i="20"/>
  <c r="Z3165" i="20"/>
  <c r="Z3164" i="20"/>
  <c r="Z3163" i="20"/>
  <c r="Z3162" i="20"/>
  <c r="Z3161" i="20"/>
  <c r="Z3160" i="20"/>
  <c r="Z3159" i="20"/>
  <c r="Z3158" i="20"/>
  <c r="Z3157" i="20"/>
  <c r="Z3156" i="20"/>
  <c r="Z3155" i="20"/>
  <c r="Z3154" i="20"/>
  <c r="Z3153" i="20"/>
  <c r="Z3152" i="20"/>
  <c r="Z3151" i="20"/>
  <c r="Z3150" i="20"/>
  <c r="Z3149" i="20"/>
  <c r="Z3148" i="20"/>
  <c r="Z3147" i="20"/>
  <c r="Z3146" i="20"/>
  <c r="Z3145" i="20"/>
  <c r="Z3144" i="20"/>
  <c r="Z3143" i="20"/>
  <c r="Z3142" i="20"/>
  <c r="Z3141" i="20"/>
  <c r="Z3140" i="20"/>
  <c r="Z3139" i="20"/>
  <c r="Z3138" i="20"/>
  <c r="Z3137" i="20"/>
  <c r="Z3136" i="20"/>
  <c r="Z3135" i="20"/>
  <c r="Z3134" i="20"/>
  <c r="Z3133" i="20"/>
  <c r="Z3132" i="20"/>
  <c r="Z3131" i="20"/>
  <c r="Z3130" i="20"/>
  <c r="Z3129" i="20"/>
  <c r="Z3128" i="20"/>
  <c r="Z3127" i="20"/>
  <c r="Z3126" i="20"/>
  <c r="Z3125" i="20"/>
  <c r="Z3124" i="20"/>
  <c r="Z3123" i="20"/>
  <c r="Z3122" i="20"/>
  <c r="Z3121" i="20"/>
  <c r="Z3120" i="20"/>
  <c r="Z3119" i="20"/>
  <c r="Z3118" i="20"/>
  <c r="Z3117" i="20"/>
  <c r="Z3116" i="20"/>
  <c r="Z3115" i="20"/>
  <c r="Z3114" i="20"/>
  <c r="Z3113" i="20"/>
  <c r="Z3112" i="20"/>
  <c r="Z3111" i="20"/>
  <c r="Z3110" i="20"/>
  <c r="Z3109" i="20"/>
  <c r="Z3108" i="20"/>
  <c r="Z3107" i="20"/>
  <c r="Z3106" i="20"/>
  <c r="Z3105" i="20"/>
  <c r="Z3104" i="20"/>
  <c r="Z3103" i="20"/>
  <c r="Z3102" i="20"/>
  <c r="Z3101" i="20"/>
  <c r="Z3100" i="20"/>
  <c r="Z3099" i="20"/>
  <c r="Z3098" i="20"/>
  <c r="Z3097" i="20"/>
  <c r="Z3096" i="20"/>
  <c r="Z3095" i="20"/>
  <c r="Z3094" i="20"/>
  <c r="Z3093" i="20"/>
  <c r="Z3092" i="20"/>
  <c r="Z3091" i="20"/>
  <c r="Z3090" i="20"/>
  <c r="Z3089" i="20"/>
  <c r="Z3088" i="20"/>
  <c r="Z3087" i="20"/>
  <c r="Z3086" i="20"/>
  <c r="Z3085" i="20"/>
  <c r="Z3084" i="20"/>
  <c r="Z3083" i="20"/>
  <c r="Z3082" i="20"/>
  <c r="Z3081" i="20"/>
  <c r="Z3080" i="20"/>
  <c r="Z3079" i="20"/>
  <c r="Z3078" i="20"/>
  <c r="Z3077" i="20"/>
  <c r="Z3076" i="20"/>
  <c r="Z3075" i="20"/>
  <c r="Z3074" i="20"/>
  <c r="Z3073" i="20"/>
  <c r="Z3072" i="20"/>
  <c r="Z3071" i="20"/>
  <c r="Z3070" i="20"/>
  <c r="Z3069" i="20"/>
  <c r="Z3068" i="20"/>
  <c r="Z3067" i="20"/>
  <c r="Z3066" i="20"/>
  <c r="Z3065" i="20"/>
  <c r="Z3064" i="20"/>
  <c r="Z3063" i="20"/>
  <c r="Z3062" i="20"/>
  <c r="Z3061" i="20"/>
  <c r="Z3060" i="20"/>
  <c r="Z3059" i="20"/>
  <c r="Z3058" i="20"/>
  <c r="Z3057" i="20"/>
  <c r="Z3056" i="20"/>
  <c r="Z3055" i="20"/>
  <c r="Z3054" i="20"/>
  <c r="Z3053" i="20"/>
  <c r="Z3052" i="20"/>
  <c r="Z3051" i="20"/>
  <c r="Z3050" i="20"/>
  <c r="Z3049" i="20"/>
  <c r="Z3048" i="20"/>
  <c r="Z3047" i="20"/>
  <c r="Z3046" i="20"/>
  <c r="Z3045" i="20"/>
  <c r="Z3044" i="20"/>
  <c r="Z3043" i="20"/>
  <c r="Z3042" i="20"/>
  <c r="Z3041" i="20"/>
  <c r="Z3040" i="20"/>
  <c r="Z3039" i="20"/>
  <c r="Z3038" i="20"/>
  <c r="Z3037" i="20"/>
  <c r="Z3036" i="20"/>
  <c r="Z3035" i="20"/>
  <c r="Z3034" i="20"/>
  <c r="Z3033" i="20"/>
  <c r="Z3032" i="20"/>
  <c r="Z3031" i="20"/>
  <c r="Z3030" i="20"/>
  <c r="Z3029" i="20"/>
  <c r="Z3028" i="20"/>
  <c r="Z3027" i="20"/>
  <c r="Z3026" i="20"/>
  <c r="Z3025" i="20"/>
  <c r="Z3024" i="20"/>
  <c r="Z3023" i="20"/>
  <c r="Z3022" i="20"/>
  <c r="Z3021" i="20"/>
  <c r="Z3020" i="20"/>
  <c r="Z3019" i="20"/>
  <c r="Z3018" i="20"/>
  <c r="Z3017" i="20"/>
  <c r="Z3016" i="20"/>
  <c r="Z3015" i="20"/>
  <c r="Z3014" i="20"/>
  <c r="Z3013" i="20"/>
  <c r="Z3012" i="20"/>
  <c r="Z3011" i="20"/>
  <c r="Z3010" i="20"/>
  <c r="Z3009" i="20"/>
  <c r="Z3008" i="20"/>
  <c r="Z3007" i="20"/>
  <c r="Z3006" i="20"/>
  <c r="Z3005" i="20"/>
  <c r="Z3004" i="20"/>
  <c r="Z3003" i="20"/>
  <c r="Z3002" i="20"/>
  <c r="Z3001" i="20"/>
  <c r="Z3000" i="20"/>
  <c r="Z2999" i="20"/>
  <c r="Z2998" i="20"/>
  <c r="Z2997" i="20"/>
  <c r="Z2996" i="20"/>
  <c r="Z2995" i="20"/>
  <c r="Z2994" i="20"/>
  <c r="Z2993" i="20"/>
  <c r="Z2992" i="20"/>
  <c r="Z2991" i="20"/>
  <c r="Z2990" i="20"/>
  <c r="Z2989" i="20"/>
  <c r="Z2988" i="20"/>
  <c r="Z2987" i="20"/>
  <c r="Z2986" i="20"/>
  <c r="Z2985" i="20"/>
  <c r="Z2984" i="20"/>
  <c r="Z2983" i="20"/>
  <c r="Z2982" i="20"/>
  <c r="Z2981" i="20"/>
  <c r="Z2980" i="20"/>
  <c r="Z2979" i="20"/>
  <c r="Z2978" i="20"/>
  <c r="Z2977" i="20"/>
  <c r="Z2976" i="20"/>
  <c r="Z2975" i="20"/>
  <c r="Z2974" i="20"/>
  <c r="Z2973" i="20"/>
  <c r="Z2972" i="20"/>
  <c r="Z2971" i="20"/>
  <c r="Z2970" i="20"/>
  <c r="Z2969" i="20"/>
  <c r="Z2968" i="20"/>
  <c r="Z2967" i="20"/>
  <c r="Z2966" i="20"/>
  <c r="Z2965" i="20"/>
  <c r="Z2964" i="20"/>
  <c r="Z2963" i="20"/>
  <c r="Z2962" i="20"/>
  <c r="Z2961" i="20"/>
  <c r="Z2960" i="20"/>
  <c r="Z2959" i="20"/>
  <c r="Z2958" i="20"/>
  <c r="Z2957" i="20"/>
  <c r="Z2956" i="20"/>
  <c r="Z2955" i="20"/>
  <c r="Z2954" i="20"/>
  <c r="Z2953" i="20"/>
  <c r="Z2952" i="20"/>
  <c r="Z2951" i="20"/>
  <c r="Z2950" i="20"/>
  <c r="Z2949" i="20"/>
  <c r="Z2948" i="20"/>
  <c r="Z2947" i="20"/>
  <c r="Z2946" i="20"/>
  <c r="Z2945" i="20"/>
  <c r="Z2944" i="20"/>
  <c r="Z2943" i="20"/>
  <c r="Z2942" i="20"/>
  <c r="Z2941" i="20"/>
  <c r="Z2940" i="20"/>
  <c r="Z2939" i="20"/>
  <c r="Z2938" i="20"/>
  <c r="Z2937" i="20"/>
  <c r="Z2936" i="20"/>
  <c r="Z2935" i="20"/>
  <c r="Z2934" i="20"/>
  <c r="Z2933" i="20"/>
  <c r="Z2932" i="20"/>
  <c r="Z2931" i="20"/>
  <c r="Z2930" i="20"/>
  <c r="Z2929" i="20"/>
  <c r="Z2928" i="20"/>
  <c r="Z2927" i="20"/>
  <c r="Z2926" i="20"/>
  <c r="Z2925" i="20"/>
  <c r="Z2924" i="20"/>
  <c r="Z2923" i="20"/>
  <c r="Z2922" i="20"/>
  <c r="Z2921" i="20"/>
  <c r="Z2920" i="20"/>
  <c r="Z2919" i="20"/>
  <c r="Z2918" i="20"/>
  <c r="Z2917" i="20"/>
  <c r="Z2916" i="20"/>
  <c r="Z2915" i="20"/>
  <c r="Z2914" i="20"/>
  <c r="Z2913" i="20"/>
  <c r="Z2912" i="20"/>
  <c r="Z2911" i="20"/>
  <c r="Z2910" i="20"/>
  <c r="Z2909" i="20"/>
  <c r="Z2908" i="20"/>
  <c r="Z2907" i="20"/>
  <c r="Z2906" i="20"/>
  <c r="Z2905" i="20"/>
  <c r="Z2904" i="20"/>
  <c r="Z2903" i="20"/>
  <c r="Z2902" i="20"/>
  <c r="Z2901" i="20"/>
  <c r="Z2900" i="20"/>
  <c r="Z2899" i="20"/>
  <c r="Z2898" i="20"/>
  <c r="Z2897" i="20"/>
  <c r="Z2896" i="20"/>
  <c r="Z2895" i="20"/>
  <c r="Z2894" i="20"/>
  <c r="Z2893" i="20"/>
  <c r="Z2892" i="20"/>
  <c r="Z2891" i="20"/>
  <c r="Z2890" i="20"/>
  <c r="Z2889" i="20"/>
  <c r="Z2888" i="20"/>
  <c r="Z2887" i="20"/>
  <c r="Z2886" i="20"/>
  <c r="Z2885" i="20"/>
  <c r="Z2884" i="20"/>
  <c r="Z2883" i="20"/>
  <c r="Z2882" i="20"/>
  <c r="Z2881" i="20"/>
  <c r="Z2880" i="20"/>
  <c r="Z2879" i="20"/>
  <c r="Z2878" i="20"/>
  <c r="Z2877" i="20"/>
  <c r="Z2876" i="20"/>
  <c r="Z2875" i="20"/>
  <c r="Z2874" i="20"/>
  <c r="Z2873" i="20"/>
  <c r="Z2872" i="20"/>
  <c r="Z2871" i="20"/>
  <c r="Z2870" i="20"/>
  <c r="Z2869" i="20"/>
  <c r="Z2868" i="20"/>
  <c r="Z2867" i="20"/>
  <c r="Z2866" i="20"/>
  <c r="Z2865" i="20"/>
  <c r="Z2864" i="20"/>
  <c r="Z2863" i="20"/>
  <c r="Z2862" i="20"/>
  <c r="Z2861" i="20"/>
  <c r="Z3377" i="20"/>
  <c r="Z2848" i="20"/>
  <c r="Z2847" i="20"/>
  <c r="Z2846" i="20"/>
  <c r="Z2845" i="20"/>
  <c r="Z2844" i="20"/>
  <c r="Z2843" i="20"/>
  <c r="Z2842" i="20"/>
  <c r="Z2841" i="20"/>
  <c r="Z2840" i="20"/>
  <c r="Z2839" i="20"/>
  <c r="Z2838" i="20"/>
  <c r="Z2837" i="20"/>
  <c r="Z2836" i="20"/>
  <c r="Z2835" i="20"/>
  <c r="Z2834" i="20"/>
  <c r="Z2833" i="20"/>
  <c r="Z2832" i="20"/>
  <c r="Z2831" i="20"/>
  <c r="Z2830" i="20"/>
  <c r="Z2829" i="20"/>
  <c r="Z2828" i="20"/>
  <c r="Z2827" i="20"/>
  <c r="Z2826" i="20"/>
  <c r="Z2825" i="20"/>
  <c r="Z2824" i="20"/>
  <c r="Z2823" i="20"/>
  <c r="Z2822" i="20"/>
  <c r="Z2821" i="20"/>
  <c r="Z2820" i="20"/>
  <c r="Z2819" i="20"/>
  <c r="Z2818" i="20"/>
  <c r="Z2817" i="20"/>
  <c r="Z2816" i="20"/>
  <c r="Z2815" i="20"/>
  <c r="Z2814" i="20"/>
  <c r="Z2813" i="20"/>
  <c r="Z2812" i="20"/>
  <c r="Z2811" i="20"/>
  <c r="Z2810" i="20"/>
  <c r="Z2809" i="20"/>
  <c r="Z2808" i="20"/>
  <c r="Z2807" i="20"/>
  <c r="Z2806" i="20"/>
  <c r="Z2805" i="20"/>
  <c r="Z2804" i="20"/>
  <c r="Z2803" i="20"/>
  <c r="Z2802" i="20"/>
  <c r="Z2801" i="20"/>
  <c r="Z2800" i="20"/>
  <c r="Z2799" i="20"/>
  <c r="Z2798" i="20"/>
  <c r="Z2797" i="20"/>
  <c r="Z2796" i="20"/>
  <c r="Z2795" i="20"/>
  <c r="Z2794" i="20"/>
  <c r="Z2793" i="20"/>
  <c r="Z2792" i="20"/>
  <c r="Z2791" i="20"/>
  <c r="Z2790" i="20"/>
  <c r="Z2789" i="20"/>
  <c r="Z2788" i="20"/>
  <c r="Z2787" i="20"/>
  <c r="Z2786" i="20"/>
  <c r="Z2785" i="20"/>
  <c r="Z2784" i="20"/>
  <c r="Z2783" i="20"/>
  <c r="Z2782" i="20"/>
  <c r="Z2781" i="20"/>
  <c r="Z2780" i="20"/>
  <c r="Z2779" i="20"/>
  <c r="Z2778" i="20"/>
  <c r="Z2777" i="20"/>
  <c r="Z2776" i="20"/>
  <c r="Z2775" i="20"/>
  <c r="Z2774" i="20"/>
  <c r="Z2773" i="20"/>
  <c r="Z2772" i="20"/>
  <c r="Z2771" i="20"/>
  <c r="Z2770" i="20"/>
  <c r="Z2769" i="20"/>
  <c r="Z2768" i="20"/>
  <c r="Z2767" i="20"/>
  <c r="Z2766" i="20"/>
  <c r="Z2765" i="20"/>
  <c r="Z2764" i="20"/>
  <c r="Z2763" i="20"/>
  <c r="Z2762" i="20"/>
  <c r="Z2761" i="20"/>
  <c r="Z2760" i="20"/>
  <c r="Z2759" i="20"/>
  <c r="Z2758" i="20"/>
  <c r="Z2757" i="20"/>
  <c r="Z2756" i="20"/>
  <c r="Z2755" i="20"/>
  <c r="Z2754" i="20"/>
  <c r="Z2753" i="20"/>
  <c r="Z2752" i="20"/>
  <c r="Z2751" i="20"/>
  <c r="Z2750" i="20"/>
  <c r="Z2749" i="20"/>
  <c r="Z2748" i="20"/>
  <c r="Z2747" i="20"/>
  <c r="Z2746" i="20"/>
  <c r="Z2745" i="20"/>
  <c r="Z2744" i="20"/>
  <c r="Z2743" i="20"/>
  <c r="Z2742" i="20"/>
  <c r="Z2741" i="20"/>
  <c r="Z2740" i="20"/>
  <c r="Z2739" i="20"/>
  <c r="Z2738" i="20"/>
  <c r="Z2737" i="20"/>
  <c r="Z2736" i="20"/>
  <c r="Z2735" i="20"/>
  <c r="Z2734" i="20"/>
  <c r="Z2733" i="20"/>
  <c r="Z2732" i="20"/>
  <c r="Z2731" i="20"/>
  <c r="Z2730" i="20"/>
  <c r="Z2729" i="20"/>
  <c r="Z2728" i="20"/>
  <c r="Z2727" i="20"/>
  <c r="Z2726" i="20"/>
  <c r="Z2725" i="20"/>
  <c r="Z2724" i="20"/>
  <c r="Z2723" i="20"/>
  <c r="Z2722" i="20"/>
  <c r="Z2721" i="20"/>
  <c r="Z2720" i="20"/>
  <c r="Z2719" i="20"/>
  <c r="Z2718" i="20"/>
  <c r="Z2717" i="20"/>
  <c r="Z2716" i="20"/>
  <c r="Z2715" i="20"/>
  <c r="Z2714" i="20"/>
  <c r="Z2713" i="20"/>
  <c r="Z2712" i="20"/>
  <c r="Z2711" i="20"/>
  <c r="Z2710" i="20"/>
  <c r="Z2709" i="20"/>
  <c r="Z2708" i="20"/>
  <c r="Z2707" i="20"/>
  <c r="Z2706" i="20"/>
  <c r="Z2705" i="20"/>
  <c r="Z2704" i="20"/>
  <c r="Z2703" i="20"/>
  <c r="Z2702" i="20"/>
  <c r="Z2701" i="20"/>
  <c r="Z2700" i="20"/>
  <c r="Z2699" i="20"/>
  <c r="Z2698" i="20"/>
  <c r="Z2697" i="20"/>
  <c r="Z2696" i="20"/>
  <c r="Z2695" i="20"/>
  <c r="Z2694" i="20"/>
  <c r="Z2693" i="20"/>
  <c r="Z2692" i="20"/>
  <c r="Z2691" i="20"/>
  <c r="Z2690" i="20"/>
  <c r="Z2689" i="20"/>
  <c r="Z2688" i="20"/>
  <c r="Z2687" i="20"/>
  <c r="Z2686" i="20"/>
  <c r="Z2685" i="20"/>
  <c r="Z2684" i="20"/>
  <c r="Z2683" i="20"/>
  <c r="Z2682" i="20"/>
  <c r="Z2681" i="20"/>
  <c r="Z2680" i="20"/>
  <c r="Z2679" i="20"/>
  <c r="Z2678" i="20"/>
  <c r="Z2677" i="20"/>
  <c r="Z2676" i="20"/>
  <c r="Z2675" i="20"/>
  <c r="Z2674" i="20"/>
  <c r="Z2673" i="20"/>
  <c r="Z2672" i="20"/>
  <c r="Z2671" i="20"/>
  <c r="Z2670" i="20"/>
  <c r="Z2669" i="20"/>
  <c r="Z2668" i="20"/>
  <c r="Z2667" i="20"/>
  <c r="Z2666" i="20"/>
  <c r="Z2665" i="20"/>
  <c r="Z2664" i="20"/>
  <c r="Z2663" i="20"/>
  <c r="Z2662" i="20"/>
  <c r="Z2661" i="20"/>
  <c r="Z2660" i="20"/>
  <c r="Z2659" i="20"/>
  <c r="Z2658" i="20"/>
  <c r="Z2657" i="20"/>
  <c r="Z2656" i="20"/>
  <c r="Z2655" i="20"/>
  <c r="Z2654" i="20"/>
  <c r="Z2653" i="20"/>
  <c r="Z2652" i="20"/>
  <c r="Z2651" i="20"/>
  <c r="Z2650" i="20"/>
  <c r="Z2649" i="20"/>
  <c r="Z2648" i="20"/>
  <c r="Z2647" i="20"/>
  <c r="Z2646" i="20"/>
  <c r="Z2645" i="20"/>
  <c r="Z2644" i="20"/>
  <c r="Z2643" i="20"/>
  <c r="Z2642" i="20"/>
  <c r="Z2641" i="20"/>
  <c r="Z2640" i="20"/>
  <c r="Z2639" i="20"/>
  <c r="Z2638" i="20"/>
  <c r="Z2637" i="20"/>
  <c r="Z2636" i="20"/>
  <c r="Z2635" i="20"/>
  <c r="Z2634" i="20"/>
  <c r="Z2633" i="20"/>
  <c r="Z2632" i="20"/>
  <c r="Z2631" i="20"/>
  <c r="Z2630" i="20"/>
  <c r="Z2629" i="20"/>
  <c r="Z2628" i="20"/>
  <c r="Z2627" i="20"/>
  <c r="Z2626" i="20"/>
  <c r="Z2625" i="20"/>
  <c r="Z2624" i="20"/>
  <c r="Z2623" i="20"/>
  <c r="Z2622" i="20"/>
  <c r="Z2621" i="20"/>
  <c r="Z2620" i="20"/>
  <c r="Z2619" i="20"/>
  <c r="Z2618" i="20"/>
  <c r="Z2617" i="20"/>
  <c r="Z2616" i="20"/>
  <c r="Z2615" i="20"/>
  <c r="Z2614" i="20"/>
  <c r="Z2613" i="20"/>
  <c r="Z2612" i="20"/>
  <c r="Z2611" i="20"/>
  <c r="Z2610" i="20"/>
  <c r="Z2609" i="20"/>
  <c r="Z2608" i="20"/>
  <c r="Z2607" i="20"/>
  <c r="Z2606" i="20"/>
  <c r="Z2605" i="20"/>
  <c r="Z2604" i="20"/>
  <c r="Z2603" i="20"/>
  <c r="Z2602" i="20"/>
  <c r="Z2601" i="20"/>
  <c r="Z2600" i="20"/>
  <c r="Z2599" i="20"/>
  <c r="Z2598" i="20"/>
  <c r="Z2597" i="20"/>
  <c r="Z2596" i="20"/>
  <c r="Z2595" i="20"/>
  <c r="Z2594" i="20"/>
  <c r="Z2593" i="20"/>
  <c r="Z2592" i="20"/>
  <c r="Z2591" i="20"/>
  <c r="Z2590" i="20"/>
  <c r="Z2589" i="20"/>
  <c r="Z2588" i="20"/>
  <c r="Z2587" i="20"/>
  <c r="Z2586" i="20"/>
  <c r="Z2585" i="20"/>
  <c r="Z2584" i="20"/>
  <c r="Z2583" i="20"/>
  <c r="Z2582" i="20"/>
  <c r="Z2581" i="20"/>
  <c r="Z2580" i="20"/>
  <c r="Z2579" i="20"/>
  <c r="Z2578" i="20"/>
  <c r="Z2577" i="20"/>
  <c r="Z2576" i="20"/>
  <c r="Z2575" i="20"/>
  <c r="Z2574" i="20"/>
  <c r="Z2573" i="20"/>
  <c r="Z2572" i="20"/>
  <c r="Z2571" i="20"/>
  <c r="Z2570" i="20"/>
  <c r="Z2569" i="20"/>
  <c r="Z2568" i="20"/>
  <c r="Z2567" i="20"/>
  <c r="Z2566" i="20"/>
  <c r="Z2565" i="20"/>
  <c r="Z2564" i="20"/>
  <c r="Z2563" i="20"/>
  <c r="Z2562" i="20"/>
  <c r="Z2561" i="20"/>
  <c r="Z2560" i="20"/>
  <c r="Z2559" i="20"/>
  <c r="Z2558" i="20"/>
  <c r="Z2557" i="20"/>
  <c r="Z2556" i="20"/>
  <c r="Z2555" i="20"/>
  <c r="Z2554" i="20"/>
  <c r="Z2553" i="20"/>
  <c r="Z2552" i="20"/>
  <c r="Z2551" i="20"/>
  <c r="Z2550" i="20"/>
  <c r="Z2549" i="20"/>
  <c r="Z2548" i="20"/>
  <c r="Z2547" i="20"/>
  <c r="Z2546" i="20"/>
  <c r="Z2545" i="20"/>
  <c r="Z2544" i="20"/>
  <c r="Z2543" i="20"/>
  <c r="Z2542" i="20"/>
  <c r="Z2541" i="20"/>
  <c r="Z2540" i="20"/>
  <c r="Z2539" i="20"/>
  <c r="Z2538" i="20"/>
  <c r="Z2537" i="20"/>
  <c r="Z2536" i="20"/>
  <c r="Z2535" i="20"/>
  <c r="Z2534" i="20"/>
  <c r="Z2533" i="20"/>
  <c r="Z2532" i="20"/>
  <c r="Z2531" i="20"/>
  <c r="Z2530" i="20"/>
  <c r="Z2529" i="20"/>
  <c r="Z2528" i="20"/>
  <c r="Z2527" i="20"/>
  <c r="Z2526" i="20"/>
  <c r="Z2525" i="20"/>
  <c r="Z2524" i="20"/>
  <c r="Z2523" i="20"/>
  <c r="Z2522" i="20"/>
  <c r="Z2521" i="20"/>
  <c r="Z2520" i="20"/>
  <c r="Z2519" i="20"/>
  <c r="Z2518" i="20"/>
  <c r="Z2517" i="20"/>
  <c r="Z2516" i="20"/>
  <c r="Z2515" i="20"/>
  <c r="Z2514" i="20"/>
  <c r="Z2513" i="20"/>
  <c r="Z2512" i="20"/>
  <c r="Z2511" i="20"/>
  <c r="Z2510" i="20"/>
  <c r="Z2509" i="20"/>
  <c r="Z2508" i="20"/>
  <c r="Z2507" i="20"/>
  <c r="Z2506" i="20"/>
  <c r="Z2505" i="20"/>
  <c r="Z2504" i="20"/>
  <c r="Z2503" i="20"/>
  <c r="Z2502" i="20"/>
  <c r="Z2501" i="20"/>
  <c r="Z2500" i="20"/>
  <c r="Z2499" i="20"/>
  <c r="Z2498" i="20"/>
  <c r="Z2497" i="20"/>
  <c r="Z2496" i="20"/>
  <c r="Z2495" i="20"/>
  <c r="Z2494" i="20"/>
  <c r="Z2493" i="20"/>
  <c r="Z2492" i="20"/>
  <c r="Z2491" i="20"/>
  <c r="Z2490" i="20"/>
  <c r="Z2489" i="20"/>
  <c r="Z2488" i="20"/>
  <c r="Z2487" i="20"/>
  <c r="Z2486" i="20"/>
  <c r="Z2485" i="20"/>
  <c r="Z2484" i="20"/>
  <c r="Z2483" i="20"/>
  <c r="Z2482" i="20"/>
  <c r="Z2481" i="20"/>
  <c r="Z2480" i="20"/>
  <c r="Z2479" i="20"/>
  <c r="Z2478" i="20"/>
  <c r="Z2477" i="20"/>
  <c r="Z2476" i="20"/>
  <c r="Z2475" i="20"/>
  <c r="Z2474" i="20"/>
  <c r="Z2473" i="20"/>
  <c r="Z2472" i="20"/>
  <c r="Z2471" i="20"/>
  <c r="Z2470" i="20"/>
  <c r="Z2469" i="20"/>
  <c r="Z2468" i="20"/>
  <c r="Z2467" i="20"/>
  <c r="Z2466" i="20"/>
  <c r="Z2465" i="20"/>
  <c r="Z2464" i="20"/>
  <c r="Z2463" i="20"/>
  <c r="Z2462" i="20"/>
  <c r="Z2461" i="20"/>
  <c r="Z2460" i="20"/>
  <c r="Z2459" i="20"/>
  <c r="Z2458" i="20"/>
  <c r="Z2457" i="20"/>
  <c r="Z2456" i="20"/>
  <c r="Z2455" i="20"/>
  <c r="Z2454" i="20"/>
  <c r="Z2453" i="20"/>
  <c r="Z2452" i="20"/>
  <c r="Z2451" i="20"/>
  <c r="Z2450" i="20"/>
  <c r="Z2449" i="20"/>
  <c r="Z2448" i="20"/>
  <c r="Z2447" i="20"/>
  <c r="Z2446" i="20"/>
  <c r="Z2445" i="20"/>
  <c r="Z2444" i="20"/>
  <c r="Z2443" i="20"/>
  <c r="Z2442" i="20"/>
  <c r="Z2441" i="20"/>
  <c r="Z2440" i="20"/>
  <c r="Z2439" i="20"/>
  <c r="Z2438" i="20"/>
  <c r="Z2437" i="20"/>
  <c r="Z2436" i="20"/>
  <c r="Z2435" i="20"/>
  <c r="Z2434" i="20"/>
  <c r="Z2433" i="20"/>
  <c r="Z2432" i="20"/>
  <c r="Z2431" i="20"/>
  <c r="Z2430" i="20"/>
  <c r="Z2429" i="20"/>
  <c r="Z2428" i="20"/>
  <c r="Z2427" i="20"/>
  <c r="Z2426" i="20"/>
  <c r="Z2425" i="20"/>
  <c r="Z2424" i="20"/>
  <c r="Z2423" i="20"/>
  <c r="Z2422" i="20"/>
  <c r="Z2421" i="20"/>
  <c r="Z2420" i="20"/>
  <c r="Z2419" i="20"/>
  <c r="Z2418" i="20"/>
  <c r="Z2417" i="20"/>
  <c r="Z2416" i="20"/>
  <c r="Z2415" i="20"/>
  <c r="Z2414" i="20"/>
  <c r="Z2413" i="20"/>
  <c r="Z2412" i="20"/>
  <c r="Z2411" i="20"/>
  <c r="Z2410" i="20"/>
  <c r="Z2409" i="20"/>
  <c r="Z2408" i="20"/>
  <c r="Z2407" i="20"/>
  <c r="Z2406" i="20"/>
  <c r="Z2405" i="20"/>
  <c r="Z2404" i="20"/>
  <c r="Z2403" i="20"/>
  <c r="Z2402" i="20"/>
  <c r="Z2401" i="20"/>
  <c r="Z2400" i="20"/>
  <c r="Z2399" i="20"/>
  <c r="Z2398" i="20"/>
  <c r="Z2397" i="20"/>
  <c r="Z2396" i="20"/>
  <c r="Z2395" i="20"/>
  <c r="Z2394" i="20"/>
  <c r="Z2393" i="20"/>
  <c r="Z2392" i="20"/>
  <c r="Z2391" i="20"/>
  <c r="Z2390" i="20"/>
  <c r="Z2389" i="20"/>
  <c r="Z2388" i="20"/>
  <c r="Z2387" i="20"/>
  <c r="Z2386" i="20"/>
  <c r="Z2385" i="20"/>
  <c r="Z2384" i="20"/>
  <c r="Z2383" i="20"/>
  <c r="Z2382" i="20"/>
  <c r="Z2381" i="20"/>
  <c r="Z2380" i="20"/>
  <c r="Z2379" i="20"/>
  <c r="Z2378" i="20"/>
  <c r="Z2377" i="20"/>
  <c r="Z2376" i="20"/>
  <c r="Z2375" i="20"/>
  <c r="Z2374" i="20"/>
  <c r="Z2373" i="20"/>
  <c r="Z2372" i="20"/>
  <c r="Z2371" i="20"/>
  <c r="Z2370" i="20"/>
  <c r="Z2369" i="20"/>
  <c r="Z2368" i="20"/>
  <c r="Z2367" i="20"/>
  <c r="Z2366" i="20"/>
  <c r="Z2365" i="20"/>
  <c r="Z2364" i="20"/>
  <c r="Z2363" i="20"/>
  <c r="Z2362" i="20"/>
  <c r="Z2361" i="20"/>
  <c r="Z2360" i="20"/>
  <c r="Z2359" i="20"/>
  <c r="Z2358" i="20"/>
  <c r="Z2357" i="20"/>
  <c r="Z2356" i="20"/>
  <c r="Z2355" i="20"/>
  <c r="Z2354" i="20"/>
  <c r="Z2353" i="20"/>
  <c r="Z2352" i="20"/>
  <c r="Z2351" i="20"/>
  <c r="Z2350" i="20"/>
  <c r="Z2349" i="20"/>
  <c r="Z2348" i="20"/>
  <c r="Z2347" i="20"/>
  <c r="Z2346" i="20"/>
  <c r="Z2345" i="20"/>
  <c r="Z2344" i="20"/>
  <c r="Z2343" i="20"/>
  <c r="Z2342" i="20"/>
  <c r="Z2341" i="20"/>
  <c r="Z2340" i="20"/>
  <c r="Z2339" i="20"/>
  <c r="Z2338" i="20"/>
  <c r="Z2337" i="20"/>
  <c r="Z2336" i="20"/>
  <c r="Z2335" i="20"/>
  <c r="Z2334" i="20"/>
  <c r="Z2333" i="20"/>
  <c r="Z2332" i="20"/>
  <c r="Z2331" i="20"/>
  <c r="Z2330" i="20"/>
  <c r="Z2329" i="20"/>
  <c r="Z2328" i="20"/>
  <c r="Z2327" i="20"/>
  <c r="Z2326" i="20"/>
  <c r="Z2325" i="20"/>
  <c r="Z2324" i="20"/>
  <c r="Z2323" i="20"/>
  <c r="Z2322" i="20"/>
  <c r="Z2321" i="20"/>
  <c r="Z2320" i="20"/>
  <c r="Z2319" i="20"/>
  <c r="Z2318" i="20"/>
  <c r="Z2317" i="20"/>
  <c r="Z2316" i="20"/>
  <c r="Z2315" i="20"/>
  <c r="Z2314" i="20"/>
  <c r="Z2313" i="20"/>
  <c r="Z2312" i="20"/>
  <c r="Z2311" i="20"/>
  <c r="Z2310" i="20"/>
  <c r="Z2309" i="20"/>
  <c r="Z2849" i="20"/>
  <c r="Z2296" i="20"/>
  <c r="Z2295" i="20"/>
  <c r="Z2294" i="20"/>
  <c r="Z2293" i="20"/>
  <c r="Z2292" i="20"/>
  <c r="Z2291" i="20"/>
  <c r="Z2290" i="20"/>
  <c r="Z2289" i="20"/>
  <c r="Z2288" i="20"/>
  <c r="Z2287" i="20"/>
  <c r="Z2286" i="20"/>
  <c r="Z2285" i="20"/>
  <c r="Z2284" i="20"/>
  <c r="Z2283" i="20"/>
  <c r="Z2282" i="20"/>
  <c r="Z2281" i="20"/>
  <c r="Z2280" i="20"/>
  <c r="Z2279" i="20"/>
  <c r="Z2278" i="20"/>
  <c r="Z2277" i="20"/>
  <c r="Z2276" i="20"/>
  <c r="Z2275" i="20"/>
  <c r="Z2274" i="20"/>
  <c r="Z2273" i="20"/>
  <c r="Z2272" i="20"/>
  <c r="Z2271" i="20"/>
  <c r="Z2270" i="20"/>
  <c r="Z2269" i="20"/>
  <c r="Z2268" i="20"/>
  <c r="Z2267" i="20"/>
  <c r="Z2266" i="20"/>
  <c r="Z2265" i="20"/>
  <c r="Z2264" i="20"/>
  <c r="Z2263" i="20"/>
  <c r="Z2262" i="20"/>
  <c r="Z2261" i="20"/>
  <c r="Z2260" i="20"/>
  <c r="Z2259" i="20"/>
  <c r="Z2258" i="20"/>
  <c r="Z2257" i="20"/>
  <c r="Z2256" i="20"/>
  <c r="Z2255" i="20"/>
  <c r="Z2254" i="20"/>
  <c r="Z2253" i="20"/>
  <c r="Z2252" i="20"/>
  <c r="Z2251" i="20"/>
  <c r="Z2250" i="20"/>
  <c r="Z2249" i="20"/>
  <c r="Z2248" i="20"/>
  <c r="Z2247" i="20"/>
  <c r="Z2246" i="20"/>
  <c r="Z2245" i="20"/>
  <c r="Z2244" i="20"/>
  <c r="Z2243" i="20"/>
  <c r="Z2242" i="20"/>
  <c r="Z2241" i="20"/>
  <c r="Z2240" i="20"/>
  <c r="Z2239" i="20"/>
  <c r="Z2238" i="20"/>
  <c r="Z2237" i="20"/>
  <c r="Z2236" i="20"/>
  <c r="Z2235" i="20"/>
  <c r="Z2234" i="20"/>
  <c r="Z2233" i="20"/>
  <c r="Z2232" i="20"/>
  <c r="Z2231" i="20"/>
  <c r="Z2230" i="20"/>
  <c r="Z2229" i="20"/>
  <c r="Z2228" i="20"/>
  <c r="Z2227" i="20"/>
  <c r="Z2226" i="20"/>
  <c r="Z2225" i="20"/>
  <c r="Z2224" i="20"/>
  <c r="Z2223" i="20"/>
  <c r="Z2222" i="20"/>
  <c r="Z2221" i="20"/>
  <c r="Z2220" i="20"/>
  <c r="Z2219" i="20"/>
  <c r="Z2218" i="20"/>
  <c r="Z2217" i="20"/>
  <c r="Z2216" i="20"/>
  <c r="Z2215" i="20"/>
  <c r="Z2214" i="20"/>
  <c r="Z2213" i="20"/>
  <c r="Z2212" i="20"/>
  <c r="Z2211" i="20"/>
  <c r="Z2210" i="20"/>
  <c r="Z2209" i="20"/>
  <c r="Z2208" i="20"/>
  <c r="Z2207" i="20"/>
  <c r="Z2206" i="20"/>
  <c r="Z2205" i="20"/>
  <c r="Z2204" i="20"/>
  <c r="Z2203" i="20"/>
  <c r="Z2202" i="20"/>
  <c r="Z2201" i="20"/>
  <c r="Z2200" i="20"/>
  <c r="Z2199" i="20"/>
  <c r="Z2198" i="20"/>
  <c r="Z2197" i="20"/>
  <c r="Z2196" i="20"/>
  <c r="Z2195" i="20"/>
  <c r="Z2194" i="20"/>
  <c r="Z2193" i="20"/>
  <c r="Z2192" i="20"/>
  <c r="Z2191" i="20"/>
  <c r="Z2190" i="20"/>
  <c r="Z2189" i="20"/>
  <c r="Z2188" i="20"/>
  <c r="Z2187" i="20"/>
  <c r="Z2186" i="20"/>
  <c r="Z2185" i="20"/>
  <c r="Z2184" i="20"/>
  <c r="Z2183" i="20"/>
  <c r="Z2182" i="20"/>
  <c r="Z2181" i="20"/>
  <c r="Z2180" i="20"/>
  <c r="Z2179" i="20"/>
  <c r="Z2178" i="20"/>
  <c r="Z2177" i="20"/>
  <c r="Z2176" i="20"/>
  <c r="Z2175" i="20"/>
  <c r="Z2174" i="20"/>
  <c r="Z2173" i="20"/>
  <c r="Z2172" i="20"/>
  <c r="Z2171" i="20"/>
  <c r="Z2170" i="20"/>
  <c r="Z2169" i="20"/>
  <c r="Z2168" i="20"/>
  <c r="Z2167" i="20"/>
  <c r="Z2166" i="20"/>
  <c r="Z2165" i="20"/>
  <c r="Z2164" i="20"/>
  <c r="Z2163" i="20"/>
  <c r="Z2162" i="20"/>
  <c r="Z2161" i="20"/>
  <c r="Z2160" i="20"/>
  <c r="Z2159" i="20"/>
  <c r="Z2158" i="20"/>
  <c r="Z2157" i="20"/>
  <c r="Z2156" i="20"/>
  <c r="Z2155" i="20"/>
  <c r="Z2154" i="20"/>
  <c r="Z2153" i="20"/>
  <c r="Z2152" i="20"/>
  <c r="Z2151" i="20"/>
  <c r="Z2150" i="20"/>
  <c r="Z2149" i="20"/>
  <c r="Z2148" i="20"/>
  <c r="Z2147" i="20"/>
  <c r="Z2146" i="20"/>
  <c r="Z2145" i="20"/>
  <c r="Z2144" i="20"/>
  <c r="Z2143" i="20"/>
  <c r="Z2142" i="20"/>
  <c r="Z2141" i="20"/>
  <c r="Z2140" i="20"/>
  <c r="Z2139" i="20"/>
  <c r="Z2138" i="20"/>
  <c r="Z2137" i="20"/>
  <c r="Z2136" i="20"/>
  <c r="Z2135" i="20"/>
  <c r="Z2134" i="20"/>
  <c r="Z2133" i="20"/>
  <c r="Z2132" i="20"/>
  <c r="Z2131" i="20"/>
  <c r="Z2130" i="20"/>
  <c r="Z2129" i="20"/>
  <c r="Z2128" i="20"/>
  <c r="Z2127" i="20"/>
  <c r="Z2126" i="20"/>
  <c r="Z2125" i="20"/>
  <c r="Z2124" i="20"/>
  <c r="Z2123" i="20"/>
  <c r="Z2122" i="20"/>
  <c r="Z2121" i="20"/>
  <c r="Z2120" i="20"/>
  <c r="Z2119" i="20"/>
  <c r="Z2118" i="20"/>
  <c r="Z2117" i="20"/>
  <c r="Z2116" i="20"/>
  <c r="Z2115" i="20"/>
  <c r="Z2114" i="20"/>
  <c r="Z2113" i="20"/>
  <c r="Z2112" i="20"/>
  <c r="Z2111" i="20"/>
  <c r="Z2110" i="20"/>
  <c r="Z2109" i="20"/>
  <c r="Z2108" i="20"/>
  <c r="Z2107" i="20"/>
  <c r="Z2106" i="20"/>
  <c r="Z2105" i="20"/>
  <c r="Z2104" i="20"/>
  <c r="Z2103" i="20"/>
  <c r="Z2102" i="20"/>
  <c r="Z2101" i="20"/>
  <c r="Z2100" i="20"/>
  <c r="Z2099" i="20"/>
  <c r="Z2098" i="20"/>
  <c r="Z2097" i="20"/>
  <c r="Z2096" i="20"/>
  <c r="Z2095" i="20"/>
  <c r="Z2094" i="20"/>
  <c r="Z2093" i="20"/>
  <c r="Z2092" i="20"/>
  <c r="Z2091" i="20"/>
  <c r="Z2090" i="20"/>
  <c r="Z2089" i="20"/>
  <c r="Z2088" i="20"/>
  <c r="Z2087" i="20"/>
  <c r="Z2086" i="20"/>
  <c r="Z2085" i="20"/>
  <c r="Z2084" i="20"/>
  <c r="Z2083" i="20"/>
  <c r="Z2082" i="20"/>
  <c r="Z2081" i="20"/>
  <c r="Z2080" i="20"/>
  <c r="Z2079" i="20"/>
  <c r="Z2078" i="20"/>
  <c r="Z2077" i="20"/>
  <c r="Z2076" i="20"/>
  <c r="Z2075" i="20"/>
  <c r="Z2074" i="20"/>
  <c r="Z2073" i="20"/>
  <c r="Z2072" i="20"/>
  <c r="Z2071" i="20"/>
  <c r="Z2070" i="20"/>
  <c r="Z2069" i="20"/>
  <c r="Z2068" i="20"/>
  <c r="Z2067" i="20"/>
  <c r="Z2066" i="20"/>
  <c r="Z2065" i="20"/>
  <c r="Z2064" i="20"/>
  <c r="Z2063" i="20"/>
  <c r="Z2062" i="20"/>
  <c r="Z2061" i="20"/>
  <c r="Z2060" i="20"/>
  <c r="Z2059" i="20"/>
  <c r="Z2058" i="20"/>
  <c r="Z2057" i="20"/>
  <c r="Z2056" i="20"/>
  <c r="Z2055" i="20"/>
  <c r="Z2054" i="20"/>
  <c r="Z2053" i="20"/>
  <c r="Z2052" i="20"/>
  <c r="Z2051" i="20"/>
  <c r="Z2050" i="20"/>
  <c r="Z2049" i="20"/>
  <c r="Z2048" i="20"/>
  <c r="Z2047" i="20"/>
  <c r="Z2046" i="20"/>
  <c r="Z2045" i="20"/>
  <c r="Z2044" i="20"/>
  <c r="Z2043" i="20"/>
  <c r="Z2042" i="20"/>
  <c r="Z2041" i="20"/>
  <c r="Z2040" i="20"/>
  <c r="Z2039" i="20"/>
  <c r="Z2038" i="20"/>
  <c r="Z2037" i="20"/>
  <c r="Z2036" i="20"/>
  <c r="Z2035" i="20"/>
  <c r="Z2034" i="20"/>
  <c r="Z2033" i="20"/>
  <c r="Z2032" i="20"/>
  <c r="Z2031" i="20"/>
  <c r="Z2030" i="20"/>
  <c r="Z2029" i="20"/>
  <c r="Z2028" i="20"/>
  <c r="Z2027" i="20"/>
  <c r="Z2026" i="20"/>
  <c r="Z2025" i="20"/>
  <c r="Z2024" i="20"/>
  <c r="Z2023" i="20"/>
  <c r="Z2022" i="20"/>
  <c r="Z2021" i="20"/>
  <c r="Z2020" i="20"/>
  <c r="Z2019" i="20"/>
  <c r="Z2018" i="20"/>
  <c r="Z2017" i="20"/>
  <c r="Z2016" i="20"/>
  <c r="Z2015" i="20"/>
  <c r="Z2014" i="20"/>
  <c r="Z2013" i="20"/>
  <c r="Z2012" i="20"/>
  <c r="Z2011" i="20"/>
  <c r="Z2010" i="20"/>
  <c r="Z2009" i="20"/>
  <c r="Z2008" i="20"/>
  <c r="Z2007" i="20"/>
  <c r="Z2006" i="20"/>
  <c r="Z2005" i="20"/>
  <c r="Z2004" i="20"/>
  <c r="Z2003" i="20"/>
  <c r="Z2002" i="20"/>
  <c r="Z2001" i="20"/>
  <c r="Z2000" i="20"/>
  <c r="Z1999" i="20"/>
  <c r="Z1998" i="20"/>
  <c r="Z1997" i="20"/>
  <c r="Z1996" i="20"/>
  <c r="Z1995" i="20"/>
  <c r="Z1994" i="20"/>
  <c r="Z1993" i="20"/>
  <c r="Z1992" i="20"/>
  <c r="Z1991" i="20"/>
  <c r="Z1990" i="20"/>
  <c r="Z1989" i="20"/>
  <c r="Z1988" i="20"/>
  <c r="Z1987" i="20"/>
  <c r="Z1986" i="20"/>
  <c r="Z1985" i="20"/>
  <c r="Z1984" i="20"/>
  <c r="Z1983" i="20"/>
  <c r="Z1982" i="20"/>
  <c r="Z1981" i="20"/>
  <c r="Z1980" i="20"/>
  <c r="Z1979" i="20"/>
  <c r="Z1978" i="20"/>
  <c r="Z1977" i="20"/>
  <c r="Z1976" i="20"/>
  <c r="Z1975" i="20"/>
  <c r="Z1974" i="20"/>
  <c r="Z1973" i="20"/>
  <c r="Z1972" i="20"/>
  <c r="Z1971" i="20"/>
  <c r="Z1970" i="20"/>
  <c r="Z1969" i="20"/>
  <c r="Z1968" i="20"/>
  <c r="Z1967" i="20"/>
  <c r="Z1966" i="20"/>
  <c r="Z1965" i="20"/>
  <c r="Z1964" i="20"/>
  <c r="Z1963" i="20"/>
  <c r="Z1962" i="20"/>
  <c r="Z1961" i="20"/>
  <c r="Z1960" i="20"/>
  <c r="Z1959" i="20"/>
  <c r="Z1958" i="20"/>
  <c r="Z1957" i="20"/>
  <c r="Z1956" i="20"/>
  <c r="Z1955" i="20"/>
  <c r="Z1954" i="20"/>
  <c r="Z1953" i="20"/>
  <c r="Z1952" i="20"/>
  <c r="Z1951" i="20"/>
  <c r="Z1950" i="20"/>
  <c r="Z1949" i="20"/>
  <c r="Z1948" i="20"/>
  <c r="Z1947" i="20"/>
  <c r="Z1946" i="20"/>
  <c r="Z1945" i="20"/>
  <c r="Z1944" i="20"/>
  <c r="Z1943" i="20"/>
  <c r="Z1942" i="20"/>
  <c r="Z1941" i="20"/>
  <c r="Z1940" i="20"/>
  <c r="Z1939" i="20"/>
  <c r="Z1938" i="20"/>
  <c r="Z1937" i="20"/>
  <c r="Z1936" i="20"/>
  <c r="Z1935" i="20"/>
  <c r="Z1934" i="20"/>
  <c r="Z1933" i="20"/>
  <c r="Z1932" i="20"/>
  <c r="Z1931" i="20"/>
  <c r="Z1930" i="20"/>
  <c r="Z1929" i="20"/>
  <c r="Z1928" i="20"/>
  <c r="Z1927" i="20"/>
  <c r="Z1926" i="20"/>
  <c r="Z1925" i="20"/>
  <c r="Z1924" i="20"/>
  <c r="Z1923" i="20"/>
  <c r="Z1922" i="20"/>
  <c r="Z1921" i="20"/>
  <c r="Z1920" i="20"/>
  <c r="Z1919" i="20"/>
  <c r="Z1918" i="20"/>
  <c r="Z1917" i="20"/>
  <c r="Z1916" i="20"/>
  <c r="Z1915" i="20"/>
  <c r="Z1914" i="20"/>
  <c r="Z1913" i="20"/>
  <c r="Z1912" i="20"/>
  <c r="Z1911" i="20"/>
  <c r="Z1910" i="20"/>
  <c r="Z1909" i="20"/>
  <c r="Z1908" i="20"/>
  <c r="Z1907" i="20"/>
  <c r="Z1906" i="20"/>
  <c r="Z1905" i="20"/>
  <c r="Z1904" i="20"/>
  <c r="Z1903" i="20"/>
  <c r="Z1902" i="20"/>
  <c r="Z1901" i="20"/>
  <c r="Z1900" i="20"/>
  <c r="Z1899" i="20"/>
  <c r="Z1898" i="20"/>
  <c r="Z1897" i="20"/>
  <c r="Z1896" i="20"/>
  <c r="Z1895" i="20"/>
  <c r="Z1894" i="20"/>
  <c r="Z1893" i="20"/>
  <c r="Z1892" i="20"/>
  <c r="Z1891" i="20"/>
  <c r="Z1890" i="20"/>
  <c r="Z1889" i="20"/>
  <c r="Z1888" i="20"/>
  <c r="Z1887" i="20"/>
  <c r="Z1886" i="20"/>
  <c r="Z1885" i="20"/>
  <c r="Z1884" i="20"/>
  <c r="Z1883" i="20"/>
  <c r="Z1882" i="20"/>
  <c r="Z1881" i="20"/>
  <c r="Z1880" i="20"/>
  <c r="Z1879" i="20"/>
  <c r="Z1878" i="20"/>
  <c r="Z1877" i="20"/>
  <c r="Z1876" i="20"/>
  <c r="Z1875" i="20"/>
  <c r="Z1874" i="20"/>
  <c r="Z1873" i="20"/>
  <c r="Z1872" i="20"/>
  <c r="Z1871" i="20"/>
  <c r="Z1870" i="20"/>
  <c r="Z1869" i="20"/>
  <c r="Z1868" i="20"/>
  <c r="Z1867" i="20"/>
  <c r="Z1866" i="20"/>
  <c r="Z1865" i="20"/>
  <c r="Z1864" i="20"/>
  <c r="Z1863" i="20"/>
  <c r="Z1862" i="20"/>
  <c r="Z1861" i="20"/>
  <c r="Z1860" i="20"/>
  <c r="Z1859" i="20"/>
  <c r="Z1858" i="20"/>
  <c r="Z1857" i="20"/>
  <c r="Z1856" i="20"/>
  <c r="Z1855" i="20"/>
  <c r="Z1854" i="20"/>
  <c r="Z1853" i="20"/>
  <c r="Z1852" i="20"/>
  <c r="Z1851" i="20"/>
  <c r="Z1850" i="20"/>
  <c r="Z1849" i="20"/>
  <c r="Z1848" i="20"/>
  <c r="Z1847" i="20"/>
  <c r="Z1846" i="20"/>
  <c r="Z1845" i="20"/>
  <c r="Z1844" i="20"/>
  <c r="Z1843" i="20"/>
  <c r="Z1842" i="20"/>
  <c r="Z1841" i="20"/>
  <c r="Z1840" i="20"/>
  <c r="Z1839" i="20"/>
  <c r="Z1838" i="20"/>
  <c r="Z1837" i="20"/>
  <c r="Z1836" i="20"/>
  <c r="Z1835" i="20"/>
  <c r="Z1834" i="20"/>
  <c r="Z1833" i="20"/>
  <c r="Z1832" i="20"/>
  <c r="Z1831" i="20"/>
  <c r="Z1830" i="20"/>
  <c r="Z1829" i="20"/>
  <c r="Z1828" i="20"/>
  <c r="Z1827" i="20"/>
  <c r="Z1826" i="20"/>
  <c r="Z1825" i="20"/>
  <c r="Z1824" i="20"/>
  <c r="Z1823" i="20"/>
  <c r="Z1822" i="20"/>
  <c r="Z1821" i="20"/>
  <c r="Z1820" i="20"/>
  <c r="Z1819" i="20"/>
  <c r="Z1818" i="20"/>
  <c r="Z1817" i="20"/>
  <c r="Z1816" i="20"/>
  <c r="Z1815" i="20"/>
  <c r="Z1814" i="20"/>
  <c r="Z1813" i="20"/>
  <c r="Z1812" i="20"/>
  <c r="Z1811" i="20"/>
  <c r="Z1810" i="20"/>
  <c r="Z1809" i="20"/>
  <c r="Z1808" i="20"/>
  <c r="Z1807" i="20"/>
  <c r="Z1806" i="20"/>
  <c r="Z1805" i="20"/>
  <c r="Z1804" i="20"/>
  <c r="Z1803" i="20"/>
  <c r="Z1802" i="20"/>
  <c r="Z1801" i="20"/>
  <c r="Z1800" i="20"/>
  <c r="Z1799" i="20"/>
  <c r="Z1798" i="20"/>
  <c r="Z1797" i="20"/>
  <c r="Z1796" i="20"/>
  <c r="Z1795" i="20"/>
  <c r="Z1794" i="20"/>
  <c r="Z1793" i="20"/>
  <c r="Z1792" i="20"/>
  <c r="Z1791" i="20"/>
  <c r="Z1790" i="20"/>
  <c r="Z1789" i="20"/>
  <c r="Z1788" i="20"/>
  <c r="Z1787" i="20"/>
  <c r="Z1786" i="20"/>
  <c r="Z1785" i="20"/>
  <c r="Z1784" i="20"/>
  <c r="Z1783" i="20"/>
  <c r="Z1782" i="20"/>
  <c r="Z1781" i="20"/>
  <c r="Z1780" i="20"/>
  <c r="Z1779" i="20"/>
  <c r="Z1778" i="20"/>
  <c r="Z1777" i="20"/>
  <c r="Z1776" i="20"/>
  <c r="Z1775" i="20"/>
  <c r="Z1774" i="20"/>
  <c r="Z1773" i="20"/>
  <c r="Z1772" i="20"/>
  <c r="Z1771" i="20"/>
  <c r="Z1770" i="20"/>
  <c r="Z1769" i="20"/>
  <c r="Z1768" i="20"/>
  <c r="Z1767" i="20"/>
  <c r="Z1766" i="20"/>
  <c r="Z1765" i="20"/>
  <c r="Z1764" i="20"/>
  <c r="Z1763" i="20"/>
  <c r="Z1762" i="20"/>
  <c r="Z1761" i="20"/>
  <c r="Z1760" i="20"/>
  <c r="Z1759" i="20"/>
  <c r="Z1758" i="20"/>
  <c r="Z1757" i="20"/>
  <c r="Z1756" i="20"/>
  <c r="Z1755" i="20"/>
  <c r="Z1754" i="20"/>
  <c r="Z1753" i="20"/>
  <c r="Z1752" i="20"/>
  <c r="Z1751" i="20"/>
  <c r="Z2297" i="20"/>
  <c r="Z1744" i="20"/>
  <c r="Z1743" i="20"/>
  <c r="Z1742" i="20"/>
  <c r="Z1741" i="20"/>
  <c r="Z1740" i="20"/>
  <c r="Z1739" i="20"/>
  <c r="Z1738" i="20"/>
  <c r="Z1737" i="20"/>
  <c r="Z1736" i="20"/>
  <c r="Z1735" i="20"/>
  <c r="Z1734" i="20"/>
  <c r="Z1733" i="20"/>
  <c r="Z1732" i="20"/>
  <c r="Z1731" i="20"/>
  <c r="Z1730" i="20"/>
  <c r="Z1729" i="20"/>
  <c r="Z1728" i="20"/>
  <c r="Z1727" i="20"/>
  <c r="Z1726" i="20"/>
  <c r="Z1725" i="20"/>
  <c r="Z1724" i="20"/>
  <c r="Z1723" i="20"/>
  <c r="Z1722" i="20"/>
  <c r="Z1721" i="20"/>
  <c r="Z1720" i="20"/>
  <c r="Z1719" i="20"/>
  <c r="Z1718" i="20"/>
  <c r="Z1717" i="20"/>
  <c r="Z1716" i="20"/>
  <c r="Z1715" i="20"/>
  <c r="Z1714" i="20"/>
  <c r="Z1713" i="20"/>
  <c r="Z1712" i="20"/>
  <c r="Z1711" i="20"/>
  <c r="Z1710" i="20"/>
  <c r="Z1709" i="20"/>
  <c r="Z1708" i="20"/>
  <c r="Z1707" i="20"/>
  <c r="Z1706" i="20"/>
  <c r="Z1705" i="20"/>
  <c r="Z1704" i="20"/>
  <c r="Z1703" i="20"/>
  <c r="Z1702" i="20"/>
  <c r="Z1701" i="20"/>
  <c r="Z1700" i="20"/>
  <c r="Z1699" i="20"/>
  <c r="Z1698" i="20"/>
  <c r="Z1697" i="20"/>
  <c r="Z1696" i="20"/>
  <c r="Z1695" i="20"/>
  <c r="Z1694" i="20"/>
  <c r="Z1693" i="20"/>
  <c r="Z1692" i="20"/>
  <c r="Z1691" i="20"/>
  <c r="Z1690" i="20"/>
  <c r="Z1689" i="20"/>
  <c r="Z1688" i="20"/>
  <c r="Z1687" i="20"/>
  <c r="Z1686" i="20"/>
  <c r="Z1685" i="20"/>
  <c r="Z1684" i="20"/>
  <c r="Z1683" i="20"/>
  <c r="Z1682" i="20"/>
  <c r="Z1681" i="20"/>
  <c r="Z1680" i="20"/>
  <c r="Z1679" i="20"/>
  <c r="Z1678" i="20"/>
  <c r="Z1677" i="20"/>
  <c r="Z1676" i="20"/>
  <c r="Z1675" i="20"/>
  <c r="Z1674" i="20"/>
  <c r="Z1673" i="20"/>
  <c r="Z1672" i="20"/>
  <c r="Z1671" i="20"/>
  <c r="Z1670" i="20"/>
  <c r="Z1669" i="20"/>
  <c r="Z1668" i="20"/>
  <c r="Z1667" i="20"/>
  <c r="Z1666" i="20"/>
  <c r="Z1665" i="20"/>
  <c r="Z1664" i="20"/>
  <c r="Z1663" i="20"/>
  <c r="Z1662" i="20"/>
  <c r="Z1661" i="20"/>
  <c r="Z1660" i="20"/>
  <c r="Z1659" i="20"/>
  <c r="Z1658" i="20"/>
  <c r="Z1657" i="20"/>
  <c r="Z1656" i="20"/>
  <c r="Z1655" i="20"/>
  <c r="Z1654" i="20"/>
  <c r="Z1653" i="20"/>
  <c r="Z1652" i="20"/>
  <c r="Z1651" i="20"/>
  <c r="Z1650" i="20"/>
  <c r="Z1649" i="20"/>
  <c r="Z1648" i="20"/>
  <c r="Z1647" i="20"/>
  <c r="Z1646" i="20"/>
  <c r="Z1645" i="20"/>
  <c r="Z1644" i="20"/>
  <c r="Z1643" i="20"/>
  <c r="Z1642" i="20"/>
  <c r="Z1641" i="20"/>
  <c r="Z1640" i="20"/>
  <c r="Z1639" i="20"/>
  <c r="Z1638" i="20"/>
  <c r="Z1637" i="20"/>
  <c r="Z1636" i="20"/>
  <c r="Z1635" i="20"/>
  <c r="Z1634" i="20"/>
  <c r="Z1633" i="20"/>
  <c r="Z1632" i="20"/>
  <c r="Z1631" i="20"/>
  <c r="Z1630" i="20"/>
  <c r="Z1629" i="20"/>
  <c r="Z1628" i="20"/>
  <c r="Z1627" i="20"/>
  <c r="Z1626" i="20"/>
  <c r="Z1625" i="20"/>
  <c r="Z1624" i="20"/>
  <c r="Z1623" i="20"/>
  <c r="Z1622" i="20"/>
  <c r="Z1621" i="20"/>
  <c r="Z1620" i="20"/>
  <c r="Z1619" i="20"/>
  <c r="Z1618" i="20"/>
  <c r="Z1617" i="20"/>
  <c r="Z1616" i="20"/>
  <c r="Z1615" i="20"/>
  <c r="Z1614" i="20"/>
  <c r="Z1613" i="20"/>
  <c r="Z1612" i="20"/>
  <c r="Z1611" i="20"/>
  <c r="Z1610" i="20"/>
  <c r="Z1609" i="20"/>
  <c r="Z1608" i="20"/>
  <c r="Z1607" i="20"/>
  <c r="Z1606" i="20"/>
  <c r="Z1605" i="20"/>
  <c r="Z1604" i="20"/>
  <c r="Z1603" i="20"/>
  <c r="Z1602" i="20"/>
  <c r="Z1601" i="20"/>
  <c r="Z1600" i="20"/>
  <c r="Z1599" i="20"/>
  <c r="Z1598" i="20"/>
  <c r="Z1597" i="20"/>
  <c r="Z1596" i="20"/>
  <c r="Z1595" i="20"/>
  <c r="Z1594" i="20"/>
  <c r="Z1593" i="20"/>
  <c r="Z1592" i="20"/>
  <c r="Z1591" i="20"/>
  <c r="Z1590" i="20"/>
  <c r="Z1589" i="20"/>
  <c r="Z1588" i="20"/>
  <c r="Z1587" i="20"/>
  <c r="Z1586" i="20"/>
  <c r="Z1585" i="20"/>
  <c r="Z1584" i="20"/>
  <c r="Z1583" i="20"/>
  <c r="Z1582" i="20"/>
  <c r="Z1581" i="20"/>
  <c r="Z1580" i="20"/>
  <c r="Z1579" i="20"/>
  <c r="Z1578" i="20"/>
  <c r="Z1577" i="20"/>
  <c r="Z1576" i="20"/>
  <c r="Z1575" i="20"/>
  <c r="Z1574" i="20"/>
  <c r="Z1573" i="20"/>
  <c r="Z1572" i="20"/>
  <c r="Z1571" i="20"/>
  <c r="Z1570" i="20"/>
  <c r="Z1569" i="20"/>
  <c r="Z1568" i="20"/>
  <c r="Z1567" i="20"/>
  <c r="Z1566" i="20"/>
  <c r="Z1565" i="20"/>
  <c r="Z1564" i="20"/>
  <c r="Z1563" i="20"/>
  <c r="Z1562" i="20"/>
  <c r="Z1561" i="20"/>
  <c r="Z1560" i="20"/>
  <c r="Z1559" i="20"/>
  <c r="Z1558" i="20"/>
  <c r="Z1557" i="20"/>
  <c r="Z1556" i="20"/>
  <c r="Z1555" i="20"/>
  <c r="Z1554" i="20"/>
  <c r="Z1553" i="20"/>
  <c r="Z1552" i="20"/>
  <c r="Z1551" i="20"/>
  <c r="Z1550" i="20"/>
  <c r="Z1549" i="20"/>
  <c r="Z1548" i="20"/>
  <c r="Z1547" i="20"/>
  <c r="Z1546" i="20"/>
  <c r="Z1545" i="20"/>
  <c r="Z1544" i="20"/>
  <c r="Z1543" i="20"/>
  <c r="Z1542" i="20"/>
  <c r="Z1541" i="20"/>
  <c r="Z1540" i="20"/>
  <c r="Z1539" i="20"/>
  <c r="Z1538" i="20"/>
  <c r="Z1537" i="20"/>
  <c r="Z1536" i="20"/>
  <c r="Z1535" i="20"/>
  <c r="Z1534" i="20"/>
  <c r="Z1533" i="20"/>
  <c r="Z1532" i="20"/>
  <c r="Z1531" i="20"/>
  <c r="Z1530" i="20"/>
  <c r="Z1529" i="20"/>
  <c r="Z1528" i="20"/>
  <c r="Z1527" i="20"/>
  <c r="Z1526" i="20"/>
  <c r="Z1525" i="20"/>
  <c r="Z1524" i="20"/>
  <c r="Z1523" i="20"/>
  <c r="Z1522" i="20"/>
  <c r="Z1521" i="20"/>
  <c r="Z1520" i="20"/>
  <c r="Z1519" i="20"/>
  <c r="Z1518" i="20"/>
  <c r="Z1517" i="20"/>
  <c r="Z1516" i="20"/>
  <c r="Z1515" i="20"/>
  <c r="Z1514" i="20"/>
  <c r="Z1513" i="20"/>
  <c r="Z1512" i="20"/>
  <c r="Z1511" i="20"/>
  <c r="Z1510" i="20"/>
  <c r="Z1509" i="20"/>
  <c r="Z1508" i="20"/>
  <c r="Z1507" i="20"/>
  <c r="Z1506" i="20"/>
  <c r="Z1505" i="20"/>
  <c r="Z1504" i="20"/>
  <c r="Z1503" i="20"/>
  <c r="Z1502" i="20"/>
  <c r="Z1501" i="20"/>
  <c r="Z1500" i="20"/>
  <c r="Z1499" i="20"/>
  <c r="Z1498" i="20"/>
  <c r="Z1497" i="20"/>
  <c r="Z1496" i="20"/>
  <c r="Z1495" i="20"/>
  <c r="Z1494" i="20"/>
  <c r="Z1493" i="20"/>
  <c r="Z1492" i="20"/>
  <c r="Z1491" i="20"/>
  <c r="Z1490" i="20"/>
  <c r="Z1489" i="20"/>
  <c r="Z1488" i="20"/>
  <c r="Z1487" i="20"/>
  <c r="Z1486" i="20"/>
  <c r="Z1485" i="20"/>
  <c r="Z1484" i="20"/>
  <c r="Z1483" i="20"/>
  <c r="Z1482" i="20"/>
  <c r="Z1481" i="20"/>
  <c r="Z1480" i="20"/>
  <c r="Z1479" i="20"/>
  <c r="Z1478" i="20"/>
  <c r="Z1477" i="20"/>
  <c r="Z1476" i="20"/>
  <c r="Z1475" i="20"/>
  <c r="Z1474" i="20"/>
  <c r="Z1473" i="20"/>
  <c r="Z1472" i="20"/>
  <c r="Z1471" i="20"/>
  <c r="Z1470" i="20"/>
  <c r="Z1469" i="20"/>
  <c r="Z1468" i="20"/>
  <c r="Z1467" i="20"/>
  <c r="Z1466" i="20"/>
  <c r="Z1465" i="20"/>
  <c r="Z1464" i="20"/>
  <c r="Z1463" i="20"/>
  <c r="Z1462" i="20"/>
  <c r="Z1461" i="20"/>
  <c r="Z1460" i="20"/>
  <c r="Z1459" i="20"/>
  <c r="Z1458" i="20"/>
  <c r="Z1457" i="20"/>
  <c r="Z1456" i="20"/>
  <c r="Z1455" i="20"/>
  <c r="Z1454" i="20"/>
  <c r="Z1453" i="20"/>
  <c r="Z1452" i="20"/>
  <c r="Z1451" i="20"/>
  <c r="Z1450" i="20"/>
  <c r="Z1449" i="20"/>
  <c r="Z1448" i="20"/>
  <c r="Z1447" i="20"/>
  <c r="Z1446" i="20"/>
  <c r="Z1445" i="20"/>
  <c r="Z1444" i="20"/>
  <c r="Z1443" i="20"/>
  <c r="Z1442" i="20"/>
  <c r="Z1441" i="20"/>
  <c r="Z1440" i="20"/>
  <c r="Z1439" i="20"/>
  <c r="Z1438" i="20"/>
  <c r="Z1437" i="20"/>
  <c r="Z1436" i="20"/>
  <c r="Z1435" i="20"/>
  <c r="Z1434" i="20"/>
  <c r="Z1433" i="20"/>
  <c r="Z1432" i="20"/>
  <c r="Z1431" i="20"/>
  <c r="Z1430" i="20"/>
  <c r="Z1429" i="20"/>
  <c r="Z1428" i="20"/>
  <c r="Z1427" i="20"/>
  <c r="Z1426" i="20"/>
  <c r="Z1425" i="20"/>
  <c r="Z1424" i="20"/>
  <c r="Z1423" i="20"/>
  <c r="Z1422" i="20"/>
  <c r="Z1421" i="20"/>
  <c r="Z1420" i="20"/>
  <c r="Z1419" i="20"/>
  <c r="Z1418" i="20"/>
  <c r="Z1417" i="20"/>
  <c r="Z1416" i="20"/>
  <c r="Z1415" i="20"/>
  <c r="Z1414" i="20"/>
  <c r="Z1413" i="20"/>
  <c r="Z1412" i="20"/>
  <c r="Z1411" i="20"/>
  <c r="Z1410" i="20"/>
  <c r="Z1409" i="20"/>
  <c r="Z1408" i="20"/>
  <c r="Z1407" i="20"/>
  <c r="Z1406" i="20"/>
  <c r="Z1405" i="20"/>
  <c r="Z1404" i="20"/>
  <c r="Z1403" i="20"/>
  <c r="Z1402" i="20"/>
  <c r="Z1401" i="20"/>
  <c r="Z1400" i="20"/>
  <c r="Z1399" i="20"/>
  <c r="Z1398" i="20"/>
  <c r="Z1397" i="20"/>
  <c r="Z1396" i="20"/>
  <c r="Z1395" i="20"/>
  <c r="Z1394" i="20"/>
  <c r="Z1393" i="20"/>
  <c r="Z1392" i="20"/>
  <c r="Z1391" i="20"/>
  <c r="Z1390" i="20"/>
  <c r="Z1389" i="20"/>
  <c r="Z1388" i="20"/>
  <c r="Z1387" i="20"/>
  <c r="Z1386" i="20"/>
  <c r="Z1385" i="20"/>
  <c r="Z1384" i="20"/>
  <c r="Z1383" i="20"/>
  <c r="Z1382" i="20"/>
  <c r="Z1381" i="20"/>
  <c r="Z1380" i="20"/>
  <c r="Z1379" i="20"/>
  <c r="Z1378" i="20"/>
  <c r="Z1377" i="20"/>
  <c r="Z1376" i="20"/>
  <c r="Z1375" i="20"/>
  <c r="Z1374" i="20"/>
  <c r="Z1373" i="20"/>
  <c r="Z1372" i="20"/>
  <c r="Z1371" i="20"/>
  <c r="Z1370" i="20"/>
  <c r="Z1369" i="20"/>
  <c r="Z1368" i="20"/>
  <c r="Z1367" i="20"/>
  <c r="Z1366" i="20"/>
  <c r="Z1365" i="20"/>
  <c r="Z1364" i="20"/>
  <c r="Z1363" i="20"/>
  <c r="Z1362" i="20"/>
  <c r="Z1361" i="20"/>
  <c r="Z1360" i="20"/>
  <c r="Z1359" i="20"/>
  <c r="Z1358" i="20"/>
  <c r="Z1357" i="20"/>
  <c r="Z1356" i="20"/>
  <c r="Z1355" i="20"/>
  <c r="Z1354" i="20"/>
  <c r="Z1353" i="20"/>
  <c r="Z1352" i="20"/>
  <c r="Z1351" i="20"/>
  <c r="Z1350" i="20"/>
  <c r="Z1349" i="20"/>
  <c r="Z1348" i="20"/>
  <c r="Z1347" i="20"/>
  <c r="Z1346" i="20"/>
  <c r="Z1345" i="20"/>
  <c r="Z1344" i="20"/>
  <c r="Z1343" i="20"/>
  <c r="Z1342" i="20"/>
  <c r="Z1341" i="20"/>
  <c r="Z1340" i="20"/>
  <c r="Z1339" i="20"/>
  <c r="Z1338" i="20"/>
  <c r="Z1337" i="20"/>
  <c r="Z1336" i="20"/>
  <c r="Z1335" i="20"/>
  <c r="Z1334" i="20"/>
  <c r="Z1333" i="20"/>
  <c r="Z1332" i="20"/>
  <c r="Z1331" i="20"/>
  <c r="Z1330" i="20"/>
  <c r="Z1329" i="20"/>
  <c r="Z1328" i="20"/>
  <c r="Z1327" i="20"/>
  <c r="Z1326" i="20"/>
  <c r="Z1325" i="20"/>
  <c r="Z1324" i="20"/>
  <c r="Z1323" i="20"/>
  <c r="Z1322" i="20"/>
  <c r="Z1321" i="20"/>
  <c r="Z1320" i="20"/>
  <c r="Z1319" i="20"/>
  <c r="Z1318" i="20"/>
  <c r="Z1317" i="20"/>
  <c r="Z1316" i="20"/>
  <c r="Z1315" i="20"/>
  <c r="Z1314" i="20"/>
  <c r="Z1313" i="20"/>
  <c r="Z1312" i="20"/>
  <c r="Z1311" i="20"/>
  <c r="Z1310" i="20"/>
  <c r="Z1309" i="20"/>
  <c r="Z1308" i="20"/>
  <c r="Z1307" i="20"/>
  <c r="Z1306" i="20"/>
  <c r="Z1305" i="20"/>
  <c r="Z1304" i="20"/>
  <c r="Z1303" i="20"/>
  <c r="Z1302" i="20"/>
  <c r="Z1301" i="20"/>
  <c r="Z1300" i="20"/>
  <c r="Z1299" i="20"/>
  <c r="Z1298" i="20"/>
  <c r="Z1297" i="20"/>
  <c r="Z1296" i="20"/>
  <c r="Z1295" i="20"/>
  <c r="Z1294" i="20"/>
  <c r="Z1293" i="20"/>
  <c r="Z1292" i="20"/>
  <c r="Z1291" i="20"/>
  <c r="Z1290" i="20"/>
  <c r="Z1289" i="20"/>
  <c r="Z1288" i="20"/>
  <c r="Z1287" i="20"/>
  <c r="Z1286" i="20"/>
  <c r="Z1285" i="20"/>
  <c r="Z1284" i="20"/>
  <c r="Z1283" i="20"/>
  <c r="Z1282" i="20"/>
  <c r="Z1281" i="20"/>
  <c r="Z1280" i="20"/>
  <c r="Z1279" i="20"/>
  <c r="Z1278" i="20"/>
  <c r="Z1277" i="20"/>
  <c r="Z1276" i="20"/>
  <c r="Z1275" i="20"/>
  <c r="Z1274" i="20"/>
  <c r="Z1273" i="20"/>
  <c r="Z1272" i="20"/>
  <c r="Z1271" i="20"/>
  <c r="Z1270" i="20"/>
  <c r="Z1269" i="20"/>
  <c r="Z1268" i="20"/>
  <c r="Z1267" i="20"/>
  <c r="Z1266" i="20"/>
  <c r="Z1265" i="20"/>
  <c r="Z1264" i="20"/>
  <c r="Z1263" i="20"/>
  <c r="Z1262" i="20"/>
  <c r="Z1261" i="20"/>
  <c r="Z1260" i="20"/>
  <c r="Z1259" i="20"/>
  <c r="Z1258" i="20"/>
  <c r="Z1257" i="20"/>
  <c r="Z1256" i="20"/>
  <c r="Z1255" i="20"/>
  <c r="Z1254" i="20"/>
  <c r="Z1253" i="20"/>
  <c r="Z1252" i="20"/>
  <c r="Z1251" i="20"/>
  <c r="Z1250" i="20"/>
  <c r="Z1249" i="20"/>
  <c r="Z1248" i="20"/>
  <c r="Z1247" i="20"/>
  <c r="Z1246" i="20"/>
  <c r="Z1245" i="20"/>
  <c r="Z1244" i="20"/>
  <c r="Z1243" i="20"/>
  <c r="Z1242" i="20"/>
  <c r="Z1241" i="20"/>
  <c r="Z1240" i="20"/>
  <c r="Z1239" i="20"/>
  <c r="Z1238" i="20"/>
  <c r="Z1237" i="20"/>
  <c r="Z1236" i="20"/>
  <c r="Z1235" i="20"/>
  <c r="Z1234" i="20"/>
  <c r="Z1233" i="20"/>
  <c r="Z1232" i="20"/>
  <c r="Z1231" i="20"/>
  <c r="Z1230" i="20"/>
  <c r="Z1229" i="20"/>
  <c r="Z1228" i="20"/>
  <c r="Z1227" i="20"/>
  <c r="Z1226" i="20"/>
  <c r="Z1225" i="20"/>
  <c r="Z1224" i="20"/>
  <c r="Z1223" i="20"/>
  <c r="Z1222" i="20"/>
  <c r="Z1221" i="20"/>
  <c r="Z1220" i="20"/>
  <c r="Z1219" i="20"/>
  <c r="Z1218" i="20"/>
  <c r="Z1217" i="20"/>
  <c r="Z1216" i="20"/>
  <c r="Z1215" i="20"/>
  <c r="Z1214" i="20"/>
  <c r="Z1213" i="20"/>
  <c r="Z1745" i="20"/>
  <c r="Z1206" i="20"/>
  <c r="Z1205" i="20"/>
  <c r="Z1204" i="20"/>
  <c r="Z1203" i="20"/>
  <c r="Z1202" i="20"/>
  <c r="Z1201" i="20"/>
  <c r="Z1200" i="20"/>
  <c r="Z1199" i="20"/>
  <c r="Z1198" i="20"/>
  <c r="Z1197" i="20"/>
  <c r="Z1196" i="20"/>
  <c r="Z1195" i="20"/>
  <c r="Z1194" i="20"/>
  <c r="Z1193" i="20"/>
  <c r="Z1192" i="20"/>
  <c r="Z1191" i="20"/>
  <c r="Z1190" i="20"/>
  <c r="Z1189" i="20"/>
  <c r="Z1188" i="20"/>
  <c r="Z1187" i="20"/>
  <c r="Z1186" i="20"/>
  <c r="Z1185" i="20"/>
  <c r="Z1184" i="20"/>
  <c r="Z1183" i="20"/>
  <c r="Z1182" i="20"/>
  <c r="Z1181" i="20"/>
  <c r="Z1180" i="20"/>
  <c r="Z1179" i="20"/>
  <c r="Z1178" i="20"/>
  <c r="Z1177" i="20"/>
  <c r="Z1176" i="20"/>
  <c r="Z1175" i="20"/>
  <c r="Z1174" i="20"/>
  <c r="Z1173" i="20"/>
  <c r="Z1172" i="20"/>
  <c r="Z1171" i="20"/>
  <c r="Z1170" i="20"/>
  <c r="Z1169" i="20"/>
  <c r="Z1168" i="20"/>
  <c r="Z1167" i="20"/>
  <c r="Z1166" i="20"/>
  <c r="Z1165" i="20"/>
  <c r="Z1164" i="20"/>
  <c r="Z1163" i="20"/>
  <c r="Z1162" i="20"/>
  <c r="Z1161" i="20"/>
  <c r="Z1160" i="20"/>
  <c r="Z1159" i="20"/>
  <c r="Z1158" i="20"/>
  <c r="Z1157" i="20"/>
  <c r="Z1156" i="20"/>
  <c r="Z1155" i="20"/>
  <c r="Z1154" i="20"/>
  <c r="Z1153" i="20"/>
  <c r="Z1152" i="20"/>
  <c r="Z1151" i="20"/>
  <c r="Z1150" i="20"/>
  <c r="Z1149" i="20"/>
  <c r="Z1148" i="20"/>
  <c r="Z1147" i="20"/>
  <c r="Z1146" i="20"/>
  <c r="Z1145" i="20"/>
  <c r="Z1144" i="20"/>
  <c r="Z1143" i="20"/>
  <c r="Z1142" i="20"/>
  <c r="Z1141" i="20"/>
  <c r="Z1140" i="20"/>
  <c r="Z1139" i="20"/>
  <c r="Z1138" i="20"/>
  <c r="Z1137" i="20"/>
  <c r="Z1136" i="20"/>
  <c r="Z1135" i="20"/>
  <c r="Z1134" i="20"/>
  <c r="Z1133" i="20"/>
  <c r="Z1132" i="20"/>
  <c r="Z1131" i="20"/>
  <c r="Z1130" i="20"/>
  <c r="Z1129" i="20"/>
  <c r="Z1128" i="20"/>
  <c r="Z1127" i="20"/>
  <c r="Z1126" i="20"/>
  <c r="Z1125" i="20"/>
  <c r="Z1124" i="20"/>
  <c r="Z1123" i="20"/>
  <c r="Z1122" i="20"/>
  <c r="Z1121" i="20"/>
  <c r="Z1120" i="20"/>
  <c r="Z1119" i="20"/>
  <c r="Z1118" i="20"/>
  <c r="Z1117" i="20"/>
  <c r="Z1116" i="20"/>
  <c r="Z1115" i="20"/>
  <c r="Z1114" i="20"/>
  <c r="Z1113" i="20"/>
  <c r="Z1112" i="20"/>
  <c r="Z1111" i="20"/>
  <c r="Z1110" i="20"/>
  <c r="Z1109" i="20"/>
  <c r="Z1108" i="20"/>
  <c r="Z1107" i="20"/>
  <c r="Z1106" i="20"/>
  <c r="Z1105" i="20"/>
  <c r="Z1104" i="20"/>
  <c r="Z1103" i="20"/>
  <c r="Z1102" i="20"/>
  <c r="Z1101" i="20"/>
  <c r="Z1100" i="20"/>
  <c r="Z1099" i="20"/>
  <c r="Z1098" i="20"/>
  <c r="Z1097" i="20"/>
  <c r="Z1096" i="20"/>
  <c r="Z1095" i="20"/>
  <c r="Z1094" i="20"/>
  <c r="Z1093" i="20"/>
  <c r="Z1092" i="20"/>
  <c r="Z1091" i="20"/>
  <c r="Z1090" i="20"/>
  <c r="Z1089" i="20"/>
  <c r="Z1088" i="20"/>
  <c r="Z1087" i="20"/>
  <c r="Z1086" i="20"/>
  <c r="Z1085" i="20"/>
  <c r="Z1084" i="20"/>
  <c r="Z1083" i="20"/>
  <c r="Z1082" i="20"/>
  <c r="Z1081" i="20"/>
  <c r="Z1080" i="20"/>
  <c r="Z1079" i="20"/>
  <c r="Z1078" i="20"/>
  <c r="Z1077" i="20"/>
  <c r="Z1076" i="20"/>
  <c r="Z1075" i="20"/>
  <c r="Z1074" i="20"/>
  <c r="Z1073" i="20"/>
  <c r="Z1072" i="20"/>
  <c r="Z1071" i="20"/>
  <c r="Z1070" i="20"/>
  <c r="Z1069" i="20"/>
  <c r="Z1068" i="20"/>
  <c r="Z1067" i="20"/>
  <c r="Z1066" i="20"/>
  <c r="Z1065" i="20"/>
  <c r="Z1064" i="20"/>
  <c r="Z1063" i="20"/>
  <c r="Z1062" i="20"/>
  <c r="Z1061" i="20"/>
  <c r="Z1060" i="20"/>
  <c r="Z1059" i="20"/>
  <c r="Z1058" i="20"/>
  <c r="Z1057" i="20"/>
  <c r="Z1056" i="20"/>
  <c r="Z1055" i="20"/>
  <c r="Z1054" i="20"/>
  <c r="Z1053" i="20"/>
  <c r="Z1052" i="20"/>
  <c r="Z1051" i="20"/>
  <c r="Z1050" i="20"/>
  <c r="Z1049" i="20"/>
  <c r="Z1048" i="20"/>
  <c r="Z1047" i="20"/>
  <c r="Z1046" i="20"/>
  <c r="Z1045" i="20"/>
  <c r="Z1044" i="20"/>
  <c r="Z1043" i="20"/>
  <c r="Z1042" i="20"/>
  <c r="Z1041" i="20"/>
  <c r="Z1040" i="20"/>
  <c r="Z1039" i="20"/>
  <c r="Z1038" i="20"/>
  <c r="Z1037" i="20"/>
  <c r="Z1036" i="20"/>
  <c r="Z1035" i="20"/>
  <c r="Z1034" i="20"/>
  <c r="Z1033" i="20"/>
  <c r="Z1032" i="20"/>
  <c r="Z1031" i="20"/>
  <c r="Z1030" i="20"/>
  <c r="Z1029" i="20"/>
  <c r="Z1028" i="20"/>
  <c r="Z1027" i="20"/>
  <c r="Z1026" i="20"/>
  <c r="Z1025" i="20"/>
  <c r="Z1024" i="20"/>
  <c r="Z1023" i="20"/>
  <c r="Z1022" i="20"/>
  <c r="Z1021" i="20"/>
  <c r="Z1020" i="20"/>
  <c r="Z1019" i="20"/>
  <c r="Z1018" i="20"/>
  <c r="Z1017" i="20"/>
  <c r="Z1016" i="20"/>
  <c r="Z1015" i="20"/>
  <c r="Z1014" i="20"/>
  <c r="Z1013" i="20"/>
  <c r="Z1012" i="20"/>
  <c r="Z1011" i="20"/>
  <c r="Z1010" i="20"/>
  <c r="Z1009" i="20"/>
  <c r="Z1008" i="20"/>
  <c r="Z1007" i="20"/>
  <c r="Z1006" i="20"/>
  <c r="Z1005" i="20"/>
  <c r="Z1004" i="20"/>
  <c r="Z1003" i="20"/>
  <c r="Z1002" i="20"/>
  <c r="Z1001" i="20"/>
  <c r="Z1000" i="20"/>
  <c r="Z999" i="20"/>
  <c r="Z998" i="20"/>
  <c r="Z997" i="20"/>
  <c r="Z996" i="20"/>
  <c r="Z995" i="20"/>
  <c r="Z994" i="20"/>
  <c r="Z993" i="20"/>
  <c r="Z992" i="20"/>
  <c r="Z991" i="20"/>
  <c r="Z990" i="20"/>
  <c r="Z989" i="20"/>
  <c r="Z988" i="20"/>
  <c r="Z987" i="20"/>
  <c r="Z986" i="20"/>
  <c r="Z985" i="20"/>
  <c r="Z984" i="20"/>
  <c r="Z983" i="20"/>
  <c r="Z982" i="20"/>
  <c r="Z981" i="20"/>
  <c r="Z980" i="20"/>
  <c r="Z979" i="20"/>
  <c r="Z978" i="20"/>
  <c r="Z977" i="20"/>
  <c r="Z976" i="20"/>
  <c r="Z975" i="20"/>
  <c r="Z974" i="20"/>
  <c r="Z973" i="20"/>
  <c r="Z972" i="20"/>
  <c r="Z971" i="20"/>
  <c r="Z970" i="20"/>
  <c r="Z969" i="20"/>
  <c r="Z968" i="20"/>
  <c r="Z967" i="20"/>
  <c r="Z966" i="20"/>
  <c r="Z965" i="20"/>
  <c r="Z964" i="20"/>
  <c r="Z963" i="20"/>
  <c r="Z962" i="20"/>
  <c r="Z961" i="20"/>
  <c r="Z960" i="20"/>
  <c r="Z959" i="20"/>
  <c r="Z958" i="20"/>
  <c r="Z957" i="20"/>
  <c r="Z956" i="20"/>
  <c r="Z955" i="20"/>
  <c r="Z954" i="20"/>
  <c r="Z953" i="20"/>
  <c r="Z952" i="20"/>
  <c r="Z951" i="20"/>
  <c r="Z950" i="20"/>
  <c r="Z949" i="20"/>
  <c r="Z948" i="20"/>
  <c r="Z947" i="20"/>
  <c r="Z946" i="20"/>
  <c r="Z945" i="20"/>
  <c r="Z944" i="20"/>
  <c r="Z943" i="20"/>
  <c r="Z942" i="20"/>
  <c r="Z941" i="20"/>
  <c r="Z940" i="20"/>
  <c r="Z939" i="20"/>
  <c r="Z938" i="20"/>
  <c r="Z937" i="20"/>
  <c r="Z936" i="20"/>
  <c r="Z935" i="20"/>
  <c r="Z934" i="20"/>
  <c r="Z933" i="20"/>
  <c r="Z932" i="20"/>
  <c r="Z931" i="20"/>
  <c r="Z930" i="20"/>
  <c r="Z929" i="20"/>
  <c r="Z928" i="20"/>
  <c r="Z927" i="20"/>
  <c r="Z926" i="20"/>
  <c r="Z925" i="20"/>
  <c r="Z924" i="20"/>
  <c r="Z923" i="20"/>
  <c r="Z922" i="20"/>
  <c r="Z921" i="20"/>
  <c r="Z920" i="20"/>
  <c r="Z919" i="20"/>
  <c r="Z918" i="20"/>
  <c r="Z917" i="20"/>
  <c r="Z916" i="20"/>
  <c r="Z915" i="20"/>
  <c r="Z914" i="20"/>
  <c r="Z913" i="20"/>
  <c r="Z912" i="20"/>
  <c r="Z911" i="20"/>
  <c r="Z910" i="20"/>
  <c r="Z909" i="20"/>
  <c r="Z908" i="20"/>
  <c r="Z907" i="20"/>
  <c r="Z906" i="20"/>
  <c r="Z905" i="20"/>
  <c r="Z904" i="20"/>
  <c r="Z903" i="20"/>
  <c r="Z902" i="20"/>
  <c r="Z901" i="20"/>
  <c r="Z900" i="20"/>
  <c r="Z899" i="20"/>
  <c r="Z898" i="20"/>
  <c r="Z897" i="20"/>
  <c r="Z896" i="20"/>
  <c r="Z895" i="20"/>
  <c r="Z894" i="20"/>
  <c r="Z893" i="20"/>
  <c r="Z892" i="20"/>
  <c r="Z891" i="20"/>
  <c r="Z890" i="20"/>
  <c r="Z889" i="20"/>
  <c r="Z888" i="20"/>
  <c r="Z887" i="20"/>
  <c r="Z886" i="20"/>
  <c r="Z885" i="20"/>
  <c r="Z884" i="20"/>
  <c r="Z883" i="20"/>
  <c r="Z882" i="20"/>
  <c r="Z881" i="20"/>
  <c r="Z880" i="20"/>
  <c r="Z879" i="20"/>
  <c r="Z878" i="20"/>
  <c r="Z877" i="20"/>
  <c r="Z876" i="20"/>
  <c r="Z875" i="20"/>
  <c r="Z874" i="20"/>
  <c r="Z873" i="20"/>
  <c r="Z872" i="20"/>
  <c r="Z871" i="20"/>
  <c r="Z870" i="20"/>
  <c r="Z869" i="20"/>
  <c r="Z868" i="20"/>
  <c r="Z867" i="20"/>
  <c r="Z866" i="20"/>
  <c r="Z865" i="20"/>
  <c r="Z864" i="20"/>
  <c r="Z863" i="20"/>
  <c r="Z862" i="20"/>
  <c r="Z861" i="20"/>
  <c r="Z860" i="20"/>
  <c r="Z859" i="20"/>
  <c r="Z858" i="20"/>
  <c r="Z857" i="20"/>
  <c r="Z856" i="20"/>
  <c r="Z855" i="20"/>
  <c r="Z854" i="20"/>
  <c r="Z853" i="20"/>
  <c r="Z852" i="20"/>
  <c r="Z851" i="20"/>
  <c r="Z850" i="20"/>
  <c r="Z849" i="20"/>
  <c r="Z848" i="20"/>
  <c r="Z847" i="20"/>
  <c r="Z846" i="20"/>
  <c r="Z845" i="20"/>
  <c r="Z844" i="20"/>
  <c r="Z843" i="20"/>
  <c r="Z842" i="20"/>
  <c r="Z841" i="20"/>
  <c r="Z840" i="20"/>
  <c r="Z839" i="20"/>
  <c r="Z838" i="20"/>
  <c r="Z837" i="20"/>
  <c r="Z836" i="20"/>
  <c r="Z835" i="20"/>
  <c r="Z834" i="20"/>
  <c r="Z833" i="20"/>
  <c r="Z832" i="20"/>
  <c r="Z831" i="20"/>
  <c r="Z830" i="20"/>
  <c r="Z829" i="20"/>
  <c r="Z828" i="20"/>
  <c r="Z827" i="20"/>
  <c r="Z826" i="20"/>
  <c r="Z825" i="20"/>
  <c r="Z824" i="20"/>
  <c r="Z823" i="20"/>
  <c r="Z822" i="20"/>
  <c r="Z821" i="20"/>
  <c r="Z820" i="20"/>
  <c r="Z819" i="20"/>
  <c r="Z818" i="20"/>
  <c r="Z817" i="20"/>
  <c r="Z816" i="20"/>
  <c r="Z815" i="20"/>
  <c r="Z814" i="20"/>
  <c r="Z813" i="20"/>
  <c r="Z812" i="20"/>
  <c r="Z811" i="20"/>
  <c r="Z810" i="20"/>
  <c r="Z809" i="20"/>
  <c r="Z808" i="20"/>
  <c r="Z807" i="20"/>
  <c r="Z806" i="20"/>
  <c r="Z805" i="20"/>
  <c r="Z804" i="20"/>
  <c r="Z803" i="20"/>
  <c r="Z802" i="20"/>
  <c r="Z801" i="20"/>
  <c r="Z800" i="20"/>
  <c r="Z799" i="20"/>
  <c r="Z798" i="20"/>
  <c r="Z797" i="20"/>
  <c r="Z796" i="20"/>
  <c r="Z795" i="20"/>
  <c r="Z794" i="20"/>
  <c r="Z793" i="20"/>
  <c r="Z792" i="20"/>
  <c r="Z791" i="20"/>
  <c r="Z790" i="20"/>
  <c r="Z789" i="20"/>
  <c r="Z788" i="20"/>
  <c r="Z787" i="20"/>
  <c r="Z786" i="20"/>
  <c r="Z785" i="20"/>
  <c r="Z784" i="20"/>
  <c r="Z783" i="20"/>
  <c r="Z782" i="20"/>
  <c r="Z781" i="20"/>
  <c r="Z780" i="20"/>
  <c r="Z779" i="20"/>
  <c r="Z778" i="20"/>
  <c r="Z777" i="20"/>
  <c r="Z776" i="20"/>
  <c r="Z775" i="20"/>
  <c r="Z774" i="20"/>
  <c r="Z773" i="20"/>
  <c r="Z772" i="20"/>
  <c r="Z771" i="20"/>
  <c r="Z770" i="20"/>
  <c r="Z769" i="20"/>
  <c r="Z768" i="20"/>
  <c r="Z767" i="20"/>
  <c r="Z766" i="20"/>
  <c r="Z765" i="20"/>
  <c r="Z764" i="20"/>
  <c r="Z763" i="20"/>
  <c r="Z762" i="20"/>
  <c r="Z761" i="20"/>
  <c r="Z760" i="20"/>
  <c r="Z759" i="20"/>
  <c r="Z758" i="20"/>
  <c r="Z757" i="20"/>
  <c r="Z756" i="20"/>
  <c r="Z755" i="20"/>
  <c r="Z754" i="20"/>
  <c r="Z753" i="20"/>
  <c r="Z752" i="20"/>
  <c r="Z751" i="20"/>
  <c r="Z750" i="20"/>
  <c r="Z749" i="20"/>
  <c r="Z748" i="20"/>
  <c r="Z747" i="20"/>
  <c r="Z746" i="20"/>
  <c r="Z745" i="20"/>
  <c r="Z744" i="20"/>
  <c r="Z743" i="20"/>
  <c r="Z742" i="20"/>
  <c r="Z741" i="20"/>
  <c r="Z740" i="20"/>
  <c r="Z739" i="20"/>
  <c r="Z738" i="20"/>
  <c r="Z737" i="20"/>
  <c r="Z736" i="20"/>
  <c r="Z735" i="20"/>
  <c r="Z734" i="20"/>
  <c r="Z733" i="20"/>
  <c r="Z732" i="20"/>
  <c r="Z731" i="20"/>
  <c r="Z730" i="20"/>
  <c r="Z729" i="20"/>
  <c r="Z728" i="20"/>
  <c r="Z727" i="20"/>
  <c r="Z726" i="20"/>
  <c r="Z725" i="20"/>
  <c r="Z724" i="20"/>
  <c r="Z723" i="20"/>
  <c r="Z722" i="20"/>
  <c r="Z721" i="20"/>
  <c r="Z720" i="20"/>
  <c r="Z719" i="20"/>
  <c r="Z718" i="20"/>
  <c r="Z717" i="20"/>
  <c r="Z716" i="20"/>
  <c r="Z715" i="20"/>
  <c r="Z714" i="20"/>
  <c r="Z713" i="20"/>
  <c r="Z712" i="20"/>
  <c r="Z711" i="20"/>
  <c r="Z710" i="20"/>
  <c r="Z709" i="20"/>
  <c r="Z708" i="20"/>
  <c r="Z707" i="20"/>
  <c r="Z706" i="20"/>
  <c r="Z705" i="20"/>
  <c r="Z704" i="20"/>
  <c r="Z703" i="20"/>
  <c r="Z702" i="20"/>
  <c r="Z701" i="20"/>
  <c r="Z700" i="20"/>
  <c r="Z699" i="20"/>
  <c r="Z698" i="20"/>
  <c r="Z697" i="20"/>
  <c r="Z696" i="20"/>
  <c r="Z695" i="20"/>
  <c r="Z694" i="20"/>
  <c r="Z693" i="20"/>
  <c r="Z692" i="20"/>
  <c r="Z691" i="20"/>
  <c r="Z690" i="20"/>
  <c r="Z689" i="20"/>
  <c r="Z688" i="20"/>
  <c r="Z687" i="20"/>
  <c r="Z686" i="20"/>
  <c r="Z685" i="20"/>
  <c r="Z684" i="20"/>
  <c r="Z683" i="20"/>
  <c r="Z682" i="20"/>
  <c r="Z681" i="20"/>
  <c r="Z680" i="20"/>
  <c r="Z679" i="20"/>
  <c r="Z678" i="20"/>
  <c r="Z677" i="20"/>
  <c r="Z676" i="20"/>
  <c r="Z675" i="20"/>
  <c r="Z674" i="20"/>
  <c r="Z673" i="20"/>
  <c r="Z672" i="20"/>
  <c r="Z671" i="20"/>
  <c r="Z670" i="20"/>
  <c r="Z669" i="20"/>
  <c r="Z668" i="20"/>
  <c r="Z667" i="20"/>
  <c r="Z666" i="20"/>
  <c r="Z665" i="20"/>
  <c r="Z664" i="20"/>
  <c r="Z663" i="20"/>
  <c r="Z662" i="20"/>
  <c r="Z661" i="20"/>
  <c r="Z660" i="20"/>
  <c r="Z659" i="20"/>
  <c r="Z658" i="20"/>
  <c r="Z657" i="20"/>
  <c r="Z656" i="20"/>
  <c r="Z655" i="20"/>
  <c r="Z654" i="20"/>
  <c r="Z653" i="20"/>
  <c r="Z652" i="20"/>
  <c r="Z651" i="20"/>
  <c r="Z650" i="20"/>
  <c r="Z649" i="20"/>
  <c r="Z648" i="20"/>
  <c r="Z647" i="20"/>
  <c r="Z646" i="20"/>
  <c r="Z645" i="20"/>
  <c r="Z644" i="20"/>
  <c r="Z643" i="20"/>
  <c r="Z642" i="20"/>
  <c r="Z641" i="20"/>
  <c r="Z640" i="20"/>
  <c r="Z639" i="20"/>
  <c r="Z638" i="20"/>
  <c r="Z637" i="20"/>
  <c r="Z636" i="20"/>
  <c r="Z635" i="20"/>
  <c r="Z634" i="20"/>
  <c r="Z633" i="20"/>
  <c r="Z632" i="20"/>
  <c r="Z631" i="20"/>
  <c r="Z630" i="20"/>
  <c r="Z629" i="20"/>
  <c r="Z628" i="20"/>
  <c r="Z627" i="20"/>
  <c r="Z626" i="20"/>
  <c r="Z625" i="20"/>
  <c r="Z1207" i="20"/>
  <c r="Z618" i="20"/>
  <c r="Z617" i="20"/>
  <c r="Z616" i="20"/>
  <c r="Z615" i="20"/>
  <c r="Z614" i="20"/>
  <c r="Z613" i="20"/>
  <c r="Z612" i="20"/>
  <c r="Z611" i="20"/>
  <c r="Z610" i="20"/>
  <c r="Z609" i="20"/>
  <c r="Z608" i="20"/>
  <c r="Z607" i="20"/>
  <c r="Z606" i="20"/>
  <c r="Z605" i="20"/>
  <c r="Z604" i="20"/>
  <c r="Z603" i="20"/>
  <c r="Z602" i="20"/>
  <c r="Z601" i="20"/>
  <c r="Z600" i="20"/>
  <c r="Z599" i="20"/>
  <c r="Z598" i="20"/>
  <c r="Z597" i="20"/>
  <c r="Z596" i="20"/>
  <c r="Z595" i="20"/>
  <c r="Z594" i="20"/>
  <c r="Z593" i="20"/>
  <c r="Z592" i="20"/>
  <c r="Z591" i="20"/>
  <c r="Z590" i="20"/>
  <c r="Z589" i="20"/>
  <c r="Z588" i="20"/>
  <c r="Z587" i="20"/>
  <c r="Z586" i="20"/>
  <c r="Z585" i="20"/>
  <c r="Z584" i="20"/>
  <c r="Z583" i="20"/>
  <c r="Z582" i="20"/>
  <c r="Z581" i="20"/>
  <c r="Z580" i="20"/>
  <c r="Z579" i="20"/>
  <c r="Z578" i="20"/>
  <c r="Z577" i="20"/>
  <c r="Z576" i="20"/>
  <c r="Z575" i="20"/>
  <c r="Z574" i="20"/>
  <c r="Z573" i="20"/>
  <c r="Z572" i="20"/>
  <c r="Z571" i="20"/>
  <c r="Z570" i="20"/>
  <c r="Z569" i="20"/>
  <c r="Z568" i="20"/>
  <c r="Z567" i="20"/>
  <c r="Z566" i="20"/>
  <c r="Z565" i="20"/>
  <c r="Z564" i="20"/>
  <c r="Z563" i="20"/>
  <c r="Z562" i="20"/>
  <c r="Z561" i="20"/>
  <c r="Z560" i="20"/>
  <c r="Z559" i="20"/>
  <c r="Z558" i="20"/>
  <c r="Z557" i="20"/>
  <c r="Z556" i="20"/>
  <c r="Z555" i="20"/>
  <c r="Z554" i="20"/>
  <c r="Z553" i="20"/>
  <c r="Z552" i="20"/>
  <c r="Z551" i="20"/>
  <c r="Z550" i="20"/>
  <c r="Z549" i="20"/>
  <c r="Z548" i="20"/>
  <c r="Z547" i="20"/>
  <c r="Z546" i="20"/>
  <c r="Z545" i="20"/>
  <c r="Z544" i="20"/>
  <c r="Z543" i="20"/>
  <c r="Z542" i="20"/>
  <c r="Z541" i="20"/>
  <c r="Z540" i="20"/>
  <c r="Z539" i="20"/>
  <c r="Z538" i="20"/>
  <c r="Z537" i="20"/>
  <c r="Z536" i="20"/>
  <c r="Z535" i="20"/>
  <c r="Z534" i="20"/>
  <c r="Z533" i="20"/>
  <c r="Z532" i="20"/>
  <c r="Z531" i="20"/>
  <c r="Z530" i="20"/>
  <c r="Z529" i="20"/>
  <c r="Z528" i="20"/>
  <c r="Z527" i="20"/>
  <c r="Z526" i="20"/>
  <c r="Z525" i="20"/>
  <c r="Z524" i="20"/>
  <c r="Z523" i="20"/>
  <c r="Z522" i="20"/>
  <c r="Z521" i="20"/>
  <c r="Z520" i="20"/>
  <c r="Z519" i="20"/>
  <c r="Z518" i="20"/>
  <c r="Z517" i="20"/>
  <c r="Z516" i="20"/>
  <c r="Z515" i="20"/>
  <c r="Z514" i="20"/>
  <c r="Z513" i="20"/>
  <c r="Z512" i="20"/>
  <c r="Z511" i="20"/>
  <c r="Z510" i="20"/>
  <c r="Z509" i="20"/>
  <c r="Z508" i="20"/>
  <c r="Z507" i="20"/>
  <c r="Z506" i="20"/>
  <c r="Z505" i="20"/>
  <c r="Z504" i="20"/>
  <c r="Z503" i="20"/>
  <c r="Z502" i="20"/>
  <c r="Z501" i="20"/>
  <c r="Z500" i="20"/>
  <c r="Z499" i="20"/>
  <c r="Z498" i="20"/>
  <c r="Z497" i="20"/>
  <c r="Z496" i="20"/>
  <c r="Z495" i="20"/>
  <c r="Z494" i="20"/>
  <c r="Z493" i="20"/>
  <c r="Z492" i="20"/>
  <c r="Z491" i="20"/>
  <c r="Z490" i="20"/>
  <c r="Z489" i="20"/>
  <c r="Z488" i="20"/>
  <c r="Z487" i="20"/>
  <c r="Z486" i="20"/>
  <c r="Z485" i="20"/>
  <c r="Z484" i="20"/>
  <c r="Z483" i="20"/>
  <c r="Z482" i="20"/>
  <c r="Z481" i="20"/>
  <c r="Z480" i="20"/>
  <c r="Z479" i="20"/>
  <c r="Z478" i="20"/>
  <c r="Z477" i="20"/>
  <c r="Z476" i="20"/>
  <c r="Z475" i="20"/>
  <c r="Z474" i="20"/>
  <c r="Z473" i="20"/>
  <c r="Z472" i="20"/>
  <c r="Z471" i="20"/>
  <c r="Z470" i="20"/>
  <c r="Z469" i="20"/>
  <c r="Z468" i="20"/>
  <c r="Z467" i="20"/>
  <c r="Z466" i="20"/>
  <c r="Z465" i="20"/>
  <c r="Z464" i="20"/>
  <c r="Z463" i="20"/>
  <c r="Z462" i="20"/>
  <c r="Z461" i="20"/>
  <c r="Z460" i="20"/>
  <c r="Z459" i="20"/>
  <c r="Z458" i="20"/>
  <c r="Z457" i="20"/>
  <c r="Z456" i="20"/>
  <c r="Z455" i="20"/>
  <c r="Z454" i="20"/>
  <c r="Z453" i="20"/>
  <c r="Z452" i="20"/>
  <c r="Z451" i="20"/>
  <c r="Z450" i="20"/>
  <c r="Z449" i="20"/>
  <c r="Z448" i="20"/>
  <c r="Z447" i="20"/>
  <c r="Z446" i="20"/>
  <c r="Z445" i="20"/>
  <c r="Z444" i="20"/>
  <c r="Z443" i="20"/>
  <c r="Z442" i="20"/>
  <c r="Z441" i="20"/>
  <c r="Z440" i="20"/>
  <c r="Z439" i="20"/>
  <c r="Z438" i="20"/>
  <c r="Z437" i="20"/>
  <c r="Z436" i="20"/>
  <c r="Z435" i="20"/>
  <c r="Z434" i="20"/>
  <c r="Z433" i="20"/>
  <c r="Z432" i="20"/>
  <c r="Z431" i="20"/>
  <c r="Z430" i="20"/>
  <c r="Z429" i="20"/>
  <c r="Z428" i="20"/>
  <c r="Z427" i="20"/>
  <c r="Z426" i="20"/>
  <c r="Z425" i="20"/>
  <c r="Z424" i="20"/>
  <c r="Z423" i="20"/>
  <c r="Z422" i="20"/>
  <c r="Z421" i="20"/>
  <c r="Z420" i="20"/>
  <c r="Z419" i="20"/>
  <c r="Z418" i="20"/>
  <c r="Z417" i="20"/>
  <c r="Z416" i="20"/>
  <c r="Z415" i="20"/>
  <c r="Z414" i="20"/>
  <c r="Z413" i="20"/>
  <c r="Z412" i="20"/>
  <c r="Z411" i="20"/>
  <c r="Z410" i="20"/>
  <c r="Z409" i="20"/>
  <c r="Z408" i="20"/>
  <c r="Z407" i="20"/>
  <c r="Z406" i="20"/>
  <c r="Z405" i="20"/>
  <c r="Z404" i="20"/>
  <c r="Z403" i="20"/>
  <c r="Z402" i="20"/>
  <c r="Z401" i="20"/>
  <c r="Z400" i="20"/>
  <c r="Z399" i="20"/>
  <c r="Z398" i="20"/>
  <c r="Z397" i="20"/>
  <c r="Z396" i="20"/>
  <c r="Z395" i="20"/>
  <c r="Z394" i="20"/>
  <c r="Z393" i="20"/>
  <c r="Z392" i="20"/>
  <c r="Z391" i="20"/>
  <c r="Z390" i="20"/>
  <c r="Z389" i="20"/>
  <c r="Z388" i="20"/>
  <c r="Z387" i="20"/>
  <c r="Z386" i="20"/>
  <c r="Z385" i="20"/>
  <c r="Z384" i="20"/>
  <c r="Z383" i="20"/>
  <c r="Z382" i="20"/>
  <c r="Z381" i="20"/>
  <c r="Z380" i="20"/>
  <c r="Z379" i="20"/>
  <c r="Z378" i="20"/>
  <c r="Z377" i="20"/>
  <c r="Z376" i="20"/>
  <c r="Z375" i="20"/>
  <c r="Z374" i="20"/>
  <c r="Z373" i="20"/>
  <c r="Z372" i="20"/>
  <c r="Z371" i="20"/>
  <c r="Z370" i="20"/>
  <c r="Z369" i="20"/>
  <c r="Z368" i="20"/>
  <c r="Z367" i="20"/>
  <c r="Z366" i="20"/>
  <c r="Z365" i="20"/>
  <c r="Z364" i="20"/>
  <c r="Z363" i="20"/>
  <c r="Z362" i="20"/>
  <c r="Z361" i="20"/>
  <c r="Z360" i="20"/>
  <c r="Z359" i="20"/>
  <c r="Z358" i="20"/>
  <c r="Z357" i="20"/>
  <c r="Z356" i="20"/>
  <c r="Z355" i="20"/>
  <c r="Z354" i="20"/>
  <c r="Z353" i="20"/>
  <c r="Z352" i="20"/>
  <c r="Z351" i="20"/>
  <c r="Z350" i="20"/>
  <c r="Z349" i="20"/>
  <c r="Z348" i="20"/>
  <c r="Z347" i="20"/>
  <c r="Z346" i="20"/>
  <c r="Z345" i="20"/>
  <c r="Z344" i="20"/>
  <c r="Z343" i="20"/>
  <c r="Z342" i="20"/>
  <c r="Z341" i="20"/>
  <c r="Z340" i="20"/>
  <c r="Z339" i="20"/>
  <c r="Z338" i="20"/>
  <c r="Z337" i="20"/>
  <c r="Z336" i="20"/>
  <c r="Z335" i="20"/>
  <c r="Z334" i="20"/>
  <c r="Z333" i="20"/>
  <c r="Z332" i="20"/>
  <c r="Z331" i="20"/>
  <c r="Z330" i="20"/>
  <c r="Z329" i="20"/>
  <c r="Z328" i="20"/>
  <c r="Z327" i="20"/>
  <c r="Z326" i="20"/>
  <c r="Z325" i="20"/>
  <c r="Z324" i="20"/>
  <c r="Z323" i="20"/>
  <c r="Z322" i="20"/>
  <c r="Z321" i="20"/>
  <c r="Z320" i="20"/>
  <c r="Z319" i="20"/>
  <c r="Z318" i="20"/>
  <c r="Z317" i="20"/>
  <c r="Z316" i="20"/>
  <c r="Z315" i="20"/>
  <c r="Z314" i="20"/>
  <c r="Z313" i="20"/>
  <c r="Z312" i="20"/>
  <c r="Z311" i="20"/>
  <c r="Z310" i="20"/>
  <c r="Z309" i="20"/>
  <c r="Z308" i="20"/>
  <c r="Z307" i="20"/>
  <c r="Z306" i="20"/>
  <c r="Z305" i="20"/>
  <c r="Z304" i="20"/>
  <c r="Z303" i="20"/>
  <c r="Z302" i="20"/>
  <c r="Z301" i="20"/>
  <c r="Z300" i="20"/>
  <c r="Z299" i="20"/>
  <c r="Z298" i="20"/>
  <c r="Z297" i="20"/>
  <c r="Z296" i="20"/>
  <c r="Z295" i="20"/>
  <c r="Z294" i="20"/>
  <c r="Z293" i="20"/>
  <c r="Z292" i="20"/>
  <c r="Z291" i="20"/>
  <c r="Z290" i="20"/>
  <c r="Z289" i="20"/>
  <c r="Z288" i="20"/>
  <c r="Z287" i="20"/>
  <c r="Z286" i="20"/>
  <c r="Z285" i="20"/>
  <c r="Z284" i="20"/>
  <c r="Z283" i="20"/>
  <c r="Z282" i="20"/>
  <c r="Z281" i="20"/>
  <c r="Z280" i="20"/>
  <c r="Z279" i="20"/>
  <c r="Z278" i="20"/>
  <c r="Z277" i="20"/>
  <c r="Z276" i="20"/>
  <c r="Z275" i="20"/>
  <c r="Z274" i="20"/>
  <c r="Z273" i="20"/>
  <c r="Z272" i="20"/>
  <c r="Z271" i="20"/>
  <c r="Z270" i="20"/>
  <c r="Z269" i="20"/>
  <c r="Z268" i="20"/>
  <c r="Z267" i="20"/>
  <c r="Z266" i="20"/>
  <c r="Z265" i="20"/>
  <c r="Z264" i="20"/>
  <c r="Z263" i="20"/>
  <c r="Z262" i="20"/>
  <c r="Z261" i="20"/>
  <c r="Z260" i="20"/>
  <c r="Z259" i="20"/>
  <c r="Z258" i="20"/>
  <c r="Z257" i="20"/>
  <c r="Z256" i="20"/>
  <c r="Z255" i="20"/>
  <c r="Z254" i="20"/>
  <c r="Z253" i="20"/>
  <c r="Z252" i="20"/>
  <c r="Z251" i="20"/>
  <c r="Z250" i="20"/>
  <c r="Z249" i="20"/>
  <c r="Z248" i="20"/>
  <c r="Z247" i="20"/>
  <c r="Z246" i="20"/>
  <c r="Z245" i="20"/>
  <c r="Z244" i="20"/>
  <c r="Z243" i="20"/>
  <c r="Z242" i="20"/>
  <c r="Z241" i="20"/>
  <c r="Z240" i="20"/>
  <c r="Z239" i="20"/>
  <c r="Z238" i="20"/>
  <c r="Z237" i="20"/>
  <c r="Z236" i="20"/>
  <c r="Z235" i="20"/>
  <c r="Z234" i="20"/>
  <c r="Z233" i="20"/>
  <c r="Z232" i="20"/>
  <c r="Z231" i="20"/>
  <c r="Z230" i="20"/>
  <c r="Z229" i="20"/>
  <c r="Z228" i="20"/>
  <c r="Z227" i="20"/>
  <c r="Z226" i="20"/>
  <c r="Z225" i="20"/>
  <c r="Z224" i="20"/>
  <c r="Z223" i="20"/>
  <c r="Z222" i="20"/>
  <c r="Z221" i="20"/>
  <c r="Z220" i="20"/>
  <c r="Z219" i="20"/>
  <c r="Z218" i="20"/>
  <c r="Z217" i="20"/>
  <c r="Z216" i="20"/>
  <c r="Z215" i="20"/>
  <c r="Z214" i="20"/>
  <c r="Z213" i="20"/>
  <c r="Z212" i="20"/>
  <c r="Z211" i="20"/>
  <c r="Z210" i="20"/>
  <c r="Z209" i="20"/>
  <c r="Z208" i="20"/>
  <c r="Z207" i="20"/>
  <c r="Z206" i="20"/>
  <c r="Z205" i="20"/>
  <c r="Z204" i="20"/>
  <c r="Z203" i="20"/>
  <c r="Z202" i="20"/>
  <c r="Z201" i="20"/>
  <c r="Z200" i="20"/>
  <c r="Z199" i="20"/>
  <c r="Z198" i="20"/>
  <c r="Z197" i="20"/>
  <c r="Z196" i="20"/>
  <c r="Z195" i="20"/>
  <c r="Z194" i="20"/>
  <c r="Z193" i="20"/>
  <c r="Z192" i="20"/>
  <c r="Z191" i="20"/>
  <c r="Z190" i="20"/>
  <c r="Z189" i="20"/>
  <c r="Z188" i="20"/>
  <c r="Z187" i="20"/>
  <c r="Z186" i="20"/>
  <c r="Z185" i="20"/>
  <c r="Z184" i="20"/>
  <c r="Z183" i="20"/>
  <c r="Z182" i="20"/>
  <c r="Z181" i="20"/>
  <c r="Z180" i="20"/>
  <c r="Z179" i="20"/>
  <c r="Z178" i="20"/>
  <c r="Z177" i="20"/>
  <c r="Z176" i="20"/>
  <c r="Z175" i="20"/>
  <c r="Z174" i="20"/>
  <c r="Z173" i="20"/>
  <c r="Z172" i="20"/>
  <c r="Z171" i="20"/>
  <c r="Z170" i="20"/>
  <c r="Z169" i="20"/>
  <c r="Z168" i="20"/>
  <c r="Z167" i="20"/>
  <c r="Z166" i="20"/>
  <c r="Z165" i="20"/>
  <c r="Z164" i="20"/>
  <c r="Z163" i="20"/>
  <c r="Z162" i="20"/>
  <c r="Z161" i="20"/>
  <c r="Z160" i="20"/>
  <c r="Z159" i="20"/>
  <c r="Z158" i="20"/>
  <c r="Z157" i="20"/>
  <c r="Z156" i="20"/>
  <c r="Z155" i="20"/>
  <c r="Z154" i="20"/>
  <c r="Z153" i="20"/>
  <c r="Z152" i="20"/>
  <c r="Z151" i="20"/>
  <c r="Z150" i="20"/>
  <c r="Z149" i="20"/>
  <c r="Z148" i="20"/>
  <c r="Z147" i="20"/>
  <c r="Z146" i="20"/>
  <c r="Z145" i="20"/>
  <c r="Z144" i="20"/>
  <c r="Z143" i="20"/>
  <c r="Z142" i="20"/>
  <c r="Z141" i="20"/>
  <c r="Z140" i="20"/>
  <c r="Z139" i="20"/>
  <c r="Z138" i="20"/>
  <c r="Z137" i="20"/>
  <c r="Z136" i="20"/>
  <c r="Z135" i="20"/>
  <c r="Z134" i="20"/>
  <c r="Z133" i="20"/>
  <c r="Z132" i="20"/>
  <c r="Z131" i="20"/>
  <c r="Z130" i="20"/>
  <c r="Z129" i="20"/>
  <c r="Z128" i="20"/>
  <c r="Z127" i="20"/>
  <c r="Z126" i="20"/>
  <c r="Z125" i="20"/>
  <c r="Z124" i="20"/>
  <c r="Z123" i="20"/>
  <c r="Z122" i="20"/>
  <c r="Z121" i="20"/>
  <c r="Z120" i="20"/>
  <c r="Z119" i="20"/>
  <c r="Z118" i="20"/>
  <c r="Z117" i="20"/>
  <c r="Z116" i="20"/>
  <c r="Z115" i="20"/>
  <c r="Z114" i="20"/>
  <c r="Z113" i="20"/>
  <c r="Z112" i="20"/>
  <c r="Z111" i="20"/>
  <c r="Z110" i="20"/>
  <c r="Z109" i="20"/>
  <c r="Z108" i="20"/>
  <c r="Z107" i="20"/>
  <c r="Z106" i="20"/>
  <c r="Z105" i="20"/>
  <c r="Z104" i="20"/>
  <c r="Z103" i="20"/>
  <c r="Z102" i="20"/>
  <c r="Z101" i="20"/>
  <c r="Z100" i="20"/>
  <c r="Z99" i="20"/>
  <c r="Z98" i="20"/>
  <c r="Z97" i="20"/>
  <c r="Z96" i="20"/>
  <c r="Z95" i="20"/>
  <c r="Z94" i="20"/>
  <c r="Z93" i="20"/>
  <c r="Z92" i="20"/>
  <c r="Z91" i="20"/>
  <c r="Z90" i="20"/>
  <c r="Z89" i="20"/>
  <c r="Z88" i="20"/>
  <c r="Z87" i="20"/>
  <c r="Z86" i="20"/>
  <c r="Z85" i="20"/>
  <c r="Z84" i="20"/>
  <c r="Z83" i="20"/>
  <c r="Z82" i="20"/>
  <c r="Z81" i="20"/>
  <c r="Z80" i="20"/>
  <c r="Z79" i="20"/>
  <c r="Z78" i="20"/>
  <c r="Z77" i="20"/>
  <c r="Z76" i="20"/>
  <c r="Z75" i="20"/>
  <c r="Z74" i="20"/>
  <c r="Z73" i="20"/>
  <c r="Z72" i="20"/>
  <c r="Z71" i="20"/>
  <c r="Z70" i="20"/>
  <c r="Z69" i="20"/>
  <c r="Z68" i="20"/>
  <c r="Z67" i="20"/>
  <c r="Z66" i="20"/>
  <c r="Z65" i="20"/>
  <c r="Z64" i="20"/>
  <c r="Z63" i="20"/>
  <c r="Z62" i="20"/>
  <c r="Z61" i="20"/>
  <c r="Z60" i="20"/>
  <c r="Z59" i="20"/>
  <c r="Z58" i="20"/>
  <c r="Z57" i="20"/>
  <c r="Z56" i="20"/>
  <c r="Z55" i="20"/>
  <c r="Z54" i="20"/>
  <c r="Z53" i="20"/>
  <c r="Z52" i="20"/>
  <c r="Z51" i="20"/>
  <c r="Z50" i="20"/>
  <c r="Z49" i="20"/>
  <c r="Z48" i="20"/>
  <c r="Z47" i="20"/>
  <c r="Z46" i="20"/>
  <c r="Z45" i="20"/>
  <c r="Z44" i="20"/>
  <c r="Z43" i="20"/>
  <c r="Z42" i="20"/>
  <c r="Z41" i="20"/>
  <c r="Z40" i="20"/>
  <c r="Z39" i="20"/>
  <c r="Z38" i="20"/>
  <c r="Z37" i="20"/>
  <c r="Z36" i="20"/>
  <c r="Z35" i="20"/>
  <c r="Z34" i="20"/>
  <c r="Z33" i="20"/>
  <c r="Z32" i="20"/>
  <c r="Z31" i="20"/>
  <c r="Z30" i="20"/>
  <c r="Z29" i="20"/>
  <c r="Z28" i="20"/>
  <c r="Z27" i="20"/>
  <c r="Z26" i="20"/>
  <c r="Z25" i="20"/>
  <c r="Z24" i="20"/>
  <c r="Z23" i="20"/>
  <c r="Z22" i="20"/>
  <c r="Z619" i="20"/>
  <c r="Y621" i="20"/>
  <c r="H3376" i="20"/>
  <c r="H3375" i="20"/>
  <c r="H3374" i="20"/>
  <c r="H3373" i="20"/>
  <c r="H3372" i="20"/>
  <c r="H3371" i="20"/>
  <c r="H3370" i="20"/>
  <c r="H3369" i="20"/>
  <c r="H3368" i="20"/>
  <c r="H3367" i="20"/>
  <c r="H3366" i="20"/>
  <c r="H3365" i="20"/>
  <c r="H3364" i="20"/>
  <c r="H3363" i="20"/>
  <c r="H3362" i="20"/>
  <c r="H3361" i="20"/>
  <c r="H3360" i="20"/>
  <c r="H3359" i="20"/>
  <c r="H3358" i="20"/>
  <c r="H3357" i="20"/>
  <c r="H3356" i="20"/>
  <c r="H3355" i="20"/>
  <c r="H3354" i="20"/>
  <c r="H3353" i="20"/>
  <c r="H3352" i="20"/>
  <c r="H3351" i="20"/>
  <c r="H3350" i="20"/>
  <c r="H3349" i="20"/>
  <c r="H3348" i="20"/>
  <c r="H3347" i="20"/>
  <c r="H3346" i="20"/>
  <c r="H3345" i="20"/>
  <c r="H3344" i="20"/>
  <c r="H3343" i="20"/>
  <c r="H3342" i="20"/>
  <c r="H3341" i="20"/>
  <c r="H3340" i="20"/>
  <c r="H3339" i="20"/>
  <c r="H3338" i="20"/>
  <c r="H3337" i="20"/>
  <c r="H3336" i="20"/>
  <c r="H3335" i="20"/>
  <c r="H3334" i="20"/>
  <c r="H3333" i="20"/>
  <c r="H3332" i="20"/>
  <c r="H3331" i="20"/>
  <c r="H3330" i="20"/>
  <c r="H3329" i="20"/>
  <c r="H3328" i="20"/>
  <c r="H3327" i="20"/>
  <c r="H3326" i="20"/>
  <c r="H3325" i="20"/>
  <c r="H3324" i="20"/>
  <c r="H3323" i="20"/>
  <c r="H3322" i="20"/>
  <c r="H3321" i="20"/>
  <c r="H3320" i="20"/>
  <c r="H3319" i="20"/>
  <c r="H3318" i="20"/>
  <c r="H3317" i="20"/>
  <c r="H3316" i="20"/>
  <c r="H3315" i="20"/>
  <c r="H3314" i="20"/>
  <c r="H3313" i="20"/>
  <c r="H3312" i="20"/>
  <c r="H3311" i="20"/>
  <c r="H3310" i="20"/>
  <c r="H3309" i="20"/>
  <c r="H3308" i="20"/>
  <c r="H3307" i="20"/>
  <c r="H3306" i="20"/>
  <c r="H3305" i="20"/>
  <c r="H3304" i="20"/>
  <c r="H3303" i="20"/>
  <c r="H3302" i="20"/>
  <c r="H3301" i="20"/>
  <c r="H3300" i="20"/>
  <c r="H3299" i="20"/>
  <c r="H3298" i="20"/>
  <c r="H3297" i="20"/>
  <c r="H3296" i="20"/>
  <c r="H3295" i="20"/>
  <c r="H3294" i="20"/>
  <c r="H3293" i="20"/>
  <c r="H3292" i="20"/>
  <c r="H3291" i="20"/>
  <c r="H3290" i="20"/>
  <c r="H3289" i="20"/>
  <c r="H3288" i="20"/>
  <c r="H3287" i="20"/>
  <c r="H3286" i="20"/>
  <c r="H3285" i="20"/>
  <c r="H3284" i="20"/>
  <c r="H3283" i="20"/>
  <c r="H3282" i="20"/>
  <c r="H3281" i="20"/>
  <c r="H3280" i="20"/>
  <c r="H3279" i="20"/>
  <c r="H3278" i="20"/>
  <c r="H3277" i="20"/>
  <c r="H3276" i="20"/>
  <c r="H3275" i="20"/>
  <c r="H3274" i="20"/>
  <c r="H3273" i="20"/>
  <c r="H3272" i="20"/>
  <c r="H3271" i="20"/>
  <c r="H3270" i="20"/>
  <c r="H3269" i="20"/>
  <c r="H3268" i="20"/>
  <c r="H3267" i="20"/>
  <c r="H3266" i="20"/>
  <c r="H3265" i="20"/>
  <c r="H3264" i="20"/>
  <c r="H3263" i="20"/>
  <c r="H3262" i="20"/>
  <c r="H3261" i="20"/>
  <c r="H3260" i="20"/>
  <c r="H3259" i="20"/>
  <c r="H3258" i="20"/>
  <c r="H3257" i="20"/>
  <c r="H3256" i="20"/>
  <c r="H3255" i="20"/>
  <c r="H3254" i="20"/>
  <c r="H3253" i="20"/>
  <c r="H3252" i="20"/>
  <c r="H3251" i="20"/>
  <c r="H3250" i="20"/>
  <c r="H3249" i="20"/>
  <c r="H3248" i="20"/>
  <c r="H3247" i="20"/>
  <c r="H3246" i="20"/>
  <c r="H3245" i="20"/>
  <c r="H3244" i="20"/>
  <c r="H3243" i="20"/>
  <c r="H3242" i="20"/>
  <c r="H3241" i="20"/>
  <c r="H3240" i="20"/>
  <c r="H3239" i="20"/>
  <c r="H3238" i="20"/>
  <c r="H3237" i="20"/>
  <c r="H3236" i="20"/>
  <c r="H3235" i="20"/>
  <c r="H3234" i="20"/>
  <c r="H3233" i="20"/>
  <c r="H3232" i="20"/>
  <c r="H3231" i="20"/>
  <c r="H3230" i="20"/>
  <c r="H3229" i="20"/>
  <c r="H3228" i="20"/>
  <c r="H3227" i="20"/>
  <c r="H3226" i="20"/>
  <c r="H3225" i="20"/>
  <c r="H3224" i="20"/>
  <c r="H3223" i="20"/>
  <c r="H3222" i="20"/>
  <c r="H3221" i="20"/>
  <c r="H3220" i="20"/>
  <c r="H3219" i="20"/>
  <c r="H3218" i="20"/>
  <c r="H3217" i="20"/>
  <c r="H3216" i="20"/>
  <c r="H3215" i="20"/>
  <c r="H3214" i="20"/>
  <c r="H3213" i="20"/>
  <c r="H3212" i="20"/>
  <c r="H3211" i="20"/>
  <c r="H3210" i="20"/>
  <c r="H3209" i="20"/>
  <c r="H3208" i="20"/>
  <c r="H3207" i="20"/>
  <c r="H3206" i="20"/>
  <c r="H3205" i="20"/>
  <c r="H3204" i="20"/>
  <c r="H3203" i="20"/>
  <c r="H3202" i="20"/>
  <c r="H3201" i="20"/>
  <c r="H3200" i="20"/>
  <c r="H3199" i="20"/>
  <c r="H3198" i="20"/>
  <c r="H3197" i="20"/>
  <c r="H3196" i="20"/>
  <c r="H3195" i="20"/>
  <c r="H3194" i="20"/>
  <c r="H3193" i="20"/>
  <c r="H3192" i="20"/>
  <c r="H3191" i="20"/>
  <c r="H3190" i="20"/>
  <c r="H3189" i="20"/>
  <c r="H3188" i="20"/>
  <c r="H3187" i="20"/>
  <c r="H3186" i="20"/>
  <c r="H3185" i="20"/>
  <c r="H3184" i="20"/>
  <c r="H3183" i="20"/>
  <c r="H3182" i="20"/>
  <c r="H3181" i="20"/>
  <c r="H3180" i="20"/>
  <c r="H3179" i="20"/>
  <c r="H3178" i="20"/>
  <c r="H3177" i="20"/>
  <c r="H3176" i="20"/>
  <c r="H3175" i="20"/>
  <c r="H3174" i="20"/>
  <c r="H3173" i="20"/>
  <c r="H3172" i="20"/>
  <c r="H3171" i="20"/>
  <c r="H3170" i="20"/>
  <c r="H3169" i="20"/>
  <c r="H3168" i="20"/>
  <c r="H3167" i="20"/>
  <c r="H3166" i="20"/>
  <c r="H3165" i="20"/>
  <c r="H3164" i="20"/>
  <c r="H3163" i="20"/>
  <c r="H3162" i="20"/>
  <c r="H3161" i="20"/>
  <c r="H3160" i="20"/>
  <c r="H3159" i="20"/>
  <c r="H3158" i="20"/>
  <c r="H3157" i="20"/>
  <c r="H3156" i="20"/>
  <c r="H3155" i="20"/>
  <c r="H3154" i="20"/>
  <c r="H3153" i="20"/>
  <c r="H3152" i="20"/>
  <c r="H3151" i="20"/>
  <c r="H3150" i="20"/>
  <c r="H3149" i="20"/>
  <c r="H3148" i="20"/>
  <c r="H3147" i="20"/>
  <c r="H3146" i="20"/>
  <c r="H3145" i="20"/>
  <c r="H3144" i="20"/>
  <c r="H3143" i="20"/>
  <c r="H3142" i="20"/>
  <c r="H3141" i="20"/>
  <c r="H3140" i="20"/>
  <c r="H3139" i="20"/>
  <c r="H3138" i="20"/>
  <c r="H3137" i="20"/>
  <c r="H3136" i="20"/>
  <c r="H3135" i="20"/>
  <c r="H3134" i="20"/>
  <c r="H3133" i="20"/>
  <c r="H3132" i="20"/>
  <c r="H3131" i="20"/>
  <c r="H3130" i="20"/>
  <c r="H3129" i="20"/>
  <c r="H3128" i="20"/>
  <c r="H3127" i="20"/>
  <c r="H3126" i="20"/>
  <c r="H3125" i="20"/>
  <c r="H3124" i="20"/>
  <c r="H3123" i="20"/>
  <c r="H3122" i="20"/>
  <c r="H3121" i="20"/>
  <c r="H3120" i="20"/>
  <c r="H3119" i="20"/>
  <c r="H3118" i="20"/>
  <c r="H3117" i="20"/>
  <c r="H3116" i="20"/>
  <c r="H3115" i="20"/>
  <c r="H3114" i="20"/>
  <c r="H3113" i="20"/>
  <c r="H3112" i="20"/>
  <c r="H3111" i="20"/>
  <c r="H3110" i="20"/>
  <c r="H3109" i="20"/>
  <c r="H3108" i="20"/>
  <c r="H3107" i="20"/>
  <c r="H3106" i="20"/>
  <c r="H3105" i="20"/>
  <c r="H3104" i="20"/>
  <c r="H3103" i="20"/>
  <c r="H3102" i="20"/>
  <c r="H3101" i="20"/>
  <c r="H3100" i="20"/>
  <c r="H3099" i="20"/>
  <c r="H3098" i="20"/>
  <c r="H3097" i="20"/>
  <c r="H3096" i="20"/>
  <c r="H3095" i="20"/>
  <c r="H3094" i="20"/>
  <c r="H3093" i="20"/>
  <c r="H3092" i="20"/>
  <c r="H3091" i="20"/>
  <c r="H3090" i="20"/>
  <c r="H3089" i="20"/>
  <c r="H3088" i="20"/>
  <c r="H3087" i="20"/>
  <c r="H3086" i="20"/>
  <c r="H3085" i="20"/>
  <c r="H3084" i="20"/>
  <c r="H3083" i="20"/>
  <c r="H3082" i="20"/>
  <c r="H3081" i="20"/>
  <c r="H3080" i="20"/>
  <c r="H3079" i="20"/>
  <c r="H3078" i="20"/>
  <c r="H3077" i="20"/>
  <c r="H3076" i="20"/>
  <c r="H3075" i="20"/>
  <c r="H3074" i="20"/>
  <c r="H3073" i="20"/>
  <c r="H3072" i="20"/>
  <c r="H3071" i="20"/>
  <c r="H3070" i="20"/>
  <c r="H3069" i="20"/>
  <c r="H3068" i="20"/>
  <c r="H3067" i="20"/>
  <c r="H3066" i="20"/>
  <c r="H3065" i="20"/>
  <c r="H3064" i="20"/>
  <c r="H3063" i="20"/>
  <c r="H3062" i="20"/>
  <c r="H3061" i="20"/>
  <c r="H3060" i="20"/>
  <c r="H3059" i="20"/>
  <c r="H3058" i="20"/>
  <c r="H3057" i="20"/>
  <c r="H3056" i="20"/>
  <c r="H3055" i="20"/>
  <c r="H3054" i="20"/>
  <c r="H3053" i="20"/>
  <c r="H3052" i="20"/>
  <c r="H3051" i="20"/>
  <c r="H3050" i="20"/>
  <c r="H3049" i="20"/>
  <c r="H3048" i="20"/>
  <c r="H3047" i="20"/>
  <c r="H3046" i="20"/>
  <c r="H3045" i="20"/>
  <c r="H3044" i="20"/>
  <c r="H3043" i="20"/>
  <c r="H3042" i="20"/>
  <c r="H3041" i="20"/>
  <c r="H3040" i="20"/>
  <c r="H3039" i="20"/>
  <c r="H3038" i="20"/>
  <c r="H3037" i="20"/>
  <c r="H3036" i="20"/>
  <c r="H3035" i="20"/>
  <c r="H3034" i="20"/>
  <c r="H3033" i="20"/>
  <c r="H3032" i="20"/>
  <c r="H3031" i="20"/>
  <c r="H3030" i="20"/>
  <c r="H3029" i="20"/>
  <c r="H3028" i="20"/>
  <c r="H3027" i="20"/>
  <c r="H3026" i="20"/>
  <c r="H3025" i="20"/>
  <c r="H3024" i="20"/>
  <c r="H3023" i="20"/>
  <c r="H3022" i="20"/>
  <c r="H3021" i="20"/>
  <c r="H3020" i="20"/>
  <c r="H3019" i="20"/>
  <c r="H3018" i="20"/>
  <c r="H3017" i="20"/>
  <c r="H3016" i="20"/>
  <c r="H3015" i="20"/>
  <c r="H3014" i="20"/>
  <c r="H3013" i="20"/>
  <c r="H3012" i="20"/>
  <c r="H3011" i="20"/>
  <c r="H3010" i="20"/>
  <c r="H3009" i="20"/>
  <c r="H3008" i="20"/>
  <c r="H3007" i="20"/>
  <c r="H3006" i="20"/>
  <c r="H3005" i="20"/>
  <c r="H3004" i="20"/>
  <c r="H3003" i="20"/>
  <c r="H3002" i="20"/>
  <c r="H3001" i="20"/>
  <c r="H3000" i="20"/>
  <c r="H2999" i="20"/>
  <c r="H2998" i="20"/>
  <c r="H2997" i="20"/>
  <c r="H2996" i="20"/>
  <c r="H2995" i="20"/>
  <c r="H2994" i="20"/>
  <c r="H2993" i="20"/>
  <c r="H2992" i="20"/>
  <c r="H2991" i="20"/>
  <c r="H2990" i="20"/>
  <c r="H2989" i="20"/>
  <c r="H2988" i="20"/>
  <c r="H2987" i="20"/>
  <c r="H2986" i="20"/>
  <c r="H2985" i="20"/>
  <c r="H2984" i="20"/>
  <c r="H2983" i="20"/>
  <c r="H2982" i="20"/>
  <c r="H2981" i="20"/>
  <c r="H2980" i="20"/>
  <c r="H2979" i="20"/>
  <c r="H2978" i="20"/>
  <c r="H2977" i="20"/>
  <c r="H2976" i="20"/>
  <c r="H2975" i="20"/>
  <c r="H2974" i="20"/>
  <c r="H2973" i="20"/>
  <c r="H2972" i="20"/>
  <c r="H2971" i="20"/>
  <c r="H2970" i="20"/>
  <c r="H2969" i="20"/>
  <c r="H2968" i="20"/>
  <c r="H2967" i="20"/>
  <c r="H2966" i="20"/>
  <c r="H2965" i="20"/>
  <c r="H2964" i="20"/>
  <c r="H2963" i="20"/>
  <c r="H2962" i="20"/>
  <c r="H2961" i="20"/>
  <c r="H2960" i="20"/>
  <c r="H2959" i="20"/>
  <c r="H2958" i="20"/>
  <c r="H2957" i="20"/>
  <c r="H2956" i="20"/>
  <c r="H2955" i="20"/>
  <c r="H2954" i="20"/>
  <c r="H2953" i="20"/>
  <c r="H2952" i="20"/>
  <c r="H2951" i="20"/>
  <c r="H2950" i="20"/>
  <c r="H2949" i="20"/>
  <c r="H2948" i="20"/>
  <c r="H2947" i="20"/>
  <c r="H2946" i="20"/>
  <c r="H2945" i="20"/>
  <c r="H2944" i="20"/>
  <c r="H2943" i="20"/>
  <c r="H2942" i="20"/>
  <c r="H2941" i="20"/>
  <c r="H2940" i="20"/>
  <c r="H2939" i="20"/>
  <c r="H2938" i="20"/>
  <c r="H2937" i="20"/>
  <c r="H2936" i="20"/>
  <c r="H2935" i="20"/>
  <c r="H2934" i="20"/>
  <c r="H2933" i="20"/>
  <c r="H2932" i="20"/>
  <c r="H2931" i="20"/>
  <c r="H2930" i="20"/>
  <c r="H2929" i="20"/>
  <c r="H2928" i="20"/>
  <c r="H2927" i="20"/>
  <c r="H2926" i="20"/>
  <c r="H2925" i="20"/>
  <c r="H2924" i="20"/>
  <c r="H2923" i="20"/>
  <c r="H2922" i="20"/>
  <c r="H2921" i="20"/>
  <c r="H2920" i="20"/>
  <c r="H2919" i="20"/>
  <c r="H2918" i="20"/>
  <c r="H2917" i="20"/>
  <c r="H2916" i="20"/>
  <c r="H2915" i="20"/>
  <c r="H2914" i="20"/>
  <c r="H2913" i="20"/>
  <c r="H2912" i="20"/>
  <c r="H2911" i="20"/>
  <c r="H2910" i="20"/>
  <c r="H2909" i="20"/>
  <c r="H2908" i="20"/>
  <c r="H2907" i="20"/>
  <c r="H2906" i="20"/>
  <c r="H2905" i="20"/>
  <c r="H2904" i="20"/>
  <c r="H2903"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2874" i="20"/>
  <c r="H2873" i="20"/>
  <c r="H2872" i="20"/>
  <c r="H2871" i="20"/>
  <c r="H2870" i="20"/>
  <c r="H2869" i="20"/>
  <c r="H2868" i="20"/>
  <c r="H2867" i="20"/>
  <c r="H2866" i="20"/>
  <c r="H2865" i="20"/>
  <c r="H2864" i="20"/>
  <c r="H2863" i="20"/>
  <c r="H2862" i="20"/>
  <c r="H2861" i="20"/>
  <c r="H3377" i="20"/>
  <c r="AC2857" i="20" l="1"/>
  <c r="T3385" i="20"/>
  <c r="P3385" i="20"/>
  <c r="Y3385" i="20"/>
  <c r="J3385"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Y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Y2857" i="20" l="1"/>
  <c r="J2857"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Y1209" i="20"/>
  <c r="F621" i="20"/>
  <c r="M621" i="20"/>
  <c r="J621"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38" i="20"/>
  <c r="P638" i="20"/>
  <c r="T637" i="20"/>
  <c r="P637" i="20"/>
  <c r="T636" i="20"/>
  <c r="P636" i="20"/>
  <c r="T635" i="20"/>
  <c r="P635" i="20"/>
  <c r="T634" i="20"/>
  <c r="P634" i="20"/>
  <c r="T633" i="20"/>
  <c r="P633" i="20"/>
  <c r="T632" i="20"/>
  <c r="P632" i="20"/>
  <c r="T631" i="20"/>
  <c r="P631" i="20"/>
  <c r="T630" i="20"/>
  <c r="P630" i="20"/>
  <c r="T629" i="20"/>
  <c r="P629" i="20"/>
  <c r="T628" i="20"/>
  <c r="P628" i="20"/>
  <c r="T627" i="20"/>
  <c r="P627" i="20"/>
  <c r="T626" i="20"/>
  <c r="P626" i="20"/>
  <c r="T625" i="20"/>
  <c r="P625" i="20"/>
  <c r="Y2305" i="20"/>
  <c r="J2305" i="20"/>
  <c r="T621" i="20" l="1"/>
  <c r="P621"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T1770" i="20"/>
  <c r="P1770" i="20"/>
  <c r="T1769" i="20"/>
  <c r="P1769"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T22" i="20"/>
  <c r="P22" i="20"/>
  <c r="P21" i="20"/>
  <c r="B10" i="10"/>
  <c r="X1148" i="16"/>
  <c r="T1148" i="16"/>
  <c r="S1148" i="16"/>
  <c r="R1148" i="16"/>
  <c r="Q1148" i="16"/>
  <c r="P1148" i="16"/>
  <c r="O1148" i="16"/>
  <c r="N1148" i="16"/>
  <c r="M1148" i="16"/>
  <c r="L1148" i="16"/>
  <c r="J1148" i="16"/>
  <c r="I1148" i="16"/>
  <c r="H1148" i="16"/>
  <c r="G1148" i="16"/>
  <c r="F1148" i="16"/>
  <c r="X1046" i="16"/>
  <c r="T1046" i="16"/>
  <c r="S1046" i="16"/>
  <c r="R1046" i="16"/>
  <c r="Q1046" i="16"/>
  <c r="P1046" i="16"/>
  <c r="O1046" i="16"/>
  <c r="N1046" i="16"/>
  <c r="M1046" i="16"/>
  <c r="L1046" i="16"/>
  <c r="J1046" i="16"/>
  <c r="I1046" i="16"/>
  <c r="H1046" i="16"/>
  <c r="G1046" i="16"/>
  <c r="F1046" i="16"/>
  <c r="X952" i="16"/>
  <c r="T952" i="16"/>
  <c r="S952" i="16"/>
  <c r="R952" i="16"/>
  <c r="Q952" i="16"/>
  <c r="P952" i="16"/>
  <c r="O952" i="16"/>
  <c r="N952" i="16"/>
  <c r="M952" i="16"/>
  <c r="L952" i="16"/>
  <c r="J952" i="16"/>
  <c r="I952" i="16"/>
  <c r="H952" i="16"/>
  <c r="G952" i="16"/>
  <c r="F952" i="16"/>
  <c r="T835" i="16"/>
  <c r="S835" i="16"/>
  <c r="R835" i="16"/>
  <c r="Q835" i="16"/>
  <c r="P835" i="16"/>
  <c r="O835" i="16"/>
  <c r="N835" i="16"/>
  <c r="M835" i="16"/>
  <c r="L835" i="16"/>
  <c r="J835" i="16"/>
  <c r="I835" i="16"/>
  <c r="H835" i="16"/>
  <c r="G835" i="16"/>
  <c r="F835" i="16"/>
  <c r="T533" i="16"/>
  <c r="S533" i="16"/>
  <c r="R533" i="16"/>
  <c r="Q533" i="16"/>
  <c r="P533" i="16"/>
  <c r="O533" i="16"/>
  <c r="N533" i="16"/>
  <c r="M533" i="16"/>
  <c r="L533" i="16"/>
  <c r="J533" i="16"/>
  <c r="I533" i="16"/>
  <c r="H533" i="16"/>
  <c r="G533" i="16"/>
  <c r="F533" i="16"/>
  <c r="T290" i="16"/>
  <c r="S290" i="16"/>
  <c r="R290" i="16"/>
  <c r="Q290" i="16"/>
  <c r="P290" i="16"/>
  <c r="O290" i="16"/>
  <c r="N290" i="16"/>
  <c r="M290" i="16"/>
  <c r="L290" i="16"/>
  <c r="J290" i="16"/>
  <c r="I290" i="16"/>
  <c r="H290" i="16"/>
  <c r="G290" i="16"/>
  <c r="F290" i="16"/>
  <c r="A10" i="16"/>
  <c r="A10" i="21" s="1"/>
  <c r="A8" i="13" s="1"/>
  <c r="AY1194" i="14"/>
  <c r="AX1194" i="14"/>
  <c r="AW1194" i="14"/>
  <c r="AV1194" i="14"/>
  <c r="AU1194" i="14"/>
  <c r="AQ1194" i="14"/>
  <c r="AP1194" i="14"/>
  <c r="AO1194" i="14"/>
  <c r="AN1194" i="14"/>
  <c r="AM1194" i="14"/>
  <c r="AI1194" i="14"/>
  <c r="AH1194" i="14"/>
  <c r="AG1194" i="14"/>
  <c r="AF1194" i="14"/>
  <c r="AE1194" i="14"/>
  <c r="Y1194" i="14"/>
  <c r="X1194" i="14"/>
  <c r="W1194" i="14"/>
  <c r="V1194" i="14"/>
  <c r="U1194" i="14"/>
  <c r="Q1194" i="14"/>
  <c r="P1194" i="14"/>
  <c r="O1194" i="14"/>
  <c r="N1194" i="14"/>
  <c r="M1194" i="14"/>
  <c r="I1194" i="14"/>
  <c r="H1194" i="14"/>
  <c r="G1194" i="14"/>
  <c r="F1194" i="14"/>
  <c r="E1194" i="14"/>
  <c r="U695" i="14"/>
  <c r="M695" i="14"/>
  <c r="E695" i="14"/>
  <c r="AU396" i="14"/>
  <c r="AU695" i="14" s="1"/>
  <c r="AM396" i="14"/>
  <c r="AM695" i="14" s="1"/>
  <c r="U396" i="14"/>
  <c r="M396" i="14"/>
  <c r="E396" i="14"/>
  <c r="I1418" i="17"/>
  <c r="H1418" i="17"/>
  <c r="G1418" i="17"/>
  <c r="F1418" i="17"/>
  <c r="I1237" i="17"/>
  <c r="H1237" i="17"/>
  <c r="G1237" i="17"/>
  <c r="F1237" i="17"/>
  <c r="I1054" i="17"/>
  <c r="H1054" i="17"/>
  <c r="G1054" i="17"/>
  <c r="F1054" i="17"/>
  <c r="I851" i="17"/>
  <c r="H851" i="17"/>
  <c r="G851" i="17"/>
  <c r="F851" i="17"/>
  <c r="I536" i="17"/>
  <c r="H536" i="17"/>
  <c r="G536" i="17"/>
  <c r="F536" i="17"/>
  <c r="I289" i="17"/>
  <c r="H289" i="17"/>
  <c r="G289" i="17"/>
  <c r="F289" i="17"/>
  <c r="M3385" i="20"/>
  <c r="F3385" i="20"/>
  <c r="T3384" i="20"/>
  <c r="P3384" i="20"/>
  <c r="T3383" i="20"/>
  <c r="P3383" i="20"/>
  <c r="T3382" i="20"/>
  <c r="P3382" i="20"/>
  <c r="T3381" i="20"/>
  <c r="P3381" i="20"/>
  <c r="T3380" i="20"/>
  <c r="P3380" i="20"/>
  <c r="T2861" i="20"/>
  <c r="P2861" i="20"/>
  <c r="T2860" i="20"/>
  <c r="P2860" i="20"/>
  <c r="M2857" i="20"/>
  <c r="P2857" i="20" s="1"/>
  <c r="F2857" i="20"/>
  <c r="T2856" i="20"/>
  <c r="P2856" i="20"/>
  <c r="T2855" i="20"/>
  <c r="P2855" i="20"/>
  <c r="T2854" i="20"/>
  <c r="P2854" i="20"/>
  <c r="T2853" i="20"/>
  <c r="P2853" i="20"/>
  <c r="T2852" i="20"/>
  <c r="P2852" i="20"/>
  <c r="T2309" i="20"/>
  <c r="P2309" i="20"/>
  <c r="T2308" i="20"/>
  <c r="P2308" i="20"/>
  <c r="M2305" i="20"/>
  <c r="F2305" i="20"/>
  <c r="T2304" i="20"/>
  <c r="P2304" i="20"/>
  <c r="T2303" i="20"/>
  <c r="P2303" i="20"/>
  <c r="T2302" i="20"/>
  <c r="P2302" i="20"/>
  <c r="T2301" i="20"/>
  <c r="P2301" i="20"/>
  <c r="T2300" i="20"/>
  <c r="P2300" i="20"/>
  <c r="T1751" i="20"/>
  <c r="P1751" i="20"/>
  <c r="T1750" i="20"/>
  <c r="P1750" i="20"/>
  <c r="M1747" i="20"/>
  <c r="J1747" i="20"/>
  <c r="F1747" i="20"/>
  <c r="T1747" i="20" s="1"/>
  <c r="T1212" i="20"/>
  <c r="P1212" i="20"/>
  <c r="M1209" i="20"/>
  <c r="J1209" i="20"/>
  <c r="F1209" i="20"/>
  <c r="T624" i="20"/>
  <c r="P624" i="20"/>
  <c r="T21" i="20"/>
  <c r="P1747" i="20" l="1"/>
  <c r="H2848" i="20"/>
  <c r="H2840" i="20"/>
  <c r="H2832" i="20"/>
  <c r="H2824" i="20"/>
  <c r="H2816" i="20"/>
  <c r="H2808" i="20"/>
  <c r="H2800" i="20"/>
  <c r="H2792" i="20"/>
  <c r="H2784" i="20"/>
  <c r="H2776" i="20"/>
  <c r="H2768" i="20"/>
  <c r="H2760" i="20"/>
  <c r="H2752" i="20"/>
  <c r="H2744" i="20"/>
  <c r="H2736" i="20"/>
  <c r="H2728" i="20"/>
  <c r="H2720" i="20"/>
  <c r="H2712" i="20"/>
  <c r="H2704" i="20"/>
  <c r="H2696" i="20"/>
  <c r="H2688" i="20"/>
  <c r="H2680" i="20"/>
  <c r="H2672" i="20"/>
  <c r="H2664" i="20"/>
  <c r="H2656" i="20"/>
  <c r="H2648" i="20"/>
  <c r="H2640" i="20"/>
  <c r="H2632" i="20"/>
  <c r="H2624" i="20"/>
  <c r="H2616" i="20"/>
  <c r="H2608" i="20"/>
  <c r="H2600" i="20"/>
  <c r="H2592" i="20"/>
  <c r="H2584" i="20"/>
  <c r="H2576" i="20"/>
  <c r="H2568" i="20"/>
  <c r="H2560" i="20"/>
  <c r="H2552" i="20"/>
  <c r="H2544" i="20"/>
  <c r="H2536" i="20"/>
  <c r="H2528" i="20"/>
  <c r="H2520" i="20"/>
  <c r="H2512" i="20"/>
  <c r="H2504" i="20"/>
  <c r="H2496" i="20"/>
  <c r="H2488" i="20"/>
  <c r="H2480" i="20"/>
  <c r="H2472" i="20"/>
  <c r="H2464" i="20"/>
  <c r="H2456" i="20"/>
  <c r="H2448" i="20"/>
  <c r="H2440" i="20"/>
  <c r="H2432" i="20"/>
  <c r="H2424" i="20"/>
  <c r="H2416" i="20"/>
  <c r="H2408" i="20"/>
  <c r="H2400" i="20"/>
  <c r="H2392" i="20"/>
  <c r="H2384" i="20"/>
  <c r="H2376" i="20"/>
  <c r="H2368" i="20"/>
  <c r="H2360" i="20"/>
  <c r="H2352" i="20"/>
  <c r="H2344" i="20"/>
  <c r="H2336" i="20"/>
  <c r="H2328" i="20"/>
  <c r="H2320" i="20"/>
  <c r="H2312" i="20"/>
  <c r="H2787" i="20"/>
  <c r="H2707" i="20"/>
  <c r="H2659" i="20"/>
  <c r="H2603" i="20"/>
  <c r="H2555" i="20"/>
  <c r="H2523" i="20"/>
  <c r="H2475" i="20"/>
  <c r="H2435" i="20"/>
  <c r="H2395" i="20"/>
  <c r="H2363" i="20"/>
  <c r="H2331" i="20"/>
  <c r="H2834" i="20"/>
  <c r="H2794" i="20"/>
  <c r="H2762" i="20"/>
  <c r="H2722" i="20"/>
  <c r="H2682" i="20"/>
  <c r="H2650" i="20"/>
  <c r="H2847" i="20"/>
  <c r="H2839" i="20"/>
  <c r="H2831" i="20"/>
  <c r="H2823" i="20"/>
  <c r="H2815" i="20"/>
  <c r="H2807" i="20"/>
  <c r="H2799" i="20"/>
  <c r="H2791" i="20"/>
  <c r="H2783" i="20"/>
  <c r="H2775" i="20"/>
  <c r="H2767" i="20"/>
  <c r="H2759" i="20"/>
  <c r="H2751" i="20"/>
  <c r="H2743" i="20"/>
  <c r="H2735" i="20"/>
  <c r="H2727" i="20"/>
  <c r="H2719" i="20"/>
  <c r="H2711" i="20"/>
  <c r="H2703" i="20"/>
  <c r="H2695" i="20"/>
  <c r="H2687" i="20"/>
  <c r="H2679" i="20"/>
  <c r="H2671" i="20"/>
  <c r="H2663" i="20"/>
  <c r="H2655" i="20"/>
  <c r="H2647" i="20"/>
  <c r="H2639" i="20"/>
  <c r="H2631" i="20"/>
  <c r="H2623" i="20"/>
  <c r="H2615" i="20"/>
  <c r="H2607" i="20"/>
  <c r="H2599" i="20"/>
  <c r="H2591" i="20"/>
  <c r="H2583" i="20"/>
  <c r="H2575" i="20"/>
  <c r="H2567" i="20"/>
  <c r="H2559" i="20"/>
  <c r="H2551" i="20"/>
  <c r="H2543" i="20"/>
  <c r="H2535" i="20"/>
  <c r="H2527" i="20"/>
  <c r="H2519" i="20"/>
  <c r="H2511" i="20"/>
  <c r="H2503" i="20"/>
  <c r="H2495" i="20"/>
  <c r="H2487" i="20"/>
  <c r="H2479" i="20"/>
  <c r="H2471" i="20"/>
  <c r="H2463" i="20"/>
  <c r="H2455" i="20"/>
  <c r="H2447" i="20"/>
  <c r="H2439" i="20"/>
  <c r="H2431" i="20"/>
  <c r="H2423" i="20"/>
  <c r="H2415" i="20"/>
  <c r="H2407" i="20"/>
  <c r="H2399" i="20"/>
  <c r="H2391" i="20"/>
  <c r="H2383" i="20"/>
  <c r="H2375" i="20"/>
  <c r="H2367" i="20"/>
  <c r="H2359" i="20"/>
  <c r="H2351" i="20"/>
  <c r="H2343" i="20"/>
  <c r="H2335" i="20"/>
  <c r="H2327" i="20"/>
  <c r="H2319" i="20"/>
  <c r="H2311" i="20"/>
  <c r="H2755" i="20"/>
  <c r="H2715" i="20"/>
  <c r="H2675" i="20"/>
  <c r="H2627" i="20"/>
  <c r="H2587" i="20"/>
  <c r="H2539" i="20"/>
  <c r="H2846" i="20"/>
  <c r="H2838" i="20"/>
  <c r="H2830" i="20"/>
  <c r="H2822" i="20"/>
  <c r="H2814" i="20"/>
  <c r="H2806" i="20"/>
  <c r="H2798" i="20"/>
  <c r="H2790" i="20"/>
  <c r="H2782" i="20"/>
  <c r="H2774" i="20"/>
  <c r="H2766" i="20"/>
  <c r="H2758" i="20"/>
  <c r="H2750" i="20"/>
  <c r="H2742" i="20"/>
  <c r="H2734" i="20"/>
  <c r="H2726" i="20"/>
  <c r="H2718" i="20"/>
  <c r="H2710" i="20"/>
  <c r="H2702" i="20"/>
  <c r="H2694" i="20"/>
  <c r="H2686" i="20"/>
  <c r="H2678" i="20"/>
  <c r="H2670" i="20"/>
  <c r="H2662" i="20"/>
  <c r="H2654" i="20"/>
  <c r="H2646" i="20"/>
  <c r="H2638" i="20"/>
  <c r="H2630" i="20"/>
  <c r="H2622" i="20"/>
  <c r="H2614" i="20"/>
  <c r="H2606" i="20"/>
  <c r="H2598" i="20"/>
  <c r="H2590" i="20"/>
  <c r="H2582" i="20"/>
  <c r="H2574" i="20"/>
  <c r="H2566" i="20"/>
  <c r="H2558" i="20"/>
  <c r="H2550" i="20"/>
  <c r="H2542" i="20"/>
  <c r="H2534" i="20"/>
  <c r="H2526" i="20"/>
  <c r="H2518" i="20"/>
  <c r="H2510" i="20"/>
  <c r="H2502" i="20"/>
  <c r="H2494" i="20"/>
  <c r="H2486" i="20"/>
  <c r="H2478" i="20"/>
  <c r="H2470" i="20"/>
  <c r="H2462" i="20"/>
  <c r="H2454" i="20"/>
  <c r="H2446" i="20"/>
  <c r="H2438" i="20"/>
  <c r="H2430" i="20"/>
  <c r="H2422" i="20"/>
  <c r="H2414" i="20"/>
  <c r="H2406" i="20"/>
  <c r="H2398" i="20"/>
  <c r="H2390" i="20"/>
  <c r="H2382" i="20"/>
  <c r="H2374" i="20"/>
  <c r="H2366" i="20"/>
  <c r="H2358" i="20"/>
  <c r="H2350" i="20"/>
  <c r="H2342" i="20"/>
  <c r="H2334" i="20"/>
  <c r="H2326" i="20"/>
  <c r="H2318" i="20"/>
  <c r="H2310" i="20"/>
  <c r="H2763" i="20"/>
  <c r="H2699" i="20"/>
  <c r="H2635" i="20"/>
  <c r="H2595" i="20"/>
  <c r="H2547" i="20"/>
  <c r="H2499" i="20"/>
  <c r="H2467" i="20"/>
  <c r="H2427" i="20"/>
  <c r="H2387" i="20"/>
  <c r="H2347" i="20"/>
  <c r="H2842" i="20"/>
  <c r="H2802" i="20"/>
  <c r="H2778" i="20"/>
  <c r="H2746" i="20"/>
  <c r="H2706" i="20"/>
  <c r="H2666" i="20"/>
  <c r="H2634" i="20"/>
  <c r="H2845" i="20"/>
  <c r="H2837" i="20"/>
  <c r="H2829" i="20"/>
  <c r="H2821" i="20"/>
  <c r="H2813" i="20"/>
  <c r="H2805" i="20"/>
  <c r="H2797" i="20"/>
  <c r="H2789" i="20"/>
  <c r="H2781" i="20"/>
  <c r="H2773" i="20"/>
  <c r="H2765" i="20"/>
  <c r="H2757" i="20"/>
  <c r="H2749" i="20"/>
  <c r="H2741" i="20"/>
  <c r="H2733" i="20"/>
  <c r="H2725" i="20"/>
  <c r="H2717" i="20"/>
  <c r="H2709" i="20"/>
  <c r="H2701" i="20"/>
  <c r="H2693" i="20"/>
  <c r="H2685" i="20"/>
  <c r="H2677" i="20"/>
  <c r="H2669" i="20"/>
  <c r="H2661" i="20"/>
  <c r="H2653" i="20"/>
  <c r="H2645" i="20"/>
  <c r="H2637" i="20"/>
  <c r="H2629" i="20"/>
  <c r="H2621" i="20"/>
  <c r="H2613" i="20"/>
  <c r="H2605" i="20"/>
  <c r="H2597" i="20"/>
  <c r="H2589" i="20"/>
  <c r="H2581" i="20"/>
  <c r="H2573" i="20"/>
  <c r="H2565" i="20"/>
  <c r="H2557" i="20"/>
  <c r="H2549" i="20"/>
  <c r="H2541" i="20"/>
  <c r="H2533" i="20"/>
  <c r="H2525" i="20"/>
  <c r="H2517" i="20"/>
  <c r="H2509" i="20"/>
  <c r="H2501" i="20"/>
  <c r="H2493" i="20"/>
  <c r="H2485" i="20"/>
  <c r="H2477" i="20"/>
  <c r="H2469" i="20"/>
  <c r="H2461" i="20"/>
  <c r="H2453" i="20"/>
  <c r="H2445" i="20"/>
  <c r="H2437" i="20"/>
  <c r="H2429" i="20"/>
  <c r="H2421" i="20"/>
  <c r="H2413" i="20"/>
  <c r="H2405" i="20"/>
  <c r="H2397" i="20"/>
  <c r="H2389" i="20"/>
  <c r="H2381" i="20"/>
  <c r="H2373" i="20"/>
  <c r="H2365" i="20"/>
  <c r="H2357" i="20"/>
  <c r="H2349" i="20"/>
  <c r="H2341" i="20"/>
  <c r="H2333" i="20"/>
  <c r="H2325" i="20"/>
  <c r="H2317" i="20"/>
  <c r="H2309" i="20"/>
  <c r="H2771" i="20"/>
  <c r="H2723" i="20"/>
  <c r="H2667" i="20"/>
  <c r="H2619" i="20"/>
  <c r="H2571" i="20"/>
  <c r="H2507" i="20"/>
  <c r="H2459" i="20"/>
  <c r="H2419" i="20"/>
  <c r="H2379" i="20"/>
  <c r="H2339" i="20"/>
  <c r="H2818" i="20"/>
  <c r="H2770" i="20"/>
  <c r="H2714" i="20"/>
  <c r="H2674" i="20"/>
  <c r="H2626" i="20"/>
  <c r="H2844" i="20"/>
  <c r="H2836" i="20"/>
  <c r="H2828" i="20"/>
  <c r="H2820" i="20"/>
  <c r="H2812" i="20"/>
  <c r="H2804" i="20"/>
  <c r="H2796" i="20"/>
  <c r="H2788" i="20"/>
  <c r="H2780" i="20"/>
  <c r="H2772" i="20"/>
  <c r="H2764" i="20"/>
  <c r="H2756" i="20"/>
  <c r="H2748" i="20"/>
  <c r="H2740" i="20"/>
  <c r="H2732" i="20"/>
  <c r="H2724" i="20"/>
  <c r="H2716" i="20"/>
  <c r="H2708" i="20"/>
  <c r="H2700" i="20"/>
  <c r="H2692" i="20"/>
  <c r="H2684" i="20"/>
  <c r="H2676" i="20"/>
  <c r="H2668" i="20"/>
  <c r="H2660" i="20"/>
  <c r="H2652" i="20"/>
  <c r="H2644" i="20"/>
  <c r="H2636" i="20"/>
  <c r="H2628" i="20"/>
  <c r="H2620" i="20"/>
  <c r="H2612" i="20"/>
  <c r="H2604" i="20"/>
  <c r="H2596" i="20"/>
  <c r="H2588" i="20"/>
  <c r="H2580" i="20"/>
  <c r="H2572" i="20"/>
  <c r="H2564" i="20"/>
  <c r="H2556" i="20"/>
  <c r="H2548" i="20"/>
  <c r="H2540" i="20"/>
  <c r="H2532" i="20"/>
  <c r="H2524" i="20"/>
  <c r="H2516" i="20"/>
  <c r="H2508" i="20"/>
  <c r="H2500" i="20"/>
  <c r="H2492" i="20"/>
  <c r="H2484" i="20"/>
  <c r="H2476" i="20"/>
  <c r="H2468" i="20"/>
  <c r="H2460" i="20"/>
  <c r="H2452" i="20"/>
  <c r="H2444" i="20"/>
  <c r="H2436" i="20"/>
  <c r="H2428" i="20"/>
  <c r="H2420" i="20"/>
  <c r="H2412" i="20"/>
  <c r="H2404" i="20"/>
  <c r="H2396" i="20"/>
  <c r="H2388" i="20"/>
  <c r="H2380" i="20"/>
  <c r="H2372" i="20"/>
  <c r="H2364" i="20"/>
  <c r="H2356" i="20"/>
  <c r="H2348" i="20"/>
  <c r="H2340" i="20"/>
  <c r="H2332" i="20"/>
  <c r="H2324" i="20"/>
  <c r="H2316" i="20"/>
  <c r="H2849" i="20"/>
  <c r="H2779" i="20"/>
  <c r="H2691" i="20"/>
  <c r="H2643" i="20"/>
  <c r="H2611" i="20"/>
  <c r="H2563" i="20"/>
  <c r="H2515" i="20"/>
  <c r="H2483" i="20"/>
  <c r="H2443" i="20"/>
  <c r="H2403" i="20"/>
  <c r="H2371" i="20"/>
  <c r="H2323" i="20"/>
  <c r="H2826" i="20"/>
  <c r="H2786" i="20"/>
  <c r="H2754" i="20"/>
  <c r="H2730" i="20"/>
  <c r="H2698" i="20"/>
  <c r="H2658" i="20"/>
  <c r="H2843" i="20"/>
  <c r="H2835" i="20"/>
  <c r="H2827" i="20"/>
  <c r="H2819" i="20"/>
  <c r="H2811" i="20"/>
  <c r="H2803" i="20"/>
  <c r="H2795" i="20"/>
  <c r="H2747" i="20"/>
  <c r="H2739" i="20"/>
  <c r="H2731" i="20"/>
  <c r="H2683" i="20"/>
  <c r="H2651" i="20"/>
  <c r="H2579" i="20"/>
  <c r="H2531" i="20"/>
  <c r="H2491" i="20"/>
  <c r="H2451" i="20"/>
  <c r="H2411" i="20"/>
  <c r="H2355" i="20"/>
  <c r="H2315" i="20"/>
  <c r="H2810" i="20"/>
  <c r="H2738" i="20"/>
  <c r="H2690" i="20"/>
  <c r="H2642" i="20"/>
  <c r="H2841" i="20"/>
  <c r="H2833" i="20"/>
  <c r="H2825" i="20"/>
  <c r="H2817" i="20"/>
  <c r="H2809" i="20"/>
  <c r="H2801" i="20"/>
  <c r="H2793" i="20"/>
  <c r="H2785" i="20"/>
  <c r="H2777" i="20"/>
  <c r="H2769" i="20"/>
  <c r="H2761" i="20"/>
  <c r="H2753" i="20"/>
  <c r="H2745" i="20"/>
  <c r="H2737" i="20"/>
  <c r="H2729" i="20"/>
  <c r="H2721" i="20"/>
  <c r="H2713" i="20"/>
  <c r="H2705" i="20"/>
  <c r="H2697" i="20"/>
  <c r="H2689" i="20"/>
  <c r="H2681" i="20"/>
  <c r="H2673" i="20"/>
  <c r="H2665" i="20"/>
  <c r="H2657" i="20"/>
  <c r="H2649" i="20"/>
  <c r="H2641" i="20"/>
  <c r="H2633" i="20"/>
  <c r="H2625" i="20"/>
  <c r="H2617" i="20"/>
  <c r="H2609" i="20"/>
  <c r="H2601" i="20"/>
  <c r="H2593" i="20"/>
  <c r="H2585" i="20"/>
  <c r="H2577" i="20"/>
  <c r="H2569" i="20"/>
  <c r="H2561" i="20"/>
  <c r="H2553" i="20"/>
  <c r="H2545" i="20"/>
  <c r="H2537" i="20"/>
  <c r="H2529" i="20"/>
  <c r="H2521" i="20"/>
  <c r="H2513" i="20"/>
  <c r="H2505" i="20"/>
  <c r="H2497" i="20"/>
  <c r="H2618" i="20"/>
  <c r="H2554" i="20"/>
  <c r="H2490" i="20"/>
  <c r="H2458" i="20"/>
  <c r="H2426" i="20"/>
  <c r="H2394" i="20"/>
  <c r="H2362" i="20"/>
  <c r="H2330" i="20"/>
  <c r="H2546" i="20"/>
  <c r="H2457" i="20"/>
  <c r="H2361" i="20"/>
  <c r="H2314" i="20"/>
  <c r="H2441" i="20"/>
  <c r="H2466" i="20"/>
  <c r="H2610" i="20"/>
  <c r="H2489" i="20"/>
  <c r="H2425" i="20"/>
  <c r="H2329" i="20"/>
  <c r="H2514" i="20"/>
  <c r="H2570" i="20"/>
  <c r="H2370" i="20"/>
  <c r="H2602" i="20"/>
  <c r="H2538" i="20"/>
  <c r="H2482" i="20"/>
  <c r="H2450" i="20"/>
  <c r="H2418" i="20"/>
  <c r="H2386" i="20"/>
  <c r="H2354" i="20"/>
  <c r="H2322" i="20"/>
  <c r="H2346" i="20"/>
  <c r="H2409" i="20"/>
  <c r="H2313" i="20"/>
  <c r="H2338" i="20"/>
  <c r="H2594" i="20"/>
  <c r="H2530" i="20"/>
  <c r="H2481" i="20"/>
  <c r="H2449" i="20"/>
  <c r="H2417" i="20"/>
  <c r="H2385" i="20"/>
  <c r="H2353" i="20"/>
  <c r="H2321" i="20"/>
  <c r="H2474" i="20"/>
  <c r="H2410" i="20"/>
  <c r="H2473" i="20"/>
  <c r="H2345" i="20"/>
  <c r="H2402" i="20"/>
  <c r="H2586" i="20"/>
  <c r="H2522" i="20"/>
  <c r="H2378" i="20"/>
  <c r="H2377" i="20"/>
  <c r="H2434" i="20"/>
  <c r="H2562" i="20"/>
  <c r="H2498" i="20"/>
  <c r="H2465" i="20"/>
  <c r="H2433" i="20"/>
  <c r="H2401" i="20"/>
  <c r="H2369" i="20"/>
  <c r="H2337" i="20"/>
  <c r="H2393" i="20"/>
  <c r="H2442" i="20"/>
  <c r="H2578" i="20"/>
  <c r="H2506" i="20"/>
  <c r="T2857" i="20"/>
  <c r="T1209" i="20"/>
  <c r="P1209" i="20"/>
  <c r="H2296" i="20"/>
  <c r="H2288" i="20"/>
  <c r="H2280" i="20"/>
  <c r="H2272" i="20"/>
  <c r="H2264" i="20"/>
  <c r="H2256" i="20"/>
  <c r="H2248" i="20"/>
  <c r="H2240" i="20"/>
  <c r="H2232" i="20"/>
  <c r="H2224" i="20"/>
  <c r="H2216" i="20"/>
  <c r="H2208" i="20"/>
  <c r="H2200" i="20"/>
  <c r="H2192" i="20"/>
  <c r="H2184" i="20"/>
  <c r="H2176" i="20"/>
  <c r="H2168" i="20"/>
  <c r="H2160" i="20"/>
  <c r="H2152" i="20"/>
  <c r="H2144" i="20"/>
  <c r="H2136" i="20"/>
  <c r="H2128" i="20"/>
  <c r="H2120" i="20"/>
  <c r="H2112" i="20"/>
  <c r="H2104" i="20"/>
  <c r="H2096" i="20"/>
  <c r="H2088" i="20"/>
  <c r="H2080" i="20"/>
  <c r="H2072" i="20"/>
  <c r="H2064" i="20"/>
  <c r="H2056" i="20"/>
  <c r="H2048" i="20"/>
  <c r="H2040" i="20"/>
  <c r="H2032" i="20"/>
  <c r="H2024" i="20"/>
  <c r="H2016" i="20"/>
  <c r="H2008" i="20"/>
  <c r="H2000" i="20"/>
  <c r="H1992" i="20"/>
  <c r="H1984" i="20"/>
  <c r="H1976" i="20"/>
  <c r="H1968" i="20"/>
  <c r="H1960" i="20"/>
  <c r="H1952" i="20"/>
  <c r="H1944" i="20"/>
  <c r="H1936" i="20"/>
  <c r="H1928" i="20"/>
  <c r="H1920" i="20"/>
  <c r="H1912" i="20"/>
  <c r="H1904" i="20"/>
  <c r="H1896" i="20"/>
  <c r="H1888" i="20"/>
  <c r="H1880" i="20"/>
  <c r="H1872" i="20"/>
  <c r="H1864" i="20"/>
  <c r="H1856" i="20"/>
  <c r="H1848" i="20"/>
  <c r="H1840" i="20"/>
  <c r="H1832" i="20"/>
  <c r="H1824" i="20"/>
  <c r="H1816" i="20"/>
  <c r="H1808" i="20"/>
  <c r="H1800" i="20"/>
  <c r="H1792" i="20"/>
  <c r="H1784" i="20"/>
  <c r="H1776" i="20"/>
  <c r="H1768" i="20"/>
  <c r="H1760" i="20"/>
  <c r="H1752" i="20"/>
  <c r="H2274" i="20"/>
  <c r="H2226" i="20"/>
  <c r="H2186" i="20"/>
  <c r="H2138" i="20"/>
  <c r="H2106" i="20"/>
  <c r="H2066" i="20"/>
  <c r="H2018" i="20"/>
  <c r="H1970" i="20"/>
  <c r="H1930" i="20"/>
  <c r="H1890" i="20"/>
  <c r="H1842" i="20"/>
  <c r="H1802" i="20"/>
  <c r="H1770" i="20"/>
  <c r="H2295" i="20"/>
  <c r="H2287" i="20"/>
  <c r="H2279" i="20"/>
  <c r="H2271" i="20"/>
  <c r="H2263" i="20"/>
  <c r="H2255" i="20"/>
  <c r="H2247" i="20"/>
  <c r="H2239" i="20"/>
  <c r="H2231" i="20"/>
  <c r="H2223" i="20"/>
  <c r="H2215" i="20"/>
  <c r="H2207" i="20"/>
  <c r="H2199" i="20"/>
  <c r="H2191" i="20"/>
  <c r="H2183" i="20"/>
  <c r="H2175" i="20"/>
  <c r="H2167" i="20"/>
  <c r="H2159" i="20"/>
  <c r="H2151" i="20"/>
  <c r="H2143" i="20"/>
  <c r="H2135" i="20"/>
  <c r="H2127" i="20"/>
  <c r="H2119" i="20"/>
  <c r="H2111" i="20"/>
  <c r="H2103" i="20"/>
  <c r="H2095" i="20"/>
  <c r="H2087" i="20"/>
  <c r="H2079" i="20"/>
  <c r="H2071" i="20"/>
  <c r="H2063" i="20"/>
  <c r="H2055" i="20"/>
  <c r="H2047" i="20"/>
  <c r="H2039" i="20"/>
  <c r="H2031" i="20"/>
  <c r="H2023" i="20"/>
  <c r="H2015" i="20"/>
  <c r="H2007" i="20"/>
  <c r="H1999" i="20"/>
  <c r="H1991" i="20"/>
  <c r="H1983" i="20"/>
  <c r="H1975" i="20"/>
  <c r="H1967" i="20"/>
  <c r="H1959" i="20"/>
  <c r="H1951" i="20"/>
  <c r="H1943" i="20"/>
  <c r="H1935" i="20"/>
  <c r="H1927" i="20"/>
  <c r="H1919" i="20"/>
  <c r="H1911" i="20"/>
  <c r="H1903" i="20"/>
  <c r="H1895" i="20"/>
  <c r="H1887" i="20"/>
  <c r="H1879" i="20"/>
  <c r="H1871" i="20"/>
  <c r="H1863" i="20"/>
  <c r="H1855" i="20"/>
  <c r="H1847" i="20"/>
  <c r="H1839" i="20"/>
  <c r="H1831" i="20"/>
  <c r="H1823" i="20"/>
  <c r="H1815" i="20"/>
  <c r="H1807" i="20"/>
  <c r="H1799" i="20"/>
  <c r="H1791" i="20"/>
  <c r="H1783" i="20"/>
  <c r="H1775" i="20"/>
  <c r="H1767" i="20"/>
  <c r="H1759" i="20"/>
  <c r="H1751" i="20"/>
  <c r="H2266" i="20"/>
  <c r="H2218" i="20"/>
  <c r="H2178" i="20"/>
  <c r="H2146" i="20"/>
  <c r="H2114" i="20"/>
  <c r="H2074" i="20"/>
  <c r="H2042" i="20"/>
  <c r="H2002" i="20"/>
  <c r="H1962" i="20"/>
  <c r="H1922" i="20"/>
  <c r="H1882" i="20"/>
  <c r="H1850" i="20"/>
  <c r="H1826" i="20"/>
  <c r="H1786" i="20"/>
  <c r="H2294" i="20"/>
  <c r="H2286" i="20"/>
  <c r="H2278" i="20"/>
  <c r="H2270" i="20"/>
  <c r="H2262" i="20"/>
  <c r="H2254" i="20"/>
  <c r="H2246" i="20"/>
  <c r="H2238" i="20"/>
  <c r="H2230" i="20"/>
  <c r="H2222" i="20"/>
  <c r="H2214" i="20"/>
  <c r="H2206" i="20"/>
  <c r="H2198" i="20"/>
  <c r="H2190" i="20"/>
  <c r="H2182" i="20"/>
  <c r="H2174" i="20"/>
  <c r="H2166" i="20"/>
  <c r="H2158" i="20"/>
  <c r="H2150" i="20"/>
  <c r="H2142" i="20"/>
  <c r="H2134" i="20"/>
  <c r="H2126" i="20"/>
  <c r="H2118" i="20"/>
  <c r="H2110" i="20"/>
  <c r="H2102" i="20"/>
  <c r="H2094" i="20"/>
  <c r="H2086" i="20"/>
  <c r="H2078" i="20"/>
  <c r="H2070" i="20"/>
  <c r="H2062" i="20"/>
  <c r="H2054" i="20"/>
  <c r="H2046" i="20"/>
  <c r="H2038" i="20"/>
  <c r="H2030" i="20"/>
  <c r="H2022" i="20"/>
  <c r="H2014" i="20"/>
  <c r="H2006" i="20"/>
  <c r="H1998" i="20"/>
  <c r="H1990" i="20"/>
  <c r="H1982" i="20"/>
  <c r="H1974" i="20"/>
  <c r="H1966" i="20"/>
  <c r="H1958" i="20"/>
  <c r="H1950" i="20"/>
  <c r="H1942" i="20"/>
  <c r="H1934" i="20"/>
  <c r="H1926" i="20"/>
  <c r="H1918" i="20"/>
  <c r="H1910" i="20"/>
  <c r="H1902" i="20"/>
  <c r="H1894" i="20"/>
  <c r="H1886" i="20"/>
  <c r="H1878" i="20"/>
  <c r="H1870" i="20"/>
  <c r="H1862" i="20"/>
  <c r="H1854" i="20"/>
  <c r="H1846" i="20"/>
  <c r="H1838" i="20"/>
  <c r="H1830" i="20"/>
  <c r="H1822" i="20"/>
  <c r="H1814" i="20"/>
  <c r="H1806" i="20"/>
  <c r="H1798" i="20"/>
  <c r="H1790" i="20"/>
  <c r="H1782" i="20"/>
  <c r="H1774" i="20"/>
  <c r="H1766" i="20"/>
  <c r="H1758" i="20"/>
  <c r="H2297" i="20"/>
  <c r="H2258" i="20"/>
  <c r="H2234" i="20"/>
  <c r="H2194" i="20"/>
  <c r="H2154" i="20"/>
  <c r="H2098" i="20"/>
  <c r="H2050" i="20"/>
  <c r="H2010" i="20"/>
  <c r="H1978" i="20"/>
  <c r="H1938" i="20"/>
  <c r="H1898" i="20"/>
  <c r="H1858" i="20"/>
  <c r="H1818" i="20"/>
  <c r="H1778" i="20"/>
  <c r="H2293" i="20"/>
  <c r="H2285" i="20"/>
  <c r="H2277" i="20"/>
  <c r="H2269" i="20"/>
  <c r="H2261" i="20"/>
  <c r="H2253" i="20"/>
  <c r="H2245" i="20"/>
  <c r="H2237" i="20"/>
  <c r="H2229" i="20"/>
  <c r="H2221" i="20"/>
  <c r="H2213" i="20"/>
  <c r="H2205" i="20"/>
  <c r="H2197" i="20"/>
  <c r="H2189" i="20"/>
  <c r="H2181" i="20"/>
  <c r="H2173" i="20"/>
  <c r="H2165" i="20"/>
  <c r="H2157" i="20"/>
  <c r="H2149" i="20"/>
  <c r="H2141" i="20"/>
  <c r="H2133" i="20"/>
  <c r="H2125" i="20"/>
  <c r="H2117" i="20"/>
  <c r="H2109" i="20"/>
  <c r="H2101" i="20"/>
  <c r="H2093" i="20"/>
  <c r="H2085" i="20"/>
  <c r="H2077" i="20"/>
  <c r="H2069" i="20"/>
  <c r="H2061" i="20"/>
  <c r="H2053" i="20"/>
  <c r="H2045" i="20"/>
  <c r="H2037" i="20"/>
  <c r="H2029" i="20"/>
  <c r="H2021" i="20"/>
  <c r="H2013" i="20"/>
  <c r="H2005" i="20"/>
  <c r="H1997" i="20"/>
  <c r="H1989" i="20"/>
  <c r="H1981" i="20"/>
  <c r="H1973" i="20"/>
  <c r="H1965" i="20"/>
  <c r="H1957" i="20"/>
  <c r="H1949" i="20"/>
  <c r="H1941" i="20"/>
  <c r="H1933" i="20"/>
  <c r="H1925" i="20"/>
  <c r="H1917" i="20"/>
  <c r="H1909" i="20"/>
  <c r="H1901" i="20"/>
  <c r="H1893" i="20"/>
  <c r="H1885" i="20"/>
  <c r="H1877" i="20"/>
  <c r="H1869" i="20"/>
  <c r="H1861" i="20"/>
  <c r="H1853" i="20"/>
  <c r="H1845" i="20"/>
  <c r="H1837" i="20"/>
  <c r="H1829" i="20"/>
  <c r="H1821" i="20"/>
  <c r="H1813" i="20"/>
  <c r="H1805" i="20"/>
  <c r="H1797" i="20"/>
  <c r="H1789" i="20"/>
  <c r="H1781" i="20"/>
  <c r="H1773" i="20"/>
  <c r="H1765" i="20"/>
  <c r="H1757" i="20"/>
  <c r="H2292" i="20"/>
  <c r="H2284" i="20"/>
  <c r="H2276" i="20"/>
  <c r="H2268" i="20"/>
  <c r="H2260" i="20"/>
  <c r="H2252" i="20"/>
  <c r="H2244" i="20"/>
  <c r="H2236" i="20"/>
  <c r="H2228" i="20"/>
  <c r="H2220" i="20"/>
  <c r="H2212" i="20"/>
  <c r="H2204" i="20"/>
  <c r="H2196" i="20"/>
  <c r="H2188" i="20"/>
  <c r="H2180" i="20"/>
  <c r="H2172" i="20"/>
  <c r="H2164" i="20"/>
  <c r="H2156" i="20"/>
  <c r="H2148" i="20"/>
  <c r="H2140" i="20"/>
  <c r="H2132" i="20"/>
  <c r="H2124" i="20"/>
  <c r="H2116" i="20"/>
  <c r="H2108" i="20"/>
  <c r="H2100" i="20"/>
  <c r="H2092" i="20"/>
  <c r="H2084" i="20"/>
  <c r="H2076" i="20"/>
  <c r="H2068" i="20"/>
  <c r="H2060" i="20"/>
  <c r="H2052" i="20"/>
  <c r="H2044" i="20"/>
  <c r="H2036" i="20"/>
  <c r="H2028" i="20"/>
  <c r="H2020" i="20"/>
  <c r="H2012" i="20"/>
  <c r="H2004" i="20"/>
  <c r="H1996" i="20"/>
  <c r="H1988" i="20"/>
  <c r="H1980" i="20"/>
  <c r="H1972" i="20"/>
  <c r="H1964" i="20"/>
  <c r="H1956" i="20"/>
  <c r="H1948" i="20"/>
  <c r="H1940" i="20"/>
  <c r="H1932" i="20"/>
  <c r="H1924" i="20"/>
  <c r="H1916" i="20"/>
  <c r="H1908" i="20"/>
  <c r="H1900" i="20"/>
  <c r="H1892" i="20"/>
  <c r="H1884" i="20"/>
  <c r="H1876" i="20"/>
  <c r="H1868" i="20"/>
  <c r="H1860" i="20"/>
  <c r="H1852" i="20"/>
  <c r="H1844" i="20"/>
  <c r="H1836" i="20"/>
  <c r="H1828" i="20"/>
  <c r="H1820" i="20"/>
  <c r="H1812" i="20"/>
  <c r="H1804" i="20"/>
  <c r="H1796" i="20"/>
  <c r="H1788" i="20"/>
  <c r="H1780" i="20"/>
  <c r="H1772" i="20"/>
  <c r="H1764" i="20"/>
  <c r="H1756" i="20"/>
  <c r="H2291" i="20"/>
  <c r="H2283" i="20"/>
  <c r="H2275" i="20"/>
  <c r="H2267" i="20"/>
  <c r="H2259" i="20"/>
  <c r="H2251" i="20"/>
  <c r="H2243" i="20"/>
  <c r="H2235" i="20"/>
  <c r="H2227" i="20"/>
  <c r="H2219" i="20"/>
  <c r="H2211" i="20"/>
  <c r="H2203" i="20"/>
  <c r="H2195" i="20"/>
  <c r="H2187" i="20"/>
  <c r="H2179" i="20"/>
  <c r="H2171" i="20"/>
  <c r="H2163" i="20"/>
  <c r="H2155" i="20"/>
  <c r="H2147" i="20"/>
  <c r="H2139" i="20"/>
  <c r="H2131" i="20"/>
  <c r="H2123" i="20"/>
  <c r="H2115" i="20"/>
  <c r="H2107" i="20"/>
  <c r="H2099" i="20"/>
  <c r="H2091" i="20"/>
  <c r="H2083" i="20"/>
  <c r="H2075" i="20"/>
  <c r="H2067" i="20"/>
  <c r="H2059" i="20"/>
  <c r="H2051" i="20"/>
  <c r="H2043" i="20"/>
  <c r="H2035" i="20"/>
  <c r="H2027" i="20"/>
  <c r="H2019" i="20"/>
  <c r="H2011" i="20"/>
  <c r="H2003" i="20"/>
  <c r="H1995" i="20"/>
  <c r="H1987" i="20"/>
  <c r="H1979" i="20"/>
  <c r="H1971" i="20"/>
  <c r="H1963" i="20"/>
  <c r="H1955" i="20"/>
  <c r="H1947" i="20"/>
  <c r="H1939" i="20"/>
  <c r="H1931" i="20"/>
  <c r="H1923" i="20"/>
  <c r="H1915" i="20"/>
  <c r="H1907" i="20"/>
  <c r="H1899" i="20"/>
  <c r="H1891" i="20"/>
  <c r="H1883" i="20"/>
  <c r="H1875" i="20"/>
  <c r="H1867" i="20"/>
  <c r="H1859" i="20"/>
  <c r="H1851" i="20"/>
  <c r="H1843" i="20"/>
  <c r="H1835" i="20"/>
  <c r="H1827" i="20"/>
  <c r="H1819" i="20"/>
  <c r="H1811" i="20"/>
  <c r="H1803" i="20"/>
  <c r="H1795" i="20"/>
  <c r="H1787" i="20"/>
  <c r="H1779" i="20"/>
  <c r="H1771" i="20"/>
  <c r="H1763" i="20"/>
  <c r="H1755" i="20"/>
  <c r="H2290" i="20"/>
  <c r="H2250" i="20"/>
  <c r="H2242" i="20"/>
  <c r="H2202" i="20"/>
  <c r="H2162" i="20"/>
  <c r="H2122" i="20"/>
  <c r="H2082" i="20"/>
  <c r="H2026" i="20"/>
  <c r="H1986" i="20"/>
  <c r="H1946" i="20"/>
  <c r="H1906" i="20"/>
  <c r="H1866" i="20"/>
  <c r="H1810" i="20"/>
  <c r="H1762" i="20"/>
  <c r="H2289" i="20"/>
  <c r="H2281" i="20"/>
  <c r="H2273" i="20"/>
  <c r="H2265" i="20"/>
  <c r="H2257" i="20"/>
  <c r="H2249" i="20"/>
  <c r="H2241" i="20"/>
  <c r="H2233" i="20"/>
  <c r="H2225" i="20"/>
  <c r="H2217" i="20"/>
  <c r="H2209" i="20"/>
  <c r="H2201" i="20"/>
  <c r="H2193" i="20"/>
  <c r="H2185" i="20"/>
  <c r="H2177" i="20"/>
  <c r="H2169" i="20"/>
  <c r="H2161" i="20"/>
  <c r="H2153" i="20"/>
  <c r="H2145" i="20"/>
  <c r="H2137" i="20"/>
  <c r="H2129" i="20"/>
  <c r="H2121" i="20"/>
  <c r="H2113" i="20"/>
  <c r="H2105" i="20"/>
  <c r="H2097" i="20"/>
  <c r="H2089" i="20"/>
  <c r="H2081" i="20"/>
  <c r="H2073" i="20"/>
  <c r="H2065" i="20"/>
  <c r="H2057" i="20"/>
  <c r="H2049" i="20"/>
  <c r="H2041" i="20"/>
  <c r="H2033" i="20"/>
  <c r="H2025" i="20"/>
  <c r="H2017" i="20"/>
  <c r="H2009" i="20"/>
  <c r="H2001" i="20"/>
  <c r="H1993" i="20"/>
  <c r="H1985" i="20"/>
  <c r="H1977" i="20"/>
  <c r="H1969" i="20"/>
  <c r="H1961" i="20"/>
  <c r="H1953" i="20"/>
  <c r="H1945" i="20"/>
  <c r="H1937" i="20"/>
  <c r="H1929" i="20"/>
  <c r="H1921" i="20"/>
  <c r="H1913" i="20"/>
  <c r="H1905" i="20"/>
  <c r="H1897" i="20"/>
  <c r="H1889" i="20"/>
  <c r="H1881" i="20"/>
  <c r="H1873" i="20"/>
  <c r="H1865" i="20"/>
  <c r="H1857" i="20"/>
  <c r="H1849" i="20"/>
  <c r="H1841" i="20"/>
  <c r="H1833" i="20"/>
  <c r="H1825" i="20"/>
  <c r="H1817" i="20"/>
  <c r="H1809" i="20"/>
  <c r="H1801" i="20"/>
  <c r="H1793" i="20"/>
  <c r="H1785" i="20"/>
  <c r="H1777" i="20"/>
  <c r="H1769" i="20"/>
  <c r="H1761" i="20"/>
  <c r="H1753" i="20"/>
  <c r="H2282" i="20"/>
  <c r="H2210" i="20"/>
  <c r="H2170" i="20"/>
  <c r="H2130" i="20"/>
  <c r="H2090" i="20"/>
  <c r="H2058" i="20"/>
  <c r="H2034" i="20"/>
  <c r="H1994" i="20"/>
  <c r="H1954" i="20"/>
  <c r="H1914" i="20"/>
  <c r="H1874" i="20"/>
  <c r="H1834" i="20"/>
  <c r="H1794" i="20"/>
  <c r="H1754" i="20"/>
  <c r="T2305" i="20"/>
  <c r="P2305" i="20"/>
</calcChain>
</file>

<file path=xl/sharedStrings.xml><?xml version="1.0" encoding="utf-8"?>
<sst xmlns="http://schemas.openxmlformats.org/spreadsheetml/2006/main" count="34143" uniqueCount="1632">
  <si>
    <t xml:space="preserve">P.L. 2022, C. 107 Reporting Requirement </t>
  </si>
  <si>
    <t>Atlantic City Electric Company</t>
  </si>
  <si>
    <t>Electric</t>
  </si>
  <si>
    <t>April - 2019/2022/2023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</si>
  <si>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</si>
  <si>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</si>
  <si>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</si>
  <si>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</si>
  <si>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</si>
  <si>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</si>
  <si>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</si>
  <si>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</si>
  <si>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</si>
  <si>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</si>
  <si>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</si>
  <si>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ACE does not keep data on net revenue as defined.</t>
  </si>
  <si>
    <t xml:space="preserve">ACE does not keep supply and revenue data by municipality. Expenses are reported in as Total Utility Operating Expenses. The company does not report operating expenses by Service Classification nor Locality.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</si>
  <si>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</si>
  <si>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</si>
  <si>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</si>
  <si>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</si>
  <si>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</si>
  <si>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</si>
  <si>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</si>
  <si>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</si>
  <si>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</si>
  <si>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</si>
  <si>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</si>
  <si>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Continue work paper -&gt;</t>
  </si>
  <si>
    <t>and allowances from its gross revenue.</t>
  </si>
  <si>
    <t>(b)</t>
  </si>
  <si>
    <t>Atlantic City Electric</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</si>
  <si>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</si>
  <si>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</si>
  <si>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</si>
  <si>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</si>
  <si>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</si>
  <si>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</si>
  <si>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</si>
  <si>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</si>
  <si>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</si>
  <si>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</si>
  <si>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</si>
  <si>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</si>
  <si>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</si>
  <si>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</si>
  <si>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</si>
  <si>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</si>
  <si>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</si>
  <si>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</si>
  <si>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</si>
  <si>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</si>
  <si>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</si>
  <si>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</si>
  <si>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</si>
  <si>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</si>
  <si>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</si>
  <si>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</si>
  <si>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</si>
  <si>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</si>
  <si>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</si>
  <si>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</si>
  <si>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</si>
  <si>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</si>
  <si>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</si>
  <si>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</si>
  <si>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</si>
  <si>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</si>
  <si>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</si>
  <si>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</si>
  <si>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</si>
  <si>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</si>
  <si>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</si>
  <si>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</si>
  <si>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</si>
  <si>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</si>
  <si>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</si>
  <si>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</si>
  <si>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</si>
  <si>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</si>
  <si>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</si>
  <si>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</si>
  <si>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</si>
  <si>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</si>
  <si>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</si>
  <si>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</si>
  <si>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</si>
  <si>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</si>
  <si>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</si>
  <si>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</si>
  <si>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</si>
  <si>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</si>
  <si>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</si>
  <si>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</si>
  <si>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</si>
  <si>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</si>
  <si>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</si>
  <si>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</si>
  <si>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</si>
  <si>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</si>
  <si>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</si>
  <si>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</si>
  <si>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</si>
  <si>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</si>
  <si>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</si>
  <si>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</si>
  <si>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</si>
  <si>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</si>
  <si>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</si>
  <si>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</si>
  <si>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</si>
  <si>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</si>
  <si>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</si>
  <si>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</si>
  <si>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</si>
  <si>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</si>
  <si>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</si>
  <si>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</si>
  <si>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</si>
  <si>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</si>
  <si>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</si>
  <si>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</si>
  <si>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</si>
  <si>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</si>
  <si>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</si>
  <si>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</si>
  <si>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</si>
  <si>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</si>
  <si>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</si>
  <si>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</si>
  <si>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</si>
  <si>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</si>
  <si>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</si>
  <si>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</si>
  <si>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</si>
  <si>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</si>
  <si>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</si>
  <si>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</si>
  <si>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</si>
  <si>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</si>
  <si>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</si>
  <si>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</si>
  <si>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</si>
  <si>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</si>
  <si>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</si>
  <si>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</si>
  <si>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</si>
  <si>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</si>
  <si>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</si>
  <si>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</si>
  <si>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</si>
  <si>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</si>
  <si>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</si>
  <si>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</si>
  <si>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</si>
  <si>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</si>
  <si>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</si>
  <si>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</si>
  <si>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</si>
  <si>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</si>
  <si>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</si>
  <si>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</si>
  <si>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</si>
  <si>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</si>
  <si>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</si>
  <si>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</si>
  <si>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</si>
  <si>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</si>
  <si>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</si>
  <si>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</si>
  <si>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</si>
  <si>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</si>
  <si>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</si>
  <si>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</si>
  <si>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</si>
  <si>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</si>
  <si>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</si>
  <si>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</si>
  <si>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</si>
  <si>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</si>
  <si>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</si>
  <si>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</si>
  <si>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</si>
  <si>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</si>
  <si>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</si>
  <si>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</si>
  <si>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</si>
  <si>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</si>
  <si>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</si>
  <si>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</si>
  <si>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</si>
  <si>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</si>
  <si>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</si>
  <si>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</si>
  <si>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</si>
  <si>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</si>
  <si>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</si>
  <si>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</si>
  <si>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</si>
  <si>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</si>
  <si>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</si>
  <si>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</si>
  <si>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</si>
  <si>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</si>
  <si>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</si>
  <si>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</si>
  <si>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</si>
  <si>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</si>
  <si>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</si>
  <si>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</si>
  <si>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</si>
  <si>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</si>
  <si>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</si>
  <si>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</si>
  <si>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</si>
  <si>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</si>
  <si>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</si>
  <si>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</si>
  <si>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</si>
  <si>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</si>
  <si>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</si>
  <si>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</si>
  <si>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</si>
  <si>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</si>
  <si>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</si>
  <si>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</si>
  <si>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</si>
  <si>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</si>
  <si>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</si>
  <si>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</si>
  <si>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</si>
  <si>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</si>
  <si>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</si>
  <si>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</si>
  <si>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</si>
  <si>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</si>
  <si>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</si>
  <si>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</si>
  <si>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</si>
  <si>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</si>
  <si>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</si>
  <si>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</si>
  <si>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</si>
  <si>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</si>
  <si>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</si>
  <si>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</si>
  <si>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</si>
  <si>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</si>
  <si>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</si>
  <si>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</si>
  <si>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</si>
  <si>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</si>
  <si>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</si>
  <si>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</si>
  <si>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</si>
  <si>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</si>
  <si>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</si>
  <si>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</si>
  <si>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</si>
  <si>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</si>
  <si>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</si>
  <si>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</si>
  <si>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</si>
  <si>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</si>
  <si>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</si>
  <si>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</si>
  <si>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</si>
  <si>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</si>
  <si>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</si>
  <si>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</si>
  <si>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</si>
  <si>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</si>
  <si>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</si>
  <si>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</si>
  <si>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</si>
  <si>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</si>
  <si>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</si>
  <si>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</si>
  <si>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</si>
  <si>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</si>
  <si>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</si>
  <si>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</si>
  <si>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</si>
  <si>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</si>
  <si>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</si>
  <si>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</si>
  <si>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</si>
  <si>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</si>
  <si>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</si>
  <si>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</si>
  <si>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</si>
  <si>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</si>
  <si>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</si>
  <si>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</si>
  <si>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</si>
  <si>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</si>
  <si>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</si>
  <si>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</si>
  <si>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</si>
  <si>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</si>
  <si>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</si>
  <si>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</si>
  <si>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</si>
  <si>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</si>
  <si>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</si>
  <si>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</si>
  <si>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</si>
  <si>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</si>
  <si>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</si>
  <si>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</si>
  <si>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</si>
  <si>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</si>
  <si>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</si>
  <si>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</si>
  <si>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</si>
  <si>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</si>
  <si>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</si>
  <si>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</si>
  <si>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</si>
  <si>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</si>
  <si>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</si>
  <si>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</si>
  <si>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</si>
  <si>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</si>
  <si>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</si>
  <si>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08087</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</si>
  <si>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</si>
  <si>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</si>
  <si>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</si>
  <si>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</si>
  <si>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</si>
  <si>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</si>
  <si>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</si>
  <si>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</si>
  <si>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</si>
  <si>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</si>
  <si>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</si>
  <si>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</si>
  <si>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</si>
  <si>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</si>
  <si>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</si>
  <si>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</si>
  <si>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</si>
  <si>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</si>
  <si>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</si>
  <si>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</si>
  <si>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</si>
  <si>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</si>
  <si>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</si>
  <si>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</si>
  <si>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</si>
  <si>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</si>
  <si>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</si>
  <si>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</si>
  <si>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</si>
  <si>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</si>
  <si>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</si>
  <si>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</si>
  <si>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</si>
  <si>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</si>
  <si>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</si>
  <si>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</si>
  <si>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</si>
  <si>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</si>
  <si>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</si>
  <si>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</si>
  <si>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</si>
  <si>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</si>
  <si>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MANNINGTON</t>
  </si>
  <si>
    <t>MANTUA</t>
  </si>
  <si>
    <t>08051</t>
  </si>
  <si>
    <t>08056</t>
  </si>
  <si>
    <t>MARGATE CITY</t>
  </si>
  <si>
    <t>MARLBORO</t>
  </si>
  <si>
    <t>MARLTON</t>
  </si>
  <si>
    <t>08055</t>
  </si>
  <si>
    <t>MARMORA</t>
  </si>
  <si>
    <t>08226</t>
  </si>
  <si>
    <t>MATHISTOWN</t>
  </si>
  <si>
    <t>MAURICETOWN</t>
  </si>
  <si>
    <t>08329</t>
  </si>
  <si>
    <t>MAYETTA</t>
  </si>
  <si>
    <t>MAYS LANDING</t>
  </si>
  <si>
    <t>MAYVILLE</t>
  </si>
  <si>
    <t>MCKEE CITY</t>
  </si>
  <si>
    <t>MEDFORD</t>
  </si>
  <si>
    <t>MICKLETON</t>
  </si>
  <si>
    <t>MILLVILLE</t>
  </si>
  <si>
    <t>38332</t>
  </si>
  <si>
    <t>MILMAY</t>
  </si>
  <si>
    <t>08340</t>
  </si>
  <si>
    <t>MIMOSA LAKES</t>
  </si>
  <si>
    <t>MINOTOLA</t>
  </si>
  <si>
    <t>MIZPAH</t>
  </si>
  <si>
    <t>08342</t>
  </si>
  <si>
    <t>MONROEVILLE</t>
  </si>
  <si>
    <t>MOTTS CREEK</t>
  </si>
  <si>
    <t>MOUNT ROYAL</t>
  </si>
  <si>
    <t>08061</t>
  </si>
  <si>
    <t>MULLICA HILL</t>
  </si>
  <si>
    <t>MYSTIC ISLAND</t>
  </si>
  <si>
    <t>NESCO</t>
  </si>
  <si>
    <t>NEW BROOKLYN</t>
  </si>
  <si>
    <t>NEW GRETNA</t>
  </si>
  <si>
    <t>NEWFIELD</t>
  </si>
  <si>
    <t>NEWPORT</t>
  </si>
  <si>
    <t>NEWTONVILLE</t>
  </si>
  <si>
    <t>03346</t>
  </si>
  <si>
    <t>08346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</si>
  <si>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</si>
  <si>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</si>
  <si>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</si>
  <si>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</si>
  <si>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</si>
  <si>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</si>
  <si>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</si>
  <si>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</si>
  <si>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</si>
  <si>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</si>
  <si>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</si>
  <si>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</si>
  <si>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</si>
  <si>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</si>
  <si>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</si>
  <si>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</si>
  <si>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</si>
  <si>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</si>
  <si>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</si>
  <si>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</si>
  <si>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</si>
  <si>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</si>
  <si>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</si>
  <si>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</si>
  <si>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</si>
  <si>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</si>
  <si>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</si>
  <si>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</si>
  <si>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</si>
  <si>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</si>
  <si>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</si>
  <si>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</si>
  <si>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</si>
  <si>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</si>
  <si>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</si>
  <si>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</si>
  <si>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</si>
  <si>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</si>
  <si>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</si>
  <si>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</si>
  <si>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</si>
  <si>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</si>
  <si>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</si>
  <si>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</si>
  <si>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</si>
  <si>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</si>
  <si>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</si>
  <si>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</si>
  <si>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</si>
  <si>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</si>
  <si>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</si>
  <si>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</si>
  <si>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</si>
  <si>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</si>
  <si>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</si>
  <si>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</si>
  <si>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</si>
  <si>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</si>
  <si>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</si>
  <si>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</si>
  <si>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</si>
  <si>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</si>
  <si>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</si>
  <si>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</si>
  <si>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</si>
  <si>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</si>
  <si>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</si>
  <si>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</si>
  <si>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</si>
  <si>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</si>
  <si>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</si>
  <si>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</si>
  <si>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</si>
  <si>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</si>
  <si>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</si>
  <si>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</si>
  <si>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</si>
  <si>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</si>
  <si>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</si>
  <si>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</si>
  <si>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</si>
  <si>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</si>
  <si>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</si>
  <si>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</si>
  <si>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</si>
  <si>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</si>
  <si>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</si>
  <si>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</si>
  <si>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</si>
  <si>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</si>
  <si>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</si>
  <si>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</si>
  <si>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</si>
  <si>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</si>
  <si>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</si>
  <si>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</si>
  <si>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</si>
  <si>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</si>
  <si>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</si>
  <si>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</si>
  <si>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 TOWNSHIP</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</si>
  <si>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</si>
  <si>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</si>
  <si>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</si>
  <si>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</si>
  <si>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</si>
  <si>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</si>
  <si>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</si>
  <si>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</si>
  <si>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</si>
  <si>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</si>
  <si>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</si>
  <si>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</si>
  <si>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</si>
  <si>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</si>
  <si>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</si>
  <si>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</si>
  <si>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</si>
  <si>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</si>
  <si>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</si>
  <si>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</si>
  <si>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</si>
  <si>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</si>
  <si>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</si>
  <si>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</si>
  <si>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</si>
  <si>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</si>
  <si>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08406</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</si>
  <si>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</si>
  <si>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</si>
  <si>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</si>
  <si>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</si>
  <si>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</si>
  <si>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</si>
  <si>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</si>
  <si>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</si>
  <si>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</si>
  <si>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</si>
  <si>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</si>
  <si>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</si>
  <si>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</si>
  <si>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</si>
  <si>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</si>
  <si>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</si>
  <si>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</si>
  <si>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</si>
  <si>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</si>
  <si>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</si>
  <si>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</si>
  <si>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</si>
  <si>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</si>
  <si>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</si>
  <si>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</si>
  <si>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</si>
  <si>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</si>
  <si>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</si>
  <si>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</si>
  <si>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</si>
  <si>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</si>
  <si>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</si>
  <si>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</si>
  <si>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</si>
  <si>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</si>
  <si>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</si>
  <si>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</si>
  <si>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</si>
  <si>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</si>
  <si>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</si>
  <si>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</si>
  <si>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</si>
  <si>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</si>
  <si>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</si>
  <si>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</si>
  <si>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</si>
  <si>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</si>
  <si>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</si>
  <si>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</si>
  <si>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</si>
  <si>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</si>
  <si>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</si>
  <si>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</si>
  <si>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</si>
  <si>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</si>
  <si>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</si>
  <si>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</si>
  <si>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</si>
  <si>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</si>
  <si>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</si>
  <si>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MIDDLE TOWNSHIP</t>
  </si>
  <si>
    <t>MOUNT LAUREL</t>
  </si>
  <si>
    <t>08054</t>
  </si>
  <si>
    <t>MULLICA TWP</t>
  </si>
  <si>
    <t>NEW SHARON</t>
  </si>
  <si>
    <t>PEAHALA PARK</t>
  </si>
  <si>
    <t>08238</t>
  </si>
  <si>
    <t>08249</t>
  </si>
  <si>
    <t>99999</t>
  </si>
  <si>
    <t>08362</t>
  </si>
  <si>
    <t>WOODMANSIE</t>
  </si>
  <si>
    <t>WOODRUFF</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</si>
  <si>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</si>
  <si>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</si>
  <si>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</si>
  <si>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</si>
  <si>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</si>
  <si>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</si>
  <si>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</si>
  <si>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</si>
  <si>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</si>
  <si>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</si>
  <si>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</si>
  <si>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</si>
  <si>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</si>
  <si>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Municipality not tracked</t>
  </si>
  <si>
    <t xml:space="preserve">May or June </t>
  </si>
  <si>
    <t>[April ,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</si>
  <si>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</si>
  <si>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</si>
  <si>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</si>
  <si>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</si>
  <si>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</si>
  <si>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</si>
  <si>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</si>
  <si>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</si>
  <si>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 xml:space="preserve"> ABSECON</t>
  </si>
  <si>
    <t xml:space="preserve"> EGG HARBOR TOWNSHIP</t>
  </si>
  <si>
    <t xml:space="preserve"> PLEASANTVILLE</t>
  </si>
  <si>
    <t>CROSS KEYS SEWELL</t>
  </si>
  <si>
    <t>EGG HARBOR</t>
  </si>
  <si>
    <t>EGG HARBOR TWP</t>
  </si>
  <si>
    <t>ESTELVILLE</t>
  </si>
  <si>
    <t>LITTLE EGG HARBOR TWP</t>
  </si>
  <si>
    <t>MARGATE</t>
  </si>
  <si>
    <t>MC KEE CITY</t>
  </si>
  <si>
    <t>MYSTIC ISL</t>
  </si>
  <si>
    <t>MYSTIC ISLANDS</t>
  </si>
  <si>
    <t>Not assigned</t>
  </si>
  <si>
    <t>QUINTON TOWNSHIP</t>
  </si>
  <si>
    <t>SOUTHAMPTON</t>
  </si>
  <si>
    <t>UPPER DEERFIELD</t>
  </si>
  <si>
    <t>UPPER DEERFIELD TWP</t>
  </si>
  <si>
    <t>VENTNOR</t>
  </si>
  <si>
    <t>VOORHEES</t>
  </si>
  <si>
    <t>WASHINGTON TWP</t>
  </si>
  <si>
    <t>WINSLOW</t>
  </si>
  <si>
    <t>[April , 2022]</t>
  </si>
  <si>
    <t>SICKLERVIL</t>
  </si>
  <si>
    <t>[April,  2019]</t>
  </si>
  <si>
    <t>BARNEGAT LIGHT</t>
  </si>
  <si>
    <t>CARDIFF NJ</t>
  </si>
  <si>
    <t>CARMEL NJ</t>
  </si>
  <si>
    <t>DEPTFORD TERRACE</t>
  </si>
  <si>
    <t>ELWOOD NJ</t>
  </si>
  <si>
    <t>ERIAL NJ</t>
  </si>
  <si>
    <t>FERRELL NJ</t>
  </si>
  <si>
    <t>HURFVILLE</t>
  </si>
  <si>
    <t>KRESSON NJ</t>
  </si>
  <si>
    <t>LINWOOD NJ</t>
  </si>
  <si>
    <t>LITTLE EGG</t>
  </si>
  <si>
    <t>LONGPORT N</t>
  </si>
  <si>
    <t>MALAGA NJ</t>
  </si>
  <si>
    <t>MANTUA NJ</t>
  </si>
  <si>
    <t>MARMORA NJ</t>
  </si>
  <si>
    <t>MC KEE CIT</t>
  </si>
  <si>
    <t>MONROEVILL</t>
  </si>
  <si>
    <t>NESCO NJ</t>
  </si>
  <si>
    <t>NEWFIELD N</t>
  </si>
  <si>
    <t>NEWPORT NJ</t>
  </si>
  <si>
    <t>NEWTONVILL</t>
  </si>
  <si>
    <t>NORMA NJ</t>
  </si>
  <si>
    <t>NORTH CAPE</t>
  </si>
  <si>
    <t>NORTH WILD</t>
  </si>
  <si>
    <t>OCEAN ACRE</t>
  </si>
  <si>
    <t>PALERMO NJ</t>
  </si>
  <si>
    <t>PITMAN NJ</t>
  </si>
  <si>
    <t>PLEASANTVI</t>
  </si>
  <si>
    <t>POMONA NJ</t>
  </si>
  <si>
    <t>PORT REPUB</t>
  </si>
  <si>
    <t>RICHLAND N</t>
  </si>
  <si>
    <t>RICHWOOD N</t>
  </si>
  <si>
    <t>ROSEDALE N</t>
  </si>
  <si>
    <t>SALEM NJ</t>
  </si>
  <si>
    <t>SEABROOK N</t>
  </si>
  <si>
    <t>SEAVIEW NJ</t>
  </si>
  <si>
    <t>SEAVILLE N</t>
  </si>
  <si>
    <t>SEWELL NJ</t>
  </si>
  <si>
    <t>SHAMONG NJ</t>
  </si>
  <si>
    <t>SHIP BOTTO</t>
  </si>
  <si>
    <t>SOMERS POI</t>
  </si>
  <si>
    <t>SOUTH DENN</t>
  </si>
  <si>
    <t>SOUTHAMPTO</t>
  </si>
  <si>
    <t>UPPER DEER</t>
  </si>
  <si>
    <t>VILLAS NJ</t>
  </si>
  <si>
    <t>WEST ATLANTIC</t>
  </si>
  <si>
    <t>WEST CAPE</t>
  </si>
  <si>
    <t>CROSS KEYS WMSTOWN</t>
  </si>
  <si>
    <t>OCEANVIEW</t>
  </si>
  <si>
    <t>WARRE GROVE</t>
  </si>
  <si>
    <t>PENNSGROVE</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</si>
  <si>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</si>
  <si>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</si>
  <si>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Municipality is not tracked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</si>
  <si>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</si>
  <si>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</si>
  <si>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</si>
  <si>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</si>
  <si>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</si>
  <si>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</si>
  <si>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</si>
  <si>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</si>
  <si>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</si>
  <si>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</si>
  <si>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</si>
  <si>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</si>
  <si>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</si>
  <si>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</si>
  <si>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</si>
  <si>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</si>
  <si>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</si>
  <si>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[April,2023]</t>
  </si>
  <si>
    <t>AVALON MANOR</t>
  </si>
  <si>
    <t xml:space="preserve">BARNEGAT </t>
  </si>
  <si>
    <t>BATES MILLS</t>
  </si>
  <si>
    <t>BAY SIDE</t>
  </si>
  <si>
    <t>BEESLEY'S POINT</t>
  </si>
  <si>
    <t>BELLE PLAIN</t>
  </si>
  <si>
    <t>COLD SPRINGS</t>
  </si>
  <si>
    <t>DEERFLD TWP BRIDGTN</t>
  </si>
  <si>
    <t>DEERFIELD TWP</t>
  </si>
  <si>
    <t>Egg Harbor Township</t>
  </si>
  <si>
    <t>EGG HARBOR TWP.</t>
  </si>
  <si>
    <t>EGG HJARBOR TOWNSHIP</t>
  </si>
  <si>
    <t>ESTELEVILLE</t>
  </si>
  <si>
    <t>FAWN LAKES</t>
  </si>
  <si>
    <t>GLASSBO</t>
  </si>
  <si>
    <t>GRASSY SOUNDS</t>
  </si>
  <si>
    <t>LITTLE EGG HARBOR</t>
  </si>
  <si>
    <t>LITTLE EGG HARBOR TW</t>
  </si>
  <si>
    <t>LOGAN TWP</t>
  </si>
  <si>
    <t>LINWOOD AVE</t>
  </si>
  <si>
    <t>LOGAN</t>
  </si>
  <si>
    <t>MANAHWKIN</t>
  </si>
  <si>
    <t>Mays Landiing</t>
  </si>
  <si>
    <t xml:space="preserve">MARGATE </t>
  </si>
  <si>
    <t>MARLTON LAKES</t>
  </si>
  <si>
    <t>MEDFORD FARMS</t>
  </si>
  <si>
    <t>MEDFORD TOWNSHIP</t>
  </si>
  <si>
    <t xml:space="preserve">MEDFORD </t>
  </si>
  <si>
    <t>MEDFORD PARK</t>
  </si>
  <si>
    <t>MT ROYAL</t>
  </si>
  <si>
    <t>N BEACH HAVEN</t>
  </si>
  <si>
    <t>N WILDWOOD</t>
  </si>
  <si>
    <t>Not Available</t>
  </si>
  <si>
    <t>PITTSGROVE BRIDGTN</t>
  </si>
  <si>
    <t>PITTSGROVE ELMER</t>
  </si>
  <si>
    <t>PITTSGROVE MONROEVIL</t>
  </si>
  <si>
    <t>QUINTON TWP SALEM</t>
  </si>
  <si>
    <t>SEAVIEW HARBOR</t>
  </si>
  <si>
    <t>SEAVIEW PARK</t>
  </si>
  <si>
    <t>SHAMONG PARK</t>
  </si>
  <si>
    <t>TOWNBANK</t>
  </si>
  <si>
    <t>TURNESRVILLE</t>
  </si>
  <si>
    <t>WILLIAMSTOWN JCT</t>
  </si>
  <si>
    <t>WATERFORD WORKS</t>
  </si>
  <si>
    <t>WIILLIAMSTOWN</t>
  </si>
  <si>
    <t>(blank)</t>
  </si>
  <si>
    <t xml:space="preserve">Total Number of Customers </t>
  </si>
  <si>
    <t>Total Dollar Amount</t>
  </si>
  <si>
    <t>Average Amount Owed</t>
  </si>
  <si>
    <t>HOPEWELL TOWNSHIP</t>
  </si>
  <si>
    <t>STOW CREEK TWP</t>
  </si>
  <si>
    <t>[April , 2019]</t>
  </si>
  <si>
    <t xml:space="preserve"> Bargaintown</t>
  </si>
  <si>
    <t xml:space="preserve"> Mays Landing</t>
  </si>
  <si>
    <t>AUBURN NJ</t>
  </si>
  <si>
    <t>08302-2336</t>
  </si>
  <si>
    <t>CROSS KEYS</t>
  </si>
  <si>
    <t>DIAMOND BE</t>
  </si>
  <si>
    <t>EAST POINT</t>
  </si>
  <si>
    <t>EDGEWOOD N</t>
  </si>
  <si>
    <t>GALLOWAY TWP</t>
  </si>
  <si>
    <t>GLASSSBORO</t>
  </si>
  <si>
    <t>GOSHEN NJ</t>
  </si>
  <si>
    <t>LAKE</t>
  </si>
  <si>
    <t>PITTSGROVE TOWNSHIP</t>
  </si>
  <si>
    <t>MARLBORO N</t>
  </si>
  <si>
    <t>MAYETTA NJ</t>
  </si>
  <si>
    <t>MIZPAH NJ</t>
  </si>
  <si>
    <t>MOTTS CREE</t>
  </si>
  <si>
    <t>NORTH VINE</t>
  </si>
  <si>
    <t>NORTONVILL</t>
  </si>
  <si>
    <t>OTHELLO NJ</t>
  </si>
  <si>
    <t>PINEY HOLL</t>
  </si>
  <si>
    <t>PLEASANT M</t>
  </si>
  <si>
    <t>POLE TAVER</t>
  </si>
  <si>
    <t>PORT ELIZA</t>
  </si>
  <si>
    <t>PORT NORRI</t>
  </si>
  <si>
    <t>QUINTON TWP</t>
  </si>
  <si>
    <t>RAINBOW LA</t>
  </si>
  <si>
    <t>SEAVIEW PA</t>
  </si>
  <si>
    <t>08080-2332</t>
  </si>
  <si>
    <t>SHAMONG TW</t>
  </si>
  <si>
    <t>SHILOH NJ</t>
  </si>
  <si>
    <t>SOUTH EGG</t>
  </si>
  <si>
    <t>SOUTH SEAV</t>
  </si>
  <si>
    <t>SPRAY BEAC</t>
  </si>
  <si>
    <t>TOWNSENDS</t>
  </si>
  <si>
    <t>WEDGEWOOD</t>
  </si>
  <si>
    <t>[Month, 2019]</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</si>
  <si>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</si>
  <si>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</si>
  <si>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</si>
  <si>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</si>
  <si>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</si>
  <si>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</si>
  <si>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[Insert notation here for any of the sections - expand cell if needed]</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</si>
  <si>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</si>
  <si>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</si>
  <si>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</si>
  <si>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</si>
  <si>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[April, 2023]</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</si>
  <si>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</si>
  <si>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</si>
  <si>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</si>
  <si>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</si>
  <si>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</si>
  <si>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</si>
  <si>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</si>
  <si>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</si>
  <si>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</si>
  <si>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</si>
  <si>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</si>
  <si>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</si>
  <si>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</si>
  <si>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</si>
  <si>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</si>
  <si>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</si>
  <si>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</si>
  <si>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</si>
  <si>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</si>
  <si>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</si>
  <si>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</si>
  <si>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</si>
  <si>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</si>
  <si>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</si>
  <si>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 xml:space="preserve"> LANDISVILLE</t>
  </si>
  <si>
    <t>Estelle Manor</t>
  </si>
  <si>
    <t>[April, 2022]</t>
  </si>
  <si>
    <t>Number of Customers in Deferred Payment Agreements</t>
  </si>
  <si>
    <t>Total Deferred Payment Agreements Dollar Amounts</t>
  </si>
  <si>
    <t>Total Dollar Amount of Arrears entered into a Deferred Payment Agreements</t>
  </si>
  <si>
    <t xml:space="preserve">SALEM </t>
  </si>
  <si>
    <t xml:space="preserve">PLEASANTVILLE </t>
  </si>
  <si>
    <t xml:space="preserve">BRIDGETON </t>
  </si>
  <si>
    <t xml:space="preserve">ELMER </t>
  </si>
  <si>
    <t xml:space="preserve">ATLANTIC CITY </t>
  </si>
  <si>
    <t xml:space="preserve">GIBBSTOWN </t>
  </si>
  <si>
    <t xml:space="preserve">WILDWOOD </t>
  </si>
  <si>
    <t xml:space="preserve">NORTH CAPE MAY </t>
  </si>
  <si>
    <t xml:space="preserve">ERIAL </t>
  </si>
  <si>
    <t xml:space="preserve">LAUREL LAKE </t>
  </si>
  <si>
    <t xml:space="preserve">MANTUA </t>
  </si>
  <si>
    <t xml:space="preserve">VENTNOR CITY </t>
  </si>
  <si>
    <t xml:space="preserve">WILLIAMSTOWN </t>
  </si>
  <si>
    <t xml:space="preserve">LINDENWOLD </t>
  </si>
  <si>
    <t xml:space="preserve">SWEDESBORO </t>
  </si>
  <si>
    <t xml:space="preserve">MILLVILLE </t>
  </si>
  <si>
    <t xml:space="preserve">FOLSOM </t>
  </si>
  <si>
    <t xml:space="preserve">PAULSBORO </t>
  </si>
  <si>
    <t xml:space="preserve">PINE HILL </t>
  </si>
  <si>
    <t xml:space="preserve">MAYS LANDING </t>
  </si>
  <si>
    <t xml:space="preserve">SICKLERVILLE </t>
  </si>
  <si>
    <t xml:space="preserve">PENNS GROVE </t>
  </si>
  <si>
    <t xml:space="preserve">EGG HARBOR </t>
  </si>
  <si>
    <t xml:space="preserve">WHITESBORO </t>
  </si>
  <si>
    <t xml:space="preserve">TURNERSVILLE </t>
  </si>
  <si>
    <t xml:space="preserve">PENNSVILLE </t>
  </si>
  <si>
    <t xml:space="preserve">GALLOWAY </t>
  </si>
  <si>
    <t xml:space="preserve">BERLIN </t>
  </si>
  <si>
    <t xml:space="preserve">STRATFORD </t>
  </si>
  <si>
    <t xml:space="preserve">NESCO </t>
  </si>
  <si>
    <t xml:space="preserve">NORTHFIELD </t>
  </si>
  <si>
    <t xml:space="preserve">POMONA </t>
  </si>
  <si>
    <t xml:space="preserve">DEL HAVEN </t>
  </si>
  <si>
    <t xml:space="preserve">LINWOOD </t>
  </si>
  <si>
    <t xml:space="preserve">Mays Landiing </t>
  </si>
  <si>
    <t xml:space="preserve">DORCHESTER </t>
  </si>
  <si>
    <t xml:space="preserve">MYSTIC ISLANDS </t>
  </si>
  <si>
    <t xml:space="preserve">LAUREL SPRINGS </t>
  </si>
  <si>
    <t xml:space="preserve">ABSECON </t>
  </si>
  <si>
    <t xml:space="preserve">NEWFIELD </t>
  </si>
  <si>
    <t xml:space="preserve">WENONAH </t>
  </si>
  <si>
    <t xml:space="preserve">HURFFVILLE </t>
  </si>
  <si>
    <t xml:space="preserve">CAPE MAY COURT HOUSE </t>
  </si>
  <si>
    <t xml:space="preserve">GREEN CREEK </t>
  </si>
  <si>
    <t xml:space="preserve">HAMMONTON </t>
  </si>
  <si>
    <t xml:space="preserve">CLAYTON </t>
  </si>
  <si>
    <t xml:space="preserve">PITMAN </t>
  </si>
  <si>
    <t xml:space="preserve">CLEMENTON </t>
  </si>
  <si>
    <t xml:space="preserve">WOODSTOWN </t>
  </si>
  <si>
    <t xml:space="preserve">ATCO </t>
  </si>
  <si>
    <t>#N/A</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</si>
  <si>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</si>
  <si>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</si>
  <si>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</si>
  <si>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</si>
  <si>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</si>
  <si>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</si>
  <si>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</si>
  <si>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</si>
  <si>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  Data starts on line 20.</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</si>
  <si>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</si>
  <si>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</si>
  <si>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 xml:space="preserve">Notes: </t>
  </si>
  <si>
    <t>Utility Assistance Program</t>
  </si>
  <si>
    <t>Terms of Eligibility:</t>
  </si>
  <si>
    <t>Available Budget:</t>
  </si>
  <si>
    <t>Description of Enhancements to Programs to meet Increases in Demand</t>
  </si>
  <si>
    <t>[April 23] Residential Number of Customers that Applied</t>
  </si>
  <si>
    <t>[April 22] Residential Number of Customers that Applied</t>
  </si>
  <si>
    <t>[April 2019] Residential Number of Customers that Applied</t>
  </si>
  <si>
    <t>[April 23]] Number of Residential Customers that Receive Assistance for Arrears</t>
  </si>
  <si>
    <t>The Amount (Dollars) of Funds Credited Towards the Accounts of Residents Participating in each Assistance Program</t>
  </si>
  <si>
    <t>[April 22 Number of Residential Customers that Receive Assistance for Arrears</t>
  </si>
  <si>
    <t>[April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</si>
  <si>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</si>
  <si>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</si>
  <si>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</si>
  <si>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</si>
  <si>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</si>
  <si>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</si>
  <si>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</si>
  <si>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</si>
  <si>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</si>
  <si>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</si>
  <si>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</si>
  <si>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</si>
  <si>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</si>
  <si>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</si>
  <si>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</si>
  <si>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</si>
  <si>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</si>
  <si>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 posts</t>
  </si>
  <si>
    <t>Organic social media posts promoting energy assistance available to customers</t>
  </si>
  <si>
    <t xml:space="preserve">https://www.atlanticcityelectric.com/SiteCollectionDocuments/MyAccount/CustomerSupport/ACE_Pop-Up-Event-Dates-rev3-30-23.pdf; https://www.atlanticcityelectric.com/News/Pages/NewsReleases/AtlanticCityElectricCustomersMustTakeActionNOW!.aspx; </t>
  </si>
  <si>
    <t>Press releases</t>
  </si>
  <si>
    <t>Information released to general press outlets with energy assistance information</t>
  </si>
  <si>
    <t>N</t>
  </si>
  <si>
    <t>Atlantic City Electric Customers Must Take Action NOW! | Atlantic City Electric - An Exelon Company</t>
  </si>
  <si>
    <t>LIFELINE</t>
  </si>
  <si>
    <t>ALL</t>
  </si>
  <si>
    <t xml:space="preserve">Must be a New Jersey resident and who meet the PAAD eligibility requirements or who receive Supplemental Security Income (SSI). </t>
  </si>
  <si>
    <t xml:space="preserve">PAAD income eligibility adjusted yearly.  </t>
  </si>
  <si>
    <t>Absecon, Galloway, Smithville</t>
  </si>
  <si>
    <t xml:space="preserve">ALBION </t>
  </si>
  <si>
    <t xml:space="preserve">ALLOWAY </t>
  </si>
  <si>
    <t xml:space="preserve">AVALON </t>
  </si>
  <si>
    <t>Berlin</t>
  </si>
  <si>
    <t xml:space="preserve">BUENA </t>
  </si>
  <si>
    <t xml:space="preserve">BURLEIGH </t>
  </si>
  <si>
    <t>Cape May, North Cape May, West Cape May, Fishing Creek</t>
  </si>
  <si>
    <t>Carneys Point, Penns Grove</t>
  </si>
  <si>
    <t>Clementon, Laurel Springs, Pine Valley, Pine Hill, Lindenwold</t>
  </si>
  <si>
    <t xml:space="preserve">COLOGNE </t>
  </si>
  <si>
    <t>Del Haven, Villas</t>
  </si>
  <si>
    <t xml:space="preserve">DOROTHY </t>
  </si>
  <si>
    <t>Erial, Sicklerville</t>
  </si>
  <si>
    <t>Fairton</t>
  </si>
  <si>
    <t xml:space="preserve">GERMANIA </t>
  </si>
  <si>
    <t xml:space="preserve">GRENLOCH </t>
  </si>
  <si>
    <t xml:space="preserve">HI NELLA </t>
  </si>
  <si>
    <t xml:space="preserve">JANVIER </t>
  </si>
  <si>
    <t xml:space="preserve">KIRKWOOD </t>
  </si>
  <si>
    <t xml:space="preserve">LEESBURG </t>
  </si>
  <si>
    <t>Little Egg Harbor Twp, Mystic Island, Tuckerton</t>
  </si>
  <si>
    <t>Mannington, Salem</t>
  </si>
  <si>
    <t xml:space="preserve">MARLTON </t>
  </si>
  <si>
    <t xml:space="preserve">MAYVILLE </t>
  </si>
  <si>
    <t xml:space="preserve">MILMAY </t>
  </si>
  <si>
    <t xml:space="preserve">MINOTOLA </t>
  </si>
  <si>
    <t xml:space="preserve">Not Available </t>
  </si>
  <si>
    <t xml:space="preserve">QUINTON </t>
  </si>
  <si>
    <t xml:space="preserve">REPAUPO </t>
  </si>
  <si>
    <t>Sea Isle City</t>
  </si>
  <si>
    <t xml:space="preserve">SWAINTON </t>
  </si>
  <si>
    <t xml:space="preserve">TANSBORO </t>
  </si>
  <si>
    <t xml:space="preserve">VINELAND </t>
  </si>
  <si>
    <t xml:space="preserve">VOORHEES </t>
  </si>
  <si>
    <t>Wenonah</t>
  </si>
  <si>
    <t>Wildwood, North Wildwood, West Wildwood, Wildwood Crest</t>
  </si>
  <si>
    <t>Williamstown, Collings Lakes</t>
  </si>
  <si>
    <t>Woodstown, Pilesgrove</t>
  </si>
  <si>
    <t>LIHEAP</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</si>
  <si>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</si>
  <si>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changed to 60% SMI in 2022.  60% SMI is a higher income limit than 200% FPL.</t>
  </si>
  <si>
    <t>Blackwood, Turnersville</t>
  </si>
  <si>
    <t xml:space="preserve">BRADDOCK </t>
  </si>
  <si>
    <t>Corbin City, Woodbine</t>
  </si>
  <si>
    <t xml:space="preserve">DELMONT </t>
  </si>
  <si>
    <t xml:space="preserve">ELDORA </t>
  </si>
  <si>
    <t>Elmer, Pittsgrove, Centerton</t>
  </si>
  <si>
    <t xml:space="preserve">KRESSON </t>
  </si>
  <si>
    <t>Minitola</t>
  </si>
  <si>
    <t xml:space="preserve">SOUTH DENNIS </t>
  </si>
  <si>
    <t>NJ Universal Service Fund</t>
  </si>
  <si>
    <t>Income up to 400% FPL,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</si>
  <si>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Other temporary changes effective October 1, 2021 and in effect until September 30, 2023 include the energy burden requirement reduced from 3% non-electric heat/6% electric heat to 2% non-electric heat/4% electric heat, the monthly benefit cap increasing to $180 and $5 USF monthly benefit for customers meeting income requirements but not energy burden to allow for participation in Fresh Start.</t>
  </si>
  <si>
    <t>Atco</t>
  </si>
  <si>
    <t xml:space="preserve">ATSION </t>
  </si>
  <si>
    <t xml:space="preserve">AURA </t>
  </si>
  <si>
    <t xml:space="preserve">BIVALVE </t>
  </si>
  <si>
    <t>Chesilhurst, Waterford Works</t>
  </si>
  <si>
    <t xml:space="preserve">DARETOWN </t>
  </si>
  <si>
    <t>Delmont</t>
  </si>
  <si>
    <t xml:space="preserve">HANCOCKS BRIDGE </t>
  </si>
  <si>
    <t>Hi Nella, Somerdale</t>
  </si>
  <si>
    <t>HOLLY LAKE</t>
  </si>
  <si>
    <t xml:space="preserve">IONA </t>
  </si>
  <si>
    <t>Kirkwood, Voorhees</t>
  </si>
  <si>
    <t xml:space="preserve">LEEKTOWN </t>
  </si>
  <si>
    <t>Leesburg</t>
  </si>
  <si>
    <t>07746</t>
  </si>
  <si>
    <t>Medford, Medford Lakes</t>
  </si>
  <si>
    <t>Milmay</t>
  </si>
  <si>
    <t>Newtonville</t>
  </si>
  <si>
    <t>Ship Botton, Surf City, Beach Haven, Harvey Cedars, Long Beach Twp</t>
  </si>
  <si>
    <t>Southampton, Tabernacle, Shamong</t>
  </si>
  <si>
    <t xml:space="preserve">TUCKAHOE </t>
  </si>
  <si>
    <t xml:space="preserve">WINSLOW </t>
  </si>
  <si>
    <t>NJ USF Fresh Start Credits</t>
  </si>
  <si>
    <t>Must be enrolled in Universal Service Fund (USF), must have a balance of $60 or more.</t>
  </si>
  <si>
    <t>Customers previously enrolled in Fresh Start are again eligible October 2021 through September 2023.  Also starting October 2021 through September 30, 3023:  forgiveness is earned monthly although it can still be posted quarterly; there is no cap on Fresh Start forgiveness earnings; monthly earnings are now 1/12th of the Fresh Start balance.</t>
  </si>
  <si>
    <t>PAGE</t>
  </si>
  <si>
    <t>Should have applied for LIHEAP or USF first; have receipt of past due notice, disconnection notice or are currently disconnected; minimum account balance of $100.  Income eligibility is the same as LIHEAP/USF.</t>
  </si>
  <si>
    <t xml:space="preserve">Program income eligibility reduced to LIHEAP requirements in 2022.  </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</si>
  <si>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</si>
  <si>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they earn less than the maximum income guidelines.  Proof of age is required. If customers are receiving Social Security Disability (SSD) benefits, with households of one or two members only, will be eligible for a NJ SHARES Energy Assistance Grant if they earn less than the maximum household income. Applicants must show proof of current SSD benefit.</t>
  </si>
  <si>
    <t>None.</t>
  </si>
  <si>
    <t>SMART-NJ</t>
  </si>
  <si>
    <t>Must be experiencing a temporary financial crisis, have arrears on their bill, income at or below the State Median Income and not qualify for LIHEAP, USF or PAGE.</t>
  </si>
  <si>
    <t>ARP</t>
  </si>
  <si>
    <t>Income eligible up to 400% FPL, must pay own electric bill and have fallen behind on bill.</t>
  </si>
  <si>
    <t>Program closing by end of 2022.</t>
  </si>
  <si>
    <t>ERA</t>
  </si>
  <si>
    <t>County based, household income must meet HUD low- and moderate-income limits for the county, must have suffered a COVID related hardship.</t>
  </si>
  <si>
    <t>Program closed in 2022</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</si>
  <si>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</si>
  <si>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</si>
  <si>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</si>
  <si>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</si>
  <si>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</si>
  <si>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</si>
  <si>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</si>
  <si>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</si>
  <si>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</si>
  <si>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</si>
  <si>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</si>
  <si>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</si>
  <si>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</si>
  <si>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</si>
  <si>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See the following Tabs for all the rates and charges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</si>
  <si>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</si>
  <si>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</si>
  <si>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</si>
  <si>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</si>
  <si>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</si>
  <si>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</si>
  <si>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</si>
  <si>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</si>
  <si>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</si>
  <si>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</si>
  <si>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</si>
  <si>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</si>
  <si>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</si>
  <si>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</si>
  <si>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</si>
  <si>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</si>
  <si>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</si>
  <si>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</si>
  <si>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</si>
  <si>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</si>
  <si>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</si>
  <si>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</si>
  <si>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</si>
  <si>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</si>
  <si>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</si>
  <si>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</si>
  <si>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</si>
  <si>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</si>
  <si>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</si>
  <si>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</si>
  <si>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</si>
  <si>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</si>
  <si>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</si>
  <si>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</si>
  <si>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</si>
  <si>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</si>
  <si>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</si>
  <si>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</si>
  <si>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</si>
  <si>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</si>
  <si>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</si>
  <si>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</si>
  <si>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</si>
  <si>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</si>
  <si>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</si>
  <si>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</si>
  <si>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</si>
  <si>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</si>
  <si>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</si>
  <si>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</si>
  <si>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</si>
  <si>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</si>
  <si>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</si>
  <si>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</si>
  <si>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</si>
  <si>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</si>
  <si>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</si>
  <si>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</si>
  <si>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</si>
  <si>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</si>
  <si>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</si>
  <si>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</si>
  <si>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</si>
  <si>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</si>
  <si>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</si>
  <si>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</si>
  <si>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</si>
  <si>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</si>
  <si>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</si>
  <si>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</si>
  <si>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</si>
  <si>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</si>
  <si>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</si>
  <si>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</si>
  <si>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</si>
  <si>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</si>
  <si>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</si>
  <si>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</si>
  <si>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</si>
  <si>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</si>
  <si>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</si>
  <si>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</si>
  <si>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</si>
  <si>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</si>
  <si>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</si>
  <si>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</si>
  <si>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</si>
  <si>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</si>
  <si>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</si>
  <si>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</si>
  <si>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</si>
  <si>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</si>
  <si>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</si>
  <si>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</si>
  <si>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</si>
  <si>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</si>
  <si>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</si>
  <si>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</si>
  <si>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</si>
  <si>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</si>
  <si>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</si>
  <si>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</si>
  <si>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</si>
  <si>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</si>
  <si>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</si>
  <si>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</si>
  <si>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</si>
  <si>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</si>
  <si>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</si>
  <si>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</si>
  <si>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</si>
  <si>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</si>
  <si>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</si>
  <si>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</si>
  <si>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</si>
  <si>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</si>
  <si>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</si>
  <si>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</si>
  <si>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</si>
  <si>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</si>
  <si>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</si>
  <si>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</si>
  <si>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</si>
  <si>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</si>
  <si>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</si>
  <si>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</si>
  <si>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</si>
  <si>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</si>
  <si>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Infrastructure Investment Program Charge                                                       </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</si>
  <si>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</si>
  <si>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</si>
  <si>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</si>
  <si>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</si>
  <si>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</si>
  <si>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</si>
  <si>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</si>
  <si>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</si>
  <si>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</si>
  <si>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</si>
  <si>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</si>
  <si>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</si>
  <si>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</si>
  <si>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</si>
  <si>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</si>
  <si>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</si>
  <si>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</si>
  <si>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</si>
  <si>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</si>
  <si>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</si>
  <si>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</si>
  <si>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</si>
  <si>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</si>
  <si>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</si>
  <si>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</si>
  <si>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</si>
  <si>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</si>
  <si>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</si>
  <si>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</si>
  <si>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</si>
  <si>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</si>
  <si>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</si>
  <si>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</si>
  <si>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</si>
  <si>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</si>
  <si>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</si>
  <si>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</si>
  <si>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</si>
  <si>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</si>
  <si>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</si>
  <si>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</si>
  <si>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</si>
  <si>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</si>
  <si>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</si>
  <si>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</si>
  <si>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</si>
  <si>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</si>
  <si>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</si>
  <si>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</si>
  <si>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</si>
  <si>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</si>
  <si>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</si>
  <si>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</si>
  <si>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</si>
  <si>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</si>
  <si>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</si>
  <si>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</si>
  <si>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</si>
  <si>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</si>
  <si>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</si>
  <si>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</si>
  <si>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</si>
  <si>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</si>
  <si>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</si>
  <si>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</si>
  <si>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</si>
  <si>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</si>
  <si>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</si>
  <si>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</si>
  <si>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</si>
  <si>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</si>
  <si>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</si>
  <si>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</si>
  <si>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</si>
  <si>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</si>
  <si>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</si>
  <si>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</si>
  <si>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</si>
  <si>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</si>
  <si>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</si>
  <si>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</si>
  <si>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</si>
  <si>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</si>
  <si>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</si>
  <si>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</si>
  <si>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</si>
  <si>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</si>
  <si>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</si>
  <si>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</si>
  <si>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</si>
  <si>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</si>
  <si>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</si>
  <si>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</si>
  <si>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</si>
  <si>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</si>
  <si>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</si>
  <si>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</si>
  <si>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</si>
  <si>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</si>
  <si>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</si>
  <si>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</si>
  <si>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</si>
  <si>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</si>
  <si>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</si>
  <si>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</si>
  <si>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</si>
  <si>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</si>
  <si>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</si>
  <si>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</si>
  <si>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</si>
  <si>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</si>
  <si>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</si>
  <si>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</si>
  <si>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</si>
  <si>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</si>
  <si>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</si>
  <si>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</si>
  <si>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</si>
  <si>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</si>
  <si>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</si>
  <si>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</si>
  <si>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</si>
  <si>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</si>
  <si>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</si>
  <si>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</si>
  <si>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</si>
  <si>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</si>
  <si>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</si>
  <si>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</si>
  <si>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</si>
  <si>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</si>
  <si>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</si>
  <si>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</si>
  <si>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</si>
  <si>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</si>
  <si>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</si>
  <si>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</si>
  <si>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</si>
  <si>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</si>
  <si>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</si>
  <si>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</si>
  <si>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</si>
  <si>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</si>
  <si>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</si>
  <si>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</si>
  <si>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</si>
  <si>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</si>
  <si>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</si>
  <si>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</si>
  <si>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</si>
  <si>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</si>
  <si>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</si>
  <si>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</si>
  <si>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</si>
  <si>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</si>
  <si>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</si>
  <si>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</si>
  <si>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</si>
  <si>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</si>
  <si>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</si>
  <si>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</si>
  <si>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</si>
  <si>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</si>
  <si>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</si>
  <si>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</si>
  <si>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</si>
  <si>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</si>
  <si>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</si>
  <si>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</si>
  <si>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</si>
  <si>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</si>
  <si>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</si>
  <si>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</si>
  <si>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</si>
  <si>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</si>
  <si>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</si>
  <si>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TGS</t>
  </si>
  <si>
    <t>SPL/CSL</t>
  </si>
  <si>
    <t>DDC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</si>
  <si>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</si>
  <si>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</si>
  <si>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</si>
  <si>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</si>
  <si>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</si>
  <si>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</si>
  <si>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</si>
  <si>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</si>
  <si>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</si>
  <si>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</si>
  <si>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</si>
  <si>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</si>
  <si>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</si>
  <si>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</si>
  <si>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</si>
  <si>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</si>
  <si>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</si>
  <si>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</si>
  <si>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t>Date of Issue:  September 29, 2022</t>
  </si>
  <si>
    <r>
      <t xml:space="preserve">BPU Docket No. </t>
    </r>
    <r>
      <rPr>
        <b/>
        <sz val="10"/>
        <color rgb="FF000000"/>
        <rFont val="Arial"/>
        <family val="2"/>
        <charset val="1"/>
      </rPr>
      <t>ER22060374</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</si>
  <si>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</si>
  <si>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</si>
  <si>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</si>
  <si>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</si>
  <si>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</si>
  <si>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</si>
  <si>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</si>
  <si>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</si>
  <si>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</si>
  <si>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</si>
  <si>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</si>
  <si>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</si>
  <si>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</si>
  <si>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</si>
  <si>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</si>
  <si>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</si>
  <si>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</si>
  <si>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</si>
  <si>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</si>
  <si>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</si>
  <si>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</si>
  <si>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</si>
  <si>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</si>
  <si>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</si>
  <si>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</si>
  <si>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</si>
  <si>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</si>
  <si>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</si>
  <si>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</si>
  <si>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</si>
  <si>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</si>
  <si>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</si>
  <si>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</si>
  <si>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</si>
  <si>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</si>
  <si>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</si>
  <si>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</si>
  <si>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</si>
  <si>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</si>
  <si>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</si>
  <si>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</si>
  <si>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</si>
  <si>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</si>
  <si>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</si>
  <si>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</si>
  <si>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</si>
  <si>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</si>
  <si>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</si>
  <si>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</si>
  <si>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</si>
  <si>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</si>
  <si>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Fifty-Eight Revised Sheet Replaces Fifty-Seventh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</si>
  <si>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</si>
  <si>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</si>
  <si>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</si>
  <si>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</si>
  <si>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</si>
  <si>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</si>
  <si>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</si>
  <si>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</si>
  <si>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</si>
  <si>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</si>
  <si>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</si>
  <si>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</si>
  <si>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</si>
  <si>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</si>
  <si>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</si>
  <si>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</si>
  <si>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</si>
  <si>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</si>
  <si>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</si>
  <si>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</si>
  <si>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</si>
  <si>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</si>
  <si>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</si>
  <si>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</si>
  <si>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</si>
  <si>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</si>
  <si>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</si>
  <si>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</si>
  <si>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</si>
  <si>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</si>
  <si>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</si>
  <si>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</si>
  <si>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</si>
  <si>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</si>
  <si>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</si>
  <si>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</si>
  <si>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</si>
  <si>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</si>
  <si>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</si>
  <si>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</si>
  <si>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Date of Issue: December 30, 2022</t>
  </si>
  <si>
    <t>Effective Date: February 1, 2023</t>
  </si>
  <si>
    <t>Filed pursuant to Board of Public Utilities of the State of New Jersey directives associated with the BPU Docket No. ER21121246</t>
  </si>
  <si>
    <t>BPU NJ No. 11 Electric Service - Section IV Twenty-Sixth Revised Sheet Replaces Twenty-Fifth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</si>
  <si>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</si>
  <si>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</si>
  <si>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</si>
  <si>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</si>
  <si>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</si>
  <si>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</si>
  <si>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</si>
  <si>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</si>
  <si>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</si>
  <si>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</si>
  <si>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</si>
  <si>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</si>
  <si>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</si>
  <si>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</si>
  <si>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</si>
  <si>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</si>
  <si>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</si>
  <si>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</si>
  <si>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</si>
  <si>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</si>
  <si>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Fifth Revised Sheet Replaces Fourth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</si>
  <si>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</si>
  <si>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</si>
  <si>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</si>
  <si>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</si>
  <si>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</si>
  <si>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</si>
  <si>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</si>
  <si>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</si>
  <si>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</si>
  <si>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</si>
  <si>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January 31, 2023</t>
  </si>
  <si>
    <t>Effective Date: April 1, 2023</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</si>
  <si>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</si>
  <si>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</si>
  <si>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</si>
  <si>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</si>
  <si>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family val="2"/>
        <charset val="1"/>
      </rPr>
      <t>The Zero Emission Certificate Recovery Charge (“</t>
    </r>
    <r>
      <rPr>
        <sz val="10"/>
        <rFont val="ArialMT"/>
        <family val="2"/>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</si>
  <si>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</si>
  <si>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</si>
  <si>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</si>
  <si>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</si>
  <si>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</si>
  <si>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</si>
  <si>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family val="2"/>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</si>
  <si>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</si>
  <si>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</si>
  <si>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</si>
  <si>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</si>
  <si>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</si>
  <si>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</si>
  <si>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</si>
  <si>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</si>
  <si>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</si>
  <si>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</si>
  <si>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</si>
  <si>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</si>
  <si>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</si>
  <si>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</si>
  <si>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</si>
  <si>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</si>
  <si>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</si>
  <si>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</si>
  <si>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</si>
  <si>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</si>
  <si>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</si>
  <si>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</si>
  <si>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</si>
  <si>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</si>
  <si>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</si>
  <si>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</si>
  <si>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</si>
  <si>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</si>
  <si>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</si>
  <si>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r>
      <t>BPU NJ No. 11 Electric Service - Section IV</t>
    </r>
    <r>
      <rPr>
        <b/>
        <sz val="10"/>
        <rFont val="Arial"/>
        <family val="2"/>
        <charset val="1"/>
      </rPr>
      <t xml:space="preserve">                       First Revised Sheet Replaces Original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</si>
  <si>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</si>
  <si>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</si>
  <si>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</si>
  <si>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</si>
  <si>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</si>
  <si>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</si>
  <si>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</si>
  <si>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</si>
  <si>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</si>
  <si>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</si>
  <si>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</si>
  <si>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</si>
  <si>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</si>
  <si>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</si>
  <si>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</si>
  <si>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</si>
  <si>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</si>
  <si>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</si>
  <si>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December 19, 2022</t>
  </si>
  <si>
    <t>Effective Date: January 1, 2023</t>
  </si>
  <si>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</si>
  <si>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</si>
  <si>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Fourth Revised Sheet Replaces Third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</si>
  <si>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</si>
  <si>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</si>
  <si>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</si>
  <si>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</si>
  <si>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</si>
  <si>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MGSS</t>
  </si>
  <si>
    <t>MGSP</t>
  </si>
  <si>
    <t>AGSS</t>
  </si>
  <si>
    <t>AGSP</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</si>
  <si>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</si>
  <si>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</si>
  <si>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</si>
  <si>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</si>
  <si>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</si>
  <si>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</si>
  <si>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</si>
  <si>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</si>
  <si>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</si>
  <si>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</si>
  <si>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</si>
  <si>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</si>
  <si>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</si>
  <si>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</si>
  <si>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</si>
  <si>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</si>
  <si>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</si>
  <si>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</si>
  <si>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</si>
  <si>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</si>
  <si>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</si>
  <si>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December 19, 2022</t>
    </r>
  </si>
  <si>
    <t>Filed pursuant to Board of Public Utilities of the State of New Jersey directives associated with the BPU Docket No. ER22070463</t>
  </si>
  <si>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</si>
  <si>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</si>
  <si>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</si>
  <si>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ACE will  porvide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</si>
  <si>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</si>
  <si>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Notes: ACE does not keep expense data by customer class. </t>
  </si>
  <si>
    <t xml:space="preserve">Notes: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</si>
  <si>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8/1/2023- Revised report submitted 7/15/2024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</si>
</sst>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409]* #,##0.00_);_([$$-409]* \(#,##0.00\);_([$$-409]* &quot;-&quot;??_);_(@_)"/>
    <numFmt numFmtId="166" formatCode="_(* #,##0_);_(* \(#,##0\);_(* &quot;-&quot;??_);_(@_)"/>
    <numFmt numFmtId="167" formatCode="_([$$-409]* #,##0_);_([$$-409]* \(#,##0\);_([$$-409]* &quot;-&quot;??_);_(@_)"/>
    <numFmt numFmtId="168" formatCode="&quot;$&quot;#,##0.00"/>
    <numFmt numFmtId="169" formatCode="&quot;$&quot;#,##0.00;\(&quot;$&quot;#,##0.00\)"/>
    <numFmt numFmtId="170" formatCode="&quot;$&quot;#,##0.000000_);[Red]\(&quot;$&quot;#,##0.000000\)"/>
    <numFmt numFmtId="171" formatCode="&quot;$&quot;#,##0.000000_);\(&quot;$&quot;#,##0.000000\)"/>
    <numFmt numFmtId="172" formatCode="_(* #,##0.000000_);_(* \(#,##0.000000\);_(* &quot;-&quot;??????_);_(@_)"/>
    <numFmt numFmtId="173" formatCode="&quot;$&quot;#,##0.00000_);[Red]\(&quot;$&quot;#,##0.00000\)"/>
  </numFmts>
  <fonts count="74">
    <font>
      <sz val="11"/>
      <color theme="1"/>
      <name val="Calibri"/>
      <family val="2"/>
      <scheme val="minor"/>
    </font>
    <font>
      <sz val="10"/>
      <name val="Arial"/>
      <family val="2"/>
    </font>
    <font>
      <b/>
      <sz val="10"/>
      <color rgb="FF000000"/>
      <name val="Arial"/>
      <family val="2"/>
    </font>
    <font>
      <sz val="10"/>
      <color rgb="FF000000"/>
      <name val="Arial"/>
      <family val="2"/>
    </font>
    <font>
      <b/>
      <sz val="10"/>
      <color indexed="8"/>
      <name val="Arial"/>
      <family val="2"/>
    </font>
    <font>
      <b/>
      <u/>
      <sz val="10"/>
      <color indexed="8"/>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name val="Calibri"/>
      <family val="2"/>
    </font>
    <font>
      <sz val="11"/>
      <color theme="1"/>
      <name val="Calibri"/>
      <family val="2"/>
    </font>
    <font>
      <sz val="10"/>
      <color indexed="8"/>
      <name val="Arial"/>
      <family val="2"/>
    </font>
    <font>
      <u/>
      <sz val="11"/>
      <color theme="10"/>
      <name val="Calibri"/>
      <family val="2"/>
      <scheme val="minor"/>
    </font>
    <font>
      <i/>
      <sz val="11"/>
      <color theme="1"/>
      <name val="Calibri"/>
      <family val="2"/>
      <scheme val="minor"/>
    </font>
    <font>
      <b/>
      <sz val="11"/>
      <name val="Calibri"/>
      <family val="2"/>
    </font>
    <font>
      <sz val="11"/>
      <color theme="1"/>
      <name val="Arial"/>
      <family val="2"/>
    </font>
    <font>
      <sz val="12"/>
      <name val="Tms Rmn"/>
      <family val="1"/>
      <charset val="1"/>
    </font>
    <font>
      <b/>
      <sz val="8"/>
      <color rgb="FF000000"/>
      <name val="Arial"/>
      <family val="2"/>
      <charset val="1"/>
    </font>
    <font>
      <sz val="14"/>
      <color rgb="FF000000"/>
      <name val="Arial"/>
      <family val="2"/>
      <charset val="1"/>
    </font>
    <font>
      <b/>
      <sz val="6.5"/>
      <color rgb="FF000000"/>
      <name val="Arial"/>
      <family val="2"/>
      <charset val="1"/>
    </font>
    <font>
      <sz val="10"/>
      <color theme="1"/>
      <name val="Times New Roman"/>
      <family val="1"/>
      <charset val="1"/>
    </font>
    <font>
      <u/>
      <sz val="10"/>
      <color rgb="FF000000"/>
      <name val="Arial"/>
      <family val="2"/>
      <charset val="1"/>
    </font>
    <font>
      <sz val="9"/>
      <color rgb="FF000000"/>
      <name val="Arial"/>
      <family val="2"/>
      <charset val="1"/>
    </font>
    <font>
      <sz val="7"/>
      <color rgb="FF000000"/>
      <name val="Times New Roman"/>
      <family val="1"/>
    </font>
    <font>
      <sz val="10"/>
      <color rgb="FF000000"/>
      <name val="Symbol"/>
      <family val="1"/>
      <charset val="2"/>
    </font>
    <font>
      <sz val="9"/>
      <name val="Times New Roman"/>
      <family val="1"/>
      <charset val="1"/>
    </font>
    <font>
      <sz val="9"/>
      <name val="Arial"/>
      <family val="2"/>
      <charset val="1"/>
    </font>
    <font>
      <b/>
      <u/>
      <sz val="10"/>
      <name val="Arial"/>
      <family val="2"/>
      <charset val="1"/>
    </font>
    <font>
      <sz val="8"/>
      <name val="Arial"/>
      <family val="2"/>
      <charset val="1"/>
    </font>
    <font>
      <b/>
      <u/>
      <sz val="9"/>
      <color rgb="FF000000"/>
      <name val="Arial"/>
      <family val="2"/>
      <charset val="1"/>
    </font>
    <font>
      <u/>
      <sz val="10"/>
      <name val="Arial"/>
      <family val="2"/>
      <charset val="1"/>
    </font>
    <font>
      <sz val="12"/>
      <color rgb="FF000000"/>
      <name val="Times New Roman"/>
      <family val="1"/>
      <charset val="1"/>
    </font>
    <font>
      <sz val="10"/>
      <name val="Arial-BoldMT"/>
      <family val="2"/>
      <charset val="1"/>
    </font>
    <font>
      <sz val="10"/>
      <name val="ArialMT"/>
      <family val="2"/>
      <charset val="1"/>
    </font>
    <font>
      <b/>
      <sz val="10"/>
      <name val="Arial-BoldMT"/>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b/>
      <sz val="8"/>
      <name val="Arial"/>
      <family val="2"/>
      <charset val="1"/>
    </font>
    <font>
      <b/>
      <u/>
      <sz val="8"/>
      <name val="Arial"/>
      <family val="2"/>
      <charset val="1"/>
    </font>
    <font>
      <u/>
      <sz val="8"/>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b/>
      <sz val="11"/>
      <color theme="1"/>
      <name val="Calibri"/>
      <family val="2"/>
      <scheme val="minor"/>
    </font>
    <font>
      <b/>
      <sz val="14"/>
      <color theme="1"/>
      <name val="Arial"/>
      <family val="2"/>
    </font>
    <font>
      <sz val="11"/>
      <color theme="1"/>
      <name val="Calibri"/>
      <family val="2"/>
      <scheme val="minor"/>
    </font>
    <font>
      <b/>
      <sz val="10"/>
      <color rgb="FF000000"/>
      <name val="Arial"/>
      <family val="2"/>
      <charset val="1"/>
    </font>
    <font>
      <b/>
      <sz val="10"/>
      <name val="Arial"/>
      <family val="2"/>
      <charset val="1"/>
    </font>
    <font>
      <b/>
      <sz val="10"/>
      <color theme="1"/>
      <name val="Arial"/>
      <family val="2"/>
      <charset val="1"/>
    </font>
    <font>
      <sz val="10"/>
      <name val="Arial"/>
      <family val="2"/>
      <charset val="1"/>
    </font>
    <font>
      <sz val="10"/>
      <color rgb="FF000000"/>
      <name val="Arial"/>
      <family val="2"/>
      <charset val="1"/>
    </font>
    <font>
      <sz val="10"/>
      <color theme="1"/>
      <name val="Arial"/>
      <family val="2"/>
      <charset val="1"/>
    </font>
    <font>
      <sz val="11"/>
      <color theme="1"/>
      <name val="Franklin Gothic Book"/>
      <family val="2"/>
    </font>
    <font>
      <sz val="10"/>
      <color rgb="FF000000"/>
      <name val="Arial"/>
      <family val="2"/>
    </font>
    <font>
      <sz val="10"/>
      <color theme="1"/>
      <name val="Arial"/>
      <family val="2"/>
    </font>
    <font>
      <sz val="9"/>
      <color theme="1"/>
      <name val="Arial"/>
      <family val="2"/>
    </font>
    <font>
      <sz val="9"/>
      <color rgb="FF000000"/>
      <name val="Arial"/>
      <family val="2"/>
    </font>
    <font>
      <sz val="9"/>
      <color indexed="8"/>
      <name val="Arial"/>
      <family val="2"/>
    </font>
    <font>
      <sz val="11"/>
      <color rgb="FF000000"/>
      <name val="Calibri"/>
      <family val="2"/>
      <scheme val="minor"/>
    </font>
    <font>
      <sz val="11"/>
      <color rgb="FF000000"/>
      <name val="Calibri"/>
      <family val="2"/>
    </font>
    <font>
      <sz val="9"/>
      <color theme="1"/>
      <name val="Arial"/>
      <family val="2"/>
    </font>
  </fonts>
  <fills count="11">
    <fill>
      <patternFill patternType="none"/>
    </fill>
    <fill>
      <patternFill patternType="gray125"/>
    </fill>
    <fill>
      <patternFill patternType="solid">
        <fgColor rgb="FFF4B084"/>
        <bgColor indexed="64"/>
      </patternFill>
    </fill>
    <fill>
      <patternFill patternType="solid">
        <fgColor theme="0"/>
        <bgColor indexed="64"/>
      </patternFill>
    </fill>
    <fill>
      <patternFill patternType="solid">
        <fgColor rgb="FFFFFF0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rgb="FF00B0F0"/>
        <bgColor indexed="64"/>
      </patternFill>
    </fill>
    <fill>
      <patternFill patternType="solid">
        <fgColor rgb="FFFFFFFF"/>
        <bgColor rgb="FF000000"/>
      </patternFill>
    </fill>
  </fills>
  <borders count="81">
    <border>
      <left/>
      <right/>
      <top/>
      <bottom/>
      <diagonal/>
    </border>
    <border>
      <left style="thin">
        <color rgb="FF000000"/>
      </left>
      <right style="thin">
        <color rgb="FF000000"/>
      </right>
      <top style="thin">
        <color rgb="FF000000"/>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right style="medium">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auto="1"/>
      </left>
      <right style="thin">
        <color rgb="FF000000"/>
      </right>
      <top style="thin">
        <color rgb="FF000000"/>
      </top>
      <bottom/>
      <diagonal/>
    </border>
    <border>
      <left style="thin">
        <color auto="1"/>
      </left>
      <right/>
      <top/>
      <bottom/>
      <diagonal/>
    </border>
    <border>
      <left style="thin">
        <color auto="1"/>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style="thin">
        <color rgb="FF000000"/>
      </right>
      <top style="thin">
        <color rgb="FF000000"/>
      </top>
      <bottom/>
      <diagonal/>
    </border>
    <border>
      <left style="thin">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thin">
        <color rgb="FF000000"/>
      </top>
      <bottom/>
      <diagonal/>
    </border>
    <border>
      <left style="thin">
        <color auto="1"/>
      </left>
      <right/>
      <top style="medium">
        <color auto="1"/>
      </top>
      <bottom style="medium">
        <color auto="1"/>
      </bottom>
      <diagonal/>
    </border>
    <border>
      <left style="thin">
        <color rgb="FF000000"/>
      </left>
      <right style="thin">
        <color auto="1"/>
      </right>
      <top style="thin">
        <color rgb="FF000000"/>
      </top>
      <bottom style="thin">
        <color rgb="FF000000"/>
      </bottom>
      <diagonal/>
    </border>
    <border>
      <left style="thin">
        <color auto="1"/>
      </left>
      <right style="thin">
        <color rgb="FF000000"/>
      </right>
      <top style="thin">
        <color auto="1"/>
      </top>
      <bottom style="thin">
        <color rgb="FF000000"/>
      </bottom>
      <diagonal/>
    </border>
    <border>
      <left style="thin">
        <color rgb="FF000000"/>
      </left>
      <right style="thin">
        <color rgb="FF000000"/>
      </right>
      <top style="thin">
        <color auto="1"/>
      </top>
      <bottom style="thin">
        <color rgb="FF000000"/>
      </bottom>
      <diagonal/>
    </border>
    <border>
      <left style="thin">
        <color rgb="FF000000"/>
      </left>
      <right style="thin">
        <color auto="1"/>
      </right>
      <top style="thin">
        <color auto="1"/>
      </top>
      <bottom style="thin">
        <color rgb="FF000000"/>
      </bottom>
      <diagonal/>
    </border>
    <border>
      <left style="thin">
        <color auto="1"/>
      </left>
      <right style="thin">
        <color rgb="FF000000"/>
      </right>
      <top/>
      <bottom style="thin">
        <color rgb="FF000000"/>
      </bottom>
      <diagonal/>
    </border>
    <border>
      <left style="thin">
        <color rgb="FF000000"/>
      </left>
      <right style="thin">
        <color auto="1"/>
      </right>
      <top style="thin">
        <color rgb="FF000000"/>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thin">
        <color rgb="FF000000"/>
      </top>
      <bottom style="thin">
        <color rgb="FF000000"/>
      </bottom>
      <diagonal/>
    </border>
    <border>
      <left/>
      <right style="thin">
        <color auto="1"/>
      </right>
      <top/>
      <bottom style="thin">
        <color rgb="FF000000"/>
      </bottom>
      <diagonal/>
    </border>
    <border>
      <left/>
      <right/>
      <top style="thin">
        <color indexed="22"/>
      </top>
      <bottom style="thin">
        <color indexed="22"/>
      </bottom>
      <diagonal/>
    </border>
    <border>
      <left style="thin">
        <color auto="1"/>
      </left>
      <right style="thin">
        <color auto="1"/>
      </right>
      <top/>
      <bottom/>
      <diagonal/>
    </border>
    <border>
      <left style="thin">
        <color rgb="FF000000"/>
      </left>
      <right style="thin">
        <color rgb="FF000000"/>
      </right>
      <top style="thin">
        <color auto="1"/>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diagonal/>
    </border>
    <border>
      <left style="thin">
        <color rgb="FF000000"/>
      </left>
      <right style="thin">
        <color rgb="FF000000"/>
      </right>
      <top/>
      <bottom style="thin">
        <color rgb="FF000000"/>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thin">
        <color theme="4" tint="0.39997558519241921"/>
      </bottom>
      <diagonal/>
    </border>
    <border>
      <left/>
      <right/>
      <top style="thin">
        <color rgb="FF000000"/>
      </top>
      <bottom/>
      <diagonal/>
    </border>
    <border>
      <left style="thin">
        <color rgb="FF000000"/>
      </left>
      <right/>
      <top/>
      <bottom style="thick">
        <color auto="1"/>
      </bottom>
      <diagonal/>
    </border>
    <border>
      <left/>
      <right style="thin">
        <color rgb="FF000000"/>
      </right>
      <top/>
      <bottom/>
      <diagonal/>
    </border>
    <border>
      <left style="thin">
        <color rgb="FF000000"/>
      </left>
      <right/>
      <top/>
      <bottom/>
      <diagonal/>
    </border>
    <border>
      <left style="thin">
        <color rgb="FF000000"/>
      </left>
      <right/>
      <top style="thin">
        <color auto="1"/>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auto="1"/>
      </bottom>
      <diagonal/>
    </border>
    <border>
      <left style="thin">
        <color rgb="FF000000"/>
      </left>
      <right/>
      <top style="thin">
        <color auto="1"/>
      </top>
      <bottom style="thin">
        <color rgb="FF000000"/>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s>
  <cellStyleXfs count="8">
    <xf numFmtId="0" fontId="0" fillId="0" borderId="0"/>
    <xf numFmtId="9" fontId="1" fillId="0" borderId="0" applyFont="0" applyFill="0" applyBorder="0" applyAlignment="0" applyProtection="0"/>
    <xf numFmtId="44" fontId="58" fillId="0" borderId="0" applyFont="0" applyFill="0" applyBorder="0" applyAlignment="0" applyProtection="0"/>
    <xf numFmtId="42" fontId="1" fillId="0" borderId="0" applyFont="0" applyFill="0" applyBorder="0" applyAlignment="0" applyProtection="0"/>
    <xf numFmtId="43" fontId="58" fillId="0" borderId="0" applyFont="0" applyFill="0" applyBorder="0" applyAlignment="0" applyProtection="0"/>
    <xf numFmtId="41" fontId="1" fillId="0" borderId="0" applyFont="0" applyFill="0" applyBorder="0" applyAlignment="0" applyProtection="0"/>
    <xf numFmtId="0" fontId="20" fillId="0" borderId="0"/>
    <xf numFmtId="0" fontId="21" fillId="0" borderId="0" applyNumberFormat="0" applyFill="0" applyBorder="0" applyAlignment="0" applyProtection="0"/>
  </cellStyleXfs>
  <cellXfs count="538">
    <xf numFmtId="0" fontId="0" fillId="0" borderId="0" xfId="0"/>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7" fillId="3" borderId="0" xfId="0" applyFont="1" applyFill="1"/>
    <xf numFmtId="0" fontId="7" fillId="0" borderId="0" xfId="0" applyFont="1"/>
    <xf numFmtId="0" fontId="7" fillId="4" borderId="0" xfId="0" applyFont="1" applyFill="1"/>
    <xf numFmtId="0" fontId="7" fillId="0" borderId="2" xfId="0" applyFont="1" applyBorder="1"/>
    <xf numFmtId="0" fontId="7" fillId="0" borderId="3" xfId="0" applyFont="1" applyBorder="1"/>
    <xf numFmtId="0" fontId="3" fillId="0" borderId="4" xfId="0" applyFont="1" applyBorder="1"/>
    <xf numFmtId="0" fontId="7" fillId="0" borderId="4" xfId="0" applyFont="1" applyBorder="1"/>
    <xf numFmtId="0" fontId="7" fillId="0" borderId="2" xfId="0" applyFont="1" applyBorder="1" applyAlignment="1">
      <alignment horizontal="left" indent="1"/>
    </xf>
    <xf numFmtId="0" fontId="3" fillId="4" borderId="0" xfId="0" applyFont="1" applyFill="1" applyAlignment="1">
      <alignment horizontal="left" wrapText="1"/>
    </xf>
    <xf numFmtId="0" fontId="3" fillId="0" borderId="0" xfId="0" applyFont="1"/>
    <xf numFmtId="0" fontId="3" fillId="0" borderId="4" xfId="0" applyFont="1" applyBorder="1" applyAlignment="1">
      <alignment horizontal="center" vertical="center"/>
    </xf>
    <xf numFmtId="0" fontId="7" fillId="3" borderId="4" xfId="0" applyFont="1" applyFill="1" applyBorder="1"/>
    <xf numFmtId="0" fontId="7" fillId="0" borderId="0" xfId="0" applyFont="1" applyAlignment="1">
      <alignment wrapText="1"/>
    </xf>
    <xf numFmtId="17" fontId="4" fillId="0" borderId="4" xfId="0" applyNumberFormat="1" applyFont="1" applyBorder="1"/>
    <xf numFmtId="0" fontId="4" fillId="0" borderId="9" xfId="0" applyFont="1" applyBorder="1"/>
    <xf numFmtId="0" fontId="4" fillId="0" borderId="10" xfId="0" applyFont="1" applyBorder="1"/>
    <xf numFmtId="17" fontId="4" fillId="0" borderId="3" xfId="0" applyNumberFormat="1" applyFont="1" applyBorder="1"/>
    <xf numFmtId="0" fontId="7" fillId="0" borderId="12" xfId="0" applyFont="1" applyBorder="1"/>
    <xf numFmtId="0" fontId="4" fillId="0" borderId="11" xfId="0" applyFont="1" applyBorder="1"/>
    <xf numFmtId="0" fontId="1" fillId="0" borderId="2" xfId="0" applyFont="1" applyBorder="1" applyAlignment="1">
      <alignment horizontal="left"/>
    </xf>
    <xf numFmtId="0" fontId="1" fillId="0" borderId="2" xfId="0" applyFont="1" applyBorder="1" applyAlignment="1">
      <alignment horizontal="left" indent="1"/>
    </xf>
    <xf numFmtId="0" fontId="7" fillId="0" borderId="2" xfId="0" applyFont="1" applyBorder="1" applyAlignment="1">
      <alignment horizontal="left"/>
    </xf>
    <xf numFmtId="0" fontId="7" fillId="0" borderId="13" xfId="0" applyFont="1" applyBorder="1"/>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7" fillId="3" borderId="16" xfId="0" applyFont="1" applyFill="1" applyBorder="1"/>
    <xf numFmtId="49" fontId="9" fillId="4" borderId="0" xfId="0" applyNumberFormat="1" applyFont="1" applyFill="1" applyAlignment="1">
      <alignment horizontal="left" vertical="top"/>
    </xf>
    <xf numFmtId="0" fontId="7" fillId="0" borderId="16" xfId="0" applyFont="1" applyBorder="1"/>
    <xf numFmtId="0" fontId="2" fillId="4" borderId="0" xfId="0" applyFont="1" applyFill="1" applyAlignment="1">
      <alignment horizontal="left" vertical="top" wrapText="1"/>
    </xf>
    <xf numFmtId="0" fontId="7" fillId="0" borderId="17" xfId="0" applyFont="1" applyBorder="1"/>
    <xf numFmtId="0" fontId="9" fillId="2" borderId="4" xfId="0" applyFont="1" applyFill="1" applyBorder="1" applyAlignment="1">
      <alignment horizontal="center" vertical="center"/>
    </xf>
    <xf numFmtId="0" fontId="2" fillId="2" borderId="4" xfId="0" applyFont="1" applyFill="1" applyBorder="1" applyAlignment="1">
      <alignment horizontal="center" vertical="center" wrapText="1"/>
    </xf>
    <xf numFmtId="0" fontId="7" fillId="0" borderId="18" xfId="0" applyFont="1" applyBorder="1"/>
    <xf numFmtId="0" fontId="9" fillId="3" borderId="0" xfId="0" applyFont="1" applyFill="1" applyAlignment="1">
      <alignment wrapText="1"/>
    </xf>
    <xf numFmtId="0" fontId="3" fillId="0" borderId="18" xfId="0" applyFont="1" applyBorder="1" applyAlignment="1">
      <alignment horizontal="center"/>
    </xf>
    <xf numFmtId="0" fontId="2" fillId="2" borderId="4" xfId="0" applyFont="1" applyFill="1" applyBorder="1" applyAlignment="1">
      <alignment horizontal="center" vertical="center"/>
    </xf>
    <xf numFmtId="0" fontId="9" fillId="2" borderId="4" xfId="0" applyFont="1" applyFill="1" applyBorder="1" applyAlignment="1">
      <alignment horizontal="center" vertical="center" wrapText="1"/>
    </xf>
    <xf numFmtId="0" fontId="0" fillId="0" borderId="4" xfId="0" applyBorder="1"/>
    <xf numFmtId="0" fontId="2" fillId="2" borderId="19" xfId="0" applyFont="1" applyFill="1" applyBorder="1" applyAlignment="1">
      <alignment horizontal="center" vertical="center" wrapText="1"/>
    </xf>
    <xf numFmtId="0" fontId="7" fillId="0" borderId="20" xfId="0" applyFont="1" applyBorder="1"/>
    <xf numFmtId="0" fontId="15" fillId="0" borderId="21" xfId="0" applyFont="1" applyBorder="1" applyAlignment="1">
      <alignment horizontal="left" indent="1"/>
    </xf>
    <xf numFmtId="0" fontId="7" fillId="5" borderId="22" xfId="0" applyFont="1" applyFill="1" applyBorder="1"/>
    <xf numFmtId="0" fontId="7" fillId="0" borderId="22" xfId="0" applyFont="1" applyBorder="1"/>
    <xf numFmtId="0" fontId="7" fillId="0" borderId="23" xfId="0" applyFont="1" applyBorder="1"/>
    <xf numFmtId="0" fontId="7" fillId="0" borderId="21" xfId="0" applyFont="1" applyBorder="1"/>
    <xf numFmtId="0" fontId="2" fillId="2" borderId="24" xfId="0" applyFont="1" applyFill="1" applyBorder="1" applyAlignment="1">
      <alignment horizontal="center" vertical="center" wrapText="1"/>
    </xf>
    <xf numFmtId="0" fontId="7" fillId="0" borderId="22" xfId="0" applyFont="1" applyBorder="1" applyAlignment="1">
      <alignment horizontal="center"/>
    </xf>
    <xf numFmtId="0" fontId="7" fillId="6" borderId="22" xfId="0" applyFont="1" applyFill="1" applyBorder="1"/>
    <xf numFmtId="0" fontId="7" fillId="0" borderId="23" xfId="0" applyFont="1" applyBorder="1" applyAlignment="1">
      <alignment horizontal="center"/>
    </xf>
    <xf numFmtId="0" fontId="7" fillId="6" borderId="25" xfId="0" applyFont="1" applyFill="1" applyBorder="1"/>
    <xf numFmtId="0" fontId="7" fillId="0" borderId="26" xfId="0" applyFont="1" applyBorder="1"/>
    <xf numFmtId="0" fontId="2" fillId="2" borderId="27"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7" fillId="0" borderId="30" xfId="0" applyFont="1" applyBorder="1"/>
    <xf numFmtId="0" fontId="11" fillId="3" borderId="0" xfId="0" applyFont="1" applyFill="1"/>
    <xf numFmtId="0" fontId="0" fillId="0" borderId="20" xfId="0" applyBorder="1"/>
    <xf numFmtId="0" fontId="3" fillId="0" borderId="36" xfId="0" applyFont="1" applyBorder="1" applyAlignment="1">
      <alignment horizontal="center" vertical="center"/>
    </xf>
    <xf numFmtId="0" fontId="7" fillId="0" borderId="37" xfId="0" applyFont="1" applyBorder="1"/>
    <xf numFmtId="0" fontId="7" fillId="0" borderId="38" xfId="0" applyFont="1" applyBorder="1"/>
    <xf numFmtId="0" fontId="15" fillId="0" borderId="34" xfId="0" applyFont="1" applyBorder="1"/>
    <xf numFmtId="0" fontId="9" fillId="0" borderId="16" xfId="0" applyFont="1" applyBorder="1" applyAlignment="1">
      <alignment vertical="top" wrapText="1"/>
    </xf>
    <xf numFmtId="0" fontId="3" fillId="0" borderId="40" xfId="0" applyFont="1" applyBorder="1" applyAlignment="1">
      <alignment horizontal="center" vertical="center"/>
    </xf>
    <xf numFmtId="0" fontId="7" fillId="0" borderId="41" xfId="0" applyFont="1" applyBorder="1"/>
    <xf numFmtId="0" fontId="2" fillId="7" borderId="0" xfId="0" applyFont="1" applyFill="1" applyAlignment="1">
      <alignment vertical="center"/>
    </xf>
    <xf numFmtId="0" fontId="7" fillId="0" borderId="0" xfId="0" applyFont="1" applyAlignment="1">
      <alignment horizontal="left" vertical="center"/>
    </xf>
    <xf numFmtId="0" fontId="18" fillId="0" borderId="13" xfId="0" applyFont="1" applyBorder="1"/>
    <xf numFmtId="0" fontId="9" fillId="2" borderId="20" xfId="0" applyFont="1" applyFill="1" applyBorder="1" applyAlignment="1">
      <alignment horizontal="center" vertical="center" wrapText="1"/>
    </xf>
    <xf numFmtId="0" fontId="19" fillId="0" borderId="13" xfId="0" applyFont="1" applyBorder="1"/>
    <xf numFmtId="164" fontId="7" fillId="0" borderId="4" xfId="0" applyNumberFormat="1" applyFont="1" applyBorder="1"/>
    <xf numFmtId="0" fontId="7" fillId="0" borderId="4" xfId="0" applyFont="1" applyBorder="1" applyAlignment="1">
      <alignment horizontal="center"/>
    </xf>
    <xf numFmtId="3" fontId="7" fillId="0" borderId="4" xfId="0" applyNumberFormat="1" applyFont="1" applyBorder="1"/>
    <xf numFmtId="165" fontId="7" fillId="0" borderId="4" xfId="0" applyNumberFormat="1" applyFont="1" applyBorder="1"/>
    <xf numFmtId="6" fontId="7" fillId="0" borderId="4" xfId="0" applyNumberFormat="1" applyFont="1" applyBorder="1"/>
    <xf numFmtId="0" fontId="7" fillId="0" borderId="4" xfId="0" applyFont="1" applyBorder="1" applyAlignment="1">
      <alignment horizontal="center" vertical="center"/>
    </xf>
    <xf numFmtId="166" fontId="7" fillId="0" borderId="4" xfId="0" applyNumberFormat="1" applyFont="1" applyBorder="1"/>
    <xf numFmtId="166" fontId="7" fillId="0" borderId="22" xfId="0" applyNumberFormat="1" applyFont="1" applyBorder="1" applyAlignment="1">
      <alignment horizontal="center"/>
    </xf>
    <xf numFmtId="165" fontId="7" fillId="0" borderId="22" xfId="0" applyNumberFormat="1" applyFont="1" applyBorder="1" applyAlignment="1">
      <alignment horizontal="center"/>
    </xf>
    <xf numFmtId="3" fontId="7" fillId="0" borderId="22" xfId="0" applyNumberFormat="1" applyFont="1" applyBorder="1"/>
    <xf numFmtId="167" fontId="7" fillId="0" borderId="22" xfId="0" applyNumberFormat="1" applyFont="1" applyBorder="1" applyAlignment="1">
      <alignment horizontal="center"/>
    </xf>
    <xf numFmtId="6" fontId="7" fillId="0" borderId="22" xfId="0" applyNumberFormat="1" applyFont="1" applyBorder="1"/>
    <xf numFmtId="166" fontId="7" fillId="0" borderId="22" xfId="0" applyNumberFormat="1" applyFont="1" applyBorder="1"/>
    <xf numFmtId="168" fontId="7" fillId="0" borderId="42" xfId="0" applyNumberFormat="1" applyFont="1" applyBorder="1"/>
    <xf numFmtId="164" fontId="7" fillId="0" borderId="13" xfId="0" applyNumberFormat="1" applyFont="1" applyBorder="1"/>
    <xf numFmtId="43" fontId="7" fillId="0" borderId="4" xfId="0" applyNumberFormat="1" applyFont="1" applyBorder="1"/>
    <xf numFmtId="0" fontId="0" fillId="0" borderId="4" xfId="0" applyBorder="1" applyAlignment="1">
      <alignment wrapText="1"/>
    </xf>
    <xf numFmtId="0" fontId="0" fillId="0" borderId="20" xfId="0" applyBorder="1" applyAlignment="1">
      <alignment wrapText="1"/>
    </xf>
    <xf numFmtId="0" fontId="0" fillId="0" borderId="40" xfId="0" applyBorder="1"/>
    <xf numFmtId="0" fontId="0" fillId="0" borderId="0" xfId="0" applyAlignment="1">
      <alignment wrapText="1"/>
    </xf>
    <xf numFmtId="0" fontId="0" fillId="0" borderId="45" xfId="0" applyBorder="1"/>
    <xf numFmtId="0" fontId="21" fillId="0" borderId="4" xfId="7" applyBorder="1"/>
    <xf numFmtId="0" fontId="21" fillId="0" borderId="0" xfId="7"/>
    <xf numFmtId="0" fontId="21" fillId="0" borderId="13" xfId="7" applyBorder="1"/>
    <xf numFmtId="0" fontId="0" fillId="0" borderId="18" xfId="0" applyBorder="1" applyAlignment="1">
      <alignment wrapText="1"/>
    </xf>
    <xf numFmtId="0" fontId="0" fillId="0" borderId="18" xfId="0" applyBorder="1"/>
    <xf numFmtId="0" fontId="2" fillId="2" borderId="46" xfId="0" applyFont="1" applyFill="1" applyBorder="1" applyAlignment="1">
      <alignment horizontal="center" vertical="center" wrapText="1"/>
    </xf>
    <xf numFmtId="0" fontId="7" fillId="6" borderId="37" xfId="0" applyFont="1" applyFill="1" applyBorder="1"/>
    <xf numFmtId="0" fontId="15" fillId="0" borderId="47" xfId="0" applyFont="1" applyBorder="1" applyAlignment="1">
      <alignment horizontal="left" indent="1"/>
    </xf>
    <xf numFmtId="0" fontId="7" fillId="6" borderId="48" xfId="0" applyFont="1" applyFill="1" applyBorder="1"/>
    <xf numFmtId="0" fontId="3" fillId="0" borderId="4" xfId="0" applyFont="1" applyBorder="1" applyAlignment="1">
      <alignment horizontal="center"/>
    </xf>
    <xf numFmtId="1" fontId="0" fillId="0" borderId="4" xfId="0" applyNumberFormat="1" applyBorder="1"/>
    <xf numFmtId="0" fontId="7" fillId="0" borderId="49" xfId="0" applyFont="1" applyBorder="1"/>
    <xf numFmtId="168" fontId="0" fillId="0" borderId="4" xfId="0" applyNumberFormat="1" applyBorder="1"/>
    <xf numFmtId="0" fontId="15" fillId="0" borderId="50" xfId="0" applyFont="1" applyBorder="1"/>
    <xf numFmtId="3" fontId="7" fillId="0" borderId="21" xfId="0" applyNumberFormat="1" applyFont="1" applyBorder="1"/>
    <xf numFmtId="43" fontId="7" fillId="0" borderId="22" xfId="0" applyNumberFormat="1" applyFont="1" applyBorder="1" applyAlignment="1">
      <alignment horizontal="center"/>
    </xf>
    <xf numFmtId="3" fontId="7" fillId="0" borderId="34" xfId="0" applyNumberFormat="1" applyFont="1" applyBorder="1"/>
    <xf numFmtId="4" fontId="7" fillId="0" borderId="34" xfId="0" applyNumberFormat="1" applyFont="1" applyBorder="1"/>
    <xf numFmtId="43" fontId="7" fillId="0" borderId="51" xfId="0" applyNumberFormat="1" applyFont="1" applyBorder="1" applyAlignment="1">
      <alignment horizontal="center"/>
    </xf>
    <xf numFmtId="0" fontId="22" fillId="0" borderId="0" xfId="0" applyFont="1"/>
    <xf numFmtId="0" fontId="23" fillId="0" borderId="0" xfId="0" applyFont="1" applyAlignment="1">
      <alignment wrapText="1"/>
    </xf>
    <xf numFmtId="168" fontId="7" fillId="0" borderId="4" xfId="0" applyNumberFormat="1" applyFont="1" applyBorder="1"/>
    <xf numFmtId="0" fontId="24" fillId="0" borderId="0" xfId="0" quotePrefix="1" applyFont="1"/>
    <xf numFmtId="0" fontId="6" fillId="0" borderId="0" xfId="0" applyFont="1"/>
    <xf numFmtId="0" fontId="2" fillId="0" borderId="0" xfId="0" applyFont="1"/>
    <xf numFmtId="8" fontId="3" fillId="0" borderId="0" xfId="0" applyNumberFormat="1" applyFont="1"/>
    <xf numFmtId="0" fontId="1" fillId="0" borderId="0" xfId="0" applyFont="1"/>
    <xf numFmtId="8" fontId="1" fillId="0" borderId="0" xfId="0" applyNumberFormat="1" applyFont="1"/>
    <xf numFmtId="0" fontId="9" fillId="0" borderId="0" xfId="0" applyFont="1"/>
    <xf numFmtId="8" fontId="7" fillId="0" borderId="0" xfId="0" applyNumberFormat="1" applyFont="1"/>
    <xf numFmtId="0" fontId="1" fillId="8" borderId="54" xfId="0" applyFont="1" applyFill="1" applyBorder="1"/>
    <xf numFmtId="0" fontId="1" fillId="8" borderId="55" xfId="0" applyFont="1" applyFill="1" applyBorder="1"/>
    <xf numFmtId="0" fontId="0" fillId="8" borderId="56" xfId="0" applyFill="1" applyBorder="1"/>
    <xf numFmtId="0" fontId="3" fillId="0" borderId="56" xfId="0" applyFont="1" applyBorder="1"/>
    <xf numFmtId="0" fontId="0" fillId="0" borderId="56" xfId="0" applyBorder="1"/>
    <xf numFmtId="0" fontId="0" fillId="0" borderId="57" xfId="0" applyBorder="1"/>
    <xf numFmtId="0" fontId="0" fillId="0" borderId="58" xfId="0" applyBorder="1"/>
    <xf numFmtId="0" fontId="31" fillId="8" borderId="59" xfId="0" applyFont="1" applyFill="1" applyBorder="1"/>
    <xf numFmtId="0" fontId="31" fillId="8" borderId="59" xfId="0" quotePrefix="1" applyFont="1" applyFill="1" applyBorder="1"/>
    <xf numFmtId="0" fontId="31" fillId="8" borderId="57" xfId="0" applyFont="1" applyFill="1" applyBorder="1"/>
    <xf numFmtId="0" fontId="56" fillId="0" borderId="0" xfId="0" applyFont="1"/>
    <xf numFmtId="0" fontId="56" fillId="0" borderId="60" xfId="0" applyFont="1" applyBorder="1"/>
    <xf numFmtId="168" fontId="7" fillId="0" borderId="34" xfId="0" applyNumberFormat="1" applyFont="1" applyBorder="1"/>
    <xf numFmtId="168" fontId="7" fillId="0" borderId="51" xfId="0" applyNumberFormat="1" applyFont="1" applyBorder="1"/>
    <xf numFmtId="168" fontId="7" fillId="0" borderId="22" xfId="0" applyNumberFormat="1" applyFont="1" applyBorder="1"/>
    <xf numFmtId="168" fontId="7" fillId="0" borderId="21" xfId="0" applyNumberFormat="1" applyFont="1" applyBorder="1"/>
    <xf numFmtId="0" fontId="6" fillId="0" borderId="14" xfId="0" applyFont="1" applyBorder="1"/>
    <xf numFmtId="0" fontId="0" fillId="0" borderId="61" xfId="0" applyBorder="1"/>
    <xf numFmtId="0" fontId="0" fillId="0" borderId="19" xfId="0" applyBorder="1"/>
    <xf numFmtId="0" fontId="6" fillId="0" borderId="62" xfId="0" applyFont="1" applyBorder="1"/>
    <xf numFmtId="0" fontId="0" fillId="0" borderId="63" xfId="0" applyBorder="1"/>
    <xf numFmtId="0" fontId="6" fillId="0" borderId="64" xfId="0" applyFont="1" applyBorder="1"/>
    <xf numFmtId="0" fontId="49" fillId="0" borderId="64" xfId="0" applyFont="1" applyBorder="1"/>
    <xf numFmtId="0" fontId="1" fillId="0" borderId="64" xfId="0" applyFont="1" applyBorder="1"/>
    <xf numFmtId="0" fontId="0" fillId="0" borderId="64" xfId="0" applyBorder="1"/>
    <xf numFmtId="0" fontId="37" fillId="0" borderId="64" xfId="0" applyFont="1" applyBorder="1"/>
    <xf numFmtId="0" fontId="25" fillId="0" borderId="64" xfId="0" applyFont="1" applyBorder="1"/>
    <xf numFmtId="0" fontId="6" fillId="0" borderId="65" xfId="0" applyFont="1" applyBorder="1"/>
    <xf numFmtId="0" fontId="1" fillId="0" borderId="65" xfId="0" applyFont="1" applyBorder="1"/>
    <xf numFmtId="0" fontId="6" fillId="0" borderId="66" xfId="0" applyFont="1" applyBorder="1"/>
    <xf numFmtId="0" fontId="0" fillId="0" borderId="67" xfId="0" applyBorder="1"/>
    <xf numFmtId="0" fontId="0" fillId="0" borderId="68" xfId="0" applyBorder="1"/>
    <xf numFmtId="0" fontId="2" fillId="0" borderId="64" xfId="0" applyFont="1" applyBorder="1"/>
    <xf numFmtId="0" fontId="2" fillId="0" borderId="65" xfId="0" applyFont="1" applyBorder="1"/>
    <xf numFmtId="0" fontId="3" fillId="0" borderId="64" xfId="0" applyFont="1" applyBorder="1"/>
    <xf numFmtId="0" fontId="3" fillId="0" borderId="65" xfId="0" applyFont="1" applyBorder="1"/>
    <xf numFmtId="0" fontId="9" fillId="0" borderId="64" xfId="0" applyFont="1" applyBorder="1"/>
    <xf numFmtId="0" fontId="0" fillId="0" borderId="66" xfId="0" applyBorder="1"/>
    <xf numFmtId="0" fontId="1" fillId="0" borderId="64" xfId="0" applyFont="1" applyBorder="1" applyAlignment="1">
      <alignment wrapText="1"/>
    </xf>
    <xf numFmtId="0" fontId="2" fillId="0" borderId="14" xfId="0" applyFont="1" applyBorder="1"/>
    <xf numFmtId="0" fontId="2" fillId="0" borderId="62" xfId="0" applyFont="1" applyBorder="1"/>
    <xf numFmtId="0" fontId="7" fillId="0" borderId="64" xfId="0" applyFont="1" applyBorder="1"/>
    <xf numFmtId="0" fontId="27" fillId="0" borderId="64" xfId="0" applyFont="1" applyBorder="1"/>
    <xf numFmtId="0" fontId="28" fillId="0" borderId="64" xfId="0" applyFont="1" applyBorder="1"/>
    <xf numFmtId="8" fontId="6" fillId="0" borderId="0" xfId="0" applyNumberFormat="1" applyFont="1"/>
    <xf numFmtId="0" fontId="36" fillId="0" borderId="64" xfId="0" applyFont="1" applyBorder="1"/>
    <xf numFmtId="0" fontId="29" fillId="0" borderId="64" xfId="0" applyFont="1" applyBorder="1"/>
    <xf numFmtId="0" fontId="50" fillId="0" borderId="0" xfId="0" applyFont="1"/>
    <xf numFmtId="0" fontId="51" fillId="0" borderId="64" xfId="0" applyFont="1" applyBorder="1"/>
    <xf numFmtId="0" fontId="29" fillId="0" borderId="0" xfId="0" applyFont="1"/>
    <xf numFmtId="0" fontId="37" fillId="0" borderId="0" xfId="0" applyFont="1"/>
    <xf numFmtId="3" fontId="37" fillId="0" borderId="0" xfId="0" applyNumberFormat="1" applyFont="1"/>
    <xf numFmtId="8" fontId="37" fillId="0" borderId="0" xfId="0" applyNumberFormat="1" applyFont="1"/>
    <xf numFmtId="0" fontId="36" fillId="0" borderId="0" xfId="0" applyFont="1"/>
    <xf numFmtId="0" fontId="39" fillId="0" borderId="64" xfId="0" applyFont="1" applyBorder="1"/>
    <xf numFmtId="0" fontId="35" fillId="0" borderId="64" xfId="0" applyFont="1" applyBorder="1"/>
    <xf numFmtId="0" fontId="35" fillId="0" borderId="0" xfId="0" applyFont="1"/>
    <xf numFmtId="3" fontId="35" fillId="0" borderId="0" xfId="0" applyNumberFormat="1" applyFont="1"/>
    <xf numFmtId="8" fontId="35" fillId="0" borderId="0" xfId="0" applyNumberFormat="1" applyFont="1"/>
    <xf numFmtId="0" fontId="39" fillId="0" borderId="0" xfId="0" applyFont="1"/>
    <xf numFmtId="0" fontId="1" fillId="8" borderId="65" xfId="0" applyFont="1" applyFill="1" applyBorder="1"/>
    <xf numFmtId="0" fontId="1" fillId="8" borderId="64" xfId="0" applyFont="1" applyFill="1" applyBorder="1"/>
    <xf numFmtId="0" fontId="0" fillId="8" borderId="0" xfId="0" applyFill="1"/>
    <xf numFmtId="0" fontId="1" fillId="8" borderId="0" xfId="0" applyFont="1" applyFill="1"/>
    <xf numFmtId="0" fontId="3" fillId="8" borderId="0" xfId="0" applyFont="1" applyFill="1"/>
    <xf numFmtId="0" fontId="30" fillId="8" borderId="64" xfId="0" applyFont="1" applyFill="1" applyBorder="1"/>
    <xf numFmtId="0" fontId="30" fillId="8" borderId="0" xfId="0" applyFont="1" applyFill="1"/>
    <xf numFmtId="0" fontId="3" fillId="8" borderId="64" xfId="0" applyFont="1" applyFill="1" applyBorder="1"/>
    <xf numFmtId="0" fontId="1" fillId="8" borderId="69" xfId="0" applyFont="1" applyFill="1" applyBorder="1"/>
    <xf numFmtId="0" fontId="33" fillId="0" borderId="64" xfId="0" applyFont="1" applyBorder="1"/>
    <xf numFmtId="0" fontId="26" fillId="0" borderId="64" xfId="0" applyFont="1" applyBorder="1"/>
    <xf numFmtId="0" fontId="31" fillId="0" borderId="64" xfId="0" applyFont="1" applyBorder="1"/>
    <xf numFmtId="0" fontId="36" fillId="0" borderId="69" xfId="0" applyFont="1" applyBorder="1"/>
    <xf numFmtId="0" fontId="38" fillId="0" borderId="0" xfId="0" applyFont="1"/>
    <xf numFmtId="0" fontId="31" fillId="0" borderId="0" xfId="0" applyFont="1"/>
    <xf numFmtId="0" fontId="31" fillId="0" borderId="0" xfId="0" quotePrefix="1" applyFont="1"/>
    <xf numFmtId="0" fontId="31" fillId="8" borderId="0" xfId="0" applyFont="1" applyFill="1"/>
    <xf numFmtId="0" fontId="31" fillId="8" borderId="0" xfId="0" quotePrefix="1" applyFont="1" applyFill="1"/>
    <xf numFmtId="0" fontId="35" fillId="8" borderId="64" xfId="0" applyFont="1" applyFill="1" applyBorder="1"/>
    <xf numFmtId="0" fontId="31" fillId="8" borderId="64" xfId="0" applyFont="1" applyFill="1" applyBorder="1"/>
    <xf numFmtId="0" fontId="37" fillId="8" borderId="64" xfId="0" applyFont="1" applyFill="1" applyBorder="1"/>
    <xf numFmtId="0" fontId="31" fillId="8" borderId="69" xfId="0" applyFont="1" applyFill="1" applyBorder="1"/>
    <xf numFmtId="0" fontId="30" fillId="0" borderId="64" xfId="0" applyFont="1" applyBorder="1"/>
    <xf numFmtId="0" fontId="2" fillId="0" borderId="66" xfId="0" applyFont="1" applyBorder="1"/>
    <xf numFmtId="170" fontId="3" fillId="0" borderId="0" xfId="0" applyNumberFormat="1" applyFont="1"/>
    <xf numFmtId="0" fontId="40" fillId="0" borderId="64" xfId="0" applyFont="1" applyBorder="1"/>
    <xf numFmtId="0" fontId="2" fillId="0" borderId="67" xfId="0" applyFont="1" applyBorder="1"/>
    <xf numFmtId="0" fontId="43" fillId="0" borderId="64" xfId="0" applyFont="1" applyBorder="1"/>
    <xf numFmtId="0" fontId="42" fillId="0" borderId="64" xfId="0" applyFont="1" applyBorder="1"/>
    <xf numFmtId="0" fontId="6" fillId="0" borderId="70" xfId="0" applyFont="1" applyBorder="1"/>
    <xf numFmtId="0" fontId="14" fillId="0" borderId="64" xfId="0" applyFont="1" applyBorder="1"/>
    <xf numFmtId="0" fontId="14" fillId="0" borderId="0" xfId="0" applyFont="1"/>
    <xf numFmtId="0" fontId="44" fillId="0" borderId="0" xfId="0" applyFont="1"/>
    <xf numFmtId="0" fontId="46" fillId="0" borderId="64" xfId="0" applyFont="1" applyBorder="1"/>
    <xf numFmtId="0" fontId="7" fillId="0" borderId="64" xfId="0" quotePrefix="1" applyFont="1" applyBorder="1"/>
    <xf numFmtId="0" fontId="48" fillId="0" borderId="64" xfId="0" applyFont="1" applyBorder="1"/>
    <xf numFmtId="0" fontId="52" fillId="0" borderId="64" xfId="0" applyFont="1" applyBorder="1"/>
    <xf numFmtId="0" fontId="55" fillId="0" borderId="64" xfId="0" applyFont="1" applyBorder="1"/>
    <xf numFmtId="0" fontId="1" fillId="0" borderId="64" xfId="0" quotePrefix="1" applyFont="1" applyBorder="1"/>
    <xf numFmtId="0" fontId="7" fillId="0" borderId="18" xfId="0" applyFont="1" applyBorder="1" applyAlignment="1">
      <alignment horizontal="center"/>
    </xf>
    <xf numFmtId="0" fontId="7" fillId="0" borderId="59" xfId="0" applyFont="1" applyBorder="1" applyAlignment="1">
      <alignment horizontal="center"/>
    </xf>
    <xf numFmtId="0" fontId="7" fillId="0" borderId="36" xfId="0" applyFont="1" applyBorder="1" applyAlignment="1">
      <alignment horizontal="center"/>
    </xf>
    <xf numFmtId="0" fontId="7" fillId="0" borderId="0" xfId="0" applyFont="1" applyAlignment="1">
      <alignment horizontal="center"/>
    </xf>
    <xf numFmtId="44" fontId="7" fillId="0" borderId="22" xfId="2" applyFont="1" applyBorder="1"/>
    <xf numFmtId="168" fontId="7" fillId="0" borderId="21" xfId="2" applyNumberFormat="1" applyFont="1" applyBorder="1"/>
    <xf numFmtId="0" fontId="7" fillId="5" borderId="37" xfId="0" applyFont="1" applyFill="1" applyBorder="1"/>
    <xf numFmtId="166" fontId="7" fillId="0" borderId="37" xfId="4" applyNumberFormat="1" applyFont="1" applyBorder="1"/>
    <xf numFmtId="0" fontId="7" fillId="0" borderId="45" xfId="0" applyFont="1" applyBorder="1"/>
    <xf numFmtId="0" fontId="7" fillId="0" borderId="6" xfId="0" applyFont="1" applyBorder="1" applyAlignment="1">
      <alignment horizontal="center"/>
    </xf>
    <xf numFmtId="44" fontId="7" fillId="0" borderId="4" xfId="2" applyFont="1" applyBorder="1"/>
    <xf numFmtId="44" fontId="7" fillId="0" borderId="37" xfId="2" applyFont="1" applyBorder="1"/>
    <xf numFmtId="8" fontId="7" fillId="0" borderId="37" xfId="0" applyNumberFormat="1" applyFont="1" applyBorder="1"/>
    <xf numFmtId="44" fontId="0" fillId="0" borderId="4" xfId="2" applyFont="1" applyBorder="1"/>
    <xf numFmtId="0" fontId="15" fillId="0" borderId="49" xfId="0" applyFont="1" applyBorder="1" applyAlignment="1">
      <alignment horizontal="left" indent="1"/>
    </xf>
    <xf numFmtId="0" fontId="7" fillId="6" borderId="41" xfId="0" applyFont="1" applyFill="1" applyBorder="1"/>
    <xf numFmtId="170" fontId="1" fillId="0" borderId="0" xfId="0" applyNumberFormat="1" applyFont="1"/>
    <xf numFmtId="171" fontId="1" fillId="0" borderId="0" xfId="0" applyNumberFormat="1" applyFont="1"/>
    <xf numFmtId="171" fontId="3" fillId="0" borderId="0" xfId="0" applyNumberFormat="1" applyFont="1"/>
    <xf numFmtId="170" fontId="0" fillId="0" borderId="0" xfId="0" applyNumberFormat="1"/>
    <xf numFmtId="172" fontId="7" fillId="0" borderId="0" xfId="0" applyNumberFormat="1" applyFont="1"/>
    <xf numFmtId="172" fontId="0" fillId="0" borderId="0" xfId="0" applyNumberFormat="1"/>
    <xf numFmtId="170" fontId="9" fillId="0" borderId="64" xfId="0" applyNumberFormat="1" applyFont="1" applyBorder="1"/>
    <xf numFmtId="170" fontId="7" fillId="0" borderId="0" xfId="0" applyNumberFormat="1" applyFont="1"/>
    <xf numFmtId="170" fontId="6" fillId="0" borderId="0" xfId="0" applyNumberFormat="1" applyFont="1"/>
    <xf numFmtId="0" fontId="57" fillId="4" borderId="0" xfId="0" applyFont="1" applyFill="1"/>
    <xf numFmtId="0" fontId="2" fillId="0" borderId="0" xfId="0" applyFont="1" applyAlignment="1">
      <alignment horizontal="left" vertical="center" wrapText="1"/>
    </xf>
    <xf numFmtId="0" fontId="24" fillId="0" borderId="16" xfId="0" quotePrefix="1" applyFont="1" applyBorder="1"/>
    <xf numFmtId="0" fontId="68" fillId="0" borderId="17" xfId="0" applyFont="1" applyBorder="1"/>
    <xf numFmtId="0" fontId="68" fillId="0" borderId="4" xfId="0" applyFont="1" applyBorder="1"/>
    <xf numFmtId="0" fontId="68" fillId="0" borderId="13" xfId="0" applyFont="1" applyBorder="1"/>
    <xf numFmtId="0" fontId="68" fillId="0" borderId="26" xfId="0" applyFont="1" applyBorder="1"/>
    <xf numFmtId="168" fontId="68" fillId="0" borderId="42" xfId="0" applyNumberFormat="1" applyFont="1" applyBorder="1"/>
    <xf numFmtId="164" fontId="68" fillId="0" borderId="13" xfId="0" applyNumberFormat="1" applyFont="1" applyBorder="1"/>
    <xf numFmtId="0" fontId="68" fillId="0" borderId="0" xfId="0" applyFont="1"/>
    <xf numFmtId="0" fontId="68" fillId="0" borderId="0" xfId="0" applyFont="1" applyAlignment="1">
      <alignment wrapText="1"/>
    </xf>
    <xf numFmtId="4" fontId="68" fillId="0" borderId="13" xfId="0" applyNumberFormat="1" applyFont="1" applyBorder="1"/>
    <xf numFmtId="168" fontId="68" fillId="0" borderId="13" xfId="0" applyNumberFormat="1" applyFont="1" applyBorder="1"/>
    <xf numFmtId="0" fontId="70" fillId="0" borderId="4" xfId="6" applyFont="1" applyBorder="1" applyAlignment="1">
      <alignment wrapText="1"/>
    </xf>
    <xf numFmtId="0" fontId="68" fillId="0" borderId="15" xfId="0" applyFont="1" applyBorder="1"/>
    <xf numFmtId="168" fontId="68" fillId="0" borderId="24" xfId="0" applyNumberFormat="1" applyFont="1" applyBorder="1"/>
    <xf numFmtId="4" fontId="68" fillId="0" borderId="1" xfId="0" applyNumberFormat="1" applyFont="1" applyBorder="1"/>
    <xf numFmtId="168" fontId="68" fillId="0" borderId="1" xfId="0" applyNumberFormat="1" applyFont="1" applyBorder="1"/>
    <xf numFmtId="0" fontId="70" fillId="0" borderId="4" xfId="6" applyFont="1" applyBorder="1" applyAlignment="1">
      <alignment horizontal="right" wrapText="1"/>
    </xf>
    <xf numFmtId="168" fontId="70" fillId="0" borderId="4" xfId="6" applyNumberFormat="1" applyFont="1" applyBorder="1"/>
    <xf numFmtId="168" fontId="70" fillId="0" borderId="0" xfId="6" applyNumberFormat="1" applyFont="1"/>
    <xf numFmtId="4" fontId="70" fillId="0" borderId="4" xfId="6" applyNumberFormat="1" applyFont="1" applyBorder="1"/>
    <xf numFmtId="168" fontId="70" fillId="0" borderId="4" xfId="6" applyNumberFormat="1" applyFont="1" applyBorder="1" applyAlignment="1">
      <alignment horizontal="right" wrapText="1"/>
    </xf>
    <xf numFmtId="169" fontId="70" fillId="0" borderId="44" xfId="6" applyNumberFormat="1" applyFont="1" applyBorder="1" applyAlignment="1">
      <alignment horizontal="right" wrapText="1"/>
    </xf>
    <xf numFmtId="4" fontId="70" fillId="0" borderId="4" xfId="6" applyNumberFormat="1" applyFont="1" applyBorder="1" applyAlignment="1">
      <alignment horizontal="right" wrapText="1"/>
    </xf>
    <xf numFmtId="0" fontId="70" fillId="0" borderId="4" xfId="6" applyFont="1" applyBorder="1"/>
    <xf numFmtId="0" fontId="70" fillId="0" borderId="0" xfId="6" applyFont="1"/>
    <xf numFmtId="169" fontId="70" fillId="0" borderId="0" xfId="6" applyNumberFormat="1" applyFont="1" applyAlignment="1">
      <alignment horizontal="right" wrapText="1"/>
    </xf>
    <xf numFmtId="0" fontId="70" fillId="0" borderId="0" xfId="6" applyFont="1" applyAlignment="1">
      <alignment wrapText="1"/>
    </xf>
    <xf numFmtId="0" fontId="68" fillId="0" borderId="16" xfId="0" applyFont="1" applyBorder="1"/>
    <xf numFmtId="0" fontId="70" fillId="0" borderId="16" xfId="6" applyFont="1" applyBorder="1" applyAlignment="1">
      <alignment horizontal="right" wrapText="1"/>
    </xf>
    <xf numFmtId="168" fontId="70" fillId="0" borderId="0" xfId="6" applyNumberFormat="1" applyFont="1" applyAlignment="1">
      <alignment horizontal="right" wrapText="1"/>
    </xf>
    <xf numFmtId="0" fontId="70" fillId="0" borderId="0" xfId="6" applyFont="1" applyAlignment="1">
      <alignment horizontal="right" wrapText="1"/>
    </xf>
    <xf numFmtId="4" fontId="70" fillId="0" borderId="0" xfId="6" applyNumberFormat="1" applyFont="1" applyAlignment="1">
      <alignment horizontal="right" wrapText="1"/>
    </xf>
    <xf numFmtId="0" fontId="68" fillId="0" borderId="30" xfId="0" applyFont="1" applyBorder="1"/>
    <xf numFmtId="168" fontId="68" fillId="0" borderId="43" xfId="0" applyNumberFormat="1" applyFont="1" applyBorder="1"/>
    <xf numFmtId="4" fontId="68" fillId="0" borderId="53" xfId="0" applyNumberFormat="1" applyFont="1" applyBorder="1"/>
    <xf numFmtId="168" fontId="68" fillId="0" borderId="53" xfId="0" applyNumberFormat="1" applyFont="1" applyBorder="1"/>
    <xf numFmtId="0" fontId="68" fillId="0" borderId="13" xfId="0" applyFont="1" applyBorder="1" applyAlignment="1">
      <alignment horizontal="center" vertical="center"/>
    </xf>
    <xf numFmtId="0" fontId="68" fillId="0" borderId="31" xfId="0" applyFont="1" applyBorder="1"/>
    <xf numFmtId="168" fontId="68" fillId="0" borderId="4" xfId="0" applyNumberFormat="1" applyFont="1" applyBorder="1" applyAlignment="1">
      <alignment horizontal="center"/>
    </xf>
    <xf numFmtId="4" fontId="68" fillId="0" borderId="4" xfId="0" applyNumberFormat="1" applyFont="1" applyBorder="1"/>
    <xf numFmtId="168" fontId="68" fillId="0" borderId="4" xfId="0" applyNumberFormat="1" applyFont="1" applyBorder="1"/>
    <xf numFmtId="0" fontId="67" fillId="0" borderId="17" xfId="0" applyFont="1" applyBorder="1"/>
    <xf numFmtId="0" fontId="73" fillId="0" borderId="0" xfId="0" applyFont="1"/>
    <xf numFmtId="0" fontId="73" fillId="7" borderId="4" xfId="0" applyFont="1" applyFill="1" applyBorder="1"/>
    <xf numFmtId="0" fontId="69" fillId="0" borderId="0" xfId="0" applyFont="1" applyAlignment="1">
      <alignment wrapText="1"/>
    </xf>
    <xf numFmtId="0" fontId="68" fillId="0" borderId="4" xfId="0" applyFont="1" applyBorder="1" applyAlignment="1">
      <alignment wrapText="1"/>
    </xf>
    <xf numFmtId="164" fontId="68" fillId="0" borderId="4" xfId="0" applyNumberFormat="1" applyFont="1" applyBorder="1" applyAlignment="1">
      <alignment wrapText="1"/>
    </xf>
    <xf numFmtId="0" fontId="68" fillId="0" borderId="3" xfId="0" applyFont="1" applyBorder="1" applyAlignment="1">
      <alignment wrapText="1"/>
    </xf>
    <xf numFmtId="164" fontId="68" fillId="0" borderId="0" xfId="0" applyNumberFormat="1" applyFont="1" applyAlignment="1">
      <alignment wrapText="1"/>
    </xf>
    <xf numFmtId="0" fontId="66" fillId="0" borderId="0" xfId="0" applyFont="1" applyAlignment="1">
      <alignment wrapText="1"/>
    </xf>
    <xf numFmtId="0" fontId="67" fillId="0" borderId="4" xfId="0" applyFont="1" applyBorder="1" applyAlignment="1">
      <alignment wrapText="1"/>
    </xf>
    <xf numFmtId="0" fontId="68" fillId="0" borderId="20" xfId="0" applyFont="1" applyBorder="1" applyAlignment="1">
      <alignment wrapText="1"/>
    </xf>
    <xf numFmtId="0" fontId="68" fillId="0" borderId="52" xfId="0" applyFont="1" applyBorder="1" applyAlignment="1">
      <alignment wrapText="1"/>
    </xf>
    <xf numFmtId="0" fontId="71" fillId="0" borderId="0" xfId="0" applyFont="1" applyAlignment="1">
      <alignment wrapText="1"/>
    </xf>
    <xf numFmtId="0" fontId="72" fillId="0" borderId="0" xfId="0" applyFont="1" applyAlignment="1">
      <alignment vertical="center" wrapText="1"/>
    </xf>
    <xf numFmtId="164" fontId="67" fillId="0" borderId="4" xfId="0" applyNumberFormat="1" applyFont="1" applyBorder="1"/>
    <xf numFmtId="6" fontId="67" fillId="0" borderId="4" xfId="0" applyNumberFormat="1" applyFont="1" applyBorder="1"/>
    <xf numFmtId="167" fontId="67" fillId="0" borderId="22" xfId="0" applyNumberFormat="1" applyFont="1" applyBorder="1" applyAlignment="1">
      <alignment horizontal="center"/>
    </xf>
    <xf numFmtId="166" fontId="67" fillId="0" borderId="79" xfId="0" applyNumberFormat="1" applyFont="1" applyBorder="1"/>
    <xf numFmtId="166" fontId="67" fillId="0" borderId="80" xfId="0" applyNumberFormat="1" applyFont="1" applyBorder="1"/>
    <xf numFmtId="0" fontId="7" fillId="0" borderId="72" xfId="0" applyFont="1" applyBorder="1"/>
    <xf numFmtId="0" fontId="7" fillId="0" borderId="51" xfId="0" applyFont="1" applyBorder="1"/>
    <xf numFmtId="0" fontId="7" fillId="7" borderId="0" xfId="0" applyFont="1" applyFill="1" applyAlignment="1">
      <alignment horizontal="left"/>
    </xf>
    <xf numFmtId="15" fontId="7" fillId="7" borderId="0" xfId="0" applyNumberFormat="1" applyFont="1" applyFill="1" applyAlignment="1">
      <alignment horizontal="left"/>
    </xf>
    <xf numFmtId="0" fontId="2" fillId="7" borderId="0" xfId="0" applyFont="1" applyFill="1"/>
    <xf numFmtId="0" fontId="7" fillId="7" borderId="0" xfId="0" applyFont="1" applyFill="1" applyAlignment="1">
      <alignment horizontal="left" vertical="top"/>
    </xf>
    <xf numFmtId="0" fontId="7" fillId="7" borderId="0" xfId="0" applyFont="1" applyFill="1"/>
    <xf numFmtId="0" fontId="9" fillId="7" borderId="0" xfId="0" applyFont="1" applyFill="1"/>
    <xf numFmtId="0" fontId="9" fillId="7" borderId="0" xfId="0" applyFont="1" applyFill="1" applyAlignment="1">
      <alignment wrapText="1"/>
    </xf>
    <xf numFmtId="0" fontId="9" fillId="7" borderId="0" xfId="0" applyFont="1" applyFill="1" applyAlignment="1">
      <alignment horizontal="left" vertical="top"/>
    </xf>
    <xf numFmtId="0" fontId="2" fillId="7" borderId="0" xfId="0" applyFont="1" applyFill="1" applyAlignment="1">
      <alignment horizontal="left" vertical="center" wrapText="1"/>
    </xf>
    <xf numFmtId="0" fontId="2" fillId="7" borderId="0" xfId="0" applyFont="1" applyFill="1" applyAlignment="1">
      <alignment vertical="center" wrapText="1"/>
    </xf>
    <xf numFmtId="0" fontId="9" fillId="7" borderId="0" xfId="0" applyFont="1" applyFill="1" applyAlignment="1">
      <alignment vertical="center" wrapText="1"/>
    </xf>
    <xf numFmtId="49" fontId="2" fillId="7" borderId="0" xfId="0" applyNumberFormat="1" applyFont="1" applyFill="1" applyAlignment="1">
      <alignment horizontal="left" vertical="top"/>
    </xf>
    <xf numFmtId="49" fontId="9" fillId="7" borderId="0" xfId="0" applyNumberFormat="1" applyFont="1" applyFill="1" applyAlignment="1">
      <alignment horizontal="left" vertical="top"/>
    </xf>
    <xf numFmtId="0" fontId="9" fillId="7" borderId="0" xfId="0" applyFont="1" applyFill="1" applyAlignment="1">
      <alignment vertical="top" wrapText="1"/>
    </xf>
    <xf numFmtId="0" fontId="7" fillId="7" borderId="16" xfId="0" applyFont="1" applyFill="1" applyBorder="1"/>
    <xf numFmtId="0" fontId="7" fillId="7" borderId="16" xfId="0" applyFont="1" applyFill="1" applyBorder="1" applyAlignment="1">
      <alignment horizontal="left" wrapText="1"/>
    </xf>
    <xf numFmtId="0" fontId="7" fillId="7" borderId="0" xfId="0" applyFont="1" applyFill="1" applyAlignment="1">
      <alignment horizontal="left" wrapText="1"/>
    </xf>
    <xf numFmtId="49" fontId="9" fillId="7" borderId="16" xfId="0" applyNumberFormat="1" applyFont="1" applyFill="1" applyBorder="1" applyAlignment="1">
      <alignment horizontal="left" vertical="top"/>
    </xf>
    <xf numFmtId="49" fontId="7" fillId="7" borderId="0" xfId="0" applyNumberFormat="1" applyFont="1" applyFill="1" applyAlignment="1">
      <alignment horizontal="left" vertical="top"/>
    </xf>
    <xf numFmtId="0" fontId="7" fillId="7" borderId="0" xfId="0" applyFont="1" applyFill="1" applyAlignment="1">
      <alignment vertical="top" wrapText="1"/>
    </xf>
    <xf numFmtId="0" fontId="7" fillId="7" borderId="0" xfId="0" applyFont="1" applyFill="1" applyAlignment="1">
      <alignment horizontal="right"/>
    </xf>
    <xf numFmtId="0" fontId="7" fillId="7" borderId="0" xfId="0" applyFont="1" applyFill="1" applyAlignment="1">
      <alignment horizontal="center"/>
    </xf>
    <xf numFmtId="49" fontId="9" fillId="7" borderId="0" xfId="0" applyNumberFormat="1" applyFont="1" applyFill="1" applyAlignment="1">
      <alignment horizontal="left"/>
    </xf>
    <xf numFmtId="0" fontId="7" fillId="7" borderId="4" xfId="0" applyFont="1" applyFill="1" applyBorder="1" applyAlignment="1">
      <alignment horizontal="center" vertical="center" wrapText="1"/>
    </xf>
    <xf numFmtId="0" fontId="7" fillId="7" borderId="16" xfId="0" applyFont="1" applyFill="1" applyBorder="1" applyAlignment="1">
      <alignment horizontal="center"/>
    </xf>
    <xf numFmtId="0" fontId="7" fillId="7" borderId="0" xfId="0" applyFont="1" applyFill="1" applyAlignment="1">
      <alignment horizontal="center" vertical="center" wrapText="1"/>
    </xf>
    <xf numFmtId="0" fontId="7" fillId="7" borderId="16" xfId="0" applyFont="1" applyFill="1" applyBorder="1" applyAlignment="1">
      <alignment horizontal="center" vertical="center" wrapText="1"/>
    </xf>
    <xf numFmtId="49" fontId="9" fillId="7" borderId="35" xfId="0" applyNumberFormat="1" applyFont="1" applyFill="1" applyBorder="1" applyAlignment="1">
      <alignment horizontal="left" vertical="top"/>
    </xf>
    <xf numFmtId="17" fontId="7" fillId="7" borderId="0" xfId="0" applyNumberFormat="1" applyFont="1" applyFill="1" applyAlignment="1">
      <alignment vertical="center"/>
    </xf>
    <xf numFmtId="0" fontId="2" fillId="7" borderId="0" xfId="0" applyFont="1" applyFill="1" applyAlignment="1">
      <alignment horizontal="center" vertical="center"/>
    </xf>
    <xf numFmtId="0" fontId="2" fillId="7" borderId="0" xfId="0" applyFont="1" applyFill="1" applyAlignment="1">
      <alignment horizontal="center" vertical="center" wrapText="1"/>
    </xf>
    <xf numFmtId="0" fontId="7" fillId="7" borderId="0" xfId="0" applyFont="1" applyFill="1" applyAlignment="1">
      <alignment vertical="center"/>
    </xf>
    <xf numFmtId="0" fontId="9" fillId="9" borderId="4" xfId="0" applyFont="1" applyFill="1" applyBorder="1" applyAlignment="1">
      <alignment horizontal="center" vertical="center"/>
    </xf>
    <xf numFmtId="0" fontId="9" fillId="9" borderId="4" xfId="0" applyFont="1" applyFill="1" applyBorder="1" applyAlignment="1">
      <alignment horizontal="center" vertical="center" wrapText="1"/>
    </xf>
    <xf numFmtId="0" fontId="9" fillId="7" borderId="0" xfId="0" applyFont="1" applyFill="1" applyAlignment="1">
      <alignment horizontal="center" vertical="center"/>
    </xf>
    <xf numFmtId="0" fontId="9" fillId="9" borderId="18" xfId="0" applyFont="1" applyFill="1" applyBorder="1" applyAlignment="1">
      <alignment horizontal="center" vertical="center" wrapText="1"/>
    </xf>
    <xf numFmtId="0" fontId="9" fillId="7" borderId="0" xfId="0" applyFont="1" applyFill="1" applyAlignment="1">
      <alignment horizontal="center" vertical="center" wrapText="1"/>
    </xf>
    <xf numFmtId="166" fontId="7" fillId="7" borderId="79" xfId="0" applyNumberFormat="1" applyFont="1" applyFill="1" applyBorder="1"/>
    <xf numFmtId="0" fontId="9" fillId="7" borderId="8" xfId="0" applyFont="1" applyFill="1" applyBorder="1" applyAlignment="1">
      <alignment horizontal="left" vertical="top"/>
    </xf>
    <xf numFmtId="0" fontId="9" fillId="7" borderId="32" xfId="0" applyFont="1" applyFill="1" applyBorder="1" applyAlignment="1">
      <alignment horizontal="left" vertical="top"/>
    </xf>
    <xf numFmtId="0" fontId="9" fillId="7" borderId="33" xfId="0" applyFont="1" applyFill="1" applyBorder="1" applyAlignment="1">
      <alignment horizontal="left" vertical="top"/>
    </xf>
    <xf numFmtId="49" fontId="2" fillId="7" borderId="11" xfId="0" applyNumberFormat="1" applyFont="1" applyFill="1" applyBorder="1" applyAlignment="1">
      <alignment horizontal="left" vertical="top"/>
    </xf>
    <xf numFmtId="49" fontId="2" fillId="7" borderId="12" xfId="0" applyNumberFormat="1" applyFont="1" applyFill="1" applyBorder="1" applyAlignment="1">
      <alignment horizontal="left" vertical="top"/>
    </xf>
    <xf numFmtId="49" fontId="9" fillId="7" borderId="11" xfId="0" applyNumberFormat="1" applyFont="1" applyFill="1" applyBorder="1" applyAlignment="1">
      <alignment horizontal="left" vertical="top"/>
    </xf>
    <xf numFmtId="49" fontId="9" fillId="7" borderId="12" xfId="0" applyNumberFormat="1" applyFont="1" applyFill="1" applyBorder="1" applyAlignment="1">
      <alignment horizontal="left" vertical="top"/>
    </xf>
    <xf numFmtId="49" fontId="9" fillId="7" borderId="5" xfId="0" applyNumberFormat="1" applyFont="1" applyFill="1" applyBorder="1" applyAlignment="1">
      <alignment horizontal="left" vertical="top"/>
    </xf>
    <xf numFmtId="49" fontId="9" fillId="7" borderId="6" xfId="0" applyNumberFormat="1" applyFont="1" applyFill="1" applyBorder="1" applyAlignment="1">
      <alignment horizontal="left" vertical="top"/>
    </xf>
    <xf numFmtId="49" fontId="9" fillId="7" borderId="7" xfId="0" applyNumberFormat="1" applyFont="1" applyFill="1" applyBorder="1" applyAlignment="1">
      <alignment horizontal="left" vertical="top"/>
    </xf>
    <xf numFmtId="0" fontId="9" fillId="7" borderId="39" xfId="0" applyFont="1" applyFill="1" applyBorder="1" applyAlignment="1">
      <alignment vertical="top" wrapText="1"/>
    </xf>
    <xf numFmtId="0" fontId="10" fillId="7" borderId="0" xfId="0" applyFont="1" applyFill="1"/>
    <xf numFmtId="0" fontId="8" fillId="7" borderId="0" xfId="0" applyFont="1" applyFill="1"/>
    <xf numFmtId="0" fontId="2" fillId="7" borderId="0" xfId="0" applyFont="1" applyFill="1" applyAlignment="1">
      <alignment horizontal="left" vertical="center" wrapText="1"/>
    </xf>
    <xf numFmtId="0" fontId="3" fillId="7" borderId="0" xfId="0" applyFont="1" applyFill="1" applyAlignment="1">
      <alignment horizontal="left" wrapText="1"/>
    </xf>
    <xf numFmtId="49" fontId="7" fillId="7" borderId="0" xfId="0" applyNumberFormat="1" applyFont="1" applyFill="1"/>
    <xf numFmtId="0" fontId="3" fillId="7" borderId="0" xfId="0" applyFont="1" applyFill="1" applyAlignment="1">
      <alignment horizontal="center" vertical="center"/>
    </xf>
    <xf numFmtId="0" fontId="7" fillId="7" borderId="4" xfId="0" applyFont="1" applyFill="1" applyBorder="1"/>
    <xf numFmtId="168" fontId="7" fillId="7" borderId="4" xfId="0" applyNumberFormat="1" applyFont="1" applyFill="1" applyBorder="1"/>
    <xf numFmtId="0" fontId="7" fillId="7" borderId="21" xfId="0" applyFont="1" applyFill="1" applyBorder="1"/>
    <xf numFmtId="0" fontId="7" fillId="7" borderId="22" xfId="0" applyFont="1" applyFill="1" applyBorder="1"/>
    <xf numFmtId="0" fontId="7" fillId="7" borderId="23" xfId="0" applyFont="1" applyFill="1" applyBorder="1"/>
    <xf numFmtId="168" fontId="7" fillId="7" borderId="21" xfId="0" applyNumberFormat="1" applyFont="1" applyFill="1" applyBorder="1"/>
    <xf numFmtId="168" fontId="7" fillId="7" borderId="22" xfId="0" applyNumberFormat="1" applyFont="1" applyFill="1" applyBorder="1"/>
    <xf numFmtId="166" fontId="7" fillId="7" borderId="21" xfId="4" applyNumberFormat="1" applyFont="1" applyFill="1" applyBorder="1"/>
    <xf numFmtId="166" fontId="7" fillId="7" borderId="22" xfId="4" applyNumberFormat="1" applyFont="1" applyFill="1" applyBorder="1"/>
    <xf numFmtId="0" fontId="2" fillId="7" borderId="0" xfId="0" applyFont="1" applyFill="1" applyAlignment="1">
      <alignment vertical="top" wrapText="1"/>
    </xf>
    <xf numFmtId="0" fontId="2" fillId="7" borderId="0" xfId="0" applyFont="1" applyFill="1" applyAlignment="1">
      <alignment horizontal="left" vertical="top" wrapText="1"/>
    </xf>
    <xf numFmtId="0" fontId="2" fillId="7" borderId="39" xfId="0" applyFont="1" applyFill="1" applyBorder="1" applyAlignment="1">
      <alignment horizontal="left" vertical="center" wrapText="1"/>
    </xf>
    <xf numFmtId="49" fontId="9" fillId="7" borderId="0" xfId="0" applyNumberFormat="1" applyFont="1" applyFill="1"/>
    <xf numFmtId="0" fontId="2" fillId="9" borderId="4" xfId="0" applyFont="1" applyFill="1" applyBorder="1" applyAlignment="1">
      <alignment horizontal="center" vertical="center" wrapText="1"/>
    </xf>
    <xf numFmtId="0" fontId="9" fillId="7" borderId="0" xfId="0" applyFont="1" applyFill="1" applyAlignment="1">
      <alignment vertical="center"/>
    </xf>
    <xf numFmtId="0" fontId="9" fillId="7" borderId="0" xfId="0" applyFont="1" applyFill="1" applyAlignment="1">
      <alignment horizontal="left" vertical="center" wrapText="1"/>
    </xf>
    <xf numFmtId="0" fontId="7" fillId="7" borderId="0" xfId="0" quotePrefix="1" applyFont="1" applyFill="1"/>
    <xf numFmtId="0" fontId="7" fillId="7" borderId="0" xfId="0" applyFont="1" applyFill="1" applyAlignment="1">
      <alignment horizontal="left" vertical="center"/>
    </xf>
    <xf numFmtId="0" fontId="9" fillId="7" borderId="16" xfId="0" applyFont="1" applyFill="1" applyBorder="1" applyAlignment="1">
      <alignment horizontal="left" vertical="center" wrapText="1"/>
    </xf>
    <xf numFmtId="0" fontId="7" fillId="7" borderId="16" xfId="0" applyFont="1" applyFill="1" applyBorder="1" applyAlignment="1">
      <alignment horizontal="left" vertical="center"/>
    </xf>
    <xf numFmtId="0" fontId="68" fillId="7" borderId="0" xfId="0" applyFont="1" applyFill="1"/>
    <xf numFmtId="0" fontId="68" fillId="7" borderId="0" xfId="0" applyFont="1" applyFill="1" applyAlignment="1">
      <alignment wrapText="1"/>
    </xf>
    <xf numFmtId="0" fontId="68" fillId="7" borderId="16" xfId="0" applyFont="1" applyFill="1" applyBorder="1"/>
    <xf numFmtId="49" fontId="68" fillId="7" borderId="4" xfId="0" applyNumberFormat="1" applyFont="1" applyFill="1" applyBorder="1"/>
    <xf numFmtId="0" fontId="68" fillId="7" borderId="4" xfId="0" applyFont="1" applyFill="1" applyBorder="1" applyAlignment="1">
      <alignment wrapText="1"/>
    </xf>
    <xf numFmtId="0" fontId="68" fillId="7" borderId="4" xfId="0" applyFont="1" applyFill="1" applyBorder="1"/>
    <xf numFmtId="168" fontId="68" fillId="7" borderId="4" xfId="0" applyNumberFormat="1" applyFont="1" applyFill="1" applyBorder="1"/>
    <xf numFmtId="4" fontId="68" fillId="7" borderId="4" xfId="0" applyNumberFormat="1" applyFont="1" applyFill="1" applyBorder="1"/>
    <xf numFmtId="0" fontId="7" fillId="7" borderId="0" xfId="0" applyFont="1" applyFill="1" applyAlignment="1">
      <alignment wrapText="1"/>
    </xf>
    <xf numFmtId="0" fontId="13" fillId="7" borderId="0" xfId="0" applyFont="1" applyFill="1"/>
    <xf numFmtId="0" fontId="11" fillId="7" borderId="0" xfId="0" applyFont="1" applyFill="1"/>
    <xf numFmtId="0" fontId="12" fillId="7" borderId="0" xfId="0" applyFont="1" applyFill="1" applyAlignment="1">
      <alignment horizontal="left" wrapText="1"/>
    </xf>
    <xf numFmtId="0" fontId="9" fillId="7" borderId="0" xfId="0" applyFont="1" applyFill="1" applyAlignment="1">
      <alignment horizontal="left" vertical="top" wrapText="1"/>
    </xf>
    <xf numFmtId="0" fontId="7" fillId="7" borderId="8" xfId="0" applyFont="1" applyFill="1" applyBorder="1"/>
    <xf numFmtId="0" fontId="4" fillId="7" borderId="0" xfId="0" applyFont="1" applyFill="1"/>
    <xf numFmtId="0" fontId="7" fillId="7" borderId="11" xfId="0" applyFont="1" applyFill="1" applyBorder="1"/>
    <xf numFmtId="17" fontId="4" fillId="7" borderId="0" xfId="0" applyNumberFormat="1" applyFont="1" applyFill="1"/>
    <xf numFmtId="0" fontId="7" fillId="7" borderId="12" xfId="0" applyFont="1" applyFill="1" applyBorder="1"/>
    <xf numFmtId="0" fontId="5" fillId="7" borderId="11" xfId="0" applyFont="1" applyFill="1" applyBorder="1" applyAlignment="1">
      <alignment horizontal="left"/>
    </xf>
    <xf numFmtId="0" fontId="4" fillId="7" borderId="11" xfId="0" applyFont="1" applyFill="1" applyBorder="1"/>
    <xf numFmtId="0" fontId="6" fillId="7" borderId="11" xfId="0" applyFont="1" applyFill="1" applyBorder="1" applyAlignment="1">
      <alignment horizontal="left"/>
    </xf>
    <xf numFmtId="0" fontId="8" fillId="7" borderId="11" xfId="0" applyFont="1" applyFill="1" applyBorder="1"/>
    <xf numFmtId="0" fontId="7" fillId="7" borderId="5" xfId="0" applyFont="1" applyFill="1" applyBorder="1"/>
    <xf numFmtId="0" fontId="7" fillId="7" borderId="6" xfId="0" applyFont="1" applyFill="1" applyBorder="1"/>
    <xf numFmtId="0" fontId="7" fillId="7" borderId="7" xfId="0" applyFont="1" applyFill="1" applyBorder="1"/>
    <xf numFmtId="1" fontId="7" fillId="7" borderId="16" xfId="2" applyNumberFormat="1" applyFont="1" applyFill="1" applyBorder="1"/>
    <xf numFmtId="1" fontId="7" fillId="7" borderId="0" xfId="0" applyNumberFormat="1" applyFont="1" applyFill="1"/>
    <xf numFmtId="1" fontId="7" fillId="0" borderId="16" xfId="0" applyNumberFormat="1" applyFont="1" applyBorder="1"/>
    <xf numFmtId="1" fontId="7" fillId="7" borderId="16" xfId="0" applyNumberFormat="1" applyFont="1" applyFill="1" applyBorder="1"/>
    <xf numFmtId="0" fontId="7" fillId="0" borderId="0" xfId="0" applyFont="1" applyAlignment="1">
      <alignment vertical="top"/>
    </xf>
    <xf numFmtId="0" fontId="9" fillId="0" borderId="8" xfId="0" applyFont="1" applyBorder="1" applyAlignment="1">
      <alignment horizontal="left" vertical="top" wrapText="1"/>
    </xf>
    <xf numFmtId="0" fontId="9" fillId="0" borderId="32" xfId="0" applyFont="1" applyBorder="1" applyAlignment="1">
      <alignment horizontal="left" vertical="top" wrapText="1"/>
    </xf>
    <xf numFmtId="0" fontId="9" fillId="0" borderId="33" xfId="0" applyFont="1" applyBorder="1" applyAlignment="1">
      <alignment horizontal="left" vertical="top" wrapText="1"/>
    </xf>
    <xf numFmtId="0" fontId="9" fillId="0" borderId="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2" fillId="0" borderId="8" xfId="0" applyFont="1" applyBorder="1" applyAlignment="1">
      <alignment horizontal="left" vertical="center" wrapText="1"/>
    </xf>
    <xf numFmtId="0" fontId="2" fillId="0" borderId="32" xfId="0" applyFont="1" applyBorder="1" applyAlignment="1">
      <alignment horizontal="left" vertical="center" wrapText="1"/>
    </xf>
    <xf numFmtId="0" fontId="2" fillId="0" borderId="33" xfId="0" applyFont="1" applyBorder="1" applyAlignment="1">
      <alignment horizontal="left" vertical="center" wrapText="1"/>
    </xf>
    <xf numFmtId="0" fontId="2" fillId="0" borderId="11" xfId="0" applyFont="1" applyBorder="1" applyAlignment="1">
      <alignment horizontal="left" vertical="center" wrapText="1"/>
    </xf>
    <xf numFmtId="0" fontId="2" fillId="0" borderId="0" xfId="0" applyFont="1" applyAlignment="1">
      <alignment horizontal="left" vertical="center" wrapText="1"/>
    </xf>
    <xf numFmtId="0" fontId="2" fillId="0" borderId="12"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top" wrapText="1"/>
    </xf>
    <xf numFmtId="0" fontId="2" fillId="0" borderId="33" xfId="0" applyFont="1" applyBorder="1" applyAlignment="1">
      <alignment horizontal="left" vertical="top" wrapText="1"/>
    </xf>
    <xf numFmtId="0" fontId="2" fillId="0" borderId="11" xfId="0" applyFont="1" applyBorder="1" applyAlignment="1">
      <alignment horizontal="left" vertical="top" wrapText="1"/>
    </xf>
    <xf numFmtId="0" fontId="2" fillId="0" borderId="12" xfId="0" applyFont="1" applyBorder="1" applyAlignment="1">
      <alignment horizontal="left" vertical="top" wrapText="1"/>
    </xf>
    <xf numFmtId="0" fontId="2" fillId="0" borderId="5" xfId="0" applyFont="1" applyBorder="1" applyAlignment="1">
      <alignment horizontal="left" vertical="top" wrapText="1"/>
    </xf>
    <xf numFmtId="0" fontId="2" fillId="0" borderId="7" xfId="0" applyFont="1" applyBorder="1" applyAlignment="1">
      <alignment horizontal="left" vertical="top" wrapText="1"/>
    </xf>
    <xf numFmtId="0" fontId="7" fillId="7" borderId="39" xfId="0" applyFont="1" applyFill="1" applyBorder="1" applyAlignment="1">
      <alignment horizontal="left" wrapText="1"/>
    </xf>
    <xf numFmtId="0" fontId="7" fillId="7" borderId="32" xfId="0" applyFont="1" applyFill="1" applyBorder="1" applyAlignment="1">
      <alignment horizontal="left" wrapText="1"/>
    </xf>
    <xf numFmtId="0" fontId="7" fillId="7" borderId="16" xfId="0" applyFont="1" applyFill="1" applyBorder="1" applyAlignment="1">
      <alignment horizontal="left" wrapText="1"/>
    </xf>
    <xf numFmtId="0" fontId="7" fillId="7" borderId="0" xfId="0" applyFont="1" applyFill="1" applyAlignment="1">
      <alignment horizontal="left" wrapText="1"/>
    </xf>
    <xf numFmtId="0" fontId="3" fillId="10" borderId="16" xfId="0" applyFont="1" applyFill="1" applyBorder="1" applyAlignment="1">
      <alignment horizontal="left" vertical="top" wrapText="1"/>
    </xf>
    <xf numFmtId="0" fontId="3" fillId="10" borderId="0" xfId="0" applyFont="1" applyFill="1" applyAlignment="1">
      <alignment horizontal="left" vertical="top" wrapText="1"/>
    </xf>
    <xf numFmtId="0" fontId="3" fillId="0" borderId="16" xfId="0" applyFont="1" applyBorder="1" applyAlignment="1">
      <alignment vertical="top" wrapText="1"/>
    </xf>
    <xf numFmtId="0" fontId="3" fillId="0" borderId="0" xfId="0" applyFont="1" applyAlignment="1">
      <alignment vertical="top" wrapText="1"/>
    </xf>
    <xf numFmtId="0" fontId="3" fillId="7" borderId="16" xfId="0" applyFont="1" applyFill="1" applyBorder="1" applyAlignment="1">
      <alignment horizontal="left" vertical="top" wrapText="1"/>
    </xf>
    <xf numFmtId="0" fontId="3" fillId="7" borderId="0" xfId="0" applyFont="1" applyFill="1" applyAlignment="1">
      <alignment horizontal="left" vertical="top" wrapText="1"/>
    </xf>
    <xf numFmtId="0" fontId="9" fillId="7" borderId="8" xfId="0" applyFont="1" applyFill="1" applyBorder="1" applyAlignment="1">
      <alignment horizontal="left" vertical="top" wrapText="1"/>
    </xf>
    <xf numFmtId="0" fontId="9" fillId="7" borderId="33" xfId="0" applyFont="1" applyFill="1" applyBorder="1" applyAlignment="1">
      <alignment horizontal="left" vertical="top" wrapText="1"/>
    </xf>
    <xf numFmtId="0" fontId="9" fillId="7" borderId="11" xfId="0" applyFont="1" applyFill="1" applyBorder="1" applyAlignment="1">
      <alignment horizontal="left" vertical="top" wrapText="1"/>
    </xf>
    <xf numFmtId="0" fontId="9" fillId="7" borderId="12" xfId="0" applyFont="1" applyFill="1" applyBorder="1" applyAlignment="1">
      <alignment horizontal="left" vertical="top" wrapText="1"/>
    </xf>
    <xf numFmtId="0" fontId="9" fillId="7" borderId="5" xfId="0" applyFont="1" applyFill="1" applyBorder="1" applyAlignment="1">
      <alignment horizontal="left" vertical="top" wrapText="1"/>
    </xf>
    <xf numFmtId="0" fontId="9" fillId="7" borderId="7" xfId="0" applyFont="1" applyFill="1" applyBorder="1" applyAlignment="1">
      <alignment horizontal="left" vertical="top" wrapText="1"/>
    </xf>
    <xf numFmtId="0" fontId="2" fillId="2" borderId="1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0" borderId="18" xfId="0" applyFont="1" applyBorder="1" applyAlignment="1">
      <alignment horizontal="center"/>
    </xf>
    <xf numFmtId="0" fontId="7" fillId="0" borderId="59" xfId="0" applyFont="1" applyBorder="1" applyAlignment="1">
      <alignment horizontal="center"/>
    </xf>
    <xf numFmtId="0" fontId="7" fillId="0" borderId="36" xfId="0" applyFont="1" applyBorder="1" applyAlignment="1">
      <alignment horizontal="center"/>
    </xf>
    <xf numFmtId="0" fontId="9" fillId="7" borderId="32" xfId="0" applyFont="1" applyFill="1" applyBorder="1" applyAlignment="1">
      <alignment horizontal="left" vertical="top" wrapText="1"/>
    </xf>
    <xf numFmtId="0" fontId="9" fillId="7" borderId="0" xfId="0" applyFont="1" applyFill="1" applyAlignment="1">
      <alignment horizontal="left" vertical="top" wrapText="1"/>
    </xf>
    <xf numFmtId="0" fontId="9" fillId="7" borderId="6" xfId="0" applyFont="1" applyFill="1" applyBorder="1" applyAlignment="1">
      <alignment horizontal="left" vertical="top" wrapText="1"/>
    </xf>
    <xf numFmtId="0" fontId="7" fillId="0" borderId="0" xfId="0" applyFont="1" applyAlignment="1">
      <alignment horizontal="center"/>
    </xf>
    <xf numFmtId="0" fontId="7" fillId="0" borderId="50" xfId="0" applyFont="1" applyBorder="1" applyAlignment="1">
      <alignment horizontal="center"/>
    </xf>
    <xf numFmtId="0" fontId="7" fillId="0" borderId="71" xfId="0" applyFont="1" applyBorder="1" applyAlignment="1">
      <alignment horizontal="center"/>
    </xf>
    <xf numFmtId="0" fontId="7" fillId="0" borderId="72" xfId="0" applyFont="1" applyBorder="1" applyAlignment="1">
      <alignment horizontal="center"/>
    </xf>
    <xf numFmtId="0" fontId="7" fillId="7" borderId="0" xfId="0" applyFont="1" applyFill="1" applyAlignment="1">
      <alignment horizontal="center"/>
    </xf>
    <xf numFmtId="0" fontId="2" fillId="2" borderId="73"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55" xfId="0" applyFont="1" applyFill="1" applyBorder="1" applyAlignment="1">
      <alignment horizontal="center" vertical="center" wrapText="1"/>
    </xf>
    <xf numFmtId="0" fontId="7" fillId="0" borderId="74" xfId="0" applyFont="1" applyBorder="1" applyAlignment="1">
      <alignment horizontal="center"/>
    </xf>
    <xf numFmtId="0" fontId="7" fillId="0" borderId="75" xfId="0" applyFont="1" applyBorder="1" applyAlignment="1">
      <alignment horizontal="center"/>
    </xf>
    <xf numFmtId="0" fontId="7" fillId="0" borderId="76" xfId="0" applyFont="1" applyBorder="1" applyAlignment="1">
      <alignment horizontal="center"/>
    </xf>
    <xf numFmtId="0" fontId="9" fillId="9" borderId="18" xfId="0" applyFont="1" applyFill="1" applyBorder="1" applyAlignment="1">
      <alignment horizontal="center" vertical="center" wrapText="1"/>
    </xf>
    <xf numFmtId="0" fontId="9" fillId="9" borderId="59" xfId="0" applyFont="1" applyFill="1" applyBorder="1" applyAlignment="1">
      <alignment horizontal="center" vertical="center" wrapText="1"/>
    </xf>
    <xf numFmtId="0" fontId="9" fillId="9" borderId="36" xfId="0" applyFont="1" applyFill="1" applyBorder="1" applyAlignment="1">
      <alignment horizontal="center" vertical="center" wrapText="1"/>
    </xf>
    <xf numFmtId="0" fontId="9" fillId="9" borderId="77" xfId="0" applyFont="1" applyFill="1" applyBorder="1" applyAlignment="1">
      <alignment horizontal="center" vertical="center" wrapText="1"/>
    </xf>
    <xf numFmtId="0" fontId="9" fillId="9" borderId="78" xfId="0" applyFont="1" applyFill="1" applyBorder="1" applyAlignment="1">
      <alignment horizontal="center" vertical="center" wrapText="1"/>
    </xf>
    <xf numFmtId="0" fontId="2" fillId="9" borderId="18" xfId="0" applyFont="1" applyFill="1" applyBorder="1" applyAlignment="1">
      <alignment horizontal="center" vertical="center"/>
    </xf>
    <xf numFmtId="0" fontId="2" fillId="9" borderId="59" xfId="0" applyFont="1" applyFill="1" applyBorder="1" applyAlignment="1">
      <alignment horizontal="center" vertical="center"/>
    </xf>
    <xf numFmtId="0" fontId="2" fillId="9" borderId="36"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36" xfId="0" applyFont="1" applyFill="1" applyBorder="1" applyAlignment="1">
      <alignment horizontal="center" vertical="center"/>
    </xf>
    <xf numFmtId="0" fontId="2" fillId="7" borderId="8" xfId="0" applyFont="1" applyFill="1" applyBorder="1" applyAlignment="1">
      <alignment horizontal="left" vertical="center" wrapText="1"/>
    </xf>
    <xf numFmtId="0" fontId="2" fillId="7" borderId="32" xfId="0" applyFont="1" applyFill="1" applyBorder="1" applyAlignment="1">
      <alignment horizontal="left" vertical="center" wrapText="1"/>
    </xf>
    <xf numFmtId="0" fontId="2" fillId="7" borderId="33" xfId="0" applyFont="1" applyFill="1" applyBorder="1" applyAlignment="1">
      <alignment horizontal="left" vertical="center" wrapText="1"/>
    </xf>
    <xf numFmtId="0" fontId="2" fillId="7" borderId="5" xfId="0" applyFont="1" applyFill="1" applyBorder="1" applyAlignment="1">
      <alignment horizontal="left" vertical="center" wrapText="1"/>
    </xf>
    <xf numFmtId="0" fontId="2" fillId="7" borderId="6" xfId="0" applyFont="1" applyFill="1" applyBorder="1" applyAlignment="1">
      <alignment horizontal="left" vertical="center" wrapText="1"/>
    </xf>
    <xf numFmtId="0" fontId="2" fillId="7" borderId="7" xfId="0" applyFont="1" applyFill="1" applyBorder="1" applyAlignment="1">
      <alignment horizontal="left" vertical="center" wrapText="1"/>
    </xf>
    <xf numFmtId="0" fontId="2" fillId="7" borderId="0" xfId="0" applyFont="1" applyFill="1" applyAlignment="1">
      <alignment horizontal="left" vertical="center" wrapText="1"/>
    </xf>
    <xf numFmtId="0" fontId="2" fillId="7" borderId="50" xfId="0" applyFont="1" applyFill="1" applyBorder="1" applyAlignment="1">
      <alignment horizontal="left" vertical="top" wrapText="1"/>
    </xf>
    <xf numFmtId="0" fontId="2" fillId="7" borderId="71" xfId="0" applyFont="1" applyFill="1" applyBorder="1" applyAlignment="1">
      <alignment horizontal="left" vertical="top" wrapText="1"/>
    </xf>
    <xf numFmtId="0" fontId="2" fillId="7" borderId="72" xfId="0" applyFont="1" applyFill="1" applyBorder="1" applyAlignment="1">
      <alignment horizontal="left" vertical="top" wrapText="1"/>
    </xf>
    <xf numFmtId="0" fontId="2" fillId="7" borderId="50" xfId="0" applyFont="1" applyFill="1" applyBorder="1" applyAlignment="1">
      <alignment horizontal="left" vertical="center" wrapText="1"/>
    </xf>
    <xf numFmtId="0" fontId="2" fillId="7" borderId="71" xfId="0" applyFont="1" applyFill="1" applyBorder="1" applyAlignment="1">
      <alignment horizontal="left" vertical="center" wrapText="1"/>
    </xf>
    <xf numFmtId="0" fontId="2" fillId="7" borderId="72" xfId="0" applyFont="1" applyFill="1" applyBorder="1" applyAlignment="1">
      <alignment horizontal="left" vertical="center" wrapText="1"/>
    </xf>
    <xf numFmtId="0" fontId="3" fillId="10" borderId="16" xfId="0" applyFont="1" applyFill="1" applyBorder="1" applyAlignment="1">
      <alignment horizontal="left" wrapText="1"/>
    </xf>
    <xf numFmtId="0" fontId="3" fillId="10" borderId="0" xfId="0" applyFont="1" applyFill="1" applyAlignment="1">
      <alignment horizontal="left" wrapText="1"/>
    </xf>
    <xf numFmtId="0" fontId="9" fillId="7" borderId="50" xfId="0" applyFont="1" applyFill="1" applyBorder="1" applyAlignment="1">
      <alignment horizontal="left" vertical="center" wrapText="1"/>
    </xf>
    <xf numFmtId="0" fontId="9" fillId="7" borderId="72" xfId="0" applyFont="1" applyFill="1" applyBorder="1" applyAlignment="1">
      <alignment horizontal="left" vertical="center" wrapText="1"/>
    </xf>
    <xf numFmtId="0" fontId="65" fillId="0" borderId="16" xfId="0" applyFont="1" applyBorder="1" applyAlignment="1">
      <alignment horizontal="left" vertical="center" wrapText="1"/>
    </xf>
    <xf numFmtId="0" fontId="65" fillId="0" borderId="0" xfId="0" applyFont="1" applyAlignment="1">
      <alignment horizontal="left" vertical="center" wrapText="1"/>
    </xf>
    <xf numFmtId="0" fontId="16" fillId="7" borderId="8" xfId="0" applyFont="1" applyFill="1" applyBorder="1" applyAlignment="1">
      <alignment horizontal="left" wrapText="1"/>
    </xf>
    <xf numFmtId="0" fontId="16" fillId="7" borderId="32" xfId="0" applyFont="1" applyFill="1" applyBorder="1" applyAlignment="1">
      <alignment horizontal="left" wrapText="1"/>
    </xf>
    <xf numFmtId="0" fontId="16" fillId="7" borderId="33" xfId="0" applyFont="1" applyFill="1" applyBorder="1" applyAlignment="1">
      <alignment horizontal="left" wrapText="1"/>
    </xf>
    <xf numFmtId="0" fontId="16" fillId="7" borderId="11" xfId="0" applyFont="1" applyFill="1" applyBorder="1" applyAlignment="1">
      <alignment horizontal="left" wrapText="1"/>
    </xf>
    <xf numFmtId="0" fontId="16" fillId="7" borderId="0" xfId="0" applyFont="1" applyFill="1" applyAlignment="1">
      <alignment horizontal="left" wrapText="1"/>
    </xf>
    <xf numFmtId="0" fontId="16" fillId="7" borderId="12" xfId="0" applyFont="1" applyFill="1" applyBorder="1" applyAlignment="1">
      <alignment horizontal="left" wrapText="1"/>
    </xf>
    <xf numFmtId="0" fontId="16" fillId="7" borderId="5" xfId="0" applyFont="1" applyFill="1" applyBorder="1" applyAlignment="1">
      <alignment horizontal="left" wrapText="1"/>
    </xf>
    <xf numFmtId="0" fontId="16" fillId="7" borderId="6" xfId="0" applyFont="1" applyFill="1" applyBorder="1" applyAlignment="1">
      <alignment horizontal="left" wrapText="1"/>
    </xf>
    <xf numFmtId="0" fontId="16" fillId="7" borderId="7" xfId="0" applyFont="1" applyFill="1" applyBorder="1" applyAlignment="1">
      <alignment horizontal="left" wrapText="1"/>
    </xf>
    <xf numFmtId="0" fontId="3" fillId="0" borderId="64" xfId="0" applyFont="1" applyBorder="1" applyAlignment="1">
      <alignment wrapText="1"/>
    </xf>
    <xf numFmtId="0" fontId="3" fillId="0" borderId="0" xfId="0" applyFont="1" applyAlignment="1">
      <alignment wrapText="1"/>
    </xf>
    <xf numFmtId="0" fontId="6" fillId="0" borderId="0" xfId="0" applyFont="1" applyAlignment="1"/>
    <xf numFmtId="0" fontId="1" fillId="0" borderId="0" xfId="0" applyFont="1" applyAlignment="1"/>
    <xf numFmtId="8" fontId="1" fillId="0" borderId="0" xfId="0" applyNumberFormat="1" applyFont="1" applyAlignment="1"/>
    <xf numFmtId="170" fontId="1" fillId="0" borderId="0" xfId="0" applyNumberFormat="1" applyFont="1" applyAlignment="1"/>
    <xf numFmtId="173" fontId="1" fillId="0" borderId="0" xfId="0" applyNumberFormat="1" applyFont="1" applyAlignment="1"/>
    <xf numFmtId="0" fontId="1" fillId="0" borderId="64" xfId="0" applyFont="1" applyBorder="1" applyAlignment="1">
      <alignment horizontal="left" wrapText="1"/>
    </xf>
    <xf numFmtId="0" fontId="1" fillId="0" borderId="0" xfId="0" applyFont="1" applyAlignment="1">
      <alignment horizontal="left" wrapText="1"/>
    </xf>
    <xf numFmtId="0" fontId="1" fillId="0" borderId="63" xfId="0" applyFont="1" applyBorder="1" applyAlignment="1">
      <alignment horizontal="left" wrapText="1"/>
    </xf>
    <xf numFmtId="0" fontId="7" fillId="0" borderId="0" xfId="0" applyFont="1" applyAlignment="1"/>
    <xf numFmtId="0" fontId="9" fillId="0" borderId="64" xfId="0" applyFont="1" applyBorder="1" applyAlignment="1"/>
    <xf numFmtId="0" fontId="9" fillId="0" borderId="0" xfId="0" applyFont="1" applyAlignment="1"/>
    <xf numFmtId="0" fontId="7" fillId="0" borderId="64" xfId="0" applyFont="1" applyBorder="1" applyAlignment="1"/>
    <xf numFmtId="170" fontId="7" fillId="0" borderId="64" xfId="0" applyNumberFormat="1" applyFont="1" applyBorder="1" applyAlignment="1"/>
    <xf numFmtId="170" fontId="7" fillId="0" borderId="0" xfId="0" applyNumberFormat="1" applyFont="1" applyAlignment="1"/>
    <xf numFmtId="0" fontId="3" fillId="0" borderId="0" xfId="0" applyFont="1" applyAlignment="1"/>
    <xf numFmtId="0" fontId="6" fillId="0" borderId="64" xfId="0" applyFont="1" applyBorder="1" applyAlignment="1"/>
    <xf numFmtId="0" fontId="1" fillId="0" borderId="64" xfId="0" applyFont="1" applyBorder="1" applyAlignment="1"/>
    <xf numFmtId="0" fontId="37" fillId="0" borderId="0" xfId="0" applyFont="1" applyAlignment="1"/>
    <xf numFmtId="0" fontId="50" fillId="0" borderId="0" xfId="0" applyFont="1" applyAlignment="1"/>
    <xf numFmtId="0" fontId="29" fillId="0" borderId="0" xfId="0" applyFont="1" applyAlignment="1"/>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7" xr:uid="{00000000-0005-0000-0000-000007000000}"/>
    <cellStyle name="Normal" xfId="0" builtinId="0"/>
    <cellStyle name="Normal_Sheet1" xfId="6" xr:uid="{00000000-0005-0000-0000-000006000000}"/>
    <cellStyle name="Percent" xfId="1" xr:uid="{00000000-0005-0000-0000-000001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5</xdr:col>
      <xdr:colOff>952500</xdr:colOff>
      <xdr:row>5</xdr:row>
      <xdr:rowOff>9525</xdr:rowOff>
    </xdr:from>
    <xdr:ext cx="180975" cy="26670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277225" y="952500"/>
          <a:ext cx="180975" cy="26670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nam04.safelinks.protection.outlook.com/?url=https://www.atlanticcityelectric.com/MyAccount/MyBillUsage/Pages/ViewBillInserts.aspx&amp;data=05|01|Barbara.Foster@exeloncorp.com|3ba24c9e99b54f34e00f08db7411210e|600d01fc055f49c6868f3ecfcc791773|1|0|638231389175584270|Unknown|TWFpbGZsb3d8eyJWIjoiMC4wLjAwMDAiLCJQIjoiV2luMzIiLCJBTiI6Ik1haWwiLCJXVCI6Mn0=|3000|||&amp;sdata=Dm3uUcStT8ax++6UjpXXG8OWrvehjoucT6hq4WBGZDU=&amp;reserved=0" TargetMode="External"/><Relationship Id="rId2" Type="http://schemas.openxmlformats.org/officeDocument/2006/relationships/hyperlink" Target="https://www.atlanticcityelectric.com/News/Pages/NewsReleases/AtlanticCityElectricCustomersMustTakeActionNOW!.aspx" TargetMode="External"/><Relationship Id="rId1" Type="http://schemas.openxmlformats.org/officeDocument/2006/relationships/hyperlink" Target="https://www.atlanticcityelectric.com/SiteCollectionDocuments/MyAccount/CustomerSupport/ACE_Pop-Up-Event-Dates-rev3-30-23.pdf" TargetMode="External"/><Relationship Id="rId5" Type="http://schemas.openxmlformats.org/officeDocument/2006/relationships/printerSettings" Target="../printerSettings/printerSettings6.bin"/><Relationship Id="rId4" Type="http://schemas.openxmlformats.org/officeDocument/2006/relationships/hyperlink" Target="https://nam04.safelinks.protection.outlook.com/?url=https://www.atlanticcityelectric.com/MyAccount/MyBillUsage/Pages/ViewBillInserts.aspx&amp;data=05|01|Barbara.Foster@exeloncorp.com|3ba24c9e99b54f34e00f08db7411210e|600d01fc055f49c6868f3ecfcc791773|1|0|638231389175584270|Unknown|TWFpbGZsb3d8eyJWIjoiMC4wLjAwMDAiLCJQIjoiV2luMzIiLCJBTiI6Ik1haWwiLCJXVCI6Mn0=|3000|||&amp;sdata=Dm3uUcStT8ax++6UjpXXG8OWrvehjoucT6hq4WBGZDU=&amp;reserved=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
  <sheetViews>
    <sheetView workbookViewId="0">
      <selection activeCell="A5" sqref="A5"/>
    </sheetView>
  </sheetViews>
  <sheetFormatPr defaultColWidth="0" defaultRowHeight="14.4" zeroHeight="1"/>
  <cols>
    <col min="1" max="5" width="8.6640625" customWidth="1"/>
    <col min="6" max="16384" width="8.6640625" hidden="1"/>
  </cols>
  <sheetData>
    <row r="1" spans="1:1">
      <c r="A1" s="311" t="s">
        <v>0</v>
      </c>
    </row>
    <row r="2" spans="1:1">
      <c r="A2" s="311" t="s">
        <v>1</v>
      </c>
    </row>
    <row r="3" spans="1:1">
      <c r="A3" s="311" t="s">
        <v>2</v>
      </c>
    </row>
    <row r="4" spans="1:1">
      <c r="A4" s="311" t="s">
        <v>3</v>
      </c>
    </row>
    <row r="5" spans="1:1">
      <c r="A5" s="312" t="s">
        <v>1631</v>
      </c>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459FE-B74B-4B7B-B8DB-13C32EC68941}">
  <dimension ref="A1:M56"/>
  <sheetViews>
    <sheetView workbookViewId="0"/>
  </sheetViews>
  <sheetFormatPr defaultColWidth="9.109375" defaultRowHeight="14.4"/>
  <sheetData>
    <row r="1" spans="1:13">
      <c r="A1" s="116" t="s">
        <v>1107</v>
      </c>
    </row>
    <row r="2" spans="1:13">
      <c r="A2" s="139" t="s">
        <v>1108</v>
      </c>
      <c r="B2" s="140"/>
      <c r="C2" s="140"/>
      <c r="D2" s="140"/>
      <c r="E2" s="140"/>
      <c r="F2" s="140"/>
      <c r="G2" s="140"/>
      <c r="H2" s="140"/>
      <c r="I2" s="140"/>
      <c r="J2" s="140"/>
      <c r="K2" s="140"/>
      <c r="L2" s="140"/>
      <c r="M2" s="141"/>
    </row>
    <row r="3" spans="1:13">
      <c r="A3" s="155" t="s">
        <v>1109</v>
      </c>
      <c r="M3" s="143"/>
    </row>
    <row r="4" spans="1:13">
      <c r="A4" s="156" t="s">
        <v>1107</v>
      </c>
      <c r="M4" s="143"/>
    </row>
    <row r="5" spans="1:13">
      <c r="A5" s="155" t="s">
        <v>1110</v>
      </c>
      <c r="M5" s="143"/>
    </row>
    <row r="6" spans="1:13">
      <c r="A6" s="155" t="s">
        <v>1111</v>
      </c>
      <c r="M6" s="143"/>
    </row>
    <row r="7" spans="1:13">
      <c r="A7" s="155" t="s">
        <v>1107</v>
      </c>
      <c r="M7" s="143"/>
    </row>
    <row r="8" spans="1:13">
      <c r="A8" s="155" t="s">
        <v>1112</v>
      </c>
      <c r="M8" s="143"/>
    </row>
    <row r="9" spans="1:13">
      <c r="A9" s="157" t="s">
        <v>1113</v>
      </c>
      <c r="M9" s="143"/>
    </row>
    <row r="10" spans="1:13">
      <c r="A10" s="157" t="s">
        <v>1107</v>
      </c>
      <c r="M10" s="143"/>
    </row>
    <row r="11" spans="1:13">
      <c r="A11" s="155" t="s">
        <v>1114</v>
      </c>
      <c r="M11" s="143"/>
    </row>
    <row r="12" spans="1:13">
      <c r="A12" s="157" t="s">
        <v>1107</v>
      </c>
      <c r="M12" s="143"/>
    </row>
    <row r="13" spans="1:13">
      <c r="A13" s="147"/>
      <c r="B13" s="12">
        <v>1</v>
      </c>
      <c r="C13" s="12" t="s">
        <v>1115</v>
      </c>
      <c r="M13" s="143"/>
    </row>
    <row r="14" spans="1:13">
      <c r="A14" s="147"/>
      <c r="C14" s="12" t="s">
        <v>1116</v>
      </c>
      <c r="G14" s="118">
        <v>65</v>
      </c>
      <c r="M14" s="143"/>
    </row>
    <row r="15" spans="1:13">
      <c r="A15" s="157" t="s">
        <v>1107</v>
      </c>
      <c r="M15" s="143"/>
    </row>
    <row r="16" spans="1:13">
      <c r="A16" s="147"/>
      <c r="B16" s="12">
        <v>2</v>
      </c>
      <c r="C16" s="12" t="s">
        <v>1117</v>
      </c>
      <c r="M16" s="143"/>
    </row>
    <row r="17" spans="1:13">
      <c r="A17" s="147"/>
      <c r="C17" s="12" t="s">
        <v>1118</v>
      </c>
      <c r="M17" s="143"/>
    </row>
    <row r="18" spans="1:13">
      <c r="A18" s="147"/>
      <c r="C18" s="12" t="s">
        <v>1119</v>
      </c>
      <c r="E18" s="118">
        <v>15</v>
      </c>
      <c r="M18" s="143"/>
    </row>
    <row r="19" spans="1:13">
      <c r="A19" s="157" t="s">
        <v>1107</v>
      </c>
      <c r="M19" s="143"/>
    </row>
    <row r="20" spans="1:13">
      <c r="A20" s="147"/>
      <c r="B20" s="12">
        <v>3</v>
      </c>
      <c r="C20" s="12" t="s">
        <v>1120</v>
      </c>
      <c r="D20" s="118">
        <v>15</v>
      </c>
      <c r="M20" s="143"/>
    </row>
    <row r="21" spans="1:13">
      <c r="A21" s="157" t="s">
        <v>1107</v>
      </c>
      <c r="M21" s="143"/>
    </row>
    <row r="22" spans="1:13">
      <c r="A22" s="147"/>
      <c r="B22" s="12">
        <v>4</v>
      </c>
      <c r="C22" s="12" t="s">
        <v>1121</v>
      </c>
      <c r="D22" s="118">
        <v>15</v>
      </c>
      <c r="M22" s="143"/>
    </row>
    <row r="23" spans="1:13">
      <c r="A23" s="157" t="s">
        <v>1107</v>
      </c>
      <c r="M23" s="143"/>
    </row>
    <row r="24" spans="1:13">
      <c r="A24" s="155" t="s">
        <v>1122</v>
      </c>
      <c r="M24" s="143"/>
    </row>
    <row r="25" spans="1:13">
      <c r="A25" s="157" t="s">
        <v>1107</v>
      </c>
      <c r="M25" s="143"/>
    </row>
    <row r="26" spans="1:13">
      <c r="A26" s="147"/>
      <c r="B26" s="12" t="s">
        <v>1123</v>
      </c>
      <c r="G26" s="12" t="s">
        <v>1124</v>
      </c>
      <c r="M26" s="143"/>
    </row>
    <row r="27" spans="1:13">
      <c r="A27" s="147"/>
      <c r="B27" s="12" t="s">
        <v>1125</v>
      </c>
      <c r="F27" s="12" t="s">
        <v>1126</v>
      </c>
      <c r="M27" s="143"/>
    </row>
    <row r="28" spans="1:13">
      <c r="A28" s="157" t="s">
        <v>1107</v>
      </c>
      <c r="M28" s="143"/>
    </row>
    <row r="29" spans="1:13">
      <c r="A29" s="155" t="s">
        <v>1127</v>
      </c>
      <c r="M29" s="143"/>
    </row>
    <row r="30" spans="1:13">
      <c r="A30" s="157" t="s">
        <v>1107</v>
      </c>
      <c r="M30" s="143"/>
    </row>
    <row r="31" spans="1:13">
      <c r="A31" s="147"/>
      <c r="B31" s="12" t="s">
        <v>1128</v>
      </c>
      <c r="G31" s="118">
        <v>7.64</v>
      </c>
      <c r="M31" s="143"/>
    </row>
    <row r="32" spans="1:13">
      <c r="A32" s="157" t="s">
        <v>1107</v>
      </c>
      <c r="M32" s="143"/>
    </row>
    <row r="33" spans="1:13">
      <c r="A33" s="157" t="s">
        <v>1107</v>
      </c>
      <c r="M33" s="143"/>
    </row>
    <row r="34" spans="1:13">
      <c r="A34" s="516" t="s">
        <v>1129</v>
      </c>
      <c r="B34" s="517"/>
      <c r="C34" s="517"/>
      <c r="D34" s="517"/>
      <c r="E34" s="517"/>
      <c r="F34" s="517"/>
      <c r="G34" s="517"/>
      <c r="H34" s="517"/>
      <c r="I34" s="517"/>
      <c r="J34" s="517"/>
      <c r="M34" s="143"/>
    </row>
    <row r="35" spans="1:13" ht="44.25" customHeight="1">
      <c r="A35" s="516"/>
      <c r="B35" s="517"/>
      <c r="C35" s="517"/>
      <c r="D35" s="517"/>
      <c r="E35" s="517"/>
      <c r="F35" s="517"/>
      <c r="G35" s="517"/>
      <c r="H35" s="517"/>
      <c r="I35" s="517"/>
      <c r="J35" s="517"/>
      <c r="M35" s="143"/>
    </row>
    <row r="36" spans="1:13">
      <c r="A36" s="157" t="s">
        <v>1107</v>
      </c>
      <c r="M36" s="143"/>
    </row>
    <row r="37" spans="1:13">
      <c r="A37" s="157" t="s">
        <v>1107</v>
      </c>
      <c r="M37" s="143"/>
    </row>
    <row r="38" spans="1:13">
      <c r="A38" s="157" t="s">
        <v>1107</v>
      </c>
      <c r="M38" s="143"/>
    </row>
    <row r="39" spans="1:13">
      <c r="A39" s="157" t="s">
        <v>1107</v>
      </c>
      <c r="M39" s="143"/>
    </row>
    <row r="40" spans="1:13">
      <c r="A40" s="157" t="s">
        <v>1107</v>
      </c>
      <c r="M40" s="143"/>
    </row>
    <row r="41" spans="1:13">
      <c r="A41" s="157" t="s">
        <v>1107</v>
      </c>
      <c r="M41" s="143"/>
    </row>
    <row r="42" spans="1:13">
      <c r="A42" s="157" t="s">
        <v>1107</v>
      </c>
      <c r="M42" s="143"/>
    </row>
    <row r="43" spans="1:13">
      <c r="A43" s="157" t="s">
        <v>1107</v>
      </c>
      <c r="M43" s="143"/>
    </row>
    <row r="44" spans="1:13">
      <c r="A44" s="157" t="s">
        <v>1107</v>
      </c>
      <c r="M44" s="143"/>
    </row>
    <row r="45" spans="1:13">
      <c r="A45" s="157" t="s">
        <v>1107</v>
      </c>
      <c r="M45" s="143"/>
    </row>
    <row r="46" spans="1:13" ht="15.6">
      <c r="A46" s="149" t="s">
        <v>1107</v>
      </c>
      <c r="M46" s="143"/>
    </row>
    <row r="47" spans="1:13" ht="15.6">
      <c r="A47" s="149" t="s">
        <v>1107</v>
      </c>
      <c r="M47" s="143"/>
    </row>
    <row r="48" spans="1:13" ht="15.6">
      <c r="A48" s="149" t="s">
        <v>1107</v>
      </c>
      <c r="M48" s="143"/>
    </row>
    <row r="49" spans="1:13" ht="15.6">
      <c r="A49" s="149" t="s">
        <v>1107</v>
      </c>
      <c r="M49" s="143"/>
    </row>
    <row r="50" spans="1:13" ht="15.6">
      <c r="A50" s="149" t="s">
        <v>1107</v>
      </c>
      <c r="M50" s="143"/>
    </row>
    <row r="51" spans="1:13">
      <c r="A51" s="156" t="s">
        <v>1130</v>
      </c>
      <c r="C51" s="117" t="s">
        <v>1131</v>
      </c>
      <c r="M51" s="143"/>
    </row>
    <row r="52" spans="1:13">
      <c r="A52" s="158" t="s">
        <v>1107</v>
      </c>
      <c r="M52" s="143"/>
    </row>
    <row r="53" spans="1:13">
      <c r="A53" s="150" t="s">
        <v>1132</v>
      </c>
      <c r="M53" s="143"/>
    </row>
    <row r="54" spans="1:13">
      <c r="A54" s="144" t="s">
        <v>1133</v>
      </c>
      <c r="M54" s="143"/>
    </row>
    <row r="55" spans="1:13">
      <c r="A55" s="159" t="s">
        <v>1134</v>
      </c>
      <c r="M55" s="143"/>
    </row>
    <row r="56" spans="1:13">
      <c r="A56" s="160"/>
      <c r="B56" s="153"/>
      <c r="C56" s="153"/>
      <c r="D56" s="153"/>
      <c r="E56" s="153"/>
      <c r="F56" s="153"/>
      <c r="G56" s="153"/>
      <c r="H56" s="153"/>
      <c r="I56" s="153"/>
      <c r="J56" s="153"/>
      <c r="K56" s="153"/>
      <c r="L56" s="153"/>
      <c r="M56" s="154"/>
    </row>
  </sheetData>
  <mergeCells count="1">
    <mergeCell ref="A34:J35"/>
  </mergeCells>
  <pageMargins left="0.7" right="0.7" top="0.75" bottom="0.75" header="0.3" footer="0.3"/>
  <pageSetup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F94F4-8B68-4451-BAAC-AADE3508D825}">
  <dimension ref="A1:G54"/>
  <sheetViews>
    <sheetView workbookViewId="0"/>
  </sheetViews>
  <sheetFormatPr defaultColWidth="9.109375" defaultRowHeight="14.4"/>
  <cols>
    <col min="1" max="1" width="70.44140625" customWidth="1"/>
    <col min="4" max="4" width="10" bestFit="1" customWidth="1"/>
  </cols>
  <sheetData>
    <row r="1" spans="1:7">
      <c r="A1" s="139" t="s">
        <v>1108</v>
      </c>
      <c r="B1" s="140"/>
      <c r="C1" s="140"/>
      <c r="D1" s="140"/>
      <c r="E1" s="140"/>
      <c r="F1" s="140"/>
      <c r="G1" s="141"/>
    </row>
    <row r="2" spans="1:7" ht="15" thickBot="1">
      <c r="A2" s="142" t="s">
        <v>1135</v>
      </c>
      <c r="G2" s="143"/>
    </row>
    <row r="3" spans="1:7" ht="15" thickTop="1">
      <c r="A3" s="144" t="s">
        <v>1136</v>
      </c>
      <c r="G3" s="143"/>
    </row>
    <row r="4" spans="1:7">
      <c r="A4" s="144" t="s">
        <v>1137</v>
      </c>
      <c r="G4" s="143"/>
    </row>
    <row r="5" spans="1:7">
      <c r="A5" s="145" t="s">
        <v>1107</v>
      </c>
      <c r="G5" s="143"/>
    </row>
    <row r="6" spans="1:7">
      <c r="A6" s="144" t="s">
        <v>1138</v>
      </c>
      <c r="G6" s="143"/>
    </row>
    <row r="7" spans="1:7" ht="27">
      <c r="A7" s="161" t="s">
        <v>1139</v>
      </c>
      <c r="G7" s="143"/>
    </row>
    <row r="8" spans="1:7">
      <c r="A8" s="146" t="s">
        <v>1107</v>
      </c>
      <c r="G8" s="143"/>
    </row>
    <row r="9" spans="1:7">
      <c r="A9" s="146" t="s">
        <v>1107</v>
      </c>
      <c r="B9" s="518" t="s">
        <v>1140</v>
      </c>
      <c r="C9" s="518"/>
      <c r="D9" s="518" t="s">
        <v>1141</v>
      </c>
      <c r="E9" s="518"/>
      <c r="F9" s="12" t="s">
        <v>1107</v>
      </c>
      <c r="G9" s="143"/>
    </row>
    <row r="10" spans="1:7">
      <c r="A10" s="144" t="s">
        <v>1107</v>
      </c>
      <c r="B10" s="519" t="s">
        <v>1142</v>
      </c>
      <c r="C10" s="519"/>
      <c r="D10" s="519" t="s">
        <v>1143</v>
      </c>
      <c r="E10" s="519"/>
      <c r="F10" s="12" t="s">
        <v>1107</v>
      </c>
      <c r="G10" s="143"/>
    </row>
    <row r="11" spans="1:7">
      <c r="A11" s="144" t="s">
        <v>1107</v>
      </c>
      <c r="B11" s="518" t="s">
        <v>1107</v>
      </c>
      <c r="C11" s="518"/>
      <c r="D11" s="518" t="s">
        <v>1107</v>
      </c>
      <c r="E11" s="518"/>
      <c r="F11" s="12" t="s">
        <v>1107</v>
      </c>
      <c r="G11" s="143"/>
    </row>
    <row r="12" spans="1:7">
      <c r="A12" s="144" t="s">
        <v>1144</v>
      </c>
      <c r="B12" s="519" t="s">
        <v>1107</v>
      </c>
      <c r="C12" s="519"/>
      <c r="D12" s="519" t="s">
        <v>1107</v>
      </c>
      <c r="E12" s="519"/>
      <c r="F12" s="12" t="s">
        <v>1107</v>
      </c>
      <c r="G12" s="143"/>
    </row>
    <row r="13" spans="1:7">
      <c r="A13" s="146" t="s">
        <v>1145</v>
      </c>
      <c r="B13" s="520">
        <v>6.25</v>
      </c>
      <c r="C13" s="520"/>
      <c r="D13" s="520">
        <v>6.25</v>
      </c>
      <c r="E13" s="520"/>
      <c r="F13" s="12" t="s">
        <v>1107</v>
      </c>
      <c r="G13" s="143"/>
    </row>
    <row r="14" spans="1:7">
      <c r="A14" s="144" t="s">
        <v>1146</v>
      </c>
      <c r="B14" s="519" t="s">
        <v>1107</v>
      </c>
      <c r="C14" s="519"/>
      <c r="D14" s="519" t="s">
        <v>1107</v>
      </c>
      <c r="E14" s="519"/>
      <c r="F14" s="12" t="s">
        <v>1107</v>
      </c>
      <c r="G14" s="143"/>
    </row>
    <row r="15" spans="1:7">
      <c r="A15" s="146" t="s">
        <v>1147</v>
      </c>
      <c r="B15" s="521">
        <v>7.2876999999999997E-2</v>
      </c>
      <c r="C15" s="521"/>
      <c r="D15" s="521">
        <v>6.6323999999999994E-2</v>
      </c>
      <c r="E15" s="521"/>
      <c r="F15" s="12" t="s">
        <v>1107</v>
      </c>
      <c r="G15" s="143"/>
    </row>
    <row r="16" spans="1:7">
      <c r="A16" s="146" t="s">
        <v>1148</v>
      </c>
      <c r="B16" s="519" t="s">
        <v>1107</v>
      </c>
      <c r="C16" s="519"/>
      <c r="D16" s="519" t="s">
        <v>1107</v>
      </c>
      <c r="E16" s="519"/>
      <c r="F16" s="12" t="s">
        <v>1107</v>
      </c>
      <c r="G16" s="143"/>
    </row>
    <row r="17" spans="1:7">
      <c r="A17" s="146" t="s">
        <v>1149</v>
      </c>
      <c r="B17" s="521">
        <v>8.5559999999999997E-2</v>
      </c>
      <c r="C17" s="521"/>
      <c r="D17" s="238">
        <v>6.6323999999999994E-2</v>
      </c>
      <c r="F17" s="12" t="s">
        <v>1107</v>
      </c>
      <c r="G17" s="143"/>
    </row>
    <row r="18" spans="1:7">
      <c r="A18" s="147"/>
      <c r="B18" s="521"/>
      <c r="C18" s="521"/>
      <c r="D18" s="119" t="s">
        <v>1107</v>
      </c>
      <c r="G18" s="143"/>
    </row>
    <row r="19" spans="1:7">
      <c r="A19" s="144" t="s">
        <v>1150</v>
      </c>
      <c r="B19" s="519" t="s">
        <v>1151</v>
      </c>
      <c r="C19" s="519"/>
      <c r="D19" s="519"/>
      <c r="E19" s="519"/>
      <c r="F19" s="12" t="s">
        <v>1107</v>
      </c>
      <c r="G19" s="143"/>
    </row>
    <row r="20" spans="1:7">
      <c r="A20" s="144" t="s">
        <v>1107</v>
      </c>
      <c r="B20" s="519" t="s">
        <v>1107</v>
      </c>
      <c r="C20" s="519"/>
      <c r="D20" s="519"/>
      <c r="E20" s="519"/>
      <c r="F20" s="12" t="s">
        <v>1107</v>
      </c>
      <c r="G20" s="143"/>
    </row>
    <row r="21" spans="1:7">
      <c r="A21" s="144" t="s">
        <v>1152</v>
      </c>
      <c r="B21" s="519" t="s">
        <v>1107</v>
      </c>
      <c r="C21" s="519"/>
      <c r="D21" s="519" t="s">
        <v>1107</v>
      </c>
      <c r="E21" s="519"/>
      <c r="F21" s="12" t="s">
        <v>1107</v>
      </c>
      <c r="G21" s="143"/>
    </row>
    <row r="22" spans="1:7">
      <c r="A22" s="146" t="s">
        <v>1153</v>
      </c>
      <c r="B22" s="519" t="s">
        <v>1154</v>
      </c>
      <c r="C22" s="519"/>
      <c r="D22" s="519"/>
      <c r="E22" s="519"/>
      <c r="F22" s="12" t="s">
        <v>1107</v>
      </c>
      <c r="G22" s="143"/>
    </row>
    <row r="23" spans="1:7">
      <c r="A23" s="146" t="s">
        <v>1155</v>
      </c>
      <c r="B23" s="519" t="s">
        <v>1154</v>
      </c>
      <c r="C23" s="519"/>
      <c r="D23" s="519"/>
      <c r="E23" s="519"/>
      <c r="F23" s="12" t="s">
        <v>1107</v>
      </c>
      <c r="G23" s="143"/>
    </row>
    <row r="24" spans="1:7">
      <c r="A24" s="146" t="s">
        <v>1156</v>
      </c>
      <c r="B24" s="519" t="s">
        <v>1154</v>
      </c>
      <c r="C24" s="519"/>
      <c r="D24" s="519"/>
      <c r="E24" s="519"/>
      <c r="F24" s="12" t="s">
        <v>1107</v>
      </c>
      <c r="G24" s="143"/>
    </row>
    <row r="25" spans="1:7">
      <c r="A25" s="146" t="s">
        <v>1157</v>
      </c>
      <c r="B25" s="519" t="s">
        <v>1154</v>
      </c>
      <c r="C25" s="519"/>
      <c r="D25" s="519"/>
      <c r="E25" s="519"/>
      <c r="F25" s="12" t="s">
        <v>1107</v>
      </c>
      <c r="G25" s="143"/>
    </row>
    <row r="26" spans="1:7">
      <c r="A26" s="144" t="s">
        <v>1158</v>
      </c>
      <c r="B26" s="519" t="s">
        <v>1159</v>
      </c>
      <c r="C26" s="519"/>
      <c r="D26" s="519"/>
      <c r="E26" s="519"/>
      <c r="F26" s="12" t="s">
        <v>1107</v>
      </c>
      <c r="G26" s="143"/>
    </row>
    <row r="27" spans="1:7">
      <c r="A27" s="144" t="s">
        <v>1160</v>
      </c>
      <c r="B27" s="519" t="s">
        <v>1159</v>
      </c>
      <c r="C27" s="519"/>
      <c r="D27" s="519"/>
      <c r="E27" s="519"/>
      <c r="F27" s="12" t="s">
        <v>1107</v>
      </c>
      <c r="G27" s="143"/>
    </row>
    <row r="28" spans="1:7">
      <c r="A28" s="144" t="s">
        <v>1161</v>
      </c>
      <c r="B28" s="519" t="s">
        <v>1107</v>
      </c>
      <c r="C28" s="519"/>
      <c r="D28" s="519" t="s">
        <v>1107</v>
      </c>
      <c r="E28" s="519"/>
      <c r="F28" s="12" t="s">
        <v>1107</v>
      </c>
      <c r="G28" s="143"/>
    </row>
    <row r="29" spans="1:7">
      <c r="A29" s="146" t="s">
        <v>1162</v>
      </c>
      <c r="B29" s="521">
        <v>3.2305E-2</v>
      </c>
      <c r="C29" s="521"/>
      <c r="D29" s="521">
        <v>3.2305E-2</v>
      </c>
      <c r="E29" s="521"/>
      <c r="F29" s="12" t="s">
        <v>1107</v>
      </c>
      <c r="G29" s="143"/>
    </row>
    <row r="30" spans="1:7">
      <c r="A30" s="146" t="s">
        <v>1163</v>
      </c>
      <c r="B30" s="522">
        <v>0</v>
      </c>
      <c r="C30" s="522"/>
      <c r="D30" s="522"/>
      <c r="E30" s="522"/>
      <c r="F30" s="12" t="s">
        <v>1107</v>
      </c>
      <c r="G30" s="143"/>
    </row>
    <row r="31" spans="1:7">
      <c r="A31" s="146" t="s">
        <v>1164</v>
      </c>
      <c r="B31" s="119" t="s">
        <v>1165</v>
      </c>
      <c r="F31" s="12" t="s">
        <v>1107</v>
      </c>
      <c r="G31" s="143"/>
    </row>
    <row r="32" spans="1:7">
      <c r="A32" s="144" t="s">
        <v>1166</v>
      </c>
      <c r="B32" s="119" t="s">
        <v>1167</v>
      </c>
      <c r="G32" s="143"/>
    </row>
    <row r="33" spans="1:7">
      <c r="A33" s="144" t="s">
        <v>1168</v>
      </c>
      <c r="C33" s="119" t="s">
        <v>1107</v>
      </c>
      <c r="E33" s="119" t="s">
        <v>1107</v>
      </c>
      <c r="G33" s="143"/>
    </row>
    <row r="34" spans="1:7">
      <c r="A34" s="144" t="s">
        <v>1169</v>
      </c>
      <c r="C34" s="119" t="s">
        <v>1170</v>
      </c>
      <c r="E34" s="119" t="s">
        <v>1107</v>
      </c>
      <c r="G34" s="143"/>
    </row>
    <row r="35" spans="1:7">
      <c r="A35" s="144" t="s">
        <v>1171</v>
      </c>
      <c r="C35" s="119" t="s">
        <v>1172</v>
      </c>
      <c r="G35" s="143"/>
    </row>
    <row r="36" spans="1:7">
      <c r="A36" s="144" t="s">
        <v>1107</v>
      </c>
      <c r="C36" s="119" t="s">
        <v>1173</v>
      </c>
      <c r="G36" s="143"/>
    </row>
    <row r="37" spans="1:7">
      <c r="A37" s="148" t="s">
        <v>1107</v>
      </c>
      <c r="G37" s="143"/>
    </row>
    <row r="38" spans="1:7">
      <c r="A38" s="144" t="s">
        <v>1174</v>
      </c>
      <c r="G38" s="143"/>
    </row>
    <row r="39" spans="1:7">
      <c r="A39" s="146" t="s">
        <v>1175</v>
      </c>
      <c r="G39" s="143"/>
    </row>
    <row r="40" spans="1:7">
      <c r="A40" s="148" t="s">
        <v>1107</v>
      </c>
      <c r="G40" s="143"/>
    </row>
    <row r="41" spans="1:7">
      <c r="A41" s="144" t="s">
        <v>1176</v>
      </c>
      <c r="G41" s="143"/>
    </row>
    <row r="42" spans="1:7">
      <c r="A42" s="146" t="s">
        <v>1177</v>
      </c>
      <c r="G42" s="143"/>
    </row>
    <row r="43" spans="1:7" ht="15.6">
      <c r="A43" s="149" t="s">
        <v>1107</v>
      </c>
      <c r="G43" s="143"/>
    </row>
    <row r="44" spans="1:7" ht="15.6">
      <c r="A44" s="149" t="s">
        <v>1107</v>
      </c>
      <c r="G44" s="143"/>
    </row>
    <row r="45" spans="1:7" ht="15.6">
      <c r="A45" s="149" t="s">
        <v>1107</v>
      </c>
      <c r="G45" s="143"/>
    </row>
    <row r="46" spans="1:7" ht="15.6">
      <c r="A46" s="149" t="s">
        <v>1107</v>
      </c>
      <c r="G46" s="143"/>
    </row>
    <row r="47" spans="1:7" ht="15.6">
      <c r="A47" s="149" t="s">
        <v>1107</v>
      </c>
      <c r="G47" s="143"/>
    </row>
    <row r="48" spans="1:7" ht="15.6">
      <c r="A48" s="149" t="s">
        <v>1107</v>
      </c>
      <c r="G48" s="143"/>
    </row>
    <row r="49" spans="1:7" ht="15.6">
      <c r="A49" s="149" t="s">
        <v>1107</v>
      </c>
      <c r="G49" s="143"/>
    </row>
    <row r="50" spans="1:7">
      <c r="A50" s="150" t="s">
        <v>1178</v>
      </c>
      <c r="C50" s="116" t="s">
        <v>1179</v>
      </c>
      <c r="G50" s="143"/>
    </row>
    <row r="51" spans="1:7">
      <c r="A51" s="151" t="s">
        <v>1107</v>
      </c>
      <c r="G51" s="143"/>
    </row>
    <row r="52" spans="1:7">
      <c r="A52" s="150" t="s">
        <v>1180</v>
      </c>
      <c r="G52" s="143"/>
    </row>
    <row r="53" spans="1:7">
      <c r="A53" s="144" t="s">
        <v>1133</v>
      </c>
      <c r="G53" s="143"/>
    </row>
    <row r="54" spans="1:7">
      <c r="A54" s="152" t="s">
        <v>1181</v>
      </c>
      <c r="B54" s="153"/>
      <c r="C54" s="153"/>
      <c r="D54" s="153"/>
      <c r="E54" s="153"/>
      <c r="F54" s="153"/>
      <c r="G54" s="154"/>
    </row>
  </sheetData>
  <mergeCells count="32">
    <mergeCell ref="B30:E30"/>
    <mergeCell ref="B25:E25"/>
    <mergeCell ref="B26:E26"/>
    <mergeCell ref="B27:E27"/>
    <mergeCell ref="B28:C28"/>
    <mergeCell ref="D28:E28"/>
    <mergeCell ref="B29:C29"/>
    <mergeCell ref="D29:E29"/>
    <mergeCell ref="B24:E24"/>
    <mergeCell ref="B15:C15"/>
    <mergeCell ref="D15:E15"/>
    <mergeCell ref="B16:C16"/>
    <mergeCell ref="D16:E16"/>
    <mergeCell ref="B17:C18"/>
    <mergeCell ref="B19:E19"/>
    <mergeCell ref="B20:E20"/>
    <mergeCell ref="B21:C21"/>
    <mergeCell ref="D21:E21"/>
    <mergeCell ref="B22:E22"/>
    <mergeCell ref="B23:E23"/>
    <mergeCell ref="B12:C12"/>
    <mergeCell ref="D12:E12"/>
    <mergeCell ref="B13:C13"/>
    <mergeCell ref="D13:E13"/>
    <mergeCell ref="B14:C14"/>
    <mergeCell ref="D14:E14"/>
    <mergeCell ref="B9:C9"/>
    <mergeCell ref="D9:E9"/>
    <mergeCell ref="B10:C10"/>
    <mergeCell ref="D10:E10"/>
    <mergeCell ref="B11:C11"/>
    <mergeCell ref="D11:E11"/>
  </mergeCells>
  <pageMargins left="0.7" right="0.7" top="0.75" bottom="0.75" header="0.3" footer="0.3"/>
  <pageSetup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2ACB-4CBB-4E73-8086-C33383F356CD}">
  <dimension ref="A1:M54"/>
  <sheetViews>
    <sheetView workbookViewId="0"/>
  </sheetViews>
  <sheetFormatPr defaultColWidth="9.109375" defaultRowHeight="14.4"/>
  <cols>
    <col min="1" max="1" width="48.6640625" customWidth="1"/>
    <col min="2" max="3" width="10" bestFit="1" customWidth="1"/>
  </cols>
  <sheetData>
    <row r="1" spans="1:13">
      <c r="A1" s="139" t="s">
        <v>1108</v>
      </c>
      <c r="B1" s="140"/>
      <c r="C1" s="140"/>
      <c r="D1" s="140"/>
      <c r="E1" s="140"/>
      <c r="F1" s="140"/>
      <c r="G1" s="140"/>
      <c r="H1" s="140"/>
      <c r="I1" s="140"/>
      <c r="J1" s="140"/>
      <c r="K1" s="140"/>
      <c r="L1" s="140"/>
      <c r="M1" s="141"/>
    </row>
    <row r="2" spans="1:13" ht="15" thickBot="1">
      <c r="A2" s="142" t="s">
        <v>1182</v>
      </c>
      <c r="M2" s="143"/>
    </row>
    <row r="3" spans="1:13" ht="15" thickTop="1">
      <c r="A3" s="144" t="s">
        <v>1183</v>
      </c>
      <c r="M3" s="143"/>
    </row>
    <row r="4" spans="1:13">
      <c r="A4" s="144" t="s">
        <v>1184</v>
      </c>
      <c r="M4" s="143"/>
    </row>
    <row r="5" spans="1:13">
      <c r="A5" s="144" t="s">
        <v>1138</v>
      </c>
      <c r="M5" s="143"/>
    </row>
    <row r="6" spans="1:13" ht="65.25" customHeight="1">
      <c r="A6" s="523" t="s">
        <v>1185</v>
      </c>
      <c r="B6" s="524"/>
      <c r="C6" s="524"/>
      <c r="D6" s="524"/>
      <c r="E6" s="524"/>
      <c r="F6" s="524"/>
      <c r="G6" s="524"/>
      <c r="H6" s="524"/>
      <c r="I6" s="524"/>
      <c r="J6" s="524"/>
      <c r="K6" s="524"/>
      <c r="L6" s="524"/>
      <c r="M6" s="525"/>
    </row>
    <row r="7" spans="1:13">
      <c r="A7" s="146" t="s">
        <v>1107</v>
      </c>
      <c r="M7" s="143"/>
    </row>
    <row r="8" spans="1:13">
      <c r="A8" s="146" t="s">
        <v>1107</v>
      </c>
      <c r="B8" s="116" t="s">
        <v>1140</v>
      </c>
      <c r="C8" s="116" t="s">
        <v>1141</v>
      </c>
      <c r="M8" s="143"/>
    </row>
    <row r="9" spans="1:13">
      <c r="A9" s="144" t="s">
        <v>1107</v>
      </c>
      <c r="B9" s="119" t="s">
        <v>1142</v>
      </c>
      <c r="C9" s="119" t="s">
        <v>1143</v>
      </c>
      <c r="M9" s="143"/>
    </row>
    <row r="10" spans="1:13">
      <c r="A10" s="144" t="s">
        <v>1144</v>
      </c>
      <c r="B10" s="116" t="s">
        <v>1107</v>
      </c>
      <c r="C10" s="116" t="s">
        <v>1107</v>
      </c>
      <c r="M10" s="143"/>
    </row>
    <row r="11" spans="1:13">
      <c r="A11" s="146" t="s">
        <v>1186</v>
      </c>
      <c r="B11" s="116" t="s">
        <v>1107</v>
      </c>
      <c r="C11" s="116" t="s">
        <v>1107</v>
      </c>
      <c r="M11" s="143"/>
    </row>
    <row r="12" spans="1:13">
      <c r="A12" s="146" t="s">
        <v>1187</v>
      </c>
      <c r="B12" s="120">
        <v>11.9</v>
      </c>
      <c r="C12" s="120">
        <v>11.9</v>
      </c>
      <c r="M12" s="143"/>
    </row>
    <row r="13" spans="1:13">
      <c r="A13" s="146" t="s">
        <v>1188</v>
      </c>
      <c r="B13" s="120">
        <v>13.84</v>
      </c>
      <c r="C13" s="120">
        <v>13.84</v>
      </c>
      <c r="M13" s="143"/>
    </row>
    <row r="14" spans="1:13">
      <c r="A14" s="144" t="s">
        <v>1189</v>
      </c>
      <c r="B14" s="120">
        <v>3.27</v>
      </c>
      <c r="C14" s="120">
        <v>2.68</v>
      </c>
      <c r="M14" s="143"/>
    </row>
    <row r="15" spans="1:13">
      <c r="A15" s="144" t="s">
        <v>1190</v>
      </c>
      <c r="B15" s="120">
        <v>0.64</v>
      </c>
      <c r="C15" s="120">
        <v>0.64</v>
      </c>
      <c r="M15" s="143"/>
    </row>
    <row r="16" spans="1:13">
      <c r="A16" s="146" t="s">
        <v>1191</v>
      </c>
      <c r="B16" s="119" t="s">
        <v>1107</v>
      </c>
      <c r="C16" s="119" t="s">
        <v>1107</v>
      </c>
      <c r="M16" s="143"/>
    </row>
    <row r="17" spans="1:13">
      <c r="A17" s="144" t="s">
        <v>1192</v>
      </c>
      <c r="B17" s="238">
        <v>6.2157999999999998E-2</v>
      </c>
      <c r="C17" s="238">
        <v>5.5017000000000003E-2</v>
      </c>
      <c r="M17" s="143"/>
    </row>
    <row r="18" spans="1:13">
      <c r="A18" s="146" t="s">
        <v>1107</v>
      </c>
      <c r="B18" s="119" t="s">
        <v>1107</v>
      </c>
      <c r="C18" s="119" t="s">
        <v>1107</v>
      </c>
      <c r="M18" s="143"/>
    </row>
    <row r="19" spans="1:13">
      <c r="A19" s="144" t="s">
        <v>1150</v>
      </c>
      <c r="B19" s="519" t="s">
        <v>1151</v>
      </c>
      <c r="C19" s="519"/>
      <c r="M19" s="143"/>
    </row>
    <row r="20" spans="1:13">
      <c r="A20" s="144" t="s">
        <v>1107</v>
      </c>
      <c r="B20" s="519" t="s">
        <v>1107</v>
      </c>
      <c r="C20" s="519"/>
      <c r="M20" s="143"/>
    </row>
    <row r="21" spans="1:13">
      <c r="A21" s="144" t="s">
        <v>1152</v>
      </c>
      <c r="B21" s="519" t="s">
        <v>1107</v>
      </c>
      <c r="C21" s="519"/>
      <c r="M21" s="143"/>
    </row>
    <row r="22" spans="1:13">
      <c r="A22" s="146" t="s">
        <v>1153</v>
      </c>
      <c r="B22" s="519" t="s">
        <v>1154</v>
      </c>
      <c r="C22" s="519"/>
      <c r="M22" s="143"/>
    </row>
    <row r="23" spans="1:13">
      <c r="A23" s="146" t="s">
        <v>1155</v>
      </c>
      <c r="B23" s="519" t="s">
        <v>1154</v>
      </c>
      <c r="C23" s="519"/>
      <c r="M23" s="143"/>
    </row>
    <row r="24" spans="1:13">
      <c r="A24" s="146" t="s">
        <v>1156</v>
      </c>
      <c r="B24" s="519" t="s">
        <v>1154</v>
      </c>
      <c r="C24" s="519"/>
      <c r="M24" s="143"/>
    </row>
    <row r="25" spans="1:13">
      <c r="A25" s="146" t="s">
        <v>1157</v>
      </c>
      <c r="B25" s="519" t="s">
        <v>1154</v>
      </c>
      <c r="C25" s="519"/>
      <c r="M25" s="143"/>
    </row>
    <row r="26" spans="1:13">
      <c r="A26" s="144" t="s">
        <v>1158</v>
      </c>
      <c r="B26" s="519" t="s">
        <v>1159</v>
      </c>
      <c r="C26" s="519"/>
      <c r="M26" s="143"/>
    </row>
    <row r="27" spans="1:13">
      <c r="A27" s="144" t="s">
        <v>1160</v>
      </c>
      <c r="B27" s="519" t="s">
        <v>1159</v>
      </c>
      <c r="C27" s="519"/>
      <c r="M27" s="143"/>
    </row>
    <row r="28" spans="1:13">
      <c r="A28" s="144" t="s">
        <v>1193</v>
      </c>
      <c r="B28" s="519" t="s">
        <v>1194</v>
      </c>
      <c r="C28" s="519"/>
      <c r="M28" s="143"/>
    </row>
    <row r="29" spans="1:13">
      <c r="A29" s="144" t="s">
        <v>1195</v>
      </c>
      <c r="B29" s="120">
        <v>6.48</v>
      </c>
      <c r="C29" s="120">
        <v>6.1</v>
      </c>
      <c r="M29" s="143"/>
    </row>
    <row r="30" spans="1:13">
      <c r="A30" s="144" t="s">
        <v>1196</v>
      </c>
      <c r="B30" s="520">
        <v>0</v>
      </c>
      <c r="C30" s="519"/>
      <c r="M30" s="143"/>
    </row>
    <row r="31" spans="1:13">
      <c r="A31" s="144" t="s">
        <v>1164</v>
      </c>
      <c r="B31" s="119" t="s">
        <v>1197</v>
      </c>
      <c r="M31" s="143"/>
    </row>
    <row r="32" spans="1:13">
      <c r="A32" s="144" t="s">
        <v>1166</v>
      </c>
      <c r="B32" s="119" t="s">
        <v>1194</v>
      </c>
      <c r="M32" s="143"/>
    </row>
    <row r="33" spans="1:13">
      <c r="A33" s="144" t="s">
        <v>1168</v>
      </c>
      <c r="B33" s="119" t="s">
        <v>1107</v>
      </c>
      <c r="M33" s="143"/>
    </row>
    <row r="34" spans="1:13">
      <c r="A34" s="144" t="s">
        <v>1198</v>
      </c>
      <c r="B34" s="119" t="s">
        <v>1199</v>
      </c>
      <c r="M34" s="143"/>
    </row>
    <row r="35" spans="1:13">
      <c r="A35" s="144" t="s">
        <v>1200</v>
      </c>
      <c r="B35" s="119" t="s">
        <v>1201</v>
      </c>
      <c r="M35" s="143"/>
    </row>
    <row r="36" spans="1:13">
      <c r="A36" s="147"/>
      <c r="B36" s="119" t="s">
        <v>1202</v>
      </c>
      <c r="M36" s="143"/>
    </row>
    <row r="37" spans="1:13">
      <c r="A37" s="146" t="s">
        <v>1107</v>
      </c>
      <c r="M37" s="143"/>
    </row>
    <row r="38" spans="1:13">
      <c r="A38" s="146" t="s">
        <v>1203</v>
      </c>
      <c r="M38" s="143"/>
    </row>
    <row r="39" spans="1:13">
      <c r="A39" s="146" t="s">
        <v>1107</v>
      </c>
      <c r="M39" s="143"/>
    </row>
    <row r="40" spans="1:13">
      <c r="A40" s="146" t="s">
        <v>1107</v>
      </c>
      <c r="M40" s="143"/>
    </row>
    <row r="41" spans="1:13">
      <c r="A41" s="146" t="s">
        <v>1107</v>
      </c>
      <c r="M41" s="143"/>
    </row>
    <row r="42" spans="1:13">
      <c r="A42" s="146" t="s">
        <v>1107</v>
      </c>
      <c r="M42" s="143"/>
    </row>
    <row r="43" spans="1:13">
      <c r="A43" s="146" t="s">
        <v>1107</v>
      </c>
      <c r="M43" s="143"/>
    </row>
    <row r="44" spans="1:13">
      <c r="A44" s="146" t="s">
        <v>1107</v>
      </c>
      <c r="M44" s="143"/>
    </row>
    <row r="45" spans="1:13">
      <c r="A45" s="146" t="s">
        <v>1107</v>
      </c>
      <c r="M45" s="143"/>
    </row>
    <row r="46" spans="1:13">
      <c r="A46" s="146" t="s">
        <v>1107</v>
      </c>
      <c r="M46" s="143"/>
    </row>
    <row r="47" spans="1:13">
      <c r="A47" s="146" t="s">
        <v>1107</v>
      </c>
      <c r="M47" s="143"/>
    </row>
    <row r="48" spans="1:13">
      <c r="A48" s="150" t="s">
        <v>1178</v>
      </c>
      <c r="C48" s="116" t="s">
        <v>1179</v>
      </c>
      <c r="M48" s="143"/>
    </row>
    <row r="49" spans="1:13">
      <c r="A49" s="151" t="s">
        <v>1107</v>
      </c>
      <c r="M49" s="143"/>
    </row>
    <row r="50" spans="1:13">
      <c r="A50" s="150" t="s">
        <v>1180</v>
      </c>
      <c r="M50" s="143"/>
    </row>
    <row r="51" spans="1:13">
      <c r="A51" s="144" t="s">
        <v>1133</v>
      </c>
      <c r="M51" s="143"/>
    </row>
    <row r="52" spans="1:13">
      <c r="A52" s="144" t="s">
        <v>1181</v>
      </c>
      <c r="M52" s="143"/>
    </row>
    <row r="53" spans="1:13">
      <c r="A53" s="147"/>
      <c r="M53" s="143"/>
    </row>
    <row r="54" spans="1:13">
      <c r="A54" s="160"/>
      <c r="B54" s="153"/>
      <c r="C54" s="153"/>
      <c r="D54" s="153"/>
      <c r="E54" s="153"/>
      <c r="F54" s="153"/>
      <c r="G54" s="153"/>
      <c r="H54" s="153"/>
      <c r="I54" s="153"/>
      <c r="J54" s="153"/>
      <c r="K54" s="153"/>
      <c r="L54" s="153"/>
      <c r="M54" s="154"/>
    </row>
  </sheetData>
  <mergeCells count="12">
    <mergeCell ref="B25:C25"/>
    <mergeCell ref="B26:C26"/>
    <mergeCell ref="B27:C27"/>
    <mergeCell ref="B28:C28"/>
    <mergeCell ref="B30:C30"/>
    <mergeCell ref="A6:M6"/>
    <mergeCell ref="B24:C24"/>
    <mergeCell ref="B19:C19"/>
    <mergeCell ref="B20:C20"/>
    <mergeCell ref="B21:C21"/>
    <mergeCell ref="B22:C22"/>
    <mergeCell ref="B23:C23"/>
  </mergeCells>
  <pageMargins left="0.7" right="0.7" top="0.75" bottom="0.75" header="0.3" footer="0.3"/>
  <pageSetup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9B2FE-3ADC-438D-8C9A-689131E87438}">
  <dimension ref="A1:M50"/>
  <sheetViews>
    <sheetView topLeftCell="A22" workbookViewId="0"/>
  </sheetViews>
  <sheetFormatPr defaultColWidth="9.109375" defaultRowHeight="14.4"/>
  <cols>
    <col min="1" max="1" width="63" customWidth="1"/>
    <col min="2" max="3" width="10" bestFit="1" customWidth="1"/>
  </cols>
  <sheetData>
    <row r="1" spans="1:13">
      <c r="A1" s="162" t="s">
        <v>1108</v>
      </c>
      <c r="B1" s="140"/>
      <c r="C1" s="140"/>
      <c r="D1" s="140"/>
      <c r="E1" s="140"/>
      <c r="F1" s="140"/>
      <c r="G1" s="140"/>
      <c r="H1" s="140"/>
      <c r="I1" s="140"/>
      <c r="J1" s="140"/>
      <c r="K1" s="140"/>
      <c r="L1" s="140"/>
      <c r="M1" s="141"/>
    </row>
    <row r="2" spans="1:13" ht="15" thickBot="1">
      <c r="A2" s="163" t="s">
        <v>1204</v>
      </c>
      <c r="M2" s="143"/>
    </row>
    <row r="3" spans="1:13" ht="15" thickTop="1">
      <c r="A3" s="155" t="s">
        <v>1107</v>
      </c>
      <c r="M3" s="143"/>
    </row>
    <row r="4" spans="1:13">
      <c r="A4" s="155" t="s">
        <v>1205</v>
      </c>
      <c r="M4" s="143"/>
    </row>
    <row r="5" spans="1:13">
      <c r="A5" s="155" t="s">
        <v>1206</v>
      </c>
      <c r="M5" s="143"/>
    </row>
    <row r="6" spans="1:13">
      <c r="A6" s="155" t="s">
        <v>1138</v>
      </c>
      <c r="M6" s="143"/>
    </row>
    <row r="7" spans="1:13">
      <c r="A7" s="157" t="s">
        <v>1207</v>
      </c>
      <c r="M7" s="143"/>
    </row>
    <row r="8" spans="1:13">
      <c r="A8" s="157" t="s">
        <v>1107</v>
      </c>
      <c r="M8" s="143"/>
    </row>
    <row r="9" spans="1:13">
      <c r="A9" s="157" t="s">
        <v>1208</v>
      </c>
      <c r="M9" s="143"/>
    </row>
    <row r="10" spans="1:13">
      <c r="A10" s="157" t="s">
        <v>1107</v>
      </c>
      <c r="M10" s="143"/>
    </row>
    <row r="11" spans="1:13">
      <c r="A11" s="157" t="s">
        <v>1209</v>
      </c>
      <c r="M11" s="143"/>
    </row>
    <row r="12" spans="1:13">
      <c r="A12" s="157" t="s">
        <v>1107</v>
      </c>
      <c r="M12" s="143"/>
    </row>
    <row r="13" spans="1:13">
      <c r="A13" s="157" t="s">
        <v>1210</v>
      </c>
      <c r="M13" s="143"/>
    </row>
    <row r="14" spans="1:13">
      <c r="A14" s="157" t="s">
        <v>1107</v>
      </c>
      <c r="M14" s="143"/>
    </row>
    <row r="15" spans="1:13">
      <c r="A15" s="157" t="s">
        <v>1107</v>
      </c>
      <c r="B15" s="121" t="s">
        <v>1140</v>
      </c>
      <c r="C15" s="121" t="s">
        <v>1141</v>
      </c>
      <c r="M15" s="143"/>
    </row>
    <row r="16" spans="1:13">
      <c r="A16" s="157" t="s">
        <v>1107</v>
      </c>
      <c r="B16" s="4" t="s">
        <v>1142</v>
      </c>
      <c r="C16" s="4" t="s">
        <v>1143</v>
      </c>
      <c r="M16" s="143"/>
    </row>
    <row r="17" spans="1:13">
      <c r="A17" s="527" t="s">
        <v>1144</v>
      </c>
      <c r="B17" s="528"/>
      <c r="C17" s="528"/>
      <c r="M17" s="143"/>
    </row>
    <row r="18" spans="1:13">
      <c r="A18" s="529" t="s">
        <v>1186</v>
      </c>
      <c r="B18" s="526"/>
      <c r="C18" s="526"/>
      <c r="M18" s="143"/>
    </row>
    <row r="19" spans="1:13">
      <c r="A19" s="164" t="s">
        <v>1187</v>
      </c>
      <c r="B19" s="122">
        <v>9.9600000000000009</v>
      </c>
      <c r="C19" s="122">
        <v>9.9600000000000009</v>
      </c>
      <c r="M19" s="143"/>
    </row>
    <row r="20" spans="1:13">
      <c r="A20" s="164" t="s">
        <v>1188</v>
      </c>
      <c r="B20" s="122">
        <v>11.59</v>
      </c>
      <c r="C20" s="122">
        <v>11.59</v>
      </c>
      <c r="M20" s="143"/>
    </row>
    <row r="21" spans="1:13">
      <c r="A21" s="159" t="s">
        <v>1189</v>
      </c>
      <c r="B21" s="122">
        <v>0</v>
      </c>
      <c r="C21" s="122">
        <v>0</v>
      </c>
      <c r="M21" s="143"/>
    </row>
    <row r="22" spans="1:13">
      <c r="A22" s="159" t="s">
        <v>1190</v>
      </c>
      <c r="B22" s="122">
        <v>0</v>
      </c>
      <c r="C22" s="122">
        <v>0</v>
      </c>
      <c r="M22" s="143"/>
    </row>
    <row r="23" spans="1:13">
      <c r="A23" s="530" t="s">
        <v>1211</v>
      </c>
      <c r="B23" s="531"/>
      <c r="C23" s="531"/>
      <c r="M23" s="143"/>
    </row>
    <row r="24" spans="1:13">
      <c r="A24" s="244" t="s">
        <v>1192</v>
      </c>
      <c r="B24" s="245">
        <v>0.109</v>
      </c>
      <c r="C24" s="245">
        <v>0.109</v>
      </c>
      <c r="M24" s="143"/>
    </row>
    <row r="25" spans="1:13">
      <c r="A25" s="159" t="s">
        <v>1150</v>
      </c>
      <c r="B25" s="526" t="s">
        <v>1151</v>
      </c>
      <c r="C25" s="526"/>
      <c r="M25" s="143"/>
    </row>
    <row r="26" spans="1:13">
      <c r="A26" s="527" t="s">
        <v>1152</v>
      </c>
      <c r="B26" s="528"/>
      <c r="C26" s="528"/>
      <c r="M26" s="143"/>
    </row>
    <row r="27" spans="1:13">
      <c r="A27" s="164" t="s">
        <v>1153</v>
      </c>
      <c r="B27" s="526" t="s">
        <v>1154</v>
      </c>
      <c r="C27" s="526"/>
      <c r="M27" s="143"/>
    </row>
    <row r="28" spans="1:13">
      <c r="A28" s="164" t="s">
        <v>1155</v>
      </c>
      <c r="B28" s="526" t="s">
        <v>1154</v>
      </c>
      <c r="C28" s="526"/>
      <c r="M28" s="143"/>
    </row>
    <row r="29" spans="1:13">
      <c r="A29" s="164" t="s">
        <v>1156</v>
      </c>
      <c r="B29" s="526" t="s">
        <v>1154</v>
      </c>
      <c r="C29" s="526"/>
      <c r="M29" s="143"/>
    </row>
    <row r="30" spans="1:13">
      <c r="A30" s="164" t="s">
        <v>1157</v>
      </c>
      <c r="B30" s="526" t="s">
        <v>1154</v>
      </c>
      <c r="C30" s="526"/>
      <c r="M30" s="143"/>
    </row>
    <row r="31" spans="1:13">
      <c r="A31" s="159" t="s">
        <v>1158</v>
      </c>
      <c r="B31" s="526" t="s">
        <v>1159</v>
      </c>
      <c r="C31" s="526"/>
      <c r="M31" s="143"/>
    </row>
    <row r="32" spans="1:13">
      <c r="A32" s="159" t="s">
        <v>1160</v>
      </c>
      <c r="B32" s="526" t="s">
        <v>1159</v>
      </c>
      <c r="C32" s="526"/>
      <c r="M32" s="143"/>
    </row>
    <row r="33" spans="1:13">
      <c r="A33" s="159" t="s">
        <v>1193</v>
      </c>
      <c r="B33" s="526" t="s">
        <v>1194</v>
      </c>
      <c r="C33" s="526"/>
      <c r="M33" s="143"/>
    </row>
    <row r="34" spans="1:13">
      <c r="A34" s="159" t="s">
        <v>1212</v>
      </c>
      <c r="B34" s="122">
        <v>6.48</v>
      </c>
      <c r="C34" s="122">
        <v>6.1</v>
      </c>
      <c r="M34" s="143"/>
    </row>
    <row r="35" spans="1:13">
      <c r="A35" s="159" t="s">
        <v>1196</v>
      </c>
      <c r="B35" s="531">
        <v>0</v>
      </c>
      <c r="C35" s="531"/>
      <c r="M35" s="143"/>
    </row>
    <row r="36" spans="1:13">
      <c r="A36" s="159" t="s">
        <v>1213</v>
      </c>
      <c r="B36" s="4" t="s">
        <v>1214</v>
      </c>
      <c r="M36" s="143"/>
    </row>
    <row r="37" spans="1:13">
      <c r="A37" s="159" t="s">
        <v>1215</v>
      </c>
      <c r="B37" s="4" t="s">
        <v>1107</v>
      </c>
      <c r="M37" s="143"/>
    </row>
    <row r="38" spans="1:13">
      <c r="A38" s="159" t="s">
        <v>1216</v>
      </c>
      <c r="B38" s="4" t="s">
        <v>1217</v>
      </c>
      <c r="M38" s="143"/>
    </row>
    <row r="39" spans="1:13" ht="17.399999999999999">
      <c r="A39" s="165" t="s">
        <v>1107</v>
      </c>
      <c r="M39" s="143"/>
    </row>
    <row r="40" spans="1:13">
      <c r="A40" s="157" t="s">
        <v>1218</v>
      </c>
      <c r="M40" s="143"/>
    </row>
    <row r="41" spans="1:13">
      <c r="A41" s="157" t="s">
        <v>1107</v>
      </c>
      <c r="M41" s="143"/>
    </row>
    <row r="42" spans="1:13">
      <c r="A42" s="155" t="s">
        <v>1219</v>
      </c>
      <c r="B42" s="117" t="s">
        <v>1220</v>
      </c>
      <c r="M42" s="143"/>
    </row>
    <row r="43" spans="1:13">
      <c r="A43" s="166" t="s">
        <v>1107</v>
      </c>
      <c r="M43" s="143"/>
    </row>
    <row r="44" spans="1:13">
      <c r="A44" s="155" t="s">
        <v>1221</v>
      </c>
      <c r="M44" s="143"/>
    </row>
    <row r="45" spans="1:13">
      <c r="A45" s="155" t="s">
        <v>1222</v>
      </c>
      <c r="M45" s="143"/>
    </row>
    <row r="46" spans="1:13">
      <c r="A46" s="155" t="s">
        <v>1223</v>
      </c>
      <c r="M46" s="143"/>
    </row>
    <row r="47" spans="1:13">
      <c r="A47" s="147"/>
      <c r="M47" s="143"/>
    </row>
    <row r="48" spans="1:13">
      <c r="A48" s="147"/>
      <c r="M48" s="143"/>
    </row>
    <row r="49" spans="1:13">
      <c r="A49" s="147"/>
      <c r="M49" s="143"/>
    </row>
    <row r="50" spans="1:13">
      <c r="A50" s="160"/>
      <c r="B50" s="153"/>
      <c r="C50" s="153"/>
      <c r="D50" s="153"/>
      <c r="E50" s="153"/>
      <c r="F50" s="153"/>
      <c r="G50" s="153"/>
      <c r="H50" s="153"/>
      <c r="I50" s="153"/>
      <c r="J50" s="153"/>
      <c r="K50" s="153"/>
      <c r="L50" s="153"/>
      <c r="M50" s="154"/>
    </row>
  </sheetData>
  <mergeCells count="13">
    <mergeCell ref="B35:C35"/>
    <mergeCell ref="B28:C28"/>
    <mergeCell ref="B29:C29"/>
    <mergeCell ref="B30:C30"/>
    <mergeCell ref="B31:C31"/>
    <mergeCell ref="B32:C32"/>
    <mergeCell ref="B33:C33"/>
    <mergeCell ref="B27:C27"/>
    <mergeCell ref="A17:C17"/>
    <mergeCell ref="A18:C18"/>
    <mergeCell ref="A23:C23"/>
    <mergeCell ref="B25:C25"/>
    <mergeCell ref="A26:C26"/>
  </mergeCells>
  <pageMargins left="0.7" right="0.7" top="0.75" bottom="0.75" header="0.3" footer="0.3"/>
  <pageSetup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4763C-4932-4BC8-938C-B11E2D847FDB}">
  <dimension ref="A1:M58"/>
  <sheetViews>
    <sheetView workbookViewId="0"/>
  </sheetViews>
  <sheetFormatPr defaultColWidth="9.109375" defaultRowHeight="14.4"/>
  <cols>
    <col min="1" max="1" width="50.88671875" customWidth="1"/>
    <col min="2" max="3" width="10" bestFit="1" customWidth="1"/>
  </cols>
  <sheetData>
    <row r="1" spans="1:13">
      <c r="A1" s="139" t="s">
        <v>1108</v>
      </c>
      <c r="B1" s="140"/>
      <c r="C1" s="140"/>
      <c r="D1" s="140"/>
      <c r="E1" s="140"/>
      <c r="F1" s="140"/>
      <c r="G1" s="140"/>
      <c r="H1" s="140"/>
      <c r="I1" s="140"/>
      <c r="J1" s="140"/>
      <c r="K1" s="140"/>
      <c r="L1" s="140"/>
      <c r="M1" s="141"/>
    </row>
    <row r="2" spans="1:13" ht="15" thickBot="1">
      <c r="A2" s="142" t="s">
        <v>1224</v>
      </c>
      <c r="M2" s="143"/>
    </row>
    <row r="3" spans="1:13" ht="15" thickTop="1">
      <c r="A3" s="144" t="s">
        <v>1225</v>
      </c>
      <c r="M3" s="143"/>
    </row>
    <row r="4" spans="1:13">
      <c r="A4" s="144" t="s">
        <v>1184</v>
      </c>
      <c r="M4" s="143"/>
    </row>
    <row r="5" spans="1:13">
      <c r="A5" s="144" t="s">
        <v>1138</v>
      </c>
      <c r="M5" s="143"/>
    </row>
    <row r="6" spans="1:13" ht="48.75" customHeight="1">
      <c r="A6" s="523" t="s">
        <v>1185</v>
      </c>
      <c r="B6" s="524"/>
      <c r="C6" s="524"/>
      <c r="D6" s="524"/>
      <c r="E6" s="524"/>
      <c r="F6" s="524"/>
      <c r="G6" s="524"/>
      <c r="H6" s="524"/>
      <c r="I6" s="524"/>
      <c r="J6" s="524"/>
      <c r="K6" s="524"/>
      <c r="L6" s="524"/>
      <c r="M6" s="143"/>
    </row>
    <row r="7" spans="1:13">
      <c r="A7" s="146" t="s">
        <v>1107</v>
      </c>
      <c r="B7" s="116" t="s">
        <v>1140</v>
      </c>
      <c r="C7" s="116" t="s">
        <v>1141</v>
      </c>
      <c r="M7" s="143"/>
    </row>
    <row r="8" spans="1:13">
      <c r="A8" s="144" t="s">
        <v>1107</v>
      </c>
      <c r="B8" s="119" t="s">
        <v>1142</v>
      </c>
      <c r="C8" s="119" t="s">
        <v>1143</v>
      </c>
      <c r="M8" s="143"/>
    </row>
    <row r="9" spans="1:13">
      <c r="A9" s="144" t="s">
        <v>1144</v>
      </c>
      <c r="B9" s="116" t="s">
        <v>1107</v>
      </c>
      <c r="C9" s="116" t="s">
        <v>1107</v>
      </c>
      <c r="M9" s="143"/>
    </row>
    <row r="10" spans="1:13">
      <c r="A10" s="146" t="s">
        <v>1186</v>
      </c>
      <c r="B10" s="116" t="s">
        <v>1107</v>
      </c>
      <c r="C10" s="116" t="s">
        <v>1107</v>
      </c>
      <c r="M10" s="143"/>
    </row>
    <row r="11" spans="1:13">
      <c r="A11" s="146" t="s">
        <v>1187</v>
      </c>
      <c r="B11" s="120">
        <v>17.559999999999999</v>
      </c>
      <c r="C11" s="120">
        <v>17.559999999999999</v>
      </c>
      <c r="M11" s="143"/>
    </row>
    <row r="12" spans="1:13">
      <c r="A12" s="146" t="s">
        <v>1188</v>
      </c>
      <c r="B12" s="120">
        <v>19.079999999999998</v>
      </c>
      <c r="C12" s="120">
        <v>19.079999999999998</v>
      </c>
      <c r="M12" s="143"/>
    </row>
    <row r="13" spans="1:13">
      <c r="A13" s="144" t="s">
        <v>1189</v>
      </c>
      <c r="B13" s="120">
        <v>1.9</v>
      </c>
      <c r="C13" s="120">
        <v>1.49</v>
      </c>
      <c r="M13" s="143"/>
    </row>
    <row r="14" spans="1:13">
      <c r="A14" s="144" t="s">
        <v>1190</v>
      </c>
      <c r="B14" s="120">
        <v>0.47</v>
      </c>
      <c r="C14" s="120">
        <v>0.47</v>
      </c>
      <c r="M14" s="143"/>
    </row>
    <row r="15" spans="1:13">
      <c r="A15" s="146" t="s">
        <v>1226</v>
      </c>
      <c r="B15" s="119" t="s">
        <v>1107</v>
      </c>
      <c r="C15" s="119" t="s">
        <v>1107</v>
      </c>
      <c r="M15" s="143"/>
    </row>
    <row r="16" spans="1:13">
      <c r="A16" s="144" t="s">
        <v>1192</v>
      </c>
      <c r="B16" s="238">
        <v>4.8254999999999999E-2</v>
      </c>
      <c r="C16" s="238">
        <v>4.675E-2</v>
      </c>
      <c r="M16" s="143"/>
    </row>
    <row r="17" spans="1:13">
      <c r="A17" s="146" t="s">
        <v>1107</v>
      </c>
      <c r="B17" s="119" t="s">
        <v>1107</v>
      </c>
      <c r="C17" s="119" t="s">
        <v>1107</v>
      </c>
      <c r="M17" s="143"/>
    </row>
    <row r="18" spans="1:13">
      <c r="A18" s="144" t="s">
        <v>1107</v>
      </c>
      <c r="B18" s="119" t="s">
        <v>1107</v>
      </c>
      <c r="C18" s="119" t="s">
        <v>1107</v>
      </c>
      <c r="M18" s="143"/>
    </row>
    <row r="19" spans="1:13">
      <c r="A19" s="144" t="s">
        <v>1150</v>
      </c>
      <c r="B19" s="519" t="s">
        <v>1151</v>
      </c>
      <c r="C19" s="519"/>
      <c r="M19" s="143"/>
    </row>
    <row r="20" spans="1:13">
      <c r="A20" s="144" t="s">
        <v>1107</v>
      </c>
      <c r="B20" s="518" t="s">
        <v>1107</v>
      </c>
      <c r="C20" s="518"/>
      <c r="M20" s="143"/>
    </row>
    <row r="21" spans="1:13">
      <c r="A21" s="144" t="s">
        <v>1152</v>
      </c>
      <c r="B21" s="119" t="s">
        <v>1107</v>
      </c>
      <c r="C21" s="116" t="s">
        <v>1107</v>
      </c>
      <c r="M21" s="143"/>
    </row>
    <row r="22" spans="1:13">
      <c r="A22" s="146" t="s">
        <v>1153</v>
      </c>
      <c r="B22" s="519" t="s">
        <v>1154</v>
      </c>
      <c r="C22" s="519"/>
      <c r="M22" s="143"/>
    </row>
    <row r="23" spans="1:13">
      <c r="A23" s="146" t="s">
        <v>1155</v>
      </c>
      <c r="B23" s="519" t="s">
        <v>1154</v>
      </c>
      <c r="C23" s="519"/>
      <c r="M23" s="143"/>
    </row>
    <row r="24" spans="1:13">
      <c r="A24" s="146" t="s">
        <v>1156</v>
      </c>
      <c r="B24" s="519" t="s">
        <v>1154</v>
      </c>
      <c r="C24" s="519"/>
      <c r="M24" s="143"/>
    </row>
    <row r="25" spans="1:13">
      <c r="A25" s="146" t="s">
        <v>1157</v>
      </c>
      <c r="B25" s="519" t="s">
        <v>1154</v>
      </c>
      <c r="C25" s="519"/>
      <c r="M25" s="143"/>
    </row>
    <row r="26" spans="1:13">
      <c r="A26" s="144" t="s">
        <v>1158</v>
      </c>
      <c r="B26" s="519" t="s">
        <v>1159</v>
      </c>
      <c r="C26" s="519"/>
      <c r="M26" s="143"/>
    </row>
    <row r="27" spans="1:13">
      <c r="A27" s="144" t="s">
        <v>1160</v>
      </c>
      <c r="B27" s="519" t="s">
        <v>1159</v>
      </c>
      <c r="C27" s="519"/>
      <c r="M27" s="143"/>
    </row>
    <row r="28" spans="1:13">
      <c r="A28" s="144" t="s">
        <v>1193</v>
      </c>
      <c r="B28" s="519" t="s">
        <v>1194</v>
      </c>
      <c r="C28" s="519"/>
      <c r="M28" s="143"/>
    </row>
    <row r="29" spans="1:13">
      <c r="A29" s="144" t="s">
        <v>1227</v>
      </c>
      <c r="B29" s="120">
        <v>3.63</v>
      </c>
      <c r="C29" s="120">
        <v>3.28</v>
      </c>
      <c r="M29" s="143"/>
    </row>
    <row r="30" spans="1:13">
      <c r="A30" s="144" t="s">
        <v>1228</v>
      </c>
      <c r="M30" s="143"/>
    </row>
    <row r="31" spans="1:13">
      <c r="A31" s="144" t="s">
        <v>1196</v>
      </c>
      <c r="B31" s="520">
        <v>0</v>
      </c>
      <c r="C31" s="519"/>
      <c r="M31" s="143"/>
    </row>
    <row r="32" spans="1:13">
      <c r="A32" s="144" t="s">
        <v>1164</v>
      </c>
      <c r="B32" s="119" t="s">
        <v>1229</v>
      </c>
      <c r="M32" s="143"/>
    </row>
    <row r="33" spans="1:13">
      <c r="A33" s="144" t="s">
        <v>1166</v>
      </c>
      <c r="B33" s="119" t="s">
        <v>1229</v>
      </c>
      <c r="M33" s="143"/>
    </row>
    <row r="34" spans="1:13">
      <c r="A34" s="144" t="s">
        <v>1230</v>
      </c>
      <c r="M34" s="143"/>
    </row>
    <row r="35" spans="1:13">
      <c r="A35" s="144" t="s">
        <v>1231</v>
      </c>
      <c r="G35" s="116" t="s">
        <v>1232</v>
      </c>
      <c r="M35" s="143"/>
    </row>
    <row r="36" spans="1:13">
      <c r="A36" s="144" t="s">
        <v>1233</v>
      </c>
      <c r="M36" s="143"/>
    </row>
    <row r="37" spans="1:13">
      <c r="A37" s="144" t="s">
        <v>1234</v>
      </c>
      <c r="D37" s="116" t="s">
        <v>1235</v>
      </c>
      <c r="M37" s="143"/>
    </row>
    <row r="38" spans="1:13">
      <c r="A38" s="146" t="s">
        <v>1107</v>
      </c>
      <c r="M38" s="143"/>
    </row>
    <row r="39" spans="1:13">
      <c r="A39" s="146" t="s">
        <v>1107</v>
      </c>
      <c r="M39" s="143"/>
    </row>
    <row r="40" spans="1:13">
      <c r="A40" s="146" t="s">
        <v>1236</v>
      </c>
      <c r="M40" s="143"/>
    </row>
    <row r="41" spans="1:13" ht="15.6">
      <c r="A41" s="149" t="s">
        <v>1107</v>
      </c>
      <c r="M41" s="143"/>
    </row>
    <row r="42" spans="1:13" ht="15.6">
      <c r="A42" s="149" t="s">
        <v>1107</v>
      </c>
      <c r="M42" s="143"/>
    </row>
    <row r="43" spans="1:13" ht="15.6">
      <c r="A43" s="149" t="s">
        <v>1107</v>
      </c>
      <c r="M43" s="143"/>
    </row>
    <row r="44" spans="1:13" ht="15.6">
      <c r="A44" s="149" t="s">
        <v>1107</v>
      </c>
      <c r="M44" s="143"/>
    </row>
    <row r="45" spans="1:13" ht="15.6">
      <c r="A45" s="149" t="s">
        <v>1107</v>
      </c>
      <c r="M45" s="143"/>
    </row>
    <row r="46" spans="1:13" ht="15.6">
      <c r="A46" s="149" t="s">
        <v>1107</v>
      </c>
      <c r="M46" s="143"/>
    </row>
    <row r="47" spans="1:13" ht="15.6">
      <c r="A47" s="149" t="s">
        <v>1107</v>
      </c>
      <c r="M47" s="143"/>
    </row>
    <row r="48" spans="1:13" ht="15.6">
      <c r="A48" s="149" t="s">
        <v>1107</v>
      </c>
      <c r="M48" s="143"/>
    </row>
    <row r="49" spans="1:13" ht="15.6">
      <c r="A49" s="149" t="s">
        <v>1107</v>
      </c>
      <c r="M49" s="143"/>
    </row>
    <row r="50" spans="1:13" ht="15.6">
      <c r="A50" s="149" t="s">
        <v>1107</v>
      </c>
      <c r="M50" s="143"/>
    </row>
    <row r="51" spans="1:13">
      <c r="A51" s="150" t="s">
        <v>1178</v>
      </c>
      <c r="C51" s="116" t="s">
        <v>1179</v>
      </c>
      <c r="M51" s="143"/>
    </row>
    <row r="52" spans="1:13">
      <c r="A52" s="151" t="s">
        <v>1107</v>
      </c>
      <c r="M52" s="143"/>
    </row>
    <row r="53" spans="1:13">
      <c r="A53" s="150" t="s">
        <v>1180</v>
      </c>
      <c r="M53" s="143"/>
    </row>
    <row r="54" spans="1:13">
      <c r="A54" s="144" t="s">
        <v>1133</v>
      </c>
      <c r="M54" s="143"/>
    </row>
    <row r="55" spans="1:13">
      <c r="A55" s="159" t="s">
        <v>1181</v>
      </c>
      <c r="M55" s="143"/>
    </row>
    <row r="56" spans="1:13">
      <c r="A56" s="147"/>
      <c r="M56" s="143"/>
    </row>
    <row r="57" spans="1:13">
      <c r="A57" s="147"/>
      <c r="M57" s="143"/>
    </row>
    <row r="58" spans="1:13">
      <c r="A58" s="160"/>
      <c r="B58" s="153"/>
      <c r="C58" s="153"/>
      <c r="D58" s="153"/>
      <c r="E58" s="153"/>
      <c r="F58" s="153"/>
      <c r="G58" s="153"/>
      <c r="H58" s="153"/>
      <c r="I58" s="153"/>
      <c r="J58" s="153"/>
      <c r="K58" s="153"/>
      <c r="L58" s="153"/>
      <c r="M58" s="154"/>
    </row>
  </sheetData>
  <mergeCells count="11">
    <mergeCell ref="A6:L6"/>
    <mergeCell ref="B26:C26"/>
    <mergeCell ref="B27:C27"/>
    <mergeCell ref="B28:C28"/>
    <mergeCell ref="B31:C31"/>
    <mergeCell ref="B19:C19"/>
    <mergeCell ref="B20:C20"/>
    <mergeCell ref="B22:C22"/>
    <mergeCell ref="B23:C23"/>
    <mergeCell ref="B24:C24"/>
    <mergeCell ref="B25:C25"/>
  </mergeCells>
  <pageMargins left="0.7" right="0.7" top="0.75" bottom="0.75" header="0.3" footer="0.3"/>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B2D6E-1AB8-49C2-95BF-7D34BAB531CF}">
  <dimension ref="A1:M48"/>
  <sheetViews>
    <sheetView workbookViewId="0"/>
  </sheetViews>
  <sheetFormatPr defaultColWidth="9.109375" defaultRowHeight="14.4"/>
  <cols>
    <col min="1" max="1" width="45.6640625" customWidth="1"/>
    <col min="2" max="2" width="9" bestFit="1" customWidth="1"/>
  </cols>
  <sheetData>
    <row r="1" spans="1:13">
      <c r="A1" s="139" t="s">
        <v>1108</v>
      </c>
      <c r="B1" s="140"/>
      <c r="C1" s="140"/>
      <c r="D1" s="140"/>
      <c r="E1" s="140"/>
      <c r="F1" s="140"/>
      <c r="G1" s="140"/>
      <c r="H1" s="140"/>
      <c r="I1" s="140"/>
      <c r="J1" s="140"/>
      <c r="K1" s="140"/>
      <c r="L1" s="140"/>
      <c r="M1" s="141"/>
    </row>
    <row r="2" spans="1:13" ht="15" thickBot="1">
      <c r="A2" s="142" t="s">
        <v>1237</v>
      </c>
      <c r="M2" s="143"/>
    </row>
    <row r="3" spans="1:13" ht="15" thickTop="1">
      <c r="A3" s="144" t="s">
        <v>1238</v>
      </c>
      <c r="M3" s="143"/>
    </row>
    <row r="4" spans="1:13">
      <c r="A4" s="144" t="s">
        <v>1239</v>
      </c>
      <c r="M4" s="143"/>
    </row>
    <row r="5" spans="1:13">
      <c r="A5" s="144" t="s">
        <v>1138</v>
      </c>
      <c r="M5" s="143"/>
    </row>
    <row r="6" spans="1:13" ht="48" customHeight="1">
      <c r="A6" s="523" t="s">
        <v>1240</v>
      </c>
      <c r="B6" s="524"/>
      <c r="C6" s="524"/>
      <c r="D6" s="524"/>
      <c r="E6" s="524"/>
      <c r="F6" s="524"/>
      <c r="G6" s="524"/>
      <c r="H6" s="524"/>
      <c r="I6" s="524"/>
      <c r="J6" s="524"/>
      <c r="K6" s="524"/>
      <c r="L6" s="524"/>
      <c r="M6" s="143"/>
    </row>
    <row r="7" spans="1:13">
      <c r="A7" s="144" t="s">
        <v>1241</v>
      </c>
      <c r="B7" s="116" t="s">
        <v>1107</v>
      </c>
      <c r="C7" s="518" t="s">
        <v>1107</v>
      </c>
      <c r="D7" s="518"/>
      <c r="M7" s="143"/>
    </row>
    <row r="8" spans="1:13">
      <c r="A8" s="144" t="s">
        <v>1144</v>
      </c>
      <c r="B8" s="119" t="s">
        <v>1107</v>
      </c>
      <c r="C8" s="519" t="s">
        <v>1107</v>
      </c>
      <c r="D8" s="519"/>
      <c r="M8" s="143"/>
    </row>
    <row r="9" spans="1:13">
      <c r="A9" s="146" t="s">
        <v>1186</v>
      </c>
      <c r="B9" s="520">
        <v>193.22</v>
      </c>
      <c r="C9" s="519"/>
      <c r="D9" s="519"/>
      <c r="M9" s="143"/>
    </row>
    <row r="10" spans="1:13">
      <c r="A10" s="144" t="s">
        <v>1242</v>
      </c>
      <c r="B10" s="520">
        <v>12.44</v>
      </c>
      <c r="C10" s="519"/>
      <c r="D10" s="519"/>
      <c r="M10" s="143"/>
    </row>
    <row r="11" spans="1:13">
      <c r="A11" s="144" t="s">
        <v>1243</v>
      </c>
      <c r="B11" s="119" t="s">
        <v>1107</v>
      </c>
      <c r="M11" s="143"/>
    </row>
    <row r="12" spans="1:13">
      <c r="A12" s="147"/>
      <c r="B12" s="120">
        <v>0.94</v>
      </c>
      <c r="M12" s="143"/>
    </row>
    <row r="13" spans="1:13">
      <c r="A13" s="144" t="s">
        <v>1150</v>
      </c>
      <c r="B13" s="519" t="s">
        <v>1151</v>
      </c>
      <c r="C13" s="519"/>
      <c r="D13" s="519"/>
      <c r="M13" s="143"/>
    </row>
    <row r="14" spans="1:13">
      <c r="A14" s="144" t="s">
        <v>1152</v>
      </c>
      <c r="B14" s="519" t="s">
        <v>1107</v>
      </c>
      <c r="C14" s="519"/>
      <c r="D14" s="116" t="s">
        <v>1107</v>
      </c>
      <c r="M14" s="143"/>
    </row>
    <row r="15" spans="1:13">
      <c r="A15" s="146" t="s">
        <v>1153</v>
      </c>
      <c r="B15" s="519" t="s">
        <v>1154</v>
      </c>
      <c r="C15" s="519"/>
      <c r="D15" s="519"/>
      <c r="M15" s="143"/>
    </row>
    <row r="16" spans="1:13">
      <c r="A16" s="146" t="s">
        <v>1155</v>
      </c>
      <c r="B16" s="519" t="s">
        <v>1154</v>
      </c>
      <c r="C16" s="519"/>
      <c r="D16" s="519"/>
      <c r="M16" s="143"/>
    </row>
    <row r="17" spans="1:13">
      <c r="A17" s="146" t="s">
        <v>1156</v>
      </c>
      <c r="B17" s="519" t="s">
        <v>1154</v>
      </c>
      <c r="C17" s="519"/>
      <c r="D17" s="519"/>
      <c r="M17" s="143"/>
    </row>
    <row r="18" spans="1:13">
      <c r="A18" s="146" t="s">
        <v>1157</v>
      </c>
      <c r="B18" s="519" t="s">
        <v>1154</v>
      </c>
      <c r="C18" s="519"/>
      <c r="D18" s="519"/>
      <c r="M18" s="143"/>
    </row>
    <row r="19" spans="1:13">
      <c r="A19" s="144" t="s">
        <v>1158</v>
      </c>
      <c r="B19" s="519" t="s">
        <v>1159</v>
      </c>
      <c r="C19" s="519"/>
      <c r="D19" s="519"/>
      <c r="M19" s="143"/>
    </row>
    <row r="20" spans="1:13">
      <c r="A20" s="144" t="s">
        <v>1160</v>
      </c>
      <c r="B20" s="519" t="s">
        <v>1159</v>
      </c>
      <c r="C20" s="519"/>
      <c r="D20" s="519"/>
      <c r="M20" s="143"/>
    </row>
    <row r="21" spans="1:13">
      <c r="A21" s="144" t="s">
        <v>1193</v>
      </c>
      <c r="B21" s="119" t="s">
        <v>1194</v>
      </c>
      <c r="M21" s="143"/>
    </row>
    <row r="22" spans="1:13">
      <c r="A22" s="144" t="s">
        <v>1244</v>
      </c>
      <c r="B22" s="120">
        <v>5.62</v>
      </c>
      <c r="M22" s="143"/>
    </row>
    <row r="23" spans="1:13">
      <c r="A23" s="144" t="s">
        <v>1196</v>
      </c>
      <c r="B23" s="520">
        <v>0</v>
      </c>
      <c r="C23" s="519"/>
      <c r="D23" s="519"/>
      <c r="M23" s="143"/>
    </row>
    <row r="24" spans="1:13">
      <c r="A24" s="144" t="s">
        <v>1164</v>
      </c>
      <c r="B24" s="119" t="s">
        <v>1245</v>
      </c>
      <c r="M24" s="143"/>
    </row>
    <row r="25" spans="1:13">
      <c r="A25" s="144" t="s">
        <v>1166</v>
      </c>
      <c r="B25" s="119" t="s">
        <v>1194</v>
      </c>
      <c r="M25" s="143"/>
    </row>
    <row r="26" spans="1:13">
      <c r="A26" s="144" t="s">
        <v>1168</v>
      </c>
      <c r="B26" s="119" t="s">
        <v>1107</v>
      </c>
      <c r="M26" s="143"/>
    </row>
    <row r="27" spans="1:13">
      <c r="A27" s="144" t="s">
        <v>1216</v>
      </c>
      <c r="B27" s="119" t="s">
        <v>1246</v>
      </c>
      <c r="M27" s="143"/>
    </row>
    <row r="28" spans="1:13">
      <c r="A28" s="144" t="s">
        <v>1247</v>
      </c>
      <c r="B28" s="119" t="s">
        <v>1248</v>
      </c>
      <c r="M28" s="143"/>
    </row>
    <row r="29" spans="1:13">
      <c r="A29" s="147"/>
      <c r="B29" s="119" t="s">
        <v>1249</v>
      </c>
      <c r="M29" s="143"/>
    </row>
    <row r="30" spans="1:13">
      <c r="A30" s="144" t="s">
        <v>1107</v>
      </c>
      <c r="M30" s="143"/>
    </row>
    <row r="31" spans="1:13">
      <c r="A31" s="144" t="s">
        <v>1174</v>
      </c>
      <c r="M31" s="143"/>
    </row>
    <row r="32" spans="1:13">
      <c r="A32" s="146" t="s">
        <v>1175</v>
      </c>
      <c r="M32" s="143"/>
    </row>
    <row r="33" spans="1:13">
      <c r="A33" s="148" t="s">
        <v>1107</v>
      </c>
      <c r="M33" s="143"/>
    </row>
    <row r="34" spans="1:13">
      <c r="A34" s="144" t="s">
        <v>1176</v>
      </c>
      <c r="M34" s="143"/>
    </row>
    <row r="35" spans="1:13">
      <c r="A35" s="146" t="s">
        <v>1177</v>
      </c>
      <c r="M35" s="143"/>
    </row>
    <row r="36" spans="1:13">
      <c r="A36" s="148" t="s">
        <v>1107</v>
      </c>
      <c r="M36" s="143"/>
    </row>
    <row r="37" spans="1:13">
      <c r="A37" s="144" t="s">
        <v>1250</v>
      </c>
      <c r="M37" s="143"/>
    </row>
    <row r="38" spans="1:13" ht="49.5" customHeight="1">
      <c r="A38" s="523" t="s">
        <v>1251</v>
      </c>
      <c r="B38" s="524"/>
      <c r="C38" s="524"/>
      <c r="D38" s="524"/>
      <c r="E38" s="524"/>
      <c r="F38" s="524"/>
      <c r="G38" s="524"/>
      <c r="H38" s="524"/>
      <c r="I38" s="524"/>
      <c r="J38" s="524"/>
      <c r="K38" s="524"/>
      <c r="L38" s="524"/>
      <c r="M38" s="143"/>
    </row>
    <row r="39" spans="1:13">
      <c r="A39" s="148" t="s">
        <v>1107</v>
      </c>
      <c r="M39" s="143"/>
    </row>
    <row r="40" spans="1:13" ht="99" customHeight="1">
      <c r="A40" s="523" t="s">
        <v>1252</v>
      </c>
      <c r="B40" s="524"/>
      <c r="C40" s="524"/>
      <c r="D40" s="524"/>
      <c r="E40" s="524"/>
      <c r="F40" s="524"/>
      <c r="G40" s="524"/>
      <c r="H40" s="524"/>
      <c r="I40" s="524"/>
      <c r="J40" s="524"/>
      <c r="K40" s="524"/>
      <c r="L40" s="524"/>
      <c r="M40" s="143"/>
    </row>
    <row r="41" spans="1:13" ht="15.6">
      <c r="A41" s="149" t="s">
        <v>1107</v>
      </c>
      <c r="M41" s="143"/>
    </row>
    <row r="42" spans="1:13">
      <c r="A42" s="150" t="s">
        <v>1178</v>
      </c>
      <c r="C42" s="116" t="s">
        <v>1179</v>
      </c>
      <c r="M42" s="143"/>
    </row>
    <row r="43" spans="1:13">
      <c r="A43" s="151" t="s">
        <v>1107</v>
      </c>
      <c r="M43" s="143"/>
    </row>
    <row r="44" spans="1:13">
      <c r="A44" s="150" t="s">
        <v>1180</v>
      </c>
      <c r="M44" s="143"/>
    </row>
    <row r="45" spans="1:13">
      <c r="A45" s="144" t="s">
        <v>1133</v>
      </c>
      <c r="M45" s="143"/>
    </row>
    <row r="46" spans="1:13">
      <c r="A46" s="144" t="s">
        <v>1181</v>
      </c>
      <c r="M46" s="143"/>
    </row>
    <row r="47" spans="1:13">
      <c r="A47" s="147"/>
      <c r="M47" s="143"/>
    </row>
    <row r="48" spans="1:13">
      <c r="A48" s="160"/>
      <c r="B48" s="153"/>
      <c r="C48" s="153"/>
      <c r="D48" s="153"/>
      <c r="E48" s="153"/>
      <c r="F48" s="153"/>
      <c r="G48" s="153"/>
      <c r="H48" s="153"/>
      <c r="I48" s="153"/>
      <c r="J48" s="153"/>
      <c r="K48" s="153"/>
      <c r="L48" s="153"/>
      <c r="M48" s="154"/>
    </row>
  </sheetData>
  <mergeCells count="16">
    <mergeCell ref="A6:L6"/>
    <mergeCell ref="A38:L38"/>
    <mergeCell ref="A40:L40"/>
    <mergeCell ref="B14:C14"/>
    <mergeCell ref="C7:D7"/>
    <mergeCell ref="C8:D8"/>
    <mergeCell ref="B9:D9"/>
    <mergeCell ref="B10:D10"/>
    <mergeCell ref="B13:D13"/>
    <mergeCell ref="B23:D23"/>
    <mergeCell ref="B15:D15"/>
    <mergeCell ref="B16:D16"/>
    <mergeCell ref="B17:D17"/>
    <mergeCell ref="B18:D18"/>
    <mergeCell ref="B19:D19"/>
    <mergeCell ref="B20:D20"/>
  </mergeCells>
  <pageMargins left="0.7" right="0.7" top="0.75" bottom="0.75" header="0.3" footer="0.3"/>
  <pageSetup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402AD-8A4E-49E6-A0D6-17BB85A4EA01}">
  <dimension ref="A1:M51"/>
  <sheetViews>
    <sheetView workbookViewId="0"/>
  </sheetViews>
  <sheetFormatPr defaultColWidth="9.109375" defaultRowHeight="14.4"/>
  <cols>
    <col min="1" max="1" width="55.33203125" customWidth="1"/>
  </cols>
  <sheetData>
    <row r="1" spans="1:13">
      <c r="A1" s="139" t="s">
        <v>1108</v>
      </c>
      <c r="B1" s="140"/>
      <c r="C1" s="140"/>
      <c r="D1" s="140"/>
      <c r="E1" s="140"/>
      <c r="F1" s="140"/>
      <c r="G1" s="140"/>
      <c r="H1" s="140"/>
      <c r="I1" s="140"/>
      <c r="J1" s="140"/>
      <c r="K1" s="140"/>
      <c r="L1" s="140"/>
      <c r="M1" s="141"/>
    </row>
    <row r="2" spans="1:13" ht="15" thickBot="1">
      <c r="A2" s="142" t="s">
        <v>1253</v>
      </c>
      <c r="M2" s="143"/>
    </row>
    <row r="3" spans="1:13" ht="15" thickTop="1">
      <c r="A3" s="144" t="s">
        <v>1254</v>
      </c>
      <c r="M3" s="143"/>
    </row>
    <row r="4" spans="1:13">
      <c r="A4" s="147"/>
      <c r="B4" s="12" t="s">
        <v>1239</v>
      </c>
      <c r="M4" s="143"/>
    </row>
    <row r="5" spans="1:13">
      <c r="A5" s="144" t="s">
        <v>1138</v>
      </c>
      <c r="M5" s="143"/>
    </row>
    <row r="6" spans="1:13" ht="29.25" customHeight="1">
      <c r="A6" s="523" t="s">
        <v>1240</v>
      </c>
      <c r="B6" s="524"/>
      <c r="C6" s="524"/>
      <c r="D6" s="524"/>
      <c r="E6" s="524"/>
      <c r="F6" s="524"/>
      <c r="G6" s="524"/>
      <c r="H6" s="524"/>
      <c r="I6" s="524"/>
      <c r="J6" s="524"/>
      <c r="K6" s="524"/>
      <c r="L6" s="524"/>
      <c r="M6" s="143"/>
    </row>
    <row r="7" spans="1:13">
      <c r="A7" s="144" t="s">
        <v>1241</v>
      </c>
      <c r="B7" s="116" t="s">
        <v>1107</v>
      </c>
      <c r="C7" s="518" t="s">
        <v>1107</v>
      </c>
      <c r="D7" s="518"/>
      <c r="E7" s="518"/>
      <c r="F7" s="532" t="s">
        <v>1107</v>
      </c>
      <c r="G7" s="532"/>
      <c r="H7" s="532"/>
      <c r="M7" s="143"/>
    </row>
    <row r="8" spans="1:13">
      <c r="A8" s="144" t="s">
        <v>1144</v>
      </c>
      <c r="B8" s="119" t="s">
        <v>1107</v>
      </c>
      <c r="C8" s="518" t="s">
        <v>1107</v>
      </c>
      <c r="D8" s="518"/>
      <c r="E8" s="518"/>
      <c r="F8" s="532" t="s">
        <v>1107</v>
      </c>
      <c r="G8" s="532"/>
      <c r="H8" s="532"/>
      <c r="M8" s="143"/>
    </row>
    <row r="9" spans="1:13">
      <c r="A9" s="146" t="s">
        <v>1186</v>
      </c>
      <c r="B9" s="520">
        <v>744.15</v>
      </c>
      <c r="C9" s="519"/>
      <c r="D9" s="519"/>
      <c r="E9" s="519"/>
      <c r="F9" s="532" t="s">
        <v>1107</v>
      </c>
      <c r="G9" s="532"/>
      <c r="H9" s="532"/>
      <c r="M9" s="143"/>
    </row>
    <row r="10" spans="1:13">
      <c r="A10" s="144" t="s">
        <v>1242</v>
      </c>
      <c r="B10" s="520">
        <v>9.86</v>
      </c>
      <c r="C10" s="519"/>
      <c r="D10" s="519"/>
      <c r="E10" s="519"/>
      <c r="F10" s="532" t="s">
        <v>1107</v>
      </c>
      <c r="G10" s="532"/>
      <c r="H10" s="532"/>
      <c r="M10" s="143"/>
    </row>
    <row r="11" spans="1:13">
      <c r="A11" s="144" t="s">
        <v>1243</v>
      </c>
      <c r="B11" s="120">
        <v>0.74</v>
      </c>
      <c r="D11" s="119" t="s">
        <v>1107</v>
      </c>
      <c r="G11" s="532" t="s">
        <v>1107</v>
      </c>
      <c r="H11" s="532"/>
      <c r="M11" s="143"/>
    </row>
    <row r="12" spans="1:13">
      <c r="A12" s="147"/>
      <c r="B12" s="119" t="s">
        <v>1255</v>
      </c>
      <c r="D12" s="119" t="s">
        <v>1256</v>
      </c>
      <c r="G12" s="532"/>
      <c r="H12" s="532"/>
      <c r="M12" s="143"/>
    </row>
    <row r="13" spans="1:13">
      <c r="A13" s="144" t="s">
        <v>1150</v>
      </c>
      <c r="B13" s="519" t="s">
        <v>1151</v>
      </c>
      <c r="C13" s="519"/>
      <c r="D13" s="519"/>
      <c r="E13" s="519"/>
      <c r="F13" s="532" t="s">
        <v>1107</v>
      </c>
      <c r="G13" s="532"/>
      <c r="H13" s="532"/>
      <c r="M13" s="143"/>
    </row>
    <row r="14" spans="1:13">
      <c r="A14" s="144" t="s">
        <v>1152</v>
      </c>
      <c r="B14" s="119" t="s">
        <v>1107</v>
      </c>
      <c r="C14" s="518" t="s">
        <v>1107</v>
      </c>
      <c r="D14" s="518"/>
      <c r="E14" s="518"/>
      <c r="F14" s="532" t="s">
        <v>1107</v>
      </c>
      <c r="G14" s="532"/>
      <c r="H14" s="532"/>
      <c r="M14" s="143"/>
    </row>
    <row r="15" spans="1:13">
      <c r="A15" s="146" t="s">
        <v>1153</v>
      </c>
      <c r="B15" s="519" t="s">
        <v>1154</v>
      </c>
      <c r="C15" s="519"/>
      <c r="D15" s="519"/>
      <c r="E15" s="519"/>
      <c r="F15" s="532" t="s">
        <v>1107</v>
      </c>
      <c r="G15" s="532"/>
      <c r="H15" s="532"/>
      <c r="M15" s="143"/>
    </row>
    <row r="16" spans="1:13">
      <c r="A16" s="146" t="s">
        <v>1155</v>
      </c>
      <c r="B16" s="519" t="s">
        <v>1154</v>
      </c>
      <c r="C16" s="519"/>
      <c r="D16" s="519"/>
      <c r="E16" s="519"/>
      <c r="F16" s="532" t="s">
        <v>1107</v>
      </c>
      <c r="G16" s="532"/>
      <c r="H16" s="532"/>
      <c r="M16" s="143"/>
    </row>
    <row r="17" spans="1:13">
      <c r="A17" s="146" t="s">
        <v>1156</v>
      </c>
      <c r="B17" s="519" t="s">
        <v>1154</v>
      </c>
      <c r="C17" s="519"/>
      <c r="D17" s="519"/>
      <c r="E17" s="519"/>
      <c r="F17" s="532" t="s">
        <v>1107</v>
      </c>
      <c r="G17" s="532"/>
      <c r="H17" s="532"/>
      <c r="M17" s="143"/>
    </row>
    <row r="18" spans="1:13">
      <c r="A18" s="146" t="s">
        <v>1157</v>
      </c>
      <c r="B18" s="519" t="s">
        <v>1154</v>
      </c>
      <c r="C18" s="519"/>
      <c r="D18" s="519"/>
      <c r="E18" s="519"/>
      <c r="F18" s="532" t="s">
        <v>1107</v>
      </c>
      <c r="G18" s="532"/>
      <c r="H18" s="532"/>
      <c r="M18" s="143"/>
    </row>
    <row r="19" spans="1:13">
      <c r="A19" s="144" t="s">
        <v>1158</v>
      </c>
      <c r="B19" s="519" t="s">
        <v>1159</v>
      </c>
      <c r="C19" s="519"/>
      <c r="D19" s="519"/>
      <c r="E19" s="519"/>
      <c r="F19" s="532" t="s">
        <v>1107</v>
      </c>
      <c r="G19" s="532"/>
      <c r="H19" s="532"/>
      <c r="M19" s="143"/>
    </row>
    <row r="20" spans="1:13">
      <c r="A20" s="144" t="s">
        <v>1160</v>
      </c>
      <c r="B20" s="519" t="s">
        <v>1159</v>
      </c>
      <c r="C20" s="519"/>
      <c r="D20" s="519"/>
      <c r="E20" s="519"/>
      <c r="F20" s="532" t="s">
        <v>1107</v>
      </c>
      <c r="G20" s="532"/>
      <c r="H20" s="532"/>
      <c r="M20" s="143"/>
    </row>
    <row r="21" spans="1:13">
      <c r="A21" s="144" t="s">
        <v>1193</v>
      </c>
      <c r="B21" s="519" t="s">
        <v>1194</v>
      </c>
      <c r="C21" s="519"/>
      <c r="D21" s="519"/>
      <c r="E21" s="519"/>
      <c r="F21" s="532" t="s">
        <v>1107</v>
      </c>
      <c r="G21" s="532"/>
      <c r="H21" s="532"/>
      <c r="M21" s="143"/>
    </row>
    <row r="22" spans="1:13">
      <c r="A22" s="144" t="s">
        <v>1257</v>
      </c>
      <c r="B22" s="520">
        <v>5.78</v>
      </c>
      <c r="C22" s="519"/>
      <c r="D22" s="519"/>
      <c r="E22" s="519" t="s">
        <v>1107</v>
      </c>
      <c r="F22" s="519"/>
      <c r="G22" s="519"/>
      <c r="H22" s="12" t="s">
        <v>1107</v>
      </c>
      <c r="M22" s="143"/>
    </row>
    <row r="23" spans="1:13">
      <c r="A23" s="144" t="s">
        <v>1196</v>
      </c>
      <c r="B23" s="520">
        <v>0</v>
      </c>
      <c r="C23" s="519"/>
      <c r="D23" s="519"/>
      <c r="E23" s="519"/>
      <c r="F23" s="532" t="s">
        <v>1107</v>
      </c>
      <c r="G23" s="532"/>
      <c r="H23" s="532"/>
      <c r="M23" s="143"/>
    </row>
    <row r="24" spans="1:13">
      <c r="A24" s="144" t="s">
        <v>1164</v>
      </c>
      <c r="B24" s="116" t="s">
        <v>1258</v>
      </c>
      <c r="F24" s="518" t="s">
        <v>1107</v>
      </c>
      <c r="G24" s="518"/>
      <c r="H24" s="518"/>
      <c r="M24" s="143"/>
    </row>
    <row r="25" spans="1:13">
      <c r="A25" s="144" t="s">
        <v>1166</v>
      </c>
      <c r="B25" s="116" t="s">
        <v>1258</v>
      </c>
      <c r="F25" s="518"/>
      <c r="G25" s="518"/>
      <c r="H25" s="518"/>
      <c r="M25" s="143"/>
    </row>
    <row r="26" spans="1:13">
      <c r="A26" s="144" t="s">
        <v>1168</v>
      </c>
      <c r="B26" s="116" t="s">
        <v>1259</v>
      </c>
      <c r="F26" s="518"/>
      <c r="G26" s="518"/>
      <c r="H26" s="518"/>
      <c r="M26" s="143"/>
    </row>
    <row r="27" spans="1:13">
      <c r="A27" s="144" t="s">
        <v>1216</v>
      </c>
      <c r="B27" s="116" t="s">
        <v>1260</v>
      </c>
      <c r="F27" s="518"/>
      <c r="G27" s="518"/>
      <c r="H27" s="518"/>
      <c r="M27" s="143"/>
    </row>
    <row r="28" spans="1:13">
      <c r="A28" s="144" t="s">
        <v>1261</v>
      </c>
      <c r="B28" s="116" t="s">
        <v>1262</v>
      </c>
      <c r="F28" s="518"/>
      <c r="G28" s="518"/>
      <c r="H28" s="518"/>
      <c r="M28" s="143"/>
    </row>
    <row r="29" spans="1:13">
      <c r="A29" s="144" t="s">
        <v>1107</v>
      </c>
      <c r="M29" s="143"/>
    </row>
    <row r="30" spans="1:13">
      <c r="A30" s="144" t="s">
        <v>1174</v>
      </c>
      <c r="M30" s="143"/>
    </row>
    <row r="31" spans="1:13">
      <c r="A31" s="146" t="s">
        <v>1175</v>
      </c>
      <c r="M31" s="143"/>
    </row>
    <row r="32" spans="1:13">
      <c r="A32" s="146" t="s">
        <v>1107</v>
      </c>
      <c r="M32" s="143"/>
    </row>
    <row r="33" spans="1:13">
      <c r="A33" s="144" t="s">
        <v>1176</v>
      </c>
      <c r="M33" s="143"/>
    </row>
    <row r="34" spans="1:13">
      <c r="A34" s="146" t="s">
        <v>1177</v>
      </c>
      <c r="M34" s="143"/>
    </row>
    <row r="35" spans="1:13">
      <c r="A35" s="146" t="s">
        <v>1107</v>
      </c>
      <c r="M35" s="143"/>
    </row>
    <row r="36" spans="1:13">
      <c r="A36" s="144" t="s">
        <v>1250</v>
      </c>
      <c r="M36" s="143"/>
    </row>
    <row r="37" spans="1:13" ht="38.25" customHeight="1">
      <c r="A37" s="523" t="s">
        <v>1251</v>
      </c>
      <c r="B37" s="524"/>
      <c r="C37" s="524"/>
      <c r="D37" s="524"/>
      <c r="E37" s="524"/>
      <c r="F37" s="524"/>
      <c r="G37" s="524"/>
      <c r="H37" s="524"/>
      <c r="I37" s="524"/>
      <c r="J37" s="524"/>
      <c r="K37" s="524"/>
      <c r="L37" s="524"/>
      <c r="M37" s="143"/>
    </row>
    <row r="38" spans="1:13">
      <c r="A38" s="146" t="s">
        <v>1107</v>
      </c>
      <c r="M38" s="143"/>
    </row>
    <row r="39" spans="1:13" ht="77.25" customHeight="1">
      <c r="A39" s="523" t="s">
        <v>1252</v>
      </c>
      <c r="B39" s="524"/>
      <c r="C39" s="524"/>
      <c r="D39" s="524"/>
      <c r="E39" s="524"/>
      <c r="F39" s="524"/>
      <c r="G39" s="524"/>
      <c r="H39" s="524"/>
      <c r="I39" s="524"/>
      <c r="J39" s="524"/>
      <c r="K39" s="524"/>
      <c r="L39" s="524"/>
      <c r="M39" s="143"/>
    </row>
    <row r="40" spans="1:13">
      <c r="A40" s="144" t="s">
        <v>1107</v>
      </c>
      <c r="M40" s="143"/>
    </row>
    <row r="41" spans="1:13">
      <c r="A41" s="144" t="s">
        <v>1107</v>
      </c>
      <c r="M41" s="143"/>
    </row>
    <row r="42" spans="1:13">
      <c r="A42" s="150" t="s">
        <v>1178</v>
      </c>
      <c r="C42" s="116" t="s">
        <v>1179</v>
      </c>
      <c r="M42" s="143"/>
    </row>
    <row r="43" spans="1:13">
      <c r="A43" s="150" t="s">
        <v>1107</v>
      </c>
      <c r="M43" s="143"/>
    </row>
    <row r="44" spans="1:13">
      <c r="A44" s="150" t="s">
        <v>1180</v>
      </c>
      <c r="M44" s="143"/>
    </row>
    <row r="45" spans="1:13">
      <c r="A45" s="144" t="s">
        <v>1133</v>
      </c>
      <c r="M45" s="143"/>
    </row>
    <row r="46" spans="1:13">
      <c r="A46" s="159" t="s">
        <v>1181</v>
      </c>
      <c r="M46" s="143"/>
    </row>
    <row r="47" spans="1:13">
      <c r="A47" s="147"/>
      <c r="M47" s="143"/>
    </row>
    <row r="48" spans="1:13">
      <c r="A48" s="147"/>
      <c r="M48" s="143"/>
    </row>
    <row r="49" spans="1:13">
      <c r="A49" s="147"/>
      <c r="M49" s="143"/>
    </row>
    <row r="50" spans="1:13">
      <c r="A50" s="147"/>
      <c r="M50" s="143"/>
    </row>
    <row r="51" spans="1:13">
      <c r="A51" s="160"/>
      <c r="B51" s="153"/>
      <c r="C51" s="153"/>
      <c r="D51" s="153"/>
      <c r="E51" s="153"/>
      <c r="F51" s="153"/>
      <c r="G51" s="153"/>
      <c r="H51" s="153"/>
      <c r="I51" s="153"/>
      <c r="J51" s="153"/>
      <c r="K51" s="153"/>
      <c r="L51" s="153"/>
      <c r="M51" s="154"/>
    </row>
  </sheetData>
  <mergeCells count="35">
    <mergeCell ref="F24:H28"/>
    <mergeCell ref="B21:E21"/>
    <mergeCell ref="F21:H21"/>
    <mergeCell ref="B22:D22"/>
    <mergeCell ref="E22:G22"/>
    <mergeCell ref="B23:E23"/>
    <mergeCell ref="F23:H23"/>
    <mergeCell ref="B18:E18"/>
    <mergeCell ref="F18:H18"/>
    <mergeCell ref="B19:E19"/>
    <mergeCell ref="F19:H19"/>
    <mergeCell ref="B20:E20"/>
    <mergeCell ref="F20:H20"/>
    <mergeCell ref="B15:E15"/>
    <mergeCell ref="F15:H15"/>
    <mergeCell ref="B16:E16"/>
    <mergeCell ref="F16:H16"/>
    <mergeCell ref="B17:E17"/>
    <mergeCell ref="F17:H17"/>
    <mergeCell ref="A6:L6"/>
    <mergeCell ref="A37:L37"/>
    <mergeCell ref="A39:L39"/>
    <mergeCell ref="C14:E14"/>
    <mergeCell ref="F14:H14"/>
    <mergeCell ref="C7:E7"/>
    <mergeCell ref="F7:H7"/>
    <mergeCell ref="C8:E8"/>
    <mergeCell ref="F8:H8"/>
    <mergeCell ref="B9:E9"/>
    <mergeCell ref="F9:H9"/>
    <mergeCell ref="B10:E10"/>
    <mergeCell ref="F10:H10"/>
    <mergeCell ref="G11:H12"/>
    <mergeCell ref="B13:E13"/>
    <mergeCell ref="F13:H13"/>
  </mergeCells>
  <pageMargins left="0.7" right="0.7" top="0.75" bottom="0.75" header="0.3" footer="0.3"/>
  <pageSetup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B668E-CCCC-41CB-B3E6-28A0FF25881F}">
  <dimension ref="A1:N54"/>
  <sheetViews>
    <sheetView workbookViewId="0"/>
  </sheetViews>
  <sheetFormatPr defaultColWidth="9.109375" defaultRowHeight="14.4"/>
  <cols>
    <col min="1" max="1" width="34" customWidth="1"/>
    <col min="2" max="2" width="18" customWidth="1"/>
    <col min="3" max="3" width="9" bestFit="1" customWidth="1"/>
  </cols>
  <sheetData>
    <row r="1" spans="1:14">
      <c r="A1" s="139" t="s">
        <v>1108</v>
      </c>
      <c r="B1" s="140"/>
      <c r="C1" s="140"/>
      <c r="D1" s="140"/>
      <c r="E1" s="140"/>
      <c r="F1" s="140"/>
      <c r="G1" s="140"/>
      <c r="H1" s="140"/>
      <c r="I1" s="140"/>
      <c r="J1" s="140"/>
      <c r="K1" s="140"/>
      <c r="L1" s="140"/>
      <c r="M1" s="140"/>
      <c r="N1" s="141"/>
    </row>
    <row r="2" spans="1:14" ht="15" thickBot="1">
      <c r="A2" s="142" t="s">
        <v>1263</v>
      </c>
      <c r="N2" s="143"/>
    </row>
    <row r="3" spans="1:14" ht="15" thickTop="1">
      <c r="A3" s="144" t="s">
        <v>1264</v>
      </c>
      <c r="N3" s="143"/>
    </row>
    <row r="4" spans="1:14">
      <c r="A4" s="144" t="s">
        <v>1265</v>
      </c>
      <c r="N4" s="143"/>
    </row>
    <row r="5" spans="1:14">
      <c r="A5" s="144" t="s">
        <v>1266</v>
      </c>
      <c r="N5" s="143"/>
    </row>
    <row r="6" spans="1:14">
      <c r="A6" s="144" t="s">
        <v>1107</v>
      </c>
      <c r="N6" s="143"/>
    </row>
    <row r="7" spans="1:14">
      <c r="A7" s="144" t="s">
        <v>1138</v>
      </c>
      <c r="N7" s="143"/>
    </row>
    <row r="8" spans="1:14" ht="56.25" customHeight="1">
      <c r="A8" s="523" t="s">
        <v>1267</v>
      </c>
      <c r="B8" s="524"/>
      <c r="C8" s="524"/>
      <c r="D8" s="524"/>
      <c r="E8" s="524"/>
      <c r="F8" s="524"/>
      <c r="G8" s="524"/>
      <c r="H8" s="524"/>
      <c r="I8" s="524"/>
      <c r="J8" s="524"/>
      <c r="K8" s="524"/>
      <c r="L8" s="524"/>
      <c r="N8" s="143"/>
    </row>
    <row r="9" spans="1:14">
      <c r="A9" s="533" t="s">
        <v>1241</v>
      </c>
      <c r="B9" s="518"/>
      <c r="C9" s="116" t="s">
        <v>1107</v>
      </c>
      <c r="D9" s="518" t="s">
        <v>1107</v>
      </c>
      <c r="E9" s="518"/>
      <c r="F9" s="518"/>
      <c r="N9" s="143"/>
    </row>
    <row r="10" spans="1:14">
      <c r="A10" s="533" t="s">
        <v>1144</v>
      </c>
      <c r="B10" s="518"/>
      <c r="C10" s="119" t="s">
        <v>1107</v>
      </c>
      <c r="D10" s="519" t="s">
        <v>1107</v>
      </c>
      <c r="E10" s="519"/>
      <c r="F10" s="519"/>
      <c r="N10" s="143"/>
    </row>
    <row r="11" spans="1:14">
      <c r="A11" s="533" t="s">
        <v>1186</v>
      </c>
      <c r="B11" s="518"/>
      <c r="C11" s="519" t="s">
        <v>1107</v>
      </c>
      <c r="D11" s="519"/>
      <c r="E11" s="519"/>
      <c r="F11" s="519"/>
      <c r="N11" s="143"/>
    </row>
    <row r="12" spans="1:14">
      <c r="A12" s="534" t="s">
        <v>1268</v>
      </c>
      <c r="B12" s="519"/>
      <c r="C12" s="519" t="s">
        <v>1107</v>
      </c>
      <c r="D12" s="519"/>
      <c r="E12" s="519"/>
      <c r="F12" s="519"/>
      <c r="N12" s="143"/>
    </row>
    <row r="13" spans="1:14">
      <c r="A13" s="534" t="s">
        <v>1269</v>
      </c>
      <c r="B13" s="519"/>
      <c r="C13" s="520">
        <v>131.75</v>
      </c>
      <c r="D13" s="519"/>
      <c r="E13" s="519"/>
      <c r="F13" s="519"/>
      <c r="N13" s="143"/>
    </row>
    <row r="14" spans="1:14">
      <c r="A14" s="534" t="s">
        <v>1270</v>
      </c>
      <c r="B14" s="519"/>
      <c r="C14" s="520">
        <v>4363.57</v>
      </c>
      <c r="D14" s="519"/>
      <c r="E14" s="519"/>
      <c r="F14" s="519"/>
      <c r="N14" s="143"/>
    </row>
    <row r="15" spans="1:14">
      <c r="A15" s="534" t="s">
        <v>1271</v>
      </c>
      <c r="B15" s="519"/>
      <c r="C15" s="520">
        <v>7921.01</v>
      </c>
      <c r="D15" s="519"/>
      <c r="E15" s="519"/>
      <c r="F15" s="519"/>
      <c r="N15" s="143"/>
    </row>
    <row r="16" spans="1:14">
      <c r="A16" s="533" t="s">
        <v>1107</v>
      </c>
      <c r="B16" s="518"/>
      <c r="C16" s="519" t="s">
        <v>1107</v>
      </c>
      <c r="D16" s="519"/>
      <c r="E16" s="519"/>
      <c r="F16" s="519"/>
      <c r="N16" s="143"/>
    </row>
    <row r="17" spans="1:14">
      <c r="A17" s="533" t="s">
        <v>1242</v>
      </c>
      <c r="B17" s="518"/>
      <c r="C17" s="519" t="s">
        <v>1107</v>
      </c>
      <c r="D17" s="519"/>
      <c r="E17" s="519"/>
      <c r="F17" s="519"/>
      <c r="N17" s="143"/>
    </row>
    <row r="18" spans="1:14">
      <c r="A18" s="534" t="s">
        <v>1268</v>
      </c>
      <c r="B18" s="519"/>
      <c r="C18" s="519" t="s">
        <v>1107</v>
      </c>
      <c r="D18" s="519"/>
      <c r="E18" s="519"/>
      <c r="F18" s="519"/>
      <c r="N18" s="143"/>
    </row>
    <row r="19" spans="1:14">
      <c r="A19" s="534" t="s">
        <v>1269</v>
      </c>
      <c r="B19" s="519"/>
      <c r="C19" s="520">
        <v>3.84</v>
      </c>
      <c r="D19" s="519"/>
      <c r="E19" s="519"/>
      <c r="F19" s="519"/>
      <c r="N19" s="143"/>
    </row>
    <row r="20" spans="1:14">
      <c r="A20" s="534" t="s">
        <v>1270</v>
      </c>
      <c r="B20" s="519"/>
      <c r="C20" s="520">
        <v>2.96</v>
      </c>
      <c r="D20" s="519"/>
      <c r="E20" s="519"/>
      <c r="F20" s="519"/>
      <c r="N20" s="143"/>
    </row>
    <row r="21" spans="1:14">
      <c r="A21" s="534" t="s">
        <v>1271</v>
      </c>
      <c r="B21" s="519"/>
      <c r="C21" s="520">
        <v>1.5</v>
      </c>
      <c r="D21" s="519"/>
      <c r="E21" s="519"/>
      <c r="F21" s="519"/>
      <c r="N21" s="143"/>
    </row>
    <row r="22" spans="1:14">
      <c r="A22" s="533" t="s">
        <v>1107</v>
      </c>
      <c r="B22" s="518"/>
      <c r="C22" s="519" t="s">
        <v>1107</v>
      </c>
      <c r="D22" s="519"/>
      <c r="E22" s="519"/>
      <c r="F22" s="519"/>
      <c r="N22" s="143"/>
    </row>
    <row r="23" spans="1:14">
      <c r="A23" s="533" t="s">
        <v>1243</v>
      </c>
      <c r="B23" s="518"/>
      <c r="C23" s="119" t="s">
        <v>1107</v>
      </c>
      <c r="N23" s="143"/>
    </row>
    <row r="24" spans="1:14">
      <c r="A24" s="533"/>
      <c r="B24" s="518"/>
      <c r="C24" s="120">
        <v>0.52</v>
      </c>
      <c r="N24" s="143"/>
    </row>
    <row r="25" spans="1:14">
      <c r="A25" s="533" t="s">
        <v>1150</v>
      </c>
      <c r="B25" s="518"/>
      <c r="C25" s="519" t="s">
        <v>1151</v>
      </c>
      <c r="D25" s="519"/>
      <c r="E25" s="519"/>
      <c r="F25" s="519"/>
      <c r="N25" s="143"/>
    </row>
    <row r="26" spans="1:14">
      <c r="A26" s="533" t="s">
        <v>1107</v>
      </c>
      <c r="B26" s="518"/>
      <c r="C26" s="518" t="s">
        <v>1107</v>
      </c>
      <c r="D26" s="518"/>
      <c r="E26" s="518"/>
      <c r="F26" s="518"/>
      <c r="N26" s="143"/>
    </row>
    <row r="27" spans="1:14">
      <c r="A27" s="533" t="s">
        <v>1152</v>
      </c>
      <c r="B27" s="518"/>
      <c r="C27" s="119" t="s">
        <v>1107</v>
      </c>
      <c r="D27" s="518" t="s">
        <v>1107</v>
      </c>
      <c r="E27" s="518"/>
      <c r="F27" s="518"/>
      <c r="N27" s="143"/>
    </row>
    <row r="28" spans="1:14">
      <c r="A28" s="534" t="s">
        <v>1153</v>
      </c>
      <c r="B28" s="519"/>
      <c r="C28" s="519" t="s">
        <v>1154</v>
      </c>
      <c r="D28" s="519"/>
      <c r="E28" s="519"/>
      <c r="F28" s="519"/>
      <c r="N28" s="143"/>
    </row>
    <row r="29" spans="1:14">
      <c r="A29" s="534" t="s">
        <v>1155</v>
      </c>
      <c r="B29" s="519"/>
      <c r="C29" s="519" t="s">
        <v>1154</v>
      </c>
      <c r="D29" s="519"/>
      <c r="E29" s="519"/>
      <c r="F29" s="519"/>
      <c r="N29" s="143"/>
    </row>
    <row r="30" spans="1:14">
      <c r="A30" s="534" t="s">
        <v>1156</v>
      </c>
      <c r="B30" s="519"/>
      <c r="C30" s="519" t="s">
        <v>1154</v>
      </c>
      <c r="D30" s="519"/>
      <c r="E30" s="519"/>
      <c r="F30" s="519"/>
      <c r="N30" s="143"/>
    </row>
    <row r="31" spans="1:14">
      <c r="A31" s="534" t="s">
        <v>1157</v>
      </c>
      <c r="B31" s="519"/>
      <c r="C31" s="519" t="s">
        <v>1154</v>
      </c>
      <c r="D31" s="519"/>
      <c r="E31" s="519"/>
      <c r="F31" s="519"/>
      <c r="N31" s="143"/>
    </row>
    <row r="32" spans="1:14">
      <c r="A32" s="533" t="s">
        <v>1158</v>
      </c>
      <c r="B32" s="518"/>
      <c r="C32" s="519" t="s">
        <v>1159</v>
      </c>
      <c r="D32" s="519"/>
      <c r="E32" s="519"/>
      <c r="F32" s="519"/>
      <c r="N32" s="143"/>
    </row>
    <row r="33" spans="1:14">
      <c r="A33" s="533" t="s">
        <v>1160</v>
      </c>
      <c r="B33" s="518"/>
      <c r="C33" s="519" t="s">
        <v>1159</v>
      </c>
      <c r="D33" s="519"/>
      <c r="E33" s="519"/>
      <c r="F33" s="519"/>
      <c r="N33" s="143"/>
    </row>
    <row r="34" spans="1:14">
      <c r="A34" s="533" t="s">
        <v>1193</v>
      </c>
      <c r="B34" s="518"/>
      <c r="C34" s="519" t="s">
        <v>1194</v>
      </c>
      <c r="D34" s="519"/>
      <c r="E34" s="519"/>
      <c r="F34" s="519"/>
      <c r="N34" s="143"/>
    </row>
    <row r="35" spans="1:14">
      <c r="A35" s="533" t="s">
        <v>1244</v>
      </c>
      <c r="B35" s="518"/>
      <c r="C35" s="120">
        <v>6.85</v>
      </c>
      <c r="D35" s="519" t="s">
        <v>1107</v>
      </c>
      <c r="E35" s="519"/>
      <c r="F35" s="519"/>
      <c r="N35" s="143"/>
    </row>
    <row r="36" spans="1:14">
      <c r="A36" s="533" t="s">
        <v>1196</v>
      </c>
      <c r="B36" s="518"/>
      <c r="C36" s="520">
        <v>0</v>
      </c>
      <c r="D36" s="519"/>
      <c r="E36" s="532" t="s">
        <v>1107</v>
      </c>
      <c r="F36" s="532"/>
      <c r="N36" s="143"/>
    </row>
    <row r="37" spans="1:14">
      <c r="A37" s="144" t="s">
        <v>1164</v>
      </c>
      <c r="C37" s="119" t="s">
        <v>1194</v>
      </c>
      <c r="N37" s="143"/>
    </row>
    <row r="38" spans="1:14">
      <c r="A38" s="144" t="s">
        <v>1166</v>
      </c>
      <c r="C38" s="119" t="s">
        <v>1194</v>
      </c>
      <c r="N38" s="143"/>
    </row>
    <row r="39" spans="1:14">
      <c r="A39" s="157" t="s">
        <v>1107</v>
      </c>
      <c r="B39" s="116" t="s">
        <v>1168</v>
      </c>
      <c r="C39" s="119" t="s">
        <v>1107</v>
      </c>
      <c r="F39" s="12" t="s">
        <v>1107</v>
      </c>
      <c r="N39" s="143"/>
    </row>
    <row r="40" spans="1:14">
      <c r="A40" s="147"/>
      <c r="B40" s="116" t="s">
        <v>1216</v>
      </c>
      <c r="C40" s="119" t="s">
        <v>1246</v>
      </c>
      <c r="N40" s="143"/>
    </row>
    <row r="41" spans="1:14">
      <c r="A41" s="147"/>
      <c r="B41" s="116" t="s">
        <v>1272</v>
      </c>
      <c r="C41" s="119" t="s">
        <v>1273</v>
      </c>
      <c r="N41" s="143"/>
    </row>
    <row r="42" spans="1:14">
      <c r="A42" s="147"/>
      <c r="B42" s="116" t="s">
        <v>1107</v>
      </c>
      <c r="C42" s="119" t="s">
        <v>1173</v>
      </c>
      <c r="N42" s="143"/>
    </row>
    <row r="43" spans="1:14">
      <c r="A43" s="147"/>
      <c r="C43" s="119" t="s">
        <v>1107</v>
      </c>
      <c r="N43" s="143"/>
    </row>
    <row r="44" spans="1:14">
      <c r="A44" s="157" t="s">
        <v>1107</v>
      </c>
      <c r="B44" s="116" t="s">
        <v>1107</v>
      </c>
      <c r="C44" s="519" t="s">
        <v>1107</v>
      </c>
      <c r="D44" s="519"/>
      <c r="E44" s="519"/>
      <c r="F44" s="12" t="s">
        <v>1107</v>
      </c>
      <c r="N44" s="143"/>
    </row>
    <row r="45" spans="1:14">
      <c r="A45" s="144" t="s">
        <v>1107</v>
      </c>
      <c r="N45" s="143"/>
    </row>
    <row r="46" spans="1:14">
      <c r="A46" s="144" t="s">
        <v>1107</v>
      </c>
      <c r="N46" s="143"/>
    </row>
    <row r="47" spans="1:14">
      <c r="A47" s="144" t="s">
        <v>1107</v>
      </c>
      <c r="N47" s="143"/>
    </row>
    <row r="48" spans="1:14">
      <c r="A48" s="150" t="s">
        <v>1178</v>
      </c>
      <c r="C48" s="116" t="s">
        <v>1179</v>
      </c>
      <c r="N48" s="143"/>
    </row>
    <row r="49" spans="1:14">
      <c r="A49" s="151" t="s">
        <v>1107</v>
      </c>
      <c r="N49" s="143"/>
    </row>
    <row r="50" spans="1:14">
      <c r="A50" s="150" t="s">
        <v>1180</v>
      </c>
      <c r="N50" s="143"/>
    </row>
    <row r="51" spans="1:14">
      <c r="A51" s="144" t="s">
        <v>1133</v>
      </c>
      <c r="N51" s="143"/>
    </row>
    <row r="52" spans="1:14">
      <c r="A52" s="159" t="s">
        <v>1181</v>
      </c>
      <c r="N52" s="143"/>
    </row>
    <row r="53" spans="1:14">
      <c r="A53" s="147"/>
      <c r="N53" s="143"/>
    </row>
    <row r="54" spans="1:14">
      <c r="A54" s="160"/>
      <c r="B54" s="153"/>
      <c r="C54" s="153"/>
      <c r="D54" s="153"/>
      <c r="E54" s="153"/>
      <c r="F54" s="153"/>
      <c r="G54" s="153"/>
      <c r="H54" s="153"/>
      <c r="I54" s="153"/>
      <c r="J54" s="153"/>
      <c r="K54" s="153"/>
      <c r="L54" s="153"/>
      <c r="M54" s="153"/>
      <c r="N54" s="154"/>
    </row>
  </sheetData>
  <mergeCells count="56">
    <mergeCell ref="A8:L8"/>
    <mergeCell ref="C44:E44"/>
    <mergeCell ref="A32:B32"/>
    <mergeCell ref="C32:F32"/>
    <mergeCell ref="A33:B33"/>
    <mergeCell ref="C33:F33"/>
    <mergeCell ref="A34:B34"/>
    <mergeCell ref="C34:F34"/>
    <mergeCell ref="A35:B35"/>
    <mergeCell ref="D35:F35"/>
    <mergeCell ref="A36:B36"/>
    <mergeCell ref="C36:D36"/>
    <mergeCell ref="E36:F36"/>
    <mergeCell ref="A29:B29"/>
    <mergeCell ref="C29:F29"/>
    <mergeCell ref="A30:B30"/>
    <mergeCell ref="C30:F30"/>
    <mergeCell ref="A31:B31"/>
    <mergeCell ref="C31:F31"/>
    <mergeCell ref="A26:B26"/>
    <mergeCell ref="C26:F26"/>
    <mergeCell ref="A27:B27"/>
    <mergeCell ref="D27:F27"/>
    <mergeCell ref="A28:B28"/>
    <mergeCell ref="C28:F28"/>
    <mergeCell ref="A25:B25"/>
    <mergeCell ref="C25:F25"/>
    <mergeCell ref="A18:B18"/>
    <mergeCell ref="C18:F18"/>
    <mergeCell ref="A19:B19"/>
    <mergeCell ref="C19:F19"/>
    <mergeCell ref="A20:B20"/>
    <mergeCell ref="C20:F20"/>
    <mergeCell ref="A21:B21"/>
    <mergeCell ref="C21:F21"/>
    <mergeCell ref="A22:B22"/>
    <mergeCell ref="C22:F22"/>
    <mergeCell ref="A23:B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C4860-CD31-405E-A31A-F6D3B1EBDB5E}">
  <dimension ref="A1:M57"/>
  <sheetViews>
    <sheetView workbookViewId="0"/>
  </sheetViews>
  <sheetFormatPr defaultColWidth="9.109375" defaultRowHeight="14.4"/>
  <sheetData>
    <row r="1" spans="1:13">
      <c r="A1" s="139" t="s">
        <v>1108</v>
      </c>
      <c r="B1" s="140"/>
      <c r="C1" s="140"/>
      <c r="D1" s="140"/>
      <c r="E1" s="140"/>
      <c r="F1" s="140"/>
      <c r="G1" s="140"/>
      <c r="H1" s="140"/>
      <c r="I1" s="140"/>
      <c r="J1" s="140"/>
      <c r="K1" s="140"/>
      <c r="L1" s="140"/>
      <c r="M1" s="141"/>
    </row>
    <row r="2" spans="1:13" ht="15" thickBot="1">
      <c r="A2" s="142" t="s">
        <v>1274</v>
      </c>
      <c r="M2" s="143"/>
    </row>
    <row r="3" spans="1:13" ht="15" thickTop="1">
      <c r="A3" s="144" t="s">
        <v>1264</v>
      </c>
      <c r="M3" s="143"/>
    </row>
    <row r="4" spans="1:13">
      <c r="A4" s="144" t="s">
        <v>1265</v>
      </c>
      <c r="M4" s="143"/>
    </row>
    <row r="5" spans="1:13">
      <c r="A5" s="144" t="s">
        <v>1275</v>
      </c>
      <c r="M5" s="143"/>
    </row>
    <row r="6" spans="1:13">
      <c r="A6" s="146" t="s">
        <v>1107</v>
      </c>
      <c r="M6" s="143"/>
    </row>
    <row r="7" spans="1:13">
      <c r="A7" s="144" t="s">
        <v>1138</v>
      </c>
      <c r="M7" s="143"/>
    </row>
    <row r="8" spans="1:13" ht="63" customHeight="1">
      <c r="A8" s="523" t="s">
        <v>1276</v>
      </c>
      <c r="B8" s="524"/>
      <c r="C8" s="524"/>
      <c r="D8" s="524"/>
      <c r="E8" s="524"/>
      <c r="F8" s="524"/>
      <c r="G8" s="524"/>
      <c r="H8" s="524"/>
      <c r="I8" s="524"/>
      <c r="J8" s="524"/>
      <c r="K8" s="524"/>
      <c r="L8" s="524"/>
      <c r="M8" s="143"/>
    </row>
    <row r="9" spans="1:13">
      <c r="A9" s="533" t="s">
        <v>1241</v>
      </c>
      <c r="B9" s="518"/>
      <c r="C9" s="116" t="s">
        <v>1107</v>
      </c>
      <c r="D9" s="518" t="s">
        <v>1107</v>
      </c>
      <c r="E9" s="518"/>
      <c r="F9" s="518"/>
      <c r="M9" s="143"/>
    </row>
    <row r="10" spans="1:13">
      <c r="A10" s="533" t="s">
        <v>1144</v>
      </c>
      <c r="B10" s="518"/>
      <c r="C10" s="119" t="s">
        <v>1107</v>
      </c>
      <c r="D10" s="519" t="s">
        <v>1107</v>
      </c>
      <c r="E10" s="519"/>
      <c r="F10" s="519"/>
      <c r="M10" s="143"/>
    </row>
    <row r="11" spans="1:13">
      <c r="A11" s="533" t="s">
        <v>1186</v>
      </c>
      <c r="B11" s="518"/>
      <c r="C11" s="519" t="s">
        <v>1107</v>
      </c>
      <c r="D11" s="519"/>
      <c r="E11" s="519"/>
      <c r="F11" s="519"/>
      <c r="M11" s="143"/>
    </row>
    <row r="12" spans="1:13">
      <c r="A12" s="534" t="s">
        <v>1268</v>
      </c>
      <c r="B12" s="519"/>
      <c r="C12" s="519" t="s">
        <v>1107</v>
      </c>
      <c r="D12" s="519"/>
      <c r="E12" s="519"/>
      <c r="F12" s="519"/>
      <c r="M12" s="143"/>
    </row>
    <row r="13" spans="1:13">
      <c r="A13" s="534" t="s">
        <v>1269</v>
      </c>
      <c r="B13" s="519"/>
      <c r="C13" s="520">
        <v>128.21</v>
      </c>
      <c r="D13" s="519"/>
      <c r="E13" s="519"/>
      <c r="F13" s="519"/>
      <c r="M13" s="143"/>
    </row>
    <row r="14" spans="1:13">
      <c r="A14" s="534" t="s">
        <v>1270</v>
      </c>
      <c r="B14" s="519"/>
      <c r="C14" s="520">
        <v>4246.42</v>
      </c>
      <c r="D14" s="519"/>
      <c r="E14" s="519"/>
      <c r="F14" s="519"/>
      <c r="M14" s="143"/>
    </row>
    <row r="15" spans="1:13">
      <c r="A15" s="534" t="s">
        <v>1271</v>
      </c>
      <c r="B15" s="519"/>
      <c r="C15" s="520">
        <v>19316.150000000001</v>
      </c>
      <c r="D15" s="519"/>
      <c r="E15" s="519"/>
      <c r="F15" s="519"/>
      <c r="M15" s="143"/>
    </row>
    <row r="16" spans="1:13">
      <c r="A16" s="534" t="s">
        <v>1107</v>
      </c>
      <c r="B16" s="519"/>
      <c r="C16" s="519" t="s">
        <v>1107</v>
      </c>
      <c r="D16" s="519"/>
      <c r="E16" s="519"/>
      <c r="F16" s="519"/>
      <c r="M16" s="143"/>
    </row>
    <row r="17" spans="1:13">
      <c r="A17" s="533" t="s">
        <v>1242</v>
      </c>
      <c r="B17" s="518"/>
      <c r="C17" s="519" t="s">
        <v>1107</v>
      </c>
      <c r="D17" s="519"/>
      <c r="E17" s="519"/>
      <c r="F17" s="519"/>
      <c r="M17" s="143"/>
    </row>
    <row r="18" spans="1:13">
      <c r="A18" s="534" t="s">
        <v>1268</v>
      </c>
      <c r="B18" s="519"/>
      <c r="C18" s="519" t="s">
        <v>1107</v>
      </c>
      <c r="D18" s="519"/>
      <c r="E18" s="519"/>
      <c r="F18" s="519"/>
      <c r="M18" s="143"/>
    </row>
    <row r="19" spans="1:13">
      <c r="A19" s="534" t="s">
        <v>1269</v>
      </c>
      <c r="B19" s="519"/>
      <c r="C19" s="520">
        <v>2.98</v>
      </c>
      <c r="D19" s="519"/>
      <c r="E19" s="519"/>
      <c r="F19" s="519"/>
      <c r="M19" s="143"/>
    </row>
    <row r="20" spans="1:13">
      <c r="A20" s="534" t="s">
        <v>1270</v>
      </c>
      <c r="B20" s="519"/>
      <c r="C20" s="520">
        <v>2.31</v>
      </c>
      <c r="D20" s="519"/>
      <c r="E20" s="519"/>
      <c r="F20" s="519"/>
      <c r="M20" s="143"/>
    </row>
    <row r="21" spans="1:13">
      <c r="A21" s="534" t="s">
        <v>1271</v>
      </c>
      <c r="B21" s="519"/>
      <c r="C21" s="520">
        <v>0.18</v>
      </c>
      <c r="D21" s="519"/>
      <c r="E21" s="519"/>
      <c r="F21" s="519"/>
      <c r="M21" s="143"/>
    </row>
    <row r="22" spans="1:13">
      <c r="A22" s="533" t="s">
        <v>1243</v>
      </c>
      <c r="B22" s="518"/>
      <c r="C22" s="119" t="s">
        <v>1107</v>
      </c>
      <c r="M22" s="143"/>
    </row>
    <row r="23" spans="1:13">
      <c r="A23" s="533"/>
      <c r="B23" s="518"/>
      <c r="C23" s="120">
        <v>0.5</v>
      </c>
      <c r="M23" s="143"/>
    </row>
    <row r="24" spans="1:13">
      <c r="A24" s="533" t="s">
        <v>1150</v>
      </c>
      <c r="B24" s="518"/>
      <c r="C24" s="519" t="s">
        <v>1151</v>
      </c>
      <c r="D24" s="519"/>
      <c r="E24" s="519"/>
      <c r="F24" s="519"/>
      <c r="M24" s="143"/>
    </row>
    <row r="25" spans="1:13">
      <c r="A25" s="533" t="s">
        <v>1107</v>
      </c>
      <c r="B25" s="518"/>
      <c r="C25" s="518" t="s">
        <v>1107</v>
      </c>
      <c r="D25" s="518"/>
      <c r="E25" s="518"/>
      <c r="F25" s="518"/>
      <c r="M25" s="143"/>
    </row>
    <row r="26" spans="1:13">
      <c r="A26" s="533" t="s">
        <v>1152</v>
      </c>
      <c r="B26" s="518"/>
      <c r="C26" s="119" t="s">
        <v>1107</v>
      </c>
      <c r="D26" s="518" t="s">
        <v>1107</v>
      </c>
      <c r="E26" s="518"/>
      <c r="F26" s="518"/>
      <c r="M26" s="143"/>
    </row>
    <row r="27" spans="1:13">
      <c r="A27" s="534" t="s">
        <v>1153</v>
      </c>
      <c r="B27" s="519"/>
      <c r="C27" s="519" t="s">
        <v>1154</v>
      </c>
      <c r="D27" s="519"/>
      <c r="E27" s="519"/>
      <c r="F27" s="519"/>
      <c r="M27" s="143"/>
    </row>
    <row r="28" spans="1:13">
      <c r="A28" s="534" t="s">
        <v>1155</v>
      </c>
      <c r="B28" s="519"/>
      <c r="C28" s="519" t="s">
        <v>1154</v>
      </c>
      <c r="D28" s="519"/>
      <c r="E28" s="519"/>
      <c r="F28" s="519"/>
      <c r="M28" s="143"/>
    </row>
    <row r="29" spans="1:13">
      <c r="A29" s="534" t="s">
        <v>1156</v>
      </c>
      <c r="B29" s="519"/>
      <c r="C29" s="519" t="s">
        <v>1154</v>
      </c>
      <c r="D29" s="519"/>
      <c r="E29" s="519"/>
      <c r="F29" s="519"/>
      <c r="M29" s="143"/>
    </row>
    <row r="30" spans="1:13">
      <c r="A30" s="534" t="s">
        <v>1157</v>
      </c>
      <c r="B30" s="519"/>
      <c r="C30" s="519" t="s">
        <v>1154</v>
      </c>
      <c r="D30" s="519"/>
      <c r="E30" s="519"/>
      <c r="F30" s="519"/>
      <c r="M30" s="143"/>
    </row>
    <row r="31" spans="1:13">
      <c r="A31" s="533" t="s">
        <v>1158</v>
      </c>
      <c r="B31" s="518"/>
      <c r="C31" s="519" t="s">
        <v>1159</v>
      </c>
      <c r="D31" s="519"/>
      <c r="E31" s="519"/>
      <c r="F31" s="519"/>
      <c r="M31" s="143"/>
    </row>
    <row r="32" spans="1:13">
      <c r="A32" s="533" t="s">
        <v>1160</v>
      </c>
      <c r="B32" s="518"/>
      <c r="C32" s="519" t="s">
        <v>1159</v>
      </c>
      <c r="D32" s="519"/>
      <c r="E32" s="519"/>
      <c r="F32" s="519"/>
      <c r="M32" s="143"/>
    </row>
    <row r="33" spans="1:13">
      <c r="A33" s="533" t="s">
        <v>1193</v>
      </c>
      <c r="B33" s="518"/>
      <c r="C33" s="519" t="s">
        <v>1194</v>
      </c>
      <c r="D33" s="519"/>
      <c r="E33" s="519"/>
      <c r="F33" s="519"/>
      <c r="M33" s="143"/>
    </row>
    <row r="34" spans="1:13">
      <c r="A34" s="533" t="s">
        <v>1244</v>
      </c>
      <c r="B34" s="518"/>
      <c r="C34" s="520">
        <v>3.42</v>
      </c>
      <c r="D34" s="519"/>
      <c r="E34" s="519"/>
      <c r="F34" s="519"/>
      <c r="M34" s="143"/>
    </row>
    <row r="35" spans="1:13">
      <c r="A35" s="533" t="s">
        <v>1196</v>
      </c>
      <c r="B35" s="518"/>
      <c r="C35" s="520">
        <v>0</v>
      </c>
      <c r="D35" s="519"/>
      <c r="E35" s="532" t="s">
        <v>1107</v>
      </c>
      <c r="F35" s="532"/>
      <c r="M35" s="143"/>
    </row>
    <row r="36" spans="1:13">
      <c r="A36" s="144" t="s">
        <v>1164</v>
      </c>
      <c r="C36" s="119" t="s">
        <v>1194</v>
      </c>
      <c r="M36" s="143"/>
    </row>
    <row r="37" spans="1:13">
      <c r="A37" s="144" t="s">
        <v>1166</v>
      </c>
      <c r="C37" s="119" t="s">
        <v>1194</v>
      </c>
      <c r="M37" s="143"/>
    </row>
    <row r="38" spans="1:13">
      <c r="A38" s="157" t="s">
        <v>1107</v>
      </c>
      <c r="B38" s="116" t="s">
        <v>1168</v>
      </c>
      <c r="C38" s="119" t="s">
        <v>1246</v>
      </c>
      <c r="F38" s="12" t="s">
        <v>1107</v>
      </c>
      <c r="M38" s="143"/>
    </row>
    <row r="39" spans="1:13">
      <c r="A39" s="147"/>
      <c r="B39" s="116" t="s">
        <v>1216</v>
      </c>
      <c r="C39" s="119" t="s">
        <v>1277</v>
      </c>
      <c r="M39" s="143"/>
    </row>
    <row r="40" spans="1:13">
      <c r="A40" s="147"/>
      <c r="B40" s="116" t="s">
        <v>1234</v>
      </c>
      <c r="C40" s="119" t="s">
        <v>1278</v>
      </c>
      <c r="M40" s="143"/>
    </row>
    <row r="41" spans="1:13">
      <c r="A41" s="147"/>
      <c r="B41" s="116" t="s">
        <v>1107</v>
      </c>
      <c r="C41" s="119" t="s">
        <v>1107</v>
      </c>
      <c r="M41" s="143"/>
    </row>
    <row r="42" spans="1:13">
      <c r="A42" s="146" t="s">
        <v>1107</v>
      </c>
      <c r="M42" s="143"/>
    </row>
    <row r="43" spans="1:13" ht="15.6">
      <c r="A43" s="149" t="s">
        <v>1107</v>
      </c>
      <c r="M43" s="143"/>
    </row>
    <row r="44" spans="1:13" ht="15.6">
      <c r="A44" s="149" t="s">
        <v>1107</v>
      </c>
      <c r="M44" s="143"/>
    </row>
    <row r="45" spans="1:13" ht="15.6">
      <c r="A45" s="149" t="s">
        <v>1107</v>
      </c>
      <c r="M45" s="143"/>
    </row>
    <row r="46" spans="1:13" ht="15.6">
      <c r="A46" s="149" t="s">
        <v>1107</v>
      </c>
      <c r="M46" s="143"/>
    </row>
    <row r="47" spans="1:13" ht="15.6">
      <c r="A47" s="149" t="s">
        <v>1107</v>
      </c>
      <c r="M47" s="143"/>
    </row>
    <row r="48" spans="1:13" ht="15.6">
      <c r="A48" s="149" t="s">
        <v>1107</v>
      </c>
      <c r="M48" s="143"/>
    </row>
    <row r="49" spans="1:13" ht="15.6">
      <c r="A49" s="149" t="s">
        <v>1107</v>
      </c>
      <c r="M49" s="143"/>
    </row>
    <row r="50" spans="1:13" ht="15.6">
      <c r="A50" s="149" t="s">
        <v>1107</v>
      </c>
      <c r="M50" s="143"/>
    </row>
    <row r="51" spans="1:13">
      <c r="A51" s="150" t="s">
        <v>1178</v>
      </c>
      <c r="C51" s="116" t="s">
        <v>1179</v>
      </c>
      <c r="M51" s="143"/>
    </row>
    <row r="52" spans="1:13">
      <c r="A52" s="151" t="s">
        <v>1107</v>
      </c>
      <c r="M52" s="143"/>
    </row>
    <row r="53" spans="1:13">
      <c r="A53" s="150" t="s">
        <v>1180</v>
      </c>
      <c r="M53" s="143"/>
    </row>
    <row r="54" spans="1:13">
      <c r="A54" s="144" t="s">
        <v>1133</v>
      </c>
      <c r="M54" s="143"/>
    </row>
    <row r="55" spans="1:13">
      <c r="A55" s="159" t="s">
        <v>1181</v>
      </c>
      <c r="M55" s="143"/>
    </row>
    <row r="56" spans="1:13">
      <c r="A56" s="147"/>
      <c r="M56" s="143"/>
    </row>
    <row r="57" spans="1:13">
      <c r="A57" s="160"/>
      <c r="B57" s="153"/>
      <c r="C57" s="153"/>
      <c r="D57" s="153"/>
      <c r="E57" s="153"/>
      <c r="F57" s="153"/>
      <c r="G57" s="153"/>
      <c r="H57" s="153"/>
      <c r="I57" s="153"/>
      <c r="J57" s="153"/>
      <c r="K57" s="153"/>
      <c r="L57" s="153"/>
      <c r="M57" s="154"/>
    </row>
  </sheetData>
  <mergeCells count="53">
    <mergeCell ref="A8:L8"/>
    <mergeCell ref="A35:B35"/>
    <mergeCell ref="C35:D35"/>
    <mergeCell ref="E35:F35"/>
    <mergeCell ref="A32:B32"/>
    <mergeCell ref="C32:F32"/>
    <mergeCell ref="A33:B33"/>
    <mergeCell ref="C33:F33"/>
    <mergeCell ref="A34:B34"/>
    <mergeCell ref="C34:F34"/>
    <mergeCell ref="A29:B29"/>
    <mergeCell ref="C29:F29"/>
    <mergeCell ref="A30:B30"/>
    <mergeCell ref="C30:F30"/>
    <mergeCell ref="A31:B31"/>
    <mergeCell ref="C31:F31"/>
    <mergeCell ref="A26:B26"/>
    <mergeCell ref="D26:F26"/>
    <mergeCell ref="A27:B27"/>
    <mergeCell ref="C27:F27"/>
    <mergeCell ref="A28:B28"/>
    <mergeCell ref="C28:F28"/>
    <mergeCell ref="A25:B25"/>
    <mergeCell ref="C25:F25"/>
    <mergeCell ref="A18:B18"/>
    <mergeCell ref="C18:F18"/>
    <mergeCell ref="A19:B19"/>
    <mergeCell ref="C19:F19"/>
    <mergeCell ref="A20:B20"/>
    <mergeCell ref="C20:F20"/>
    <mergeCell ref="A21:B21"/>
    <mergeCell ref="C21:F21"/>
    <mergeCell ref="A22:B23"/>
    <mergeCell ref="A24:B24"/>
    <mergeCell ref="C24:F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677EE-C588-4FDA-A98A-0E6768408319}">
  <dimension ref="A1:L56"/>
  <sheetViews>
    <sheetView workbookViewId="0"/>
  </sheetViews>
  <sheetFormatPr defaultColWidth="9.109375" defaultRowHeight="14.4"/>
  <cols>
    <col min="6" max="6" width="10" bestFit="1" customWidth="1"/>
    <col min="8" max="8" width="10" bestFit="1" customWidth="1"/>
  </cols>
  <sheetData>
    <row r="1" spans="1:12">
      <c r="A1" s="139" t="s">
        <v>1108</v>
      </c>
      <c r="B1" s="140"/>
      <c r="C1" s="140"/>
      <c r="D1" s="140"/>
      <c r="E1" s="140"/>
      <c r="F1" s="140"/>
      <c r="G1" s="140"/>
      <c r="H1" s="140"/>
      <c r="I1" s="140"/>
      <c r="J1" s="140"/>
      <c r="K1" s="140"/>
      <c r="L1" s="141"/>
    </row>
    <row r="2" spans="1:12" ht="15" thickBot="1">
      <c r="A2" s="142" t="s">
        <v>1279</v>
      </c>
      <c r="L2" s="143"/>
    </row>
    <row r="3" spans="1:12" ht="15" thickTop="1">
      <c r="A3" s="144"/>
      <c r="L3" s="143"/>
    </row>
    <row r="4" spans="1:12">
      <c r="A4" s="144" t="s">
        <v>1280</v>
      </c>
      <c r="L4" s="143"/>
    </row>
    <row r="5" spans="1:12">
      <c r="A5" s="144" t="s">
        <v>1281</v>
      </c>
      <c r="L5" s="143"/>
    </row>
    <row r="6" spans="1:12">
      <c r="A6" s="144" t="s">
        <v>1138</v>
      </c>
      <c r="L6" s="143"/>
    </row>
    <row r="7" spans="1:12">
      <c r="A7" s="146" t="s">
        <v>1282</v>
      </c>
      <c r="L7" s="143"/>
    </row>
    <row r="8" spans="1:12">
      <c r="A8" s="148" t="s">
        <v>1107</v>
      </c>
      <c r="L8" s="143"/>
    </row>
    <row r="9" spans="1:12">
      <c r="A9" s="144" t="s">
        <v>1283</v>
      </c>
      <c r="L9" s="143"/>
    </row>
    <row r="10" spans="1:12">
      <c r="A10" s="144" t="s">
        <v>1107</v>
      </c>
      <c r="L10" s="143"/>
    </row>
    <row r="11" spans="1:12">
      <c r="A11" s="144" t="s">
        <v>1284</v>
      </c>
      <c r="L11" s="143"/>
    </row>
    <row r="12" spans="1:12">
      <c r="A12" s="146" t="s">
        <v>1107</v>
      </c>
      <c r="L12" s="143"/>
    </row>
    <row r="13" spans="1:12">
      <c r="A13" s="146" t="s">
        <v>1285</v>
      </c>
      <c r="F13" s="238">
        <v>0.16398199999999999</v>
      </c>
      <c r="L13" s="143"/>
    </row>
    <row r="14" spans="1:12">
      <c r="A14" s="146" t="s">
        <v>1286</v>
      </c>
      <c r="F14" s="238">
        <v>0.78983899999999996</v>
      </c>
      <c r="L14" s="143"/>
    </row>
    <row r="15" spans="1:12">
      <c r="A15" s="144" t="s">
        <v>1107</v>
      </c>
      <c r="L15" s="143"/>
    </row>
    <row r="16" spans="1:12">
      <c r="A16" s="144" t="s">
        <v>1150</v>
      </c>
      <c r="E16" s="116" t="s">
        <v>1151</v>
      </c>
      <c r="L16" s="143"/>
    </row>
    <row r="17" spans="1:12">
      <c r="A17" s="144" t="s">
        <v>1152</v>
      </c>
      <c r="L17" s="143"/>
    </row>
    <row r="18" spans="1:12">
      <c r="A18" s="146" t="s">
        <v>1153</v>
      </c>
      <c r="H18" s="119" t="s">
        <v>1154</v>
      </c>
      <c r="L18" s="143"/>
    </row>
    <row r="19" spans="1:12">
      <c r="A19" s="146" t="s">
        <v>1155</v>
      </c>
      <c r="H19" s="119" t="s">
        <v>1154</v>
      </c>
      <c r="L19" s="143"/>
    </row>
    <row r="20" spans="1:12">
      <c r="A20" s="146" t="s">
        <v>1287</v>
      </c>
      <c r="L20" s="143"/>
    </row>
    <row r="21" spans="1:12">
      <c r="A21" s="146" t="s">
        <v>1157</v>
      </c>
      <c r="H21" s="119" t="s">
        <v>1154</v>
      </c>
      <c r="L21" s="143"/>
    </row>
    <row r="22" spans="1:12">
      <c r="A22" s="144" t="s">
        <v>1158</v>
      </c>
      <c r="F22" s="116" t="s">
        <v>1159</v>
      </c>
      <c r="L22" s="143"/>
    </row>
    <row r="23" spans="1:12">
      <c r="A23" s="144" t="s">
        <v>1160</v>
      </c>
      <c r="E23" s="116" t="s">
        <v>1159</v>
      </c>
      <c r="L23" s="143"/>
    </row>
    <row r="24" spans="1:12">
      <c r="A24" s="144" t="s">
        <v>1288</v>
      </c>
      <c r="H24" s="246">
        <v>9.5639999999999996E-3</v>
      </c>
      <c r="L24" s="143"/>
    </row>
    <row r="25" spans="1:12">
      <c r="A25" s="144" t="s">
        <v>1196</v>
      </c>
      <c r="D25" s="167">
        <v>0</v>
      </c>
      <c r="L25" s="143"/>
    </row>
    <row r="26" spans="1:12">
      <c r="A26" s="144" t="s">
        <v>1164</v>
      </c>
      <c r="F26" s="119" t="s">
        <v>1194</v>
      </c>
      <c r="L26" s="143"/>
    </row>
    <row r="27" spans="1:12">
      <c r="A27" s="144" t="s">
        <v>1166</v>
      </c>
      <c r="F27" s="116" t="s">
        <v>1194</v>
      </c>
      <c r="L27" s="143"/>
    </row>
    <row r="28" spans="1:12">
      <c r="A28" s="144" t="s">
        <v>1168</v>
      </c>
      <c r="B28" s="116" t="s">
        <v>1289</v>
      </c>
      <c r="C28" s="116" t="s">
        <v>1246</v>
      </c>
      <c r="L28" s="143"/>
    </row>
    <row r="29" spans="1:12">
      <c r="A29" s="144" t="s">
        <v>1290</v>
      </c>
      <c r="L29" s="143"/>
    </row>
    <row r="30" spans="1:12">
      <c r="A30" s="145" t="s">
        <v>1107</v>
      </c>
      <c r="L30" s="143"/>
    </row>
    <row r="31" spans="1:12">
      <c r="A31" s="145" t="s">
        <v>1107</v>
      </c>
      <c r="L31" s="143"/>
    </row>
    <row r="32" spans="1:12">
      <c r="A32" s="144" t="s">
        <v>1174</v>
      </c>
      <c r="L32" s="143"/>
    </row>
    <row r="33" spans="1:12">
      <c r="A33" s="146" t="s">
        <v>1175</v>
      </c>
      <c r="L33" s="143"/>
    </row>
    <row r="34" spans="1:12">
      <c r="A34" s="148" t="s">
        <v>1107</v>
      </c>
      <c r="L34" s="143"/>
    </row>
    <row r="35" spans="1:12">
      <c r="A35" s="144" t="s">
        <v>1176</v>
      </c>
      <c r="L35" s="143"/>
    </row>
    <row r="36" spans="1:12">
      <c r="A36" s="146" t="s">
        <v>1177</v>
      </c>
      <c r="L36" s="143"/>
    </row>
    <row r="37" spans="1:12">
      <c r="A37" s="148" t="s">
        <v>1107</v>
      </c>
      <c r="L37" s="143"/>
    </row>
    <row r="38" spans="1:12">
      <c r="A38" s="144" t="s">
        <v>1291</v>
      </c>
      <c r="L38" s="143"/>
    </row>
    <row r="39" spans="1:12">
      <c r="A39" s="146" t="s">
        <v>1292</v>
      </c>
      <c r="L39" s="143"/>
    </row>
    <row r="40" spans="1:12">
      <c r="A40" s="146" t="s">
        <v>1107</v>
      </c>
      <c r="L40" s="143"/>
    </row>
    <row r="41" spans="1:12">
      <c r="A41" s="146" t="s">
        <v>1107</v>
      </c>
      <c r="L41" s="143"/>
    </row>
    <row r="42" spans="1:12">
      <c r="A42" s="146" t="s">
        <v>1107</v>
      </c>
      <c r="L42" s="143"/>
    </row>
    <row r="43" spans="1:12">
      <c r="A43" s="146" t="s">
        <v>1107</v>
      </c>
      <c r="L43" s="143"/>
    </row>
    <row r="44" spans="1:12">
      <c r="A44" s="146" t="s">
        <v>1107</v>
      </c>
      <c r="L44" s="143"/>
    </row>
    <row r="45" spans="1:12">
      <c r="A45" s="146" t="s">
        <v>1107</v>
      </c>
      <c r="L45" s="143"/>
    </row>
    <row r="46" spans="1:12">
      <c r="A46" s="146" t="s">
        <v>1107</v>
      </c>
      <c r="L46" s="143"/>
    </row>
    <row r="47" spans="1:12">
      <c r="A47" s="146" t="s">
        <v>1107</v>
      </c>
      <c r="L47" s="143"/>
    </row>
    <row r="48" spans="1:12">
      <c r="A48" s="146" t="s">
        <v>1107</v>
      </c>
      <c r="L48" s="143"/>
    </row>
    <row r="49" spans="1:12">
      <c r="A49" s="146" t="s">
        <v>1107</v>
      </c>
      <c r="L49" s="143"/>
    </row>
    <row r="50" spans="1:12">
      <c r="A50" s="146" t="s">
        <v>1107</v>
      </c>
      <c r="L50" s="143"/>
    </row>
    <row r="51" spans="1:12">
      <c r="A51" s="150" t="s">
        <v>1178</v>
      </c>
      <c r="C51" s="116" t="s">
        <v>1179</v>
      </c>
      <c r="L51" s="143"/>
    </row>
    <row r="52" spans="1:12">
      <c r="A52" s="150" t="s">
        <v>1180</v>
      </c>
      <c r="L52" s="143"/>
    </row>
    <row r="53" spans="1:12">
      <c r="A53" s="144" t="s">
        <v>1133</v>
      </c>
      <c r="L53" s="143"/>
    </row>
    <row r="54" spans="1:12">
      <c r="A54" s="159" t="s">
        <v>1181</v>
      </c>
      <c r="L54" s="143"/>
    </row>
    <row r="55" spans="1:12">
      <c r="A55" s="147"/>
      <c r="L55" s="143"/>
    </row>
    <row r="56" spans="1:12">
      <c r="A56" s="160"/>
      <c r="B56" s="153"/>
      <c r="C56" s="153"/>
      <c r="D56" s="153"/>
      <c r="E56" s="153"/>
      <c r="F56" s="153"/>
      <c r="G56" s="153"/>
      <c r="H56" s="153"/>
      <c r="I56" s="153"/>
      <c r="J56" s="153"/>
      <c r="K56" s="153"/>
      <c r="L56" s="154"/>
    </row>
  </sheetData>
  <pageMargins left="0.7" right="0.7" top="0.75" bottom="0.75" header="0.3" footer="0.3"/>
  <pageSetup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6337778862885"/>
  </sheetPr>
  <dimension ref="A1:XFC3385"/>
  <sheetViews>
    <sheetView tabSelected="1" zoomScale="80" zoomScaleNormal="80" zoomScaleSheetLayoutView="85" zoomScalePageLayoutView="70" workbookViewId="0">
      <selection activeCell="AB7" sqref="AB7:AE11"/>
    </sheetView>
  </sheetViews>
  <sheetFormatPr defaultColWidth="0" defaultRowHeight="13.2"/>
  <cols>
    <col min="1" max="1" width="18" style="3" customWidth="1"/>
    <col min="2" max="11" width="22.44140625" style="4" customWidth="1"/>
    <col min="12" max="12" width="2.5546875" style="3" customWidth="1"/>
    <col min="13" max="13" width="28.109375" style="30" customWidth="1"/>
    <col min="14" max="14" width="26.88671875" style="4" customWidth="1"/>
    <col min="15" max="15" width="2.5546875" style="3" customWidth="1"/>
    <col min="16" max="16" width="22.44140625" style="30" customWidth="1"/>
    <col min="17" max="23" width="22.44140625" style="4" customWidth="1"/>
    <col min="24" max="24" width="2.5546875" style="3" customWidth="1"/>
    <col min="25" max="25" width="19" style="30" customWidth="1"/>
    <col min="26" max="26" width="19" style="4" customWidth="1"/>
    <col min="27" max="27" width="5.6640625" style="3" customWidth="1"/>
    <col min="28" max="28" width="16.5546875" style="28" customWidth="1"/>
    <col min="29" max="30" width="16" style="4" customWidth="1"/>
    <col min="31" max="31" width="8.88671875" style="4" customWidth="1"/>
    <col min="32" max="32" width="10.88671875" style="4" bestFit="1" customWidth="1"/>
    <col min="33" max="33" width="5.109375" style="3" customWidth="1"/>
    <col min="34" max="37" width="8.88671875" style="36" customWidth="1"/>
    <col min="38" max="38" width="8.109375" style="3" customWidth="1"/>
    <col min="39" max="16382" width="8.88671875" style="4" hidden="1"/>
    <col min="16383" max="16383" width="3.33203125" style="4" hidden="1"/>
    <col min="16384" max="16384" width="10.6640625" style="4" hidden="1"/>
  </cols>
  <sheetData>
    <row r="1" spans="1:38" ht="13.8" thickBot="1">
      <c r="A1" s="313" t="s">
        <v>4</v>
      </c>
      <c r="B1" s="314"/>
      <c r="C1" s="314"/>
      <c r="D1" s="314"/>
      <c r="E1" s="315"/>
      <c r="F1" s="315"/>
      <c r="G1" s="315"/>
      <c r="H1" s="315"/>
      <c r="I1" s="315"/>
      <c r="J1" s="315"/>
      <c r="K1" s="315"/>
      <c r="L1" s="315"/>
      <c r="M1" s="316" t="s">
        <v>5</v>
      </c>
      <c r="N1" s="315"/>
      <c r="O1" s="315"/>
      <c r="P1" s="316" t="s">
        <v>6</v>
      </c>
      <c r="Q1" s="316"/>
      <c r="R1" s="315"/>
      <c r="S1" s="315"/>
      <c r="T1" s="315"/>
      <c r="U1" s="315"/>
      <c r="V1" s="315"/>
      <c r="W1" s="315"/>
      <c r="X1" s="315"/>
      <c r="Y1" s="316" t="s">
        <v>7</v>
      </c>
      <c r="Z1" s="316"/>
      <c r="AA1" s="315"/>
      <c r="AB1" s="316" t="s">
        <v>8</v>
      </c>
      <c r="AC1" s="315"/>
      <c r="AD1" s="315"/>
      <c r="AE1" s="315"/>
      <c r="AG1" s="315"/>
      <c r="AH1" s="317"/>
      <c r="AI1" s="317"/>
      <c r="AJ1" s="317"/>
      <c r="AK1" s="317"/>
      <c r="AL1" s="315"/>
    </row>
    <row r="2" spans="1:38" ht="12.9" customHeight="1">
      <c r="A2" s="416" t="s">
        <v>9</v>
      </c>
      <c r="B2" s="417"/>
      <c r="C2" s="418"/>
      <c r="D2" s="318"/>
      <c r="E2" s="318"/>
      <c r="F2" s="318"/>
      <c r="G2" s="318"/>
      <c r="H2" s="318"/>
      <c r="I2" s="318"/>
      <c r="J2" s="318"/>
      <c r="K2" s="318"/>
      <c r="L2" s="318"/>
      <c r="M2" s="434" t="s">
        <v>10</v>
      </c>
      <c r="N2" s="435"/>
      <c r="O2" s="319"/>
      <c r="P2" s="425" t="s">
        <v>11</v>
      </c>
      <c r="Q2" s="426"/>
      <c r="R2" s="427"/>
      <c r="S2" s="315"/>
      <c r="T2" s="315"/>
      <c r="U2" s="319"/>
      <c r="V2" s="320"/>
      <c r="W2" s="320"/>
      <c r="X2" s="320"/>
      <c r="Y2" s="416" t="s">
        <v>12</v>
      </c>
      <c r="Z2" s="418"/>
      <c r="AA2" s="321"/>
      <c r="AB2" s="416" t="s">
        <v>13</v>
      </c>
      <c r="AC2" s="417"/>
      <c r="AD2" s="417"/>
      <c r="AE2" s="418"/>
      <c r="AG2" s="315"/>
      <c r="AH2" s="317"/>
      <c r="AI2" s="317"/>
      <c r="AJ2" s="317"/>
      <c r="AK2" s="317"/>
      <c r="AL2" s="315"/>
    </row>
    <row r="3" spans="1:38" ht="14.4" customHeight="1" thickBot="1">
      <c r="A3" s="419"/>
      <c r="B3" s="420"/>
      <c r="C3" s="421"/>
      <c r="D3" s="322"/>
      <c r="E3" s="322"/>
      <c r="F3" s="322"/>
      <c r="G3" s="322"/>
      <c r="H3" s="322"/>
      <c r="I3" s="322"/>
      <c r="J3" s="322"/>
      <c r="K3" s="322"/>
      <c r="L3" s="322"/>
      <c r="M3" s="436"/>
      <c r="N3" s="437"/>
      <c r="O3" s="319"/>
      <c r="P3" s="428"/>
      <c r="Q3" s="429"/>
      <c r="R3" s="430"/>
      <c r="S3" s="315"/>
      <c r="T3" s="315"/>
      <c r="U3" s="319"/>
      <c r="V3" s="320"/>
      <c r="W3" s="320"/>
      <c r="X3" s="320"/>
      <c r="Y3" s="422"/>
      <c r="Z3" s="424"/>
      <c r="AA3" s="321"/>
      <c r="AB3" s="422"/>
      <c r="AC3" s="423"/>
      <c r="AD3" s="423"/>
      <c r="AE3" s="424"/>
      <c r="AG3" s="315"/>
      <c r="AH3" s="317"/>
      <c r="AI3" s="317"/>
      <c r="AJ3" s="317"/>
      <c r="AK3" s="317"/>
      <c r="AL3" s="315"/>
    </row>
    <row r="4" spans="1:38" ht="14.4" customHeight="1">
      <c r="A4" s="323"/>
      <c r="B4" s="323"/>
      <c r="C4" s="323"/>
      <c r="D4" s="323"/>
      <c r="E4" s="323"/>
      <c r="F4" s="323"/>
      <c r="G4" s="323"/>
      <c r="H4" s="323"/>
      <c r="I4" s="323"/>
      <c r="J4" s="323"/>
      <c r="K4" s="323"/>
      <c r="L4" s="323"/>
      <c r="M4" s="436"/>
      <c r="N4" s="437"/>
      <c r="O4" s="319"/>
      <c r="P4" s="428"/>
      <c r="Q4" s="429"/>
      <c r="R4" s="430"/>
      <c r="S4" s="315"/>
      <c r="T4" s="315"/>
      <c r="U4" s="319"/>
      <c r="V4" s="320"/>
      <c r="W4" s="320"/>
      <c r="X4" s="320"/>
      <c r="Y4" s="422"/>
      <c r="Z4" s="424"/>
      <c r="AA4" s="321"/>
      <c r="AB4" s="422"/>
      <c r="AC4" s="423"/>
      <c r="AD4" s="423"/>
      <c r="AE4" s="424"/>
      <c r="AG4" s="315"/>
      <c r="AH4" s="317"/>
      <c r="AI4" s="317"/>
      <c r="AJ4" s="317"/>
      <c r="AK4" s="317"/>
      <c r="AL4" s="315"/>
    </row>
    <row r="5" spans="1:38" ht="15" customHeight="1" thickBot="1">
      <c r="A5" s="5" t="s">
        <v>14</v>
      </c>
      <c r="B5" s="29"/>
      <c r="C5" s="29"/>
      <c r="D5" s="29"/>
      <c r="E5" s="29"/>
      <c r="F5" s="29"/>
      <c r="G5" s="29"/>
      <c r="H5" s="29"/>
      <c r="I5" s="323"/>
      <c r="J5" s="323"/>
      <c r="K5" s="323"/>
      <c r="L5" s="323"/>
      <c r="M5" s="436"/>
      <c r="N5" s="437"/>
      <c r="O5" s="319"/>
      <c r="P5" s="431"/>
      <c r="Q5" s="432"/>
      <c r="R5" s="433"/>
      <c r="S5" s="315"/>
      <c r="T5" s="315"/>
      <c r="U5" s="319"/>
      <c r="V5" s="320"/>
      <c r="W5" s="320"/>
      <c r="X5" s="320"/>
      <c r="Y5" s="422"/>
      <c r="Z5" s="424"/>
      <c r="AA5" s="321"/>
      <c r="AB5" s="419"/>
      <c r="AC5" s="420"/>
      <c r="AD5" s="420"/>
      <c r="AE5" s="421"/>
      <c r="AG5" s="315"/>
      <c r="AH5" s="317"/>
      <c r="AI5" s="317"/>
      <c r="AJ5" s="317"/>
      <c r="AK5" s="317"/>
      <c r="AL5" s="315"/>
    </row>
    <row r="6" spans="1:38" ht="15" customHeight="1" thickBot="1">
      <c r="A6" s="315" t="s">
        <v>1624</v>
      </c>
      <c r="B6" s="315"/>
      <c r="C6" s="315"/>
      <c r="D6" s="315"/>
      <c r="E6" s="315"/>
      <c r="F6" s="315"/>
      <c r="G6" s="315"/>
      <c r="H6" s="315"/>
      <c r="I6" s="323"/>
      <c r="J6" s="323"/>
      <c r="K6" s="323"/>
      <c r="L6" s="323"/>
      <c r="M6" s="438"/>
      <c r="N6" s="439"/>
      <c r="O6" s="319"/>
      <c r="Q6" s="315"/>
      <c r="R6" s="324"/>
      <c r="S6" s="315"/>
      <c r="T6" s="315"/>
      <c r="U6" s="315"/>
      <c r="V6" s="324"/>
      <c r="W6" s="324"/>
      <c r="X6" s="324"/>
      <c r="Y6" s="419"/>
      <c r="Z6" s="421"/>
      <c r="AA6" s="321"/>
      <c r="AB6" s="444" t="s">
        <v>15</v>
      </c>
      <c r="AC6" s="445"/>
      <c r="AD6" s="445"/>
      <c r="AE6" s="445"/>
      <c r="AG6" s="315"/>
      <c r="AH6" s="317"/>
      <c r="AI6" s="317"/>
      <c r="AJ6" s="317"/>
      <c r="AK6" s="317"/>
      <c r="AL6" s="315"/>
    </row>
    <row r="7" spans="1:38" ht="12.75" customHeight="1">
      <c r="A7" s="315" t="s">
        <v>16</v>
      </c>
      <c r="B7" s="323"/>
      <c r="C7" s="323"/>
      <c r="D7" s="323"/>
      <c r="E7" s="323"/>
      <c r="F7" s="323"/>
      <c r="G7" s="323"/>
      <c r="H7" s="323"/>
      <c r="I7" s="323"/>
      <c r="J7" s="323"/>
      <c r="K7" s="323"/>
      <c r="L7" s="323"/>
      <c r="M7" s="440" t="s">
        <v>1625</v>
      </c>
      <c r="N7" s="441"/>
      <c r="O7" s="362"/>
      <c r="P7" s="411" t="s">
        <v>1626</v>
      </c>
      <c r="Q7" s="412"/>
      <c r="R7" s="412"/>
      <c r="S7" s="412"/>
      <c r="T7" s="412"/>
      <c r="U7" s="315"/>
      <c r="V7" s="315"/>
      <c r="W7" s="315"/>
      <c r="X7" s="315"/>
      <c r="Y7" s="64"/>
      <c r="Z7" s="321"/>
      <c r="AA7" s="321"/>
      <c r="AB7" s="446" t="s">
        <v>1630</v>
      </c>
      <c r="AC7" s="447"/>
      <c r="AD7" s="447"/>
      <c r="AE7" s="447"/>
      <c r="AF7" s="315"/>
      <c r="AG7" s="315"/>
      <c r="AH7" s="317"/>
      <c r="AI7" s="317"/>
      <c r="AJ7" s="317"/>
      <c r="AK7" s="317"/>
      <c r="AL7" s="315"/>
    </row>
    <row r="8" spans="1:38" ht="14.7" customHeight="1">
      <c r="A8" s="315" t="s">
        <v>1629</v>
      </c>
      <c r="B8" s="323"/>
      <c r="C8" s="323"/>
      <c r="D8" s="323"/>
      <c r="E8" s="323"/>
      <c r="F8" s="323"/>
      <c r="G8" s="323"/>
      <c r="H8" s="323"/>
      <c r="I8" s="323"/>
      <c r="J8" s="323"/>
      <c r="K8" s="323"/>
      <c r="L8" s="323"/>
      <c r="M8" s="442"/>
      <c r="N8" s="443"/>
      <c r="O8" s="315"/>
      <c r="P8" s="413" t="s">
        <v>1627</v>
      </c>
      <c r="Q8" s="412"/>
      <c r="R8" s="412"/>
      <c r="S8" s="412"/>
      <c r="T8" s="412"/>
      <c r="U8" s="315"/>
      <c r="V8" s="315"/>
      <c r="W8" s="315"/>
      <c r="X8" s="315"/>
      <c r="Y8" s="448" t="s">
        <v>1628</v>
      </c>
      <c r="Z8" s="449"/>
      <c r="AA8" s="321"/>
      <c r="AB8" s="446"/>
      <c r="AC8" s="447"/>
      <c r="AD8" s="447"/>
      <c r="AE8" s="447"/>
      <c r="AF8" s="315"/>
      <c r="AG8" s="315"/>
      <c r="AH8" s="317"/>
      <c r="AI8" s="317"/>
      <c r="AJ8" s="317"/>
      <c r="AK8" s="317"/>
      <c r="AL8" s="315"/>
    </row>
    <row r="9" spans="1:38" ht="14.7" customHeight="1">
      <c r="A9" s="315" t="s">
        <v>17</v>
      </c>
      <c r="B9" s="323"/>
      <c r="C9" s="323"/>
      <c r="D9" s="323"/>
      <c r="E9" s="323"/>
      <c r="F9" s="323"/>
      <c r="G9" s="323"/>
      <c r="H9" s="323"/>
      <c r="I9" s="323"/>
      <c r="J9" s="323"/>
      <c r="K9" s="323"/>
      <c r="L9" s="323"/>
      <c r="M9" s="326"/>
      <c r="N9" s="327"/>
      <c r="O9" s="315"/>
      <c r="P9" s="413"/>
      <c r="Q9" s="412"/>
      <c r="R9" s="412"/>
      <c r="S9" s="412"/>
      <c r="T9" s="412"/>
      <c r="U9" s="315"/>
      <c r="V9" s="315"/>
      <c r="W9" s="315"/>
      <c r="X9" s="315"/>
      <c r="Y9" s="448"/>
      <c r="Z9" s="449"/>
      <c r="AA9" s="321"/>
      <c r="AB9" s="446"/>
      <c r="AC9" s="447"/>
      <c r="AD9" s="447"/>
      <c r="AE9" s="447"/>
      <c r="AF9" s="315"/>
      <c r="AG9" s="315"/>
      <c r="AH9" s="317"/>
      <c r="AI9" s="317"/>
      <c r="AJ9" s="317"/>
      <c r="AK9" s="317"/>
      <c r="AL9" s="315"/>
    </row>
    <row r="10" spans="1:38" ht="14.7" customHeight="1">
      <c r="A10" s="315"/>
      <c r="B10" s="323"/>
      <c r="C10" s="323"/>
      <c r="D10" s="323"/>
      <c r="E10" s="323"/>
      <c r="F10" s="323"/>
      <c r="G10" s="323"/>
      <c r="H10" s="323"/>
      <c r="I10" s="323"/>
      <c r="J10" s="323"/>
      <c r="K10" s="323"/>
      <c r="L10" s="323"/>
      <c r="M10" s="326"/>
      <c r="N10" s="327"/>
      <c r="O10" s="315"/>
      <c r="P10" s="413"/>
      <c r="Q10" s="412"/>
      <c r="R10" s="412"/>
      <c r="S10" s="412"/>
      <c r="T10" s="412"/>
      <c r="U10" s="315"/>
      <c r="V10" s="315"/>
      <c r="W10" s="315"/>
      <c r="X10" s="315"/>
      <c r="Y10" s="448"/>
      <c r="Z10" s="449"/>
      <c r="AA10" s="321"/>
      <c r="AB10" s="446"/>
      <c r="AC10" s="447"/>
      <c r="AD10" s="447"/>
      <c r="AE10" s="447"/>
      <c r="AF10" s="315"/>
      <c r="AG10" s="315"/>
      <c r="AH10" s="317"/>
      <c r="AI10" s="317"/>
      <c r="AJ10" s="317"/>
      <c r="AK10" s="317"/>
      <c r="AL10" s="315"/>
    </row>
    <row r="11" spans="1:38" ht="145.19999999999999" customHeight="1">
      <c r="A11" s="323" t="s">
        <v>18</v>
      </c>
      <c r="B11" s="4" t="s">
        <v>19</v>
      </c>
      <c r="C11" s="323"/>
      <c r="D11" s="323"/>
      <c r="E11" s="323"/>
      <c r="F11" s="323"/>
      <c r="G11" s="323"/>
      <c r="H11" s="323"/>
      <c r="I11" s="323"/>
      <c r="J11" s="323"/>
      <c r="K11" s="323"/>
      <c r="L11" s="323"/>
      <c r="M11" s="328"/>
      <c r="N11" s="315"/>
      <c r="O11" s="315"/>
      <c r="P11" s="414"/>
      <c r="Q11" s="412"/>
      <c r="R11" s="412"/>
      <c r="S11" s="412"/>
      <c r="T11" s="412"/>
      <c r="U11" s="315"/>
      <c r="V11" s="315"/>
      <c r="W11" s="315"/>
      <c r="X11" s="315"/>
      <c r="Y11" s="448"/>
      <c r="Z11" s="449"/>
      <c r="AA11" s="321"/>
      <c r="AB11" s="446"/>
      <c r="AC11" s="447"/>
      <c r="AD11" s="447"/>
      <c r="AE11" s="447"/>
      <c r="AF11" s="315"/>
      <c r="AG11" s="315"/>
      <c r="AH11" s="317"/>
      <c r="AI11" s="317"/>
      <c r="AJ11" s="317"/>
      <c r="AK11" s="317"/>
      <c r="AL11" s="315"/>
    </row>
    <row r="12" spans="1:38">
      <c r="A12" s="323"/>
      <c r="B12" s="329" t="s">
        <v>20</v>
      </c>
      <c r="C12" s="323"/>
      <c r="D12" s="323"/>
      <c r="E12" s="323"/>
      <c r="F12" s="323"/>
      <c r="G12" s="323"/>
      <c r="H12" s="323"/>
      <c r="I12" s="323"/>
      <c r="J12" s="323"/>
      <c r="K12" s="323"/>
      <c r="L12" s="323"/>
      <c r="M12" s="328"/>
      <c r="N12" s="315"/>
      <c r="O12" s="315"/>
      <c r="P12" s="414"/>
      <c r="Q12" s="412"/>
      <c r="R12" s="412"/>
      <c r="S12" s="412"/>
      <c r="T12" s="412"/>
      <c r="U12" s="315"/>
      <c r="V12" s="315"/>
      <c r="W12" s="315"/>
      <c r="X12" s="315"/>
      <c r="Y12" s="448"/>
      <c r="Z12" s="449"/>
      <c r="AA12" s="321"/>
      <c r="AB12" s="328" t="s">
        <v>18</v>
      </c>
      <c r="AC12" s="4" t="s">
        <v>21</v>
      </c>
      <c r="AD12" s="330"/>
      <c r="AE12" s="315"/>
      <c r="AF12" s="315"/>
      <c r="AG12" s="315"/>
      <c r="AH12" s="317"/>
      <c r="AI12" s="317"/>
      <c r="AJ12" s="317"/>
      <c r="AK12" s="317"/>
      <c r="AL12" s="315"/>
    </row>
    <row r="13" spans="1:38">
      <c r="A13" s="323"/>
      <c r="B13" s="329" t="s">
        <v>22</v>
      </c>
      <c r="C13" s="323"/>
      <c r="D13" s="323"/>
      <c r="E13" s="323"/>
      <c r="F13" s="323"/>
      <c r="G13" s="323"/>
      <c r="H13" s="323"/>
      <c r="I13" s="323"/>
      <c r="J13" s="323"/>
      <c r="K13" s="323"/>
      <c r="L13" s="323"/>
      <c r="M13" s="328"/>
      <c r="N13" s="315"/>
      <c r="O13" s="315"/>
      <c r="P13" s="414"/>
      <c r="Q13" s="412"/>
      <c r="R13" s="412"/>
      <c r="S13" s="412"/>
      <c r="T13" s="412"/>
      <c r="U13" s="315"/>
      <c r="V13" s="315"/>
      <c r="W13" s="315"/>
      <c r="X13" s="315"/>
      <c r="Y13" s="448"/>
      <c r="Z13" s="449"/>
      <c r="AA13" s="321"/>
      <c r="AB13" s="328"/>
      <c r="AC13" s="329" t="s">
        <v>23</v>
      </c>
      <c r="AD13" s="315"/>
      <c r="AE13" s="315"/>
      <c r="AF13" s="315"/>
      <c r="AG13" s="315"/>
      <c r="AH13" s="317"/>
      <c r="AI13" s="317"/>
      <c r="AJ13" s="317"/>
      <c r="AK13" s="317"/>
      <c r="AL13" s="315"/>
    </row>
    <row r="14" spans="1:38">
      <c r="A14" s="323"/>
      <c r="B14" s="329" t="s">
        <v>24</v>
      </c>
      <c r="C14" s="323"/>
      <c r="D14" s="323"/>
      <c r="E14" s="323"/>
      <c r="F14" s="323"/>
      <c r="G14" s="323"/>
      <c r="H14" s="323"/>
      <c r="I14" s="323"/>
      <c r="J14" s="323"/>
      <c r="K14" s="323"/>
      <c r="L14" s="323"/>
      <c r="M14" s="328"/>
      <c r="N14" s="315"/>
      <c r="O14" s="315"/>
      <c r="P14" s="414"/>
      <c r="Q14" s="412"/>
      <c r="R14" s="412"/>
      <c r="S14" s="412"/>
      <c r="T14" s="412"/>
      <c r="U14" s="315"/>
      <c r="V14" s="315"/>
      <c r="W14" s="315"/>
      <c r="X14" s="315"/>
      <c r="Y14" s="448"/>
      <c r="Z14" s="449"/>
      <c r="AA14" s="321"/>
      <c r="AB14" s="328"/>
      <c r="AC14" s="329" t="s">
        <v>25</v>
      </c>
      <c r="AD14" s="315"/>
      <c r="AE14" s="315"/>
      <c r="AF14" s="315"/>
      <c r="AG14" s="315"/>
      <c r="AH14" s="317"/>
      <c r="AI14" s="317"/>
      <c r="AJ14" s="317"/>
      <c r="AK14" s="317"/>
      <c r="AL14" s="315"/>
    </row>
    <row r="15" spans="1:38" ht="25.95" customHeight="1">
      <c r="A15" s="323"/>
      <c r="B15" s="329" t="s">
        <v>26</v>
      </c>
      <c r="C15" s="323"/>
      <c r="D15" s="323"/>
      <c r="E15" s="323"/>
      <c r="F15" s="323"/>
      <c r="G15" s="323"/>
      <c r="H15" s="323"/>
      <c r="I15" s="323"/>
      <c r="J15" s="323"/>
      <c r="K15" s="323"/>
      <c r="L15" s="323"/>
      <c r="M15" s="328"/>
      <c r="N15" s="315"/>
      <c r="O15" s="315"/>
      <c r="P15" s="414"/>
      <c r="Q15" s="412"/>
      <c r="R15" s="412"/>
      <c r="S15" s="412"/>
      <c r="T15" s="412"/>
      <c r="U15" s="315"/>
      <c r="V15" s="315"/>
      <c r="W15" s="315"/>
      <c r="X15" s="315"/>
      <c r="Y15" s="448"/>
      <c r="Z15" s="449"/>
      <c r="AA15" s="321"/>
      <c r="AB15" s="325"/>
      <c r="AC15" s="415" t="s">
        <v>27</v>
      </c>
      <c r="AD15" s="315"/>
      <c r="AE15" s="315"/>
      <c r="AF15" s="315"/>
      <c r="AG15" s="315"/>
      <c r="AH15" s="317"/>
      <c r="AI15" s="317"/>
      <c r="AJ15" s="317"/>
      <c r="AK15" s="317"/>
      <c r="AL15" s="315"/>
    </row>
    <row r="16" spans="1:38">
      <c r="A16" s="315"/>
      <c r="B16" s="323"/>
      <c r="C16" s="323"/>
      <c r="D16" s="323"/>
      <c r="E16" s="323"/>
      <c r="F16" s="323"/>
      <c r="G16" s="323"/>
      <c r="H16" s="323"/>
      <c r="I16" s="323"/>
      <c r="J16" s="323"/>
      <c r="K16" s="331" t="s">
        <v>28</v>
      </c>
      <c r="L16" s="323"/>
      <c r="M16" s="328"/>
      <c r="N16" s="331"/>
      <c r="O16" s="315"/>
      <c r="P16" s="325"/>
      <c r="Q16" s="315"/>
      <c r="R16" s="315"/>
      <c r="S16" s="315"/>
      <c r="T16" s="315"/>
      <c r="U16" s="315"/>
      <c r="V16" s="315"/>
      <c r="W16" s="331" t="s">
        <v>28</v>
      </c>
      <c r="X16" s="315"/>
      <c r="Y16" s="325"/>
      <c r="AA16" s="331"/>
      <c r="AB16" s="325"/>
      <c r="AC16" s="329" t="s">
        <v>29</v>
      </c>
      <c r="AD16" s="315"/>
      <c r="AE16" s="315"/>
      <c r="AG16" s="315"/>
      <c r="AH16" s="317"/>
      <c r="AI16" s="317"/>
      <c r="AJ16" s="317"/>
      <c r="AK16" s="317"/>
      <c r="AL16" s="315"/>
    </row>
    <row r="17" spans="1:38">
      <c r="A17" s="315"/>
      <c r="L17" s="315"/>
      <c r="O17" s="315"/>
      <c r="X17" s="315"/>
      <c r="AA17" s="315"/>
      <c r="AB17" s="325"/>
      <c r="AG17" s="315"/>
      <c r="AH17" s="317"/>
      <c r="AI17" s="317"/>
      <c r="AJ17" s="317"/>
      <c r="AK17" s="317"/>
      <c r="AL17" s="315"/>
    </row>
    <row r="18" spans="1:38">
      <c r="A18" s="315"/>
      <c r="B18" s="323"/>
      <c r="C18" s="323"/>
      <c r="D18" s="323"/>
      <c r="E18" s="323"/>
      <c r="F18" s="323"/>
      <c r="G18" s="323"/>
      <c r="H18" s="323"/>
      <c r="I18" s="323"/>
      <c r="L18" s="323"/>
      <c r="M18" s="328"/>
      <c r="N18" s="332" t="s">
        <v>30</v>
      </c>
      <c r="O18" s="332"/>
      <c r="P18" s="325"/>
      <c r="Q18" s="332" t="s">
        <v>30</v>
      </c>
      <c r="R18" s="315"/>
      <c r="S18" s="332" t="s">
        <v>30</v>
      </c>
      <c r="T18" s="315"/>
      <c r="U18" s="332" t="s">
        <v>30</v>
      </c>
      <c r="V18" s="315"/>
      <c r="W18" s="332" t="s">
        <v>30</v>
      </c>
      <c r="X18" s="332"/>
      <c r="Y18" s="325"/>
      <c r="AA18" s="315"/>
      <c r="AB18" s="328"/>
      <c r="AC18" s="315"/>
      <c r="AD18" s="315"/>
      <c r="AG18" s="315"/>
      <c r="AH18" s="317"/>
      <c r="AI18" s="317"/>
      <c r="AJ18" s="317"/>
      <c r="AK18" s="317"/>
      <c r="AL18" s="315"/>
    </row>
    <row r="19" spans="1:38" ht="79.2">
      <c r="A19" s="333" t="s">
        <v>31</v>
      </c>
      <c r="B19" s="315"/>
      <c r="C19" s="315"/>
      <c r="D19" s="315"/>
      <c r="E19" s="315"/>
      <c r="F19" s="315"/>
      <c r="G19" s="334" t="s">
        <v>32</v>
      </c>
      <c r="H19" s="315"/>
      <c r="I19" s="334" t="s">
        <v>32</v>
      </c>
      <c r="J19" s="315"/>
      <c r="K19" s="315"/>
      <c r="L19" s="315"/>
      <c r="M19" s="335" t="s">
        <v>33</v>
      </c>
      <c r="N19" s="334" t="s">
        <v>32</v>
      </c>
      <c r="O19" s="336"/>
      <c r="P19" s="337" t="s">
        <v>33</v>
      </c>
      <c r="Q19" s="334" t="s">
        <v>32</v>
      </c>
      <c r="R19" s="337" t="s">
        <v>33</v>
      </c>
      <c r="S19" s="334" t="s">
        <v>32</v>
      </c>
      <c r="T19" s="337" t="s">
        <v>33</v>
      </c>
      <c r="U19" s="334" t="s">
        <v>32</v>
      </c>
      <c r="V19" s="337" t="s">
        <v>33</v>
      </c>
      <c r="W19" s="334" t="s">
        <v>32</v>
      </c>
      <c r="X19" s="336"/>
      <c r="Y19" s="325"/>
      <c r="Z19" s="315"/>
      <c r="AA19" s="315"/>
      <c r="AB19" s="338"/>
      <c r="AC19" s="315"/>
      <c r="AD19" s="315"/>
      <c r="AG19" s="315"/>
      <c r="AH19" s="317"/>
      <c r="AI19" s="317"/>
      <c r="AJ19" s="317"/>
      <c r="AK19" s="317"/>
      <c r="AL19" s="315"/>
    </row>
    <row r="20" spans="1:38" ht="66">
      <c r="A20" s="339">
        <v>45017</v>
      </c>
      <c r="B20" s="38" t="s">
        <v>34</v>
      </c>
      <c r="C20" s="38" t="s">
        <v>35</v>
      </c>
      <c r="D20" s="38" t="s">
        <v>36</v>
      </c>
      <c r="E20" s="38" t="s">
        <v>37</v>
      </c>
      <c r="F20" s="38" t="s">
        <v>38</v>
      </c>
      <c r="G20" s="38" t="s">
        <v>38</v>
      </c>
      <c r="H20" s="38" t="s">
        <v>39</v>
      </c>
      <c r="I20" s="38" t="s">
        <v>39</v>
      </c>
      <c r="J20" s="38" t="s">
        <v>40</v>
      </c>
      <c r="K20" s="38" t="s">
        <v>41</v>
      </c>
      <c r="L20" s="340"/>
      <c r="M20" s="34" t="s">
        <v>42</v>
      </c>
      <c r="N20" s="34" t="s">
        <v>42</v>
      </c>
      <c r="O20" s="341"/>
      <c r="P20" s="34" t="s">
        <v>43</v>
      </c>
      <c r="Q20" s="34" t="s">
        <v>43</v>
      </c>
      <c r="R20" s="34" t="s">
        <v>44</v>
      </c>
      <c r="S20" s="34" t="s">
        <v>44</v>
      </c>
      <c r="T20" s="34" t="s">
        <v>45</v>
      </c>
      <c r="U20" s="34" t="s">
        <v>45</v>
      </c>
      <c r="V20" s="34" t="s">
        <v>46</v>
      </c>
      <c r="W20" s="34" t="s">
        <v>46</v>
      </c>
      <c r="X20" s="341"/>
      <c r="Y20" s="27" t="s">
        <v>47</v>
      </c>
      <c r="Z20" s="27" t="s">
        <v>48</v>
      </c>
      <c r="AA20" s="315"/>
      <c r="AB20" s="27" t="s">
        <v>49</v>
      </c>
      <c r="AC20" s="27" t="s">
        <v>50</v>
      </c>
      <c r="AD20" s="27" t="s">
        <v>51</v>
      </c>
      <c r="AG20" s="315"/>
      <c r="AH20" s="317"/>
      <c r="AI20" s="317"/>
      <c r="AJ20" s="317"/>
      <c r="AK20" s="317"/>
      <c r="AL20" s="315"/>
    </row>
    <row r="21" spans="1:38">
      <c r="A21" s="342"/>
      <c r="B21" s="77"/>
      <c r="C21" s="9" t="s">
        <v>52</v>
      </c>
      <c r="D21" s="9"/>
      <c r="E21" s="9" t="s">
        <v>52</v>
      </c>
      <c r="F21" s="74"/>
      <c r="G21" s="9"/>
      <c r="H21" s="9"/>
      <c r="I21" s="9"/>
      <c r="J21" s="76"/>
      <c r="K21" s="305">
        <v>94640647</v>
      </c>
      <c r="L21" s="315"/>
      <c r="M21" s="74"/>
      <c r="N21" s="35"/>
      <c r="O21" s="315"/>
      <c r="P21" s="75" t="e">
        <f>J21/M21</f>
        <v>#DIV/0!</v>
      </c>
      <c r="Q21" s="9"/>
      <c r="R21" s="9"/>
      <c r="S21" s="9"/>
      <c r="T21" s="78" t="e">
        <f>F21/M21</f>
        <v>#DIV/0!</v>
      </c>
      <c r="U21" s="9"/>
      <c r="V21" s="9"/>
      <c r="W21" s="9"/>
      <c r="X21" s="315"/>
      <c r="Y21" s="9"/>
      <c r="Z21" s="72"/>
      <c r="AA21" s="315"/>
      <c r="AB21" s="78"/>
      <c r="AC21" s="78"/>
      <c r="AD21" s="9"/>
      <c r="AG21" s="315"/>
      <c r="AH21" s="317"/>
      <c r="AI21" s="317"/>
      <c r="AJ21" s="317"/>
      <c r="AK21" s="317"/>
      <c r="AL21" s="315"/>
    </row>
    <row r="22" spans="1:38">
      <c r="A22" s="342"/>
      <c r="B22" s="77"/>
      <c r="C22" s="9" t="s">
        <v>53</v>
      </c>
      <c r="D22" s="9"/>
      <c r="E22" s="9" t="s">
        <v>54</v>
      </c>
      <c r="F22" s="74">
        <v>1694394</v>
      </c>
      <c r="G22" s="9"/>
      <c r="H22" s="9"/>
      <c r="I22" s="9"/>
      <c r="J22" s="76">
        <v>328992.76999999967</v>
      </c>
      <c r="K22" s="9"/>
      <c r="L22" s="315"/>
      <c r="M22" s="74">
        <v>4464</v>
      </c>
      <c r="N22" s="35"/>
      <c r="O22" s="315"/>
      <c r="P22" s="75">
        <f t="shared" ref="P22:P85" si="0">J22/M22</f>
        <v>73.69909722222215</v>
      </c>
      <c r="Q22" s="9"/>
      <c r="R22" s="9"/>
      <c r="S22" s="9"/>
      <c r="T22" s="78">
        <f t="shared" ref="T22:T85" si="1">F22/M22</f>
        <v>379.56854838709677</v>
      </c>
      <c r="U22" s="9"/>
      <c r="V22" s="9"/>
      <c r="W22" s="9"/>
      <c r="X22" s="315"/>
      <c r="Y22" s="9">
        <v>328992.76999999967</v>
      </c>
      <c r="Z22" s="9">
        <f t="shared" ref="Z22:Z85" si="2">ROUND($Z$621*Y22/$Y$621,2)</f>
        <v>385958.47</v>
      </c>
      <c r="AA22" s="315"/>
      <c r="AB22" s="9">
        <f t="shared" ref="AB22:AB85" si="3">ROUND($AB$621*Y22/$Y$621,2)</f>
        <v>253529.89</v>
      </c>
      <c r="AC22" s="9">
        <v>462685.16</v>
      </c>
      <c r="AD22" s="9"/>
      <c r="AG22" s="315"/>
      <c r="AH22" s="317"/>
      <c r="AI22" s="317"/>
      <c r="AJ22" s="317"/>
      <c r="AK22" s="317"/>
      <c r="AL22" s="315"/>
    </row>
    <row r="23" spans="1:38">
      <c r="A23" s="342"/>
      <c r="B23" s="77"/>
      <c r="C23" s="9" t="s">
        <v>53</v>
      </c>
      <c r="D23" s="9"/>
      <c r="E23" s="9" t="s">
        <v>55</v>
      </c>
      <c r="F23" s="74">
        <v>101</v>
      </c>
      <c r="G23" s="9"/>
      <c r="H23" s="9"/>
      <c r="I23" s="9"/>
      <c r="J23" s="76">
        <v>24.52</v>
      </c>
      <c r="K23" s="9"/>
      <c r="L23" s="315"/>
      <c r="M23" s="74">
        <v>1</v>
      </c>
      <c r="N23" s="35"/>
      <c r="O23" s="315"/>
      <c r="P23" s="75">
        <f t="shared" si="0"/>
        <v>24.52</v>
      </c>
      <c r="Q23" s="9"/>
      <c r="R23" s="9"/>
      <c r="S23" s="9"/>
      <c r="T23" s="78">
        <f t="shared" si="1"/>
        <v>101</v>
      </c>
      <c r="U23" s="9"/>
      <c r="V23" s="9"/>
      <c r="W23" s="9"/>
      <c r="X23" s="315"/>
      <c r="Y23" s="9">
        <v>24.52</v>
      </c>
      <c r="Z23" s="9">
        <f t="shared" si="2"/>
        <v>28.77</v>
      </c>
      <c r="AA23" s="315"/>
      <c r="AB23" s="9">
        <f t="shared" si="3"/>
        <v>18.899999999999999</v>
      </c>
      <c r="AC23" s="9">
        <v>34.479999999999997</v>
      </c>
      <c r="AD23" s="9"/>
      <c r="AG23" s="315"/>
      <c r="AH23" s="317"/>
      <c r="AI23" s="317"/>
      <c r="AJ23" s="317"/>
      <c r="AK23" s="317"/>
      <c r="AL23" s="315"/>
    </row>
    <row r="24" spans="1:38">
      <c r="A24" s="342"/>
      <c r="B24" s="77"/>
      <c r="C24" s="9" t="s">
        <v>53</v>
      </c>
      <c r="D24" s="9"/>
      <c r="E24" s="9" t="s">
        <v>56</v>
      </c>
      <c r="F24" s="74">
        <v>76256</v>
      </c>
      <c r="G24" s="9"/>
      <c r="H24" s="9"/>
      <c r="I24" s="9"/>
      <c r="J24" s="76">
        <v>14682.409999999993</v>
      </c>
      <c r="K24" s="9"/>
      <c r="L24" s="315"/>
      <c r="M24" s="74">
        <v>184</v>
      </c>
      <c r="N24" s="35"/>
      <c r="O24" s="315"/>
      <c r="P24" s="75">
        <f t="shared" si="0"/>
        <v>79.795706521739092</v>
      </c>
      <c r="Q24" s="9"/>
      <c r="R24" s="9"/>
      <c r="S24" s="9"/>
      <c r="T24" s="78">
        <f t="shared" si="1"/>
        <v>414.43478260869563</v>
      </c>
      <c r="U24" s="9"/>
      <c r="V24" s="9"/>
      <c r="W24" s="9"/>
      <c r="X24" s="315"/>
      <c r="Y24" s="9">
        <v>14682.409999999993</v>
      </c>
      <c r="Z24" s="9">
        <f t="shared" si="2"/>
        <v>17224.7</v>
      </c>
      <c r="AA24" s="315"/>
      <c r="AB24" s="9">
        <f t="shared" si="3"/>
        <v>11314.63</v>
      </c>
      <c r="AC24" s="9">
        <v>20648.88</v>
      </c>
      <c r="AD24" s="9"/>
      <c r="AG24" s="315"/>
      <c r="AH24" s="317"/>
      <c r="AI24" s="317"/>
      <c r="AJ24" s="317"/>
      <c r="AK24" s="317"/>
      <c r="AL24" s="315"/>
    </row>
    <row r="25" spans="1:38">
      <c r="A25" s="342"/>
      <c r="B25" s="77"/>
      <c r="C25" s="9" t="s">
        <v>57</v>
      </c>
      <c r="D25" s="9"/>
      <c r="E25" s="9" t="s">
        <v>54</v>
      </c>
      <c r="F25" s="74">
        <v>375143</v>
      </c>
      <c r="G25" s="9"/>
      <c r="H25" s="9"/>
      <c r="I25" s="9"/>
      <c r="J25" s="76">
        <v>73276.799999999988</v>
      </c>
      <c r="K25" s="9"/>
      <c r="L25" s="315"/>
      <c r="M25" s="74">
        <v>886</v>
      </c>
      <c r="N25" s="35"/>
      <c r="O25" s="315"/>
      <c r="P25" s="75">
        <f t="shared" si="0"/>
        <v>82.705191873589158</v>
      </c>
      <c r="Q25" s="9"/>
      <c r="R25" s="9"/>
      <c r="S25" s="9"/>
      <c r="T25" s="78">
        <f t="shared" si="1"/>
        <v>423.41196388261852</v>
      </c>
      <c r="U25" s="9"/>
      <c r="V25" s="9"/>
      <c r="W25" s="9"/>
      <c r="X25" s="315"/>
      <c r="Y25" s="9">
        <v>73276.799999999988</v>
      </c>
      <c r="Z25" s="9">
        <f t="shared" si="2"/>
        <v>85964.81</v>
      </c>
      <c r="AA25" s="315"/>
      <c r="AB25" s="9">
        <f t="shared" si="3"/>
        <v>56468.9</v>
      </c>
      <c r="AC25" s="9">
        <v>103054.2</v>
      </c>
      <c r="AD25" s="9"/>
      <c r="AG25" s="315"/>
      <c r="AH25" s="317"/>
      <c r="AI25" s="317"/>
      <c r="AJ25" s="317"/>
      <c r="AK25" s="317"/>
      <c r="AL25" s="315"/>
    </row>
    <row r="26" spans="1:38">
      <c r="A26" s="342"/>
      <c r="B26" s="77"/>
      <c r="C26" s="9" t="s">
        <v>57</v>
      </c>
      <c r="D26" s="9"/>
      <c r="E26" s="9" t="s">
        <v>56</v>
      </c>
      <c r="F26" s="74">
        <v>2204</v>
      </c>
      <c r="G26" s="9"/>
      <c r="H26" s="9"/>
      <c r="I26" s="9"/>
      <c r="J26" s="76">
        <v>431.4</v>
      </c>
      <c r="K26" s="9"/>
      <c r="L26" s="315"/>
      <c r="M26" s="74">
        <v>2</v>
      </c>
      <c r="N26" s="35"/>
      <c r="O26" s="315"/>
      <c r="P26" s="75">
        <f t="shared" si="0"/>
        <v>215.7</v>
      </c>
      <c r="Q26" s="9"/>
      <c r="R26" s="9"/>
      <c r="S26" s="9"/>
      <c r="T26" s="78">
        <f t="shared" si="1"/>
        <v>1102</v>
      </c>
      <c r="U26" s="9"/>
      <c r="V26" s="9"/>
      <c r="W26" s="9"/>
      <c r="X26" s="315"/>
      <c r="Y26" s="9">
        <v>431.4</v>
      </c>
      <c r="Z26" s="9">
        <f t="shared" si="2"/>
        <v>506.1</v>
      </c>
      <c r="AA26" s="315"/>
      <c r="AB26" s="9">
        <f t="shared" si="3"/>
        <v>332.45</v>
      </c>
      <c r="AC26" s="9">
        <v>606.71</v>
      </c>
      <c r="AD26" s="9"/>
      <c r="AG26" s="315"/>
      <c r="AH26" s="317"/>
      <c r="AI26" s="317"/>
      <c r="AJ26" s="317"/>
      <c r="AK26" s="317"/>
      <c r="AL26" s="315"/>
    </row>
    <row r="27" spans="1:38">
      <c r="A27" s="342"/>
      <c r="B27" s="77"/>
      <c r="C27" s="9" t="s">
        <v>58</v>
      </c>
      <c r="D27" s="9"/>
      <c r="E27" s="9" t="s">
        <v>59</v>
      </c>
      <c r="F27" s="74">
        <v>239904</v>
      </c>
      <c r="G27" s="9"/>
      <c r="H27" s="9"/>
      <c r="I27" s="9"/>
      <c r="J27" s="76">
        <v>46267.22000000003</v>
      </c>
      <c r="K27" s="9"/>
      <c r="L27" s="315"/>
      <c r="M27" s="74">
        <v>541</v>
      </c>
      <c r="N27" s="35"/>
      <c r="O27" s="315"/>
      <c r="P27" s="75">
        <f t="shared" si="0"/>
        <v>85.521663585951998</v>
      </c>
      <c r="Q27" s="9"/>
      <c r="R27" s="9"/>
      <c r="S27" s="9"/>
      <c r="T27" s="78">
        <f t="shared" si="1"/>
        <v>443.44547134935306</v>
      </c>
      <c r="U27" s="9"/>
      <c r="V27" s="9"/>
      <c r="W27" s="9"/>
      <c r="X27" s="315"/>
      <c r="Y27" s="9">
        <v>46267.22000000003</v>
      </c>
      <c r="Z27" s="9">
        <f t="shared" si="2"/>
        <v>54278.47</v>
      </c>
      <c r="AA27" s="315"/>
      <c r="AB27" s="9">
        <f t="shared" si="3"/>
        <v>35654.65</v>
      </c>
      <c r="AC27" s="9">
        <v>65068.77</v>
      </c>
      <c r="AD27" s="9"/>
      <c r="AG27" s="315"/>
      <c r="AH27" s="317"/>
      <c r="AI27" s="317"/>
      <c r="AJ27" s="317"/>
      <c r="AK27" s="317"/>
      <c r="AL27" s="315"/>
    </row>
    <row r="28" spans="1:38">
      <c r="A28" s="342"/>
      <c r="B28" s="77"/>
      <c r="C28" s="9" t="s">
        <v>60</v>
      </c>
      <c r="D28" s="9"/>
      <c r="E28" s="9" t="s">
        <v>61</v>
      </c>
      <c r="F28" s="74">
        <v>10466</v>
      </c>
      <c r="G28" s="9"/>
      <c r="H28" s="9"/>
      <c r="I28" s="9"/>
      <c r="J28" s="76">
        <v>1639.3600000000004</v>
      </c>
      <c r="K28" s="9"/>
      <c r="L28" s="315"/>
      <c r="M28" s="74">
        <v>20</v>
      </c>
      <c r="N28" s="35"/>
      <c r="O28" s="315"/>
      <c r="P28" s="75">
        <f t="shared" si="0"/>
        <v>81.968000000000018</v>
      </c>
      <c r="Q28" s="9"/>
      <c r="R28" s="9"/>
      <c r="S28" s="9"/>
      <c r="T28" s="78">
        <f t="shared" si="1"/>
        <v>523.29999999999995</v>
      </c>
      <c r="U28" s="9"/>
      <c r="V28" s="9"/>
      <c r="W28" s="9"/>
      <c r="X28" s="315"/>
      <c r="Y28" s="9">
        <v>1639.3600000000004</v>
      </c>
      <c r="Z28" s="9">
        <f t="shared" si="2"/>
        <v>1923.22</v>
      </c>
      <c r="AA28" s="315"/>
      <c r="AB28" s="9">
        <f t="shared" si="3"/>
        <v>1263.33</v>
      </c>
      <c r="AC28" s="9">
        <v>2305.54</v>
      </c>
      <c r="AD28" s="9"/>
      <c r="AG28" s="315"/>
      <c r="AH28" s="317"/>
      <c r="AI28" s="317"/>
      <c r="AJ28" s="317"/>
      <c r="AK28" s="317"/>
      <c r="AL28" s="315"/>
    </row>
    <row r="29" spans="1:38">
      <c r="A29" s="342"/>
      <c r="B29" s="77"/>
      <c r="C29" s="9" t="s">
        <v>62</v>
      </c>
      <c r="D29" s="9"/>
      <c r="E29" s="9" t="s">
        <v>63</v>
      </c>
      <c r="F29" s="74">
        <v>689697</v>
      </c>
      <c r="G29" s="9"/>
      <c r="H29" s="9"/>
      <c r="I29" s="9"/>
      <c r="J29" s="76">
        <v>129747.99000000017</v>
      </c>
      <c r="K29" s="9"/>
      <c r="L29" s="315"/>
      <c r="M29" s="74">
        <v>972</v>
      </c>
      <c r="N29" s="35"/>
      <c r="O29" s="315"/>
      <c r="P29" s="75">
        <f t="shared" si="0"/>
        <v>133.48558641975325</v>
      </c>
      <c r="Q29" s="9"/>
      <c r="R29" s="9"/>
      <c r="S29" s="9"/>
      <c r="T29" s="78">
        <f t="shared" si="1"/>
        <v>709.56481481481478</v>
      </c>
      <c r="U29" s="9"/>
      <c r="V29" s="9"/>
      <c r="W29" s="9"/>
      <c r="X29" s="315"/>
      <c r="Y29" s="9">
        <v>129747.99000000017</v>
      </c>
      <c r="Z29" s="9">
        <f t="shared" si="2"/>
        <v>152214.09</v>
      </c>
      <c r="AA29" s="315"/>
      <c r="AB29" s="9">
        <f t="shared" si="3"/>
        <v>99986.98</v>
      </c>
      <c r="AC29" s="9">
        <v>182473.52</v>
      </c>
      <c r="AD29" s="9"/>
      <c r="AG29" s="315"/>
      <c r="AH29" s="317"/>
      <c r="AI29" s="317"/>
      <c r="AJ29" s="317"/>
      <c r="AK29" s="317"/>
      <c r="AL29" s="315"/>
    </row>
    <row r="30" spans="1:38">
      <c r="A30" s="342"/>
      <c r="B30" s="77"/>
      <c r="C30" s="9" t="s">
        <v>62</v>
      </c>
      <c r="D30" s="9"/>
      <c r="E30" s="9" t="s">
        <v>64</v>
      </c>
      <c r="F30" s="74">
        <v>1858</v>
      </c>
      <c r="G30" s="9"/>
      <c r="H30" s="9"/>
      <c r="I30" s="9"/>
      <c r="J30" s="76">
        <v>362.03</v>
      </c>
      <c r="K30" s="9"/>
      <c r="L30" s="315"/>
      <c r="M30" s="74">
        <v>2</v>
      </c>
      <c r="N30" s="35"/>
      <c r="O30" s="315"/>
      <c r="P30" s="75">
        <f t="shared" si="0"/>
        <v>181.01499999999999</v>
      </c>
      <c r="Q30" s="9"/>
      <c r="R30" s="9"/>
      <c r="S30" s="9"/>
      <c r="T30" s="78">
        <f t="shared" si="1"/>
        <v>929</v>
      </c>
      <c r="U30" s="9"/>
      <c r="V30" s="9"/>
      <c r="W30" s="9"/>
      <c r="X30" s="315"/>
      <c r="Y30" s="9">
        <v>362.03</v>
      </c>
      <c r="Z30" s="9">
        <f t="shared" si="2"/>
        <v>424.72</v>
      </c>
      <c r="AA30" s="315"/>
      <c r="AB30" s="9">
        <f t="shared" si="3"/>
        <v>278.99</v>
      </c>
      <c r="AC30" s="9">
        <v>509.15</v>
      </c>
      <c r="AD30" s="9"/>
      <c r="AG30" s="315"/>
      <c r="AH30" s="317"/>
      <c r="AI30" s="317"/>
      <c r="AJ30" s="317"/>
      <c r="AK30" s="317"/>
      <c r="AL30" s="315"/>
    </row>
    <row r="31" spans="1:38">
      <c r="A31" s="342"/>
      <c r="B31" s="77"/>
      <c r="C31" s="9" t="s">
        <v>62</v>
      </c>
      <c r="D31" s="9"/>
      <c r="E31" s="9" t="s">
        <v>61</v>
      </c>
      <c r="F31" s="74">
        <v>351</v>
      </c>
      <c r="G31" s="9"/>
      <c r="H31" s="9"/>
      <c r="I31" s="9"/>
      <c r="J31" s="76">
        <v>71.86</v>
      </c>
      <c r="K31" s="9"/>
      <c r="L31" s="315"/>
      <c r="M31" s="74">
        <v>1</v>
      </c>
      <c r="N31" s="35"/>
      <c r="O31" s="315"/>
      <c r="P31" s="75">
        <f t="shared" si="0"/>
        <v>71.86</v>
      </c>
      <c r="Q31" s="9"/>
      <c r="R31" s="9"/>
      <c r="S31" s="9"/>
      <c r="T31" s="78">
        <f t="shared" si="1"/>
        <v>351</v>
      </c>
      <c r="U31" s="9"/>
      <c r="V31" s="9"/>
      <c r="W31" s="9"/>
      <c r="X31" s="315"/>
      <c r="Y31" s="9">
        <v>71.86</v>
      </c>
      <c r="Z31" s="9">
        <f t="shared" si="2"/>
        <v>84.3</v>
      </c>
      <c r="AA31" s="315"/>
      <c r="AB31" s="9">
        <f t="shared" si="3"/>
        <v>55.38</v>
      </c>
      <c r="AC31" s="9">
        <v>101.06</v>
      </c>
      <c r="AD31" s="9"/>
      <c r="AG31" s="315"/>
      <c r="AH31" s="317"/>
      <c r="AI31" s="317"/>
      <c r="AJ31" s="317"/>
      <c r="AK31" s="317"/>
      <c r="AL31" s="315"/>
    </row>
    <row r="32" spans="1:38">
      <c r="A32" s="342"/>
      <c r="B32" s="77"/>
      <c r="C32" s="9" t="s">
        <v>65</v>
      </c>
      <c r="D32" s="9"/>
      <c r="E32" s="9" t="s">
        <v>66</v>
      </c>
      <c r="F32" s="74">
        <v>17423</v>
      </c>
      <c r="G32" s="9"/>
      <c r="H32" s="9"/>
      <c r="I32" s="9"/>
      <c r="J32" s="76">
        <v>3401.9900000000002</v>
      </c>
      <c r="K32" s="9"/>
      <c r="L32" s="315"/>
      <c r="M32" s="74">
        <v>29</v>
      </c>
      <c r="N32" s="35"/>
      <c r="O32" s="315"/>
      <c r="P32" s="75">
        <f t="shared" si="0"/>
        <v>117.31</v>
      </c>
      <c r="Q32" s="9"/>
      <c r="R32" s="9"/>
      <c r="S32" s="9"/>
      <c r="T32" s="78">
        <f t="shared" si="1"/>
        <v>600.79310344827582</v>
      </c>
      <c r="U32" s="9"/>
      <c r="V32" s="9"/>
      <c r="W32" s="9"/>
      <c r="X32" s="315"/>
      <c r="Y32" s="9">
        <v>3401.9900000000002</v>
      </c>
      <c r="Z32" s="9">
        <f t="shared" si="2"/>
        <v>3991.05</v>
      </c>
      <c r="AA32" s="315"/>
      <c r="AB32" s="9">
        <f t="shared" si="3"/>
        <v>2621.66</v>
      </c>
      <c r="AC32" s="9">
        <v>4784.45</v>
      </c>
      <c r="AD32" s="9"/>
      <c r="AG32" s="315"/>
      <c r="AH32" s="317"/>
      <c r="AI32" s="317"/>
      <c r="AJ32" s="317"/>
      <c r="AK32" s="317"/>
      <c r="AL32" s="315"/>
    </row>
    <row r="33" spans="1:38">
      <c r="A33" s="342"/>
      <c r="B33" s="77"/>
      <c r="C33" s="9" t="s">
        <v>67</v>
      </c>
      <c r="D33" s="9"/>
      <c r="E33" s="9" t="s">
        <v>68</v>
      </c>
      <c r="F33" s="74">
        <v>161</v>
      </c>
      <c r="G33" s="9"/>
      <c r="H33" s="9"/>
      <c r="I33" s="9"/>
      <c r="J33" s="76">
        <v>36.57</v>
      </c>
      <c r="K33" s="9"/>
      <c r="L33" s="315"/>
      <c r="M33" s="74">
        <v>1</v>
      </c>
      <c r="N33" s="35"/>
      <c r="O33" s="315"/>
      <c r="P33" s="75">
        <f t="shared" si="0"/>
        <v>36.57</v>
      </c>
      <c r="Q33" s="9"/>
      <c r="R33" s="9"/>
      <c r="S33" s="9"/>
      <c r="T33" s="78">
        <f t="shared" si="1"/>
        <v>161</v>
      </c>
      <c r="U33" s="9"/>
      <c r="V33" s="9"/>
      <c r="W33" s="9"/>
      <c r="X33" s="315"/>
      <c r="Y33" s="9">
        <v>36.57</v>
      </c>
      <c r="Z33" s="9">
        <f t="shared" si="2"/>
        <v>42.9</v>
      </c>
      <c r="AA33" s="315"/>
      <c r="AB33" s="9">
        <f t="shared" si="3"/>
        <v>28.18</v>
      </c>
      <c r="AC33" s="9">
        <v>51.43</v>
      </c>
      <c r="AD33" s="9"/>
      <c r="AG33" s="315"/>
      <c r="AH33" s="317"/>
      <c r="AI33" s="317"/>
      <c r="AJ33" s="317"/>
      <c r="AK33" s="317"/>
      <c r="AL33" s="315"/>
    </row>
    <row r="34" spans="1:38">
      <c r="A34" s="342"/>
      <c r="B34" s="77"/>
      <c r="C34" s="9" t="s">
        <v>69</v>
      </c>
      <c r="D34" s="9"/>
      <c r="E34" s="9" t="s">
        <v>70</v>
      </c>
      <c r="F34" s="74">
        <v>21735</v>
      </c>
      <c r="G34" s="9"/>
      <c r="H34" s="9"/>
      <c r="I34" s="9"/>
      <c r="J34" s="76">
        <v>3852.48</v>
      </c>
      <c r="K34" s="9"/>
      <c r="L34" s="315"/>
      <c r="M34" s="74">
        <v>29</v>
      </c>
      <c r="N34" s="35"/>
      <c r="O34" s="315"/>
      <c r="P34" s="75">
        <f t="shared" si="0"/>
        <v>132.84413793103448</v>
      </c>
      <c r="Q34" s="9"/>
      <c r="R34" s="9"/>
      <c r="S34" s="9"/>
      <c r="T34" s="78">
        <f t="shared" si="1"/>
        <v>749.48275862068965</v>
      </c>
      <c r="U34" s="9"/>
      <c r="V34" s="9"/>
      <c r="W34" s="9"/>
      <c r="X34" s="315"/>
      <c r="Y34" s="9">
        <v>3852.48</v>
      </c>
      <c r="Z34" s="9">
        <f t="shared" si="2"/>
        <v>4519.54</v>
      </c>
      <c r="AA34" s="315"/>
      <c r="AB34" s="9">
        <f t="shared" si="3"/>
        <v>2968.82</v>
      </c>
      <c r="AC34" s="9">
        <v>5418.01</v>
      </c>
      <c r="AD34" s="9"/>
      <c r="AG34" s="315"/>
      <c r="AH34" s="317"/>
      <c r="AI34" s="317"/>
      <c r="AJ34" s="317"/>
      <c r="AK34" s="317"/>
      <c r="AL34" s="315"/>
    </row>
    <row r="35" spans="1:38">
      <c r="A35" s="342"/>
      <c r="B35" s="77"/>
      <c r="C35" s="9" t="s">
        <v>71</v>
      </c>
      <c r="D35" s="9"/>
      <c r="E35" s="9" t="s">
        <v>72</v>
      </c>
      <c r="F35" s="74">
        <v>2220752</v>
      </c>
      <c r="G35" s="9"/>
      <c r="H35" s="9"/>
      <c r="I35" s="9"/>
      <c r="J35" s="76">
        <v>421375.23999999749</v>
      </c>
      <c r="K35" s="9"/>
      <c r="L35" s="315"/>
      <c r="M35" s="74">
        <v>4018</v>
      </c>
      <c r="N35" s="35"/>
      <c r="O35" s="315"/>
      <c r="P35" s="75">
        <f t="shared" si="0"/>
        <v>104.87188651070122</v>
      </c>
      <c r="Q35" s="9"/>
      <c r="R35" s="9"/>
      <c r="S35" s="9"/>
      <c r="T35" s="78">
        <f t="shared" si="1"/>
        <v>552.70084619213537</v>
      </c>
      <c r="U35" s="9"/>
      <c r="V35" s="9"/>
      <c r="W35" s="9"/>
      <c r="X35" s="315"/>
      <c r="Y35" s="9">
        <v>421375.23999999749</v>
      </c>
      <c r="Z35" s="9">
        <f t="shared" si="2"/>
        <v>494337.14</v>
      </c>
      <c r="AA35" s="315"/>
      <c r="AB35" s="9">
        <f t="shared" si="3"/>
        <v>324722.09000000003</v>
      </c>
      <c r="AC35" s="9">
        <v>592608.98</v>
      </c>
      <c r="AD35" s="9"/>
      <c r="AG35" s="315"/>
      <c r="AH35" s="317"/>
      <c r="AI35" s="317"/>
      <c r="AJ35" s="317"/>
      <c r="AK35" s="317"/>
      <c r="AL35" s="315"/>
    </row>
    <row r="36" spans="1:38">
      <c r="A36" s="342"/>
      <c r="B36" s="77"/>
      <c r="C36" s="9" t="s">
        <v>73</v>
      </c>
      <c r="D36" s="9"/>
      <c r="E36" s="9" t="s">
        <v>74</v>
      </c>
      <c r="F36" s="74">
        <v>5673312</v>
      </c>
      <c r="G36" s="9"/>
      <c r="H36" s="9"/>
      <c r="I36" s="9"/>
      <c r="J36" s="76">
        <v>1090746.0900000043</v>
      </c>
      <c r="K36" s="9"/>
      <c r="L36" s="315"/>
      <c r="M36" s="74">
        <v>16487</v>
      </c>
      <c r="N36" s="35"/>
      <c r="O36" s="315"/>
      <c r="P36" s="75">
        <f t="shared" si="0"/>
        <v>66.157948080305957</v>
      </c>
      <c r="Q36" s="9"/>
      <c r="R36" s="9"/>
      <c r="S36" s="9"/>
      <c r="T36" s="78">
        <f t="shared" si="1"/>
        <v>344.10820646570022</v>
      </c>
      <c r="U36" s="9"/>
      <c r="V36" s="9"/>
      <c r="W36" s="9"/>
      <c r="X36" s="315"/>
      <c r="Y36" s="9">
        <v>1090746.0900000043</v>
      </c>
      <c r="Z36" s="9">
        <f t="shared" si="2"/>
        <v>1279610.77</v>
      </c>
      <c r="AA36" s="315"/>
      <c r="AB36" s="9">
        <f t="shared" si="3"/>
        <v>840555.68</v>
      </c>
      <c r="AC36" s="9">
        <v>1533991.24</v>
      </c>
      <c r="AD36" s="9"/>
      <c r="AG36" s="315"/>
      <c r="AH36" s="317"/>
      <c r="AI36" s="317"/>
      <c r="AJ36" s="317"/>
      <c r="AK36" s="317"/>
      <c r="AL36" s="315"/>
    </row>
    <row r="37" spans="1:38">
      <c r="A37" s="342"/>
      <c r="B37" s="77"/>
      <c r="C37" s="9" t="s">
        <v>73</v>
      </c>
      <c r="D37" s="9"/>
      <c r="E37" s="9" t="s">
        <v>75</v>
      </c>
      <c r="F37" s="74">
        <v>136</v>
      </c>
      <c r="G37" s="9"/>
      <c r="H37" s="9"/>
      <c r="I37" s="9"/>
      <c r="J37" s="76">
        <v>31.36</v>
      </c>
      <c r="K37" s="9"/>
      <c r="L37" s="315"/>
      <c r="M37" s="74">
        <v>1</v>
      </c>
      <c r="N37" s="35"/>
      <c r="O37" s="315"/>
      <c r="P37" s="75">
        <f t="shared" si="0"/>
        <v>31.36</v>
      </c>
      <c r="Q37" s="9"/>
      <c r="R37" s="9"/>
      <c r="S37" s="9"/>
      <c r="T37" s="78">
        <f t="shared" si="1"/>
        <v>136</v>
      </c>
      <c r="U37" s="9"/>
      <c r="V37" s="9"/>
      <c r="W37" s="9"/>
      <c r="X37" s="315"/>
      <c r="Y37" s="9">
        <v>31.36</v>
      </c>
      <c r="Z37" s="9">
        <f t="shared" si="2"/>
        <v>36.79</v>
      </c>
      <c r="AA37" s="315"/>
      <c r="AB37" s="9">
        <f t="shared" si="3"/>
        <v>24.17</v>
      </c>
      <c r="AC37" s="9">
        <v>44.1</v>
      </c>
      <c r="AD37" s="9"/>
      <c r="AG37" s="315"/>
      <c r="AH37" s="317"/>
      <c r="AI37" s="317"/>
      <c r="AJ37" s="317"/>
      <c r="AK37" s="317"/>
      <c r="AL37" s="315"/>
    </row>
    <row r="38" spans="1:38">
      <c r="A38" s="342"/>
      <c r="B38" s="77"/>
      <c r="C38" s="9" t="s">
        <v>76</v>
      </c>
      <c r="D38" s="9"/>
      <c r="E38" s="9" t="s">
        <v>77</v>
      </c>
      <c r="F38" s="74">
        <v>526</v>
      </c>
      <c r="G38" s="9"/>
      <c r="H38" s="9"/>
      <c r="I38" s="9"/>
      <c r="J38" s="76">
        <v>105.23</v>
      </c>
      <c r="K38" s="9"/>
      <c r="L38" s="315"/>
      <c r="M38" s="74">
        <v>1</v>
      </c>
      <c r="N38" s="35"/>
      <c r="O38" s="315"/>
      <c r="P38" s="75">
        <f t="shared" si="0"/>
        <v>105.23</v>
      </c>
      <c r="Q38" s="9"/>
      <c r="R38" s="9"/>
      <c r="S38" s="9"/>
      <c r="T38" s="78">
        <f t="shared" si="1"/>
        <v>526</v>
      </c>
      <c r="U38" s="9"/>
      <c r="V38" s="9"/>
      <c r="W38" s="9"/>
      <c r="X38" s="315"/>
      <c r="Y38" s="9">
        <v>105.23</v>
      </c>
      <c r="Z38" s="9">
        <f t="shared" si="2"/>
        <v>123.45</v>
      </c>
      <c r="AA38" s="315"/>
      <c r="AB38" s="9">
        <f t="shared" si="3"/>
        <v>81.09</v>
      </c>
      <c r="AC38" s="9">
        <v>147.99</v>
      </c>
      <c r="AD38" s="9"/>
      <c r="AG38" s="315"/>
      <c r="AH38" s="317"/>
      <c r="AI38" s="317"/>
      <c r="AJ38" s="317"/>
      <c r="AK38" s="317"/>
      <c r="AL38" s="315"/>
    </row>
    <row r="39" spans="1:38">
      <c r="A39" s="342"/>
      <c r="B39" s="77"/>
      <c r="C39" s="9" t="s">
        <v>78</v>
      </c>
      <c r="D39" s="9"/>
      <c r="E39" s="9" t="s">
        <v>79</v>
      </c>
      <c r="F39" s="74">
        <v>3496</v>
      </c>
      <c r="G39" s="9"/>
      <c r="H39" s="9"/>
      <c r="I39" s="9"/>
      <c r="J39" s="76">
        <v>664.63999999999987</v>
      </c>
      <c r="K39" s="9"/>
      <c r="L39" s="315"/>
      <c r="M39" s="74">
        <v>3</v>
      </c>
      <c r="N39" s="35"/>
      <c r="O39" s="315"/>
      <c r="P39" s="75">
        <f t="shared" si="0"/>
        <v>221.54666666666662</v>
      </c>
      <c r="Q39" s="9"/>
      <c r="R39" s="9"/>
      <c r="S39" s="9"/>
      <c r="T39" s="78">
        <f t="shared" si="1"/>
        <v>1165.3333333333333</v>
      </c>
      <c r="U39" s="9"/>
      <c r="V39" s="9"/>
      <c r="W39" s="9"/>
      <c r="X39" s="315"/>
      <c r="Y39" s="9">
        <v>664.63999999999987</v>
      </c>
      <c r="Z39" s="9">
        <f t="shared" si="2"/>
        <v>779.72</v>
      </c>
      <c r="AA39" s="315"/>
      <c r="AB39" s="9">
        <f t="shared" si="3"/>
        <v>512.19000000000005</v>
      </c>
      <c r="AC39" s="9">
        <v>934.73</v>
      </c>
      <c r="AD39" s="9"/>
      <c r="AG39" s="315"/>
      <c r="AH39" s="317"/>
      <c r="AI39" s="317"/>
      <c r="AJ39" s="317"/>
      <c r="AK39" s="317"/>
      <c r="AL39" s="315"/>
    </row>
    <row r="40" spans="1:38">
      <c r="A40" s="342"/>
      <c r="B40" s="77"/>
      <c r="C40" s="9" t="s">
        <v>80</v>
      </c>
      <c r="D40" s="9"/>
      <c r="E40" s="9" t="s">
        <v>81</v>
      </c>
      <c r="F40" s="74">
        <v>41389</v>
      </c>
      <c r="G40" s="9"/>
      <c r="H40" s="9"/>
      <c r="I40" s="9"/>
      <c r="J40" s="76">
        <v>7717.3199999999988</v>
      </c>
      <c r="K40" s="9"/>
      <c r="L40" s="315"/>
      <c r="M40" s="74">
        <v>56</v>
      </c>
      <c r="N40" s="35"/>
      <c r="O40" s="315"/>
      <c r="P40" s="75">
        <f t="shared" si="0"/>
        <v>137.80928571428569</v>
      </c>
      <c r="Q40" s="9"/>
      <c r="R40" s="9"/>
      <c r="S40" s="9"/>
      <c r="T40" s="78">
        <f t="shared" si="1"/>
        <v>739.08928571428567</v>
      </c>
      <c r="U40" s="9"/>
      <c r="V40" s="9"/>
      <c r="W40" s="9"/>
      <c r="X40" s="315"/>
      <c r="Y40" s="9">
        <v>7717.3199999999988</v>
      </c>
      <c r="Z40" s="9">
        <f t="shared" si="2"/>
        <v>9053.59</v>
      </c>
      <c r="AA40" s="315"/>
      <c r="AB40" s="9">
        <f t="shared" si="3"/>
        <v>5947.16</v>
      </c>
      <c r="AC40" s="9">
        <v>10853.4</v>
      </c>
      <c r="AD40" s="9"/>
      <c r="AG40" s="315"/>
      <c r="AH40" s="317"/>
      <c r="AI40" s="317"/>
      <c r="AJ40" s="317"/>
      <c r="AK40" s="317"/>
      <c r="AL40" s="315"/>
    </row>
    <row r="41" spans="1:38">
      <c r="A41" s="342"/>
      <c r="B41" s="77"/>
      <c r="C41" s="9" t="s">
        <v>82</v>
      </c>
      <c r="D41" s="9"/>
      <c r="E41" s="9" t="s">
        <v>83</v>
      </c>
      <c r="F41" s="74">
        <v>135928</v>
      </c>
      <c r="G41" s="9"/>
      <c r="H41" s="9"/>
      <c r="I41" s="9"/>
      <c r="J41" s="76">
        <v>25635.910000000007</v>
      </c>
      <c r="K41" s="9"/>
      <c r="L41" s="315"/>
      <c r="M41" s="74">
        <v>229</v>
      </c>
      <c r="N41" s="35"/>
      <c r="O41" s="315"/>
      <c r="P41" s="75">
        <f t="shared" si="0"/>
        <v>111.94720524017471</v>
      </c>
      <c r="Q41" s="9"/>
      <c r="R41" s="9"/>
      <c r="S41" s="9"/>
      <c r="T41" s="78">
        <f t="shared" si="1"/>
        <v>593.57205240174676</v>
      </c>
      <c r="U41" s="9"/>
      <c r="V41" s="9"/>
      <c r="W41" s="9"/>
      <c r="X41" s="315"/>
      <c r="Y41" s="9">
        <v>25635.910000000007</v>
      </c>
      <c r="Z41" s="9">
        <f t="shared" si="2"/>
        <v>30074.81</v>
      </c>
      <c r="AA41" s="315"/>
      <c r="AB41" s="9">
        <f t="shared" si="3"/>
        <v>19755.66</v>
      </c>
      <c r="AC41" s="9">
        <v>36053.54</v>
      </c>
      <c r="AD41" s="9"/>
      <c r="AG41" s="315"/>
      <c r="AH41" s="317"/>
      <c r="AI41" s="317"/>
      <c r="AJ41" s="317"/>
      <c r="AK41" s="317"/>
      <c r="AL41" s="315"/>
    </row>
    <row r="42" spans="1:38">
      <c r="A42" s="342"/>
      <c r="B42" s="77"/>
      <c r="C42" s="9" t="s">
        <v>82</v>
      </c>
      <c r="D42" s="9"/>
      <c r="E42" s="9" t="s">
        <v>84</v>
      </c>
      <c r="F42" s="74">
        <v>5855</v>
      </c>
      <c r="G42" s="9"/>
      <c r="H42" s="9"/>
      <c r="I42" s="9"/>
      <c r="J42" s="76">
        <v>1147.68</v>
      </c>
      <c r="K42" s="9"/>
      <c r="L42" s="315"/>
      <c r="M42" s="74">
        <v>10</v>
      </c>
      <c r="N42" s="35"/>
      <c r="O42" s="315"/>
      <c r="P42" s="75">
        <f t="shared" si="0"/>
        <v>114.768</v>
      </c>
      <c r="Q42" s="9"/>
      <c r="R42" s="9"/>
      <c r="S42" s="9"/>
      <c r="T42" s="78">
        <f t="shared" si="1"/>
        <v>585.5</v>
      </c>
      <c r="U42" s="9"/>
      <c r="V42" s="9"/>
      <c r="W42" s="9"/>
      <c r="X42" s="315"/>
      <c r="Y42" s="9">
        <v>1147.68</v>
      </c>
      <c r="Z42" s="9">
        <f t="shared" si="2"/>
        <v>1346.4</v>
      </c>
      <c r="AA42" s="315"/>
      <c r="AB42" s="9">
        <f t="shared" si="3"/>
        <v>884.43</v>
      </c>
      <c r="AC42" s="9">
        <v>1614.06</v>
      </c>
      <c r="AD42" s="9"/>
      <c r="AG42" s="315"/>
      <c r="AH42" s="317"/>
      <c r="AI42" s="317"/>
      <c r="AJ42" s="317"/>
      <c r="AK42" s="317"/>
      <c r="AL42" s="315"/>
    </row>
    <row r="43" spans="1:38">
      <c r="A43" s="342"/>
      <c r="B43" s="77"/>
      <c r="C43" s="9" t="s">
        <v>85</v>
      </c>
      <c r="D43" s="9"/>
      <c r="E43" s="9" t="s">
        <v>86</v>
      </c>
      <c r="F43" s="74">
        <v>348</v>
      </c>
      <c r="G43" s="9"/>
      <c r="H43" s="9"/>
      <c r="I43" s="9"/>
      <c r="J43" s="76">
        <v>70.2</v>
      </c>
      <c r="K43" s="9"/>
      <c r="L43" s="315"/>
      <c r="M43" s="74">
        <v>1</v>
      </c>
      <c r="N43" s="35"/>
      <c r="O43" s="315"/>
      <c r="P43" s="75">
        <f t="shared" si="0"/>
        <v>70.2</v>
      </c>
      <c r="Q43" s="9"/>
      <c r="R43" s="9"/>
      <c r="S43" s="9"/>
      <c r="T43" s="78">
        <f t="shared" si="1"/>
        <v>348</v>
      </c>
      <c r="U43" s="9"/>
      <c r="V43" s="9"/>
      <c r="W43" s="9"/>
      <c r="X43" s="315"/>
      <c r="Y43" s="9">
        <v>70.2</v>
      </c>
      <c r="Z43" s="9">
        <f t="shared" si="2"/>
        <v>82.36</v>
      </c>
      <c r="AA43" s="315"/>
      <c r="AB43" s="9">
        <f t="shared" si="3"/>
        <v>54.1</v>
      </c>
      <c r="AC43" s="9">
        <v>98.73</v>
      </c>
      <c r="AD43" s="9"/>
      <c r="AG43" s="315"/>
      <c r="AH43" s="317"/>
      <c r="AI43" s="317"/>
      <c r="AJ43" s="317"/>
      <c r="AK43" s="317"/>
      <c r="AL43" s="315"/>
    </row>
    <row r="44" spans="1:38">
      <c r="A44" s="342"/>
      <c r="B44" s="77"/>
      <c r="C44" s="9" t="s">
        <v>85</v>
      </c>
      <c r="D44" s="9"/>
      <c r="E44" s="9" t="s">
        <v>87</v>
      </c>
      <c r="F44" s="74">
        <v>1971328</v>
      </c>
      <c r="G44" s="9"/>
      <c r="H44" s="9"/>
      <c r="I44" s="9"/>
      <c r="J44" s="76">
        <v>389942.48999999958</v>
      </c>
      <c r="K44" s="9"/>
      <c r="L44" s="315"/>
      <c r="M44" s="74">
        <v>5583</v>
      </c>
      <c r="N44" s="35"/>
      <c r="O44" s="315"/>
      <c r="P44" s="75">
        <f t="shared" si="0"/>
        <v>69.844615797958014</v>
      </c>
      <c r="Q44" s="9"/>
      <c r="R44" s="9"/>
      <c r="S44" s="9"/>
      <c r="T44" s="78">
        <f t="shared" si="1"/>
        <v>353.09475192548808</v>
      </c>
      <c r="U44" s="9"/>
      <c r="V44" s="9"/>
      <c r="W44" s="9"/>
      <c r="X44" s="315"/>
      <c r="Y44" s="9">
        <v>389942.48999999958</v>
      </c>
      <c r="Z44" s="9">
        <f t="shared" si="2"/>
        <v>457461.75</v>
      </c>
      <c r="AA44" s="315"/>
      <c r="AB44" s="9">
        <f t="shared" si="3"/>
        <v>300499.24</v>
      </c>
      <c r="AC44" s="9">
        <v>548402.93999999994</v>
      </c>
      <c r="AD44" s="9"/>
      <c r="AG44" s="315"/>
      <c r="AH44" s="317"/>
      <c r="AI44" s="317"/>
      <c r="AJ44" s="317"/>
      <c r="AK44" s="317"/>
      <c r="AL44" s="315"/>
    </row>
    <row r="45" spans="1:38">
      <c r="A45" s="342"/>
      <c r="B45" s="77"/>
      <c r="C45" s="9" t="s">
        <v>85</v>
      </c>
      <c r="D45" s="9"/>
      <c r="E45" s="9" t="s">
        <v>88</v>
      </c>
      <c r="F45" s="74">
        <v>840</v>
      </c>
      <c r="G45" s="9"/>
      <c r="H45" s="9"/>
      <c r="I45" s="9"/>
      <c r="J45" s="76">
        <v>161.41999999999999</v>
      </c>
      <c r="K45" s="9"/>
      <c r="L45" s="315"/>
      <c r="M45" s="74">
        <v>1</v>
      </c>
      <c r="N45" s="35"/>
      <c r="O45" s="315"/>
      <c r="P45" s="75">
        <f t="shared" si="0"/>
        <v>161.41999999999999</v>
      </c>
      <c r="Q45" s="9"/>
      <c r="R45" s="9"/>
      <c r="S45" s="9"/>
      <c r="T45" s="78">
        <f t="shared" si="1"/>
        <v>840</v>
      </c>
      <c r="U45" s="9"/>
      <c r="V45" s="9"/>
      <c r="W45" s="9"/>
      <c r="X45" s="315"/>
      <c r="Y45" s="9">
        <v>161.41999999999999</v>
      </c>
      <c r="Z45" s="9">
        <f t="shared" si="2"/>
        <v>189.37</v>
      </c>
      <c r="AA45" s="315"/>
      <c r="AB45" s="9">
        <f t="shared" si="3"/>
        <v>124.39</v>
      </c>
      <c r="AC45" s="9">
        <v>227.02</v>
      </c>
      <c r="AD45" s="9"/>
      <c r="AG45" s="315"/>
      <c r="AH45" s="317"/>
      <c r="AI45" s="317"/>
      <c r="AJ45" s="317"/>
      <c r="AK45" s="317"/>
      <c r="AL45" s="315"/>
    </row>
    <row r="46" spans="1:38">
      <c r="A46" s="342"/>
      <c r="B46" s="77"/>
      <c r="C46" s="9" t="s">
        <v>85</v>
      </c>
      <c r="D46" s="9"/>
      <c r="E46" s="9" t="s">
        <v>89</v>
      </c>
      <c r="F46" s="74">
        <v>616</v>
      </c>
      <c r="G46" s="9"/>
      <c r="H46" s="9"/>
      <c r="I46" s="9"/>
      <c r="J46" s="76">
        <v>122.6</v>
      </c>
      <c r="K46" s="9"/>
      <c r="L46" s="315"/>
      <c r="M46" s="74">
        <v>1</v>
      </c>
      <c r="N46" s="35"/>
      <c r="O46" s="315"/>
      <c r="P46" s="75">
        <f t="shared" si="0"/>
        <v>122.6</v>
      </c>
      <c r="Q46" s="9"/>
      <c r="R46" s="9"/>
      <c r="S46" s="9"/>
      <c r="T46" s="78">
        <f t="shared" si="1"/>
        <v>616</v>
      </c>
      <c r="U46" s="9"/>
      <c r="V46" s="9"/>
      <c r="W46" s="9"/>
      <c r="X46" s="315"/>
      <c r="Y46" s="9">
        <v>122.6</v>
      </c>
      <c r="Z46" s="9">
        <f t="shared" si="2"/>
        <v>143.83000000000001</v>
      </c>
      <c r="AA46" s="315"/>
      <c r="AB46" s="9">
        <f t="shared" si="3"/>
        <v>94.48</v>
      </c>
      <c r="AC46" s="9">
        <v>172.42</v>
      </c>
      <c r="AD46" s="9"/>
      <c r="AG46" s="315"/>
      <c r="AH46" s="317"/>
      <c r="AI46" s="317"/>
      <c r="AJ46" s="317"/>
      <c r="AK46" s="317"/>
      <c r="AL46" s="315"/>
    </row>
    <row r="47" spans="1:38">
      <c r="A47" s="342"/>
      <c r="B47" s="77"/>
      <c r="C47" s="9" t="s">
        <v>90</v>
      </c>
      <c r="D47" s="9"/>
      <c r="E47" s="9" t="s">
        <v>91</v>
      </c>
      <c r="F47" s="74">
        <v>7712</v>
      </c>
      <c r="G47" s="9"/>
      <c r="H47" s="9"/>
      <c r="I47" s="9"/>
      <c r="J47" s="76">
        <v>1557.35</v>
      </c>
      <c r="K47" s="9"/>
      <c r="L47" s="315"/>
      <c r="M47" s="74">
        <v>18</v>
      </c>
      <c r="N47" s="35"/>
      <c r="O47" s="315"/>
      <c r="P47" s="75">
        <f t="shared" si="0"/>
        <v>86.519444444444446</v>
      </c>
      <c r="Q47" s="9"/>
      <c r="R47" s="9"/>
      <c r="S47" s="9"/>
      <c r="T47" s="78">
        <f t="shared" si="1"/>
        <v>428.44444444444446</v>
      </c>
      <c r="U47" s="9"/>
      <c r="V47" s="9"/>
      <c r="W47" s="9"/>
      <c r="X47" s="315"/>
      <c r="Y47" s="9">
        <v>1557.35</v>
      </c>
      <c r="Z47" s="9">
        <f t="shared" si="2"/>
        <v>1827.01</v>
      </c>
      <c r="AA47" s="315"/>
      <c r="AB47" s="9">
        <f t="shared" si="3"/>
        <v>1200.1300000000001</v>
      </c>
      <c r="AC47" s="9">
        <v>2190.21</v>
      </c>
      <c r="AD47" s="9"/>
      <c r="AG47" s="315"/>
      <c r="AH47" s="317"/>
      <c r="AI47" s="317"/>
      <c r="AJ47" s="317"/>
      <c r="AK47" s="317"/>
      <c r="AL47" s="315"/>
    </row>
    <row r="48" spans="1:38">
      <c r="A48" s="342"/>
      <c r="B48" s="77"/>
      <c r="C48" s="9" t="s">
        <v>90</v>
      </c>
      <c r="D48" s="9"/>
      <c r="E48" s="9" t="s">
        <v>68</v>
      </c>
      <c r="F48" s="74">
        <v>2344193</v>
      </c>
      <c r="G48" s="9"/>
      <c r="H48" s="9"/>
      <c r="I48" s="9"/>
      <c r="J48" s="76">
        <v>452295.25999999937</v>
      </c>
      <c r="K48" s="9"/>
      <c r="L48" s="315"/>
      <c r="M48" s="74">
        <v>5311</v>
      </c>
      <c r="N48" s="35"/>
      <c r="O48" s="315"/>
      <c r="P48" s="75">
        <f t="shared" si="0"/>
        <v>85.16197702880801</v>
      </c>
      <c r="Q48" s="9"/>
      <c r="R48" s="9"/>
      <c r="S48" s="9"/>
      <c r="T48" s="78">
        <f t="shared" si="1"/>
        <v>441.38448503106758</v>
      </c>
      <c r="U48" s="9"/>
      <c r="V48" s="9"/>
      <c r="W48" s="9"/>
      <c r="X48" s="315"/>
      <c r="Y48" s="9">
        <v>452295.25999999937</v>
      </c>
      <c r="Z48" s="9">
        <f t="shared" si="2"/>
        <v>530611.01</v>
      </c>
      <c r="AA48" s="315"/>
      <c r="AB48" s="9">
        <f t="shared" si="3"/>
        <v>348549.81</v>
      </c>
      <c r="AC48" s="9">
        <v>636093.93000000005</v>
      </c>
      <c r="AD48" s="9"/>
      <c r="AG48" s="315"/>
      <c r="AH48" s="317"/>
      <c r="AI48" s="317"/>
      <c r="AJ48" s="317"/>
      <c r="AK48" s="317"/>
      <c r="AL48" s="315"/>
    </row>
    <row r="49" spans="1:38">
      <c r="A49" s="342"/>
      <c r="B49" s="77"/>
      <c r="C49" s="9" t="s">
        <v>92</v>
      </c>
      <c r="D49" s="9"/>
      <c r="E49" s="9" t="s">
        <v>93</v>
      </c>
      <c r="F49" s="74">
        <v>1421101</v>
      </c>
      <c r="G49" s="9"/>
      <c r="H49" s="9"/>
      <c r="I49" s="9"/>
      <c r="J49" s="76">
        <v>279214.63999999949</v>
      </c>
      <c r="K49" s="9"/>
      <c r="L49" s="315"/>
      <c r="M49" s="74">
        <v>3544</v>
      </c>
      <c r="N49" s="35"/>
      <c r="O49" s="315"/>
      <c r="P49" s="75">
        <f t="shared" si="0"/>
        <v>78.78516930022559</v>
      </c>
      <c r="Q49" s="9"/>
      <c r="R49" s="9"/>
      <c r="S49" s="9"/>
      <c r="T49" s="78">
        <f t="shared" si="1"/>
        <v>400.98786681715575</v>
      </c>
      <c r="U49" s="9"/>
      <c r="V49" s="9"/>
      <c r="W49" s="9"/>
      <c r="X49" s="315"/>
      <c r="Y49" s="9">
        <v>279214.63999999949</v>
      </c>
      <c r="Z49" s="9">
        <f t="shared" si="2"/>
        <v>327561.17</v>
      </c>
      <c r="AA49" s="315"/>
      <c r="AB49" s="9">
        <f t="shared" si="3"/>
        <v>215169.65</v>
      </c>
      <c r="AC49" s="9">
        <v>392678.75</v>
      </c>
      <c r="AD49" s="9"/>
      <c r="AG49" s="315"/>
      <c r="AH49" s="317"/>
      <c r="AI49" s="317"/>
      <c r="AJ49" s="317"/>
      <c r="AK49" s="317"/>
      <c r="AL49" s="315"/>
    </row>
    <row r="50" spans="1:38">
      <c r="A50" s="342"/>
      <c r="B50" s="77"/>
      <c r="C50" s="9" t="s">
        <v>92</v>
      </c>
      <c r="D50" s="9"/>
      <c r="E50" s="9" t="s">
        <v>94</v>
      </c>
      <c r="F50" s="74">
        <v>498744</v>
      </c>
      <c r="G50" s="9"/>
      <c r="H50" s="9"/>
      <c r="I50" s="9"/>
      <c r="J50" s="76">
        <v>99034.699999999983</v>
      </c>
      <c r="K50" s="9"/>
      <c r="L50" s="315"/>
      <c r="M50" s="74">
        <v>1295</v>
      </c>
      <c r="N50" s="35"/>
      <c r="O50" s="315"/>
      <c r="P50" s="75">
        <f t="shared" si="0"/>
        <v>76.474671814671808</v>
      </c>
      <c r="Q50" s="9"/>
      <c r="R50" s="9"/>
      <c r="S50" s="9"/>
      <c r="T50" s="78">
        <f t="shared" si="1"/>
        <v>385.13050193050191</v>
      </c>
      <c r="U50" s="9"/>
      <c r="V50" s="9"/>
      <c r="W50" s="9"/>
      <c r="X50" s="315"/>
      <c r="Y50" s="9">
        <v>99034.699999999983</v>
      </c>
      <c r="Z50" s="9">
        <f t="shared" si="2"/>
        <v>116182.74</v>
      </c>
      <c r="AA50" s="315"/>
      <c r="AB50" s="9">
        <f t="shared" si="3"/>
        <v>76318.570000000007</v>
      </c>
      <c r="AC50" s="9">
        <v>139279.31</v>
      </c>
      <c r="AD50" s="9"/>
      <c r="AG50" s="315"/>
      <c r="AH50" s="317"/>
      <c r="AI50" s="317"/>
      <c r="AJ50" s="317"/>
      <c r="AK50" s="317"/>
      <c r="AL50" s="315"/>
    </row>
    <row r="51" spans="1:38">
      <c r="A51" s="342"/>
      <c r="B51" s="77"/>
      <c r="C51" s="9" t="s">
        <v>92</v>
      </c>
      <c r="D51" s="9"/>
      <c r="E51" s="9" t="s">
        <v>95</v>
      </c>
      <c r="F51" s="74">
        <v>2101</v>
      </c>
      <c r="G51" s="9"/>
      <c r="H51" s="9"/>
      <c r="I51" s="9"/>
      <c r="J51" s="76">
        <v>417.40999999999997</v>
      </c>
      <c r="K51" s="9"/>
      <c r="L51" s="315"/>
      <c r="M51" s="74">
        <v>4</v>
      </c>
      <c r="N51" s="35"/>
      <c r="O51" s="315"/>
      <c r="P51" s="75">
        <f t="shared" si="0"/>
        <v>104.35249999999999</v>
      </c>
      <c r="Q51" s="9"/>
      <c r="R51" s="9"/>
      <c r="S51" s="9"/>
      <c r="T51" s="78">
        <f t="shared" si="1"/>
        <v>525.25</v>
      </c>
      <c r="U51" s="9"/>
      <c r="V51" s="9"/>
      <c r="W51" s="9"/>
      <c r="X51" s="315"/>
      <c r="Y51" s="9">
        <v>417.40999999999997</v>
      </c>
      <c r="Z51" s="9">
        <f t="shared" si="2"/>
        <v>489.69</v>
      </c>
      <c r="AA51" s="315"/>
      <c r="AB51" s="9">
        <f t="shared" si="3"/>
        <v>321.67</v>
      </c>
      <c r="AC51" s="9">
        <v>587.03</v>
      </c>
      <c r="AD51" s="9"/>
      <c r="AG51" s="315"/>
      <c r="AH51" s="317"/>
      <c r="AI51" s="317"/>
      <c r="AJ51" s="317"/>
      <c r="AK51" s="317"/>
      <c r="AL51" s="315"/>
    </row>
    <row r="52" spans="1:38">
      <c r="A52" s="342"/>
      <c r="B52" s="77"/>
      <c r="C52" s="9" t="s">
        <v>92</v>
      </c>
      <c r="D52" s="9"/>
      <c r="E52" s="9" t="s">
        <v>96</v>
      </c>
      <c r="F52" s="74">
        <v>6887</v>
      </c>
      <c r="G52" s="9"/>
      <c r="H52" s="9"/>
      <c r="I52" s="9"/>
      <c r="J52" s="76">
        <v>1383.86</v>
      </c>
      <c r="K52" s="9"/>
      <c r="L52" s="315"/>
      <c r="M52" s="74">
        <v>15</v>
      </c>
      <c r="N52" s="35"/>
      <c r="O52" s="315"/>
      <c r="P52" s="75">
        <f t="shared" si="0"/>
        <v>92.257333333333321</v>
      </c>
      <c r="Q52" s="9"/>
      <c r="R52" s="9"/>
      <c r="S52" s="9"/>
      <c r="T52" s="78">
        <f t="shared" si="1"/>
        <v>459.13333333333333</v>
      </c>
      <c r="U52" s="9"/>
      <c r="V52" s="9"/>
      <c r="W52" s="9"/>
      <c r="X52" s="315"/>
      <c r="Y52" s="9">
        <v>1383.86</v>
      </c>
      <c r="Z52" s="9">
        <f t="shared" si="2"/>
        <v>1623.48</v>
      </c>
      <c r="AA52" s="315"/>
      <c r="AB52" s="9">
        <f t="shared" si="3"/>
        <v>1066.44</v>
      </c>
      <c r="AC52" s="9">
        <v>1946.22</v>
      </c>
      <c r="AD52" s="9"/>
      <c r="AG52" s="315"/>
      <c r="AH52" s="317"/>
      <c r="AI52" s="317"/>
      <c r="AJ52" s="317"/>
      <c r="AK52" s="317"/>
      <c r="AL52" s="315"/>
    </row>
    <row r="53" spans="1:38">
      <c r="A53" s="342"/>
      <c r="B53" s="77"/>
      <c r="C53" s="9" t="s">
        <v>97</v>
      </c>
      <c r="D53" s="9"/>
      <c r="E53" s="9" t="s">
        <v>98</v>
      </c>
      <c r="F53" s="74">
        <v>316788</v>
      </c>
      <c r="G53" s="9"/>
      <c r="H53" s="9"/>
      <c r="I53" s="9"/>
      <c r="J53" s="76">
        <v>59872.44000000009</v>
      </c>
      <c r="K53" s="9"/>
      <c r="L53" s="315"/>
      <c r="M53" s="74">
        <v>500</v>
      </c>
      <c r="N53" s="35"/>
      <c r="O53" s="315"/>
      <c r="P53" s="75">
        <f t="shared" si="0"/>
        <v>119.74488000000018</v>
      </c>
      <c r="Q53" s="9"/>
      <c r="R53" s="9"/>
      <c r="S53" s="9"/>
      <c r="T53" s="78">
        <f t="shared" si="1"/>
        <v>633.57600000000002</v>
      </c>
      <c r="U53" s="9"/>
      <c r="V53" s="9"/>
      <c r="W53" s="9"/>
      <c r="X53" s="315"/>
      <c r="Y53" s="9">
        <v>59872.44000000009</v>
      </c>
      <c r="Z53" s="9">
        <f t="shared" si="2"/>
        <v>70239.460000000006</v>
      </c>
      <c r="AA53" s="315"/>
      <c r="AB53" s="9">
        <f t="shared" si="3"/>
        <v>46139.17</v>
      </c>
      <c r="AC53" s="9">
        <v>84202.73</v>
      </c>
      <c r="AD53" s="9"/>
      <c r="AG53" s="315"/>
      <c r="AH53" s="317"/>
      <c r="AI53" s="317"/>
      <c r="AJ53" s="317"/>
      <c r="AK53" s="317"/>
      <c r="AL53" s="315"/>
    </row>
    <row r="54" spans="1:38">
      <c r="A54" s="342"/>
      <c r="B54" s="77"/>
      <c r="C54" s="9" t="s">
        <v>99</v>
      </c>
      <c r="D54" s="9"/>
      <c r="E54" s="9" t="s">
        <v>100</v>
      </c>
      <c r="F54" s="74">
        <v>303</v>
      </c>
      <c r="G54" s="9"/>
      <c r="H54" s="9"/>
      <c r="I54" s="9"/>
      <c r="J54" s="76">
        <v>62.31</v>
      </c>
      <c r="K54" s="9"/>
      <c r="L54" s="315"/>
      <c r="M54" s="74">
        <v>1</v>
      </c>
      <c r="N54" s="35"/>
      <c r="O54" s="315"/>
      <c r="P54" s="75">
        <f t="shared" si="0"/>
        <v>62.31</v>
      </c>
      <c r="Q54" s="9"/>
      <c r="R54" s="9"/>
      <c r="S54" s="9"/>
      <c r="T54" s="78">
        <f t="shared" si="1"/>
        <v>303</v>
      </c>
      <c r="U54" s="9"/>
      <c r="V54" s="9"/>
      <c r="W54" s="9"/>
      <c r="X54" s="315"/>
      <c r="Y54" s="9">
        <v>62.31</v>
      </c>
      <c r="Z54" s="9">
        <f t="shared" si="2"/>
        <v>73.099999999999994</v>
      </c>
      <c r="AA54" s="315"/>
      <c r="AB54" s="9">
        <f t="shared" si="3"/>
        <v>48.02</v>
      </c>
      <c r="AC54" s="9">
        <v>87.63</v>
      </c>
      <c r="AD54" s="9"/>
      <c r="AG54" s="315"/>
      <c r="AH54" s="317"/>
      <c r="AI54" s="317"/>
      <c r="AJ54" s="317"/>
      <c r="AK54" s="317"/>
      <c r="AL54" s="315"/>
    </row>
    <row r="55" spans="1:38">
      <c r="A55" s="342"/>
      <c r="B55" s="77"/>
      <c r="C55" s="9" t="s">
        <v>101</v>
      </c>
      <c r="D55" s="9"/>
      <c r="E55" s="9" t="s">
        <v>70</v>
      </c>
      <c r="F55" s="74">
        <v>8881</v>
      </c>
      <c r="G55" s="9"/>
      <c r="H55" s="9"/>
      <c r="I55" s="9"/>
      <c r="J55" s="76">
        <v>1786.2899999999997</v>
      </c>
      <c r="K55" s="9"/>
      <c r="L55" s="315"/>
      <c r="M55" s="74">
        <v>27</v>
      </c>
      <c r="N55" s="35"/>
      <c r="O55" s="315"/>
      <c r="P55" s="75">
        <f t="shared" si="0"/>
        <v>66.158888888888882</v>
      </c>
      <c r="Q55" s="9"/>
      <c r="R55" s="9"/>
      <c r="S55" s="9"/>
      <c r="T55" s="78">
        <f t="shared" si="1"/>
        <v>328.92592592592592</v>
      </c>
      <c r="U55" s="9"/>
      <c r="V55" s="9"/>
      <c r="W55" s="9"/>
      <c r="X55" s="315"/>
      <c r="Y55" s="9">
        <v>1786.2899999999997</v>
      </c>
      <c r="Z55" s="9">
        <f t="shared" si="2"/>
        <v>2095.59</v>
      </c>
      <c r="AA55" s="315"/>
      <c r="AB55" s="9">
        <f t="shared" si="3"/>
        <v>1376.56</v>
      </c>
      <c r="AC55" s="9">
        <v>2512.1799999999998</v>
      </c>
      <c r="AD55" s="9"/>
      <c r="AG55" s="315"/>
      <c r="AH55" s="317"/>
      <c r="AI55" s="317"/>
      <c r="AJ55" s="317"/>
      <c r="AK55" s="317"/>
      <c r="AL55" s="315"/>
    </row>
    <row r="56" spans="1:38">
      <c r="A56" s="342"/>
      <c r="B56" s="77"/>
      <c r="C56" s="9" t="s">
        <v>102</v>
      </c>
      <c r="D56" s="9"/>
      <c r="E56" s="9" t="s">
        <v>96</v>
      </c>
      <c r="F56" s="74">
        <v>98</v>
      </c>
      <c r="G56" s="9"/>
      <c r="H56" s="9"/>
      <c r="I56" s="9"/>
      <c r="J56" s="76">
        <v>24.07</v>
      </c>
      <c r="K56" s="9"/>
      <c r="L56" s="315"/>
      <c r="M56" s="74">
        <v>1</v>
      </c>
      <c r="N56" s="35"/>
      <c r="O56" s="315"/>
      <c r="P56" s="75">
        <f t="shared" si="0"/>
        <v>24.07</v>
      </c>
      <c r="Q56" s="9"/>
      <c r="R56" s="9"/>
      <c r="S56" s="9"/>
      <c r="T56" s="78">
        <f t="shared" si="1"/>
        <v>98</v>
      </c>
      <c r="U56" s="9"/>
      <c r="V56" s="9"/>
      <c r="W56" s="9"/>
      <c r="X56" s="315"/>
      <c r="Y56" s="9">
        <v>24.07</v>
      </c>
      <c r="Z56" s="9">
        <f t="shared" si="2"/>
        <v>28.24</v>
      </c>
      <c r="AA56" s="315"/>
      <c r="AB56" s="9">
        <f t="shared" si="3"/>
        <v>18.55</v>
      </c>
      <c r="AC56" s="9">
        <v>33.85</v>
      </c>
      <c r="AD56" s="9"/>
      <c r="AG56" s="315"/>
      <c r="AH56" s="317"/>
      <c r="AI56" s="317"/>
      <c r="AJ56" s="317"/>
      <c r="AK56" s="317"/>
      <c r="AL56" s="315"/>
    </row>
    <row r="57" spans="1:38">
      <c r="A57" s="342"/>
      <c r="B57" s="77"/>
      <c r="C57" s="9" t="s">
        <v>103</v>
      </c>
      <c r="D57" s="9"/>
      <c r="E57" s="9" t="s">
        <v>93</v>
      </c>
      <c r="F57" s="74">
        <v>218</v>
      </c>
      <c r="G57" s="9"/>
      <c r="H57" s="9"/>
      <c r="I57" s="9"/>
      <c r="J57" s="76">
        <v>47.17</v>
      </c>
      <c r="K57" s="9"/>
      <c r="L57" s="315"/>
      <c r="M57" s="74">
        <v>1</v>
      </c>
      <c r="N57" s="35"/>
      <c r="O57" s="315"/>
      <c r="P57" s="75">
        <f t="shared" si="0"/>
        <v>47.17</v>
      </c>
      <c r="Q57" s="9"/>
      <c r="R57" s="9"/>
      <c r="S57" s="9"/>
      <c r="T57" s="78">
        <f t="shared" si="1"/>
        <v>218</v>
      </c>
      <c r="U57" s="9"/>
      <c r="V57" s="9"/>
      <c r="W57" s="9"/>
      <c r="X57" s="315"/>
      <c r="Y57" s="9">
        <v>47.17</v>
      </c>
      <c r="Z57" s="9">
        <f t="shared" si="2"/>
        <v>55.34</v>
      </c>
      <c r="AA57" s="315"/>
      <c r="AB57" s="9">
        <f t="shared" si="3"/>
        <v>36.35</v>
      </c>
      <c r="AC57" s="9">
        <v>66.34</v>
      </c>
      <c r="AD57" s="9"/>
      <c r="AG57" s="315"/>
      <c r="AH57" s="317"/>
      <c r="AI57" s="317"/>
      <c r="AJ57" s="317"/>
      <c r="AK57" s="317"/>
      <c r="AL57" s="315"/>
    </row>
    <row r="58" spans="1:38">
      <c r="A58" s="342"/>
      <c r="B58" s="77"/>
      <c r="C58" s="9" t="s">
        <v>103</v>
      </c>
      <c r="D58" s="9"/>
      <c r="E58" s="9" t="s">
        <v>95</v>
      </c>
      <c r="F58" s="74">
        <v>1705913</v>
      </c>
      <c r="G58" s="9"/>
      <c r="H58" s="9"/>
      <c r="I58" s="9"/>
      <c r="J58" s="76">
        <v>345250.2699999988</v>
      </c>
      <c r="K58" s="9"/>
      <c r="L58" s="315"/>
      <c r="M58" s="74">
        <v>5396</v>
      </c>
      <c r="N58" s="35"/>
      <c r="O58" s="315"/>
      <c r="P58" s="75">
        <f t="shared" si="0"/>
        <v>63.982629725722532</v>
      </c>
      <c r="Q58" s="9"/>
      <c r="R58" s="9"/>
      <c r="S58" s="9"/>
      <c r="T58" s="78">
        <f t="shared" si="1"/>
        <v>316.14399555226095</v>
      </c>
      <c r="U58" s="9"/>
      <c r="V58" s="9"/>
      <c r="W58" s="9"/>
      <c r="X58" s="315"/>
      <c r="Y58" s="9">
        <v>345250.2699999988</v>
      </c>
      <c r="Z58" s="9">
        <f t="shared" si="2"/>
        <v>405030.99</v>
      </c>
      <c r="AA58" s="315"/>
      <c r="AB58" s="9">
        <f t="shared" si="3"/>
        <v>266058.32</v>
      </c>
      <c r="AC58" s="9">
        <v>485549.2</v>
      </c>
      <c r="AD58" s="9"/>
      <c r="AG58" s="315"/>
      <c r="AH58" s="317"/>
      <c r="AI58" s="317"/>
      <c r="AJ58" s="317"/>
      <c r="AK58" s="317"/>
      <c r="AL58" s="315"/>
    </row>
    <row r="59" spans="1:38">
      <c r="A59" s="342"/>
      <c r="B59" s="77"/>
      <c r="C59" s="9" t="s">
        <v>104</v>
      </c>
      <c r="D59" s="9"/>
      <c r="E59" s="9" t="s">
        <v>95</v>
      </c>
      <c r="F59" s="74">
        <v>9137</v>
      </c>
      <c r="G59" s="9"/>
      <c r="H59" s="9"/>
      <c r="I59" s="9"/>
      <c r="J59" s="76">
        <v>1808.99</v>
      </c>
      <c r="K59" s="9"/>
      <c r="L59" s="315"/>
      <c r="M59" s="74">
        <v>19</v>
      </c>
      <c r="N59" s="35"/>
      <c r="O59" s="315"/>
      <c r="P59" s="75">
        <f t="shared" si="0"/>
        <v>95.21</v>
      </c>
      <c r="Q59" s="9"/>
      <c r="R59" s="9"/>
      <c r="S59" s="9"/>
      <c r="T59" s="78">
        <f t="shared" si="1"/>
        <v>480.89473684210526</v>
      </c>
      <c r="U59" s="9"/>
      <c r="V59" s="9"/>
      <c r="W59" s="9"/>
      <c r="X59" s="315"/>
      <c r="Y59" s="9">
        <v>1808.99</v>
      </c>
      <c r="Z59" s="9">
        <f t="shared" si="2"/>
        <v>2122.2199999999998</v>
      </c>
      <c r="AA59" s="315"/>
      <c r="AB59" s="9">
        <f t="shared" si="3"/>
        <v>1394.05</v>
      </c>
      <c r="AC59" s="9">
        <v>2544.11</v>
      </c>
      <c r="AD59" s="9"/>
      <c r="AG59" s="315"/>
      <c r="AH59" s="317"/>
      <c r="AI59" s="317"/>
      <c r="AJ59" s="317"/>
      <c r="AK59" s="317"/>
      <c r="AL59" s="315"/>
    </row>
    <row r="60" spans="1:38">
      <c r="A60" s="342"/>
      <c r="B60" s="77"/>
      <c r="C60" s="9" t="s">
        <v>105</v>
      </c>
      <c r="D60" s="9"/>
      <c r="E60" s="9" t="s">
        <v>93</v>
      </c>
      <c r="F60" s="74">
        <v>586</v>
      </c>
      <c r="G60" s="9"/>
      <c r="H60" s="9"/>
      <c r="I60" s="9"/>
      <c r="J60" s="76">
        <v>114.94</v>
      </c>
      <c r="K60" s="9"/>
      <c r="L60" s="315"/>
      <c r="M60" s="74">
        <v>1</v>
      </c>
      <c r="N60" s="35"/>
      <c r="O60" s="315"/>
      <c r="P60" s="75">
        <f t="shared" si="0"/>
        <v>114.94</v>
      </c>
      <c r="Q60" s="9"/>
      <c r="R60" s="9"/>
      <c r="S60" s="9"/>
      <c r="T60" s="78">
        <f t="shared" si="1"/>
        <v>586</v>
      </c>
      <c r="U60" s="9"/>
      <c r="V60" s="9"/>
      <c r="W60" s="9"/>
      <c r="X60" s="315"/>
      <c r="Y60" s="9">
        <v>114.94</v>
      </c>
      <c r="Z60" s="9">
        <f t="shared" si="2"/>
        <v>134.84</v>
      </c>
      <c r="AA60" s="315"/>
      <c r="AB60" s="9">
        <f t="shared" si="3"/>
        <v>88.58</v>
      </c>
      <c r="AC60" s="9">
        <v>161.65</v>
      </c>
      <c r="AD60" s="9"/>
      <c r="AG60" s="315"/>
      <c r="AH60" s="317"/>
      <c r="AI60" s="317"/>
      <c r="AJ60" s="317"/>
      <c r="AK60" s="317"/>
      <c r="AL60" s="315"/>
    </row>
    <row r="61" spans="1:38">
      <c r="A61" s="342"/>
      <c r="B61" s="77"/>
      <c r="C61" s="9" t="s">
        <v>105</v>
      </c>
      <c r="D61" s="9"/>
      <c r="E61" s="9" t="s">
        <v>95</v>
      </c>
      <c r="F61" s="74">
        <v>23075</v>
      </c>
      <c r="G61" s="9"/>
      <c r="H61" s="9"/>
      <c r="I61" s="9"/>
      <c r="J61" s="76">
        <v>4740.170000000001</v>
      </c>
      <c r="K61" s="9"/>
      <c r="L61" s="315"/>
      <c r="M61" s="74">
        <v>92</v>
      </c>
      <c r="N61" s="35"/>
      <c r="O61" s="315"/>
      <c r="P61" s="75">
        <f t="shared" si="0"/>
        <v>51.523586956521747</v>
      </c>
      <c r="Q61" s="9"/>
      <c r="R61" s="9"/>
      <c r="S61" s="9"/>
      <c r="T61" s="78">
        <f t="shared" si="1"/>
        <v>250.81521739130434</v>
      </c>
      <c r="U61" s="9"/>
      <c r="V61" s="9"/>
      <c r="W61" s="9"/>
      <c r="X61" s="315"/>
      <c r="Y61" s="9">
        <v>4740.170000000001</v>
      </c>
      <c r="Z61" s="9">
        <f t="shared" si="2"/>
        <v>5560.94</v>
      </c>
      <c r="AA61" s="315"/>
      <c r="AB61" s="9">
        <f t="shared" si="3"/>
        <v>3652.89</v>
      </c>
      <c r="AC61" s="9">
        <v>6666.43</v>
      </c>
      <c r="AD61" s="9"/>
      <c r="AG61" s="315"/>
      <c r="AH61" s="317"/>
      <c r="AI61" s="317"/>
      <c r="AJ61" s="317"/>
      <c r="AK61" s="317"/>
      <c r="AL61" s="315"/>
    </row>
    <row r="62" spans="1:38">
      <c r="A62" s="342"/>
      <c r="B62" s="77"/>
      <c r="C62" s="9" t="s">
        <v>106</v>
      </c>
      <c r="D62" s="9"/>
      <c r="E62" s="9" t="s">
        <v>95</v>
      </c>
      <c r="F62" s="74">
        <v>5648</v>
      </c>
      <c r="G62" s="9"/>
      <c r="H62" s="9"/>
      <c r="I62" s="9"/>
      <c r="J62" s="76">
        <v>1021.6899999999999</v>
      </c>
      <c r="K62" s="9"/>
      <c r="L62" s="315"/>
      <c r="M62" s="74">
        <v>14</v>
      </c>
      <c r="N62" s="35"/>
      <c r="O62" s="315"/>
      <c r="P62" s="75">
        <f t="shared" si="0"/>
        <v>72.977857142857133</v>
      </c>
      <c r="Q62" s="9"/>
      <c r="R62" s="9"/>
      <c r="S62" s="9"/>
      <c r="T62" s="78">
        <f t="shared" si="1"/>
        <v>403.42857142857144</v>
      </c>
      <c r="U62" s="9"/>
      <c r="V62" s="9"/>
      <c r="W62" s="9"/>
      <c r="X62" s="315"/>
      <c r="Y62" s="9">
        <v>1021.6899999999999</v>
      </c>
      <c r="Z62" s="9">
        <f t="shared" si="2"/>
        <v>1198.5999999999999</v>
      </c>
      <c r="AA62" s="315"/>
      <c r="AB62" s="9">
        <f t="shared" si="3"/>
        <v>787.34</v>
      </c>
      <c r="AC62" s="9">
        <v>1436.87</v>
      </c>
      <c r="AD62" s="9"/>
      <c r="AG62" s="315"/>
      <c r="AH62" s="317"/>
      <c r="AI62" s="317"/>
      <c r="AJ62" s="317"/>
      <c r="AK62" s="317"/>
      <c r="AL62" s="315"/>
    </row>
    <row r="63" spans="1:38">
      <c r="A63" s="342"/>
      <c r="B63" s="77"/>
      <c r="C63" s="9" t="s">
        <v>107</v>
      </c>
      <c r="D63" s="9"/>
      <c r="E63" s="9" t="s">
        <v>95</v>
      </c>
      <c r="F63" s="74">
        <v>9424</v>
      </c>
      <c r="G63" s="9"/>
      <c r="H63" s="9"/>
      <c r="I63" s="9"/>
      <c r="J63" s="76">
        <v>1886.0999999999995</v>
      </c>
      <c r="K63" s="9"/>
      <c r="L63" s="315"/>
      <c r="M63" s="74">
        <v>23</v>
      </c>
      <c r="N63" s="35"/>
      <c r="O63" s="315"/>
      <c r="P63" s="75">
        <f t="shared" si="0"/>
        <v>82.004347826086928</v>
      </c>
      <c r="Q63" s="9"/>
      <c r="R63" s="9"/>
      <c r="S63" s="9"/>
      <c r="T63" s="78">
        <f t="shared" si="1"/>
        <v>409.73913043478262</v>
      </c>
      <c r="U63" s="9"/>
      <c r="V63" s="9"/>
      <c r="W63" s="9"/>
      <c r="X63" s="315"/>
      <c r="Y63" s="9">
        <v>1886.0999999999995</v>
      </c>
      <c r="Z63" s="9">
        <f t="shared" si="2"/>
        <v>2212.6799999999998</v>
      </c>
      <c r="AA63" s="315"/>
      <c r="AB63" s="9">
        <f t="shared" si="3"/>
        <v>1453.47</v>
      </c>
      <c r="AC63" s="9">
        <v>2652.55</v>
      </c>
      <c r="AD63" s="9"/>
      <c r="AG63" s="315"/>
      <c r="AH63" s="317"/>
      <c r="AI63" s="317"/>
      <c r="AJ63" s="317"/>
      <c r="AK63" s="317"/>
      <c r="AL63" s="315"/>
    </row>
    <row r="64" spans="1:38">
      <c r="A64" s="342"/>
      <c r="B64" s="77"/>
      <c r="C64" s="9" t="s">
        <v>108</v>
      </c>
      <c r="D64" s="9"/>
      <c r="E64" s="9" t="s">
        <v>95</v>
      </c>
      <c r="F64" s="74">
        <v>386</v>
      </c>
      <c r="G64" s="9"/>
      <c r="H64" s="9"/>
      <c r="I64" s="9"/>
      <c r="J64" s="76">
        <v>64.259999999999991</v>
      </c>
      <c r="K64" s="9"/>
      <c r="L64" s="315"/>
      <c r="M64" s="74">
        <v>2</v>
      </c>
      <c r="N64" s="35"/>
      <c r="O64" s="315"/>
      <c r="P64" s="75">
        <f t="shared" si="0"/>
        <v>32.129999999999995</v>
      </c>
      <c r="Q64" s="9"/>
      <c r="R64" s="9"/>
      <c r="S64" s="9"/>
      <c r="T64" s="78">
        <f t="shared" si="1"/>
        <v>193</v>
      </c>
      <c r="U64" s="9"/>
      <c r="V64" s="9"/>
      <c r="W64" s="9"/>
      <c r="X64" s="315"/>
      <c r="Y64" s="9">
        <v>64.259999999999991</v>
      </c>
      <c r="Z64" s="9">
        <f t="shared" si="2"/>
        <v>75.39</v>
      </c>
      <c r="AA64" s="315"/>
      <c r="AB64" s="9">
        <f t="shared" si="3"/>
        <v>49.52</v>
      </c>
      <c r="AC64" s="9">
        <v>90.37</v>
      </c>
      <c r="AD64" s="9"/>
      <c r="AG64" s="315"/>
      <c r="AH64" s="317"/>
      <c r="AI64" s="317"/>
      <c r="AJ64" s="317"/>
      <c r="AK64" s="317"/>
      <c r="AL64" s="315"/>
    </row>
    <row r="65" spans="1:38">
      <c r="A65" s="342"/>
      <c r="B65" s="77"/>
      <c r="C65" s="9" t="s">
        <v>108</v>
      </c>
      <c r="D65" s="9"/>
      <c r="E65" s="9" t="s">
        <v>96</v>
      </c>
      <c r="F65" s="74">
        <v>1455539</v>
      </c>
      <c r="G65" s="9"/>
      <c r="H65" s="9"/>
      <c r="I65" s="9"/>
      <c r="J65" s="76">
        <v>292496.57999999897</v>
      </c>
      <c r="K65" s="9"/>
      <c r="L65" s="315"/>
      <c r="M65" s="74">
        <v>4051</v>
      </c>
      <c r="N65" s="35"/>
      <c r="O65" s="315"/>
      <c r="P65" s="75">
        <f t="shared" si="0"/>
        <v>72.20354974080449</v>
      </c>
      <c r="Q65" s="9"/>
      <c r="R65" s="9"/>
      <c r="S65" s="9"/>
      <c r="T65" s="78">
        <f t="shared" si="1"/>
        <v>359.30362873364601</v>
      </c>
      <c r="U65" s="9"/>
      <c r="V65" s="9"/>
      <c r="W65" s="9"/>
      <c r="X65" s="315"/>
      <c r="Y65" s="9">
        <v>292496.57999999897</v>
      </c>
      <c r="Z65" s="9">
        <f t="shared" si="2"/>
        <v>343142.9</v>
      </c>
      <c r="AA65" s="315"/>
      <c r="AB65" s="9">
        <f t="shared" si="3"/>
        <v>225405.03</v>
      </c>
      <c r="AC65" s="9">
        <v>411358.06</v>
      </c>
      <c r="AD65" s="9"/>
      <c r="AG65" s="315"/>
      <c r="AH65" s="317"/>
      <c r="AI65" s="317"/>
      <c r="AJ65" s="317"/>
      <c r="AK65" s="317"/>
      <c r="AL65" s="315"/>
    </row>
    <row r="66" spans="1:38">
      <c r="A66" s="342"/>
      <c r="B66" s="77"/>
      <c r="C66" s="9" t="s">
        <v>109</v>
      </c>
      <c r="D66" s="9"/>
      <c r="E66" s="9" t="s">
        <v>110</v>
      </c>
      <c r="F66" s="74">
        <v>1077</v>
      </c>
      <c r="G66" s="9"/>
      <c r="H66" s="9"/>
      <c r="I66" s="9"/>
      <c r="J66" s="76">
        <v>218.56</v>
      </c>
      <c r="K66" s="9"/>
      <c r="L66" s="315"/>
      <c r="M66" s="74">
        <v>3</v>
      </c>
      <c r="N66" s="35"/>
      <c r="O66" s="315"/>
      <c r="P66" s="75">
        <f t="shared" si="0"/>
        <v>72.853333333333339</v>
      </c>
      <c r="Q66" s="9"/>
      <c r="R66" s="9"/>
      <c r="S66" s="9"/>
      <c r="T66" s="78">
        <f t="shared" si="1"/>
        <v>359</v>
      </c>
      <c r="U66" s="9"/>
      <c r="V66" s="9"/>
      <c r="W66" s="9"/>
      <c r="X66" s="315"/>
      <c r="Y66" s="9">
        <v>218.56</v>
      </c>
      <c r="Z66" s="9">
        <f t="shared" si="2"/>
        <v>256.39999999999998</v>
      </c>
      <c r="AA66" s="315"/>
      <c r="AB66" s="9">
        <f t="shared" si="3"/>
        <v>168.43</v>
      </c>
      <c r="AC66" s="9">
        <v>307.38</v>
      </c>
      <c r="AD66" s="9"/>
      <c r="AG66" s="315"/>
      <c r="AH66" s="317"/>
      <c r="AI66" s="317"/>
      <c r="AJ66" s="317"/>
      <c r="AK66" s="317"/>
      <c r="AL66" s="315"/>
    </row>
    <row r="67" spans="1:38">
      <c r="A67" s="342"/>
      <c r="B67" s="77"/>
      <c r="C67" s="9" t="s">
        <v>111</v>
      </c>
      <c r="D67" s="9"/>
      <c r="E67" s="9" t="s">
        <v>81</v>
      </c>
      <c r="F67" s="74">
        <v>820</v>
      </c>
      <c r="G67" s="9"/>
      <c r="H67" s="9"/>
      <c r="I67" s="9"/>
      <c r="J67" s="76">
        <v>158.5</v>
      </c>
      <c r="K67" s="9"/>
      <c r="L67" s="315"/>
      <c r="M67" s="74">
        <v>1</v>
      </c>
      <c r="N67" s="35"/>
      <c r="O67" s="315"/>
      <c r="P67" s="75">
        <f t="shared" si="0"/>
        <v>158.5</v>
      </c>
      <c r="Q67" s="9"/>
      <c r="R67" s="9"/>
      <c r="S67" s="9"/>
      <c r="T67" s="78">
        <f t="shared" si="1"/>
        <v>820</v>
      </c>
      <c r="U67" s="9"/>
      <c r="V67" s="9"/>
      <c r="W67" s="9"/>
      <c r="X67" s="315"/>
      <c r="Y67" s="9">
        <v>158.5</v>
      </c>
      <c r="Z67" s="9">
        <f t="shared" si="2"/>
        <v>185.94</v>
      </c>
      <c r="AA67" s="315"/>
      <c r="AB67" s="9">
        <f t="shared" si="3"/>
        <v>122.14</v>
      </c>
      <c r="AC67" s="9">
        <v>222.91</v>
      </c>
      <c r="AD67" s="9"/>
      <c r="AG67" s="315"/>
      <c r="AH67" s="317"/>
      <c r="AI67" s="317"/>
      <c r="AJ67" s="317"/>
      <c r="AK67" s="317"/>
      <c r="AL67" s="315"/>
    </row>
    <row r="68" spans="1:38">
      <c r="A68" s="342"/>
      <c r="B68" s="77"/>
      <c r="C68" s="9" t="s">
        <v>112</v>
      </c>
      <c r="D68" s="9"/>
      <c r="E68" s="9" t="s">
        <v>70</v>
      </c>
      <c r="F68" s="74">
        <v>3090</v>
      </c>
      <c r="G68" s="9"/>
      <c r="H68" s="9"/>
      <c r="I68" s="9"/>
      <c r="J68" s="76">
        <v>418.99</v>
      </c>
      <c r="K68" s="9"/>
      <c r="L68" s="315"/>
      <c r="M68" s="74">
        <v>4</v>
      </c>
      <c r="N68" s="35"/>
      <c r="O68" s="315"/>
      <c r="P68" s="75">
        <f t="shared" si="0"/>
        <v>104.7475</v>
      </c>
      <c r="Q68" s="9"/>
      <c r="R68" s="9"/>
      <c r="S68" s="9"/>
      <c r="T68" s="78">
        <f t="shared" si="1"/>
        <v>772.5</v>
      </c>
      <c r="U68" s="9"/>
      <c r="V68" s="9"/>
      <c r="W68" s="9"/>
      <c r="X68" s="315"/>
      <c r="Y68" s="9">
        <v>418.99</v>
      </c>
      <c r="Z68" s="9">
        <f t="shared" si="2"/>
        <v>491.54</v>
      </c>
      <c r="AA68" s="315"/>
      <c r="AB68" s="9">
        <f t="shared" si="3"/>
        <v>322.88</v>
      </c>
      <c r="AC68" s="9">
        <v>589.25</v>
      </c>
      <c r="AD68" s="9"/>
      <c r="AG68" s="315"/>
      <c r="AH68" s="317"/>
      <c r="AI68" s="317"/>
      <c r="AJ68" s="317"/>
      <c r="AK68" s="317"/>
      <c r="AL68" s="315"/>
    </row>
    <row r="69" spans="1:38">
      <c r="A69" s="342"/>
      <c r="B69" s="77"/>
      <c r="C69" s="9" t="s">
        <v>113</v>
      </c>
      <c r="D69" s="9"/>
      <c r="E69" s="9" t="s">
        <v>114</v>
      </c>
      <c r="F69" s="74">
        <v>276691</v>
      </c>
      <c r="G69" s="9"/>
      <c r="H69" s="9"/>
      <c r="I69" s="9"/>
      <c r="J69" s="76">
        <v>53240.609999999986</v>
      </c>
      <c r="K69" s="9"/>
      <c r="L69" s="315"/>
      <c r="M69" s="74">
        <v>415</v>
      </c>
      <c r="N69" s="35"/>
      <c r="O69" s="315"/>
      <c r="P69" s="75">
        <f t="shared" si="0"/>
        <v>128.29062650602407</v>
      </c>
      <c r="Q69" s="9"/>
      <c r="R69" s="9"/>
      <c r="S69" s="9"/>
      <c r="T69" s="78">
        <f t="shared" si="1"/>
        <v>666.72530120481929</v>
      </c>
      <c r="U69" s="9"/>
      <c r="V69" s="9"/>
      <c r="W69" s="9"/>
      <c r="X69" s="315"/>
      <c r="Y69" s="9">
        <v>53240.609999999986</v>
      </c>
      <c r="Z69" s="9">
        <f t="shared" si="2"/>
        <v>62459.32</v>
      </c>
      <c r="AA69" s="315"/>
      <c r="AB69" s="9">
        <f t="shared" si="3"/>
        <v>41028.519999999997</v>
      </c>
      <c r="AC69" s="9">
        <v>74875.929999999993</v>
      </c>
      <c r="AD69" s="9"/>
      <c r="AG69" s="315"/>
      <c r="AH69" s="317"/>
      <c r="AI69" s="317"/>
      <c r="AJ69" s="317"/>
      <c r="AK69" s="317"/>
      <c r="AL69" s="315"/>
    </row>
    <row r="70" spans="1:38">
      <c r="A70" s="342"/>
      <c r="B70" s="77"/>
      <c r="C70" s="9" t="s">
        <v>115</v>
      </c>
      <c r="D70" s="9"/>
      <c r="E70" s="9" t="s">
        <v>110</v>
      </c>
      <c r="F70" s="74">
        <v>163988</v>
      </c>
      <c r="G70" s="9"/>
      <c r="H70" s="9"/>
      <c r="I70" s="9"/>
      <c r="J70" s="76">
        <v>30862.309999999998</v>
      </c>
      <c r="K70" s="9"/>
      <c r="L70" s="315"/>
      <c r="M70" s="74">
        <v>268</v>
      </c>
      <c r="N70" s="35"/>
      <c r="O70" s="315"/>
      <c r="P70" s="75">
        <f t="shared" si="0"/>
        <v>115.15787313432836</v>
      </c>
      <c r="Q70" s="9"/>
      <c r="R70" s="9"/>
      <c r="S70" s="9"/>
      <c r="T70" s="78">
        <f t="shared" si="1"/>
        <v>611.8955223880597</v>
      </c>
      <c r="U70" s="9"/>
      <c r="V70" s="9"/>
      <c r="W70" s="9"/>
      <c r="X70" s="315"/>
      <c r="Y70" s="9">
        <v>30862.309999999998</v>
      </c>
      <c r="Z70" s="9">
        <f t="shared" si="2"/>
        <v>36206.18</v>
      </c>
      <c r="AA70" s="315"/>
      <c r="AB70" s="9">
        <f t="shared" si="3"/>
        <v>23783.25</v>
      </c>
      <c r="AC70" s="9">
        <v>43403.79</v>
      </c>
      <c r="AD70" s="9"/>
      <c r="AG70" s="315"/>
      <c r="AH70" s="317"/>
      <c r="AI70" s="317"/>
      <c r="AJ70" s="317"/>
      <c r="AK70" s="317"/>
      <c r="AL70" s="315"/>
    </row>
    <row r="71" spans="1:38">
      <c r="A71" s="342"/>
      <c r="B71" s="77"/>
      <c r="C71" s="9" t="s">
        <v>116</v>
      </c>
      <c r="D71" s="9"/>
      <c r="E71" s="9" t="s">
        <v>117</v>
      </c>
      <c r="F71" s="74">
        <v>162793</v>
      </c>
      <c r="G71" s="9"/>
      <c r="H71" s="9"/>
      <c r="I71" s="9"/>
      <c r="J71" s="76">
        <v>30814.080000000016</v>
      </c>
      <c r="K71" s="9"/>
      <c r="L71" s="315"/>
      <c r="M71" s="74">
        <v>253</v>
      </c>
      <c r="N71" s="35"/>
      <c r="O71" s="315"/>
      <c r="P71" s="75">
        <f t="shared" si="0"/>
        <v>121.79478260869571</v>
      </c>
      <c r="Q71" s="9"/>
      <c r="R71" s="9"/>
      <c r="S71" s="9"/>
      <c r="T71" s="78">
        <f t="shared" si="1"/>
        <v>643.4505928853755</v>
      </c>
      <c r="U71" s="9"/>
      <c r="V71" s="9"/>
      <c r="W71" s="9"/>
      <c r="X71" s="315"/>
      <c r="Y71" s="9">
        <v>30814.080000000016</v>
      </c>
      <c r="Z71" s="9">
        <f t="shared" si="2"/>
        <v>36149.589999999997</v>
      </c>
      <c r="AA71" s="315"/>
      <c r="AB71" s="9">
        <f t="shared" si="3"/>
        <v>23746.09</v>
      </c>
      <c r="AC71" s="9">
        <v>43335.96</v>
      </c>
      <c r="AD71" s="9"/>
      <c r="AG71" s="315"/>
      <c r="AH71" s="317"/>
      <c r="AI71" s="317"/>
      <c r="AJ71" s="317"/>
      <c r="AK71" s="317"/>
      <c r="AL71" s="315"/>
    </row>
    <row r="72" spans="1:38">
      <c r="A72" s="342"/>
      <c r="B72" s="77"/>
      <c r="C72" s="9" t="s">
        <v>118</v>
      </c>
      <c r="D72" s="9"/>
      <c r="E72" s="9" t="s">
        <v>59</v>
      </c>
      <c r="F72" s="74">
        <v>2272956</v>
      </c>
      <c r="G72" s="9"/>
      <c r="H72" s="9"/>
      <c r="I72" s="9"/>
      <c r="J72" s="76">
        <v>435541.42999999906</v>
      </c>
      <c r="K72" s="9"/>
      <c r="L72" s="315"/>
      <c r="M72" s="74">
        <v>4671</v>
      </c>
      <c r="N72" s="35"/>
      <c r="O72" s="315"/>
      <c r="P72" s="75">
        <f t="shared" si="0"/>
        <v>93.243722971526239</v>
      </c>
      <c r="Q72" s="9"/>
      <c r="R72" s="9"/>
      <c r="S72" s="9"/>
      <c r="T72" s="78">
        <f t="shared" si="1"/>
        <v>486.61014771997429</v>
      </c>
      <c r="U72" s="9"/>
      <c r="V72" s="9"/>
      <c r="W72" s="9"/>
      <c r="X72" s="315"/>
      <c r="Y72" s="9">
        <v>435541.42999999906</v>
      </c>
      <c r="Z72" s="9">
        <f t="shared" si="2"/>
        <v>510956.23</v>
      </c>
      <c r="AA72" s="315"/>
      <c r="AB72" s="9">
        <f t="shared" si="3"/>
        <v>335638.9</v>
      </c>
      <c r="AC72" s="9">
        <v>612531.87</v>
      </c>
      <c r="AD72" s="9"/>
      <c r="AG72" s="315"/>
      <c r="AH72" s="317"/>
      <c r="AI72" s="317"/>
      <c r="AJ72" s="317"/>
      <c r="AK72" s="317"/>
      <c r="AL72" s="315"/>
    </row>
    <row r="73" spans="1:38">
      <c r="A73" s="342"/>
      <c r="B73" s="77"/>
      <c r="C73" s="9" t="s">
        <v>118</v>
      </c>
      <c r="D73" s="9"/>
      <c r="E73" s="9" t="s">
        <v>64</v>
      </c>
      <c r="F73" s="74">
        <v>807</v>
      </c>
      <c r="G73" s="9"/>
      <c r="H73" s="9"/>
      <c r="I73" s="9"/>
      <c r="J73" s="76">
        <v>156.94999999999999</v>
      </c>
      <c r="K73" s="9"/>
      <c r="L73" s="315"/>
      <c r="M73" s="74">
        <v>1</v>
      </c>
      <c r="N73" s="35"/>
      <c r="O73" s="315"/>
      <c r="P73" s="75">
        <f t="shared" si="0"/>
        <v>156.94999999999999</v>
      </c>
      <c r="Q73" s="9"/>
      <c r="R73" s="9"/>
      <c r="S73" s="9"/>
      <c r="T73" s="78">
        <f t="shared" si="1"/>
        <v>807</v>
      </c>
      <c r="U73" s="9"/>
      <c r="V73" s="9"/>
      <c r="W73" s="9"/>
      <c r="X73" s="315"/>
      <c r="Y73" s="9">
        <v>156.94999999999999</v>
      </c>
      <c r="Z73" s="9">
        <f t="shared" si="2"/>
        <v>184.13</v>
      </c>
      <c r="AA73" s="315"/>
      <c r="AB73" s="9">
        <f t="shared" si="3"/>
        <v>120.95</v>
      </c>
      <c r="AC73" s="9">
        <v>220.73</v>
      </c>
      <c r="AD73" s="9"/>
      <c r="AG73" s="315"/>
      <c r="AH73" s="317"/>
      <c r="AI73" s="317"/>
      <c r="AJ73" s="317"/>
      <c r="AK73" s="317"/>
      <c r="AL73" s="315"/>
    </row>
    <row r="74" spans="1:38">
      <c r="A74" s="342"/>
      <c r="B74" s="77"/>
      <c r="C74" s="9" t="s">
        <v>118</v>
      </c>
      <c r="D74" s="9"/>
      <c r="E74" s="9" t="s">
        <v>66</v>
      </c>
      <c r="F74" s="74">
        <v>3615</v>
      </c>
      <c r="G74" s="9"/>
      <c r="H74" s="9"/>
      <c r="I74" s="9"/>
      <c r="J74" s="76">
        <v>733.63999999999987</v>
      </c>
      <c r="K74" s="9"/>
      <c r="L74" s="315"/>
      <c r="M74" s="74">
        <v>9</v>
      </c>
      <c r="N74" s="35"/>
      <c r="O74" s="315"/>
      <c r="P74" s="75">
        <f t="shared" si="0"/>
        <v>81.515555555555537</v>
      </c>
      <c r="Q74" s="9"/>
      <c r="R74" s="9"/>
      <c r="S74" s="9"/>
      <c r="T74" s="78">
        <f t="shared" si="1"/>
        <v>401.66666666666669</v>
      </c>
      <c r="U74" s="9"/>
      <c r="V74" s="9"/>
      <c r="W74" s="9"/>
      <c r="X74" s="315"/>
      <c r="Y74" s="9">
        <v>733.63999999999987</v>
      </c>
      <c r="Z74" s="9">
        <f t="shared" si="2"/>
        <v>860.67</v>
      </c>
      <c r="AA74" s="315"/>
      <c r="AB74" s="9">
        <f t="shared" si="3"/>
        <v>565.36</v>
      </c>
      <c r="AC74" s="9">
        <v>1031.77</v>
      </c>
      <c r="AD74" s="9"/>
      <c r="AG74" s="315"/>
      <c r="AH74" s="317"/>
      <c r="AI74" s="317"/>
      <c r="AJ74" s="317"/>
      <c r="AK74" s="317"/>
      <c r="AL74" s="315"/>
    </row>
    <row r="75" spans="1:38">
      <c r="A75" s="342"/>
      <c r="B75" s="77"/>
      <c r="C75" s="9" t="s">
        <v>119</v>
      </c>
      <c r="D75" s="9"/>
      <c r="E75" s="9" t="s">
        <v>98</v>
      </c>
      <c r="F75" s="74">
        <v>340</v>
      </c>
      <c r="G75" s="9"/>
      <c r="H75" s="9"/>
      <c r="I75" s="9"/>
      <c r="J75" s="76">
        <v>70.11</v>
      </c>
      <c r="K75" s="9"/>
      <c r="L75" s="315"/>
      <c r="M75" s="74">
        <v>1</v>
      </c>
      <c r="N75" s="35"/>
      <c r="O75" s="315"/>
      <c r="P75" s="75">
        <f t="shared" si="0"/>
        <v>70.11</v>
      </c>
      <c r="Q75" s="9"/>
      <c r="R75" s="9"/>
      <c r="S75" s="9"/>
      <c r="T75" s="78">
        <f t="shared" si="1"/>
        <v>340</v>
      </c>
      <c r="U75" s="9"/>
      <c r="V75" s="9"/>
      <c r="W75" s="9"/>
      <c r="X75" s="315"/>
      <c r="Y75" s="9">
        <v>70.11</v>
      </c>
      <c r="Z75" s="9">
        <f t="shared" si="2"/>
        <v>82.25</v>
      </c>
      <c r="AA75" s="315"/>
      <c r="AB75" s="9">
        <f t="shared" si="3"/>
        <v>54.03</v>
      </c>
      <c r="AC75" s="9">
        <v>98.6</v>
      </c>
      <c r="AD75" s="9"/>
      <c r="AG75" s="315"/>
      <c r="AH75" s="317"/>
      <c r="AI75" s="317"/>
      <c r="AJ75" s="317"/>
      <c r="AK75" s="317"/>
      <c r="AL75" s="315"/>
    </row>
    <row r="76" spans="1:38">
      <c r="A76" s="342"/>
      <c r="B76" s="77"/>
      <c r="C76" s="9" t="s">
        <v>120</v>
      </c>
      <c r="D76" s="9"/>
      <c r="E76" s="9" t="s">
        <v>121</v>
      </c>
      <c r="F76" s="74">
        <v>346</v>
      </c>
      <c r="G76" s="9"/>
      <c r="H76" s="9"/>
      <c r="I76" s="9"/>
      <c r="J76" s="76">
        <v>88.029999999999987</v>
      </c>
      <c r="K76" s="9"/>
      <c r="L76" s="315"/>
      <c r="M76" s="74">
        <v>3</v>
      </c>
      <c r="N76" s="35"/>
      <c r="O76" s="315"/>
      <c r="P76" s="75">
        <f t="shared" si="0"/>
        <v>29.34333333333333</v>
      </c>
      <c r="Q76" s="9"/>
      <c r="R76" s="9"/>
      <c r="S76" s="9"/>
      <c r="T76" s="78">
        <f t="shared" si="1"/>
        <v>115.33333333333333</v>
      </c>
      <c r="U76" s="9"/>
      <c r="V76" s="9"/>
      <c r="W76" s="9"/>
      <c r="X76" s="315"/>
      <c r="Y76" s="9">
        <v>88.029999999999987</v>
      </c>
      <c r="Z76" s="9">
        <f t="shared" si="2"/>
        <v>103.27</v>
      </c>
      <c r="AA76" s="315"/>
      <c r="AB76" s="9">
        <f t="shared" si="3"/>
        <v>67.84</v>
      </c>
      <c r="AC76" s="9">
        <v>123.8</v>
      </c>
      <c r="AD76" s="9"/>
      <c r="AG76" s="315"/>
      <c r="AH76" s="317"/>
      <c r="AI76" s="317"/>
      <c r="AJ76" s="317"/>
      <c r="AK76" s="317"/>
      <c r="AL76" s="315"/>
    </row>
    <row r="77" spans="1:38">
      <c r="A77" s="342"/>
      <c r="B77" s="77"/>
      <c r="C77" s="9" t="s">
        <v>120</v>
      </c>
      <c r="D77" s="9"/>
      <c r="E77" s="9" t="s">
        <v>98</v>
      </c>
      <c r="F77" s="74">
        <v>9756</v>
      </c>
      <c r="G77" s="9"/>
      <c r="H77" s="9"/>
      <c r="I77" s="9"/>
      <c r="J77" s="76">
        <v>1859.04</v>
      </c>
      <c r="K77" s="9"/>
      <c r="L77" s="315"/>
      <c r="M77" s="74">
        <v>23</v>
      </c>
      <c r="N77" s="35"/>
      <c r="O77" s="315"/>
      <c r="P77" s="75">
        <f t="shared" si="0"/>
        <v>80.82782608695652</v>
      </c>
      <c r="Q77" s="9"/>
      <c r="R77" s="9"/>
      <c r="S77" s="9"/>
      <c r="T77" s="78">
        <f t="shared" si="1"/>
        <v>424.17391304347825</v>
      </c>
      <c r="U77" s="9"/>
      <c r="V77" s="9"/>
      <c r="W77" s="9"/>
      <c r="X77" s="315"/>
      <c r="Y77" s="9">
        <v>1859.04</v>
      </c>
      <c r="Z77" s="9">
        <f t="shared" si="2"/>
        <v>2180.94</v>
      </c>
      <c r="AA77" s="315"/>
      <c r="AB77" s="9">
        <f t="shared" si="3"/>
        <v>1432.62</v>
      </c>
      <c r="AC77" s="9">
        <v>2614.5</v>
      </c>
      <c r="AD77" s="9"/>
      <c r="AG77" s="315"/>
      <c r="AH77" s="317"/>
      <c r="AI77" s="317"/>
      <c r="AJ77" s="317"/>
      <c r="AK77" s="317"/>
      <c r="AL77" s="315"/>
    </row>
    <row r="78" spans="1:38">
      <c r="A78" s="342"/>
      <c r="B78" s="77"/>
      <c r="C78" s="9" t="s">
        <v>122</v>
      </c>
      <c r="D78" s="9"/>
      <c r="E78" s="9" t="s">
        <v>123</v>
      </c>
      <c r="F78" s="74">
        <v>388</v>
      </c>
      <c r="G78" s="9"/>
      <c r="H78" s="9"/>
      <c r="I78" s="9"/>
      <c r="J78" s="76">
        <v>77.81</v>
      </c>
      <c r="K78" s="9"/>
      <c r="L78" s="315"/>
      <c r="M78" s="74">
        <v>1</v>
      </c>
      <c r="N78" s="35"/>
      <c r="O78" s="315"/>
      <c r="P78" s="75">
        <f t="shared" si="0"/>
        <v>77.81</v>
      </c>
      <c r="Q78" s="9"/>
      <c r="R78" s="9"/>
      <c r="S78" s="9"/>
      <c r="T78" s="78">
        <f t="shared" si="1"/>
        <v>388</v>
      </c>
      <c r="U78" s="9"/>
      <c r="V78" s="9"/>
      <c r="W78" s="9"/>
      <c r="X78" s="315"/>
      <c r="Y78" s="9">
        <v>77.81</v>
      </c>
      <c r="Z78" s="9">
        <f t="shared" si="2"/>
        <v>91.28</v>
      </c>
      <c r="AA78" s="315"/>
      <c r="AB78" s="9">
        <f t="shared" si="3"/>
        <v>59.96</v>
      </c>
      <c r="AC78" s="9">
        <v>109.43</v>
      </c>
      <c r="AD78" s="9"/>
      <c r="AG78" s="315"/>
      <c r="AH78" s="317"/>
      <c r="AI78" s="317"/>
      <c r="AJ78" s="317"/>
      <c r="AK78" s="317"/>
      <c r="AL78" s="315"/>
    </row>
    <row r="79" spans="1:38">
      <c r="A79" s="342"/>
      <c r="B79" s="77"/>
      <c r="C79" s="9" t="s">
        <v>122</v>
      </c>
      <c r="D79" s="9"/>
      <c r="E79" s="9" t="s">
        <v>124</v>
      </c>
      <c r="F79" s="74">
        <v>763</v>
      </c>
      <c r="G79" s="9"/>
      <c r="H79" s="9"/>
      <c r="I79" s="9"/>
      <c r="J79" s="76">
        <v>250.14999999999998</v>
      </c>
      <c r="K79" s="9"/>
      <c r="L79" s="315"/>
      <c r="M79" s="74">
        <v>4</v>
      </c>
      <c r="N79" s="35"/>
      <c r="O79" s="315"/>
      <c r="P79" s="75">
        <f t="shared" si="0"/>
        <v>62.537499999999994</v>
      </c>
      <c r="Q79" s="9"/>
      <c r="R79" s="9"/>
      <c r="S79" s="9"/>
      <c r="T79" s="78">
        <f t="shared" si="1"/>
        <v>190.75</v>
      </c>
      <c r="U79" s="9"/>
      <c r="V79" s="9"/>
      <c r="W79" s="9"/>
      <c r="X79" s="315"/>
      <c r="Y79" s="9">
        <v>250.14999999999998</v>
      </c>
      <c r="Z79" s="9">
        <f t="shared" si="2"/>
        <v>293.45999999999998</v>
      </c>
      <c r="AA79" s="315"/>
      <c r="AB79" s="9">
        <f t="shared" si="3"/>
        <v>192.77</v>
      </c>
      <c r="AC79" s="9">
        <v>351.8</v>
      </c>
      <c r="AD79" s="9"/>
      <c r="AG79" s="315"/>
      <c r="AH79" s="317"/>
      <c r="AI79" s="317"/>
      <c r="AJ79" s="317"/>
      <c r="AK79" s="317"/>
      <c r="AL79" s="315"/>
    </row>
    <row r="80" spans="1:38">
      <c r="A80" s="342"/>
      <c r="B80" s="77"/>
      <c r="C80" s="9" t="s">
        <v>125</v>
      </c>
      <c r="D80" s="9"/>
      <c r="E80" s="9" t="s">
        <v>121</v>
      </c>
      <c r="F80" s="74">
        <v>877125</v>
      </c>
      <c r="G80" s="9"/>
      <c r="H80" s="9"/>
      <c r="I80" s="9"/>
      <c r="J80" s="76">
        <v>168682.61</v>
      </c>
      <c r="K80" s="9"/>
      <c r="L80" s="315"/>
      <c r="M80" s="74">
        <v>2226</v>
      </c>
      <c r="N80" s="35"/>
      <c r="O80" s="315"/>
      <c r="P80" s="75">
        <f t="shared" si="0"/>
        <v>75.778351302785254</v>
      </c>
      <c r="Q80" s="9"/>
      <c r="R80" s="9"/>
      <c r="S80" s="9"/>
      <c r="T80" s="78">
        <f t="shared" si="1"/>
        <v>394.0363881401617</v>
      </c>
      <c r="U80" s="9"/>
      <c r="V80" s="9"/>
      <c r="W80" s="9"/>
      <c r="X80" s="315"/>
      <c r="Y80" s="9">
        <v>168682.61</v>
      </c>
      <c r="Z80" s="9">
        <f t="shared" si="2"/>
        <v>197890.31</v>
      </c>
      <c r="AA80" s="315"/>
      <c r="AB80" s="9">
        <f t="shared" si="3"/>
        <v>129990.95</v>
      </c>
      <c r="AC80" s="9">
        <v>237229.96</v>
      </c>
      <c r="AD80" s="9"/>
      <c r="AG80" s="315"/>
      <c r="AH80" s="317"/>
      <c r="AI80" s="317"/>
      <c r="AJ80" s="317"/>
      <c r="AK80" s="317"/>
      <c r="AL80" s="315"/>
    </row>
    <row r="81" spans="1:38">
      <c r="A81" s="342"/>
      <c r="B81" s="77"/>
      <c r="C81" s="9" t="s">
        <v>125</v>
      </c>
      <c r="D81" s="9"/>
      <c r="E81" s="9" t="s">
        <v>64</v>
      </c>
      <c r="F81" s="74">
        <v>316</v>
      </c>
      <c r="G81" s="9"/>
      <c r="H81" s="9"/>
      <c r="I81" s="9"/>
      <c r="J81" s="76">
        <v>65.31</v>
      </c>
      <c r="K81" s="9"/>
      <c r="L81" s="315"/>
      <c r="M81" s="74">
        <v>1</v>
      </c>
      <c r="N81" s="35"/>
      <c r="O81" s="315"/>
      <c r="P81" s="75">
        <f t="shared" si="0"/>
        <v>65.31</v>
      </c>
      <c r="Q81" s="9"/>
      <c r="R81" s="9"/>
      <c r="S81" s="9"/>
      <c r="T81" s="78">
        <f t="shared" si="1"/>
        <v>316</v>
      </c>
      <c r="U81" s="9"/>
      <c r="V81" s="9"/>
      <c r="W81" s="9"/>
      <c r="X81" s="315"/>
      <c r="Y81" s="9">
        <v>65.31</v>
      </c>
      <c r="Z81" s="9">
        <f t="shared" si="2"/>
        <v>76.62</v>
      </c>
      <c r="AA81" s="315"/>
      <c r="AB81" s="9">
        <f t="shared" si="3"/>
        <v>50.33</v>
      </c>
      <c r="AC81" s="9">
        <v>91.85</v>
      </c>
      <c r="AD81" s="9"/>
      <c r="AG81" s="315"/>
      <c r="AH81" s="317"/>
      <c r="AI81" s="317"/>
      <c r="AJ81" s="317"/>
      <c r="AK81" s="317"/>
      <c r="AL81" s="315"/>
    </row>
    <row r="82" spans="1:38">
      <c r="A82" s="342"/>
      <c r="B82" s="77"/>
      <c r="C82" s="9" t="s">
        <v>126</v>
      </c>
      <c r="D82" s="9"/>
      <c r="E82" s="9" t="s">
        <v>70</v>
      </c>
      <c r="F82" s="74">
        <v>304265</v>
      </c>
      <c r="G82" s="9"/>
      <c r="H82" s="9"/>
      <c r="I82" s="9"/>
      <c r="J82" s="76">
        <v>58834.140000000043</v>
      </c>
      <c r="K82" s="9"/>
      <c r="L82" s="315"/>
      <c r="M82" s="74">
        <v>521</v>
      </c>
      <c r="N82" s="35"/>
      <c r="O82" s="315"/>
      <c r="P82" s="75">
        <f t="shared" si="0"/>
        <v>112.92541266794635</v>
      </c>
      <c r="Q82" s="9"/>
      <c r="R82" s="9"/>
      <c r="S82" s="9"/>
      <c r="T82" s="78">
        <f t="shared" si="1"/>
        <v>584.00191938579655</v>
      </c>
      <c r="U82" s="9"/>
      <c r="V82" s="9"/>
      <c r="W82" s="9"/>
      <c r="X82" s="315"/>
      <c r="Y82" s="9">
        <v>58834.140000000043</v>
      </c>
      <c r="Z82" s="9">
        <f t="shared" si="2"/>
        <v>69021.38</v>
      </c>
      <c r="AA82" s="315"/>
      <c r="AB82" s="9">
        <f t="shared" si="3"/>
        <v>45339.03</v>
      </c>
      <c r="AC82" s="9">
        <v>82742.5</v>
      </c>
      <c r="AD82" s="9"/>
      <c r="AG82" s="315"/>
      <c r="AH82" s="317"/>
      <c r="AI82" s="317"/>
      <c r="AJ82" s="317"/>
      <c r="AK82" s="317"/>
      <c r="AL82" s="315"/>
    </row>
    <row r="83" spans="1:38">
      <c r="A83" s="342"/>
      <c r="B83" s="77"/>
      <c r="C83" s="9" t="s">
        <v>127</v>
      </c>
      <c r="D83" s="9"/>
      <c r="E83" s="9" t="s">
        <v>79</v>
      </c>
      <c r="F83" s="74">
        <v>1</v>
      </c>
      <c r="G83" s="9"/>
      <c r="H83" s="9"/>
      <c r="I83" s="9"/>
      <c r="J83" s="76">
        <v>5.84</v>
      </c>
      <c r="K83" s="9"/>
      <c r="L83" s="315"/>
      <c r="M83" s="74">
        <v>1</v>
      </c>
      <c r="N83" s="35"/>
      <c r="O83" s="315"/>
      <c r="P83" s="75">
        <f t="shared" si="0"/>
        <v>5.84</v>
      </c>
      <c r="Q83" s="9"/>
      <c r="R83" s="9"/>
      <c r="S83" s="9"/>
      <c r="T83" s="78">
        <f t="shared" si="1"/>
        <v>1</v>
      </c>
      <c r="U83" s="9"/>
      <c r="V83" s="9"/>
      <c r="W83" s="9"/>
      <c r="X83" s="315"/>
      <c r="Y83" s="9">
        <v>5.84</v>
      </c>
      <c r="Z83" s="9">
        <f t="shared" si="2"/>
        <v>6.85</v>
      </c>
      <c r="AA83" s="315"/>
      <c r="AB83" s="9">
        <f t="shared" si="3"/>
        <v>4.5</v>
      </c>
      <c r="AC83" s="9">
        <v>8.2100000000000009</v>
      </c>
      <c r="AD83" s="9"/>
      <c r="AG83" s="315"/>
      <c r="AH83" s="317"/>
      <c r="AI83" s="317"/>
      <c r="AJ83" s="317"/>
      <c r="AK83" s="317"/>
      <c r="AL83" s="315"/>
    </row>
    <row r="84" spans="1:38">
      <c r="A84" s="342"/>
      <c r="B84" s="77"/>
      <c r="C84" s="9" t="s">
        <v>128</v>
      </c>
      <c r="D84" s="9"/>
      <c r="E84" s="9" t="s">
        <v>70</v>
      </c>
      <c r="F84" s="74">
        <v>117748</v>
      </c>
      <c r="G84" s="9"/>
      <c r="H84" s="9"/>
      <c r="I84" s="9"/>
      <c r="J84" s="76">
        <v>22767.909999999996</v>
      </c>
      <c r="K84" s="9"/>
      <c r="L84" s="315"/>
      <c r="M84" s="74">
        <v>202</v>
      </c>
      <c r="N84" s="35"/>
      <c r="O84" s="315"/>
      <c r="P84" s="75">
        <f t="shared" si="0"/>
        <v>112.71242574257424</v>
      </c>
      <c r="Q84" s="9"/>
      <c r="R84" s="9"/>
      <c r="S84" s="9"/>
      <c r="T84" s="78">
        <f t="shared" si="1"/>
        <v>582.91089108910887</v>
      </c>
      <c r="U84" s="9"/>
      <c r="V84" s="9"/>
      <c r="W84" s="9"/>
      <c r="X84" s="315"/>
      <c r="Y84" s="9">
        <v>22767.909999999996</v>
      </c>
      <c r="Z84" s="9">
        <f t="shared" si="2"/>
        <v>26710.22</v>
      </c>
      <c r="AA84" s="315"/>
      <c r="AB84" s="9">
        <f t="shared" si="3"/>
        <v>17545.509999999998</v>
      </c>
      <c r="AC84" s="9">
        <v>32020.080000000002</v>
      </c>
      <c r="AD84" s="9"/>
      <c r="AG84" s="315"/>
      <c r="AH84" s="317"/>
      <c r="AI84" s="317"/>
      <c r="AJ84" s="317"/>
      <c r="AK84" s="317"/>
      <c r="AL84" s="315"/>
    </row>
    <row r="85" spans="1:38">
      <c r="A85" s="342"/>
      <c r="B85" s="77"/>
      <c r="C85" s="9" t="s">
        <v>129</v>
      </c>
      <c r="D85" s="9"/>
      <c r="E85" s="9" t="s">
        <v>130</v>
      </c>
      <c r="F85" s="74">
        <v>5098</v>
      </c>
      <c r="G85" s="9"/>
      <c r="H85" s="9"/>
      <c r="I85" s="9"/>
      <c r="J85" s="76">
        <v>806.51</v>
      </c>
      <c r="K85" s="9"/>
      <c r="L85" s="315"/>
      <c r="M85" s="74">
        <v>4</v>
      </c>
      <c r="N85" s="35"/>
      <c r="O85" s="315"/>
      <c r="P85" s="75">
        <f t="shared" si="0"/>
        <v>201.6275</v>
      </c>
      <c r="Q85" s="9"/>
      <c r="R85" s="9"/>
      <c r="S85" s="9"/>
      <c r="T85" s="78">
        <f t="shared" si="1"/>
        <v>1274.5</v>
      </c>
      <c r="U85" s="9"/>
      <c r="V85" s="9"/>
      <c r="W85" s="9"/>
      <c r="X85" s="315"/>
      <c r="Y85" s="9">
        <v>806.51</v>
      </c>
      <c r="Z85" s="9">
        <f t="shared" si="2"/>
        <v>946.16</v>
      </c>
      <c r="AA85" s="315"/>
      <c r="AB85" s="9">
        <f t="shared" si="3"/>
        <v>621.52</v>
      </c>
      <c r="AC85" s="9">
        <v>1134.25</v>
      </c>
      <c r="AD85" s="9"/>
      <c r="AG85" s="315"/>
      <c r="AH85" s="317"/>
      <c r="AI85" s="317"/>
      <c r="AJ85" s="317"/>
      <c r="AK85" s="317"/>
      <c r="AL85" s="315"/>
    </row>
    <row r="86" spans="1:38">
      <c r="A86" s="342"/>
      <c r="B86" s="77"/>
      <c r="C86" s="9" t="s">
        <v>131</v>
      </c>
      <c r="D86" s="9"/>
      <c r="E86" s="9" t="s">
        <v>95</v>
      </c>
      <c r="F86" s="74">
        <v>519007</v>
      </c>
      <c r="G86" s="9"/>
      <c r="H86" s="9"/>
      <c r="I86" s="9"/>
      <c r="J86" s="76">
        <v>104350.11</v>
      </c>
      <c r="K86" s="9"/>
      <c r="L86" s="315"/>
      <c r="M86" s="74">
        <v>1416</v>
      </c>
      <c r="N86" s="35"/>
      <c r="O86" s="315"/>
      <c r="P86" s="75">
        <f t="shared" ref="P86:P149" si="4">J86/M86</f>
        <v>73.693580508474582</v>
      </c>
      <c r="Q86" s="9"/>
      <c r="R86" s="9"/>
      <c r="S86" s="9"/>
      <c r="T86" s="78">
        <f t="shared" ref="T86:T149" si="5">F86/M86</f>
        <v>366.53036723163842</v>
      </c>
      <c r="U86" s="9"/>
      <c r="V86" s="9"/>
      <c r="W86" s="9"/>
      <c r="X86" s="315"/>
      <c r="Y86" s="9">
        <v>104350.11</v>
      </c>
      <c r="Z86" s="9">
        <f t="shared" ref="Z86:Z149" si="6">ROUND($Z$621*Y86/$Y$621,2)</f>
        <v>122418.52</v>
      </c>
      <c r="AA86" s="315"/>
      <c r="AB86" s="9">
        <f t="shared" ref="AB86:AB149" si="7">ROUND($AB$621*Y86/$Y$621,2)</f>
        <v>80414.75</v>
      </c>
      <c r="AC86" s="9">
        <v>146754.74</v>
      </c>
      <c r="AD86" s="9"/>
      <c r="AG86" s="315"/>
      <c r="AH86" s="317"/>
      <c r="AI86" s="317"/>
      <c r="AJ86" s="317"/>
      <c r="AK86" s="317"/>
      <c r="AL86" s="315"/>
    </row>
    <row r="87" spans="1:38">
      <c r="A87" s="342"/>
      <c r="B87" s="77"/>
      <c r="C87" s="9" t="s">
        <v>132</v>
      </c>
      <c r="D87" s="9"/>
      <c r="E87" s="9" t="s">
        <v>133</v>
      </c>
      <c r="F87" s="74">
        <v>173326</v>
      </c>
      <c r="G87" s="9"/>
      <c r="H87" s="9"/>
      <c r="I87" s="9"/>
      <c r="J87" s="76">
        <v>31727.609999999997</v>
      </c>
      <c r="K87" s="9"/>
      <c r="L87" s="315"/>
      <c r="M87" s="74">
        <v>264</v>
      </c>
      <c r="N87" s="35"/>
      <c r="O87" s="315"/>
      <c r="P87" s="75">
        <f t="shared" si="4"/>
        <v>120.1803409090909</v>
      </c>
      <c r="Q87" s="9"/>
      <c r="R87" s="9"/>
      <c r="S87" s="9"/>
      <c r="T87" s="78">
        <f t="shared" si="5"/>
        <v>656.53787878787875</v>
      </c>
      <c r="U87" s="9"/>
      <c r="V87" s="9"/>
      <c r="W87" s="9"/>
      <c r="X87" s="315"/>
      <c r="Y87" s="9">
        <v>31727.609999999997</v>
      </c>
      <c r="Z87" s="9">
        <f t="shared" si="6"/>
        <v>37221.300000000003</v>
      </c>
      <c r="AA87" s="315"/>
      <c r="AB87" s="9">
        <f t="shared" si="7"/>
        <v>24450.07</v>
      </c>
      <c r="AC87" s="9">
        <v>44620.72</v>
      </c>
      <c r="AD87" s="9"/>
      <c r="AG87" s="315"/>
      <c r="AH87" s="317"/>
      <c r="AI87" s="317"/>
      <c r="AJ87" s="317"/>
      <c r="AK87" s="317"/>
      <c r="AL87" s="315"/>
    </row>
    <row r="88" spans="1:38">
      <c r="A88" s="342"/>
      <c r="B88" s="77"/>
      <c r="C88" s="9" t="s">
        <v>134</v>
      </c>
      <c r="D88" s="9"/>
      <c r="E88" s="9" t="s">
        <v>135</v>
      </c>
      <c r="F88" s="74">
        <v>7084018</v>
      </c>
      <c r="G88" s="9"/>
      <c r="H88" s="9"/>
      <c r="I88" s="9"/>
      <c r="J88" s="76">
        <v>1324318.2099999976</v>
      </c>
      <c r="K88" s="9"/>
      <c r="L88" s="315"/>
      <c r="M88" s="74">
        <v>12407</v>
      </c>
      <c r="N88" s="35"/>
      <c r="O88" s="315"/>
      <c r="P88" s="75">
        <f t="shared" si="4"/>
        <v>106.73959941968225</v>
      </c>
      <c r="Q88" s="9"/>
      <c r="R88" s="9"/>
      <c r="S88" s="9"/>
      <c r="T88" s="78">
        <f t="shared" si="5"/>
        <v>570.96945272829851</v>
      </c>
      <c r="U88" s="9"/>
      <c r="V88" s="9"/>
      <c r="W88" s="9"/>
      <c r="X88" s="315"/>
      <c r="Y88" s="9">
        <v>1324318.2099999976</v>
      </c>
      <c r="Z88" s="9">
        <f t="shared" si="6"/>
        <v>1553626.34</v>
      </c>
      <c r="AA88" s="315"/>
      <c r="AB88" s="9">
        <f t="shared" si="7"/>
        <v>1020552.08</v>
      </c>
      <c r="AC88" s="9">
        <v>1862479.78</v>
      </c>
      <c r="AD88" s="9"/>
      <c r="AG88" s="315"/>
      <c r="AH88" s="317"/>
      <c r="AI88" s="317"/>
      <c r="AJ88" s="317"/>
      <c r="AK88" s="317"/>
      <c r="AL88" s="315"/>
    </row>
    <row r="89" spans="1:38">
      <c r="A89" s="342"/>
      <c r="B89" s="77"/>
      <c r="C89" s="9" t="s">
        <v>136</v>
      </c>
      <c r="D89" s="9"/>
      <c r="E89" s="9" t="s">
        <v>137</v>
      </c>
      <c r="F89" s="74">
        <v>294</v>
      </c>
      <c r="G89" s="9"/>
      <c r="H89" s="9"/>
      <c r="I89" s="9"/>
      <c r="J89" s="76">
        <v>61.14</v>
      </c>
      <c r="K89" s="9"/>
      <c r="L89" s="315"/>
      <c r="M89" s="74">
        <v>1</v>
      </c>
      <c r="N89" s="35"/>
      <c r="O89" s="315"/>
      <c r="P89" s="75">
        <f t="shared" si="4"/>
        <v>61.14</v>
      </c>
      <c r="Q89" s="9"/>
      <c r="R89" s="9"/>
      <c r="S89" s="9"/>
      <c r="T89" s="78">
        <f t="shared" si="5"/>
        <v>294</v>
      </c>
      <c r="U89" s="9"/>
      <c r="V89" s="9"/>
      <c r="W89" s="9"/>
      <c r="X89" s="315"/>
      <c r="Y89" s="9">
        <v>61.14</v>
      </c>
      <c r="Z89" s="9">
        <f t="shared" si="6"/>
        <v>71.73</v>
      </c>
      <c r="AA89" s="315"/>
      <c r="AB89" s="9">
        <f t="shared" si="7"/>
        <v>47.12</v>
      </c>
      <c r="AC89" s="9">
        <v>85.99</v>
      </c>
      <c r="AD89" s="9"/>
      <c r="AG89" s="315"/>
      <c r="AH89" s="317"/>
      <c r="AI89" s="317"/>
      <c r="AJ89" s="317"/>
      <c r="AK89" s="317"/>
      <c r="AL89" s="315"/>
    </row>
    <row r="90" spans="1:38">
      <c r="A90" s="342"/>
      <c r="B90" s="77"/>
      <c r="C90" s="9" t="s">
        <v>136</v>
      </c>
      <c r="D90" s="9"/>
      <c r="E90" s="9" t="s">
        <v>138</v>
      </c>
      <c r="F90" s="74">
        <v>2445815</v>
      </c>
      <c r="G90" s="9"/>
      <c r="H90" s="9"/>
      <c r="I90" s="9"/>
      <c r="J90" s="76">
        <v>498912.2999999965</v>
      </c>
      <c r="K90" s="9"/>
      <c r="L90" s="315"/>
      <c r="M90" s="74">
        <v>9100</v>
      </c>
      <c r="N90" s="35"/>
      <c r="O90" s="315"/>
      <c r="P90" s="75">
        <f t="shared" si="4"/>
        <v>54.825527472527085</v>
      </c>
      <c r="Q90" s="9"/>
      <c r="R90" s="9"/>
      <c r="S90" s="9"/>
      <c r="T90" s="78">
        <f t="shared" si="5"/>
        <v>268.7708791208791</v>
      </c>
      <c r="U90" s="9"/>
      <c r="V90" s="9"/>
      <c r="W90" s="9"/>
      <c r="X90" s="315"/>
      <c r="Y90" s="9">
        <v>498912.2999999965</v>
      </c>
      <c r="Z90" s="9">
        <f t="shared" si="6"/>
        <v>585299.88</v>
      </c>
      <c r="AA90" s="315"/>
      <c r="AB90" s="9">
        <f t="shared" si="7"/>
        <v>384474.05</v>
      </c>
      <c r="AC90" s="9">
        <v>701654.68</v>
      </c>
      <c r="AD90" s="9"/>
      <c r="AG90" s="315"/>
      <c r="AH90" s="317"/>
      <c r="AI90" s="317"/>
      <c r="AJ90" s="317"/>
      <c r="AK90" s="317"/>
      <c r="AL90" s="315"/>
    </row>
    <row r="91" spans="1:38">
      <c r="A91" s="342"/>
      <c r="B91" s="77"/>
      <c r="C91" s="9" t="s">
        <v>136</v>
      </c>
      <c r="D91" s="9"/>
      <c r="E91" s="9" t="s">
        <v>91</v>
      </c>
      <c r="F91" s="74">
        <v>161</v>
      </c>
      <c r="G91" s="9"/>
      <c r="H91" s="9"/>
      <c r="I91" s="9"/>
      <c r="J91" s="76">
        <v>35.39</v>
      </c>
      <c r="K91" s="9"/>
      <c r="L91" s="315"/>
      <c r="M91" s="74">
        <v>1</v>
      </c>
      <c r="N91" s="35"/>
      <c r="O91" s="315"/>
      <c r="P91" s="75">
        <f t="shared" si="4"/>
        <v>35.39</v>
      </c>
      <c r="Q91" s="9"/>
      <c r="R91" s="9"/>
      <c r="S91" s="9"/>
      <c r="T91" s="78">
        <f t="shared" si="5"/>
        <v>161</v>
      </c>
      <c r="U91" s="9"/>
      <c r="V91" s="9"/>
      <c r="W91" s="9"/>
      <c r="X91" s="315"/>
      <c r="Y91" s="9">
        <v>35.39</v>
      </c>
      <c r="Z91" s="9">
        <f t="shared" si="6"/>
        <v>41.52</v>
      </c>
      <c r="AA91" s="315"/>
      <c r="AB91" s="9">
        <f t="shared" si="7"/>
        <v>27.27</v>
      </c>
      <c r="AC91" s="9">
        <v>49.77</v>
      </c>
      <c r="AD91" s="9"/>
      <c r="AG91" s="315"/>
      <c r="AH91" s="317"/>
      <c r="AI91" s="317"/>
      <c r="AJ91" s="317"/>
      <c r="AK91" s="317"/>
      <c r="AL91" s="315"/>
    </row>
    <row r="92" spans="1:38">
      <c r="A92" s="342"/>
      <c r="B92" s="77"/>
      <c r="C92" s="9" t="s">
        <v>136</v>
      </c>
      <c r="D92" s="9"/>
      <c r="E92" s="9" t="s">
        <v>74</v>
      </c>
      <c r="F92" s="74">
        <v>212</v>
      </c>
      <c r="G92" s="9"/>
      <c r="H92" s="9"/>
      <c r="I92" s="9"/>
      <c r="J92" s="76">
        <v>45.69</v>
      </c>
      <c r="K92" s="9"/>
      <c r="L92" s="315"/>
      <c r="M92" s="74">
        <v>1</v>
      </c>
      <c r="N92" s="35"/>
      <c r="O92" s="315"/>
      <c r="P92" s="75">
        <f t="shared" si="4"/>
        <v>45.69</v>
      </c>
      <c r="Q92" s="9"/>
      <c r="R92" s="9"/>
      <c r="S92" s="9"/>
      <c r="T92" s="78">
        <f t="shared" si="5"/>
        <v>212</v>
      </c>
      <c r="U92" s="9"/>
      <c r="V92" s="9"/>
      <c r="W92" s="9"/>
      <c r="X92" s="315"/>
      <c r="Y92" s="9">
        <v>45.69</v>
      </c>
      <c r="Z92" s="9">
        <f t="shared" si="6"/>
        <v>53.6</v>
      </c>
      <c r="AA92" s="315"/>
      <c r="AB92" s="9">
        <f t="shared" si="7"/>
        <v>35.21</v>
      </c>
      <c r="AC92" s="9">
        <v>64.260000000000005</v>
      </c>
      <c r="AD92" s="9"/>
      <c r="AG92" s="315"/>
      <c r="AH92" s="317"/>
      <c r="AI92" s="317"/>
      <c r="AJ92" s="317"/>
      <c r="AK92" s="317"/>
      <c r="AL92" s="315"/>
    </row>
    <row r="93" spans="1:38">
      <c r="A93" s="342"/>
      <c r="B93" s="77"/>
      <c r="C93" s="9" t="s">
        <v>139</v>
      </c>
      <c r="D93" s="9"/>
      <c r="E93" s="9" t="s">
        <v>95</v>
      </c>
      <c r="F93" s="74">
        <v>14891</v>
      </c>
      <c r="G93" s="9"/>
      <c r="H93" s="9"/>
      <c r="I93" s="9"/>
      <c r="J93" s="76">
        <v>2978.8899999999994</v>
      </c>
      <c r="K93" s="9"/>
      <c r="L93" s="315"/>
      <c r="M93" s="74">
        <v>53</v>
      </c>
      <c r="N93" s="35"/>
      <c r="O93" s="315"/>
      <c r="P93" s="75">
        <f t="shared" si="4"/>
        <v>56.205471698113193</v>
      </c>
      <c r="Q93" s="9"/>
      <c r="R93" s="9"/>
      <c r="S93" s="9"/>
      <c r="T93" s="78">
        <f t="shared" si="5"/>
        <v>280.96226415094338</v>
      </c>
      <c r="U93" s="9"/>
      <c r="V93" s="9"/>
      <c r="W93" s="9"/>
      <c r="X93" s="315"/>
      <c r="Y93" s="9">
        <v>2978.8899999999994</v>
      </c>
      <c r="Z93" s="9">
        <f t="shared" si="6"/>
        <v>3494.69</v>
      </c>
      <c r="AA93" s="315"/>
      <c r="AB93" s="9">
        <f t="shared" si="7"/>
        <v>2295.61</v>
      </c>
      <c r="AC93" s="9">
        <v>4189.42</v>
      </c>
      <c r="AD93" s="9"/>
      <c r="AG93" s="315"/>
      <c r="AH93" s="317"/>
      <c r="AI93" s="317"/>
      <c r="AJ93" s="317"/>
      <c r="AK93" s="317"/>
      <c r="AL93" s="315"/>
    </row>
    <row r="94" spans="1:38">
      <c r="A94" s="342"/>
      <c r="B94" s="77"/>
      <c r="C94" s="9" t="s">
        <v>140</v>
      </c>
      <c r="D94" s="9"/>
      <c r="E94" s="9" t="s">
        <v>93</v>
      </c>
      <c r="F94" s="74">
        <v>9082</v>
      </c>
      <c r="G94" s="9"/>
      <c r="H94" s="9"/>
      <c r="I94" s="9"/>
      <c r="J94" s="76">
        <v>1762.46</v>
      </c>
      <c r="K94" s="9"/>
      <c r="L94" s="315"/>
      <c r="M94" s="74">
        <v>10</v>
      </c>
      <c r="N94" s="35"/>
      <c r="O94" s="315"/>
      <c r="P94" s="75">
        <f t="shared" si="4"/>
        <v>176.24600000000001</v>
      </c>
      <c r="Q94" s="9"/>
      <c r="R94" s="9"/>
      <c r="S94" s="9"/>
      <c r="T94" s="78">
        <f t="shared" si="5"/>
        <v>908.2</v>
      </c>
      <c r="U94" s="9"/>
      <c r="V94" s="9"/>
      <c r="W94" s="9"/>
      <c r="X94" s="315"/>
      <c r="Y94" s="9">
        <v>1762.46</v>
      </c>
      <c r="Z94" s="9">
        <f t="shared" si="6"/>
        <v>2067.63</v>
      </c>
      <c r="AA94" s="315"/>
      <c r="AB94" s="9">
        <f t="shared" si="7"/>
        <v>1358.19</v>
      </c>
      <c r="AC94" s="9">
        <v>2478.67</v>
      </c>
      <c r="AD94" s="9"/>
      <c r="AG94" s="315"/>
      <c r="AH94" s="317"/>
      <c r="AI94" s="317"/>
      <c r="AJ94" s="317"/>
      <c r="AK94" s="317"/>
      <c r="AL94" s="315"/>
    </row>
    <row r="95" spans="1:38">
      <c r="A95" s="342"/>
      <c r="B95" s="77"/>
      <c r="C95" s="9" t="s">
        <v>141</v>
      </c>
      <c r="D95" s="9"/>
      <c r="E95" s="9" t="s">
        <v>130</v>
      </c>
      <c r="F95" s="74">
        <v>2192</v>
      </c>
      <c r="G95" s="9"/>
      <c r="H95" s="9"/>
      <c r="I95" s="9"/>
      <c r="J95" s="76">
        <v>416.33</v>
      </c>
      <c r="K95" s="9"/>
      <c r="L95" s="315"/>
      <c r="M95" s="74">
        <v>1</v>
      </c>
      <c r="N95" s="35"/>
      <c r="O95" s="315"/>
      <c r="P95" s="75">
        <f t="shared" si="4"/>
        <v>416.33</v>
      </c>
      <c r="Q95" s="9"/>
      <c r="R95" s="9"/>
      <c r="S95" s="9"/>
      <c r="T95" s="78">
        <f t="shared" si="5"/>
        <v>2192</v>
      </c>
      <c r="U95" s="9"/>
      <c r="V95" s="9"/>
      <c r="W95" s="9"/>
      <c r="X95" s="315"/>
      <c r="Y95" s="9">
        <v>416.33</v>
      </c>
      <c r="Z95" s="9">
        <f t="shared" si="6"/>
        <v>488.42</v>
      </c>
      <c r="AA95" s="315"/>
      <c r="AB95" s="9">
        <f t="shared" si="7"/>
        <v>320.83</v>
      </c>
      <c r="AC95" s="9">
        <v>585.51</v>
      </c>
      <c r="AD95" s="9"/>
      <c r="AG95" s="315"/>
      <c r="AH95" s="317"/>
      <c r="AI95" s="317"/>
      <c r="AJ95" s="317"/>
      <c r="AK95" s="317"/>
      <c r="AL95" s="315"/>
    </row>
    <row r="96" spans="1:38">
      <c r="A96" s="342"/>
      <c r="B96" s="77"/>
      <c r="C96" s="9" t="s">
        <v>141</v>
      </c>
      <c r="D96" s="9"/>
      <c r="E96" s="9" t="s">
        <v>135</v>
      </c>
      <c r="F96" s="74">
        <v>149971</v>
      </c>
      <c r="G96" s="9"/>
      <c r="H96" s="9"/>
      <c r="I96" s="9"/>
      <c r="J96" s="76">
        <v>27729.73</v>
      </c>
      <c r="K96" s="9"/>
      <c r="L96" s="315"/>
      <c r="M96" s="74">
        <v>145</v>
      </c>
      <c r="N96" s="35"/>
      <c r="O96" s="315"/>
      <c r="P96" s="75">
        <f t="shared" si="4"/>
        <v>191.2395172413793</v>
      </c>
      <c r="Q96" s="9"/>
      <c r="R96" s="9"/>
      <c r="S96" s="9"/>
      <c r="T96" s="78">
        <f t="shared" si="5"/>
        <v>1034.2827586206897</v>
      </c>
      <c r="U96" s="9"/>
      <c r="V96" s="9"/>
      <c r="W96" s="9"/>
      <c r="X96" s="315"/>
      <c r="Y96" s="9">
        <v>27729.73</v>
      </c>
      <c r="Z96" s="9">
        <f t="shared" si="6"/>
        <v>32531.18</v>
      </c>
      <c r="AA96" s="315"/>
      <c r="AB96" s="9">
        <f t="shared" si="7"/>
        <v>21369.21</v>
      </c>
      <c r="AC96" s="9">
        <v>38998.230000000003</v>
      </c>
      <c r="AD96" s="9"/>
      <c r="AG96" s="315"/>
      <c r="AH96" s="317"/>
      <c r="AI96" s="317"/>
      <c r="AJ96" s="317"/>
      <c r="AK96" s="317"/>
      <c r="AL96" s="315"/>
    </row>
    <row r="97" spans="1:38">
      <c r="A97" s="342"/>
      <c r="B97" s="77"/>
      <c r="C97" s="9" t="s">
        <v>141</v>
      </c>
      <c r="D97" s="9"/>
      <c r="E97" s="9" t="s">
        <v>61</v>
      </c>
      <c r="F97" s="74">
        <v>756</v>
      </c>
      <c r="G97" s="9"/>
      <c r="H97" s="9"/>
      <c r="I97" s="9"/>
      <c r="J97" s="76">
        <v>153.28</v>
      </c>
      <c r="K97" s="9"/>
      <c r="L97" s="315"/>
      <c r="M97" s="74">
        <v>2</v>
      </c>
      <c r="N97" s="35"/>
      <c r="O97" s="315"/>
      <c r="P97" s="75">
        <f t="shared" si="4"/>
        <v>76.64</v>
      </c>
      <c r="Q97" s="9"/>
      <c r="R97" s="9"/>
      <c r="S97" s="9"/>
      <c r="T97" s="78">
        <f t="shared" si="5"/>
        <v>378</v>
      </c>
      <c r="U97" s="9"/>
      <c r="V97" s="9"/>
      <c r="W97" s="9"/>
      <c r="X97" s="315"/>
      <c r="Y97" s="9">
        <v>153.28</v>
      </c>
      <c r="Z97" s="9">
        <f t="shared" si="6"/>
        <v>179.82</v>
      </c>
      <c r="AA97" s="315"/>
      <c r="AB97" s="9">
        <f t="shared" si="7"/>
        <v>118.12</v>
      </c>
      <c r="AC97" s="9">
        <v>215.57</v>
      </c>
      <c r="AD97" s="9"/>
      <c r="AG97" s="315"/>
      <c r="AH97" s="317"/>
      <c r="AI97" s="317"/>
      <c r="AJ97" s="317"/>
      <c r="AK97" s="317"/>
      <c r="AL97" s="315"/>
    </row>
    <row r="98" spans="1:38">
      <c r="A98" s="342"/>
      <c r="B98" s="77"/>
      <c r="C98" s="9" t="s">
        <v>142</v>
      </c>
      <c r="D98" s="9"/>
      <c r="E98" s="9" t="s">
        <v>143</v>
      </c>
      <c r="F98" s="74">
        <v>645768</v>
      </c>
      <c r="G98" s="9"/>
      <c r="H98" s="9"/>
      <c r="I98" s="9"/>
      <c r="J98" s="76">
        <v>121570.68999999986</v>
      </c>
      <c r="K98" s="9"/>
      <c r="L98" s="315"/>
      <c r="M98" s="74">
        <v>1161</v>
      </c>
      <c r="N98" s="35"/>
      <c r="O98" s="315"/>
      <c r="P98" s="75">
        <f t="shared" si="4"/>
        <v>104.71204995693355</v>
      </c>
      <c r="Q98" s="9"/>
      <c r="R98" s="9"/>
      <c r="S98" s="9"/>
      <c r="T98" s="78">
        <f t="shared" si="5"/>
        <v>556.21705426356584</v>
      </c>
      <c r="U98" s="9"/>
      <c r="V98" s="9"/>
      <c r="W98" s="9"/>
      <c r="X98" s="315"/>
      <c r="Y98" s="9">
        <v>121570.68999999986</v>
      </c>
      <c r="Z98" s="9">
        <f t="shared" si="6"/>
        <v>142620.88</v>
      </c>
      <c r="AA98" s="315"/>
      <c r="AB98" s="9">
        <f t="shared" si="7"/>
        <v>93685.35</v>
      </c>
      <c r="AC98" s="9">
        <v>170973.22</v>
      </c>
      <c r="AD98" s="9"/>
      <c r="AG98" s="315"/>
      <c r="AH98" s="317"/>
      <c r="AI98" s="317"/>
      <c r="AJ98" s="317"/>
      <c r="AK98" s="317"/>
      <c r="AL98" s="315"/>
    </row>
    <row r="99" spans="1:38">
      <c r="A99" s="342"/>
      <c r="B99" s="77"/>
      <c r="C99" s="9" t="s">
        <v>142</v>
      </c>
      <c r="D99" s="9"/>
      <c r="E99" s="9" t="s">
        <v>144</v>
      </c>
      <c r="F99" s="74">
        <v>681</v>
      </c>
      <c r="G99" s="9"/>
      <c r="H99" s="9"/>
      <c r="I99" s="9"/>
      <c r="J99" s="76">
        <v>140.21</v>
      </c>
      <c r="K99" s="9"/>
      <c r="L99" s="315"/>
      <c r="M99" s="74">
        <v>2</v>
      </c>
      <c r="N99" s="35"/>
      <c r="O99" s="315"/>
      <c r="P99" s="75">
        <f t="shared" si="4"/>
        <v>70.105000000000004</v>
      </c>
      <c r="Q99" s="9"/>
      <c r="R99" s="9"/>
      <c r="S99" s="9"/>
      <c r="T99" s="78">
        <f t="shared" si="5"/>
        <v>340.5</v>
      </c>
      <c r="U99" s="9"/>
      <c r="V99" s="9"/>
      <c r="W99" s="9"/>
      <c r="X99" s="315"/>
      <c r="Y99" s="9">
        <v>140.21</v>
      </c>
      <c r="Z99" s="9">
        <f t="shared" si="6"/>
        <v>164.49</v>
      </c>
      <c r="AA99" s="315"/>
      <c r="AB99" s="9">
        <f t="shared" si="7"/>
        <v>108.05</v>
      </c>
      <c r="AC99" s="9">
        <v>197.19</v>
      </c>
      <c r="AD99" s="9"/>
      <c r="AG99" s="315"/>
      <c r="AH99" s="317"/>
      <c r="AI99" s="317"/>
      <c r="AJ99" s="317"/>
      <c r="AK99" s="317"/>
      <c r="AL99" s="315"/>
    </row>
    <row r="100" spans="1:38">
      <c r="A100" s="342"/>
      <c r="B100" s="77"/>
      <c r="C100" s="9" t="s">
        <v>142</v>
      </c>
      <c r="D100" s="9"/>
      <c r="E100" s="9" t="s">
        <v>145</v>
      </c>
      <c r="F100" s="74">
        <v>529</v>
      </c>
      <c r="G100" s="9"/>
      <c r="H100" s="9"/>
      <c r="I100" s="9"/>
      <c r="J100" s="76">
        <v>105.62</v>
      </c>
      <c r="K100" s="9"/>
      <c r="L100" s="315"/>
      <c r="M100" s="74">
        <v>1</v>
      </c>
      <c r="N100" s="35"/>
      <c r="O100" s="315"/>
      <c r="P100" s="75">
        <f t="shared" si="4"/>
        <v>105.62</v>
      </c>
      <c r="Q100" s="9"/>
      <c r="R100" s="9"/>
      <c r="S100" s="9"/>
      <c r="T100" s="78">
        <f t="shared" si="5"/>
        <v>529</v>
      </c>
      <c r="U100" s="9"/>
      <c r="V100" s="9"/>
      <c r="W100" s="9"/>
      <c r="X100" s="315"/>
      <c r="Y100" s="9">
        <v>105.62</v>
      </c>
      <c r="Z100" s="9">
        <f t="shared" si="6"/>
        <v>123.91</v>
      </c>
      <c r="AA100" s="315"/>
      <c r="AB100" s="9">
        <f t="shared" si="7"/>
        <v>81.39</v>
      </c>
      <c r="AC100" s="9">
        <v>148.54</v>
      </c>
      <c r="AD100" s="9"/>
      <c r="AG100" s="315"/>
      <c r="AH100" s="317"/>
      <c r="AI100" s="317"/>
      <c r="AJ100" s="317"/>
      <c r="AK100" s="317"/>
      <c r="AL100" s="315"/>
    </row>
    <row r="101" spans="1:38">
      <c r="A101" s="342"/>
      <c r="B101" s="77"/>
      <c r="C101" s="9" t="s">
        <v>142</v>
      </c>
      <c r="D101" s="9"/>
      <c r="E101" s="9" t="s">
        <v>146</v>
      </c>
      <c r="F101" s="74">
        <v>2102</v>
      </c>
      <c r="G101" s="9"/>
      <c r="H101" s="9"/>
      <c r="I101" s="9"/>
      <c r="J101" s="76">
        <v>415.46000000000004</v>
      </c>
      <c r="K101" s="9"/>
      <c r="L101" s="315"/>
      <c r="M101" s="74">
        <v>3</v>
      </c>
      <c r="N101" s="35"/>
      <c r="O101" s="315"/>
      <c r="P101" s="75">
        <f t="shared" si="4"/>
        <v>138.48666666666668</v>
      </c>
      <c r="Q101" s="9"/>
      <c r="R101" s="9"/>
      <c r="S101" s="9"/>
      <c r="T101" s="78">
        <f t="shared" si="5"/>
        <v>700.66666666666663</v>
      </c>
      <c r="U101" s="9"/>
      <c r="V101" s="9"/>
      <c r="W101" s="9"/>
      <c r="X101" s="315"/>
      <c r="Y101" s="9">
        <v>415.46000000000004</v>
      </c>
      <c r="Z101" s="9">
        <f t="shared" si="6"/>
        <v>487.4</v>
      </c>
      <c r="AA101" s="315"/>
      <c r="AB101" s="9">
        <f t="shared" si="7"/>
        <v>320.16000000000003</v>
      </c>
      <c r="AC101" s="9">
        <v>584.29</v>
      </c>
      <c r="AD101" s="9"/>
      <c r="AG101" s="315"/>
      <c r="AH101" s="317"/>
      <c r="AI101" s="317"/>
      <c r="AJ101" s="317"/>
      <c r="AK101" s="317"/>
      <c r="AL101" s="315"/>
    </row>
    <row r="102" spans="1:38">
      <c r="A102" s="342"/>
      <c r="B102" s="77"/>
      <c r="C102" s="9" t="s">
        <v>142</v>
      </c>
      <c r="D102" s="9"/>
      <c r="E102" s="9" t="s">
        <v>147</v>
      </c>
      <c r="F102" s="74">
        <v>896</v>
      </c>
      <c r="G102" s="9"/>
      <c r="H102" s="9"/>
      <c r="I102" s="9"/>
      <c r="J102" s="76">
        <v>178.95</v>
      </c>
      <c r="K102" s="9"/>
      <c r="L102" s="315"/>
      <c r="M102" s="74">
        <v>2</v>
      </c>
      <c r="N102" s="35"/>
      <c r="O102" s="315"/>
      <c r="P102" s="75">
        <f t="shared" si="4"/>
        <v>89.474999999999994</v>
      </c>
      <c r="Q102" s="9"/>
      <c r="R102" s="9"/>
      <c r="S102" s="9"/>
      <c r="T102" s="78">
        <f t="shared" si="5"/>
        <v>448</v>
      </c>
      <c r="U102" s="9"/>
      <c r="V102" s="9"/>
      <c r="W102" s="9"/>
      <c r="X102" s="315"/>
      <c r="Y102" s="9">
        <v>178.95</v>
      </c>
      <c r="Z102" s="9">
        <f t="shared" si="6"/>
        <v>209.94</v>
      </c>
      <c r="AA102" s="315"/>
      <c r="AB102" s="9">
        <f t="shared" si="7"/>
        <v>137.9</v>
      </c>
      <c r="AC102" s="9">
        <v>251.67</v>
      </c>
      <c r="AD102" s="9"/>
      <c r="AG102" s="315"/>
      <c r="AH102" s="317"/>
      <c r="AI102" s="317"/>
      <c r="AJ102" s="317"/>
      <c r="AK102" s="317"/>
      <c r="AL102" s="315"/>
    </row>
    <row r="103" spans="1:38">
      <c r="A103" s="342"/>
      <c r="B103" s="77"/>
      <c r="C103" s="9" t="s">
        <v>142</v>
      </c>
      <c r="D103" s="9"/>
      <c r="E103" s="9" t="s">
        <v>89</v>
      </c>
      <c r="F103" s="74">
        <v>445</v>
      </c>
      <c r="G103" s="9"/>
      <c r="H103" s="9"/>
      <c r="I103" s="9"/>
      <c r="J103" s="76">
        <v>89.87</v>
      </c>
      <c r="K103" s="9"/>
      <c r="L103" s="315"/>
      <c r="M103" s="74">
        <v>1</v>
      </c>
      <c r="N103" s="35"/>
      <c r="O103" s="315"/>
      <c r="P103" s="75">
        <f t="shared" si="4"/>
        <v>89.87</v>
      </c>
      <c r="Q103" s="9"/>
      <c r="R103" s="9"/>
      <c r="S103" s="9"/>
      <c r="T103" s="78">
        <f t="shared" si="5"/>
        <v>445</v>
      </c>
      <c r="U103" s="9"/>
      <c r="V103" s="9"/>
      <c r="W103" s="9"/>
      <c r="X103" s="315"/>
      <c r="Y103" s="9">
        <v>89.87</v>
      </c>
      <c r="Z103" s="9">
        <f t="shared" si="6"/>
        <v>105.43</v>
      </c>
      <c r="AA103" s="315"/>
      <c r="AB103" s="9">
        <f t="shared" si="7"/>
        <v>69.260000000000005</v>
      </c>
      <c r="AC103" s="9">
        <v>126.39</v>
      </c>
      <c r="AD103" s="9"/>
      <c r="AG103" s="315"/>
      <c r="AH103" s="317"/>
      <c r="AI103" s="317"/>
      <c r="AJ103" s="317"/>
      <c r="AK103" s="317"/>
      <c r="AL103" s="315"/>
    </row>
    <row r="104" spans="1:38">
      <c r="A104" s="342"/>
      <c r="B104" s="77"/>
      <c r="C104" s="9" t="s">
        <v>148</v>
      </c>
      <c r="D104" s="9"/>
      <c r="E104" s="9" t="s">
        <v>143</v>
      </c>
      <c r="F104" s="74">
        <v>44397</v>
      </c>
      <c r="G104" s="9"/>
      <c r="H104" s="9"/>
      <c r="I104" s="9"/>
      <c r="J104" s="76">
        <v>8393.26</v>
      </c>
      <c r="K104" s="9"/>
      <c r="L104" s="315"/>
      <c r="M104" s="74">
        <v>64</v>
      </c>
      <c r="N104" s="35"/>
      <c r="O104" s="315"/>
      <c r="P104" s="75">
        <f t="shared" si="4"/>
        <v>131.1446875</v>
      </c>
      <c r="Q104" s="9"/>
      <c r="R104" s="9"/>
      <c r="S104" s="9"/>
      <c r="T104" s="78">
        <f t="shared" si="5"/>
        <v>693.703125</v>
      </c>
      <c r="U104" s="9"/>
      <c r="V104" s="9"/>
      <c r="W104" s="9"/>
      <c r="X104" s="315"/>
      <c r="Y104" s="9">
        <v>8393.26</v>
      </c>
      <c r="Z104" s="9">
        <f t="shared" si="6"/>
        <v>9846.57</v>
      </c>
      <c r="AA104" s="315"/>
      <c r="AB104" s="9">
        <f t="shared" si="7"/>
        <v>6468.05</v>
      </c>
      <c r="AC104" s="9">
        <v>11804.02</v>
      </c>
      <c r="AD104" s="9"/>
      <c r="AG104" s="315"/>
      <c r="AH104" s="317"/>
      <c r="AI104" s="317"/>
      <c r="AJ104" s="317"/>
      <c r="AK104" s="317"/>
      <c r="AL104" s="315"/>
    </row>
    <row r="105" spans="1:38">
      <c r="A105" s="342"/>
      <c r="B105" s="77"/>
      <c r="C105" s="9" t="s">
        <v>149</v>
      </c>
      <c r="D105" s="9"/>
      <c r="E105" s="9" t="s">
        <v>98</v>
      </c>
      <c r="F105" s="74">
        <v>1315</v>
      </c>
      <c r="G105" s="9"/>
      <c r="H105" s="9"/>
      <c r="I105" s="9"/>
      <c r="J105" s="76">
        <v>260.55</v>
      </c>
      <c r="K105" s="9"/>
      <c r="L105" s="315"/>
      <c r="M105" s="74">
        <v>2</v>
      </c>
      <c r="N105" s="35"/>
      <c r="O105" s="315"/>
      <c r="P105" s="75">
        <f t="shared" si="4"/>
        <v>130.27500000000001</v>
      </c>
      <c r="Q105" s="9"/>
      <c r="R105" s="9"/>
      <c r="S105" s="9"/>
      <c r="T105" s="78">
        <f t="shared" si="5"/>
        <v>657.5</v>
      </c>
      <c r="U105" s="9"/>
      <c r="V105" s="9"/>
      <c r="W105" s="9"/>
      <c r="X105" s="315"/>
      <c r="Y105" s="9">
        <v>260.55</v>
      </c>
      <c r="Z105" s="9">
        <f t="shared" si="6"/>
        <v>305.66000000000003</v>
      </c>
      <c r="AA105" s="315"/>
      <c r="AB105" s="9">
        <f t="shared" si="7"/>
        <v>200.79</v>
      </c>
      <c r="AC105" s="9">
        <v>366.43</v>
      </c>
      <c r="AD105" s="9"/>
      <c r="AG105" s="315"/>
      <c r="AH105" s="317"/>
      <c r="AI105" s="317"/>
      <c r="AJ105" s="317"/>
      <c r="AK105" s="317"/>
      <c r="AL105" s="315"/>
    </row>
    <row r="106" spans="1:38">
      <c r="A106" s="342"/>
      <c r="B106" s="77"/>
      <c r="C106" s="9" t="s">
        <v>150</v>
      </c>
      <c r="D106" s="9"/>
      <c r="E106" s="9" t="s">
        <v>88</v>
      </c>
      <c r="F106" s="74">
        <v>264026</v>
      </c>
      <c r="G106" s="9"/>
      <c r="H106" s="9"/>
      <c r="I106" s="9"/>
      <c r="J106" s="76">
        <v>51170.449999999917</v>
      </c>
      <c r="K106" s="9"/>
      <c r="L106" s="315"/>
      <c r="M106" s="74">
        <v>634</v>
      </c>
      <c r="N106" s="35"/>
      <c r="O106" s="315"/>
      <c r="P106" s="75">
        <f t="shared" si="4"/>
        <v>80.71048895899041</v>
      </c>
      <c r="Q106" s="9"/>
      <c r="R106" s="9"/>
      <c r="S106" s="9"/>
      <c r="T106" s="78">
        <f t="shared" si="5"/>
        <v>416.44479495268138</v>
      </c>
      <c r="U106" s="9"/>
      <c r="V106" s="9"/>
      <c r="W106" s="9"/>
      <c r="X106" s="315"/>
      <c r="Y106" s="9">
        <v>51170.449999999917</v>
      </c>
      <c r="Z106" s="9">
        <f t="shared" si="6"/>
        <v>60030.71</v>
      </c>
      <c r="AA106" s="315"/>
      <c r="AB106" s="9">
        <f t="shared" si="7"/>
        <v>39433.199999999997</v>
      </c>
      <c r="AC106" s="9">
        <v>71964.52</v>
      </c>
      <c r="AD106" s="9"/>
      <c r="AG106" s="315"/>
      <c r="AH106" s="317"/>
      <c r="AI106" s="317"/>
      <c r="AJ106" s="317"/>
      <c r="AK106" s="317"/>
      <c r="AL106" s="315"/>
    </row>
    <row r="107" spans="1:38">
      <c r="A107" s="342"/>
      <c r="B107" s="77"/>
      <c r="C107" s="9" t="s">
        <v>151</v>
      </c>
      <c r="D107" s="9"/>
      <c r="E107" s="9" t="s">
        <v>152</v>
      </c>
      <c r="F107" s="74"/>
      <c r="G107" s="9"/>
      <c r="H107" s="9"/>
      <c r="I107" s="9"/>
      <c r="J107" s="76">
        <v>5.86</v>
      </c>
      <c r="K107" s="9"/>
      <c r="L107" s="315"/>
      <c r="M107" s="74">
        <v>1</v>
      </c>
      <c r="N107" s="35"/>
      <c r="O107" s="315"/>
      <c r="P107" s="75">
        <f t="shared" si="4"/>
        <v>5.86</v>
      </c>
      <c r="Q107" s="9"/>
      <c r="R107" s="9"/>
      <c r="S107" s="9"/>
      <c r="T107" s="78">
        <f t="shared" si="5"/>
        <v>0</v>
      </c>
      <c r="U107" s="9"/>
      <c r="V107" s="9"/>
      <c r="W107" s="9"/>
      <c r="X107" s="315"/>
      <c r="Y107" s="9">
        <v>5.86</v>
      </c>
      <c r="Z107" s="9">
        <f t="shared" si="6"/>
        <v>6.87</v>
      </c>
      <c r="AA107" s="315"/>
      <c r="AB107" s="9">
        <f t="shared" si="7"/>
        <v>4.5199999999999996</v>
      </c>
      <c r="AC107" s="9">
        <v>8.24</v>
      </c>
      <c r="AD107" s="9"/>
      <c r="AG107" s="315"/>
      <c r="AH107" s="317"/>
      <c r="AI107" s="317"/>
      <c r="AJ107" s="317"/>
      <c r="AK107" s="317"/>
      <c r="AL107" s="315"/>
    </row>
    <row r="108" spans="1:38">
      <c r="A108" s="342"/>
      <c r="B108" s="77"/>
      <c r="C108" s="9" t="s">
        <v>153</v>
      </c>
      <c r="D108" s="9"/>
      <c r="E108" s="9" t="s">
        <v>154</v>
      </c>
      <c r="F108" s="74">
        <v>3130</v>
      </c>
      <c r="G108" s="9"/>
      <c r="H108" s="9"/>
      <c r="I108" s="9"/>
      <c r="J108" s="76">
        <v>504.32</v>
      </c>
      <c r="K108" s="9"/>
      <c r="L108" s="315"/>
      <c r="M108" s="74">
        <v>9</v>
      </c>
      <c r="N108" s="35"/>
      <c r="O108" s="315"/>
      <c r="P108" s="75">
        <f t="shared" si="4"/>
        <v>56.035555555555554</v>
      </c>
      <c r="Q108" s="9"/>
      <c r="R108" s="9"/>
      <c r="S108" s="9"/>
      <c r="T108" s="78">
        <f t="shared" si="5"/>
        <v>347.77777777777777</v>
      </c>
      <c r="U108" s="9"/>
      <c r="V108" s="9"/>
      <c r="W108" s="9"/>
      <c r="X108" s="315"/>
      <c r="Y108" s="9">
        <v>504.32</v>
      </c>
      <c r="Z108" s="9">
        <f t="shared" si="6"/>
        <v>591.64</v>
      </c>
      <c r="AA108" s="315"/>
      <c r="AB108" s="9">
        <f t="shared" si="7"/>
        <v>388.64</v>
      </c>
      <c r="AC108" s="9">
        <v>709.26</v>
      </c>
      <c r="AD108" s="9"/>
      <c r="AG108" s="315"/>
      <c r="AH108" s="317"/>
      <c r="AI108" s="317"/>
      <c r="AJ108" s="317"/>
      <c r="AK108" s="317"/>
      <c r="AL108" s="315"/>
    </row>
    <row r="109" spans="1:38">
      <c r="A109" s="342"/>
      <c r="B109" s="77"/>
      <c r="C109" s="9" t="s">
        <v>155</v>
      </c>
      <c r="D109" s="9"/>
      <c r="E109" s="9" t="s">
        <v>55</v>
      </c>
      <c r="F109" s="74">
        <v>1715811</v>
      </c>
      <c r="G109" s="9"/>
      <c r="H109" s="9"/>
      <c r="I109" s="9"/>
      <c r="J109" s="76">
        <v>339829.68000000028</v>
      </c>
      <c r="K109" s="9"/>
      <c r="L109" s="315"/>
      <c r="M109" s="74">
        <v>4863</v>
      </c>
      <c r="N109" s="35"/>
      <c r="O109" s="315"/>
      <c r="P109" s="75">
        <f t="shared" si="4"/>
        <v>69.880666255397955</v>
      </c>
      <c r="Q109" s="9"/>
      <c r="R109" s="9"/>
      <c r="S109" s="9"/>
      <c r="T109" s="78">
        <f t="shared" si="5"/>
        <v>352.82973473164714</v>
      </c>
      <c r="U109" s="9"/>
      <c r="V109" s="9"/>
      <c r="W109" s="9"/>
      <c r="X109" s="315"/>
      <c r="Y109" s="9">
        <v>339829.68000000028</v>
      </c>
      <c r="Z109" s="9">
        <f t="shared" si="6"/>
        <v>398671.81</v>
      </c>
      <c r="AA109" s="315"/>
      <c r="AB109" s="9">
        <f t="shared" si="7"/>
        <v>261881.08</v>
      </c>
      <c r="AC109" s="9">
        <v>477925.85</v>
      </c>
      <c r="AD109" s="9"/>
      <c r="AG109" s="315"/>
      <c r="AH109" s="317"/>
      <c r="AI109" s="317"/>
      <c r="AJ109" s="317"/>
      <c r="AK109" s="317"/>
      <c r="AL109" s="315"/>
    </row>
    <row r="110" spans="1:38">
      <c r="A110" s="342"/>
      <c r="B110" s="77"/>
      <c r="C110" s="9" t="s">
        <v>155</v>
      </c>
      <c r="D110" s="9"/>
      <c r="E110" s="9" t="s">
        <v>156</v>
      </c>
      <c r="F110" s="74"/>
      <c r="G110" s="9"/>
      <c r="H110" s="9"/>
      <c r="I110" s="9"/>
      <c r="J110" s="76">
        <v>6.26</v>
      </c>
      <c r="K110" s="9"/>
      <c r="L110" s="315"/>
      <c r="M110" s="74">
        <v>1</v>
      </c>
      <c r="N110" s="35"/>
      <c r="O110" s="315"/>
      <c r="P110" s="75">
        <f t="shared" si="4"/>
        <v>6.26</v>
      </c>
      <c r="Q110" s="9"/>
      <c r="R110" s="9"/>
      <c r="S110" s="9"/>
      <c r="T110" s="78">
        <f t="shared" si="5"/>
        <v>0</v>
      </c>
      <c r="U110" s="9"/>
      <c r="V110" s="9"/>
      <c r="W110" s="9"/>
      <c r="X110" s="315"/>
      <c r="Y110" s="9">
        <v>6.26</v>
      </c>
      <c r="Z110" s="9">
        <f t="shared" si="6"/>
        <v>7.34</v>
      </c>
      <c r="AA110" s="315"/>
      <c r="AB110" s="9">
        <f t="shared" si="7"/>
        <v>4.82</v>
      </c>
      <c r="AC110" s="9">
        <v>8.8000000000000007</v>
      </c>
      <c r="AD110" s="9"/>
      <c r="AG110" s="315"/>
      <c r="AH110" s="317"/>
      <c r="AI110" s="317"/>
      <c r="AJ110" s="317"/>
      <c r="AK110" s="317"/>
      <c r="AL110" s="315"/>
    </row>
    <row r="111" spans="1:38">
      <c r="A111" s="342"/>
      <c r="B111" s="77"/>
      <c r="C111" s="9" t="s">
        <v>155</v>
      </c>
      <c r="D111" s="9"/>
      <c r="E111" s="9" t="s">
        <v>157</v>
      </c>
      <c r="F111" s="74">
        <v>6925</v>
      </c>
      <c r="G111" s="9"/>
      <c r="H111" s="9"/>
      <c r="I111" s="9"/>
      <c r="J111" s="76">
        <v>1455.9800000000005</v>
      </c>
      <c r="K111" s="9"/>
      <c r="L111" s="315"/>
      <c r="M111" s="74">
        <v>36</v>
      </c>
      <c r="N111" s="35"/>
      <c r="O111" s="315"/>
      <c r="P111" s="75">
        <f t="shared" si="4"/>
        <v>40.4438888888889</v>
      </c>
      <c r="Q111" s="9"/>
      <c r="R111" s="9"/>
      <c r="S111" s="9"/>
      <c r="T111" s="78">
        <f t="shared" si="5"/>
        <v>192.36111111111111</v>
      </c>
      <c r="U111" s="9"/>
      <c r="V111" s="9"/>
      <c r="W111" s="9"/>
      <c r="X111" s="315"/>
      <c r="Y111" s="9">
        <v>1455.9800000000005</v>
      </c>
      <c r="Z111" s="9">
        <f t="shared" si="6"/>
        <v>1708.09</v>
      </c>
      <c r="AA111" s="315"/>
      <c r="AB111" s="9">
        <f t="shared" si="7"/>
        <v>1122.01</v>
      </c>
      <c r="AC111" s="9">
        <v>2047.64</v>
      </c>
      <c r="AD111" s="9"/>
      <c r="AG111" s="315"/>
      <c r="AH111" s="317"/>
      <c r="AI111" s="317"/>
      <c r="AJ111" s="317"/>
      <c r="AK111" s="317"/>
      <c r="AL111" s="315"/>
    </row>
    <row r="112" spans="1:38">
      <c r="A112" s="342"/>
      <c r="B112" s="77"/>
      <c r="C112" s="9" t="s">
        <v>158</v>
      </c>
      <c r="D112" s="9"/>
      <c r="E112" s="9" t="s">
        <v>55</v>
      </c>
      <c r="F112" s="74">
        <v>127693</v>
      </c>
      <c r="G112" s="9"/>
      <c r="H112" s="9"/>
      <c r="I112" s="9"/>
      <c r="J112" s="76">
        <v>25575.360000000019</v>
      </c>
      <c r="K112" s="9"/>
      <c r="L112" s="315"/>
      <c r="M112" s="74">
        <v>310</v>
      </c>
      <c r="N112" s="35"/>
      <c r="O112" s="315"/>
      <c r="P112" s="75">
        <f t="shared" si="4"/>
        <v>82.501161290322642</v>
      </c>
      <c r="Q112" s="9"/>
      <c r="R112" s="9"/>
      <c r="S112" s="9"/>
      <c r="T112" s="78">
        <f t="shared" si="5"/>
        <v>411.91290322580647</v>
      </c>
      <c r="U112" s="9"/>
      <c r="V112" s="9"/>
      <c r="W112" s="9"/>
      <c r="X112" s="315"/>
      <c r="Y112" s="9">
        <v>25575.360000000019</v>
      </c>
      <c r="Z112" s="9">
        <f t="shared" si="6"/>
        <v>30003.78</v>
      </c>
      <c r="AA112" s="315"/>
      <c r="AB112" s="9">
        <f t="shared" si="7"/>
        <v>19709</v>
      </c>
      <c r="AC112" s="9">
        <v>35968.39</v>
      </c>
      <c r="AD112" s="9"/>
      <c r="AG112" s="315"/>
      <c r="AH112" s="317"/>
      <c r="AI112" s="317"/>
      <c r="AJ112" s="317"/>
      <c r="AK112" s="317"/>
      <c r="AL112" s="315"/>
    </row>
    <row r="113" spans="1:38">
      <c r="A113" s="342"/>
      <c r="B113" s="77"/>
      <c r="C113" s="9" t="s">
        <v>158</v>
      </c>
      <c r="D113" s="9"/>
      <c r="E113" s="9" t="s">
        <v>159</v>
      </c>
      <c r="F113" s="74">
        <v>105</v>
      </c>
      <c r="G113" s="9"/>
      <c r="H113" s="9"/>
      <c r="I113" s="9"/>
      <c r="J113" s="76">
        <v>26.15</v>
      </c>
      <c r="K113" s="9"/>
      <c r="L113" s="315"/>
      <c r="M113" s="74">
        <v>1</v>
      </c>
      <c r="N113" s="35"/>
      <c r="O113" s="315"/>
      <c r="P113" s="75">
        <f t="shared" si="4"/>
        <v>26.15</v>
      </c>
      <c r="Q113" s="9"/>
      <c r="R113" s="9"/>
      <c r="S113" s="9"/>
      <c r="T113" s="78">
        <f t="shared" si="5"/>
        <v>105</v>
      </c>
      <c r="U113" s="9"/>
      <c r="V113" s="9"/>
      <c r="W113" s="9"/>
      <c r="X113" s="315"/>
      <c r="Y113" s="9">
        <v>26.15</v>
      </c>
      <c r="Z113" s="9">
        <f t="shared" si="6"/>
        <v>30.68</v>
      </c>
      <c r="AA113" s="315"/>
      <c r="AB113" s="9">
        <f t="shared" si="7"/>
        <v>20.149999999999999</v>
      </c>
      <c r="AC113" s="9">
        <v>36.78</v>
      </c>
      <c r="AD113" s="9"/>
      <c r="AG113" s="315"/>
      <c r="AH113" s="317"/>
      <c r="AI113" s="317"/>
      <c r="AJ113" s="317"/>
      <c r="AK113" s="317"/>
      <c r="AL113" s="315"/>
    </row>
    <row r="114" spans="1:38">
      <c r="A114" s="342"/>
      <c r="B114" s="77"/>
      <c r="C114" s="9" t="s">
        <v>160</v>
      </c>
      <c r="D114" s="9"/>
      <c r="E114" s="9" t="s">
        <v>54</v>
      </c>
      <c r="F114" s="74">
        <v>1941</v>
      </c>
      <c r="G114" s="9"/>
      <c r="H114" s="9"/>
      <c r="I114" s="9"/>
      <c r="J114" s="76">
        <v>382.99</v>
      </c>
      <c r="K114" s="9"/>
      <c r="L114" s="315"/>
      <c r="M114" s="74">
        <v>3</v>
      </c>
      <c r="N114" s="35"/>
      <c r="O114" s="315"/>
      <c r="P114" s="75">
        <f t="shared" si="4"/>
        <v>127.66333333333334</v>
      </c>
      <c r="Q114" s="9"/>
      <c r="R114" s="9"/>
      <c r="S114" s="9"/>
      <c r="T114" s="78">
        <f t="shared" si="5"/>
        <v>647</v>
      </c>
      <c r="U114" s="9"/>
      <c r="V114" s="9"/>
      <c r="W114" s="9"/>
      <c r="X114" s="315"/>
      <c r="Y114" s="9">
        <v>382.99</v>
      </c>
      <c r="Z114" s="9">
        <f t="shared" si="6"/>
        <v>449.31</v>
      </c>
      <c r="AA114" s="315"/>
      <c r="AB114" s="9">
        <f t="shared" si="7"/>
        <v>295.14</v>
      </c>
      <c r="AC114" s="9">
        <v>538.63</v>
      </c>
      <c r="AD114" s="9"/>
      <c r="AG114" s="315"/>
      <c r="AH114" s="317"/>
      <c r="AI114" s="317"/>
      <c r="AJ114" s="317"/>
      <c r="AK114" s="317"/>
      <c r="AL114" s="315"/>
    </row>
    <row r="115" spans="1:38">
      <c r="A115" s="342"/>
      <c r="B115" s="77"/>
      <c r="C115" s="9" t="s">
        <v>160</v>
      </c>
      <c r="D115" s="9"/>
      <c r="E115" s="9" t="s">
        <v>55</v>
      </c>
      <c r="F115" s="74">
        <v>2139</v>
      </c>
      <c r="G115" s="9"/>
      <c r="H115" s="9"/>
      <c r="I115" s="9"/>
      <c r="J115" s="76">
        <v>409.71999999999997</v>
      </c>
      <c r="K115" s="9"/>
      <c r="L115" s="315"/>
      <c r="M115" s="74">
        <v>8</v>
      </c>
      <c r="N115" s="35"/>
      <c r="O115" s="315"/>
      <c r="P115" s="75">
        <f t="shared" si="4"/>
        <v>51.214999999999996</v>
      </c>
      <c r="Q115" s="9"/>
      <c r="R115" s="9"/>
      <c r="S115" s="9"/>
      <c r="T115" s="78">
        <f t="shared" si="5"/>
        <v>267.375</v>
      </c>
      <c r="U115" s="9"/>
      <c r="V115" s="9"/>
      <c r="W115" s="9"/>
      <c r="X115" s="315"/>
      <c r="Y115" s="9">
        <v>409.71999999999997</v>
      </c>
      <c r="Z115" s="9">
        <f t="shared" si="6"/>
        <v>480.66</v>
      </c>
      <c r="AA115" s="315"/>
      <c r="AB115" s="9">
        <f t="shared" si="7"/>
        <v>315.74</v>
      </c>
      <c r="AC115" s="9">
        <v>576.22</v>
      </c>
      <c r="AD115" s="9"/>
      <c r="AG115" s="315"/>
      <c r="AH115" s="317"/>
      <c r="AI115" s="317"/>
      <c r="AJ115" s="317"/>
      <c r="AK115" s="317"/>
      <c r="AL115" s="315"/>
    </row>
    <row r="116" spans="1:38">
      <c r="A116" s="342"/>
      <c r="B116" s="77"/>
      <c r="C116" s="9" t="s">
        <v>160</v>
      </c>
      <c r="D116" s="9"/>
      <c r="E116" s="9" t="s">
        <v>88</v>
      </c>
      <c r="F116" s="74">
        <v>1920590</v>
      </c>
      <c r="G116" s="9"/>
      <c r="H116" s="9"/>
      <c r="I116" s="9"/>
      <c r="J116" s="76">
        <v>373129.8399999988</v>
      </c>
      <c r="K116" s="9"/>
      <c r="L116" s="315"/>
      <c r="M116" s="74">
        <v>4478</v>
      </c>
      <c r="N116" s="35"/>
      <c r="O116" s="315"/>
      <c r="P116" s="75">
        <f t="shared" si="4"/>
        <v>83.325109423849668</v>
      </c>
      <c r="Q116" s="9"/>
      <c r="R116" s="9"/>
      <c r="S116" s="9"/>
      <c r="T116" s="78">
        <f t="shared" si="5"/>
        <v>428.89459580169716</v>
      </c>
      <c r="U116" s="9"/>
      <c r="V116" s="9"/>
      <c r="W116" s="9"/>
      <c r="X116" s="315"/>
      <c r="Y116" s="9">
        <v>373129.8399999988</v>
      </c>
      <c r="Z116" s="9">
        <f t="shared" si="6"/>
        <v>437737.96</v>
      </c>
      <c r="AA116" s="315"/>
      <c r="AB116" s="9">
        <f t="shared" si="7"/>
        <v>287543</v>
      </c>
      <c r="AC116" s="9">
        <v>524758.16</v>
      </c>
      <c r="AD116" s="9"/>
      <c r="AG116" s="315"/>
      <c r="AH116" s="317"/>
      <c r="AI116" s="317"/>
      <c r="AJ116" s="317"/>
      <c r="AK116" s="317"/>
      <c r="AL116" s="315"/>
    </row>
    <row r="117" spans="1:38">
      <c r="A117" s="342"/>
      <c r="B117" s="77"/>
      <c r="C117" s="9" t="s">
        <v>160</v>
      </c>
      <c r="D117" s="9"/>
      <c r="E117" s="9" t="s">
        <v>157</v>
      </c>
      <c r="F117" s="74">
        <v>450</v>
      </c>
      <c r="G117" s="9"/>
      <c r="H117" s="9"/>
      <c r="I117" s="9"/>
      <c r="J117" s="76">
        <v>90.96</v>
      </c>
      <c r="K117" s="9"/>
      <c r="L117" s="315"/>
      <c r="M117" s="74">
        <v>1</v>
      </c>
      <c r="N117" s="35"/>
      <c r="O117" s="315"/>
      <c r="P117" s="75">
        <f t="shared" si="4"/>
        <v>90.96</v>
      </c>
      <c r="Q117" s="9"/>
      <c r="R117" s="9"/>
      <c r="S117" s="9"/>
      <c r="T117" s="78">
        <f t="shared" si="5"/>
        <v>450</v>
      </c>
      <c r="U117" s="9"/>
      <c r="V117" s="9"/>
      <c r="W117" s="9"/>
      <c r="X117" s="315"/>
      <c r="Y117" s="9">
        <v>90.96</v>
      </c>
      <c r="Z117" s="9">
        <f t="shared" si="6"/>
        <v>106.71</v>
      </c>
      <c r="AA117" s="315"/>
      <c r="AB117" s="9">
        <f t="shared" si="7"/>
        <v>70.099999999999994</v>
      </c>
      <c r="AC117" s="9">
        <v>127.92</v>
      </c>
      <c r="AD117" s="9"/>
      <c r="AG117" s="315"/>
      <c r="AH117" s="317"/>
      <c r="AI117" s="317"/>
      <c r="AJ117" s="317"/>
      <c r="AK117" s="317"/>
      <c r="AL117" s="315"/>
    </row>
    <row r="118" spans="1:38">
      <c r="A118" s="342"/>
      <c r="B118" s="77"/>
      <c r="C118" s="9" t="s">
        <v>160</v>
      </c>
      <c r="D118" s="9"/>
      <c r="E118" s="9" t="s">
        <v>117</v>
      </c>
      <c r="F118" s="74">
        <v>1018</v>
      </c>
      <c r="G118" s="9"/>
      <c r="H118" s="9"/>
      <c r="I118" s="9"/>
      <c r="J118" s="76">
        <v>198.46</v>
      </c>
      <c r="K118" s="9"/>
      <c r="L118" s="315"/>
      <c r="M118" s="74">
        <v>1</v>
      </c>
      <c r="N118" s="35"/>
      <c r="O118" s="315"/>
      <c r="P118" s="75">
        <f t="shared" si="4"/>
        <v>198.46</v>
      </c>
      <c r="Q118" s="9"/>
      <c r="R118" s="9"/>
      <c r="S118" s="9"/>
      <c r="T118" s="78">
        <f t="shared" si="5"/>
        <v>1018</v>
      </c>
      <c r="U118" s="9"/>
      <c r="V118" s="9"/>
      <c r="W118" s="9"/>
      <c r="X118" s="315"/>
      <c r="Y118" s="9">
        <v>198.46</v>
      </c>
      <c r="Z118" s="9">
        <f t="shared" si="6"/>
        <v>232.82</v>
      </c>
      <c r="AA118" s="315"/>
      <c r="AB118" s="9">
        <f t="shared" si="7"/>
        <v>152.94</v>
      </c>
      <c r="AC118" s="9">
        <v>279.11</v>
      </c>
      <c r="AD118" s="9"/>
      <c r="AG118" s="315"/>
      <c r="AH118" s="317"/>
      <c r="AI118" s="317"/>
      <c r="AJ118" s="317"/>
      <c r="AK118" s="317"/>
      <c r="AL118" s="315"/>
    </row>
    <row r="119" spans="1:38">
      <c r="A119" s="342"/>
      <c r="B119" s="77"/>
      <c r="C119" s="9" t="s">
        <v>161</v>
      </c>
      <c r="D119" s="9"/>
      <c r="E119" s="9" t="s">
        <v>55</v>
      </c>
      <c r="F119" s="74">
        <v>1678</v>
      </c>
      <c r="G119" s="9"/>
      <c r="H119" s="9"/>
      <c r="I119" s="9"/>
      <c r="J119" s="76">
        <v>338.69</v>
      </c>
      <c r="K119" s="9"/>
      <c r="L119" s="315"/>
      <c r="M119" s="74">
        <v>4</v>
      </c>
      <c r="N119" s="35"/>
      <c r="O119" s="315"/>
      <c r="P119" s="75">
        <f t="shared" si="4"/>
        <v>84.672499999999999</v>
      </c>
      <c r="Q119" s="9"/>
      <c r="R119" s="9"/>
      <c r="S119" s="9"/>
      <c r="T119" s="78">
        <f t="shared" si="5"/>
        <v>419.5</v>
      </c>
      <c r="U119" s="9"/>
      <c r="V119" s="9"/>
      <c r="W119" s="9"/>
      <c r="X119" s="315"/>
      <c r="Y119" s="9">
        <v>338.69</v>
      </c>
      <c r="Z119" s="9">
        <f t="shared" si="6"/>
        <v>397.33</v>
      </c>
      <c r="AA119" s="315"/>
      <c r="AB119" s="9">
        <f t="shared" si="7"/>
        <v>261</v>
      </c>
      <c r="AC119" s="9">
        <v>476.32</v>
      </c>
      <c r="AD119" s="9"/>
      <c r="AG119" s="315"/>
      <c r="AH119" s="317"/>
      <c r="AI119" s="317"/>
      <c r="AJ119" s="317"/>
      <c r="AK119" s="317"/>
      <c r="AL119" s="315"/>
    </row>
    <row r="120" spans="1:38">
      <c r="A120" s="342"/>
      <c r="B120" s="77"/>
      <c r="C120" s="9" t="s">
        <v>161</v>
      </c>
      <c r="D120" s="9"/>
      <c r="E120" s="9" t="s">
        <v>156</v>
      </c>
      <c r="F120" s="74">
        <v>258202</v>
      </c>
      <c r="G120" s="9"/>
      <c r="H120" s="9"/>
      <c r="I120" s="9"/>
      <c r="J120" s="76">
        <v>50798.289999999994</v>
      </c>
      <c r="K120" s="9"/>
      <c r="L120" s="315"/>
      <c r="M120" s="74">
        <v>682</v>
      </c>
      <c r="N120" s="35"/>
      <c r="O120" s="315"/>
      <c r="P120" s="75">
        <f t="shared" si="4"/>
        <v>74.48429618768327</v>
      </c>
      <c r="Q120" s="9"/>
      <c r="R120" s="9"/>
      <c r="S120" s="9"/>
      <c r="T120" s="78">
        <f t="shared" si="5"/>
        <v>378.59530791788859</v>
      </c>
      <c r="U120" s="9"/>
      <c r="V120" s="9"/>
      <c r="W120" s="9"/>
      <c r="X120" s="315"/>
      <c r="Y120" s="9">
        <v>50798.289999999994</v>
      </c>
      <c r="Z120" s="9">
        <f t="shared" si="6"/>
        <v>59594.11</v>
      </c>
      <c r="AA120" s="315"/>
      <c r="AB120" s="9">
        <f t="shared" si="7"/>
        <v>39146.410000000003</v>
      </c>
      <c r="AC120" s="9">
        <v>71441.13</v>
      </c>
      <c r="AD120" s="9"/>
      <c r="AG120" s="315"/>
      <c r="AH120" s="317"/>
      <c r="AI120" s="317"/>
      <c r="AJ120" s="317"/>
      <c r="AK120" s="317"/>
      <c r="AL120" s="315"/>
    </row>
    <row r="121" spans="1:38">
      <c r="A121" s="342"/>
      <c r="B121" s="77"/>
      <c r="C121" s="9" t="s">
        <v>162</v>
      </c>
      <c r="D121" s="9"/>
      <c r="E121" s="9" t="s">
        <v>91</v>
      </c>
      <c r="F121" s="74">
        <v>77361</v>
      </c>
      <c r="G121" s="9"/>
      <c r="H121" s="9"/>
      <c r="I121" s="9"/>
      <c r="J121" s="76">
        <v>14508.109999999995</v>
      </c>
      <c r="K121" s="9"/>
      <c r="L121" s="315"/>
      <c r="M121" s="74">
        <v>165</v>
      </c>
      <c r="N121" s="35"/>
      <c r="O121" s="315"/>
      <c r="P121" s="75">
        <f t="shared" si="4"/>
        <v>87.927939393939369</v>
      </c>
      <c r="Q121" s="9"/>
      <c r="R121" s="9"/>
      <c r="S121" s="9"/>
      <c r="T121" s="78">
        <f t="shared" si="5"/>
        <v>468.85454545454547</v>
      </c>
      <c r="U121" s="9"/>
      <c r="V121" s="9"/>
      <c r="W121" s="9"/>
      <c r="X121" s="315"/>
      <c r="Y121" s="9">
        <v>14508.109999999995</v>
      </c>
      <c r="Z121" s="9">
        <f t="shared" si="6"/>
        <v>17020.22</v>
      </c>
      <c r="AA121" s="315"/>
      <c r="AB121" s="9">
        <f t="shared" si="7"/>
        <v>11180.31</v>
      </c>
      <c r="AC121" s="9">
        <v>20403.75</v>
      </c>
      <c r="AD121" s="9"/>
      <c r="AG121" s="315"/>
      <c r="AH121" s="317"/>
      <c r="AI121" s="317"/>
      <c r="AJ121" s="317"/>
      <c r="AK121" s="317"/>
      <c r="AL121" s="315"/>
    </row>
    <row r="122" spans="1:38">
      <c r="A122" s="342"/>
      <c r="B122" s="77"/>
      <c r="C122" s="9" t="s">
        <v>162</v>
      </c>
      <c r="D122" s="9"/>
      <c r="E122" s="9" t="s">
        <v>68</v>
      </c>
      <c r="F122" s="74">
        <v>148075</v>
      </c>
      <c r="G122" s="9"/>
      <c r="H122" s="9"/>
      <c r="I122" s="9"/>
      <c r="J122" s="76">
        <v>28472.73</v>
      </c>
      <c r="K122" s="9"/>
      <c r="L122" s="315"/>
      <c r="M122" s="74">
        <v>342</v>
      </c>
      <c r="N122" s="35"/>
      <c r="O122" s="315"/>
      <c r="P122" s="75">
        <f t="shared" si="4"/>
        <v>83.253596491228066</v>
      </c>
      <c r="Q122" s="9"/>
      <c r="R122" s="9"/>
      <c r="S122" s="9"/>
      <c r="T122" s="78">
        <f t="shared" si="5"/>
        <v>432.96783625730995</v>
      </c>
      <c r="U122" s="9"/>
      <c r="V122" s="9"/>
      <c r="W122" s="9"/>
      <c r="X122" s="315"/>
      <c r="Y122" s="9">
        <v>28472.73</v>
      </c>
      <c r="Z122" s="9">
        <f t="shared" si="6"/>
        <v>33402.839999999997</v>
      </c>
      <c r="AA122" s="315"/>
      <c r="AB122" s="9">
        <f t="shared" si="7"/>
        <v>21941.78</v>
      </c>
      <c r="AC122" s="9">
        <v>40043.160000000003</v>
      </c>
      <c r="AD122" s="9"/>
      <c r="AG122" s="315"/>
      <c r="AH122" s="317"/>
      <c r="AI122" s="317"/>
      <c r="AJ122" s="317"/>
      <c r="AK122" s="317"/>
      <c r="AL122" s="315"/>
    </row>
    <row r="123" spans="1:38">
      <c r="A123" s="342"/>
      <c r="B123" s="77"/>
      <c r="C123" s="9" t="s">
        <v>162</v>
      </c>
      <c r="D123" s="9"/>
      <c r="E123" s="9" t="s">
        <v>110</v>
      </c>
      <c r="F123" s="74">
        <v>357</v>
      </c>
      <c r="G123" s="9"/>
      <c r="H123" s="9"/>
      <c r="I123" s="9"/>
      <c r="J123" s="76">
        <v>72.459999999999994</v>
      </c>
      <c r="K123" s="9"/>
      <c r="L123" s="315"/>
      <c r="M123" s="74">
        <v>1</v>
      </c>
      <c r="N123" s="35"/>
      <c r="O123" s="315"/>
      <c r="P123" s="75">
        <f t="shared" si="4"/>
        <v>72.459999999999994</v>
      </c>
      <c r="Q123" s="9"/>
      <c r="R123" s="9"/>
      <c r="S123" s="9"/>
      <c r="T123" s="78">
        <f t="shared" si="5"/>
        <v>357</v>
      </c>
      <c r="U123" s="9"/>
      <c r="V123" s="9"/>
      <c r="W123" s="9"/>
      <c r="X123" s="315"/>
      <c r="Y123" s="9">
        <v>72.459999999999994</v>
      </c>
      <c r="Z123" s="9">
        <f t="shared" si="6"/>
        <v>85.01</v>
      </c>
      <c r="AA123" s="315"/>
      <c r="AB123" s="9">
        <f t="shared" si="7"/>
        <v>55.84</v>
      </c>
      <c r="AC123" s="9">
        <v>101.91</v>
      </c>
      <c r="AD123" s="9"/>
      <c r="AG123" s="315"/>
      <c r="AH123" s="317"/>
      <c r="AI123" s="317"/>
      <c r="AJ123" s="317"/>
      <c r="AK123" s="317"/>
      <c r="AL123" s="315"/>
    </row>
    <row r="124" spans="1:38">
      <c r="A124" s="342"/>
      <c r="B124" s="77"/>
      <c r="C124" s="9" t="s">
        <v>163</v>
      </c>
      <c r="D124" s="9"/>
      <c r="E124" s="9" t="s">
        <v>164</v>
      </c>
      <c r="F124" s="74">
        <v>88452</v>
      </c>
      <c r="G124" s="9"/>
      <c r="H124" s="9"/>
      <c r="I124" s="9"/>
      <c r="J124" s="76">
        <v>16417.439999999995</v>
      </c>
      <c r="K124" s="9"/>
      <c r="L124" s="315"/>
      <c r="M124" s="74">
        <v>140</v>
      </c>
      <c r="N124" s="35"/>
      <c r="O124" s="315"/>
      <c r="P124" s="75">
        <f t="shared" si="4"/>
        <v>117.26742857142854</v>
      </c>
      <c r="Q124" s="9"/>
      <c r="R124" s="9"/>
      <c r="S124" s="9"/>
      <c r="T124" s="78">
        <f t="shared" si="5"/>
        <v>631.79999999999995</v>
      </c>
      <c r="U124" s="9"/>
      <c r="V124" s="9"/>
      <c r="W124" s="9"/>
      <c r="X124" s="315"/>
      <c r="Y124" s="9">
        <v>16417.439999999995</v>
      </c>
      <c r="Z124" s="9">
        <f t="shared" si="6"/>
        <v>19260.150000000001</v>
      </c>
      <c r="AA124" s="315"/>
      <c r="AB124" s="9">
        <f t="shared" si="7"/>
        <v>12651.68</v>
      </c>
      <c r="AC124" s="9">
        <v>23088.98</v>
      </c>
      <c r="AD124" s="9"/>
      <c r="AG124" s="315"/>
      <c r="AH124" s="317"/>
      <c r="AI124" s="317"/>
      <c r="AJ124" s="317"/>
      <c r="AK124" s="317"/>
      <c r="AL124" s="315"/>
    </row>
    <row r="125" spans="1:38">
      <c r="A125" s="342"/>
      <c r="B125" s="77"/>
      <c r="C125" s="9" t="s">
        <v>165</v>
      </c>
      <c r="D125" s="9"/>
      <c r="E125" s="9" t="s">
        <v>166</v>
      </c>
      <c r="F125" s="74">
        <v>1256193</v>
      </c>
      <c r="G125" s="9"/>
      <c r="H125" s="9"/>
      <c r="I125" s="9"/>
      <c r="J125" s="76">
        <v>240609.85</v>
      </c>
      <c r="K125" s="9"/>
      <c r="L125" s="315"/>
      <c r="M125" s="74">
        <v>2420</v>
      </c>
      <c r="N125" s="35"/>
      <c r="O125" s="315"/>
      <c r="P125" s="75">
        <f t="shared" si="4"/>
        <v>99.425557851239674</v>
      </c>
      <c r="Q125" s="9"/>
      <c r="R125" s="9"/>
      <c r="S125" s="9"/>
      <c r="T125" s="78">
        <f t="shared" si="5"/>
        <v>519.08801652892566</v>
      </c>
      <c r="U125" s="9"/>
      <c r="V125" s="9"/>
      <c r="W125" s="9"/>
      <c r="X125" s="315"/>
      <c r="Y125" s="9">
        <v>240609.85</v>
      </c>
      <c r="Z125" s="9">
        <f t="shared" si="6"/>
        <v>282271.89</v>
      </c>
      <c r="AA125" s="315"/>
      <c r="AB125" s="9">
        <f t="shared" si="7"/>
        <v>185419.85</v>
      </c>
      <c r="AC125" s="9">
        <v>338386.18</v>
      </c>
      <c r="AD125" s="9"/>
      <c r="AG125" s="315"/>
      <c r="AH125" s="317"/>
      <c r="AI125" s="317"/>
      <c r="AJ125" s="317"/>
      <c r="AK125" s="317"/>
      <c r="AL125" s="315"/>
    </row>
    <row r="126" spans="1:38">
      <c r="A126" s="342"/>
      <c r="B126" s="77"/>
      <c r="C126" s="9" t="s">
        <v>167</v>
      </c>
      <c r="D126" s="9"/>
      <c r="E126" s="9" t="s">
        <v>168</v>
      </c>
      <c r="F126" s="74">
        <v>297035</v>
      </c>
      <c r="G126" s="9"/>
      <c r="H126" s="9"/>
      <c r="I126" s="9"/>
      <c r="J126" s="76">
        <v>55560.950000000012</v>
      </c>
      <c r="K126" s="9"/>
      <c r="L126" s="315"/>
      <c r="M126" s="74">
        <v>453</v>
      </c>
      <c r="N126" s="35"/>
      <c r="O126" s="315"/>
      <c r="P126" s="75">
        <f t="shared" si="4"/>
        <v>122.65110375275941</v>
      </c>
      <c r="Q126" s="9"/>
      <c r="R126" s="9"/>
      <c r="S126" s="9"/>
      <c r="T126" s="78">
        <f t="shared" si="5"/>
        <v>655.70640176600443</v>
      </c>
      <c r="U126" s="9"/>
      <c r="V126" s="9"/>
      <c r="W126" s="9"/>
      <c r="X126" s="315"/>
      <c r="Y126" s="9">
        <v>55560.950000000012</v>
      </c>
      <c r="Z126" s="9">
        <f t="shared" si="6"/>
        <v>65181.43</v>
      </c>
      <c r="AA126" s="315"/>
      <c r="AB126" s="9">
        <f t="shared" si="7"/>
        <v>42816.63</v>
      </c>
      <c r="AC126" s="9">
        <v>78139.19</v>
      </c>
      <c r="AD126" s="9"/>
      <c r="AG126" s="315"/>
      <c r="AH126" s="317"/>
      <c r="AI126" s="317"/>
      <c r="AJ126" s="317"/>
      <c r="AK126" s="317"/>
      <c r="AL126" s="315"/>
    </row>
    <row r="127" spans="1:38">
      <c r="A127" s="342"/>
      <c r="B127" s="77"/>
      <c r="C127" s="9" t="s">
        <v>169</v>
      </c>
      <c r="D127" s="9"/>
      <c r="E127" s="9" t="s">
        <v>96</v>
      </c>
      <c r="F127" s="74">
        <v>626</v>
      </c>
      <c r="G127" s="9"/>
      <c r="H127" s="9"/>
      <c r="I127" s="9"/>
      <c r="J127" s="76">
        <v>128.86000000000001</v>
      </c>
      <c r="K127" s="9"/>
      <c r="L127" s="315"/>
      <c r="M127" s="74">
        <v>2</v>
      </c>
      <c r="N127" s="35"/>
      <c r="O127" s="315"/>
      <c r="P127" s="75">
        <f t="shared" si="4"/>
        <v>64.430000000000007</v>
      </c>
      <c r="Q127" s="9"/>
      <c r="R127" s="9"/>
      <c r="S127" s="9"/>
      <c r="T127" s="78">
        <f t="shared" si="5"/>
        <v>313</v>
      </c>
      <c r="U127" s="9"/>
      <c r="V127" s="9"/>
      <c r="W127" s="9"/>
      <c r="X127" s="315"/>
      <c r="Y127" s="9">
        <v>128.86000000000001</v>
      </c>
      <c r="Z127" s="9">
        <f t="shared" si="6"/>
        <v>151.16999999999999</v>
      </c>
      <c r="AA127" s="315"/>
      <c r="AB127" s="9">
        <f t="shared" si="7"/>
        <v>99.3</v>
      </c>
      <c r="AC127" s="9">
        <v>181.22</v>
      </c>
      <c r="AD127" s="9"/>
      <c r="AG127" s="315"/>
      <c r="AH127" s="317"/>
      <c r="AI127" s="317"/>
      <c r="AJ127" s="317"/>
      <c r="AK127" s="317"/>
      <c r="AL127" s="315"/>
    </row>
    <row r="128" spans="1:38">
      <c r="A128" s="342"/>
      <c r="B128" s="77"/>
      <c r="C128" s="9" t="s">
        <v>170</v>
      </c>
      <c r="D128" s="9"/>
      <c r="E128" s="9" t="s">
        <v>171</v>
      </c>
      <c r="F128" s="74">
        <v>856806</v>
      </c>
      <c r="G128" s="9"/>
      <c r="H128" s="9"/>
      <c r="I128" s="9"/>
      <c r="J128" s="76">
        <v>162427.79000000012</v>
      </c>
      <c r="K128" s="9"/>
      <c r="L128" s="315"/>
      <c r="M128" s="74">
        <v>1487</v>
      </c>
      <c r="N128" s="35"/>
      <c r="O128" s="315"/>
      <c r="P128" s="75">
        <f t="shared" si="4"/>
        <v>109.23186953597856</v>
      </c>
      <c r="Q128" s="9"/>
      <c r="R128" s="9"/>
      <c r="S128" s="9"/>
      <c r="T128" s="78">
        <f t="shared" si="5"/>
        <v>576.1977135171486</v>
      </c>
      <c r="U128" s="9"/>
      <c r="V128" s="9"/>
      <c r="W128" s="9"/>
      <c r="X128" s="315"/>
      <c r="Y128" s="9">
        <v>162427.79000000012</v>
      </c>
      <c r="Z128" s="9">
        <f t="shared" si="6"/>
        <v>190552.46</v>
      </c>
      <c r="AA128" s="315"/>
      <c r="AB128" s="9">
        <f t="shared" si="7"/>
        <v>125170.84</v>
      </c>
      <c r="AC128" s="9">
        <v>228433.37</v>
      </c>
      <c r="AD128" s="9"/>
      <c r="AG128" s="315"/>
      <c r="AH128" s="317"/>
      <c r="AI128" s="317"/>
      <c r="AJ128" s="317"/>
      <c r="AK128" s="317"/>
      <c r="AL128" s="315"/>
    </row>
    <row r="129" spans="1:38">
      <c r="A129" s="342"/>
      <c r="B129" s="77"/>
      <c r="C129" s="9" t="s">
        <v>170</v>
      </c>
      <c r="D129" s="9"/>
      <c r="E129" s="9" t="s">
        <v>64</v>
      </c>
      <c r="F129" s="74">
        <v>653</v>
      </c>
      <c r="G129" s="9"/>
      <c r="H129" s="9"/>
      <c r="I129" s="9"/>
      <c r="J129" s="76">
        <v>128.81</v>
      </c>
      <c r="K129" s="9"/>
      <c r="L129" s="315"/>
      <c r="M129" s="74">
        <v>1</v>
      </c>
      <c r="N129" s="35"/>
      <c r="O129" s="315"/>
      <c r="P129" s="75">
        <f t="shared" si="4"/>
        <v>128.81</v>
      </c>
      <c r="Q129" s="9"/>
      <c r="R129" s="9"/>
      <c r="S129" s="9"/>
      <c r="T129" s="78">
        <f t="shared" si="5"/>
        <v>653</v>
      </c>
      <c r="U129" s="9"/>
      <c r="V129" s="9"/>
      <c r="W129" s="9"/>
      <c r="X129" s="315"/>
      <c r="Y129" s="9">
        <v>128.81</v>
      </c>
      <c r="Z129" s="9">
        <f t="shared" si="6"/>
        <v>151.11000000000001</v>
      </c>
      <c r="AA129" s="315"/>
      <c r="AB129" s="9">
        <f t="shared" si="7"/>
        <v>99.26</v>
      </c>
      <c r="AC129" s="9">
        <v>181.15</v>
      </c>
      <c r="AD129" s="9"/>
      <c r="AG129" s="315"/>
      <c r="AH129" s="317"/>
      <c r="AI129" s="317"/>
      <c r="AJ129" s="317"/>
      <c r="AK129" s="317"/>
      <c r="AL129" s="315"/>
    </row>
    <row r="130" spans="1:38">
      <c r="A130" s="342"/>
      <c r="B130" s="77"/>
      <c r="C130" s="9" t="s">
        <v>172</v>
      </c>
      <c r="D130" s="9"/>
      <c r="E130" s="9" t="s">
        <v>96</v>
      </c>
      <c r="F130" s="74">
        <v>1752</v>
      </c>
      <c r="G130" s="9"/>
      <c r="H130" s="9"/>
      <c r="I130" s="9"/>
      <c r="J130" s="76">
        <v>336.05</v>
      </c>
      <c r="K130" s="9"/>
      <c r="L130" s="315"/>
      <c r="M130" s="74">
        <v>1</v>
      </c>
      <c r="N130" s="35"/>
      <c r="O130" s="315"/>
      <c r="P130" s="75">
        <f t="shared" si="4"/>
        <v>336.05</v>
      </c>
      <c r="Q130" s="9"/>
      <c r="R130" s="9"/>
      <c r="S130" s="9"/>
      <c r="T130" s="78">
        <f t="shared" si="5"/>
        <v>1752</v>
      </c>
      <c r="U130" s="9"/>
      <c r="V130" s="9"/>
      <c r="W130" s="9"/>
      <c r="X130" s="315"/>
      <c r="Y130" s="9">
        <v>336.05</v>
      </c>
      <c r="Z130" s="9">
        <f t="shared" si="6"/>
        <v>394.24</v>
      </c>
      <c r="AA130" s="315"/>
      <c r="AB130" s="9">
        <f t="shared" si="7"/>
        <v>258.97000000000003</v>
      </c>
      <c r="AC130" s="9">
        <v>472.61</v>
      </c>
      <c r="AD130" s="9"/>
      <c r="AG130" s="315"/>
      <c r="AH130" s="317"/>
      <c r="AI130" s="317"/>
      <c r="AJ130" s="317"/>
      <c r="AK130" s="317"/>
      <c r="AL130" s="315"/>
    </row>
    <row r="131" spans="1:38">
      <c r="A131" s="342"/>
      <c r="B131" s="77"/>
      <c r="C131" s="9" t="s">
        <v>172</v>
      </c>
      <c r="D131" s="9"/>
      <c r="E131" s="9" t="s">
        <v>77</v>
      </c>
      <c r="F131" s="74">
        <v>235411</v>
      </c>
      <c r="G131" s="9"/>
      <c r="H131" s="9"/>
      <c r="I131" s="9"/>
      <c r="J131" s="76">
        <v>45612.720000000074</v>
      </c>
      <c r="K131" s="9"/>
      <c r="L131" s="315"/>
      <c r="M131" s="74">
        <v>470</v>
      </c>
      <c r="N131" s="35"/>
      <c r="O131" s="315"/>
      <c r="P131" s="75">
        <f t="shared" si="4"/>
        <v>97.048340425532075</v>
      </c>
      <c r="Q131" s="9"/>
      <c r="R131" s="9"/>
      <c r="S131" s="9"/>
      <c r="T131" s="78">
        <f t="shared" si="5"/>
        <v>500.8744680851064</v>
      </c>
      <c r="U131" s="9"/>
      <c r="V131" s="9"/>
      <c r="W131" s="9"/>
      <c r="X131" s="315"/>
      <c r="Y131" s="9">
        <v>45612.720000000074</v>
      </c>
      <c r="Z131" s="9">
        <f t="shared" si="6"/>
        <v>53510.65</v>
      </c>
      <c r="AA131" s="315"/>
      <c r="AB131" s="9">
        <f t="shared" si="7"/>
        <v>35150.28</v>
      </c>
      <c r="AC131" s="9">
        <v>64148.31</v>
      </c>
      <c r="AD131" s="9"/>
      <c r="AG131" s="315"/>
      <c r="AH131" s="317"/>
      <c r="AI131" s="317"/>
      <c r="AJ131" s="317"/>
      <c r="AK131" s="317"/>
      <c r="AL131" s="315"/>
    </row>
    <row r="132" spans="1:38">
      <c r="A132" s="342"/>
      <c r="B132" s="77"/>
      <c r="C132" s="9" t="s">
        <v>173</v>
      </c>
      <c r="D132" s="9"/>
      <c r="E132" s="9" t="s">
        <v>174</v>
      </c>
      <c r="F132" s="74">
        <v>573869</v>
      </c>
      <c r="G132" s="9"/>
      <c r="H132" s="9"/>
      <c r="I132" s="9"/>
      <c r="J132" s="76">
        <v>108261.73000000007</v>
      </c>
      <c r="K132" s="9"/>
      <c r="L132" s="315"/>
      <c r="M132" s="74">
        <v>927</v>
      </c>
      <c r="N132" s="35"/>
      <c r="O132" s="315"/>
      <c r="P132" s="75">
        <f t="shared" si="4"/>
        <v>116.78719525350601</v>
      </c>
      <c r="Q132" s="9"/>
      <c r="R132" s="9"/>
      <c r="S132" s="9"/>
      <c r="T132" s="78">
        <f t="shared" si="5"/>
        <v>619.06040992448754</v>
      </c>
      <c r="U132" s="9"/>
      <c r="V132" s="9"/>
      <c r="W132" s="9"/>
      <c r="X132" s="315"/>
      <c r="Y132" s="9">
        <v>108261.73000000007</v>
      </c>
      <c r="Z132" s="9">
        <f t="shared" si="6"/>
        <v>127007.45</v>
      </c>
      <c r="AA132" s="315"/>
      <c r="AB132" s="9">
        <f t="shared" si="7"/>
        <v>83429.14</v>
      </c>
      <c r="AC132" s="9">
        <v>152255.92000000001</v>
      </c>
      <c r="AD132" s="9"/>
      <c r="AG132" s="315"/>
      <c r="AH132" s="317"/>
      <c r="AI132" s="317"/>
      <c r="AJ132" s="317"/>
      <c r="AK132" s="317"/>
      <c r="AL132" s="315"/>
    </row>
    <row r="133" spans="1:38">
      <c r="A133" s="342"/>
      <c r="B133" s="77"/>
      <c r="C133" s="9" t="s">
        <v>173</v>
      </c>
      <c r="D133" s="9"/>
      <c r="E133" s="9" t="s">
        <v>164</v>
      </c>
      <c r="F133" s="74">
        <v>1070</v>
      </c>
      <c r="G133" s="9"/>
      <c r="H133" s="9"/>
      <c r="I133" s="9"/>
      <c r="J133" s="76">
        <v>205.13</v>
      </c>
      <c r="K133" s="9"/>
      <c r="L133" s="315"/>
      <c r="M133" s="74">
        <v>1</v>
      </c>
      <c r="N133" s="35"/>
      <c r="O133" s="315"/>
      <c r="P133" s="75">
        <f t="shared" si="4"/>
        <v>205.13</v>
      </c>
      <c r="Q133" s="9"/>
      <c r="R133" s="9"/>
      <c r="S133" s="9"/>
      <c r="T133" s="78">
        <f t="shared" si="5"/>
        <v>1070</v>
      </c>
      <c r="U133" s="9"/>
      <c r="V133" s="9"/>
      <c r="W133" s="9"/>
      <c r="X133" s="315"/>
      <c r="Y133" s="9">
        <v>205.13</v>
      </c>
      <c r="Z133" s="9">
        <f t="shared" si="6"/>
        <v>240.65</v>
      </c>
      <c r="AA133" s="315"/>
      <c r="AB133" s="9">
        <f t="shared" si="7"/>
        <v>158.08000000000001</v>
      </c>
      <c r="AC133" s="9">
        <v>288.49</v>
      </c>
      <c r="AD133" s="9"/>
      <c r="AG133" s="315"/>
      <c r="AH133" s="317"/>
      <c r="AI133" s="317"/>
      <c r="AJ133" s="317"/>
      <c r="AK133" s="317"/>
      <c r="AL133" s="315"/>
    </row>
    <row r="134" spans="1:38">
      <c r="A134" s="342"/>
      <c r="B134" s="77"/>
      <c r="C134" s="9" t="s">
        <v>175</v>
      </c>
      <c r="D134" s="9"/>
      <c r="E134" s="9" t="s">
        <v>176</v>
      </c>
      <c r="F134" s="74">
        <v>3093</v>
      </c>
      <c r="G134" s="9"/>
      <c r="H134" s="9"/>
      <c r="I134" s="9"/>
      <c r="J134" s="76">
        <v>533.98</v>
      </c>
      <c r="K134" s="9"/>
      <c r="L134" s="315"/>
      <c r="M134" s="74">
        <v>5</v>
      </c>
      <c r="N134" s="35"/>
      <c r="O134" s="315"/>
      <c r="P134" s="75">
        <f t="shared" si="4"/>
        <v>106.79600000000001</v>
      </c>
      <c r="Q134" s="9"/>
      <c r="R134" s="9"/>
      <c r="S134" s="9"/>
      <c r="T134" s="78">
        <f t="shared" si="5"/>
        <v>618.6</v>
      </c>
      <c r="U134" s="9"/>
      <c r="V134" s="9"/>
      <c r="W134" s="9"/>
      <c r="X134" s="315"/>
      <c r="Y134" s="9">
        <v>533.98</v>
      </c>
      <c r="Z134" s="9">
        <f t="shared" si="6"/>
        <v>626.44000000000005</v>
      </c>
      <c r="AA134" s="315"/>
      <c r="AB134" s="9">
        <f t="shared" si="7"/>
        <v>411.5</v>
      </c>
      <c r="AC134" s="9">
        <v>750.97</v>
      </c>
      <c r="AD134" s="9"/>
      <c r="AG134" s="315"/>
      <c r="AH134" s="317"/>
      <c r="AI134" s="317"/>
      <c r="AJ134" s="317"/>
      <c r="AK134" s="317"/>
      <c r="AL134" s="315"/>
    </row>
    <row r="135" spans="1:38">
      <c r="A135" s="342"/>
      <c r="B135" s="77"/>
      <c r="C135" s="9" t="s">
        <v>177</v>
      </c>
      <c r="D135" s="9"/>
      <c r="E135" s="9" t="s">
        <v>164</v>
      </c>
      <c r="F135" s="74">
        <v>2355</v>
      </c>
      <c r="G135" s="9"/>
      <c r="H135" s="9"/>
      <c r="I135" s="9"/>
      <c r="J135" s="76">
        <v>384.26000000000005</v>
      </c>
      <c r="K135" s="9"/>
      <c r="L135" s="315"/>
      <c r="M135" s="74">
        <v>3</v>
      </c>
      <c r="N135" s="35"/>
      <c r="O135" s="315"/>
      <c r="P135" s="75">
        <f t="shared" si="4"/>
        <v>128.08666666666667</v>
      </c>
      <c r="Q135" s="9"/>
      <c r="R135" s="9"/>
      <c r="S135" s="9"/>
      <c r="T135" s="78">
        <f t="shared" si="5"/>
        <v>785</v>
      </c>
      <c r="U135" s="9"/>
      <c r="V135" s="9"/>
      <c r="W135" s="9"/>
      <c r="X135" s="315"/>
      <c r="Y135" s="9">
        <v>384.26000000000005</v>
      </c>
      <c r="Z135" s="9">
        <f t="shared" si="6"/>
        <v>450.8</v>
      </c>
      <c r="AA135" s="315"/>
      <c r="AB135" s="9">
        <f t="shared" si="7"/>
        <v>296.12</v>
      </c>
      <c r="AC135" s="9">
        <v>540.41</v>
      </c>
      <c r="AD135" s="9"/>
      <c r="AG135" s="315"/>
      <c r="AH135" s="317"/>
      <c r="AI135" s="317"/>
      <c r="AJ135" s="317"/>
      <c r="AK135" s="317"/>
      <c r="AL135" s="315"/>
    </row>
    <row r="136" spans="1:38">
      <c r="A136" s="342"/>
      <c r="B136" s="77"/>
      <c r="C136" s="9" t="s">
        <v>178</v>
      </c>
      <c r="D136" s="9"/>
      <c r="E136" s="9" t="s">
        <v>61</v>
      </c>
      <c r="F136" s="74">
        <v>188843</v>
      </c>
      <c r="G136" s="9"/>
      <c r="H136" s="9"/>
      <c r="I136" s="9"/>
      <c r="J136" s="76">
        <v>35768.659999999989</v>
      </c>
      <c r="K136" s="9"/>
      <c r="L136" s="315"/>
      <c r="M136" s="74">
        <v>349</v>
      </c>
      <c r="N136" s="35"/>
      <c r="O136" s="315"/>
      <c r="P136" s="75">
        <f t="shared" si="4"/>
        <v>102.48899713467046</v>
      </c>
      <c r="Q136" s="9"/>
      <c r="R136" s="9"/>
      <c r="S136" s="9"/>
      <c r="T136" s="78">
        <f t="shared" si="5"/>
        <v>541.09742120343844</v>
      </c>
      <c r="U136" s="9"/>
      <c r="V136" s="9"/>
      <c r="W136" s="9"/>
      <c r="X136" s="315"/>
      <c r="Y136" s="9">
        <v>35768.659999999989</v>
      </c>
      <c r="Z136" s="9">
        <f t="shared" si="6"/>
        <v>41962.07</v>
      </c>
      <c r="AA136" s="315"/>
      <c r="AB136" s="9">
        <f t="shared" si="7"/>
        <v>27564.21</v>
      </c>
      <c r="AC136" s="9">
        <v>50303.93</v>
      </c>
      <c r="AD136" s="9"/>
      <c r="AG136" s="315"/>
      <c r="AH136" s="317"/>
      <c r="AI136" s="317"/>
      <c r="AJ136" s="317"/>
      <c r="AK136" s="317"/>
      <c r="AL136" s="315"/>
    </row>
    <row r="137" spans="1:38">
      <c r="A137" s="342"/>
      <c r="B137" s="77"/>
      <c r="C137" s="9" t="s">
        <v>179</v>
      </c>
      <c r="D137" s="9"/>
      <c r="E137" s="9" t="s">
        <v>98</v>
      </c>
      <c r="F137" s="74">
        <v>1532</v>
      </c>
      <c r="G137" s="9"/>
      <c r="H137" s="9"/>
      <c r="I137" s="9"/>
      <c r="J137" s="76">
        <v>402.95999999999992</v>
      </c>
      <c r="K137" s="9"/>
      <c r="L137" s="315"/>
      <c r="M137" s="74">
        <v>20</v>
      </c>
      <c r="N137" s="35"/>
      <c r="O137" s="315"/>
      <c r="P137" s="75">
        <f t="shared" si="4"/>
        <v>20.147999999999996</v>
      </c>
      <c r="Q137" s="9"/>
      <c r="R137" s="9"/>
      <c r="S137" s="9"/>
      <c r="T137" s="78">
        <f t="shared" si="5"/>
        <v>76.599999999999994</v>
      </c>
      <c r="U137" s="9"/>
      <c r="V137" s="9"/>
      <c r="W137" s="9"/>
      <c r="X137" s="315"/>
      <c r="Y137" s="9">
        <v>402.95999999999992</v>
      </c>
      <c r="Z137" s="9">
        <f t="shared" si="6"/>
        <v>472.73</v>
      </c>
      <c r="AA137" s="315"/>
      <c r="AB137" s="9">
        <f t="shared" si="7"/>
        <v>310.52999999999997</v>
      </c>
      <c r="AC137" s="9">
        <v>566.71</v>
      </c>
      <c r="AD137" s="9"/>
      <c r="AG137" s="315"/>
      <c r="AH137" s="317"/>
      <c r="AI137" s="317"/>
      <c r="AJ137" s="317"/>
      <c r="AK137" s="317"/>
      <c r="AL137" s="315"/>
    </row>
    <row r="138" spans="1:38">
      <c r="A138" s="342"/>
      <c r="B138" s="77"/>
      <c r="C138" s="9" t="s">
        <v>180</v>
      </c>
      <c r="D138" s="9"/>
      <c r="E138" s="9" t="s">
        <v>181</v>
      </c>
      <c r="F138" s="74">
        <v>317598</v>
      </c>
      <c r="G138" s="9"/>
      <c r="H138" s="9"/>
      <c r="I138" s="9"/>
      <c r="J138" s="76">
        <v>60187.180000000008</v>
      </c>
      <c r="K138" s="9"/>
      <c r="L138" s="315"/>
      <c r="M138" s="74">
        <v>414</v>
      </c>
      <c r="N138" s="35"/>
      <c r="O138" s="315"/>
      <c r="P138" s="75">
        <f t="shared" si="4"/>
        <v>145.37966183574881</v>
      </c>
      <c r="Q138" s="9"/>
      <c r="R138" s="9"/>
      <c r="S138" s="9"/>
      <c r="T138" s="78">
        <f t="shared" si="5"/>
        <v>767.14492753623188</v>
      </c>
      <c r="U138" s="9"/>
      <c r="V138" s="9"/>
      <c r="W138" s="9"/>
      <c r="X138" s="315"/>
      <c r="Y138" s="9">
        <v>60187.180000000008</v>
      </c>
      <c r="Z138" s="9">
        <f t="shared" si="6"/>
        <v>70608.7</v>
      </c>
      <c r="AA138" s="315"/>
      <c r="AB138" s="9">
        <f t="shared" si="7"/>
        <v>46381.72</v>
      </c>
      <c r="AC138" s="9">
        <v>84645.37</v>
      </c>
      <c r="AD138" s="9"/>
      <c r="AG138" s="315"/>
      <c r="AH138" s="317"/>
      <c r="AI138" s="317"/>
      <c r="AJ138" s="317"/>
      <c r="AK138" s="317"/>
      <c r="AL138" s="315"/>
    </row>
    <row r="139" spans="1:38">
      <c r="A139" s="342"/>
      <c r="B139" s="77"/>
      <c r="C139" s="9" t="s">
        <v>180</v>
      </c>
      <c r="D139" s="9"/>
      <c r="E139" s="9" t="s">
        <v>77</v>
      </c>
      <c r="F139" s="74">
        <v>1001</v>
      </c>
      <c r="G139" s="9"/>
      <c r="H139" s="9"/>
      <c r="I139" s="9"/>
      <c r="J139" s="76">
        <v>193.72</v>
      </c>
      <c r="K139" s="9"/>
      <c r="L139" s="315"/>
      <c r="M139" s="74">
        <v>1</v>
      </c>
      <c r="N139" s="35"/>
      <c r="O139" s="315"/>
      <c r="P139" s="75">
        <f t="shared" si="4"/>
        <v>193.72</v>
      </c>
      <c r="Q139" s="9"/>
      <c r="R139" s="9"/>
      <c r="S139" s="9"/>
      <c r="T139" s="78">
        <f t="shared" si="5"/>
        <v>1001</v>
      </c>
      <c r="U139" s="9"/>
      <c r="V139" s="9"/>
      <c r="W139" s="9"/>
      <c r="X139" s="315"/>
      <c r="Y139" s="9">
        <v>193.72</v>
      </c>
      <c r="Z139" s="9">
        <f t="shared" si="6"/>
        <v>227.26</v>
      </c>
      <c r="AA139" s="315"/>
      <c r="AB139" s="9">
        <f t="shared" si="7"/>
        <v>149.29</v>
      </c>
      <c r="AC139" s="9">
        <v>272.44</v>
      </c>
      <c r="AD139" s="9"/>
      <c r="AG139" s="315"/>
      <c r="AH139" s="317"/>
      <c r="AI139" s="317"/>
      <c r="AJ139" s="317"/>
      <c r="AK139" s="317"/>
      <c r="AL139" s="315"/>
    </row>
    <row r="140" spans="1:38">
      <c r="A140" s="342"/>
      <c r="B140" s="77"/>
      <c r="C140" s="9" t="s">
        <v>182</v>
      </c>
      <c r="D140" s="9"/>
      <c r="E140" s="9" t="s">
        <v>183</v>
      </c>
      <c r="F140" s="74">
        <v>351845</v>
      </c>
      <c r="G140" s="9"/>
      <c r="H140" s="9"/>
      <c r="I140" s="9"/>
      <c r="J140" s="76">
        <v>65935.249999999985</v>
      </c>
      <c r="K140" s="9"/>
      <c r="L140" s="315"/>
      <c r="M140" s="74">
        <v>635</v>
      </c>
      <c r="N140" s="35"/>
      <c r="O140" s="315"/>
      <c r="P140" s="75">
        <f t="shared" si="4"/>
        <v>103.83503937007872</v>
      </c>
      <c r="Q140" s="9"/>
      <c r="R140" s="9"/>
      <c r="S140" s="9"/>
      <c r="T140" s="78">
        <f t="shared" si="5"/>
        <v>554.08661417322833</v>
      </c>
      <c r="U140" s="9"/>
      <c r="V140" s="9"/>
      <c r="W140" s="9"/>
      <c r="X140" s="315"/>
      <c r="Y140" s="9">
        <v>65935.249999999985</v>
      </c>
      <c r="Z140" s="9">
        <f t="shared" si="6"/>
        <v>77352.06</v>
      </c>
      <c r="AA140" s="315"/>
      <c r="AB140" s="9">
        <f t="shared" si="7"/>
        <v>50811.32</v>
      </c>
      <c r="AC140" s="9">
        <v>92729.279999999999</v>
      </c>
      <c r="AD140" s="9"/>
      <c r="AG140" s="315"/>
      <c r="AH140" s="317"/>
      <c r="AI140" s="317"/>
      <c r="AJ140" s="317"/>
      <c r="AK140" s="317"/>
      <c r="AL140" s="315"/>
    </row>
    <row r="141" spans="1:38">
      <c r="A141" s="342"/>
      <c r="B141" s="77"/>
      <c r="C141" s="9" t="s">
        <v>184</v>
      </c>
      <c r="D141" s="9"/>
      <c r="E141" s="9" t="s">
        <v>185</v>
      </c>
      <c r="F141" s="74">
        <v>681</v>
      </c>
      <c r="G141" s="9"/>
      <c r="H141" s="9"/>
      <c r="I141" s="9"/>
      <c r="J141" s="76">
        <v>145.37</v>
      </c>
      <c r="K141" s="9"/>
      <c r="L141" s="315"/>
      <c r="M141" s="74">
        <v>3</v>
      </c>
      <c r="N141" s="35"/>
      <c r="O141" s="315"/>
      <c r="P141" s="75">
        <f t="shared" si="4"/>
        <v>48.456666666666671</v>
      </c>
      <c r="Q141" s="9"/>
      <c r="R141" s="9"/>
      <c r="S141" s="9"/>
      <c r="T141" s="78">
        <f t="shared" si="5"/>
        <v>227</v>
      </c>
      <c r="U141" s="9"/>
      <c r="V141" s="9"/>
      <c r="W141" s="9"/>
      <c r="X141" s="315"/>
      <c r="Y141" s="9">
        <v>145.37</v>
      </c>
      <c r="Z141" s="9">
        <f t="shared" si="6"/>
        <v>170.54</v>
      </c>
      <c r="AA141" s="315"/>
      <c r="AB141" s="9">
        <f t="shared" si="7"/>
        <v>112.03</v>
      </c>
      <c r="AC141" s="9">
        <v>204.44</v>
      </c>
      <c r="AD141" s="9"/>
      <c r="AG141" s="315"/>
      <c r="AH141" s="317"/>
      <c r="AI141" s="317"/>
      <c r="AJ141" s="317"/>
      <c r="AK141" s="317"/>
      <c r="AL141" s="315"/>
    </row>
    <row r="142" spans="1:38">
      <c r="A142" s="342"/>
      <c r="B142" s="77"/>
      <c r="C142" s="9" t="s">
        <v>186</v>
      </c>
      <c r="D142" s="9"/>
      <c r="E142" s="9" t="s">
        <v>187</v>
      </c>
      <c r="F142" s="74">
        <v>628498</v>
      </c>
      <c r="G142" s="9"/>
      <c r="H142" s="9"/>
      <c r="I142" s="9"/>
      <c r="J142" s="76">
        <v>119222.98000000017</v>
      </c>
      <c r="K142" s="9"/>
      <c r="L142" s="315"/>
      <c r="M142" s="74">
        <v>1314</v>
      </c>
      <c r="N142" s="35"/>
      <c r="O142" s="315"/>
      <c r="P142" s="75">
        <f t="shared" si="4"/>
        <v>90.732861491628739</v>
      </c>
      <c r="Q142" s="9"/>
      <c r="R142" s="9"/>
      <c r="S142" s="9"/>
      <c r="T142" s="78">
        <f t="shared" si="5"/>
        <v>478.3089802130898</v>
      </c>
      <c r="U142" s="9"/>
      <c r="V142" s="9"/>
      <c r="W142" s="9"/>
      <c r="X142" s="315"/>
      <c r="Y142" s="9">
        <v>119222.98000000017</v>
      </c>
      <c r="Z142" s="9">
        <f t="shared" si="6"/>
        <v>139866.66</v>
      </c>
      <c r="AA142" s="315"/>
      <c r="AB142" s="9">
        <f t="shared" si="7"/>
        <v>91876.15</v>
      </c>
      <c r="AC142" s="9">
        <v>167671.48000000001</v>
      </c>
      <c r="AD142" s="9"/>
      <c r="AG142" s="315"/>
      <c r="AH142" s="317"/>
      <c r="AI142" s="317"/>
      <c r="AJ142" s="317"/>
      <c r="AK142" s="317"/>
      <c r="AL142" s="315"/>
    </row>
    <row r="143" spans="1:38">
      <c r="A143" s="342"/>
      <c r="B143" s="77"/>
      <c r="C143" s="9" t="s">
        <v>186</v>
      </c>
      <c r="D143" s="9"/>
      <c r="E143" s="9" t="s">
        <v>81</v>
      </c>
      <c r="F143" s="74">
        <v>1335</v>
      </c>
      <c r="G143" s="9"/>
      <c r="H143" s="9"/>
      <c r="I143" s="9"/>
      <c r="J143" s="76">
        <v>264.5</v>
      </c>
      <c r="K143" s="9"/>
      <c r="L143" s="315"/>
      <c r="M143" s="74">
        <v>3</v>
      </c>
      <c r="N143" s="35"/>
      <c r="O143" s="315"/>
      <c r="P143" s="75">
        <f t="shared" si="4"/>
        <v>88.166666666666671</v>
      </c>
      <c r="Q143" s="9"/>
      <c r="R143" s="9"/>
      <c r="S143" s="9"/>
      <c r="T143" s="78">
        <f t="shared" si="5"/>
        <v>445</v>
      </c>
      <c r="U143" s="9"/>
      <c r="V143" s="9"/>
      <c r="W143" s="9"/>
      <c r="X143" s="315"/>
      <c r="Y143" s="9">
        <v>264.5</v>
      </c>
      <c r="Z143" s="9">
        <f t="shared" si="6"/>
        <v>310.3</v>
      </c>
      <c r="AA143" s="315"/>
      <c r="AB143" s="9">
        <f t="shared" si="7"/>
        <v>203.83</v>
      </c>
      <c r="AC143" s="9">
        <v>371.98</v>
      </c>
      <c r="AD143" s="9"/>
      <c r="AG143" s="315"/>
      <c r="AH143" s="317"/>
      <c r="AI143" s="317"/>
      <c r="AJ143" s="317"/>
      <c r="AK143" s="317"/>
      <c r="AL143" s="315"/>
    </row>
    <row r="144" spans="1:38">
      <c r="A144" s="342"/>
      <c r="B144" s="77"/>
      <c r="C144" s="9" t="s">
        <v>188</v>
      </c>
      <c r="D144" s="9"/>
      <c r="E144" s="9" t="s">
        <v>189</v>
      </c>
      <c r="F144" s="74">
        <v>1704663</v>
      </c>
      <c r="G144" s="9"/>
      <c r="H144" s="9"/>
      <c r="I144" s="9"/>
      <c r="J144" s="76">
        <v>323286.33999999962</v>
      </c>
      <c r="K144" s="9"/>
      <c r="L144" s="315"/>
      <c r="M144" s="74">
        <v>3363</v>
      </c>
      <c r="N144" s="35"/>
      <c r="O144" s="315"/>
      <c r="P144" s="75">
        <f t="shared" si="4"/>
        <v>96.130341956586264</v>
      </c>
      <c r="Q144" s="9"/>
      <c r="R144" s="9"/>
      <c r="S144" s="9"/>
      <c r="T144" s="78">
        <f t="shared" si="5"/>
        <v>506.88760035682424</v>
      </c>
      <c r="U144" s="9"/>
      <c r="V144" s="9"/>
      <c r="W144" s="9"/>
      <c r="X144" s="315"/>
      <c r="Y144" s="9">
        <v>323286.33999999962</v>
      </c>
      <c r="Z144" s="9">
        <f t="shared" si="6"/>
        <v>379263.96</v>
      </c>
      <c r="AA144" s="315"/>
      <c r="AB144" s="9">
        <f t="shared" si="7"/>
        <v>249132.38</v>
      </c>
      <c r="AC144" s="9">
        <v>454659.81</v>
      </c>
      <c r="AD144" s="9"/>
      <c r="AG144" s="315"/>
      <c r="AH144" s="317"/>
      <c r="AI144" s="317"/>
      <c r="AJ144" s="317"/>
      <c r="AK144" s="317"/>
      <c r="AL144" s="315"/>
    </row>
    <row r="145" spans="1:38">
      <c r="A145" s="342"/>
      <c r="B145" s="77"/>
      <c r="C145" s="9" t="s">
        <v>188</v>
      </c>
      <c r="D145" s="9"/>
      <c r="E145" s="9" t="s">
        <v>190</v>
      </c>
      <c r="F145" s="74">
        <v>428</v>
      </c>
      <c r="G145" s="9"/>
      <c r="H145" s="9"/>
      <c r="I145" s="9"/>
      <c r="J145" s="76">
        <v>86.03</v>
      </c>
      <c r="K145" s="9"/>
      <c r="L145" s="315"/>
      <c r="M145" s="74">
        <v>1</v>
      </c>
      <c r="N145" s="35"/>
      <c r="O145" s="315"/>
      <c r="P145" s="75">
        <f t="shared" si="4"/>
        <v>86.03</v>
      </c>
      <c r="Q145" s="9"/>
      <c r="R145" s="9"/>
      <c r="S145" s="9"/>
      <c r="T145" s="78">
        <f t="shared" si="5"/>
        <v>428</v>
      </c>
      <c r="U145" s="9"/>
      <c r="V145" s="9"/>
      <c r="W145" s="9"/>
      <c r="X145" s="315"/>
      <c r="Y145" s="9">
        <v>86.03</v>
      </c>
      <c r="Z145" s="9">
        <f t="shared" si="6"/>
        <v>100.93</v>
      </c>
      <c r="AA145" s="315"/>
      <c r="AB145" s="9">
        <f t="shared" si="7"/>
        <v>66.3</v>
      </c>
      <c r="AC145" s="9">
        <v>120.99</v>
      </c>
      <c r="AD145" s="9"/>
      <c r="AG145" s="315"/>
      <c r="AH145" s="317"/>
      <c r="AI145" s="317"/>
      <c r="AJ145" s="317"/>
      <c r="AK145" s="317"/>
      <c r="AL145" s="315"/>
    </row>
    <row r="146" spans="1:38">
      <c r="A146" s="342"/>
      <c r="B146" s="77"/>
      <c r="C146" s="9" t="s">
        <v>191</v>
      </c>
      <c r="D146" s="9"/>
      <c r="E146" s="9" t="s">
        <v>192</v>
      </c>
      <c r="F146" s="74">
        <v>3168211</v>
      </c>
      <c r="G146" s="9"/>
      <c r="H146" s="9"/>
      <c r="I146" s="9"/>
      <c r="J146" s="76">
        <v>590880.51999999897</v>
      </c>
      <c r="K146" s="9"/>
      <c r="L146" s="315"/>
      <c r="M146" s="74">
        <v>6005</v>
      </c>
      <c r="N146" s="35"/>
      <c r="O146" s="315"/>
      <c r="P146" s="75">
        <f t="shared" si="4"/>
        <v>98.398088259783336</v>
      </c>
      <c r="Q146" s="9"/>
      <c r="R146" s="9"/>
      <c r="S146" s="9"/>
      <c r="T146" s="78">
        <f t="shared" si="5"/>
        <v>527.59550374687763</v>
      </c>
      <c r="U146" s="9"/>
      <c r="V146" s="9"/>
      <c r="W146" s="9"/>
      <c r="X146" s="315"/>
      <c r="Y146" s="9">
        <v>590880.51999999897</v>
      </c>
      <c r="Z146" s="9">
        <f t="shared" si="6"/>
        <v>693192.57</v>
      </c>
      <c r="AA146" s="315"/>
      <c r="AB146" s="9">
        <f t="shared" si="7"/>
        <v>455347.01</v>
      </c>
      <c r="AC146" s="9">
        <v>830995.91</v>
      </c>
      <c r="AD146" s="9"/>
      <c r="AG146" s="315"/>
      <c r="AH146" s="317"/>
      <c r="AI146" s="317"/>
      <c r="AJ146" s="317"/>
      <c r="AK146" s="317"/>
      <c r="AL146" s="315"/>
    </row>
    <row r="147" spans="1:38">
      <c r="A147" s="342"/>
      <c r="B147" s="77"/>
      <c r="C147" s="9" t="s">
        <v>193</v>
      </c>
      <c r="D147" s="9"/>
      <c r="E147" s="9" t="s">
        <v>88</v>
      </c>
      <c r="F147" s="74">
        <v>170481</v>
      </c>
      <c r="G147" s="9"/>
      <c r="H147" s="9"/>
      <c r="I147" s="9"/>
      <c r="J147" s="76">
        <v>32487.33</v>
      </c>
      <c r="K147" s="9"/>
      <c r="L147" s="315"/>
      <c r="M147" s="74">
        <v>290</v>
      </c>
      <c r="N147" s="35"/>
      <c r="O147" s="315"/>
      <c r="P147" s="75">
        <f t="shared" si="4"/>
        <v>112.02527586206897</v>
      </c>
      <c r="Q147" s="9"/>
      <c r="R147" s="9"/>
      <c r="S147" s="9"/>
      <c r="T147" s="78">
        <f t="shared" si="5"/>
        <v>587.86551724137928</v>
      </c>
      <c r="U147" s="9"/>
      <c r="V147" s="9"/>
      <c r="W147" s="9"/>
      <c r="X147" s="315"/>
      <c r="Y147" s="9">
        <v>32487.33</v>
      </c>
      <c r="Z147" s="9">
        <f t="shared" si="6"/>
        <v>38112.57</v>
      </c>
      <c r="AA147" s="315"/>
      <c r="AB147" s="9">
        <f t="shared" si="7"/>
        <v>25035.53</v>
      </c>
      <c r="AC147" s="9">
        <v>45689.17</v>
      </c>
      <c r="AD147" s="9"/>
      <c r="AG147" s="315"/>
      <c r="AH147" s="317"/>
      <c r="AI147" s="317"/>
      <c r="AJ147" s="317"/>
      <c r="AK147" s="317"/>
      <c r="AL147" s="315"/>
    </row>
    <row r="148" spans="1:38">
      <c r="A148" s="342"/>
      <c r="B148" s="77"/>
      <c r="C148" s="9" t="s">
        <v>193</v>
      </c>
      <c r="D148" s="9"/>
      <c r="E148" s="9" t="s">
        <v>194</v>
      </c>
      <c r="F148" s="74">
        <v>479</v>
      </c>
      <c r="G148" s="9"/>
      <c r="H148" s="9"/>
      <c r="I148" s="9"/>
      <c r="J148" s="76">
        <v>96.33</v>
      </c>
      <c r="K148" s="9"/>
      <c r="L148" s="315"/>
      <c r="M148" s="74">
        <v>1</v>
      </c>
      <c r="N148" s="35"/>
      <c r="O148" s="315"/>
      <c r="P148" s="75">
        <f t="shared" si="4"/>
        <v>96.33</v>
      </c>
      <c r="Q148" s="9"/>
      <c r="R148" s="9"/>
      <c r="S148" s="9"/>
      <c r="T148" s="78">
        <f t="shared" si="5"/>
        <v>479</v>
      </c>
      <c r="U148" s="9"/>
      <c r="V148" s="9"/>
      <c r="W148" s="9"/>
      <c r="X148" s="315"/>
      <c r="Y148" s="9">
        <v>96.33</v>
      </c>
      <c r="Z148" s="9">
        <f t="shared" si="6"/>
        <v>113.01</v>
      </c>
      <c r="AA148" s="315"/>
      <c r="AB148" s="9">
        <f t="shared" si="7"/>
        <v>74.23</v>
      </c>
      <c r="AC148" s="9">
        <v>135.47999999999999</v>
      </c>
      <c r="AD148" s="9"/>
      <c r="AG148" s="315"/>
      <c r="AH148" s="317"/>
      <c r="AI148" s="317"/>
      <c r="AJ148" s="317"/>
      <c r="AK148" s="317"/>
      <c r="AL148" s="315"/>
    </row>
    <row r="149" spans="1:38">
      <c r="A149" s="342"/>
      <c r="B149" s="77"/>
      <c r="C149" s="9" t="s">
        <v>195</v>
      </c>
      <c r="D149" s="9"/>
      <c r="E149" s="9" t="s">
        <v>135</v>
      </c>
      <c r="F149" s="74">
        <v>360</v>
      </c>
      <c r="G149" s="9"/>
      <c r="H149" s="9"/>
      <c r="I149" s="9"/>
      <c r="J149" s="76">
        <v>79.03</v>
      </c>
      <c r="K149" s="9"/>
      <c r="L149" s="315"/>
      <c r="M149" s="74">
        <v>2</v>
      </c>
      <c r="N149" s="35"/>
      <c r="O149" s="315"/>
      <c r="P149" s="75">
        <f t="shared" si="4"/>
        <v>39.515000000000001</v>
      </c>
      <c r="Q149" s="9"/>
      <c r="R149" s="9"/>
      <c r="S149" s="9"/>
      <c r="T149" s="78">
        <f t="shared" si="5"/>
        <v>180</v>
      </c>
      <c r="U149" s="9"/>
      <c r="V149" s="9"/>
      <c r="W149" s="9"/>
      <c r="X149" s="315"/>
      <c r="Y149" s="9">
        <v>79.03</v>
      </c>
      <c r="Z149" s="9">
        <f t="shared" si="6"/>
        <v>92.71</v>
      </c>
      <c r="AA149" s="315"/>
      <c r="AB149" s="9">
        <f t="shared" si="7"/>
        <v>60.9</v>
      </c>
      <c r="AC149" s="9">
        <v>111.15</v>
      </c>
      <c r="AD149" s="9"/>
      <c r="AG149" s="315"/>
      <c r="AH149" s="317"/>
      <c r="AI149" s="317"/>
      <c r="AJ149" s="317"/>
      <c r="AK149" s="317"/>
      <c r="AL149" s="315"/>
    </row>
    <row r="150" spans="1:38">
      <c r="A150" s="342"/>
      <c r="B150" s="77"/>
      <c r="C150" s="9" t="s">
        <v>196</v>
      </c>
      <c r="D150" s="9"/>
      <c r="E150" s="9" t="s">
        <v>55</v>
      </c>
      <c r="F150" s="74">
        <v>643000</v>
      </c>
      <c r="G150" s="9"/>
      <c r="H150" s="9"/>
      <c r="I150" s="9"/>
      <c r="J150" s="76">
        <v>126743.41000000041</v>
      </c>
      <c r="K150" s="9"/>
      <c r="L150" s="315"/>
      <c r="M150" s="74">
        <v>1815</v>
      </c>
      <c r="N150" s="35"/>
      <c r="O150" s="315"/>
      <c r="P150" s="75">
        <f t="shared" ref="P150:P213" si="8">J150/M150</f>
        <v>69.831079889807384</v>
      </c>
      <c r="Q150" s="9"/>
      <c r="R150" s="9"/>
      <c r="S150" s="9"/>
      <c r="T150" s="78">
        <f t="shared" ref="T150:T213" si="9">F150/M150</f>
        <v>354.26997245179064</v>
      </c>
      <c r="U150" s="9"/>
      <c r="V150" s="9"/>
      <c r="W150" s="9"/>
      <c r="X150" s="315"/>
      <c r="Y150" s="9">
        <v>126743.41000000041</v>
      </c>
      <c r="Z150" s="9">
        <f t="shared" ref="Z150:Z213" si="10">ROUND($Z$621*Y150/$Y$621,2)</f>
        <v>148689.26</v>
      </c>
      <c r="AA150" s="315"/>
      <c r="AB150" s="9">
        <f t="shared" ref="AB150:AB213" si="11">ROUND($AB$621*Y150/$Y$621,2)</f>
        <v>97671.58</v>
      </c>
      <c r="AC150" s="9">
        <v>178247.97</v>
      </c>
      <c r="AD150" s="9"/>
      <c r="AG150" s="315"/>
      <c r="AH150" s="317"/>
      <c r="AI150" s="317"/>
      <c r="AJ150" s="317"/>
      <c r="AK150" s="317"/>
      <c r="AL150" s="315"/>
    </row>
    <row r="151" spans="1:38">
      <c r="A151" s="342"/>
      <c r="B151" s="77"/>
      <c r="C151" s="9" t="s">
        <v>197</v>
      </c>
      <c r="D151" s="9"/>
      <c r="E151" s="9" t="s">
        <v>168</v>
      </c>
      <c r="F151" s="74">
        <v>499062</v>
      </c>
      <c r="G151" s="9"/>
      <c r="H151" s="9"/>
      <c r="I151" s="9"/>
      <c r="J151" s="76">
        <v>93920.71000000005</v>
      </c>
      <c r="K151" s="9"/>
      <c r="L151" s="315"/>
      <c r="M151" s="74">
        <v>996</v>
      </c>
      <c r="N151" s="35"/>
      <c r="O151" s="315"/>
      <c r="P151" s="75">
        <f t="shared" si="8"/>
        <v>94.297901606425754</v>
      </c>
      <c r="Q151" s="9"/>
      <c r="R151" s="9"/>
      <c r="S151" s="9"/>
      <c r="T151" s="78">
        <f t="shared" si="9"/>
        <v>501.06626506024094</v>
      </c>
      <c r="U151" s="9"/>
      <c r="V151" s="9"/>
      <c r="W151" s="9"/>
      <c r="X151" s="315"/>
      <c r="Y151" s="9">
        <v>93920.71000000005</v>
      </c>
      <c r="Z151" s="9">
        <f t="shared" si="10"/>
        <v>110183.25</v>
      </c>
      <c r="AA151" s="315"/>
      <c r="AB151" s="9">
        <f t="shared" si="11"/>
        <v>72377.600000000006</v>
      </c>
      <c r="AC151" s="9">
        <v>132087.15</v>
      </c>
      <c r="AD151" s="9"/>
      <c r="AG151" s="315"/>
      <c r="AH151" s="317"/>
      <c r="AI151" s="317"/>
      <c r="AJ151" s="317"/>
      <c r="AK151" s="317"/>
      <c r="AL151" s="315"/>
    </row>
    <row r="152" spans="1:38">
      <c r="A152" s="342"/>
      <c r="B152" s="77"/>
      <c r="C152" s="9" t="s">
        <v>198</v>
      </c>
      <c r="D152" s="9"/>
      <c r="E152" s="9" t="s">
        <v>199</v>
      </c>
      <c r="F152" s="74">
        <v>233713</v>
      </c>
      <c r="G152" s="9"/>
      <c r="H152" s="9"/>
      <c r="I152" s="9"/>
      <c r="J152" s="76">
        <v>44496.130000000041</v>
      </c>
      <c r="K152" s="9"/>
      <c r="L152" s="315"/>
      <c r="M152" s="74">
        <v>331</v>
      </c>
      <c r="N152" s="35"/>
      <c r="O152" s="315"/>
      <c r="P152" s="75">
        <f t="shared" si="8"/>
        <v>134.42939577039289</v>
      </c>
      <c r="Q152" s="9"/>
      <c r="R152" s="9"/>
      <c r="S152" s="9"/>
      <c r="T152" s="78">
        <f t="shared" si="9"/>
        <v>706.08157099697883</v>
      </c>
      <c r="U152" s="9"/>
      <c r="V152" s="9"/>
      <c r="W152" s="9"/>
      <c r="X152" s="315"/>
      <c r="Y152" s="9">
        <v>44496.130000000041</v>
      </c>
      <c r="Z152" s="9">
        <f t="shared" si="10"/>
        <v>52200.72</v>
      </c>
      <c r="AA152" s="315"/>
      <c r="AB152" s="9">
        <f t="shared" si="11"/>
        <v>34289.81</v>
      </c>
      <c r="AC152" s="9">
        <v>62577.97</v>
      </c>
      <c r="AD152" s="9"/>
      <c r="AG152" s="315"/>
      <c r="AH152" s="317"/>
      <c r="AI152" s="317"/>
      <c r="AJ152" s="317"/>
      <c r="AK152" s="317"/>
      <c r="AL152" s="315"/>
    </row>
    <row r="153" spans="1:38">
      <c r="A153" s="342"/>
      <c r="B153" s="77"/>
      <c r="C153" s="9" t="s">
        <v>198</v>
      </c>
      <c r="D153" s="9"/>
      <c r="E153" s="9" t="s">
        <v>200</v>
      </c>
      <c r="F153" s="74">
        <v>686</v>
      </c>
      <c r="G153" s="9"/>
      <c r="H153" s="9"/>
      <c r="I153" s="9"/>
      <c r="J153" s="76">
        <v>134.99</v>
      </c>
      <c r="K153" s="9"/>
      <c r="L153" s="315"/>
      <c r="M153" s="74">
        <v>1</v>
      </c>
      <c r="N153" s="35"/>
      <c r="O153" s="315"/>
      <c r="P153" s="75">
        <f t="shared" si="8"/>
        <v>134.99</v>
      </c>
      <c r="Q153" s="9"/>
      <c r="R153" s="9"/>
      <c r="S153" s="9"/>
      <c r="T153" s="78">
        <f t="shared" si="9"/>
        <v>686</v>
      </c>
      <c r="U153" s="9"/>
      <c r="V153" s="9"/>
      <c r="W153" s="9"/>
      <c r="X153" s="315"/>
      <c r="Y153" s="9">
        <v>134.99</v>
      </c>
      <c r="Z153" s="9">
        <f t="shared" si="10"/>
        <v>158.36000000000001</v>
      </c>
      <c r="AA153" s="315"/>
      <c r="AB153" s="9">
        <f t="shared" si="11"/>
        <v>104.03</v>
      </c>
      <c r="AC153" s="9">
        <v>189.85</v>
      </c>
      <c r="AD153" s="9"/>
      <c r="AG153" s="315"/>
      <c r="AH153" s="317"/>
      <c r="AI153" s="317"/>
      <c r="AJ153" s="317"/>
      <c r="AK153" s="317"/>
      <c r="AL153" s="315"/>
    </row>
    <row r="154" spans="1:38">
      <c r="A154" s="342"/>
      <c r="B154" s="77"/>
      <c r="C154" s="9" t="s">
        <v>201</v>
      </c>
      <c r="D154" s="9"/>
      <c r="E154" s="9" t="s">
        <v>54</v>
      </c>
      <c r="F154" s="74">
        <v>1234</v>
      </c>
      <c r="G154" s="9"/>
      <c r="H154" s="9"/>
      <c r="I154" s="9"/>
      <c r="J154" s="76">
        <v>250</v>
      </c>
      <c r="K154" s="9"/>
      <c r="L154" s="315"/>
      <c r="M154" s="74">
        <v>3</v>
      </c>
      <c r="N154" s="35"/>
      <c r="O154" s="315"/>
      <c r="P154" s="75">
        <f t="shared" si="8"/>
        <v>83.333333333333329</v>
      </c>
      <c r="Q154" s="9"/>
      <c r="R154" s="9"/>
      <c r="S154" s="9"/>
      <c r="T154" s="78">
        <f t="shared" si="9"/>
        <v>411.33333333333331</v>
      </c>
      <c r="U154" s="9"/>
      <c r="V154" s="9"/>
      <c r="W154" s="9"/>
      <c r="X154" s="315"/>
      <c r="Y154" s="9">
        <v>250</v>
      </c>
      <c r="Z154" s="9">
        <f t="shared" si="10"/>
        <v>293.29000000000002</v>
      </c>
      <c r="AA154" s="315"/>
      <c r="AB154" s="9">
        <f t="shared" si="11"/>
        <v>192.66</v>
      </c>
      <c r="AC154" s="9">
        <v>351.59</v>
      </c>
      <c r="AD154" s="9"/>
      <c r="AG154" s="315"/>
      <c r="AH154" s="317"/>
      <c r="AI154" s="317"/>
      <c r="AJ154" s="317"/>
      <c r="AK154" s="317"/>
      <c r="AL154" s="315"/>
    </row>
    <row r="155" spans="1:38">
      <c r="A155" s="342"/>
      <c r="B155" s="77"/>
      <c r="C155" s="9" t="s">
        <v>202</v>
      </c>
      <c r="D155" s="9"/>
      <c r="E155" s="9" t="s">
        <v>117</v>
      </c>
      <c r="F155" s="74">
        <v>167985</v>
      </c>
      <c r="G155" s="9"/>
      <c r="H155" s="9"/>
      <c r="I155" s="9"/>
      <c r="J155" s="76">
        <v>31628.770000000008</v>
      </c>
      <c r="K155" s="9"/>
      <c r="L155" s="315"/>
      <c r="M155" s="74">
        <v>237</v>
      </c>
      <c r="N155" s="35"/>
      <c r="O155" s="315"/>
      <c r="P155" s="75">
        <f t="shared" si="8"/>
        <v>133.45472573839666</v>
      </c>
      <c r="Q155" s="9"/>
      <c r="R155" s="9"/>
      <c r="S155" s="9"/>
      <c r="T155" s="78">
        <f t="shared" si="9"/>
        <v>708.79746835443041</v>
      </c>
      <c r="U155" s="9"/>
      <c r="V155" s="9"/>
      <c r="W155" s="9"/>
      <c r="X155" s="315"/>
      <c r="Y155" s="9">
        <v>31628.770000000008</v>
      </c>
      <c r="Z155" s="9">
        <f t="shared" si="10"/>
        <v>37105.35</v>
      </c>
      <c r="AA155" s="315"/>
      <c r="AB155" s="9">
        <f t="shared" si="11"/>
        <v>24373.91</v>
      </c>
      <c r="AC155" s="9">
        <v>44481.71</v>
      </c>
      <c r="AD155" s="9"/>
      <c r="AG155" s="315"/>
      <c r="AH155" s="317"/>
      <c r="AI155" s="317"/>
      <c r="AJ155" s="317"/>
      <c r="AK155" s="317"/>
      <c r="AL155" s="315"/>
    </row>
    <row r="156" spans="1:38">
      <c r="A156" s="342"/>
      <c r="B156" s="77"/>
      <c r="C156" s="9" t="s">
        <v>203</v>
      </c>
      <c r="D156" s="9"/>
      <c r="E156" s="9" t="s">
        <v>70</v>
      </c>
      <c r="F156" s="74">
        <v>1526</v>
      </c>
      <c r="G156" s="9"/>
      <c r="H156" s="9"/>
      <c r="I156" s="9"/>
      <c r="J156" s="76">
        <v>317.95999999999998</v>
      </c>
      <c r="K156" s="9"/>
      <c r="L156" s="315"/>
      <c r="M156" s="74">
        <v>5</v>
      </c>
      <c r="N156" s="35"/>
      <c r="O156" s="315"/>
      <c r="P156" s="75">
        <f t="shared" si="8"/>
        <v>63.591999999999999</v>
      </c>
      <c r="Q156" s="9"/>
      <c r="R156" s="9"/>
      <c r="S156" s="9"/>
      <c r="T156" s="78">
        <f t="shared" si="9"/>
        <v>305.2</v>
      </c>
      <c r="U156" s="9"/>
      <c r="V156" s="9"/>
      <c r="W156" s="9"/>
      <c r="X156" s="315"/>
      <c r="Y156" s="9">
        <v>317.95999999999998</v>
      </c>
      <c r="Z156" s="9">
        <f t="shared" si="10"/>
        <v>373.02</v>
      </c>
      <c r="AA156" s="315"/>
      <c r="AB156" s="9">
        <f t="shared" si="11"/>
        <v>245.03</v>
      </c>
      <c r="AC156" s="9">
        <v>447.17</v>
      </c>
      <c r="AD156" s="9"/>
      <c r="AG156" s="315"/>
      <c r="AH156" s="317"/>
      <c r="AI156" s="317"/>
      <c r="AJ156" s="317"/>
      <c r="AK156" s="317"/>
      <c r="AL156" s="315"/>
    </row>
    <row r="157" spans="1:38">
      <c r="A157" s="342"/>
      <c r="B157" s="77"/>
      <c r="C157" s="9" t="s">
        <v>204</v>
      </c>
      <c r="D157" s="9"/>
      <c r="E157" s="9" t="s">
        <v>61</v>
      </c>
      <c r="F157" s="74">
        <v>59130</v>
      </c>
      <c r="G157" s="9"/>
      <c r="H157" s="9"/>
      <c r="I157" s="9"/>
      <c r="J157" s="76">
        <v>10456.15</v>
      </c>
      <c r="K157" s="9"/>
      <c r="L157" s="315"/>
      <c r="M157" s="74">
        <v>101</v>
      </c>
      <c r="N157" s="35"/>
      <c r="O157" s="315"/>
      <c r="P157" s="75">
        <f t="shared" si="8"/>
        <v>103.52623762376237</v>
      </c>
      <c r="Q157" s="9"/>
      <c r="R157" s="9"/>
      <c r="S157" s="9"/>
      <c r="T157" s="78">
        <f t="shared" si="9"/>
        <v>585.44554455445541</v>
      </c>
      <c r="U157" s="9"/>
      <c r="V157" s="9"/>
      <c r="W157" s="9"/>
      <c r="X157" s="315"/>
      <c r="Y157" s="9">
        <v>10456.15</v>
      </c>
      <c r="Z157" s="9">
        <f t="shared" si="10"/>
        <v>12266.65</v>
      </c>
      <c r="AA157" s="315"/>
      <c r="AB157" s="9">
        <f t="shared" si="11"/>
        <v>8057.77</v>
      </c>
      <c r="AC157" s="9">
        <v>14705.2</v>
      </c>
      <c r="AD157" s="9"/>
      <c r="AG157" s="315"/>
      <c r="AH157" s="317"/>
      <c r="AI157" s="317"/>
      <c r="AJ157" s="317"/>
      <c r="AK157" s="317"/>
      <c r="AL157" s="315"/>
    </row>
    <row r="158" spans="1:38">
      <c r="A158" s="342"/>
      <c r="B158" s="77"/>
      <c r="C158" s="9" t="s">
        <v>205</v>
      </c>
      <c r="D158" s="9"/>
      <c r="E158" s="9" t="s">
        <v>137</v>
      </c>
      <c r="F158" s="74">
        <v>137964</v>
      </c>
      <c r="G158" s="9"/>
      <c r="H158" s="9"/>
      <c r="I158" s="9"/>
      <c r="J158" s="76">
        <v>25201.710000000006</v>
      </c>
      <c r="K158" s="9"/>
      <c r="L158" s="315"/>
      <c r="M158" s="74">
        <v>206</v>
      </c>
      <c r="N158" s="35"/>
      <c r="O158" s="315"/>
      <c r="P158" s="75">
        <f t="shared" si="8"/>
        <v>122.33839805825245</v>
      </c>
      <c r="Q158" s="9"/>
      <c r="R158" s="9"/>
      <c r="S158" s="9"/>
      <c r="T158" s="78">
        <f t="shared" si="9"/>
        <v>669.72815533980588</v>
      </c>
      <c r="U158" s="9"/>
      <c r="V158" s="9"/>
      <c r="W158" s="9"/>
      <c r="X158" s="315"/>
      <c r="Y158" s="9">
        <v>25201.710000000006</v>
      </c>
      <c r="Z158" s="9">
        <f t="shared" si="10"/>
        <v>29565.43</v>
      </c>
      <c r="AA158" s="315"/>
      <c r="AB158" s="9">
        <f t="shared" si="11"/>
        <v>19421.060000000001</v>
      </c>
      <c r="AC158" s="9">
        <v>35442.9</v>
      </c>
      <c r="AD158" s="9"/>
      <c r="AG158" s="315"/>
      <c r="AH158" s="317"/>
      <c r="AI158" s="317"/>
      <c r="AJ158" s="317"/>
      <c r="AK158" s="317"/>
      <c r="AL158" s="315"/>
    </row>
    <row r="159" spans="1:38">
      <c r="A159" s="342"/>
      <c r="B159" s="77"/>
      <c r="C159" s="9" t="s">
        <v>206</v>
      </c>
      <c r="D159" s="9"/>
      <c r="E159" s="9" t="s">
        <v>135</v>
      </c>
      <c r="F159" s="74">
        <v>5381</v>
      </c>
      <c r="G159" s="9"/>
      <c r="H159" s="9"/>
      <c r="I159" s="9"/>
      <c r="J159" s="76">
        <v>1059.79</v>
      </c>
      <c r="K159" s="9"/>
      <c r="L159" s="315"/>
      <c r="M159" s="74">
        <v>8</v>
      </c>
      <c r="N159" s="35"/>
      <c r="O159" s="315"/>
      <c r="P159" s="75">
        <f t="shared" si="8"/>
        <v>132.47375</v>
      </c>
      <c r="Q159" s="9"/>
      <c r="R159" s="9"/>
      <c r="S159" s="9"/>
      <c r="T159" s="78">
        <f t="shared" si="9"/>
        <v>672.625</v>
      </c>
      <c r="U159" s="9"/>
      <c r="V159" s="9"/>
      <c r="W159" s="9"/>
      <c r="X159" s="315"/>
      <c r="Y159" s="9">
        <v>1059.79</v>
      </c>
      <c r="Z159" s="9">
        <f t="shared" si="10"/>
        <v>1243.29</v>
      </c>
      <c r="AA159" s="315"/>
      <c r="AB159" s="9">
        <f t="shared" si="11"/>
        <v>816.7</v>
      </c>
      <c r="AC159" s="9">
        <v>1490.46</v>
      </c>
      <c r="AD159" s="9"/>
      <c r="AG159" s="315"/>
      <c r="AH159" s="317"/>
      <c r="AI159" s="317"/>
      <c r="AJ159" s="317"/>
      <c r="AK159" s="317"/>
      <c r="AL159" s="315"/>
    </row>
    <row r="160" spans="1:38">
      <c r="A160" s="342"/>
      <c r="B160" s="77"/>
      <c r="C160" s="9" t="s">
        <v>206</v>
      </c>
      <c r="D160" s="9"/>
      <c r="E160" s="9" t="s">
        <v>207</v>
      </c>
      <c r="F160" s="74">
        <v>144205</v>
      </c>
      <c r="G160" s="9"/>
      <c r="H160" s="9"/>
      <c r="I160" s="9"/>
      <c r="J160" s="76">
        <v>27653.14</v>
      </c>
      <c r="K160" s="9"/>
      <c r="L160" s="315"/>
      <c r="M160" s="74">
        <v>237</v>
      </c>
      <c r="N160" s="35"/>
      <c r="O160" s="315"/>
      <c r="P160" s="75">
        <f t="shared" si="8"/>
        <v>116.67991561181434</v>
      </c>
      <c r="Q160" s="9"/>
      <c r="R160" s="9"/>
      <c r="S160" s="9"/>
      <c r="T160" s="78">
        <f t="shared" si="9"/>
        <v>608.45991561181438</v>
      </c>
      <c r="U160" s="9"/>
      <c r="V160" s="9"/>
      <c r="W160" s="9"/>
      <c r="X160" s="315"/>
      <c r="Y160" s="9">
        <v>27653.14</v>
      </c>
      <c r="Z160" s="9">
        <f t="shared" si="10"/>
        <v>32441.33</v>
      </c>
      <c r="AA160" s="315"/>
      <c r="AB160" s="9">
        <f t="shared" si="11"/>
        <v>21310.19</v>
      </c>
      <c r="AC160" s="9">
        <v>38890.51</v>
      </c>
      <c r="AD160" s="9"/>
      <c r="AG160" s="315"/>
      <c r="AH160" s="317"/>
      <c r="AI160" s="317"/>
      <c r="AJ160" s="317"/>
      <c r="AK160" s="317"/>
      <c r="AL160" s="315"/>
    </row>
    <row r="161" spans="1:38">
      <c r="A161" s="342"/>
      <c r="B161" s="77"/>
      <c r="C161" s="9" t="s">
        <v>206</v>
      </c>
      <c r="D161" s="9"/>
      <c r="E161" s="9" t="s">
        <v>208</v>
      </c>
      <c r="F161" s="74">
        <v>877</v>
      </c>
      <c r="G161" s="9"/>
      <c r="H161" s="9"/>
      <c r="I161" s="9"/>
      <c r="J161" s="76">
        <v>170.79</v>
      </c>
      <c r="K161" s="9"/>
      <c r="L161" s="315"/>
      <c r="M161" s="74">
        <v>1</v>
      </c>
      <c r="N161" s="35"/>
      <c r="O161" s="315"/>
      <c r="P161" s="75">
        <f t="shared" si="8"/>
        <v>170.79</v>
      </c>
      <c r="Q161" s="9"/>
      <c r="R161" s="9"/>
      <c r="S161" s="9"/>
      <c r="T161" s="78">
        <f t="shared" si="9"/>
        <v>877</v>
      </c>
      <c r="U161" s="9"/>
      <c r="V161" s="9"/>
      <c r="W161" s="9"/>
      <c r="X161" s="315"/>
      <c r="Y161" s="9">
        <v>170.79</v>
      </c>
      <c r="Z161" s="9">
        <f t="shared" si="10"/>
        <v>200.36</v>
      </c>
      <c r="AA161" s="315"/>
      <c r="AB161" s="9">
        <f t="shared" si="11"/>
        <v>131.61000000000001</v>
      </c>
      <c r="AC161" s="9">
        <v>240.19</v>
      </c>
      <c r="AD161" s="9"/>
      <c r="AG161" s="315"/>
      <c r="AH161" s="317"/>
      <c r="AI161" s="317"/>
      <c r="AJ161" s="317"/>
      <c r="AK161" s="317"/>
      <c r="AL161" s="315"/>
    </row>
    <row r="162" spans="1:38">
      <c r="A162" s="342"/>
      <c r="B162" s="77"/>
      <c r="C162" s="9" t="s">
        <v>209</v>
      </c>
      <c r="D162" s="9"/>
      <c r="E162" s="9" t="s">
        <v>159</v>
      </c>
      <c r="F162" s="74">
        <v>328532</v>
      </c>
      <c r="G162" s="9"/>
      <c r="H162" s="9"/>
      <c r="I162" s="9"/>
      <c r="J162" s="76">
        <v>63339.660000000011</v>
      </c>
      <c r="K162" s="9"/>
      <c r="L162" s="315"/>
      <c r="M162" s="74">
        <v>669</v>
      </c>
      <c r="N162" s="35"/>
      <c r="O162" s="315"/>
      <c r="P162" s="75">
        <f t="shared" si="8"/>
        <v>94.678116591928273</v>
      </c>
      <c r="Q162" s="9"/>
      <c r="R162" s="9"/>
      <c r="S162" s="9"/>
      <c r="T162" s="78">
        <f t="shared" si="9"/>
        <v>491.0792227204783</v>
      </c>
      <c r="U162" s="9"/>
      <c r="V162" s="9"/>
      <c r="W162" s="9"/>
      <c r="X162" s="315"/>
      <c r="Y162" s="9">
        <v>63339.660000000011</v>
      </c>
      <c r="Z162" s="9">
        <f t="shared" si="10"/>
        <v>74307.039999999994</v>
      </c>
      <c r="AA162" s="315"/>
      <c r="AB162" s="9">
        <f t="shared" si="11"/>
        <v>48811.09</v>
      </c>
      <c r="AC162" s="9">
        <v>89078.92</v>
      </c>
      <c r="AD162" s="9"/>
      <c r="AG162" s="315"/>
      <c r="AH162" s="317"/>
      <c r="AI162" s="317"/>
      <c r="AJ162" s="317"/>
      <c r="AK162" s="317"/>
      <c r="AL162" s="315"/>
    </row>
    <row r="163" spans="1:38">
      <c r="A163" s="342"/>
      <c r="B163" s="77"/>
      <c r="C163" s="9" t="s">
        <v>210</v>
      </c>
      <c r="D163" s="9"/>
      <c r="E163" s="9" t="s">
        <v>211</v>
      </c>
      <c r="F163" s="74">
        <v>80997</v>
      </c>
      <c r="G163" s="9"/>
      <c r="H163" s="9"/>
      <c r="I163" s="9"/>
      <c r="J163" s="76">
        <v>15498.509999999997</v>
      </c>
      <c r="K163" s="9"/>
      <c r="L163" s="315"/>
      <c r="M163" s="74">
        <v>119</v>
      </c>
      <c r="N163" s="35"/>
      <c r="O163" s="315"/>
      <c r="P163" s="75">
        <f t="shared" si="8"/>
        <v>130.23957983193276</v>
      </c>
      <c r="Q163" s="9"/>
      <c r="R163" s="9"/>
      <c r="S163" s="9"/>
      <c r="T163" s="78">
        <f t="shared" si="9"/>
        <v>680.64705882352939</v>
      </c>
      <c r="U163" s="9"/>
      <c r="V163" s="9"/>
      <c r="W163" s="9"/>
      <c r="X163" s="315"/>
      <c r="Y163" s="9">
        <v>15498.509999999997</v>
      </c>
      <c r="Z163" s="9">
        <f t="shared" si="10"/>
        <v>18182.11</v>
      </c>
      <c r="AA163" s="315"/>
      <c r="AB163" s="9">
        <f t="shared" si="11"/>
        <v>11943.53</v>
      </c>
      <c r="AC163" s="9">
        <v>21796.62</v>
      </c>
      <c r="AD163" s="9"/>
      <c r="AG163" s="315"/>
      <c r="AH163" s="317"/>
      <c r="AI163" s="317"/>
      <c r="AJ163" s="317"/>
      <c r="AK163" s="317"/>
      <c r="AL163" s="315"/>
    </row>
    <row r="164" spans="1:38">
      <c r="A164" s="342"/>
      <c r="B164" s="77"/>
      <c r="C164" s="9" t="s">
        <v>212</v>
      </c>
      <c r="D164" s="9"/>
      <c r="E164" s="9" t="s">
        <v>194</v>
      </c>
      <c r="F164" s="74">
        <v>336237</v>
      </c>
      <c r="G164" s="9"/>
      <c r="H164" s="9"/>
      <c r="I164" s="9"/>
      <c r="J164" s="76">
        <v>66033.609999999957</v>
      </c>
      <c r="K164" s="9"/>
      <c r="L164" s="315"/>
      <c r="M164" s="74">
        <v>884</v>
      </c>
      <c r="N164" s="35"/>
      <c r="O164" s="315"/>
      <c r="P164" s="75">
        <f t="shared" si="8"/>
        <v>74.698653846153803</v>
      </c>
      <c r="Q164" s="9"/>
      <c r="R164" s="9"/>
      <c r="S164" s="9"/>
      <c r="T164" s="78">
        <f t="shared" si="9"/>
        <v>380.3585972850679</v>
      </c>
      <c r="U164" s="9"/>
      <c r="V164" s="9"/>
      <c r="W164" s="9"/>
      <c r="X164" s="315"/>
      <c r="Y164" s="9">
        <v>66033.609999999957</v>
      </c>
      <c r="Z164" s="9">
        <f t="shared" si="10"/>
        <v>77467.45</v>
      </c>
      <c r="AA164" s="315"/>
      <c r="AB164" s="9">
        <f t="shared" si="11"/>
        <v>50887.12</v>
      </c>
      <c r="AC164" s="9">
        <v>92867.61</v>
      </c>
      <c r="AD164" s="9"/>
      <c r="AG164" s="315"/>
      <c r="AH164" s="317"/>
      <c r="AI164" s="317"/>
      <c r="AJ164" s="317"/>
      <c r="AK164" s="317"/>
      <c r="AL164" s="315"/>
    </row>
    <row r="165" spans="1:38">
      <c r="A165" s="342"/>
      <c r="B165" s="77"/>
      <c r="C165" s="9" t="s">
        <v>212</v>
      </c>
      <c r="D165" s="9"/>
      <c r="E165" s="9" t="s">
        <v>213</v>
      </c>
      <c r="F165" s="74">
        <v>690</v>
      </c>
      <c r="G165" s="9"/>
      <c r="H165" s="9"/>
      <c r="I165" s="9"/>
      <c r="J165" s="76">
        <v>135.26</v>
      </c>
      <c r="K165" s="9"/>
      <c r="L165" s="315"/>
      <c r="M165" s="74">
        <v>1</v>
      </c>
      <c r="N165" s="35"/>
      <c r="O165" s="315"/>
      <c r="P165" s="75">
        <f t="shared" si="8"/>
        <v>135.26</v>
      </c>
      <c r="Q165" s="9"/>
      <c r="R165" s="9"/>
      <c r="S165" s="9"/>
      <c r="T165" s="78">
        <f t="shared" si="9"/>
        <v>690</v>
      </c>
      <c r="U165" s="9"/>
      <c r="V165" s="9"/>
      <c r="W165" s="9"/>
      <c r="X165" s="315"/>
      <c r="Y165" s="9">
        <v>135.26</v>
      </c>
      <c r="Z165" s="9">
        <f t="shared" si="10"/>
        <v>158.68</v>
      </c>
      <c r="AA165" s="315"/>
      <c r="AB165" s="9">
        <f t="shared" si="11"/>
        <v>104.23</v>
      </c>
      <c r="AC165" s="9">
        <v>190.23</v>
      </c>
      <c r="AD165" s="9"/>
      <c r="AG165" s="315"/>
      <c r="AH165" s="317"/>
      <c r="AI165" s="317"/>
      <c r="AJ165" s="317"/>
      <c r="AK165" s="317"/>
      <c r="AL165" s="315"/>
    </row>
    <row r="166" spans="1:38">
      <c r="A166" s="342"/>
      <c r="B166" s="77"/>
      <c r="C166" s="9" t="s">
        <v>212</v>
      </c>
      <c r="D166" s="9"/>
      <c r="E166" s="9" t="s">
        <v>214</v>
      </c>
      <c r="F166" s="74">
        <v>1663</v>
      </c>
      <c r="G166" s="9"/>
      <c r="H166" s="9"/>
      <c r="I166" s="9"/>
      <c r="J166" s="76">
        <v>326.93</v>
      </c>
      <c r="K166" s="9"/>
      <c r="L166" s="315"/>
      <c r="M166" s="74">
        <v>2</v>
      </c>
      <c r="N166" s="35"/>
      <c r="O166" s="315"/>
      <c r="P166" s="75">
        <f t="shared" si="8"/>
        <v>163.465</v>
      </c>
      <c r="Q166" s="9"/>
      <c r="R166" s="9"/>
      <c r="S166" s="9"/>
      <c r="T166" s="78">
        <f t="shared" si="9"/>
        <v>831.5</v>
      </c>
      <c r="U166" s="9"/>
      <c r="V166" s="9"/>
      <c r="W166" s="9"/>
      <c r="X166" s="315"/>
      <c r="Y166" s="9">
        <v>326.93</v>
      </c>
      <c r="Z166" s="9">
        <f t="shared" si="10"/>
        <v>383.54</v>
      </c>
      <c r="AA166" s="315"/>
      <c r="AB166" s="9">
        <f t="shared" si="11"/>
        <v>251.94</v>
      </c>
      <c r="AC166" s="9">
        <v>459.78</v>
      </c>
      <c r="AD166" s="9"/>
      <c r="AG166" s="315"/>
      <c r="AH166" s="317"/>
      <c r="AI166" s="317"/>
      <c r="AJ166" s="317"/>
      <c r="AK166" s="317"/>
      <c r="AL166" s="315"/>
    </row>
    <row r="167" spans="1:38">
      <c r="A167" s="342"/>
      <c r="B167" s="77"/>
      <c r="C167" s="9" t="s">
        <v>212</v>
      </c>
      <c r="D167" s="9"/>
      <c r="E167" s="9" t="s">
        <v>117</v>
      </c>
      <c r="F167" s="74">
        <v>756</v>
      </c>
      <c r="G167" s="9"/>
      <c r="H167" s="9"/>
      <c r="I167" s="9"/>
      <c r="J167" s="76">
        <v>147.74</v>
      </c>
      <c r="K167" s="9"/>
      <c r="L167" s="315"/>
      <c r="M167" s="74">
        <v>1</v>
      </c>
      <c r="N167" s="35"/>
      <c r="O167" s="315"/>
      <c r="P167" s="75">
        <f t="shared" si="8"/>
        <v>147.74</v>
      </c>
      <c r="Q167" s="9"/>
      <c r="R167" s="9"/>
      <c r="S167" s="9"/>
      <c r="T167" s="78">
        <f t="shared" si="9"/>
        <v>756</v>
      </c>
      <c r="U167" s="9"/>
      <c r="V167" s="9"/>
      <c r="W167" s="9"/>
      <c r="X167" s="315"/>
      <c r="Y167" s="9">
        <v>147.74</v>
      </c>
      <c r="Z167" s="9">
        <f t="shared" si="10"/>
        <v>173.32</v>
      </c>
      <c r="AA167" s="315"/>
      <c r="AB167" s="9">
        <f t="shared" si="11"/>
        <v>113.85</v>
      </c>
      <c r="AC167" s="9">
        <v>207.78</v>
      </c>
      <c r="AD167" s="9"/>
      <c r="AG167" s="315"/>
      <c r="AH167" s="317"/>
      <c r="AI167" s="317"/>
      <c r="AJ167" s="317"/>
      <c r="AK167" s="317"/>
      <c r="AL167" s="315"/>
    </row>
    <row r="168" spans="1:38">
      <c r="A168" s="342"/>
      <c r="B168" s="77"/>
      <c r="C168" s="9" t="s">
        <v>215</v>
      </c>
      <c r="D168" s="9"/>
      <c r="E168" s="9" t="s">
        <v>216</v>
      </c>
      <c r="F168" s="74">
        <v>112367</v>
      </c>
      <c r="G168" s="9"/>
      <c r="H168" s="9"/>
      <c r="I168" s="9"/>
      <c r="J168" s="76">
        <v>20899.409999999982</v>
      </c>
      <c r="K168" s="9"/>
      <c r="L168" s="315"/>
      <c r="M168" s="74">
        <v>210</v>
      </c>
      <c r="N168" s="35"/>
      <c r="O168" s="315"/>
      <c r="P168" s="75">
        <f t="shared" si="8"/>
        <v>99.520999999999916</v>
      </c>
      <c r="Q168" s="9"/>
      <c r="R168" s="9"/>
      <c r="S168" s="9"/>
      <c r="T168" s="78">
        <f t="shared" si="9"/>
        <v>535.08095238095234</v>
      </c>
      <c r="U168" s="9"/>
      <c r="V168" s="9"/>
      <c r="W168" s="9"/>
      <c r="X168" s="315"/>
      <c r="Y168" s="9">
        <v>20899.409999999982</v>
      </c>
      <c r="Z168" s="9">
        <f t="shared" si="10"/>
        <v>24518.18</v>
      </c>
      <c r="AA168" s="315"/>
      <c r="AB168" s="9">
        <f t="shared" si="11"/>
        <v>16105.6</v>
      </c>
      <c r="AC168" s="9">
        <v>29392.28</v>
      </c>
      <c r="AD168" s="9"/>
      <c r="AG168" s="315"/>
      <c r="AH168" s="317"/>
      <c r="AI168" s="317"/>
      <c r="AJ168" s="317"/>
      <c r="AK168" s="317"/>
      <c r="AL168" s="315"/>
    </row>
    <row r="169" spans="1:38">
      <c r="A169" s="342"/>
      <c r="B169" s="77"/>
      <c r="C169" s="9" t="s">
        <v>215</v>
      </c>
      <c r="D169" s="9"/>
      <c r="E169" s="9" t="s">
        <v>66</v>
      </c>
      <c r="F169" s="74">
        <v>418</v>
      </c>
      <c r="G169" s="9"/>
      <c r="H169" s="9"/>
      <c r="I169" s="9"/>
      <c r="J169" s="76">
        <v>83.7</v>
      </c>
      <c r="K169" s="9"/>
      <c r="L169" s="315"/>
      <c r="M169" s="74">
        <v>1</v>
      </c>
      <c r="N169" s="35"/>
      <c r="O169" s="315"/>
      <c r="P169" s="75">
        <f t="shared" si="8"/>
        <v>83.7</v>
      </c>
      <c r="Q169" s="9"/>
      <c r="R169" s="9"/>
      <c r="S169" s="9"/>
      <c r="T169" s="78">
        <f t="shared" si="9"/>
        <v>418</v>
      </c>
      <c r="U169" s="9"/>
      <c r="V169" s="9"/>
      <c r="W169" s="9"/>
      <c r="X169" s="315"/>
      <c r="Y169" s="9">
        <v>83.7</v>
      </c>
      <c r="Z169" s="9">
        <f t="shared" si="10"/>
        <v>98.19</v>
      </c>
      <c r="AA169" s="315"/>
      <c r="AB169" s="9">
        <f t="shared" si="11"/>
        <v>64.5</v>
      </c>
      <c r="AC169" s="9">
        <v>117.71</v>
      </c>
      <c r="AD169" s="9"/>
      <c r="AG169" s="315"/>
      <c r="AH169" s="317"/>
      <c r="AI169" s="317"/>
      <c r="AJ169" s="317"/>
      <c r="AK169" s="317"/>
      <c r="AL169" s="315"/>
    </row>
    <row r="170" spans="1:38">
      <c r="A170" s="342"/>
      <c r="B170" s="77"/>
      <c r="C170" s="9" t="s">
        <v>215</v>
      </c>
      <c r="D170" s="9"/>
      <c r="E170" s="9" t="s">
        <v>217</v>
      </c>
      <c r="F170" s="74">
        <v>1184</v>
      </c>
      <c r="G170" s="9"/>
      <c r="H170" s="9"/>
      <c r="I170" s="9"/>
      <c r="J170" s="76">
        <v>229.23</v>
      </c>
      <c r="K170" s="9"/>
      <c r="L170" s="315"/>
      <c r="M170" s="74">
        <v>1</v>
      </c>
      <c r="N170" s="35"/>
      <c r="O170" s="315"/>
      <c r="P170" s="75">
        <f t="shared" si="8"/>
        <v>229.23</v>
      </c>
      <c r="Q170" s="9"/>
      <c r="R170" s="9"/>
      <c r="S170" s="9"/>
      <c r="T170" s="78">
        <f t="shared" si="9"/>
        <v>1184</v>
      </c>
      <c r="U170" s="9"/>
      <c r="V170" s="9"/>
      <c r="W170" s="9"/>
      <c r="X170" s="315"/>
      <c r="Y170" s="9">
        <v>229.23</v>
      </c>
      <c r="Z170" s="9">
        <f t="shared" si="10"/>
        <v>268.92</v>
      </c>
      <c r="AA170" s="315"/>
      <c r="AB170" s="9">
        <f t="shared" si="11"/>
        <v>176.65</v>
      </c>
      <c r="AC170" s="9">
        <v>322.38</v>
      </c>
      <c r="AD170" s="9"/>
      <c r="AG170" s="315"/>
      <c r="AH170" s="317"/>
      <c r="AI170" s="317"/>
      <c r="AJ170" s="317"/>
      <c r="AK170" s="317"/>
      <c r="AL170" s="315"/>
    </row>
    <row r="171" spans="1:38">
      <c r="A171" s="342"/>
      <c r="B171" s="77"/>
      <c r="C171" s="9" t="s">
        <v>215</v>
      </c>
      <c r="D171" s="9"/>
      <c r="E171" s="9" t="s">
        <v>218</v>
      </c>
      <c r="F171" s="74">
        <v>1504</v>
      </c>
      <c r="G171" s="9"/>
      <c r="H171" s="9"/>
      <c r="I171" s="9"/>
      <c r="J171" s="76">
        <v>297.60000000000002</v>
      </c>
      <c r="K171" s="9"/>
      <c r="L171" s="315"/>
      <c r="M171" s="74">
        <v>3</v>
      </c>
      <c r="N171" s="35"/>
      <c r="O171" s="315"/>
      <c r="P171" s="75">
        <f t="shared" si="8"/>
        <v>99.2</v>
      </c>
      <c r="Q171" s="9"/>
      <c r="R171" s="9"/>
      <c r="S171" s="9"/>
      <c r="T171" s="78">
        <f t="shared" si="9"/>
        <v>501.33333333333331</v>
      </c>
      <c r="U171" s="9"/>
      <c r="V171" s="9"/>
      <c r="W171" s="9"/>
      <c r="X171" s="315"/>
      <c r="Y171" s="9">
        <v>297.60000000000002</v>
      </c>
      <c r="Z171" s="9">
        <f t="shared" si="10"/>
        <v>349.13</v>
      </c>
      <c r="AA171" s="315"/>
      <c r="AB171" s="9">
        <f t="shared" si="11"/>
        <v>229.34</v>
      </c>
      <c r="AC171" s="9">
        <v>418.54</v>
      </c>
      <c r="AD171" s="9"/>
      <c r="AG171" s="315"/>
      <c r="AH171" s="317"/>
      <c r="AI171" s="317"/>
      <c r="AJ171" s="317"/>
      <c r="AK171" s="317"/>
      <c r="AL171" s="315"/>
    </row>
    <row r="172" spans="1:38">
      <c r="A172" s="342"/>
      <c r="B172" s="77"/>
      <c r="C172" s="9" t="s">
        <v>219</v>
      </c>
      <c r="D172" s="9"/>
      <c r="E172" s="9" t="s">
        <v>200</v>
      </c>
      <c r="F172" s="74">
        <v>285544</v>
      </c>
      <c r="G172" s="9"/>
      <c r="H172" s="9"/>
      <c r="I172" s="9"/>
      <c r="J172" s="76">
        <v>54774.800000000039</v>
      </c>
      <c r="K172" s="9"/>
      <c r="L172" s="315"/>
      <c r="M172" s="74">
        <v>494</v>
      </c>
      <c r="N172" s="35"/>
      <c r="O172" s="315"/>
      <c r="P172" s="75">
        <f t="shared" si="8"/>
        <v>110.88016194331992</v>
      </c>
      <c r="Q172" s="9"/>
      <c r="R172" s="9"/>
      <c r="S172" s="9"/>
      <c r="T172" s="78">
        <f t="shared" si="9"/>
        <v>578.0242914979757</v>
      </c>
      <c r="U172" s="9"/>
      <c r="V172" s="9"/>
      <c r="W172" s="9"/>
      <c r="X172" s="315"/>
      <c r="Y172" s="9">
        <v>54774.800000000039</v>
      </c>
      <c r="Z172" s="9">
        <f t="shared" si="10"/>
        <v>64259.16</v>
      </c>
      <c r="AA172" s="315"/>
      <c r="AB172" s="9">
        <f t="shared" si="11"/>
        <v>42210.8</v>
      </c>
      <c r="AC172" s="9">
        <v>77033.570000000007</v>
      </c>
      <c r="AD172" s="9"/>
      <c r="AG172" s="315"/>
      <c r="AH172" s="317"/>
      <c r="AI172" s="317"/>
      <c r="AJ172" s="317"/>
      <c r="AK172" s="317"/>
      <c r="AL172" s="315"/>
    </row>
    <row r="173" spans="1:38">
      <c r="A173" s="342"/>
      <c r="B173" s="77"/>
      <c r="C173" s="9" t="s">
        <v>220</v>
      </c>
      <c r="D173" s="9"/>
      <c r="E173" s="9" t="s">
        <v>157</v>
      </c>
      <c r="F173" s="74">
        <v>16443</v>
      </c>
      <c r="G173" s="9"/>
      <c r="H173" s="9"/>
      <c r="I173" s="9"/>
      <c r="J173" s="76">
        <v>3468.5400000000022</v>
      </c>
      <c r="K173" s="9"/>
      <c r="L173" s="315"/>
      <c r="M173" s="74">
        <v>69</v>
      </c>
      <c r="N173" s="35"/>
      <c r="O173" s="315"/>
      <c r="P173" s="75">
        <f t="shared" si="8"/>
        <v>50.268695652173946</v>
      </c>
      <c r="Q173" s="9"/>
      <c r="R173" s="9"/>
      <c r="S173" s="9"/>
      <c r="T173" s="78">
        <f t="shared" si="9"/>
        <v>238.30434782608697</v>
      </c>
      <c r="U173" s="9"/>
      <c r="V173" s="9"/>
      <c r="W173" s="9"/>
      <c r="X173" s="315"/>
      <c r="Y173" s="9">
        <v>3468.5400000000022</v>
      </c>
      <c r="Z173" s="9">
        <f t="shared" si="10"/>
        <v>4069.12</v>
      </c>
      <c r="AA173" s="315"/>
      <c r="AB173" s="9">
        <f t="shared" si="11"/>
        <v>2672.94</v>
      </c>
      <c r="AC173" s="9">
        <v>4878.05</v>
      </c>
      <c r="AD173" s="9"/>
      <c r="AG173" s="315"/>
      <c r="AH173" s="317"/>
      <c r="AI173" s="317"/>
      <c r="AJ173" s="317"/>
      <c r="AK173" s="317"/>
      <c r="AL173" s="315"/>
    </row>
    <row r="174" spans="1:38">
      <c r="A174" s="342"/>
      <c r="B174" s="77"/>
      <c r="C174" s="9" t="s">
        <v>221</v>
      </c>
      <c r="D174" s="9"/>
      <c r="E174" s="9" t="s">
        <v>88</v>
      </c>
      <c r="F174" s="74">
        <v>36481</v>
      </c>
      <c r="G174" s="9"/>
      <c r="H174" s="9"/>
      <c r="I174" s="9"/>
      <c r="J174" s="76">
        <v>8529.3400000000056</v>
      </c>
      <c r="K174" s="9"/>
      <c r="L174" s="315"/>
      <c r="M174" s="74">
        <v>316</v>
      </c>
      <c r="N174" s="35"/>
      <c r="O174" s="315"/>
      <c r="P174" s="75">
        <f t="shared" si="8"/>
        <v>26.99158227848103</v>
      </c>
      <c r="Q174" s="9"/>
      <c r="R174" s="9"/>
      <c r="S174" s="9"/>
      <c r="T174" s="78">
        <f t="shared" si="9"/>
        <v>115.44620253164557</v>
      </c>
      <c r="U174" s="9"/>
      <c r="V174" s="9"/>
      <c r="W174" s="9"/>
      <c r="X174" s="315"/>
      <c r="Y174" s="9">
        <v>8529.3400000000056</v>
      </c>
      <c r="Z174" s="9">
        <f t="shared" si="10"/>
        <v>10006.209999999999</v>
      </c>
      <c r="AA174" s="315"/>
      <c r="AB174" s="9">
        <f t="shared" si="11"/>
        <v>6572.92</v>
      </c>
      <c r="AC174" s="9">
        <v>11995.4</v>
      </c>
      <c r="AD174" s="9"/>
      <c r="AG174" s="315"/>
      <c r="AH174" s="317"/>
      <c r="AI174" s="317"/>
      <c r="AJ174" s="317"/>
      <c r="AK174" s="317"/>
      <c r="AL174" s="315"/>
    </row>
    <row r="175" spans="1:38">
      <c r="A175" s="342"/>
      <c r="B175" s="77"/>
      <c r="C175" s="9" t="s">
        <v>221</v>
      </c>
      <c r="D175" s="9"/>
      <c r="E175" s="9" t="s">
        <v>157</v>
      </c>
      <c r="F175" s="74">
        <v>174</v>
      </c>
      <c r="G175" s="9"/>
      <c r="H175" s="9"/>
      <c r="I175" s="9"/>
      <c r="J175" s="76">
        <v>39.299999999999997</v>
      </c>
      <c r="K175" s="9"/>
      <c r="L175" s="315"/>
      <c r="M175" s="74">
        <v>1</v>
      </c>
      <c r="N175" s="35"/>
      <c r="O175" s="315"/>
      <c r="P175" s="75">
        <f t="shared" si="8"/>
        <v>39.299999999999997</v>
      </c>
      <c r="Q175" s="9"/>
      <c r="R175" s="9"/>
      <c r="S175" s="9"/>
      <c r="T175" s="78">
        <f t="shared" si="9"/>
        <v>174</v>
      </c>
      <c r="U175" s="9"/>
      <c r="V175" s="9"/>
      <c r="W175" s="9"/>
      <c r="X175" s="315"/>
      <c r="Y175" s="9">
        <v>39.299999999999997</v>
      </c>
      <c r="Z175" s="9">
        <f t="shared" si="10"/>
        <v>46.1</v>
      </c>
      <c r="AA175" s="315"/>
      <c r="AB175" s="9">
        <f t="shared" si="11"/>
        <v>30.29</v>
      </c>
      <c r="AC175" s="9">
        <v>55.27</v>
      </c>
      <c r="AD175" s="9"/>
      <c r="AG175" s="315"/>
      <c r="AH175" s="317"/>
      <c r="AI175" s="317"/>
      <c r="AJ175" s="317"/>
      <c r="AK175" s="317"/>
      <c r="AL175" s="315"/>
    </row>
    <row r="176" spans="1:38">
      <c r="A176" s="342"/>
      <c r="B176" s="77"/>
      <c r="C176" s="9" t="s">
        <v>222</v>
      </c>
      <c r="D176" s="9"/>
      <c r="E176" s="9" t="s">
        <v>223</v>
      </c>
      <c r="F176" s="74">
        <v>738</v>
      </c>
      <c r="G176" s="9"/>
      <c r="H176" s="9"/>
      <c r="I176" s="9"/>
      <c r="J176" s="76">
        <v>142.91</v>
      </c>
      <c r="K176" s="9"/>
      <c r="L176" s="315"/>
      <c r="M176" s="74">
        <v>1</v>
      </c>
      <c r="N176" s="35"/>
      <c r="O176" s="315"/>
      <c r="P176" s="75">
        <f t="shared" si="8"/>
        <v>142.91</v>
      </c>
      <c r="Q176" s="9"/>
      <c r="R176" s="9"/>
      <c r="S176" s="9"/>
      <c r="T176" s="78">
        <f t="shared" si="9"/>
        <v>738</v>
      </c>
      <c r="U176" s="9"/>
      <c r="V176" s="9"/>
      <c r="W176" s="9"/>
      <c r="X176" s="315"/>
      <c r="Y176" s="9">
        <v>142.91</v>
      </c>
      <c r="Z176" s="9">
        <f t="shared" si="10"/>
        <v>167.66</v>
      </c>
      <c r="AA176" s="315"/>
      <c r="AB176" s="9">
        <f t="shared" si="11"/>
        <v>110.13</v>
      </c>
      <c r="AC176" s="9">
        <v>200.98</v>
      </c>
      <c r="AD176" s="9"/>
      <c r="AG176" s="315"/>
      <c r="AH176" s="317"/>
      <c r="AI176" s="317"/>
      <c r="AJ176" s="317"/>
      <c r="AK176" s="317"/>
      <c r="AL176" s="315"/>
    </row>
    <row r="177" spans="1:38">
      <c r="A177" s="342"/>
      <c r="B177" s="77"/>
      <c r="C177" s="9" t="s">
        <v>222</v>
      </c>
      <c r="D177" s="9"/>
      <c r="E177" s="9" t="s">
        <v>224</v>
      </c>
      <c r="F177" s="74">
        <v>101077</v>
      </c>
      <c r="G177" s="9"/>
      <c r="H177" s="9"/>
      <c r="I177" s="9"/>
      <c r="J177" s="76">
        <v>19338.909999999996</v>
      </c>
      <c r="K177" s="9"/>
      <c r="L177" s="315"/>
      <c r="M177" s="74">
        <v>200</v>
      </c>
      <c r="N177" s="35"/>
      <c r="O177" s="315"/>
      <c r="P177" s="75">
        <f t="shared" si="8"/>
        <v>96.694549999999978</v>
      </c>
      <c r="Q177" s="9"/>
      <c r="R177" s="9"/>
      <c r="S177" s="9"/>
      <c r="T177" s="78">
        <f t="shared" si="9"/>
        <v>505.38499999999999</v>
      </c>
      <c r="U177" s="9"/>
      <c r="V177" s="9"/>
      <c r="W177" s="9"/>
      <c r="X177" s="315"/>
      <c r="Y177" s="9">
        <v>19338.909999999996</v>
      </c>
      <c r="Z177" s="9">
        <f t="shared" si="10"/>
        <v>22687.48</v>
      </c>
      <c r="AA177" s="315"/>
      <c r="AB177" s="9">
        <f t="shared" si="11"/>
        <v>14903.04</v>
      </c>
      <c r="AC177" s="9">
        <v>27197.64</v>
      </c>
      <c r="AD177" s="9"/>
      <c r="AG177" s="315"/>
      <c r="AH177" s="317"/>
      <c r="AI177" s="317"/>
      <c r="AJ177" s="317"/>
      <c r="AK177" s="317"/>
      <c r="AL177" s="315"/>
    </row>
    <row r="178" spans="1:38">
      <c r="A178" s="342"/>
      <c r="B178" s="77"/>
      <c r="C178" s="9" t="s">
        <v>225</v>
      </c>
      <c r="D178" s="9"/>
      <c r="E178" s="9" t="s">
        <v>226</v>
      </c>
      <c r="F178" s="74">
        <v>128174</v>
      </c>
      <c r="G178" s="9"/>
      <c r="H178" s="9"/>
      <c r="I178" s="9"/>
      <c r="J178" s="76">
        <v>24166.100000000002</v>
      </c>
      <c r="K178" s="9"/>
      <c r="L178" s="315"/>
      <c r="M178" s="74">
        <v>212</v>
      </c>
      <c r="N178" s="35"/>
      <c r="O178" s="315"/>
      <c r="P178" s="75">
        <f t="shared" si="8"/>
        <v>113.99103773584906</v>
      </c>
      <c r="Q178" s="9"/>
      <c r="R178" s="9"/>
      <c r="S178" s="9"/>
      <c r="T178" s="78">
        <f t="shared" si="9"/>
        <v>604.59433962264154</v>
      </c>
      <c r="U178" s="9"/>
      <c r="V178" s="9"/>
      <c r="W178" s="9"/>
      <c r="X178" s="315"/>
      <c r="Y178" s="9">
        <v>24166.100000000002</v>
      </c>
      <c r="Z178" s="9">
        <f t="shared" si="10"/>
        <v>28350.5</v>
      </c>
      <c r="AA178" s="315"/>
      <c r="AB178" s="9">
        <f t="shared" si="11"/>
        <v>18622.990000000002</v>
      </c>
      <c r="AC178" s="9">
        <v>33986.449999999997</v>
      </c>
      <c r="AD178" s="9"/>
      <c r="AG178" s="315"/>
      <c r="AH178" s="317"/>
      <c r="AI178" s="317"/>
      <c r="AJ178" s="317"/>
      <c r="AK178" s="317"/>
      <c r="AL178" s="315"/>
    </row>
    <row r="179" spans="1:38">
      <c r="A179" s="342"/>
      <c r="B179" s="77"/>
      <c r="C179" s="9" t="s">
        <v>225</v>
      </c>
      <c r="D179" s="9"/>
      <c r="E179" s="9" t="s">
        <v>61</v>
      </c>
      <c r="F179" s="74">
        <v>2332</v>
      </c>
      <c r="G179" s="9"/>
      <c r="H179" s="9"/>
      <c r="I179" s="9"/>
      <c r="J179" s="76">
        <v>344.49</v>
      </c>
      <c r="K179" s="9"/>
      <c r="L179" s="315"/>
      <c r="M179" s="74">
        <v>3</v>
      </c>
      <c r="N179" s="35"/>
      <c r="O179" s="315"/>
      <c r="P179" s="75">
        <f t="shared" si="8"/>
        <v>114.83</v>
      </c>
      <c r="Q179" s="9"/>
      <c r="R179" s="9"/>
      <c r="S179" s="9"/>
      <c r="T179" s="78">
        <f t="shared" si="9"/>
        <v>777.33333333333337</v>
      </c>
      <c r="U179" s="9"/>
      <c r="V179" s="9"/>
      <c r="W179" s="9"/>
      <c r="X179" s="315"/>
      <c r="Y179" s="9">
        <v>344.49</v>
      </c>
      <c r="Z179" s="9">
        <f t="shared" si="10"/>
        <v>404.14</v>
      </c>
      <c r="AA179" s="315"/>
      <c r="AB179" s="9">
        <f t="shared" si="11"/>
        <v>265.47000000000003</v>
      </c>
      <c r="AC179" s="9">
        <v>484.48</v>
      </c>
      <c r="AD179" s="9"/>
      <c r="AG179" s="315"/>
      <c r="AH179" s="317"/>
      <c r="AI179" s="317"/>
      <c r="AJ179" s="317"/>
      <c r="AK179" s="317"/>
      <c r="AL179" s="315"/>
    </row>
    <row r="180" spans="1:38">
      <c r="A180" s="342"/>
      <c r="B180" s="77"/>
      <c r="C180" s="9" t="s">
        <v>227</v>
      </c>
      <c r="D180" s="9"/>
      <c r="E180" s="9" t="s">
        <v>68</v>
      </c>
      <c r="F180" s="74">
        <v>396</v>
      </c>
      <c r="G180" s="9"/>
      <c r="H180" s="9"/>
      <c r="I180" s="9"/>
      <c r="J180" s="76">
        <v>80.09</v>
      </c>
      <c r="K180" s="9"/>
      <c r="L180" s="315"/>
      <c r="M180" s="74">
        <v>1</v>
      </c>
      <c r="N180" s="35"/>
      <c r="O180" s="315"/>
      <c r="P180" s="75">
        <f t="shared" si="8"/>
        <v>80.09</v>
      </c>
      <c r="Q180" s="9"/>
      <c r="R180" s="9"/>
      <c r="S180" s="9"/>
      <c r="T180" s="78">
        <f t="shared" si="9"/>
        <v>396</v>
      </c>
      <c r="U180" s="9"/>
      <c r="V180" s="9"/>
      <c r="W180" s="9"/>
      <c r="X180" s="315"/>
      <c r="Y180" s="9">
        <v>80.09</v>
      </c>
      <c r="Z180" s="9">
        <f t="shared" si="10"/>
        <v>93.96</v>
      </c>
      <c r="AA180" s="315"/>
      <c r="AB180" s="9">
        <f t="shared" si="11"/>
        <v>61.72</v>
      </c>
      <c r="AC180" s="9">
        <v>112.64</v>
      </c>
      <c r="AD180" s="9"/>
      <c r="AG180" s="315"/>
      <c r="AH180" s="317"/>
      <c r="AI180" s="317"/>
      <c r="AJ180" s="317"/>
      <c r="AK180" s="317"/>
      <c r="AL180" s="315"/>
    </row>
    <row r="181" spans="1:38">
      <c r="A181" s="342"/>
      <c r="B181" s="77"/>
      <c r="C181" s="9" t="s">
        <v>227</v>
      </c>
      <c r="D181" s="9"/>
      <c r="E181" s="9" t="s">
        <v>228</v>
      </c>
      <c r="F181" s="74">
        <v>623376</v>
      </c>
      <c r="G181" s="9"/>
      <c r="H181" s="9"/>
      <c r="I181" s="9"/>
      <c r="J181" s="76">
        <v>118068.48000000003</v>
      </c>
      <c r="K181" s="9"/>
      <c r="L181" s="315"/>
      <c r="M181" s="74">
        <v>1001</v>
      </c>
      <c r="N181" s="35"/>
      <c r="O181" s="315"/>
      <c r="P181" s="75">
        <f t="shared" si="8"/>
        <v>117.95052947052949</v>
      </c>
      <c r="Q181" s="9"/>
      <c r="R181" s="9"/>
      <c r="S181" s="9"/>
      <c r="T181" s="78">
        <f t="shared" si="9"/>
        <v>622.7532467532468</v>
      </c>
      <c r="U181" s="9"/>
      <c r="V181" s="9"/>
      <c r="W181" s="9"/>
      <c r="X181" s="315"/>
      <c r="Y181" s="9">
        <v>118068.48000000003</v>
      </c>
      <c r="Z181" s="9">
        <f t="shared" si="10"/>
        <v>138512.25</v>
      </c>
      <c r="AA181" s="315"/>
      <c r="AB181" s="9">
        <f t="shared" si="11"/>
        <v>90986.47</v>
      </c>
      <c r="AC181" s="9">
        <v>166047.82</v>
      </c>
      <c r="AD181" s="9"/>
      <c r="AG181" s="315"/>
      <c r="AH181" s="317"/>
      <c r="AI181" s="317"/>
      <c r="AJ181" s="317"/>
      <c r="AK181" s="317"/>
      <c r="AL181" s="315"/>
    </row>
    <row r="182" spans="1:38">
      <c r="A182" s="342"/>
      <c r="B182" s="77"/>
      <c r="C182" s="9" t="s">
        <v>227</v>
      </c>
      <c r="D182" s="9"/>
      <c r="E182" s="9" t="s">
        <v>110</v>
      </c>
      <c r="F182" s="74">
        <v>2255</v>
      </c>
      <c r="G182" s="9"/>
      <c r="H182" s="9"/>
      <c r="I182" s="9"/>
      <c r="J182" s="76">
        <v>442.76</v>
      </c>
      <c r="K182" s="9"/>
      <c r="L182" s="315"/>
      <c r="M182" s="74">
        <v>6</v>
      </c>
      <c r="N182" s="35"/>
      <c r="O182" s="315"/>
      <c r="P182" s="75">
        <f t="shared" si="8"/>
        <v>73.793333333333337</v>
      </c>
      <c r="Q182" s="9"/>
      <c r="R182" s="9"/>
      <c r="S182" s="9"/>
      <c r="T182" s="78">
        <f t="shared" si="9"/>
        <v>375.83333333333331</v>
      </c>
      <c r="U182" s="9"/>
      <c r="V182" s="9"/>
      <c r="W182" s="9"/>
      <c r="X182" s="315"/>
      <c r="Y182" s="9">
        <v>442.76</v>
      </c>
      <c r="Z182" s="9">
        <f t="shared" si="10"/>
        <v>519.41999999999996</v>
      </c>
      <c r="AA182" s="315"/>
      <c r="AB182" s="9">
        <f t="shared" si="11"/>
        <v>341.2</v>
      </c>
      <c r="AC182" s="9">
        <v>622.67999999999995</v>
      </c>
      <c r="AD182" s="9"/>
      <c r="AG182" s="315"/>
      <c r="AH182" s="317"/>
      <c r="AI182" s="317"/>
      <c r="AJ182" s="317"/>
      <c r="AK182" s="317"/>
      <c r="AL182" s="315"/>
    </row>
    <row r="183" spans="1:38">
      <c r="A183" s="342"/>
      <c r="B183" s="77"/>
      <c r="C183" s="9" t="s">
        <v>229</v>
      </c>
      <c r="D183" s="9"/>
      <c r="E183" s="9" t="s">
        <v>168</v>
      </c>
      <c r="F183" s="74">
        <v>4392</v>
      </c>
      <c r="G183" s="9"/>
      <c r="H183" s="9"/>
      <c r="I183" s="9"/>
      <c r="J183" s="76">
        <v>785.25</v>
      </c>
      <c r="K183" s="9"/>
      <c r="L183" s="315"/>
      <c r="M183" s="74">
        <v>6</v>
      </c>
      <c r="N183" s="35"/>
      <c r="O183" s="315"/>
      <c r="P183" s="75">
        <f t="shared" si="8"/>
        <v>130.875</v>
      </c>
      <c r="Q183" s="9"/>
      <c r="R183" s="9"/>
      <c r="S183" s="9"/>
      <c r="T183" s="78">
        <f t="shared" si="9"/>
        <v>732</v>
      </c>
      <c r="U183" s="9"/>
      <c r="V183" s="9"/>
      <c r="W183" s="9"/>
      <c r="X183" s="315"/>
      <c r="Y183" s="9">
        <v>785.25</v>
      </c>
      <c r="Z183" s="9">
        <f t="shared" si="10"/>
        <v>921.22</v>
      </c>
      <c r="AA183" s="315"/>
      <c r="AB183" s="9">
        <f t="shared" si="11"/>
        <v>605.13</v>
      </c>
      <c r="AC183" s="9">
        <v>1104.3499999999999</v>
      </c>
      <c r="AD183" s="9"/>
      <c r="AG183" s="315"/>
      <c r="AH183" s="317"/>
      <c r="AI183" s="317"/>
      <c r="AJ183" s="317"/>
      <c r="AK183" s="317"/>
      <c r="AL183" s="315"/>
    </row>
    <row r="184" spans="1:38">
      <c r="A184" s="342"/>
      <c r="B184" s="77"/>
      <c r="C184" s="9" t="s">
        <v>230</v>
      </c>
      <c r="D184" s="9"/>
      <c r="E184" s="9" t="s">
        <v>143</v>
      </c>
      <c r="F184" s="74">
        <v>30169</v>
      </c>
      <c r="G184" s="9"/>
      <c r="H184" s="9"/>
      <c r="I184" s="9"/>
      <c r="J184" s="76">
        <v>5801.96</v>
      </c>
      <c r="K184" s="9"/>
      <c r="L184" s="315"/>
      <c r="M184" s="74">
        <v>40</v>
      </c>
      <c r="N184" s="35"/>
      <c r="O184" s="315"/>
      <c r="P184" s="75">
        <f t="shared" si="8"/>
        <v>145.04900000000001</v>
      </c>
      <c r="Q184" s="9"/>
      <c r="R184" s="9"/>
      <c r="S184" s="9"/>
      <c r="T184" s="78">
        <f t="shared" si="9"/>
        <v>754.22500000000002</v>
      </c>
      <c r="U184" s="9"/>
      <c r="V184" s="9"/>
      <c r="W184" s="9"/>
      <c r="X184" s="315"/>
      <c r="Y184" s="9">
        <v>5801.96</v>
      </c>
      <c r="Z184" s="9">
        <f t="shared" si="10"/>
        <v>6806.58</v>
      </c>
      <c r="AA184" s="315"/>
      <c r="AB184" s="9">
        <f t="shared" si="11"/>
        <v>4471.13</v>
      </c>
      <c r="AC184" s="9">
        <v>8159.7</v>
      </c>
      <c r="AD184" s="9"/>
      <c r="AG184" s="315"/>
      <c r="AH184" s="317"/>
      <c r="AI184" s="317"/>
      <c r="AJ184" s="317"/>
      <c r="AK184" s="317"/>
      <c r="AL184" s="315"/>
    </row>
    <row r="185" spans="1:38">
      <c r="A185" s="342"/>
      <c r="B185" s="77"/>
      <c r="C185" s="9" t="s">
        <v>231</v>
      </c>
      <c r="D185" s="9"/>
      <c r="E185" s="9" t="s">
        <v>72</v>
      </c>
      <c r="F185" s="74">
        <v>994</v>
      </c>
      <c r="G185" s="9"/>
      <c r="H185" s="9"/>
      <c r="I185" s="9"/>
      <c r="J185" s="76">
        <v>198.45999999999998</v>
      </c>
      <c r="K185" s="9"/>
      <c r="L185" s="315"/>
      <c r="M185" s="74">
        <v>2</v>
      </c>
      <c r="N185" s="35"/>
      <c r="O185" s="315"/>
      <c r="P185" s="75">
        <f t="shared" si="8"/>
        <v>99.22999999999999</v>
      </c>
      <c r="Q185" s="9"/>
      <c r="R185" s="9"/>
      <c r="S185" s="9"/>
      <c r="T185" s="78">
        <f t="shared" si="9"/>
        <v>497</v>
      </c>
      <c r="U185" s="9"/>
      <c r="V185" s="9"/>
      <c r="W185" s="9"/>
      <c r="X185" s="315"/>
      <c r="Y185" s="9">
        <v>198.45999999999998</v>
      </c>
      <c r="Z185" s="9">
        <f t="shared" si="10"/>
        <v>232.82</v>
      </c>
      <c r="AA185" s="315"/>
      <c r="AB185" s="9">
        <f t="shared" si="11"/>
        <v>152.94</v>
      </c>
      <c r="AC185" s="9">
        <v>279.11</v>
      </c>
      <c r="AD185" s="9"/>
      <c r="AG185" s="315"/>
      <c r="AH185" s="317"/>
      <c r="AI185" s="317"/>
      <c r="AJ185" s="317"/>
      <c r="AK185" s="317"/>
      <c r="AL185" s="315"/>
    </row>
    <row r="186" spans="1:38">
      <c r="A186" s="342"/>
      <c r="B186" s="77"/>
      <c r="C186" s="9" t="s">
        <v>232</v>
      </c>
      <c r="D186" s="9"/>
      <c r="E186" s="9" t="s">
        <v>59</v>
      </c>
      <c r="F186" s="74">
        <v>1781</v>
      </c>
      <c r="G186" s="9"/>
      <c r="H186" s="9"/>
      <c r="I186" s="9"/>
      <c r="J186" s="76">
        <v>348.69000000000005</v>
      </c>
      <c r="K186" s="9"/>
      <c r="L186" s="315"/>
      <c r="M186" s="74">
        <v>3</v>
      </c>
      <c r="N186" s="35"/>
      <c r="O186" s="315"/>
      <c r="P186" s="75">
        <f t="shared" si="8"/>
        <v>116.23000000000002</v>
      </c>
      <c r="Q186" s="9"/>
      <c r="R186" s="9"/>
      <c r="S186" s="9"/>
      <c r="T186" s="78">
        <f t="shared" si="9"/>
        <v>593.66666666666663</v>
      </c>
      <c r="U186" s="9"/>
      <c r="V186" s="9"/>
      <c r="W186" s="9"/>
      <c r="X186" s="315"/>
      <c r="Y186" s="9">
        <v>348.69000000000005</v>
      </c>
      <c r="Z186" s="9">
        <f t="shared" si="10"/>
        <v>409.07</v>
      </c>
      <c r="AA186" s="315"/>
      <c r="AB186" s="9">
        <f t="shared" si="11"/>
        <v>268.70999999999998</v>
      </c>
      <c r="AC186" s="9">
        <v>490.39</v>
      </c>
      <c r="AD186" s="9"/>
      <c r="AG186" s="315"/>
      <c r="AH186" s="317"/>
      <c r="AI186" s="317"/>
      <c r="AJ186" s="317"/>
      <c r="AK186" s="317"/>
      <c r="AL186" s="315"/>
    </row>
    <row r="187" spans="1:38">
      <c r="A187" s="342"/>
      <c r="B187" s="77"/>
      <c r="C187" s="9" t="s">
        <v>232</v>
      </c>
      <c r="D187" s="9"/>
      <c r="E187" s="9" t="s">
        <v>66</v>
      </c>
      <c r="F187" s="74">
        <v>798</v>
      </c>
      <c r="G187" s="9"/>
      <c r="H187" s="9"/>
      <c r="I187" s="9"/>
      <c r="J187" s="76">
        <v>160.18</v>
      </c>
      <c r="K187" s="9"/>
      <c r="L187" s="315"/>
      <c r="M187" s="74">
        <v>2</v>
      </c>
      <c r="N187" s="35"/>
      <c r="O187" s="315"/>
      <c r="P187" s="75">
        <f t="shared" si="8"/>
        <v>80.09</v>
      </c>
      <c r="Q187" s="9"/>
      <c r="R187" s="9"/>
      <c r="S187" s="9"/>
      <c r="T187" s="78">
        <f t="shared" si="9"/>
        <v>399</v>
      </c>
      <c r="U187" s="9"/>
      <c r="V187" s="9"/>
      <c r="W187" s="9"/>
      <c r="X187" s="315"/>
      <c r="Y187" s="9">
        <v>160.18</v>
      </c>
      <c r="Z187" s="9">
        <f t="shared" si="10"/>
        <v>187.92</v>
      </c>
      <c r="AA187" s="315"/>
      <c r="AB187" s="9">
        <f t="shared" si="11"/>
        <v>123.44</v>
      </c>
      <c r="AC187" s="9">
        <v>225.27</v>
      </c>
      <c r="AD187" s="9"/>
      <c r="AG187" s="315"/>
      <c r="AH187" s="317"/>
      <c r="AI187" s="317"/>
      <c r="AJ187" s="317"/>
      <c r="AK187" s="317"/>
      <c r="AL187" s="315"/>
    </row>
    <row r="188" spans="1:38">
      <c r="A188" s="342"/>
      <c r="B188" s="77"/>
      <c r="C188" s="9" t="s">
        <v>233</v>
      </c>
      <c r="D188" s="9"/>
      <c r="E188" s="9" t="s">
        <v>147</v>
      </c>
      <c r="F188" s="74">
        <v>3544</v>
      </c>
      <c r="G188" s="9"/>
      <c r="H188" s="9"/>
      <c r="I188" s="9"/>
      <c r="J188" s="76">
        <v>686.52</v>
      </c>
      <c r="K188" s="9"/>
      <c r="L188" s="315"/>
      <c r="M188" s="74">
        <v>4</v>
      </c>
      <c r="N188" s="35"/>
      <c r="O188" s="315"/>
      <c r="P188" s="75">
        <f t="shared" si="8"/>
        <v>171.63</v>
      </c>
      <c r="Q188" s="9"/>
      <c r="R188" s="9"/>
      <c r="S188" s="9"/>
      <c r="T188" s="78">
        <f t="shared" si="9"/>
        <v>886</v>
      </c>
      <c r="U188" s="9"/>
      <c r="V188" s="9"/>
      <c r="W188" s="9"/>
      <c r="X188" s="315"/>
      <c r="Y188" s="9">
        <v>686.52</v>
      </c>
      <c r="Z188" s="9">
        <f t="shared" si="10"/>
        <v>805.39</v>
      </c>
      <c r="AA188" s="315"/>
      <c r="AB188" s="9">
        <f t="shared" si="11"/>
        <v>529.04999999999995</v>
      </c>
      <c r="AC188" s="9">
        <v>965.5</v>
      </c>
      <c r="AD188" s="9"/>
      <c r="AG188" s="315"/>
      <c r="AH188" s="317"/>
      <c r="AI188" s="317"/>
      <c r="AJ188" s="317"/>
      <c r="AK188" s="317"/>
      <c r="AL188" s="315"/>
    </row>
    <row r="189" spans="1:38">
      <c r="A189" s="342"/>
      <c r="B189" s="77"/>
      <c r="C189" s="9" t="s">
        <v>234</v>
      </c>
      <c r="D189" s="9"/>
      <c r="E189" s="9" t="s">
        <v>235</v>
      </c>
      <c r="F189" s="74">
        <v>8661</v>
      </c>
      <c r="G189" s="9"/>
      <c r="H189" s="9"/>
      <c r="I189" s="9"/>
      <c r="J189" s="76">
        <v>1609.61</v>
      </c>
      <c r="K189" s="9"/>
      <c r="L189" s="315"/>
      <c r="M189" s="74">
        <v>20</v>
      </c>
      <c r="N189" s="35"/>
      <c r="O189" s="315"/>
      <c r="P189" s="75">
        <f t="shared" si="8"/>
        <v>80.480499999999992</v>
      </c>
      <c r="Q189" s="9"/>
      <c r="R189" s="9"/>
      <c r="S189" s="9"/>
      <c r="T189" s="78">
        <f t="shared" si="9"/>
        <v>433.05</v>
      </c>
      <c r="U189" s="9"/>
      <c r="V189" s="9"/>
      <c r="W189" s="9"/>
      <c r="X189" s="315"/>
      <c r="Y189" s="9">
        <v>1609.61</v>
      </c>
      <c r="Z189" s="9">
        <f t="shared" si="10"/>
        <v>1888.32</v>
      </c>
      <c r="AA189" s="315"/>
      <c r="AB189" s="9">
        <f t="shared" si="11"/>
        <v>1240.4000000000001</v>
      </c>
      <c r="AC189" s="9">
        <v>2263.71</v>
      </c>
      <c r="AD189" s="9"/>
      <c r="AG189" s="315"/>
      <c r="AH189" s="317"/>
      <c r="AI189" s="317"/>
      <c r="AJ189" s="317"/>
      <c r="AK189" s="317"/>
      <c r="AL189" s="315"/>
    </row>
    <row r="190" spans="1:38">
      <c r="A190" s="342"/>
      <c r="B190" s="77"/>
      <c r="C190" s="9" t="s">
        <v>236</v>
      </c>
      <c r="D190" s="9"/>
      <c r="E190" s="9" t="s">
        <v>199</v>
      </c>
      <c r="F190" s="74">
        <v>591</v>
      </c>
      <c r="G190" s="9"/>
      <c r="H190" s="9"/>
      <c r="I190" s="9"/>
      <c r="J190" s="76">
        <v>117.34</v>
      </c>
      <c r="K190" s="9"/>
      <c r="L190" s="315"/>
      <c r="M190" s="74">
        <v>1</v>
      </c>
      <c r="N190" s="35"/>
      <c r="O190" s="315"/>
      <c r="P190" s="75">
        <f t="shared" si="8"/>
        <v>117.34</v>
      </c>
      <c r="Q190" s="9"/>
      <c r="R190" s="9"/>
      <c r="S190" s="9"/>
      <c r="T190" s="78">
        <f t="shared" si="9"/>
        <v>591</v>
      </c>
      <c r="U190" s="9"/>
      <c r="V190" s="9"/>
      <c r="W190" s="9"/>
      <c r="X190" s="315"/>
      <c r="Y190" s="9">
        <v>117.34</v>
      </c>
      <c r="Z190" s="9">
        <f t="shared" si="10"/>
        <v>137.66</v>
      </c>
      <c r="AA190" s="315"/>
      <c r="AB190" s="9">
        <f t="shared" si="11"/>
        <v>90.43</v>
      </c>
      <c r="AC190" s="9">
        <v>165.02</v>
      </c>
      <c r="AD190" s="9"/>
      <c r="AG190" s="315"/>
      <c r="AH190" s="317"/>
      <c r="AI190" s="317"/>
      <c r="AJ190" s="317"/>
      <c r="AK190" s="317"/>
      <c r="AL190" s="315"/>
    </row>
    <row r="191" spans="1:38">
      <c r="A191" s="342"/>
      <c r="B191" s="77"/>
      <c r="C191" s="9" t="s">
        <v>236</v>
      </c>
      <c r="D191" s="9"/>
      <c r="E191" s="9" t="s">
        <v>194</v>
      </c>
      <c r="F191" s="74">
        <v>401</v>
      </c>
      <c r="G191" s="9"/>
      <c r="H191" s="9"/>
      <c r="I191" s="9"/>
      <c r="J191" s="76">
        <v>80.86</v>
      </c>
      <c r="K191" s="9"/>
      <c r="L191" s="315"/>
      <c r="M191" s="74">
        <v>1</v>
      </c>
      <c r="N191" s="35"/>
      <c r="O191" s="315"/>
      <c r="P191" s="75">
        <f t="shared" si="8"/>
        <v>80.86</v>
      </c>
      <c r="Q191" s="9"/>
      <c r="R191" s="9"/>
      <c r="S191" s="9"/>
      <c r="T191" s="78">
        <f t="shared" si="9"/>
        <v>401</v>
      </c>
      <c r="U191" s="9"/>
      <c r="V191" s="9"/>
      <c r="W191" s="9"/>
      <c r="X191" s="315"/>
      <c r="Y191" s="9">
        <v>80.86</v>
      </c>
      <c r="Z191" s="9">
        <f t="shared" si="10"/>
        <v>94.86</v>
      </c>
      <c r="AA191" s="315"/>
      <c r="AB191" s="9">
        <f t="shared" si="11"/>
        <v>62.31</v>
      </c>
      <c r="AC191" s="9">
        <v>113.72</v>
      </c>
      <c r="AD191" s="9"/>
      <c r="AG191" s="315"/>
      <c r="AH191" s="317"/>
      <c r="AI191" s="317"/>
      <c r="AJ191" s="317"/>
      <c r="AK191" s="317"/>
      <c r="AL191" s="315"/>
    </row>
    <row r="192" spans="1:38">
      <c r="A192" s="342"/>
      <c r="B192" s="77"/>
      <c r="C192" s="9" t="s">
        <v>236</v>
      </c>
      <c r="D192" s="9"/>
      <c r="E192" s="9" t="s">
        <v>200</v>
      </c>
      <c r="F192" s="74">
        <v>1183912</v>
      </c>
      <c r="G192" s="9"/>
      <c r="H192" s="9"/>
      <c r="I192" s="9"/>
      <c r="J192" s="76">
        <v>223042.38999999929</v>
      </c>
      <c r="K192" s="9"/>
      <c r="L192" s="315"/>
      <c r="M192" s="74">
        <v>2380</v>
      </c>
      <c r="N192" s="35"/>
      <c r="O192" s="315"/>
      <c r="P192" s="75">
        <f t="shared" si="8"/>
        <v>93.715289915966082</v>
      </c>
      <c r="Q192" s="9"/>
      <c r="R192" s="9"/>
      <c r="S192" s="9"/>
      <c r="T192" s="78">
        <f t="shared" si="9"/>
        <v>497.44201680672268</v>
      </c>
      <c r="U192" s="9"/>
      <c r="V192" s="9"/>
      <c r="W192" s="9"/>
      <c r="X192" s="315"/>
      <c r="Y192" s="9">
        <v>223042.38999999929</v>
      </c>
      <c r="Z192" s="9">
        <f t="shared" si="10"/>
        <v>261662.59</v>
      </c>
      <c r="AA192" s="315"/>
      <c r="AB192" s="9">
        <f t="shared" si="11"/>
        <v>171881.93</v>
      </c>
      <c r="AC192" s="9">
        <v>313679.84999999998</v>
      </c>
      <c r="AD192" s="9"/>
      <c r="AG192" s="315"/>
      <c r="AH192" s="317"/>
      <c r="AI192" s="317"/>
      <c r="AJ192" s="317"/>
      <c r="AK192" s="317"/>
      <c r="AL192" s="315"/>
    </row>
    <row r="193" spans="1:38">
      <c r="A193" s="342"/>
      <c r="B193" s="77"/>
      <c r="C193" s="9" t="s">
        <v>236</v>
      </c>
      <c r="D193" s="9"/>
      <c r="E193" s="9" t="s">
        <v>68</v>
      </c>
      <c r="F193" s="74"/>
      <c r="G193" s="9"/>
      <c r="H193" s="9"/>
      <c r="I193" s="9"/>
      <c r="J193" s="76">
        <v>5.66</v>
      </c>
      <c r="K193" s="9"/>
      <c r="L193" s="315"/>
      <c r="M193" s="74">
        <v>1</v>
      </c>
      <c r="N193" s="35"/>
      <c r="O193" s="315"/>
      <c r="P193" s="75">
        <f t="shared" si="8"/>
        <v>5.66</v>
      </c>
      <c r="Q193" s="9"/>
      <c r="R193" s="9"/>
      <c r="S193" s="9"/>
      <c r="T193" s="78">
        <f t="shared" si="9"/>
        <v>0</v>
      </c>
      <c r="U193" s="9"/>
      <c r="V193" s="9"/>
      <c r="W193" s="9"/>
      <c r="X193" s="315"/>
      <c r="Y193" s="9">
        <v>5.66</v>
      </c>
      <c r="Z193" s="9">
        <f t="shared" si="10"/>
        <v>6.64</v>
      </c>
      <c r="AA193" s="315"/>
      <c r="AB193" s="9">
        <f t="shared" si="11"/>
        <v>4.3600000000000003</v>
      </c>
      <c r="AC193" s="9">
        <v>7.96</v>
      </c>
      <c r="AD193" s="9"/>
      <c r="AG193" s="315"/>
      <c r="AH193" s="317"/>
      <c r="AI193" s="317"/>
      <c r="AJ193" s="317"/>
      <c r="AK193" s="317"/>
      <c r="AL193" s="315"/>
    </row>
    <row r="194" spans="1:38">
      <c r="A194" s="342"/>
      <c r="B194" s="77"/>
      <c r="C194" s="9" t="s">
        <v>236</v>
      </c>
      <c r="D194" s="9"/>
      <c r="E194" s="9" t="s">
        <v>185</v>
      </c>
      <c r="F194" s="74"/>
      <c r="G194" s="9"/>
      <c r="H194" s="9"/>
      <c r="I194" s="9"/>
      <c r="J194" s="76">
        <v>6.26</v>
      </c>
      <c r="K194" s="9"/>
      <c r="L194" s="315"/>
      <c r="M194" s="74">
        <v>1</v>
      </c>
      <c r="N194" s="35"/>
      <c r="O194" s="315"/>
      <c r="P194" s="75">
        <f t="shared" si="8"/>
        <v>6.26</v>
      </c>
      <c r="Q194" s="9"/>
      <c r="R194" s="9"/>
      <c r="S194" s="9"/>
      <c r="T194" s="78">
        <f t="shared" si="9"/>
        <v>0</v>
      </c>
      <c r="U194" s="9"/>
      <c r="V194" s="9"/>
      <c r="W194" s="9"/>
      <c r="X194" s="315"/>
      <c r="Y194" s="9">
        <v>6.26</v>
      </c>
      <c r="Z194" s="9">
        <f t="shared" si="10"/>
        <v>7.34</v>
      </c>
      <c r="AA194" s="315"/>
      <c r="AB194" s="9">
        <f t="shared" si="11"/>
        <v>4.82</v>
      </c>
      <c r="AC194" s="9">
        <v>8.8000000000000007</v>
      </c>
      <c r="AD194" s="9"/>
      <c r="AG194" s="315"/>
      <c r="AH194" s="317"/>
      <c r="AI194" s="317"/>
      <c r="AJ194" s="317"/>
      <c r="AK194" s="317"/>
      <c r="AL194" s="315"/>
    </row>
    <row r="195" spans="1:38">
      <c r="A195" s="342"/>
      <c r="B195" s="77"/>
      <c r="C195" s="9" t="s">
        <v>237</v>
      </c>
      <c r="D195" s="9"/>
      <c r="E195" s="9" t="s">
        <v>91</v>
      </c>
      <c r="F195" s="74">
        <v>1032</v>
      </c>
      <c r="G195" s="9"/>
      <c r="H195" s="9"/>
      <c r="I195" s="9"/>
      <c r="J195" s="76">
        <v>204.19</v>
      </c>
      <c r="K195" s="9"/>
      <c r="L195" s="315"/>
      <c r="M195" s="74">
        <v>2</v>
      </c>
      <c r="N195" s="35"/>
      <c r="O195" s="315"/>
      <c r="P195" s="75">
        <f t="shared" si="8"/>
        <v>102.095</v>
      </c>
      <c r="Q195" s="9"/>
      <c r="R195" s="9"/>
      <c r="S195" s="9"/>
      <c r="T195" s="78">
        <f t="shared" si="9"/>
        <v>516</v>
      </c>
      <c r="U195" s="9"/>
      <c r="V195" s="9"/>
      <c r="W195" s="9"/>
      <c r="X195" s="315"/>
      <c r="Y195" s="9">
        <v>204.19</v>
      </c>
      <c r="Z195" s="9">
        <f t="shared" si="10"/>
        <v>239.55</v>
      </c>
      <c r="AA195" s="315"/>
      <c r="AB195" s="9">
        <f t="shared" si="11"/>
        <v>157.35</v>
      </c>
      <c r="AC195" s="9">
        <v>287.17</v>
      </c>
      <c r="AD195" s="9"/>
      <c r="AG195" s="315"/>
      <c r="AH195" s="317"/>
      <c r="AI195" s="317"/>
      <c r="AJ195" s="317"/>
      <c r="AK195" s="317"/>
      <c r="AL195" s="315"/>
    </row>
    <row r="196" spans="1:38">
      <c r="A196" s="342"/>
      <c r="B196" s="77"/>
      <c r="C196" s="9" t="s">
        <v>237</v>
      </c>
      <c r="D196" s="9"/>
      <c r="E196" s="9" t="s">
        <v>68</v>
      </c>
      <c r="F196" s="74">
        <v>3270521</v>
      </c>
      <c r="G196" s="9"/>
      <c r="H196" s="9"/>
      <c r="I196" s="9"/>
      <c r="J196" s="76">
        <v>625186.01999999746</v>
      </c>
      <c r="K196" s="9"/>
      <c r="L196" s="315"/>
      <c r="M196" s="74">
        <v>6441</v>
      </c>
      <c r="N196" s="35"/>
      <c r="O196" s="315"/>
      <c r="P196" s="75">
        <f t="shared" si="8"/>
        <v>97.063502561713619</v>
      </c>
      <c r="Q196" s="9"/>
      <c r="R196" s="9"/>
      <c r="S196" s="9"/>
      <c r="T196" s="78">
        <f t="shared" si="9"/>
        <v>507.76603011954666</v>
      </c>
      <c r="U196" s="9"/>
      <c r="V196" s="9"/>
      <c r="W196" s="9"/>
      <c r="X196" s="315"/>
      <c r="Y196" s="9">
        <v>625186.01999999746</v>
      </c>
      <c r="Z196" s="9">
        <f t="shared" si="10"/>
        <v>733438.13</v>
      </c>
      <c r="AA196" s="315"/>
      <c r="AB196" s="9">
        <f t="shared" si="11"/>
        <v>481783.67</v>
      </c>
      <c r="AC196" s="9">
        <v>879242.1</v>
      </c>
      <c r="AD196" s="9"/>
      <c r="AG196" s="315"/>
      <c r="AH196" s="317"/>
      <c r="AI196" s="317"/>
      <c r="AJ196" s="317"/>
      <c r="AK196" s="317"/>
      <c r="AL196" s="315"/>
    </row>
    <row r="197" spans="1:38">
      <c r="A197" s="342"/>
      <c r="B197" s="77"/>
      <c r="C197" s="9" t="s">
        <v>237</v>
      </c>
      <c r="D197" s="9"/>
      <c r="E197" s="9" t="s">
        <v>110</v>
      </c>
      <c r="F197" s="74">
        <v>1513</v>
      </c>
      <c r="G197" s="9"/>
      <c r="H197" s="9"/>
      <c r="I197" s="9"/>
      <c r="J197" s="76">
        <v>301.77</v>
      </c>
      <c r="K197" s="9"/>
      <c r="L197" s="315"/>
      <c r="M197" s="74">
        <v>3</v>
      </c>
      <c r="N197" s="35"/>
      <c r="O197" s="315"/>
      <c r="P197" s="75">
        <f t="shared" si="8"/>
        <v>100.58999999999999</v>
      </c>
      <c r="Q197" s="9"/>
      <c r="R197" s="9"/>
      <c r="S197" s="9"/>
      <c r="T197" s="78">
        <f t="shared" si="9"/>
        <v>504.33333333333331</v>
      </c>
      <c r="U197" s="9"/>
      <c r="V197" s="9"/>
      <c r="W197" s="9"/>
      <c r="X197" s="315"/>
      <c r="Y197" s="9">
        <v>301.77</v>
      </c>
      <c r="Z197" s="9">
        <f t="shared" si="10"/>
        <v>354.02</v>
      </c>
      <c r="AA197" s="315"/>
      <c r="AB197" s="9">
        <f t="shared" si="11"/>
        <v>232.55</v>
      </c>
      <c r="AC197" s="9">
        <v>424.4</v>
      </c>
      <c r="AD197" s="9"/>
      <c r="AG197" s="315"/>
      <c r="AH197" s="317"/>
      <c r="AI197" s="317"/>
      <c r="AJ197" s="317"/>
      <c r="AK197" s="317"/>
      <c r="AL197" s="315"/>
    </row>
    <row r="198" spans="1:38">
      <c r="A198" s="342"/>
      <c r="B198" s="77"/>
      <c r="C198" s="9" t="s">
        <v>238</v>
      </c>
      <c r="D198" s="9"/>
      <c r="E198" s="9" t="s">
        <v>117</v>
      </c>
      <c r="F198" s="74">
        <v>102921</v>
      </c>
      <c r="G198" s="9"/>
      <c r="H198" s="9"/>
      <c r="I198" s="9"/>
      <c r="J198" s="76">
        <v>19427.189999999999</v>
      </c>
      <c r="K198" s="9"/>
      <c r="L198" s="315"/>
      <c r="M198" s="74">
        <v>156</v>
      </c>
      <c r="N198" s="35"/>
      <c r="O198" s="315"/>
      <c r="P198" s="75">
        <f t="shared" si="8"/>
        <v>124.53326923076922</v>
      </c>
      <c r="Q198" s="9"/>
      <c r="R198" s="9"/>
      <c r="S198" s="9"/>
      <c r="T198" s="78">
        <f t="shared" si="9"/>
        <v>659.75</v>
      </c>
      <c r="U198" s="9"/>
      <c r="V198" s="9"/>
      <c r="W198" s="9"/>
      <c r="X198" s="315"/>
      <c r="Y198" s="9">
        <v>19427.189999999999</v>
      </c>
      <c r="Z198" s="9">
        <f t="shared" si="10"/>
        <v>22791.040000000001</v>
      </c>
      <c r="AA198" s="315"/>
      <c r="AB198" s="9">
        <f t="shared" si="11"/>
        <v>14971.07</v>
      </c>
      <c r="AC198" s="9">
        <v>27321.79</v>
      </c>
      <c r="AD198" s="9"/>
      <c r="AG198" s="315"/>
      <c r="AH198" s="317"/>
      <c r="AI198" s="317"/>
      <c r="AJ198" s="317"/>
      <c r="AK198" s="317"/>
      <c r="AL198" s="315"/>
    </row>
    <row r="199" spans="1:38">
      <c r="A199" s="342"/>
      <c r="B199" s="77"/>
      <c r="C199" s="9" t="s">
        <v>239</v>
      </c>
      <c r="D199" s="9"/>
      <c r="E199" s="9" t="s">
        <v>83</v>
      </c>
      <c r="F199" s="74">
        <v>1697</v>
      </c>
      <c r="G199" s="9"/>
      <c r="H199" s="9"/>
      <c r="I199" s="9"/>
      <c r="J199" s="76">
        <v>335.35</v>
      </c>
      <c r="K199" s="9"/>
      <c r="L199" s="315"/>
      <c r="M199" s="74">
        <v>3</v>
      </c>
      <c r="N199" s="35"/>
      <c r="O199" s="315"/>
      <c r="P199" s="75">
        <f t="shared" si="8"/>
        <v>111.78333333333335</v>
      </c>
      <c r="Q199" s="9"/>
      <c r="R199" s="9"/>
      <c r="S199" s="9"/>
      <c r="T199" s="78">
        <f t="shared" si="9"/>
        <v>565.66666666666663</v>
      </c>
      <c r="U199" s="9"/>
      <c r="V199" s="9"/>
      <c r="W199" s="9"/>
      <c r="X199" s="315"/>
      <c r="Y199" s="9">
        <v>335.35</v>
      </c>
      <c r="Z199" s="9">
        <f t="shared" si="10"/>
        <v>393.42</v>
      </c>
      <c r="AA199" s="315"/>
      <c r="AB199" s="9">
        <f t="shared" si="11"/>
        <v>258.43</v>
      </c>
      <c r="AC199" s="9">
        <v>471.63</v>
      </c>
      <c r="AD199" s="9"/>
      <c r="AG199" s="315"/>
      <c r="AH199" s="317"/>
      <c r="AI199" s="317"/>
      <c r="AJ199" s="317"/>
      <c r="AK199" s="317"/>
      <c r="AL199" s="315"/>
    </row>
    <row r="200" spans="1:38">
      <c r="A200" s="342"/>
      <c r="B200" s="77"/>
      <c r="C200" s="9" t="s">
        <v>240</v>
      </c>
      <c r="D200" s="9"/>
      <c r="E200" s="9" t="s">
        <v>70</v>
      </c>
      <c r="F200" s="74">
        <v>282185</v>
      </c>
      <c r="G200" s="9"/>
      <c r="H200" s="9"/>
      <c r="I200" s="9"/>
      <c r="J200" s="76">
        <v>53697.149999999994</v>
      </c>
      <c r="K200" s="9"/>
      <c r="L200" s="315"/>
      <c r="M200" s="74">
        <v>472</v>
      </c>
      <c r="N200" s="35"/>
      <c r="O200" s="315"/>
      <c r="P200" s="75">
        <f t="shared" si="8"/>
        <v>113.76514830508474</v>
      </c>
      <c r="Q200" s="9"/>
      <c r="R200" s="9"/>
      <c r="S200" s="9"/>
      <c r="T200" s="78">
        <f t="shared" si="9"/>
        <v>597.84957627118649</v>
      </c>
      <c r="U200" s="9"/>
      <c r="V200" s="9"/>
      <c r="W200" s="9"/>
      <c r="X200" s="315"/>
      <c r="Y200" s="9">
        <v>53697.149999999994</v>
      </c>
      <c r="Z200" s="9">
        <f t="shared" si="10"/>
        <v>62994.91</v>
      </c>
      <c r="AA200" s="315"/>
      <c r="AB200" s="9">
        <f t="shared" si="11"/>
        <v>41380.339999999997</v>
      </c>
      <c r="AC200" s="9">
        <v>75518</v>
      </c>
      <c r="AD200" s="9"/>
      <c r="AG200" s="315"/>
      <c r="AH200" s="317"/>
      <c r="AI200" s="317"/>
      <c r="AJ200" s="317"/>
      <c r="AK200" s="317"/>
      <c r="AL200" s="315"/>
    </row>
    <row r="201" spans="1:38">
      <c r="A201" s="342"/>
      <c r="B201" s="77"/>
      <c r="C201" s="9" t="s">
        <v>241</v>
      </c>
      <c r="D201" s="9"/>
      <c r="E201" s="9" t="s">
        <v>61</v>
      </c>
      <c r="F201" s="74">
        <v>1679524</v>
      </c>
      <c r="G201" s="9"/>
      <c r="H201" s="9"/>
      <c r="I201" s="9"/>
      <c r="J201" s="76">
        <v>314486.78999999905</v>
      </c>
      <c r="K201" s="9"/>
      <c r="L201" s="315"/>
      <c r="M201" s="74">
        <v>2832</v>
      </c>
      <c r="N201" s="35"/>
      <c r="O201" s="315"/>
      <c r="P201" s="75">
        <f t="shared" si="8"/>
        <v>111.04759533898272</v>
      </c>
      <c r="Q201" s="9"/>
      <c r="R201" s="9"/>
      <c r="S201" s="9"/>
      <c r="T201" s="78">
        <f t="shared" si="9"/>
        <v>593.05225988700568</v>
      </c>
      <c r="U201" s="9"/>
      <c r="V201" s="9"/>
      <c r="W201" s="9"/>
      <c r="X201" s="315"/>
      <c r="Y201" s="9">
        <v>314486.78999999905</v>
      </c>
      <c r="Z201" s="9">
        <f t="shared" si="10"/>
        <v>368940.75</v>
      </c>
      <c r="AA201" s="315"/>
      <c r="AB201" s="9">
        <f t="shared" si="11"/>
        <v>242351.23</v>
      </c>
      <c r="AC201" s="9">
        <v>442284.4</v>
      </c>
      <c r="AD201" s="9"/>
      <c r="AG201" s="315"/>
      <c r="AH201" s="317"/>
      <c r="AI201" s="317"/>
      <c r="AJ201" s="317"/>
      <c r="AK201" s="317"/>
      <c r="AL201" s="315"/>
    </row>
    <row r="202" spans="1:38">
      <c r="A202" s="342"/>
      <c r="B202" s="77"/>
      <c r="C202" s="9" t="s">
        <v>242</v>
      </c>
      <c r="D202" s="9"/>
      <c r="E202" s="9" t="s">
        <v>70</v>
      </c>
      <c r="F202" s="74"/>
      <c r="G202" s="9"/>
      <c r="H202" s="9"/>
      <c r="I202" s="9"/>
      <c r="J202" s="76">
        <v>6.06</v>
      </c>
      <c r="K202" s="9"/>
      <c r="L202" s="315"/>
      <c r="M202" s="74">
        <v>1</v>
      </c>
      <c r="N202" s="35"/>
      <c r="O202" s="315"/>
      <c r="P202" s="75">
        <f t="shared" si="8"/>
        <v>6.06</v>
      </c>
      <c r="Q202" s="9"/>
      <c r="R202" s="9"/>
      <c r="S202" s="9"/>
      <c r="T202" s="78">
        <f t="shared" si="9"/>
        <v>0</v>
      </c>
      <c r="U202" s="9"/>
      <c r="V202" s="9"/>
      <c r="W202" s="9"/>
      <c r="X202" s="315"/>
      <c r="Y202" s="9">
        <v>6.06</v>
      </c>
      <c r="Z202" s="9">
        <f t="shared" si="10"/>
        <v>7.11</v>
      </c>
      <c r="AA202" s="315"/>
      <c r="AB202" s="9">
        <f t="shared" si="11"/>
        <v>4.67</v>
      </c>
      <c r="AC202" s="9">
        <v>8.52</v>
      </c>
      <c r="AD202" s="9"/>
      <c r="AG202" s="315"/>
      <c r="AH202" s="317"/>
      <c r="AI202" s="317"/>
      <c r="AJ202" s="317"/>
      <c r="AK202" s="317"/>
      <c r="AL202" s="315"/>
    </row>
    <row r="203" spans="1:38">
      <c r="A203" s="342"/>
      <c r="B203" s="77"/>
      <c r="C203" s="9" t="s">
        <v>243</v>
      </c>
      <c r="D203" s="9"/>
      <c r="E203" s="9" t="s">
        <v>154</v>
      </c>
      <c r="F203" s="74">
        <v>6572</v>
      </c>
      <c r="G203" s="9"/>
      <c r="H203" s="9"/>
      <c r="I203" s="9"/>
      <c r="J203" s="76">
        <v>1296.8399999999999</v>
      </c>
      <c r="K203" s="9"/>
      <c r="L203" s="315"/>
      <c r="M203" s="74">
        <v>10</v>
      </c>
      <c r="N203" s="35"/>
      <c r="O203" s="315"/>
      <c r="P203" s="75">
        <f t="shared" si="8"/>
        <v>129.684</v>
      </c>
      <c r="Q203" s="9"/>
      <c r="R203" s="9"/>
      <c r="S203" s="9"/>
      <c r="T203" s="78">
        <f t="shared" si="9"/>
        <v>657.2</v>
      </c>
      <c r="U203" s="9"/>
      <c r="V203" s="9"/>
      <c r="W203" s="9"/>
      <c r="X203" s="315"/>
      <c r="Y203" s="9">
        <v>1296.8399999999999</v>
      </c>
      <c r="Z203" s="9">
        <f t="shared" si="10"/>
        <v>1521.39</v>
      </c>
      <c r="AA203" s="315"/>
      <c r="AB203" s="9">
        <f t="shared" si="11"/>
        <v>999.38</v>
      </c>
      <c r="AC203" s="9">
        <v>1823.84</v>
      </c>
      <c r="AD203" s="9"/>
      <c r="AG203" s="315"/>
      <c r="AH203" s="317"/>
      <c r="AI203" s="317"/>
      <c r="AJ203" s="317"/>
      <c r="AK203" s="317"/>
      <c r="AL203" s="315"/>
    </row>
    <row r="204" spans="1:38">
      <c r="A204" s="342"/>
      <c r="B204" s="77"/>
      <c r="C204" s="9" t="s">
        <v>244</v>
      </c>
      <c r="D204" s="9"/>
      <c r="E204" s="9" t="s">
        <v>245</v>
      </c>
      <c r="F204" s="74">
        <v>415990</v>
      </c>
      <c r="G204" s="9"/>
      <c r="H204" s="9"/>
      <c r="I204" s="9"/>
      <c r="J204" s="76">
        <v>78976.539999999935</v>
      </c>
      <c r="K204" s="9"/>
      <c r="L204" s="315"/>
      <c r="M204" s="74">
        <v>672</v>
      </c>
      <c r="N204" s="35"/>
      <c r="O204" s="315"/>
      <c r="P204" s="75">
        <f t="shared" si="8"/>
        <v>117.524613095238</v>
      </c>
      <c r="Q204" s="9"/>
      <c r="R204" s="9"/>
      <c r="S204" s="9"/>
      <c r="T204" s="78">
        <f t="shared" si="9"/>
        <v>619.03273809523807</v>
      </c>
      <c r="U204" s="9"/>
      <c r="V204" s="9"/>
      <c r="W204" s="9"/>
      <c r="X204" s="315"/>
      <c r="Y204" s="9">
        <v>78976.539999999935</v>
      </c>
      <c r="Z204" s="9">
        <f t="shared" si="10"/>
        <v>92651.47</v>
      </c>
      <c r="AA204" s="315"/>
      <c r="AB204" s="9">
        <f t="shared" si="11"/>
        <v>60861.26</v>
      </c>
      <c r="AC204" s="9">
        <v>111070.14</v>
      </c>
      <c r="AD204" s="9"/>
      <c r="AG204" s="315"/>
      <c r="AH204" s="317"/>
      <c r="AI204" s="317"/>
      <c r="AJ204" s="317"/>
      <c r="AK204" s="317"/>
      <c r="AL204" s="315"/>
    </row>
    <row r="205" spans="1:38">
      <c r="A205" s="342"/>
      <c r="B205" s="77"/>
      <c r="C205" s="9" t="s">
        <v>246</v>
      </c>
      <c r="D205" s="9"/>
      <c r="E205" s="9" t="s">
        <v>247</v>
      </c>
      <c r="F205" s="74">
        <v>570</v>
      </c>
      <c r="G205" s="9"/>
      <c r="H205" s="9"/>
      <c r="I205" s="9"/>
      <c r="J205" s="76">
        <v>113.63</v>
      </c>
      <c r="K205" s="9"/>
      <c r="L205" s="315"/>
      <c r="M205" s="74">
        <v>1</v>
      </c>
      <c r="N205" s="35"/>
      <c r="O205" s="315"/>
      <c r="P205" s="75">
        <f t="shared" si="8"/>
        <v>113.63</v>
      </c>
      <c r="Q205" s="9"/>
      <c r="R205" s="9"/>
      <c r="S205" s="9"/>
      <c r="T205" s="78">
        <f t="shared" si="9"/>
        <v>570</v>
      </c>
      <c r="U205" s="9"/>
      <c r="V205" s="9"/>
      <c r="W205" s="9"/>
      <c r="X205" s="315"/>
      <c r="Y205" s="9">
        <v>113.63</v>
      </c>
      <c r="Z205" s="9">
        <f t="shared" si="10"/>
        <v>133.31</v>
      </c>
      <c r="AA205" s="315"/>
      <c r="AB205" s="9">
        <f t="shared" si="11"/>
        <v>87.57</v>
      </c>
      <c r="AC205" s="9">
        <v>159.81</v>
      </c>
      <c r="AD205" s="9"/>
      <c r="AG205" s="315"/>
      <c r="AH205" s="317"/>
      <c r="AI205" s="317"/>
      <c r="AJ205" s="317"/>
      <c r="AK205" s="317"/>
      <c r="AL205" s="315"/>
    </row>
    <row r="206" spans="1:38">
      <c r="A206" s="342"/>
      <c r="B206" s="77"/>
      <c r="C206" s="9" t="s">
        <v>246</v>
      </c>
      <c r="D206" s="9"/>
      <c r="E206" s="9" t="s">
        <v>248</v>
      </c>
      <c r="F206" s="74">
        <v>3432</v>
      </c>
      <c r="G206" s="9"/>
      <c r="H206" s="9"/>
      <c r="I206" s="9"/>
      <c r="J206" s="76">
        <v>622.05999999999995</v>
      </c>
      <c r="K206" s="9"/>
      <c r="L206" s="315"/>
      <c r="M206" s="74">
        <v>4</v>
      </c>
      <c r="N206" s="35"/>
      <c r="O206" s="315"/>
      <c r="P206" s="75">
        <f t="shared" si="8"/>
        <v>155.51499999999999</v>
      </c>
      <c r="Q206" s="9"/>
      <c r="R206" s="9"/>
      <c r="S206" s="9"/>
      <c r="T206" s="78">
        <f t="shared" si="9"/>
        <v>858</v>
      </c>
      <c r="U206" s="9"/>
      <c r="V206" s="9"/>
      <c r="W206" s="9"/>
      <c r="X206" s="315"/>
      <c r="Y206" s="9">
        <v>622.05999999999995</v>
      </c>
      <c r="Z206" s="9">
        <f t="shared" si="10"/>
        <v>729.77</v>
      </c>
      <c r="AA206" s="315"/>
      <c r="AB206" s="9">
        <f t="shared" si="11"/>
        <v>479.37</v>
      </c>
      <c r="AC206" s="9">
        <v>874.85</v>
      </c>
      <c r="AD206" s="9"/>
      <c r="AG206" s="315"/>
      <c r="AH206" s="317"/>
      <c r="AI206" s="317"/>
      <c r="AJ206" s="317"/>
      <c r="AK206" s="317"/>
      <c r="AL206" s="315"/>
    </row>
    <row r="207" spans="1:38">
      <c r="A207" s="342"/>
      <c r="B207" s="77"/>
      <c r="C207" s="9" t="s">
        <v>249</v>
      </c>
      <c r="D207" s="9"/>
      <c r="E207" s="9" t="s">
        <v>68</v>
      </c>
      <c r="F207" s="74">
        <v>44998</v>
      </c>
      <c r="G207" s="9"/>
      <c r="H207" s="9"/>
      <c r="I207" s="9"/>
      <c r="J207" s="76">
        <v>8417.3699999999972</v>
      </c>
      <c r="K207" s="9"/>
      <c r="L207" s="315"/>
      <c r="M207" s="74">
        <v>72</v>
      </c>
      <c r="N207" s="35"/>
      <c r="O207" s="315"/>
      <c r="P207" s="75">
        <f t="shared" si="8"/>
        <v>116.90791666666662</v>
      </c>
      <c r="Q207" s="9"/>
      <c r="R207" s="9"/>
      <c r="S207" s="9"/>
      <c r="T207" s="78">
        <f t="shared" si="9"/>
        <v>624.97222222222217</v>
      </c>
      <c r="U207" s="9"/>
      <c r="V207" s="9"/>
      <c r="W207" s="9"/>
      <c r="X207" s="315"/>
      <c r="Y207" s="9">
        <v>8417.3699999999972</v>
      </c>
      <c r="Z207" s="9">
        <f t="shared" si="10"/>
        <v>9874.85</v>
      </c>
      <c r="AA207" s="315"/>
      <c r="AB207" s="9">
        <f t="shared" si="11"/>
        <v>6486.63</v>
      </c>
      <c r="AC207" s="9">
        <v>11837.93</v>
      </c>
      <c r="AD207" s="9"/>
      <c r="AG207" s="315"/>
      <c r="AH207" s="317"/>
      <c r="AI207" s="317"/>
      <c r="AJ207" s="317"/>
      <c r="AK207" s="317"/>
      <c r="AL207" s="315"/>
    </row>
    <row r="208" spans="1:38">
      <c r="A208" s="342"/>
      <c r="B208" s="77"/>
      <c r="C208" s="9" t="s">
        <v>249</v>
      </c>
      <c r="D208" s="9"/>
      <c r="E208" s="9" t="s">
        <v>110</v>
      </c>
      <c r="F208" s="74">
        <v>251823</v>
      </c>
      <c r="G208" s="9"/>
      <c r="H208" s="9"/>
      <c r="I208" s="9"/>
      <c r="J208" s="76">
        <v>47604.930000000008</v>
      </c>
      <c r="K208" s="9"/>
      <c r="L208" s="315"/>
      <c r="M208" s="74">
        <v>391</v>
      </c>
      <c r="N208" s="35"/>
      <c r="O208" s="315"/>
      <c r="P208" s="75">
        <f t="shared" si="8"/>
        <v>121.7517391304348</v>
      </c>
      <c r="Q208" s="9"/>
      <c r="R208" s="9"/>
      <c r="S208" s="9"/>
      <c r="T208" s="78">
        <f t="shared" si="9"/>
        <v>644.04859335038361</v>
      </c>
      <c r="U208" s="9"/>
      <c r="V208" s="9"/>
      <c r="W208" s="9"/>
      <c r="X208" s="315"/>
      <c r="Y208" s="9">
        <v>47604.930000000008</v>
      </c>
      <c r="Z208" s="9">
        <f t="shared" si="10"/>
        <v>55847.81</v>
      </c>
      <c r="AA208" s="315"/>
      <c r="AB208" s="9">
        <f t="shared" si="11"/>
        <v>36685.53</v>
      </c>
      <c r="AC208" s="9">
        <v>66950.09</v>
      </c>
      <c r="AD208" s="9"/>
      <c r="AG208" s="315"/>
      <c r="AH208" s="317"/>
      <c r="AI208" s="317"/>
      <c r="AJ208" s="317"/>
      <c r="AK208" s="317"/>
      <c r="AL208" s="315"/>
    </row>
    <row r="209" spans="1:38">
      <c r="A209" s="342"/>
      <c r="B209" s="77"/>
      <c r="C209" s="9" t="s">
        <v>250</v>
      </c>
      <c r="D209" s="9"/>
      <c r="E209" s="9" t="s">
        <v>251</v>
      </c>
      <c r="F209" s="74">
        <v>750</v>
      </c>
      <c r="G209" s="9"/>
      <c r="H209" s="9"/>
      <c r="I209" s="9"/>
      <c r="J209" s="76">
        <v>69.5</v>
      </c>
      <c r="K209" s="9"/>
      <c r="L209" s="315"/>
      <c r="M209" s="74">
        <v>1</v>
      </c>
      <c r="N209" s="35"/>
      <c r="O209" s="315"/>
      <c r="P209" s="75">
        <f t="shared" si="8"/>
        <v>69.5</v>
      </c>
      <c r="Q209" s="9"/>
      <c r="R209" s="9"/>
      <c r="S209" s="9"/>
      <c r="T209" s="78">
        <f t="shared" si="9"/>
        <v>750</v>
      </c>
      <c r="U209" s="9"/>
      <c r="V209" s="9"/>
      <c r="W209" s="9"/>
      <c r="X209" s="315"/>
      <c r="Y209" s="9">
        <v>69.5</v>
      </c>
      <c r="Z209" s="9">
        <f t="shared" si="10"/>
        <v>81.53</v>
      </c>
      <c r="AA209" s="315"/>
      <c r="AB209" s="9">
        <f t="shared" si="11"/>
        <v>53.56</v>
      </c>
      <c r="AC209" s="9">
        <v>97.74</v>
      </c>
      <c r="AD209" s="9"/>
      <c r="AG209" s="315"/>
      <c r="AH209" s="317"/>
      <c r="AI209" s="317"/>
      <c r="AJ209" s="317"/>
      <c r="AK209" s="317"/>
      <c r="AL209" s="315"/>
    </row>
    <row r="210" spans="1:38">
      <c r="A210" s="342"/>
      <c r="B210" s="77"/>
      <c r="C210" s="9" t="s">
        <v>250</v>
      </c>
      <c r="D210" s="9"/>
      <c r="E210" s="9" t="s">
        <v>192</v>
      </c>
      <c r="F210" s="74">
        <v>317</v>
      </c>
      <c r="G210" s="9"/>
      <c r="H210" s="9"/>
      <c r="I210" s="9"/>
      <c r="J210" s="76">
        <v>65.69</v>
      </c>
      <c r="K210" s="9"/>
      <c r="L210" s="315"/>
      <c r="M210" s="74">
        <v>1</v>
      </c>
      <c r="N210" s="35"/>
      <c r="O210" s="315"/>
      <c r="P210" s="75">
        <f t="shared" si="8"/>
        <v>65.69</v>
      </c>
      <c r="Q210" s="9"/>
      <c r="R210" s="9"/>
      <c r="S210" s="9"/>
      <c r="T210" s="78">
        <f t="shared" si="9"/>
        <v>317</v>
      </c>
      <c r="U210" s="9"/>
      <c r="V210" s="9"/>
      <c r="W210" s="9"/>
      <c r="X210" s="315"/>
      <c r="Y210" s="9">
        <v>65.69</v>
      </c>
      <c r="Z210" s="9">
        <f t="shared" si="10"/>
        <v>77.06</v>
      </c>
      <c r="AA210" s="315"/>
      <c r="AB210" s="9">
        <f t="shared" si="11"/>
        <v>50.62</v>
      </c>
      <c r="AC210" s="9">
        <v>92.38</v>
      </c>
      <c r="AD210" s="9"/>
      <c r="AG210" s="315"/>
      <c r="AH210" s="317"/>
      <c r="AI210" s="317"/>
      <c r="AJ210" s="317"/>
      <c r="AK210" s="317"/>
      <c r="AL210" s="315"/>
    </row>
    <row r="211" spans="1:38">
      <c r="A211" s="342"/>
      <c r="B211" s="77"/>
      <c r="C211" s="9" t="s">
        <v>250</v>
      </c>
      <c r="D211" s="9"/>
      <c r="E211" s="9" t="s">
        <v>64</v>
      </c>
      <c r="F211" s="74">
        <v>3195453</v>
      </c>
      <c r="G211" s="9"/>
      <c r="H211" s="9"/>
      <c r="I211" s="9"/>
      <c r="J211" s="76">
        <v>604319.16999999294</v>
      </c>
      <c r="K211" s="9"/>
      <c r="L211" s="315"/>
      <c r="M211" s="74">
        <v>6307</v>
      </c>
      <c r="N211" s="35"/>
      <c r="O211" s="315"/>
      <c r="P211" s="75">
        <f t="shared" si="8"/>
        <v>95.817214206436176</v>
      </c>
      <c r="Q211" s="9"/>
      <c r="R211" s="9"/>
      <c r="S211" s="9"/>
      <c r="T211" s="78">
        <f t="shared" si="9"/>
        <v>506.6518154431584</v>
      </c>
      <c r="U211" s="9"/>
      <c r="V211" s="9"/>
      <c r="W211" s="9"/>
      <c r="X211" s="315"/>
      <c r="Y211" s="9">
        <v>604319.16999999294</v>
      </c>
      <c r="Z211" s="9">
        <f t="shared" si="10"/>
        <v>708958.14</v>
      </c>
      <c r="AA211" s="315"/>
      <c r="AB211" s="9">
        <f t="shared" si="11"/>
        <v>465703.17</v>
      </c>
      <c r="AC211" s="9">
        <v>849895.61</v>
      </c>
      <c r="AD211" s="9"/>
      <c r="AG211" s="315"/>
      <c r="AH211" s="317"/>
      <c r="AI211" s="317"/>
      <c r="AJ211" s="317"/>
      <c r="AK211" s="317"/>
      <c r="AL211" s="315"/>
    </row>
    <row r="212" spans="1:38">
      <c r="A212" s="342"/>
      <c r="B212" s="77"/>
      <c r="C212" s="9" t="s">
        <v>250</v>
      </c>
      <c r="D212" s="9"/>
      <c r="E212" s="9" t="s">
        <v>252</v>
      </c>
      <c r="F212" s="74">
        <v>166</v>
      </c>
      <c r="G212" s="9"/>
      <c r="H212" s="9"/>
      <c r="I212" s="9"/>
      <c r="J212" s="76">
        <v>36.9</v>
      </c>
      <c r="K212" s="9"/>
      <c r="L212" s="315"/>
      <c r="M212" s="74">
        <v>1</v>
      </c>
      <c r="N212" s="35"/>
      <c r="O212" s="315"/>
      <c r="P212" s="75">
        <f t="shared" si="8"/>
        <v>36.9</v>
      </c>
      <c r="Q212" s="9"/>
      <c r="R212" s="9"/>
      <c r="S212" s="9"/>
      <c r="T212" s="78">
        <f t="shared" si="9"/>
        <v>166</v>
      </c>
      <c r="U212" s="9"/>
      <c r="V212" s="9"/>
      <c r="W212" s="9"/>
      <c r="X212" s="315"/>
      <c r="Y212" s="9">
        <v>36.9</v>
      </c>
      <c r="Z212" s="9">
        <f t="shared" si="10"/>
        <v>43.29</v>
      </c>
      <c r="AA212" s="315"/>
      <c r="AB212" s="9">
        <f t="shared" si="11"/>
        <v>28.44</v>
      </c>
      <c r="AC212" s="9">
        <v>51.9</v>
      </c>
      <c r="AD212" s="9"/>
      <c r="AG212" s="315"/>
      <c r="AH212" s="317"/>
      <c r="AI212" s="317"/>
      <c r="AJ212" s="317"/>
      <c r="AK212" s="317"/>
      <c r="AL212" s="315"/>
    </row>
    <row r="213" spans="1:38">
      <c r="A213" s="342"/>
      <c r="B213" s="77"/>
      <c r="C213" s="9" t="s">
        <v>253</v>
      </c>
      <c r="D213" s="9"/>
      <c r="E213" s="9" t="s">
        <v>55</v>
      </c>
      <c r="F213" s="74">
        <v>699185</v>
      </c>
      <c r="G213" s="9"/>
      <c r="H213" s="9"/>
      <c r="I213" s="9"/>
      <c r="J213" s="76">
        <v>135744.53999999969</v>
      </c>
      <c r="K213" s="9"/>
      <c r="L213" s="315"/>
      <c r="M213" s="74">
        <v>1745</v>
      </c>
      <c r="N213" s="35"/>
      <c r="O213" s="315"/>
      <c r="P213" s="75">
        <f t="shared" si="8"/>
        <v>77.790567335243381</v>
      </c>
      <c r="Q213" s="9"/>
      <c r="R213" s="9"/>
      <c r="S213" s="9"/>
      <c r="T213" s="78">
        <f t="shared" si="9"/>
        <v>400.67908309455589</v>
      </c>
      <c r="U213" s="9"/>
      <c r="V213" s="9"/>
      <c r="W213" s="9"/>
      <c r="X213" s="315"/>
      <c r="Y213" s="9">
        <v>135744.53999999969</v>
      </c>
      <c r="Z213" s="9">
        <f t="shared" si="10"/>
        <v>159248.95999999999</v>
      </c>
      <c r="AA213" s="315"/>
      <c r="AB213" s="9">
        <f t="shared" si="11"/>
        <v>104608.07</v>
      </c>
      <c r="AC213" s="9">
        <v>190906.88</v>
      </c>
      <c r="AD213" s="9"/>
      <c r="AG213" s="315"/>
      <c r="AH213" s="317"/>
      <c r="AI213" s="317"/>
      <c r="AJ213" s="317"/>
      <c r="AK213" s="317"/>
      <c r="AL213" s="315"/>
    </row>
    <row r="214" spans="1:38">
      <c r="A214" s="342"/>
      <c r="B214" s="77"/>
      <c r="C214" s="9" t="s">
        <v>253</v>
      </c>
      <c r="D214" s="9"/>
      <c r="E214" s="9" t="s">
        <v>157</v>
      </c>
      <c r="F214" s="74">
        <v>310</v>
      </c>
      <c r="G214" s="9"/>
      <c r="H214" s="9"/>
      <c r="I214" s="9"/>
      <c r="J214" s="76">
        <v>64.47</v>
      </c>
      <c r="K214" s="9"/>
      <c r="L214" s="315"/>
      <c r="M214" s="74">
        <v>1</v>
      </c>
      <c r="N214" s="35"/>
      <c r="O214" s="315"/>
      <c r="P214" s="75">
        <f t="shared" ref="P214:P277" si="12">J214/M214</f>
        <v>64.47</v>
      </c>
      <c r="Q214" s="9"/>
      <c r="R214" s="9"/>
      <c r="S214" s="9"/>
      <c r="T214" s="78">
        <f t="shared" ref="T214:T277" si="13">F214/M214</f>
        <v>310</v>
      </c>
      <c r="U214" s="9"/>
      <c r="V214" s="9"/>
      <c r="W214" s="9"/>
      <c r="X214" s="315"/>
      <c r="Y214" s="9">
        <v>64.47</v>
      </c>
      <c r="Z214" s="9">
        <f t="shared" ref="Z214:Z277" si="14">ROUND($Z$621*Y214/$Y$621,2)</f>
        <v>75.63</v>
      </c>
      <c r="AA214" s="315"/>
      <c r="AB214" s="9">
        <f t="shared" ref="AB214:AB277" si="15">ROUND($AB$621*Y214/$Y$621,2)</f>
        <v>49.68</v>
      </c>
      <c r="AC214" s="9">
        <v>90.67</v>
      </c>
      <c r="AD214" s="9"/>
      <c r="AG214" s="315"/>
      <c r="AH214" s="317"/>
      <c r="AI214" s="317"/>
      <c r="AJ214" s="317"/>
      <c r="AK214" s="317"/>
      <c r="AL214" s="315"/>
    </row>
    <row r="215" spans="1:38">
      <c r="A215" s="342"/>
      <c r="B215" s="77"/>
      <c r="C215" s="9" t="s">
        <v>253</v>
      </c>
      <c r="D215" s="9"/>
      <c r="E215" s="9" t="s">
        <v>254</v>
      </c>
      <c r="F215" s="74">
        <v>60</v>
      </c>
      <c r="G215" s="9"/>
      <c r="H215" s="9"/>
      <c r="I215" s="9"/>
      <c r="J215" s="76">
        <v>16.809999999999999</v>
      </c>
      <c r="K215" s="9"/>
      <c r="L215" s="315"/>
      <c r="M215" s="74">
        <v>1</v>
      </c>
      <c r="N215" s="35"/>
      <c r="O215" s="315"/>
      <c r="P215" s="75">
        <f t="shared" si="12"/>
        <v>16.809999999999999</v>
      </c>
      <c r="Q215" s="9"/>
      <c r="R215" s="9"/>
      <c r="S215" s="9"/>
      <c r="T215" s="78">
        <f t="shared" si="13"/>
        <v>60</v>
      </c>
      <c r="U215" s="9"/>
      <c r="V215" s="9"/>
      <c r="W215" s="9"/>
      <c r="X215" s="315"/>
      <c r="Y215" s="9">
        <v>16.809999999999999</v>
      </c>
      <c r="Z215" s="9">
        <f t="shared" si="14"/>
        <v>19.72</v>
      </c>
      <c r="AA215" s="315"/>
      <c r="AB215" s="9">
        <f t="shared" si="15"/>
        <v>12.95</v>
      </c>
      <c r="AC215" s="9">
        <v>23.64</v>
      </c>
      <c r="AD215" s="9"/>
      <c r="AG215" s="315"/>
      <c r="AH215" s="317"/>
      <c r="AI215" s="317"/>
      <c r="AJ215" s="317"/>
      <c r="AK215" s="317"/>
      <c r="AL215" s="315"/>
    </row>
    <row r="216" spans="1:38">
      <c r="A216" s="342"/>
      <c r="B216" s="77"/>
      <c r="C216" s="9" t="s">
        <v>255</v>
      </c>
      <c r="D216" s="9"/>
      <c r="E216" s="9" t="s">
        <v>200</v>
      </c>
      <c r="F216" s="74">
        <v>747</v>
      </c>
      <c r="G216" s="9"/>
      <c r="H216" s="9"/>
      <c r="I216" s="9"/>
      <c r="J216" s="76">
        <v>145.22999999999999</v>
      </c>
      <c r="K216" s="9"/>
      <c r="L216" s="315"/>
      <c r="M216" s="74">
        <v>1</v>
      </c>
      <c r="N216" s="35"/>
      <c r="O216" s="315"/>
      <c r="P216" s="75">
        <f t="shared" si="12"/>
        <v>145.22999999999999</v>
      </c>
      <c r="Q216" s="9"/>
      <c r="R216" s="9"/>
      <c r="S216" s="9"/>
      <c r="T216" s="78">
        <f t="shared" si="13"/>
        <v>747</v>
      </c>
      <c r="U216" s="9"/>
      <c r="V216" s="9"/>
      <c r="W216" s="9"/>
      <c r="X216" s="315"/>
      <c r="Y216" s="9">
        <v>145.22999999999999</v>
      </c>
      <c r="Z216" s="9">
        <f t="shared" si="14"/>
        <v>170.38</v>
      </c>
      <c r="AA216" s="315"/>
      <c r="AB216" s="9">
        <f t="shared" si="15"/>
        <v>111.92</v>
      </c>
      <c r="AC216" s="9">
        <v>204.25</v>
      </c>
      <c r="AD216" s="9"/>
      <c r="AG216" s="315"/>
      <c r="AH216" s="317"/>
      <c r="AI216" s="317"/>
      <c r="AJ216" s="317"/>
      <c r="AK216" s="317"/>
      <c r="AL216" s="315"/>
    </row>
    <row r="217" spans="1:38">
      <c r="A217" s="342"/>
      <c r="B217" s="77"/>
      <c r="C217" s="9" t="s">
        <v>255</v>
      </c>
      <c r="D217" s="9"/>
      <c r="E217" s="9" t="s">
        <v>256</v>
      </c>
      <c r="F217" s="74">
        <v>512694</v>
      </c>
      <c r="G217" s="9"/>
      <c r="H217" s="9"/>
      <c r="I217" s="9"/>
      <c r="J217" s="76">
        <v>97041.999999999898</v>
      </c>
      <c r="K217" s="9"/>
      <c r="L217" s="315"/>
      <c r="M217" s="74">
        <v>713</v>
      </c>
      <c r="N217" s="35"/>
      <c r="O217" s="315"/>
      <c r="P217" s="75">
        <f t="shared" si="12"/>
        <v>136.10378681626915</v>
      </c>
      <c r="Q217" s="9"/>
      <c r="R217" s="9"/>
      <c r="S217" s="9"/>
      <c r="T217" s="78">
        <f t="shared" si="13"/>
        <v>719.06591865357643</v>
      </c>
      <c r="U217" s="9"/>
      <c r="V217" s="9"/>
      <c r="W217" s="9"/>
      <c r="X217" s="315"/>
      <c r="Y217" s="9">
        <v>97041.999999999898</v>
      </c>
      <c r="Z217" s="9">
        <f t="shared" si="14"/>
        <v>113845</v>
      </c>
      <c r="AA217" s="315"/>
      <c r="AB217" s="9">
        <f t="shared" si="15"/>
        <v>74782.94</v>
      </c>
      <c r="AC217" s="9">
        <v>136476.84</v>
      </c>
      <c r="AD217" s="9"/>
      <c r="AG217" s="315"/>
      <c r="AH217" s="317"/>
      <c r="AI217" s="317"/>
      <c r="AJ217" s="317"/>
      <c r="AK217" s="317"/>
      <c r="AL217" s="315"/>
    </row>
    <row r="218" spans="1:38">
      <c r="A218" s="342"/>
      <c r="B218" s="77"/>
      <c r="C218" s="9" t="s">
        <v>255</v>
      </c>
      <c r="D218" s="9"/>
      <c r="E218" s="9" t="s">
        <v>110</v>
      </c>
      <c r="F218" s="74">
        <v>7365</v>
      </c>
      <c r="G218" s="9"/>
      <c r="H218" s="9"/>
      <c r="I218" s="9"/>
      <c r="J218" s="76">
        <v>1408.23</v>
      </c>
      <c r="K218" s="9"/>
      <c r="L218" s="315"/>
      <c r="M218" s="74">
        <v>6</v>
      </c>
      <c r="N218" s="35"/>
      <c r="O218" s="315"/>
      <c r="P218" s="75">
        <f t="shared" si="12"/>
        <v>234.70500000000001</v>
      </c>
      <c r="Q218" s="9"/>
      <c r="R218" s="9"/>
      <c r="S218" s="9"/>
      <c r="T218" s="78">
        <f t="shared" si="13"/>
        <v>1227.5</v>
      </c>
      <c r="U218" s="9"/>
      <c r="V218" s="9"/>
      <c r="W218" s="9"/>
      <c r="X218" s="315"/>
      <c r="Y218" s="9">
        <v>1408.23</v>
      </c>
      <c r="Z218" s="9">
        <f t="shared" si="14"/>
        <v>1652.07</v>
      </c>
      <c r="AA218" s="315"/>
      <c r="AB218" s="9">
        <f t="shared" si="15"/>
        <v>1085.22</v>
      </c>
      <c r="AC218" s="9">
        <v>1980.49</v>
      </c>
      <c r="AD218" s="9"/>
      <c r="AG218" s="315"/>
      <c r="AH218" s="317"/>
      <c r="AI218" s="317"/>
      <c r="AJ218" s="317"/>
      <c r="AK218" s="317"/>
      <c r="AL218" s="315"/>
    </row>
    <row r="219" spans="1:38">
      <c r="A219" s="342"/>
      <c r="B219" s="77"/>
      <c r="C219" s="9" t="s">
        <v>257</v>
      </c>
      <c r="D219" s="9"/>
      <c r="E219" s="9" t="s">
        <v>258</v>
      </c>
      <c r="F219" s="74">
        <v>141504</v>
      </c>
      <c r="G219" s="9"/>
      <c r="H219" s="9"/>
      <c r="I219" s="9"/>
      <c r="J219" s="76">
        <v>25761.450000000004</v>
      </c>
      <c r="K219" s="9"/>
      <c r="L219" s="315"/>
      <c r="M219" s="74">
        <v>195</v>
      </c>
      <c r="N219" s="35"/>
      <c r="O219" s="315"/>
      <c r="P219" s="75">
        <f t="shared" si="12"/>
        <v>132.11000000000001</v>
      </c>
      <c r="Q219" s="9"/>
      <c r="R219" s="9"/>
      <c r="S219" s="9"/>
      <c r="T219" s="78">
        <f t="shared" si="13"/>
        <v>725.6615384615385</v>
      </c>
      <c r="U219" s="9"/>
      <c r="V219" s="9"/>
      <c r="W219" s="9"/>
      <c r="X219" s="315"/>
      <c r="Y219" s="9">
        <v>25761.450000000004</v>
      </c>
      <c r="Z219" s="9">
        <f t="shared" si="14"/>
        <v>30222.09</v>
      </c>
      <c r="AA219" s="315"/>
      <c r="AB219" s="9">
        <f t="shared" si="15"/>
        <v>19852.400000000001</v>
      </c>
      <c r="AC219" s="9">
        <v>36230.1</v>
      </c>
      <c r="AD219" s="9"/>
      <c r="AG219" s="315"/>
      <c r="AH219" s="317"/>
      <c r="AI219" s="317"/>
      <c r="AJ219" s="317"/>
      <c r="AK219" s="317"/>
      <c r="AL219" s="315"/>
    </row>
    <row r="220" spans="1:38">
      <c r="A220" s="342"/>
      <c r="B220" s="77"/>
      <c r="C220" s="9" t="s">
        <v>259</v>
      </c>
      <c r="D220" s="9"/>
      <c r="E220" s="9" t="s">
        <v>260</v>
      </c>
      <c r="F220" s="74">
        <v>847</v>
      </c>
      <c r="G220" s="9"/>
      <c r="H220" s="9"/>
      <c r="I220" s="9"/>
      <c r="J220" s="76">
        <v>165.25</v>
      </c>
      <c r="K220" s="9"/>
      <c r="L220" s="315"/>
      <c r="M220" s="74">
        <v>1</v>
      </c>
      <c r="N220" s="35"/>
      <c r="O220" s="315"/>
      <c r="P220" s="75">
        <f t="shared" si="12"/>
        <v>165.25</v>
      </c>
      <c r="Q220" s="9"/>
      <c r="R220" s="9"/>
      <c r="S220" s="9"/>
      <c r="T220" s="78">
        <f t="shared" si="13"/>
        <v>847</v>
      </c>
      <c r="U220" s="9"/>
      <c r="V220" s="9"/>
      <c r="W220" s="9"/>
      <c r="X220" s="315"/>
      <c r="Y220" s="9">
        <v>165.25</v>
      </c>
      <c r="Z220" s="9">
        <f t="shared" si="14"/>
        <v>193.86</v>
      </c>
      <c r="AA220" s="315"/>
      <c r="AB220" s="9">
        <f t="shared" si="15"/>
        <v>127.35</v>
      </c>
      <c r="AC220" s="9">
        <v>232.4</v>
      </c>
      <c r="AD220" s="9"/>
      <c r="AG220" s="315"/>
      <c r="AH220" s="317"/>
      <c r="AI220" s="317"/>
      <c r="AJ220" s="317"/>
      <c r="AK220" s="317"/>
      <c r="AL220" s="315"/>
    </row>
    <row r="221" spans="1:38">
      <c r="A221" s="342"/>
      <c r="B221" s="77"/>
      <c r="C221" s="9" t="s">
        <v>259</v>
      </c>
      <c r="D221" s="9"/>
      <c r="E221" s="9" t="s">
        <v>135</v>
      </c>
      <c r="F221" s="74">
        <v>57492</v>
      </c>
      <c r="G221" s="9"/>
      <c r="H221" s="9"/>
      <c r="I221" s="9"/>
      <c r="J221" s="76">
        <v>11303.499999999996</v>
      </c>
      <c r="K221" s="9"/>
      <c r="L221" s="315"/>
      <c r="M221" s="74">
        <v>117</v>
      </c>
      <c r="N221" s="35"/>
      <c r="O221" s="315"/>
      <c r="P221" s="75">
        <f t="shared" si="12"/>
        <v>96.611111111111086</v>
      </c>
      <c r="Q221" s="9"/>
      <c r="R221" s="9"/>
      <c r="S221" s="9"/>
      <c r="T221" s="78">
        <f t="shared" si="13"/>
        <v>491.38461538461536</v>
      </c>
      <c r="U221" s="9"/>
      <c r="V221" s="9"/>
      <c r="W221" s="9"/>
      <c r="X221" s="315"/>
      <c r="Y221" s="9">
        <v>11303.499999999996</v>
      </c>
      <c r="Z221" s="9">
        <f t="shared" si="14"/>
        <v>13260.72</v>
      </c>
      <c r="AA221" s="315"/>
      <c r="AB221" s="9">
        <f t="shared" si="15"/>
        <v>8710.75</v>
      </c>
      <c r="AC221" s="9">
        <v>15896.89</v>
      </c>
      <c r="AD221" s="9"/>
      <c r="AG221" s="315"/>
      <c r="AH221" s="317"/>
      <c r="AI221" s="317"/>
      <c r="AJ221" s="317"/>
      <c r="AK221" s="317"/>
      <c r="AL221" s="315"/>
    </row>
    <row r="222" spans="1:38">
      <c r="A222" s="342"/>
      <c r="B222" s="77"/>
      <c r="C222" s="9" t="s">
        <v>259</v>
      </c>
      <c r="D222" s="9"/>
      <c r="E222" s="9" t="s">
        <v>261</v>
      </c>
      <c r="F222" s="74">
        <v>2384</v>
      </c>
      <c r="G222" s="9"/>
      <c r="H222" s="9"/>
      <c r="I222" s="9"/>
      <c r="J222" s="76">
        <v>476.47</v>
      </c>
      <c r="K222" s="9"/>
      <c r="L222" s="315"/>
      <c r="M222" s="74">
        <v>2</v>
      </c>
      <c r="N222" s="35"/>
      <c r="O222" s="315"/>
      <c r="P222" s="75">
        <f t="shared" si="12"/>
        <v>238.23500000000001</v>
      </c>
      <c r="Q222" s="9"/>
      <c r="R222" s="9"/>
      <c r="S222" s="9"/>
      <c r="T222" s="78">
        <f t="shared" si="13"/>
        <v>1192</v>
      </c>
      <c r="U222" s="9"/>
      <c r="V222" s="9"/>
      <c r="W222" s="9"/>
      <c r="X222" s="315"/>
      <c r="Y222" s="9">
        <v>476.47</v>
      </c>
      <c r="Z222" s="9">
        <f t="shared" si="14"/>
        <v>558.97</v>
      </c>
      <c r="AA222" s="315"/>
      <c r="AB222" s="9">
        <f t="shared" si="15"/>
        <v>367.18</v>
      </c>
      <c r="AC222" s="9">
        <v>670.09</v>
      </c>
      <c r="AD222" s="9"/>
      <c r="AG222" s="315"/>
      <c r="AH222" s="317"/>
      <c r="AI222" s="317"/>
      <c r="AJ222" s="317"/>
      <c r="AK222" s="317"/>
      <c r="AL222" s="315"/>
    </row>
    <row r="223" spans="1:38">
      <c r="A223" s="342"/>
      <c r="B223" s="77"/>
      <c r="C223" s="9" t="s">
        <v>262</v>
      </c>
      <c r="D223" s="9"/>
      <c r="E223" s="9" t="s">
        <v>135</v>
      </c>
      <c r="F223" s="74">
        <v>406</v>
      </c>
      <c r="G223" s="9"/>
      <c r="H223" s="9"/>
      <c r="I223" s="9"/>
      <c r="J223" s="76">
        <v>82.51</v>
      </c>
      <c r="K223" s="9"/>
      <c r="L223" s="315"/>
      <c r="M223" s="74">
        <v>1</v>
      </c>
      <c r="N223" s="35"/>
      <c r="O223" s="315"/>
      <c r="P223" s="75">
        <f t="shared" si="12"/>
        <v>82.51</v>
      </c>
      <c r="Q223" s="9"/>
      <c r="R223" s="9"/>
      <c r="S223" s="9"/>
      <c r="T223" s="78">
        <f t="shared" si="13"/>
        <v>406</v>
      </c>
      <c r="U223" s="9"/>
      <c r="V223" s="9"/>
      <c r="W223" s="9"/>
      <c r="X223" s="315"/>
      <c r="Y223" s="9">
        <v>82.51</v>
      </c>
      <c r="Z223" s="9">
        <f t="shared" si="14"/>
        <v>96.8</v>
      </c>
      <c r="AA223" s="315"/>
      <c r="AB223" s="9">
        <f t="shared" si="15"/>
        <v>63.58</v>
      </c>
      <c r="AC223" s="9">
        <v>116.04</v>
      </c>
      <c r="AD223" s="9"/>
      <c r="AG223" s="315"/>
      <c r="AH223" s="317"/>
      <c r="AI223" s="317"/>
      <c r="AJ223" s="317"/>
      <c r="AK223" s="317"/>
      <c r="AL223" s="315"/>
    </row>
    <row r="224" spans="1:38">
      <c r="A224" s="342"/>
      <c r="B224" s="77"/>
      <c r="C224" s="9" t="s">
        <v>262</v>
      </c>
      <c r="D224" s="9"/>
      <c r="E224" s="9" t="s">
        <v>261</v>
      </c>
      <c r="F224" s="74">
        <v>173320</v>
      </c>
      <c r="G224" s="9"/>
      <c r="H224" s="9"/>
      <c r="I224" s="9"/>
      <c r="J224" s="76">
        <v>32665.689999999995</v>
      </c>
      <c r="K224" s="9"/>
      <c r="L224" s="315"/>
      <c r="M224" s="74">
        <v>289</v>
      </c>
      <c r="N224" s="35"/>
      <c r="O224" s="315"/>
      <c r="P224" s="75">
        <f t="shared" si="12"/>
        <v>113.03006920415223</v>
      </c>
      <c r="Q224" s="9"/>
      <c r="R224" s="9"/>
      <c r="S224" s="9"/>
      <c r="T224" s="78">
        <f t="shared" si="13"/>
        <v>599.72318339100343</v>
      </c>
      <c r="U224" s="9"/>
      <c r="V224" s="9"/>
      <c r="W224" s="9"/>
      <c r="X224" s="315"/>
      <c r="Y224" s="9">
        <v>32665.689999999995</v>
      </c>
      <c r="Z224" s="9">
        <f t="shared" si="14"/>
        <v>38321.81</v>
      </c>
      <c r="AA224" s="315"/>
      <c r="AB224" s="9">
        <f t="shared" si="15"/>
        <v>25172.98</v>
      </c>
      <c r="AC224" s="9">
        <v>45940.01</v>
      </c>
      <c r="AD224" s="9"/>
      <c r="AG224" s="315"/>
      <c r="AH224" s="317"/>
      <c r="AI224" s="317"/>
      <c r="AJ224" s="317"/>
      <c r="AK224" s="317"/>
      <c r="AL224" s="315"/>
    </row>
    <row r="225" spans="1:38">
      <c r="A225" s="342"/>
      <c r="B225" s="77"/>
      <c r="C225" s="9" t="s">
        <v>263</v>
      </c>
      <c r="D225" s="9"/>
      <c r="E225" s="9" t="s">
        <v>98</v>
      </c>
      <c r="F225" s="74">
        <v>1352</v>
      </c>
      <c r="G225" s="9"/>
      <c r="H225" s="9"/>
      <c r="I225" s="9"/>
      <c r="J225" s="76">
        <v>272.64</v>
      </c>
      <c r="K225" s="9"/>
      <c r="L225" s="315"/>
      <c r="M225" s="74">
        <v>3</v>
      </c>
      <c r="N225" s="35"/>
      <c r="O225" s="315"/>
      <c r="P225" s="75">
        <f t="shared" si="12"/>
        <v>90.88</v>
      </c>
      <c r="Q225" s="9"/>
      <c r="R225" s="9"/>
      <c r="S225" s="9"/>
      <c r="T225" s="78">
        <f t="shared" si="13"/>
        <v>450.66666666666669</v>
      </c>
      <c r="U225" s="9"/>
      <c r="V225" s="9"/>
      <c r="W225" s="9"/>
      <c r="X225" s="315"/>
      <c r="Y225" s="9">
        <v>272.64</v>
      </c>
      <c r="Z225" s="9">
        <f t="shared" si="14"/>
        <v>319.85000000000002</v>
      </c>
      <c r="AA225" s="315"/>
      <c r="AB225" s="9">
        <f t="shared" si="15"/>
        <v>210.1</v>
      </c>
      <c r="AC225" s="9">
        <v>383.43</v>
      </c>
      <c r="AD225" s="9"/>
      <c r="AG225" s="315"/>
      <c r="AH225" s="317"/>
      <c r="AI225" s="317"/>
      <c r="AJ225" s="317"/>
      <c r="AK225" s="317"/>
      <c r="AL225" s="315"/>
    </row>
    <row r="226" spans="1:38">
      <c r="A226" s="342"/>
      <c r="B226" s="77"/>
      <c r="C226" s="9" t="s">
        <v>264</v>
      </c>
      <c r="D226" s="9"/>
      <c r="E226" s="9" t="s">
        <v>91</v>
      </c>
      <c r="F226" s="74">
        <v>12663</v>
      </c>
      <c r="G226" s="9"/>
      <c r="H226" s="9"/>
      <c r="I226" s="9"/>
      <c r="J226" s="76">
        <v>2399.3999999999996</v>
      </c>
      <c r="K226" s="9"/>
      <c r="L226" s="315"/>
      <c r="M226" s="74">
        <v>20</v>
      </c>
      <c r="N226" s="35"/>
      <c r="O226" s="315"/>
      <c r="P226" s="75">
        <f t="shared" si="12"/>
        <v>119.96999999999998</v>
      </c>
      <c r="Q226" s="9"/>
      <c r="R226" s="9"/>
      <c r="S226" s="9"/>
      <c r="T226" s="78">
        <f t="shared" si="13"/>
        <v>633.15</v>
      </c>
      <c r="U226" s="9"/>
      <c r="V226" s="9"/>
      <c r="W226" s="9"/>
      <c r="X226" s="315"/>
      <c r="Y226" s="9">
        <v>2399.3999999999996</v>
      </c>
      <c r="Z226" s="9">
        <f t="shared" si="14"/>
        <v>2814.86</v>
      </c>
      <c r="AA226" s="315"/>
      <c r="AB226" s="9">
        <f t="shared" si="15"/>
        <v>1849.04</v>
      </c>
      <c r="AC226" s="9">
        <v>3374.44</v>
      </c>
      <c r="AD226" s="9"/>
      <c r="AG226" s="315"/>
      <c r="AH226" s="317"/>
      <c r="AI226" s="317"/>
      <c r="AJ226" s="317"/>
      <c r="AK226" s="317"/>
      <c r="AL226" s="315"/>
    </row>
    <row r="227" spans="1:38">
      <c r="A227" s="342"/>
      <c r="B227" s="77"/>
      <c r="C227" s="9" t="s">
        <v>265</v>
      </c>
      <c r="D227" s="9"/>
      <c r="E227" s="9" t="s">
        <v>266</v>
      </c>
      <c r="F227" s="74">
        <v>258</v>
      </c>
      <c r="G227" s="9"/>
      <c r="H227" s="9"/>
      <c r="I227" s="9"/>
      <c r="J227" s="76">
        <v>54.24</v>
      </c>
      <c r="K227" s="9"/>
      <c r="L227" s="315"/>
      <c r="M227" s="74">
        <v>1</v>
      </c>
      <c r="N227" s="35"/>
      <c r="O227" s="315"/>
      <c r="P227" s="75">
        <f t="shared" si="12"/>
        <v>54.24</v>
      </c>
      <c r="Q227" s="9"/>
      <c r="R227" s="9"/>
      <c r="S227" s="9"/>
      <c r="T227" s="78">
        <f t="shared" si="13"/>
        <v>258</v>
      </c>
      <c r="U227" s="9"/>
      <c r="V227" s="9"/>
      <c r="W227" s="9"/>
      <c r="X227" s="315"/>
      <c r="Y227" s="9">
        <v>54.24</v>
      </c>
      <c r="Z227" s="9">
        <f t="shared" si="14"/>
        <v>63.63</v>
      </c>
      <c r="AA227" s="315"/>
      <c r="AB227" s="9">
        <f t="shared" si="15"/>
        <v>41.8</v>
      </c>
      <c r="AC227" s="9">
        <v>76.28</v>
      </c>
      <c r="AD227" s="9"/>
      <c r="AG227" s="315"/>
      <c r="AH227" s="317"/>
      <c r="AI227" s="317"/>
      <c r="AJ227" s="317"/>
      <c r="AK227" s="317"/>
      <c r="AL227" s="315"/>
    </row>
    <row r="228" spans="1:38">
      <c r="A228" s="342"/>
      <c r="B228" s="77"/>
      <c r="C228" s="9" t="s">
        <v>265</v>
      </c>
      <c r="D228" s="9"/>
      <c r="E228" s="9" t="s">
        <v>96</v>
      </c>
      <c r="F228" s="74">
        <v>5162</v>
      </c>
      <c r="G228" s="9"/>
      <c r="H228" s="9"/>
      <c r="I228" s="9"/>
      <c r="J228" s="76">
        <v>888.63999999999987</v>
      </c>
      <c r="K228" s="9"/>
      <c r="L228" s="315"/>
      <c r="M228" s="74">
        <v>6</v>
      </c>
      <c r="N228" s="35"/>
      <c r="O228" s="315"/>
      <c r="P228" s="75">
        <f t="shared" si="12"/>
        <v>148.10666666666665</v>
      </c>
      <c r="Q228" s="9"/>
      <c r="R228" s="9"/>
      <c r="S228" s="9"/>
      <c r="T228" s="78">
        <f t="shared" si="13"/>
        <v>860.33333333333337</v>
      </c>
      <c r="U228" s="9"/>
      <c r="V228" s="9"/>
      <c r="W228" s="9"/>
      <c r="X228" s="315"/>
      <c r="Y228" s="9">
        <v>888.63999999999987</v>
      </c>
      <c r="Z228" s="9">
        <f t="shared" si="14"/>
        <v>1042.51</v>
      </c>
      <c r="AA228" s="315"/>
      <c r="AB228" s="9">
        <f t="shared" si="15"/>
        <v>684.81</v>
      </c>
      <c r="AC228" s="9">
        <v>1249.76</v>
      </c>
      <c r="AD228" s="9"/>
      <c r="AG228" s="315"/>
      <c r="AH228" s="317"/>
      <c r="AI228" s="317"/>
      <c r="AJ228" s="317"/>
      <c r="AK228" s="317"/>
      <c r="AL228" s="315"/>
    </row>
    <row r="229" spans="1:38">
      <c r="A229" s="342"/>
      <c r="B229" s="77"/>
      <c r="C229" s="9" t="s">
        <v>267</v>
      </c>
      <c r="D229" s="9"/>
      <c r="E229" s="9" t="s">
        <v>266</v>
      </c>
      <c r="F229" s="74">
        <v>27854</v>
      </c>
      <c r="G229" s="9"/>
      <c r="H229" s="9"/>
      <c r="I229" s="9"/>
      <c r="J229" s="76">
        <v>5361.83</v>
      </c>
      <c r="K229" s="9"/>
      <c r="L229" s="315"/>
      <c r="M229" s="74">
        <v>37</v>
      </c>
      <c r="N229" s="35"/>
      <c r="O229" s="315"/>
      <c r="P229" s="75">
        <f t="shared" si="12"/>
        <v>144.91432432432433</v>
      </c>
      <c r="Q229" s="9"/>
      <c r="R229" s="9"/>
      <c r="S229" s="9"/>
      <c r="T229" s="78">
        <f t="shared" si="13"/>
        <v>752.81081081081084</v>
      </c>
      <c r="U229" s="9"/>
      <c r="V229" s="9"/>
      <c r="W229" s="9"/>
      <c r="X229" s="315"/>
      <c r="Y229" s="9">
        <v>5361.83</v>
      </c>
      <c r="Z229" s="9">
        <f t="shared" si="14"/>
        <v>6290.24</v>
      </c>
      <c r="AA229" s="315"/>
      <c r="AB229" s="9">
        <f t="shared" si="15"/>
        <v>4131.96</v>
      </c>
      <c r="AC229" s="9">
        <v>7540.71</v>
      </c>
      <c r="AD229" s="9"/>
      <c r="AG229" s="315"/>
      <c r="AH229" s="317"/>
      <c r="AI229" s="317"/>
      <c r="AJ229" s="317"/>
      <c r="AK229" s="317"/>
      <c r="AL229" s="315"/>
    </row>
    <row r="230" spans="1:38">
      <c r="A230" s="342"/>
      <c r="B230" s="77"/>
      <c r="C230" s="9" t="s">
        <v>268</v>
      </c>
      <c r="D230" s="9"/>
      <c r="E230" s="9" t="s">
        <v>84</v>
      </c>
      <c r="F230" s="74">
        <v>72456</v>
      </c>
      <c r="G230" s="9"/>
      <c r="H230" s="9"/>
      <c r="I230" s="9"/>
      <c r="J230" s="76">
        <v>13431.76</v>
      </c>
      <c r="K230" s="9"/>
      <c r="L230" s="315"/>
      <c r="M230" s="74">
        <v>96</v>
      </c>
      <c r="N230" s="35"/>
      <c r="O230" s="315"/>
      <c r="P230" s="75">
        <f t="shared" si="12"/>
        <v>139.91416666666666</v>
      </c>
      <c r="Q230" s="9"/>
      <c r="R230" s="9"/>
      <c r="S230" s="9"/>
      <c r="T230" s="78">
        <f t="shared" si="13"/>
        <v>754.75</v>
      </c>
      <c r="U230" s="9"/>
      <c r="V230" s="9"/>
      <c r="W230" s="9"/>
      <c r="X230" s="315"/>
      <c r="Y230" s="9">
        <v>13431.76</v>
      </c>
      <c r="Z230" s="9">
        <f t="shared" si="14"/>
        <v>15757.49</v>
      </c>
      <c r="AA230" s="315"/>
      <c r="AB230" s="9">
        <f t="shared" si="15"/>
        <v>10350.84</v>
      </c>
      <c r="AC230" s="9">
        <v>18890.009999999998</v>
      </c>
      <c r="AD230" s="9"/>
      <c r="AG230" s="315"/>
      <c r="AH230" s="317"/>
      <c r="AI230" s="317"/>
      <c r="AJ230" s="317"/>
      <c r="AK230" s="317"/>
      <c r="AL230" s="315"/>
    </row>
    <row r="231" spans="1:38">
      <c r="A231" s="342"/>
      <c r="B231" s="77"/>
      <c r="C231" s="9" t="s">
        <v>269</v>
      </c>
      <c r="D231" s="9"/>
      <c r="E231" s="9" t="s">
        <v>55</v>
      </c>
      <c r="F231" s="74">
        <v>361263</v>
      </c>
      <c r="G231" s="9"/>
      <c r="H231" s="9"/>
      <c r="I231" s="9"/>
      <c r="J231" s="76">
        <v>70018.459999999992</v>
      </c>
      <c r="K231" s="9"/>
      <c r="L231" s="315"/>
      <c r="M231" s="74">
        <v>681</v>
      </c>
      <c r="N231" s="35"/>
      <c r="O231" s="315"/>
      <c r="P231" s="75">
        <f t="shared" si="12"/>
        <v>102.81712187958883</v>
      </c>
      <c r="Q231" s="9"/>
      <c r="R231" s="9"/>
      <c r="S231" s="9"/>
      <c r="T231" s="78">
        <f t="shared" si="13"/>
        <v>530.48898678414093</v>
      </c>
      <c r="U231" s="9"/>
      <c r="V231" s="9"/>
      <c r="W231" s="9"/>
      <c r="X231" s="315"/>
      <c r="Y231" s="9">
        <v>70018.459999999992</v>
      </c>
      <c r="Z231" s="9">
        <f t="shared" si="14"/>
        <v>82142.28</v>
      </c>
      <c r="AA231" s="315"/>
      <c r="AB231" s="9">
        <f t="shared" si="15"/>
        <v>53957.94</v>
      </c>
      <c r="AC231" s="9">
        <v>98471.78</v>
      </c>
      <c r="AD231" s="9"/>
      <c r="AG231" s="315"/>
      <c r="AH231" s="317"/>
      <c r="AI231" s="317"/>
      <c r="AJ231" s="317"/>
      <c r="AK231" s="317"/>
      <c r="AL231" s="315"/>
    </row>
    <row r="232" spans="1:38">
      <c r="A232" s="342"/>
      <c r="B232" s="77"/>
      <c r="C232" s="9" t="s">
        <v>269</v>
      </c>
      <c r="D232" s="9"/>
      <c r="E232" s="9" t="s">
        <v>159</v>
      </c>
      <c r="F232" s="74">
        <v>18601</v>
      </c>
      <c r="G232" s="9"/>
      <c r="H232" s="9"/>
      <c r="I232" s="9"/>
      <c r="J232" s="76">
        <v>3612.2100000000009</v>
      </c>
      <c r="K232" s="9"/>
      <c r="L232" s="315"/>
      <c r="M232" s="74">
        <v>36</v>
      </c>
      <c r="N232" s="35"/>
      <c r="O232" s="315"/>
      <c r="P232" s="75">
        <f t="shared" si="12"/>
        <v>100.3391666666667</v>
      </c>
      <c r="Q232" s="9"/>
      <c r="R232" s="9"/>
      <c r="S232" s="9"/>
      <c r="T232" s="78">
        <f t="shared" si="13"/>
        <v>516.69444444444446</v>
      </c>
      <c r="U232" s="9"/>
      <c r="V232" s="9"/>
      <c r="W232" s="9"/>
      <c r="X232" s="315"/>
      <c r="Y232" s="9">
        <v>3612.2100000000009</v>
      </c>
      <c r="Z232" s="9">
        <f t="shared" si="14"/>
        <v>4237.67</v>
      </c>
      <c r="AA232" s="315"/>
      <c r="AB232" s="9">
        <f t="shared" si="15"/>
        <v>2783.66</v>
      </c>
      <c r="AC232" s="9">
        <v>5080.1000000000004</v>
      </c>
      <c r="AD232" s="9"/>
      <c r="AG232" s="315"/>
      <c r="AH232" s="317"/>
      <c r="AI232" s="317"/>
      <c r="AJ232" s="317"/>
      <c r="AK232" s="317"/>
      <c r="AL232" s="315"/>
    </row>
    <row r="233" spans="1:38">
      <c r="A233" s="342"/>
      <c r="B233" s="77"/>
      <c r="C233" s="9" t="s">
        <v>270</v>
      </c>
      <c r="D233" s="9"/>
      <c r="E233" s="9" t="s">
        <v>59</v>
      </c>
      <c r="F233" s="74">
        <v>4443</v>
      </c>
      <c r="G233" s="9"/>
      <c r="H233" s="9"/>
      <c r="I233" s="9"/>
      <c r="J233" s="76">
        <v>872.93999999999994</v>
      </c>
      <c r="K233" s="9"/>
      <c r="L233" s="315"/>
      <c r="M233" s="74">
        <v>6</v>
      </c>
      <c r="N233" s="35"/>
      <c r="O233" s="315"/>
      <c r="P233" s="75">
        <f t="shared" si="12"/>
        <v>145.48999999999998</v>
      </c>
      <c r="Q233" s="9"/>
      <c r="R233" s="9"/>
      <c r="S233" s="9"/>
      <c r="T233" s="78">
        <f t="shared" si="13"/>
        <v>740.5</v>
      </c>
      <c r="U233" s="9"/>
      <c r="V233" s="9"/>
      <c r="W233" s="9"/>
      <c r="X233" s="315"/>
      <c r="Y233" s="9">
        <v>872.93999999999994</v>
      </c>
      <c r="Z233" s="9">
        <f t="shared" si="14"/>
        <v>1024.0899999999999</v>
      </c>
      <c r="AA233" s="315"/>
      <c r="AB233" s="9">
        <f t="shared" si="15"/>
        <v>672.71</v>
      </c>
      <c r="AC233" s="9">
        <v>1227.68</v>
      </c>
      <c r="AD233" s="9"/>
      <c r="AG233" s="315"/>
      <c r="AH233" s="317"/>
      <c r="AI233" s="317"/>
      <c r="AJ233" s="317"/>
      <c r="AK233" s="317"/>
      <c r="AL233" s="315"/>
    </row>
    <row r="234" spans="1:38">
      <c r="A234" s="342"/>
      <c r="B234" s="77"/>
      <c r="C234" s="9" t="s">
        <v>271</v>
      </c>
      <c r="D234" s="9"/>
      <c r="E234" s="9" t="s">
        <v>70</v>
      </c>
      <c r="F234" s="74">
        <v>210054</v>
      </c>
      <c r="G234" s="9"/>
      <c r="H234" s="9"/>
      <c r="I234" s="9"/>
      <c r="J234" s="76">
        <v>40011.960000000028</v>
      </c>
      <c r="K234" s="9"/>
      <c r="L234" s="315"/>
      <c r="M234" s="74">
        <v>358</v>
      </c>
      <c r="N234" s="35"/>
      <c r="O234" s="315"/>
      <c r="P234" s="75">
        <f t="shared" si="12"/>
        <v>111.76525139664813</v>
      </c>
      <c r="Q234" s="9"/>
      <c r="R234" s="9"/>
      <c r="S234" s="9"/>
      <c r="T234" s="78">
        <f t="shared" si="13"/>
        <v>586.74301675977654</v>
      </c>
      <c r="U234" s="9"/>
      <c r="V234" s="9"/>
      <c r="W234" s="9"/>
      <c r="X234" s="315"/>
      <c r="Y234" s="9">
        <v>40011.960000000028</v>
      </c>
      <c r="Z234" s="9">
        <f t="shared" si="14"/>
        <v>46940.1</v>
      </c>
      <c r="AA234" s="315"/>
      <c r="AB234" s="9">
        <f t="shared" si="15"/>
        <v>30834.2</v>
      </c>
      <c r="AC234" s="9">
        <v>56271.57</v>
      </c>
      <c r="AD234" s="9"/>
      <c r="AG234" s="315"/>
      <c r="AH234" s="317"/>
      <c r="AI234" s="317"/>
      <c r="AJ234" s="317"/>
      <c r="AK234" s="317"/>
      <c r="AL234" s="315"/>
    </row>
    <row r="235" spans="1:38">
      <c r="A235" s="342"/>
      <c r="B235" s="77"/>
      <c r="C235" s="9" t="s">
        <v>272</v>
      </c>
      <c r="D235" s="9"/>
      <c r="E235" s="9" t="s">
        <v>147</v>
      </c>
      <c r="F235" s="74">
        <v>433</v>
      </c>
      <c r="G235" s="9"/>
      <c r="H235" s="9"/>
      <c r="I235" s="9"/>
      <c r="J235" s="76">
        <v>-160.1</v>
      </c>
      <c r="K235" s="9"/>
      <c r="L235" s="315"/>
      <c r="M235" s="74">
        <v>3</v>
      </c>
      <c r="N235" s="35"/>
      <c r="O235" s="315"/>
      <c r="P235" s="75">
        <f t="shared" si="12"/>
        <v>-53.366666666666667</v>
      </c>
      <c r="Q235" s="9"/>
      <c r="R235" s="9"/>
      <c r="S235" s="9"/>
      <c r="T235" s="78">
        <f t="shared" si="13"/>
        <v>144.33333333333334</v>
      </c>
      <c r="U235" s="9"/>
      <c r="V235" s="9"/>
      <c r="W235" s="9"/>
      <c r="X235" s="315"/>
      <c r="Y235" s="9">
        <v>-160.1</v>
      </c>
      <c r="Z235" s="9">
        <f t="shared" si="14"/>
        <v>-187.82</v>
      </c>
      <c r="AA235" s="315"/>
      <c r="AB235" s="9">
        <f t="shared" si="15"/>
        <v>-123.38</v>
      </c>
      <c r="AC235" s="9">
        <v>-225.16</v>
      </c>
      <c r="AD235" s="9"/>
      <c r="AG235" s="315"/>
      <c r="AH235" s="317"/>
      <c r="AI235" s="317"/>
      <c r="AJ235" s="317"/>
      <c r="AK235" s="317"/>
      <c r="AL235" s="315"/>
    </row>
    <row r="236" spans="1:38">
      <c r="A236" s="342"/>
      <c r="B236" s="77"/>
      <c r="C236" s="9" t="s">
        <v>273</v>
      </c>
      <c r="D236" s="9"/>
      <c r="E236" s="9" t="s">
        <v>274</v>
      </c>
      <c r="F236" s="74">
        <v>86719</v>
      </c>
      <c r="G236" s="9"/>
      <c r="H236" s="9"/>
      <c r="I236" s="9"/>
      <c r="J236" s="76">
        <v>16807.589999999975</v>
      </c>
      <c r="K236" s="9"/>
      <c r="L236" s="315"/>
      <c r="M236" s="74">
        <v>298</v>
      </c>
      <c r="N236" s="35"/>
      <c r="O236" s="315"/>
      <c r="P236" s="75">
        <f t="shared" si="12"/>
        <v>56.401308724832127</v>
      </c>
      <c r="Q236" s="9"/>
      <c r="R236" s="9"/>
      <c r="S236" s="9"/>
      <c r="T236" s="78">
        <f t="shared" si="13"/>
        <v>291.00335570469798</v>
      </c>
      <c r="U236" s="9"/>
      <c r="V236" s="9"/>
      <c r="W236" s="9"/>
      <c r="X236" s="315"/>
      <c r="Y236" s="9">
        <v>16807.589999999975</v>
      </c>
      <c r="Z236" s="9">
        <f t="shared" si="14"/>
        <v>19717.86</v>
      </c>
      <c r="AA236" s="315"/>
      <c r="AB236" s="9">
        <f t="shared" si="15"/>
        <v>12952.34</v>
      </c>
      <c r="AC236" s="9">
        <v>23637.67</v>
      </c>
      <c r="AD236" s="9"/>
      <c r="AG236" s="315"/>
      <c r="AH236" s="317"/>
      <c r="AI236" s="317"/>
      <c r="AJ236" s="317"/>
      <c r="AK236" s="317"/>
      <c r="AL236" s="315"/>
    </row>
    <row r="237" spans="1:38">
      <c r="A237" s="342"/>
      <c r="B237" s="77"/>
      <c r="C237" s="9" t="s">
        <v>275</v>
      </c>
      <c r="D237" s="9"/>
      <c r="E237" s="9" t="s">
        <v>190</v>
      </c>
      <c r="F237" s="74">
        <v>3368</v>
      </c>
      <c r="G237" s="9"/>
      <c r="H237" s="9"/>
      <c r="I237" s="9"/>
      <c r="J237" s="76">
        <v>667.39</v>
      </c>
      <c r="K237" s="9"/>
      <c r="L237" s="315"/>
      <c r="M237" s="74">
        <v>6</v>
      </c>
      <c r="N237" s="35"/>
      <c r="O237" s="315"/>
      <c r="P237" s="75">
        <f t="shared" si="12"/>
        <v>111.23166666666667</v>
      </c>
      <c r="Q237" s="9"/>
      <c r="R237" s="9"/>
      <c r="S237" s="9"/>
      <c r="T237" s="78">
        <f t="shared" si="13"/>
        <v>561.33333333333337</v>
      </c>
      <c r="U237" s="9"/>
      <c r="V237" s="9"/>
      <c r="W237" s="9"/>
      <c r="X237" s="315"/>
      <c r="Y237" s="9">
        <v>667.39</v>
      </c>
      <c r="Z237" s="9">
        <f t="shared" si="14"/>
        <v>782.95</v>
      </c>
      <c r="AA237" s="315"/>
      <c r="AB237" s="9">
        <f t="shared" si="15"/>
        <v>514.30999999999995</v>
      </c>
      <c r="AC237" s="9">
        <v>938.6</v>
      </c>
      <c r="AD237" s="9"/>
      <c r="AG237" s="315"/>
      <c r="AH237" s="317"/>
      <c r="AI237" s="317"/>
      <c r="AJ237" s="317"/>
      <c r="AK237" s="317"/>
      <c r="AL237" s="315"/>
    </row>
    <row r="238" spans="1:38">
      <c r="A238" s="342"/>
      <c r="B238" s="77"/>
      <c r="C238" s="9" t="s">
        <v>275</v>
      </c>
      <c r="D238" s="9"/>
      <c r="E238" s="9" t="s">
        <v>276</v>
      </c>
      <c r="F238" s="74">
        <v>104072</v>
      </c>
      <c r="G238" s="9"/>
      <c r="H238" s="9"/>
      <c r="I238" s="9"/>
      <c r="J238" s="76">
        <v>20026.75</v>
      </c>
      <c r="K238" s="9"/>
      <c r="L238" s="315"/>
      <c r="M238" s="74">
        <v>143</v>
      </c>
      <c r="N238" s="35"/>
      <c r="O238" s="315"/>
      <c r="P238" s="75">
        <f t="shared" si="12"/>
        <v>140.0472027972028</v>
      </c>
      <c r="Q238" s="9"/>
      <c r="R238" s="9"/>
      <c r="S238" s="9"/>
      <c r="T238" s="78">
        <f t="shared" si="13"/>
        <v>727.77622377622379</v>
      </c>
      <c r="U238" s="9"/>
      <c r="V238" s="9"/>
      <c r="W238" s="9"/>
      <c r="X238" s="315"/>
      <c r="Y238" s="9">
        <v>20026.75</v>
      </c>
      <c r="Z238" s="9">
        <f t="shared" si="14"/>
        <v>23494.42</v>
      </c>
      <c r="AA238" s="315"/>
      <c r="AB238" s="9">
        <f t="shared" si="15"/>
        <v>15433.1</v>
      </c>
      <c r="AC238" s="9">
        <v>28165</v>
      </c>
      <c r="AD238" s="9"/>
      <c r="AG238" s="315"/>
      <c r="AH238" s="317"/>
      <c r="AI238" s="317"/>
      <c r="AJ238" s="317"/>
      <c r="AK238" s="317"/>
      <c r="AL238" s="315"/>
    </row>
    <row r="239" spans="1:38">
      <c r="A239" s="342"/>
      <c r="B239" s="77"/>
      <c r="C239" s="9" t="s">
        <v>275</v>
      </c>
      <c r="D239" s="9"/>
      <c r="E239" s="9" t="s">
        <v>277</v>
      </c>
      <c r="F239" s="74">
        <v>5333</v>
      </c>
      <c r="G239" s="9"/>
      <c r="H239" s="9"/>
      <c r="I239" s="9"/>
      <c r="J239" s="76">
        <v>1020.1400000000001</v>
      </c>
      <c r="K239" s="9"/>
      <c r="L239" s="315"/>
      <c r="M239" s="74">
        <v>4</v>
      </c>
      <c r="N239" s="35"/>
      <c r="O239" s="315"/>
      <c r="P239" s="75">
        <f t="shared" si="12"/>
        <v>255.03500000000003</v>
      </c>
      <c r="Q239" s="9"/>
      <c r="R239" s="9"/>
      <c r="S239" s="9"/>
      <c r="T239" s="78">
        <f t="shared" si="13"/>
        <v>1333.25</v>
      </c>
      <c r="U239" s="9"/>
      <c r="V239" s="9"/>
      <c r="W239" s="9"/>
      <c r="X239" s="315"/>
      <c r="Y239" s="9">
        <v>1020.1400000000001</v>
      </c>
      <c r="Z239" s="9">
        <f t="shared" si="14"/>
        <v>1196.78</v>
      </c>
      <c r="AA239" s="315"/>
      <c r="AB239" s="9">
        <f t="shared" si="15"/>
        <v>786.14</v>
      </c>
      <c r="AC239" s="9">
        <v>1434.69</v>
      </c>
      <c r="AD239" s="9"/>
      <c r="AG239" s="315"/>
      <c r="AH239" s="317"/>
      <c r="AI239" s="317"/>
      <c r="AJ239" s="317"/>
      <c r="AK239" s="317"/>
      <c r="AL239" s="315"/>
    </row>
    <row r="240" spans="1:38">
      <c r="A240" s="342"/>
      <c r="B240" s="77"/>
      <c r="C240" s="9" t="s">
        <v>278</v>
      </c>
      <c r="D240" s="9"/>
      <c r="E240" s="9" t="s">
        <v>190</v>
      </c>
      <c r="F240" s="74">
        <v>2751176</v>
      </c>
      <c r="G240" s="9"/>
      <c r="H240" s="9"/>
      <c r="I240" s="9"/>
      <c r="J240" s="76">
        <v>516335.24999999878</v>
      </c>
      <c r="K240" s="9"/>
      <c r="L240" s="315"/>
      <c r="M240" s="74">
        <v>3960</v>
      </c>
      <c r="N240" s="35"/>
      <c r="O240" s="315"/>
      <c r="P240" s="75">
        <f t="shared" si="12"/>
        <v>130.3876893939391</v>
      </c>
      <c r="Q240" s="9"/>
      <c r="R240" s="9"/>
      <c r="S240" s="9"/>
      <c r="T240" s="78">
        <f t="shared" si="13"/>
        <v>694.74141414141411</v>
      </c>
      <c r="U240" s="9"/>
      <c r="V240" s="9"/>
      <c r="W240" s="9"/>
      <c r="X240" s="315"/>
      <c r="Y240" s="9">
        <v>516335.24999999878</v>
      </c>
      <c r="Z240" s="9">
        <f t="shared" si="14"/>
        <v>605739.65</v>
      </c>
      <c r="AA240" s="315"/>
      <c r="AB240" s="9">
        <f t="shared" si="15"/>
        <v>397900.6</v>
      </c>
      <c r="AC240" s="9">
        <v>726157.77</v>
      </c>
      <c r="AD240" s="9"/>
      <c r="AG240" s="315"/>
      <c r="AH240" s="317"/>
      <c r="AI240" s="317"/>
      <c r="AJ240" s="317"/>
      <c r="AK240" s="317"/>
      <c r="AL240" s="315"/>
    </row>
    <row r="241" spans="1:38">
      <c r="A241" s="342"/>
      <c r="B241" s="77"/>
      <c r="C241" s="9" t="s">
        <v>278</v>
      </c>
      <c r="D241" s="9"/>
      <c r="E241" s="9" t="s">
        <v>84</v>
      </c>
      <c r="F241" s="74">
        <v>417</v>
      </c>
      <c r="G241" s="9"/>
      <c r="H241" s="9"/>
      <c r="I241" s="9"/>
      <c r="J241" s="76">
        <v>83.72</v>
      </c>
      <c r="K241" s="9"/>
      <c r="L241" s="315"/>
      <c r="M241" s="74">
        <v>1</v>
      </c>
      <c r="N241" s="35"/>
      <c r="O241" s="315"/>
      <c r="P241" s="75">
        <f t="shared" si="12"/>
        <v>83.72</v>
      </c>
      <c r="Q241" s="9"/>
      <c r="R241" s="9"/>
      <c r="S241" s="9"/>
      <c r="T241" s="78">
        <f t="shared" si="13"/>
        <v>417</v>
      </c>
      <c r="U241" s="9"/>
      <c r="V241" s="9"/>
      <c r="W241" s="9"/>
      <c r="X241" s="315"/>
      <c r="Y241" s="9">
        <v>83.72</v>
      </c>
      <c r="Z241" s="9">
        <f t="shared" si="14"/>
        <v>98.22</v>
      </c>
      <c r="AA241" s="315"/>
      <c r="AB241" s="9">
        <f t="shared" si="15"/>
        <v>64.52</v>
      </c>
      <c r="AC241" s="9">
        <v>117.74</v>
      </c>
      <c r="AD241" s="9"/>
      <c r="AG241" s="315"/>
      <c r="AH241" s="317"/>
      <c r="AI241" s="317"/>
      <c r="AJ241" s="317"/>
      <c r="AK241" s="317"/>
      <c r="AL241" s="315"/>
    </row>
    <row r="242" spans="1:38">
      <c r="A242" s="342"/>
      <c r="B242" s="77"/>
      <c r="C242" s="9" t="s">
        <v>278</v>
      </c>
      <c r="D242" s="9"/>
      <c r="E242" s="9" t="s">
        <v>276</v>
      </c>
      <c r="F242" s="74">
        <v>2682</v>
      </c>
      <c r="G242" s="9"/>
      <c r="H242" s="9"/>
      <c r="I242" s="9"/>
      <c r="J242" s="76">
        <v>514.24</v>
      </c>
      <c r="K242" s="9"/>
      <c r="L242" s="315"/>
      <c r="M242" s="74">
        <v>1</v>
      </c>
      <c r="N242" s="35"/>
      <c r="O242" s="315"/>
      <c r="P242" s="75">
        <f t="shared" si="12"/>
        <v>514.24</v>
      </c>
      <c r="Q242" s="9"/>
      <c r="R242" s="9"/>
      <c r="S242" s="9"/>
      <c r="T242" s="78">
        <f t="shared" si="13"/>
        <v>2682</v>
      </c>
      <c r="U242" s="9"/>
      <c r="V242" s="9"/>
      <c r="W242" s="9"/>
      <c r="X242" s="315"/>
      <c r="Y242" s="9">
        <v>514.24</v>
      </c>
      <c r="Z242" s="9">
        <f t="shared" si="14"/>
        <v>603.28</v>
      </c>
      <c r="AA242" s="315"/>
      <c r="AB242" s="9">
        <f t="shared" si="15"/>
        <v>396.29</v>
      </c>
      <c r="AC242" s="9">
        <v>723.21</v>
      </c>
      <c r="AD242" s="9"/>
      <c r="AG242" s="315"/>
      <c r="AH242" s="317"/>
      <c r="AI242" s="317"/>
      <c r="AJ242" s="317"/>
      <c r="AK242" s="317"/>
      <c r="AL242" s="315"/>
    </row>
    <row r="243" spans="1:38">
      <c r="A243" s="342"/>
      <c r="B243" s="77"/>
      <c r="C243" s="9" t="s">
        <v>279</v>
      </c>
      <c r="D243" s="9"/>
      <c r="E243" s="9" t="s">
        <v>190</v>
      </c>
      <c r="F243" s="74">
        <v>18725</v>
      </c>
      <c r="G243" s="9"/>
      <c r="H243" s="9"/>
      <c r="I243" s="9"/>
      <c r="J243" s="76">
        <v>3547.2599999999993</v>
      </c>
      <c r="K243" s="9"/>
      <c r="L243" s="315"/>
      <c r="M243" s="74">
        <v>26</v>
      </c>
      <c r="N243" s="35"/>
      <c r="O243" s="315"/>
      <c r="P243" s="75">
        <f t="shared" si="12"/>
        <v>136.4330769230769</v>
      </c>
      <c r="Q243" s="9"/>
      <c r="R243" s="9"/>
      <c r="S243" s="9"/>
      <c r="T243" s="78">
        <f t="shared" si="13"/>
        <v>720.19230769230774</v>
      </c>
      <c r="U243" s="9"/>
      <c r="V243" s="9"/>
      <c r="W243" s="9"/>
      <c r="X243" s="315"/>
      <c r="Y243" s="9">
        <v>3547.2599999999993</v>
      </c>
      <c r="Z243" s="9">
        <f t="shared" si="14"/>
        <v>4161.47</v>
      </c>
      <c r="AA243" s="315"/>
      <c r="AB243" s="9">
        <f t="shared" si="15"/>
        <v>2733.61</v>
      </c>
      <c r="AC243" s="9">
        <v>4988.76</v>
      </c>
      <c r="AD243" s="9"/>
      <c r="AG243" s="315"/>
      <c r="AH243" s="317"/>
      <c r="AI243" s="317"/>
      <c r="AJ243" s="317"/>
      <c r="AK243" s="317"/>
      <c r="AL243" s="315"/>
    </row>
    <row r="244" spans="1:38">
      <c r="A244" s="342"/>
      <c r="B244" s="77"/>
      <c r="C244" s="9" t="s">
        <v>280</v>
      </c>
      <c r="D244" s="9"/>
      <c r="E244" s="9" t="s">
        <v>258</v>
      </c>
      <c r="F244" s="74">
        <v>403</v>
      </c>
      <c r="G244" s="9"/>
      <c r="H244" s="9"/>
      <c r="I244" s="9"/>
      <c r="J244" s="76">
        <v>81.680000000000007</v>
      </c>
      <c r="K244" s="9"/>
      <c r="L244" s="315"/>
      <c r="M244" s="74">
        <v>1</v>
      </c>
      <c r="N244" s="35"/>
      <c r="O244" s="315"/>
      <c r="P244" s="75">
        <f t="shared" si="12"/>
        <v>81.680000000000007</v>
      </c>
      <c r="Q244" s="9"/>
      <c r="R244" s="9"/>
      <c r="S244" s="9"/>
      <c r="T244" s="78">
        <f t="shared" si="13"/>
        <v>403</v>
      </c>
      <c r="U244" s="9"/>
      <c r="V244" s="9"/>
      <c r="W244" s="9"/>
      <c r="X244" s="315"/>
      <c r="Y244" s="9">
        <v>81.680000000000007</v>
      </c>
      <c r="Z244" s="9">
        <f t="shared" si="14"/>
        <v>95.82</v>
      </c>
      <c r="AA244" s="315"/>
      <c r="AB244" s="9">
        <f t="shared" si="15"/>
        <v>62.94</v>
      </c>
      <c r="AC244" s="9">
        <v>114.87</v>
      </c>
      <c r="AD244" s="9"/>
      <c r="AG244" s="315"/>
      <c r="AH244" s="317"/>
      <c r="AI244" s="317"/>
      <c r="AJ244" s="317"/>
      <c r="AK244" s="317"/>
      <c r="AL244" s="315"/>
    </row>
    <row r="245" spans="1:38">
      <c r="A245" s="342"/>
      <c r="B245" s="77"/>
      <c r="C245" s="9" t="s">
        <v>280</v>
      </c>
      <c r="D245" s="9"/>
      <c r="E245" s="9" t="s">
        <v>54</v>
      </c>
      <c r="F245" s="74">
        <v>29164</v>
      </c>
      <c r="G245" s="9"/>
      <c r="H245" s="9"/>
      <c r="I245" s="9"/>
      <c r="J245" s="76">
        <v>5850.9400000000005</v>
      </c>
      <c r="K245" s="9"/>
      <c r="L245" s="315"/>
      <c r="M245" s="74">
        <v>91</v>
      </c>
      <c r="N245" s="35"/>
      <c r="O245" s="315"/>
      <c r="P245" s="75">
        <f t="shared" si="12"/>
        <v>64.29604395604396</v>
      </c>
      <c r="Q245" s="9"/>
      <c r="R245" s="9"/>
      <c r="S245" s="9"/>
      <c r="T245" s="78">
        <f t="shared" si="13"/>
        <v>320.4835164835165</v>
      </c>
      <c r="U245" s="9"/>
      <c r="V245" s="9"/>
      <c r="W245" s="9"/>
      <c r="X245" s="315"/>
      <c r="Y245" s="9">
        <v>5850.9400000000005</v>
      </c>
      <c r="Z245" s="9">
        <f t="shared" si="14"/>
        <v>6864.04</v>
      </c>
      <c r="AA245" s="315"/>
      <c r="AB245" s="9">
        <f t="shared" si="15"/>
        <v>4508.88</v>
      </c>
      <c r="AC245" s="9">
        <v>8228.58</v>
      </c>
      <c r="AD245" s="9"/>
      <c r="AG245" s="315"/>
      <c r="AH245" s="317"/>
      <c r="AI245" s="317"/>
      <c r="AJ245" s="317"/>
      <c r="AK245" s="317"/>
      <c r="AL245" s="315"/>
    </row>
    <row r="246" spans="1:38">
      <c r="A246" s="342"/>
      <c r="B246" s="77"/>
      <c r="C246" s="9" t="s">
        <v>280</v>
      </c>
      <c r="D246" s="9"/>
      <c r="E246" s="9" t="s">
        <v>56</v>
      </c>
      <c r="F246" s="74">
        <v>2137775</v>
      </c>
      <c r="G246" s="9"/>
      <c r="H246" s="9"/>
      <c r="I246" s="9"/>
      <c r="J246" s="76">
        <v>420675.59000000102</v>
      </c>
      <c r="K246" s="9"/>
      <c r="L246" s="315"/>
      <c r="M246" s="74">
        <v>5881</v>
      </c>
      <c r="N246" s="35"/>
      <c r="O246" s="315"/>
      <c r="P246" s="75">
        <f t="shared" si="12"/>
        <v>71.531302499575077</v>
      </c>
      <c r="Q246" s="9"/>
      <c r="R246" s="9"/>
      <c r="S246" s="9"/>
      <c r="T246" s="78">
        <f t="shared" si="13"/>
        <v>363.50535623193332</v>
      </c>
      <c r="U246" s="9"/>
      <c r="V246" s="9"/>
      <c r="W246" s="9"/>
      <c r="X246" s="315"/>
      <c r="Y246" s="9">
        <v>420675.59000000102</v>
      </c>
      <c r="Z246" s="9">
        <f t="shared" si="14"/>
        <v>493516.34</v>
      </c>
      <c r="AA246" s="315"/>
      <c r="AB246" s="9">
        <f t="shared" si="15"/>
        <v>324182.92</v>
      </c>
      <c r="AC246" s="9">
        <v>591625.01</v>
      </c>
      <c r="AD246" s="9"/>
      <c r="AG246" s="315"/>
      <c r="AH246" s="317"/>
      <c r="AI246" s="317"/>
      <c r="AJ246" s="317"/>
      <c r="AK246" s="317"/>
      <c r="AL246" s="315"/>
    </row>
    <row r="247" spans="1:38">
      <c r="A247" s="342"/>
      <c r="B247" s="77"/>
      <c r="C247" s="9" t="s">
        <v>280</v>
      </c>
      <c r="D247" s="9"/>
      <c r="E247" s="9" t="s">
        <v>200</v>
      </c>
      <c r="F247" s="74">
        <v>3</v>
      </c>
      <c r="G247" s="9"/>
      <c r="H247" s="9"/>
      <c r="I247" s="9"/>
      <c r="J247" s="76">
        <v>6.04</v>
      </c>
      <c r="K247" s="9"/>
      <c r="L247" s="315"/>
      <c r="M247" s="74">
        <v>1</v>
      </c>
      <c r="N247" s="35"/>
      <c r="O247" s="315"/>
      <c r="P247" s="75">
        <f t="shared" si="12"/>
        <v>6.04</v>
      </c>
      <c r="Q247" s="9"/>
      <c r="R247" s="9"/>
      <c r="S247" s="9"/>
      <c r="T247" s="78">
        <f t="shared" si="13"/>
        <v>3</v>
      </c>
      <c r="U247" s="9"/>
      <c r="V247" s="9"/>
      <c r="W247" s="9"/>
      <c r="X247" s="315"/>
      <c r="Y247" s="9">
        <v>6.04</v>
      </c>
      <c r="Z247" s="9">
        <f t="shared" si="14"/>
        <v>7.09</v>
      </c>
      <c r="AA247" s="315"/>
      <c r="AB247" s="9">
        <f t="shared" si="15"/>
        <v>4.6500000000000004</v>
      </c>
      <c r="AC247" s="9">
        <v>8.49</v>
      </c>
      <c r="AD247" s="9"/>
      <c r="AG247" s="315"/>
      <c r="AH247" s="317"/>
      <c r="AI247" s="317"/>
      <c r="AJ247" s="317"/>
      <c r="AK247" s="317"/>
      <c r="AL247" s="315"/>
    </row>
    <row r="248" spans="1:38">
      <c r="A248" s="342"/>
      <c r="B248" s="77"/>
      <c r="C248" s="9" t="s">
        <v>280</v>
      </c>
      <c r="D248" s="9"/>
      <c r="E248" s="9" t="s">
        <v>281</v>
      </c>
      <c r="F248" s="74">
        <v>818</v>
      </c>
      <c r="G248" s="9"/>
      <c r="H248" s="9"/>
      <c r="I248" s="9"/>
      <c r="J248" s="76">
        <v>160.46</v>
      </c>
      <c r="K248" s="9"/>
      <c r="L248" s="315"/>
      <c r="M248" s="74">
        <v>1</v>
      </c>
      <c r="N248" s="35"/>
      <c r="O248" s="315"/>
      <c r="P248" s="75">
        <f t="shared" si="12"/>
        <v>160.46</v>
      </c>
      <c r="Q248" s="9"/>
      <c r="R248" s="9"/>
      <c r="S248" s="9"/>
      <c r="T248" s="78">
        <f t="shared" si="13"/>
        <v>818</v>
      </c>
      <c r="U248" s="9"/>
      <c r="V248" s="9"/>
      <c r="W248" s="9"/>
      <c r="X248" s="315"/>
      <c r="Y248" s="9">
        <v>160.46</v>
      </c>
      <c r="Z248" s="9">
        <f t="shared" si="14"/>
        <v>188.24</v>
      </c>
      <c r="AA248" s="315"/>
      <c r="AB248" s="9">
        <f t="shared" si="15"/>
        <v>123.65</v>
      </c>
      <c r="AC248" s="9">
        <v>225.67</v>
      </c>
      <c r="AD248" s="9"/>
      <c r="AG248" s="315"/>
      <c r="AH248" s="317"/>
      <c r="AI248" s="317"/>
      <c r="AJ248" s="317"/>
      <c r="AK248" s="317"/>
      <c r="AL248" s="315"/>
    </row>
    <row r="249" spans="1:38">
      <c r="A249" s="342"/>
      <c r="B249" s="77"/>
      <c r="C249" s="9" t="s">
        <v>280</v>
      </c>
      <c r="D249" s="9"/>
      <c r="E249" s="9" t="s">
        <v>282</v>
      </c>
      <c r="F249" s="74">
        <v>373</v>
      </c>
      <c r="G249" s="9"/>
      <c r="H249" s="9"/>
      <c r="I249" s="9"/>
      <c r="J249" s="76">
        <v>75.959999999999994</v>
      </c>
      <c r="K249" s="9"/>
      <c r="L249" s="315"/>
      <c r="M249" s="74">
        <v>1</v>
      </c>
      <c r="N249" s="35"/>
      <c r="O249" s="315"/>
      <c r="P249" s="75">
        <f t="shared" si="12"/>
        <v>75.959999999999994</v>
      </c>
      <c r="Q249" s="9"/>
      <c r="R249" s="9"/>
      <c r="S249" s="9"/>
      <c r="T249" s="78">
        <f t="shared" si="13"/>
        <v>373</v>
      </c>
      <c r="U249" s="9"/>
      <c r="V249" s="9"/>
      <c r="W249" s="9"/>
      <c r="X249" s="315"/>
      <c r="Y249" s="9">
        <v>75.959999999999994</v>
      </c>
      <c r="Z249" s="9">
        <f t="shared" si="14"/>
        <v>89.11</v>
      </c>
      <c r="AA249" s="315"/>
      <c r="AB249" s="9">
        <f t="shared" si="15"/>
        <v>58.54</v>
      </c>
      <c r="AC249" s="9">
        <v>106.83</v>
      </c>
      <c r="AD249" s="9"/>
      <c r="AG249" s="315"/>
      <c r="AH249" s="317"/>
      <c r="AI249" s="317"/>
      <c r="AJ249" s="317"/>
      <c r="AK249" s="317"/>
      <c r="AL249" s="315"/>
    </row>
    <row r="250" spans="1:38">
      <c r="A250" s="342"/>
      <c r="B250" s="77"/>
      <c r="C250" s="9" t="s">
        <v>280</v>
      </c>
      <c r="D250" s="9"/>
      <c r="E250" s="9" t="s">
        <v>110</v>
      </c>
      <c r="F250" s="74"/>
      <c r="G250" s="9"/>
      <c r="H250" s="9"/>
      <c r="I250" s="9"/>
      <c r="J250" s="76">
        <v>5.47</v>
      </c>
      <c r="K250" s="9"/>
      <c r="L250" s="315"/>
      <c r="M250" s="74">
        <v>1</v>
      </c>
      <c r="N250" s="35"/>
      <c r="O250" s="315"/>
      <c r="P250" s="75">
        <f t="shared" si="12"/>
        <v>5.47</v>
      </c>
      <c r="Q250" s="9"/>
      <c r="R250" s="9"/>
      <c r="S250" s="9"/>
      <c r="T250" s="78">
        <f t="shared" si="13"/>
        <v>0</v>
      </c>
      <c r="U250" s="9"/>
      <c r="V250" s="9"/>
      <c r="W250" s="9"/>
      <c r="X250" s="315"/>
      <c r="Y250" s="9">
        <v>5.47</v>
      </c>
      <c r="Z250" s="9">
        <f t="shared" si="14"/>
        <v>6.42</v>
      </c>
      <c r="AA250" s="315"/>
      <c r="AB250" s="9">
        <f t="shared" si="15"/>
        <v>4.22</v>
      </c>
      <c r="AC250" s="9">
        <v>7.69</v>
      </c>
      <c r="AD250" s="9"/>
      <c r="AG250" s="315"/>
      <c r="AH250" s="317"/>
      <c r="AI250" s="317"/>
      <c r="AJ250" s="317"/>
      <c r="AK250" s="317"/>
      <c r="AL250" s="315"/>
    </row>
    <row r="251" spans="1:38">
      <c r="A251" s="342"/>
      <c r="B251" s="77"/>
      <c r="C251" s="9" t="s">
        <v>283</v>
      </c>
      <c r="D251" s="9"/>
      <c r="E251" s="9" t="s">
        <v>284</v>
      </c>
      <c r="F251" s="74">
        <v>15236</v>
      </c>
      <c r="G251" s="9"/>
      <c r="H251" s="9"/>
      <c r="I251" s="9"/>
      <c r="J251" s="76">
        <v>3202.51</v>
      </c>
      <c r="K251" s="9"/>
      <c r="L251" s="315"/>
      <c r="M251" s="74">
        <v>57</v>
      </c>
      <c r="N251" s="35"/>
      <c r="O251" s="315"/>
      <c r="P251" s="75">
        <f t="shared" si="12"/>
        <v>56.184385964912288</v>
      </c>
      <c r="Q251" s="9"/>
      <c r="R251" s="9"/>
      <c r="S251" s="9"/>
      <c r="T251" s="78">
        <f t="shared" si="13"/>
        <v>267.29824561403507</v>
      </c>
      <c r="U251" s="9"/>
      <c r="V251" s="9"/>
      <c r="W251" s="9"/>
      <c r="X251" s="315"/>
      <c r="Y251" s="9">
        <v>3202.51</v>
      </c>
      <c r="Z251" s="9">
        <f t="shared" si="14"/>
        <v>3757.03</v>
      </c>
      <c r="AA251" s="315"/>
      <c r="AB251" s="9">
        <f t="shared" si="15"/>
        <v>2467.9299999999998</v>
      </c>
      <c r="AC251" s="9">
        <v>4503.91</v>
      </c>
      <c r="AD251" s="9"/>
      <c r="AG251" s="315"/>
      <c r="AH251" s="317"/>
      <c r="AI251" s="317"/>
      <c r="AJ251" s="317"/>
      <c r="AK251" s="317"/>
      <c r="AL251" s="315"/>
    </row>
    <row r="252" spans="1:38">
      <c r="A252" s="342"/>
      <c r="B252" s="77"/>
      <c r="C252" s="9" t="s">
        <v>285</v>
      </c>
      <c r="D252" s="9"/>
      <c r="E252" s="9" t="s">
        <v>56</v>
      </c>
      <c r="F252" s="74">
        <v>1404</v>
      </c>
      <c r="G252" s="9"/>
      <c r="H252" s="9"/>
      <c r="I252" s="9"/>
      <c r="J252" s="76">
        <v>269.95999999999998</v>
      </c>
      <c r="K252" s="9"/>
      <c r="L252" s="315"/>
      <c r="M252" s="74">
        <v>1</v>
      </c>
      <c r="N252" s="35"/>
      <c r="O252" s="315"/>
      <c r="P252" s="75">
        <f t="shared" si="12"/>
        <v>269.95999999999998</v>
      </c>
      <c r="Q252" s="9"/>
      <c r="R252" s="9"/>
      <c r="S252" s="9"/>
      <c r="T252" s="78">
        <f t="shared" si="13"/>
        <v>1404</v>
      </c>
      <c r="U252" s="9"/>
      <c r="V252" s="9"/>
      <c r="W252" s="9"/>
      <c r="X252" s="315"/>
      <c r="Y252" s="9">
        <v>269.95999999999998</v>
      </c>
      <c r="Z252" s="9">
        <f t="shared" si="14"/>
        <v>316.7</v>
      </c>
      <c r="AA252" s="315"/>
      <c r="AB252" s="9">
        <f t="shared" si="15"/>
        <v>208.04</v>
      </c>
      <c r="AC252" s="9">
        <v>379.66</v>
      </c>
      <c r="AD252" s="9"/>
      <c r="AG252" s="315"/>
      <c r="AH252" s="317"/>
      <c r="AI252" s="317"/>
      <c r="AJ252" s="317"/>
      <c r="AK252" s="317"/>
      <c r="AL252" s="315"/>
    </row>
    <row r="253" spans="1:38">
      <c r="A253" s="342"/>
      <c r="B253" s="77"/>
      <c r="C253" s="9" t="s">
        <v>285</v>
      </c>
      <c r="D253" s="9"/>
      <c r="E253" s="9" t="s">
        <v>200</v>
      </c>
      <c r="F253" s="74">
        <v>596968</v>
      </c>
      <c r="G253" s="9"/>
      <c r="H253" s="9"/>
      <c r="I253" s="9"/>
      <c r="J253" s="76">
        <v>114111.70999999988</v>
      </c>
      <c r="K253" s="9"/>
      <c r="L253" s="315"/>
      <c r="M253" s="74">
        <v>898</v>
      </c>
      <c r="N253" s="35"/>
      <c r="O253" s="315"/>
      <c r="P253" s="75">
        <f t="shared" si="12"/>
        <v>127.07317371937626</v>
      </c>
      <c r="Q253" s="9"/>
      <c r="R253" s="9"/>
      <c r="S253" s="9"/>
      <c r="T253" s="78">
        <f t="shared" si="13"/>
        <v>664.77505567928733</v>
      </c>
      <c r="U253" s="9"/>
      <c r="V253" s="9"/>
      <c r="W253" s="9"/>
      <c r="X253" s="315"/>
      <c r="Y253" s="9">
        <v>114111.70999999988</v>
      </c>
      <c r="Z253" s="9">
        <f t="shared" si="14"/>
        <v>133870.35999999999</v>
      </c>
      <c r="AA253" s="315"/>
      <c r="AB253" s="9">
        <f t="shared" si="15"/>
        <v>87937.279999999999</v>
      </c>
      <c r="AC253" s="9">
        <v>160483.15</v>
      </c>
      <c r="AD253" s="9"/>
      <c r="AG253" s="315"/>
      <c r="AH253" s="317"/>
      <c r="AI253" s="317"/>
      <c r="AJ253" s="317"/>
      <c r="AK253" s="317"/>
      <c r="AL253" s="315"/>
    </row>
    <row r="254" spans="1:38">
      <c r="A254" s="342"/>
      <c r="B254" s="77"/>
      <c r="C254" s="9" t="s">
        <v>286</v>
      </c>
      <c r="D254" s="9"/>
      <c r="E254" s="9" t="s">
        <v>287</v>
      </c>
      <c r="F254" s="74">
        <v>458728</v>
      </c>
      <c r="G254" s="9"/>
      <c r="H254" s="9"/>
      <c r="I254" s="9"/>
      <c r="J254" s="76">
        <v>87057.690000000061</v>
      </c>
      <c r="K254" s="9"/>
      <c r="L254" s="315"/>
      <c r="M254" s="74">
        <v>914</v>
      </c>
      <c r="N254" s="35"/>
      <c r="O254" s="315"/>
      <c r="P254" s="75">
        <f t="shared" si="12"/>
        <v>95.249113785558052</v>
      </c>
      <c r="Q254" s="9"/>
      <c r="R254" s="9"/>
      <c r="S254" s="9"/>
      <c r="T254" s="78">
        <f t="shared" si="13"/>
        <v>501.89059080962801</v>
      </c>
      <c r="U254" s="9"/>
      <c r="V254" s="9"/>
      <c r="W254" s="9"/>
      <c r="X254" s="315"/>
      <c r="Y254" s="9">
        <v>87057.690000000061</v>
      </c>
      <c r="Z254" s="9">
        <f t="shared" si="14"/>
        <v>102131.89</v>
      </c>
      <c r="AA254" s="315"/>
      <c r="AB254" s="9">
        <f t="shared" si="15"/>
        <v>67088.789999999994</v>
      </c>
      <c r="AC254" s="9">
        <v>122435.22</v>
      </c>
      <c r="AD254" s="9"/>
      <c r="AG254" s="315"/>
      <c r="AH254" s="317"/>
      <c r="AI254" s="317"/>
      <c r="AJ254" s="317"/>
      <c r="AK254" s="317"/>
      <c r="AL254" s="315"/>
    </row>
    <row r="255" spans="1:38">
      <c r="A255" s="342"/>
      <c r="B255" s="77"/>
      <c r="C255" s="9" t="s">
        <v>288</v>
      </c>
      <c r="D255" s="9"/>
      <c r="E255" s="9" t="s">
        <v>289</v>
      </c>
      <c r="F255" s="74">
        <v>1027427</v>
      </c>
      <c r="G255" s="9"/>
      <c r="H255" s="9"/>
      <c r="I255" s="9"/>
      <c r="J255" s="76">
        <v>192261.49000000025</v>
      </c>
      <c r="K255" s="9"/>
      <c r="L255" s="315"/>
      <c r="M255" s="74">
        <v>2017</v>
      </c>
      <c r="N255" s="35"/>
      <c r="O255" s="315"/>
      <c r="P255" s="75">
        <f t="shared" si="12"/>
        <v>95.320520575111672</v>
      </c>
      <c r="Q255" s="9"/>
      <c r="R255" s="9"/>
      <c r="S255" s="9"/>
      <c r="T255" s="78">
        <f t="shared" si="13"/>
        <v>509.38373822508674</v>
      </c>
      <c r="U255" s="9"/>
      <c r="V255" s="9"/>
      <c r="W255" s="9"/>
      <c r="X255" s="315"/>
      <c r="Y255" s="9">
        <v>192261.49000000025</v>
      </c>
      <c r="Z255" s="9">
        <f t="shared" si="14"/>
        <v>225551.92</v>
      </c>
      <c r="AA255" s="315"/>
      <c r="AB255" s="9">
        <f t="shared" si="15"/>
        <v>148161.42000000001</v>
      </c>
      <c r="AC255" s="9">
        <v>270390.56</v>
      </c>
      <c r="AD255" s="9"/>
      <c r="AG255" s="315"/>
      <c r="AH255" s="317"/>
      <c r="AI255" s="317"/>
      <c r="AJ255" s="317"/>
      <c r="AK255" s="317"/>
      <c r="AL255" s="315"/>
    </row>
    <row r="256" spans="1:38">
      <c r="A256" s="342"/>
      <c r="B256" s="77"/>
      <c r="C256" s="9" t="s">
        <v>290</v>
      </c>
      <c r="D256" s="9"/>
      <c r="E256" s="9" t="s">
        <v>83</v>
      </c>
      <c r="F256" s="74">
        <v>3459721</v>
      </c>
      <c r="G256" s="9"/>
      <c r="H256" s="9"/>
      <c r="I256" s="9"/>
      <c r="J256" s="76">
        <v>655100.39999999723</v>
      </c>
      <c r="K256" s="9"/>
      <c r="L256" s="315"/>
      <c r="M256" s="74">
        <v>7780</v>
      </c>
      <c r="N256" s="35"/>
      <c r="O256" s="315"/>
      <c r="P256" s="75">
        <f t="shared" si="12"/>
        <v>84.203136246786272</v>
      </c>
      <c r="Q256" s="9"/>
      <c r="R256" s="9"/>
      <c r="S256" s="9"/>
      <c r="T256" s="78">
        <f t="shared" si="13"/>
        <v>444.69421593830333</v>
      </c>
      <c r="U256" s="9"/>
      <c r="V256" s="9"/>
      <c r="W256" s="9"/>
      <c r="X256" s="315"/>
      <c r="Y256" s="9">
        <v>655100.39999999723</v>
      </c>
      <c r="Z256" s="9">
        <f t="shared" si="14"/>
        <v>768532.24</v>
      </c>
      <c r="AA256" s="315"/>
      <c r="AB256" s="9">
        <f t="shared" si="15"/>
        <v>504836.43</v>
      </c>
      <c r="AC256" s="9">
        <v>921312.75</v>
      </c>
      <c r="AD256" s="9"/>
      <c r="AG256" s="315"/>
      <c r="AH256" s="317"/>
      <c r="AI256" s="317"/>
      <c r="AJ256" s="317"/>
      <c r="AK256" s="317"/>
      <c r="AL256" s="315"/>
    </row>
    <row r="257" spans="1:38">
      <c r="A257" s="342"/>
      <c r="B257" s="77"/>
      <c r="C257" s="9" t="s">
        <v>290</v>
      </c>
      <c r="D257" s="9"/>
      <c r="E257" s="9" t="s">
        <v>168</v>
      </c>
      <c r="F257" s="74">
        <v>10</v>
      </c>
      <c r="G257" s="9"/>
      <c r="H257" s="9"/>
      <c r="I257" s="9"/>
      <c r="J257" s="76">
        <v>7.75</v>
      </c>
      <c r="K257" s="9"/>
      <c r="L257" s="315"/>
      <c r="M257" s="74">
        <v>1</v>
      </c>
      <c r="N257" s="35"/>
      <c r="O257" s="315"/>
      <c r="P257" s="75">
        <f t="shared" si="12"/>
        <v>7.75</v>
      </c>
      <c r="Q257" s="9"/>
      <c r="R257" s="9"/>
      <c r="S257" s="9"/>
      <c r="T257" s="78">
        <f t="shared" si="13"/>
        <v>10</v>
      </c>
      <c r="U257" s="9"/>
      <c r="V257" s="9"/>
      <c r="W257" s="9"/>
      <c r="X257" s="315"/>
      <c r="Y257" s="9">
        <v>7.75</v>
      </c>
      <c r="Z257" s="9">
        <f t="shared" si="14"/>
        <v>9.09</v>
      </c>
      <c r="AA257" s="315"/>
      <c r="AB257" s="9">
        <f t="shared" si="15"/>
        <v>5.97</v>
      </c>
      <c r="AC257" s="9">
        <v>10.9</v>
      </c>
      <c r="AD257" s="9"/>
      <c r="AG257" s="315"/>
      <c r="AH257" s="317"/>
      <c r="AI257" s="317"/>
      <c r="AJ257" s="317"/>
      <c r="AK257" s="317"/>
      <c r="AL257" s="315"/>
    </row>
    <row r="258" spans="1:38">
      <c r="A258" s="342"/>
      <c r="B258" s="77"/>
      <c r="C258" s="9" t="s">
        <v>290</v>
      </c>
      <c r="D258" s="9"/>
      <c r="E258" s="9" t="s">
        <v>218</v>
      </c>
      <c r="F258" s="74">
        <v>333</v>
      </c>
      <c r="G258" s="9"/>
      <c r="H258" s="9"/>
      <c r="I258" s="9"/>
      <c r="J258" s="76">
        <v>68.62</v>
      </c>
      <c r="K258" s="9"/>
      <c r="L258" s="315"/>
      <c r="M258" s="74">
        <v>1</v>
      </c>
      <c r="N258" s="35"/>
      <c r="O258" s="315"/>
      <c r="P258" s="75">
        <f t="shared" si="12"/>
        <v>68.62</v>
      </c>
      <c r="Q258" s="9"/>
      <c r="R258" s="9"/>
      <c r="S258" s="9"/>
      <c r="T258" s="78">
        <f t="shared" si="13"/>
        <v>333</v>
      </c>
      <c r="U258" s="9"/>
      <c r="V258" s="9"/>
      <c r="W258" s="9"/>
      <c r="X258" s="315"/>
      <c r="Y258" s="9">
        <v>68.62</v>
      </c>
      <c r="Z258" s="9">
        <f t="shared" si="14"/>
        <v>80.5</v>
      </c>
      <c r="AA258" s="315"/>
      <c r="AB258" s="9">
        <f t="shared" si="15"/>
        <v>52.88</v>
      </c>
      <c r="AC258" s="9">
        <v>96.51</v>
      </c>
      <c r="AD258" s="9"/>
      <c r="AG258" s="315"/>
      <c r="AH258" s="317"/>
      <c r="AI258" s="317"/>
      <c r="AJ258" s="317"/>
      <c r="AK258" s="317"/>
      <c r="AL258" s="315"/>
    </row>
    <row r="259" spans="1:38">
      <c r="A259" s="342"/>
      <c r="B259" s="77"/>
      <c r="C259" s="9" t="s">
        <v>290</v>
      </c>
      <c r="D259" s="9"/>
      <c r="E259" s="9" t="s">
        <v>291</v>
      </c>
      <c r="F259" s="74">
        <v>765</v>
      </c>
      <c r="G259" s="9"/>
      <c r="H259" s="9"/>
      <c r="I259" s="9"/>
      <c r="J259" s="76">
        <v>155.34</v>
      </c>
      <c r="K259" s="9"/>
      <c r="L259" s="315"/>
      <c r="M259" s="74">
        <v>2</v>
      </c>
      <c r="N259" s="35"/>
      <c r="O259" s="315"/>
      <c r="P259" s="75">
        <f t="shared" si="12"/>
        <v>77.67</v>
      </c>
      <c r="Q259" s="9"/>
      <c r="R259" s="9"/>
      <c r="S259" s="9"/>
      <c r="T259" s="78">
        <f t="shared" si="13"/>
        <v>382.5</v>
      </c>
      <c r="U259" s="9"/>
      <c r="V259" s="9"/>
      <c r="W259" s="9"/>
      <c r="X259" s="315"/>
      <c r="Y259" s="9">
        <v>155.34</v>
      </c>
      <c r="Z259" s="9">
        <f t="shared" si="14"/>
        <v>182.24</v>
      </c>
      <c r="AA259" s="315"/>
      <c r="AB259" s="9">
        <f t="shared" si="15"/>
        <v>119.71</v>
      </c>
      <c r="AC259" s="9">
        <v>218.47</v>
      </c>
      <c r="AD259" s="9"/>
      <c r="AG259" s="315"/>
      <c r="AH259" s="317"/>
      <c r="AI259" s="317"/>
      <c r="AJ259" s="317"/>
      <c r="AK259" s="317"/>
      <c r="AL259" s="315"/>
    </row>
    <row r="260" spans="1:38">
      <c r="A260" s="342"/>
      <c r="B260" s="77"/>
      <c r="C260" s="9" t="s">
        <v>290</v>
      </c>
      <c r="D260" s="9"/>
      <c r="E260" s="9" t="s">
        <v>84</v>
      </c>
      <c r="F260" s="74">
        <v>532</v>
      </c>
      <c r="G260" s="9"/>
      <c r="H260" s="9"/>
      <c r="I260" s="9"/>
      <c r="J260" s="76">
        <v>111.53</v>
      </c>
      <c r="K260" s="9"/>
      <c r="L260" s="315"/>
      <c r="M260" s="74">
        <v>2</v>
      </c>
      <c r="N260" s="35"/>
      <c r="O260" s="315"/>
      <c r="P260" s="75">
        <f t="shared" si="12"/>
        <v>55.765000000000001</v>
      </c>
      <c r="Q260" s="9"/>
      <c r="R260" s="9"/>
      <c r="S260" s="9"/>
      <c r="T260" s="78">
        <f t="shared" si="13"/>
        <v>266</v>
      </c>
      <c r="U260" s="9"/>
      <c r="V260" s="9"/>
      <c r="W260" s="9"/>
      <c r="X260" s="315"/>
      <c r="Y260" s="9">
        <v>111.53</v>
      </c>
      <c r="Z260" s="9">
        <f t="shared" si="14"/>
        <v>130.84</v>
      </c>
      <c r="AA260" s="315"/>
      <c r="AB260" s="9">
        <f t="shared" si="15"/>
        <v>85.95</v>
      </c>
      <c r="AC260" s="9">
        <v>156.85</v>
      </c>
      <c r="AD260" s="9"/>
      <c r="AG260" s="315"/>
      <c r="AH260" s="317"/>
      <c r="AI260" s="317"/>
      <c r="AJ260" s="317"/>
      <c r="AK260" s="317"/>
      <c r="AL260" s="315"/>
    </row>
    <row r="261" spans="1:38">
      <c r="A261" s="342"/>
      <c r="B261" s="77"/>
      <c r="C261" s="9" t="s">
        <v>292</v>
      </c>
      <c r="D261" s="9"/>
      <c r="E261" s="9" t="s">
        <v>88</v>
      </c>
      <c r="F261" s="74">
        <v>2119</v>
      </c>
      <c r="G261" s="9"/>
      <c r="H261" s="9"/>
      <c r="I261" s="9"/>
      <c r="J261" s="76">
        <v>408.75</v>
      </c>
      <c r="K261" s="9"/>
      <c r="L261" s="315"/>
      <c r="M261" s="74">
        <v>2</v>
      </c>
      <c r="N261" s="35"/>
      <c r="O261" s="315"/>
      <c r="P261" s="75">
        <f t="shared" si="12"/>
        <v>204.375</v>
      </c>
      <c r="Q261" s="9"/>
      <c r="R261" s="9"/>
      <c r="S261" s="9"/>
      <c r="T261" s="78">
        <f t="shared" si="13"/>
        <v>1059.5</v>
      </c>
      <c r="U261" s="9"/>
      <c r="V261" s="9"/>
      <c r="W261" s="9"/>
      <c r="X261" s="315"/>
      <c r="Y261" s="9">
        <v>408.75</v>
      </c>
      <c r="Z261" s="9">
        <f t="shared" si="14"/>
        <v>479.53</v>
      </c>
      <c r="AA261" s="315"/>
      <c r="AB261" s="9">
        <f t="shared" si="15"/>
        <v>314.99</v>
      </c>
      <c r="AC261" s="9">
        <v>574.85</v>
      </c>
      <c r="AD261" s="9"/>
      <c r="AG261" s="315"/>
      <c r="AH261" s="317"/>
      <c r="AI261" s="317"/>
      <c r="AJ261" s="317"/>
      <c r="AK261" s="317"/>
      <c r="AL261" s="315"/>
    </row>
    <row r="262" spans="1:38">
      <c r="A262" s="342"/>
      <c r="B262" s="77"/>
      <c r="C262" s="9" t="s">
        <v>292</v>
      </c>
      <c r="D262" s="9"/>
      <c r="E262" s="9" t="s">
        <v>293</v>
      </c>
      <c r="F262" s="74">
        <v>205588</v>
      </c>
      <c r="G262" s="9"/>
      <c r="H262" s="9"/>
      <c r="I262" s="9"/>
      <c r="J262" s="76">
        <v>37934.719999999965</v>
      </c>
      <c r="K262" s="9"/>
      <c r="L262" s="315"/>
      <c r="M262" s="74">
        <v>288</v>
      </c>
      <c r="N262" s="35"/>
      <c r="O262" s="315"/>
      <c r="P262" s="75">
        <f t="shared" si="12"/>
        <v>131.71777777777766</v>
      </c>
      <c r="Q262" s="9"/>
      <c r="R262" s="9"/>
      <c r="S262" s="9"/>
      <c r="T262" s="78">
        <f t="shared" si="13"/>
        <v>713.84722222222217</v>
      </c>
      <c r="U262" s="9"/>
      <c r="V262" s="9"/>
      <c r="W262" s="9"/>
      <c r="X262" s="315"/>
      <c r="Y262" s="9">
        <v>37934.719999999965</v>
      </c>
      <c r="Z262" s="9">
        <f t="shared" si="14"/>
        <v>44503.19</v>
      </c>
      <c r="AA262" s="315"/>
      <c r="AB262" s="9">
        <f t="shared" si="15"/>
        <v>29233.43</v>
      </c>
      <c r="AC262" s="9">
        <v>53350.21</v>
      </c>
      <c r="AD262" s="9"/>
      <c r="AG262" s="315"/>
      <c r="AH262" s="317"/>
      <c r="AI262" s="317"/>
      <c r="AJ262" s="317"/>
      <c r="AK262" s="317"/>
      <c r="AL262" s="315"/>
    </row>
    <row r="263" spans="1:38">
      <c r="A263" s="342"/>
      <c r="B263" s="77"/>
      <c r="C263" s="9" t="s">
        <v>294</v>
      </c>
      <c r="D263" s="9"/>
      <c r="E263" s="9" t="s">
        <v>135</v>
      </c>
      <c r="F263" s="74">
        <v>1857</v>
      </c>
      <c r="G263" s="9"/>
      <c r="H263" s="9"/>
      <c r="I263" s="9"/>
      <c r="J263" s="76">
        <v>368.01</v>
      </c>
      <c r="K263" s="9"/>
      <c r="L263" s="315"/>
      <c r="M263" s="74">
        <v>6</v>
      </c>
      <c r="N263" s="35"/>
      <c r="O263" s="315"/>
      <c r="P263" s="75">
        <f t="shared" si="12"/>
        <v>61.335000000000001</v>
      </c>
      <c r="Q263" s="9"/>
      <c r="R263" s="9"/>
      <c r="S263" s="9"/>
      <c r="T263" s="78">
        <f t="shared" si="13"/>
        <v>309.5</v>
      </c>
      <c r="U263" s="9"/>
      <c r="V263" s="9"/>
      <c r="W263" s="9"/>
      <c r="X263" s="315"/>
      <c r="Y263" s="9">
        <v>368.01</v>
      </c>
      <c r="Z263" s="9">
        <f t="shared" si="14"/>
        <v>431.73</v>
      </c>
      <c r="AA263" s="315"/>
      <c r="AB263" s="9">
        <f t="shared" si="15"/>
        <v>283.60000000000002</v>
      </c>
      <c r="AC263" s="9">
        <v>517.55999999999995</v>
      </c>
      <c r="AD263" s="9"/>
      <c r="AG263" s="315"/>
      <c r="AH263" s="317"/>
      <c r="AI263" s="317"/>
      <c r="AJ263" s="317"/>
      <c r="AK263" s="317"/>
      <c r="AL263" s="315"/>
    </row>
    <row r="264" spans="1:38">
      <c r="A264" s="342"/>
      <c r="B264" s="77"/>
      <c r="C264" s="9" t="s">
        <v>295</v>
      </c>
      <c r="D264" s="9"/>
      <c r="E264" s="9" t="s">
        <v>157</v>
      </c>
      <c r="F264" s="74">
        <v>16876</v>
      </c>
      <c r="G264" s="9"/>
      <c r="H264" s="9"/>
      <c r="I264" s="9"/>
      <c r="J264" s="76">
        <v>3419.4800000000009</v>
      </c>
      <c r="K264" s="9"/>
      <c r="L264" s="315"/>
      <c r="M264" s="74">
        <v>51</v>
      </c>
      <c r="N264" s="35"/>
      <c r="O264" s="315"/>
      <c r="P264" s="75">
        <f t="shared" si="12"/>
        <v>67.048627450980405</v>
      </c>
      <c r="Q264" s="9"/>
      <c r="R264" s="9"/>
      <c r="S264" s="9"/>
      <c r="T264" s="78">
        <f t="shared" si="13"/>
        <v>330.9019607843137</v>
      </c>
      <c r="U264" s="9"/>
      <c r="V264" s="9"/>
      <c r="W264" s="9"/>
      <c r="X264" s="315"/>
      <c r="Y264" s="9">
        <v>3419.4800000000009</v>
      </c>
      <c r="Z264" s="9">
        <f t="shared" si="14"/>
        <v>4011.57</v>
      </c>
      <c r="AA264" s="315"/>
      <c r="AB264" s="9">
        <f t="shared" si="15"/>
        <v>2635.14</v>
      </c>
      <c r="AC264" s="9">
        <v>4809.05</v>
      </c>
      <c r="AD264" s="9"/>
      <c r="AG264" s="315"/>
      <c r="AH264" s="317"/>
      <c r="AI264" s="317"/>
      <c r="AJ264" s="317"/>
      <c r="AK264" s="317"/>
      <c r="AL264" s="315"/>
    </row>
    <row r="265" spans="1:38">
      <c r="A265" s="342"/>
      <c r="B265" s="77"/>
      <c r="C265" s="9" t="s">
        <v>296</v>
      </c>
      <c r="D265" s="9"/>
      <c r="E265" s="9" t="s">
        <v>200</v>
      </c>
      <c r="F265" s="74">
        <v>93275</v>
      </c>
      <c r="G265" s="9"/>
      <c r="H265" s="9"/>
      <c r="I265" s="9"/>
      <c r="J265" s="76">
        <v>19573.670000000013</v>
      </c>
      <c r="K265" s="9"/>
      <c r="L265" s="315"/>
      <c r="M265" s="74">
        <v>395</v>
      </c>
      <c r="N265" s="35"/>
      <c r="O265" s="315"/>
      <c r="P265" s="75">
        <f t="shared" si="12"/>
        <v>49.55359493670889</v>
      </c>
      <c r="Q265" s="9"/>
      <c r="R265" s="9"/>
      <c r="S265" s="9"/>
      <c r="T265" s="78">
        <f t="shared" si="13"/>
        <v>236.13924050632912</v>
      </c>
      <c r="U265" s="9"/>
      <c r="V265" s="9"/>
      <c r="W265" s="9"/>
      <c r="X265" s="315"/>
      <c r="Y265" s="9">
        <v>19573.670000000013</v>
      </c>
      <c r="Z265" s="9">
        <f t="shared" si="14"/>
        <v>22962.89</v>
      </c>
      <c r="AA265" s="315"/>
      <c r="AB265" s="9">
        <f t="shared" si="15"/>
        <v>15083.95</v>
      </c>
      <c r="AC265" s="9">
        <v>27527.8</v>
      </c>
      <c r="AD265" s="9"/>
      <c r="AG265" s="315"/>
      <c r="AH265" s="317"/>
      <c r="AI265" s="317"/>
      <c r="AJ265" s="317"/>
      <c r="AK265" s="317"/>
      <c r="AL265" s="315"/>
    </row>
    <row r="266" spans="1:38">
      <c r="A266" s="342"/>
      <c r="B266" s="77"/>
      <c r="C266" s="9" t="s">
        <v>297</v>
      </c>
      <c r="D266" s="9"/>
      <c r="E266" s="9" t="s">
        <v>88</v>
      </c>
      <c r="F266" s="74">
        <v>350</v>
      </c>
      <c r="G266" s="9"/>
      <c r="H266" s="9"/>
      <c r="I266" s="9"/>
      <c r="J266" s="76">
        <v>71.64</v>
      </c>
      <c r="K266" s="9"/>
      <c r="L266" s="315"/>
      <c r="M266" s="74">
        <v>1</v>
      </c>
      <c r="N266" s="35"/>
      <c r="O266" s="315"/>
      <c r="P266" s="75">
        <f t="shared" si="12"/>
        <v>71.64</v>
      </c>
      <c r="Q266" s="9"/>
      <c r="R266" s="9"/>
      <c r="S266" s="9"/>
      <c r="T266" s="78">
        <f t="shared" si="13"/>
        <v>350</v>
      </c>
      <c r="U266" s="9"/>
      <c r="V266" s="9"/>
      <c r="W266" s="9"/>
      <c r="X266" s="315"/>
      <c r="Y266" s="9">
        <v>71.64</v>
      </c>
      <c r="Z266" s="9">
        <f t="shared" si="14"/>
        <v>84.04</v>
      </c>
      <c r="AA266" s="315"/>
      <c r="AB266" s="9">
        <f t="shared" si="15"/>
        <v>55.21</v>
      </c>
      <c r="AC266" s="9">
        <v>100.75</v>
      </c>
      <c r="AD266" s="9"/>
      <c r="AG266" s="315"/>
      <c r="AH266" s="317"/>
      <c r="AI266" s="317"/>
      <c r="AJ266" s="317"/>
      <c r="AK266" s="317"/>
      <c r="AL266" s="315"/>
    </row>
    <row r="267" spans="1:38">
      <c r="A267" s="342"/>
      <c r="B267" s="77"/>
      <c r="C267" s="9" t="s">
        <v>297</v>
      </c>
      <c r="D267" s="9"/>
      <c r="E267" s="9" t="s">
        <v>298</v>
      </c>
      <c r="F267" s="74">
        <v>297769</v>
      </c>
      <c r="G267" s="9"/>
      <c r="H267" s="9"/>
      <c r="I267" s="9"/>
      <c r="J267" s="76">
        <v>55683.07999999998</v>
      </c>
      <c r="K267" s="9"/>
      <c r="L267" s="315"/>
      <c r="M267" s="74">
        <v>495</v>
      </c>
      <c r="N267" s="35"/>
      <c r="O267" s="315"/>
      <c r="P267" s="75">
        <f t="shared" si="12"/>
        <v>112.49107070707066</v>
      </c>
      <c r="Q267" s="9"/>
      <c r="R267" s="9"/>
      <c r="S267" s="9"/>
      <c r="T267" s="78">
        <f t="shared" si="13"/>
        <v>601.55353535353538</v>
      </c>
      <c r="U267" s="9"/>
      <c r="V267" s="9"/>
      <c r="W267" s="9"/>
      <c r="X267" s="315"/>
      <c r="Y267" s="9">
        <v>55683.07999999998</v>
      </c>
      <c r="Z267" s="9">
        <f t="shared" si="14"/>
        <v>65324.71</v>
      </c>
      <c r="AA267" s="315"/>
      <c r="AB267" s="9">
        <f t="shared" si="15"/>
        <v>42910.75</v>
      </c>
      <c r="AC267" s="9">
        <v>78310.95</v>
      </c>
      <c r="AD267" s="9"/>
      <c r="AG267" s="315"/>
      <c r="AH267" s="317"/>
      <c r="AI267" s="317"/>
      <c r="AJ267" s="317"/>
      <c r="AK267" s="317"/>
      <c r="AL267" s="315"/>
    </row>
    <row r="268" spans="1:38">
      <c r="A268" s="342"/>
      <c r="B268" s="77"/>
      <c r="C268" s="9" t="s">
        <v>297</v>
      </c>
      <c r="D268" s="9"/>
      <c r="E268" s="9" t="s">
        <v>159</v>
      </c>
      <c r="F268" s="74">
        <v>313</v>
      </c>
      <c r="G268" s="9"/>
      <c r="H268" s="9"/>
      <c r="I268" s="9"/>
      <c r="J268" s="76">
        <v>64.650000000000006</v>
      </c>
      <c r="K268" s="9"/>
      <c r="L268" s="315"/>
      <c r="M268" s="74">
        <v>1</v>
      </c>
      <c r="N268" s="35"/>
      <c r="O268" s="315"/>
      <c r="P268" s="75">
        <f t="shared" si="12"/>
        <v>64.650000000000006</v>
      </c>
      <c r="Q268" s="9"/>
      <c r="R268" s="9"/>
      <c r="S268" s="9"/>
      <c r="T268" s="78">
        <f t="shared" si="13"/>
        <v>313</v>
      </c>
      <c r="U268" s="9"/>
      <c r="V268" s="9"/>
      <c r="W268" s="9"/>
      <c r="X268" s="315"/>
      <c r="Y268" s="9">
        <v>64.650000000000006</v>
      </c>
      <c r="Z268" s="9">
        <f t="shared" si="14"/>
        <v>75.84</v>
      </c>
      <c r="AA268" s="315"/>
      <c r="AB268" s="9">
        <f t="shared" si="15"/>
        <v>49.82</v>
      </c>
      <c r="AC268" s="9">
        <v>90.92</v>
      </c>
      <c r="AD268" s="9"/>
      <c r="AG268" s="315"/>
      <c r="AH268" s="317"/>
      <c r="AI268" s="317"/>
      <c r="AJ268" s="317"/>
      <c r="AK268" s="317"/>
      <c r="AL268" s="315"/>
    </row>
    <row r="269" spans="1:38">
      <c r="A269" s="342"/>
      <c r="B269" s="77"/>
      <c r="C269" s="9" t="s">
        <v>299</v>
      </c>
      <c r="D269" s="9"/>
      <c r="E269" s="9" t="s">
        <v>213</v>
      </c>
      <c r="F269" s="74">
        <v>205</v>
      </c>
      <c r="G269" s="9"/>
      <c r="H269" s="9"/>
      <c r="I269" s="9"/>
      <c r="J269" s="76">
        <v>51.03</v>
      </c>
      <c r="K269" s="9"/>
      <c r="L269" s="315"/>
      <c r="M269" s="74">
        <v>2</v>
      </c>
      <c r="N269" s="35"/>
      <c r="O269" s="315"/>
      <c r="P269" s="75">
        <f t="shared" si="12"/>
        <v>25.515000000000001</v>
      </c>
      <c r="Q269" s="9"/>
      <c r="R269" s="9"/>
      <c r="S269" s="9"/>
      <c r="T269" s="78">
        <f t="shared" si="13"/>
        <v>102.5</v>
      </c>
      <c r="U269" s="9"/>
      <c r="V269" s="9"/>
      <c r="W269" s="9"/>
      <c r="X269" s="315"/>
      <c r="Y269" s="9">
        <v>51.03</v>
      </c>
      <c r="Z269" s="9">
        <f t="shared" si="14"/>
        <v>59.87</v>
      </c>
      <c r="AA269" s="315"/>
      <c r="AB269" s="9">
        <f t="shared" si="15"/>
        <v>39.32</v>
      </c>
      <c r="AC269" s="9">
        <v>71.77</v>
      </c>
      <c r="AD269" s="9"/>
      <c r="AG269" s="315"/>
      <c r="AH269" s="317"/>
      <c r="AI269" s="317"/>
      <c r="AJ269" s="317"/>
      <c r="AK269" s="317"/>
      <c r="AL269" s="315"/>
    </row>
    <row r="270" spans="1:38">
      <c r="A270" s="342"/>
      <c r="B270" s="77"/>
      <c r="C270" s="9" t="s">
        <v>299</v>
      </c>
      <c r="D270" s="9"/>
      <c r="E270" s="9" t="s">
        <v>117</v>
      </c>
      <c r="F270" s="74">
        <v>284</v>
      </c>
      <c r="G270" s="9"/>
      <c r="H270" s="9"/>
      <c r="I270" s="9"/>
      <c r="J270" s="76">
        <v>59.62</v>
      </c>
      <c r="K270" s="9"/>
      <c r="L270" s="315"/>
      <c r="M270" s="74">
        <v>1</v>
      </c>
      <c r="N270" s="35"/>
      <c r="O270" s="315"/>
      <c r="P270" s="75">
        <f t="shared" si="12"/>
        <v>59.62</v>
      </c>
      <c r="Q270" s="9"/>
      <c r="R270" s="9"/>
      <c r="S270" s="9"/>
      <c r="T270" s="78">
        <f t="shared" si="13"/>
        <v>284</v>
      </c>
      <c r="U270" s="9"/>
      <c r="V270" s="9"/>
      <c r="W270" s="9"/>
      <c r="X270" s="315"/>
      <c r="Y270" s="9">
        <v>59.62</v>
      </c>
      <c r="Z270" s="9">
        <f t="shared" si="14"/>
        <v>69.94</v>
      </c>
      <c r="AA270" s="315"/>
      <c r="AB270" s="9">
        <f t="shared" si="15"/>
        <v>45.94</v>
      </c>
      <c r="AC270" s="9">
        <v>83.85</v>
      </c>
      <c r="AD270" s="9"/>
      <c r="AG270" s="315"/>
      <c r="AH270" s="317"/>
      <c r="AI270" s="317"/>
      <c r="AJ270" s="317"/>
      <c r="AK270" s="317"/>
      <c r="AL270" s="315"/>
    </row>
    <row r="271" spans="1:38">
      <c r="A271" s="342"/>
      <c r="B271" s="77"/>
      <c r="C271" s="9" t="s">
        <v>300</v>
      </c>
      <c r="D271" s="9"/>
      <c r="E271" s="9" t="s">
        <v>301</v>
      </c>
      <c r="F271" s="74">
        <v>194698</v>
      </c>
      <c r="G271" s="9"/>
      <c r="H271" s="9"/>
      <c r="I271" s="9"/>
      <c r="J271" s="76">
        <v>37455.130000000019</v>
      </c>
      <c r="K271" s="9"/>
      <c r="L271" s="315"/>
      <c r="M271" s="74">
        <v>299</v>
      </c>
      <c r="N271" s="35"/>
      <c r="O271" s="315"/>
      <c r="P271" s="75">
        <f t="shared" si="12"/>
        <v>125.26799331103685</v>
      </c>
      <c r="Q271" s="9"/>
      <c r="R271" s="9"/>
      <c r="S271" s="9"/>
      <c r="T271" s="78">
        <f t="shared" si="13"/>
        <v>651.16387959866222</v>
      </c>
      <c r="U271" s="9"/>
      <c r="V271" s="9"/>
      <c r="W271" s="9"/>
      <c r="X271" s="315"/>
      <c r="Y271" s="9">
        <v>37455.130000000019</v>
      </c>
      <c r="Z271" s="9">
        <f t="shared" si="14"/>
        <v>43940.55</v>
      </c>
      <c r="AA271" s="315"/>
      <c r="AB271" s="9">
        <f t="shared" si="15"/>
        <v>28863.84</v>
      </c>
      <c r="AC271" s="9">
        <v>52675.73</v>
      </c>
      <c r="AD271" s="9"/>
      <c r="AG271" s="315"/>
      <c r="AH271" s="317"/>
      <c r="AI271" s="317"/>
      <c r="AJ271" s="317"/>
      <c r="AK271" s="317"/>
      <c r="AL271" s="315"/>
    </row>
    <row r="272" spans="1:38">
      <c r="A272" s="342"/>
      <c r="B272" s="77"/>
      <c r="C272" s="9" t="s">
        <v>302</v>
      </c>
      <c r="D272" s="9"/>
      <c r="E272" s="9" t="s">
        <v>303</v>
      </c>
      <c r="F272" s="74">
        <v>105713</v>
      </c>
      <c r="G272" s="9"/>
      <c r="H272" s="9"/>
      <c r="I272" s="9"/>
      <c r="J272" s="76">
        <v>20101.109999999997</v>
      </c>
      <c r="K272" s="9"/>
      <c r="L272" s="315"/>
      <c r="M272" s="74">
        <v>227</v>
      </c>
      <c r="N272" s="35"/>
      <c r="O272" s="315"/>
      <c r="P272" s="75">
        <f t="shared" si="12"/>
        <v>88.55114537444932</v>
      </c>
      <c r="Q272" s="9"/>
      <c r="R272" s="9"/>
      <c r="S272" s="9"/>
      <c r="T272" s="78">
        <f t="shared" si="13"/>
        <v>465.69603524229075</v>
      </c>
      <c r="U272" s="9"/>
      <c r="V272" s="9"/>
      <c r="W272" s="9"/>
      <c r="X272" s="315"/>
      <c r="Y272" s="9">
        <v>20101.109999999997</v>
      </c>
      <c r="Z272" s="9">
        <f t="shared" si="14"/>
        <v>23581.65</v>
      </c>
      <c r="AA272" s="315"/>
      <c r="AB272" s="9">
        <f t="shared" si="15"/>
        <v>15490.41</v>
      </c>
      <c r="AC272" s="9">
        <v>28269.57</v>
      </c>
      <c r="AD272" s="9"/>
      <c r="AG272" s="315"/>
      <c r="AH272" s="317"/>
      <c r="AI272" s="317"/>
      <c r="AJ272" s="317"/>
      <c r="AK272" s="317"/>
      <c r="AL272" s="315"/>
    </row>
    <row r="273" spans="1:38">
      <c r="A273" s="342"/>
      <c r="B273" s="77"/>
      <c r="C273" s="9" t="s">
        <v>304</v>
      </c>
      <c r="D273" s="9"/>
      <c r="E273" s="9" t="s">
        <v>124</v>
      </c>
      <c r="F273" s="74">
        <v>16579</v>
      </c>
      <c r="G273" s="9"/>
      <c r="H273" s="9"/>
      <c r="I273" s="9"/>
      <c r="J273" s="76">
        <v>2899.2299999999991</v>
      </c>
      <c r="K273" s="9"/>
      <c r="L273" s="315"/>
      <c r="M273" s="74">
        <v>20</v>
      </c>
      <c r="N273" s="35"/>
      <c r="O273" s="315"/>
      <c r="P273" s="75">
        <f t="shared" si="12"/>
        <v>144.96149999999994</v>
      </c>
      <c r="Q273" s="9"/>
      <c r="R273" s="9"/>
      <c r="S273" s="9"/>
      <c r="T273" s="78">
        <f t="shared" si="13"/>
        <v>828.95</v>
      </c>
      <c r="U273" s="9"/>
      <c r="V273" s="9"/>
      <c r="W273" s="9"/>
      <c r="X273" s="315"/>
      <c r="Y273" s="9">
        <v>2899.2299999999991</v>
      </c>
      <c r="Z273" s="9">
        <f t="shared" si="14"/>
        <v>3401.24</v>
      </c>
      <c r="AA273" s="315"/>
      <c r="AB273" s="9">
        <f t="shared" si="15"/>
        <v>2234.2199999999998</v>
      </c>
      <c r="AC273" s="9">
        <v>4077.39</v>
      </c>
      <c r="AD273" s="9"/>
      <c r="AG273" s="315"/>
      <c r="AH273" s="317"/>
      <c r="AI273" s="317"/>
      <c r="AJ273" s="317"/>
      <c r="AK273" s="317"/>
      <c r="AL273" s="315"/>
    </row>
    <row r="274" spans="1:38">
      <c r="A274" s="342"/>
      <c r="B274" s="77"/>
      <c r="C274" s="9" t="s">
        <v>305</v>
      </c>
      <c r="D274" s="9"/>
      <c r="E274" s="9" t="s">
        <v>70</v>
      </c>
      <c r="F274" s="74">
        <v>3656050</v>
      </c>
      <c r="G274" s="9"/>
      <c r="H274" s="9"/>
      <c r="I274" s="9"/>
      <c r="J274" s="76">
        <v>697894.93000000063</v>
      </c>
      <c r="K274" s="9"/>
      <c r="L274" s="315"/>
      <c r="M274" s="74">
        <v>6478</v>
      </c>
      <c r="N274" s="35"/>
      <c r="O274" s="315"/>
      <c r="P274" s="75">
        <f t="shared" si="12"/>
        <v>107.73308582895966</v>
      </c>
      <c r="Q274" s="9"/>
      <c r="R274" s="9"/>
      <c r="S274" s="9"/>
      <c r="T274" s="78">
        <f t="shared" si="13"/>
        <v>564.37943809817841</v>
      </c>
      <c r="U274" s="9"/>
      <c r="V274" s="9"/>
      <c r="W274" s="9"/>
      <c r="X274" s="315"/>
      <c r="Y274" s="9">
        <v>697894.93000000063</v>
      </c>
      <c r="Z274" s="9">
        <f t="shared" si="14"/>
        <v>818736.72</v>
      </c>
      <c r="AA274" s="315"/>
      <c r="AB274" s="9">
        <f t="shared" si="15"/>
        <v>537814.93999999994</v>
      </c>
      <c r="AC274" s="9">
        <v>981497.64</v>
      </c>
      <c r="AD274" s="9"/>
      <c r="AG274" s="315"/>
      <c r="AH274" s="317"/>
      <c r="AI274" s="317"/>
      <c r="AJ274" s="317"/>
      <c r="AK274" s="317"/>
      <c r="AL274" s="315"/>
    </row>
    <row r="275" spans="1:38">
      <c r="A275" s="342"/>
      <c r="B275" s="77"/>
      <c r="C275" s="9" t="s">
        <v>305</v>
      </c>
      <c r="D275" s="9"/>
      <c r="E275" s="9" t="s">
        <v>168</v>
      </c>
      <c r="F275" s="74">
        <v>1232</v>
      </c>
      <c r="G275" s="9"/>
      <c r="H275" s="9"/>
      <c r="I275" s="9"/>
      <c r="J275" s="76">
        <v>243.87</v>
      </c>
      <c r="K275" s="9"/>
      <c r="L275" s="315"/>
      <c r="M275" s="74">
        <v>2</v>
      </c>
      <c r="N275" s="35"/>
      <c r="O275" s="315"/>
      <c r="P275" s="75">
        <f t="shared" si="12"/>
        <v>121.935</v>
      </c>
      <c r="Q275" s="9"/>
      <c r="R275" s="9"/>
      <c r="S275" s="9"/>
      <c r="T275" s="78">
        <f t="shared" si="13"/>
        <v>616</v>
      </c>
      <c r="U275" s="9"/>
      <c r="V275" s="9"/>
      <c r="W275" s="9"/>
      <c r="X275" s="315"/>
      <c r="Y275" s="9">
        <v>243.87</v>
      </c>
      <c r="Z275" s="9">
        <f t="shared" si="14"/>
        <v>286.10000000000002</v>
      </c>
      <c r="AA275" s="315"/>
      <c r="AB275" s="9">
        <f t="shared" si="15"/>
        <v>187.93</v>
      </c>
      <c r="AC275" s="9">
        <v>342.97</v>
      </c>
      <c r="AD275" s="9"/>
      <c r="AG275" s="315"/>
      <c r="AH275" s="317"/>
      <c r="AI275" s="317"/>
      <c r="AJ275" s="317"/>
      <c r="AK275" s="317"/>
      <c r="AL275" s="315"/>
    </row>
    <row r="276" spans="1:38">
      <c r="A276" s="342"/>
      <c r="B276" s="77"/>
      <c r="C276" s="9" t="s">
        <v>306</v>
      </c>
      <c r="D276" s="9"/>
      <c r="E276" s="9" t="s">
        <v>307</v>
      </c>
      <c r="F276" s="74">
        <v>89746</v>
      </c>
      <c r="G276" s="9"/>
      <c r="H276" s="9"/>
      <c r="I276" s="9"/>
      <c r="J276" s="76">
        <v>17208.499999999993</v>
      </c>
      <c r="K276" s="9"/>
      <c r="L276" s="315"/>
      <c r="M276" s="74">
        <v>161</v>
      </c>
      <c r="N276" s="35"/>
      <c r="O276" s="315"/>
      <c r="P276" s="75">
        <f t="shared" si="12"/>
        <v>106.88509316770183</v>
      </c>
      <c r="Q276" s="9"/>
      <c r="R276" s="9"/>
      <c r="S276" s="9"/>
      <c r="T276" s="78">
        <f t="shared" si="13"/>
        <v>557.42857142857144</v>
      </c>
      <c r="U276" s="9"/>
      <c r="V276" s="9"/>
      <c r="W276" s="9"/>
      <c r="X276" s="315"/>
      <c r="Y276" s="9">
        <v>17208.499999999993</v>
      </c>
      <c r="Z276" s="9">
        <f t="shared" si="14"/>
        <v>20188.18</v>
      </c>
      <c r="AA276" s="315"/>
      <c r="AB276" s="9">
        <f t="shared" si="15"/>
        <v>13261.29</v>
      </c>
      <c r="AC276" s="9">
        <v>24201.5</v>
      </c>
      <c r="AD276" s="9"/>
      <c r="AG276" s="315"/>
      <c r="AH276" s="317"/>
      <c r="AI276" s="317"/>
      <c r="AJ276" s="317"/>
      <c r="AK276" s="317"/>
      <c r="AL276" s="315"/>
    </row>
    <row r="277" spans="1:38">
      <c r="A277" s="342"/>
      <c r="B277" s="77"/>
      <c r="C277" s="9" t="s">
        <v>308</v>
      </c>
      <c r="D277" s="9"/>
      <c r="E277" s="9" t="s">
        <v>276</v>
      </c>
      <c r="F277" s="74">
        <v>179125</v>
      </c>
      <c r="G277" s="9"/>
      <c r="H277" s="9"/>
      <c r="I277" s="9"/>
      <c r="J277" s="76">
        <v>32184.119999999981</v>
      </c>
      <c r="K277" s="9"/>
      <c r="L277" s="315"/>
      <c r="M277" s="74">
        <v>252</v>
      </c>
      <c r="N277" s="35"/>
      <c r="O277" s="315"/>
      <c r="P277" s="75">
        <f t="shared" si="12"/>
        <v>127.71476190476183</v>
      </c>
      <c r="Q277" s="9"/>
      <c r="R277" s="9"/>
      <c r="S277" s="9"/>
      <c r="T277" s="78">
        <f t="shared" si="13"/>
        <v>710.81349206349205</v>
      </c>
      <c r="U277" s="9"/>
      <c r="V277" s="9"/>
      <c r="W277" s="9"/>
      <c r="X277" s="315"/>
      <c r="Y277" s="9">
        <v>32184.119999999981</v>
      </c>
      <c r="Z277" s="9">
        <f t="shared" si="14"/>
        <v>37756.86</v>
      </c>
      <c r="AA277" s="315"/>
      <c r="AB277" s="9">
        <f t="shared" si="15"/>
        <v>24801.87</v>
      </c>
      <c r="AC277" s="9">
        <v>45262.74</v>
      </c>
      <c r="AD277" s="9"/>
      <c r="AG277" s="315"/>
      <c r="AH277" s="317"/>
      <c r="AI277" s="317"/>
      <c r="AJ277" s="317"/>
      <c r="AK277" s="317"/>
      <c r="AL277" s="315"/>
    </row>
    <row r="278" spans="1:38">
      <c r="A278" s="342"/>
      <c r="B278" s="77"/>
      <c r="C278" s="9" t="s">
        <v>309</v>
      </c>
      <c r="D278" s="9"/>
      <c r="E278" s="9" t="s">
        <v>84</v>
      </c>
      <c r="F278" s="74">
        <v>4024</v>
      </c>
      <c r="G278" s="9"/>
      <c r="H278" s="9"/>
      <c r="I278" s="9"/>
      <c r="J278" s="76">
        <v>697.43999999999994</v>
      </c>
      <c r="K278" s="9"/>
      <c r="L278" s="315"/>
      <c r="M278" s="74">
        <v>7</v>
      </c>
      <c r="N278" s="35"/>
      <c r="O278" s="315"/>
      <c r="P278" s="75">
        <f t="shared" ref="P278:P341" si="16">J278/M278</f>
        <v>99.63428571428571</v>
      </c>
      <c r="Q278" s="9"/>
      <c r="R278" s="9"/>
      <c r="S278" s="9"/>
      <c r="T278" s="78">
        <f t="shared" ref="T278:T341" si="17">F278/M278</f>
        <v>574.85714285714289</v>
      </c>
      <c r="U278" s="9"/>
      <c r="V278" s="9"/>
      <c r="W278" s="9"/>
      <c r="X278" s="315"/>
      <c r="Y278" s="9">
        <v>697.43999999999994</v>
      </c>
      <c r="Z278" s="9">
        <f t="shared" ref="Z278:Z341" si="18">ROUND($Z$621*Y278/$Y$621,2)</f>
        <v>818.2</v>
      </c>
      <c r="AA278" s="315"/>
      <c r="AB278" s="9">
        <f t="shared" ref="AB278:AB341" si="19">ROUND($AB$621*Y278/$Y$621,2)</f>
        <v>537.46</v>
      </c>
      <c r="AC278" s="9">
        <v>980.86</v>
      </c>
      <c r="AD278" s="9"/>
      <c r="AG278" s="315"/>
      <c r="AH278" s="317"/>
      <c r="AI278" s="317"/>
      <c r="AJ278" s="317"/>
      <c r="AK278" s="317"/>
      <c r="AL278" s="315"/>
    </row>
    <row r="279" spans="1:38">
      <c r="A279" s="342"/>
      <c r="B279" s="77"/>
      <c r="C279" s="9" t="s">
        <v>310</v>
      </c>
      <c r="D279" s="9"/>
      <c r="E279" s="9" t="s">
        <v>154</v>
      </c>
      <c r="F279" s="74">
        <v>23939</v>
      </c>
      <c r="G279" s="9"/>
      <c r="H279" s="9"/>
      <c r="I279" s="9"/>
      <c r="J279" s="76">
        <v>4386.4799999999968</v>
      </c>
      <c r="K279" s="9"/>
      <c r="L279" s="315"/>
      <c r="M279" s="74">
        <v>56</v>
      </c>
      <c r="N279" s="35"/>
      <c r="O279" s="315"/>
      <c r="P279" s="75">
        <f t="shared" si="16"/>
        <v>78.329999999999941</v>
      </c>
      <c r="Q279" s="9"/>
      <c r="R279" s="9"/>
      <c r="S279" s="9"/>
      <c r="T279" s="78">
        <f t="shared" si="17"/>
        <v>427.48214285714283</v>
      </c>
      <c r="U279" s="9"/>
      <c r="V279" s="9"/>
      <c r="W279" s="9"/>
      <c r="X279" s="315"/>
      <c r="Y279" s="9">
        <v>4386.4799999999968</v>
      </c>
      <c r="Z279" s="9">
        <f t="shared" si="18"/>
        <v>5146.01</v>
      </c>
      <c r="AA279" s="315"/>
      <c r="AB279" s="9">
        <f t="shared" si="19"/>
        <v>3380.33</v>
      </c>
      <c r="AC279" s="9">
        <v>6169.01</v>
      </c>
      <c r="AD279" s="9"/>
      <c r="AG279" s="315"/>
      <c r="AH279" s="317"/>
      <c r="AI279" s="317"/>
      <c r="AJ279" s="317"/>
      <c r="AK279" s="317"/>
      <c r="AL279" s="315"/>
    </row>
    <row r="280" spans="1:38">
      <c r="A280" s="342"/>
      <c r="B280" s="77"/>
      <c r="C280" s="9" t="s">
        <v>311</v>
      </c>
      <c r="D280" s="9"/>
      <c r="E280" s="9" t="s">
        <v>312</v>
      </c>
      <c r="F280" s="74">
        <v>1288</v>
      </c>
      <c r="G280" s="9"/>
      <c r="H280" s="9"/>
      <c r="I280" s="9"/>
      <c r="J280" s="76">
        <v>245.46</v>
      </c>
      <c r="K280" s="9"/>
      <c r="L280" s="315"/>
      <c r="M280" s="74">
        <v>1</v>
      </c>
      <c r="N280" s="35"/>
      <c r="O280" s="315"/>
      <c r="P280" s="75">
        <f t="shared" si="16"/>
        <v>245.46</v>
      </c>
      <c r="Q280" s="9"/>
      <c r="R280" s="9"/>
      <c r="S280" s="9"/>
      <c r="T280" s="78">
        <f t="shared" si="17"/>
        <v>1288</v>
      </c>
      <c r="U280" s="9"/>
      <c r="V280" s="9"/>
      <c r="W280" s="9"/>
      <c r="X280" s="315"/>
      <c r="Y280" s="9">
        <v>245.46</v>
      </c>
      <c r="Z280" s="9">
        <f t="shared" si="18"/>
        <v>287.95999999999998</v>
      </c>
      <c r="AA280" s="315"/>
      <c r="AB280" s="9">
        <f t="shared" si="19"/>
        <v>189.16</v>
      </c>
      <c r="AC280" s="9">
        <v>345.21</v>
      </c>
      <c r="AD280" s="9"/>
      <c r="AG280" s="315"/>
      <c r="AH280" s="317"/>
      <c r="AI280" s="317"/>
      <c r="AJ280" s="317"/>
      <c r="AK280" s="317"/>
      <c r="AL280" s="315"/>
    </row>
    <row r="281" spans="1:38">
      <c r="A281" s="342"/>
      <c r="B281" s="77"/>
      <c r="C281" s="9" t="s">
        <v>313</v>
      </c>
      <c r="D281" s="9"/>
      <c r="E281" s="9" t="s">
        <v>314</v>
      </c>
      <c r="F281" s="74">
        <v>172022</v>
      </c>
      <c r="G281" s="9"/>
      <c r="H281" s="9"/>
      <c r="I281" s="9"/>
      <c r="J281" s="76">
        <v>31407.210000000006</v>
      </c>
      <c r="K281" s="9"/>
      <c r="L281" s="315"/>
      <c r="M281" s="74">
        <v>212</v>
      </c>
      <c r="N281" s="35"/>
      <c r="O281" s="315"/>
      <c r="P281" s="75">
        <f t="shared" si="16"/>
        <v>148.14721698113212</v>
      </c>
      <c r="Q281" s="9"/>
      <c r="R281" s="9"/>
      <c r="S281" s="9"/>
      <c r="T281" s="78">
        <f t="shared" si="17"/>
        <v>811.42452830188677</v>
      </c>
      <c r="U281" s="9"/>
      <c r="V281" s="9"/>
      <c r="W281" s="9"/>
      <c r="X281" s="315"/>
      <c r="Y281" s="9">
        <v>31407.210000000006</v>
      </c>
      <c r="Z281" s="9">
        <f t="shared" si="18"/>
        <v>36845.43</v>
      </c>
      <c r="AA281" s="315"/>
      <c r="AB281" s="9">
        <f t="shared" si="19"/>
        <v>24203.17</v>
      </c>
      <c r="AC281" s="9">
        <v>44170.12</v>
      </c>
      <c r="AD281" s="9"/>
      <c r="AG281" s="315"/>
      <c r="AH281" s="317"/>
      <c r="AI281" s="317"/>
      <c r="AJ281" s="317"/>
      <c r="AK281" s="317"/>
      <c r="AL281" s="315"/>
    </row>
    <row r="282" spans="1:38">
      <c r="A282" s="342"/>
      <c r="B282" s="77"/>
      <c r="C282" s="9" t="s">
        <v>315</v>
      </c>
      <c r="D282" s="9"/>
      <c r="E282" s="9" t="s">
        <v>95</v>
      </c>
      <c r="F282" s="74">
        <v>462235</v>
      </c>
      <c r="G282" s="9"/>
      <c r="H282" s="9"/>
      <c r="I282" s="9"/>
      <c r="J282" s="76">
        <v>90325.319999999891</v>
      </c>
      <c r="K282" s="9"/>
      <c r="L282" s="315"/>
      <c r="M282" s="74">
        <v>1209</v>
      </c>
      <c r="N282" s="35"/>
      <c r="O282" s="315"/>
      <c r="P282" s="75">
        <f t="shared" si="16"/>
        <v>74.710769230769145</v>
      </c>
      <c r="Q282" s="9"/>
      <c r="R282" s="9"/>
      <c r="S282" s="9"/>
      <c r="T282" s="78">
        <f t="shared" si="17"/>
        <v>382.32837055417701</v>
      </c>
      <c r="U282" s="9"/>
      <c r="V282" s="9"/>
      <c r="W282" s="9"/>
      <c r="X282" s="315"/>
      <c r="Y282" s="9">
        <v>90325.319999999891</v>
      </c>
      <c r="Z282" s="9">
        <f t="shared" si="18"/>
        <v>105965.31</v>
      </c>
      <c r="AA282" s="315"/>
      <c r="AB282" s="9">
        <f t="shared" si="19"/>
        <v>69606.91</v>
      </c>
      <c r="AC282" s="9">
        <v>127030.71</v>
      </c>
      <c r="AD282" s="9"/>
      <c r="AG282" s="315"/>
      <c r="AH282" s="317"/>
      <c r="AI282" s="317"/>
      <c r="AJ282" s="317"/>
      <c r="AK282" s="317"/>
      <c r="AL282" s="315"/>
    </row>
    <row r="283" spans="1:38">
      <c r="A283" s="342"/>
      <c r="B283" s="77"/>
      <c r="C283" s="9" t="s">
        <v>316</v>
      </c>
      <c r="D283" s="9"/>
      <c r="E283" s="9" t="s">
        <v>95</v>
      </c>
      <c r="F283" s="74">
        <v>9533</v>
      </c>
      <c r="G283" s="9"/>
      <c r="H283" s="9"/>
      <c r="I283" s="9"/>
      <c r="J283" s="76">
        <v>1854.3699999999997</v>
      </c>
      <c r="K283" s="9"/>
      <c r="L283" s="315"/>
      <c r="M283" s="74">
        <v>16</v>
      </c>
      <c r="N283" s="35"/>
      <c r="O283" s="315"/>
      <c r="P283" s="75">
        <f t="shared" si="16"/>
        <v>115.89812499999998</v>
      </c>
      <c r="Q283" s="9"/>
      <c r="R283" s="9"/>
      <c r="S283" s="9"/>
      <c r="T283" s="78">
        <f t="shared" si="17"/>
        <v>595.8125</v>
      </c>
      <c r="U283" s="9"/>
      <c r="V283" s="9"/>
      <c r="W283" s="9"/>
      <c r="X283" s="315"/>
      <c r="Y283" s="9">
        <v>1854.3699999999997</v>
      </c>
      <c r="Z283" s="9">
        <f t="shared" si="18"/>
        <v>2175.46</v>
      </c>
      <c r="AA283" s="315"/>
      <c r="AB283" s="9">
        <f t="shared" si="19"/>
        <v>1429.02</v>
      </c>
      <c r="AC283" s="9">
        <v>2607.9299999999998</v>
      </c>
      <c r="AD283" s="9"/>
      <c r="AG283" s="315"/>
      <c r="AH283" s="317"/>
      <c r="AI283" s="317"/>
      <c r="AJ283" s="317"/>
      <c r="AK283" s="317"/>
      <c r="AL283" s="315"/>
    </row>
    <row r="284" spans="1:38">
      <c r="A284" s="342"/>
      <c r="B284" s="77"/>
      <c r="C284" s="9" t="s">
        <v>317</v>
      </c>
      <c r="D284" s="9"/>
      <c r="E284" s="9" t="s">
        <v>256</v>
      </c>
      <c r="F284" s="74">
        <v>912</v>
      </c>
      <c r="G284" s="9"/>
      <c r="H284" s="9"/>
      <c r="I284" s="9"/>
      <c r="J284" s="76">
        <v>177.36</v>
      </c>
      <c r="K284" s="9"/>
      <c r="L284" s="315"/>
      <c r="M284" s="74">
        <v>1</v>
      </c>
      <c r="N284" s="35"/>
      <c r="O284" s="315"/>
      <c r="P284" s="75">
        <f t="shared" si="16"/>
        <v>177.36</v>
      </c>
      <c r="Q284" s="9"/>
      <c r="R284" s="9"/>
      <c r="S284" s="9"/>
      <c r="T284" s="78">
        <f t="shared" si="17"/>
        <v>912</v>
      </c>
      <c r="U284" s="9"/>
      <c r="V284" s="9"/>
      <c r="W284" s="9"/>
      <c r="X284" s="315"/>
      <c r="Y284" s="9">
        <v>177.36</v>
      </c>
      <c r="Z284" s="9">
        <f t="shared" si="18"/>
        <v>208.07</v>
      </c>
      <c r="AA284" s="315"/>
      <c r="AB284" s="9">
        <f t="shared" si="19"/>
        <v>136.68</v>
      </c>
      <c r="AC284" s="9">
        <v>249.43</v>
      </c>
      <c r="AD284" s="9"/>
      <c r="AG284" s="315"/>
      <c r="AH284" s="317"/>
      <c r="AI284" s="317"/>
      <c r="AJ284" s="317"/>
      <c r="AK284" s="317"/>
      <c r="AL284" s="315"/>
    </row>
    <row r="285" spans="1:38">
      <c r="A285" s="342"/>
      <c r="B285" s="77"/>
      <c r="C285" s="9" t="s">
        <v>318</v>
      </c>
      <c r="D285" s="9"/>
      <c r="E285" s="9" t="s">
        <v>319</v>
      </c>
      <c r="F285" s="74">
        <v>153904</v>
      </c>
      <c r="G285" s="9"/>
      <c r="H285" s="9"/>
      <c r="I285" s="9"/>
      <c r="J285" s="76">
        <v>29437.670000000002</v>
      </c>
      <c r="K285" s="9"/>
      <c r="L285" s="315"/>
      <c r="M285" s="74">
        <v>225</v>
      </c>
      <c r="N285" s="35"/>
      <c r="O285" s="315"/>
      <c r="P285" s="75">
        <f t="shared" si="16"/>
        <v>130.83408888888889</v>
      </c>
      <c r="Q285" s="9"/>
      <c r="R285" s="9"/>
      <c r="S285" s="9"/>
      <c r="T285" s="78">
        <f t="shared" si="17"/>
        <v>684.01777777777772</v>
      </c>
      <c r="U285" s="9"/>
      <c r="V285" s="9"/>
      <c r="W285" s="9"/>
      <c r="X285" s="315"/>
      <c r="Y285" s="9">
        <v>29437.670000000002</v>
      </c>
      <c r="Z285" s="9">
        <f t="shared" si="18"/>
        <v>34534.86</v>
      </c>
      <c r="AA285" s="315"/>
      <c r="AB285" s="9">
        <f t="shared" si="19"/>
        <v>22685.39</v>
      </c>
      <c r="AC285" s="9">
        <v>41400.22</v>
      </c>
      <c r="AD285" s="9"/>
      <c r="AG285" s="315"/>
      <c r="AH285" s="317"/>
      <c r="AI285" s="317"/>
      <c r="AJ285" s="317"/>
      <c r="AK285" s="317"/>
      <c r="AL285" s="315"/>
    </row>
    <row r="286" spans="1:38">
      <c r="A286" s="342"/>
      <c r="B286" s="77"/>
      <c r="C286" s="9" t="s">
        <v>320</v>
      </c>
      <c r="D286" s="9"/>
      <c r="E286" s="9" t="s">
        <v>321</v>
      </c>
      <c r="F286" s="74">
        <v>67545</v>
      </c>
      <c r="G286" s="9"/>
      <c r="H286" s="9"/>
      <c r="I286" s="9"/>
      <c r="J286" s="76">
        <v>13088.21</v>
      </c>
      <c r="K286" s="9"/>
      <c r="L286" s="315"/>
      <c r="M286" s="74">
        <v>251</v>
      </c>
      <c r="N286" s="35"/>
      <c r="O286" s="315"/>
      <c r="P286" s="75">
        <f t="shared" si="16"/>
        <v>52.144262948207171</v>
      </c>
      <c r="Q286" s="9"/>
      <c r="R286" s="9"/>
      <c r="S286" s="9"/>
      <c r="T286" s="78">
        <f t="shared" si="17"/>
        <v>269.1035856573705</v>
      </c>
      <c r="U286" s="9"/>
      <c r="V286" s="9"/>
      <c r="W286" s="9"/>
      <c r="X286" s="315"/>
      <c r="Y286" s="9">
        <v>13088.21</v>
      </c>
      <c r="Z286" s="9">
        <f t="shared" si="18"/>
        <v>15354.46</v>
      </c>
      <c r="AA286" s="315"/>
      <c r="AB286" s="9">
        <f t="shared" si="19"/>
        <v>10086.1</v>
      </c>
      <c r="AC286" s="9">
        <v>18406.849999999999</v>
      </c>
      <c r="AD286" s="9"/>
      <c r="AG286" s="315"/>
      <c r="AH286" s="317"/>
      <c r="AI286" s="317"/>
      <c r="AJ286" s="317"/>
      <c r="AK286" s="317"/>
      <c r="AL286" s="315"/>
    </row>
    <row r="287" spans="1:38">
      <c r="A287" s="342"/>
      <c r="B287" s="77"/>
      <c r="C287" s="9" t="s">
        <v>322</v>
      </c>
      <c r="D287" s="9"/>
      <c r="E287" s="9" t="s">
        <v>94</v>
      </c>
      <c r="F287" s="74">
        <v>2106</v>
      </c>
      <c r="G287" s="9"/>
      <c r="H287" s="9"/>
      <c r="I287" s="9"/>
      <c r="J287" s="76">
        <v>413.89</v>
      </c>
      <c r="K287" s="9"/>
      <c r="L287" s="315"/>
      <c r="M287" s="74">
        <v>4</v>
      </c>
      <c r="N287" s="35"/>
      <c r="O287" s="315"/>
      <c r="P287" s="75">
        <f t="shared" si="16"/>
        <v>103.4725</v>
      </c>
      <c r="Q287" s="9"/>
      <c r="R287" s="9"/>
      <c r="S287" s="9"/>
      <c r="T287" s="78">
        <f t="shared" si="17"/>
        <v>526.5</v>
      </c>
      <c r="U287" s="9"/>
      <c r="V287" s="9"/>
      <c r="W287" s="9"/>
      <c r="X287" s="315"/>
      <c r="Y287" s="9">
        <v>413.89</v>
      </c>
      <c r="Z287" s="9">
        <f t="shared" si="18"/>
        <v>485.56</v>
      </c>
      <c r="AA287" s="315"/>
      <c r="AB287" s="9">
        <f t="shared" si="19"/>
        <v>318.95</v>
      </c>
      <c r="AC287" s="9">
        <v>582.08000000000004</v>
      </c>
      <c r="AD287" s="9"/>
      <c r="AG287" s="315"/>
      <c r="AH287" s="317"/>
      <c r="AI287" s="317"/>
      <c r="AJ287" s="317"/>
      <c r="AK287" s="317"/>
      <c r="AL287" s="315"/>
    </row>
    <row r="288" spans="1:38">
      <c r="A288" s="342"/>
      <c r="B288" s="77"/>
      <c r="C288" s="9" t="s">
        <v>322</v>
      </c>
      <c r="D288" s="9"/>
      <c r="E288" s="9" t="s">
        <v>95</v>
      </c>
      <c r="F288" s="74">
        <v>161088</v>
      </c>
      <c r="G288" s="9"/>
      <c r="H288" s="9"/>
      <c r="I288" s="9"/>
      <c r="J288" s="76">
        <v>31494.2</v>
      </c>
      <c r="K288" s="9"/>
      <c r="L288" s="315"/>
      <c r="M288" s="74">
        <v>371</v>
      </c>
      <c r="N288" s="35"/>
      <c r="O288" s="315"/>
      <c r="P288" s="75">
        <f t="shared" si="16"/>
        <v>84.890026954177898</v>
      </c>
      <c r="Q288" s="9"/>
      <c r="R288" s="9"/>
      <c r="S288" s="9"/>
      <c r="T288" s="78">
        <f t="shared" si="17"/>
        <v>434.19946091644204</v>
      </c>
      <c r="U288" s="9"/>
      <c r="V288" s="9"/>
      <c r="W288" s="9"/>
      <c r="X288" s="315"/>
      <c r="Y288" s="9">
        <v>31494.2</v>
      </c>
      <c r="Z288" s="9">
        <f t="shared" si="18"/>
        <v>36947.480000000003</v>
      </c>
      <c r="AA288" s="315"/>
      <c r="AB288" s="9">
        <f t="shared" si="19"/>
        <v>24270.2</v>
      </c>
      <c r="AC288" s="9">
        <v>44292.46</v>
      </c>
      <c r="AD288" s="9"/>
      <c r="AG288" s="315"/>
      <c r="AH288" s="317"/>
      <c r="AI288" s="317"/>
      <c r="AJ288" s="317"/>
      <c r="AK288" s="317"/>
      <c r="AL288" s="315"/>
    </row>
    <row r="289" spans="1:38">
      <c r="A289" s="342"/>
      <c r="B289" s="77"/>
      <c r="C289" s="9" t="s">
        <v>323</v>
      </c>
      <c r="D289" s="9"/>
      <c r="E289" s="9" t="s">
        <v>95</v>
      </c>
      <c r="F289" s="74">
        <v>716</v>
      </c>
      <c r="G289" s="9"/>
      <c r="H289" s="9"/>
      <c r="I289" s="9"/>
      <c r="J289" s="76">
        <v>145.99</v>
      </c>
      <c r="K289" s="9"/>
      <c r="L289" s="315"/>
      <c r="M289" s="74">
        <v>2</v>
      </c>
      <c r="N289" s="35"/>
      <c r="O289" s="315"/>
      <c r="P289" s="75">
        <f t="shared" si="16"/>
        <v>72.995000000000005</v>
      </c>
      <c r="Q289" s="9"/>
      <c r="R289" s="9"/>
      <c r="S289" s="9"/>
      <c r="T289" s="78">
        <f t="shared" si="17"/>
        <v>358</v>
      </c>
      <c r="U289" s="9"/>
      <c r="V289" s="9"/>
      <c r="W289" s="9"/>
      <c r="X289" s="315"/>
      <c r="Y289" s="9">
        <v>145.99</v>
      </c>
      <c r="Z289" s="9">
        <f t="shared" si="18"/>
        <v>171.27</v>
      </c>
      <c r="AA289" s="315"/>
      <c r="AB289" s="9">
        <f t="shared" si="19"/>
        <v>112.5</v>
      </c>
      <c r="AC289" s="9">
        <v>205.32</v>
      </c>
      <c r="AD289" s="9"/>
      <c r="AG289" s="315"/>
      <c r="AH289" s="317"/>
      <c r="AI289" s="317"/>
      <c r="AJ289" s="317"/>
      <c r="AK289" s="317"/>
      <c r="AL289" s="315"/>
    </row>
    <row r="290" spans="1:38">
      <c r="A290" s="342"/>
      <c r="B290" s="77"/>
      <c r="C290" s="9" t="s">
        <v>324</v>
      </c>
      <c r="D290" s="9"/>
      <c r="E290" s="9" t="s">
        <v>325</v>
      </c>
      <c r="F290" s="74">
        <v>3177</v>
      </c>
      <c r="G290" s="9"/>
      <c r="H290" s="9"/>
      <c r="I290" s="9"/>
      <c r="J290" s="76">
        <v>451.54</v>
      </c>
      <c r="K290" s="9"/>
      <c r="L290" s="315"/>
      <c r="M290" s="74">
        <v>4</v>
      </c>
      <c r="N290" s="35"/>
      <c r="O290" s="315"/>
      <c r="P290" s="75">
        <f t="shared" si="16"/>
        <v>112.88500000000001</v>
      </c>
      <c r="Q290" s="9"/>
      <c r="R290" s="9"/>
      <c r="S290" s="9"/>
      <c r="T290" s="78">
        <f t="shared" si="17"/>
        <v>794.25</v>
      </c>
      <c r="U290" s="9"/>
      <c r="V290" s="9"/>
      <c r="W290" s="9"/>
      <c r="X290" s="315"/>
      <c r="Y290" s="9">
        <v>451.54</v>
      </c>
      <c r="Z290" s="9">
        <f t="shared" si="18"/>
        <v>529.72</v>
      </c>
      <c r="AA290" s="315"/>
      <c r="AB290" s="9">
        <f t="shared" si="19"/>
        <v>347.97</v>
      </c>
      <c r="AC290" s="9">
        <v>635.03</v>
      </c>
      <c r="AD290" s="9"/>
      <c r="AG290" s="315"/>
      <c r="AH290" s="317"/>
      <c r="AI290" s="317"/>
      <c r="AJ290" s="317"/>
      <c r="AK290" s="317"/>
      <c r="AL290" s="315"/>
    </row>
    <row r="291" spans="1:38">
      <c r="A291" s="342"/>
      <c r="B291" s="77"/>
      <c r="C291" s="9" t="s">
        <v>326</v>
      </c>
      <c r="D291" s="9"/>
      <c r="E291" s="9" t="s">
        <v>135</v>
      </c>
      <c r="F291" s="74">
        <v>7686</v>
      </c>
      <c r="G291" s="9"/>
      <c r="H291" s="9"/>
      <c r="I291" s="9"/>
      <c r="J291" s="76">
        <v>1448.3100000000002</v>
      </c>
      <c r="K291" s="9"/>
      <c r="L291" s="315"/>
      <c r="M291" s="74">
        <v>17</v>
      </c>
      <c r="N291" s="35"/>
      <c r="O291" s="315"/>
      <c r="P291" s="75">
        <f t="shared" si="16"/>
        <v>85.194705882352949</v>
      </c>
      <c r="Q291" s="9"/>
      <c r="R291" s="9"/>
      <c r="S291" s="9"/>
      <c r="T291" s="78">
        <f t="shared" si="17"/>
        <v>452.11764705882354</v>
      </c>
      <c r="U291" s="9"/>
      <c r="V291" s="9"/>
      <c r="W291" s="9"/>
      <c r="X291" s="315"/>
      <c r="Y291" s="9">
        <v>1448.3100000000002</v>
      </c>
      <c r="Z291" s="9">
        <f t="shared" si="18"/>
        <v>1699.09</v>
      </c>
      <c r="AA291" s="315"/>
      <c r="AB291" s="9">
        <f t="shared" si="19"/>
        <v>1116.0999999999999</v>
      </c>
      <c r="AC291" s="9">
        <v>2036.86</v>
      </c>
      <c r="AD291" s="9"/>
      <c r="AG291" s="315"/>
      <c r="AH291" s="317"/>
      <c r="AI291" s="317"/>
      <c r="AJ291" s="317"/>
      <c r="AK291" s="317"/>
      <c r="AL291" s="315"/>
    </row>
    <row r="292" spans="1:38">
      <c r="A292" s="342"/>
      <c r="B292" s="77"/>
      <c r="C292" s="9" t="s">
        <v>326</v>
      </c>
      <c r="D292" s="9"/>
      <c r="E292" s="9" t="s">
        <v>327</v>
      </c>
      <c r="F292" s="74">
        <v>3359</v>
      </c>
      <c r="G292" s="9"/>
      <c r="H292" s="9"/>
      <c r="I292" s="9"/>
      <c r="J292" s="76">
        <v>663.33999999999992</v>
      </c>
      <c r="K292" s="9"/>
      <c r="L292" s="315"/>
      <c r="M292" s="74">
        <v>5</v>
      </c>
      <c r="N292" s="35"/>
      <c r="O292" s="315"/>
      <c r="P292" s="75">
        <f t="shared" si="16"/>
        <v>132.66799999999998</v>
      </c>
      <c r="Q292" s="9"/>
      <c r="R292" s="9"/>
      <c r="S292" s="9"/>
      <c r="T292" s="78">
        <f t="shared" si="17"/>
        <v>671.8</v>
      </c>
      <c r="U292" s="9"/>
      <c r="V292" s="9"/>
      <c r="W292" s="9"/>
      <c r="X292" s="315"/>
      <c r="Y292" s="9">
        <v>663.33999999999992</v>
      </c>
      <c r="Z292" s="9">
        <f t="shared" si="18"/>
        <v>778.2</v>
      </c>
      <c r="AA292" s="315"/>
      <c r="AB292" s="9">
        <f t="shared" si="19"/>
        <v>511.19</v>
      </c>
      <c r="AC292" s="9">
        <v>932.9</v>
      </c>
      <c r="AD292" s="9"/>
      <c r="AG292" s="315"/>
      <c r="AH292" s="317"/>
      <c r="AI292" s="317"/>
      <c r="AJ292" s="317"/>
      <c r="AK292" s="317"/>
      <c r="AL292" s="315"/>
    </row>
    <row r="293" spans="1:38">
      <c r="A293" s="342"/>
      <c r="B293" s="77"/>
      <c r="C293" s="9" t="s">
        <v>328</v>
      </c>
      <c r="D293" s="9"/>
      <c r="E293" s="9" t="s">
        <v>135</v>
      </c>
      <c r="F293" s="74">
        <v>590</v>
      </c>
      <c r="G293" s="9"/>
      <c r="H293" s="9"/>
      <c r="I293" s="9"/>
      <c r="J293" s="76">
        <v>128.22999999999999</v>
      </c>
      <c r="K293" s="9"/>
      <c r="L293" s="315"/>
      <c r="M293" s="74">
        <v>3</v>
      </c>
      <c r="N293" s="35"/>
      <c r="O293" s="315"/>
      <c r="P293" s="75">
        <f t="shared" si="16"/>
        <v>42.743333333333332</v>
      </c>
      <c r="Q293" s="9"/>
      <c r="R293" s="9"/>
      <c r="S293" s="9"/>
      <c r="T293" s="78">
        <f t="shared" si="17"/>
        <v>196.66666666666666</v>
      </c>
      <c r="U293" s="9"/>
      <c r="V293" s="9"/>
      <c r="W293" s="9"/>
      <c r="X293" s="315"/>
      <c r="Y293" s="9">
        <v>128.22999999999999</v>
      </c>
      <c r="Z293" s="9">
        <f t="shared" si="18"/>
        <v>150.43</v>
      </c>
      <c r="AA293" s="315"/>
      <c r="AB293" s="9">
        <f t="shared" si="19"/>
        <v>98.82</v>
      </c>
      <c r="AC293" s="9">
        <v>180.34</v>
      </c>
      <c r="AD293" s="9"/>
      <c r="AG293" s="315"/>
      <c r="AH293" s="317"/>
      <c r="AI293" s="317"/>
      <c r="AJ293" s="317"/>
      <c r="AK293" s="317"/>
      <c r="AL293" s="315"/>
    </row>
    <row r="294" spans="1:38">
      <c r="A294" s="342"/>
      <c r="B294" s="77"/>
      <c r="C294" s="9" t="s">
        <v>329</v>
      </c>
      <c r="D294" s="9"/>
      <c r="E294" s="9" t="s">
        <v>98</v>
      </c>
      <c r="F294" s="74">
        <v>246682</v>
      </c>
      <c r="G294" s="9"/>
      <c r="H294" s="9"/>
      <c r="I294" s="9"/>
      <c r="J294" s="76">
        <v>47927.320000000043</v>
      </c>
      <c r="K294" s="9"/>
      <c r="L294" s="315"/>
      <c r="M294" s="74">
        <v>485</v>
      </c>
      <c r="N294" s="35"/>
      <c r="O294" s="315"/>
      <c r="P294" s="75">
        <f t="shared" si="16"/>
        <v>98.819216494845449</v>
      </c>
      <c r="Q294" s="9"/>
      <c r="R294" s="9"/>
      <c r="S294" s="9"/>
      <c r="T294" s="78">
        <f t="shared" si="17"/>
        <v>508.62268041237115</v>
      </c>
      <c r="U294" s="9"/>
      <c r="V294" s="9"/>
      <c r="W294" s="9"/>
      <c r="X294" s="315"/>
      <c r="Y294" s="9">
        <v>47927.320000000043</v>
      </c>
      <c r="Z294" s="9">
        <f t="shared" si="18"/>
        <v>56226.02</v>
      </c>
      <c r="AA294" s="315"/>
      <c r="AB294" s="9">
        <f t="shared" si="19"/>
        <v>36933.97</v>
      </c>
      <c r="AC294" s="9">
        <v>67403.490000000005</v>
      </c>
      <c r="AD294" s="9"/>
      <c r="AG294" s="315"/>
      <c r="AH294" s="317"/>
      <c r="AI294" s="317"/>
      <c r="AJ294" s="317"/>
      <c r="AK294" s="317"/>
      <c r="AL294" s="315"/>
    </row>
    <row r="295" spans="1:38">
      <c r="A295" s="342"/>
      <c r="B295" s="77"/>
      <c r="C295" s="9" t="s">
        <v>330</v>
      </c>
      <c r="D295" s="9"/>
      <c r="E295" s="9" t="s">
        <v>79</v>
      </c>
      <c r="F295" s="74">
        <v>1657405</v>
      </c>
      <c r="G295" s="9"/>
      <c r="H295" s="9"/>
      <c r="I295" s="9"/>
      <c r="J295" s="76">
        <v>307778.50999999989</v>
      </c>
      <c r="K295" s="9"/>
      <c r="L295" s="315"/>
      <c r="M295" s="74">
        <v>2170</v>
      </c>
      <c r="N295" s="35"/>
      <c r="O295" s="315"/>
      <c r="P295" s="75">
        <f t="shared" si="16"/>
        <v>141.83341474654372</v>
      </c>
      <c r="Q295" s="9"/>
      <c r="R295" s="9"/>
      <c r="S295" s="9"/>
      <c r="T295" s="78">
        <f t="shared" si="17"/>
        <v>763.78110599078343</v>
      </c>
      <c r="U295" s="9"/>
      <c r="V295" s="9"/>
      <c r="W295" s="9"/>
      <c r="X295" s="315"/>
      <c r="Y295" s="9">
        <v>307778.50999999989</v>
      </c>
      <c r="Z295" s="9">
        <f t="shared" si="18"/>
        <v>361070.92</v>
      </c>
      <c r="AA295" s="315"/>
      <c r="AB295" s="9">
        <f t="shared" si="19"/>
        <v>237181.66</v>
      </c>
      <c r="AC295" s="9">
        <v>432850.09</v>
      </c>
      <c r="AD295" s="9"/>
      <c r="AG295" s="315"/>
      <c r="AH295" s="317"/>
      <c r="AI295" s="317"/>
      <c r="AJ295" s="317"/>
      <c r="AK295" s="317"/>
      <c r="AL295" s="315"/>
    </row>
    <row r="296" spans="1:38">
      <c r="A296" s="342"/>
      <c r="B296" s="77"/>
      <c r="C296" s="9" t="s">
        <v>331</v>
      </c>
      <c r="D296" s="9"/>
      <c r="E296" s="9" t="s">
        <v>190</v>
      </c>
      <c r="F296" s="74">
        <v>16076</v>
      </c>
      <c r="G296" s="9"/>
      <c r="H296" s="9"/>
      <c r="I296" s="9"/>
      <c r="J296" s="76">
        <v>2926.25</v>
      </c>
      <c r="K296" s="9"/>
      <c r="L296" s="315"/>
      <c r="M296" s="74">
        <v>28</v>
      </c>
      <c r="N296" s="35"/>
      <c r="O296" s="315"/>
      <c r="P296" s="75">
        <f t="shared" si="16"/>
        <v>104.50892857142857</v>
      </c>
      <c r="Q296" s="9"/>
      <c r="R296" s="9"/>
      <c r="S296" s="9"/>
      <c r="T296" s="78">
        <f t="shared" si="17"/>
        <v>574.14285714285711</v>
      </c>
      <c r="U296" s="9"/>
      <c r="V296" s="9"/>
      <c r="W296" s="9"/>
      <c r="X296" s="315"/>
      <c r="Y296" s="9">
        <v>2926.25</v>
      </c>
      <c r="Z296" s="9">
        <f t="shared" si="18"/>
        <v>3432.94</v>
      </c>
      <c r="AA296" s="315"/>
      <c r="AB296" s="9">
        <f t="shared" si="19"/>
        <v>2255.04</v>
      </c>
      <c r="AC296" s="9">
        <v>4115.3900000000003</v>
      </c>
      <c r="AD296" s="9"/>
      <c r="AG296" s="315"/>
      <c r="AH296" s="317"/>
      <c r="AI296" s="317"/>
      <c r="AJ296" s="317"/>
      <c r="AK296" s="317"/>
      <c r="AL296" s="315"/>
    </row>
    <row r="297" spans="1:38">
      <c r="A297" s="342"/>
      <c r="B297" s="77"/>
      <c r="C297" s="9" t="s">
        <v>332</v>
      </c>
      <c r="D297" s="9"/>
      <c r="E297" s="9" t="s">
        <v>190</v>
      </c>
      <c r="F297" s="74">
        <v>67416</v>
      </c>
      <c r="G297" s="9"/>
      <c r="H297" s="9"/>
      <c r="I297" s="9"/>
      <c r="J297" s="76">
        <v>12474.280000000002</v>
      </c>
      <c r="K297" s="9"/>
      <c r="L297" s="315"/>
      <c r="M297" s="74">
        <v>98</v>
      </c>
      <c r="N297" s="35"/>
      <c r="O297" s="315"/>
      <c r="P297" s="75">
        <f t="shared" si="16"/>
        <v>127.28857142857146</v>
      </c>
      <c r="Q297" s="9"/>
      <c r="R297" s="9"/>
      <c r="S297" s="9"/>
      <c r="T297" s="78">
        <f t="shared" si="17"/>
        <v>687.91836734693879</v>
      </c>
      <c r="U297" s="9"/>
      <c r="V297" s="9"/>
      <c r="W297" s="9"/>
      <c r="X297" s="315"/>
      <c r="Y297" s="9">
        <v>12474.280000000002</v>
      </c>
      <c r="Z297" s="9">
        <f t="shared" si="18"/>
        <v>14634.22</v>
      </c>
      <c r="AA297" s="315"/>
      <c r="AB297" s="9">
        <f t="shared" si="19"/>
        <v>9612.99</v>
      </c>
      <c r="AC297" s="9">
        <v>17543.439999999999</v>
      </c>
      <c r="AD297" s="9"/>
      <c r="AG297" s="315"/>
      <c r="AH297" s="317"/>
      <c r="AI297" s="317"/>
      <c r="AJ297" s="317"/>
      <c r="AK297" s="317"/>
      <c r="AL297" s="315"/>
    </row>
    <row r="298" spans="1:38">
      <c r="A298" s="342"/>
      <c r="B298" s="77"/>
      <c r="C298" s="9" t="s">
        <v>333</v>
      </c>
      <c r="D298" s="9"/>
      <c r="E298" s="9" t="s">
        <v>98</v>
      </c>
      <c r="F298" s="74">
        <v>16497</v>
      </c>
      <c r="G298" s="9"/>
      <c r="H298" s="9"/>
      <c r="I298" s="9"/>
      <c r="J298" s="76">
        <v>3111.9899999999993</v>
      </c>
      <c r="K298" s="9"/>
      <c r="L298" s="315"/>
      <c r="M298" s="74">
        <v>31</v>
      </c>
      <c r="N298" s="35"/>
      <c r="O298" s="315"/>
      <c r="P298" s="75">
        <f t="shared" si="16"/>
        <v>100.38677419354836</v>
      </c>
      <c r="Q298" s="9"/>
      <c r="R298" s="9"/>
      <c r="S298" s="9"/>
      <c r="T298" s="78">
        <f t="shared" si="17"/>
        <v>532.16129032258061</v>
      </c>
      <c r="U298" s="9"/>
      <c r="V298" s="9"/>
      <c r="W298" s="9"/>
      <c r="X298" s="315"/>
      <c r="Y298" s="9">
        <v>3111.9899999999993</v>
      </c>
      <c r="Z298" s="9">
        <f t="shared" si="18"/>
        <v>3650.84</v>
      </c>
      <c r="AA298" s="315"/>
      <c r="AB298" s="9">
        <f t="shared" si="19"/>
        <v>2398.1799999999998</v>
      </c>
      <c r="AC298" s="9">
        <v>4376.6099999999997</v>
      </c>
      <c r="AD298" s="9"/>
      <c r="AG298" s="315"/>
      <c r="AH298" s="317"/>
      <c r="AI298" s="317"/>
      <c r="AJ298" s="317"/>
      <c r="AK298" s="317"/>
      <c r="AL298" s="315"/>
    </row>
    <row r="299" spans="1:38">
      <c r="A299" s="342"/>
      <c r="B299" s="77"/>
      <c r="C299" s="9" t="s">
        <v>334</v>
      </c>
      <c r="D299" s="9"/>
      <c r="E299" s="9" t="s">
        <v>181</v>
      </c>
      <c r="F299" s="74">
        <v>8234</v>
      </c>
      <c r="G299" s="9"/>
      <c r="H299" s="9"/>
      <c r="I299" s="9"/>
      <c r="J299" s="76">
        <v>1614.7099999999998</v>
      </c>
      <c r="K299" s="9"/>
      <c r="L299" s="315"/>
      <c r="M299" s="74">
        <v>12</v>
      </c>
      <c r="N299" s="35"/>
      <c r="O299" s="315"/>
      <c r="P299" s="75">
        <f t="shared" si="16"/>
        <v>134.55916666666664</v>
      </c>
      <c r="Q299" s="9"/>
      <c r="R299" s="9"/>
      <c r="S299" s="9"/>
      <c r="T299" s="78">
        <f t="shared" si="17"/>
        <v>686.16666666666663</v>
      </c>
      <c r="U299" s="9"/>
      <c r="V299" s="9"/>
      <c r="W299" s="9"/>
      <c r="X299" s="315"/>
      <c r="Y299" s="9">
        <v>1614.7099999999998</v>
      </c>
      <c r="Z299" s="9">
        <f t="shared" si="18"/>
        <v>1894.3</v>
      </c>
      <c r="AA299" s="315"/>
      <c r="AB299" s="9">
        <f t="shared" si="19"/>
        <v>1244.3399999999999</v>
      </c>
      <c r="AC299" s="9">
        <v>2270.88</v>
      </c>
      <c r="AD299" s="9"/>
      <c r="AG299" s="315"/>
      <c r="AH299" s="317"/>
      <c r="AI299" s="317"/>
      <c r="AJ299" s="317"/>
      <c r="AK299" s="317"/>
      <c r="AL299" s="315"/>
    </row>
    <row r="300" spans="1:38">
      <c r="A300" s="342"/>
      <c r="B300" s="77"/>
      <c r="C300" s="9" t="s">
        <v>335</v>
      </c>
      <c r="D300" s="9"/>
      <c r="E300" s="9" t="s">
        <v>98</v>
      </c>
      <c r="F300" s="74">
        <v>2466</v>
      </c>
      <c r="G300" s="9"/>
      <c r="H300" s="9"/>
      <c r="I300" s="9"/>
      <c r="J300" s="76">
        <v>482.56</v>
      </c>
      <c r="K300" s="9"/>
      <c r="L300" s="315"/>
      <c r="M300" s="74">
        <v>3</v>
      </c>
      <c r="N300" s="35"/>
      <c r="O300" s="315"/>
      <c r="P300" s="75">
        <f t="shared" si="16"/>
        <v>160.85333333333332</v>
      </c>
      <c r="Q300" s="9"/>
      <c r="R300" s="9"/>
      <c r="S300" s="9"/>
      <c r="T300" s="78">
        <f t="shared" si="17"/>
        <v>822</v>
      </c>
      <c r="U300" s="9"/>
      <c r="V300" s="9"/>
      <c r="W300" s="9"/>
      <c r="X300" s="315"/>
      <c r="Y300" s="9">
        <v>482.56</v>
      </c>
      <c r="Z300" s="9">
        <f t="shared" si="18"/>
        <v>566.12</v>
      </c>
      <c r="AA300" s="315"/>
      <c r="AB300" s="9">
        <f t="shared" si="19"/>
        <v>371.87</v>
      </c>
      <c r="AC300" s="9">
        <v>678.66</v>
      </c>
      <c r="AD300" s="9"/>
      <c r="AG300" s="315"/>
      <c r="AH300" s="317"/>
      <c r="AI300" s="317"/>
      <c r="AJ300" s="317"/>
      <c r="AK300" s="317"/>
      <c r="AL300" s="315"/>
    </row>
    <row r="301" spans="1:38">
      <c r="A301" s="342"/>
      <c r="B301" s="77"/>
      <c r="C301" s="9" t="s">
        <v>336</v>
      </c>
      <c r="D301" s="9"/>
      <c r="E301" s="9" t="s">
        <v>79</v>
      </c>
      <c r="F301" s="74"/>
      <c r="G301" s="9"/>
      <c r="H301" s="9"/>
      <c r="I301" s="9"/>
      <c r="J301" s="76">
        <v>5.86</v>
      </c>
      <c r="K301" s="9"/>
      <c r="L301" s="315"/>
      <c r="M301" s="74">
        <v>1</v>
      </c>
      <c r="N301" s="35"/>
      <c r="O301" s="315"/>
      <c r="P301" s="75">
        <f t="shared" si="16"/>
        <v>5.86</v>
      </c>
      <c r="Q301" s="9"/>
      <c r="R301" s="9"/>
      <c r="S301" s="9"/>
      <c r="T301" s="78">
        <f t="shared" si="17"/>
        <v>0</v>
      </c>
      <c r="U301" s="9"/>
      <c r="V301" s="9"/>
      <c r="W301" s="9"/>
      <c r="X301" s="315"/>
      <c r="Y301" s="9">
        <v>5.86</v>
      </c>
      <c r="Z301" s="9">
        <f t="shared" si="18"/>
        <v>6.87</v>
      </c>
      <c r="AA301" s="315"/>
      <c r="AB301" s="9">
        <f t="shared" si="19"/>
        <v>4.5199999999999996</v>
      </c>
      <c r="AC301" s="9">
        <v>8.24</v>
      </c>
      <c r="AD301" s="9"/>
      <c r="AG301" s="315"/>
      <c r="AH301" s="317"/>
      <c r="AI301" s="317"/>
      <c r="AJ301" s="317"/>
      <c r="AK301" s="317"/>
      <c r="AL301" s="315"/>
    </row>
    <row r="302" spans="1:38">
      <c r="A302" s="342"/>
      <c r="B302" s="77"/>
      <c r="C302" s="9" t="s">
        <v>337</v>
      </c>
      <c r="D302" s="9"/>
      <c r="E302" s="9" t="s">
        <v>338</v>
      </c>
      <c r="F302" s="74">
        <v>636007</v>
      </c>
      <c r="G302" s="9"/>
      <c r="H302" s="9"/>
      <c r="I302" s="9"/>
      <c r="J302" s="76">
        <v>119989.20000000023</v>
      </c>
      <c r="K302" s="9"/>
      <c r="L302" s="315"/>
      <c r="M302" s="74">
        <v>1165</v>
      </c>
      <c r="N302" s="35"/>
      <c r="O302" s="315"/>
      <c r="P302" s="75">
        <f t="shared" si="16"/>
        <v>102.99502145922767</v>
      </c>
      <c r="Q302" s="9"/>
      <c r="R302" s="9"/>
      <c r="S302" s="9"/>
      <c r="T302" s="78">
        <f t="shared" si="17"/>
        <v>545.92875536480688</v>
      </c>
      <c r="U302" s="9"/>
      <c r="V302" s="9"/>
      <c r="W302" s="9"/>
      <c r="X302" s="315"/>
      <c r="Y302" s="9">
        <v>119989.20000000023</v>
      </c>
      <c r="Z302" s="9">
        <f t="shared" si="18"/>
        <v>140765.54999999999</v>
      </c>
      <c r="AA302" s="315"/>
      <c r="AB302" s="9">
        <f t="shared" si="19"/>
        <v>92466.62</v>
      </c>
      <c r="AC302" s="9">
        <v>168749.06</v>
      </c>
      <c r="AD302" s="9"/>
      <c r="AG302" s="315"/>
      <c r="AH302" s="317"/>
      <c r="AI302" s="317"/>
      <c r="AJ302" s="317"/>
      <c r="AK302" s="317"/>
      <c r="AL302" s="315"/>
    </row>
    <row r="303" spans="1:38">
      <c r="A303" s="342"/>
      <c r="B303" s="77"/>
      <c r="C303" s="9" t="s">
        <v>339</v>
      </c>
      <c r="D303" s="9"/>
      <c r="E303" s="9" t="s">
        <v>338</v>
      </c>
      <c r="F303" s="74">
        <v>493</v>
      </c>
      <c r="G303" s="9"/>
      <c r="H303" s="9"/>
      <c r="I303" s="9"/>
      <c r="J303" s="76">
        <v>96.87</v>
      </c>
      <c r="K303" s="9"/>
      <c r="L303" s="315"/>
      <c r="M303" s="74">
        <v>1</v>
      </c>
      <c r="N303" s="35"/>
      <c r="O303" s="315"/>
      <c r="P303" s="75">
        <f t="shared" si="16"/>
        <v>96.87</v>
      </c>
      <c r="Q303" s="9"/>
      <c r="R303" s="9"/>
      <c r="S303" s="9"/>
      <c r="T303" s="78">
        <f t="shared" si="17"/>
        <v>493</v>
      </c>
      <c r="U303" s="9"/>
      <c r="V303" s="9"/>
      <c r="W303" s="9"/>
      <c r="X303" s="315"/>
      <c r="Y303" s="9">
        <v>96.87</v>
      </c>
      <c r="Z303" s="9">
        <f t="shared" si="18"/>
        <v>113.64</v>
      </c>
      <c r="AA303" s="315"/>
      <c r="AB303" s="9">
        <f t="shared" si="19"/>
        <v>74.650000000000006</v>
      </c>
      <c r="AC303" s="9">
        <v>136.22999999999999</v>
      </c>
      <c r="AD303" s="9"/>
      <c r="AG303" s="315"/>
      <c r="AH303" s="317"/>
      <c r="AI303" s="317"/>
      <c r="AJ303" s="317"/>
      <c r="AK303" s="317"/>
      <c r="AL303" s="315"/>
    </row>
    <row r="304" spans="1:38">
      <c r="A304" s="342"/>
      <c r="B304" s="77"/>
      <c r="C304" s="9" t="s">
        <v>339</v>
      </c>
      <c r="D304" s="9"/>
      <c r="E304" s="9" t="s">
        <v>176</v>
      </c>
      <c r="F304" s="74">
        <v>939130</v>
      </c>
      <c r="G304" s="9"/>
      <c r="H304" s="9"/>
      <c r="I304" s="9"/>
      <c r="J304" s="76">
        <v>174769.74000000017</v>
      </c>
      <c r="K304" s="9"/>
      <c r="L304" s="315"/>
      <c r="M304" s="74">
        <v>1208</v>
      </c>
      <c r="N304" s="35"/>
      <c r="O304" s="315"/>
      <c r="P304" s="75">
        <f t="shared" si="16"/>
        <v>144.67693708609286</v>
      </c>
      <c r="Q304" s="9"/>
      <c r="R304" s="9"/>
      <c r="S304" s="9"/>
      <c r="T304" s="78">
        <f t="shared" si="17"/>
        <v>777.42549668874176</v>
      </c>
      <c r="U304" s="9"/>
      <c r="V304" s="9"/>
      <c r="W304" s="9"/>
      <c r="X304" s="315"/>
      <c r="Y304" s="9">
        <v>174769.74000000017</v>
      </c>
      <c r="Z304" s="9">
        <f t="shared" si="18"/>
        <v>205031.44</v>
      </c>
      <c r="AA304" s="315"/>
      <c r="AB304" s="9">
        <f t="shared" si="19"/>
        <v>134681.85</v>
      </c>
      <c r="AC304" s="9">
        <v>245790.71</v>
      </c>
      <c r="AD304" s="9"/>
      <c r="AG304" s="315"/>
      <c r="AH304" s="317"/>
      <c r="AI304" s="317"/>
      <c r="AJ304" s="317"/>
      <c r="AK304" s="317"/>
      <c r="AL304" s="315"/>
    </row>
    <row r="305" spans="1:38">
      <c r="A305" s="342"/>
      <c r="B305" s="77"/>
      <c r="C305" s="9" t="s">
        <v>340</v>
      </c>
      <c r="D305" s="9"/>
      <c r="E305" s="9" t="s">
        <v>84</v>
      </c>
      <c r="F305" s="74">
        <v>9978</v>
      </c>
      <c r="G305" s="9"/>
      <c r="H305" s="9"/>
      <c r="I305" s="9"/>
      <c r="J305" s="76">
        <v>2340.5700000000024</v>
      </c>
      <c r="K305" s="9"/>
      <c r="L305" s="315"/>
      <c r="M305" s="74">
        <v>83</v>
      </c>
      <c r="N305" s="35"/>
      <c r="O305" s="315"/>
      <c r="P305" s="75">
        <f t="shared" si="16"/>
        <v>28.199638554216897</v>
      </c>
      <c r="Q305" s="9"/>
      <c r="R305" s="9"/>
      <c r="S305" s="9"/>
      <c r="T305" s="78">
        <f t="shared" si="17"/>
        <v>120.21686746987952</v>
      </c>
      <c r="U305" s="9"/>
      <c r="V305" s="9"/>
      <c r="W305" s="9"/>
      <c r="X305" s="315"/>
      <c r="Y305" s="9">
        <v>2340.5700000000024</v>
      </c>
      <c r="Z305" s="9">
        <f t="shared" si="18"/>
        <v>2745.84</v>
      </c>
      <c r="AA305" s="315"/>
      <c r="AB305" s="9">
        <f t="shared" si="19"/>
        <v>1803.7</v>
      </c>
      <c r="AC305" s="9">
        <v>3291.7</v>
      </c>
      <c r="AD305" s="9"/>
      <c r="AG305" s="315"/>
      <c r="AH305" s="317"/>
      <c r="AI305" s="317"/>
      <c r="AJ305" s="317"/>
      <c r="AK305" s="317"/>
      <c r="AL305" s="315"/>
    </row>
    <row r="306" spans="1:38">
      <c r="A306" s="342"/>
      <c r="B306" s="77"/>
      <c r="C306" s="9" t="s">
        <v>341</v>
      </c>
      <c r="D306" s="9"/>
      <c r="E306" s="9" t="s">
        <v>84</v>
      </c>
      <c r="F306" s="74">
        <v>4579</v>
      </c>
      <c r="G306" s="9"/>
      <c r="H306" s="9"/>
      <c r="I306" s="9"/>
      <c r="J306" s="76">
        <v>907.65000000000009</v>
      </c>
      <c r="K306" s="9"/>
      <c r="L306" s="315"/>
      <c r="M306" s="74">
        <v>13</v>
      </c>
      <c r="N306" s="35"/>
      <c r="O306" s="315"/>
      <c r="P306" s="75">
        <f t="shared" si="16"/>
        <v>69.819230769230771</v>
      </c>
      <c r="Q306" s="9"/>
      <c r="R306" s="9"/>
      <c r="S306" s="9"/>
      <c r="T306" s="78">
        <f t="shared" si="17"/>
        <v>352.23076923076923</v>
      </c>
      <c r="U306" s="9"/>
      <c r="V306" s="9"/>
      <c r="W306" s="9"/>
      <c r="X306" s="315"/>
      <c r="Y306" s="9">
        <v>907.65000000000009</v>
      </c>
      <c r="Z306" s="9">
        <f t="shared" si="18"/>
        <v>1064.81</v>
      </c>
      <c r="AA306" s="315"/>
      <c r="AB306" s="9">
        <f t="shared" si="19"/>
        <v>699.46</v>
      </c>
      <c r="AC306" s="9">
        <v>1276.49</v>
      </c>
      <c r="AD306" s="9"/>
      <c r="AG306" s="315"/>
      <c r="AH306" s="317"/>
      <c r="AI306" s="317"/>
      <c r="AJ306" s="317"/>
      <c r="AK306" s="317"/>
      <c r="AL306" s="315"/>
    </row>
    <row r="307" spans="1:38">
      <c r="A307" s="342"/>
      <c r="B307" s="77"/>
      <c r="C307" s="9" t="s">
        <v>342</v>
      </c>
      <c r="D307" s="9"/>
      <c r="E307" s="9" t="s">
        <v>64</v>
      </c>
      <c r="F307" s="74">
        <v>663</v>
      </c>
      <c r="G307" s="9"/>
      <c r="H307" s="9"/>
      <c r="I307" s="9"/>
      <c r="J307" s="76">
        <v>140.51</v>
      </c>
      <c r="K307" s="9"/>
      <c r="L307" s="315"/>
      <c r="M307" s="74">
        <v>3</v>
      </c>
      <c r="N307" s="35"/>
      <c r="O307" s="315"/>
      <c r="P307" s="75">
        <f t="shared" si="16"/>
        <v>46.836666666666666</v>
      </c>
      <c r="Q307" s="9"/>
      <c r="R307" s="9"/>
      <c r="S307" s="9"/>
      <c r="T307" s="78">
        <f t="shared" si="17"/>
        <v>221</v>
      </c>
      <c r="U307" s="9"/>
      <c r="V307" s="9"/>
      <c r="W307" s="9"/>
      <c r="X307" s="315"/>
      <c r="Y307" s="9">
        <v>140.51</v>
      </c>
      <c r="Z307" s="9">
        <f t="shared" si="18"/>
        <v>164.84</v>
      </c>
      <c r="AA307" s="315"/>
      <c r="AB307" s="9">
        <f t="shared" si="19"/>
        <v>108.28</v>
      </c>
      <c r="AC307" s="9">
        <v>197.61</v>
      </c>
      <c r="AD307" s="9"/>
      <c r="AG307" s="315"/>
      <c r="AH307" s="317"/>
      <c r="AI307" s="317"/>
      <c r="AJ307" s="317"/>
      <c r="AK307" s="317"/>
      <c r="AL307" s="315"/>
    </row>
    <row r="308" spans="1:38">
      <c r="A308" s="342"/>
      <c r="B308" s="77"/>
      <c r="C308" s="9" t="s">
        <v>343</v>
      </c>
      <c r="D308" s="9"/>
      <c r="E308" s="9" t="s">
        <v>144</v>
      </c>
      <c r="F308" s="74">
        <v>327122</v>
      </c>
      <c r="G308" s="9"/>
      <c r="H308" s="9"/>
      <c r="I308" s="9"/>
      <c r="J308" s="76">
        <v>62167.46000000005</v>
      </c>
      <c r="K308" s="9"/>
      <c r="L308" s="315"/>
      <c r="M308" s="74">
        <v>668</v>
      </c>
      <c r="N308" s="35"/>
      <c r="O308" s="315"/>
      <c r="P308" s="75">
        <f t="shared" si="16"/>
        <v>93.065059880239602</v>
      </c>
      <c r="Q308" s="9"/>
      <c r="R308" s="9"/>
      <c r="S308" s="9"/>
      <c r="T308" s="78">
        <f t="shared" si="17"/>
        <v>489.70359281437123</v>
      </c>
      <c r="U308" s="9"/>
      <c r="V308" s="9"/>
      <c r="W308" s="9"/>
      <c r="X308" s="315"/>
      <c r="Y308" s="9">
        <v>62167.46000000005</v>
      </c>
      <c r="Z308" s="9">
        <f t="shared" si="18"/>
        <v>72931.87</v>
      </c>
      <c r="AA308" s="315"/>
      <c r="AB308" s="9">
        <f t="shared" si="19"/>
        <v>47907.77</v>
      </c>
      <c r="AC308" s="9">
        <v>87430.37</v>
      </c>
      <c r="AD308" s="9"/>
      <c r="AG308" s="315"/>
      <c r="AH308" s="317"/>
      <c r="AI308" s="317"/>
      <c r="AJ308" s="317"/>
      <c r="AK308" s="317"/>
      <c r="AL308" s="315"/>
    </row>
    <row r="309" spans="1:38">
      <c r="A309" s="342"/>
      <c r="B309" s="77"/>
      <c r="C309" s="9" t="s">
        <v>344</v>
      </c>
      <c r="D309" s="9"/>
      <c r="E309" s="9" t="s">
        <v>135</v>
      </c>
      <c r="F309" s="74">
        <v>379</v>
      </c>
      <c r="G309" s="9"/>
      <c r="H309" s="9"/>
      <c r="I309" s="9"/>
      <c r="J309" s="76">
        <v>76.16</v>
      </c>
      <c r="K309" s="9"/>
      <c r="L309" s="315"/>
      <c r="M309" s="74">
        <v>1</v>
      </c>
      <c r="N309" s="35"/>
      <c r="O309" s="315"/>
      <c r="P309" s="75">
        <f t="shared" si="16"/>
        <v>76.16</v>
      </c>
      <c r="Q309" s="9"/>
      <c r="R309" s="9"/>
      <c r="S309" s="9"/>
      <c r="T309" s="78">
        <f t="shared" si="17"/>
        <v>379</v>
      </c>
      <c r="U309" s="9"/>
      <c r="V309" s="9"/>
      <c r="W309" s="9"/>
      <c r="X309" s="315"/>
      <c r="Y309" s="9">
        <v>76.16</v>
      </c>
      <c r="Z309" s="9">
        <f t="shared" si="18"/>
        <v>89.35</v>
      </c>
      <c r="AA309" s="315"/>
      <c r="AB309" s="9">
        <f t="shared" si="19"/>
        <v>58.69</v>
      </c>
      <c r="AC309" s="9">
        <v>107.11</v>
      </c>
      <c r="AD309" s="9"/>
      <c r="AG309" s="315"/>
      <c r="AH309" s="317"/>
      <c r="AI309" s="317"/>
      <c r="AJ309" s="317"/>
      <c r="AK309" s="317"/>
      <c r="AL309" s="315"/>
    </row>
    <row r="310" spans="1:38">
      <c r="A310" s="342"/>
      <c r="B310" s="77"/>
      <c r="C310" s="9" t="s">
        <v>344</v>
      </c>
      <c r="D310" s="9"/>
      <c r="E310" s="9" t="s">
        <v>164</v>
      </c>
      <c r="F310" s="74">
        <v>905530</v>
      </c>
      <c r="G310" s="9"/>
      <c r="H310" s="9"/>
      <c r="I310" s="9"/>
      <c r="J310" s="76">
        <v>166422.30999999994</v>
      </c>
      <c r="K310" s="9"/>
      <c r="L310" s="315"/>
      <c r="M310" s="74">
        <v>1288</v>
      </c>
      <c r="N310" s="35"/>
      <c r="O310" s="315"/>
      <c r="P310" s="75">
        <f t="shared" si="16"/>
        <v>129.20986801242231</v>
      </c>
      <c r="Q310" s="9"/>
      <c r="R310" s="9"/>
      <c r="S310" s="9"/>
      <c r="T310" s="78">
        <f t="shared" si="17"/>
        <v>703.05124223602479</v>
      </c>
      <c r="U310" s="9"/>
      <c r="V310" s="9"/>
      <c r="W310" s="9"/>
      <c r="X310" s="315"/>
      <c r="Y310" s="9">
        <v>166422.30999999994</v>
      </c>
      <c r="Z310" s="9">
        <f t="shared" si="18"/>
        <v>195238.64</v>
      </c>
      <c r="AA310" s="315"/>
      <c r="AB310" s="9">
        <f t="shared" si="19"/>
        <v>128249.11</v>
      </c>
      <c r="AC310" s="9">
        <v>234051.14</v>
      </c>
      <c r="AD310" s="9"/>
      <c r="AG310" s="315"/>
      <c r="AH310" s="317"/>
      <c r="AI310" s="317"/>
      <c r="AJ310" s="317"/>
      <c r="AK310" s="317"/>
      <c r="AL310" s="315"/>
    </row>
    <row r="311" spans="1:38">
      <c r="A311" s="342"/>
      <c r="B311" s="77"/>
      <c r="C311" s="9" t="s">
        <v>345</v>
      </c>
      <c r="D311" s="9"/>
      <c r="E311" s="9" t="s">
        <v>121</v>
      </c>
      <c r="F311" s="74">
        <v>2563</v>
      </c>
      <c r="G311" s="9"/>
      <c r="H311" s="9"/>
      <c r="I311" s="9"/>
      <c r="J311" s="76">
        <v>485.18</v>
      </c>
      <c r="K311" s="9"/>
      <c r="L311" s="315"/>
      <c r="M311" s="74">
        <v>1</v>
      </c>
      <c r="N311" s="35"/>
      <c r="O311" s="315"/>
      <c r="P311" s="75">
        <f t="shared" si="16"/>
        <v>485.18</v>
      </c>
      <c r="Q311" s="9"/>
      <c r="R311" s="9"/>
      <c r="S311" s="9"/>
      <c r="T311" s="78">
        <f t="shared" si="17"/>
        <v>2563</v>
      </c>
      <c r="U311" s="9"/>
      <c r="V311" s="9"/>
      <c r="W311" s="9"/>
      <c r="X311" s="315"/>
      <c r="Y311" s="9">
        <v>485.18</v>
      </c>
      <c r="Z311" s="9">
        <f t="shared" si="18"/>
        <v>569.19000000000005</v>
      </c>
      <c r="AA311" s="315"/>
      <c r="AB311" s="9">
        <f t="shared" si="19"/>
        <v>373.89</v>
      </c>
      <c r="AC311" s="9">
        <v>682.34</v>
      </c>
      <c r="AD311" s="9"/>
      <c r="AG311" s="315"/>
      <c r="AH311" s="317"/>
      <c r="AI311" s="317"/>
      <c r="AJ311" s="317"/>
      <c r="AK311" s="317"/>
      <c r="AL311" s="315"/>
    </row>
    <row r="312" spans="1:38">
      <c r="A312" s="342"/>
      <c r="B312" s="77"/>
      <c r="C312" s="9" t="s">
        <v>345</v>
      </c>
      <c r="D312" s="9"/>
      <c r="E312" s="9" t="s">
        <v>192</v>
      </c>
      <c r="F312" s="74">
        <v>632495</v>
      </c>
      <c r="G312" s="9"/>
      <c r="H312" s="9"/>
      <c r="I312" s="9"/>
      <c r="J312" s="76">
        <v>117277.19000000018</v>
      </c>
      <c r="K312" s="9"/>
      <c r="L312" s="315"/>
      <c r="M312" s="74">
        <v>1261</v>
      </c>
      <c r="N312" s="35"/>
      <c r="O312" s="315"/>
      <c r="P312" s="75">
        <f t="shared" si="16"/>
        <v>93.003322759714649</v>
      </c>
      <c r="Q312" s="9"/>
      <c r="R312" s="9"/>
      <c r="S312" s="9"/>
      <c r="T312" s="78">
        <f t="shared" si="17"/>
        <v>501.58207771609835</v>
      </c>
      <c r="U312" s="9"/>
      <c r="V312" s="9"/>
      <c r="W312" s="9"/>
      <c r="X312" s="315"/>
      <c r="Y312" s="9">
        <v>117277.19000000018</v>
      </c>
      <c r="Z312" s="9">
        <f t="shared" si="18"/>
        <v>137583.95000000001</v>
      </c>
      <c r="AA312" s="315"/>
      <c r="AB312" s="9">
        <f t="shared" si="19"/>
        <v>90376.68</v>
      </c>
      <c r="AC312" s="9">
        <v>164934.98000000001</v>
      </c>
      <c r="AD312" s="9"/>
      <c r="AG312" s="315"/>
      <c r="AH312" s="317"/>
      <c r="AI312" s="317"/>
      <c r="AJ312" s="317"/>
      <c r="AK312" s="317"/>
      <c r="AL312" s="315"/>
    </row>
    <row r="313" spans="1:38">
      <c r="A313" s="342"/>
      <c r="B313" s="77"/>
      <c r="C313" s="9" t="s">
        <v>346</v>
      </c>
      <c r="D313" s="9"/>
      <c r="E313" s="9" t="s">
        <v>110</v>
      </c>
      <c r="F313" s="74">
        <v>5719</v>
      </c>
      <c r="G313" s="9"/>
      <c r="H313" s="9"/>
      <c r="I313" s="9"/>
      <c r="J313" s="76">
        <v>1114.94</v>
      </c>
      <c r="K313" s="9"/>
      <c r="L313" s="315"/>
      <c r="M313" s="74">
        <v>7</v>
      </c>
      <c r="N313" s="35"/>
      <c r="O313" s="315"/>
      <c r="P313" s="75">
        <f t="shared" si="16"/>
        <v>159.27714285714288</v>
      </c>
      <c r="Q313" s="9"/>
      <c r="R313" s="9"/>
      <c r="S313" s="9"/>
      <c r="T313" s="78">
        <f t="shared" si="17"/>
        <v>817</v>
      </c>
      <c r="U313" s="9"/>
      <c r="V313" s="9"/>
      <c r="W313" s="9"/>
      <c r="X313" s="315"/>
      <c r="Y313" s="9">
        <v>1114.94</v>
      </c>
      <c r="Z313" s="9">
        <f t="shared" si="18"/>
        <v>1307.99</v>
      </c>
      <c r="AA313" s="315"/>
      <c r="AB313" s="9">
        <f t="shared" si="19"/>
        <v>859.2</v>
      </c>
      <c r="AC313" s="9">
        <v>1568.02</v>
      </c>
      <c r="AD313" s="9"/>
      <c r="AG313" s="315"/>
      <c r="AH313" s="317"/>
      <c r="AI313" s="317"/>
      <c r="AJ313" s="317"/>
      <c r="AK313" s="317"/>
      <c r="AL313" s="315"/>
    </row>
    <row r="314" spans="1:38">
      <c r="A314" s="342"/>
      <c r="B314" s="77"/>
      <c r="C314" s="9" t="s">
        <v>347</v>
      </c>
      <c r="D314" s="9"/>
      <c r="E314" s="9" t="s">
        <v>56</v>
      </c>
      <c r="F314" s="74">
        <v>199</v>
      </c>
      <c r="G314" s="9"/>
      <c r="H314" s="9"/>
      <c r="I314" s="9"/>
      <c r="J314" s="76">
        <v>43.25</v>
      </c>
      <c r="K314" s="9"/>
      <c r="L314" s="315"/>
      <c r="M314" s="74">
        <v>1</v>
      </c>
      <c r="N314" s="35"/>
      <c r="O314" s="315"/>
      <c r="P314" s="75">
        <f t="shared" si="16"/>
        <v>43.25</v>
      </c>
      <c r="Q314" s="9"/>
      <c r="R314" s="9"/>
      <c r="S314" s="9"/>
      <c r="T314" s="78">
        <f t="shared" si="17"/>
        <v>199</v>
      </c>
      <c r="U314" s="9"/>
      <c r="V314" s="9"/>
      <c r="W314" s="9"/>
      <c r="X314" s="315"/>
      <c r="Y314" s="9">
        <v>43.25</v>
      </c>
      <c r="Z314" s="9">
        <f t="shared" si="18"/>
        <v>50.74</v>
      </c>
      <c r="AA314" s="315"/>
      <c r="AB314" s="9">
        <f t="shared" si="19"/>
        <v>33.33</v>
      </c>
      <c r="AC314" s="9">
        <v>60.83</v>
      </c>
      <c r="AD314" s="9"/>
      <c r="AG314" s="315"/>
      <c r="AH314" s="317"/>
      <c r="AI314" s="317"/>
      <c r="AJ314" s="317"/>
      <c r="AK314" s="317"/>
      <c r="AL314" s="315"/>
    </row>
    <row r="315" spans="1:38">
      <c r="A315" s="342"/>
      <c r="B315" s="77"/>
      <c r="C315" s="9" t="s">
        <v>347</v>
      </c>
      <c r="D315" s="9"/>
      <c r="E315" s="9" t="s">
        <v>348</v>
      </c>
      <c r="F315" s="74">
        <v>113635</v>
      </c>
      <c r="G315" s="9"/>
      <c r="H315" s="9"/>
      <c r="I315" s="9"/>
      <c r="J315" s="76">
        <v>21266.819999999978</v>
      </c>
      <c r="K315" s="9"/>
      <c r="L315" s="315"/>
      <c r="M315" s="74">
        <v>201</v>
      </c>
      <c r="N315" s="35"/>
      <c r="O315" s="315"/>
      <c r="P315" s="75">
        <f t="shared" si="16"/>
        <v>105.80507462686556</v>
      </c>
      <c r="Q315" s="9"/>
      <c r="R315" s="9"/>
      <c r="S315" s="9"/>
      <c r="T315" s="78">
        <f t="shared" si="17"/>
        <v>565.34825870646762</v>
      </c>
      <c r="U315" s="9"/>
      <c r="V315" s="9"/>
      <c r="W315" s="9"/>
      <c r="X315" s="315"/>
      <c r="Y315" s="9">
        <v>21266.819999999978</v>
      </c>
      <c r="Z315" s="9">
        <f t="shared" si="18"/>
        <v>24949.21</v>
      </c>
      <c r="AA315" s="315"/>
      <c r="AB315" s="9">
        <f t="shared" si="19"/>
        <v>16388.73</v>
      </c>
      <c r="AC315" s="9">
        <v>29908.99</v>
      </c>
      <c r="AD315" s="9"/>
      <c r="AG315" s="315"/>
      <c r="AH315" s="317"/>
      <c r="AI315" s="317"/>
      <c r="AJ315" s="317"/>
      <c r="AK315" s="317"/>
      <c r="AL315" s="315"/>
    </row>
    <row r="316" spans="1:38">
      <c r="A316" s="342"/>
      <c r="B316" s="77"/>
      <c r="C316" s="9" t="s">
        <v>349</v>
      </c>
      <c r="D316" s="9"/>
      <c r="E316" s="9" t="s">
        <v>100</v>
      </c>
      <c r="F316" s="74">
        <v>20288</v>
      </c>
      <c r="G316" s="9"/>
      <c r="H316" s="9"/>
      <c r="I316" s="9"/>
      <c r="J316" s="76">
        <v>3975.93</v>
      </c>
      <c r="K316" s="9"/>
      <c r="L316" s="315"/>
      <c r="M316" s="74">
        <v>40</v>
      </c>
      <c r="N316" s="35"/>
      <c r="O316" s="315"/>
      <c r="P316" s="75">
        <f t="shared" si="16"/>
        <v>99.39824999999999</v>
      </c>
      <c r="Q316" s="9"/>
      <c r="R316" s="9"/>
      <c r="S316" s="9"/>
      <c r="T316" s="78">
        <f t="shared" si="17"/>
        <v>507.2</v>
      </c>
      <c r="U316" s="9"/>
      <c r="V316" s="9"/>
      <c r="W316" s="9"/>
      <c r="X316" s="315"/>
      <c r="Y316" s="9">
        <v>3975.93</v>
      </c>
      <c r="Z316" s="9">
        <f t="shared" si="18"/>
        <v>4664.37</v>
      </c>
      <c r="AA316" s="315"/>
      <c r="AB316" s="9">
        <f t="shared" si="19"/>
        <v>3063.95</v>
      </c>
      <c r="AC316" s="9">
        <v>5591.62</v>
      </c>
      <c r="AD316" s="9"/>
      <c r="AG316" s="315"/>
      <c r="AH316" s="317"/>
      <c r="AI316" s="317"/>
      <c r="AJ316" s="317"/>
      <c r="AK316" s="317"/>
      <c r="AL316" s="315"/>
    </row>
    <row r="317" spans="1:38">
      <c r="A317" s="342"/>
      <c r="B317" s="77"/>
      <c r="C317" s="9" t="s">
        <v>350</v>
      </c>
      <c r="D317" s="9"/>
      <c r="E317" s="9" t="s">
        <v>351</v>
      </c>
      <c r="F317" s="74">
        <v>498</v>
      </c>
      <c r="G317" s="9"/>
      <c r="H317" s="9"/>
      <c r="I317" s="9"/>
      <c r="J317" s="76">
        <v>99.55</v>
      </c>
      <c r="K317" s="9"/>
      <c r="L317" s="315"/>
      <c r="M317" s="74">
        <v>1</v>
      </c>
      <c r="N317" s="35"/>
      <c r="O317" s="315"/>
      <c r="P317" s="75">
        <f t="shared" si="16"/>
        <v>99.55</v>
      </c>
      <c r="Q317" s="9"/>
      <c r="R317" s="9"/>
      <c r="S317" s="9"/>
      <c r="T317" s="78">
        <f t="shared" si="17"/>
        <v>498</v>
      </c>
      <c r="U317" s="9"/>
      <c r="V317" s="9"/>
      <c r="W317" s="9"/>
      <c r="X317" s="315"/>
      <c r="Y317" s="9">
        <v>99.55</v>
      </c>
      <c r="Z317" s="9">
        <f t="shared" si="18"/>
        <v>116.79</v>
      </c>
      <c r="AA317" s="315"/>
      <c r="AB317" s="9">
        <f t="shared" si="19"/>
        <v>76.72</v>
      </c>
      <c r="AC317" s="9">
        <v>140</v>
      </c>
      <c r="AD317" s="9"/>
      <c r="AG317" s="315"/>
      <c r="AH317" s="317"/>
      <c r="AI317" s="317"/>
      <c r="AJ317" s="317"/>
      <c r="AK317" s="317"/>
      <c r="AL317" s="315"/>
    </row>
    <row r="318" spans="1:38">
      <c r="A318" s="342"/>
      <c r="B318" s="77"/>
      <c r="C318" s="9" t="s">
        <v>350</v>
      </c>
      <c r="D318" s="9"/>
      <c r="E318" s="9" t="s">
        <v>352</v>
      </c>
      <c r="F318" s="74">
        <v>186074</v>
      </c>
      <c r="G318" s="9"/>
      <c r="H318" s="9"/>
      <c r="I318" s="9"/>
      <c r="J318" s="76">
        <v>35565.760000000009</v>
      </c>
      <c r="K318" s="9"/>
      <c r="L318" s="315"/>
      <c r="M318" s="74">
        <v>290</v>
      </c>
      <c r="N318" s="35"/>
      <c r="O318" s="315"/>
      <c r="P318" s="75">
        <f t="shared" si="16"/>
        <v>122.64055172413796</v>
      </c>
      <c r="Q318" s="9"/>
      <c r="R318" s="9"/>
      <c r="S318" s="9"/>
      <c r="T318" s="78">
        <f t="shared" si="17"/>
        <v>641.63448275862072</v>
      </c>
      <c r="U318" s="9"/>
      <c r="V318" s="9"/>
      <c r="W318" s="9"/>
      <c r="X318" s="315"/>
      <c r="Y318" s="9">
        <v>35565.760000000009</v>
      </c>
      <c r="Z318" s="9">
        <f t="shared" si="18"/>
        <v>41724.04</v>
      </c>
      <c r="AA318" s="315"/>
      <c r="AB318" s="9">
        <f t="shared" si="19"/>
        <v>27407.85</v>
      </c>
      <c r="AC318" s="9">
        <v>50018.57</v>
      </c>
      <c r="AD318" s="9"/>
      <c r="AG318" s="315"/>
      <c r="AH318" s="317"/>
      <c r="AI318" s="317"/>
      <c r="AJ318" s="317"/>
      <c r="AK318" s="317"/>
      <c r="AL318" s="315"/>
    </row>
    <row r="319" spans="1:38">
      <c r="A319" s="342"/>
      <c r="B319" s="77"/>
      <c r="C319" s="9" t="s">
        <v>353</v>
      </c>
      <c r="D319" s="9"/>
      <c r="E319" s="9" t="s">
        <v>354</v>
      </c>
      <c r="F319" s="74">
        <v>354</v>
      </c>
      <c r="G319" s="9"/>
      <c r="H319" s="9"/>
      <c r="I319" s="9"/>
      <c r="J319" s="76">
        <v>71.97</v>
      </c>
      <c r="K319" s="9"/>
      <c r="L319" s="315"/>
      <c r="M319" s="74">
        <v>1</v>
      </c>
      <c r="N319" s="35"/>
      <c r="O319" s="315"/>
      <c r="P319" s="75">
        <f t="shared" si="16"/>
        <v>71.97</v>
      </c>
      <c r="Q319" s="9"/>
      <c r="R319" s="9"/>
      <c r="S319" s="9"/>
      <c r="T319" s="78">
        <f t="shared" si="17"/>
        <v>354</v>
      </c>
      <c r="U319" s="9"/>
      <c r="V319" s="9"/>
      <c r="W319" s="9"/>
      <c r="X319" s="315"/>
      <c r="Y319" s="9">
        <v>71.97</v>
      </c>
      <c r="Z319" s="9">
        <f t="shared" si="18"/>
        <v>84.43</v>
      </c>
      <c r="AA319" s="315"/>
      <c r="AB319" s="9">
        <f t="shared" si="19"/>
        <v>55.46</v>
      </c>
      <c r="AC319" s="9">
        <v>101.22</v>
      </c>
      <c r="AD319" s="9"/>
      <c r="AG319" s="315"/>
      <c r="AH319" s="317"/>
      <c r="AI319" s="317"/>
      <c r="AJ319" s="317"/>
      <c r="AK319" s="317"/>
      <c r="AL319" s="315"/>
    </row>
    <row r="320" spans="1:38">
      <c r="A320" s="342"/>
      <c r="B320" s="77"/>
      <c r="C320" s="9" t="s">
        <v>353</v>
      </c>
      <c r="D320" s="9"/>
      <c r="E320" s="9" t="s">
        <v>192</v>
      </c>
      <c r="F320" s="74">
        <v>3298113</v>
      </c>
      <c r="G320" s="9"/>
      <c r="H320" s="9"/>
      <c r="I320" s="9"/>
      <c r="J320" s="76">
        <v>622103.60000000033</v>
      </c>
      <c r="K320" s="9"/>
      <c r="L320" s="315"/>
      <c r="M320" s="74">
        <v>8552</v>
      </c>
      <c r="N320" s="35"/>
      <c r="O320" s="315"/>
      <c r="P320" s="75">
        <f t="shared" si="16"/>
        <v>72.743638914873756</v>
      </c>
      <c r="Q320" s="9"/>
      <c r="R320" s="9"/>
      <c r="S320" s="9"/>
      <c r="T320" s="78">
        <f t="shared" si="17"/>
        <v>385.65399906454633</v>
      </c>
      <c r="U320" s="9"/>
      <c r="V320" s="9"/>
      <c r="W320" s="9"/>
      <c r="X320" s="315"/>
      <c r="Y320" s="9">
        <v>622103.60000000033</v>
      </c>
      <c r="Z320" s="9">
        <f t="shared" si="18"/>
        <v>729821.98</v>
      </c>
      <c r="AA320" s="315"/>
      <c r="AB320" s="9">
        <f t="shared" si="19"/>
        <v>479408.28</v>
      </c>
      <c r="AC320" s="9">
        <v>874907.08</v>
      </c>
      <c r="AD320" s="9"/>
      <c r="AG320" s="315"/>
      <c r="AH320" s="317"/>
      <c r="AI320" s="317"/>
      <c r="AJ320" s="317"/>
      <c r="AK320" s="317"/>
      <c r="AL320" s="315"/>
    </row>
    <row r="321" spans="1:38">
      <c r="A321" s="342"/>
      <c r="B321" s="77"/>
      <c r="C321" s="9" t="s">
        <v>355</v>
      </c>
      <c r="D321" s="9"/>
      <c r="E321" s="9" t="s">
        <v>356</v>
      </c>
      <c r="F321" s="74">
        <v>1750831</v>
      </c>
      <c r="G321" s="9"/>
      <c r="H321" s="9"/>
      <c r="I321" s="9"/>
      <c r="J321" s="76">
        <v>331256.35000000091</v>
      </c>
      <c r="K321" s="9"/>
      <c r="L321" s="315"/>
      <c r="M321" s="74">
        <v>2798</v>
      </c>
      <c r="N321" s="35"/>
      <c r="O321" s="315"/>
      <c r="P321" s="75">
        <f t="shared" si="16"/>
        <v>118.39040385990025</v>
      </c>
      <c r="Q321" s="9"/>
      <c r="R321" s="9"/>
      <c r="S321" s="9"/>
      <c r="T321" s="78">
        <f t="shared" si="17"/>
        <v>625.74374553252323</v>
      </c>
      <c r="U321" s="9"/>
      <c r="V321" s="9"/>
      <c r="W321" s="9"/>
      <c r="X321" s="315"/>
      <c r="Y321" s="9">
        <v>331256.35000000091</v>
      </c>
      <c r="Z321" s="9">
        <f t="shared" si="18"/>
        <v>388613.99</v>
      </c>
      <c r="AA321" s="315"/>
      <c r="AB321" s="9">
        <f t="shared" si="19"/>
        <v>255274.26</v>
      </c>
      <c r="AC321" s="9">
        <v>465868.59</v>
      </c>
      <c r="AD321" s="9"/>
      <c r="AG321" s="315"/>
      <c r="AH321" s="317"/>
      <c r="AI321" s="317"/>
      <c r="AJ321" s="317"/>
      <c r="AK321" s="317"/>
      <c r="AL321" s="315"/>
    </row>
    <row r="322" spans="1:38">
      <c r="A322" s="342"/>
      <c r="B322" s="77"/>
      <c r="C322" s="9" t="s">
        <v>355</v>
      </c>
      <c r="D322" s="9"/>
      <c r="E322" s="9" t="s">
        <v>357</v>
      </c>
      <c r="F322" s="74">
        <v>250</v>
      </c>
      <c r="G322" s="9"/>
      <c r="H322" s="9"/>
      <c r="I322" s="9"/>
      <c r="J322" s="76">
        <v>51.66</v>
      </c>
      <c r="K322" s="9"/>
      <c r="L322" s="315"/>
      <c r="M322" s="74">
        <v>1</v>
      </c>
      <c r="N322" s="35"/>
      <c r="O322" s="315"/>
      <c r="P322" s="75">
        <f t="shared" si="16"/>
        <v>51.66</v>
      </c>
      <c r="Q322" s="9"/>
      <c r="R322" s="9"/>
      <c r="S322" s="9"/>
      <c r="T322" s="78">
        <f t="shared" si="17"/>
        <v>250</v>
      </c>
      <c r="U322" s="9"/>
      <c r="V322" s="9"/>
      <c r="W322" s="9"/>
      <c r="X322" s="315"/>
      <c r="Y322" s="9">
        <v>51.66</v>
      </c>
      <c r="Z322" s="9">
        <f t="shared" si="18"/>
        <v>60.61</v>
      </c>
      <c r="AA322" s="315"/>
      <c r="AB322" s="9">
        <f t="shared" si="19"/>
        <v>39.81</v>
      </c>
      <c r="AC322" s="9">
        <v>72.650000000000006</v>
      </c>
      <c r="AD322" s="9"/>
      <c r="AG322" s="315"/>
      <c r="AH322" s="317"/>
      <c r="AI322" s="317"/>
      <c r="AJ322" s="317"/>
      <c r="AK322" s="317"/>
      <c r="AL322" s="315"/>
    </row>
    <row r="323" spans="1:38">
      <c r="A323" s="342"/>
      <c r="B323" s="77"/>
      <c r="C323" s="9" t="s">
        <v>355</v>
      </c>
      <c r="D323" s="9"/>
      <c r="E323" s="9" t="s">
        <v>358</v>
      </c>
      <c r="F323" s="74">
        <v>1322</v>
      </c>
      <c r="G323" s="9"/>
      <c r="H323" s="9"/>
      <c r="I323" s="9"/>
      <c r="J323" s="76">
        <v>251.2</v>
      </c>
      <c r="K323" s="9"/>
      <c r="L323" s="315"/>
      <c r="M323" s="74">
        <v>1</v>
      </c>
      <c r="N323" s="35"/>
      <c r="O323" s="315"/>
      <c r="P323" s="75">
        <f t="shared" si="16"/>
        <v>251.2</v>
      </c>
      <c r="Q323" s="9"/>
      <c r="R323" s="9"/>
      <c r="S323" s="9"/>
      <c r="T323" s="78">
        <f t="shared" si="17"/>
        <v>1322</v>
      </c>
      <c r="U323" s="9"/>
      <c r="V323" s="9"/>
      <c r="W323" s="9"/>
      <c r="X323" s="315"/>
      <c r="Y323" s="9">
        <v>251.2</v>
      </c>
      <c r="Z323" s="9">
        <f t="shared" si="18"/>
        <v>294.7</v>
      </c>
      <c r="AA323" s="315"/>
      <c r="AB323" s="9">
        <f t="shared" si="19"/>
        <v>193.58</v>
      </c>
      <c r="AC323" s="9">
        <v>353.28</v>
      </c>
      <c r="AD323" s="9"/>
      <c r="AG323" s="315"/>
      <c r="AH323" s="317"/>
      <c r="AI323" s="317"/>
      <c r="AJ323" s="317"/>
      <c r="AK323" s="317"/>
      <c r="AL323" s="315"/>
    </row>
    <row r="324" spans="1:38">
      <c r="A324" s="342"/>
      <c r="B324" s="77"/>
      <c r="C324" s="9" t="s">
        <v>359</v>
      </c>
      <c r="D324" s="9"/>
      <c r="E324" s="9" t="s">
        <v>325</v>
      </c>
      <c r="F324" s="74">
        <v>503848</v>
      </c>
      <c r="G324" s="9"/>
      <c r="H324" s="9"/>
      <c r="I324" s="9"/>
      <c r="J324" s="76">
        <v>98528.870000000315</v>
      </c>
      <c r="K324" s="9"/>
      <c r="L324" s="315"/>
      <c r="M324" s="74">
        <v>1295</v>
      </c>
      <c r="N324" s="35"/>
      <c r="O324" s="315"/>
      <c r="P324" s="75">
        <f t="shared" si="16"/>
        <v>76.084069498069738</v>
      </c>
      <c r="Q324" s="9"/>
      <c r="R324" s="9"/>
      <c r="S324" s="9"/>
      <c r="T324" s="78">
        <f t="shared" si="17"/>
        <v>389.07181467181465</v>
      </c>
      <c r="U324" s="9"/>
      <c r="V324" s="9"/>
      <c r="W324" s="9"/>
      <c r="X324" s="315"/>
      <c r="Y324" s="9">
        <v>98528.870000000315</v>
      </c>
      <c r="Z324" s="9">
        <f t="shared" si="18"/>
        <v>115589.32</v>
      </c>
      <c r="AA324" s="315"/>
      <c r="AB324" s="9">
        <f t="shared" si="19"/>
        <v>75928.759999999995</v>
      </c>
      <c r="AC324" s="9">
        <v>138567.93</v>
      </c>
      <c r="AD324" s="9"/>
      <c r="AG324" s="315"/>
      <c r="AH324" s="317"/>
      <c r="AI324" s="317"/>
      <c r="AJ324" s="317"/>
      <c r="AK324" s="317"/>
      <c r="AL324" s="315"/>
    </row>
    <row r="325" spans="1:38">
      <c r="A325" s="342"/>
      <c r="B325" s="77"/>
      <c r="C325" s="9" t="s">
        <v>360</v>
      </c>
      <c r="D325" s="9"/>
      <c r="E325" s="9" t="s">
        <v>81</v>
      </c>
      <c r="F325" s="74">
        <v>2081</v>
      </c>
      <c r="G325" s="9"/>
      <c r="H325" s="9"/>
      <c r="I325" s="9"/>
      <c r="J325" s="76">
        <v>403.46</v>
      </c>
      <c r="K325" s="9"/>
      <c r="L325" s="315"/>
      <c r="M325" s="74">
        <v>3</v>
      </c>
      <c r="N325" s="35"/>
      <c r="O325" s="315"/>
      <c r="P325" s="75">
        <f t="shared" si="16"/>
        <v>134.48666666666665</v>
      </c>
      <c r="Q325" s="9"/>
      <c r="R325" s="9"/>
      <c r="S325" s="9"/>
      <c r="T325" s="78">
        <f t="shared" si="17"/>
        <v>693.66666666666663</v>
      </c>
      <c r="U325" s="9"/>
      <c r="V325" s="9"/>
      <c r="W325" s="9"/>
      <c r="X325" s="315"/>
      <c r="Y325" s="9">
        <v>403.46</v>
      </c>
      <c r="Z325" s="9">
        <f t="shared" si="18"/>
        <v>473.32</v>
      </c>
      <c r="AA325" s="315"/>
      <c r="AB325" s="9">
        <f t="shared" si="19"/>
        <v>310.92</v>
      </c>
      <c r="AC325" s="9">
        <v>567.41</v>
      </c>
      <c r="AD325" s="9"/>
      <c r="AG325" s="315"/>
      <c r="AH325" s="317"/>
      <c r="AI325" s="317"/>
      <c r="AJ325" s="317"/>
      <c r="AK325" s="317"/>
      <c r="AL325" s="315"/>
    </row>
    <row r="326" spans="1:38">
      <c r="A326" s="342"/>
      <c r="B326" s="77"/>
      <c r="C326" s="9" t="s">
        <v>361</v>
      </c>
      <c r="D326" s="9"/>
      <c r="E326" s="9" t="s">
        <v>95</v>
      </c>
      <c r="F326" s="74">
        <v>632398</v>
      </c>
      <c r="G326" s="9"/>
      <c r="H326" s="9"/>
      <c r="I326" s="9"/>
      <c r="J326" s="76">
        <v>127505.1500000002</v>
      </c>
      <c r="K326" s="9"/>
      <c r="L326" s="315"/>
      <c r="M326" s="74">
        <v>2006</v>
      </c>
      <c r="N326" s="35"/>
      <c r="O326" s="315"/>
      <c r="P326" s="75">
        <f t="shared" si="16"/>
        <v>63.561889332004085</v>
      </c>
      <c r="Q326" s="9"/>
      <c r="R326" s="9"/>
      <c r="S326" s="9"/>
      <c r="T326" s="78">
        <f t="shared" si="17"/>
        <v>315.25324027916253</v>
      </c>
      <c r="U326" s="9"/>
      <c r="V326" s="9"/>
      <c r="W326" s="9"/>
      <c r="X326" s="315"/>
      <c r="Y326" s="9">
        <v>127505.1500000002</v>
      </c>
      <c r="Z326" s="9">
        <f t="shared" si="18"/>
        <v>149582.9</v>
      </c>
      <c r="AA326" s="315"/>
      <c r="AB326" s="9">
        <f t="shared" si="19"/>
        <v>98258.59</v>
      </c>
      <c r="AC326" s="9">
        <v>179319.26</v>
      </c>
      <c r="AD326" s="9"/>
      <c r="AG326" s="315"/>
      <c r="AH326" s="317"/>
      <c r="AI326" s="317"/>
      <c r="AJ326" s="317"/>
      <c r="AK326" s="317"/>
      <c r="AL326" s="315"/>
    </row>
    <row r="327" spans="1:38">
      <c r="A327" s="342"/>
      <c r="B327" s="77"/>
      <c r="C327" s="9" t="s">
        <v>362</v>
      </c>
      <c r="D327" s="9"/>
      <c r="E327" s="9" t="s">
        <v>363</v>
      </c>
      <c r="F327" s="74">
        <v>667913</v>
      </c>
      <c r="G327" s="9"/>
      <c r="H327" s="9"/>
      <c r="I327" s="9"/>
      <c r="J327" s="76">
        <v>131410.85999999984</v>
      </c>
      <c r="K327" s="9"/>
      <c r="L327" s="315"/>
      <c r="M327" s="74">
        <v>1448</v>
      </c>
      <c r="N327" s="35"/>
      <c r="O327" s="315"/>
      <c r="P327" s="75">
        <f t="shared" si="16"/>
        <v>90.753356353591045</v>
      </c>
      <c r="Q327" s="9"/>
      <c r="R327" s="9"/>
      <c r="S327" s="9"/>
      <c r="T327" s="78">
        <f t="shared" si="17"/>
        <v>461.26588397790056</v>
      </c>
      <c r="U327" s="9"/>
      <c r="V327" s="9"/>
      <c r="W327" s="9"/>
      <c r="X327" s="315"/>
      <c r="Y327" s="9">
        <v>131410.85999999984</v>
      </c>
      <c r="Z327" s="9">
        <f t="shared" si="18"/>
        <v>154164.89000000001</v>
      </c>
      <c r="AA327" s="315"/>
      <c r="AB327" s="9">
        <f t="shared" si="19"/>
        <v>101268.43</v>
      </c>
      <c r="AC327" s="9">
        <v>184812.13</v>
      </c>
      <c r="AD327" s="9"/>
      <c r="AG327" s="315"/>
      <c r="AH327" s="317"/>
      <c r="AI327" s="317"/>
      <c r="AJ327" s="317"/>
      <c r="AK327" s="317"/>
      <c r="AL327" s="315"/>
    </row>
    <row r="328" spans="1:38">
      <c r="A328" s="342"/>
      <c r="B328" s="77"/>
      <c r="C328" s="9" t="s">
        <v>364</v>
      </c>
      <c r="D328" s="9"/>
      <c r="E328" s="9" t="s">
        <v>95</v>
      </c>
      <c r="F328" s="74">
        <v>553341</v>
      </c>
      <c r="G328" s="9"/>
      <c r="H328" s="9"/>
      <c r="I328" s="9"/>
      <c r="J328" s="76">
        <v>107764.17000000003</v>
      </c>
      <c r="K328" s="9"/>
      <c r="L328" s="315"/>
      <c r="M328" s="74">
        <v>977</v>
      </c>
      <c r="N328" s="35"/>
      <c r="O328" s="315"/>
      <c r="P328" s="75">
        <f t="shared" si="16"/>
        <v>110.30109518935519</v>
      </c>
      <c r="Q328" s="9"/>
      <c r="R328" s="9"/>
      <c r="S328" s="9"/>
      <c r="T328" s="78">
        <f t="shared" si="17"/>
        <v>566.36745138178094</v>
      </c>
      <c r="U328" s="9"/>
      <c r="V328" s="9"/>
      <c r="W328" s="9"/>
      <c r="X328" s="315"/>
      <c r="Y328" s="9">
        <v>107764.17000000003</v>
      </c>
      <c r="Z328" s="9">
        <f t="shared" si="18"/>
        <v>126423.73</v>
      </c>
      <c r="AA328" s="315"/>
      <c r="AB328" s="9">
        <f t="shared" si="19"/>
        <v>83045.710000000006</v>
      </c>
      <c r="AC328" s="9">
        <v>151556.16</v>
      </c>
      <c r="AD328" s="9"/>
      <c r="AG328" s="315"/>
      <c r="AH328" s="317"/>
      <c r="AI328" s="317"/>
      <c r="AJ328" s="317"/>
      <c r="AK328" s="317"/>
      <c r="AL328" s="315"/>
    </row>
    <row r="329" spans="1:38">
      <c r="A329" s="342"/>
      <c r="B329" s="77"/>
      <c r="C329" s="9" t="s">
        <v>365</v>
      </c>
      <c r="D329" s="9"/>
      <c r="E329" s="9" t="s">
        <v>200</v>
      </c>
      <c r="F329" s="74">
        <v>90318</v>
      </c>
      <c r="G329" s="9"/>
      <c r="H329" s="9"/>
      <c r="I329" s="9"/>
      <c r="J329" s="76">
        <v>17213.299999999992</v>
      </c>
      <c r="K329" s="9"/>
      <c r="L329" s="315"/>
      <c r="M329" s="74">
        <v>145</v>
      </c>
      <c r="N329" s="35"/>
      <c r="O329" s="315"/>
      <c r="P329" s="75">
        <f t="shared" si="16"/>
        <v>118.71241379310339</v>
      </c>
      <c r="Q329" s="9"/>
      <c r="R329" s="9"/>
      <c r="S329" s="9"/>
      <c r="T329" s="78">
        <f t="shared" si="17"/>
        <v>622.88275862068963</v>
      </c>
      <c r="U329" s="9"/>
      <c r="V329" s="9"/>
      <c r="W329" s="9"/>
      <c r="X329" s="315"/>
      <c r="Y329" s="9">
        <v>17213.299999999992</v>
      </c>
      <c r="Z329" s="9">
        <f t="shared" si="18"/>
        <v>20193.810000000001</v>
      </c>
      <c r="AA329" s="315"/>
      <c r="AB329" s="9">
        <f t="shared" si="19"/>
        <v>13264.99</v>
      </c>
      <c r="AC329" s="9">
        <v>24208.25</v>
      </c>
      <c r="AD329" s="9"/>
      <c r="AG329" s="315"/>
      <c r="AH329" s="317"/>
      <c r="AI329" s="317"/>
      <c r="AJ329" s="317"/>
      <c r="AK329" s="317"/>
      <c r="AL329" s="315"/>
    </row>
    <row r="330" spans="1:38">
      <c r="A330" s="342"/>
      <c r="B330" s="77"/>
      <c r="C330" s="9" t="s">
        <v>366</v>
      </c>
      <c r="D330" s="9"/>
      <c r="E330" s="9" t="s">
        <v>291</v>
      </c>
      <c r="F330" s="74">
        <v>463337</v>
      </c>
      <c r="G330" s="9"/>
      <c r="H330" s="9"/>
      <c r="I330" s="9"/>
      <c r="J330" s="76">
        <v>87433.180000000008</v>
      </c>
      <c r="K330" s="9"/>
      <c r="L330" s="315"/>
      <c r="M330" s="74">
        <v>736</v>
      </c>
      <c r="N330" s="35"/>
      <c r="O330" s="315"/>
      <c r="P330" s="75">
        <f t="shared" si="16"/>
        <v>118.79508152173914</v>
      </c>
      <c r="Q330" s="9"/>
      <c r="R330" s="9"/>
      <c r="S330" s="9"/>
      <c r="T330" s="78">
        <f t="shared" si="17"/>
        <v>629.53396739130437</v>
      </c>
      <c r="U330" s="9"/>
      <c r="V330" s="9"/>
      <c r="W330" s="9"/>
      <c r="X330" s="315"/>
      <c r="Y330" s="9">
        <v>87433.180000000008</v>
      </c>
      <c r="Z330" s="9">
        <f t="shared" si="18"/>
        <v>102572.4</v>
      </c>
      <c r="AA330" s="315"/>
      <c r="AB330" s="9">
        <f t="shared" si="19"/>
        <v>67378.149999999994</v>
      </c>
      <c r="AC330" s="9">
        <v>122963.29</v>
      </c>
      <c r="AD330" s="9"/>
      <c r="AG330" s="315"/>
      <c r="AH330" s="317"/>
      <c r="AI330" s="317"/>
      <c r="AJ330" s="317"/>
      <c r="AK330" s="317"/>
      <c r="AL330" s="315"/>
    </row>
    <row r="331" spans="1:38">
      <c r="A331" s="342"/>
      <c r="B331" s="77"/>
      <c r="C331" s="9" t="s">
        <v>366</v>
      </c>
      <c r="D331" s="9"/>
      <c r="E331" s="9" t="s">
        <v>276</v>
      </c>
      <c r="F331" s="74">
        <v>508</v>
      </c>
      <c r="G331" s="9"/>
      <c r="H331" s="9"/>
      <c r="I331" s="9"/>
      <c r="J331" s="76">
        <v>101.01</v>
      </c>
      <c r="K331" s="9"/>
      <c r="L331" s="315"/>
      <c r="M331" s="74">
        <v>1</v>
      </c>
      <c r="N331" s="35"/>
      <c r="O331" s="315"/>
      <c r="P331" s="75">
        <f t="shared" si="16"/>
        <v>101.01</v>
      </c>
      <c r="Q331" s="9"/>
      <c r="R331" s="9"/>
      <c r="S331" s="9"/>
      <c r="T331" s="78">
        <f t="shared" si="17"/>
        <v>508</v>
      </c>
      <c r="U331" s="9"/>
      <c r="V331" s="9"/>
      <c r="W331" s="9"/>
      <c r="X331" s="315"/>
      <c r="Y331" s="9">
        <v>101.01</v>
      </c>
      <c r="Z331" s="9">
        <f t="shared" si="18"/>
        <v>118.5</v>
      </c>
      <c r="AA331" s="315"/>
      <c r="AB331" s="9">
        <f t="shared" si="19"/>
        <v>77.84</v>
      </c>
      <c r="AC331" s="9">
        <v>142.06</v>
      </c>
      <c r="AD331" s="9"/>
      <c r="AG331" s="315"/>
      <c r="AH331" s="317"/>
      <c r="AI331" s="317"/>
      <c r="AJ331" s="317"/>
      <c r="AK331" s="317"/>
      <c r="AL331" s="315"/>
    </row>
    <row r="332" spans="1:38">
      <c r="A332" s="342"/>
      <c r="B332" s="77"/>
      <c r="C332" s="9" t="s">
        <v>367</v>
      </c>
      <c r="D332" s="9"/>
      <c r="E332" s="9" t="s">
        <v>266</v>
      </c>
      <c r="F332" s="74">
        <v>1460</v>
      </c>
      <c r="G332" s="9"/>
      <c r="H332" s="9"/>
      <c r="I332" s="9"/>
      <c r="J332" s="76">
        <v>279.69</v>
      </c>
      <c r="K332" s="9"/>
      <c r="L332" s="315"/>
      <c r="M332" s="74">
        <v>1</v>
      </c>
      <c r="N332" s="35"/>
      <c r="O332" s="315"/>
      <c r="P332" s="75">
        <f t="shared" si="16"/>
        <v>279.69</v>
      </c>
      <c r="Q332" s="9"/>
      <c r="R332" s="9"/>
      <c r="S332" s="9"/>
      <c r="T332" s="78">
        <f t="shared" si="17"/>
        <v>1460</v>
      </c>
      <c r="U332" s="9"/>
      <c r="V332" s="9"/>
      <c r="W332" s="9"/>
      <c r="X332" s="315"/>
      <c r="Y332" s="9">
        <v>279.69</v>
      </c>
      <c r="Z332" s="9">
        <f t="shared" si="18"/>
        <v>328.12</v>
      </c>
      <c r="AA332" s="315"/>
      <c r="AB332" s="9">
        <f t="shared" si="19"/>
        <v>215.54</v>
      </c>
      <c r="AC332" s="9">
        <v>393.35</v>
      </c>
      <c r="AD332" s="9"/>
      <c r="AG332" s="315"/>
      <c r="AH332" s="317"/>
      <c r="AI332" s="317"/>
      <c r="AJ332" s="317"/>
      <c r="AK332" s="317"/>
      <c r="AL332" s="315"/>
    </row>
    <row r="333" spans="1:38">
      <c r="A333" s="342"/>
      <c r="B333" s="77"/>
      <c r="C333" s="9" t="s">
        <v>367</v>
      </c>
      <c r="D333" s="9"/>
      <c r="E333" s="9" t="s">
        <v>93</v>
      </c>
      <c r="F333" s="74">
        <v>2650</v>
      </c>
      <c r="G333" s="9"/>
      <c r="H333" s="9"/>
      <c r="I333" s="9"/>
      <c r="J333" s="76">
        <v>459.95000000000005</v>
      </c>
      <c r="K333" s="9"/>
      <c r="L333" s="315"/>
      <c r="M333" s="74">
        <v>6</v>
      </c>
      <c r="N333" s="35"/>
      <c r="O333" s="315"/>
      <c r="P333" s="75">
        <f t="shared" si="16"/>
        <v>76.658333333333346</v>
      </c>
      <c r="Q333" s="9"/>
      <c r="R333" s="9"/>
      <c r="S333" s="9"/>
      <c r="T333" s="78">
        <f t="shared" si="17"/>
        <v>441.66666666666669</v>
      </c>
      <c r="U333" s="9"/>
      <c r="V333" s="9"/>
      <c r="W333" s="9"/>
      <c r="X333" s="315"/>
      <c r="Y333" s="9">
        <v>459.95000000000005</v>
      </c>
      <c r="Z333" s="9">
        <f t="shared" si="18"/>
        <v>539.59</v>
      </c>
      <c r="AA333" s="315"/>
      <c r="AB333" s="9">
        <f t="shared" si="19"/>
        <v>354.45</v>
      </c>
      <c r="AC333" s="9">
        <v>646.86</v>
      </c>
      <c r="AD333" s="9"/>
      <c r="AG333" s="315"/>
      <c r="AH333" s="317"/>
      <c r="AI333" s="317"/>
      <c r="AJ333" s="317"/>
      <c r="AK333" s="317"/>
      <c r="AL333" s="315"/>
    </row>
    <row r="334" spans="1:38">
      <c r="A334" s="342"/>
      <c r="B334" s="77"/>
      <c r="C334" s="9" t="s">
        <v>367</v>
      </c>
      <c r="D334" s="9"/>
      <c r="E334" s="9" t="s">
        <v>187</v>
      </c>
      <c r="F334" s="74">
        <v>248</v>
      </c>
      <c r="G334" s="9"/>
      <c r="H334" s="9"/>
      <c r="I334" s="9"/>
      <c r="J334" s="76">
        <v>52.38</v>
      </c>
      <c r="K334" s="9"/>
      <c r="L334" s="315"/>
      <c r="M334" s="74">
        <v>1</v>
      </c>
      <c r="N334" s="35"/>
      <c r="O334" s="315"/>
      <c r="P334" s="75">
        <f t="shared" si="16"/>
        <v>52.38</v>
      </c>
      <c r="Q334" s="9"/>
      <c r="R334" s="9"/>
      <c r="S334" s="9"/>
      <c r="T334" s="78">
        <f t="shared" si="17"/>
        <v>248</v>
      </c>
      <c r="U334" s="9"/>
      <c r="V334" s="9"/>
      <c r="W334" s="9"/>
      <c r="X334" s="315"/>
      <c r="Y334" s="9">
        <v>52.38</v>
      </c>
      <c r="Z334" s="9">
        <f t="shared" si="18"/>
        <v>61.45</v>
      </c>
      <c r="AA334" s="315"/>
      <c r="AB334" s="9">
        <f t="shared" si="19"/>
        <v>40.369999999999997</v>
      </c>
      <c r="AC334" s="9">
        <v>73.67</v>
      </c>
      <c r="AD334" s="9"/>
      <c r="AG334" s="315"/>
      <c r="AH334" s="317"/>
      <c r="AI334" s="317"/>
      <c r="AJ334" s="317"/>
      <c r="AK334" s="317"/>
      <c r="AL334" s="315"/>
    </row>
    <row r="335" spans="1:38">
      <c r="A335" s="342"/>
      <c r="B335" s="77"/>
      <c r="C335" s="9" t="s">
        <v>367</v>
      </c>
      <c r="D335" s="9"/>
      <c r="E335" s="9" t="s">
        <v>96</v>
      </c>
      <c r="F335" s="74">
        <v>4599548</v>
      </c>
      <c r="G335" s="9"/>
      <c r="H335" s="9"/>
      <c r="I335" s="9"/>
      <c r="J335" s="76">
        <v>888806.04999999155</v>
      </c>
      <c r="K335" s="9"/>
      <c r="L335" s="315"/>
      <c r="M335" s="74">
        <v>9818</v>
      </c>
      <c r="N335" s="35"/>
      <c r="O335" s="315"/>
      <c r="P335" s="75">
        <f t="shared" si="16"/>
        <v>90.528218578120956</v>
      </c>
      <c r="Q335" s="9"/>
      <c r="R335" s="9"/>
      <c r="S335" s="9"/>
      <c r="T335" s="78">
        <f t="shared" si="17"/>
        <v>468.48115705846402</v>
      </c>
      <c r="U335" s="9"/>
      <c r="V335" s="9"/>
      <c r="W335" s="9"/>
      <c r="X335" s="315"/>
      <c r="Y335" s="9">
        <v>888806.04999999155</v>
      </c>
      <c r="Z335" s="9">
        <f t="shared" si="18"/>
        <v>1042704.45</v>
      </c>
      <c r="AA335" s="315"/>
      <c r="AB335" s="9">
        <f t="shared" si="19"/>
        <v>684935.73</v>
      </c>
      <c r="AC335" s="9">
        <v>1249989.08</v>
      </c>
      <c r="AD335" s="9"/>
      <c r="AG335" s="315"/>
      <c r="AH335" s="317"/>
      <c r="AI335" s="317"/>
      <c r="AJ335" s="317"/>
      <c r="AK335" s="317"/>
      <c r="AL335" s="315"/>
    </row>
    <row r="336" spans="1:38">
      <c r="A336" s="342"/>
      <c r="B336" s="77"/>
      <c r="C336" s="9" t="s">
        <v>367</v>
      </c>
      <c r="D336" s="9"/>
      <c r="E336" s="9" t="s">
        <v>325</v>
      </c>
      <c r="F336" s="74">
        <v>1763</v>
      </c>
      <c r="G336" s="9"/>
      <c r="H336" s="9"/>
      <c r="I336" s="9"/>
      <c r="J336" s="76">
        <v>342.66999999999996</v>
      </c>
      <c r="K336" s="9"/>
      <c r="L336" s="315"/>
      <c r="M336" s="74">
        <v>2</v>
      </c>
      <c r="N336" s="35"/>
      <c r="O336" s="315"/>
      <c r="P336" s="75">
        <f t="shared" si="16"/>
        <v>171.33499999999998</v>
      </c>
      <c r="Q336" s="9"/>
      <c r="R336" s="9"/>
      <c r="S336" s="9"/>
      <c r="T336" s="78">
        <f t="shared" si="17"/>
        <v>881.5</v>
      </c>
      <c r="U336" s="9"/>
      <c r="V336" s="9"/>
      <c r="W336" s="9"/>
      <c r="X336" s="315"/>
      <c r="Y336" s="9">
        <v>342.66999999999996</v>
      </c>
      <c r="Z336" s="9">
        <f t="shared" si="18"/>
        <v>402</v>
      </c>
      <c r="AA336" s="315"/>
      <c r="AB336" s="9">
        <f t="shared" si="19"/>
        <v>264.07</v>
      </c>
      <c r="AC336" s="9">
        <v>481.92</v>
      </c>
      <c r="AD336" s="9"/>
      <c r="AG336" s="315"/>
      <c r="AH336" s="317"/>
      <c r="AI336" s="317"/>
      <c r="AJ336" s="317"/>
      <c r="AK336" s="317"/>
      <c r="AL336" s="315"/>
    </row>
    <row r="337" spans="1:38">
      <c r="A337" s="342"/>
      <c r="B337" s="77"/>
      <c r="C337" s="9" t="s">
        <v>368</v>
      </c>
      <c r="D337" s="9"/>
      <c r="E337" s="9" t="s">
        <v>154</v>
      </c>
      <c r="F337" s="74">
        <v>273223</v>
      </c>
      <c r="G337" s="9"/>
      <c r="H337" s="9"/>
      <c r="I337" s="9"/>
      <c r="J337" s="76">
        <v>50040.380000000005</v>
      </c>
      <c r="K337" s="9"/>
      <c r="L337" s="315"/>
      <c r="M337" s="74">
        <v>377</v>
      </c>
      <c r="N337" s="35"/>
      <c r="O337" s="315"/>
      <c r="P337" s="75">
        <f t="shared" si="16"/>
        <v>132.73310344827587</v>
      </c>
      <c r="Q337" s="9"/>
      <c r="R337" s="9"/>
      <c r="S337" s="9"/>
      <c r="T337" s="78">
        <f t="shared" si="17"/>
        <v>724.72944297082233</v>
      </c>
      <c r="U337" s="9"/>
      <c r="V337" s="9"/>
      <c r="W337" s="9"/>
      <c r="X337" s="315"/>
      <c r="Y337" s="9">
        <v>50040.380000000005</v>
      </c>
      <c r="Z337" s="9">
        <f t="shared" si="18"/>
        <v>58704.959999999999</v>
      </c>
      <c r="AA337" s="315"/>
      <c r="AB337" s="9">
        <f t="shared" si="19"/>
        <v>38562.339999999997</v>
      </c>
      <c r="AC337" s="9">
        <v>70375.23</v>
      </c>
      <c r="AD337" s="9"/>
      <c r="AG337" s="315"/>
      <c r="AH337" s="317"/>
      <c r="AI337" s="317"/>
      <c r="AJ337" s="317"/>
      <c r="AK337" s="317"/>
      <c r="AL337" s="315"/>
    </row>
    <row r="338" spans="1:38">
      <c r="A338" s="342"/>
      <c r="B338" s="77"/>
      <c r="C338" s="9" t="s">
        <v>369</v>
      </c>
      <c r="D338" s="9"/>
      <c r="E338" s="9" t="s">
        <v>370</v>
      </c>
      <c r="F338" s="74">
        <v>2373067</v>
      </c>
      <c r="G338" s="9"/>
      <c r="H338" s="9"/>
      <c r="I338" s="9"/>
      <c r="J338" s="76">
        <v>450808.32999999711</v>
      </c>
      <c r="K338" s="9"/>
      <c r="L338" s="315"/>
      <c r="M338" s="74">
        <v>5061</v>
      </c>
      <c r="N338" s="35"/>
      <c r="O338" s="315"/>
      <c r="P338" s="75">
        <f t="shared" si="16"/>
        <v>89.074951590594168</v>
      </c>
      <c r="Q338" s="9"/>
      <c r="R338" s="9"/>
      <c r="S338" s="9"/>
      <c r="T338" s="78">
        <f t="shared" si="17"/>
        <v>468.89290654020942</v>
      </c>
      <c r="U338" s="9"/>
      <c r="V338" s="9"/>
      <c r="W338" s="9"/>
      <c r="X338" s="315"/>
      <c r="Y338" s="9">
        <v>450808.32999999711</v>
      </c>
      <c r="Z338" s="9">
        <f t="shared" si="18"/>
        <v>528866.62</v>
      </c>
      <c r="AA338" s="315"/>
      <c r="AB338" s="9">
        <f t="shared" si="19"/>
        <v>347403.95</v>
      </c>
      <c r="AC338" s="9">
        <v>634002.76</v>
      </c>
      <c r="AD338" s="9"/>
      <c r="AG338" s="315"/>
      <c r="AH338" s="317"/>
      <c r="AI338" s="317"/>
      <c r="AJ338" s="317"/>
      <c r="AK338" s="317"/>
      <c r="AL338" s="315"/>
    </row>
    <row r="339" spans="1:38">
      <c r="A339" s="342"/>
      <c r="B339" s="77"/>
      <c r="C339" s="9" t="s">
        <v>369</v>
      </c>
      <c r="D339" s="9"/>
      <c r="E339" s="9" t="s">
        <v>371</v>
      </c>
      <c r="F339" s="74">
        <v>5564</v>
      </c>
      <c r="G339" s="9"/>
      <c r="H339" s="9"/>
      <c r="I339" s="9"/>
      <c r="J339" s="76">
        <v>1111.7100000000003</v>
      </c>
      <c r="K339" s="9"/>
      <c r="L339" s="315"/>
      <c r="M339" s="74">
        <v>20</v>
      </c>
      <c r="N339" s="35"/>
      <c r="O339" s="315"/>
      <c r="P339" s="75">
        <f t="shared" si="16"/>
        <v>55.58550000000001</v>
      </c>
      <c r="Q339" s="9"/>
      <c r="R339" s="9"/>
      <c r="S339" s="9"/>
      <c r="T339" s="78">
        <f t="shared" si="17"/>
        <v>278.2</v>
      </c>
      <c r="U339" s="9"/>
      <c r="V339" s="9"/>
      <c r="W339" s="9"/>
      <c r="X339" s="315"/>
      <c r="Y339" s="9">
        <v>1111.7100000000003</v>
      </c>
      <c r="Z339" s="9">
        <f t="shared" si="18"/>
        <v>1304.2</v>
      </c>
      <c r="AA339" s="315"/>
      <c r="AB339" s="9">
        <f t="shared" si="19"/>
        <v>856.71</v>
      </c>
      <c r="AC339" s="9">
        <v>1563.47</v>
      </c>
      <c r="AD339" s="9"/>
      <c r="AG339" s="315"/>
      <c r="AH339" s="317"/>
      <c r="AI339" s="317"/>
      <c r="AJ339" s="317"/>
      <c r="AK339" s="317"/>
      <c r="AL339" s="315"/>
    </row>
    <row r="340" spans="1:38">
      <c r="A340" s="342"/>
      <c r="B340" s="77"/>
      <c r="C340" s="9" t="s">
        <v>369</v>
      </c>
      <c r="D340" s="9"/>
      <c r="E340" s="9" t="s">
        <v>98</v>
      </c>
      <c r="F340" s="74">
        <v>1606</v>
      </c>
      <c r="G340" s="9"/>
      <c r="H340" s="9"/>
      <c r="I340" s="9"/>
      <c r="J340" s="76">
        <v>304.48</v>
      </c>
      <c r="K340" s="9"/>
      <c r="L340" s="315"/>
      <c r="M340" s="74">
        <v>1</v>
      </c>
      <c r="N340" s="35"/>
      <c r="O340" s="315"/>
      <c r="P340" s="75">
        <f t="shared" si="16"/>
        <v>304.48</v>
      </c>
      <c r="Q340" s="9"/>
      <c r="R340" s="9"/>
      <c r="S340" s="9"/>
      <c r="T340" s="78">
        <f t="shared" si="17"/>
        <v>1606</v>
      </c>
      <c r="U340" s="9"/>
      <c r="V340" s="9"/>
      <c r="W340" s="9"/>
      <c r="X340" s="315"/>
      <c r="Y340" s="9">
        <v>304.48</v>
      </c>
      <c r="Z340" s="9">
        <f t="shared" si="18"/>
        <v>357.2</v>
      </c>
      <c r="AA340" s="315"/>
      <c r="AB340" s="9">
        <f t="shared" si="19"/>
        <v>234.64</v>
      </c>
      <c r="AC340" s="9">
        <v>428.21</v>
      </c>
      <c r="AD340" s="9"/>
      <c r="AG340" s="315"/>
      <c r="AH340" s="317"/>
      <c r="AI340" s="317"/>
      <c r="AJ340" s="317"/>
      <c r="AK340" s="317"/>
      <c r="AL340" s="315"/>
    </row>
    <row r="341" spans="1:38">
      <c r="A341" s="342"/>
      <c r="B341" s="77"/>
      <c r="C341" s="9" t="s">
        <v>372</v>
      </c>
      <c r="D341" s="9"/>
      <c r="E341" s="9" t="s">
        <v>75</v>
      </c>
      <c r="F341" s="74">
        <v>2476733</v>
      </c>
      <c r="G341" s="9"/>
      <c r="H341" s="9"/>
      <c r="I341" s="9"/>
      <c r="J341" s="76">
        <v>491861.33000000071</v>
      </c>
      <c r="K341" s="9"/>
      <c r="L341" s="315"/>
      <c r="M341" s="74">
        <v>6820</v>
      </c>
      <c r="N341" s="35"/>
      <c r="O341" s="315"/>
      <c r="P341" s="75">
        <f t="shared" si="16"/>
        <v>72.120429618768426</v>
      </c>
      <c r="Q341" s="9"/>
      <c r="R341" s="9"/>
      <c r="S341" s="9"/>
      <c r="T341" s="78">
        <f t="shared" si="17"/>
        <v>363.15733137829915</v>
      </c>
      <c r="U341" s="9"/>
      <c r="V341" s="9"/>
      <c r="W341" s="9"/>
      <c r="X341" s="315"/>
      <c r="Y341" s="9">
        <v>491861.33000000071</v>
      </c>
      <c r="Z341" s="9">
        <f t="shared" si="18"/>
        <v>577028.02</v>
      </c>
      <c r="AA341" s="315"/>
      <c r="AB341" s="9">
        <f t="shared" si="19"/>
        <v>379040.4</v>
      </c>
      <c r="AC341" s="9">
        <v>691738.42</v>
      </c>
      <c r="AD341" s="9"/>
      <c r="AG341" s="315"/>
      <c r="AH341" s="317"/>
      <c r="AI341" s="317"/>
      <c r="AJ341" s="317"/>
      <c r="AK341" s="317"/>
      <c r="AL341" s="315"/>
    </row>
    <row r="342" spans="1:38">
      <c r="A342" s="342"/>
      <c r="B342" s="77"/>
      <c r="C342" s="9" t="s">
        <v>373</v>
      </c>
      <c r="D342" s="9"/>
      <c r="E342" s="9" t="s">
        <v>135</v>
      </c>
      <c r="F342" s="74">
        <v>1032</v>
      </c>
      <c r="G342" s="9"/>
      <c r="H342" s="9"/>
      <c r="I342" s="9"/>
      <c r="J342" s="76">
        <v>200.64</v>
      </c>
      <c r="K342" s="9"/>
      <c r="L342" s="315"/>
      <c r="M342" s="74">
        <v>1</v>
      </c>
      <c r="N342" s="35"/>
      <c r="O342" s="315"/>
      <c r="P342" s="75">
        <f t="shared" ref="P342:P405" si="20">J342/M342</f>
        <v>200.64</v>
      </c>
      <c r="Q342" s="9"/>
      <c r="R342" s="9"/>
      <c r="S342" s="9"/>
      <c r="T342" s="78">
        <f t="shared" ref="T342:T405" si="21">F342/M342</f>
        <v>1032</v>
      </c>
      <c r="U342" s="9"/>
      <c r="V342" s="9"/>
      <c r="W342" s="9"/>
      <c r="X342" s="315"/>
      <c r="Y342" s="9">
        <v>200.64</v>
      </c>
      <c r="Z342" s="9">
        <f t="shared" ref="Z342:Z405" si="22">ROUND($Z$621*Y342/$Y$621,2)</f>
        <v>235.38</v>
      </c>
      <c r="AA342" s="315"/>
      <c r="AB342" s="9">
        <f t="shared" ref="AB342:AB405" si="23">ROUND($AB$621*Y342/$Y$621,2)</f>
        <v>154.62</v>
      </c>
      <c r="AC342" s="9">
        <v>282.17</v>
      </c>
      <c r="AD342" s="9"/>
      <c r="AG342" s="315"/>
      <c r="AH342" s="317"/>
      <c r="AI342" s="317"/>
      <c r="AJ342" s="317"/>
      <c r="AK342" s="317"/>
      <c r="AL342" s="315"/>
    </row>
    <row r="343" spans="1:38">
      <c r="A343" s="342"/>
      <c r="B343" s="77"/>
      <c r="C343" s="9" t="s">
        <v>374</v>
      </c>
      <c r="D343" s="9"/>
      <c r="E343" s="9" t="s">
        <v>176</v>
      </c>
      <c r="F343" s="74">
        <v>2460855</v>
      </c>
      <c r="G343" s="9"/>
      <c r="H343" s="9"/>
      <c r="I343" s="9"/>
      <c r="J343" s="76">
        <v>458420.58999999933</v>
      </c>
      <c r="K343" s="9"/>
      <c r="L343" s="315"/>
      <c r="M343" s="74">
        <v>3610</v>
      </c>
      <c r="N343" s="35"/>
      <c r="O343" s="315"/>
      <c r="P343" s="75">
        <f t="shared" si="20"/>
        <v>126.98631301939039</v>
      </c>
      <c r="Q343" s="9"/>
      <c r="R343" s="9"/>
      <c r="S343" s="9"/>
      <c r="T343" s="78">
        <f t="shared" si="21"/>
        <v>681.6772853185596</v>
      </c>
      <c r="U343" s="9"/>
      <c r="V343" s="9"/>
      <c r="W343" s="9"/>
      <c r="X343" s="315"/>
      <c r="Y343" s="9">
        <v>458420.58999999933</v>
      </c>
      <c r="Z343" s="9">
        <f t="shared" si="22"/>
        <v>537796.96</v>
      </c>
      <c r="AA343" s="315"/>
      <c r="AB343" s="9">
        <f t="shared" si="23"/>
        <v>353270.14</v>
      </c>
      <c r="AC343" s="9">
        <v>644708.4</v>
      </c>
      <c r="AD343" s="9"/>
      <c r="AG343" s="315"/>
      <c r="AH343" s="317"/>
      <c r="AI343" s="317"/>
      <c r="AJ343" s="317"/>
      <c r="AK343" s="317"/>
      <c r="AL343" s="315"/>
    </row>
    <row r="344" spans="1:38">
      <c r="A344" s="342"/>
      <c r="B344" s="77"/>
      <c r="C344" s="9" t="s">
        <v>374</v>
      </c>
      <c r="D344" s="9"/>
      <c r="E344" s="9" t="s">
        <v>375</v>
      </c>
      <c r="F344" s="74">
        <v>12627</v>
      </c>
      <c r="G344" s="9"/>
      <c r="H344" s="9"/>
      <c r="I344" s="9"/>
      <c r="J344" s="76">
        <v>2444.3799999999997</v>
      </c>
      <c r="K344" s="9"/>
      <c r="L344" s="315"/>
      <c r="M344" s="74">
        <v>18</v>
      </c>
      <c r="N344" s="35"/>
      <c r="O344" s="315"/>
      <c r="P344" s="75">
        <f t="shared" si="20"/>
        <v>135.79888888888888</v>
      </c>
      <c r="Q344" s="9"/>
      <c r="R344" s="9"/>
      <c r="S344" s="9"/>
      <c r="T344" s="78">
        <f t="shared" si="21"/>
        <v>701.5</v>
      </c>
      <c r="U344" s="9"/>
      <c r="V344" s="9"/>
      <c r="W344" s="9"/>
      <c r="X344" s="315"/>
      <c r="Y344" s="9">
        <v>2444.3799999999997</v>
      </c>
      <c r="Z344" s="9">
        <f t="shared" si="22"/>
        <v>2867.63</v>
      </c>
      <c r="AA344" s="315"/>
      <c r="AB344" s="9">
        <f t="shared" si="23"/>
        <v>1883.7</v>
      </c>
      <c r="AC344" s="9">
        <v>3437.7</v>
      </c>
      <c r="AD344" s="9"/>
      <c r="AG344" s="315"/>
      <c r="AH344" s="317"/>
      <c r="AI344" s="317"/>
      <c r="AJ344" s="317"/>
      <c r="AK344" s="317"/>
      <c r="AL344" s="315"/>
    </row>
    <row r="345" spans="1:38">
      <c r="A345" s="342"/>
      <c r="B345" s="77"/>
      <c r="C345" s="9" t="s">
        <v>376</v>
      </c>
      <c r="D345" s="9"/>
      <c r="E345" s="9" t="s">
        <v>114</v>
      </c>
      <c r="F345" s="74">
        <v>597850</v>
      </c>
      <c r="G345" s="9"/>
      <c r="H345" s="9"/>
      <c r="I345" s="9"/>
      <c r="J345" s="76">
        <v>117845.72999999965</v>
      </c>
      <c r="K345" s="9"/>
      <c r="L345" s="315"/>
      <c r="M345" s="74">
        <v>1515</v>
      </c>
      <c r="N345" s="35"/>
      <c r="O345" s="315"/>
      <c r="P345" s="75">
        <f t="shared" si="20"/>
        <v>77.785960396039371</v>
      </c>
      <c r="Q345" s="9"/>
      <c r="R345" s="9"/>
      <c r="S345" s="9"/>
      <c r="T345" s="78">
        <f t="shared" si="21"/>
        <v>394.62046204620464</v>
      </c>
      <c r="U345" s="9"/>
      <c r="V345" s="9"/>
      <c r="W345" s="9"/>
      <c r="X345" s="315"/>
      <c r="Y345" s="9">
        <v>117845.72999999965</v>
      </c>
      <c r="Z345" s="9">
        <f t="shared" si="22"/>
        <v>138250.93</v>
      </c>
      <c r="AA345" s="315"/>
      <c r="AB345" s="9">
        <f t="shared" si="23"/>
        <v>90814.81</v>
      </c>
      <c r="AC345" s="9">
        <v>165734.56</v>
      </c>
      <c r="AD345" s="9"/>
      <c r="AG345" s="315"/>
      <c r="AH345" s="317"/>
      <c r="AI345" s="317"/>
      <c r="AJ345" s="317"/>
      <c r="AK345" s="317"/>
      <c r="AL345" s="315"/>
    </row>
    <row r="346" spans="1:38">
      <c r="A346" s="342"/>
      <c r="B346" s="77"/>
      <c r="C346" s="9" t="s">
        <v>376</v>
      </c>
      <c r="D346" s="9"/>
      <c r="E346" s="9" t="s">
        <v>377</v>
      </c>
      <c r="F346" s="74"/>
      <c r="G346" s="9"/>
      <c r="H346" s="9"/>
      <c r="I346" s="9"/>
      <c r="J346" s="76">
        <v>6.26</v>
      </c>
      <c r="K346" s="9"/>
      <c r="L346" s="315"/>
      <c r="M346" s="74">
        <v>1</v>
      </c>
      <c r="N346" s="35"/>
      <c r="O346" s="315"/>
      <c r="P346" s="75">
        <f t="shared" si="20"/>
        <v>6.26</v>
      </c>
      <c r="Q346" s="9"/>
      <c r="R346" s="9"/>
      <c r="S346" s="9"/>
      <c r="T346" s="78">
        <f t="shared" si="21"/>
        <v>0</v>
      </c>
      <c r="U346" s="9"/>
      <c r="V346" s="9"/>
      <c r="W346" s="9"/>
      <c r="X346" s="315"/>
      <c r="Y346" s="9">
        <v>6.26</v>
      </c>
      <c r="Z346" s="9">
        <f t="shared" si="22"/>
        <v>7.34</v>
      </c>
      <c r="AA346" s="315"/>
      <c r="AB346" s="9">
        <f t="shared" si="23"/>
        <v>4.82</v>
      </c>
      <c r="AC346" s="9">
        <v>8.8000000000000007</v>
      </c>
      <c r="AD346" s="9"/>
      <c r="AG346" s="315"/>
      <c r="AH346" s="317"/>
      <c r="AI346" s="317"/>
      <c r="AJ346" s="317"/>
      <c r="AK346" s="317"/>
      <c r="AL346" s="315"/>
    </row>
    <row r="347" spans="1:38">
      <c r="A347" s="342"/>
      <c r="B347" s="77"/>
      <c r="C347" s="9" t="s">
        <v>376</v>
      </c>
      <c r="D347" s="9"/>
      <c r="E347" s="9" t="s">
        <v>213</v>
      </c>
      <c r="F347" s="74">
        <v>550</v>
      </c>
      <c r="G347" s="9"/>
      <c r="H347" s="9"/>
      <c r="I347" s="9"/>
      <c r="J347" s="76">
        <v>109.45</v>
      </c>
      <c r="K347" s="9"/>
      <c r="L347" s="315"/>
      <c r="M347" s="74">
        <v>1</v>
      </c>
      <c r="N347" s="35"/>
      <c r="O347" s="315"/>
      <c r="P347" s="75">
        <f t="shared" si="20"/>
        <v>109.45</v>
      </c>
      <c r="Q347" s="9"/>
      <c r="R347" s="9"/>
      <c r="S347" s="9"/>
      <c r="T347" s="78">
        <f t="shared" si="21"/>
        <v>550</v>
      </c>
      <c r="U347" s="9"/>
      <c r="V347" s="9"/>
      <c r="W347" s="9"/>
      <c r="X347" s="315"/>
      <c r="Y347" s="9">
        <v>109.45</v>
      </c>
      <c r="Z347" s="9">
        <f t="shared" si="22"/>
        <v>128.4</v>
      </c>
      <c r="AA347" s="315"/>
      <c r="AB347" s="9">
        <f t="shared" si="23"/>
        <v>84.34</v>
      </c>
      <c r="AC347" s="9">
        <v>153.93</v>
      </c>
      <c r="AD347" s="9"/>
      <c r="AG347" s="315"/>
      <c r="AH347" s="317"/>
      <c r="AI347" s="317"/>
      <c r="AJ347" s="317"/>
      <c r="AK347" s="317"/>
      <c r="AL347" s="315"/>
    </row>
    <row r="348" spans="1:38">
      <c r="A348" s="342"/>
      <c r="B348" s="77"/>
      <c r="C348" s="9" t="s">
        <v>378</v>
      </c>
      <c r="D348" s="9"/>
      <c r="E348" s="9" t="s">
        <v>100</v>
      </c>
      <c r="F348" s="74">
        <v>51521</v>
      </c>
      <c r="G348" s="9"/>
      <c r="H348" s="9"/>
      <c r="I348" s="9"/>
      <c r="J348" s="76">
        <v>9620.8999999999978</v>
      </c>
      <c r="K348" s="9"/>
      <c r="L348" s="315"/>
      <c r="M348" s="74">
        <v>74</v>
      </c>
      <c r="N348" s="35"/>
      <c r="O348" s="315"/>
      <c r="P348" s="75">
        <f t="shared" si="20"/>
        <v>130.01216216216213</v>
      </c>
      <c r="Q348" s="9"/>
      <c r="R348" s="9"/>
      <c r="S348" s="9"/>
      <c r="T348" s="78">
        <f t="shared" si="21"/>
        <v>696.22972972972968</v>
      </c>
      <c r="U348" s="9"/>
      <c r="V348" s="9"/>
      <c r="W348" s="9"/>
      <c r="X348" s="315"/>
      <c r="Y348" s="9">
        <v>9620.8999999999978</v>
      </c>
      <c r="Z348" s="9">
        <f t="shared" si="22"/>
        <v>11286.78</v>
      </c>
      <c r="AA348" s="315"/>
      <c r="AB348" s="9">
        <f t="shared" si="23"/>
        <v>7414.1</v>
      </c>
      <c r="AC348" s="9">
        <v>13530.53</v>
      </c>
      <c r="AD348" s="9"/>
      <c r="AG348" s="315"/>
      <c r="AH348" s="317"/>
      <c r="AI348" s="317"/>
      <c r="AJ348" s="317"/>
      <c r="AK348" s="317"/>
      <c r="AL348" s="315"/>
    </row>
    <row r="349" spans="1:38">
      <c r="A349" s="342"/>
      <c r="B349" s="77"/>
      <c r="C349" s="9" t="s">
        <v>379</v>
      </c>
      <c r="D349" s="9"/>
      <c r="E349" s="9" t="s">
        <v>380</v>
      </c>
      <c r="F349" s="74">
        <v>60428</v>
      </c>
      <c r="G349" s="9"/>
      <c r="H349" s="9"/>
      <c r="I349" s="9"/>
      <c r="J349" s="76">
        <v>11664.24</v>
      </c>
      <c r="K349" s="9"/>
      <c r="L349" s="315"/>
      <c r="M349" s="74">
        <v>118</v>
      </c>
      <c r="N349" s="35"/>
      <c r="O349" s="315"/>
      <c r="P349" s="75">
        <f t="shared" si="20"/>
        <v>98.84949152542373</v>
      </c>
      <c r="Q349" s="9"/>
      <c r="R349" s="9"/>
      <c r="S349" s="9"/>
      <c r="T349" s="78">
        <f t="shared" si="21"/>
        <v>512.10169491525426</v>
      </c>
      <c r="U349" s="9"/>
      <c r="V349" s="9"/>
      <c r="W349" s="9"/>
      <c r="X349" s="315"/>
      <c r="Y349" s="9">
        <v>11664.24</v>
      </c>
      <c r="Z349" s="9">
        <f t="shared" si="22"/>
        <v>13683.92</v>
      </c>
      <c r="AA349" s="315"/>
      <c r="AB349" s="9">
        <f t="shared" si="23"/>
        <v>8988.75</v>
      </c>
      <c r="AC349" s="9">
        <v>16404.22</v>
      </c>
      <c r="AD349" s="9"/>
      <c r="AG349" s="315"/>
      <c r="AH349" s="317"/>
      <c r="AI349" s="317"/>
      <c r="AJ349" s="317"/>
      <c r="AK349" s="317"/>
      <c r="AL349" s="315"/>
    </row>
    <row r="350" spans="1:38">
      <c r="A350" s="342"/>
      <c r="B350" s="77"/>
      <c r="C350" s="9" t="s">
        <v>381</v>
      </c>
      <c r="D350" s="9"/>
      <c r="E350" s="9" t="s">
        <v>77</v>
      </c>
      <c r="F350" s="74">
        <v>92785</v>
      </c>
      <c r="G350" s="9"/>
      <c r="H350" s="9"/>
      <c r="I350" s="9"/>
      <c r="J350" s="76">
        <v>17570.589999999993</v>
      </c>
      <c r="K350" s="9"/>
      <c r="L350" s="315"/>
      <c r="M350" s="74">
        <v>164</v>
      </c>
      <c r="N350" s="35"/>
      <c r="O350" s="315"/>
      <c r="P350" s="75">
        <f t="shared" si="20"/>
        <v>107.13774390243898</v>
      </c>
      <c r="Q350" s="9"/>
      <c r="R350" s="9"/>
      <c r="S350" s="9"/>
      <c r="T350" s="78">
        <f t="shared" si="21"/>
        <v>565.76219512195121</v>
      </c>
      <c r="U350" s="9"/>
      <c r="V350" s="9"/>
      <c r="W350" s="9"/>
      <c r="X350" s="315"/>
      <c r="Y350" s="9">
        <v>17570.589999999993</v>
      </c>
      <c r="Z350" s="9">
        <f t="shared" si="22"/>
        <v>20612.97</v>
      </c>
      <c r="AA350" s="315"/>
      <c r="AB350" s="9">
        <f t="shared" si="23"/>
        <v>13540.33</v>
      </c>
      <c r="AC350" s="9">
        <v>24710.73</v>
      </c>
      <c r="AD350" s="9"/>
      <c r="AG350" s="315"/>
      <c r="AH350" s="317"/>
      <c r="AI350" s="317"/>
      <c r="AJ350" s="317"/>
      <c r="AK350" s="317"/>
      <c r="AL350" s="315"/>
    </row>
    <row r="351" spans="1:38">
      <c r="A351" s="342"/>
      <c r="B351" s="77"/>
      <c r="C351" s="9" t="s">
        <v>382</v>
      </c>
      <c r="D351" s="9"/>
      <c r="E351" s="9" t="s">
        <v>54</v>
      </c>
      <c r="F351" s="74">
        <v>592</v>
      </c>
      <c r="G351" s="9"/>
      <c r="H351" s="9"/>
      <c r="I351" s="9"/>
      <c r="J351" s="76">
        <v>116.52</v>
      </c>
      <c r="K351" s="9"/>
      <c r="L351" s="315"/>
      <c r="M351" s="74">
        <v>1</v>
      </c>
      <c r="N351" s="35"/>
      <c r="O351" s="315"/>
      <c r="P351" s="75">
        <f t="shared" si="20"/>
        <v>116.52</v>
      </c>
      <c r="Q351" s="9"/>
      <c r="R351" s="9"/>
      <c r="S351" s="9"/>
      <c r="T351" s="78">
        <f t="shared" si="21"/>
        <v>592</v>
      </c>
      <c r="U351" s="9"/>
      <c r="V351" s="9"/>
      <c r="W351" s="9"/>
      <c r="X351" s="315"/>
      <c r="Y351" s="9">
        <v>116.52</v>
      </c>
      <c r="Z351" s="9">
        <f t="shared" si="22"/>
        <v>136.69999999999999</v>
      </c>
      <c r="AA351" s="315"/>
      <c r="AB351" s="9">
        <f t="shared" si="23"/>
        <v>89.79</v>
      </c>
      <c r="AC351" s="9">
        <v>163.87</v>
      </c>
      <c r="AD351" s="9"/>
      <c r="AG351" s="315"/>
      <c r="AH351" s="317"/>
      <c r="AI351" s="317"/>
      <c r="AJ351" s="317"/>
      <c r="AK351" s="317"/>
      <c r="AL351" s="315"/>
    </row>
    <row r="352" spans="1:38">
      <c r="A352" s="342"/>
      <c r="B352" s="77"/>
      <c r="C352" s="9" t="s">
        <v>382</v>
      </c>
      <c r="D352" s="9"/>
      <c r="E352" s="9" t="s">
        <v>56</v>
      </c>
      <c r="F352" s="74">
        <v>299</v>
      </c>
      <c r="G352" s="9"/>
      <c r="H352" s="9"/>
      <c r="I352" s="9"/>
      <c r="J352" s="76">
        <v>30.96</v>
      </c>
      <c r="K352" s="9"/>
      <c r="L352" s="315"/>
      <c r="M352" s="74">
        <v>1</v>
      </c>
      <c r="N352" s="35"/>
      <c r="O352" s="315"/>
      <c r="P352" s="75">
        <f t="shared" si="20"/>
        <v>30.96</v>
      </c>
      <c r="Q352" s="9"/>
      <c r="R352" s="9"/>
      <c r="S352" s="9"/>
      <c r="T352" s="78">
        <f t="shared" si="21"/>
        <v>299</v>
      </c>
      <c r="U352" s="9"/>
      <c r="V352" s="9"/>
      <c r="W352" s="9"/>
      <c r="X352" s="315"/>
      <c r="Y352" s="9">
        <v>30.96</v>
      </c>
      <c r="Z352" s="9">
        <f t="shared" si="22"/>
        <v>36.32</v>
      </c>
      <c r="AA352" s="315"/>
      <c r="AB352" s="9">
        <f t="shared" si="23"/>
        <v>23.86</v>
      </c>
      <c r="AC352" s="9">
        <v>43.54</v>
      </c>
      <c r="AD352" s="9"/>
      <c r="AG352" s="315"/>
      <c r="AH352" s="317"/>
      <c r="AI352" s="317"/>
      <c r="AJ352" s="317"/>
      <c r="AK352" s="317"/>
      <c r="AL352" s="315"/>
    </row>
    <row r="353" spans="1:38">
      <c r="A353" s="342"/>
      <c r="B353" s="77"/>
      <c r="C353" s="9" t="s">
        <v>382</v>
      </c>
      <c r="D353" s="9"/>
      <c r="E353" s="9" t="s">
        <v>200</v>
      </c>
      <c r="F353" s="74">
        <v>427</v>
      </c>
      <c r="G353" s="9"/>
      <c r="H353" s="9"/>
      <c r="I353" s="9"/>
      <c r="J353" s="76">
        <v>85.87</v>
      </c>
      <c r="K353" s="9"/>
      <c r="L353" s="315"/>
      <c r="M353" s="74">
        <v>1</v>
      </c>
      <c r="N353" s="35"/>
      <c r="O353" s="315"/>
      <c r="P353" s="75">
        <f t="shared" si="20"/>
        <v>85.87</v>
      </c>
      <c r="Q353" s="9"/>
      <c r="R353" s="9"/>
      <c r="S353" s="9"/>
      <c r="T353" s="78">
        <f t="shared" si="21"/>
        <v>427</v>
      </c>
      <c r="U353" s="9"/>
      <c r="V353" s="9"/>
      <c r="W353" s="9"/>
      <c r="X353" s="315"/>
      <c r="Y353" s="9">
        <v>85.87</v>
      </c>
      <c r="Z353" s="9">
        <f t="shared" si="22"/>
        <v>100.74</v>
      </c>
      <c r="AA353" s="315"/>
      <c r="AB353" s="9">
        <f t="shared" si="23"/>
        <v>66.17</v>
      </c>
      <c r="AC353" s="9">
        <v>120.76</v>
      </c>
      <c r="AD353" s="9"/>
      <c r="AG353" s="315"/>
      <c r="AH353" s="317"/>
      <c r="AI353" s="317"/>
      <c r="AJ353" s="317"/>
      <c r="AK353" s="317"/>
      <c r="AL353" s="315"/>
    </row>
    <row r="354" spans="1:38">
      <c r="A354" s="342"/>
      <c r="B354" s="77"/>
      <c r="C354" s="9" t="s">
        <v>382</v>
      </c>
      <c r="D354" s="9"/>
      <c r="E354" s="9" t="s">
        <v>68</v>
      </c>
      <c r="F354" s="74">
        <v>3299</v>
      </c>
      <c r="G354" s="9"/>
      <c r="H354" s="9"/>
      <c r="I354" s="9"/>
      <c r="J354" s="76">
        <v>663.37</v>
      </c>
      <c r="K354" s="9"/>
      <c r="L354" s="315"/>
      <c r="M354" s="74">
        <v>8</v>
      </c>
      <c r="N354" s="35"/>
      <c r="O354" s="315"/>
      <c r="P354" s="75">
        <f t="shared" si="20"/>
        <v>82.921250000000001</v>
      </c>
      <c r="Q354" s="9"/>
      <c r="R354" s="9"/>
      <c r="S354" s="9"/>
      <c r="T354" s="78">
        <f t="shared" si="21"/>
        <v>412.375</v>
      </c>
      <c r="U354" s="9"/>
      <c r="V354" s="9"/>
      <c r="W354" s="9"/>
      <c r="X354" s="315"/>
      <c r="Y354" s="9">
        <v>663.37</v>
      </c>
      <c r="Z354" s="9">
        <f t="shared" si="22"/>
        <v>778.23</v>
      </c>
      <c r="AA354" s="315"/>
      <c r="AB354" s="9">
        <f t="shared" si="23"/>
        <v>511.21</v>
      </c>
      <c r="AC354" s="9">
        <v>932.94</v>
      </c>
      <c r="AD354" s="9"/>
      <c r="AG354" s="315"/>
      <c r="AH354" s="317"/>
      <c r="AI354" s="317"/>
      <c r="AJ354" s="317"/>
      <c r="AK354" s="317"/>
      <c r="AL354" s="315"/>
    </row>
    <row r="355" spans="1:38">
      <c r="A355" s="342"/>
      <c r="B355" s="77"/>
      <c r="C355" s="9" t="s">
        <v>382</v>
      </c>
      <c r="D355" s="9"/>
      <c r="E355" s="9" t="s">
        <v>110</v>
      </c>
      <c r="F355" s="74">
        <v>5594470</v>
      </c>
      <c r="G355" s="9"/>
      <c r="H355" s="9"/>
      <c r="I355" s="9"/>
      <c r="J355" s="76">
        <v>1055875.1399999999</v>
      </c>
      <c r="K355" s="9"/>
      <c r="L355" s="315"/>
      <c r="M355" s="74">
        <v>10101</v>
      </c>
      <c r="N355" s="35"/>
      <c r="O355" s="315"/>
      <c r="P355" s="75">
        <f t="shared" si="20"/>
        <v>104.53174339174338</v>
      </c>
      <c r="Q355" s="9"/>
      <c r="R355" s="9"/>
      <c r="S355" s="9"/>
      <c r="T355" s="78">
        <f t="shared" si="21"/>
        <v>553.85308385308383</v>
      </c>
      <c r="U355" s="9"/>
      <c r="V355" s="9"/>
      <c r="W355" s="9"/>
      <c r="X355" s="315"/>
      <c r="Y355" s="9">
        <v>1055875.1399999999</v>
      </c>
      <c r="Z355" s="9">
        <f t="shared" si="22"/>
        <v>1238701.8600000001</v>
      </c>
      <c r="AA355" s="315"/>
      <c r="AB355" s="9">
        <f t="shared" si="23"/>
        <v>813683.27</v>
      </c>
      <c r="AC355" s="9">
        <v>1484949.83</v>
      </c>
      <c r="AD355" s="9"/>
      <c r="AG355" s="315"/>
      <c r="AH355" s="317"/>
      <c r="AI355" s="317"/>
      <c r="AJ355" s="317"/>
      <c r="AK355" s="317"/>
      <c r="AL355" s="315"/>
    </row>
    <row r="356" spans="1:38">
      <c r="A356" s="342"/>
      <c r="B356" s="77"/>
      <c r="C356" s="9" t="s">
        <v>383</v>
      </c>
      <c r="D356" s="9"/>
      <c r="E356" s="9" t="s">
        <v>88</v>
      </c>
      <c r="F356" s="74">
        <v>152355</v>
      </c>
      <c r="G356" s="9"/>
      <c r="H356" s="9"/>
      <c r="I356" s="9"/>
      <c r="J356" s="76">
        <v>31249.46</v>
      </c>
      <c r="K356" s="9"/>
      <c r="L356" s="315"/>
      <c r="M356" s="74">
        <v>671</v>
      </c>
      <c r="N356" s="35"/>
      <c r="O356" s="315"/>
      <c r="P356" s="75">
        <f t="shared" si="20"/>
        <v>46.571475409836061</v>
      </c>
      <c r="Q356" s="9"/>
      <c r="R356" s="9"/>
      <c r="S356" s="9"/>
      <c r="T356" s="78">
        <f t="shared" si="21"/>
        <v>227.05663189269745</v>
      </c>
      <c r="U356" s="9"/>
      <c r="V356" s="9"/>
      <c r="W356" s="9"/>
      <c r="X356" s="315"/>
      <c r="Y356" s="9">
        <v>31249.46</v>
      </c>
      <c r="Z356" s="9">
        <f t="shared" si="22"/>
        <v>36660.36</v>
      </c>
      <c r="AA356" s="315"/>
      <c r="AB356" s="9">
        <f t="shared" si="23"/>
        <v>24081.599999999999</v>
      </c>
      <c r="AC356" s="9">
        <v>43948.26</v>
      </c>
      <c r="AD356" s="9"/>
      <c r="AG356" s="315"/>
      <c r="AH356" s="317"/>
      <c r="AI356" s="317"/>
      <c r="AJ356" s="317"/>
      <c r="AK356" s="317"/>
      <c r="AL356" s="315"/>
    </row>
    <row r="357" spans="1:38">
      <c r="A357" s="342"/>
      <c r="B357" s="77"/>
      <c r="C357" s="9" t="s">
        <v>384</v>
      </c>
      <c r="D357" s="9"/>
      <c r="E357" s="9" t="s">
        <v>91</v>
      </c>
      <c r="F357" s="74">
        <v>82312</v>
      </c>
      <c r="G357" s="9"/>
      <c r="H357" s="9"/>
      <c r="I357" s="9"/>
      <c r="J357" s="76">
        <v>14288.560000000012</v>
      </c>
      <c r="K357" s="9"/>
      <c r="L357" s="315"/>
      <c r="M357" s="74">
        <v>119</v>
      </c>
      <c r="N357" s="35"/>
      <c r="O357" s="315"/>
      <c r="P357" s="75">
        <f t="shared" si="20"/>
        <v>120.07193277310935</v>
      </c>
      <c r="Q357" s="9"/>
      <c r="R357" s="9"/>
      <c r="S357" s="9"/>
      <c r="T357" s="78">
        <f t="shared" si="21"/>
        <v>691.69747899159665</v>
      </c>
      <c r="U357" s="9"/>
      <c r="V357" s="9"/>
      <c r="W357" s="9"/>
      <c r="X357" s="315"/>
      <c r="Y357" s="9">
        <v>14288.560000000012</v>
      </c>
      <c r="Z357" s="9">
        <f t="shared" si="22"/>
        <v>16762.650000000001</v>
      </c>
      <c r="AA357" s="315"/>
      <c r="AB357" s="9">
        <f t="shared" si="23"/>
        <v>11011.11</v>
      </c>
      <c r="AC357" s="9">
        <v>20094.98</v>
      </c>
      <c r="AD357" s="9"/>
      <c r="AG357" s="315"/>
      <c r="AH357" s="317"/>
      <c r="AI357" s="317"/>
      <c r="AJ357" s="317"/>
      <c r="AK357" s="317"/>
      <c r="AL357" s="315"/>
    </row>
    <row r="358" spans="1:38">
      <c r="A358" s="342"/>
      <c r="B358" s="77"/>
      <c r="C358" s="9" t="s">
        <v>384</v>
      </c>
      <c r="D358" s="9"/>
      <c r="E358" s="9" t="s">
        <v>68</v>
      </c>
      <c r="F358" s="74">
        <v>1777440</v>
      </c>
      <c r="G358" s="9"/>
      <c r="H358" s="9"/>
      <c r="I358" s="9"/>
      <c r="J358" s="76">
        <v>337628.25999999925</v>
      </c>
      <c r="K358" s="9"/>
      <c r="L358" s="315"/>
      <c r="M358" s="74">
        <v>3602</v>
      </c>
      <c r="N358" s="35"/>
      <c r="O358" s="315"/>
      <c r="P358" s="75">
        <f t="shared" si="20"/>
        <v>93.733553581343486</v>
      </c>
      <c r="Q358" s="9"/>
      <c r="R358" s="9"/>
      <c r="S358" s="9"/>
      <c r="T358" s="78">
        <f t="shared" si="21"/>
        <v>493.45918933925594</v>
      </c>
      <c r="U358" s="9"/>
      <c r="V358" s="9"/>
      <c r="W358" s="9"/>
      <c r="X358" s="315"/>
      <c r="Y358" s="9">
        <v>337628.25999999925</v>
      </c>
      <c r="Z358" s="9">
        <f t="shared" si="22"/>
        <v>396089.21</v>
      </c>
      <c r="AA358" s="315"/>
      <c r="AB358" s="9">
        <f t="shared" si="23"/>
        <v>260184.61</v>
      </c>
      <c r="AC358" s="9">
        <v>474829.84</v>
      </c>
      <c r="AD358" s="9"/>
      <c r="AG358" s="315"/>
      <c r="AH358" s="317"/>
      <c r="AI358" s="317"/>
      <c r="AJ358" s="317"/>
      <c r="AK358" s="317"/>
      <c r="AL358" s="315"/>
    </row>
    <row r="359" spans="1:38">
      <c r="A359" s="342"/>
      <c r="B359" s="77"/>
      <c r="C359" s="9" t="s">
        <v>384</v>
      </c>
      <c r="D359" s="9"/>
      <c r="E359" s="9" t="s">
        <v>110</v>
      </c>
      <c r="F359" s="74">
        <v>865</v>
      </c>
      <c r="G359" s="9"/>
      <c r="H359" s="9"/>
      <c r="I359" s="9"/>
      <c r="J359" s="76">
        <v>168.15</v>
      </c>
      <c r="K359" s="9"/>
      <c r="L359" s="315"/>
      <c r="M359" s="74">
        <v>1</v>
      </c>
      <c r="N359" s="35"/>
      <c r="O359" s="315"/>
      <c r="P359" s="75">
        <f t="shared" si="20"/>
        <v>168.15</v>
      </c>
      <c r="Q359" s="9"/>
      <c r="R359" s="9"/>
      <c r="S359" s="9"/>
      <c r="T359" s="78">
        <f t="shared" si="21"/>
        <v>865</v>
      </c>
      <c r="U359" s="9"/>
      <c r="V359" s="9"/>
      <c r="W359" s="9"/>
      <c r="X359" s="315"/>
      <c r="Y359" s="9">
        <v>168.15</v>
      </c>
      <c r="Z359" s="9">
        <f t="shared" si="22"/>
        <v>197.27</v>
      </c>
      <c r="AA359" s="315"/>
      <c r="AB359" s="9">
        <f t="shared" si="23"/>
        <v>129.58000000000001</v>
      </c>
      <c r="AC359" s="9">
        <v>236.48</v>
      </c>
      <c r="AD359" s="9"/>
      <c r="AG359" s="315"/>
      <c r="AH359" s="317"/>
      <c r="AI359" s="317"/>
      <c r="AJ359" s="317"/>
      <c r="AK359" s="317"/>
      <c r="AL359" s="315"/>
    </row>
    <row r="360" spans="1:38">
      <c r="A360" s="342"/>
      <c r="B360" s="77"/>
      <c r="C360" s="9" t="s">
        <v>385</v>
      </c>
      <c r="D360" s="9"/>
      <c r="E360" s="9" t="s">
        <v>375</v>
      </c>
      <c r="F360" s="74">
        <v>2317283</v>
      </c>
      <c r="G360" s="9"/>
      <c r="H360" s="9"/>
      <c r="I360" s="9"/>
      <c r="J360" s="76">
        <v>430852.75999999919</v>
      </c>
      <c r="K360" s="9"/>
      <c r="L360" s="315"/>
      <c r="M360" s="74">
        <v>2532</v>
      </c>
      <c r="N360" s="35"/>
      <c r="O360" s="315"/>
      <c r="P360" s="75">
        <f t="shared" si="20"/>
        <v>170.16301737756683</v>
      </c>
      <c r="Q360" s="9"/>
      <c r="R360" s="9"/>
      <c r="S360" s="9"/>
      <c r="T360" s="78">
        <f t="shared" si="21"/>
        <v>915.19865718799372</v>
      </c>
      <c r="U360" s="9"/>
      <c r="V360" s="9"/>
      <c r="W360" s="9"/>
      <c r="X360" s="315"/>
      <c r="Y360" s="9">
        <v>430852.75999999919</v>
      </c>
      <c r="Z360" s="9">
        <f t="shared" si="22"/>
        <v>505455.71</v>
      </c>
      <c r="AA360" s="315"/>
      <c r="AB360" s="9">
        <f t="shared" si="23"/>
        <v>332025.7</v>
      </c>
      <c r="AC360" s="9">
        <v>605937.87</v>
      </c>
      <c r="AD360" s="9"/>
      <c r="AG360" s="315"/>
      <c r="AH360" s="317"/>
      <c r="AI360" s="317"/>
      <c r="AJ360" s="317"/>
      <c r="AK360" s="317"/>
      <c r="AL360" s="315"/>
    </row>
    <row r="361" spans="1:38">
      <c r="A361" s="342"/>
      <c r="B361" s="77"/>
      <c r="C361" s="9" t="s">
        <v>385</v>
      </c>
      <c r="D361" s="9"/>
      <c r="E361" s="9" t="s">
        <v>79</v>
      </c>
      <c r="F361" s="74">
        <v>8701</v>
      </c>
      <c r="G361" s="9"/>
      <c r="H361" s="9"/>
      <c r="I361" s="9"/>
      <c r="J361" s="76">
        <v>1683.46</v>
      </c>
      <c r="K361" s="9"/>
      <c r="L361" s="315"/>
      <c r="M361" s="74">
        <v>11</v>
      </c>
      <c r="N361" s="35"/>
      <c r="O361" s="315"/>
      <c r="P361" s="75">
        <f t="shared" si="20"/>
        <v>153.04181818181817</v>
      </c>
      <c r="Q361" s="9"/>
      <c r="R361" s="9"/>
      <c r="S361" s="9"/>
      <c r="T361" s="78">
        <f t="shared" si="21"/>
        <v>791</v>
      </c>
      <c r="U361" s="9"/>
      <c r="V361" s="9"/>
      <c r="W361" s="9"/>
      <c r="X361" s="315"/>
      <c r="Y361" s="9">
        <v>1683.46</v>
      </c>
      <c r="Z361" s="9">
        <f t="shared" si="22"/>
        <v>1974.95</v>
      </c>
      <c r="AA361" s="315"/>
      <c r="AB361" s="9">
        <f t="shared" si="23"/>
        <v>1297.32</v>
      </c>
      <c r="AC361" s="9">
        <v>2367.5700000000002</v>
      </c>
      <c r="AD361" s="9"/>
      <c r="AG361" s="315"/>
      <c r="AH361" s="317"/>
      <c r="AI361" s="317"/>
      <c r="AJ361" s="317"/>
      <c r="AK361" s="317"/>
      <c r="AL361" s="315"/>
    </row>
    <row r="362" spans="1:38">
      <c r="A362" s="342"/>
      <c r="B362" s="77"/>
      <c r="C362" s="9" t="s">
        <v>386</v>
      </c>
      <c r="D362" s="9"/>
      <c r="E362" s="9" t="s">
        <v>370</v>
      </c>
      <c r="F362" s="74"/>
      <c r="G362" s="9"/>
      <c r="H362" s="9"/>
      <c r="I362" s="9"/>
      <c r="J362" s="76">
        <v>6.06</v>
      </c>
      <c r="K362" s="9"/>
      <c r="L362" s="315"/>
      <c r="M362" s="74">
        <v>1</v>
      </c>
      <c r="N362" s="35"/>
      <c r="O362" s="315"/>
      <c r="P362" s="75">
        <f t="shared" si="20"/>
        <v>6.06</v>
      </c>
      <c r="Q362" s="9"/>
      <c r="R362" s="9"/>
      <c r="S362" s="9"/>
      <c r="T362" s="78">
        <f t="shared" si="21"/>
        <v>0</v>
      </c>
      <c r="U362" s="9"/>
      <c r="V362" s="9"/>
      <c r="W362" s="9"/>
      <c r="X362" s="315"/>
      <c r="Y362" s="9">
        <v>6.06</v>
      </c>
      <c r="Z362" s="9">
        <f t="shared" si="22"/>
        <v>7.11</v>
      </c>
      <c r="AA362" s="315"/>
      <c r="AB362" s="9">
        <f t="shared" si="23"/>
        <v>4.67</v>
      </c>
      <c r="AC362" s="9">
        <v>8.52</v>
      </c>
      <c r="AD362" s="9"/>
      <c r="AG362" s="315"/>
      <c r="AH362" s="317"/>
      <c r="AI362" s="317"/>
      <c r="AJ362" s="317"/>
      <c r="AK362" s="317"/>
      <c r="AL362" s="315"/>
    </row>
    <row r="363" spans="1:38">
      <c r="A363" s="342"/>
      <c r="B363" s="77"/>
      <c r="C363" s="9" t="s">
        <v>386</v>
      </c>
      <c r="D363" s="9"/>
      <c r="E363" s="9" t="s">
        <v>371</v>
      </c>
      <c r="F363" s="74">
        <v>1028302</v>
      </c>
      <c r="G363" s="9"/>
      <c r="H363" s="9"/>
      <c r="I363" s="9"/>
      <c r="J363" s="76">
        <v>192226.51000000045</v>
      </c>
      <c r="K363" s="9"/>
      <c r="L363" s="315"/>
      <c r="M363" s="74">
        <v>1666</v>
      </c>
      <c r="N363" s="35"/>
      <c r="O363" s="315"/>
      <c r="P363" s="75">
        <f t="shared" si="20"/>
        <v>115.38205882352968</v>
      </c>
      <c r="Q363" s="9"/>
      <c r="R363" s="9"/>
      <c r="S363" s="9"/>
      <c r="T363" s="78">
        <f t="shared" si="21"/>
        <v>617.22809123649461</v>
      </c>
      <c r="U363" s="9"/>
      <c r="V363" s="9"/>
      <c r="W363" s="9"/>
      <c r="X363" s="315"/>
      <c r="Y363" s="9">
        <v>192226.51000000045</v>
      </c>
      <c r="Z363" s="9">
        <f t="shared" si="22"/>
        <v>225510.88</v>
      </c>
      <c r="AA363" s="315"/>
      <c r="AB363" s="9">
        <f t="shared" si="23"/>
        <v>148134.46</v>
      </c>
      <c r="AC363" s="9">
        <v>270341.36</v>
      </c>
      <c r="AD363" s="9"/>
      <c r="AG363" s="315"/>
      <c r="AH363" s="317"/>
      <c r="AI363" s="317"/>
      <c r="AJ363" s="317"/>
      <c r="AK363" s="317"/>
      <c r="AL363" s="315"/>
    </row>
    <row r="364" spans="1:38">
      <c r="A364" s="342"/>
      <c r="B364" s="77"/>
      <c r="C364" s="9" t="s">
        <v>387</v>
      </c>
      <c r="D364" s="9"/>
      <c r="E364" s="9" t="s">
        <v>164</v>
      </c>
      <c r="F364" s="74">
        <v>6224964</v>
      </c>
      <c r="G364" s="9"/>
      <c r="H364" s="9"/>
      <c r="I364" s="9"/>
      <c r="J364" s="76">
        <v>1158676.1900000032</v>
      </c>
      <c r="K364" s="9"/>
      <c r="L364" s="315"/>
      <c r="M364" s="74">
        <v>11377</v>
      </c>
      <c r="N364" s="35"/>
      <c r="O364" s="315"/>
      <c r="P364" s="75">
        <f t="shared" si="20"/>
        <v>101.84373648589288</v>
      </c>
      <c r="Q364" s="9"/>
      <c r="R364" s="9"/>
      <c r="S364" s="9"/>
      <c r="T364" s="78">
        <f t="shared" si="21"/>
        <v>547.15337962556032</v>
      </c>
      <c r="U364" s="9"/>
      <c r="V364" s="9"/>
      <c r="W364" s="9"/>
      <c r="X364" s="315"/>
      <c r="Y364" s="9">
        <v>1158676.1900000032</v>
      </c>
      <c r="Z364" s="9">
        <f t="shared" si="22"/>
        <v>1359303.1</v>
      </c>
      <c r="AA364" s="315"/>
      <c r="AB364" s="9">
        <f t="shared" si="23"/>
        <v>892904.28</v>
      </c>
      <c r="AC364" s="9">
        <v>1629526.02</v>
      </c>
      <c r="AD364" s="9"/>
      <c r="AG364" s="315"/>
      <c r="AH364" s="317"/>
      <c r="AI364" s="317"/>
      <c r="AJ364" s="317"/>
      <c r="AK364" s="317"/>
      <c r="AL364" s="315"/>
    </row>
    <row r="365" spans="1:38">
      <c r="A365" s="342"/>
      <c r="B365" s="77"/>
      <c r="C365" s="9" t="s">
        <v>387</v>
      </c>
      <c r="D365" s="9"/>
      <c r="E365" s="9" t="s">
        <v>388</v>
      </c>
      <c r="F365" s="74">
        <v>277</v>
      </c>
      <c r="G365" s="9"/>
      <c r="H365" s="9"/>
      <c r="I365" s="9"/>
      <c r="J365" s="76">
        <v>58.07</v>
      </c>
      <c r="K365" s="9"/>
      <c r="L365" s="315"/>
      <c r="M365" s="74">
        <v>1</v>
      </c>
      <c r="N365" s="35"/>
      <c r="O365" s="315"/>
      <c r="P365" s="75">
        <f t="shared" si="20"/>
        <v>58.07</v>
      </c>
      <c r="Q365" s="9"/>
      <c r="R365" s="9"/>
      <c r="S365" s="9"/>
      <c r="T365" s="78">
        <f t="shared" si="21"/>
        <v>277</v>
      </c>
      <c r="U365" s="9"/>
      <c r="V365" s="9"/>
      <c r="W365" s="9"/>
      <c r="X365" s="315"/>
      <c r="Y365" s="9">
        <v>58.07</v>
      </c>
      <c r="Z365" s="9">
        <f t="shared" si="22"/>
        <v>68.12</v>
      </c>
      <c r="AA365" s="315"/>
      <c r="AB365" s="9">
        <f t="shared" si="23"/>
        <v>44.75</v>
      </c>
      <c r="AC365" s="9">
        <v>81.67</v>
      </c>
      <c r="AD365" s="9"/>
      <c r="AG365" s="315"/>
      <c r="AH365" s="317"/>
      <c r="AI365" s="317"/>
      <c r="AJ365" s="317"/>
      <c r="AK365" s="317"/>
      <c r="AL365" s="315"/>
    </row>
    <row r="366" spans="1:38">
      <c r="A366" s="342"/>
      <c r="B366" s="77"/>
      <c r="C366" s="9" t="s">
        <v>389</v>
      </c>
      <c r="D366" s="9"/>
      <c r="E366" s="9" t="s">
        <v>390</v>
      </c>
      <c r="F366" s="74">
        <v>330638</v>
      </c>
      <c r="G366" s="9"/>
      <c r="H366" s="9"/>
      <c r="I366" s="9"/>
      <c r="J366" s="76">
        <v>60864.030000000042</v>
      </c>
      <c r="K366" s="9"/>
      <c r="L366" s="315"/>
      <c r="M366" s="74">
        <v>433</v>
      </c>
      <c r="N366" s="35"/>
      <c r="O366" s="315"/>
      <c r="P366" s="75">
        <f t="shared" si="20"/>
        <v>140.56357967667446</v>
      </c>
      <c r="Q366" s="9"/>
      <c r="R366" s="9"/>
      <c r="S366" s="9"/>
      <c r="T366" s="78">
        <f t="shared" si="21"/>
        <v>763.59815242494221</v>
      </c>
      <c r="U366" s="9"/>
      <c r="V366" s="9"/>
      <c r="W366" s="9"/>
      <c r="X366" s="315"/>
      <c r="Y366" s="9">
        <v>60864.030000000042</v>
      </c>
      <c r="Z366" s="9">
        <f t="shared" si="22"/>
        <v>71402.75</v>
      </c>
      <c r="AA366" s="315"/>
      <c r="AB366" s="9">
        <f t="shared" si="23"/>
        <v>46903.31</v>
      </c>
      <c r="AC366" s="9">
        <v>85597.27</v>
      </c>
      <c r="AD366" s="9"/>
      <c r="AG366" s="315"/>
      <c r="AH366" s="317"/>
      <c r="AI366" s="317"/>
      <c r="AJ366" s="317"/>
      <c r="AK366" s="317"/>
      <c r="AL366" s="315"/>
    </row>
    <row r="367" spans="1:38">
      <c r="A367" s="342"/>
      <c r="B367" s="77"/>
      <c r="C367" s="9" t="s">
        <v>391</v>
      </c>
      <c r="D367" s="9"/>
      <c r="E367" s="9" t="s">
        <v>176</v>
      </c>
      <c r="F367" s="74">
        <v>28049</v>
      </c>
      <c r="G367" s="9"/>
      <c r="H367" s="9"/>
      <c r="I367" s="9"/>
      <c r="J367" s="76">
        <v>5146.2099999999991</v>
      </c>
      <c r="K367" s="9"/>
      <c r="L367" s="315"/>
      <c r="M367" s="74">
        <v>27</v>
      </c>
      <c r="N367" s="35"/>
      <c r="O367" s="315"/>
      <c r="P367" s="75">
        <f t="shared" si="20"/>
        <v>190.60037037037034</v>
      </c>
      <c r="Q367" s="9"/>
      <c r="R367" s="9"/>
      <c r="S367" s="9"/>
      <c r="T367" s="78">
        <f t="shared" si="21"/>
        <v>1038.851851851852</v>
      </c>
      <c r="U367" s="9"/>
      <c r="V367" s="9"/>
      <c r="W367" s="9"/>
      <c r="X367" s="315"/>
      <c r="Y367" s="9">
        <v>5146.2099999999991</v>
      </c>
      <c r="Z367" s="9">
        <f t="shared" si="22"/>
        <v>6037.29</v>
      </c>
      <c r="AA367" s="315"/>
      <c r="AB367" s="9">
        <f t="shared" si="23"/>
        <v>3965.8</v>
      </c>
      <c r="AC367" s="9">
        <v>7237.47</v>
      </c>
      <c r="AD367" s="9"/>
      <c r="AG367" s="315"/>
      <c r="AH367" s="317"/>
      <c r="AI367" s="317"/>
      <c r="AJ367" s="317"/>
      <c r="AK367" s="317"/>
      <c r="AL367" s="315"/>
    </row>
    <row r="368" spans="1:38">
      <c r="A368" s="342"/>
      <c r="B368" s="77"/>
      <c r="C368" s="9" t="s">
        <v>392</v>
      </c>
      <c r="D368" s="9"/>
      <c r="E368" s="9" t="s">
        <v>145</v>
      </c>
      <c r="F368" s="74">
        <v>463491</v>
      </c>
      <c r="G368" s="9"/>
      <c r="H368" s="9"/>
      <c r="I368" s="9"/>
      <c r="J368" s="76">
        <v>88444.390000000058</v>
      </c>
      <c r="K368" s="9"/>
      <c r="L368" s="315"/>
      <c r="M368" s="74">
        <v>933</v>
      </c>
      <c r="N368" s="35"/>
      <c r="O368" s="315"/>
      <c r="P368" s="75">
        <f t="shared" si="20"/>
        <v>94.795702036441654</v>
      </c>
      <c r="Q368" s="9"/>
      <c r="R368" s="9"/>
      <c r="S368" s="9"/>
      <c r="T368" s="78">
        <f t="shared" si="21"/>
        <v>496.7749196141479</v>
      </c>
      <c r="U368" s="9"/>
      <c r="V368" s="9"/>
      <c r="W368" s="9"/>
      <c r="X368" s="315"/>
      <c r="Y368" s="9">
        <v>88444.390000000058</v>
      </c>
      <c r="Z368" s="9">
        <f t="shared" si="22"/>
        <v>103758.7</v>
      </c>
      <c r="AA368" s="315"/>
      <c r="AB368" s="9">
        <f t="shared" si="23"/>
        <v>68157.42</v>
      </c>
      <c r="AC368" s="9">
        <v>124385.43</v>
      </c>
      <c r="AD368" s="9"/>
      <c r="AG368" s="315"/>
      <c r="AH368" s="317"/>
      <c r="AI368" s="317"/>
      <c r="AJ368" s="317"/>
      <c r="AK368" s="317"/>
      <c r="AL368" s="315"/>
    </row>
    <row r="369" spans="1:38">
      <c r="A369" s="342"/>
      <c r="B369" s="77"/>
      <c r="C369" s="9" t="s">
        <v>393</v>
      </c>
      <c r="D369" s="9"/>
      <c r="E369" s="9" t="s">
        <v>394</v>
      </c>
      <c r="F369" s="74">
        <v>293394</v>
      </c>
      <c r="G369" s="9"/>
      <c r="H369" s="9"/>
      <c r="I369" s="9"/>
      <c r="J369" s="76">
        <v>56429.84000000004</v>
      </c>
      <c r="K369" s="9"/>
      <c r="L369" s="315"/>
      <c r="M369" s="74">
        <v>418</v>
      </c>
      <c r="N369" s="35"/>
      <c r="O369" s="315"/>
      <c r="P369" s="75">
        <f t="shared" si="20"/>
        <v>134.99961722488047</v>
      </c>
      <c r="Q369" s="9"/>
      <c r="R369" s="9"/>
      <c r="S369" s="9"/>
      <c r="T369" s="78">
        <f t="shared" si="21"/>
        <v>701.8995215311005</v>
      </c>
      <c r="U369" s="9"/>
      <c r="V369" s="9"/>
      <c r="W369" s="9"/>
      <c r="X369" s="315"/>
      <c r="Y369" s="9">
        <v>56429.84000000004</v>
      </c>
      <c r="Z369" s="9">
        <f t="shared" si="22"/>
        <v>66200.77</v>
      </c>
      <c r="AA369" s="315"/>
      <c r="AB369" s="9">
        <f t="shared" si="23"/>
        <v>43486.22</v>
      </c>
      <c r="AC369" s="9">
        <v>79361.17</v>
      </c>
      <c r="AD369" s="9"/>
      <c r="AG369" s="315"/>
      <c r="AH369" s="317"/>
      <c r="AI369" s="317"/>
      <c r="AJ369" s="317"/>
      <c r="AK369" s="317"/>
      <c r="AL369" s="315"/>
    </row>
    <row r="370" spans="1:38">
      <c r="A370" s="342"/>
      <c r="B370" s="77"/>
      <c r="C370" s="9" t="s">
        <v>395</v>
      </c>
      <c r="D370" s="9"/>
      <c r="E370" s="9" t="s">
        <v>61</v>
      </c>
      <c r="F370" s="74">
        <v>582</v>
      </c>
      <c r="G370" s="9"/>
      <c r="H370" s="9"/>
      <c r="I370" s="9"/>
      <c r="J370" s="76">
        <v>115.31</v>
      </c>
      <c r="K370" s="9"/>
      <c r="L370" s="315"/>
      <c r="M370" s="74">
        <v>1</v>
      </c>
      <c r="N370" s="35"/>
      <c r="O370" s="315"/>
      <c r="P370" s="75">
        <f t="shared" si="20"/>
        <v>115.31</v>
      </c>
      <c r="Q370" s="9"/>
      <c r="R370" s="9"/>
      <c r="S370" s="9"/>
      <c r="T370" s="78">
        <f t="shared" si="21"/>
        <v>582</v>
      </c>
      <c r="U370" s="9"/>
      <c r="V370" s="9"/>
      <c r="W370" s="9"/>
      <c r="X370" s="315"/>
      <c r="Y370" s="9">
        <v>115.31</v>
      </c>
      <c r="Z370" s="9">
        <f t="shared" si="22"/>
        <v>135.28</v>
      </c>
      <c r="AA370" s="315"/>
      <c r="AB370" s="9">
        <f t="shared" si="23"/>
        <v>88.86</v>
      </c>
      <c r="AC370" s="9">
        <v>162.16999999999999</v>
      </c>
      <c r="AD370" s="9"/>
      <c r="AG370" s="315"/>
      <c r="AH370" s="317"/>
      <c r="AI370" s="317"/>
      <c r="AJ370" s="317"/>
      <c r="AK370" s="317"/>
      <c r="AL370" s="315"/>
    </row>
    <row r="371" spans="1:38">
      <c r="A371" s="342"/>
      <c r="B371" s="77"/>
      <c r="C371" s="9" t="s">
        <v>395</v>
      </c>
      <c r="D371" s="9"/>
      <c r="E371" s="9" t="s">
        <v>84</v>
      </c>
      <c r="F371" s="74">
        <v>1026012</v>
      </c>
      <c r="G371" s="9"/>
      <c r="H371" s="9"/>
      <c r="I371" s="9"/>
      <c r="J371" s="76">
        <v>192806.07000000047</v>
      </c>
      <c r="K371" s="9"/>
      <c r="L371" s="315"/>
      <c r="M371" s="74">
        <v>1530</v>
      </c>
      <c r="N371" s="35"/>
      <c r="O371" s="315"/>
      <c r="P371" s="75">
        <f t="shared" si="20"/>
        <v>126.01703921568658</v>
      </c>
      <c r="Q371" s="9"/>
      <c r="R371" s="9"/>
      <c r="S371" s="9"/>
      <c r="T371" s="78">
        <f t="shared" si="21"/>
        <v>670.59607843137258</v>
      </c>
      <c r="U371" s="9"/>
      <c r="V371" s="9"/>
      <c r="W371" s="9"/>
      <c r="X371" s="315"/>
      <c r="Y371" s="9">
        <v>192806.07000000047</v>
      </c>
      <c r="Z371" s="9">
        <f t="shared" si="22"/>
        <v>226190.79</v>
      </c>
      <c r="AA371" s="315"/>
      <c r="AB371" s="9">
        <f t="shared" si="23"/>
        <v>148581.07999999999</v>
      </c>
      <c r="AC371" s="9">
        <v>271156.44</v>
      </c>
      <c r="AD371" s="9"/>
      <c r="AG371" s="315"/>
      <c r="AH371" s="317"/>
      <c r="AI371" s="317"/>
      <c r="AJ371" s="317"/>
      <c r="AK371" s="317"/>
      <c r="AL371" s="315"/>
    </row>
    <row r="372" spans="1:38">
      <c r="A372" s="342"/>
      <c r="B372" s="77"/>
      <c r="C372" s="9" t="s">
        <v>395</v>
      </c>
      <c r="D372" s="9"/>
      <c r="E372" s="9" t="s">
        <v>284</v>
      </c>
      <c r="F372" s="74">
        <v>546</v>
      </c>
      <c r="G372" s="9"/>
      <c r="H372" s="9"/>
      <c r="I372" s="9"/>
      <c r="J372" s="76">
        <v>108.55</v>
      </c>
      <c r="K372" s="9"/>
      <c r="L372" s="315"/>
      <c r="M372" s="74">
        <v>1</v>
      </c>
      <c r="N372" s="35"/>
      <c r="O372" s="315"/>
      <c r="P372" s="75">
        <f t="shared" si="20"/>
        <v>108.55</v>
      </c>
      <c r="Q372" s="9"/>
      <c r="R372" s="9"/>
      <c r="S372" s="9"/>
      <c r="T372" s="78">
        <f t="shared" si="21"/>
        <v>546</v>
      </c>
      <c r="U372" s="9"/>
      <c r="V372" s="9"/>
      <c r="W372" s="9"/>
      <c r="X372" s="315"/>
      <c r="Y372" s="9">
        <v>108.55</v>
      </c>
      <c r="Z372" s="9">
        <f t="shared" si="22"/>
        <v>127.35</v>
      </c>
      <c r="AA372" s="315"/>
      <c r="AB372" s="9">
        <f t="shared" si="23"/>
        <v>83.65</v>
      </c>
      <c r="AC372" s="9">
        <v>152.66</v>
      </c>
      <c r="AD372" s="9"/>
      <c r="AG372" s="315"/>
      <c r="AH372" s="317"/>
      <c r="AI372" s="317"/>
      <c r="AJ372" s="317"/>
      <c r="AK372" s="317"/>
      <c r="AL372" s="315"/>
    </row>
    <row r="373" spans="1:38">
      <c r="A373" s="342"/>
      <c r="B373" s="77"/>
      <c r="C373" s="9" t="s">
        <v>396</v>
      </c>
      <c r="D373" s="9"/>
      <c r="E373" s="9" t="s">
        <v>54</v>
      </c>
      <c r="F373" s="74">
        <v>8996</v>
      </c>
      <c r="G373" s="9"/>
      <c r="H373" s="9"/>
      <c r="I373" s="9"/>
      <c r="J373" s="76">
        <v>1759.7299999999998</v>
      </c>
      <c r="K373" s="9"/>
      <c r="L373" s="315"/>
      <c r="M373" s="74">
        <v>30</v>
      </c>
      <c r="N373" s="35"/>
      <c r="O373" s="315"/>
      <c r="P373" s="75">
        <f t="shared" si="20"/>
        <v>58.657666666666657</v>
      </c>
      <c r="Q373" s="9"/>
      <c r="R373" s="9"/>
      <c r="S373" s="9"/>
      <c r="T373" s="78">
        <f t="shared" si="21"/>
        <v>299.86666666666667</v>
      </c>
      <c r="U373" s="9"/>
      <c r="V373" s="9"/>
      <c r="W373" s="9"/>
      <c r="X373" s="315"/>
      <c r="Y373" s="9">
        <v>1759.7299999999998</v>
      </c>
      <c r="Z373" s="9">
        <f t="shared" si="22"/>
        <v>2064.4299999999998</v>
      </c>
      <c r="AA373" s="315"/>
      <c r="AB373" s="9">
        <f t="shared" si="23"/>
        <v>1356.09</v>
      </c>
      <c r="AC373" s="9">
        <v>2474.83</v>
      </c>
      <c r="AD373" s="9"/>
      <c r="AG373" s="315"/>
      <c r="AH373" s="317"/>
      <c r="AI373" s="317"/>
      <c r="AJ373" s="317"/>
      <c r="AK373" s="317"/>
      <c r="AL373" s="315"/>
    </row>
    <row r="374" spans="1:38">
      <c r="A374" s="342"/>
      <c r="B374" s="77"/>
      <c r="C374" s="9" t="s">
        <v>396</v>
      </c>
      <c r="D374" s="9"/>
      <c r="E374" s="9" t="s">
        <v>56</v>
      </c>
      <c r="F374" s="74">
        <v>1845</v>
      </c>
      <c r="G374" s="9"/>
      <c r="H374" s="9"/>
      <c r="I374" s="9"/>
      <c r="J374" s="76">
        <v>377.29</v>
      </c>
      <c r="K374" s="9"/>
      <c r="L374" s="315"/>
      <c r="M374" s="74">
        <v>5</v>
      </c>
      <c r="N374" s="35"/>
      <c r="O374" s="315"/>
      <c r="P374" s="75">
        <f t="shared" si="20"/>
        <v>75.457999999999998</v>
      </c>
      <c r="Q374" s="9"/>
      <c r="R374" s="9"/>
      <c r="S374" s="9"/>
      <c r="T374" s="78">
        <f t="shared" si="21"/>
        <v>369</v>
      </c>
      <c r="U374" s="9"/>
      <c r="V374" s="9"/>
      <c r="W374" s="9"/>
      <c r="X374" s="315"/>
      <c r="Y374" s="9">
        <v>377.29</v>
      </c>
      <c r="Z374" s="9">
        <f t="shared" si="22"/>
        <v>442.62</v>
      </c>
      <c r="AA374" s="315"/>
      <c r="AB374" s="9">
        <f t="shared" si="23"/>
        <v>290.75</v>
      </c>
      <c r="AC374" s="9">
        <v>530.61</v>
      </c>
      <c r="AD374" s="9"/>
      <c r="AG374" s="315"/>
      <c r="AH374" s="317"/>
      <c r="AI374" s="317"/>
      <c r="AJ374" s="317"/>
      <c r="AK374" s="317"/>
      <c r="AL374" s="315"/>
    </row>
    <row r="375" spans="1:38">
      <c r="A375" s="342"/>
      <c r="B375" s="77"/>
      <c r="C375" s="9" t="s">
        <v>397</v>
      </c>
      <c r="D375" s="9"/>
      <c r="E375" s="9" t="s">
        <v>371</v>
      </c>
      <c r="F375" s="74">
        <v>1030</v>
      </c>
      <c r="G375" s="9"/>
      <c r="H375" s="9"/>
      <c r="I375" s="9"/>
      <c r="J375" s="76">
        <v>207.97</v>
      </c>
      <c r="K375" s="9"/>
      <c r="L375" s="315"/>
      <c r="M375" s="74">
        <v>3</v>
      </c>
      <c r="N375" s="35"/>
      <c r="O375" s="315"/>
      <c r="P375" s="75">
        <f t="shared" si="20"/>
        <v>69.323333333333338</v>
      </c>
      <c r="Q375" s="9"/>
      <c r="R375" s="9"/>
      <c r="S375" s="9"/>
      <c r="T375" s="78">
        <f t="shared" si="21"/>
        <v>343.33333333333331</v>
      </c>
      <c r="U375" s="9"/>
      <c r="V375" s="9"/>
      <c r="W375" s="9"/>
      <c r="X375" s="315"/>
      <c r="Y375" s="9">
        <v>207.97</v>
      </c>
      <c r="Z375" s="9">
        <f t="shared" si="22"/>
        <v>243.98</v>
      </c>
      <c r="AA375" s="315"/>
      <c r="AB375" s="9">
        <f t="shared" si="23"/>
        <v>160.27000000000001</v>
      </c>
      <c r="AC375" s="9">
        <v>292.48</v>
      </c>
      <c r="AD375" s="9"/>
      <c r="AG375" s="315"/>
      <c r="AH375" s="317"/>
      <c r="AI375" s="317"/>
      <c r="AJ375" s="317"/>
      <c r="AK375" s="317"/>
      <c r="AL375" s="315"/>
    </row>
    <row r="376" spans="1:38">
      <c r="A376" s="342"/>
      <c r="B376" s="77"/>
      <c r="C376" s="9" t="s">
        <v>397</v>
      </c>
      <c r="D376" s="9"/>
      <c r="E376" s="9" t="s">
        <v>398</v>
      </c>
      <c r="F376" s="74">
        <v>649965</v>
      </c>
      <c r="G376" s="9"/>
      <c r="H376" s="9"/>
      <c r="I376" s="9"/>
      <c r="J376" s="76">
        <v>122431.5100000001</v>
      </c>
      <c r="K376" s="9"/>
      <c r="L376" s="315"/>
      <c r="M376" s="74">
        <v>1208</v>
      </c>
      <c r="N376" s="35"/>
      <c r="O376" s="315"/>
      <c r="P376" s="75">
        <f t="shared" si="20"/>
        <v>101.35058774834445</v>
      </c>
      <c r="Q376" s="9"/>
      <c r="R376" s="9"/>
      <c r="S376" s="9"/>
      <c r="T376" s="78">
        <f t="shared" si="21"/>
        <v>538.05049668874176</v>
      </c>
      <c r="U376" s="9"/>
      <c r="V376" s="9"/>
      <c r="W376" s="9"/>
      <c r="X376" s="315"/>
      <c r="Y376" s="9">
        <v>122431.5100000001</v>
      </c>
      <c r="Z376" s="9">
        <f t="shared" si="22"/>
        <v>143630.75</v>
      </c>
      <c r="AA376" s="315"/>
      <c r="AB376" s="9">
        <f t="shared" si="23"/>
        <v>94348.72</v>
      </c>
      <c r="AC376" s="9">
        <v>172183.85</v>
      </c>
      <c r="AD376" s="9"/>
      <c r="AG376" s="315"/>
      <c r="AH376" s="317"/>
      <c r="AI376" s="317"/>
      <c r="AJ376" s="317"/>
      <c r="AK376" s="317"/>
      <c r="AL376" s="315"/>
    </row>
    <row r="377" spans="1:38">
      <c r="A377" s="342"/>
      <c r="B377" s="77"/>
      <c r="C377" s="9" t="s">
        <v>397</v>
      </c>
      <c r="D377" s="9"/>
      <c r="E377" s="9" t="s">
        <v>312</v>
      </c>
      <c r="F377" s="74">
        <v>1133</v>
      </c>
      <c r="G377" s="9"/>
      <c r="H377" s="9"/>
      <c r="I377" s="9"/>
      <c r="J377" s="76">
        <v>215.73</v>
      </c>
      <c r="K377" s="9"/>
      <c r="L377" s="315"/>
      <c r="M377" s="74">
        <v>1</v>
      </c>
      <c r="N377" s="35"/>
      <c r="O377" s="315"/>
      <c r="P377" s="75">
        <f t="shared" si="20"/>
        <v>215.73</v>
      </c>
      <c r="Q377" s="9"/>
      <c r="R377" s="9"/>
      <c r="S377" s="9"/>
      <c r="T377" s="78">
        <f t="shared" si="21"/>
        <v>1133</v>
      </c>
      <c r="U377" s="9"/>
      <c r="V377" s="9"/>
      <c r="W377" s="9"/>
      <c r="X377" s="315"/>
      <c r="Y377" s="9">
        <v>215.73</v>
      </c>
      <c r="Z377" s="9">
        <f t="shared" si="22"/>
        <v>253.08</v>
      </c>
      <c r="AA377" s="315"/>
      <c r="AB377" s="9">
        <f t="shared" si="23"/>
        <v>166.25</v>
      </c>
      <c r="AC377" s="9">
        <v>303.39999999999998</v>
      </c>
      <c r="AD377" s="9"/>
      <c r="AG377" s="315"/>
      <c r="AH377" s="317"/>
      <c r="AI377" s="317"/>
      <c r="AJ377" s="317"/>
      <c r="AK377" s="317"/>
      <c r="AL377" s="315"/>
    </row>
    <row r="378" spans="1:38">
      <c r="A378" s="342"/>
      <c r="B378" s="77"/>
      <c r="C378" s="9" t="s">
        <v>399</v>
      </c>
      <c r="D378" s="9"/>
      <c r="E378" s="9" t="s">
        <v>70</v>
      </c>
      <c r="F378" s="74">
        <v>253</v>
      </c>
      <c r="G378" s="9"/>
      <c r="H378" s="9"/>
      <c r="I378" s="9"/>
      <c r="J378" s="76">
        <v>53.78</v>
      </c>
      <c r="K378" s="9"/>
      <c r="L378" s="315"/>
      <c r="M378" s="74">
        <v>1</v>
      </c>
      <c r="N378" s="35"/>
      <c r="O378" s="315"/>
      <c r="P378" s="75">
        <f t="shared" si="20"/>
        <v>53.78</v>
      </c>
      <c r="Q378" s="9"/>
      <c r="R378" s="9"/>
      <c r="S378" s="9"/>
      <c r="T378" s="78">
        <f t="shared" si="21"/>
        <v>253</v>
      </c>
      <c r="U378" s="9"/>
      <c r="V378" s="9"/>
      <c r="W378" s="9"/>
      <c r="X378" s="315"/>
      <c r="Y378" s="9">
        <v>53.78</v>
      </c>
      <c r="Z378" s="9">
        <f t="shared" si="22"/>
        <v>63.09</v>
      </c>
      <c r="AA378" s="315"/>
      <c r="AB378" s="9">
        <f t="shared" si="23"/>
        <v>41.44</v>
      </c>
      <c r="AC378" s="9">
        <v>75.63</v>
      </c>
      <c r="AD378" s="9"/>
      <c r="AG378" s="315"/>
      <c r="AH378" s="317"/>
      <c r="AI378" s="317"/>
      <c r="AJ378" s="317"/>
      <c r="AK378" s="317"/>
      <c r="AL378" s="315"/>
    </row>
    <row r="379" spans="1:38">
      <c r="A379" s="342"/>
      <c r="B379" s="77"/>
      <c r="C379" s="9" t="s">
        <v>399</v>
      </c>
      <c r="D379" s="9"/>
      <c r="E379" s="9" t="s">
        <v>314</v>
      </c>
      <c r="F379" s="74">
        <v>82</v>
      </c>
      <c r="G379" s="9"/>
      <c r="H379" s="9"/>
      <c r="I379" s="9"/>
      <c r="J379" s="76">
        <v>21.51</v>
      </c>
      <c r="K379" s="9"/>
      <c r="L379" s="315"/>
      <c r="M379" s="74">
        <v>1</v>
      </c>
      <c r="N379" s="35"/>
      <c r="O379" s="315"/>
      <c r="P379" s="75">
        <f t="shared" si="20"/>
        <v>21.51</v>
      </c>
      <c r="Q379" s="9"/>
      <c r="R379" s="9"/>
      <c r="S379" s="9"/>
      <c r="T379" s="78">
        <f t="shared" si="21"/>
        <v>82</v>
      </c>
      <c r="U379" s="9"/>
      <c r="V379" s="9"/>
      <c r="W379" s="9"/>
      <c r="X379" s="315"/>
      <c r="Y379" s="9">
        <v>21.51</v>
      </c>
      <c r="Z379" s="9">
        <f t="shared" si="22"/>
        <v>25.23</v>
      </c>
      <c r="AA379" s="315"/>
      <c r="AB379" s="9">
        <f t="shared" si="23"/>
        <v>16.579999999999998</v>
      </c>
      <c r="AC379" s="9">
        <v>30.25</v>
      </c>
      <c r="AD379" s="9"/>
      <c r="AG379" s="315"/>
      <c r="AH379" s="317"/>
      <c r="AI379" s="317"/>
      <c r="AJ379" s="317"/>
      <c r="AK379" s="317"/>
      <c r="AL379" s="315"/>
    </row>
    <row r="380" spans="1:38">
      <c r="A380" s="342"/>
      <c r="B380" s="77"/>
      <c r="C380" s="9" t="s">
        <v>399</v>
      </c>
      <c r="D380" s="9"/>
      <c r="E380" s="9" t="s">
        <v>312</v>
      </c>
      <c r="F380" s="74">
        <v>3347362</v>
      </c>
      <c r="G380" s="9"/>
      <c r="H380" s="9"/>
      <c r="I380" s="9"/>
      <c r="J380" s="76">
        <v>629391.18999999703</v>
      </c>
      <c r="K380" s="9"/>
      <c r="L380" s="315"/>
      <c r="M380" s="74">
        <v>5080</v>
      </c>
      <c r="N380" s="35"/>
      <c r="O380" s="315"/>
      <c r="P380" s="75">
        <f t="shared" si="20"/>
        <v>123.8959035433065</v>
      </c>
      <c r="Q380" s="9"/>
      <c r="R380" s="9"/>
      <c r="S380" s="9"/>
      <c r="T380" s="78">
        <f t="shared" si="21"/>
        <v>658.92952755905515</v>
      </c>
      <c r="U380" s="9"/>
      <c r="V380" s="9"/>
      <c r="W380" s="9"/>
      <c r="X380" s="315"/>
      <c r="Y380" s="9">
        <v>629391.18999999703</v>
      </c>
      <c r="Z380" s="9">
        <f t="shared" si="22"/>
        <v>738371.43</v>
      </c>
      <c r="AA380" s="315"/>
      <c r="AB380" s="9">
        <f t="shared" si="23"/>
        <v>485024.28</v>
      </c>
      <c r="AC380" s="9">
        <v>885156.12</v>
      </c>
      <c r="AD380" s="9"/>
      <c r="AG380" s="315"/>
      <c r="AH380" s="317"/>
      <c r="AI380" s="317"/>
      <c r="AJ380" s="317"/>
      <c r="AK380" s="317"/>
      <c r="AL380" s="315"/>
    </row>
    <row r="381" spans="1:38">
      <c r="A381" s="342"/>
      <c r="B381" s="77"/>
      <c r="C381" s="9" t="s">
        <v>400</v>
      </c>
      <c r="D381" s="9"/>
      <c r="E381" s="9" t="s">
        <v>325</v>
      </c>
      <c r="F381" s="74">
        <v>1837470</v>
      </c>
      <c r="G381" s="9"/>
      <c r="H381" s="9"/>
      <c r="I381" s="9"/>
      <c r="J381" s="76">
        <v>359422.68000000209</v>
      </c>
      <c r="K381" s="9"/>
      <c r="L381" s="315"/>
      <c r="M381" s="74">
        <v>5856</v>
      </c>
      <c r="N381" s="35"/>
      <c r="O381" s="315"/>
      <c r="P381" s="75">
        <f t="shared" si="20"/>
        <v>61.376823770492159</v>
      </c>
      <c r="Q381" s="9"/>
      <c r="R381" s="9"/>
      <c r="S381" s="9"/>
      <c r="T381" s="78">
        <f t="shared" si="21"/>
        <v>313.77561475409834</v>
      </c>
      <c r="U381" s="9"/>
      <c r="V381" s="9"/>
      <c r="W381" s="9"/>
      <c r="X381" s="315"/>
      <c r="Y381" s="9">
        <v>359422.68000000209</v>
      </c>
      <c r="Z381" s="9">
        <f t="shared" si="22"/>
        <v>421657.38</v>
      </c>
      <c r="AA381" s="315"/>
      <c r="AB381" s="9">
        <f t="shared" si="23"/>
        <v>276979.93</v>
      </c>
      <c r="AC381" s="9">
        <v>505480.83</v>
      </c>
      <c r="AD381" s="9"/>
      <c r="AG381" s="315"/>
      <c r="AH381" s="317"/>
      <c r="AI381" s="317"/>
      <c r="AJ381" s="317"/>
      <c r="AK381" s="317"/>
      <c r="AL381" s="315"/>
    </row>
    <row r="382" spans="1:38">
      <c r="A382" s="342"/>
      <c r="B382" s="77"/>
      <c r="C382" s="9" t="s">
        <v>401</v>
      </c>
      <c r="D382" s="9"/>
      <c r="E382" s="9" t="s">
        <v>70</v>
      </c>
      <c r="F382" s="74">
        <v>158649</v>
      </c>
      <c r="G382" s="9"/>
      <c r="H382" s="9"/>
      <c r="I382" s="9"/>
      <c r="J382" s="76">
        <v>29899.79</v>
      </c>
      <c r="K382" s="9"/>
      <c r="L382" s="315"/>
      <c r="M382" s="74">
        <v>212</v>
      </c>
      <c r="N382" s="35"/>
      <c r="O382" s="315"/>
      <c r="P382" s="75">
        <f t="shared" si="20"/>
        <v>141.03674528301886</v>
      </c>
      <c r="Q382" s="9"/>
      <c r="R382" s="9"/>
      <c r="S382" s="9"/>
      <c r="T382" s="78">
        <f t="shared" si="21"/>
        <v>748.34433962264154</v>
      </c>
      <c r="U382" s="9"/>
      <c r="V382" s="9"/>
      <c r="W382" s="9"/>
      <c r="X382" s="315"/>
      <c r="Y382" s="9">
        <v>29899.79</v>
      </c>
      <c r="Z382" s="9">
        <f t="shared" si="22"/>
        <v>35076.99</v>
      </c>
      <c r="AA382" s="315"/>
      <c r="AB382" s="9">
        <f t="shared" si="23"/>
        <v>23041.51</v>
      </c>
      <c r="AC382" s="9">
        <v>42050.13</v>
      </c>
      <c r="AD382" s="9"/>
      <c r="AG382" s="315"/>
      <c r="AH382" s="317"/>
      <c r="AI382" s="317"/>
      <c r="AJ382" s="317"/>
      <c r="AK382" s="317"/>
      <c r="AL382" s="315"/>
    </row>
    <row r="383" spans="1:38">
      <c r="A383" s="342"/>
      <c r="B383" s="77"/>
      <c r="C383" s="9" t="s">
        <v>402</v>
      </c>
      <c r="D383" s="9"/>
      <c r="E383" s="9" t="s">
        <v>64</v>
      </c>
      <c r="F383" s="74">
        <v>1655</v>
      </c>
      <c r="G383" s="9"/>
      <c r="H383" s="9"/>
      <c r="I383" s="9"/>
      <c r="J383" s="76">
        <v>329.54999999999995</v>
      </c>
      <c r="K383" s="9"/>
      <c r="L383" s="315"/>
      <c r="M383" s="74">
        <v>3</v>
      </c>
      <c r="N383" s="35"/>
      <c r="O383" s="315"/>
      <c r="P383" s="75">
        <f t="shared" si="20"/>
        <v>109.84999999999998</v>
      </c>
      <c r="Q383" s="9"/>
      <c r="R383" s="9"/>
      <c r="S383" s="9"/>
      <c r="T383" s="78">
        <f t="shared" si="21"/>
        <v>551.66666666666663</v>
      </c>
      <c r="U383" s="9"/>
      <c r="V383" s="9"/>
      <c r="W383" s="9"/>
      <c r="X383" s="315"/>
      <c r="Y383" s="9">
        <v>329.54999999999995</v>
      </c>
      <c r="Z383" s="9">
        <f t="shared" si="22"/>
        <v>386.61</v>
      </c>
      <c r="AA383" s="315"/>
      <c r="AB383" s="9">
        <f t="shared" si="23"/>
        <v>253.96</v>
      </c>
      <c r="AC383" s="9">
        <v>463.47</v>
      </c>
      <c r="AD383" s="9"/>
      <c r="AG383" s="315"/>
      <c r="AH383" s="317"/>
      <c r="AI383" s="317"/>
      <c r="AJ383" s="317"/>
      <c r="AK383" s="317"/>
      <c r="AL383" s="315"/>
    </row>
    <row r="384" spans="1:38">
      <c r="A384" s="342"/>
      <c r="B384" s="77"/>
      <c r="C384" s="9" t="s">
        <v>403</v>
      </c>
      <c r="D384" s="9"/>
      <c r="E384" s="9" t="s">
        <v>325</v>
      </c>
      <c r="F384" s="74">
        <v>76</v>
      </c>
      <c r="G384" s="9"/>
      <c r="H384" s="9"/>
      <c r="I384" s="9"/>
      <c r="J384" s="76">
        <v>19.89</v>
      </c>
      <c r="K384" s="9"/>
      <c r="L384" s="315"/>
      <c r="M384" s="74">
        <v>1</v>
      </c>
      <c r="N384" s="35"/>
      <c r="O384" s="315"/>
      <c r="P384" s="75">
        <f t="shared" si="20"/>
        <v>19.89</v>
      </c>
      <c r="Q384" s="9"/>
      <c r="R384" s="9"/>
      <c r="S384" s="9"/>
      <c r="T384" s="78">
        <f t="shared" si="21"/>
        <v>76</v>
      </c>
      <c r="U384" s="9"/>
      <c r="V384" s="9"/>
      <c r="W384" s="9"/>
      <c r="X384" s="315"/>
      <c r="Y384" s="9">
        <v>19.89</v>
      </c>
      <c r="Z384" s="9">
        <f t="shared" si="22"/>
        <v>23.33</v>
      </c>
      <c r="AA384" s="315"/>
      <c r="AB384" s="9">
        <f t="shared" si="23"/>
        <v>15.33</v>
      </c>
      <c r="AC384" s="9">
        <v>27.97</v>
      </c>
      <c r="AD384" s="9"/>
      <c r="AG384" s="315"/>
      <c r="AH384" s="317"/>
      <c r="AI384" s="317"/>
      <c r="AJ384" s="317"/>
      <c r="AK384" s="317"/>
      <c r="AL384" s="315"/>
    </row>
    <row r="385" spans="1:38">
      <c r="A385" s="342"/>
      <c r="B385" s="77"/>
      <c r="C385" s="9" t="s">
        <v>403</v>
      </c>
      <c r="D385" s="9"/>
      <c r="E385" s="9" t="s">
        <v>77</v>
      </c>
      <c r="F385" s="74">
        <v>1869</v>
      </c>
      <c r="G385" s="9"/>
      <c r="H385" s="9"/>
      <c r="I385" s="9"/>
      <c r="J385" s="76">
        <v>385.26</v>
      </c>
      <c r="K385" s="9"/>
      <c r="L385" s="315"/>
      <c r="M385" s="74">
        <v>6</v>
      </c>
      <c r="N385" s="35"/>
      <c r="O385" s="315"/>
      <c r="P385" s="75">
        <f t="shared" si="20"/>
        <v>64.209999999999994</v>
      </c>
      <c r="Q385" s="9"/>
      <c r="R385" s="9"/>
      <c r="S385" s="9"/>
      <c r="T385" s="78">
        <f t="shared" si="21"/>
        <v>311.5</v>
      </c>
      <c r="U385" s="9"/>
      <c r="V385" s="9"/>
      <c r="W385" s="9"/>
      <c r="X385" s="315"/>
      <c r="Y385" s="9">
        <v>385.26</v>
      </c>
      <c r="Z385" s="9">
        <f t="shared" si="22"/>
        <v>451.97</v>
      </c>
      <c r="AA385" s="315"/>
      <c r="AB385" s="9">
        <f t="shared" si="23"/>
        <v>296.89</v>
      </c>
      <c r="AC385" s="9">
        <v>541.82000000000005</v>
      </c>
      <c r="AD385" s="9"/>
      <c r="AG385" s="315"/>
      <c r="AH385" s="317"/>
      <c r="AI385" s="317"/>
      <c r="AJ385" s="317"/>
      <c r="AK385" s="317"/>
      <c r="AL385" s="315"/>
    </row>
    <row r="386" spans="1:38">
      <c r="A386" s="342"/>
      <c r="B386" s="77"/>
      <c r="C386" s="9" t="s">
        <v>403</v>
      </c>
      <c r="D386" s="9"/>
      <c r="E386" s="9" t="s">
        <v>100</v>
      </c>
      <c r="F386" s="74">
        <v>254856</v>
      </c>
      <c r="G386" s="9"/>
      <c r="H386" s="9"/>
      <c r="I386" s="9"/>
      <c r="J386" s="76">
        <v>50431.750000000022</v>
      </c>
      <c r="K386" s="9"/>
      <c r="L386" s="315"/>
      <c r="M386" s="74">
        <v>751</v>
      </c>
      <c r="N386" s="35"/>
      <c r="O386" s="315"/>
      <c r="P386" s="75">
        <f t="shared" si="20"/>
        <v>67.15279627163784</v>
      </c>
      <c r="Q386" s="9"/>
      <c r="R386" s="9"/>
      <c r="S386" s="9"/>
      <c r="T386" s="78">
        <f t="shared" si="21"/>
        <v>339.35552596537951</v>
      </c>
      <c r="U386" s="9"/>
      <c r="V386" s="9"/>
      <c r="W386" s="9"/>
      <c r="X386" s="315"/>
      <c r="Y386" s="9">
        <v>50431.750000000022</v>
      </c>
      <c r="Z386" s="9">
        <f t="shared" si="22"/>
        <v>59164.1</v>
      </c>
      <c r="AA386" s="315"/>
      <c r="AB386" s="9">
        <f t="shared" si="23"/>
        <v>38863.94</v>
      </c>
      <c r="AC386" s="9">
        <v>70925.64</v>
      </c>
      <c r="AD386" s="9"/>
      <c r="AG386" s="315"/>
      <c r="AH386" s="317"/>
      <c r="AI386" s="317"/>
      <c r="AJ386" s="317"/>
      <c r="AK386" s="317"/>
      <c r="AL386" s="315"/>
    </row>
    <row r="387" spans="1:38">
      <c r="A387" s="342"/>
      <c r="B387" s="77"/>
      <c r="C387" s="9" t="s">
        <v>403</v>
      </c>
      <c r="D387" s="9"/>
      <c r="E387" s="9" t="s">
        <v>358</v>
      </c>
      <c r="F387" s="74">
        <v>928</v>
      </c>
      <c r="G387" s="9"/>
      <c r="H387" s="9"/>
      <c r="I387" s="9"/>
      <c r="J387" s="76">
        <v>181.14</v>
      </c>
      <c r="K387" s="9"/>
      <c r="L387" s="315"/>
      <c r="M387" s="74">
        <v>1</v>
      </c>
      <c r="N387" s="35"/>
      <c r="O387" s="315"/>
      <c r="P387" s="75">
        <f t="shared" si="20"/>
        <v>181.14</v>
      </c>
      <c r="Q387" s="9"/>
      <c r="R387" s="9"/>
      <c r="S387" s="9"/>
      <c r="T387" s="78">
        <f t="shared" si="21"/>
        <v>928</v>
      </c>
      <c r="U387" s="9"/>
      <c r="V387" s="9"/>
      <c r="W387" s="9"/>
      <c r="X387" s="315"/>
      <c r="Y387" s="9">
        <v>181.14</v>
      </c>
      <c r="Z387" s="9">
        <f t="shared" si="22"/>
        <v>212.5</v>
      </c>
      <c r="AA387" s="315"/>
      <c r="AB387" s="9">
        <f t="shared" si="23"/>
        <v>139.59</v>
      </c>
      <c r="AC387" s="9">
        <v>254.75</v>
      </c>
      <c r="AD387" s="9"/>
      <c r="AG387" s="315"/>
      <c r="AH387" s="317"/>
      <c r="AI387" s="317"/>
      <c r="AJ387" s="317"/>
      <c r="AK387" s="317"/>
      <c r="AL387" s="315"/>
    </row>
    <row r="388" spans="1:38">
      <c r="A388" s="342"/>
      <c r="B388" s="77"/>
      <c r="C388" s="9" t="s">
        <v>404</v>
      </c>
      <c r="D388" s="9"/>
      <c r="E388" s="9" t="s">
        <v>174</v>
      </c>
      <c r="F388" s="74">
        <v>508</v>
      </c>
      <c r="G388" s="9"/>
      <c r="H388" s="9"/>
      <c r="I388" s="9"/>
      <c r="J388" s="76">
        <v>100.46</v>
      </c>
      <c r="K388" s="9"/>
      <c r="L388" s="315"/>
      <c r="M388" s="74">
        <v>1</v>
      </c>
      <c r="N388" s="35"/>
      <c r="O388" s="315"/>
      <c r="P388" s="75">
        <f t="shared" si="20"/>
        <v>100.46</v>
      </c>
      <c r="Q388" s="9"/>
      <c r="R388" s="9"/>
      <c r="S388" s="9"/>
      <c r="T388" s="78">
        <f t="shared" si="21"/>
        <v>508</v>
      </c>
      <c r="U388" s="9"/>
      <c r="V388" s="9"/>
      <c r="W388" s="9"/>
      <c r="X388" s="315"/>
      <c r="Y388" s="9">
        <v>100.46</v>
      </c>
      <c r="Z388" s="9">
        <f t="shared" si="22"/>
        <v>117.85</v>
      </c>
      <c r="AA388" s="315"/>
      <c r="AB388" s="9">
        <f t="shared" si="23"/>
        <v>77.42</v>
      </c>
      <c r="AC388" s="9">
        <v>141.28</v>
      </c>
      <c r="AD388" s="9"/>
      <c r="AG388" s="315"/>
      <c r="AH388" s="317"/>
      <c r="AI388" s="317"/>
      <c r="AJ388" s="317"/>
      <c r="AK388" s="317"/>
      <c r="AL388" s="315"/>
    </row>
    <row r="389" spans="1:38">
      <c r="A389" s="342"/>
      <c r="B389" s="77"/>
      <c r="C389" s="9" t="s">
        <v>404</v>
      </c>
      <c r="D389" s="9"/>
      <c r="E389" s="9" t="s">
        <v>276</v>
      </c>
      <c r="F389" s="74">
        <v>1069675</v>
      </c>
      <c r="G389" s="9"/>
      <c r="H389" s="9"/>
      <c r="I389" s="9"/>
      <c r="J389" s="76">
        <v>200202.79000000021</v>
      </c>
      <c r="K389" s="9"/>
      <c r="L389" s="315"/>
      <c r="M389" s="74">
        <v>1671</v>
      </c>
      <c r="N389" s="35"/>
      <c r="O389" s="315"/>
      <c r="P389" s="75">
        <f t="shared" si="20"/>
        <v>119.81016756433286</v>
      </c>
      <c r="Q389" s="9"/>
      <c r="R389" s="9"/>
      <c r="S389" s="9"/>
      <c r="T389" s="78">
        <f t="shared" si="21"/>
        <v>640.14063435068817</v>
      </c>
      <c r="U389" s="9"/>
      <c r="V389" s="9"/>
      <c r="W389" s="9"/>
      <c r="X389" s="315"/>
      <c r="Y389" s="9">
        <v>200202.79000000021</v>
      </c>
      <c r="Z389" s="9">
        <f t="shared" si="22"/>
        <v>234868.27</v>
      </c>
      <c r="AA389" s="315"/>
      <c r="AB389" s="9">
        <f t="shared" si="23"/>
        <v>154281.18</v>
      </c>
      <c r="AC389" s="9">
        <v>281558.95</v>
      </c>
      <c r="AD389" s="9"/>
      <c r="AG389" s="315"/>
      <c r="AH389" s="317"/>
      <c r="AI389" s="317"/>
      <c r="AJ389" s="317"/>
      <c r="AK389" s="317"/>
      <c r="AL389" s="315"/>
    </row>
    <row r="390" spans="1:38">
      <c r="A390" s="342"/>
      <c r="B390" s="77"/>
      <c r="C390" s="9" t="s">
        <v>404</v>
      </c>
      <c r="D390" s="9"/>
      <c r="E390" s="9" t="s">
        <v>147</v>
      </c>
      <c r="F390" s="74"/>
      <c r="G390" s="9"/>
      <c r="H390" s="9"/>
      <c r="I390" s="9"/>
      <c r="J390" s="76">
        <v>6.26</v>
      </c>
      <c r="K390" s="9"/>
      <c r="L390" s="315"/>
      <c r="M390" s="74">
        <v>1</v>
      </c>
      <c r="N390" s="35"/>
      <c r="O390" s="315"/>
      <c r="P390" s="75">
        <f t="shared" si="20"/>
        <v>6.26</v>
      </c>
      <c r="Q390" s="9"/>
      <c r="R390" s="9"/>
      <c r="S390" s="9"/>
      <c r="T390" s="78">
        <f t="shared" si="21"/>
        <v>0</v>
      </c>
      <c r="U390" s="9"/>
      <c r="V390" s="9"/>
      <c r="W390" s="9"/>
      <c r="X390" s="315"/>
      <c r="Y390" s="9">
        <v>6.26</v>
      </c>
      <c r="Z390" s="9">
        <f t="shared" si="22"/>
        <v>7.34</v>
      </c>
      <c r="AA390" s="315"/>
      <c r="AB390" s="9">
        <f t="shared" si="23"/>
        <v>4.82</v>
      </c>
      <c r="AC390" s="9">
        <v>8.8000000000000007</v>
      </c>
      <c r="AD390" s="9"/>
      <c r="AG390" s="315"/>
      <c r="AH390" s="317"/>
      <c r="AI390" s="317"/>
      <c r="AJ390" s="317"/>
      <c r="AK390" s="317"/>
      <c r="AL390" s="315"/>
    </row>
    <row r="391" spans="1:38">
      <c r="A391" s="342"/>
      <c r="B391" s="77"/>
      <c r="C391" s="9" t="s">
        <v>405</v>
      </c>
      <c r="D391" s="9"/>
      <c r="E391" s="9" t="s">
        <v>284</v>
      </c>
      <c r="F391" s="74">
        <v>157881</v>
      </c>
      <c r="G391" s="9"/>
      <c r="H391" s="9"/>
      <c r="I391" s="9"/>
      <c r="J391" s="76">
        <v>29927.440000000006</v>
      </c>
      <c r="K391" s="9"/>
      <c r="L391" s="315"/>
      <c r="M391" s="74">
        <v>340</v>
      </c>
      <c r="N391" s="35"/>
      <c r="O391" s="315"/>
      <c r="P391" s="75">
        <f t="shared" si="20"/>
        <v>88.021882352941191</v>
      </c>
      <c r="Q391" s="9"/>
      <c r="R391" s="9"/>
      <c r="S391" s="9"/>
      <c r="T391" s="78">
        <f t="shared" si="21"/>
        <v>464.35588235294119</v>
      </c>
      <c r="U391" s="9"/>
      <c r="V391" s="9"/>
      <c r="W391" s="9"/>
      <c r="X391" s="315"/>
      <c r="Y391" s="9">
        <v>29927.440000000006</v>
      </c>
      <c r="Z391" s="9">
        <f t="shared" si="22"/>
        <v>35109.43</v>
      </c>
      <c r="AA391" s="315"/>
      <c r="AB391" s="9">
        <f t="shared" si="23"/>
        <v>23062.82</v>
      </c>
      <c r="AC391" s="9">
        <v>42089.02</v>
      </c>
      <c r="AD391" s="9"/>
      <c r="AG391" s="315"/>
      <c r="AH391" s="317"/>
      <c r="AI391" s="317"/>
      <c r="AJ391" s="317"/>
      <c r="AK391" s="317"/>
      <c r="AL391" s="315"/>
    </row>
    <row r="392" spans="1:38">
      <c r="A392" s="342"/>
      <c r="B392" s="77"/>
      <c r="C392" s="9" t="s">
        <v>406</v>
      </c>
      <c r="D392" s="9"/>
      <c r="E392" s="9" t="s">
        <v>407</v>
      </c>
      <c r="F392" s="74">
        <v>1506</v>
      </c>
      <c r="G392" s="9"/>
      <c r="H392" s="9"/>
      <c r="I392" s="9"/>
      <c r="J392" s="76">
        <v>290.66000000000003</v>
      </c>
      <c r="K392" s="9"/>
      <c r="L392" s="315"/>
      <c r="M392" s="74">
        <v>1</v>
      </c>
      <c r="N392" s="35"/>
      <c r="O392" s="315"/>
      <c r="P392" s="75">
        <f t="shared" si="20"/>
        <v>290.66000000000003</v>
      </c>
      <c r="Q392" s="9"/>
      <c r="R392" s="9"/>
      <c r="S392" s="9"/>
      <c r="T392" s="78">
        <f t="shared" si="21"/>
        <v>1506</v>
      </c>
      <c r="U392" s="9"/>
      <c r="V392" s="9"/>
      <c r="W392" s="9"/>
      <c r="X392" s="315"/>
      <c r="Y392" s="9">
        <v>290.66000000000003</v>
      </c>
      <c r="Z392" s="9">
        <f t="shared" si="22"/>
        <v>340.99</v>
      </c>
      <c r="AA392" s="315"/>
      <c r="AB392" s="9">
        <f t="shared" si="23"/>
        <v>223.99</v>
      </c>
      <c r="AC392" s="9">
        <v>408.78</v>
      </c>
      <c r="AD392" s="9"/>
      <c r="AG392" s="315"/>
      <c r="AH392" s="317"/>
      <c r="AI392" s="317"/>
      <c r="AJ392" s="317"/>
      <c r="AK392" s="317"/>
      <c r="AL392" s="315"/>
    </row>
    <row r="393" spans="1:38">
      <c r="A393" s="342"/>
      <c r="B393" s="77"/>
      <c r="C393" s="9" t="s">
        <v>406</v>
      </c>
      <c r="D393" s="9"/>
      <c r="E393" s="9" t="s">
        <v>408</v>
      </c>
      <c r="F393" s="74">
        <v>281021</v>
      </c>
      <c r="G393" s="9"/>
      <c r="H393" s="9"/>
      <c r="I393" s="9"/>
      <c r="J393" s="76">
        <v>54199.930000000044</v>
      </c>
      <c r="K393" s="9"/>
      <c r="L393" s="315"/>
      <c r="M393" s="74">
        <v>498</v>
      </c>
      <c r="N393" s="35"/>
      <c r="O393" s="315"/>
      <c r="P393" s="75">
        <f t="shared" si="20"/>
        <v>108.83520080321294</v>
      </c>
      <c r="Q393" s="9"/>
      <c r="R393" s="9"/>
      <c r="S393" s="9"/>
      <c r="T393" s="78">
        <f t="shared" si="21"/>
        <v>564.29919678714862</v>
      </c>
      <c r="U393" s="9"/>
      <c r="V393" s="9"/>
      <c r="W393" s="9"/>
      <c r="X393" s="315"/>
      <c r="Y393" s="9">
        <v>54199.930000000044</v>
      </c>
      <c r="Z393" s="9">
        <f t="shared" si="22"/>
        <v>63584.75</v>
      </c>
      <c r="AA393" s="315"/>
      <c r="AB393" s="9">
        <f t="shared" si="23"/>
        <v>41767.79</v>
      </c>
      <c r="AC393" s="9">
        <v>76225.09</v>
      </c>
      <c r="AD393" s="9"/>
      <c r="AG393" s="315"/>
      <c r="AH393" s="317"/>
      <c r="AI393" s="317"/>
      <c r="AJ393" s="317"/>
      <c r="AK393" s="317"/>
      <c r="AL393" s="315"/>
    </row>
    <row r="394" spans="1:38">
      <c r="A394" s="342"/>
      <c r="B394" s="77"/>
      <c r="C394" s="9" t="s">
        <v>409</v>
      </c>
      <c r="D394" s="9"/>
      <c r="E394" s="9" t="s">
        <v>410</v>
      </c>
      <c r="F394" s="74">
        <v>181255</v>
      </c>
      <c r="G394" s="9"/>
      <c r="H394" s="9"/>
      <c r="I394" s="9"/>
      <c r="J394" s="76">
        <v>33684.689999999995</v>
      </c>
      <c r="K394" s="9"/>
      <c r="L394" s="315"/>
      <c r="M394" s="74">
        <v>301</v>
      </c>
      <c r="N394" s="35"/>
      <c r="O394" s="315"/>
      <c r="P394" s="75">
        <f t="shared" si="20"/>
        <v>111.90926910299002</v>
      </c>
      <c r="Q394" s="9"/>
      <c r="R394" s="9"/>
      <c r="S394" s="9"/>
      <c r="T394" s="78">
        <f t="shared" si="21"/>
        <v>602.17607973421923</v>
      </c>
      <c r="U394" s="9"/>
      <c r="V394" s="9"/>
      <c r="W394" s="9"/>
      <c r="X394" s="315"/>
      <c r="Y394" s="9">
        <v>33684.689999999995</v>
      </c>
      <c r="Z394" s="9">
        <f t="shared" si="22"/>
        <v>39517.26</v>
      </c>
      <c r="AA394" s="315"/>
      <c r="AB394" s="9">
        <f t="shared" si="23"/>
        <v>25958.25</v>
      </c>
      <c r="AC394" s="9">
        <v>47373.1</v>
      </c>
      <c r="AD394" s="9"/>
      <c r="AG394" s="315"/>
      <c r="AH394" s="317"/>
      <c r="AI394" s="317"/>
      <c r="AJ394" s="317"/>
      <c r="AK394" s="317"/>
      <c r="AL394" s="315"/>
    </row>
    <row r="395" spans="1:38">
      <c r="A395" s="342"/>
      <c r="B395" s="77"/>
      <c r="C395" s="9" t="s">
        <v>411</v>
      </c>
      <c r="D395" s="9"/>
      <c r="E395" s="9" t="s">
        <v>95</v>
      </c>
      <c r="F395" s="74">
        <v>455485</v>
      </c>
      <c r="G395" s="9"/>
      <c r="H395" s="9"/>
      <c r="I395" s="9"/>
      <c r="J395" s="76">
        <v>90475.250000000029</v>
      </c>
      <c r="K395" s="9"/>
      <c r="L395" s="315"/>
      <c r="M395" s="74">
        <v>1181</v>
      </c>
      <c r="N395" s="35"/>
      <c r="O395" s="315"/>
      <c r="P395" s="75">
        <f t="shared" si="20"/>
        <v>76.609017781541098</v>
      </c>
      <c r="Q395" s="9"/>
      <c r="R395" s="9"/>
      <c r="S395" s="9"/>
      <c r="T395" s="78">
        <f t="shared" si="21"/>
        <v>385.6773920406435</v>
      </c>
      <c r="U395" s="9"/>
      <c r="V395" s="9"/>
      <c r="W395" s="9"/>
      <c r="X395" s="315"/>
      <c r="Y395" s="9">
        <v>90475.250000000029</v>
      </c>
      <c r="Z395" s="9">
        <f t="shared" si="22"/>
        <v>106141.21</v>
      </c>
      <c r="AA395" s="315"/>
      <c r="AB395" s="9">
        <f t="shared" si="23"/>
        <v>69722.45</v>
      </c>
      <c r="AC395" s="9">
        <v>127241.57</v>
      </c>
      <c r="AD395" s="9"/>
      <c r="AG395" s="315"/>
      <c r="AH395" s="317"/>
      <c r="AI395" s="317"/>
      <c r="AJ395" s="317"/>
      <c r="AK395" s="317"/>
      <c r="AL395" s="315"/>
    </row>
    <row r="396" spans="1:38">
      <c r="A396" s="342"/>
      <c r="B396" s="77"/>
      <c r="C396" s="9" t="s">
        <v>412</v>
      </c>
      <c r="D396" s="9"/>
      <c r="E396" s="9" t="s">
        <v>95</v>
      </c>
      <c r="F396" s="74">
        <v>31261</v>
      </c>
      <c r="G396" s="9"/>
      <c r="H396" s="9"/>
      <c r="I396" s="9"/>
      <c r="J396" s="76">
        <v>6329.7699999999977</v>
      </c>
      <c r="K396" s="9"/>
      <c r="L396" s="315"/>
      <c r="M396" s="74">
        <v>101</v>
      </c>
      <c r="N396" s="35"/>
      <c r="O396" s="315"/>
      <c r="P396" s="75">
        <f t="shared" si="20"/>
        <v>62.670990099009877</v>
      </c>
      <c r="Q396" s="9"/>
      <c r="R396" s="9"/>
      <c r="S396" s="9"/>
      <c r="T396" s="78">
        <f t="shared" si="21"/>
        <v>309.51485148514854</v>
      </c>
      <c r="U396" s="9"/>
      <c r="V396" s="9"/>
      <c r="W396" s="9"/>
      <c r="X396" s="315"/>
      <c r="Y396" s="9">
        <v>6329.7699999999977</v>
      </c>
      <c r="Z396" s="9">
        <f t="shared" si="22"/>
        <v>7425.78</v>
      </c>
      <c r="AA396" s="315"/>
      <c r="AB396" s="9">
        <f t="shared" si="23"/>
        <v>4877.88</v>
      </c>
      <c r="AC396" s="9">
        <v>8901.99</v>
      </c>
      <c r="AD396" s="9"/>
      <c r="AG396" s="315"/>
      <c r="AH396" s="317"/>
      <c r="AI396" s="317"/>
      <c r="AJ396" s="317"/>
      <c r="AK396" s="317"/>
      <c r="AL396" s="315"/>
    </row>
    <row r="397" spans="1:38">
      <c r="A397" s="342"/>
      <c r="B397" s="77"/>
      <c r="C397" s="9" t="s">
        <v>413</v>
      </c>
      <c r="D397" s="9"/>
      <c r="E397" s="9" t="s">
        <v>55</v>
      </c>
      <c r="F397" s="74">
        <v>1093991</v>
      </c>
      <c r="G397" s="9"/>
      <c r="H397" s="9"/>
      <c r="I397" s="9"/>
      <c r="J397" s="76">
        <v>218788.58000000013</v>
      </c>
      <c r="K397" s="9"/>
      <c r="L397" s="315"/>
      <c r="M397" s="74">
        <v>2945</v>
      </c>
      <c r="N397" s="35"/>
      <c r="O397" s="315"/>
      <c r="P397" s="75">
        <f t="shared" si="20"/>
        <v>74.291538200339602</v>
      </c>
      <c r="Q397" s="9"/>
      <c r="R397" s="9"/>
      <c r="S397" s="9"/>
      <c r="T397" s="78">
        <f t="shared" si="21"/>
        <v>371.47402376910014</v>
      </c>
      <c r="U397" s="9"/>
      <c r="V397" s="9"/>
      <c r="W397" s="9"/>
      <c r="X397" s="315"/>
      <c r="Y397" s="9">
        <v>218788.58000000013</v>
      </c>
      <c r="Z397" s="9">
        <f t="shared" si="22"/>
        <v>256672.22</v>
      </c>
      <c r="AA397" s="315"/>
      <c r="AB397" s="9">
        <f t="shared" si="23"/>
        <v>168603.84</v>
      </c>
      <c r="AC397" s="9">
        <v>307697.43</v>
      </c>
      <c r="AD397" s="9"/>
      <c r="AG397" s="315"/>
      <c r="AH397" s="317"/>
      <c r="AI397" s="317"/>
      <c r="AJ397" s="317"/>
      <c r="AK397" s="317"/>
      <c r="AL397" s="315"/>
    </row>
    <row r="398" spans="1:38">
      <c r="A398" s="342"/>
      <c r="B398" s="77"/>
      <c r="C398" s="9" t="s">
        <v>413</v>
      </c>
      <c r="D398" s="9"/>
      <c r="E398" s="9" t="s">
        <v>157</v>
      </c>
      <c r="F398" s="74">
        <v>358</v>
      </c>
      <c r="G398" s="9"/>
      <c r="H398" s="9"/>
      <c r="I398" s="9"/>
      <c r="J398" s="76">
        <v>73.66</v>
      </c>
      <c r="K398" s="9"/>
      <c r="L398" s="315"/>
      <c r="M398" s="74">
        <v>1</v>
      </c>
      <c r="N398" s="35"/>
      <c r="O398" s="315"/>
      <c r="P398" s="75">
        <f t="shared" si="20"/>
        <v>73.66</v>
      </c>
      <c r="Q398" s="9"/>
      <c r="R398" s="9"/>
      <c r="S398" s="9"/>
      <c r="T398" s="78">
        <f t="shared" si="21"/>
        <v>358</v>
      </c>
      <c r="U398" s="9"/>
      <c r="V398" s="9"/>
      <c r="W398" s="9"/>
      <c r="X398" s="315"/>
      <c r="Y398" s="9">
        <v>73.66</v>
      </c>
      <c r="Z398" s="9">
        <f t="shared" si="22"/>
        <v>86.41</v>
      </c>
      <c r="AA398" s="315"/>
      <c r="AB398" s="9">
        <f t="shared" si="23"/>
        <v>56.76</v>
      </c>
      <c r="AC398" s="9">
        <v>103.59</v>
      </c>
      <c r="AD398" s="9"/>
      <c r="AG398" s="315"/>
      <c r="AH398" s="317"/>
      <c r="AI398" s="317"/>
      <c r="AJ398" s="317"/>
      <c r="AK398" s="317"/>
      <c r="AL398" s="315"/>
    </row>
    <row r="399" spans="1:38">
      <c r="A399" s="342"/>
      <c r="B399" s="77"/>
      <c r="C399" s="9" t="s">
        <v>414</v>
      </c>
      <c r="D399" s="9"/>
      <c r="E399" s="9" t="s">
        <v>147</v>
      </c>
      <c r="F399" s="74">
        <v>2433</v>
      </c>
      <c r="G399" s="9"/>
      <c r="H399" s="9"/>
      <c r="I399" s="9"/>
      <c r="J399" s="76">
        <v>413.53</v>
      </c>
      <c r="K399" s="9"/>
      <c r="L399" s="315"/>
      <c r="M399" s="74">
        <v>5</v>
      </c>
      <c r="N399" s="35"/>
      <c r="O399" s="315"/>
      <c r="P399" s="75">
        <f t="shared" si="20"/>
        <v>82.705999999999989</v>
      </c>
      <c r="Q399" s="9"/>
      <c r="R399" s="9"/>
      <c r="S399" s="9"/>
      <c r="T399" s="78">
        <f t="shared" si="21"/>
        <v>486.6</v>
      </c>
      <c r="U399" s="9"/>
      <c r="V399" s="9"/>
      <c r="W399" s="9"/>
      <c r="X399" s="315"/>
      <c r="Y399" s="9">
        <v>413.53</v>
      </c>
      <c r="Z399" s="9">
        <f t="shared" si="22"/>
        <v>485.13</v>
      </c>
      <c r="AA399" s="315"/>
      <c r="AB399" s="9">
        <f t="shared" si="23"/>
        <v>318.68</v>
      </c>
      <c r="AC399" s="9">
        <v>581.58000000000004</v>
      </c>
      <c r="AD399" s="9"/>
      <c r="AG399" s="315"/>
      <c r="AH399" s="317"/>
      <c r="AI399" s="317"/>
      <c r="AJ399" s="317"/>
      <c r="AK399" s="317"/>
      <c r="AL399" s="315"/>
    </row>
    <row r="400" spans="1:38">
      <c r="A400" s="342"/>
      <c r="B400" s="77"/>
      <c r="C400" s="9" t="s">
        <v>415</v>
      </c>
      <c r="D400" s="9"/>
      <c r="E400" s="9" t="s">
        <v>55</v>
      </c>
      <c r="F400" s="74">
        <v>274</v>
      </c>
      <c r="G400" s="9"/>
      <c r="H400" s="9"/>
      <c r="I400" s="9"/>
      <c r="J400" s="76">
        <v>57.18</v>
      </c>
      <c r="K400" s="9"/>
      <c r="L400" s="315"/>
      <c r="M400" s="74">
        <v>1</v>
      </c>
      <c r="N400" s="35"/>
      <c r="O400" s="315"/>
      <c r="P400" s="75">
        <f t="shared" si="20"/>
        <v>57.18</v>
      </c>
      <c r="Q400" s="9"/>
      <c r="R400" s="9"/>
      <c r="S400" s="9"/>
      <c r="T400" s="78">
        <f t="shared" si="21"/>
        <v>274</v>
      </c>
      <c r="U400" s="9"/>
      <c r="V400" s="9"/>
      <c r="W400" s="9"/>
      <c r="X400" s="315"/>
      <c r="Y400" s="9">
        <v>57.18</v>
      </c>
      <c r="Z400" s="9">
        <f t="shared" si="22"/>
        <v>67.08</v>
      </c>
      <c r="AA400" s="315"/>
      <c r="AB400" s="9">
        <f t="shared" si="23"/>
        <v>44.06</v>
      </c>
      <c r="AC400" s="9">
        <v>80.42</v>
      </c>
      <c r="AD400" s="9"/>
      <c r="AG400" s="315"/>
      <c r="AH400" s="317"/>
      <c r="AI400" s="317"/>
      <c r="AJ400" s="317"/>
      <c r="AK400" s="317"/>
      <c r="AL400" s="315"/>
    </row>
    <row r="401" spans="1:38">
      <c r="A401" s="342"/>
      <c r="B401" s="77"/>
      <c r="C401" s="9" t="s">
        <v>415</v>
      </c>
      <c r="D401" s="9"/>
      <c r="E401" s="9" t="s">
        <v>416</v>
      </c>
      <c r="F401" s="74">
        <v>158</v>
      </c>
      <c r="G401" s="9"/>
      <c r="H401" s="9"/>
      <c r="I401" s="9"/>
      <c r="J401" s="76">
        <v>34.909999999999997</v>
      </c>
      <c r="K401" s="9"/>
      <c r="L401" s="315"/>
      <c r="M401" s="74">
        <v>1</v>
      </c>
      <c r="N401" s="35"/>
      <c r="O401" s="315"/>
      <c r="P401" s="75">
        <f t="shared" si="20"/>
        <v>34.909999999999997</v>
      </c>
      <c r="Q401" s="9"/>
      <c r="R401" s="9"/>
      <c r="S401" s="9"/>
      <c r="T401" s="78">
        <f t="shared" si="21"/>
        <v>158</v>
      </c>
      <c r="U401" s="9"/>
      <c r="V401" s="9"/>
      <c r="W401" s="9"/>
      <c r="X401" s="315"/>
      <c r="Y401" s="9">
        <v>34.909999999999997</v>
      </c>
      <c r="Z401" s="9">
        <f t="shared" si="22"/>
        <v>40.950000000000003</v>
      </c>
      <c r="AA401" s="315"/>
      <c r="AB401" s="9">
        <f t="shared" si="23"/>
        <v>26.9</v>
      </c>
      <c r="AC401" s="9">
        <v>49.1</v>
      </c>
      <c r="AD401" s="9"/>
      <c r="AG401" s="315"/>
      <c r="AH401" s="317"/>
      <c r="AI401" s="317"/>
      <c r="AJ401" s="317"/>
      <c r="AK401" s="317"/>
      <c r="AL401" s="315"/>
    </row>
    <row r="402" spans="1:38">
      <c r="A402" s="342"/>
      <c r="B402" s="77"/>
      <c r="C402" s="9" t="s">
        <v>415</v>
      </c>
      <c r="D402" s="9"/>
      <c r="E402" s="9" t="s">
        <v>157</v>
      </c>
      <c r="F402" s="74">
        <v>1988580</v>
      </c>
      <c r="G402" s="9"/>
      <c r="H402" s="9"/>
      <c r="I402" s="9"/>
      <c r="J402" s="76">
        <v>406341.30999999837</v>
      </c>
      <c r="K402" s="9"/>
      <c r="L402" s="315"/>
      <c r="M402" s="74">
        <v>8037</v>
      </c>
      <c r="N402" s="35"/>
      <c r="O402" s="315"/>
      <c r="P402" s="75">
        <f t="shared" si="20"/>
        <v>50.558829165111156</v>
      </c>
      <c r="Q402" s="9"/>
      <c r="R402" s="9"/>
      <c r="S402" s="9"/>
      <c r="T402" s="78">
        <f t="shared" si="21"/>
        <v>247.42814483016051</v>
      </c>
      <c r="U402" s="9"/>
      <c r="V402" s="9"/>
      <c r="W402" s="9"/>
      <c r="X402" s="315"/>
      <c r="Y402" s="9">
        <v>406341.30999999837</v>
      </c>
      <c r="Z402" s="9">
        <f t="shared" si="22"/>
        <v>476700.05</v>
      </c>
      <c r="AA402" s="315"/>
      <c r="AB402" s="9">
        <f t="shared" si="23"/>
        <v>313136.57</v>
      </c>
      <c r="AC402" s="9">
        <v>571465.73</v>
      </c>
      <c r="AD402" s="9"/>
      <c r="AG402" s="315"/>
      <c r="AH402" s="317"/>
      <c r="AI402" s="317"/>
      <c r="AJ402" s="317"/>
      <c r="AK402" s="317"/>
      <c r="AL402" s="315"/>
    </row>
    <row r="403" spans="1:38">
      <c r="A403" s="342"/>
      <c r="B403" s="77"/>
      <c r="C403" s="9" t="s">
        <v>417</v>
      </c>
      <c r="D403" s="9"/>
      <c r="E403" s="9" t="s">
        <v>357</v>
      </c>
      <c r="F403" s="74">
        <v>1668030</v>
      </c>
      <c r="G403" s="9"/>
      <c r="H403" s="9"/>
      <c r="I403" s="9"/>
      <c r="J403" s="76">
        <v>318878.80000000133</v>
      </c>
      <c r="K403" s="9"/>
      <c r="L403" s="315"/>
      <c r="M403" s="74">
        <v>3433</v>
      </c>
      <c r="N403" s="35"/>
      <c r="O403" s="315"/>
      <c r="P403" s="75">
        <f t="shared" si="20"/>
        <v>92.886338479464413</v>
      </c>
      <c r="Q403" s="9"/>
      <c r="R403" s="9"/>
      <c r="S403" s="9"/>
      <c r="T403" s="78">
        <f t="shared" si="21"/>
        <v>485.8811535100495</v>
      </c>
      <c r="U403" s="9"/>
      <c r="V403" s="9"/>
      <c r="W403" s="9"/>
      <c r="X403" s="315"/>
      <c r="Y403" s="9">
        <v>318878.80000000133</v>
      </c>
      <c r="Z403" s="9">
        <f t="shared" si="22"/>
        <v>374093.25</v>
      </c>
      <c r="AA403" s="315"/>
      <c r="AB403" s="9">
        <f t="shared" si="23"/>
        <v>245735.82</v>
      </c>
      <c r="AC403" s="9">
        <v>448461.19</v>
      </c>
      <c r="AD403" s="9"/>
      <c r="AG403" s="315"/>
      <c r="AH403" s="317"/>
      <c r="AI403" s="317"/>
      <c r="AJ403" s="317"/>
      <c r="AK403" s="317"/>
      <c r="AL403" s="315"/>
    </row>
    <row r="404" spans="1:38">
      <c r="A404" s="342"/>
      <c r="B404" s="77"/>
      <c r="C404" s="9" t="s">
        <v>417</v>
      </c>
      <c r="D404" s="9"/>
      <c r="E404" s="9" t="s">
        <v>358</v>
      </c>
      <c r="F404" s="74">
        <v>175</v>
      </c>
      <c r="G404" s="9"/>
      <c r="H404" s="9"/>
      <c r="I404" s="9"/>
      <c r="J404" s="76">
        <v>38.43</v>
      </c>
      <c r="K404" s="9"/>
      <c r="L404" s="315"/>
      <c r="M404" s="74">
        <v>1</v>
      </c>
      <c r="N404" s="35"/>
      <c r="O404" s="315"/>
      <c r="P404" s="75">
        <f t="shared" si="20"/>
        <v>38.43</v>
      </c>
      <c r="Q404" s="9"/>
      <c r="R404" s="9"/>
      <c r="S404" s="9"/>
      <c r="T404" s="78">
        <f t="shared" si="21"/>
        <v>175</v>
      </c>
      <c r="U404" s="9"/>
      <c r="V404" s="9"/>
      <c r="W404" s="9"/>
      <c r="X404" s="315"/>
      <c r="Y404" s="9">
        <v>38.43</v>
      </c>
      <c r="Z404" s="9">
        <f t="shared" si="22"/>
        <v>45.08</v>
      </c>
      <c r="AA404" s="315"/>
      <c r="AB404" s="9">
        <f t="shared" si="23"/>
        <v>29.62</v>
      </c>
      <c r="AC404" s="9">
        <v>54.05</v>
      </c>
      <c r="AD404" s="9"/>
      <c r="AG404" s="315"/>
      <c r="AH404" s="317"/>
      <c r="AI404" s="317"/>
      <c r="AJ404" s="317"/>
      <c r="AK404" s="317"/>
      <c r="AL404" s="315"/>
    </row>
    <row r="405" spans="1:38">
      <c r="A405" s="342"/>
      <c r="B405" s="77"/>
      <c r="C405" s="9" t="s">
        <v>418</v>
      </c>
      <c r="D405" s="9"/>
      <c r="E405" s="9" t="s">
        <v>81</v>
      </c>
      <c r="F405" s="74">
        <v>6228</v>
      </c>
      <c r="G405" s="9"/>
      <c r="H405" s="9"/>
      <c r="I405" s="9"/>
      <c r="J405" s="76">
        <v>1195.8899999999999</v>
      </c>
      <c r="K405" s="9"/>
      <c r="L405" s="315"/>
      <c r="M405" s="74">
        <v>7</v>
      </c>
      <c r="N405" s="35"/>
      <c r="O405" s="315"/>
      <c r="P405" s="75">
        <f t="shared" si="20"/>
        <v>170.84142857142857</v>
      </c>
      <c r="Q405" s="9"/>
      <c r="R405" s="9"/>
      <c r="S405" s="9"/>
      <c r="T405" s="78">
        <f t="shared" si="21"/>
        <v>889.71428571428567</v>
      </c>
      <c r="U405" s="9"/>
      <c r="V405" s="9"/>
      <c r="W405" s="9"/>
      <c r="X405" s="315"/>
      <c r="Y405" s="9">
        <v>1195.8899999999999</v>
      </c>
      <c r="Z405" s="9">
        <f t="shared" si="22"/>
        <v>1402.96</v>
      </c>
      <c r="AA405" s="315"/>
      <c r="AB405" s="9">
        <f t="shared" si="23"/>
        <v>921.58</v>
      </c>
      <c r="AC405" s="9">
        <v>1681.86</v>
      </c>
      <c r="AD405" s="9"/>
      <c r="AG405" s="315"/>
      <c r="AH405" s="317"/>
      <c r="AI405" s="317"/>
      <c r="AJ405" s="317"/>
      <c r="AK405" s="317"/>
      <c r="AL405" s="315"/>
    </row>
    <row r="406" spans="1:38">
      <c r="A406" s="342"/>
      <c r="B406" s="77"/>
      <c r="C406" s="9" t="s">
        <v>419</v>
      </c>
      <c r="D406" s="9"/>
      <c r="E406" s="9" t="s">
        <v>154</v>
      </c>
      <c r="F406" s="74">
        <v>7551</v>
      </c>
      <c r="G406" s="9"/>
      <c r="H406" s="9"/>
      <c r="I406" s="9"/>
      <c r="J406" s="76">
        <v>1203.42</v>
      </c>
      <c r="K406" s="9"/>
      <c r="L406" s="315"/>
      <c r="M406" s="74">
        <v>10</v>
      </c>
      <c r="N406" s="35"/>
      <c r="O406" s="315"/>
      <c r="P406" s="75">
        <f t="shared" ref="P406:P469" si="24">J406/M406</f>
        <v>120.34200000000001</v>
      </c>
      <c r="Q406" s="9"/>
      <c r="R406" s="9"/>
      <c r="S406" s="9"/>
      <c r="T406" s="78">
        <f t="shared" ref="T406:T469" si="25">F406/M406</f>
        <v>755.1</v>
      </c>
      <c r="U406" s="9"/>
      <c r="V406" s="9"/>
      <c r="W406" s="9"/>
      <c r="X406" s="315"/>
      <c r="Y406" s="9">
        <v>1203.42</v>
      </c>
      <c r="Z406" s="9">
        <f t="shared" ref="Z406:Z469" si="26">ROUND($Z$621*Y406/$Y$621,2)</f>
        <v>1411.79</v>
      </c>
      <c r="AA406" s="315"/>
      <c r="AB406" s="9">
        <f t="shared" ref="AB406:AB469" si="27">ROUND($AB$621*Y406/$Y$621,2)</f>
        <v>927.38</v>
      </c>
      <c r="AC406" s="9">
        <v>1692.45</v>
      </c>
      <c r="AD406" s="9"/>
      <c r="AG406" s="315"/>
      <c r="AH406" s="317"/>
      <c r="AI406" s="317"/>
      <c r="AJ406" s="317"/>
      <c r="AK406" s="317"/>
      <c r="AL406" s="315"/>
    </row>
    <row r="407" spans="1:38">
      <c r="A407" s="342"/>
      <c r="B407" s="77"/>
      <c r="C407" s="9" t="s">
        <v>420</v>
      </c>
      <c r="D407" s="9"/>
      <c r="E407" s="9" t="s">
        <v>96</v>
      </c>
      <c r="F407" s="74">
        <v>3399</v>
      </c>
      <c r="G407" s="9"/>
      <c r="H407" s="9"/>
      <c r="I407" s="9"/>
      <c r="J407" s="76">
        <v>662.28</v>
      </c>
      <c r="K407" s="9"/>
      <c r="L407" s="315"/>
      <c r="M407" s="74">
        <v>4</v>
      </c>
      <c r="N407" s="35"/>
      <c r="O407" s="315"/>
      <c r="P407" s="75">
        <f t="shared" si="24"/>
        <v>165.57</v>
      </c>
      <c r="Q407" s="9"/>
      <c r="R407" s="9"/>
      <c r="S407" s="9"/>
      <c r="T407" s="78">
        <f t="shared" si="25"/>
        <v>849.75</v>
      </c>
      <c r="U407" s="9"/>
      <c r="V407" s="9"/>
      <c r="W407" s="9"/>
      <c r="X407" s="315"/>
      <c r="Y407" s="9">
        <v>662.28</v>
      </c>
      <c r="Z407" s="9">
        <f t="shared" si="26"/>
        <v>776.95</v>
      </c>
      <c r="AA407" s="315"/>
      <c r="AB407" s="9">
        <f t="shared" si="27"/>
        <v>510.37</v>
      </c>
      <c r="AC407" s="9">
        <v>931.41</v>
      </c>
      <c r="AD407" s="9"/>
      <c r="AG407" s="315"/>
      <c r="AH407" s="317"/>
      <c r="AI407" s="317"/>
      <c r="AJ407" s="317"/>
      <c r="AK407" s="317"/>
      <c r="AL407" s="315"/>
    </row>
    <row r="408" spans="1:38">
      <c r="A408" s="342"/>
      <c r="B408" s="77"/>
      <c r="C408" s="9" t="s">
        <v>421</v>
      </c>
      <c r="D408" s="9"/>
      <c r="E408" s="9" t="s">
        <v>55</v>
      </c>
      <c r="F408" s="74">
        <v>324</v>
      </c>
      <c r="G408" s="9"/>
      <c r="H408" s="9"/>
      <c r="I408" s="9"/>
      <c r="J408" s="76">
        <v>72.510000000000005</v>
      </c>
      <c r="K408" s="9"/>
      <c r="L408" s="315"/>
      <c r="M408" s="74">
        <v>2</v>
      </c>
      <c r="N408" s="35"/>
      <c r="O408" s="315"/>
      <c r="P408" s="75">
        <f t="shared" si="24"/>
        <v>36.255000000000003</v>
      </c>
      <c r="Q408" s="9"/>
      <c r="R408" s="9"/>
      <c r="S408" s="9"/>
      <c r="T408" s="78">
        <f t="shared" si="25"/>
        <v>162</v>
      </c>
      <c r="U408" s="9"/>
      <c r="V408" s="9"/>
      <c r="W408" s="9"/>
      <c r="X408" s="315"/>
      <c r="Y408" s="9">
        <v>72.510000000000005</v>
      </c>
      <c r="Z408" s="9">
        <f t="shared" si="26"/>
        <v>85.07</v>
      </c>
      <c r="AA408" s="315"/>
      <c r="AB408" s="9">
        <f t="shared" si="27"/>
        <v>55.88</v>
      </c>
      <c r="AC408" s="9">
        <v>101.98</v>
      </c>
      <c r="AD408" s="9"/>
      <c r="AG408" s="315"/>
      <c r="AH408" s="317"/>
      <c r="AI408" s="317"/>
      <c r="AJ408" s="317"/>
      <c r="AK408" s="317"/>
      <c r="AL408" s="315"/>
    </row>
    <row r="409" spans="1:38">
      <c r="A409" s="342"/>
      <c r="B409" s="77"/>
      <c r="C409" s="9" t="s">
        <v>421</v>
      </c>
      <c r="D409" s="9"/>
      <c r="E409" s="9" t="s">
        <v>377</v>
      </c>
      <c r="F409" s="74">
        <v>5417260</v>
      </c>
      <c r="G409" s="9"/>
      <c r="H409" s="9"/>
      <c r="I409" s="9"/>
      <c r="J409" s="76">
        <v>1113866.8699999962</v>
      </c>
      <c r="K409" s="9"/>
      <c r="L409" s="315"/>
      <c r="M409" s="74">
        <v>20535</v>
      </c>
      <c r="N409" s="35"/>
      <c r="O409" s="315"/>
      <c r="P409" s="75">
        <f t="shared" si="24"/>
        <v>54.242360360360173</v>
      </c>
      <c r="Q409" s="9"/>
      <c r="R409" s="9"/>
      <c r="S409" s="9"/>
      <c r="T409" s="78">
        <f t="shared" si="25"/>
        <v>263.80618456294133</v>
      </c>
      <c r="U409" s="9"/>
      <c r="V409" s="9"/>
      <c r="W409" s="9"/>
      <c r="X409" s="315"/>
      <c r="Y409" s="9">
        <v>1113866.8699999962</v>
      </c>
      <c r="Z409" s="9">
        <f t="shared" si="26"/>
        <v>1306734.96</v>
      </c>
      <c r="AA409" s="315"/>
      <c r="AB409" s="9">
        <f t="shared" si="27"/>
        <v>858373.12</v>
      </c>
      <c r="AC409" s="9">
        <v>1566507.59</v>
      </c>
      <c r="AD409" s="9"/>
      <c r="AG409" s="315"/>
      <c r="AH409" s="317"/>
      <c r="AI409" s="317"/>
      <c r="AJ409" s="317"/>
      <c r="AK409" s="317"/>
      <c r="AL409" s="315"/>
    </row>
    <row r="410" spans="1:38">
      <c r="A410" s="342"/>
      <c r="B410" s="77"/>
      <c r="C410" s="9" t="s">
        <v>421</v>
      </c>
      <c r="D410" s="9"/>
      <c r="E410" s="9" t="s">
        <v>256</v>
      </c>
      <c r="F410" s="74">
        <v>308</v>
      </c>
      <c r="G410" s="9"/>
      <c r="H410" s="9"/>
      <c r="I410" s="9"/>
      <c r="J410" s="76">
        <v>69.86</v>
      </c>
      <c r="K410" s="9"/>
      <c r="L410" s="315"/>
      <c r="M410" s="74">
        <v>2</v>
      </c>
      <c r="N410" s="35"/>
      <c r="O410" s="315"/>
      <c r="P410" s="75">
        <f t="shared" si="24"/>
        <v>34.93</v>
      </c>
      <c r="Q410" s="9"/>
      <c r="R410" s="9"/>
      <c r="S410" s="9"/>
      <c r="T410" s="78">
        <f t="shared" si="25"/>
        <v>154</v>
      </c>
      <c r="U410" s="9"/>
      <c r="V410" s="9"/>
      <c r="W410" s="9"/>
      <c r="X410" s="315"/>
      <c r="Y410" s="9">
        <v>69.86</v>
      </c>
      <c r="Z410" s="9">
        <f t="shared" si="26"/>
        <v>81.96</v>
      </c>
      <c r="AA410" s="315"/>
      <c r="AB410" s="9">
        <f t="shared" si="27"/>
        <v>53.84</v>
      </c>
      <c r="AC410" s="9">
        <v>98.25</v>
      </c>
      <c r="AD410" s="9"/>
      <c r="AG410" s="315"/>
      <c r="AH410" s="317"/>
      <c r="AI410" s="317"/>
      <c r="AJ410" s="317"/>
      <c r="AK410" s="317"/>
      <c r="AL410" s="315"/>
    </row>
    <row r="411" spans="1:38">
      <c r="A411" s="342"/>
      <c r="B411" s="77"/>
      <c r="C411" s="9" t="s">
        <v>421</v>
      </c>
      <c r="D411" s="9"/>
      <c r="E411" s="9" t="s">
        <v>110</v>
      </c>
      <c r="F411" s="74">
        <v>324</v>
      </c>
      <c r="G411" s="9"/>
      <c r="H411" s="9"/>
      <c r="I411" s="9"/>
      <c r="J411" s="76">
        <v>73</v>
      </c>
      <c r="K411" s="9"/>
      <c r="L411" s="315"/>
      <c r="M411" s="74">
        <v>2</v>
      </c>
      <c r="N411" s="35"/>
      <c r="O411" s="315"/>
      <c r="P411" s="75">
        <f t="shared" si="24"/>
        <v>36.5</v>
      </c>
      <c r="Q411" s="9"/>
      <c r="R411" s="9"/>
      <c r="S411" s="9"/>
      <c r="T411" s="78">
        <f t="shared" si="25"/>
        <v>162</v>
      </c>
      <c r="U411" s="9"/>
      <c r="V411" s="9"/>
      <c r="W411" s="9"/>
      <c r="X411" s="315"/>
      <c r="Y411" s="9">
        <v>73</v>
      </c>
      <c r="Z411" s="9">
        <f t="shared" si="26"/>
        <v>85.64</v>
      </c>
      <c r="AA411" s="315"/>
      <c r="AB411" s="9">
        <f t="shared" si="27"/>
        <v>56.26</v>
      </c>
      <c r="AC411" s="9">
        <v>102.66</v>
      </c>
      <c r="AD411" s="9"/>
      <c r="AG411" s="315"/>
      <c r="AH411" s="317"/>
      <c r="AI411" s="317"/>
      <c r="AJ411" s="317"/>
      <c r="AK411" s="317"/>
      <c r="AL411" s="315"/>
    </row>
    <row r="412" spans="1:38">
      <c r="A412" s="342"/>
      <c r="B412" s="77"/>
      <c r="C412" s="9" t="s">
        <v>421</v>
      </c>
      <c r="D412" s="9"/>
      <c r="E412" s="9" t="s">
        <v>422</v>
      </c>
      <c r="F412" s="74">
        <v>191</v>
      </c>
      <c r="G412" s="9"/>
      <c r="H412" s="9"/>
      <c r="I412" s="9"/>
      <c r="J412" s="76">
        <v>42.27</v>
      </c>
      <c r="K412" s="9"/>
      <c r="L412" s="315"/>
      <c r="M412" s="74">
        <v>1</v>
      </c>
      <c r="N412" s="35"/>
      <c r="O412" s="315"/>
      <c r="P412" s="75">
        <f t="shared" si="24"/>
        <v>42.27</v>
      </c>
      <c r="Q412" s="9"/>
      <c r="R412" s="9"/>
      <c r="S412" s="9"/>
      <c r="T412" s="78">
        <f t="shared" si="25"/>
        <v>191</v>
      </c>
      <c r="U412" s="9"/>
      <c r="V412" s="9"/>
      <c r="W412" s="9"/>
      <c r="X412" s="315"/>
      <c r="Y412" s="9">
        <v>42.27</v>
      </c>
      <c r="Z412" s="9">
        <f t="shared" si="26"/>
        <v>49.59</v>
      </c>
      <c r="AA412" s="315"/>
      <c r="AB412" s="9">
        <f t="shared" si="27"/>
        <v>32.57</v>
      </c>
      <c r="AC412" s="9">
        <v>59.45</v>
      </c>
      <c r="AD412" s="9"/>
      <c r="AG412" s="315"/>
      <c r="AH412" s="317"/>
      <c r="AI412" s="317"/>
      <c r="AJ412" s="317"/>
      <c r="AK412" s="317"/>
      <c r="AL412" s="315"/>
    </row>
    <row r="413" spans="1:38">
      <c r="A413" s="342"/>
      <c r="B413" s="77"/>
      <c r="C413" s="9" t="s">
        <v>423</v>
      </c>
      <c r="D413" s="9"/>
      <c r="E413" s="9" t="s">
        <v>213</v>
      </c>
      <c r="F413" s="74">
        <v>437130</v>
      </c>
      <c r="G413" s="9"/>
      <c r="H413" s="9"/>
      <c r="I413" s="9"/>
      <c r="J413" s="76">
        <v>86333.999999999942</v>
      </c>
      <c r="K413" s="9"/>
      <c r="L413" s="315"/>
      <c r="M413" s="74">
        <v>1165</v>
      </c>
      <c r="N413" s="35"/>
      <c r="O413" s="315"/>
      <c r="P413" s="75">
        <f t="shared" si="24"/>
        <v>74.106437768240298</v>
      </c>
      <c r="Q413" s="9"/>
      <c r="R413" s="9"/>
      <c r="S413" s="9"/>
      <c r="T413" s="78">
        <f t="shared" si="25"/>
        <v>375.21888412017165</v>
      </c>
      <c r="U413" s="9"/>
      <c r="V413" s="9"/>
      <c r="W413" s="9"/>
      <c r="X413" s="315"/>
      <c r="Y413" s="9">
        <v>86333.999999999942</v>
      </c>
      <c r="Z413" s="9">
        <f t="shared" si="26"/>
        <v>101282.89</v>
      </c>
      <c r="AA413" s="315"/>
      <c r="AB413" s="9">
        <f t="shared" si="27"/>
        <v>66531.100000000006</v>
      </c>
      <c r="AC413" s="9">
        <v>121417.44</v>
      </c>
      <c r="AD413" s="9"/>
      <c r="AG413" s="315"/>
      <c r="AH413" s="317"/>
      <c r="AI413" s="317"/>
      <c r="AJ413" s="317"/>
      <c r="AK413" s="317"/>
      <c r="AL413" s="315"/>
    </row>
    <row r="414" spans="1:38">
      <c r="A414" s="342"/>
      <c r="B414" s="77"/>
      <c r="C414" s="9" t="s">
        <v>423</v>
      </c>
      <c r="D414" s="9"/>
      <c r="E414" s="9" t="s">
        <v>61</v>
      </c>
      <c r="F414" s="74">
        <v>863</v>
      </c>
      <c r="G414" s="9"/>
      <c r="H414" s="9"/>
      <c r="I414" s="9"/>
      <c r="J414" s="76">
        <v>166.7</v>
      </c>
      <c r="K414" s="9"/>
      <c r="L414" s="315"/>
      <c r="M414" s="74">
        <v>1</v>
      </c>
      <c r="N414" s="35"/>
      <c r="O414" s="315"/>
      <c r="P414" s="75">
        <f t="shared" si="24"/>
        <v>166.7</v>
      </c>
      <c r="Q414" s="9"/>
      <c r="R414" s="9"/>
      <c r="S414" s="9"/>
      <c r="T414" s="78">
        <f t="shared" si="25"/>
        <v>863</v>
      </c>
      <c r="U414" s="9"/>
      <c r="V414" s="9"/>
      <c r="W414" s="9"/>
      <c r="X414" s="315"/>
      <c r="Y414" s="9">
        <v>166.7</v>
      </c>
      <c r="Z414" s="9">
        <f t="shared" si="26"/>
        <v>195.56</v>
      </c>
      <c r="AA414" s="315"/>
      <c r="AB414" s="9">
        <f t="shared" si="27"/>
        <v>128.46</v>
      </c>
      <c r="AC414" s="9">
        <v>234.44</v>
      </c>
      <c r="AD414" s="9"/>
      <c r="AG414" s="315"/>
      <c r="AH414" s="317"/>
      <c r="AI414" s="317"/>
      <c r="AJ414" s="317"/>
      <c r="AK414" s="317"/>
      <c r="AL414" s="315"/>
    </row>
    <row r="415" spans="1:38">
      <c r="A415" s="342"/>
      <c r="B415" s="77"/>
      <c r="C415" s="9" t="s">
        <v>424</v>
      </c>
      <c r="D415" s="9"/>
      <c r="E415" s="9" t="s">
        <v>281</v>
      </c>
      <c r="F415" s="74">
        <v>211357</v>
      </c>
      <c r="G415" s="9"/>
      <c r="H415" s="9"/>
      <c r="I415" s="9"/>
      <c r="J415" s="76">
        <v>41431.750000000007</v>
      </c>
      <c r="K415" s="9"/>
      <c r="L415" s="315"/>
      <c r="M415" s="74">
        <v>333</v>
      </c>
      <c r="N415" s="35"/>
      <c r="O415" s="315"/>
      <c r="P415" s="75">
        <f t="shared" si="24"/>
        <v>124.41966966966969</v>
      </c>
      <c r="Q415" s="9"/>
      <c r="R415" s="9"/>
      <c r="S415" s="9"/>
      <c r="T415" s="78">
        <f t="shared" si="25"/>
        <v>634.70570570570567</v>
      </c>
      <c r="U415" s="9"/>
      <c r="V415" s="9"/>
      <c r="W415" s="9"/>
      <c r="X415" s="315"/>
      <c r="Y415" s="9">
        <v>41431.750000000007</v>
      </c>
      <c r="Z415" s="9">
        <f t="shared" si="26"/>
        <v>48605.73</v>
      </c>
      <c r="AA415" s="315"/>
      <c r="AB415" s="9">
        <f t="shared" si="27"/>
        <v>31928.32</v>
      </c>
      <c r="AC415" s="9">
        <v>58268.32</v>
      </c>
      <c r="AD415" s="9"/>
      <c r="AG415" s="315"/>
      <c r="AH415" s="317"/>
      <c r="AI415" s="317"/>
      <c r="AJ415" s="317"/>
      <c r="AK415" s="317"/>
      <c r="AL415" s="315"/>
    </row>
    <row r="416" spans="1:38">
      <c r="A416" s="342"/>
      <c r="B416" s="77"/>
      <c r="C416" s="9" t="s">
        <v>425</v>
      </c>
      <c r="D416" s="9"/>
      <c r="E416" s="9" t="s">
        <v>61</v>
      </c>
      <c r="F416" s="74">
        <v>767</v>
      </c>
      <c r="G416" s="9"/>
      <c r="H416" s="9"/>
      <c r="I416" s="9"/>
      <c r="J416" s="76">
        <v>155.97</v>
      </c>
      <c r="K416" s="9"/>
      <c r="L416" s="315"/>
      <c r="M416" s="74">
        <v>2</v>
      </c>
      <c r="N416" s="35"/>
      <c r="O416" s="315"/>
      <c r="P416" s="75">
        <f t="shared" si="24"/>
        <v>77.984999999999999</v>
      </c>
      <c r="Q416" s="9"/>
      <c r="R416" s="9"/>
      <c r="S416" s="9"/>
      <c r="T416" s="78">
        <f t="shared" si="25"/>
        <v>383.5</v>
      </c>
      <c r="U416" s="9"/>
      <c r="V416" s="9"/>
      <c r="W416" s="9"/>
      <c r="X416" s="315"/>
      <c r="Y416" s="9">
        <v>155.97</v>
      </c>
      <c r="Z416" s="9">
        <f t="shared" si="26"/>
        <v>182.98</v>
      </c>
      <c r="AA416" s="315"/>
      <c r="AB416" s="9">
        <f t="shared" si="27"/>
        <v>120.19</v>
      </c>
      <c r="AC416" s="9">
        <v>219.35</v>
      </c>
      <c r="AD416" s="9"/>
      <c r="AG416" s="315"/>
      <c r="AH416" s="317"/>
      <c r="AI416" s="317"/>
      <c r="AJ416" s="317"/>
      <c r="AK416" s="317"/>
      <c r="AL416" s="315"/>
    </row>
    <row r="417" spans="1:38">
      <c r="A417" s="342"/>
      <c r="B417" s="77"/>
      <c r="C417" s="9" t="s">
        <v>426</v>
      </c>
      <c r="D417" s="9"/>
      <c r="E417" s="9" t="s">
        <v>135</v>
      </c>
      <c r="F417" s="74">
        <v>2143</v>
      </c>
      <c r="G417" s="9"/>
      <c r="H417" s="9"/>
      <c r="I417" s="9"/>
      <c r="J417" s="76">
        <v>428.26000000000005</v>
      </c>
      <c r="K417" s="9"/>
      <c r="L417" s="315"/>
      <c r="M417" s="74">
        <v>4</v>
      </c>
      <c r="N417" s="35"/>
      <c r="O417" s="315"/>
      <c r="P417" s="75">
        <f t="shared" si="24"/>
        <v>107.06500000000001</v>
      </c>
      <c r="Q417" s="9"/>
      <c r="R417" s="9"/>
      <c r="S417" s="9"/>
      <c r="T417" s="78">
        <f t="shared" si="25"/>
        <v>535.75</v>
      </c>
      <c r="U417" s="9"/>
      <c r="V417" s="9"/>
      <c r="W417" s="9"/>
      <c r="X417" s="315"/>
      <c r="Y417" s="9">
        <v>428.26000000000005</v>
      </c>
      <c r="Z417" s="9">
        <f t="shared" si="26"/>
        <v>502.41</v>
      </c>
      <c r="AA417" s="315"/>
      <c r="AB417" s="9">
        <f t="shared" si="27"/>
        <v>330.03</v>
      </c>
      <c r="AC417" s="9">
        <v>602.29</v>
      </c>
      <c r="AD417" s="9"/>
      <c r="AG417" s="315"/>
      <c r="AH417" s="317"/>
      <c r="AI417" s="317"/>
      <c r="AJ417" s="317"/>
      <c r="AK417" s="317"/>
      <c r="AL417" s="315"/>
    </row>
    <row r="418" spans="1:38">
      <c r="A418" s="342"/>
      <c r="B418" s="77"/>
      <c r="C418" s="9" t="s">
        <v>427</v>
      </c>
      <c r="D418" s="9"/>
      <c r="E418" s="9" t="s">
        <v>54</v>
      </c>
      <c r="F418" s="74">
        <v>1899</v>
      </c>
      <c r="G418" s="9"/>
      <c r="H418" s="9"/>
      <c r="I418" s="9"/>
      <c r="J418" s="76">
        <v>434.58999999999986</v>
      </c>
      <c r="K418" s="9"/>
      <c r="L418" s="315"/>
      <c r="M418" s="74">
        <v>14</v>
      </c>
      <c r="N418" s="35"/>
      <c r="O418" s="315"/>
      <c r="P418" s="75">
        <f t="shared" si="24"/>
        <v>31.042142857142846</v>
      </c>
      <c r="Q418" s="9"/>
      <c r="R418" s="9"/>
      <c r="S418" s="9"/>
      <c r="T418" s="78">
        <f t="shared" si="25"/>
        <v>135.64285714285714</v>
      </c>
      <c r="U418" s="9"/>
      <c r="V418" s="9"/>
      <c r="W418" s="9"/>
      <c r="X418" s="315"/>
      <c r="Y418" s="9">
        <v>434.58999999999986</v>
      </c>
      <c r="Z418" s="9">
        <f t="shared" si="26"/>
        <v>509.84</v>
      </c>
      <c r="AA418" s="315"/>
      <c r="AB418" s="9">
        <f t="shared" si="27"/>
        <v>334.91</v>
      </c>
      <c r="AC418" s="9">
        <v>611.19000000000005</v>
      </c>
      <c r="AD418" s="9"/>
      <c r="AG418" s="315"/>
      <c r="AH418" s="317"/>
      <c r="AI418" s="317"/>
      <c r="AJ418" s="317"/>
      <c r="AK418" s="317"/>
      <c r="AL418" s="315"/>
    </row>
    <row r="419" spans="1:38">
      <c r="A419" s="342"/>
      <c r="B419" s="77"/>
      <c r="C419" s="9" t="s">
        <v>428</v>
      </c>
      <c r="D419" s="9"/>
      <c r="E419" s="9" t="s">
        <v>61</v>
      </c>
      <c r="F419" s="74">
        <v>898</v>
      </c>
      <c r="G419" s="9"/>
      <c r="H419" s="9"/>
      <c r="I419" s="9"/>
      <c r="J419" s="76">
        <v>175.11</v>
      </c>
      <c r="K419" s="9"/>
      <c r="L419" s="315"/>
      <c r="M419" s="74">
        <v>1</v>
      </c>
      <c r="N419" s="35"/>
      <c r="O419" s="315"/>
      <c r="P419" s="75">
        <f t="shared" si="24"/>
        <v>175.11</v>
      </c>
      <c r="Q419" s="9"/>
      <c r="R419" s="9"/>
      <c r="S419" s="9"/>
      <c r="T419" s="78">
        <f t="shared" si="25"/>
        <v>898</v>
      </c>
      <c r="U419" s="9"/>
      <c r="V419" s="9"/>
      <c r="W419" s="9"/>
      <c r="X419" s="315"/>
      <c r="Y419" s="9">
        <v>175.11</v>
      </c>
      <c r="Z419" s="9">
        <f t="shared" si="26"/>
        <v>205.43</v>
      </c>
      <c r="AA419" s="315"/>
      <c r="AB419" s="9">
        <f t="shared" si="27"/>
        <v>134.94</v>
      </c>
      <c r="AC419" s="9">
        <v>246.27</v>
      </c>
      <c r="AD419" s="9"/>
      <c r="AG419" s="315"/>
      <c r="AH419" s="317"/>
      <c r="AI419" s="317"/>
      <c r="AJ419" s="317"/>
      <c r="AK419" s="317"/>
      <c r="AL419" s="315"/>
    </row>
    <row r="420" spans="1:38">
      <c r="A420" s="342"/>
      <c r="B420" s="77"/>
      <c r="C420" s="9" t="s">
        <v>429</v>
      </c>
      <c r="D420" s="9"/>
      <c r="E420" s="9" t="s">
        <v>114</v>
      </c>
      <c r="F420" s="74">
        <v>574887</v>
      </c>
      <c r="G420" s="9"/>
      <c r="H420" s="9"/>
      <c r="I420" s="9"/>
      <c r="J420" s="76">
        <v>110975.27000000003</v>
      </c>
      <c r="K420" s="9"/>
      <c r="L420" s="315"/>
      <c r="M420" s="74">
        <v>1067</v>
      </c>
      <c r="N420" s="35"/>
      <c r="O420" s="315"/>
      <c r="P420" s="75">
        <f t="shared" si="24"/>
        <v>104.00681349578259</v>
      </c>
      <c r="Q420" s="9"/>
      <c r="R420" s="9"/>
      <c r="S420" s="9"/>
      <c r="T420" s="78">
        <f t="shared" si="25"/>
        <v>538.78819119025309</v>
      </c>
      <c r="U420" s="9"/>
      <c r="V420" s="9"/>
      <c r="W420" s="9"/>
      <c r="X420" s="315"/>
      <c r="Y420" s="9">
        <v>110975.27000000003</v>
      </c>
      <c r="Z420" s="9">
        <f t="shared" si="26"/>
        <v>130190.84</v>
      </c>
      <c r="AA420" s="315"/>
      <c r="AB420" s="9">
        <f t="shared" si="27"/>
        <v>85520.26</v>
      </c>
      <c r="AC420" s="9">
        <v>156072.15</v>
      </c>
      <c r="AD420" s="9"/>
      <c r="AG420" s="315"/>
      <c r="AH420" s="317"/>
      <c r="AI420" s="317"/>
      <c r="AJ420" s="317"/>
      <c r="AK420" s="317"/>
      <c r="AL420" s="315"/>
    </row>
    <row r="421" spans="1:38">
      <c r="A421" s="342"/>
      <c r="B421" s="77"/>
      <c r="C421" s="9" t="s">
        <v>429</v>
      </c>
      <c r="D421" s="9"/>
      <c r="E421" s="9" t="s">
        <v>377</v>
      </c>
      <c r="F421" s="74">
        <v>409</v>
      </c>
      <c r="G421" s="9"/>
      <c r="H421" s="9"/>
      <c r="I421" s="9"/>
      <c r="J421" s="76">
        <v>83.19</v>
      </c>
      <c r="K421" s="9"/>
      <c r="L421" s="315"/>
      <c r="M421" s="74">
        <v>1</v>
      </c>
      <c r="N421" s="35"/>
      <c r="O421" s="315"/>
      <c r="P421" s="75">
        <f t="shared" si="24"/>
        <v>83.19</v>
      </c>
      <c r="Q421" s="9"/>
      <c r="R421" s="9"/>
      <c r="S421" s="9"/>
      <c r="T421" s="78">
        <f t="shared" si="25"/>
        <v>409</v>
      </c>
      <c r="U421" s="9"/>
      <c r="V421" s="9"/>
      <c r="W421" s="9"/>
      <c r="X421" s="315"/>
      <c r="Y421" s="9">
        <v>83.19</v>
      </c>
      <c r="Z421" s="9">
        <f t="shared" si="26"/>
        <v>97.59</v>
      </c>
      <c r="AA421" s="315"/>
      <c r="AB421" s="9">
        <f t="shared" si="27"/>
        <v>64.11</v>
      </c>
      <c r="AC421" s="9">
        <v>117</v>
      </c>
      <c r="AD421" s="9"/>
      <c r="AG421" s="315"/>
      <c r="AH421" s="317"/>
      <c r="AI421" s="317"/>
      <c r="AJ421" s="317"/>
      <c r="AK421" s="317"/>
      <c r="AL421" s="315"/>
    </row>
    <row r="422" spans="1:38">
      <c r="A422" s="342"/>
      <c r="B422" s="77"/>
      <c r="C422" s="9" t="s">
        <v>429</v>
      </c>
      <c r="D422" s="9"/>
      <c r="E422" s="9" t="s">
        <v>213</v>
      </c>
      <c r="F422" s="74">
        <v>922</v>
      </c>
      <c r="G422" s="9"/>
      <c r="H422" s="9"/>
      <c r="I422" s="9"/>
      <c r="J422" s="76">
        <v>184.84</v>
      </c>
      <c r="K422" s="9"/>
      <c r="L422" s="315"/>
      <c r="M422" s="74">
        <v>3</v>
      </c>
      <c r="N422" s="35"/>
      <c r="O422" s="315"/>
      <c r="P422" s="75">
        <f t="shared" si="24"/>
        <v>61.613333333333337</v>
      </c>
      <c r="Q422" s="9"/>
      <c r="R422" s="9"/>
      <c r="S422" s="9"/>
      <c r="T422" s="78">
        <f t="shared" si="25"/>
        <v>307.33333333333331</v>
      </c>
      <c r="U422" s="9"/>
      <c r="V422" s="9"/>
      <c r="W422" s="9"/>
      <c r="X422" s="315"/>
      <c r="Y422" s="9">
        <v>184.84</v>
      </c>
      <c r="Z422" s="9">
        <f t="shared" si="26"/>
        <v>216.85</v>
      </c>
      <c r="AA422" s="315"/>
      <c r="AB422" s="9">
        <f t="shared" si="27"/>
        <v>142.44</v>
      </c>
      <c r="AC422" s="9">
        <v>259.95</v>
      </c>
      <c r="AD422" s="9"/>
      <c r="AG422" s="315"/>
      <c r="AH422" s="317"/>
      <c r="AI422" s="317"/>
      <c r="AJ422" s="317"/>
      <c r="AK422" s="317"/>
      <c r="AL422" s="315"/>
    </row>
    <row r="423" spans="1:38">
      <c r="A423" s="342"/>
      <c r="B423" s="77"/>
      <c r="C423" s="9" t="s">
        <v>430</v>
      </c>
      <c r="D423" s="9"/>
      <c r="E423" s="9" t="s">
        <v>95</v>
      </c>
      <c r="F423" s="74">
        <v>713</v>
      </c>
      <c r="G423" s="9"/>
      <c r="H423" s="9"/>
      <c r="I423" s="9"/>
      <c r="J423" s="76">
        <v>140.24</v>
      </c>
      <c r="K423" s="9"/>
      <c r="L423" s="315"/>
      <c r="M423" s="74">
        <v>1</v>
      </c>
      <c r="N423" s="35"/>
      <c r="O423" s="315"/>
      <c r="P423" s="75">
        <f t="shared" si="24"/>
        <v>140.24</v>
      </c>
      <c r="Q423" s="9"/>
      <c r="R423" s="9"/>
      <c r="S423" s="9"/>
      <c r="T423" s="78">
        <f t="shared" si="25"/>
        <v>713</v>
      </c>
      <c r="U423" s="9"/>
      <c r="V423" s="9"/>
      <c r="W423" s="9"/>
      <c r="X423" s="315"/>
      <c r="Y423" s="9">
        <v>140.24</v>
      </c>
      <c r="Z423" s="9">
        <f t="shared" si="26"/>
        <v>164.52</v>
      </c>
      <c r="AA423" s="315"/>
      <c r="AB423" s="9">
        <f t="shared" si="27"/>
        <v>108.07</v>
      </c>
      <c r="AC423" s="9">
        <v>197.23</v>
      </c>
      <c r="AD423" s="9"/>
      <c r="AG423" s="315"/>
      <c r="AH423" s="317"/>
      <c r="AI423" s="317"/>
      <c r="AJ423" s="317"/>
      <c r="AK423" s="317"/>
      <c r="AL423" s="315"/>
    </row>
    <row r="424" spans="1:38">
      <c r="A424" s="342"/>
      <c r="B424" s="77"/>
      <c r="C424" s="9" t="s">
        <v>430</v>
      </c>
      <c r="D424" s="9"/>
      <c r="E424" s="9" t="s">
        <v>325</v>
      </c>
      <c r="F424" s="74">
        <v>495597</v>
      </c>
      <c r="G424" s="9"/>
      <c r="H424" s="9"/>
      <c r="I424" s="9"/>
      <c r="J424" s="76">
        <v>95765.920000000144</v>
      </c>
      <c r="K424" s="9"/>
      <c r="L424" s="315"/>
      <c r="M424" s="74">
        <v>1473</v>
      </c>
      <c r="N424" s="35"/>
      <c r="O424" s="315"/>
      <c r="P424" s="75">
        <f t="shared" si="24"/>
        <v>65.014202308214621</v>
      </c>
      <c r="Q424" s="9"/>
      <c r="R424" s="9"/>
      <c r="S424" s="9"/>
      <c r="T424" s="78">
        <f t="shared" si="25"/>
        <v>336.45417515274949</v>
      </c>
      <c r="U424" s="9"/>
      <c r="V424" s="9"/>
      <c r="W424" s="9"/>
      <c r="X424" s="315"/>
      <c r="Y424" s="9">
        <v>95765.920000000144</v>
      </c>
      <c r="Z424" s="9">
        <f t="shared" si="26"/>
        <v>112347.96</v>
      </c>
      <c r="AA424" s="315"/>
      <c r="AB424" s="9">
        <f t="shared" si="27"/>
        <v>73799.570000000007</v>
      </c>
      <c r="AC424" s="9">
        <v>134682.20000000001</v>
      </c>
      <c r="AD424" s="9"/>
      <c r="AG424" s="315"/>
      <c r="AH424" s="317"/>
      <c r="AI424" s="317"/>
      <c r="AJ424" s="317"/>
      <c r="AK424" s="317"/>
      <c r="AL424" s="315"/>
    </row>
    <row r="425" spans="1:38">
      <c r="A425" s="342"/>
      <c r="B425" s="77"/>
      <c r="C425" s="9" t="s">
        <v>431</v>
      </c>
      <c r="D425" s="9"/>
      <c r="E425" s="9" t="s">
        <v>61</v>
      </c>
      <c r="F425" s="74">
        <v>-1911</v>
      </c>
      <c r="G425" s="9"/>
      <c r="H425" s="9"/>
      <c r="I425" s="9"/>
      <c r="J425" s="76">
        <v>-282.85000000000002</v>
      </c>
      <c r="K425" s="9"/>
      <c r="L425" s="315"/>
      <c r="M425" s="74">
        <v>13</v>
      </c>
      <c r="N425" s="35"/>
      <c r="O425" s="315"/>
      <c r="P425" s="75">
        <f t="shared" si="24"/>
        <v>-21.757692307692309</v>
      </c>
      <c r="Q425" s="9"/>
      <c r="R425" s="9"/>
      <c r="S425" s="9"/>
      <c r="T425" s="78">
        <f t="shared" si="25"/>
        <v>-147</v>
      </c>
      <c r="U425" s="9"/>
      <c r="V425" s="9"/>
      <c r="W425" s="9"/>
      <c r="X425" s="315"/>
      <c r="Y425" s="9">
        <v>-282.85000000000002</v>
      </c>
      <c r="Z425" s="9">
        <f t="shared" si="26"/>
        <v>-331.83</v>
      </c>
      <c r="AA425" s="315"/>
      <c r="AB425" s="9">
        <f t="shared" si="27"/>
        <v>-217.97</v>
      </c>
      <c r="AC425" s="9">
        <v>-397.79</v>
      </c>
      <c r="AD425" s="9"/>
      <c r="AG425" s="315"/>
      <c r="AH425" s="317"/>
      <c r="AI425" s="317"/>
      <c r="AJ425" s="317"/>
      <c r="AK425" s="317"/>
      <c r="AL425" s="315"/>
    </row>
    <row r="426" spans="1:38">
      <c r="A426" s="342"/>
      <c r="B426" s="77"/>
      <c r="C426" s="9" t="s">
        <v>432</v>
      </c>
      <c r="D426" s="9"/>
      <c r="E426" s="9" t="s">
        <v>433</v>
      </c>
      <c r="F426" s="74">
        <v>1625289</v>
      </c>
      <c r="G426" s="9"/>
      <c r="H426" s="9"/>
      <c r="I426" s="9"/>
      <c r="J426" s="76">
        <v>294515.77000000014</v>
      </c>
      <c r="K426" s="9"/>
      <c r="L426" s="315"/>
      <c r="M426" s="74">
        <v>2523</v>
      </c>
      <c r="N426" s="35"/>
      <c r="O426" s="315"/>
      <c r="P426" s="75">
        <f t="shared" si="24"/>
        <v>116.73237019421329</v>
      </c>
      <c r="Q426" s="9"/>
      <c r="R426" s="9"/>
      <c r="S426" s="9"/>
      <c r="T426" s="78">
        <f t="shared" si="25"/>
        <v>644.18906064209273</v>
      </c>
      <c r="U426" s="9"/>
      <c r="V426" s="9"/>
      <c r="W426" s="9"/>
      <c r="X426" s="315"/>
      <c r="Y426" s="9">
        <v>294515.77000000014</v>
      </c>
      <c r="Z426" s="9">
        <f t="shared" si="26"/>
        <v>345511.72</v>
      </c>
      <c r="AA426" s="315"/>
      <c r="AB426" s="9">
        <f t="shared" si="27"/>
        <v>226961.07</v>
      </c>
      <c r="AC426" s="9">
        <v>414197.78</v>
      </c>
      <c r="AD426" s="9"/>
      <c r="AG426" s="315"/>
      <c r="AH426" s="317"/>
      <c r="AI426" s="317"/>
      <c r="AJ426" s="317"/>
      <c r="AK426" s="317"/>
      <c r="AL426" s="315"/>
    </row>
    <row r="427" spans="1:38">
      <c r="A427" s="342"/>
      <c r="B427" s="77"/>
      <c r="C427" s="9" t="s">
        <v>434</v>
      </c>
      <c r="D427" s="9"/>
      <c r="E427" s="9" t="s">
        <v>435</v>
      </c>
      <c r="F427" s="74">
        <v>442711</v>
      </c>
      <c r="G427" s="9"/>
      <c r="H427" s="9"/>
      <c r="I427" s="9"/>
      <c r="J427" s="76">
        <v>83520.949999999983</v>
      </c>
      <c r="K427" s="9"/>
      <c r="L427" s="315"/>
      <c r="M427" s="74">
        <v>722</v>
      </c>
      <c r="N427" s="35"/>
      <c r="O427" s="315"/>
      <c r="P427" s="75">
        <f t="shared" si="24"/>
        <v>115.67998614958447</v>
      </c>
      <c r="Q427" s="9"/>
      <c r="R427" s="9"/>
      <c r="S427" s="9"/>
      <c r="T427" s="78">
        <f t="shared" si="25"/>
        <v>613.17313019390576</v>
      </c>
      <c r="U427" s="9"/>
      <c r="V427" s="9"/>
      <c r="W427" s="9"/>
      <c r="X427" s="315"/>
      <c r="Y427" s="9">
        <v>83520.949999999983</v>
      </c>
      <c r="Z427" s="9">
        <f t="shared" si="26"/>
        <v>97982.76</v>
      </c>
      <c r="AA427" s="315"/>
      <c r="AB427" s="9">
        <f t="shared" si="27"/>
        <v>64363.29</v>
      </c>
      <c r="AC427" s="9">
        <v>117461.26</v>
      </c>
      <c r="AD427" s="9"/>
      <c r="AG427" s="315"/>
      <c r="AH427" s="317"/>
      <c r="AI427" s="317"/>
      <c r="AJ427" s="317"/>
      <c r="AK427" s="317"/>
      <c r="AL427" s="315"/>
    </row>
    <row r="428" spans="1:38">
      <c r="A428" s="342"/>
      <c r="B428" s="77"/>
      <c r="C428" s="9" t="s">
        <v>434</v>
      </c>
      <c r="D428" s="9"/>
      <c r="E428" s="9" t="s">
        <v>81</v>
      </c>
      <c r="F428" s="74">
        <v>426</v>
      </c>
      <c r="G428" s="9"/>
      <c r="H428" s="9"/>
      <c r="I428" s="9"/>
      <c r="J428" s="76">
        <v>85.85</v>
      </c>
      <c r="K428" s="9"/>
      <c r="L428" s="315"/>
      <c r="M428" s="74">
        <v>1</v>
      </c>
      <c r="N428" s="35"/>
      <c r="O428" s="315"/>
      <c r="P428" s="75">
        <f t="shared" si="24"/>
        <v>85.85</v>
      </c>
      <c r="Q428" s="9"/>
      <c r="R428" s="9"/>
      <c r="S428" s="9"/>
      <c r="T428" s="78">
        <f t="shared" si="25"/>
        <v>426</v>
      </c>
      <c r="U428" s="9"/>
      <c r="V428" s="9"/>
      <c r="W428" s="9"/>
      <c r="X428" s="315"/>
      <c r="Y428" s="9">
        <v>85.85</v>
      </c>
      <c r="Z428" s="9">
        <f t="shared" si="26"/>
        <v>100.72</v>
      </c>
      <c r="AA428" s="315"/>
      <c r="AB428" s="9">
        <f t="shared" si="27"/>
        <v>66.16</v>
      </c>
      <c r="AC428" s="9">
        <v>120.74</v>
      </c>
      <c r="AD428" s="9"/>
      <c r="AG428" s="315"/>
      <c r="AH428" s="317"/>
      <c r="AI428" s="317"/>
      <c r="AJ428" s="317"/>
      <c r="AK428" s="317"/>
      <c r="AL428" s="315"/>
    </row>
    <row r="429" spans="1:38">
      <c r="A429" s="342"/>
      <c r="B429" s="77"/>
      <c r="C429" s="9" t="s">
        <v>436</v>
      </c>
      <c r="D429" s="9"/>
      <c r="E429" s="9" t="s">
        <v>59</v>
      </c>
      <c r="F429" s="74">
        <v>1685</v>
      </c>
      <c r="G429" s="9"/>
      <c r="H429" s="9"/>
      <c r="I429" s="9"/>
      <c r="J429" s="76">
        <v>338.94</v>
      </c>
      <c r="K429" s="9"/>
      <c r="L429" s="315"/>
      <c r="M429" s="74">
        <v>4</v>
      </c>
      <c r="N429" s="35"/>
      <c r="O429" s="315"/>
      <c r="P429" s="75">
        <f t="shared" si="24"/>
        <v>84.734999999999999</v>
      </c>
      <c r="Q429" s="9"/>
      <c r="R429" s="9"/>
      <c r="S429" s="9"/>
      <c r="T429" s="78">
        <f t="shared" si="25"/>
        <v>421.25</v>
      </c>
      <c r="U429" s="9"/>
      <c r="V429" s="9"/>
      <c r="W429" s="9"/>
      <c r="X429" s="315"/>
      <c r="Y429" s="9">
        <v>338.94</v>
      </c>
      <c r="Z429" s="9">
        <f t="shared" si="26"/>
        <v>397.63</v>
      </c>
      <c r="AA429" s="315"/>
      <c r="AB429" s="9">
        <f t="shared" si="27"/>
        <v>261.2</v>
      </c>
      <c r="AC429" s="9">
        <v>476.67</v>
      </c>
      <c r="AD429" s="9"/>
      <c r="AG429" s="315"/>
      <c r="AH429" s="317"/>
      <c r="AI429" s="317"/>
      <c r="AJ429" s="317"/>
      <c r="AK429" s="317"/>
      <c r="AL429" s="315"/>
    </row>
    <row r="430" spans="1:38">
      <c r="A430" s="342"/>
      <c r="B430" s="77"/>
      <c r="C430" s="9" t="s">
        <v>437</v>
      </c>
      <c r="D430" s="9"/>
      <c r="E430" s="9" t="s">
        <v>166</v>
      </c>
      <c r="F430" s="74">
        <v>1806785</v>
      </c>
      <c r="G430" s="9"/>
      <c r="H430" s="9"/>
      <c r="I430" s="9"/>
      <c r="J430" s="76">
        <v>331120.57000000158</v>
      </c>
      <c r="K430" s="9"/>
      <c r="L430" s="315"/>
      <c r="M430" s="74">
        <v>2605</v>
      </c>
      <c r="N430" s="35"/>
      <c r="O430" s="315"/>
      <c r="P430" s="75">
        <f t="shared" si="24"/>
        <v>127.10962380038448</v>
      </c>
      <c r="Q430" s="9"/>
      <c r="R430" s="9"/>
      <c r="S430" s="9"/>
      <c r="T430" s="78">
        <f t="shared" si="25"/>
        <v>693.58349328214967</v>
      </c>
      <c r="U430" s="9"/>
      <c r="V430" s="9"/>
      <c r="W430" s="9"/>
      <c r="X430" s="315"/>
      <c r="Y430" s="9">
        <v>331120.57000000158</v>
      </c>
      <c r="Z430" s="9">
        <f t="shared" si="26"/>
        <v>388454.7</v>
      </c>
      <c r="AA430" s="315"/>
      <c r="AB430" s="9">
        <f t="shared" si="27"/>
        <v>255169.63</v>
      </c>
      <c r="AC430" s="9">
        <v>465677.63</v>
      </c>
      <c r="AD430" s="9"/>
      <c r="AG430" s="315"/>
      <c r="AH430" s="317"/>
      <c r="AI430" s="317"/>
      <c r="AJ430" s="317"/>
      <c r="AK430" s="317"/>
      <c r="AL430" s="315"/>
    </row>
    <row r="431" spans="1:38">
      <c r="A431" s="342"/>
      <c r="B431" s="77"/>
      <c r="C431" s="9" t="s">
        <v>438</v>
      </c>
      <c r="D431" s="9"/>
      <c r="E431" s="9" t="s">
        <v>439</v>
      </c>
      <c r="F431" s="74">
        <v>3053072</v>
      </c>
      <c r="G431" s="9"/>
      <c r="H431" s="9"/>
      <c r="I431" s="9"/>
      <c r="J431" s="76">
        <v>574414.73999999615</v>
      </c>
      <c r="K431" s="9"/>
      <c r="L431" s="315"/>
      <c r="M431" s="74">
        <v>5653</v>
      </c>
      <c r="N431" s="35"/>
      <c r="O431" s="315"/>
      <c r="P431" s="75">
        <f t="shared" si="24"/>
        <v>101.61237219175591</v>
      </c>
      <c r="Q431" s="9"/>
      <c r="R431" s="9"/>
      <c r="S431" s="9"/>
      <c r="T431" s="78">
        <f t="shared" si="25"/>
        <v>540.07995754466651</v>
      </c>
      <c r="U431" s="9"/>
      <c r="V431" s="9"/>
      <c r="W431" s="9"/>
      <c r="X431" s="315"/>
      <c r="Y431" s="9">
        <v>574414.73999999615</v>
      </c>
      <c r="Z431" s="9">
        <f t="shared" si="26"/>
        <v>673875.71</v>
      </c>
      <c r="AA431" s="315"/>
      <c r="AB431" s="9">
        <f t="shared" si="27"/>
        <v>442658.08</v>
      </c>
      <c r="AC431" s="9">
        <v>807838.96</v>
      </c>
      <c r="AD431" s="9"/>
      <c r="AG431" s="315"/>
      <c r="AH431" s="317"/>
      <c r="AI431" s="317"/>
      <c r="AJ431" s="317"/>
      <c r="AK431" s="317"/>
      <c r="AL431" s="315"/>
    </row>
    <row r="432" spans="1:38">
      <c r="A432" s="342"/>
      <c r="B432" s="77"/>
      <c r="C432" s="9" t="s">
        <v>440</v>
      </c>
      <c r="D432" s="9"/>
      <c r="E432" s="9" t="s">
        <v>70</v>
      </c>
      <c r="F432" s="74">
        <v>2385</v>
      </c>
      <c r="G432" s="9"/>
      <c r="H432" s="9"/>
      <c r="I432" s="9"/>
      <c r="J432" s="76">
        <v>484.37000000000006</v>
      </c>
      <c r="K432" s="9"/>
      <c r="L432" s="315"/>
      <c r="M432" s="74">
        <v>10</v>
      </c>
      <c r="N432" s="35"/>
      <c r="O432" s="315"/>
      <c r="P432" s="75">
        <f t="shared" si="24"/>
        <v>48.437000000000005</v>
      </c>
      <c r="Q432" s="9"/>
      <c r="R432" s="9"/>
      <c r="S432" s="9"/>
      <c r="T432" s="78">
        <f t="shared" si="25"/>
        <v>238.5</v>
      </c>
      <c r="U432" s="9"/>
      <c r="V432" s="9"/>
      <c r="W432" s="9"/>
      <c r="X432" s="315"/>
      <c r="Y432" s="9">
        <v>484.37000000000006</v>
      </c>
      <c r="Z432" s="9">
        <f t="shared" si="26"/>
        <v>568.24</v>
      </c>
      <c r="AA432" s="315"/>
      <c r="AB432" s="9">
        <f t="shared" si="27"/>
        <v>373.27</v>
      </c>
      <c r="AC432" s="9">
        <v>681.2</v>
      </c>
      <c r="AD432" s="9"/>
      <c r="AG432" s="315"/>
      <c r="AH432" s="317"/>
      <c r="AI432" s="317"/>
      <c r="AJ432" s="317"/>
      <c r="AK432" s="317"/>
      <c r="AL432" s="315"/>
    </row>
    <row r="433" spans="1:38">
      <c r="A433" s="342"/>
      <c r="B433" s="77"/>
      <c r="C433" s="9" t="s">
        <v>441</v>
      </c>
      <c r="D433" s="9"/>
      <c r="E433" s="9" t="s">
        <v>154</v>
      </c>
      <c r="F433" s="74">
        <v>690</v>
      </c>
      <c r="G433" s="9"/>
      <c r="H433" s="9"/>
      <c r="I433" s="9"/>
      <c r="J433" s="76">
        <v>135.37</v>
      </c>
      <c r="K433" s="9"/>
      <c r="L433" s="315"/>
      <c r="M433" s="74">
        <v>1</v>
      </c>
      <c r="N433" s="35"/>
      <c r="O433" s="315"/>
      <c r="P433" s="75">
        <f t="shared" si="24"/>
        <v>135.37</v>
      </c>
      <c r="Q433" s="9"/>
      <c r="R433" s="9"/>
      <c r="S433" s="9"/>
      <c r="T433" s="78">
        <f t="shared" si="25"/>
        <v>690</v>
      </c>
      <c r="U433" s="9"/>
      <c r="V433" s="9"/>
      <c r="W433" s="9"/>
      <c r="X433" s="315"/>
      <c r="Y433" s="9">
        <v>135.37</v>
      </c>
      <c r="Z433" s="9">
        <f t="shared" si="26"/>
        <v>158.81</v>
      </c>
      <c r="AA433" s="315"/>
      <c r="AB433" s="9">
        <f t="shared" si="27"/>
        <v>104.32</v>
      </c>
      <c r="AC433" s="9">
        <v>190.38</v>
      </c>
      <c r="AD433" s="9"/>
      <c r="AG433" s="315"/>
      <c r="AH433" s="317"/>
      <c r="AI433" s="317"/>
      <c r="AJ433" s="317"/>
      <c r="AK433" s="317"/>
      <c r="AL433" s="315"/>
    </row>
    <row r="434" spans="1:38">
      <c r="A434" s="342"/>
      <c r="B434" s="77"/>
      <c r="C434" s="9" t="s">
        <v>442</v>
      </c>
      <c r="D434" s="9"/>
      <c r="E434" s="9" t="s">
        <v>443</v>
      </c>
      <c r="F434" s="74">
        <v>504</v>
      </c>
      <c r="G434" s="9"/>
      <c r="H434" s="9"/>
      <c r="I434" s="9"/>
      <c r="J434" s="76">
        <v>100.41</v>
      </c>
      <c r="K434" s="9"/>
      <c r="L434" s="315"/>
      <c r="M434" s="74">
        <v>1</v>
      </c>
      <c r="N434" s="35"/>
      <c r="O434" s="315"/>
      <c r="P434" s="75">
        <f t="shared" si="24"/>
        <v>100.41</v>
      </c>
      <c r="Q434" s="9"/>
      <c r="R434" s="9"/>
      <c r="S434" s="9"/>
      <c r="T434" s="78">
        <f t="shared" si="25"/>
        <v>504</v>
      </c>
      <c r="U434" s="9"/>
      <c r="V434" s="9"/>
      <c r="W434" s="9"/>
      <c r="X434" s="315"/>
      <c r="Y434" s="9">
        <v>100.41</v>
      </c>
      <c r="Z434" s="9">
        <f t="shared" si="26"/>
        <v>117.8</v>
      </c>
      <c r="AA434" s="315"/>
      <c r="AB434" s="9">
        <f t="shared" si="27"/>
        <v>77.38</v>
      </c>
      <c r="AC434" s="9">
        <v>141.21</v>
      </c>
      <c r="AD434" s="9"/>
      <c r="AG434" s="315"/>
      <c r="AH434" s="317"/>
      <c r="AI434" s="317"/>
      <c r="AJ434" s="317"/>
      <c r="AK434" s="317"/>
      <c r="AL434" s="315"/>
    </row>
    <row r="435" spans="1:38">
      <c r="A435" s="342"/>
      <c r="B435" s="77"/>
      <c r="C435" s="9" t="s">
        <v>442</v>
      </c>
      <c r="D435" s="9"/>
      <c r="E435" s="9" t="s">
        <v>117</v>
      </c>
      <c r="F435" s="74">
        <v>486386</v>
      </c>
      <c r="G435" s="9"/>
      <c r="H435" s="9"/>
      <c r="I435" s="9"/>
      <c r="J435" s="76">
        <v>91896.52999999997</v>
      </c>
      <c r="K435" s="9"/>
      <c r="L435" s="315"/>
      <c r="M435" s="74">
        <v>695</v>
      </c>
      <c r="N435" s="35"/>
      <c r="O435" s="315"/>
      <c r="P435" s="75">
        <f t="shared" si="24"/>
        <v>132.22522302158268</v>
      </c>
      <c r="Q435" s="9"/>
      <c r="R435" s="9"/>
      <c r="S435" s="9"/>
      <c r="T435" s="78">
        <f t="shared" si="25"/>
        <v>699.8359712230216</v>
      </c>
      <c r="U435" s="9"/>
      <c r="V435" s="9"/>
      <c r="W435" s="9"/>
      <c r="X435" s="315"/>
      <c r="Y435" s="9">
        <v>91896.52999999997</v>
      </c>
      <c r="Z435" s="9">
        <f t="shared" si="26"/>
        <v>107808.58</v>
      </c>
      <c r="AA435" s="315"/>
      <c r="AB435" s="9">
        <f t="shared" si="27"/>
        <v>70817.72</v>
      </c>
      <c r="AC435" s="9">
        <v>129240.41</v>
      </c>
      <c r="AD435" s="9"/>
      <c r="AG435" s="315"/>
      <c r="AH435" s="317"/>
      <c r="AI435" s="317"/>
      <c r="AJ435" s="317"/>
      <c r="AK435" s="317"/>
      <c r="AL435" s="315"/>
    </row>
    <row r="436" spans="1:38">
      <c r="A436" s="342"/>
      <c r="B436" s="77"/>
      <c r="C436" s="9" t="s">
        <v>444</v>
      </c>
      <c r="D436" s="9"/>
      <c r="E436" s="9" t="s">
        <v>88</v>
      </c>
      <c r="F436" s="74">
        <v>2517</v>
      </c>
      <c r="G436" s="9"/>
      <c r="H436" s="9"/>
      <c r="I436" s="9"/>
      <c r="J436" s="76">
        <v>488.38</v>
      </c>
      <c r="K436" s="9"/>
      <c r="L436" s="315"/>
      <c r="M436" s="74">
        <v>2</v>
      </c>
      <c r="N436" s="35"/>
      <c r="O436" s="315"/>
      <c r="P436" s="75">
        <f t="shared" si="24"/>
        <v>244.19</v>
      </c>
      <c r="Q436" s="9"/>
      <c r="R436" s="9"/>
      <c r="S436" s="9"/>
      <c r="T436" s="78">
        <f t="shared" si="25"/>
        <v>1258.5</v>
      </c>
      <c r="U436" s="9"/>
      <c r="V436" s="9"/>
      <c r="W436" s="9"/>
      <c r="X436" s="315"/>
      <c r="Y436" s="9">
        <v>488.38</v>
      </c>
      <c r="Z436" s="9">
        <f t="shared" si="26"/>
        <v>572.94000000000005</v>
      </c>
      <c r="AA436" s="315"/>
      <c r="AB436" s="9">
        <f t="shared" si="27"/>
        <v>376.36</v>
      </c>
      <c r="AC436" s="9">
        <v>686.84</v>
      </c>
      <c r="AD436" s="9"/>
      <c r="AG436" s="315"/>
      <c r="AH436" s="317"/>
      <c r="AI436" s="317"/>
      <c r="AJ436" s="317"/>
      <c r="AK436" s="317"/>
      <c r="AL436" s="315"/>
    </row>
    <row r="437" spans="1:38">
      <c r="A437" s="342"/>
      <c r="B437" s="77"/>
      <c r="C437" s="9" t="s">
        <v>445</v>
      </c>
      <c r="D437" s="9"/>
      <c r="E437" s="9" t="s">
        <v>166</v>
      </c>
      <c r="F437" s="74">
        <v>2215</v>
      </c>
      <c r="G437" s="9"/>
      <c r="H437" s="9"/>
      <c r="I437" s="9"/>
      <c r="J437" s="76">
        <v>428.79999999999995</v>
      </c>
      <c r="K437" s="9"/>
      <c r="L437" s="315"/>
      <c r="M437" s="74">
        <v>2</v>
      </c>
      <c r="N437" s="35"/>
      <c r="O437" s="315"/>
      <c r="P437" s="75">
        <f t="shared" si="24"/>
        <v>214.39999999999998</v>
      </c>
      <c r="Q437" s="9"/>
      <c r="R437" s="9"/>
      <c r="S437" s="9"/>
      <c r="T437" s="78">
        <f t="shared" si="25"/>
        <v>1107.5</v>
      </c>
      <c r="U437" s="9"/>
      <c r="V437" s="9"/>
      <c r="W437" s="9"/>
      <c r="X437" s="315"/>
      <c r="Y437" s="9">
        <v>428.79999999999995</v>
      </c>
      <c r="Z437" s="9">
        <f t="shared" si="26"/>
        <v>503.05</v>
      </c>
      <c r="AA437" s="315"/>
      <c r="AB437" s="9">
        <f t="shared" si="27"/>
        <v>330.44</v>
      </c>
      <c r="AC437" s="9">
        <v>603.04999999999995</v>
      </c>
      <c r="AD437" s="9"/>
      <c r="AG437" s="315"/>
      <c r="AH437" s="317"/>
      <c r="AI437" s="317"/>
      <c r="AJ437" s="317"/>
      <c r="AK437" s="317"/>
      <c r="AL437" s="315"/>
    </row>
    <row r="438" spans="1:38">
      <c r="A438" s="342"/>
      <c r="B438" s="77"/>
      <c r="C438" s="9" t="s">
        <v>445</v>
      </c>
      <c r="D438" s="9"/>
      <c r="E438" s="9" t="s">
        <v>446</v>
      </c>
      <c r="F438" s="74">
        <v>122572</v>
      </c>
      <c r="G438" s="9"/>
      <c r="H438" s="9"/>
      <c r="I438" s="9"/>
      <c r="J438" s="76">
        <v>23881.010000000009</v>
      </c>
      <c r="K438" s="9"/>
      <c r="L438" s="315"/>
      <c r="M438" s="74">
        <v>270</v>
      </c>
      <c r="N438" s="35"/>
      <c r="O438" s="315"/>
      <c r="P438" s="75">
        <f t="shared" si="24"/>
        <v>88.448185185185224</v>
      </c>
      <c r="Q438" s="9"/>
      <c r="R438" s="9"/>
      <c r="S438" s="9"/>
      <c r="T438" s="78">
        <f t="shared" si="25"/>
        <v>453.97037037037035</v>
      </c>
      <c r="U438" s="9"/>
      <c r="V438" s="9"/>
      <c r="W438" s="9"/>
      <c r="X438" s="315"/>
      <c r="Y438" s="9">
        <v>23881.010000000009</v>
      </c>
      <c r="Z438" s="9">
        <f t="shared" si="26"/>
        <v>28016.05</v>
      </c>
      <c r="AA438" s="315"/>
      <c r="AB438" s="9">
        <f t="shared" si="27"/>
        <v>18403.29</v>
      </c>
      <c r="AC438" s="9">
        <v>33585.51</v>
      </c>
      <c r="AD438" s="9"/>
      <c r="AG438" s="315"/>
      <c r="AH438" s="317"/>
      <c r="AI438" s="317"/>
      <c r="AJ438" s="317"/>
      <c r="AK438" s="317"/>
      <c r="AL438" s="315"/>
    </row>
    <row r="439" spans="1:38">
      <c r="A439" s="342"/>
      <c r="B439" s="77"/>
      <c r="C439" s="9" t="s">
        <v>447</v>
      </c>
      <c r="D439" s="9"/>
      <c r="E439" s="9" t="s">
        <v>192</v>
      </c>
      <c r="F439" s="74">
        <v>1828568</v>
      </c>
      <c r="G439" s="9"/>
      <c r="H439" s="9"/>
      <c r="I439" s="9"/>
      <c r="J439" s="76">
        <v>347293.51999999856</v>
      </c>
      <c r="K439" s="9"/>
      <c r="L439" s="315"/>
      <c r="M439" s="74">
        <v>4380</v>
      </c>
      <c r="N439" s="35"/>
      <c r="O439" s="315"/>
      <c r="P439" s="75">
        <f t="shared" si="24"/>
        <v>79.290757990867249</v>
      </c>
      <c r="Q439" s="9"/>
      <c r="R439" s="9"/>
      <c r="S439" s="9"/>
      <c r="T439" s="78">
        <f t="shared" si="25"/>
        <v>417.48127853881277</v>
      </c>
      <c r="U439" s="9"/>
      <c r="V439" s="9"/>
      <c r="W439" s="9"/>
      <c r="X439" s="315"/>
      <c r="Y439" s="9">
        <v>347293.51999999856</v>
      </c>
      <c r="Z439" s="9">
        <f t="shared" si="26"/>
        <v>407428.03</v>
      </c>
      <c r="AA439" s="315"/>
      <c r="AB439" s="9">
        <f t="shared" si="27"/>
        <v>267632.90000000002</v>
      </c>
      <c r="AC439" s="9">
        <v>488422.76</v>
      </c>
      <c r="AD439" s="9"/>
      <c r="AG439" s="315"/>
      <c r="AH439" s="317"/>
      <c r="AI439" s="317"/>
      <c r="AJ439" s="317"/>
      <c r="AK439" s="317"/>
      <c r="AL439" s="315"/>
    </row>
    <row r="440" spans="1:38">
      <c r="A440" s="342"/>
      <c r="B440" s="77"/>
      <c r="C440" s="9" t="s">
        <v>447</v>
      </c>
      <c r="D440" s="9"/>
      <c r="E440" s="9" t="s">
        <v>448</v>
      </c>
      <c r="F440" s="74">
        <v>454</v>
      </c>
      <c r="G440" s="9"/>
      <c r="H440" s="9"/>
      <c r="I440" s="9"/>
      <c r="J440" s="76">
        <v>91.78</v>
      </c>
      <c r="K440" s="9"/>
      <c r="L440" s="315"/>
      <c r="M440" s="74">
        <v>1</v>
      </c>
      <c r="N440" s="35"/>
      <c r="O440" s="315"/>
      <c r="P440" s="75">
        <f t="shared" si="24"/>
        <v>91.78</v>
      </c>
      <c r="Q440" s="9"/>
      <c r="R440" s="9"/>
      <c r="S440" s="9"/>
      <c r="T440" s="78">
        <f t="shared" si="25"/>
        <v>454</v>
      </c>
      <c r="U440" s="9"/>
      <c r="V440" s="9"/>
      <c r="W440" s="9"/>
      <c r="X440" s="315"/>
      <c r="Y440" s="9">
        <v>91.78</v>
      </c>
      <c r="Z440" s="9">
        <f t="shared" si="26"/>
        <v>107.67</v>
      </c>
      <c r="AA440" s="315"/>
      <c r="AB440" s="9">
        <f t="shared" si="27"/>
        <v>70.73</v>
      </c>
      <c r="AC440" s="9">
        <v>129.08000000000001</v>
      </c>
      <c r="AD440" s="9"/>
      <c r="AG440" s="315"/>
      <c r="AH440" s="317"/>
      <c r="AI440" s="317"/>
      <c r="AJ440" s="317"/>
      <c r="AK440" s="317"/>
      <c r="AL440" s="315"/>
    </row>
    <row r="441" spans="1:38">
      <c r="A441" s="342"/>
      <c r="B441" s="77"/>
      <c r="C441" s="9" t="s">
        <v>449</v>
      </c>
      <c r="D441" s="9"/>
      <c r="E441" s="9" t="s">
        <v>192</v>
      </c>
      <c r="F441" s="74">
        <v>8832</v>
      </c>
      <c r="G441" s="9"/>
      <c r="H441" s="9"/>
      <c r="I441" s="9"/>
      <c r="J441" s="76">
        <v>1441.3200000000002</v>
      </c>
      <c r="K441" s="9"/>
      <c r="L441" s="315"/>
      <c r="M441" s="74">
        <v>9</v>
      </c>
      <c r="N441" s="35"/>
      <c r="O441" s="315"/>
      <c r="P441" s="75">
        <f t="shared" si="24"/>
        <v>160.14666666666668</v>
      </c>
      <c r="Q441" s="9"/>
      <c r="R441" s="9"/>
      <c r="S441" s="9"/>
      <c r="T441" s="78">
        <f t="shared" si="25"/>
        <v>981.33333333333337</v>
      </c>
      <c r="U441" s="9"/>
      <c r="V441" s="9"/>
      <c r="W441" s="9"/>
      <c r="X441" s="315"/>
      <c r="Y441" s="9">
        <v>1441.3200000000002</v>
      </c>
      <c r="Z441" s="9">
        <f t="shared" si="26"/>
        <v>1690.89</v>
      </c>
      <c r="AA441" s="315"/>
      <c r="AB441" s="9">
        <f t="shared" si="27"/>
        <v>1110.72</v>
      </c>
      <c r="AC441" s="9">
        <v>2027.03</v>
      </c>
      <c r="AD441" s="9"/>
      <c r="AG441" s="315"/>
      <c r="AH441" s="317"/>
      <c r="AI441" s="317"/>
      <c r="AJ441" s="317"/>
      <c r="AK441" s="317"/>
      <c r="AL441" s="315"/>
    </row>
    <row r="442" spans="1:38">
      <c r="A442" s="342"/>
      <c r="B442" s="77"/>
      <c r="C442" s="9" t="s">
        <v>450</v>
      </c>
      <c r="D442" s="9"/>
      <c r="E442" s="9" t="s">
        <v>54</v>
      </c>
      <c r="F442" s="74">
        <v>137556</v>
      </c>
      <c r="G442" s="9"/>
      <c r="H442" s="9"/>
      <c r="I442" s="9"/>
      <c r="J442" s="76">
        <v>26681.880000000026</v>
      </c>
      <c r="K442" s="9"/>
      <c r="L442" s="315"/>
      <c r="M442" s="74">
        <v>354</v>
      </c>
      <c r="N442" s="35"/>
      <c r="O442" s="315"/>
      <c r="P442" s="75">
        <f t="shared" si="24"/>
        <v>75.372542372881426</v>
      </c>
      <c r="Q442" s="9"/>
      <c r="R442" s="9"/>
      <c r="S442" s="9"/>
      <c r="T442" s="78">
        <f t="shared" si="25"/>
        <v>388.57627118644069</v>
      </c>
      <c r="U442" s="9"/>
      <c r="V442" s="9"/>
      <c r="W442" s="9"/>
      <c r="X442" s="315"/>
      <c r="Y442" s="9">
        <v>26681.880000000026</v>
      </c>
      <c r="Z442" s="9">
        <f t="shared" si="26"/>
        <v>31301.9</v>
      </c>
      <c r="AA442" s="315"/>
      <c r="AB442" s="9">
        <f t="shared" si="27"/>
        <v>20561.71</v>
      </c>
      <c r="AC442" s="9">
        <v>37524.559999999998</v>
      </c>
      <c r="AD442" s="9"/>
      <c r="AG442" s="315"/>
      <c r="AH442" s="317"/>
      <c r="AI442" s="317"/>
      <c r="AJ442" s="317"/>
      <c r="AK442" s="317"/>
      <c r="AL442" s="315"/>
    </row>
    <row r="443" spans="1:38">
      <c r="A443" s="342"/>
      <c r="B443" s="77"/>
      <c r="C443" s="9" t="s">
        <v>451</v>
      </c>
      <c r="D443" s="9"/>
      <c r="E443" s="9" t="s">
        <v>168</v>
      </c>
      <c r="F443" s="74">
        <v>23481</v>
      </c>
      <c r="G443" s="9"/>
      <c r="H443" s="9"/>
      <c r="I443" s="9"/>
      <c r="J443" s="76">
        <v>4445.42</v>
      </c>
      <c r="K443" s="9"/>
      <c r="L443" s="315"/>
      <c r="M443" s="74">
        <v>45</v>
      </c>
      <c r="N443" s="35"/>
      <c r="O443" s="315"/>
      <c r="P443" s="75">
        <f t="shared" si="24"/>
        <v>98.787111111111116</v>
      </c>
      <c r="Q443" s="9"/>
      <c r="R443" s="9"/>
      <c r="S443" s="9"/>
      <c r="T443" s="78">
        <f t="shared" si="25"/>
        <v>521.79999999999995</v>
      </c>
      <c r="U443" s="9"/>
      <c r="V443" s="9"/>
      <c r="W443" s="9"/>
      <c r="X443" s="315"/>
      <c r="Y443" s="9">
        <v>4445.42</v>
      </c>
      <c r="Z443" s="9">
        <f t="shared" si="26"/>
        <v>5215.1499999999996</v>
      </c>
      <c r="AA443" s="315"/>
      <c r="AB443" s="9">
        <f t="shared" si="27"/>
        <v>3425.75</v>
      </c>
      <c r="AC443" s="9">
        <v>6251.9</v>
      </c>
      <c r="AD443" s="9"/>
      <c r="AG443" s="315"/>
      <c r="AH443" s="317"/>
      <c r="AI443" s="317"/>
      <c r="AJ443" s="317"/>
      <c r="AK443" s="317"/>
      <c r="AL443" s="315"/>
    </row>
    <row r="444" spans="1:38">
      <c r="A444" s="342"/>
      <c r="B444" s="77"/>
      <c r="C444" s="9" t="s">
        <v>452</v>
      </c>
      <c r="D444" s="9"/>
      <c r="E444" s="9" t="s">
        <v>453</v>
      </c>
      <c r="F444" s="74">
        <v>1697039</v>
      </c>
      <c r="G444" s="9"/>
      <c r="H444" s="9"/>
      <c r="I444" s="9"/>
      <c r="J444" s="76">
        <v>321878.8999999988</v>
      </c>
      <c r="K444" s="9"/>
      <c r="L444" s="315"/>
      <c r="M444" s="74">
        <v>3853</v>
      </c>
      <c r="N444" s="35"/>
      <c r="O444" s="315"/>
      <c r="P444" s="75">
        <f t="shared" si="24"/>
        <v>83.539813132623621</v>
      </c>
      <c r="Q444" s="9"/>
      <c r="R444" s="9"/>
      <c r="S444" s="9"/>
      <c r="T444" s="78">
        <f t="shared" si="25"/>
        <v>440.44614586036852</v>
      </c>
      <c r="U444" s="9"/>
      <c r="V444" s="9"/>
      <c r="W444" s="9"/>
      <c r="X444" s="315"/>
      <c r="Y444" s="9">
        <v>321878.8999999988</v>
      </c>
      <c r="Z444" s="9">
        <f t="shared" si="26"/>
        <v>377612.82</v>
      </c>
      <c r="AA444" s="315"/>
      <c r="AB444" s="9">
        <f t="shared" si="27"/>
        <v>248047.77</v>
      </c>
      <c r="AC444" s="9">
        <v>452680.43</v>
      </c>
      <c r="AD444" s="9"/>
      <c r="AG444" s="315"/>
      <c r="AH444" s="317"/>
      <c r="AI444" s="317"/>
      <c r="AJ444" s="317"/>
      <c r="AK444" s="317"/>
      <c r="AL444" s="315"/>
    </row>
    <row r="445" spans="1:38">
      <c r="A445" s="342"/>
      <c r="B445" s="77"/>
      <c r="C445" s="9" t="s">
        <v>454</v>
      </c>
      <c r="D445" s="9"/>
      <c r="E445" s="9" t="s">
        <v>135</v>
      </c>
      <c r="F445" s="74">
        <v>6406</v>
      </c>
      <c r="G445" s="9"/>
      <c r="H445" s="9"/>
      <c r="I445" s="9"/>
      <c r="J445" s="76">
        <v>1252.6100000000001</v>
      </c>
      <c r="K445" s="9"/>
      <c r="L445" s="315"/>
      <c r="M445" s="74">
        <v>8</v>
      </c>
      <c r="N445" s="35"/>
      <c r="O445" s="315"/>
      <c r="P445" s="75">
        <f t="shared" si="24"/>
        <v>156.57625000000002</v>
      </c>
      <c r="Q445" s="9"/>
      <c r="R445" s="9"/>
      <c r="S445" s="9"/>
      <c r="T445" s="78">
        <f t="shared" si="25"/>
        <v>800.75</v>
      </c>
      <c r="U445" s="9"/>
      <c r="V445" s="9"/>
      <c r="W445" s="9"/>
      <c r="X445" s="315"/>
      <c r="Y445" s="9">
        <v>1252.6100000000001</v>
      </c>
      <c r="Z445" s="9">
        <f t="shared" si="26"/>
        <v>1469.5</v>
      </c>
      <c r="AA445" s="315"/>
      <c r="AB445" s="9">
        <f t="shared" si="27"/>
        <v>965.29</v>
      </c>
      <c r="AC445" s="9">
        <v>1761.63</v>
      </c>
      <c r="AD445" s="9"/>
      <c r="AG445" s="315"/>
      <c r="AH445" s="317"/>
      <c r="AI445" s="317"/>
      <c r="AJ445" s="317"/>
      <c r="AK445" s="317"/>
      <c r="AL445" s="315"/>
    </row>
    <row r="446" spans="1:38">
      <c r="A446" s="342"/>
      <c r="B446" s="77"/>
      <c r="C446" s="9" t="s">
        <v>454</v>
      </c>
      <c r="D446" s="9"/>
      <c r="E446" s="9" t="s">
        <v>61</v>
      </c>
      <c r="F446" s="74">
        <v>72359</v>
      </c>
      <c r="G446" s="9"/>
      <c r="H446" s="9"/>
      <c r="I446" s="9"/>
      <c r="J446" s="76">
        <v>13712.22</v>
      </c>
      <c r="K446" s="9"/>
      <c r="L446" s="315"/>
      <c r="M446" s="74">
        <v>115</v>
      </c>
      <c r="N446" s="35"/>
      <c r="O446" s="315"/>
      <c r="P446" s="75">
        <f t="shared" si="24"/>
        <v>119.23669565217391</v>
      </c>
      <c r="Q446" s="9"/>
      <c r="R446" s="9"/>
      <c r="S446" s="9"/>
      <c r="T446" s="78">
        <f t="shared" si="25"/>
        <v>629.2086956521739</v>
      </c>
      <c r="U446" s="9"/>
      <c r="V446" s="9"/>
      <c r="W446" s="9"/>
      <c r="X446" s="315"/>
      <c r="Y446" s="9">
        <v>13712.22</v>
      </c>
      <c r="Z446" s="9">
        <f t="shared" si="26"/>
        <v>16086.52</v>
      </c>
      <c r="AA446" s="315"/>
      <c r="AB446" s="9">
        <f t="shared" si="27"/>
        <v>10566.97</v>
      </c>
      <c r="AC446" s="9">
        <v>19284.439999999999</v>
      </c>
      <c r="AD446" s="9"/>
      <c r="AG446" s="315"/>
      <c r="AH446" s="317"/>
      <c r="AI446" s="317"/>
      <c r="AJ446" s="317"/>
      <c r="AK446" s="317"/>
      <c r="AL446" s="315"/>
    </row>
    <row r="447" spans="1:38">
      <c r="A447" s="342"/>
      <c r="B447" s="77"/>
      <c r="C447" s="9" t="s">
        <v>454</v>
      </c>
      <c r="D447" s="9"/>
      <c r="E447" s="9" t="s">
        <v>84</v>
      </c>
      <c r="F447" s="74">
        <v>1909</v>
      </c>
      <c r="G447" s="9"/>
      <c r="H447" s="9"/>
      <c r="I447" s="9"/>
      <c r="J447" s="76">
        <v>256.05</v>
      </c>
      <c r="K447" s="9"/>
      <c r="L447" s="315"/>
      <c r="M447" s="74">
        <v>3</v>
      </c>
      <c r="N447" s="35"/>
      <c r="O447" s="315"/>
      <c r="P447" s="75">
        <f t="shared" si="24"/>
        <v>85.350000000000009</v>
      </c>
      <c r="Q447" s="9"/>
      <c r="R447" s="9"/>
      <c r="S447" s="9"/>
      <c r="T447" s="78">
        <f t="shared" si="25"/>
        <v>636.33333333333337</v>
      </c>
      <c r="U447" s="9"/>
      <c r="V447" s="9"/>
      <c r="W447" s="9"/>
      <c r="X447" s="315"/>
      <c r="Y447" s="9">
        <v>256.05</v>
      </c>
      <c r="Z447" s="9">
        <f t="shared" si="26"/>
        <v>300.39</v>
      </c>
      <c r="AA447" s="315"/>
      <c r="AB447" s="9">
        <f t="shared" si="27"/>
        <v>197.32</v>
      </c>
      <c r="AC447" s="9">
        <v>360.1</v>
      </c>
      <c r="AD447" s="9"/>
      <c r="AG447" s="315"/>
      <c r="AH447" s="317"/>
      <c r="AI447" s="317"/>
      <c r="AJ447" s="317"/>
      <c r="AK447" s="317"/>
      <c r="AL447" s="315"/>
    </row>
    <row r="448" spans="1:38">
      <c r="A448" s="342"/>
      <c r="B448" s="77"/>
      <c r="C448" s="9" t="s">
        <v>454</v>
      </c>
      <c r="D448" s="9"/>
      <c r="E448" s="9" t="s">
        <v>276</v>
      </c>
      <c r="F448" s="74">
        <v>922</v>
      </c>
      <c r="G448" s="9"/>
      <c r="H448" s="9"/>
      <c r="I448" s="9"/>
      <c r="J448" s="76">
        <v>179.38</v>
      </c>
      <c r="K448" s="9"/>
      <c r="L448" s="315"/>
      <c r="M448" s="74">
        <v>1</v>
      </c>
      <c r="N448" s="35"/>
      <c r="O448" s="315"/>
      <c r="P448" s="75">
        <f t="shared" si="24"/>
        <v>179.38</v>
      </c>
      <c r="Q448" s="9"/>
      <c r="R448" s="9"/>
      <c r="S448" s="9"/>
      <c r="T448" s="78">
        <f t="shared" si="25"/>
        <v>922</v>
      </c>
      <c r="U448" s="9"/>
      <c r="V448" s="9"/>
      <c r="W448" s="9"/>
      <c r="X448" s="315"/>
      <c r="Y448" s="9">
        <v>179.38</v>
      </c>
      <c r="Z448" s="9">
        <f t="shared" si="26"/>
        <v>210.44</v>
      </c>
      <c r="AA448" s="315"/>
      <c r="AB448" s="9">
        <f t="shared" si="27"/>
        <v>138.22999999999999</v>
      </c>
      <c r="AC448" s="9">
        <v>252.27</v>
      </c>
      <c r="AD448" s="9"/>
      <c r="AG448" s="315"/>
      <c r="AH448" s="317"/>
      <c r="AI448" s="317"/>
      <c r="AJ448" s="317"/>
      <c r="AK448" s="317"/>
      <c r="AL448" s="315"/>
    </row>
    <row r="449" spans="1:38">
      <c r="A449" s="342"/>
      <c r="B449" s="77"/>
      <c r="C449" s="9" t="s">
        <v>455</v>
      </c>
      <c r="D449" s="9"/>
      <c r="E449" s="9" t="s">
        <v>190</v>
      </c>
      <c r="F449" s="74">
        <v>27566</v>
      </c>
      <c r="G449" s="9"/>
      <c r="H449" s="9"/>
      <c r="I449" s="9"/>
      <c r="J449" s="76">
        <v>5370.9199999999983</v>
      </c>
      <c r="K449" s="9"/>
      <c r="L449" s="315"/>
      <c r="M449" s="74">
        <v>36</v>
      </c>
      <c r="N449" s="35"/>
      <c r="O449" s="315"/>
      <c r="P449" s="75">
        <f t="shared" si="24"/>
        <v>149.19222222222217</v>
      </c>
      <c r="Q449" s="9"/>
      <c r="R449" s="9"/>
      <c r="S449" s="9"/>
      <c r="T449" s="78">
        <f t="shared" si="25"/>
        <v>765.72222222222217</v>
      </c>
      <c r="U449" s="9"/>
      <c r="V449" s="9"/>
      <c r="W449" s="9"/>
      <c r="X449" s="315"/>
      <c r="Y449" s="9">
        <v>5370.9199999999983</v>
      </c>
      <c r="Z449" s="9">
        <f t="shared" si="26"/>
        <v>6300.9</v>
      </c>
      <c r="AA449" s="315"/>
      <c r="AB449" s="9">
        <f t="shared" si="27"/>
        <v>4138.96</v>
      </c>
      <c r="AC449" s="9">
        <v>7553.49</v>
      </c>
      <c r="AD449" s="9"/>
      <c r="AG449" s="315"/>
      <c r="AH449" s="317"/>
      <c r="AI449" s="317"/>
      <c r="AJ449" s="317"/>
      <c r="AK449" s="317"/>
      <c r="AL449" s="315"/>
    </row>
    <row r="450" spans="1:38">
      <c r="A450" s="342"/>
      <c r="B450" s="77"/>
      <c r="C450" s="9" t="s">
        <v>456</v>
      </c>
      <c r="D450" s="9"/>
      <c r="E450" s="9" t="s">
        <v>91</v>
      </c>
      <c r="F450" s="74">
        <v>2826349</v>
      </c>
      <c r="G450" s="9"/>
      <c r="H450" s="9"/>
      <c r="I450" s="9"/>
      <c r="J450" s="76">
        <v>531899.05999999447</v>
      </c>
      <c r="K450" s="9"/>
      <c r="L450" s="315"/>
      <c r="M450" s="74">
        <v>6755</v>
      </c>
      <c r="N450" s="35"/>
      <c r="O450" s="315"/>
      <c r="P450" s="75">
        <f t="shared" si="24"/>
        <v>78.741533678755658</v>
      </c>
      <c r="Q450" s="9"/>
      <c r="R450" s="9"/>
      <c r="S450" s="9"/>
      <c r="T450" s="78">
        <f t="shared" si="25"/>
        <v>418.40843819393041</v>
      </c>
      <c r="U450" s="9"/>
      <c r="V450" s="9"/>
      <c r="W450" s="9"/>
      <c r="X450" s="315"/>
      <c r="Y450" s="9">
        <v>531899.05999999447</v>
      </c>
      <c r="Z450" s="9">
        <f t="shared" si="26"/>
        <v>623998.36</v>
      </c>
      <c r="AA450" s="315"/>
      <c r="AB450" s="9">
        <f t="shared" si="27"/>
        <v>409894.45</v>
      </c>
      <c r="AC450" s="9">
        <v>748046.23</v>
      </c>
      <c r="AD450" s="9"/>
      <c r="AG450" s="315"/>
      <c r="AH450" s="317"/>
      <c r="AI450" s="317"/>
      <c r="AJ450" s="317"/>
      <c r="AK450" s="317"/>
      <c r="AL450" s="315"/>
    </row>
    <row r="451" spans="1:38">
      <c r="A451" s="342"/>
      <c r="B451" s="77"/>
      <c r="C451" s="9" t="s">
        <v>457</v>
      </c>
      <c r="D451" s="9"/>
      <c r="E451" s="9" t="s">
        <v>61</v>
      </c>
      <c r="F451" s="74">
        <v>40278</v>
      </c>
      <c r="G451" s="9"/>
      <c r="H451" s="9"/>
      <c r="I451" s="9"/>
      <c r="J451" s="76">
        <v>7642.9299999999985</v>
      </c>
      <c r="K451" s="9"/>
      <c r="L451" s="315"/>
      <c r="M451" s="74">
        <v>70</v>
      </c>
      <c r="N451" s="35"/>
      <c r="O451" s="315"/>
      <c r="P451" s="75">
        <f t="shared" si="24"/>
        <v>109.18471428571426</v>
      </c>
      <c r="Q451" s="9"/>
      <c r="R451" s="9"/>
      <c r="S451" s="9"/>
      <c r="T451" s="78">
        <f t="shared" si="25"/>
        <v>575.4</v>
      </c>
      <c r="U451" s="9"/>
      <c r="V451" s="9"/>
      <c r="W451" s="9"/>
      <c r="X451" s="315"/>
      <c r="Y451" s="9">
        <v>7642.9299999999985</v>
      </c>
      <c r="Z451" s="9">
        <f t="shared" si="26"/>
        <v>8966.32</v>
      </c>
      <c r="AA451" s="315"/>
      <c r="AB451" s="9">
        <f t="shared" si="27"/>
        <v>5889.83</v>
      </c>
      <c r="AC451" s="9">
        <v>10748.78</v>
      </c>
      <c r="AD451" s="9"/>
      <c r="AG451" s="315"/>
      <c r="AH451" s="317"/>
      <c r="AI451" s="317"/>
      <c r="AJ451" s="317"/>
      <c r="AK451" s="317"/>
      <c r="AL451" s="315"/>
    </row>
    <row r="452" spans="1:38">
      <c r="A452" s="342"/>
      <c r="B452" s="77"/>
      <c r="C452" s="9" t="s">
        <v>458</v>
      </c>
      <c r="D452" s="9"/>
      <c r="E452" s="9" t="s">
        <v>54</v>
      </c>
      <c r="F452" s="74">
        <v>983</v>
      </c>
      <c r="G452" s="9"/>
      <c r="H452" s="9"/>
      <c r="I452" s="9"/>
      <c r="J452" s="76">
        <v>196.37</v>
      </c>
      <c r="K452" s="9"/>
      <c r="L452" s="315"/>
      <c r="M452" s="74">
        <v>2</v>
      </c>
      <c r="N452" s="35"/>
      <c r="O452" s="315"/>
      <c r="P452" s="75">
        <f t="shared" si="24"/>
        <v>98.185000000000002</v>
      </c>
      <c r="Q452" s="9"/>
      <c r="R452" s="9"/>
      <c r="S452" s="9"/>
      <c r="T452" s="78">
        <f t="shared" si="25"/>
        <v>491.5</v>
      </c>
      <c r="U452" s="9"/>
      <c r="V452" s="9"/>
      <c r="W452" s="9"/>
      <c r="X452" s="315"/>
      <c r="Y452" s="9">
        <v>196.37</v>
      </c>
      <c r="Z452" s="9">
        <f t="shared" si="26"/>
        <v>230.37</v>
      </c>
      <c r="AA452" s="315"/>
      <c r="AB452" s="9">
        <f t="shared" si="27"/>
        <v>151.33000000000001</v>
      </c>
      <c r="AC452" s="9">
        <v>276.17</v>
      </c>
      <c r="AD452" s="9"/>
      <c r="AG452" s="315"/>
      <c r="AH452" s="317"/>
      <c r="AI452" s="317"/>
      <c r="AJ452" s="317"/>
      <c r="AK452" s="317"/>
      <c r="AL452" s="315"/>
    </row>
    <row r="453" spans="1:38">
      <c r="A453" s="342"/>
      <c r="B453" s="77"/>
      <c r="C453" s="9" t="s">
        <v>458</v>
      </c>
      <c r="D453" s="9"/>
      <c r="E453" s="9" t="s">
        <v>56</v>
      </c>
      <c r="F453" s="74">
        <v>333</v>
      </c>
      <c r="G453" s="9"/>
      <c r="H453" s="9"/>
      <c r="I453" s="9"/>
      <c r="J453" s="76">
        <v>74.7</v>
      </c>
      <c r="K453" s="9"/>
      <c r="L453" s="315"/>
      <c r="M453" s="74">
        <v>2</v>
      </c>
      <c r="N453" s="35"/>
      <c r="O453" s="315"/>
      <c r="P453" s="75">
        <f t="shared" si="24"/>
        <v>37.35</v>
      </c>
      <c r="Q453" s="9"/>
      <c r="R453" s="9"/>
      <c r="S453" s="9"/>
      <c r="T453" s="78">
        <f t="shared" si="25"/>
        <v>166.5</v>
      </c>
      <c r="U453" s="9"/>
      <c r="V453" s="9"/>
      <c r="W453" s="9"/>
      <c r="X453" s="315"/>
      <c r="Y453" s="9">
        <v>74.7</v>
      </c>
      <c r="Z453" s="9">
        <f t="shared" si="26"/>
        <v>87.63</v>
      </c>
      <c r="AA453" s="315"/>
      <c r="AB453" s="9">
        <f t="shared" si="27"/>
        <v>57.57</v>
      </c>
      <c r="AC453" s="9">
        <v>105.06</v>
      </c>
      <c r="AD453" s="9"/>
      <c r="AG453" s="315"/>
      <c r="AH453" s="317"/>
      <c r="AI453" s="317"/>
      <c r="AJ453" s="317"/>
      <c r="AK453" s="317"/>
      <c r="AL453" s="315"/>
    </row>
    <row r="454" spans="1:38">
      <c r="A454" s="342"/>
      <c r="B454" s="77"/>
      <c r="C454" s="9" t="s">
        <v>458</v>
      </c>
      <c r="D454" s="9"/>
      <c r="E454" s="9" t="s">
        <v>200</v>
      </c>
      <c r="F454" s="74">
        <v>485</v>
      </c>
      <c r="G454" s="9"/>
      <c r="H454" s="9"/>
      <c r="I454" s="9"/>
      <c r="J454" s="76">
        <v>96.71</v>
      </c>
      <c r="K454" s="9"/>
      <c r="L454" s="315"/>
      <c r="M454" s="74">
        <v>1</v>
      </c>
      <c r="N454" s="35"/>
      <c r="O454" s="315"/>
      <c r="P454" s="75">
        <f t="shared" si="24"/>
        <v>96.71</v>
      </c>
      <c r="Q454" s="9"/>
      <c r="R454" s="9"/>
      <c r="S454" s="9"/>
      <c r="T454" s="78">
        <f t="shared" si="25"/>
        <v>485</v>
      </c>
      <c r="U454" s="9"/>
      <c r="V454" s="9"/>
      <c r="W454" s="9"/>
      <c r="X454" s="315"/>
      <c r="Y454" s="9">
        <v>96.71</v>
      </c>
      <c r="Z454" s="9">
        <f t="shared" si="26"/>
        <v>113.46</v>
      </c>
      <c r="AA454" s="315"/>
      <c r="AB454" s="9">
        <f t="shared" si="27"/>
        <v>74.53</v>
      </c>
      <c r="AC454" s="9">
        <v>136.01</v>
      </c>
      <c r="AD454" s="9"/>
      <c r="AG454" s="315"/>
      <c r="AH454" s="317"/>
      <c r="AI454" s="317"/>
      <c r="AJ454" s="317"/>
      <c r="AK454" s="317"/>
      <c r="AL454" s="315"/>
    </row>
    <row r="455" spans="1:38">
      <c r="A455" s="342"/>
      <c r="B455" s="77"/>
      <c r="C455" s="9" t="s">
        <v>458</v>
      </c>
      <c r="D455" s="9"/>
      <c r="E455" s="9" t="s">
        <v>282</v>
      </c>
      <c r="F455" s="74">
        <v>680695</v>
      </c>
      <c r="G455" s="9"/>
      <c r="H455" s="9"/>
      <c r="I455" s="9"/>
      <c r="J455" s="76">
        <v>131286.74999999994</v>
      </c>
      <c r="K455" s="9"/>
      <c r="L455" s="315"/>
      <c r="M455" s="74">
        <v>1409</v>
      </c>
      <c r="N455" s="35"/>
      <c r="O455" s="315"/>
      <c r="P455" s="75">
        <f t="shared" si="24"/>
        <v>93.177253371185202</v>
      </c>
      <c r="Q455" s="9"/>
      <c r="R455" s="9"/>
      <c r="S455" s="9"/>
      <c r="T455" s="78">
        <f t="shared" si="25"/>
        <v>483.10503903477644</v>
      </c>
      <c r="U455" s="9"/>
      <c r="V455" s="9"/>
      <c r="W455" s="9"/>
      <c r="X455" s="315"/>
      <c r="Y455" s="9">
        <v>131286.74999999994</v>
      </c>
      <c r="Z455" s="9">
        <f t="shared" si="26"/>
        <v>154019.29</v>
      </c>
      <c r="AA455" s="315"/>
      <c r="AB455" s="9">
        <f t="shared" si="27"/>
        <v>101172.79</v>
      </c>
      <c r="AC455" s="9">
        <v>184637.59</v>
      </c>
      <c r="AD455" s="9"/>
      <c r="AG455" s="315"/>
      <c r="AH455" s="317"/>
      <c r="AI455" s="317"/>
      <c r="AJ455" s="317"/>
      <c r="AK455" s="317"/>
      <c r="AL455" s="315"/>
    </row>
    <row r="456" spans="1:38">
      <c r="A456" s="342"/>
      <c r="B456" s="77"/>
      <c r="C456" s="9" t="s">
        <v>458</v>
      </c>
      <c r="D456" s="9"/>
      <c r="E456" s="9" t="s">
        <v>185</v>
      </c>
      <c r="F456" s="74"/>
      <c r="G456" s="9"/>
      <c r="H456" s="9"/>
      <c r="I456" s="9"/>
      <c r="J456" s="76">
        <v>5.66</v>
      </c>
      <c r="K456" s="9"/>
      <c r="L456" s="315"/>
      <c r="M456" s="74">
        <v>1</v>
      </c>
      <c r="N456" s="35"/>
      <c r="O456" s="315"/>
      <c r="P456" s="75">
        <f t="shared" si="24"/>
        <v>5.66</v>
      </c>
      <c r="Q456" s="9"/>
      <c r="R456" s="9"/>
      <c r="S456" s="9"/>
      <c r="T456" s="78">
        <f t="shared" si="25"/>
        <v>0</v>
      </c>
      <c r="U456" s="9"/>
      <c r="V456" s="9"/>
      <c r="W456" s="9"/>
      <c r="X456" s="315"/>
      <c r="Y456" s="9">
        <v>5.66</v>
      </c>
      <c r="Z456" s="9">
        <f t="shared" si="26"/>
        <v>6.64</v>
      </c>
      <c r="AA456" s="315"/>
      <c r="AB456" s="9">
        <f t="shared" si="27"/>
        <v>4.3600000000000003</v>
      </c>
      <c r="AC456" s="9">
        <v>7.96</v>
      </c>
      <c r="AD456" s="9"/>
      <c r="AG456" s="315"/>
      <c r="AH456" s="317"/>
      <c r="AI456" s="317"/>
      <c r="AJ456" s="317"/>
      <c r="AK456" s="317"/>
      <c r="AL456" s="315"/>
    </row>
    <row r="457" spans="1:38">
      <c r="A457" s="342"/>
      <c r="B457" s="77"/>
      <c r="C457" s="9" t="s">
        <v>459</v>
      </c>
      <c r="D457" s="9"/>
      <c r="E457" s="9" t="s">
        <v>276</v>
      </c>
      <c r="F457" s="74">
        <v>80303</v>
      </c>
      <c r="G457" s="9"/>
      <c r="H457" s="9"/>
      <c r="I457" s="9"/>
      <c r="J457" s="76">
        <v>15198.849999999999</v>
      </c>
      <c r="K457" s="9"/>
      <c r="L457" s="315"/>
      <c r="M457" s="74">
        <v>120</v>
      </c>
      <c r="N457" s="35"/>
      <c r="O457" s="315"/>
      <c r="P457" s="75">
        <f t="shared" si="24"/>
        <v>126.65708333333332</v>
      </c>
      <c r="Q457" s="9"/>
      <c r="R457" s="9"/>
      <c r="S457" s="9"/>
      <c r="T457" s="78">
        <f t="shared" si="25"/>
        <v>669.19166666666672</v>
      </c>
      <c r="U457" s="9"/>
      <c r="V457" s="9"/>
      <c r="W457" s="9"/>
      <c r="X457" s="315"/>
      <c r="Y457" s="9">
        <v>15198.849999999999</v>
      </c>
      <c r="Z457" s="9">
        <f t="shared" si="26"/>
        <v>17830.560000000001</v>
      </c>
      <c r="AA457" s="315"/>
      <c r="AB457" s="9">
        <f t="shared" si="27"/>
        <v>11712.61</v>
      </c>
      <c r="AC457" s="9">
        <v>21375.19</v>
      </c>
      <c r="AD457" s="9"/>
      <c r="AG457" s="315"/>
      <c r="AH457" s="317"/>
      <c r="AI457" s="317"/>
      <c r="AJ457" s="317"/>
      <c r="AK457" s="317"/>
      <c r="AL457" s="315"/>
    </row>
    <row r="458" spans="1:38">
      <c r="A458" s="342"/>
      <c r="B458" s="77"/>
      <c r="C458" s="9" t="s">
        <v>460</v>
      </c>
      <c r="D458" s="9"/>
      <c r="E458" s="9" t="s">
        <v>461</v>
      </c>
      <c r="F458" s="74">
        <v>140307</v>
      </c>
      <c r="G458" s="9"/>
      <c r="H458" s="9"/>
      <c r="I458" s="9"/>
      <c r="J458" s="76">
        <v>26291.019999999993</v>
      </c>
      <c r="K458" s="9"/>
      <c r="L458" s="315"/>
      <c r="M458" s="74">
        <v>212</v>
      </c>
      <c r="N458" s="35"/>
      <c r="O458" s="315"/>
      <c r="P458" s="75">
        <f t="shared" si="24"/>
        <v>124.01424528301884</v>
      </c>
      <c r="Q458" s="9"/>
      <c r="R458" s="9"/>
      <c r="S458" s="9"/>
      <c r="T458" s="78">
        <f t="shared" si="25"/>
        <v>661.82547169811323</v>
      </c>
      <c r="U458" s="9"/>
      <c r="V458" s="9"/>
      <c r="W458" s="9"/>
      <c r="X458" s="315"/>
      <c r="Y458" s="9">
        <v>26291.019999999993</v>
      </c>
      <c r="Z458" s="9">
        <f t="shared" si="26"/>
        <v>30843.360000000001</v>
      </c>
      <c r="AA458" s="315"/>
      <c r="AB458" s="9">
        <f t="shared" si="27"/>
        <v>20260.5</v>
      </c>
      <c r="AC458" s="9">
        <v>36974.870000000003</v>
      </c>
      <c r="AD458" s="9"/>
      <c r="AG458" s="315"/>
      <c r="AH458" s="317"/>
      <c r="AI458" s="317"/>
      <c r="AJ458" s="317"/>
      <c r="AK458" s="317"/>
      <c r="AL458" s="315"/>
    </row>
    <row r="459" spans="1:38">
      <c r="A459" s="342"/>
      <c r="B459" s="77"/>
      <c r="C459" s="9" t="s">
        <v>462</v>
      </c>
      <c r="D459" s="9"/>
      <c r="E459" s="9" t="s">
        <v>124</v>
      </c>
      <c r="F459" s="74">
        <v>420820</v>
      </c>
      <c r="G459" s="9"/>
      <c r="H459" s="9"/>
      <c r="I459" s="9"/>
      <c r="J459" s="76">
        <v>79197.689999999988</v>
      </c>
      <c r="K459" s="9"/>
      <c r="L459" s="315"/>
      <c r="M459" s="74">
        <v>640</v>
      </c>
      <c r="N459" s="35"/>
      <c r="O459" s="315"/>
      <c r="P459" s="75">
        <f t="shared" si="24"/>
        <v>123.74639062499998</v>
      </c>
      <c r="Q459" s="9"/>
      <c r="R459" s="9"/>
      <c r="S459" s="9"/>
      <c r="T459" s="78">
        <f t="shared" si="25"/>
        <v>657.53125</v>
      </c>
      <c r="U459" s="9"/>
      <c r="V459" s="9"/>
      <c r="W459" s="9"/>
      <c r="X459" s="315"/>
      <c r="Y459" s="9">
        <v>79197.689999999988</v>
      </c>
      <c r="Z459" s="9">
        <f t="shared" si="26"/>
        <v>92910.92</v>
      </c>
      <c r="AA459" s="315"/>
      <c r="AB459" s="9">
        <f t="shared" si="27"/>
        <v>61031.68</v>
      </c>
      <c r="AC459" s="9">
        <v>111381.16</v>
      </c>
      <c r="AD459" s="9"/>
      <c r="AG459" s="315"/>
      <c r="AH459" s="317"/>
      <c r="AI459" s="317"/>
      <c r="AJ459" s="317"/>
      <c r="AK459" s="317"/>
      <c r="AL459" s="315"/>
    </row>
    <row r="460" spans="1:38">
      <c r="A460" s="342"/>
      <c r="B460" s="77"/>
      <c r="C460" s="9" t="s">
        <v>463</v>
      </c>
      <c r="D460" s="9"/>
      <c r="E460" s="9" t="s">
        <v>282</v>
      </c>
      <c r="F460" s="74">
        <v>118</v>
      </c>
      <c r="G460" s="9"/>
      <c r="H460" s="9"/>
      <c r="I460" s="9"/>
      <c r="J460" s="76">
        <v>27.62</v>
      </c>
      <c r="K460" s="9"/>
      <c r="L460" s="315"/>
      <c r="M460" s="74">
        <v>1</v>
      </c>
      <c r="N460" s="35"/>
      <c r="O460" s="315"/>
      <c r="P460" s="75">
        <f t="shared" si="24"/>
        <v>27.62</v>
      </c>
      <c r="Q460" s="9"/>
      <c r="R460" s="9"/>
      <c r="S460" s="9"/>
      <c r="T460" s="78">
        <f t="shared" si="25"/>
        <v>118</v>
      </c>
      <c r="U460" s="9"/>
      <c r="V460" s="9"/>
      <c r="W460" s="9"/>
      <c r="X460" s="315"/>
      <c r="Y460" s="9">
        <v>27.62</v>
      </c>
      <c r="Z460" s="9">
        <f t="shared" si="26"/>
        <v>32.4</v>
      </c>
      <c r="AA460" s="315"/>
      <c r="AB460" s="9">
        <f t="shared" si="27"/>
        <v>21.28</v>
      </c>
      <c r="AC460" s="9">
        <v>38.840000000000003</v>
      </c>
      <c r="AD460" s="9"/>
      <c r="AG460" s="315"/>
      <c r="AH460" s="317"/>
      <c r="AI460" s="317"/>
      <c r="AJ460" s="317"/>
      <c r="AK460" s="317"/>
      <c r="AL460" s="315"/>
    </row>
    <row r="461" spans="1:38">
      <c r="A461" s="342"/>
      <c r="B461" s="77"/>
      <c r="C461" s="9" t="s">
        <v>463</v>
      </c>
      <c r="D461" s="9"/>
      <c r="E461" s="9" t="s">
        <v>185</v>
      </c>
      <c r="F461" s="74">
        <v>312049</v>
      </c>
      <c r="G461" s="9"/>
      <c r="H461" s="9"/>
      <c r="I461" s="9"/>
      <c r="J461" s="76">
        <v>58965.759999999973</v>
      </c>
      <c r="K461" s="9"/>
      <c r="L461" s="315"/>
      <c r="M461" s="74">
        <v>528</v>
      </c>
      <c r="N461" s="35"/>
      <c r="O461" s="315"/>
      <c r="P461" s="75">
        <f t="shared" si="24"/>
        <v>111.67757575757571</v>
      </c>
      <c r="Q461" s="9"/>
      <c r="R461" s="9"/>
      <c r="S461" s="9"/>
      <c r="T461" s="78">
        <f t="shared" si="25"/>
        <v>591.00189393939399</v>
      </c>
      <c r="U461" s="9"/>
      <c r="V461" s="9"/>
      <c r="W461" s="9"/>
      <c r="X461" s="315"/>
      <c r="Y461" s="9">
        <v>58965.759999999973</v>
      </c>
      <c r="Z461" s="9">
        <f t="shared" si="26"/>
        <v>69175.789999999994</v>
      </c>
      <c r="AA461" s="315"/>
      <c r="AB461" s="9">
        <f t="shared" si="27"/>
        <v>45440.46</v>
      </c>
      <c r="AC461" s="9">
        <v>82927.600000000006</v>
      </c>
      <c r="AD461" s="9"/>
      <c r="AG461" s="315"/>
      <c r="AH461" s="317"/>
      <c r="AI461" s="317"/>
      <c r="AJ461" s="317"/>
      <c r="AK461" s="317"/>
      <c r="AL461" s="315"/>
    </row>
    <row r="462" spans="1:38">
      <c r="A462" s="342"/>
      <c r="B462" s="77"/>
      <c r="C462" s="9" t="s">
        <v>464</v>
      </c>
      <c r="D462" s="9"/>
      <c r="E462" s="9" t="s">
        <v>465</v>
      </c>
      <c r="F462" s="74">
        <v>485652</v>
      </c>
      <c r="G462" s="9"/>
      <c r="H462" s="9"/>
      <c r="I462" s="9"/>
      <c r="J462" s="76">
        <v>91727.600000000166</v>
      </c>
      <c r="K462" s="9"/>
      <c r="L462" s="315"/>
      <c r="M462" s="74">
        <v>733</v>
      </c>
      <c r="N462" s="35"/>
      <c r="O462" s="315"/>
      <c r="P462" s="75">
        <f t="shared" si="24"/>
        <v>125.13997271487062</v>
      </c>
      <c r="Q462" s="9"/>
      <c r="R462" s="9"/>
      <c r="S462" s="9"/>
      <c r="T462" s="78">
        <f t="shared" si="25"/>
        <v>662.55388813096863</v>
      </c>
      <c r="U462" s="9"/>
      <c r="V462" s="9"/>
      <c r="W462" s="9"/>
      <c r="X462" s="315"/>
      <c r="Y462" s="9">
        <v>91727.600000000166</v>
      </c>
      <c r="Z462" s="9">
        <f t="shared" si="26"/>
        <v>107610.4</v>
      </c>
      <c r="AA462" s="315"/>
      <c r="AB462" s="9">
        <f t="shared" si="27"/>
        <v>70687.539999999994</v>
      </c>
      <c r="AC462" s="9">
        <v>129002.83</v>
      </c>
      <c r="AD462" s="9"/>
      <c r="AG462" s="315"/>
      <c r="AH462" s="317"/>
      <c r="AI462" s="317"/>
      <c r="AJ462" s="317"/>
      <c r="AK462" s="317"/>
      <c r="AL462" s="315"/>
    </row>
    <row r="463" spans="1:38">
      <c r="A463" s="342"/>
      <c r="B463" s="77"/>
      <c r="C463" s="9" t="s">
        <v>464</v>
      </c>
      <c r="D463" s="9"/>
      <c r="E463" s="9" t="s">
        <v>154</v>
      </c>
      <c r="F463" s="74">
        <v>2254</v>
      </c>
      <c r="G463" s="9"/>
      <c r="H463" s="9"/>
      <c r="I463" s="9"/>
      <c r="J463" s="76">
        <v>302.08999999999997</v>
      </c>
      <c r="K463" s="9"/>
      <c r="L463" s="315"/>
      <c r="M463" s="74">
        <v>4</v>
      </c>
      <c r="N463" s="35"/>
      <c r="O463" s="315"/>
      <c r="P463" s="75">
        <f t="shared" si="24"/>
        <v>75.522499999999994</v>
      </c>
      <c r="Q463" s="9"/>
      <c r="R463" s="9"/>
      <c r="S463" s="9"/>
      <c r="T463" s="78">
        <f t="shared" si="25"/>
        <v>563.5</v>
      </c>
      <c r="U463" s="9"/>
      <c r="V463" s="9"/>
      <c r="W463" s="9"/>
      <c r="X463" s="315"/>
      <c r="Y463" s="9">
        <v>302.08999999999997</v>
      </c>
      <c r="Z463" s="9">
        <f t="shared" si="26"/>
        <v>354.4</v>
      </c>
      <c r="AA463" s="315"/>
      <c r="AB463" s="9">
        <f t="shared" si="27"/>
        <v>232.8</v>
      </c>
      <c r="AC463" s="9">
        <v>424.85</v>
      </c>
      <c r="AD463" s="9"/>
      <c r="AG463" s="315"/>
      <c r="AH463" s="317"/>
      <c r="AI463" s="317"/>
      <c r="AJ463" s="317"/>
      <c r="AK463" s="317"/>
      <c r="AL463" s="315"/>
    </row>
    <row r="464" spans="1:38">
      <c r="A464" s="342"/>
      <c r="B464" s="77"/>
      <c r="C464" s="9" t="s">
        <v>464</v>
      </c>
      <c r="D464" s="9"/>
      <c r="E464" s="9" t="s">
        <v>135</v>
      </c>
      <c r="F464" s="74">
        <v>5138</v>
      </c>
      <c r="G464" s="9"/>
      <c r="H464" s="9"/>
      <c r="I464" s="9"/>
      <c r="J464" s="76">
        <v>998.58</v>
      </c>
      <c r="K464" s="9"/>
      <c r="L464" s="315"/>
      <c r="M464" s="74">
        <v>5</v>
      </c>
      <c r="N464" s="35"/>
      <c r="O464" s="315"/>
      <c r="P464" s="75">
        <f t="shared" si="24"/>
        <v>199.71600000000001</v>
      </c>
      <c r="Q464" s="9"/>
      <c r="R464" s="9"/>
      <c r="S464" s="9"/>
      <c r="T464" s="78">
        <f t="shared" si="25"/>
        <v>1027.5999999999999</v>
      </c>
      <c r="U464" s="9"/>
      <c r="V464" s="9"/>
      <c r="W464" s="9"/>
      <c r="X464" s="315"/>
      <c r="Y464" s="9">
        <v>998.58</v>
      </c>
      <c r="Z464" s="9">
        <f t="shared" si="26"/>
        <v>1171.49</v>
      </c>
      <c r="AA464" s="315"/>
      <c r="AB464" s="9">
        <f t="shared" si="27"/>
        <v>769.53</v>
      </c>
      <c r="AC464" s="9">
        <v>1404.37</v>
      </c>
      <c r="AD464" s="9"/>
      <c r="AG464" s="315"/>
      <c r="AH464" s="317"/>
      <c r="AI464" s="317"/>
      <c r="AJ464" s="317"/>
      <c r="AK464" s="317"/>
      <c r="AL464" s="315"/>
    </row>
    <row r="465" spans="1:38">
      <c r="A465" s="342"/>
      <c r="B465" s="77"/>
      <c r="C465" s="9" t="s">
        <v>466</v>
      </c>
      <c r="D465" s="9"/>
      <c r="E465" s="9" t="s">
        <v>135</v>
      </c>
      <c r="F465" s="74">
        <v>45927</v>
      </c>
      <c r="G465" s="9"/>
      <c r="H465" s="9"/>
      <c r="I465" s="9"/>
      <c r="J465" s="76">
        <v>8740.33</v>
      </c>
      <c r="K465" s="9"/>
      <c r="L465" s="315"/>
      <c r="M465" s="74">
        <v>71</v>
      </c>
      <c r="N465" s="35"/>
      <c r="O465" s="315"/>
      <c r="P465" s="75">
        <f t="shared" si="24"/>
        <v>123.10323943661972</v>
      </c>
      <c r="Q465" s="9"/>
      <c r="R465" s="9"/>
      <c r="S465" s="9"/>
      <c r="T465" s="78">
        <f t="shared" si="25"/>
        <v>646.85915492957747</v>
      </c>
      <c r="U465" s="9"/>
      <c r="V465" s="9"/>
      <c r="W465" s="9"/>
      <c r="X465" s="315"/>
      <c r="Y465" s="9">
        <v>8740.33</v>
      </c>
      <c r="Z465" s="9">
        <f t="shared" si="26"/>
        <v>10253.73</v>
      </c>
      <c r="AA465" s="315"/>
      <c r="AB465" s="9">
        <f t="shared" si="27"/>
        <v>6735.51</v>
      </c>
      <c r="AC465" s="9">
        <v>12292.13</v>
      </c>
      <c r="AD465" s="9"/>
      <c r="AG465" s="315"/>
      <c r="AH465" s="317"/>
      <c r="AI465" s="317"/>
      <c r="AJ465" s="317"/>
      <c r="AK465" s="317"/>
      <c r="AL465" s="315"/>
    </row>
    <row r="466" spans="1:38">
      <c r="A466" s="342"/>
      <c r="B466" s="77"/>
      <c r="C466" s="9" t="s">
        <v>467</v>
      </c>
      <c r="D466" s="9"/>
      <c r="E466" s="9" t="s">
        <v>88</v>
      </c>
      <c r="F466" s="74">
        <v>1171</v>
      </c>
      <c r="G466" s="9"/>
      <c r="H466" s="9"/>
      <c r="I466" s="9"/>
      <c r="J466" s="76">
        <v>225.29000000000002</v>
      </c>
      <c r="K466" s="9"/>
      <c r="L466" s="315"/>
      <c r="M466" s="74">
        <v>4</v>
      </c>
      <c r="N466" s="35"/>
      <c r="O466" s="315"/>
      <c r="P466" s="75">
        <f t="shared" si="24"/>
        <v>56.322500000000005</v>
      </c>
      <c r="Q466" s="9"/>
      <c r="R466" s="9"/>
      <c r="S466" s="9"/>
      <c r="T466" s="78">
        <f t="shared" si="25"/>
        <v>292.75</v>
      </c>
      <c r="U466" s="9"/>
      <c r="V466" s="9"/>
      <c r="W466" s="9"/>
      <c r="X466" s="315"/>
      <c r="Y466" s="9">
        <v>225.29000000000002</v>
      </c>
      <c r="Z466" s="9">
        <f t="shared" si="26"/>
        <v>264.3</v>
      </c>
      <c r="AA466" s="315"/>
      <c r="AB466" s="9">
        <f t="shared" si="27"/>
        <v>173.61</v>
      </c>
      <c r="AC466" s="9">
        <v>316.83999999999997</v>
      </c>
      <c r="AD466" s="9"/>
      <c r="AG466" s="315"/>
      <c r="AH466" s="317"/>
      <c r="AI466" s="317"/>
      <c r="AJ466" s="317"/>
      <c r="AK466" s="317"/>
      <c r="AL466" s="315"/>
    </row>
    <row r="467" spans="1:38">
      <c r="A467" s="342"/>
      <c r="B467" s="77"/>
      <c r="C467" s="9" t="s">
        <v>468</v>
      </c>
      <c r="D467" s="9"/>
      <c r="E467" s="9" t="s">
        <v>433</v>
      </c>
      <c r="F467" s="74">
        <v>63291</v>
      </c>
      <c r="G467" s="9"/>
      <c r="H467" s="9"/>
      <c r="I467" s="9"/>
      <c r="J467" s="76">
        <v>11922.740000000002</v>
      </c>
      <c r="K467" s="9"/>
      <c r="L467" s="315"/>
      <c r="M467" s="74">
        <v>88</v>
      </c>
      <c r="N467" s="35"/>
      <c r="O467" s="315"/>
      <c r="P467" s="75">
        <f t="shared" si="24"/>
        <v>135.48568181818183</v>
      </c>
      <c r="Q467" s="9"/>
      <c r="R467" s="9"/>
      <c r="S467" s="9"/>
      <c r="T467" s="78">
        <f t="shared" si="25"/>
        <v>719.21590909090912</v>
      </c>
      <c r="U467" s="9"/>
      <c r="V467" s="9"/>
      <c r="W467" s="9"/>
      <c r="X467" s="315"/>
      <c r="Y467" s="9">
        <v>11922.740000000002</v>
      </c>
      <c r="Z467" s="9">
        <f t="shared" si="26"/>
        <v>13987.18</v>
      </c>
      <c r="AA467" s="315"/>
      <c r="AB467" s="9">
        <f t="shared" si="27"/>
        <v>9187.9599999999991</v>
      </c>
      <c r="AC467" s="9">
        <v>16767.77</v>
      </c>
      <c r="AD467" s="9"/>
      <c r="AG467" s="315"/>
      <c r="AH467" s="317"/>
      <c r="AI467" s="317"/>
      <c r="AJ467" s="317"/>
      <c r="AK467" s="317"/>
      <c r="AL467" s="315"/>
    </row>
    <row r="468" spans="1:38">
      <c r="A468" s="342"/>
      <c r="B468" s="77"/>
      <c r="C468" s="9" t="s">
        <v>468</v>
      </c>
      <c r="D468" s="9"/>
      <c r="E468" s="9" t="s">
        <v>81</v>
      </c>
      <c r="F468" s="74">
        <v>679</v>
      </c>
      <c r="G468" s="9"/>
      <c r="H468" s="9"/>
      <c r="I468" s="9"/>
      <c r="J468" s="76">
        <v>132.38</v>
      </c>
      <c r="K468" s="9"/>
      <c r="L468" s="315"/>
      <c r="M468" s="74">
        <v>1</v>
      </c>
      <c r="N468" s="35"/>
      <c r="O468" s="315"/>
      <c r="P468" s="75">
        <f t="shared" si="24"/>
        <v>132.38</v>
      </c>
      <c r="Q468" s="9"/>
      <c r="R468" s="9"/>
      <c r="S468" s="9"/>
      <c r="T468" s="78">
        <f t="shared" si="25"/>
        <v>679</v>
      </c>
      <c r="U468" s="9"/>
      <c r="V468" s="9"/>
      <c r="W468" s="9"/>
      <c r="X468" s="315"/>
      <c r="Y468" s="9">
        <v>132.38</v>
      </c>
      <c r="Z468" s="9">
        <f t="shared" si="26"/>
        <v>155.30000000000001</v>
      </c>
      <c r="AA468" s="315"/>
      <c r="AB468" s="9">
        <f t="shared" si="27"/>
        <v>102.02</v>
      </c>
      <c r="AC468" s="9">
        <v>186.18</v>
      </c>
      <c r="AD468" s="9"/>
      <c r="AG468" s="315"/>
      <c r="AH468" s="317"/>
      <c r="AI468" s="317"/>
      <c r="AJ468" s="317"/>
      <c r="AK468" s="317"/>
      <c r="AL468" s="315"/>
    </row>
    <row r="469" spans="1:38">
      <c r="A469" s="342"/>
      <c r="B469" s="77"/>
      <c r="C469" s="9" t="s">
        <v>469</v>
      </c>
      <c r="D469" s="9"/>
      <c r="E469" s="9" t="s">
        <v>146</v>
      </c>
      <c r="F469" s="74">
        <v>253380</v>
      </c>
      <c r="G469" s="9"/>
      <c r="H469" s="9"/>
      <c r="I469" s="9"/>
      <c r="J469" s="76">
        <v>47789.770000000019</v>
      </c>
      <c r="K469" s="9"/>
      <c r="L469" s="315"/>
      <c r="M469" s="74">
        <v>380</v>
      </c>
      <c r="N469" s="35"/>
      <c r="O469" s="315"/>
      <c r="P469" s="75">
        <f t="shared" si="24"/>
        <v>125.762552631579</v>
      </c>
      <c r="Q469" s="9"/>
      <c r="R469" s="9"/>
      <c r="S469" s="9"/>
      <c r="T469" s="78">
        <f t="shared" si="25"/>
        <v>666.78947368421052</v>
      </c>
      <c r="U469" s="9"/>
      <c r="V469" s="9"/>
      <c r="W469" s="9"/>
      <c r="X469" s="315"/>
      <c r="Y469" s="9">
        <v>47789.770000000019</v>
      </c>
      <c r="Z469" s="9">
        <f t="shared" si="26"/>
        <v>56064.66</v>
      </c>
      <c r="AA469" s="315"/>
      <c r="AB469" s="9">
        <f t="shared" si="27"/>
        <v>36827.97</v>
      </c>
      <c r="AC469" s="9">
        <v>67210.039999999994</v>
      </c>
      <c r="AD469" s="9"/>
      <c r="AG469" s="315"/>
      <c r="AH469" s="317"/>
      <c r="AI469" s="317"/>
      <c r="AJ469" s="317"/>
      <c r="AK469" s="317"/>
      <c r="AL469" s="315"/>
    </row>
    <row r="470" spans="1:38">
      <c r="A470" s="342"/>
      <c r="B470" s="77"/>
      <c r="C470" s="9" t="s">
        <v>470</v>
      </c>
      <c r="D470" s="9"/>
      <c r="E470" s="9" t="s">
        <v>471</v>
      </c>
      <c r="F470" s="74">
        <v>238318</v>
      </c>
      <c r="G470" s="9"/>
      <c r="H470" s="9"/>
      <c r="I470" s="9"/>
      <c r="J470" s="76">
        <v>44829.709999999992</v>
      </c>
      <c r="K470" s="9"/>
      <c r="L470" s="315"/>
      <c r="M470" s="74">
        <v>282</v>
      </c>
      <c r="N470" s="35"/>
      <c r="O470" s="315"/>
      <c r="P470" s="75">
        <f t="shared" ref="P470:P533" si="28">J470/M470</f>
        <v>158.97060283687941</v>
      </c>
      <c r="Q470" s="9"/>
      <c r="R470" s="9"/>
      <c r="S470" s="9"/>
      <c r="T470" s="78">
        <f t="shared" ref="T470:T533" si="29">F470/M470</f>
        <v>845.09929078014181</v>
      </c>
      <c r="U470" s="9"/>
      <c r="V470" s="9"/>
      <c r="W470" s="9"/>
      <c r="X470" s="315"/>
      <c r="Y470" s="9">
        <v>44829.709999999992</v>
      </c>
      <c r="Z470" s="9">
        <f t="shared" ref="Z470:Z533" si="30">ROUND($Z$621*Y470/$Y$621,2)</f>
        <v>52592.06</v>
      </c>
      <c r="AA470" s="315"/>
      <c r="AB470" s="9">
        <f t="shared" ref="AB470:AB533" si="31">ROUND($AB$621*Y470/$Y$621,2)</f>
        <v>34546.870000000003</v>
      </c>
      <c r="AC470" s="9">
        <v>63047.1</v>
      </c>
      <c r="AD470" s="9"/>
      <c r="AG470" s="315"/>
      <c r="AH470" s="317"/>
      <c r="AI470" s="317"/>
      <c r="AJ470" s="317"/>
      <c r="AK470" s="317"/>
      <c r="AL470" s="315"/>
    </row>
    <row r="471" spans="1:38">
      <c r="A471" s="342"/>
      <c r="B471" s="77"/>
      <c r="C471" s="9" t="s">
        <v>472</v>
      </c>
      <c r="D471" s="9"/>
      <c r="E471" s="9" t="s">
        <v>235</v>
      </c>
      <c r="F471" s="74">
        <v>834295</v>
      </c>
      <c r="G471" s="9"/>
      <c r="H471" s="9"/>
      <c r="I471" s="9"/>
      <c r="J471" s="76">
        <v>161514.15999999977</v>
      </c>
      <c r="K471" s="9"/>
      <c r="L471" s="315"/>
      <c r="M471" s="74">
        <v>2054</v>
      </c>
      <c r="N471" s="35"/>
      <c r="O471" s="315"/>
      <c r="P471" s="75">
        <f t="shared" si="28"/>
        <v>78.633962999026181</v>
      </c>
      <c r="Q471" s="9"/>
      <c r="R471" s="9"/>
      <c r="S471" s="9"/>
      <c r="T471" s="78">
        <f t="shared" si="29"/>
        <v>406.18062317429406</v>
      </c>
      <c r="U471" s="9"/>
      <c r="V471" s="9"/>
      <c r="W471" s="9"/>
      <c r="X471" s="315"/>
      <c r="Y471" s="9">
        <v>161514.15999999977</v>
      </c>
      <c r="Z471" s="9">
        <f t="shared" si="30"/>
        <v>189480.63</v>
      </c>
      <c r="AA471" s="315"/>
      <c r="AB471" s="9">
        <f t="shared" si="31"/>
        <v>124466.77</v>
      </c>
      <c r="AC471" s="9">
        <v>227148.47</v>
      </c>
      <c r="AD471" s="9"/>
      <c r="AG471" s="315"/>
      <c r="AH471" s="317"/>
      <c r="AI471" s="317"/>
      <c r="AJ471" s="317"/>
      <c r="AK471" s="317"/>
      <c r="AL471" s="315"/>
    </row>
    <row r="472" spans="1:38">
      <c r="A472" s="342"/>
      <c r="B472" s="77"/>
      <c r="C472" s="9" t="s">
        <v>473</v>
      </c>
      <c r="D472" s="9"/>
      <c r="E472" s="9" t="s">
        <v>474</v>
      </c>
      <c r="F472" s="74">
        <v>14316</v>
      </c>
      <c r="G472" s="9"/>
      <c r="H472" s="9"/>
      <c r="I472" s="9"/>
      <c r="J472" s="76">
        <v>2806.29</v>
      </c>
      <c r="K472" s="9"/>
      <c r="L472" s="315"/>
      <c r="M472" s="74">
        <v>27</v>
      </c>
      <c r="N472" s="35"/>
      <c r="O472" s="315"/>
      <c r="P472" s="75">
        <f t="shared" si="28"/>
        <v>103.93666666666667</v>
      </c>
      <c r="Q472" s="9"/>
      <c r="R472" s="9"/>
      <c r="S472" s="9"/>
      <c r="T472" s="78">
        <f t="shared" si="29"/>
        <v>530.22222222222217</v>
      </c>
      <c r="U472" s="9"/>
      <c r="V472" s="9"/>
      <c r="W472" s="9"/>
      <c r="X472" s="315"/>
      <c r="Y472" s="9">
        <v>2806.29</v>
      </c>
      <c r="Z472" s="9">
        <f t="shared" si="30"/>
        <v>3292.2</v>
      </c>
      <c r="AA472" s="315"/>
      <c r="AB472" s="9">
        <f t="shared" si="31"/>
        <v>2162.6</v>
      </c>
      <c r="AC472" s="9">
        <v>3946.68</v>
      </c>
      <c r="AD472" s="9"/>
      <c r="AG472" s="315"/>
      <c r="AH472" s="317"/>
      <c r="AI472" s="317"/>
      <c r="AJ472" s="317"/>
      <c r="AK472" s="317"/>
      <c r="AL472" s="315"/>
    </row>
    <row r="473" spans="1:38">
      <c r="A473" s="342"/>
      <c r="B473" s="77"/>
      <c r="C473" s="9" t="s">
        <v>475</v>
      </c>
      <c r="D473" s="9"/>
      <c r="E473" s="9" t="s">
        <v>70</v>
      </c>
      <c r="F473" s="74">
        <v>59964</v>
      </c>
      <c r="G473" s="9"/>
      <c r="H473" s="9"/>
      <c r="I473" s="9"/>
      <c r="J473" s="76">
        <v>11398.649999999998</v>
      </c>
      <c r="K473" s="9"/>
      <c r="L473" s="315"/>
      <c r="M473" s="74">
        <v>99</v>
      </c>
      <c r="N473" s="35"/>
      <c r="O473" s="315"/>
      <c r="P473" s="75">
        <f t="shared" si="28"/>
        <v>115.13787878787876</v>
      </c>
      <c r="Q473" s="9"/>
      <c r="R473" s="9"/>
      <c r="S473" s="9"/>
      <c r="T473" s="78">
        <f t="shared" si="29"/>
        <v>605.69696969696975</v>
      </c>
      <c r="U473" s="9"/>
      <c r="V473" s="9"/>
      <c r="W473" s="9"/>
      <c r="X473" s="315"/>
      <c r="Y473" s="9">
        <v>11398.649999999998</v>
      </c>
      <c r="Z473" s="9">
        <f t="shared" si="30"/>
        <v>13372.35</v>
      </c>
      <c r="AA473" s="315"/>
      <c r="AB473" s="9">
        <f t="shared" si="31"/>
        <v>8784.08</v>
      </c>
      <c r="AC473" s="9">
        <v>16030.71</v>
      </c>
      <c r="AD473" s="9"/>
      <c r="AG473" s="315"/>
      <c r="AH473" s="317"/>
      <c r="AI473" s="317"/>
      <c r="AJ473" s="317"/>
      <c r="AK473" s="317"/>
      <c r="AL473" s="315"/>
    </row>
    <row r="474" spans="1:38">
      <c r="A474" s="342"/>
      <c r="B474" s="77"/>
      <c r="C474" s="9" t="s">
        <v>476</v>
      </c>
      <c r="D474" s="9"/>
      <c r="E474" s="9" t="s">
        <v>135</v>
      </c>
      <c r="F474" s="74">
        <v>518</v>
      </c>
      <c r="G474" s="9"/>
      <c r="H474" s="9"/>
      <c r="I474" s="9"/>
      <c r="J474" s="76">
        <v>103.18</v>
      </c>
      <c r="K474" s="9"/>
      <c r="L474" s="315"/>
      <c r="M474" s="74">
        <v>1</v>
      </c>
      <c r="N474" s="35"/>
      <c r="O474" s="315"/>
      <c r="P474" s="75">
        <f t="shared" si="28"/>
        <v>103.18</v>
      </c>
      <c r="Q474" s="9"/>
      <c r="R474" s="9"/>
      <c r="S474" s="9"/>
      <c r="T474" s="78">
        <f t="shared" si="29"/>
        <v>518</v>
      </c>
      <c r="U474" s="9"/>
      <c r="V474" s="9"/>
      <c r="W474" s="9"/>
      <c r="X474" s="315"/>
      <c r="Y474" s="9">
        <v>103.18</v>
      </c>
      <c r="Z474" s="9">
        <f t="shared" si="30"/>
        <v>121.05</v>
      </c>
      <c r="AA474" s="315"/>
      <c r="AB474" s="9">
        <f t="shared" si="31"/>
        <v>79.510000000000005</v>
      </c>
      <c r="AC474" s="9">
        <v>145.11000000000001</v>
      </c>
      <c r="AD474" s="9"/>
      <c r="AG474" s="315"/>
      <c r="AH474" s="317"/>
      <c r="AI474" s="317"/>
      <c r="AJ474" s="317"/>
      <c r="AK474" s="317"/>
      <c r="AL474" s="315"/>
    </row>
    <row r="475" spans="1:38">
      <c r="A475" s="342"/>
      <c r="B475" s="77"/>
      <c r="C475" s="9" t="s">
        <v>476</v>
      </c>
      <c r="D475" s="9"/>
      <c r="E475" s="9" t="s">
        <v>208</v>
      </c>
      <c r="F475" s="74">
        <v>464321</v>
      </c>
      <c r="G475" s="9"/>
      <c r="H475" s="9"/>
      <c r="I475" s="9"/>
      <c r="J475" s="76">
        <v>87837.560000000056</v>
      </c>
      <c r="K475" s="9"/>
      <c r="L475" s="315"/>
      <c r="M475" s="74">
        <v>650</v>
      </c>
      <c r="N475" s="35"/>
      <c r="O475" s="315"/>
      <c r="P475" s="75">
        <f t="shared" si="28"/>
        <v>135.13470769230779</v>
      </c>
      <c r="Q475" s="9"/>
      <c r="R475" s="9"/>
      <c r="S475" s="9"/>
      <c r="T475" s="78">
        <f t="shared" si="29"/>
        <v>714.34</v>
      </c>
      <c r="U475" s="9"/>
      <c r="V475" s="9"/>
      <c r="W475" s="9"/>
      <c r="X475" s="315"/>
      <c r="Y475" s="9">
        <v>87837.560000000056</v>
      </c>
      <c r="Z475" s="9">
        <f t="shared" si="30"/>
        <v>103046.79</v>
      </c>
      <c r="AA475" s="315"/>
      <c r="AB475" s="9">
        <f t="shared" si="31"/>
        <v>67689.78</v>
      </c>
      <c r="AC475" s="9">
        <v>123532</v>
      </c>
      <c r="AD475" s="9"/>
      <c r="AG475" s="315"/>
      <c r="AH475" s="317"/>
      <c r="AI475" s="317"/>
      <c r="AJ475" s="317"/>
      <c r="AK475" s="317"/>
      <c r="AL475" s="315"/>
    </row>
    <row r="476" spans="1:38">
      <c r="A476" s="342"/>
      <c r="B476" s="77"/>
      <c r="C476" s="9" t="s">
        <v>477</v>
      </c>
      <c r="D476" s="9"/>
      <c r="E476" s="9" t="s">
        <v>154</v>
      </c>
      <c r="F476" s="74">
        <v>2174259</v>
      </c>
      <c r="G476" s="9"/>
      <c r="H476" s="9"/>
      <c r="I476" s="9"/>
      <c r="J476" s="76">
        <v>396268.86999999679</v>
      </c>
      <c r="K476" s="9"/>
      <c r="L476" s="315"/>
      <c r="M476" s="74">
        <v>3648</v>
      </c>
      <c r="N476" s="35"/>
      <c r="O476" s="315"/>
      <c r="P476" s="75">
        <f t="shared" si="28"/>
        <v>108.62633497806929</v>
      </c>
      <c r="Q476" s="9"/>
      <c r="R476" s="9"/>
      <c r="S476" s="9"/>
      <c r="T476" s="78">
        <f t="shared" si="29"/>
        <v>596.01398026315792</v>
      </c>
      <c r="U476" s="9"/>
      <c r="V476" s="9"/>
      <c r="W476" s="9"/>
      <c r="X476" s="315"/>
      <c r="Y476" s="9">
        <v>396268.86999999679</v>
      </c>
      <c r="Z476" s="9">
        <f t="shared" si="30"/>
        <v>464883.55</v>
      </c>
      <c r="AA476" s="315"/>
      <c r="AB476" s="9">
        <f t="shared" si="31"/>
        <v>305374.51</v>
      </c>
      <c r="AC476" s="9">
        <v>557300.17000000004</v>
      </c>
      <c r="AD476" s="9"/>
      <c r="AG476" s="315"/>
      <c r="AH476" s="317"/>
      <c r="AI476" s="317"/>
      <c r="AJ476" s="317"/>
      <c r="AK476" s="317"/>
      <c r="AL476" s="315"/>
    </row>
    <row r="477" spans="1:38">
      <c r="A477" s="342"/>
      <c r="B477" s="77"/>
      <c r="C477" s="9" t="s">
        <v>478</v>
      </c>
      <c r="D477" s="9"/>
      <c r="E477" s="9" t="s">
        <v>88</v>
      </c>
      <c r="F477" s="74">
        <v>-52</v>
      </c>
      <c r="G477" s="9"/>
      <c r="H477" s="9"/>
      <c r="I477" s="9"/>
      <c r="J477" s="76">
        <v>39.840000000000003</v>
      </c>
      <c r="K477" s="9"/>
      <c r="L477" s="315"/>
      <c r="M477" s="74">
        <v>8</v>
      </c>
      <c r="N477" s="35"/>
      <c r="O477" s="315"/>
      <c r="P477" s="75">
        <f t="shared" si="28"/>
        <v>4.9800000000000004</v>
      </c>
      <c r="Q477" s="9"/>
      <c r="R477" s="9"/>
      <c r="S477" s="9"/>
      <c r="T477" s="78">
        <f t="shared" si="29"/>
        <v>-6.5</v>
      </c>
      <c r="U477" s="9"/>
      <c r="V477" s="9"/>
      <c r="W477" s="9"/>
      <c r="X477" s="315"/>
      <c r="Y477" s="9">
        <v>39.840000000000003</v>
      </c>
      <c r="Z477" s="9">
        <f t="shared" si="30"/>
        <v>46.74</v>
      </c>
      <c r="AA477" s="315"/>
      <c r="AB477" s="9">
        <f t="shared" si="31"/>
        <v>30.7</v>
      </c>
      <c r="AC477" s="9">
        <v>56.03</v>
      </c>
      <c r="AD477" s="9"/>
      <c r="AG477" s="315"/>
      <c r="AH477" s="317"/>
      <c r="AI477" s="317"/>
      <c r="AJ477" s="317"/>
      <c r="AK477" s="317"/>
      <c r="AL477" s="315"/>
    </row>
    <row r="478" spans="1:38">
      <c r="A478" s="342"/>
      <c r="B478" s="77"/>
      <c r="C478" s="9" t="s">
        <v>479</v>
      </c>
      <c r="D478" s="9"/>
      <c r="E478" s="9" t="s">
        <v>68</v>
      </c>
      <c r="F478" s="74">
        <v>30305</v>
      </c>
      <c r="G478" s="9"/>
      <c r="H478" s="9"/>
      <c r="I478" s="9"/>
      <c r="J478" s="76">
        <v>5919.3000000000011</v>
      </c>
      <c r="K478" s="9"/>
      <c r="L478" s="315"/>
      <c r="M478" s="74">
        <v>69</v>
      </c>
      <c r="N478" s="35"/>
      <c r="O478" s="315"/>
      <c r="P478" s="75">
        <f t="shared" si="28"/>
        <v>85.786956521739143</v>
      </c>
      <c r="Q478" s="9"/>
      <c r="R478" s="9"/>
      <c r="S478" s="9"/>
      <c r="T478" s="78">
        <f t="shared" si="29"/>
        <v>439.20289855072463</v>
      </c>
      <c r="U478" s="9"/>
      <c r="V478" s="9"/>
      <c r="W478" s="9"/>
      <c r="X478" s="315"/>
      <c r="Y478" s="9">
        <v>5919.3000000000011</v>
      </c>
      <c r="Z478" s="9">
        <f t="shared" si="30"/>
        <v>6944.24</v>
      </c>
      <c r="AA478" s="315"/>
      <c r="AB478" s="9">
        <f t="shared" si="31"/>
        <v>4561.5600000000004</v>
      </c>
      <c r="AC478" s="9">
        <v>8324.7199999999993</v>
      </c>
      <c r="AD478" s="9"/>
      <c r="AG478" s="315"/>
      <c r="AH478" s="317"/>
      <c r="AI478" s="317"/>
      <c r="AJ478" s="317"/>
      <c r="AK478" s="317"/>
      <c r="AL478" s="315"/>
    </row>
    <row r="479" spans="1:38">
      <c r="A479" s="342"/>
      <c r="B479" s="77"/>
      <c r="C479" s="9" t="s">
        <v>479</v>
      </c>
      <c r="D479" s="9"/>
      <c r="E479" s="9" t="s">
        <v>480</v>
      </c>
      <c r="F479" s="74">
        <v>104565</v>
      </c>
      <c r="G479" s="9"/>
      <c r="H479" s="9"/>
      <c r="I479" s="9"/>
      <c r="J479" s="76">
        <v>20099.500000000004</v>
      </c>
      <c r="K479" s="9"/>
      <c r="L479" s="315"/>
      <c r="M479" s="74">
        <v>204</v>
      </c>
      <c r="N479" s="35"/>
      <c r="O479" s="315"/>
      <c r="P479" s="75">
        <f t="shared" si="28"/>
        <v>98.526960784313744</v>
      </c>
      <c r="Q479" s="9"/>
      <c r="R479" s="9"/>
      <c r="S479" s="9"/>
      <c r="T479" s="78">
        <f t="shared" si="29"/>
        <v>512.57352941176475</v>
      </c>
      <c r="U479" s="9"/>
      <c r="V479" s="9"/>
      <c r="W479" s="9"/>
      <c r="X479" s="315"/>
      <c r="Y479" s="9">
        <v>20099.500000000004</v>
      </c>
      <c r="Z479" s="9">
        <f t="shared" si="30"/>
        <v>23579.77</v>
      </c>
      <c r="AA479" s="315"/>
      <c r="AB479" s="9">
        <f t="shared" si="31"/>
        <v>15489.17</v>
      </c>
      <c r="AC479" s="9">
        <v>28267.31</v>
      </c>
      <c r="AD479" s="9"/>
      <c r="AG479" s="315"/>
      <c r="AH479" s="317"/>
      <c r="AI479" s="317"/>
      <c r="AJ479" s="317"/>
      <c r="AK479" s="317"/>
      <c r="AL479" s="315"/>
    </row>
    <row r="480" spans="1:38">
      <c r="A480" s="342"/>
      <c r="B480" s="77"/>
      <c r="C480" s="9" t="s">
        <v>479</v>
      </c>
      <c r="D480" s="9"/>
      <c r="E480" s="9" t="s">
        <v>110</v>
      </c>
      <c r="F480" s="74">
        <v>82986</v>
      </c>
      <c r="G480" s="9"/>
      <c r="H480" s="9"/>
      <c r="I480" s="9"/>
      <c r="J480" s="76">
        <v>15841.540000000003</v>
      </c>
      <c r="K480" s="9"/>
      <c r="L480" s="315"/>
      <c r="M480" s="74">
        <v>143</v>
      </c>
      <c r="N480" s="35"/>
      <c r="O480" s="315"/>
      <c r="P480" s="75">
        <f t="shared" si="28"/>
        <v>110.78000000000002</v>
      </c>
      <c r="Q480" s="9"/>
      <c r="R480" s="9"/>
      <c r="S480" s="9"/>
      <c r="T480" s="78">
        <f t="shared" si="29"/>
        <v>580.32167832167829</v>
      </c>
      <c r="U480" s="9"/>
      <c r="V480" s="9"/>
      <c r="W480" s="9"/>
      <c r="X480" s="315"/>
      <c r="Y480" s="9">
        <v>15841.540000000003</v>
      </c>
      <c r="Z480" s="9">
        <f t="shared" si="30"/>
        <v>18584.53</v>
      </c>
      <c r="AA480" s="315"/>
      <c r="AB480" s="9">
        <f t="shared" si="31"/>
        <v>12207.88</v>
      </c>
      <c r="AC480" s="9">
        <v>22279.05</v>
      </c>
      <c r="AD480" s="9"/>
      <c r="AG480" s="315"/>
      <c r="AH480" s="317"/>
      <c r="AI480" s="317"/>
      <c r="AJ480" s="317"/>
      <c r="AK480" s="317"/>
      <c r="AL480" s="315"/>
    </row>
    <row r="481" spans="1:38">
      <c r="A481" s="342"/>
      <c r="B481" s="77"/>
      <c r="C481" s="9" t="s">
        <v>481</v>
      </c>
      <c r="D481" s="9"/>
      <c r="E481" s="9" t="s">
        <v>261</v>
      </c>
      <c r="F481" s="74">
        <v>135</v>
      </c>
      <c r="G481" s="9"/>
      <c r="H481" s="9"/>
      <c r="I481" s="9"/>
      <c r="J481" s="76">
        <v>59.569999999999993</v>
      </c>
      <c r="K481" s="9"/>
      <c r="L481" s="315"/>
      <c r="M481" s="74">
        <v>6</v>
      </c>
      <c r="N481" s="35"/>
      <c r="O481" s="315"/>
      <c r="P481" s="75">
        <f t="shared" si="28"/>
        <v>9.9283333333333328</v>
      </c>
      <c r="Q481" s="9"/>
      <c r="R481" s="9"/>
      <c r="S481" s="9"/>
      <c r="T481" s="78">
        <f t="shared" si="29"/>
        <v>22.5</v>
      </c>
      <c r="U481" s="9"/>
      <c r="V481" s="9"/>
      <c r="W481" s="9"/>
      <c r="X481" s="315"/>
      <c r="Y481" s="9">
        <v>59.569999999999993</v>
      </c>
      <c r="Z481" s="9">
        <f t="shared" si="30"/>
        <v>69.88</v>
      </c>
      <c r="AA481" s="315"/>
      <c r="AB481" s="9">
        <f t="shared" si="31"/>
        <v>45.91</v>
      </c>
      <c r="AC481" s="9">
        <v>83.78</v>
      </c>
      <c r="AD481" s="9"/>
      <c r="AG481" s="315"/>
      <c r="AH481" s="317"/>
      <c r="AI481" s="317"/>
      <c r="AJ481" s="317"/>
      <c r="AK481" s="317"/>
      <c r="AL481" s="315"/>
    </row>
    <row r="482" spans="1:38">
      <c r="A482" s="342"/>
      <c r="B482" s="77"/>
      <c r="C482" s="9" t="s">
        <v>482</v>
      </c>
      <c r="D482" s="9"/>
      <c r="E482" s="9" t="s">
        <v>138</v>
      </c>
      <c r="F482" s="74">
        <v>4006</v>
      </c>
      <c r="G482" s="9"/>
      <c r="H482" s="9"/>
      <c r="I482" s="9"/>
      <c r="J482" s="76">
        <v>817.75</v>
      </c>
      <c r="K482" s="9"/>
      <c r="L482" s="315"/>
      <c r="M482" s="74">
        <v>11</v>
      </c>
      <c r="N482" s="35"/>
      <c r="O482" s="315"/>
      <c r="P482" s="75">
        <f t="shared" si="28"/>
        <v>74.340909090909093</v>
      </c>
      <c r="Q482" s="9"/>
      <c r="R482" s="9"/>
      <c r="S482" s="9"/>
      <c r="T482" s="78">
        <f t="shared" si="29"/>
        <v>364.18181818181819</v>
      </c>
      <c r="U482" s="9"/>
      <c r="V482" s="9"/>
      <c r="W482" s="9"/>
      <c r="X482" s="315"/>
      <c r="Y482" s="9">
        <v>817.75</v>
      </c>
      <c r="Z482" s="9">
        <f t="shared" si="30"/>
        <v>959.34</v>
      </c>
      <c r="AA482" s="315"/>
      <c r="AB482" s="9">
        <f t="shared" si="31"/>
        <v>630.17999999999995</v>
      </c>
      <c r="AC482" s="9">
        <v>1150.06</v>
      </c>
      <c r="AD482" s="9"/>
      <c r="AG482" s="315"/>
      <c r="AH482" s="317"/>
      <c r="AI482" s="317"/>
      <c r="AJ482" s="317"/>
      <c r="AK482" s="317"/>
      <c r="AL482" s="315"/>
    </row>
    <row r="483" spans="1:38">
      <c r="A483" s="342"/>
      <c r="B483" s="77"/>
      <c r="C483" s="9" t="s">
        <v>482</v>
      </c>
      <c r="D483" s="9"/>
      <c r="E483" s="9" t="s">
        <v>114</v>
      </c>
      <c r="F483" s="74">
        <v>1165</v>
      </c>
      <c r="G483" s="9"/>
      <c r="H483" s="9"/>
      <c r="I483" s="9"/>
      <c r="J483" s="76">
        <v>228.62</v>
      </c>
      <c r="K483" s="9"/>
      <c r="L483" s="315"/>
      <c r="M483" s="74">
        <v>2</v>
      </c>
      <c r="N483" s="35"/>
      <c r="O483" s="315"/>
      <c r="P483" s="75">
        <f t="shared" si="28"/>
        <v>114.31</v>
      </c>
      <c r="Q483" s="9"/>
      <c r="R483" s="9"/>
      <c r="S483" s="9"/>
      <c r="T483" s="78">
        <f t="shared" si="29"/>
        <v>582.5</v>
      </c>
      <c r="U483" s="9"/>
      <c r="V483" s="9"/>
      <c r="W483" s="9"/>
      <c r="X483" s="315"/>
      <c r="Y483" s="9">
        <v>228.62</v>
      </c>
      <c r="Z483" s="9">
        <f t="shared" si="30"/>
        <v>268.20999999999998</v>
      </c>
      <c r="AA483" s="315"/>
      <c r="AB483" s="9">
        <f t="shared" si="31"/>
        <v>176.18</v>
      </c>
      <c r="AC483" s="9">
        <v>321.52</v>
      </c>
      <c r="AD483" s="9"/>
      <c r="AG483" s="315"/>
      <c r="AH483" s="317"/>
      <c r="AI483" s="317"/>
      <c r="AJ483" s="317"/>
      <c r="AK483" s="317"/>
      <c r="AL483" s="315"/>
    </row>
    <row r="484" spans="1:38">
      <c r="A484" s="342"/>
      <c r="B484" s="77"/>
      <c r="C484" s="9" t="s">
        <v>482</v>
      </c>
      <c r="D484" s="9"/>
      <c r="E484" s="9" t="s">
        <v>213</v>
      </c>
      <c r="F484" s="74">
        <v>381</v>
      </c>
      <c r="G484" s="9"/>
      <c r="H484" s="9"/>
      <c r="I484" s="9"/>
      <c r="J484" s="76">
        <v>76.819999999999993</v>
      </c>
      <c r="K484" s="9"/>
      <c r="L484" s="315"/>
      <c r="M484" s="74">
        <v>1</v>
      </c>
      <c r="N484" s="35"/>
      <c r="O484" s="315"/>
      <c r="P484" s="75">
        <f t="shared" si="28"/>
        <v>76.819999999999993</v>
      </c>
      <c r="Q484" s="9"/>
      <c r="R484" s="9"/>
      <c r="S484" s="9"/>
      <c r="T484" s="78">
        <f t="shared" si="29"/>
        <v>381</v>
      </c>
      <c r="U484" s="9"/>
      <c r="V484" s="9"/>
      <c r="W484" s="9"/>
      <c r="X484" s="315"/>
      <c r="Y484" s="9">
        <v>76.819999999999993</v>
      </c>
      <c r="Z484" s="9">
        <f t="shared" si="30"/>
        <v>90.12</v>
      </c>
      <c r="AA484" s="315"/>
      <c r="AB484" s="9">
        <f t="shared" si="31"/>
        <v>59.2</v>
      </c>
      <c r="AC484" s="9">
        <v>108.04</v>
      </c>
      <c r="AD484" s="9"/>
      <c r="AG484" s="315"/>
      <c r="AH484" s="317"/>
      <c r="AI484" s="317"/>
      <c r="AJ484" s="317"/>
      <c r="AK484" s="317"/>
      <c r="AL484" s="315"/>
    </row>
    <row r="485" spans="1:38">
      <c r="A485" s="342"/>
      <c r="B485" s="77"/>
      <c r="C485" s="9" t="s">
        <v>482</v>
      </c>
      <c r="D485" s="9"/>
      <c r="E485" s="9" t="s">
        <v>443</v>
      </c>
      <c r="F485" s="74">
        <v>2012343</v>
      </c>
      <c r="G485" s="9"/>
      <c r="H485" s="9"/>
      <c r="I485" s="9"/>
      <c r="J485" s="76">
        <v>406238.67999999825</v>
      </c>
      <c r="K485" s="9"/>
      <c r="L485" s="315"/>
      <c r="M485" s="74">
        <v>7075</v>
      </c>
      <c r="N485" s="35"/>
      <c r="O485" s="315"/>
      <c r="P485" s="75">
        <f t="shared" si="28"/>
        <v>57.418894699646394</v>
      </c>
      <c r="Q485" s="9"/>
      <c r="R485" s="9"/>
      <c r="S485" s="9"/>
      <c r="T485" s="78">
        <f t="shared" si="29"/>
        <v>284.43010600706714</v>
      </c>
      <c r="U485" s="9"/>
      <c r="V485" s="9"/>
      <c r="W485" s="9"/>
      <c r="X485" s="315"/>
      <c r="Y485" s="9">
        <v>406238.67999999825</v>
      </c>
      <c r="Z485" s="9">
        <f t="shared" si="30"/>
        <v>476579.65</v>
      </c>
      <c r="AA485" s="315"/>
      <c r="AB485" s="9">
        <f t="shared" si="31"/>
        <v>313057.49</v>
      </c>
      <c r="AC485" s="9">
        <v>571321.4</v>
      </c>
      <c r="AD485" s="9"/>
      <c r="AG485" s="315"/>
      <c r="AH485" s="317"/>
      <c r="AI485" s="317"/>
      <c r="AJ485" s="317"/>
      <c r="AK485" s="317"/>
      <c r="AL485" s="315"/>
    </row>
    <row r="486" spans="1:38">
      <c r="A486" s="342"/>
      <c r="B486" s="77"/>
      <c r="C486" s="9" t="s">
        <v>483</v>
      </c>
      <c r="D486" s="9"/>
      <c r="E486" s="9" t="s">
        <v>135</v>
      </c>
      <c r="F486" s="74">
        <v>4957</v>
      </c>
      <c r="G486" s="9"/>
      <c r="H486" s="9"/>
      <c r="I486" s="9"/>
      <c r="J486" s="76">
        <v>891.42000000000007</v>
      </c>
      <c r="K486" s="9"/>
      <c r="L486" s="315"/>
      <c r="M486" s="74">
        <v>9</v>
      </c>
      <c r="N486" s="35"/>
      <c r="O486" s="315"/>
      <c r="P486" s="75">
        <f t="shared" si="28"/>
        <v>99.046666666666681</v>
      </c>
      <c r="Q486" s="9"/>
      <c r="R486" s="9"/>
      <c r="S486" s="9"/>
      <c r="T486" s="78">
        <f t="shared" si="29"/>
        <v>550.77777777777783</v>
      </c>
      <c r="U486" s="9"/>
      <c r="V486" s="9"/>
      <c r="W486" s="9"/>
      <c r="X486" s="315"/>
      <c r="Y486" s="9">
        <v>891.42000000000007</v>
      </c>
      <c r="Z486" s="9">
        <f t="shared" si="30"/>
        <v>1045.77</v>
      </c>
      <c r="AA486" s="315"/>
      <c r="AB486" s="9">
        <f t="shared" si="31"/>
        <v>686.95</v>
      </c>
      <c r="AC486" s="9">
        <v>1253.67</v>
      </c>
      <c r="AD486" s="9"/>
      <c r="AG486" s="315"/>
      <c r="AH486" s="317"/>
      <c r="AI486" s="317"/>
      <c r="AJ486" s="317"/>
      <c r="AK486" s="317"/>
      <c r="AL486" s="315"/>
    </row>
    <row r="487" spans="1:38">
      <c r="A487" s="342"/>
      <c r="B487" s="77"/>
      <c r="C487" s="9" t="s">
        <v>484</v>
      </c>
      <c r="D487" s="9"/>
      <c r="E487" s="9" t="s">
        <v>54</v>
      </c>
      <c r="F487" s="74">
        <v>159579</v>
      </c>
      <c r="G487" s="9"/>
      <c r="H487" s="9"/>
      <c r="I487" s="9"/>
      <c r="J487" s="76">
        <v>30673.219999999994</v>
      </c>
      <c r="K487" s="9"/>
      <c r="L487" s="315"/>
      <c r="M487" s="74">
        <v>312</v>
      </c>
      <c r="N487" s="35"/>
      <c r="O487" s="315"/>
      <c r="P487" s="75">
        <f t="shared" si="28"/>
        <v>98.311602564102543</v>
      </c>
      <c r="Q487" s="9"/>
      <c r="R487" s="9"/>
      <c r="S487" s="9"/>
      <c r="T487" s="78">
        <f t="shared" si="29"/>
        <v>511.47115384615387</v>
      </c>
      <c r="U487" s="9"/>
      <c r="V487" s="9"/>
      <c r="W487" s="9"/>
      <c r="X487" s="315"/>
      <c r="Y487" s="9">
        <v>30673.219999999994</v>
      </c>
      <c r="Z487" s="9">
        <f t="shared" si="30"/>
        <v>35984.339999999997</v>
      </c>
      <c r="AA487" s="315"/>
      <c r="AB487" s="9">
        <f t="shared" si="31"/>
        <v>23637.54</v>
      </c>
      <c r="AC487" s="9">
        <v>43137.86</v>
      </c>
      <c r="AD487" s="9"/>
      <c r="AG487" s="315"/>
      <c r="AH487" s="317"/>
      <c r="AI487" s="317"/>
      <c r="AJ487" s="317"/>
      <c r="AK487" s="317"/>
      <c r="AL487" s="315"/>
    </row>
    <row r="488" spans="1:38">
      <c r="A488" s="342"/>
      <c r="B488" s="77"/>
      <c r="C488" s="9" t="s">
        <v>484</v>
      </c>
      <c r="D488" s="9"/>
      <c r="E488" s="9" t="s">
        <v>363</v>
      </c>
      <c r="F488" s="74">
        <v>1108</v>
      </c>
      <c r="G488" s="9"/>
      <c r="H488" s="9"/>
      <c r="I488" s="9"/>
      <c r="J488" s="76">
        <v>233.14</v>
      </c>
      <c r="K488" s="9"/>
      <c r="L488" s="315"/>
      <c r="M488" s="74">
        <v>4</v>
      </c>
      <c r="N488" s="35"/>
      <c r="O488" s="315"/>
      <c r="P488" s="75">
        <f t="shared" si="28"/>
        <v>58.284999999999997</v>
      </c>
      <c r="Q488" s="9"/>
      <c r="R488" s="9"/>
      <c r="S488" s="9"/>
      <c r="T488" s="78">
        <f t="shared" si="29"/>
        <v>277</v>
      </c>
      <c r="U488" s="9"/>
      <c r="V488" s="9"/>
      <c r="W488" s="9"/>
      <c r="X488" s="315"/>
      <c r="Y488" s="9">
        <v>233.14</v>
      </c>
      <c r="Z488" s="9">
        <f t="shared" si="30"/>
        <v>273.51</v>
      </c>
      <c r="AA488" s="315"/>
      <c r="AB488" s="9">
        <f t="shared" si="31"/>
        <v>179.66</v>
      </c>
      <c r="AC488" s="9">
        <v>327.88</v>
      </c>
      <c r="AD488" s="9"/>
      <c r="AG488" s="315"/>
      <c r="AH488" s="317"/>
      <c r="AI488" s="317"/>
      <c r="AJ488" s="317"/>
      <c r="AK488" s="317"/>
      <c r="AL488" s="315"/>
    </row>
    <row r="489" spans="1:38">
      <c r="A489" s="342"/>
      <c r="B489" s="77"/>
      <c r="C489" s="9" t="s">
        <v>485</v>
      </c>
      <c r="D489" s="9"/>
      <c r="E489" s="9" t="s">
        <v>88</v>
      </c>
      <c r="F489" s="74">
        <v>1005</v>
      </c>
      <c r="G489" s="9"/>
      <c r="H489" s="9"/>
      <c r="I489" s="9"/>
      <c r="J489" s="76">
        <v>207.57999999999998</v>
      </c>
      <c r="K489" s="9"/>
      <c r="L489" s="315"/>
      <c r="M489" s="74">
        <v>3</v>
      </c>
      <c r="N489" s="35"/>
      <c r="O489" s="315"/>
      <c r="P489" s="75">
        <f t="shared" si="28"/>
        <v>69.193333333333328</v>
      </c>
      <c r="Q489" s="9"/>
      <c r="R489" s="9"/>
      <c r="S489" s="9"/>
      <c r="T489" s="78">
        <f t="shared" si="29"/>
        <v>335</v>
      </c>
      <c r="U489" s="9"/>
      <c r="V489" s="9"/>
      <c r="W489" s="9"/>
      <c r="X489" s="315"/>
      <c r="Y489" s="9">
        <v>207.57999999999998</v>
      </c>
      <c r="Z489" s="9">
        <f t="shared" si="30"/>
        <v>243.52</v>
      </c>
      <c r="AA489" s="315"/>
      <c r="AB489" s="9">
        <f t="shared" si="31"/>
        <v>159.97</v>
      </c>
      <c r="AC489" s="9">
        <v>291.93</v>
      </c>
      <c r="AD489" s="9"/>
      <c r="AG489" s="315"/>
      <c r="AH489" s="317"/>
      <c r="AI489" s="317"/>
      <c r="AJ489" s="317"/>
      <c r="AK489" s="317"/>
      <c r="AL489" s="315"/>
    </row>
    <row r="490" spans="1:38">
      <c r="A490" s="342"/>
      <c r="B490" s="77"/>
      <c r="C490" s="9" t="s">
        <v>485</v>
      </c>
      <c r="D490" s="9"/>
      <c r="E490" s="9" t="s">
        <v>213</v>
      </c>
      <c r="F490" s="74">
        <v>765694</v>
      </c>
      <c r="G490" s="9"/>
      <c r="H490" s="9"/>
      <c r="I490" s="9"/>
      <c r="J490" s="76">
        <v>150103.84999999928</v>
      </c>
      <c r="K490" s="9"/>
      <c r="L490" s="315"/>
      <c r="M490" s="74">
        <v>1786</v>
      </c>
      <c r="N490" s="35"/>
      <c r="O490" s="315"/>
      <c r="P490" s="75">
        <f t="shared" si="28"/>
        <v>84.044708846584143</v>
      </c>
      <c r="Q490" s="9"/>
      <c r="R490" s="9"/>
      <c r="S490" s="9"/>
      <c r="T490" s="78">
        <f t="shared" si="29"/>
        <v>428.72004479283316</v>
      </c>
      <c r="U490" s="9"/>
      <c r="V490" s="9"/>
      <c r="W490" s="9"/>
      <c r="X490" s="315"/>
      <c r="Y490" s="9">
        <v>150103.84999999928</v>
      </c>
      <c r="Z490" s="9">
        <f t="shared" si="30"/>
        <v>176094.61</v>
      </c>
      <c r="AA490" s="315"/>
      <c r="AB490" s="9">
        <f t="shared" si="31"/>
        <v>115673.71</v>
      </c>
      <c r="AC490" s="9">
        <v>211101.37</v>
      </c>
      <c r="AD490" s="9"/>
      <c r="AG490" s="315"/>
      <c r="AH490" s="317"/>
      <c r="AI490" s="317"/>
      <c r="AJ490" s="317"/>
      <c r="AK490" s="317"/>
      <c r="AL490" s="315"/>
    </row>
    <row r="491" spans="1:38">
      <c r="A491" s="342"/>
      <c r="B491" s="77"/>
      <c r="C491" s="9" t="s">
        <v>485</v>
      </c>
      <c r="D491" s="9"/>
      <c r="E491" s="9" t="s">
        <v>443</v>
      </c>
      <c r="F491" s="74">
        <v>3305</v>
      </c>
      <c r="G491" s="9"/>
      <c r="H491" s="9"/>
      <c r="I491" s="9"/>
      <c r="J491" s="76">
        <v>636.45000000000005</v>
      </c>
      <c r="K491" s="9"/>
      <c r="L491" s="315"/>
      <c r="M491" s="74">
        <v>3</v>
      </c>
      <c r="N491" s="35"/>
      <c r="O491" s="315"/>
      <c r="P491" s="75">
        <f t="shared" si="28"/>
        <v>212.15</v>
      </c>
      <c r="Q491" s="9"/>
      <c r="R491" s="9"/>
      <c r="S491" s="9"/>
      <c r="T491" s="78">
        <f t="shared" si="29"/>
        <v>1101.6666666666667</v>
      </c>
      <c r="U491" s="9"/>
      <c r="V491" s="9"/>
      <c r="W491" s="9"/>
      <c r="X491" s="315"/>
      <c r="Y491" s="9">
        <v>636.45000000000005</v>
      </c>
      <c r="Z491" s="9">
        <f t="shared" si="30"/>
        <v>746.65</v>
      </c>
      <c r="AA491" s="315"/>
      <c r="AB491" s="9">
        <f t="shared" si="31"/>
        <v>490.46</v>
      </c>
      <c r="AC491" s="9">
        <v>895.08</v>
      </c>
      <c r="AD491" s="9"/>
      <c r="AG491" s="315"/>
      <c r="AH491" s="317"/>
      <c r="AI491" s="317"/>
      <c r="AJ491" s="317"/>
      <c r="AK491" s="317"/>
      <c r="AL491" s="315"/>
    </row>
    <row r="492" spans="1:38">
      <c r="A492" s="342"/>
      <c r="B492" s="77"/>
      <c r="C492" s="9" t="s">
        <v>485</v>
      </c>
      <c r="D492" s="9"/>
      <c r="E492" s="9" t="s">
        <v>214</v>
      </c>
      <c r="F492" s="74">
        <v>1623</v>
      </c>
      <c r="G492" s="9"/>
      <c r="H492" s="9"/>
      <c r="I492" s="9"/>
      <c r="J492" s="76">
        <v>320.99</v>
      </c>
      <c r="K492" s="9"/>
      <c r="L492" s="315"/>
      <c r="M492" s="74">
        <v>3</v>
      </c>
      <c r="N492" s="35"/>
      <c r="O492" s="315"/>
      <c r="P492" s="75">
        <f t="shared" si="28"/>
        <v>106.99666666666667</v>
      </c>
      <c r="Q492" s="9"/>
      <c r="R492" s="9"/>
      <c r="S492" s="9"/>
      <c r="T492" s="78">
        <f t="shared" si="29"/>
        <v>541</v>
      </c>
      <c r="U492" s="9"/>
      <c r="V492" s="9"/>
      <c r="W492" s="9"/>
      <c r="X492" s="315"/>
      <c r="Y492" s="9">
        <v>320.99</v>
      </c>
      <c r="Z492" s="9">
        <f t="shared" si="30"/>
        <v>376.57</v>
      </c>
      <c r="AA492" s="315"/>
      <c r="AB492" s="9">
        <f t="shared" si="31"/>
        <v>247.36</v>
      </c>
      <c r="AC492" s="9">
        <v>451.43</v>
      </c>
      <c r="AD492" s="9"/>
      <c r="AG492" s="315"/>
      <c r="AH492" s="317"/>
      <c r="AI492" s="317"/>
      <c r="AJ492" s="317"/>
      <c r="AK492" s="317"/>
      <c r="AL492" s="315"/>
    </row>
    <row r="493" spans="1:38">
      <c r="A493" s="342"/>
      <c r="B493" s="77"/>
      <c r="C493" s="9" t="s">
        <v>485</v>
      </c>
      <c r="D493" s="9"/>
      <c r="E493" s="9" t="s">
        <v>89</v>
      </c>
      <c r="F493" s="74">
        <v>274</v>
      </c>
      <c r="G493" s="9"/>
      <c r="H493" s="9"/>
      <c r="I493" s="9"/>
      <c r="J493" s="76">
        <v>56.91</v>
      </c>
      <c r="K493" s="9"/>
      <c r="L493" s="315"/>
      <c r="M493" s="74">
        <v>1</v>
      </c>
      <c r="N493" s="35"/>
      <c r="O493" s="315"/>
      <c r="P493" s="75">
        <f t="shared" si="28"/>
        <v>56.91</v>
      </c>
      <c r="Q493" s="9"/>
      <c r="R493" s="9"/>
      <c r="S493" s="9"/>
      <c r="T493" s="78">
        <f t="shared" si="29"/>
        <v>274</v>
      </c>
      <c r="U493" s="9"/>
      <c r="V493" s="9"/>
      <c r="W493" s="9"/>
      <c r="X493" s="315"/>
      <c r="Y493" s="9">
        <v>56.91</v>
      </c>
      <c r="Z493" s="9">
        <f t="shared" si="30"/>
        <v>66.760000000000005</v>
      </c>
      <c r="AA493" s="315"/>
      <c r="AB493" s="9">
        <f t="shared" si="31"/>
        <v>43.86</v>
      </c>
      <c r="AC493" s="9">
        <v>80.040000000000006</v>
      </c>
      <c r="AD493" s="9"/>
      <c r="AG493" s="315"/>
      <c r="AH493" s="317"/>
      <c r="AI493" s="317"/>
      <c r="AJ493" s="317"/>
      <c r="AK493" s="317"/>
      <c r="AL493" s="315"/>
    </row>
    <row r="494" spans="1:38">
      <c r="A494" s="342"/>
      <c r="B494" s="77"/>
      <c r="C494" s="9" t="s">
        <v>486</v>
      </c>
      <c r="D494" s="9"/>
      <c r="E494" s="9" t="s">
        <v>83</v>
      </c>
      <c r="F494" s="74">
        <v>568</v>
      </c>
      <c r="G494" s="9"/>
      <c r="H494" s="9"/>
      <c r="I494" s="9"/>
      <c r="J494" s="76">
        <v>112.94</v>
      </c>
      <c r="K494" s="9"/>
      <c r="L494" s="315"/>
      <c r="M494" s="74">
        <v>1</v>
      </c>
      <c r="N494" s="35"/>
      <c r="O494" s="315"/>
      <c r="P494" s="75">
        <f t="shared" si="28"/>
        <v>112.94</v>
      </c>
      <c r="Q494" s="9"/>
      <c r="R494" s="9"/>
      <c r="S494" s="9"/>
      <c r="T494" s="78">
        <f t="shared" si="29"/>
        <v>568</v>
      </c>
      <c r="U494" s="9"/>
      <c r="V494" s="9"/>
      <c r="W494" s="9"/>
      <c r="X494" s="315"/>
      <c r="Y494" s="9">
        <v>112.94</v>
      </c>
      <c r="Z494" s="9">
        <f t="shared" si="30"/>
        <v>132.5</v>
      </c>
      <c r="AA494" s="315"/>
      <c r="AB494" s="9">
        <f t="shared" si="31"/>
        <v>87.03</v>
      </c>
      <c r="AC494" s="9">
        <v>158.84</v>
      </c>
      <c r="AD494" s="9"/>
      <c r="AG494" s="315"/>
      <c r="AH494" s="317"/>
      <c r="AI494" s="317"/>
      <c r="AJ494" s="317"/>
      <c r="AK494" s="317"/>
      <c r="AL494" s="315"/>
    </row>
    <row r="495" spans="1:38">
      <c r="A495" s="342"/>
      <c r="B495" s="77"/>
      <c r="C495" s="9" t="s">
        <v>486</v>
      </c>
      <c r="D495" s="9"/>
      <c r="E495" s="9" t="s">
        <v>98</v>
      </c>
      <c r="F495" s="74">
        <v>3745957</v>
      </c>
      <c r="G495" s="9"/>
      <c r="H495" s="9"/>
      <c r="I495" s="9"/>
      <c r="J495" s="76">
        <v>718017.69999999681</v>
      </c>
      <c r="K495" s="9"/>
      <c r="L495" s="315"/>
      <c r="M495" s="74">
        <v>7518</v>
      </c>
      <c r="N495" s="35"/>
      <c r="O495" s="315"/>
      <c r="P495" s="75">
        <f t="shared" si="28"/>
        <v>95.506477786644965</v>
      </c>
      <c r="Q495" s="9"/>
      <c r="R495" s="9"/>
      <c r="S495" s="9"/>
      <c r="T495" s="78">
        <f t="shared" si="29"/>
        <v>498.26509710029262</v>
      </c>
      <c r="U495" s="9"/>
      <c r="V495" s="9"/>
      <c r="W495" s="9"/>
      <c r="X495" s="315"/>
      <c r="Y495" s="9">
        <v>718017.69999999681</v>
      </c>
      <c r="Z495" s="9">
        <f t="shared" si="30"/>
        <v>842343.78</v>
      </c>
      <c r="AA495" s="315"/>
      <c r="AB495" s="9">
        <f t="shared" si="31"/>
        <v>553322.04</v>
      </c>
      <c r="AC495" s="9">
        <v>1009797.67</v>
      </c>
      <c r="AD495" s="9"/>
      <c r="AG495" s="315"/>
      <c r="AH495" s="317"/>
      <c r="AI495" s="317"/>
      <c r="AJ495" s="317"/>
      <c r="AK495" s="317"/>
      <c r="AL495" s="315"/>
    </row>
    <row r="496" spans="1:38">
      <c r="A496" s="342"/>
      <c r="B496" s="77"/>
      <c r="C496" s="9" t="s">
        <v>486</v>
      </c>
      <c r="D496" s="9"/>
      <c r="E496" s="9" t="s">
        <v>487</v>
      </c>
      <c r="F496" s="74">
        <v>285</v>
      </c>
      <c r="G496" s="9"/>
      <c r="H496" s="9"/>
      <c r="I496" s="9"/>
      <c r="J496" s="76">
        <v>59.6</v>
      </c>
      <c r="K496" s="9"/>
      <c r="L496" s="315"/>
      <c r="M496" s="74">
        <v>1</v>
      </c>
      <c r="N496" s="35"/>
      <c r="O496" s="315"/>
      <c r="P496" s="75">
        <f t="shared" si="28"/>
        <v>59.6</v>
      </c>
      <c r="Q496" s="9"/>
      <c r="R496" s="9"/>
      <c r="S496" s="9"/>
      <c r="T496" s="78">
        <f t="shared" si="29"/>
        <v>285</v>
      </c>
      <c r="U496" s="9"/>
      <c r="V496" s="9"/>
      <c r="W496" s="9"/>
      <c r="X496" s="315"/>
      <c r="Y496" s="9">
        <v>59.6</v>
      </c>
      <c r="Z496" s="9">
        <f t="shared" si="30"/>
        <v>69.92</v>
      </c>
      <c r="AA496" s="315"/>
      <c r="AB496" s="9">
        <f t="shared" si="31"/>
        <v>45.93</v>
      </c>
      <c r="AC496" s="9">
        <v>83.82</v>
      </c>
      <c r="AD496" s="9"/>
      <c r="AG496" s="315"/>
      <c r="AH496" s="317"/>
      <c r="AI496" s="317"/>
      <c r="AJ496" s="317"/>
      <c r="AK496" s="317"/>
      <c r="AL496" s="315"/>
    </row>
    <row r="497" spans="1:38">
      <c r="A497" s="342"/>
      <c r="B497" s="77"/>
      <c r="C497" s="9" t="s">
        <v>486</v>
      </c>
      <c r="D497" s="9"/>
      <c r="E497" s="9" t="s">
        <v>81</v>
      </c>
      <c r="F497" s="74">
        <v>251</v>
      </c>
      <c r="G497" s="9"/>
      <c r="H497" s="9"/>
      <c r="I497" s="9"/>
      <c r="J497" s="76">
        <v>27.12</v>
      </c>
      <c r="K497" s="9"/>
      <c r="L497" s="315"/>
      <c r="M497" s="74">
        <v>1</v>
      </c>
      <c r="N497" s="35"/>
      <c r="O497" s="315"/>
      <c r="P497" s="75">
        <f t="shared" si="28"/>
        <v>27.12</v>
      </c>
      <c r="Q497" s="9"/>
      <c r="R497" s="9"/>
      <c r="S497" s="9"/>
      <c r="T497" s="78">
        <f t="shared" si="29"/>
        <v>251</v>
      </c>
      <c r="U497" s="9"/>
      <c r="V497" s="9"/>
      <c r="W497" s="9"/>
      <c r="X497" s="315"/>
      <c r="Y497" s="9">
        <v>27.12</v>
      </c>
      <c r="Z497" s="9">
        <f t="shared" si="30"/>
        <v>31.82</v>
      </c>
      <c r="AA497" s="315"/>
      <c r="AB497" s="9">
        <f t="shared" si="31"/>
        <v>20.9</v>
      </c>
      <c r="AC497" s="9">
        <v>38.14</v>
      </c>
      <c r="AD497" s="9"/>
      <c r="AG497" s="315"/>
      <c r="AH497" s="317"/>
      <c r="AI497" s="317"/>
      <c r="AJ497" s="317"/>
      <c r="AK497" s="317"/>
      <c r="AL497" s="315"/>
    </row>
    <row r="498" spans="1:38">
      <c r="A498" s="342"/>
      <c r="B498" s="77"/>
      <c r="C498" s="9" t="s">
        <v>488</v>
      </c>
      <c r="D498" s="9"/>
      <c r="E498" s="9" t="s">
        <v>181</v>
      </c>
      <c r="F498" s="74">
        <v>3287</v>
      </c>
      <c r="G498" s="9"/>
      <c r="H498" s="9"/>
      <c r="I498" s="9"/>
      <c r="J498" s="76">
        <v>646.88</v>
      </c>
      <c r="K498" s="9"/>
      <c r="L498" s="315"/>
      <c r="M498" s="74">
        <v>6</v>
      </c>
      <c r="N498" s="35"/>
      <c r="O498" s="315"/>
      <c r="P498" s="75">
        <f t="shared" si="28"/>
        <v>107.81333333333333</v>
      </c>
      <c r="Q498" s="9"/>
      <c r="R498" s="9"/>
      <c r="S498" s="9"/>
      <c r="T498" s="78">
        <f t="shared" si="29"/>
        <v>547.83333333333337</v>
      </c>
      <c r="U498" s="9"/>
      <c r="V498" s="9"/>
      <c r="W498" s="9"/>
      <c r="X498" s="315"/>
      <c r="Y498" s="9">
        <v>646.88</v>
      </c>
      <c r="Z498" s="9">
        <f t="shared" si="30"/>
        <v>758.89</v>
      </c>
      <c r="AA498" s="315"/>
      <c r="AB498" s="9">
        <f t="shared" si="31"/>
        <v>498.5</v>
      </c>
      <c r="AC498" s="9">
        <v>909.75</v>
      </c>
      <c r="AD498" s="9"/>
      <c r="AG498" s="315"/>
      <c r="AH498" s="317"/>
      <c r="AI498" s="317"/>
      <c r="AJ498" s="317"/>
      <c r="AK498" s="317"/>
      <c r="AL498" s="315"/>
    </row>
    <row r="499" spans="1:38">
      <c r="A499" s="342"/>
      <c r="B499" s="77"/>
      <c r="C499" s="9" t="s">
        <v>488</v>
      </c>
      <c r="D499" s="9"/>
      <c r="E499" s="9" t="s">
        <v>79</v>
      </c>
      <c r="F499" s="74">
        <v>28563</v>
      </c>
      <c r="G499" s="9"/>
      <c r="H499" s="9"/>
      <c r="I499" s="9"/>
      <c r="J499" s="76">
        <v>4899.699999999998</v>
      </c>
      <c r="K499" s="9"/>
      <c r="L499" s="315"/>
      <c r="M499" s="74">
        <v>42</v>
      </c>
      <c r="N499" s="35"/>
      <c r="O499" s="315"/>
      <c r="P499" s="75">
        <f t="shared" si="28"/>
        <v>116.65952380952376</v>
      </c>
      <c r="Q499" s="9"/>
      <c r="R499" s="9"/>
      <c r="S499" s="9"/>
      <c r="T499" s="78">
        <f t="shared" si="29"/>
        <v>680.07142857142856</v>
      </c>
      <c r="U499" s="9"/>
      <c r="V499" s="9"/>
      <c r="W499" s="9"/>
      <c r="X499" s="315"/>
      <c r="Y499" s="9">
        <v>4899.699999999998</v>
      </c>
      <c r="Z499" s="9">
        <f t="shared" si="30"/>
        <v>5748.09</v>
      </c>
      <c r="AA499" s="315"/>
      <c r="AB499" s="9">
        <f t="shared" si="31"/>
        <v>3775.83</v>
      </c>
      <c r="AC499" s="9">
        <v>6890.79</v>
      </c>
      <c r="AD499" s="9"/>
      <c r="AG499" s="315"/>
      <c r="AH499" s="317"/>
      <c r="AI499" s="317"/>
      <c r="AJ499" s="317"/>
      <c r="AK499" s="317"/>
      <c r="AL499" s="315"/>
    </row>
    <row r="500" spans="1:38">
      <c r="A500" s="342"/>
      <c r="B500" s="77"/>
      <c r="C500" s="9" t="s">
        <v>489</v>
      </c>
      <c r="D500" s="9"/>
      <c r="E500" s="9" t="s">
        <v>446</v>
      </c>
      <c r="F500" s="74">
        <v>55165</v>
      </c>
      <c r="G500" s="9"/>
      <c r="H500" s="9"/>
      <c r="I500" s="9"/>
      <c r="J500" s="76">
        <v>10179.359999999995</v>
      </c>
      <c r="K500" s="9"/>
      <c r="L500" s="315"/>
      <c r="M500" s="74">
        <v>104</v>
      </c>
      <c r="N500" s="35"/>
      <c r="O500" s="315"/>
      <c r="P500" s="75">
        <f t="shared" si="28"/>
        <v>97.878461538461494</v>
      </c>
      <c r="Q500" s="9"/>
      <c r="R500" s="9"/>
      <c r="S500" s="9"/>
      <c r="T500" s="78">
        <f t="shared" si="29"/>
        <v>530.43269230769226</v>
      </c>
      <c r="U500" s="9"/>
      <c r="V500" s="9"/>
      <c r="W500" s="9"/>
      <c r="X500" s="315"/>
      <c r="Y500" s="9">
        <v>10179.359999999995</v>
      </c>
      <c r="Z500" s="9">
        <f t="shared" si="30"/>
        <v>11941.93</v>
      </c>
      <c r="AA500" s="315"/>
      <c r="AB500" s="9">
        <f t="shared" si="31"/>
        <v>7844.46</v>
      </c>
      <c r="AC500" s="9">
        <v>14315.93</v>
      </c>
      <c r="AD500" s="9"/>
      <c r="AG500" s="315"/>
      <c r="AH500" s="317"/>
      <c r="AI500" s="317"/>
      <c r="AJ500" s="317"/>
      <c r="AK500" s="317"/>
      <c r="AL500" s="315"/>
    </row>
    <row r="501" spans="1:38">
      <c r="A501" s="342"/>
      <c r="B501" s="77"/>
      <c r="C501" s="9" t="s">
        <v>490</v>
      </c>
      <c r="D501" s="9"/>
      <c r="E501" s="9" t="s">
        <v>157</v>
      </c>
      <c r="F501" s="74">
        <v>8459</v>
      </c>
      <c r="G501" s="9"/>
      <c r="H501" s="9"/>
      <c r="I501" s="9"/>
      <c r="J501" s="76">
        <v>1727.6900000000003</v>
      </c>
      <c r="K501" s="9"/>
      <c r="L501" s="315"/>
      <c r="M501" s="74">
        <v>25</v>
      </c>
      <c r="N501" s="35"/>
      <c r="O501" s="315"/>
      <c r="P501" s="75">
        <f t="shared" si="28"/>
        <v>69.107600000000005</v>
      </c>
      <c r="Q501" s="9"/>
      <c r="R501" s="9"/>
      <c r="S501" s="9"/>
      <c r="T501" s="78">
        <f t="shared" si="29"/>
        <v>338.36</v>
      </c>
      <c r="U501" s="9"/>
      <c r="V501" s="9"/>
      <c r="W501" s="9"/>
      <c r="X501" s="315"/>
      <c r="Y501" s="9">
        <v>1727.6900000000003</v>
      </c>
      <c r="Z501" s="9">
        <f t="shared" si="30"/>
        <v>2026.84</v>
      </c>
      <c r="AA501" s="315"/>
      <c r="AB501" s="9">
        <f t="shared" si="31"/>
        <v>1331.4</v>
      </c>
      <c r="AC501" s="9">
        <v>2429.77</v>
      </c>
      <c r="AD501" s="9"/>
      <c r="AG501" s="315"/>
      <c r="AH501" s="317"/>
      <c r="AI501" s="317"/>
      <c r="AJ501" s="317"/>
      <c r="AK501" s="317"/>
      <c r="AL501" s="315"/>
    </row>
    <row r="502" spans="1:38">
      <c r="A502" s="342"/>
      <c r="B502" s="77"/>
      <c r="C502" s="9" t="s">
        <v>491</v>
      </c>
      <c r="D502" s="9"/>
      <c r="E502" s="9" t="s">
        <v>492</v>
      </c>
      <c r="F502" s="74">
        <v>97660</v>
      </c>
      <c r="G502" s="9"/>
      <c r="H502" s="9"/>
      <c r="I502" s="9"/>
      <c r="J502" s="76">
        <v>18580.110000000011</v>
      </c>
      <c r="K502" s="9"/>
      <c r="L502" s="315"/>
      <c r="M502" s="74">
        <v>187</v>
      </c>
      <c r="N502" s="35"/>
      <c r="O502" s="315"/>
      <c r="P502" s="75">
        <f t="shared" si="28"/>
        <v>99.358877005347651</v>
      </c>
      <c r="Q502" s="9"/>
      <c r="R502" s="9"/>
      <c r="S502" s="9"/>
      <c r="T502" s="78">
        <f t="shared" si="29"/>
        <v>522.24598930481284</v>
      </c>
      <c r="U502" s="9"/>
      <c r="V502" s="9"/>
      <c r="W502" s="9"/>
      <c r="X502" s="315"/>
      <c r="Y502" s="9">
        <v>18580.110000000011</v>
      </c>
      <c r="Z502" s="9">
        <f t="shared" si="30"/>
        <v>21797.29</v>
      </c>
      <c r="AA502" s="315"/>
      <c r="AB502" s="9">
        <f t="shared" si="31"/>
        <v>14318.29</v>
      </c>
      <c r="AC502" s="9">
        <v>26130.49</v>
      </c>
      <c r="AD502" s="9"/>
      <c r="AG502" s="315"/>
      <c r="AH502" s="317"/>
      <c r="AI502" s="317"/>
      <c r="AJ502" s="317"/>
      <c r="AK502" s="317"/>
      <c r="AL502" s="315"/>
    </row>
    <row r="503" spans="1:38">
      <c r="A503" s="342"/>
      <c r="B503" s="77"/>
      <c r="C503" s="9" t="s">
        <v>493</v>
      </c>
      <c r="D503" s="9"/>
      <c r="E503" s="9" t="s">
        <v>95</v>
      </c>
      <c r="F503" s="74">
        <v>734850</v>
      </c>
      <c r="G503" s="9"/>
      <c r="H503" s="9"/>
      <c r="I503" s="9"/>
      <c r="J503" s="76">
        <v>147802.87000000005</v>
      </c>
      <c r="K503" s="9"/>
      <c r="L503" s="315"/>
      <c r="M503" s="74">
        <v>2123</v>
      </c>
      <c r="N503" s="35"/>
      <c r="O503" s="315"/>
      <c r="P503" s="75">
        <f t="shared" si="28"/>
        <v>69.619816297691969</v>
      </c>
      <c r="Q503" s="9"/>
      <c r="R503" s="9"/>
      <c r="S503" s="9"/>
      <c r="T503" s="78">
        <f t="shared" si="29"/>
        <v>346.13754121526142</v>
      </c>
      <c r="U503" s="9"/>
      <c r="V503" s="9"/>
      <c r="W503" s="9"/>
      <c r="X503" s="315"/>
      <c r="Y503" s="9">
        <v>147802.87000000005</v>
      </c>
      <c r="Z503" s="9">
        <f t="shared" si="30"/>
        <v>173395.21</v>
      </c>
      <c r="AA503" s="315"/>
      <c r="AB503" s="9">
        <f t="shared" si="31"/>
        <v>113900.51</v>
      </c>
      <c r="AC503" s="9">
        <v>207865.34</v>
      </c>
      <c r="AD503" s="9"/>
      <c r="AG503" s="315"/>
      <c r="AH503" s="317"/>
      <c r="AI503" s="317"/>
      <c r="AJ503" s="317"/>
      <c r="AK503" s="317"/>
      <c r="AL503" s="315"/>
    </row>
    <row r="504" spans="1:38">
      <c r="A504" s="342"/>
      <c r="B504" s="77"/>
      <c r="C504" s="9" t="s">
        <v>494</v>
      </c>
      <c r="D504" s="9"/>
      <c r="E504" s="9" t="s">
        <v>61</v>
      </c>
      <c r="F504" s="74">
        <v>236</v>
      </c>
      <c r="G504" s="9"/>
      <c r="H504" s="9"/>
      <c r="I504" s="9"/>
      <c r="J504" s="76">
        <v>50.19</v>
      </c>
      <c r="K504" s="9"/>
      <c r="L504" s="315"/>
      <c r="M504" s="74">
        <v>1</v>
      </c>
      <c r="N504" s="35"/>
      <c r="O504" s="315"/>
      <c r="P504" s="75">
        <f t="shared" si="28"/>
        <v>50.19</v>
      </c>
      <c r="Q504" s="9"/>
      <c r="R504" s="9"/>
      <c r="S504" s="9"/>
      <c r="T504" s="78">
        <f t="shared" si="29"/>
        <v>236</v>
      </c>
      <c r="U504" s="9"/>
      <c r="V504" s="9"/>
      <c r="W504" s="9"/>
      <c r="X504" s="315"/>
      <c r="Y504" s="9">
        <v>50.19</v>
      </c>
      <c r="Z504" s="9">
        <f t="shared" si="30"/>
        <v>58.88</v>
      </c>
      <c r="AA504" s="315"/>
      <c r="AB504" s="9">
        <f t="shared" si="31"/>
        <v>38.68</v>
      </c>
      <c r="AC504" s="9">
        <v>70.59</v>
      </c>
      <c r="AD504" s="9"/>
      <c r="AG504" s="315"/>
      <c r="AH504" s="317"/>
      <c r="AI504" s="317"/>
      <c r="AJ504" s="317"/>
      <c r="AK504" s="317"/>
      <c r="AL504" s="315"/>
    </row>
    <row r="505" spans="1:38">
      <c r="A505" s="342"/>
      <c r="B505" s="77"/>
      <c r="C505" s="9" t="s">
        <v>495</v>
      </c>
      <c r="D505" s="9"/>
      <c r="E505" s="9" t="s">
        <v>171</v>
      </c>
      <c r="F505" s="74">
        <v>581</v>
      </c>
      <c r="G505" s="9"/>
      <c r="H505" s="9"/>
      <c r="I505" s="9"/>
      <c r="J505" s="76">
        <v>115.14</v>
      </c>
      <c r="K505" s="9"/>
      <c r="L505" s="315"/>
      <c r="M505" s="74">
        <v>1</v>
      </c>
      <c r="N505" s="35"/>
      <c r="O505" s="315"/>
      <c r="P505" s="75">
        <f t="shared" si="28"/>
        <v>115.14</v>
      </c>
      <c r="Q505" s="9"/>
      <c r="R505" s="9"/>
      <c r="S505" s="9"/>
      <c r="T505" s="78">
        <f t="shared" si="29"/>
        <v>581</v>
      </c>
      <c r="U505" s="9"/>
      <c r="V505" s="9"/>
      <c r="W505" s="9"/>
      <c r="X505" s="315"/>
      <c r="Y505" s="9">
        <v>115.14</v>
      </c>
      <c r="Z505" s="9">
        <f t="shared" si="30"/>
        <v>135.08000000000001</v>
      </c>
      <c r="AA505" s="315"/>
      <c r="AB505" s="9">
        <f t="shared" si="31"/>
        <v>88.73</v>
      </c>
      <c r="AC505" s="9">
        <v>161.93</v>
      </c>
      <c r="AD505" s="9"/>
      <c r="AG505" s="315"/>
      <c r="AH505" s="317"/>
      <c r="AI505" s="317"/>
      <c r="AJ505" s="317"/>
      <c r="AK505" s="317"/>
      <c r="AL505" s="315"/>
    </row>
    <row r="506" spans="1:38">
      <c r="A506" s="342"/>
      <c r="B506" s="77"/>
      <c r="C506" s="9" t="s">
        <v>495</v>
      </c>
      <c r="D506" s="9"/>
      <c r="E506" s="9" t="s">
        <v>496</v>
      </c>
      <c r="F506" s="74">
        <v>680</v>
      </c>
      <c r="G506" s="9"/>
      <c r="H506" s="9"/>
      <c r="I506" s="9"/>
      <c r="J506" s="76">
        <v>134.63999999999999</v>
      </c>
      <c r="K506" s="9"/>
      <c r="L506" s="315"/>
      <c r="M506" s="74">
        <v>1</v>
      </c>
      <c r="N506" s="35"/>
      <c r="O506" s="315"/>
      <c r="P506" s="75">
        <f t="shared" si="28"/>
        <v>134.63999999999999</v>
      </c>
      <c r="Q506" s="9"/>
      <c r="R506" s="9"/>
      <c r="S506" s="9"/>
      <c r="T506" s="78">
        <f t="shared" si="29"/>
        <v>680</v>
      </c>
      <c r="U506" s="9"/>
      <c r="V506" s="9"/>
      <c r="W506" s="9"/>
      <c r="X506" s="315"/>
      <c r="Y506" s="9">
        <v>134.63999999999999</v>
      </c>
      <c r="Z506" s="9">
        <f t="shared" si="30"/>
        <v>157.94999999999999</v>
      </c>
      <c r="AA506" s="315"/>
      <c r="AB506" s="9">
        <f t="shared" si="31"/>
        <v>103.76</v>
      </c>
      <c r="AC506" s="9">
        <v>189.35</v>
      </c>
      <c r="AD506" s="9"/>
      <c r="AG506" s="315"/>
      <c r="AH506" s="317"/>
      <c r="AI506" s="317"/>
      <c r="AJ506" s="317"/>
      <c r="AK506" s="317"/>
      <c r="AL506" s="315"/>
    </row>
    <row r="507" spans="1:38">
      <c r="A507" s="342"/>
      <c r="B507" s="77"/>
      <c r="C507" s="9" t="s">
        <v>495</v>
      </c>
      <c r="D507" s="9"/>
      <c r="E507" s="9" t="s">
        <v>64</v>
      </c>
      <c r="F507" s="74">
        <v>5029915</v>
      </c>
      <c r="G507" s="9"/>
      <c r="H507" s="9"/>
      <c r="I507" s="9"/>
      <c r="J507" s="76">
        <v>947261.63999999978</v>
      </c>
      <c r="K507" s="9"/>
      <c r="L507" s="315"/>
      <c r="M507" s="74">
        <v>10792</v>
      </c>
      <c r="N507" s="35"/>
      <c r="O507" s="315"/>
      <c r="P507" s="75">
        <f t="shared" si="28"/>
        <v>87.774429206819846</v>
      </c>
      <c r="Q507" s="9"/>
      <c r="R507" s="9"/>
      <c r="S507" s="9"/>
      <c r="T507" s="78">
        <f t="shared" si="29"/>
        <v>466.07811341734617</v>
      </c>
      <c r="U507" s="9"/>
      <c r="V507" s="9"/>
      <c r="W507" s="9"/>
      <c r="X507" s="315"/>
      <c r="Y507" s="9">
        <v>947261.63999999978</v>
      </c>
      <c r="Z507" s="9">
        <f t="shared" si="30"/>
        <v>1111281.73</v>
      </c>
      <c r="AA507" s="315"/>
      <c r="AB507" s="9">
        <f t="shared" si="31"/>
        <v>729983.04</v>
      </c>
      <c r="AC507" s="9">
        <v>1332199.19</v>
      </c>
      <c r="AD507" s="9"/>
      <c r="AG507" s="315"/>
      <c r="AH507" s="317"/>
      <c r="AI507" s="317"/>
      <c r="AJ507" s="317"/>
      <c r="AK507" s="317"/>
      <c r="AL507" s="315"/>
    </row>
    <row r="508" spans="1:38">
      <c r="A508" s="342"/>
      <c r="B508" s="77"/>
      <c r="C508" s="9" t="s">
        <v>495</v>
      </c>
      <c r="D508" s="9"/>
      <c r="E508" s="9" t="s">
        <v>252</v>
      </c>
      <c r="F508" s="74">
        <v>1131</v>
      </c>
      <c r="G508" s="9"/>
      <c r="H508" s="9"/>
      <c r="I508" s="9"/>
      <c r="J508" s="76">
        <v>182.52</v>
      </c>
      <c r="K508" s="9"/>
      <c r="L508" s="315"/>
      <c r="M508" s="74">
        <v>2</v>
      </c>
      <c r="N508" s="35"/>
      <c r="O508" s="315"/>
      <c r="P508" s="75">
        <f t="shared" si="28"/>
        <v>91.26</v>
      </c>
      <c r="Q508" s="9"/>
      <c r="R508" s="9"/>
      <c r="S508" s="9"/>
      <c r="T508" s="78">
        <f t="shared" si="29"/>
        <v>565.5</v>
      </c>
      <c r="U508" s="9"/>
      <c r="V508" s="9"/>
      <c r="W508" s="9"/>
      <c r="X508" s="315"/>
      <c r="Y508" s="9">
        <v>182.52</v>
      </c>
      <c r="Z508" s="9">
        <f t="shared" si="30"/>
        <v>214.12</v>
      </c>
      <c r="AA508" s="315"/>
      <c r="AB508" s="9">
        <f t="shared" si="31"/>
        <v>140.65</v>
      </c>
      <c r="AC508" s="9">
        <v>256.69</v>
      </c>
      <c r="AD508" s="9"/>
      <c r="AG508" s="315"/>
      <c r="AH508" s="317"/>
      <c r="AI508" s="317"/>
      <c r="AJ508" s="317"/>
      <c r="AK508" s="317"/>
      <c r="AL508" s="315"/>
    </row>
    <row r="509" spans="1:38">
      <c r="A509" s="342"/>
      <c r="B509" s="77"/>
      <c r="C509" s="9" t="s">
        <v>497</v>
      </c>
      <c r="D509" s="9"/>
      <c r="E509" s="9" t="s">
        <v>54</v>
      </c>
      <c r="F509" s="74">
        <v>3896</v>
      </c>
      <c r="G509" s="9"/>
      <c r="H509" s="9"/>
      <c r="I509" s="9"/>
      <c r="J509" s="76">
        <v>785.43</v>
      </c>
      <c r="K509" s="9"/>
      <c r="L509" s="315"/>
      <c r="M509" s="74">
        <v>13</v>
      </c>
      <c r="N509" s="35"/>
      <c r="O509" s="315"/>
      <c r="P509" s="75">
        <f t="shared" si="28"/>
        <v>60.417692307692306</v>
      </c>
      <c r="Q509" s="9"/>
      <c r="R509" s="9"/>
      <c r="S509" s="9"/>
      <c r="T509" s="78">
        <f t="shared" si="29"/>
        <v>299.69230769230768</v>
      </c>
      <c r="U509" s="9"/>
      <c r="V509" s="9"/>
      <c r="W509" s="9"/>
      <c r="X509" s="315"/>
      <c r="Y509" s="9">
        <v>785.43</v>
      </c>
      <c r="Z509" s="9">
        <f t="shared" si="30"/>
        <v>921.43</v>
      </c>
      <c r="AA509" s="315"/>
      <c r="AB509" s="9">
        <f t="shared" si="31"/>
        <v>605.27</v>
      </c>
      <c r="AC509" s="9">
        <v>1104.5999999999999</v>
      </c>
      <c r="AD509" s="9"/>
      <c r="AG509" s="315"/>
      <c r="AH509" s="317"/>
      <c r="AI509" s="317"/>
      <c r="AJ509" s="317"/>
      <c r="AK509" s="317"/>
      <c r="AL509" s="315"/>
    </row>
    <row r="510" spans="1:38">
      <c r="A510" s="342"/>
      <c r="B510" s="77"/>
      <c r="C510" s="9" t="s">
        <v>497</v>
      </c>
      <c r="D510" s="9"/>
      <c r="E510" s="9" t="s">
        <v>56</v>
      </c>
      <c r="F510" s="74">
        <v>1009243</v>
      </c>
      <c r="G510" s="9"/>
      <c r="H510" s="9"/>
      <c r="I510" s="9"/>
      <c r="J510" s="76">
        <v>198521.33000000039</v>
      </c>
      <c r="K510" s="9"/>
      <c r="L510" s="315"/>
      <c r="M510" s="74">
        <v>2765</v>
      </c>
      <c r="N510" s="35"/>
      <c r="O510" s="315"/>
      <c r="P510" s="75">
        <f t="shared" si="28"/>
        <v>71.797949367088748</v>
      </c>
      <c r="Q510" s="9"/>
      <c r="R510" s="9"/>
      <c r="S510" s="9"/>
      <c r="T510" s="78">
        <f t="shared" si="29"/>
        <v>365.00650994575045</v>
      </c>
      <c r="U510" s="9"/>
      <c r="V510" s="9"/>
      <c r="W510" s="9"/>
      <c r="X510" s="315"/>
      <c r="Y510" s="9">
        <v>198521.33000000039</v>
      </c>
      <c r="Z510" s="9">
        <f t="shared" si="30"/>
        <v>232895.66</v>
      </c>
      <c r="AA510" s="315"/>
      <c r="AB510" s="9">
        <f t="shared" si="31"/>
        <v>152985.4</v>
      </c>
      <c r="AC510" s="9">
        <v>279194.2</v>
      </c>
      <c r="AD510" s="9"/>
      <c r="AG510" s="315"/>
      <c r="AH510" s="317"/>
      <c r="AI510" s="317"/>
      <c r="AJ510" s="317"/>
      <c r="AK510" s="317"/>
      <c r="AL510" s="315"/>
    </row>
    <row r="511" spans="1:38">
      <c r="A511" s="342"/>
      <c r="B511" s="77"/>
      <c r="C511" s="9" t="s">
        <v>497</v>
      </c>
      <c r="D511" s="9"/>
      <c r="E511" s="9" t="s">
        <v>200</v>
      </c>
      <c r="F511" s="74">
        <v>889</v>
      </c>
      <c r="G511" s="9"/>
      <c r="H511" s="9"/>
      <c r="I511" s="9"/>
      <c r="J511" s="76">
        <v>174.08</v>
      </c>
      <c r="K511" s="9"/>
      <c r="L511" s="315"/>
      <c r="M511" s="74">
        <v>1</v>
      </c>
      <c r="N511" s="35"/>
      <c r="O511" s="315"/>
      <c r="P511" s="75">
        <f t="shared" si="28"/>
        <v>174.08</v>
      </c>
      <c r="Q511" s="9"/>
      <c r="R511" s="9"/>
      <c r="S511" s="9"/>
      <c r="T511" s="78">
        <f t="shared" si="29"/>
        <v>889</v>
      </c>
      <c r="U511" s="9"/>
      <c r="V511" s="9"/>
      <c r="W511" s="9"/>
      <c r="X511" s="315"/>
      <c r="Y511" s="9">
        <v>174.08</v>
      </c>
      <c r="Z511" s="9">
        <f t="shared" si="30"/>
        <v>204.22</v>
      </c>
      <c r="AA511" s="315"/>
      <c r="AB511" s="9">
        <f t="shared" si="31"/>
        <v>134.15</v>
      </c>
      <c r="AC511" s="9">
        <v>244.82</v>
      </c>
      <c r="AD511" s="9"/>
      <c r="AG511" s="315"/>
      <c r="AH511" s="317"/>
      <c r="AI511" s="317"/>
      <c r="AJ511" s="317"/>
      <c r="AK511" s="317"/>
      <c r="AL511" s="315"/>
    </row>
    <row r="512" spans="1:38">
      <c r="A512" s="342"/>
      <c r="B512" s="77"/>
      <c r="C512" s="9" t="s">
        <v>498</v>
      </c>
      <c r="D512" s="9"/>
      <c r="E512" s="9" t="s">
        <v>321</v>
      </c>
      <c r="F512" s="74">
        <v>112166</v>
      </c>
      <c r="G512" s="9"/>
      <c r="H512" s="9"/>
      <c r="I512" s="9"/>
      <c r="J512" s="76">
        <v>20458.320000000003</v>
      </c>
      <c r="K512" s="9"/>
      <c r="L512" s="315"/>
      <c r="M512" s="74">
        <v>238</v>
      </c>
      <c r="N512" s="35"/>
      <c r="O512" s="315"/>
      <c r="P512" s="75">
        <f t="shared" si="28"/>
        <v>85.959327731092458</v>
      </c>
      <c r="Q512" s="9"/>
      <c r="R512" s="9"/>
      <c r="S512" s="9"/>
      <c r="T512" s="78">
        <f t="shared" si="29"/>
        <v>471.28571428571428</v>
      </c>
      <c r="U512" s="9"/>
      <c r="V512" s="9"/>
      <c r="W512" s="9"/>
      <c r="X512" s="315"/>
      <c r="Y512" s="9">
        <v>20458.320000000003</v>
      </c>
      <c r="Z512" s="9">
        <f t="shared" si="30"/>
        <v>24000.720000000001</v>
      </c>
      <c r="AA512" s="315"/>
      <c r="AB512" s="9">
        <f t="shared" si="31"/>
        <v>15765.68</v>
      </c>
      <c r="AC512" s="9">
        <v>28771.94</v>
      </c>
      <c r="AD512" s="9"/>
      <c r="AG512" s="315"/>
      <c r="AH512" s="317"/>
      <c r="AI512" s="317"/>
      <c r="AJ512" s="317"/>
      <c r="AK512" s="317"/>
      <c r="AL512" s="315"/>
    </row>
    <row r="513" spans="1:38">
      <c r="A513" s="342"/>
      <c r="B513" s="77"/>
      <c r="C513" s="9" t="s">
        <v>499</v>
      </c>
      <c r="D513" s="9"/>
      <c r="E513" s="9" t="s">
        <v>358</v>
      </c>
      <c r="F513" s="74">
        <v>2111287</v>
      </c>
      <c r="G513" s="9"/>
      <c r="H513" s="9"/>
      <c r="I513" s="9"/>
      <c r="J513" s="76">
        <v>409801.60999999882</v>
      </c>
      <c r="K513" s="9"/>
      <c r="L513" s="315"/>
      <c r="M513" s="74">
        <v>5410</v>
      </c>
      <c r="N513" s="35"/>
      <c r="O513" s="315"/>
      <c r="P513" s="75">
        <f t="shared" si="28"/>
        <v>75.748911275415679</v>
      </c>
      <c r="Q513" s="9"/>
      <c r="R513" s="9"/>
      <c r="S513" s="9"/>
      <c r="T513" s="78">
        <f t="shared" si="29"/>
        <v>390.25637707948243</v>
      </c>
      <c r="U513" s="9"/>
      <c r="V513" s="9"/>
      <c r="W513" s="9"/>
      <c r="X513" s="315"/>
      <c r="Y513" s="9">
        <v>409801.60999999882</v>
      </c>
      <c r="Z513" s="9">
        <f t="shared" si="30"/>
        <v>480759.51</v>
      </c>
      <c r="AA513" s="315"/>
      <c r="AB513" s="9">
        <f t="shared" si="31"/>
        <v>315803.17</v>
      </c>
      <c r="AC513" s="9">
        <v>576332.18999999994</v>
      </c>
      <c r="AD513" s="9"/>
      <c r="AG513" s="315"/>
      <c r="AH513" s="317"/>
      <c r="AI513" s="317"/>
      <c r="AJ513" s="317"/>
      <c r="AK513" s="317"/>
      <c r="AL513" s="315"/>
    </row>
    <row r="514" spans="1:38">
      <c r="A514" s="342"/>
      <c r="B514" s="77"/>
      <c r="C514" s="9" t="s">
        <v>500</v>
      </c>
      <c r="D514" s="9"/>
      <c r="E514" s="9" t="s">
        <v>79</v>
      </c>
      <c r="F514" s="74">
        <v>1014</v>
      </c>
      <c r="G514" s="9"/>
      <c r="H514" s="9"/>
      <c r="I514" s="9"/>
      <c r="J514" s="76">
        <v>201.16000000000003</v>
      </c>
      <c r="K514" s="9"/>
      <c r="L514" s="315"/>
      <c r="M514" s="74">
        <v>2</v>
      </c>
      <c r="N514" s="35"/>
      <c r="O514" s="315"/>
      <c r="P514" s="75">
        <f t="shared" si="28"/>
        <v>100.58000000000001</v>
      </c>
      <c r="Q514" s="9"/>
      <c r="R514" s="9"/>
      <c r="S514" s="9"/>
      <c r="T514" s="78">
        <f t="shared" si="29"/>
        <v>507</v>
      </c>
      <c r="U514" s="9"/>
      <c r="V514" s="9"/>
      <c r="W514" s="9"/>
      <c r="X514" s="315"/>
      <c r="Y514" s="9">
        <v>201.16000000000003</v>
      </c>
      <c r="Z514" s="9">
        <f t="shared" si="30"/>
        <v>235.99</v>
      </c>
      <c r="AA514" s="315"/>
      <c r="AB514" s="9">
        <f t="shared" si="31"/>
        <v>155.02000000000001</v>
      </c>
      <c r="AC514" s="9">
        <v>282.91000000000003</v>
      </c>
      <c r="AD514" s="9"/>
      <c r="AG514" s="315"/>
      <c r="AH514" s="317"/>
      <c r="AI514" s="317"/>
      <c r="AJ514" s="317"/>
      <c r="AK514" s="317"/>
      <c r="AL514" s="315"/>
    </row>
    <row r="515" spans="1:38">
      <c r="A515" s="342"/>
      <c r="B515" s="77"/>
      <c r="C515" s="9" t="s">
        <v>501</v>
      </c>
      <c r="D515" s="9"/>
      <c r="E515" s="9" t="s">
        <v>502</v>
      </c>
      <c r="F515" s="74">
        <v>248867</v>
      </c>
      <c r="G515" s="9"/>
      <c r="H515" s="9"/>
      <c r="I515" s="9"/>
      <c r="J515" s="76">
        <v>46255.530000000006</v>
      </c>
      <c r="K515" s="9"/>
      <c r="L515" s="315"/>
      <c r="M515" s="74">
        <v>393</v>
      </c>
      <c r="N515" s="35"/>
      <c r="O515" s="315"/>
      <c r="P515" s="75">
        <f t="shared" si="28"/>
        <v>117.69854961832063</v>
      </c>
      <c r="Q515" s="9"/>
      <c r="R515" s="9"/>
      <c r="S515" s="9"/>
      <c r="T515" s="78">
        <f t="shared" si="29"/>
        <v>633.24936386768445</v>
      </c>
      <c r="U515" s="9"/>
      <c r="V515" s="9"/>
      <c r="W515" s="9"/>
      <c r="X515" s="315"/>
      <c r="Y515" s="9">
        <v>46255.530000000006</v>
      </c>
      <c r="Z515" s="9">
        <f t="shared" si="30"/>
        <v>54264.76</v>
      </c>
      <c r="AA515" s="315"/>
      <c r="AB515" s="9">
        <f t="shared" si="31"/>
        <v>35645.65</v>
      </c>
      <c r="AC515" s="9">
        <v>65052.33</v>
      </c>
      <c r="AD515" s="9"/>
      <c r="AG515" s="315"/>
      <c r="AH515" s="317"/>
      <c r="AI515" s="317"/>
      <c r="AJ515" s="317"/>
      <c r="AK515" s="317"/>
      <c r="AL515" s="315"/>
    </row>
    <row r="516" spans="1:38">
      <c r="A516" s="342"/>
      <c r="B516" s="77"/>
      <c r="C516" s="9" t="s">
        <v>503</v>
      </c>
      <c r="D516" s="9"/>
      <c r="E516" s="9" t="s">
        <v>200</v>
      </c>
      <c r="F516" s="74">
        <v>205562</v>
      </c>
      <c r="G516" s="9"/>
      <c r="H516" s="9"/>
      <c r="I516" s="9"/>
      <c r="J516" s="76">
        <v>38380.900000000009</v>
      </c>
      <c r="K516" s="9"/>
      <c r="L516" s="315"/>
      <c r="M516" s="74">
        <v>406</v>
      </c>
      <c r="N516" s="35"/>
      <c r="O516" s="315"/>
      <c r="P516" s="75">
        <f t="shared" si="28"/>
        <v>94.534236453201999</v>
      </c>
      <c r="Q516" s="9"/>
      <c r="R516" s="9"/>
      <c r="S516" s="9"/>
      <c r="T516" s="78">
        <f t="shared" si="29"/>
        <v>506.31034482758622</v>
      </c>
      <c r="U516" s="9"/>
      <c r="V516" s="9"/>
      <c r="W516" s="9"/>
      <c r="X516" s="315"/>
      <c r="Y516" s="9">
        <v>38380.900000000009</v>
      </c>
      <c r="Z516" s="9">
        <f t="shared" si="30"/>
        <v>45026.62</v>
      </c>
      <c r="AA516" s="315"/>
      <c r="AB516" s="9">
        <f t="shared" si="31"/>
        <v>29577.26</v>
      </c>
      <c r="AC516" s="9">
        <v>53977.7</v>
      </c>
      <c r="AD516" s="9"/>
      <c r="AG516" s="315"/>
      <c r="AH516" s="317"/>
      <c r="AI516" s="317"/>
      <c r="AJ516" s="317"/>
      <c r="AK516" s="317"/>
      <c r="AL516" s="315"/>
    </row>
    <row r="517" spans="1:38">
      <c r="A517" s="342"/>
      <c r="B517" s="77"/>
      <c r="C517" s="9" t="s">
        <v>504</v>
      </c>
      <c r="D517" s="9"/>
      <c r="E517" s="9" t="s">
        <v>312</v>
      </c>
      <c r="F517" s="74">
        <v>5990</v>
      </c>
      <c r="G517" s="9"/>
      <c r="H517" s="9"/>
      <c r="I517" s="9"/>
      <c r="J517" s="76">
        <v>1152.48</v>
      </c>
      <c r="K517" s="9"/>
      <c r="L517" s="315"/>
      <c r="M517" s="74">
        <v>6</v>
      </c>
      <c r="N517" s="35"/>
      <c r="O517" s="315"/>
      <c r="P517" s="75">
        <f t="shared" si="28"/>
        <v>192.08</v>
      </c>
      <c r="Q517" s="9"/>
      <c r="R517" s="9"/>
      <c r="S517" s="9"/>
      <c r="T517" s="78">
        <f t="shared" si="29"/>
        <v>998.33333333333337</v>
      </c>
      <c r="U517" s="9"/>
      <c r="V517" s="9"/>
      <c r="W517" s="9"/>
      <c r="X517" s="315"/>
      <c r="Y517" s="9">
        <v>1152.48</v>
      </c>
      <c r="Z517" s="9">
        <f t="shared" si="30"/>
        <v>1352.03</v>
      </c>
      <c r="AA517" s="315"/>
      <c r="AB517" s="9">
        <f t="shared" si="31"/>
        <v>888.13</v>
      </c>
      <c r="AC517" s="9">
        <v>1620.81</v>
      </c>
      <c r="AD517" s="9"/>
      <c r="AG517" s="315"/>
      <c r="AH517" s="317"/>
      <c r="AI517" s="317"/>
      <c r="AJ517" s="317"/>
      <c r="AK517" s="317"/>
      <c r="AL517" s="315"/>
    </row>
    <row r="518" spans="1:38">
      <c r="A518" s="342"/>
      <c r="B518" s="77"/>
      <c r="C518" s="9" t="s">
        <v>504</v>
      </c>
      <c r="D518" s="9"/>
      <c r="E518" s="9" t="s">
        <v>81</v>
      </c>
      <c r="F518" s="74">
        <v>446</v>
      </c>
      <c r="G518" s="9"/>
      <c r="H518" s="9"/>
      <c r="I518" s="9"/>
      <c r="J518" s="76">
        <v>88.88</v>
      </c>
      <c r="K518" s="9"/>
      <c r="L518" s="315"/>
      <c r="M518" s="74">
        <v>1</v>
      </c>
      <c r="N518" s="35"/>
      <c r="O518" s="315"/>
      <c r="P518" s="75">
        <f t="shared" si="28"/>
        <v>88.88</v>
      </c>
      <c r="Q518" s="9"/>
      <c r="R518" s="9"/>
      <c r="S518" s="9"/>
      <c r="T518" s="78">
        <f t="shared" si="29"/>
        <v>446</v>
      </c>
      <c r="U518" s="9"/>
      <c r="V518" s="9"/>
      <c r="W518" s="9"/>
      <c r="X518" s="315"/>
      <c r="Y518" s="9">
        <v>88.88</v>
      </c>
      <c r="Z518" s="9">
        <f t="shared" si="30"/>
        <v>104.27</v>
      </c>
      <c r="AA518" s="315"/>
      <c r="AB518" s="9">
        <f t="shared" si="31"/>
        <v>68.489999999999995</v>
      </c>
      <c r="AC518" s="9">
        <v>125</v>
      </c>
      <c r="AD518" s="9"/>
      <c r="AG518" s="315"/>
      <c r="AH518" s="317"/>
      <c r="AI518" s="317"/>
      <c r="AJ518" s="317"/>
      <c r="AK518" s="317"/>
      <c r="AL518" s="315"/>
    </row>
    <row r="519" spans="1:38">
      <c r="A519" s="342"/>
      <c r="B519" s="77"/>
      <c r="C519" s="9" t="s">
        <v>505</v>
      </c>
      <c r="D519" s="9"/>
      <c r="E519" s="9" t="s">
        <v>312</v>
      </c>
      <c r="F519" s="74">
        <v>802</v>
      </c>
      <c r="G519" s="9"/>
      <c r="H519" s="9"/>
      <c r="I519" s="9"/>
      <c r="J519" s="76">
        <v>156.27000000000001</v>
      </c>
      <c r="K519" s="9"/>
      <c r="L519" s="315"/>
      <c r="M519" s="74">
        <v>1</v>
      </c>
      <c r="N519" s="35"/>
      <c r="O519" s="315"/>
      <c r="P519" s="75">
        <f t="shared" si="28"/>
        <v>156.27000000000001</v>
      </c>
      <c r="Q519" s="9"/>
      <c r="R519" s="9"/>
      <c r="S519" s="9"/>
      <c r="T519" s="78">
        <f t="shared" si="29"/>
        <v>802</v>
      </c>
      <c r="U519" s="9"/>
      <c r="V519" s="9"/>
      <c r="W519" s="9"/>
      <c r="X519" s="315"/>
      <c r="Y519" s="9">
        <v>156.27000000000001</v>
      </c>
      <c r="Z519" s="9">
        <f t="shared" si="30"/>
        <v>183.33</v>
      </c>
      <c r="AA519" s="315"/>
      <c r="AB519" s="9">
        <f t="shared" si="31"/>
        <v>120.43</v>
      </c>
      <c r="AC519" s="9">
        <v>219.77</v>
      </c>
      <c r="AD519" s="9"/>
      <c r="AG519" s="315"/>
      <c r="AH519" s="317"/>
      <c r="AI519" s="317"/>
      <c r="AJ519" s="317"/>
      <c r="AK519" s="317"/>
      <c r="AL519" s="315"/>
    </row>
    <row r="520" spans="1:38">
      <c r="A520" s="342"/>
      <c r="B520" s="77"/>
      <c r="C520" s="9" t="s">
        <v>506</v>
      </c>
      <c r="D520" s="9"/>
      <c r="E520" s="9" t="s">
        <v>214</v>
      </c>
      <c r="F520" s="74">
        <v>159158</v>
      </c>
      <c r="G520" s="9"/>
      <c r="H520" s="9"/>
      <c r="I520" s="9"/>
      <c r="J520" s="76">
        <v>31342.56000000003</v>
      </c>
      <c r="K520" s="9"/>
      <c r="L520" s="315"/>
      <c r="M520" s="74">
        <v>339</v>
      </c>
      <c r="N520" s="35"/>
      <c r="O520" s="315"/>
      <c r="P520" s="75">
        <f t="shared" si="28"/>
        <v>92.45592920353991</v>
      </c>
      <c r="Q520" s="9"/>
      <c r="R520" s="9"/>
      <c r="S520" s="9"/>
      <c r="T520" s="78">
        <f t="shared" si="29"/>
        <v>469.49262536873158</v>
      </c>
      <c r="U520" s="9"/>
      <c r="V520" s="9"/>
      <c r="W520" s="9"/>
      <c r="X520" s="315"/>
      <c r="Y520" s="9">
        <v>31342.56000000003</v>
      </c>
      <c r="Z520" s="9">
        <f t="shared" si="30"/>
        <v>36769.58</v>
      </c>
      <c r="AA520" s="315"/>
      <c r="AB520" s="9">
        <f t="shared" si="31"/>
        <v>24153.35</v>
      </c>
      <c r="AC520" s="9">
        <v>44079.199999999997</v>
      </c>
      <c r="AD520" s="9"/>
      <c r="AG520" s="315"/>
      <c r="AH520" s="317"/>
      <c r="AI520" s="317"/>
      <c r="AJ520" s="317"/>
      <c r="AK520" s="317"/>
      <c r="AL520" s="315"/>
    </row>
    <row r="521" spans="1:38">
      <c r="A521" s="342"/>
      <c r="B521" s="77"/>
      <c r="C521" s="9" t="s">
        <v>507</v>
      </c>
      <c r="D521" s="9"/>
      <c r="E521" s="9" t="s">
        <v>79</v>
      </c>
      <c r="F521" s="74">
        <v>229638</v>
      </c>
      <c r="G521" s="9"/>
      <c r="H521" s="9"/>
      <c r="I521" s="9"/>
      <c r="J521" s="76">
        <v>42383.550000000017</v>
      </c>
      <c r="K521" s="9"/>
      <c r="L521" s="315"/>
      <c r="M521" s="74">
        <v>207</v>
      </c>
      <c r="N521" s="35"/>
      <c r="O521" s="315"/>
      <c r="P521" s="75">
        <f t="shared" si="28"/>
        <v>204.7514492753624</v>
      </c>
      <c r="Q521" s="9"/>
      <c r="R521" s="9"/>
      <c r="S521" s="9"/>
      <c r="T521" s="78">
        <f t="shared" si="29"/>
        <v>1109.3623188405797</v>
      </c>
      <c r="U521" s="9"/>
      <c r="V521" s="9"/>
      <c r="W521" s="9"/>
      <c r="X521" s="315"/>
      <c r="Y521" s="9">
        <v>42383.550000000017</v>
      </c>
      <c r="Z521" s="9">
        <f t="shared" si="30"/>
        <v>49722.34</v>
      </c>
      <c r="AA521" s="315"/>
      <c r="AB521" s="9">
        <f t="shared" si="31"/>
        <v>32661.8</v>
      </c>
      <c r="AC521" s="9">
        <v>59606.9</v>
      </c>
      <c r="AD521" s="9"/>
      <c r="AG521" s="315"/>
      <c r="AH521" s="317"/>
      <c r="AI521" s="317"/>
      <c r="AJ521" s="317"/>
      <c r="AK521" s="317"/>
      <c r="AL521" s="315"/>
    </row>
    <row r="522" spans="1:38">
      <c r="A522" s="342"/>
      <c r="B522" s="77"/>
      <c r="C522" s="9" t="s">
        <v>508</v>
      </c>
      <c r="D522" s="9"/>
      <c r="E522" s="9" t="s">
        <v>95</v>
      </c>
      <c r="F522" s="74">
        <v>13541</v>
      </c>
      <c r="G522" s="9"/>
      <c r="H522" s="9"/>
      <c r="I522" s="9"/>
      <c r="J522" s="76">
        <v>2825.5</v>
      </c>
      <c r="K522" s="9"/>
      <c r="L522" s="315"/>
      <c r="M522" s="74">
        <v>49</v>
      </c>
      <c r="N522" s="35"/>
      <c r="O522" s="315"/>
      <c r="P522" s="75">
        <f t="shared" si="28"/>
        <v>57.663265306122447</v>
      </c>
      <c r="Q522" s="9"/>
      <c r="R522" s="9"/>
      <c r="S522" s="9"/>
      <c r="T522" s="78">
        <f t="shared" si="29"/>
        <v>276.34693877551018</v>
      </c>
      <c r="U522" s="9"/>
      <c r="V522" s="9"/>
      <c r="W522" s="9"/>
      <c r="X522" s="315"/>
      <c r="Y522" s="9">
        <v>2825.5</v>
      </c>
      <c r="Z522" s="9">
        <f t="shared" si="30"/>
        <v>3314.74</v>
      </c>
      <c r="AA522" s="315"/>
      <c r="AB522" s="9">
        <f t="shared" si="31"/>
        <v>2177.4</v>
      </c>
      <c r="AC522" s="9">
        <v>3973.69</v>
      </c>
      <c r="AD522" s="9"/>
      <c r="AG522" s="315"/>
      <c r="AH522" s="317"/>
      <c r="AI522" s="317"/>
      <c r="AJ522" s="317"/>
      <c r="AK522" s="317"/>
      <c r="AL522" s="315"/>
    </row>
    <row r="523" spans="1:38">
      <c r="A523" s="342"/>
      <c r="B523" s="77"/>
      <c r="C523" s="9" t="s">
        <v>509</v>
      </c>
      <c r="D523" s="9"/>
      <c r="E523" s="9" t="s">
        <v>96</v>
      </c>
      <c r="F523" s="74">
        <v>154</v>
      </c>
      <c r="G523" s="9"/>
      <c r="H523" s="9"/>
      <c r="I523" s="9"/>
      <c r="J523" s="76">
        <v>34.729999999999997</v>
      </c>
      <c r="K523" s="9"/>
      <c r="L523" s="315"/>
      <c r="M523" s="74">
        <v>1</v>
      </c>
      <c r="N523" s="35"/>
      <c r="O523" s="315"/>
      <c r="P523" s="75">
        <f t="shared" si="28"/>
        <v>34.729999999999997</v>
      </c>
      <c r="Q523" s="9"/>
      <c r="R523" s="9"/>
      <c r="S523" s="9"/>
      <c r="T523" s="78">
        <f t="shared" si="29"/>
        <v>154</v>
      </c>
      <c r="U523" s="9"/>
      <c r="V523" s="9"/>
      <c r="W523" s="9"/>
      <c r="X523" s="315"/>
      <c r="Y523" s="9">
        <v>34.729999999999997</v>
      </c>
      <c r="Z523" s="9">
        <f t="shared" si="30"/>
        <v>40.74</v>
      </c>
      <c r="AA523" s="315"/>
      <c r="AB523" s="9">
        <f t="shared" si="31"/>
        <v>26.76</v>
      </c>
      <c r="AC523" s="9">
        <v>48.84</v>
      </c>
      <c r="AD523" s="9"/>
      <c r="AG523" s="315"/>
      <c r="AH523" s="317"/>
      <c r="AI523" s="317"/>
      <c r="AJ523" s="317"/>
      <c r="AK523" s="317"/>
      <c r="AL523" s="315"/>
    </row>
    <row r="524" spans="1:38">
      <c r="A524" s="342"/>
      <c r="B524" s="77"/>
      <c r="C524" s="9" t="s">
        <v>510</v>
      </c>
      <c r="D524" s="9"/>
      <c r="E524" s="9" t="s">
        <v>77</v>
      </c>
      <c r="F524" s="74">
        <v>29715</v>
      </c>
      <c r="G524" s="9"/>
      <c r="H524" s="9"/>
      <c r="I524" s="9"/>
      <c r="J524" s="76">
        <v>5633.62</v>
      </c>
      <c r="K524" s="9"/>
      <c r="L524" s="315"/>
      <c r="M524" s="74">
        <v>60</v>
      </c>
      <c r="N524" s="35"/>
      <c r="O524" s="315"/>
      <c r="P524" s="75">
        <f t="shared" si="28"/>
        <v>93.893666666666661</v>
      </c>
      <c r="Q524" s="9"/>
      <c r="R524" s="9"/>
      <c r="S524" s="9"/>
      <c r="T524" s="78">
        <f t="shared" si="29"/>
        <v>495.25</v>
      </c>
      <c r="U524" s="9"/>
      <c r="V524" s="9"/>
      <c r="W524" s="9"/>
      <c r="X524" s="315"/>
      <c r="Y524" s="9">
        <v>5633.62</v>
      </c>
      <c r="Z524" s="9">
        <f t="shared" si="30"/>
        <v>6609.09</v>
      </c>
      <c r="AA524" s="315"/>
      <c r="AB524" s="9">
        <f t="shared" si="31"/>
        <v>4341.41</v>
      </c>
      <c r="AC524" s="9">
        <v>7922.95</v>
      </c>
      <c r="AD524" s="9"/>
      <c r="AG524" s="315"/>
      <c r="AH524" s="317"/>
      <c r="AI524" s="317"/>
      <c r="AJ524" s="317"/>
      <c r="AK524" s="317"/>
      <c r="AL524" s="315"/>
    </row>
    <row r="525" spans="1:38">
      <c r="A525" s="342"/>
      <c r="B525" s="77"/>
      <c r="C525" s="9" t="s">
        <v>511</v>
      </c>
      <c r="D525" s="9"/>
      <c r="E525" s="9" t="s">
        <v>117</v>
      </c>
      <c r="F525" s="74">
        <v>54094</v>
      </c>
      <c r="G525" s="9"/>
      <c r="H525" s="9"/>
      <c r="I525" s="9"/>
      <c r="J525" s="76">
        <v>10401.139999999996</v>
      </c>
      <c r="K525" s="9"/>
      <c r="L525" s="315"/>
      <c r="M525" s="74">
        <v>73</v>
      </c>
      <c r="N525" s="35"/>
      <c r="O525" s="315"/>
      <c r="P525" s="75">
        <f t="shared" si="28"/>
        <v>142.48136986301364</v>
      </c>
      <c r="Q525" s="9"/>
      <c r="R525" s="9"/>
      <c r="S525" s="9"/>
      <c r="T525" s="78">
        <f t="shared" si="29"/>
        <v>741.01369863013701</v>
      </c>
      <c r="U525" s="9"/>
      <c r="V525" s="9"/>
      <c r="W525" s="9"/>
      <c r="X525" s="315"/>
      <c r="Y525" s="9">
        <v>10401.139999999996</v>
      </c>
      <c r="Z525" s="9">
        <f t="shared" si="30"/>
        <v>12202.12</v>
      </c>
      <c r="AA525" s="315"/>
      <c r="AB525" s="9">
        <f t="shared" si="31"/>
        <v>8015.37</v>
      </c>
      <c r="AC525" s="9">
        <v>14627.84</v>
      </c>
      <c r="AD525" s="9"/>
      <c r="AG525" s="315"/>
      <c r="AH525" s="317"/>
      <c r="AI525" s="317"/>
      <c r="AJ525" s="317"/>
      <c r="AK525" s="317"/>
      <c r="AL525" s="315"/>
    </row>
    <row r="526" spans="1:38">
      <c r="A526" s="342"/>
      <c r="B526" s="77"/>
      <c r="C526" s="9" t="s">
        <v>512</v>
      </c>
      <c r="D526" s="9"/>
      <c r="E526" s="9" t="s">
        <v>68</v>
      </c>
      <c r="F526" s="74">
        <v>383461</v>
      </c>
      <c r="G526" s="9"/>
      <c r="H526" s="9"/>
      <c r="I526" s="9"/>
      <c r="J526" s="76">
        <v>73045.689999999973</v>
      </c>
      <c r="K526" s="9"/>
      <c r="L526" s="315"/>
      <c r="M526" s="74">
        <v>673</v>
      </c>
      <c r="N526" s="35"/>
      <c r="O526" s="315"/>
      <c r="P526" s="75">
        <f t="shared" si="28"/>
        <v>108.53742942050516</v>
      </c>
      <c r="Q526" s="9"/>
      <c r="R526" s="9"/>
      <c r="S526" s="9"/>
      <c r="T526" s="78">
        <f t="shared" si="29"/>
        <v>569.77860326894506</v>
      </c>
      <c r="U526" s="9"/>
      <c r="V526" s="9"/>
      <c r="W526" s="9"/>
      <c r="X526" s="315"/>
      <c r="Y526" s="9">
        <v>73045.689999999973</v>
      </c>
      <c r="Z526" s="9">
        <f t="shared" si="30"/>
        <v>85693.69</v>
      </c>
      <c r="AA526" s="315"/>
      <c r="AB526" s="9">
        <f t="shared" si="31"/>
        <v>56290.8</v>
      </c>
      <c r="AC526" s="9">
        <v>102729.18</v>
      </c>
      <c r="AD526" s="9"/>
      <c r="AG526" s="315"/>
      <c r="AH526" s="317"/>
      <c r="AI526" s="317"/>
      <c r="AJ526" s="317"/>
      <c r="AK526" s="317"/>
      <c r="AL526" s="315"/>
    </row>
    <row r="527" spans="1:38">
      <c r="A527" s="342"/>
      <c r="B527" s="77"/>
      <c r="C527" s="9" t="s">
        <v>513</v>
      </c>
      <c r="D527" s="9"/>
      <c r="E527" s="9" t="s">
        <v>68</v>
      </c>
      <c r="F527" s="74">
        <v>368</v>
      </c>
      <c r="G527" s="9"/>
      <c r="H527" s="9"/>
      <c r="I527" s="9"/>
      <c r="J527" s="76">
        <v>73.91</v>
      </c>
      <c r="K527" s="9"/>
      <c r="L527" s="315"/>
      <c r="M527" s="74">
        <v>1</v>
      </c>
      <c r="N527" s="35"/>
      <c r="O527" s="315"/>
      <c r="P527" s="75">
        <f t="shared" si="28"/>
        <v>73.91</v>
      </c>
      <c r="Q527" s="9"/>
      <c r="R527" s="9"/>
      <c r="S527" s="9"/>
      <c r="T527" s="78">
        <f t="shared" si="29"/>
        <v>368</v>
      </c>
      <c r="U527" s="9"/>
      <c r="V527" s="9"/>
      <c r="W527" s="9"/>
      <c r="X527" s="315"/>
      <c r="Y527" s="9">
        <v>73.91</v>
      </c>
      <c r="Z527" s="9">
        <f t="shared" si="30"/>
        <v>86.71</v>
      </c>
      <c r="AA527" s="315"/>
      <c r="AB527" s="9">
        <f t="shared" si="31"/>
        <v>56.96</v>
      </c>
      <c r="AC527" s="9">
        <v>103.94</v>
      </c>
      <c r="AD527" s="9"/>
      <c r="AG527" s="315"/>
      <c r="AH527" s="317"/>
      <c r="AI527" s="317"/>
      <c r="AJ527" s="317"/>
      <c r="AK527" s="317"/>
      <c r="AL527" s="315"/>
    </row>
    <row r="528" spans="1:38">
      <c r="A528" s="342"/>
      <c r="B528" s="77"/>
      <c r="C528" s="9" t="s">
        <v>513</v>
      </c>
      <c r="D528" s="9"/>
      <c r="E528" s="9" t="s">
        <v>514</v>
      </c>
      <c r="F528" s="74">
        <v>1036054</v>
      </c>
      <c r="G528" s="9"/>
      <c r="H528" s="9"/>
      <c r="I528" s="9"/>
      <c r="J528" s="76">
        <v>206717.24999999939</v>
      </c>
      <c r="K528" s="9"/>
      <c r="L528" s="315"/>
      <c r="M528" s="74">
        <v>3151</v>
      </c>
      <c r="N528" s="35"/>
      <c r="O528" s="315"/>
      <c r="P528" s="75">
        <f t="shared" si="28"/>
        <v>65.603697238971563</v>
      </c>
      <c r="Q528" s="9"/>
      <c r="R528" s="9"/>
      <c r="S528" s="9"/>
      <c r="T528" s="78">
        <f t="shared" si="29"/>
        <v>328.80165026975561</v>
      </c>
      <c r="U528" s="9"/>
      <c r="V528" s="9"/>
      <c r="W528" s="9"/>
      <c r="X528" s="315"/>
      <c r="Y528" s="9">
        <v>206717.24999999939</v>
      </c>
      <c r="Z528" s="9">
        <f t="shared" si="30"/>
        <v>242510.72</v>
      </c>
      <c r="AA528" s="315"/>
      <c r="AB528" s="9">
        <f t="shared" si="31"/>
        <v>159301.38</v>
      </c>
      <c r="AC528" s="9">
        <v>290720.69</v>
      </c>
      <c r="AD528" s="9"/>
      <c r="AG528" s="315"/>
      <c r="AH528" s="317"/>
      <c r="AI528" s="317"/>
      <c r="AJ528" s="317"/>
      <c r="AK528" s="317"/>
      <c r="AL528" s="315"/>
    </row>
    <row r="529" spans="1:38">
      <c r="A529" s="342"/>
      <c r="B529" s="77"/>
      <c r="C529" s="9" t="s">
        <v>515</v>
      </c>
      <c r="D529" s="9"/>
      <c r="E529" s="9" t="s">
        <v>135</v>
      </c>
      <c r="F529" s="74">
        <v>228745</v>
      </c>
      <c r="G529" s="9"/>
      <c r="H529" s="9"/>
      <c r="I529" s="9"/>
      <c r="J529" s="76">
        <v>44039.8</v>
      </c>
      <c r="K529" s="9"/>
      <c r="L529" s="315"/>
      <c r="M529" s="74">
        <v>323</v>
      </c>
      <c r="N529" s="35"/>
      <c r="O529" s="315"/>
      <c r="P529" s="75">
        <f t="shared" si="28"/>
        <v>136.34613003095976</v>
      </c>
      <c r="Q529" s="9"/>
      <c r="R529" s="9"/>
      <c r="S529" s="9"/>
      <c r="T529" s="78">
        <f t="shared" si="29"/>
        <v>708.1888544891641</v>
      </c>
      <c r="U529" s="9"/>
      <c r="V529" s="9"/>
      <c r="W529" s="9"/>
      <c r="X529" s="315"/>
      <c r="Y529" s="9">
        <v>44039.8</v>
      </c>
      <c r="Z529" s="9">
        <f t="shared" si="30"/>
        <v>51665.37</v>
      </c>
      <c r="AA529" s="315"/>
      <c r="AB529" s="9">
        <f t="shared" si="31"/>
        <v>33938.15</v>
      </c>
      <c r="AC529" s="9">
        <v>61936.2</v>
      </c>
      <c r="AD529" s="9"/>
      <c r="AG529" s="315"/>
      <c r="AH529" s="317"/>
      <c r="AI529" s="317"/>
      <c r="AJ529" s="317"/>
      <c r="AK529" s="317"/>
      <c r="AL529" s="315"/>
    </row>
    <row r="530" spans="1:38">
      <c r="A530" s="342"/>
      <c r="B530" s="77"/>
      <c r="C530" s="9" t="s">
        <v>516</v>
      </c>
      <c r="D530" s="9"/>
      <c r="E530" s="9" t="s">
        <v>487</v>
      </c>
      <c r="F530" s="74">
        <v>1138422</v>
      </c>
      <c r="G530" s="9"/>
      <c r="H530" s="9"/>
      <c r="I530" s="9"/>
      <c r="J530" s="76">
        <v>216730.95000000062</v>
      </c>
      <c r="K530" s="9"/>
      <c r="L530" s="315"/>
      <c r="M530" s="74">
        <v>2773</v>
      </c>
      <c r="N530" s="35"/>
      <c r="O530" s="315"/>
      <c r="P530" s="75">
        <f t="shared" si="28"/>
        <v>78.157573025604265</v>
      </c>
      <c r="Q530" s="9"/>
      <c r="R530" s="9"/>
      <c r="S530" s="9"/>
      <c r="T530" s="78">
        <f t="shared" si="29"/>
        <v>410.53804543815363</v>
      </c>
      <c r="U530" s="9"/>
      <c r="V530" s="9"/>
      <c r="W530" s="9"/>
      <c r="X530" s="315"/>
      <c r="Y530" s="9">
        <v>216730.95000000062</v>
      </c>
      <c r="Z530" s="9">
        <f t="shared" si="30"/>
        <v>254258.31</v>
      </c>
      <c r="AA530" s="315"/>
      <c r="AB530" s="9">
        <f t="shared" si="31"/>
        <v>167018.18</v>
      </c>
      <c r="AC530" s="9">
        <v>304803.64</v>
      </c>
      <c r="AD530" s="9"/>
      <c r="AG530" s="315"/>
      <c r="AH530" s="317"/>
      <c r="AI530" s="317"/>
      <c r="AJ530" s="317"/>
      <c r="AK530" s="317"/>
      <c r="AL530" s="315"/>
    </row>
    <row r="531" spans="1:38">
      <c r="A531" s="342"/>
      <c r="B531" s="77"/>
      <c r="C531" s="9" t="s">
        <v>517</v>
      </c>
      <c r="D531" s="9"/>
      <c r="E531" s="9" t="s">
        <v>443</v>
      </c>
      <c r="F531" s="74">
        <v>1484</v>
      </c>
      <c r="G531" s="9"/>
      <c r="H531" s="9"/>
      <c r="I531" s="9"/>
      <c r="J531" s="76">
        <v>294.12</v>
      </c>
      <c r="K531" s="9"/>
      <c r="L531" s="315"/>
      <c r="M531" s="74">
        <v>3</v>
      </c>
      <c r="N531" s="35"/>
      <c r="O531" s="315"/>
      <c r="P531" s="75">
        <f t="shared" si="28"/>
        <v>98.04</v>
      </c>
      <c r="Q531" s="9"/>
      <c r="R531" s="9"/>
      <c r="S531" s="9"/>
      <c r="T531" s="78">
        <f t="shared" si="29"/>
        <v>494.66666666666669</v>
      </c>
      <c r="U531" s="9"/>
      <c r="V531" s="9"/>
      <c r="W531" s="9"/>
      <c r="X531" s="315"/>
      <c r="Y531" s="9">
        <v>294.12</v>
      </c>
      <c r="Z531" s="9">
        <f t="shared" si="30"/>
        <v>345.05</v>
      </c>
      <c r="AA531" s="315"/>
      <c r="AB531" s="9">
        <f t="shared" si="31"/>
        <v>226.66</v>
      </c>
      <c r="AC531" s="9">
        <v>413.64</v>
      </c>
      <c r="AD531" s="9"/>
      <c r="AG531" s="315"/>
      <c r="AH531" s="317"/>
      <c r="AI531" s="317"/>
      <c r="AJ531" s="317"/>
      <c r="AK531" s="317"/>
      <c r="AL531" s="315"/>
    </row>
    <row r="532" spans="1:38">
      <c r="A532" s="342"/>
      <c r="B532" s="77"/>
      <c r="C532" s="9" t="s">
        <v>517</v>
      </c>
      <c r="D532" s="9"/>
      <c r="E532" s="9" t="s">
        <v>518</v>
      </c>
      <c r="F532" s="74">
        <v>145902</v>
      </c>
      <c r="G532" s="9"/>
      <c r="H532" s="9"/>
      <c r="I532" s="9"/>
      <c r="J532" s="76">
        <v>29567.710000000032</v>
      </c>
      <c r="K532" s="9"/>
      <c r="L532" s="315"/>
      <c r="M532" s="74">
        <v>420</v>
      </c>
      <c r="N532" s="35"/>
      <c r="O532" s="315"/>
      <c r="P532" s="75">
        <f t="shared" si="28"/>
        <v>70.399309523809606</v>
      </c>
      <c r="Q532" s="9"/>
      <c r="R532" s="9"/>
      <c r="S532" s="9"/>
      <c r="T532" s="78">
        <f t="shared" si="29"/>
        <v>347.3857142857143</v>
      </c>
      <c r="U532" s="9"/>
      <c r="V532" s="9"/>
      <c r="W532" s="9"/>
      <c r="X532" s="315"/>
      <c r="Y532" s="9">
        <v>29567.710000000032</v>
      </c>
      <c r="Z532" s="9">
        <f t="shared" si="30"/>
        <v>34687.410000000003</v>
      </c>
      <c r="AA532" s="315"/>
      <c r="AB532" s="9">
        <f t="shared" si="31"/>
        <v>22785.599999999999</v>
      </c>
      <c r="AC532" s="9">
        <v>41583.1</v>
      </c>
      <c r="AD532" s="9"/>
      <c r="AG532" s="315"/>
      <c r="AH532" s="317"/>
      <c r="AI532" s="317"/>
      <c r="AJ532" s="317"/>
      <c r="AK532" s="317"/>
      <c r="AL532" s="315"/>
    </row>
    <row r="533" spans="1:38">
      <c r="A533" s="342"/>
      <c r="B533" s="77"/>
      <c r="C533" s="9" t="s">
        <v>519</v>
      </c>
      <c r="D533" s="9"/>
      <c r="E533" s="9" t="s">
        <v>95</v>
      </c>
      <c r="F533" s="74">
        <v>891501</v>
      </c>
      <c r="G533" s="9"/>
      <c r="H533" s="9"/>
      <c r="I533" s="9"/>
      <c r="J533" s="76">
        <v>178210.83999999997</v>
      </c>
      <c r="K533" s="9"/>
      <c r="L533" s="315"/>
      <c r="M533" s="74">
        <v>2472</v>
      </c>
      <c r="N533" s="35"/>
      <c r="O533" s="315"/>
      <c r="P533" s="75">
        <f t="shared" si="28"/>
        <v>72.091763754045289</v>
      </c>
      <c r="Q533" s="9"/>
      <c r="R533" s="9"/>
      <c r="S533" s="9"/>
      <c r="T533" s="78">
        <f t="shared" si="29"/>
        <v>360.63956310679612</v>
      </c>
      <c r="U533" s="9"/>
      <c r="V533" s="9"/>
      <c r="W533" s="9"/>
      <c r="X533" s="315"/>
      <c r="Y533" s="9">
        <v>178210.83999999997</v>
      </c>
      <c r="Z533" s="9">
        <f t="shared" si="30"/>
        <v>209068.37</v>
      </c>
      <c r="AA533" s="315"/>
      <c r="AB533" s="9">
        <f t="shared" si="31"/>
        <v>137333.64000000001</v>
      </c>
      <c r="AC533" s="9">
        <v>250630.16</v>
      </c>
      <c r="AD533" s="9"/>
      <c r="AG533" s="315"/>
      <c r="AH533" s="317"/>
      <c r="AI533" s="317"/>
      <c r="AJ533" s="317"/>
      <c r="AK533" s="317"/>
      <c r="AL533" s="315"/>
    </row>
    <row r="534" spans="1:38">
      <c r="A534" s="342"/>
      <c r="B534" s="77"/>
      <c r="C534" s="9" t="s">
        <v>520</v>
      </c>
      <c r="D534" s="9"/>
      <c r="E534" s="9" t="s">
        <v>88</v>
      </c>
      <c r="F534" s="74">
        <v>289412</v>
      </c>
      <c r="G534" s="9"/>
      <c r="H534" s="9"/>
      <c r="I534" s="9"/>
      <c r="J534" s="76">
        <v>66032.600000000079</v>
      </c>
      <c r="K534" s="9"/>
      <c r="L534" s="315"/>
      <c r="M534" s="74">
        <v>664</v>
      </c>
      <c r="N534" s="35"/>
      <c r="O534" s="315"/>
      <c r="P534" s="75">
        <f t="shared" ref="P534:P597" si="32">J534/M534</f>
        <v>99.446686746988064</v>
      </c>
      <c r="Q534" s="9"/>
      <c r="R534" s="9"/>
      <c r="S534" s="9"/>
      <c r="T534" s="78">
        <f t="shared" ref="T534:T597" si="33">F534/M534</f>
        <v>435.86144578313252</v>
      </c>
      <c r="U534" s="9"/>
      <c r="V534" s="9"/>
      <c r="W534" s="9"/>
      <c r="X534" s="315"/>
      <c r="Y534" s="9">
        <v>66032.600000000079</v>
      </c>
      <c r="Z534" s="9">
        <f t="shared" ref="Z534:Z597" si="34">ROUND($Z$621*Y534/$Y$621,2)</f>
        <v>77466.27</v>
      </c>
      <c r="AA534" s="315"/>
      <c r="AB534" s="9">
        <f t="shared" ref="AB534:AB597" si="35">ROUND($AB$621*Y534/$Y$621,2)</f>
        <v>50886.34</v>
      </c>
      <c r="AC534" s="9">
        <v>92866.19</v>
      </c>
      <c r="AD534" s="9"/>
      <c r="AG534" s="315"/>
      <c r="AH534" s="317"/>
      <c r="AI534" s="317"/>
      <c r="AJ534" s="317"/>
      <c r="AK534" s="317"/>
      <c r="AL534" s="315"/>
    </row>
    <row r="535" spans="1:38">
      <c r="A535" s="342"/>
      <c r="B535" s="77"/>
      <c r="C535" s="9" t="s">
        <v>521</v>
      </c>
      <c r="D535" s="9"/>
      <c r="E535" s="9" t="s">
        <v>83</v>
      </c>
      <c r="F535" s="74">
        <v>1465</v>
      </c>
      <c r="G535" s="9"/>
      <c r="H535" s="9"/>
      <c r="I535" s="9"/>
      <c r="J535" s="76">
        <v>286.93</v>
      </c>
      <c r="K535" s="9"/>
      <c r="L535" s="315"/>
      <c r="M535" s="74">
        <v>2</v>
      </c>
      <c r="N535" s="35"/>
      <c r="O535" s="315"/>
      <c r="P535" s="75">
        <f t="shared" si="32"/>
        <v>143.465</v>
      </c>
      <c r="Q535" s="9"/>
      <c r="R535" s="9"/>
      <c r="S535" s="9"/>
      <c r="T535" s="78">
        <f t="shared" si="33"/>
        <v>732.5</v>
      </c>
      <c r="U535" s="9"/>
      <c r="V535" s="9"/>
      <c r="W535" s="9"/>
      <c r="X535" s="315"/>
      <c r="Y535" s="9">
        <v>286.93</v>
      </c>
      <c r="Z535" s="9">
        <f t="shared" si="34"/>
        <v>336.61</v>
      </c>
      <c r="AA535" s="315"/>
      <c r="AB535" s="9">
        <f t="shared" si="35"/>
        <v>221.12</v>
      </c>
      <c r="AC535" s="9">
        <v>403.53</v>
      </c>
      <c r="AD535" s="9"/>
      <c r="AG535" s="315"/>
      <c r="AH535" s="317"/>
      <c r="AI535" s="317"/>
      <c r="AJ535" s="317"/>
      <c r="AK535" s="317"/>
      <c r="AL535" s="315"/>
    </row>
    <row r="536" spans="1:38">
      <c r="A536" s="342"/>
      <c r="B536" s="77"/>
      <c r="C536" s="9" t="s">
        <v>521</v>
      </c>
      <c r="D536" s="9"/>
      <c r="E536" s="9" t="s">
        <v>433</v>
      </c>
      <c r="F536" s="74">
        <v>480</v>
      </c>
      <c r="G536" s="9"/>
      <c r="H536" s="9"/>
      <c r="I536" s="9"/>
      <c r="J536" s="76">
        <v>95.24</v>
      </c>
      <c r="K536" s="9"/>
      <c r="L536" s="315"/>
      <c r="M536" s="74">
        <v>1</v>
      </c>
      <c r="N536" s="35"/>
      <c r="O536" s="315"/>
      <c r="P536" s="75">
        <f t="shared" si="32"/>
        <v>95.24</v>
      </c>
      <c r="Q536" s="9"/>
      <c r="R536" s="9"/>
      <c r="S536" s="9"/>
      <c r="T536" s="78">
        <f t="shared" si="33"/>
        <v>480</v>
      </c>
      <c r="U536" s="9"/>
      <c r="V536" s="9"/>
      <c r="W536" s="9"/>
      <c r="X536" s="315"/>
      <c r="Y536" s="9">
        <v>95.24</v>
      </c>
      <c r="Z536" s="9">
        <f t="shared" si="34"/>
        <v>111.73</v>
      </c>
      <c r="AA536" s="315"/>
      <c r="AB536" s="9">
        <f t="shared" si="35"/>
        <v>73.39</v>
      </c>
      <c r="AC536" s="9">
        <v>133.94</v>
      </c>
      <c r="AD536" s="9"/>
      <c r="AG536" s="315"/>
      <c r="AH536" s="317"/>
      <c r="AI536" s="317"/>
      <c r="AJ536" s="317"/>
      <c r="AK536" s="317"/>
      <c r="AL536" s="315"/>
    </row>
    <row r="537" spans="1:38">
      <c r="A537" s="342"/>
      <c r="B537" s="77"/>
      <c r="C537" s="9" t="s">
        <v>521</v>
      </c>
      <c r="D537" s="9"/>
      <c r="E537" s="9" t="s">
        <v>166</v>
      </c>
      <c r="F537" s="74">
        <v>407</v>
      </c>
      <c r="G537" s="9"/>
      <c r="H537" s="9"/>
      <c r="I537" s="9"/>
      <c r="J537" s="76">
        <v>81.709999999999994</v>
      </c>
      <c r="K537" s="9"/>
      <c r="L537" s="315"/>
      <c r="M537" s="74">
        <v>1</v>
      </c>
      <c r="N537" s="35"/>
      <c r="O537" s="315"/>
      <c r="P537" s="75">
        <f t="shared" si="32"/>
        <v>81.709999999999994</v>
      </c>
      <c r="Q537" s="9"/>
      <c r="R537" s="9"/>
      <c r="S537" s="9"/>
      <c r="T537" s="78">
        <f t="shared" si="33"/>
        <v>407</v>
      </c>
      <c r="U537" s="9"/>
      <c r="V537" s="9"/>
      <c r="W537" s="9"/>
      <c r="X537" s="315"/>
      <c r="Y537" s="9">
        <v>81.709999999999994</v>
      </c>
      <c r="Z537" s="9">
        <f t="shared" si="34"/>
        <v>95.86</v>
      </c>
      <c r="AA537" s="315"/>
      <c r="AB537" s="9">
        <f t="shared" si="35"/>
        <v>62.97</v>
      </c>
      <c r="AC537" s="9">
        <v>114.91</v>
      </c>
      <c r="AD537" s="9"/>
      <c r="AG537" s="315"/>
      <c r="AH537" s="317"/>
      <c r="AI537" s="317"/>
      <c r="AJ537" s="317"/>
      <c r="AK537" s="317"/>
      <c r="AL537" s="315"/>
    </row>
    <row r="538" spans="1:38">
      <c r="A538" s="342"/>
      <c r="B538" s="77"/>
      <c r="C538" s="9" t="s">
        <v>521</v>
      </c>
      <c r="D538" s="9"/>
      <c r="E538" s="9" t="s">
        <v>98</v>
      </c>
      <c r="F538" s="74">
        <v>520</v>
      </c>
      <c r="G538" s="9"/>
      <c r="H538" s="9"/>
      <c r="I538" s="9"/>
      <c r="J538" s="76">
        <v>103.77</v>
      </c>
      <c r="K538" s="9"/>
      <c r="L538" s="315"/>
      <c r="M538" s="74">
        <v>1</v>
      </c>
      <c r="N538" s="35"/>
      <c r="O538" s="315"/>
      <c r="P538" s="75">
        <f t="shared" si="32"/>
        <v>103.77</v>
      </c>
      <c r="Q538" s="9"/>
      <c r="R538" s="9"/>
      <c r="S538" s="9"/>
      <c r="T538" s="78">
        <f t="shared" si="33"/>
        <v>520</v>
      </c>
      <c r="U538" s="9"/>
      <c r="V538" s="9"/>
      <c r="W538" s="9"/>
      <c r="X538" s="315"/>
      <c r="Y538" s="9">
        <v>103.77</v>
      </c>
      <c r="Z538" s="9">
        <f t="shared" si="34"/>
        <v>121.74</v>
      </c>
      <c r="AA538" s="315"/>
      <c r="AB538" s="9">
        <f t="shared" si="35"/>
        <v>79.97</v>
      </c>
      <c r="AC538" s="9">
        <v>145.94</v>
      </c>
      <c r="AD538" s="9"/>
      <c r="AG538" s="315"/>
      <c r="AH538" s="317"/>
      <c r="AI538" s="317"/>
      <c r="AJ538" s="317"/>
      <c r="AK538" s="317"/>
      <c r="AL538" s="315"/>
    </row>
    <row r="539" spans="1:38">
      <c r="A539" s="342"/>
      <c r="B539" s="77"/>
      <c r="C539" s="9" t="s">
        <v>521</v>
      </c>
      <c r="D539" s="9"/>
      <c r="E539" s="9" t="s">
        <v>81</v>
      </c>
      <c r="F539" s="74">
        <v>4103547</v>
      </c>
      <c r="G539" s="9"/>
      <c r="H539" s="9"/>
      <c r="I539" s="9"/>
      <c r="J539" s="76">
        <v>773366.97999999649</v>
      </c>
      <c r="K539" s="9"/>
      <c r="L539" s="315"/>
      <c r="M539" s="74">
        <v>7563</v>
      </c>
      <c r="N539" s="35"/>
      <c r="O539" s="315"/>
      <c r="P539" s="75">
        <f t="shared" si="32"/>
        <v>102.25664154436024</v>
      </c>
      <c r="Q539" s="9"/>
      <c r="R539" s="9"/>
      <c r="S539" s="9"/>
      <c r="T539" s="78">
        <f t="shared" si="33"/>
        <v>542.58191193970652</v>
      </c>
      <c r="U539" s="9"/>
      <c r="V539" s="9"/>
      <c r="W539" s="9"/>
      <c r="X539" s="315"/>
      <c r="Y539" s="9">
        <v>773366.97999999649</v>
      </c>
      <c r="Z539" s="9">
        <f t="shared" si="34"/>
        <v>907276.89</v>
      </c>
      <c r="AA539" s="315"/>
      <c r="AB539" s="9">
        <f t="shared" si="35"/>
        <v>595975.55000000005</v>
      </c>
      <c r="AC539" s="9">
        <v>1087639.17</v>
      </c>
      <c r="AD539" s="9"/>
      <c r="AG539" s="315"/>
      <c r="AH539" s="317"/>
      <c r="AI539" s="317"/>
      <c r="AJ539" s="317"/>
      <c r="AK539" s="317"/>
      <c r="AL539" s="315"/>
    </row>
    <row r="540" spans="1:38">
      <c r="A540" s="342"/>
      <c r="B540" s="77"/>
      <c r="C540" s="9" t="s">
        <v>521</v>
      </c>
      <c r="D540" s="9"/>
      <c r="E540" s="9" t="s">
        <v>216</v>
      </c>
      <c r="F540" s="74">
        <v>334</v>
      </c>
      <c r="G540" s="9"/>
      <c r="H540" s="9"/>
      <c r="I540" s="9"/>
      <c r="J540" s="76">
        <v>68.09</v>
      </c>
      <c r="K540" s="9"/>
      <c r="L540" s="315"/>
      <c r="M540" s="74">
        <v>1</v>
      </c>
      <c r="N540" s="35"/>
      <c r="O540" s="315"/>
      <c r="P540" s="75">
        <f t="shared" si="32"/>
        <v>68.09</v>
      </c>
      <c r="Q540" s="9"/>
      <c r="R540" s="9"/>
      <c r="S540" s="9"/>
      <c r="T540" s="78">
        <f t="shared" si="33"/>
        <v>334</v>
      </c>
      <c r="U540" s="9"/>
      <c r="V540" s="9"/>
      <c r="W540" s="9"/>
      <c r="X540" s="315"/>
      <c r="Y540" s="9">
        <v>68.09</v>
      </c>
      <c r="Z540" s="9">
        <f t="shared" si="34"/>
        <v>79.88</v>
      </c>
      <c r="AA540" s="315"/>
      <c r="AB540" s="9">
        <f t="shared" si="35"/>
        <v>52.47</v>
      </c>
      <c r="AC540" s="9">
        <v>95.76</v>
      </c>
      <c r="AD540" s="9"/>
      <c r="AG540" s="315"/>
      <c r="AH540" s="317"/>
      <c r="AI540" s="317"/>
      <c r="AJ540" s="317"/>
      <c r="AK540" s="317"/>
      <c r="AL540" s="315"/>
    </row>
    <row r="541" spans="1:38">
      <c r="A541" s="342"/>
      <c r="B541" s="77"/>
      <c r="C541" s="9" t="s">
        <v>522</v>
      </c>
      <c r="D541" s="9"/>
      <c r="E541" s="9" t="s">
        <v>70</v>
      </c>
      <c r="F541" s="74">
        <v>417312</v>
      </c>
      <c r="G541" s="9"/>
      <c r="H541" s="9"/>
      <c r="I541" s="9"/>
      <c r="J541" s="76">
        <v>78537.469999999972</v>
      </c>
      <c r="K541" s="9"/>
      <c r="L541" s="315"/>
      <c r="M541" s="74">
        <v>513</v>
      </c>
      <c r="N541" s="35"/>
      <c r="O541" s="315"/>
      <c r="P541" s="75">
        <f t="shared" si="32"/>
        <v>153.09448343079916</v>
      </c>
      <c r="Q541" s="9"/>
      <c r="R541" s="9"/>
      <c r="S541" s="9"/>
      <c r="T541" s="78">
        <f t="shared" si="33"/>
        <v>813.47368421052636</v>
      </c>
      <c r="U541" s="9"/>
      <c r="V541" s="9"/>
      <c r="W541" s="9"/>
      <c r="X541" s="315"/>
      <c r="Y541" s="9">
        <v>78537.469999999972</v>
      </c>
      <c r="Z541" s="9">
        <f t="shared" si="34"/>
        <v>92136.38</v>
      </c>
      <c r="AA541" s="315"/>
      <c r="AB541" s="9">
        <f t="shared" si="35"/>
        <v>60522.9</v>
      </c>
      <c r="AC541" s="9">
        <v>110452.65</v>
      </c>
      <c r="AD541" s="9"/>
      <c r="AG541" s="315"/>
      <c r="AH541" s="317"/>
      <c r="AI541" s="317"/>
      <c r="AJ541" s="317"/>
      <c r="AK541" s="317"/>
      <c r="AL541" s="315"/>
    </row>
    <row r="542" spans="1:38">
      <c r="A542" s="342"/>
      <c r="B542" s="77"/>
      <c r="C542" s="9" t="s">
        <v>523</v>
      </c>
      <c r="D542" s="9"/>
      <c r="E542" s="9" t="s">
        <v>181</v>
      </c>
      <c r="F542" s="74">
        <v>518</v>
      </c>
      <c r="G542" s="9"/>
      <c r="H542" s="9"/>
      <c r="I542" s="9"/>
      <c r="J542" s="76">
        <v>108.26</v>
      </c>
      <c r="K542" s="9"/>
      <c r="L542" s="315"/>
      <c r="M542" s="74">
        <v>2</v>
      </c>
      <c r="N542" s="35"/>
      <c r="O542" s="315"/>
      <c r="P542" s="75">
        <f t="shared" si="32"/>
        <v>54.13</v>
      </c>
      <c r="Q542" s="9"/>
      <c r="R542" s="9"/>
      <c r="S542" s="9"/>
      <c r="T542" s="78">
        <f t="shared" si="33"/>
        <v>259</v>
      </c>
      <c r="U542" s="9"/>
      <c r="V542" s="9"/>
      <c r="W542" s="9"/>
      <c r="X542" s="315"/>
      <c r="Y542" s="9">
        <v>108.26</v>
      </c>
      <c r="Z542" s="9">
        <f t="shared" si="34"/>
        <v>127.01</v>
      </c>
      <c r="AA542" s="315"/>
      <c r="AB542" s="9">
        <f t="shared" si="35"/>
        <v>83.43</v>
      </c>
      <c r="AC542" s="9">
        <v>152.25</v>
      </c>
      <c r="AD542" s="9"/>
      <c r="AG542" s="315"/>
      <c r="AH542" s="317"/>
      <c r="AI542" s="317"/>
      <c r="AJ542" s="317"/>
      <c r="AK542" s="317"/>
      <c r="AL542" s="315"/>
    </row>
    <row r="543" spans="1:38">
      <c r="A543" s="342"/>
      <c r="B543" s="77"/>
      <c r="C543" s="9" t="s">
        <v>523</v>
      </c>
      <c r="D543" s="9"/>
      <c r="E543" s="9" t="s">
        <v>79</v>
      </c>
      <c r="F543" s="74">
        <v>2238602</v>
      </c>
      <c r="G543" s="9"/>
      <c r="H543" s="9"/>
      <c r="I543" s="9"/>
      <c r="J543" s="76">
        <v>421043.13999999891</v>
      </c>
      <c r="K543" s="9"/>
      <c r="L543" s="315"/>
      <c r="M543" s="74">
        <v>2750</v>
      </c>
      <c r="N543" s="35"/>
      <c r="O543" s="315"/>
      <c r="P543" s="75">
        <f t="shared" si="32"/>
        <v>153.10659636363596</v>
      </c>
      <c r="Q543" s="9"/>
      <c r="R543" s="9"/>
      <c r="S543" s="9"/>
      <c r="T543" s="78">
        <f t="shared" si="33"/>
        <v>814.03709090909092</v>
      </c>
      <c r="U543" s="9"/>
      <c r="V543" s="9"/>
      <c r="W543" s="9"/>
      <c r="X543" s="315"/>
      <c r="Y543" s="9">
        <v>421043.13999999891</v>
      </c>
      <c r="Z543" s="9">
        <f t="shared" si="34"/>
        <v>493947.53</v>
      </c>
      <c r="AA543" s="315"/>
      <c r="AB543" s="9">
        <f t="shared" si="35"/>
        <v>324466.17</v>
      </c>
      <c r="AC543" s="9">
        <v>592141.93000000005</v>
      </c>
      <c r="AD543" s="9"/>
      <c r="AG543" s="315"/>
      <c r="AH543" s="317"/>
      <c r="AI543" s="317"/>
      <c r="AJ543" s="317"/>
      <c r="AK543" s="317"/>
      <c r="AL543" s="315"/>
    </row>
    <row r="544" spans="1:38">
      <c r="A544" s="342"/>
      <c r="B544" s="77"/>
      <c r="C544" s="9" t="s">
        <v>524</v>
      </c>
      <c r="D544" s="9"/>
      <c r="E544" s="9" t="s">
        <v>72</v>
      </c>
      <c r="F544" s="74">
        <v>194</v>
      </c>
      <c r="G544" s="9"/>
      <c r="H544" s="9"/>
      <c r="I544" s="9"/>
      <c r="J544" s="76">
        <v>42.06</v>
      </c>
      <c r="K544" s="9"/>
      <c r="L544" s="315"/>
      <c r="M544" s="74">
        <v>1</v>
      </c>
      <c r="N544" s="35"/>
      <c r="O544" s="315"/>
      <c r="P544" s="75">
        <f t="shared" si="32"/>
        <v>42.06</v>
      </c>
      <c r="Q544" s="9"/>
      <c r="R544" s="9"/>
      <c r="S544" s="9"/>
      <c r="T544" s="78">
        <f t="shared" si="33"/>
        <v>194</v>
      </c>
      <c r="U544" s="9"/>
      <c r="V544" s="9"/>
      <c r="W544" s="9"/>
      <c r="X544" s="315"/>
      <c r="Y544" s="9">
        <v>42.06</v>
      </c>
      <c r="Z544" s="9">
        <f t="shared" si="34"/>
        <v>49.34</v>
      </c>
      <c r="AA544" s="315"/>
      <c r="AB544" s="9">
        <f t="shared" si="35"/>
        <v>32.409999999999997</v>
      </c>
      <c r="AC544" s="9">
        <v>59.15</v>
      </c>
      <c r="AD544" s="9"/>
      <c r="AG544" s="315"/>
      <c r="AH544" s="317"/>
      <c r="AI544" s="317"/>
      <c r="AJ544" s="317"/>
      <c r="AK544" s="317"/>
      <c r="AL544" s="315"/>
    </row>
    <row r="545" spans="1:38">
      <c r="A545" s="342"/>
      <c r="B545" s="77"/>
      <c r="C545" s="9" t="s">
        <v>524</v>
      </c>
      <c r="D545" s="9"/>
      <c r="E545" s="9" t="s">
        <v>59</v>
      </c>
      <c r="F545" s="74">
        <v>387516</v>
      </c>
      <c r="G545" s="9"/>
      <c r="H545" s="9"/>
      <c r="I545" s="9"/>
      <c r="J545" s="76">
        <v>74736.650000000067</v>
      </c>
      <c r="K545" s="9"/>
      <c r="L545" s="315"/>
      <c r="M545" s="74">
        <v>923</v>
      </c>
      <c r="N545" s="35"/>
      <c r="O545" s="315"/>
      <c r="P545" s="75">
        <f t="shared" si="32"/>
        <v>80.971451787649045</v>
      </c>
      <c r="Q545" s="9"/>
      <c r="R545" s="9"/>
      <c r="S545" s="9"/>
      <c r="T545" s="78">
        <f t="shared" si="33"/>
        <v>419.84398699891659</v>
      </c>
      <c r="U545" s="9"/>
      <c r="V545" s="9"/>
      <c r="W545" s="9"/>
      <c r="X545" s="315"/>
      <c r="Y545" s="9">
        <v>74736.650000000067</v>
      </c>
      <c r="Z545" s="9">
        <f t="shared" si="34"/>
        <v>87677.440000000002</v>
      </c>
      <c r="AA545" s="315"/>
      <c r="AB545" s="9">
        <f t="shared" si="35"/>
        <v>57593.89</v>
      </c>
      <c r="AC545" s="9">
        <v>105107.29</v>
      </c>
      <c r="AD545" s="9"/>
      <c r="AG545" s="315"/>
      <c r="AH545" s="317"/>
      <c r="AI545" s="317"/>
      <c r="AJ545" s="317"/>
      <c r="AK545" s="317"/>
      <c r="AL545" s="315"/>
    </row>
    <row r="546" spans="1:38">
      <c r="A546" s="342"/>
      <c r="B546" s="77"/>
      <c r="C546" s="9" t="s">
        <v>525</v>
      </c>
      <c r="D546" s="9"/>
      <c r="E546" s="9" t="s">
        <v>176</v>
      </c>
      <c r="F546" s="74">
        <v>13364</v>
      </c>
      <c r="G546" s="9"/>
      <c r="H546" s="9"/>
      <c r="I546" s="9"/>
      <c r="J546" s="76">
        <v>2508.87</v>
      </c>
      <c r="K546" s="9"/>
      <c r="L546" s="315"/>
      <c r="M546" s="74">
        <v>18</v>
      </c>
      <c r="N546" s="35"/>
      <c r="O546" s="315"/>
      <c r="P546" s="75">
        <f t="shared" si="32"/>
        <v>139.38166666666666</v>
      </c>
      <c r="Q546" s="9"/>
      <c r="R546" s="9"/>
      <c r="S546" s="9"/>
      <c r="T546" s="78">
        <f t="shared" si="33"/>
        <v>742.44444444444446</v>
      </c>
      <c r="U546" s="9"/>
      <c r="V546" s="9"/>
      <c r="W546" s="9"/>
      <c r="X546" s="315"/>
      <c r="Y546" s="9">
        <v>2508.87</v>
      </c>
      <c r="Z546" s="9">
        <f t="shared" si="34"/>
        <v>2943.29</v>
      </c>
      <c r="AA546" s="315"/>
      <c r="AB546" s="9">
        <f t="shared" si="35"/>
        <v>1933.4</v>
      </c>
      <c r="AC546" s="9">
        <v>3528.4</v>
      </c>
      <c r="AD546" s="9"/>
      <c r="AG546" s="315"/>
      <c r="AH546" s="317"/>
      <c r="AI546" s="317"/>
      <c r="AJ546" s="317"/>
      <c r="AK546" s="317"/>
      <c r="AL546" s="315"/>
    </row>
    <row r="547" spans="1:38">
      <c r="A547" s="342"/>
      <c r="B547" s="77"/>
      <c r="C547" s="9" t="s">
        <v>526</v>
      </c>
      <c r="D547" s="9"/>
      <c r="E547" s="9" t="s">
        <v>55</v>
      </c>
      <c r="F547" s="74">
        <v>113909</v>
      </c>
      <c r="G547" s="9"/>
      <c r="H547" s="9"/>
      <c r="I547" s="9"/>
      <c r="J547" s="76">
        <v>22395.699999999993</v>
      </c>
      <c r="K547" s="9"/>
      <c r="L547" s="315"/>
      <c r="M547" s="74">
        <v>333</v>
      </c>
      <c r="N547" s="35"/>
      <c r="O547" s="315"/>
      <c r="P547" s="75">
        <f t="shared" si="32"/>
        <v>67.254354354354334</v>
      </c>
      <c r="Q547" s="9"/>
      <c r="R547" s="9"/>
      <c r="S547" s="9"/>
      <c r="T547" s="78">
        <f t="shared" si="33"/>
        <v>342.06906906906909</v>
      </c>
      <c r="U547" s="9"/>
      <c r="V547" s="9"/>
      <c r="W547" s="9"/>
      <c r="X547" s="315"/>
      <c r="Y547" s="9">
        <v>22395.699999999993</v>
      </c>
      <c r="Z547" s="9">
        <f t="shared" si="34"/>
        <v>26273.56</v>
      </c>
      <c r="AA547" s="315"/>
      <c r="AB547" s="9">
        <f t="shared" si="35"/>
        <v>17258.68</v>
      </c>
      <c r="AC547" s="9">
        <v>31496.61</v>
      </c>
      <c r="AD547" s="9"/>
      <c r="AG547" s="315"/>
      <c r="AH547" s="317"/>
      <c r="AI547" s="317"/>
      <c r="AJ547" s="317"/>
      <c r="AK547" s="317"/>
      <c r="AL547" s="315"/>
    </row>
    <row r="548" spans="1:38">
      <c r="A548" s="342"/>
      <c r="B548" s="77"/>
      <c r="C548" s="9" t="s">
        <v>526</v>
      </c>
      <c r="D548" s="9"/>
      <c r="E548" s="9" t="s">
        <v>88</v>
      </c>
      <c r="F548" s="74"/>
      <c r="G548" s="9"/>
      <c r="H548" s="9"/>
      <c r="I548" s="9"/>
      <c r="J548" s="76">
        <v>6.26</v>
      </c>
      <c r="K548" s="9"/>
      <c r="L548" s="315"/>
      <c r="M548" s="74">
        <v>1</v>
      </c>
      <c r="N548" s="35"/>
      <c r="O548" s="315"/>
      <c r="P548" s="75">
        <f t="shared" si="32"/>
        <v>6.26</v>
      </c>
      <c r="Q548" s="9"/>
      <c r="R548" s="9"/>
      <c r="S548" s="9"/>
      <c r="T548" s="78">
        <f t="shared" si="33"/>
        <v>0</v>
      </c>
      <c r="U548" s="9"/>
      <c r="V548" s="9"/>
      <c r="W548" s="9"/>
      <c r="X548" s="315"/>
      <c r="Y548" s="9">
        <v>6.26</v>
      </c>
      <c r="Z548" s="9">
        <f t="shared" si="34"/>
        <v>7.34</v>
      </c>
      <c r="AA548" s="315"/>
      <c r="AB548" s="9">
        <f t="shared" si="35"/>
        <v>4.82</v>
      </c>
      <c r="AC548" s="9">
        <v>8.8000000000000007</v>
      </c>
      <c r="AD548" s="9"/>
      <c r="AG548" s="315"/>
      <c r="AH548" s="317"/>
      <c r="AI548" s="317"/>
      <c r="AJ548" s="317"/>
      <c r="AK548" s="317"/>
      <c r="AL548" s="315"/>
    </row>
    <row r="549" spans="1:38">
      <c r="A549" s="342"/>
      <c r="B549" s="77"/>
      <c r="C549" s="9" t="s">
        <v>527</v>
      </c>
      <c r="D549" s="9"/>
      <c r="E549" s="9" t="s">
        <v>443</v>
      </c>
      <c r="F549" s="74">
        <v>1477</v>
      </c>
      <c r="G549" s="9"/>
      <c r="H549" s="9"/>
      <c r="I549" s="9"/>
      <c r="J549" s="76">
        <v>308.45</v>
      </c>
      <c r="K549" s="9"/>
      <c r="L549" s="315"/>
      <c r="M549" s="74">
        <v>7</v>
      </c>
      <c r="N549" s="35"/>
      <c r="O549" s="315"/>
      <c r="P549" s="75">
        <f t="shared" si="32"/>
        <v>44.06428571428571</v>
      </c>
      <c r="Q549" s="9"/>
      <c r="R549" s="9"/>
      <c r="S549" s="9"/>
      <c r="T549" s="78">
        <f t="shared" si="33"/>
        <v>211</v>
      </c>
      <c r="U549" s="9"/>
      <c r="V549" s="9"/>
      <c r="W549" s="9"/>
      <c r="X549" s="315"/>
      <c r="Y549" s="9">
        <v>308.45</v>
      </c>
      <c r="Z549" s="9">
        <f t="shared" si="34"/>
        <v>361.86</v>
      </c>
      <c r="AA549" s="315"/>
      <c r="AB549" s="9">
        <f t="shared" si="35"/>
        <v>237.7</v>
      </c>
      <c r="AC549" s="9">
        <v>433.79</v>
      </c>
      <c r="AD549" s="9"/>
      <c r="AG549" s="315"/>
      <c r="AH549" s="317"/>
      <c r="AI549" s="317"/>
      <c r="AJ549" s="317"/>
      <c r="AK549" s="317"/>
      <c r="AL549" s="315"/>
    </row>
    <row r="550" spans="1:38">
      <c r="A550" s="342"/>
      <c r="B550" s="77"/>
      <c r="C550" s="9" t="s">
        <v>528</v>
      </c>
      <c r="D550" s="9"/>
      <c r="E550" s="9" t="s">
        <v>529</v>
      </c>
      <c r="F550" s="74">
        <v>193193</v>
      </c>
      <c r="G550" s="9"/>
      <c r="H550" s="9"/>
      <c r="I550" s="9"/>
      <c r="J550" s="76">
        <v>37064.040000000008</v>
      </c>
      <c r="K550" s="9"/>
      <c r="L550" s="315"/>
      <c r="M550" s="74">
        <v>271</v>
      </c>
      <c r="N550" s="35"/>
      <c r="O550" s="315"/>
      <c r="P550" s="75">
        <f t="shared" si="32"/>
        <v>136.76767527675281</v>
      </c>
      <c r="Q550" s="9"/>
      <c r="R550" s="9"/>
      <c r="S550" s="9"/>
      <c r="T550" s="78">
        <f t="shared" si="33"/>
        <v>712.8892988929889</v>
      </c>
      <c r="U550" s="9"/>
      <c r="V550" s="9"/>
      <c r="W550" s="9"/>
      <c r="X550" s="315"/>
      <c r="Y550" s="9">
        <v>37064.040000000008</v>
      </c>
      <c r="Z550" s="9">
        <f t="shared" si="34"/>
        <v>43481.75</v>
      </c>
      <c r="AA550" s="315"/>
      <c r="AB550" s="9">
        <f t="shared" si="35"/>
        <v>28562.46</v>
      </c>
      <c r="AC550" s="9">
        <v>52125.71</v>
      </c>
      <c r="AD550" s="9"/>
      <c r="AG550" s="315"/>
      <c r="AH550" s="317"/>
      <c r="AI550" s="317"/>
      <c r="AJ550" s="317"/>
      <c r="AK550" s="317"/>
      <c r="AL550" s="315"/>
    </row>
    <row r="551" spans="1:38">
      <c r="A551" s="342"/>
      <c r="B551" s="77"/>
      <c r="C551" s="9" t="s">
        <v>528</v>
      </c>
      <c r="D551" s="9"/>
      <c r="E551" s="9" t="s">
        <v>159</v>
      </c>
      <c r="F551" s="74">
        <v>466</v>
      </c>
      <c r="G551" s="9"/>
      <c r="H551" s="9"/>
      <c r="I551" s="9"/>
      <c r="J551" s="76">
        <v>93.62</v>
      </c>
      <c r="K551" s="9"/>
      <c r="L551" s="315"/>
      <c r="M551" s="74">
        <v>1</v>
      </c>
      <c r="N551" s="35"/>
      <c r="O551" s="315"/>
      <c r="P551" s="75">
        <f t="shared" si="32"/>
        <v>93.62</v>
      </c>
      <c r="Q551" s="9"/>
      <c r="R551" s="9"/>
      <c r="S551" s="9"/>
      <c r="T551" s="78">
        <f t="shared" si="33"/>
        <v>466</v>
      </c>
      <c r="U551" s="9"/>
      <c r="V551" s="9"/>
      <c r="W551" s="9"/>
      <c r="X551" s="315"/>
      <c r="Y551" s="9">
        <v>93.62</v>
      </c>
      <c r="Z551" s="9">
        <f t="shared" si="34"/>
        <v>109.83</v>
      </c>
      <c r="AA551" s="315"/>
      <c r="AB551" s="9">
        <f t="shared" si="35"/>
        <v>72.150000000000006</v>
      </c>
      <c r="AC551" s="9">
        <v>131.66</v>
      </c>
      <c r="AD551" s="9"/>
      <c r="AG551" s="315"/>
      <c r="AH551" s="317"/>
      <c r="AI551" s="317"/>
      <c r="AJ551" s="317"/>
      <c r="AK551" s="317"/>
      <c r="AL551" s="315"/>
    </row>
    <row r="552" spans="1:38">
      <c r="A552" s="342"/>
      <c r="B552" s="77"/>
      <c r="C552" s="9" t="s">
        <v>528</v>
      </c>
      <c r="D552" s="9"/>
      <c r="E552" s="9" t="s">
        <v>117</v>
      </c>
      <c r="F552" s="74">
        <v>6840</v>
      </c>
      <c r="G552" s="9"/>
      <c r="H552" s="9"/>
      <c r="I552" s="9"/>
      <c r="J552" s="76">
        <v>1331.27</v>
      </c>
      <c r="K552" s="9"/>
      <c r="L552" s="315"/>
      <c r="M552" s="74">
        <v>8</v>
      </c>
      <c r="N552" s="35"/>
      <c r="O552" s="315"/>
      <c r="P552" s="75">
        <f t="shared" si="32"/>
        <v>166.40875</v>
      </c>
      <c r="Q552" s="9"/>
      <c r="R552" s="9"/>
      <c r="S552" s="9"/>
      <c r="T552" s="78">
        <f t="shared" si="33"/>
        <v>855</v>
      </c>
      <c r="U552" s="9"/>
      <c r="V552" s="9"/>
      <c r="W552" s="9"/>
      <c r="X552" s="315"/>
      <c r="Y552" s="9">
        <v>1331.27</v>
      </c>
      <c r="Z552" s="9">
        <f t="shared" si="34"/>
        <v>1561.78</v>
      </c>
      <c r="AA552" s="315"/>
      <c r="AB552" s="9">
        <f t="shared" si="35"/>
        <v>1025.9100000000001</v>
      </c>
      <c r="AC552" s="9">
        <v>1872.26</v>
      </c>
      <c r="AD552" s="9"/>
      <c r="AG552" s="315"/>
      <c r="AH552" s="317"/>
      <c r="AI552" s="317"/>
      <c r="AJ552" s="317"/>
      <c r="AK552" s="317"/>
      <c r="AL552" s="315"/>
    </row>
    <row r="553" spans="1:38">
      <c r="A553" s="342"/>
      <c r="B553" s="77"/>
      <c r="C553" s="9" t="s">
        <v>530</v>
      </c>
      <c r="D553" s="9"/>
      <c r="E553" s="9" t="s">
        <v>95</v>
      </c>
      <c r="F553" s="74"/>
      <c r="G553" s="9"/>
      <c r="H553" s="9"/>
      <c r="I553" s="9"/>
      <c r="J553" s="76">
        <v>5.47</v>
      </c>
      <c r="K553" s="9"/>
      <c r="L553" s="315"/>
      <c r="M553" s="74">
        <v>1</v>
      </c>
      <c r="N553" s="35"/>
      <c r="O553" s="315"/>
      <c r="P553" s="75">
        <f t="shared" si="32"/>
        <v>5.47</v>
      </c>
      <c r="Q553" s="9"/>
      <c r="R553" s="9"/>
      <c r="S553" s="9"/>
      <c r="T553" s="78">
        <f t="shared" si="33"/>
        <v>0</v>
      </c>
      <c r="U553" s="9"/>
      <c r="V553" s="9"/>
      <c r="W553" s="9"/>
      <c r="X553" s="315"/>
      <c r="Y553" s="9">
        <v>5.47</v>
      </c>
      <c r="Z553" s="9">
        <f t="shared" si="34"/>
        <v>6.42</v>
      </c>
      <c r="AA553" s="315"/>
      <c r="AB553" s="9">
        <f t="shared" si="35"/>
        <v>4.22</v>
      </c>
      <c r="AC553" s="9">
        <v>7.69</v>
      </c>
      <c r="AD553" s="9"/>
      <c r="AG553" s="315"/>
      <c r="AH553" s="317"/>
      <c r="AI553" s="317"/>
      <c r="AJ553" s="317"/>
      <c r="AK553" s="317"/>
      <c r="AL553" s="315"/>
    </row>
    <row r="554" spans="1:38">
      <c r="A554" s="342"/>
      <c r="B554" s="77"/>
      <c r="C554" s="9" t="s">
        <v>530</v>
      </c>
      <c r="D554" s="9"/>
      <c r="E554" s="9" t="s">
        <v>96</v>
      </c>
      <c r="F554" s="74">
        <v>764</v>
      </c>
      <c r="G554" s="9"/>
      <c r="H554" s="9"/>
      <c r="I554" s="9"/>
      <c r="J554" s="76">
        <v>155.29000000000002</v>
      </c>
      <c r="K554" s="9"/>
      <c r="L554" s="315"/>
      <c r="M554" s="74">
        <v>2</v>
      </c>
      <c r="N554" s="35"/>
      <c r="O554" s="315"/>
      <c r="P554" s="75">
        <f t="shared" si="32"/>
        <v>77.64500000000001</v>
      </c>
      <c r="Q554" s="9"/>
      <c r="R554" s="9"/>
      <c r="S554" s="9"/>
      <c r="T554" s="78">
        <f t="shared" si="33"/>
        <v>382</v>
      </c>
      <c r="U554" s="9"/>
      <c r="V554" s="9"/>
      <c r="W554" s="9"/>
      <c r="X554" s="315"/>
      <c r="Y554" s="9">
        <v>155.29000000000002</v>
      </c>
      <c r="Z554" s="9">
        <f t="shared" si="34"/>
        <v>182.18</v>
      </c>
      <c r="AA554" s="315"/>
      <c r="AB554" s="9">
        <f t="shared" si="35"/>
        <v>119.67</v>
      </c>
      <c r="AC554" s="9">
        <v>218.4</v>
      </c>
      <c r="AD554" s="9"/>
      <c r="AG554" s="315"/>
      <c r="AH554" s="317"/>
      <c r="AI554" s="317"/>
      <c r="AJ554" s="317"/>
      <c r="AK554" s="317"/>
      <c r="AL554" s="315"/>
    </row>
    <row r="555" spans="1:38">
      <c r="A555" s="342"/>
      <c r="B555" s="77"/>
      <c r="C555" s="9" t="s">
        <v>530</v>
      </c>
      <c r="D555" s="9"/>
      <c r="E555" s="9" t="s">
        <v>325</v>
      </c>
      <c r="F555" s="74">
        <v>1399222</v>
      </c>
      <c r="G555" s="9"/>
      <c r="H555" s="9"/>
      <c r="I555" s="9"/>
      <c r="J555" s="76">
        <v>269529.50000000076</v>
      </c>
      <c r="K555" s="9"/>
      <c r="L555" s="315"/>
      <c r="M555" s="74">
        <v>3365</v>
      </c>
      <c r="N555" s="35"/>
      <c r="O555" s="315"/>
      <c r="P555" s="75">
        <f t="shared" si="32"/>
        <v>80.097919762258769</v>
      </c>
      <c r="Q555" s="9"/>
      <c r="R555" s="9"/>
      <c r="S555" s="9"/>
      <c r="T555" s="78">
        <f t="shared" si="33"/>
        <v>415.81634472511143</v>
      </c>
      <c r="U555" s="9"/>
      <c r="V555" s="9"/>
      <c r="W555" s="9"/>
      <c r="X555" s="315"/>
      <c r="Y555" s="9">
        <v>269529.50000000076</v>
      </c>
      <c r="Z555" s="9">
        <f t="shared" si="34"/>
        <v>316199.03000000003</v>
      </c>
      <c r="AA555" s="315"/>
      <c r="AB555" s="9">
        <f t="shared" si="35"/>
        <v>207706.04</v>
      </c>
      <c r="AC555" s="9">
        <v>379057.87</v>
      </c>
      <c r="AD555" s="9"/>
      <c r="AG555" s="315"/>
      <c r="AH555" s="317"/>
      <c r="AI555" s="317"/>
      <c r="AJ555" s="317"/>
      <c r="AK555" s="317"/>
      <c r="AL555" s="315"/>
    </row>
    <row r="556" spans="1:38">
      <c r="A556" s="342"/>
      <c r="B556" s="77"/>
      <c r="C556" s="9" t="s">
        <v>531</v>
      </c>
      <c r="D556" s="9"/>
      <c r="E556" s="9" t="s">
        <v>121</v>
      </c>
      <c r="F556" s="74">
        <v>4680383</v>
      </c>
      <c r="G556" s="9"/>
      <c r="H556" s="9"/>
      <c r="I556" s="9"/>
      <c r="J556" s="76">
        <v>894708.07000000612</v>
      </c>
      <c r="K556" s="9"/>
      <c r="L556" s="315"/>
      <c r="M556" s="74">
        <v>9367</v>
      </c>
      <c r="N556" s="35"/>
      <c r="O556" s="315"/>
      <c r="P556" s="75">
        <f t="shared" si="32"/>
        <v>95.517035336821408</v>
      </c>
      <c r="Q556" s="9"/>
      <c r="R556" s="9"/>
      <c r="S556" s="9"/>
      <c r="T556" s="78">
        <f t="shared" si="33"/>
        <v>499.66723604142203</v>
      </c>
      <c r="U556" s="9"/>
      <c r="V556" s="9"/>
      <c r="W556" s="9"/>
      <c r="X556" s="315"/>
      <c r="Y556" s="9">
        <v>894708.07000000612</v>
      </c>
      <c r="Z556" s="9">
        <f t="shared" si="34"/>
        <v>1049628.4099999999</v>
      </c>
      <c r="AA556" s="315"/>
      <c r="AB556" s="9">
        <f t="shared" si="35"/>
        <v>689483.97</v>
      </c>
      <c r="AC556" s="9">
        <v>1258289.49</v>
      </c>
      <c r="AD556" s="9"/>
      <c r="AG556" s="315"/>
      <c r="AH556" s="317"/>
      <c r="AI556" s="317"/>
      <c r="AJ556" s="317"/>
      <c r="AK556" s="317"/>
      <c r="AL556" s="315"/>
    </row>
    <row r="557" spans="1:38">
      <c r="A557" s="342"/>
      <c r="B557" s="77"/>
      <c r="C557" s="9" t="s">
        <v>531</v>
      </c>
      <c r="D557" s="9"/>
      <c r="E557" s="9" t="s">
        <v>98</v>
      </c>
      <c r="F557" s="74">
        <v>3055</v>
      </c>
      <c r="G557" s="9"/>
      <c r="H557" s="9"/>
      <c r="I557" s="9"/>
      <c r="J557" s="76">
        <v>600.14</v>
      </c>
      <c r="K557" s="9"/>
      <c r="L557" s="315"/>
      <c r="M557" s="74">
        <v>4</v>
      </c>
      <c r="N557" s="35"/>
      <c r="O557" s="315"/>
      <c r="P557" s="75">
        <f t="shared" si="32"/>
        <v>150.035</v>
      </c>
      <c r="Q557" s="9"/>
      <c r="R557" s="9"/>
      <c r="S557" s="9"/>
      <c r="T557" s="78">
        <f t="shared" si="33"/>
        <v>763.75</v>
      </c>
      <c r="U557" s="9"/>
      <c r="V557" s="9"/>
      <c r="W557" s="9"/>
      <c r="X557" s="315"/>
      <c r="Y557" s="9">
        <v>600.14</v>
      </c>
      <c r="Z557" s="9">
        <f t="shared" si="34"/>
        <v>704.06</v>
      </c>
      <c r="AA557" s="315"/>
      <c r="AB557" s="9">
        <f t="shared" si="35"/>
        <v>462.48</v>
      </c>
      <c r="AC557" s="9">
        <v>844.02</v>
      </c>
      <c r="AD557" s="9"/>
      <c r="AG557" s="315"/>
      <c r="AH557" s="317"/>
      <c r="AI557" s="317"/>
      <c r="AJ557" s="317"/>
      <c r="AK557" s="317"/>
      <c r="AL557" s="315"/>
    </row>
    <row r="558" spans="1:38">
      <c r="A558" s="342"/>
      <c r="B558" s="77"/>
      <c r="C558" s="9" t="s">
        <v>532</v>
      </c>
      <c r="D558" s="9"/>
      <c r="E558" s="9" t="s">
        <v>135</v>
      </c>
      <c r="F558" s="74">
        <v>543490</v>
      </c>
      <c r="G558" s="9"/>
      <c r="H558" s="9"/>
      <c r="I558" s="9"/>
      <c r="J558" s="76">
        <v>103234.35999999999</v>
      </c>
      <c r="K558" s="9"/>
      <c r="L558" s="315"/>
      <c r="M558" s="74">
        <v>888</v>
      </c>
      <c r="N558" s="35"/>
      <c r="O558" s="315"/>
      <c r="P558" s="75">
        <f t="shared" si="32"/>
        <v>116.2549099099099</v>
      </c>
      <c r="Q558" s="9"/>
      <c r="R558" s="9"/>
      <c r="S558" s="9"/>
      <c r="T558" s="78">
        <f t="shared" si="33"/>
        <v>612.0382882882883</v>
      </c>
      <c r="U558" s="9"/>
      <c r="V558" s="9"/>
      <c r="W558" s="9"/>
      <c r="X558" s="315"/>
      <c r="Y558" s="9">
        <v>103234.35999999999</v>
      </c>
      <c r="Z558" s="9">
        <f t="shared" si="34"/>
        <v>121109.58</v>
      </c>
      <c r="AA558" s="315"/>
      <c r="AB558" s="9">
        <f t="shared" si="35"/>
        <v>79554.929999999993</v>
      </c>
      <c r="AC558" s="9">
        <v>145185.57999999999</v>
      </c>
      <c r="AD558" s="9"/>
      <c r="AG558" s="315"/>
      <c r="AH558" s="317"/>
      <c r="AI558" s="317"/>
      <c r="AJ558" s="317"/>
      <c r="AK558" s="317"/>
      <c r="AL558" s="315"/>
    </row>
    <row r="559" spans="1:38">
      <c r="A559" s="342"/>
      <c r="B559" s="77"/>
      <c r="C559" s="9" t="s">
        <v>533</v>
      </c>
      <c r="D559" s="9"/>
      <c r="E559" s="9" t="s">
        <v>61</v>
      </c>
      <c r="F559" s="74">
        <v>375</v>
      </c>
      <c r="G559" s="9"/>
      <c r="H559" s="9"/>
      <c r="I559" s="9"/>
      <c r="J559" s="76">
        <v>76.44</v>
      </c>
      <c r="K559" s="9"/>
      <c r="L559" s="315"/>
      <c r="M559" s="74">
        <v>1</v>
      </c>
      <c r="N559" s="35"/>
      <c r="O559" s="315"/>
      <c r="P559" s="75">
        <f t="shared" si="32"/>
        <v>76.44</v>
      </c>
      <c r="Q559" s="9"/>
      <c r="R559" s="9"/>
      <c r="S559" s="9"/>
      <c r="T559" s="78">
        <f t="shared" si="33"/>
        <v>375</v>
      </c>
      <c r="U559" s="9"/>
      <c r="V559" s="9"/>
      <c r="W559" s="9"/>
      <c r="X559" s="315"/>
      <c r="Y559" s="9">
        <v>76.44</v>
      </c>
      <c r="Z559" s="9">
        <f t="shared" si="34"/>
        <v>89.68</v>
      </c>
      <c r="AA559" s="315"/>
      <c r="AB559" s="9">
        <f t="shared" si="35"/>
        <v>58.91</v>
      </c>
      <c r="AC559" s="9">
        <v>107.5</v>
      </c>
      <c r="AD559" s="9"/>
      <c r="AG559" s="315"/>
      <c r="AH559" s="317"/>
      <c r="AI559" s="317"/>
      <c r="AJ559" s="317"/>
      <c r="AK559" s="317"/>
      <c r="AL559" s="315"/>
    </row>
    <row r="560" spans="1:38">
      <c r="A560" s="342"/>
      <c r="B560" s="77"/>
      <c r="C560" s="9" t="s">
        <v>534</v>
      </c>
      <c r="D560" s="9"/>
      <c r="E560" s="9" t="s">
        <v>529</v>
      </c>
      <c r="F560" s="74">
        <v>117</v>
      </c>
      <c r="G560" s="9"/>
      <c r="H560" s="9"/>
      <c r="I560" s="9"/>
      <c r="J560" s="76">
        <v>28.43</v>
      </c>
      <c r="K560" s="9"/>
      <c r="L560" s="315"/>
      <c r="M560" s="74">
        <v>1</v>
      </c>
      <c r="N560" s="35"/>
      <c r="O560" s="315"/>
      <c r="P560" s="75">
        <f t="shared" si="32"/>
        <v>28.43</v>
      </c>
      <c r="Q560" s="9"/>
      <c r="R560" s="9"/>
      <c r="S560" s="9"/>
      <c r="T560" s="78">
        <f t="shared" si="33"/>
        <v>117</v>
      </c>
      <c r="U560" s="9"/>
      <c r="V560" s="9"/>
      <c r="W560" s="9"/>
      <c r="X560" s="315"/>
      <c r="Y560" s="9">
        <v>28.43</v>
      </c>
      <c r="Z560" s="9">
        <f t="shared" si="34"/>
        <v>33.35</v>
      </c>
      <c r="AA560" s="315"/>
      <c r="AB560" s="9">
        <f t="shared" si="35"/>
        <v>21.91</v>
      </c>
      <c r="AC560" s="9">
        <v>39.979999999999997</v>
      </c>
      <c r="AD560" s="9"/>
      <c r="AG560" s="315"/>
      <c r="AH560" s="317"/>
      <c r="AI560" s="317"/>
      <c r="AJ560" s="317"/>
      <c r="AK560" s="317"/>
      <c r="AL560" s="315"/>
    </row>
    <row r="561" spans="1:38">
      <c r="A561" s="342"/>
      <c r="B561" s="77"/>
      <c r="C561" s="9" t="s">
        <v>535</v>
      </c>
      <c r="D561" s="9"/>
      <c r="E561" s="9" t="s">
        <v>536</v>
      </c>
      <c r="F561" s="74">
        <v>2573759</v>
      </c>
      <c r="G561" s="9"/>
      <c r="H561" s="9"/>
      <c r="I561" s="9"/>
      <c r="J561" s="76">
        <v>504904.43000000005</v>
      </c>
      <c r="K561" s="9"/>
      <c r="L561" s="315"/>
      <c r="M561" s="74">
        <v>7095</v>
      </c>
      <c r="N561" s="35"/>
      <c r="O561" s="315"/>
      <c r="P561" s="75">
        <f t="shared" si="32"/>
        <v>71.163415081042999</v>
      </c>
      <c r="Q561" s="9"/>
      <c r="R561" s="9"/>
      <c r="S561" s="9"/>
      <c r="T561" s="78">
        <f t="shared" si="33"/>
        <v>362.7567300916138</v>
      </c>
      <c r="U561" s="9"/>
      <c r="V561" s="9"/>
      <c r="W561" s="9"/>
      <c r="X561" s="315"/>
      <c r="Y561" s="9">
        <v>504904.43000000005</v>
      </c>
      <c r="Z561" s="9">
        <f t="shared" si="34"/>
        <v>592329.56000000006</v>
      </c>
      <c r="AA561" s="315"/>
      <c r="AB561" s="9">
        <f t="shared" si="35"/>
        <v>389091.73</v>
      </c>
      <c r="AC561" s="9">
        <v>710081.83</v>
      </c>
      <c r="AD561" s="9"/>
      <c r="AG561" s="315"/>
      <c r="AH561" s="317"/>
      <c r="AI561" s="317"/>
      <c r="AJ561" s="317"/>
      <c r="AK561" s="317"/>
      <c r="AL561" s="315"/>
    </row>
    <row r="562" spans="1:38">
      <c r="A562" s="342"/>
      <c r="B562" s="77"/>
      <c r="C562" s="9" t="s">
        <v>537</v>
      </c>
      <c r="D562" s="9"/>
      <c r="E562" s="9" t="s">
        <v>168</v>
      </c>
      <c r="F562" s="74">
        <v>1097</v>
      </c>
      <c r="G562" s="9"/>
      <c r="H562" s="9"/>
      <c r="I562" s="9"/>
      <c r="J562" s="76">
        <v>211.46</v>
      </c>
      <c r="K562" s="9"/>
      <c r="L562" s="315"/>
      <c r="M562" s="74">
        <v>1</v>
      </c>
      <c r="N562" s="35"/>
      <c r="O562" s="315"/>
      <c r="P562" s="75">
        <f t="shared" si="32"/>
        <v>211.46</v>
      </c>
      <c r="Q562" s="9"/>
      <c r="R562" s="9"/>
      <c r="S562" s="9"/>
      <c r="T562" s="78">
        <f t="shared" si="33"/>
        <v>1097</v>
      </c>
      <c r="U562" s="9"/>
      <c r="V562" s="9"/>
      <c r="W562" s="9"/>
      <c r="X562" s="315"/>
      <c r="Y562" s="9">
        <v>211.46</v>
      </c>
      <c r="Z562" s="9">
        <f t="shared" si="34"/>
        <v>248.07</v>
      </c>
      <c r="AA562" s="315"/>
      <c r="AB562" s="9">
        <f t="shared" si="35"/>
        <v>162.96</v>
      </c>
      <c r="AC562" s="9">
        <v>297.39</v>
      </c>
      <c r="AD562" s="9"/>
      <c r="AG562" s="315"/>
      <c r="AH562" s="317"/>
      <c r="AI562" s="317"/>
      <c r="AJ562" s="317"/>
      <c r="AK562" s="317"/>
      <c r="AL562" s="315"/>
    </row>
    <row r="563" spans="1:38">
      <c r="A563" s="342"/>
      <c r="B563" s="77"/>
      <c r="C563" s="9" t="s">
        <v>538</v>
      </c>
      <c r="D563" s="9"/>
      <c r="E563" s="9" t="s">
        <v>159</v>
      </c>
      <c r="F563" s="74">
        <v>2226655</v>
      </c>
      <c r="G563" s="9"/>
      <c r="H563" s="9"/>
      <c r="I563" s="9"/>
      <c r="J563" s="76">
        <v>434545.09000000148</v>
      </c>
      <c r="K563" s="9"/>
      <c r="L563" s="315"/>
      <c r="M563" s="74">
        <v>5459</v>
      </c>
      <c r="N563" s="35"/>
      <c r="O563" s="315"/>
      <c r="P563" s="75">
        <f t="shared" si="32"/>
        <v>79.601591866642508</v>
      </c>
      <c r="Q563" s="9"/>
      <c r="R563" s="9"/>
      <c r="S563" s="9"/>
      <c r="T563" s="78">
        <f t="shared" si="33"/>
        <v>407.88697563656348</v>
      </c>
      <c r="U563" s="9"/>
      <c r="V563" s="9"/>
      <c r="W563" s="9"/>
      <c r="X563" s="315"/>
      <c r="Y563" s="9">
        <v>434545.09000000148</v>
      </c>
      <c r="Z563" s="9">
        <f t="shared" si="34"/>
        <v>509787.37</v>
      </c>
      <c r="AA563" s="315"/>
      <c r="AB563" s="9">
        <f t="shared" si="35"/>
        <v>334871.09999999998</v>
      </c>
      <c r="AC563" s="9">
        <v>611130.65</v>
      </c>
      <c r="AD563" s="9"/>
      <c r="AG563" s="315"/>
      <c r="AH563" s="317"/>
      <c r="AI563" s="317"/>
      <c r="AJ563" s="317"/>
      <c r="AK563" s="317"/>
      <c r="AL563" s="315"/>
    </row>
    <row r="564" spans="1:38">
      <c r="A564" s="342"/>
      <c r="B564" s="77"/>
      <c r="C564" s="9" t="s">
        <v>539</v>
      </c>
      <c r="D564" s="9"/>
      <c r="E564" s="9" t="s">
        <v>79</v>
      </c>
      <c r="F564" s="74">
        <v>30205</v>
      </c>
      <c r="G564" s="9"/>
      <c r="H564" s="9"/>
      <c r="I564" s="9"/>
      <c r="J564" s="76">
        <v>5728.5899999999983</v>
      </c>
      <c r="K564" s="9"/>
      <c r="L564" s="315"/>
      <c r="M564" s="74">
        <v>39</v>
      </c>
      <c r="N564" s="35"/>
      <c r="O564" s="315"/>
      <c r="P564" s="75">
        <f t="shared" si="32"/>
        <v>146.88692307692304</v>
      </c>
      <c r="Q564" s="9"/>
      <c r="R564" s="9"/>
      <c r="S564" s="9"/>
      <c r="T564" s="78">
        <f t="shared" si="33"/>
        <v>774.48717948717945</v>
      </c>
      <c r="U564" s="9"/>
      <c r="V564" s="9"/>
      <c r="W564" s="9"/>
      <c r="X564" s="315"/>
      <c r="Y564" s="9">
        <v>5728.5899999999983</v>
      </c>
      <c r="Z564" s="9">
        <f t="shared" si="34"/>
        <v>6720.51</v>
      </c>
      <c r="AA564" s="315"/>
      <c r="AB564" s="9">
        <f t="shared" si="35"/>
        <v>4414.59</v>
      </c>
      <c r="AC564" s="9">
        <v>8056.51</v>
      </c>
      <c r="AD564" s="9"/>
      <c r="AG564" s="315"/>
      <c r="AH564" s="317"/>
      <c r="AI564" s="317"/>
      <c r="AJ564" s="317"/>
      <c r="AK564" s="317"/>
      <c r="AL564" s="315"/>
    </row>
    <row r="565" spans="1:38">
      <c r="A565" s="342"/>
      <c r="B565" s="77"/>
      <c r="C565" s="9" t="s">
        <v>540</v>
      </c>
      <c r="D565" s="9"/>
      <c r="E565" s="9" t="s">
        <v>147</v>
      </c>
      <c r="F565" s="74">
        <v>425733</v>
      </c>
      <c r="G565" s="9"/>
      <c r="H565" s="9"/>
      <c r="I565" s="9"/>
      <c r="J565" s="76">
        <v>79718.299999999974</v>
      </c>
      <c r="K565" s="9"/>
      <c r="L565" s="315"/>
      <c r="M565" s="74">
        <v>657</v>
      </c>
      <c r="N565" s="35"/>
      <c r="O565" s="315"/>
      <c r="P565" s="75">
        <f t="shared" si="32"/>
        <v>121.3368340943683</v>
      </c>
      <c r="Q565" s="9"/>
      <c r="R565" s="9"/>
      <c r="S565" s="9"/>
      <c r="T565" s="78">
        <f t="shared" si="33"/>
        <v>647.99543378995429</v>
      </c>
      <c r="U565" s="9"/>
      <c r="V565" s="9"/>
      <c r="W565" s="9"/>
      <c r="X565" s="315"/>
      <c r="Y565" s="9">
        <v>79718.299999999974</v>
      </c>
      <c r="Z565" s="9">
        <f t="shared" si="34"/>
        <v>93521.67</v>
      </c>
      <c r="AA565" s="315"/>
      <c r="AB565" s="9">
        <f t="shared" si="35"/>
        <v>61432.88</v>
      </c>
      <c r="AC565" s="9">
        <v>112113.33</v>
      </c>
      <c r="AD565" s="9"/>
      <c r="AG565" s="315"/>
      <c r="AH565" s="317"/>
      <c r="AI565" s="317"/>
      <c r="AJ565" s="317"/>
      <c r="AK565" s="317"/>
      <c r="AL565" s="315"/>
    </row>
    <row r="566" spans="1:38">
      <c r="A566" s="342"/>
      <c r="B566" s="77"/>
      <c r="C566" s="9" t="s">
        <v>540</v>
      </c>
      <c r="D566" s="9"/>
      <c r="E566" s="9" t="s">
        <v>89</v>
      </c>
      <c r="F566" s="74">
        <v>7790</v>
      </c>
      <c r="G566" s="9"/>
      <c r="H566" s="9"/>
      <c r="I566" s="9"/>
      <c r="J566" s="76">
        <v>1452.97</v>
      </c>
      <c r="K566" s="9"/>
      <c r="L566" s="315"/>
      <c r="M566" s="74">
        <v>11</v>
      </c>
      <c r="N566" s="35"/>
      <c r="O566" s="315"/>
      <c r="P566" s="75">
        <f t="shared" si="32"/>
        <v>132.08818181818182</v>
      </c>
      <c r="Q566" s="9"/>
      <c r="R566" s="9"/>
      <c r="S566" s="9"/>
      <c r="T566" s="78">
        <f t="shared" si="33"/>
        <v>708.18181818181813</v>
      </c>
      <c r="U566" s="9"/>
      <c r="V566" s="9"/>
      <c r="W566" s="9"/>
      <c r="X566" s="315"/>
      <c r="Y566" s="9">
        <v>1452.97</v>
      </c>
      <c r="Z566" s="9">
        <f t="shared" si="34"/>
        <v>1704.55</v>
      </c>
      <c r="AA566" s="315"/>
      <c r="AB566" s="9">
        <f t="shared" si="35"/>
        <v>1119.69</v>
      </c>
      <c r="AC566" s="9">
        <v>2043.41</v>
      </c>
      <c r="AD566" s="9"/>
      <c r="AG566" s="315"/>
      <c r="AH566" s="317"/>
      <c r="AI566" s="317"/>
      <c r="AJ566" s="317"/>
      <c r="AK566" s="317"/>
      <c r="AL566" s="315"/>
    </row>
    <row r="567" spans="1:38">
      <c r="A567" s="342"/>
      <c r="B567" s="77"/>
      <c r="C567" s="9" t="s">
        <v>541</v>
      </c>
      <c r="D567" s="9"/>
      <c r="E567" s="9" t="s">
        <v>542</v>
      </c>
      <c r="F567" s="74">
        <v>3591</v>
      </c>
      <c r="G567" s="9"/>
      <c r="H567" s="9"/>
      <c r="I567" s="9"/>
      <c r="J567" s="76">
        <v>679.31999999999994</v>
      </c>
      <c r="K567" s="9"/>
      <c r="L567" s="315"/>
      <c r="M567" s="74">
        <v>2</v>
      </c>
      <c r="N567" s="35"/>
      <c r="O567" s="315"/>
      <c r="P567" s="75">
        <f t="shared" si="32"/>
        <v>339.65999999999997</v>
      </c>
      <c r="Q567" s="9"/>
      <c r="R567" s="9"/>
      <c r="S567" s="9"/>
      <c r="T567" s="78">
        <f t="shared" si="33"/>
        <v>1795.5</v>
      </c>
      <c r="U567" s="9"/>
      <c r="V567" s="9"/>
      <c r="W567" s="9"/>
      <c r="X567" s="315"/>
      <c r="Y567" s="9">
        <v>679.31999999999994</v>
      </c>
      <c r="Z567" s="9">
        <f t="shared" si="34"/>
        <v>796.95</v>
      </c>
      <c r="AA567" s="315"/>
      <c r="AB567" s="9">
        <f t="shared" si="35"/>
        <v>523.5</v>
      </c>
      <c r="AC567" s="9">
        <v>955.37</v>
      </c>
      <c r="AD567" s="9"/>
      <c r="AG567" s="315"/>
      <c r="AH567" s="317"/>
      <c r="AI567" s="317"/>
      <c r="AJ567" s="317"/>
      <c r="AK567" s="317"/>
      <c r="AL567" s="315"/>
    </row>
    <row r="568" spans="1:38">
      <c r="A568" s="342"/>
      <c r="B568" s="77"/>
      <c r="C568" s="9" t="s">
        <v>541</v>
      </c>
      <c r="D568" s="9"/>
      <c r="E568" s="9" t="s">
        <v>543</v>
      </c>
      <c r="F568" s="74">
        <v>121</v>
      </c>
      <c r="G568" s="9"/>
      <c r="H568" s="9"/>
      <c r="I568" s="9"/>
      <c r="J568" s="76">
        <v>28.82</v>
      </c>
      <c r="K568" s="9"/>
      <c r="L568" s="315"/>
      <c r="M568" s="74">
        <v>1</v>
      </c>
      <c r="N568" s="35"/>
      <c r="O568" s="315"/>
      <c r="P568" s="75">
        <f t="shared" si="32"/>
        <v>28.82</v>
      </c>
      <c r="Q568" s="9"/>
      <c r="R568" s="9"/>
      <c r="S568" s="9"/>
      <c r="T568" s="78">
        <f t="shared" si="33"/>
        <v>121</v>
      </c>
      <c r="U568" s="9"/>
      <c r="V568" s="9"/>
      <c r="W568" s="9"/>
      <c r="X568" s="315"/>
      <c r="Y568" s="9">
        <v>28.82</v>
      </c>
      <c r="Z568" s="9">
        <f t="shared" si="34"/>
        <v>33.81</v>
      </c>
      <c r="AA568" s="315"/>
      <c r="AB568" s="9">
        <f t="shared" si="35"/>
        <v>22.21</v>
      </c>
      <c r="AC568" s="9">
        <v>40.53</v>
      </c>
      <c r="AD568" s="9"/>
      <c r="AG568" s="315"/>
      <c r="AH568" s="317"/>
      <c r="AI568" s="317"/>
      <c r="AJ568" s="317"/>
      <c r="AK568" s="317"/>
      <c r="AL568" s="315"/>
    </row>
    <row r="569" spans="1:38">
      <c r="A569" s="342"/>
      <c r="B569" s="77"/>
      <c r="C569" s="9" t="s">
        <v>541</v>
      </c>
      <c r="D569" s="9"/>
      <c r="E569" s="9" t="s">
        <v>338</v>
      </c>
      <c r="F569" s="74">
        <v>823019</v>
      </c>
      <c r="G569" s="9"/>
      <c r="H569" s="9"/>
      <c r="I569" s="9"/>
      <c r="J569" s="76">
        <v>155328.89999999997</v>
      </c>
      <c r="K569" s="9"/>
      <c r="L569" s="315"/>
      <c r="M569" s="74">
        <v>1249</v>
      </c>
      <c r="N569" s="35"/>
      <c r="O569" s="315"/>
      <c r="P569" s="75">
        <f t="shared" si="32"/>
        <v>124.36261008807043</v>
      </c>
      <c r="Q569" s="9"/>
      <c r="R569" s="9"/>
      <c r="S569" s="9"/>
      <c r="T569" s="78">
        <f t="shared" si="33"/>
        <v>658.94235388310653</v>
      </c>
      <c r="U569" s="9"/>
      <c r="V569" s="9"/>
      <c r="W569" s="9"/>
      <c r="X569" s="315"/>
      <c r="Y569" s="9">
        <v>155328.89999999997</v>
      </c>
      <c r="Z569" s="9">
        <f t="shared" si="34"/>
        <v>182224.38</v>
      </c>
      <c r="AA569" s="315"/>
      <c r="AB569" s="9">
        <f t="shared" si="35"/>
        <v>119700.26</v>
      </c>
      <c r="AC569" s="9">
        <v>218449.72</v>
      </c>
      <c r="AD569" s="9"/>
      <c r="AG569" s="315"/>
      <c r="AH569" s="317"/>
      <c r="AI569" s="317"/>
      <c r="AJ569" s="317"/>
      <c r="AK569" s="317"/>
      <c r="AL569" s="315"/>
    </row>
    <row r="570" spans="1:38">
      <c r="A570" s="342"/>
      <c r="B570" s="77"/>
      <c r="C570" s="9" t="s">
        <v>541</v>
      </c>
      <c r="D570" s="9"/>
      <c r="E570" s="9" t="s">
        <v>176</v>
      </c>
      <c r="F570" s="74">
        <v>1615</v>
      </c>
      <c r="G570" s="9"/>
      <c r="H570" s="9"/>
      <c r="I570" s="9"/>
      <c r="J570" s="76">
        <v>311.77999999999997</v>
      </c>
      <c r="K570" s="9"/>
      <c r="L570" s="315"/>
      <c r="M570" s="74">
        <v>2</v>
      </c>
      <c r="N570" s="35"/>
      <c r="O570" s="315"/>
      <c r="P570" s="75">
        <f t="shared" si="32"/>
        <v>155.88999999999999</v>
      </c>
      <c r="Q570" s="9"/>
      <c r="R570" s="9"/>
      <c r="S570" s="9"/>
      <c r="T570" s="78">
        <f t="shared" si="33"/>
        <v>807.5</v>
      </c>
      <c r="U570" s="9"/>
      <c r="V570" s="9"/>
      <c r="W570" s="9"/>
      <c r="X570" s="315"/>
      <c r="Y570" s="9">
        <v>311.77999999999997</v>
      </c>
      <c r="Z570" s="9">
        <f t="shared" si="34"/>
        <v>365.77</v>
      </c>
      <c r="AA570" s="315"/>
      <c r="AB570" s="9">
        <f t="shared" si="35"/>
        <v>240.27</v>
      </c>
      <c r="AC570" s="9">
        <v>438.48</v>
      </c>
      <c r="AD570" s="9"/>
      <c r="AG570" s="315"/>
      <c r="AH570" s="317"/>
      <c r="AI570" s="317"/>
      <c r="AJ570" s="317"/>
      <c r="AK570" s="317"/>
      <c r="AL570" s="315"/>
    </row>
    <row r="571" spans="1:38">
      <c r="A571" s="342"/>
      <c r="B571" s="77"/>
      <c r="C571" s="9" t="s">
        <v>541</v>
      </c>
      <c r="D571" s="9"/>
      <c r="E571" s="9" t="s">
        <v>66</v>
      </c>
      <c r="F571" s="74">
        <v>481</v>
      </c>
      <c r="G571" s="9"/>
      <c r="H571" s="9"/>
      <c r="I571" s="9"/>
      <c r="J571" s="76">
        <v>94.72</v>
      </c>
      <c r="K571" s="9"/>
      <c r="L571" s="315"/>
      <c r="M571" s="74">
        <v>1</v>
      </c>
      <c r="N571" s="35"/>
      <c r="O571" s="315"/>
      <c r="P571" s="75">
        <f t="shared" si="32"/>
        <v>94.72</v>
      </c>
      <c r="Q571" s="9"/>
      <c r="R571" s="9"/>
      <c r="S571" s="9"/>
      <c r="T571" s="78">
        <f t="shared" si="33"/>
        <v>481</v>
      </c>
      <c r="U571" s="9"/>
      <c r="V571" s="9"/>
      <c r="W571" s="9"/>
      <c r="X571" s="315"/>
      <c r="Y571" s="9">
        <v>94.72</v>
      </c>
      <c r="Z571" s="9">
        <f t="shared" si="34"/>
        <v>111.12</v>
      </c>
      <c r="AA571" s="315"/>
      <c r="AB571" s="9">
        <f t="shared" si="35"/>
        <v>72.989999999999995</v>
      </c>
      <c r="AC571" s="9">
        <v>133.21</v>
      </c>
      <c r="AD571" s="9"/>
      <c r="AG571" s="315"/>
      <c r="AH571" s="317"/>
      <c r="AI571" s="317"/>
      <c r="AJ571" s="317"/>
      <c r="AK571" s="317"/>
      <c r="AL571" s="315"/>
    </row>
    <row r="572" spans="1:38">
      <c r="A572" s="342"/>
      <c r="B572" s="77"/>
      <c r="C572" s="9" t="s">
        <v>544</v>
      </c>
      <c r="D572" s="9"/>
      <c r="E572" s="9" t="s">
        <v>200</v>
      </c>
      <c r="F572" s="74">
        <v>14439</v>
      </c>
      <c r="G572" s="9"/>
      <c r="H572" s="9"/>
      <c r="I572" s="9"/>
      <c r="J572" s="76">
        <v>3339.2100000000009</v>
      </c>
      <c r="K572" s="9"/>
      <c r="L572" s="315"/>
      <c r="M572" s="74">
        <v>134</v>
      </c>
      <c r="N572" s="35"/>
      <c r="O572" s="315"/>
      <c r="P572" s="75">
        <f t="shared" si="32"/>
        <v>24.919477611940305</v>
      </c>
      <c r="Q572" s="9"/>
      <c r="R572" s="9"/>
      <c r="S572" s="9"/>
      <c r="T572" s="78">
        <f t="shared" si="33"/>
        <v>107.75373134328358</v>
      </c>
      <c r="U572" s="9"/>
      <c r="V572" s="9"/>
      <c r="W572" s="9"/>
      <c r="X572" s="315"/>
      <c r="Y572" s="9">
        <v>3339.2100000000009</v>
      </c>
      <c r="Z572" s="9">
        <f t="shared" si="34"/>
        <v>3917.4</v>
      </c>
      <c r="AA572" s="315"/>
      <c r="AB572" s="9">
        <f t="shared" si="35"/>
        <v>2573.2800000000002</v>
      </c>
      <c r="AC572" s="9">
        <v>4696.16</v>
      </c>
      <c r="AD572" s="9"/>
      <c r="AG572" s="315"/>
      <c r="AH572" s="317"/>
      <c r="AI572" s="317"/>
      <c r="AJ572" s="317"/>
      <c r="AK572" s="317"/>
      <c r="AL572" s="315"/>
    </row>
    <row r="573" spans="1:38">
      <c r="A573" s="342"/>
      <c r="B573" s="77"/>
      <c r="C573" s="9" t="s">
        <v>545</v>
      </c>
      <c r="D573" s="9"/>
      <c r="E573" s="9" t="s">
        <v>93</v>
      </c>
      <c r="F573" s="74">
        <v>79157</v>
      </c>
      <c r="G573" s="9"/>
      <c r="H573" s="9"/>
      <c r="I573" s="9"/>
      <c r="J573" s="76">
        <v>15075.01</v>
      </c>
      <c r="K573" s="9"/>
      <c r="L573" s="315"/>
      <c r="M573" s="74">
        <v>98</v>
      </c>
      <c r="N573" s="35"/>
      <c r="O573" s="315"/>
      <c r="P573" s="75">
        <f t="shared" si="32"/>
        <v>153.82663265306124</v>
      </c>
      <c r="Q573" s="9"/>
      <c r="R573" s="9"/>
      <c r="S573" s="9"/>
      <c r="T573" s="78">
        <f t="shared" si="33"/>
        <v>807.72448979591832</v>
      </c>
      <c r="U573" s="9"/>
      <c r="V573" s="9"/>
      <c r="W573" s="9"/>
      <c r="X573" s="315"/>
      <c r="Y573" s="9">
        <v>15075.01</v>
      </c>
      <c r="Z573" s="9">
        <f t="shared" si="34"/>
        <v>17685.28</v>
      </c>
      <c r="AA573" s="315"/>
      <c r="AB573" s="9">
        <f t="shared" si="35"/>
        <v>11617.17</v>
      </c>
      <c r="AC573" s="9">
        <v>21201.02</v>
      </c>
      <c r="AD573" s="9"/>
      <c r="AG573" s="315"/>
      <c r="AH573" s="317"/>
      <c r="AI573" s="317"/>
      <c r="AJ573" s="317"/>
      <c r="AK573" s="317"/>
      <c r="AL573" s="315"/>
    </row>
    <row r="574" spans="1:38">
      <c r="A574" s="342"/>
      <c r="B574" s="77"/>
      <c r="C574" s="9" t="s">
        <v>546</v>
      </c>
      <c r="D574" s="9"/>
      <c r="E574" s="9" t="s">
        <v>98</v>
      </c>
      <c r="F574" s="74">
        <v>66060</v>
      </c>
      <c r="G574" s="9"/>
      <c r="H574" s="9"/>
      <c r="I574" s="9"/>
      <c r="J574" s="76">
        <v>13178.360000000002</v>
      </c>
      <c r="K574" s="9"/>
      <c r="L574" s="315"/>
      <c r="M574" s="74">
        <v>133</v>
      </c>
      <c r="N574" s="35"/>
      <c r="O574" s="315"/>
      <c r="P574" s="75">
        <f t="shared" si="32"/>
        <v>99.085413533834611</v>
      </c>
      <c r="Q574" s="9"/>
      <c r="R574" s="9"/>
      <c r="S574" s="9"/>
      <c r="T574" s="78">
        <f t="shared" si="33"/>
        <v>496.69172932330827</v>
      </c>
      <c r="U574" s="9"/>
      <c r="V574" s="9"/>
      <c r="W574" s="9"/>
      <c r="X574" s="315"/>
      <c r="Y574" s="9">
        <v>13178.360000000002</v>
      </c>
      <c r="Z574" s="9">
        <f t="shared" si="34"/>
        <v>15460.22</v>
      </c>
      <c r="AA574" s="315"/>
      <c r="AB574" s="9">
        <f t="shared" si="35"/>
        <v>10155.57</v>
      </c>
      <c r="AC574" s="9">
        <v>18533.63</v>
      </c>
      <c r="AD574" s="9"/>
      <c r="AG574" s="315"/>
      <c r="AH574" s="317"/>
      <c r="AI574" s="317"/>
      <c r="AJ574" s="317"/>
      <c r="AK574" s="317"/>
      <c r="AL574" s="315"/>
    </row>
    <row r="575" spans="1:38">
      <c r="A575" s="342"/>
      <c r="B575" s="77"/>
      <c r="C575" s="9" t="s">
        <v>546</v>
      </c>
      <c r="D575" s="9"/>
      <c r="E575" s="9" t="s">
        <v>81</v>
      </c>
      <c r="F575" s="74">
        <v>444</v>
      </c>
      <c r="G575" s="9"/>
      <c r="H575" s="9"/>
      <c r="I575" s="9"/>
      <c r="J575" s="76">
        <v>89.87</v>
      </c>
      <c r="K575" s="9"/>
      <c r="L575" s="315"/>
      <c r="M575" s="74">
        <v>1</v>
      </c>
      <c r="N575" s="35"/>
      <c r="O575" s="315"/>
      <c r="P575" s="75">
        <f t="shared" si="32"/>
        <v>89.87</v>
      </c>
      <c r="Q575" s="9"/>
      <c r="R575" s="9"/>
      <c r="S575" s="9"/>
      <c r="T575" s="78">
        <f t="shared" si="33"/>
        <v>444</v>
      </c>
      <c r="U575" s="9"/>
      <c r="V575" s="9"/>
      <c r="W575" s="9"/>
      <c r="X575" s="315"/>
      <c r="Y575" s="9">
        <v>89.87</v>
      </c>
      <c r="Z575" s="9">
        <f t="shared" si="34"/>
        <v>105.43</v>
      </c>
      <c r="AA575" s="315"/>
      <c r="AB575" s="9">
        <f t="shared" si="35"/>
        <v>69.260000000000005</v>
      </c>
      <c r="AC575" s="9">
        <v>126.39</v>
      </c>
      <c r="AD575" s="9"/>
      <c r="AG575" s="315"/>
      <c r="AH575" s="317"/>
      <c r="AI575" s="317"/>
      <c r="AJ575" s="317"/>
      <c r="AK575" s="317"/>
      <c r="AL575" s="315"/>
    </row>
    <row r="576" spans="1:38">
      <c r="A576" s="342"/>
      <c r="B576" s="77"/>
      <c r="C576" s="9" t="s">
        <v>546</v>
      </c>
      <c r="D576" s="9"/>
      <c r="E576" s="9" t="s">
        <v>168</v>
      </c>
      <c r="F576" s="74">
        <v>1389</v>
      </c>
      <c r="G576" s="9"/>
      <c r="H576" s="9"/>
      <c r="I576" s="9"/>
      <c r="J576" s="76">
        <v>268.13</v>
      </c>
      <c r="K576" s="9"/>
      <c r="L576" s="315"/>
      <c r="M576" s="74">
        <v>1</v>
      </c>
      <c r="N576" s="35"/>
      <c r="O576" s="315"/>
      <c r="P576" s="75">
        <f t="shared" si="32"/>
        <v>268.13</v>
      </c>
      <c r="Q576" s="9"/>
      <c r="R576" s="9"/>
      <c r="S576" s="9"/>
      <c r="T576" s="78">
        <f t="shared" si="33"/>
        <v>1389</v>
      </c>
      <c r="U576" s="9"/>
      <c r="V576" s="9"/>
      <c r="W576" s="9"/>
      <c r="X576" s="315"/>
      <c r="Y576" s="9">
        <v>268.13</v>
      </c>
      <c r="Z576" s="9">
        <f t="shared" si="34"/>
        <v>314.56</v>
      </c>
      <c r="AA576" s="315"/>
      <c r="AB576" s="9">
        <f t="shared" si="35"/>
        <v>206.63</v>
      </c>
      <c r="AC576" s="9">
        <v>377.09</v>
      </c>
      <c r="AD576" s="9"/>
      <c r="AG576" s="315"/>
      <c r="AH576" s="317"/>
      <c r="AI576" s="317"/>
      <c r="AJ576" s="317"/>
      <c r="AK576" s="317"/>
      <c r="AL576" s="315"/>
    </row>
    <row r="577" spans="1:38">
      <c r="A577" s="342"/>
      <c r="B577" s="77"/>
      <c r="C577" s="9" t="s">
        <v>547</v>
      </c>
      <c r="D577" s="9"/>
      <c r="E577" s="9" t="s">
        <v>72</v>
      </c>
      <c r="F577" s="74">
        <v>442</v>
      </c>
      <c r="G577" s="9"/>
      <c r="H577" s="9"/>
      <c r="I577" s="9"/>
      <c r="J577" s="76">
        <v>88.96</v>
      </c>
      <c r="K577" s="9"/>
      <c r="L577" s="315"/>
      <c r="M577" s="74">
        <v>1</v>
      </c>
      <c r="N577" s="35"/>
      <c r="O577" s="315"/>
      <c r="P577" s="75">
        <f t="shared" si="32"/>
        <v>88.96</v>
      </c>
      <c r="Q577" s="9"/>
      <c r="R577" s="9"/>
      <c r="S577" s="9"/>
      <c r="T577" s="78">
        <f t="shared" si="33"/>
        <v>442</v>
      </c>
      <c r="U577" s="9"/>
      <c r="V577" s="9"/>
      <c r="W577" s="9"/>
      <c r="X577" s="315"/>
      <c r="Y577" s="9">
        <v>88.96</v>
      </c>
      <c r="Z577" s="9">
        <f t="shared" si="34"/>
        <v>104.36</v>
      </c>
      <c r="AA577" s="315"/>
      <c r="AB577" s="9">
        <f t="shared" si="35"/>
        <v>68.55</v>
      </c>
      <c r="AC577" s="9">
        <v>125.11</v>
      </c>
      <c r="AD577" s="9"/>
      <c r="AG577" s="315"/>
      <c r="AH577" s="317"/>
      <c r="AI577" s="317"/>
      <c r="AJ577" s="317"/>
      <c r="AK577" s="317"/>
      <c r="AL577" s="315"/>
    </row>
    <row r="578" spans="1:38">
      <c r="A578" s="342"/>
      <c r="B578" s="77"/>
      <c r="C578" s="9" t="s">
        <v>547</v>
      </c>
      <c r="D578" s="9"/>
      <c r="E578" s="9" t="s">
        <v>70</v>
      </c>
      <c r="F578" s="74">
        <v>575</v>
      </c>
      <c r="G578" s="9"/>
      <c r="H578" s="9"/>
      <c r="I578" s="9"/>
      <c r="J578" s="76">
        <v>114.32</v>
      </c>
      <c r="K578" s="9"/>
      <c r="L578" s="315"/>
      <c r="M578" s="74">
        <v>1</v>
      </c>
      <c r="N578" s="35"/>
      <c r="O578" s="315"/>
      <c r="P578" s="75">
        <f t="shared" si="32"/>
        <v>114.32</v>
      </c>
      <c r="Q578" s="9"/>
      <c r="R578" s="9"/>
      <c r="S578" s="9"/>
      <c r="T578" s="78">
        <f t="shared" si="33"/>
        <v>575</v>
      </c>
      <c r="U578" s="9"/>
      <c r="V578" s="9"/>
      <c r="W578" s="9"/>
      <c r="X578" s="315"/>
      <c r="Y578" s="9">
        <v>114.32</v>
      </c>
      <c r="Z578" s="9">
        <f t="shared" si="34"/>
        <v>134.11000000000001</v>
      </c>
      <c r="AA578" s="315"/>
      <c r="AB578" s="9">
        <f t="shared" si="35"/>
        <v>88.1</v>
      </c>
      <c r="AC578" s="9">
        <v>160.78</v>
      </c>
      <c r="AD578" s="9"/>
      <c r="AG578" s="315"/>
      <c r="AH578" s="317"/>
      <c r="AI578" s="317"/>
      <c r="AJ578" s="317"/>
      <c r="AK578" s="317"/>
      <c r="AL578" s="315"/>
    </row>
    <row r="579" spans="1:38">
      <c r="A579" s="342"/>
      <c r="B579" s="77"/>
      <c r="C579" s="9" t="s">
        <v>547</v>
      </c>
      <c r="D579" s="9"/>
      <c r="E579" s="9" t="s">
        <v>183</v>
      </c>
      <c r="F579" s="74">
        <v>600293</v>
      </c>
      <c r="G579" s="9"/>
      <c r="H579" s="9"/>
      <c r="I579" s="9"/>
      <c r="J579" s="76">
        <v>114694.67000000011</v>
      </c>
      <c r="K579" s="9"/>
      <c r="L579" s="315"/>
      <c r="M579" s="74">
        <v>1118</v>
      </c>
      <c r="N579" s="35"/>
      <c r="O579" s="315"/>
      <c r="P579" s="75">
        <f t="shared" si="32"/>
        <v>102.58915026833641</v>
      </c>
      <c r="Q579" s="9"/>
      <c r="R579" s="9"/>
      <c r="S579" s="9"/>
      <c r="T579" s="78">
        <f t="shared" si="33"/>
        <v>536.93470483005365</v>
      </c>
      <c r="U579" s="9"/>
      <c r="V579" s="9"/>
      <c r="W579" s="9"/>
      <c r="X579" s="315"/>
      <c r="Y579" s="9">
        <v>114694.67000000011</v>
      </c>
      <c r="Z579" s="9">
        <f t="shared" si="34"/>
        <v>134554.26</v>
      </c>
      <c r="AA579" s="315"/>
      <c r="AB579" s="9">
        <f t="shared" si="35"/>
        <v>88386.52</v>
      </c>
      <c r="AC579" s="9">
        <v>161303</v>
      </c>
      <c r="AD579" s="9"/>
      <c r="AG579" s="315"/>
      <c r="AH579" s="317"/>
      <c r="AI579" s="317"/>
      <c r="AJ579" s="317"/>
      <c r="AK579" s="317"/>
      <c r="AL579" s="315"/>
    </row>
    <row r="580" spans="1:38">
      <c r="A580" s="342"/>
      <c r="B580" s="77"/>
      <c r="C580" s="9" t="s">
        <v>548</v>
      </c>
      <c r="D580" s="9"/>
      <c r="E580" s="9" t="s">
        <v>98</v>
      </c>
      <c r="F580" s="74">
        <v>3781</v>
      </c>
      <c r="G580" s="9"/>
      <c r="H580" s="9"/>
      <c r="I580" s="9"/>
      <c r="J580" s="76">
        <v>749.55000000000007</v>
      </c>
      <c r="K580" s="9"/>
      <c r="L580" s="315"/>
      <c r="M580" s="74">
        <v>6</v>
      </c>
      <c r="N580" s="35"/>
      <c r="O580" s="315"/>
      <c r="P580" s="75">
        <f t="shared" si="32"/>
        <v>124.92500000000001</v>
      </c>
      <c r="Q580" s="9"/>
      <c r="R580" s="9"/>
      <c r="S580" s="9"/>
      <c r="T580" s="78">
        <f t="shared" si="33"/>
        <v>630.16666666666663</v>
      </c>
      <c r="U580" s="9"/>
      <c r="V580" s="9"/>
      <c r="W580" s="9"/>
      <c r="X580" s="315"/>
      <c r="Y580" s="9">
        <v>749.55000000000007</v>
      </c>
      <c r="Z580" s="9">
        <f t="shared" si="34"/>
        <v>879.34</v>
      </c>
      <c r="AA580" s="315"/>
      <c r="AB580" s="9">
        <f t="shared" si="35"/>
        <v>577.62</v>
      </c>
      <c r="AC580" s="9">
        <v>1054.1400000000001</v>
      </c>
      <c r="AD580" s="9"/>
      <c r="AG580" s="315"/>
      <c r="AH580" s="317"/>
      <c r="AI580" s="317"/>
      <c r="AJ580" s="317"/>
      <c r="AK580" s="317"/>
      <c r="AL580" s="315"/>
    </row>
    <row r="581" spans="1:38">
      <c r="A581" s="342"/>
      <c r="B581" s="77"/>
      <c r="C581" s="9" t="s">
        <v>549</v>
      </c>
      <c r="D581" s="9"/>
      <c r="E581" s="9" t="s">
        <v>200</v>
      </c>
      <c r="F581" s="74">
        <v>47388</v>
      </c>
      <c r="G581" s="9"/>
      <c r="H581" s="9"/>
      <c r="I581" s="9"/>
      <c r="J581" s="76">
        <v>8921.5199999999986</v>
      </c>
      <c r="K581" s="9"/>
      <c r="L581" s="315"/>
      <c r="M581" s="74">
        <v>79</v>
      </c>
      <c r="N581" s="35"/>
      <c r="O581" s="315"/>
      <c r="P581" s="75">
        <f t="shared" si="32"/>
        <v>112.93063291139239</v>
      </c>
      <c r="Q581" s="9"/>
      <c r="R581" s="9"/>
      <c r="S581" s="9"/>
      <c r="T581" s="78">
        <f t="shared" si="33"/>
        <v>599.84810126582283</v>
      </c>
      <c r="U581" s="9"/>
      <c r="V581" s="9"/>
      <c r="W581" s="9"/>
      <c r="X581" s="315"/>
      <c r="Y581" s="9">
        <v>8921.5199999999986</v>
      </c>
      <c r="Z581" s="9">
        <f t="shared" si="34"/>
        <v>10466.299999999999</v>
      </c>
      <c r="AA581" s="315"/>
      <c r="AB581" s="9">
        <f t="shared" si="35"/>
        <v>6875.14</v>
      </c>
      <c r="AC581" s="9">
        <v>12546.95</v>
      </c>
      <c r="AD581" s="9"/>
      <c r="AG581" s="315"/>
      <c r="AH581" s="317"/>
      <c r="AI581" s="317"/>
      <c r="AJ581" s="317"/>
      <c r="AK581" s="317"/>
      <c r="AL581" s="315"/>
    </row>
    <row r="582" spans="1:38">
      <c r="A582" s="342"/>
      <c r="B582" s="77"/>
      <c r="C582" s="9" t="s">
        <v>550</v>
      </c>
      <c r="D582" s="9"/>
      <c r="E582" s="9" t="s">
        <v>216</v>
      </c>
      <c r="F582" s="74">
        <v>1234309</v>
      </c>
      <c r="G582" s="9"/>
      <c r="H582" s="9"/>
      <c r="I582" s="9"/>
      <c r="J582" s="76">
        <v>232858.65999999954</v>
      </c>
      <c r="K582" s="9"/>
      <c r="L582" s="315"/>
      <c r="M582" s="74">
        <v>2515</v>
      </c>
      <c r="N582" s="35"/>
      <c r="O582" s="315"/>
      <c r="P582" s="75">
        <f t="shared" si="32"/>
        <v>92.587936381709554</v>
      </c>
      <c r="Q582" s="9"/>
      <c r="R582" s="9"/>
      <c r="S582" s="9"/>
      <c r="T582" s="78">
        <f t="shared" si="33"/>
        <v>490.77892644135187</v>
      </c>
      <c r="U582" s="9"/>
      <c r="V582" s="9"/>
      <c r="W582" s="9"/>
      <c r="X582" s="315"/>
      <c r="Y582" s="9">
        <v>232858.65999999954</v>
      </c>
      <c r="Z582" s="9">
        <f t="shared" si="34"/>
        <v>273178.56</v>
      </c>
      <c r="AA582" s="315"/>
      <c r="AB582" s="9">
        <f t="shared" si="35"/>
        <v>179446.59</v>
      </c>
      <c r="AC582" s="9">
        <v>327485.15000000002</v>
      </c>
      <c r="AD582" s="9"/>
      <c r="AG582" s="315"/>
      <c r="AH582" s="317"/>
      <c r="AI582" s="317"/>
      <c r="AJ582" s="317"/>
      <c r="AK582" s="317"/>
      <c r="AL582" s="315"/>
    </row>
    <row r="583" spans="1:38">
      <c r="A583" s="342"/>
      <c r="B583" s="77"/>
      <c r="C583" s="9" t="s">
        <v>551</v>
      </c>
      <c r="D583" s="9"/>
      <c r="E583" s="9" t="s">
        <v>72</v>
      </c>
      <c r="F583" s="74">
        <v>114709</v>
      </c>
      <c r="G583" s="9"/>
      <c r="H583" s="9"/>
      <c r="I583" s="9"/>
      <c r="J583" s="76">
        <v>20666.630000000005</v>
      </c>
      <c r="K583" s="9"/>
      <c r="L583" s="315"/>
      <c r="M583" s="74">
        <v>178</v>
      </c>
      <c r="N583" s="35"/>
      <c r="O583" s="315"/>
      <c r="P583" s="75">
        <f t="shared" si="32"/>
        <v>116.10466292134834</v>
      </c>
      <c r="Q583" s="9"/>
      <c r="R583" s="9"/>
      <c r="S583" s="9"/>
      <c r="T583" s="78">
        <f t="shared" si="33"/>
        <v>644.43258426966293</v>
      </c>
      <c r="U583" s="9"/>
      <c r="V583" s="9"/>
      <c r="W583" s="9"/>
      <c r="X583" s="315"/>
      <c r="Y583" s="9">
        <v>20666.630000000005</v>
      </c>
      <c r="Z583" s="9">
        <f t="shared" si="34"/>
        <v>24245.09</v>
      </c>
      <c r="AA583" s="315"/>
      <c r="AB583" s="9">
        <f t="shared" si="35"/>
        <v>15926.21</v>
      </c>
      <c r="AC583" s="9">
        <v>29064.9</v>
      </c>
      <c r="AD583" s="9"/>
      <c r="AG583" s="315"/>
      <c r="AH583" s="317"/>
      <c r="AI583" s="317"/>
      <c r="AJ583" s="317"/>
      <c r="AK583" s="317"/>
      <c r="AL583" s="315"/>
    </row>
    <row r="584" spans="1:38">
      <c r="A584" s="342"/>
      <c r="B584" s="77"/>
      <c r="C584" s="9" t="s">
        <v>552</v>
      </c>
      <c r="D584" s="9"/>
      <c r="E584" s="9" t="s">
        <v>91</v>
      </c>
      <c r="F584" s="74">
        <v>122809</v>
      </c>
      <c r="G584" s="9"/>
      <c r="H584" s="9"/>
      <c r="I584" s="9"/>
      <c r="J584" s="76">
        <v>23951.330000000034</v>
      </c>
      <c r="K584" s="9"/>
      <c r="L584" s="315"/>
      <c r="M584" s="74">
        <v>320</v>
      </c>
      <c r="N584" s="35"/>
      <c r="O584" s="315"/>
      <c r="P584" s="75">
        <f t="shared" si="32"/>
        <v>74.847906250000108</v>
      </c>
      <c r="Q584" s="9"/>
      <c r="R584" s="9"/>
      <c r="S584" s="9"/>
      <c r="T584" s="78">
        <f t="shared" si="33"/>
        <v>383.77812499999999</v>
      </c>
      <c r="U584" s="9"/>
      <c r="V584" s="9"/>
      <c r="W584" s="9"/>
      <c r="X584" s="315"/>
      <c r="Y584" s="9">
        <v>23951.330000000034</v>
      </c>
      <c r="Z584" s="9">
        <f t="shared" si="34"/>
        <v>28098.55</v>
      </c>
      <c r="AA584" s="315"/>
      <c r="AB584" s="9">
        <f t="shared" si="35"/>
        <v>18457.48</v>
      </c>
      <c r="AC584" s="9">
        <v>33684.400000000001</v>
      </c>
      <c r="AD584" s="9"/>
      <c r="AG584" s="315"/>
      <c r="AH584" s="317"/>
      <c r="AI584" s="317"/>
      <c r="AJ584" s="317"/>
      <c r="AK584" s="317"/>
      <c r="AL584" s="315"/>
    </row>
    <row r="585" spans="1:38">
      <c r="A585" s="342"/>
      <c r="B585" s="77"/>
      <c r="C585" s="9" t="s">
        <v>552</v>
      </c>
      <c r="D585" s="9"/>
      <c r="E585" s="9" t="s">
        <v>68</v>
      </c>
      <c r="F585" s="74">
        <v>828</v>
      </c>
      <c r="G585" s="9"/>
      <c r="H585" s="9"/>
      <c r="I585" s="9"/>
      <c r="J585" s="76">
        <v>161.9</v>
      </c>
      <c r="K585" s="9"/>
      <c r="L585" s="315"/>
      <c r="M585" s="74">
        <v>1</v>
      </c>
      <c r="N585" s="35"/>
      <c r="O585" s="315"/>
      <c r="P585" s="75">
        <f t="shared" si="32"/>
        <v>161.9</v>
      </c>
      <c r="Q585" s="9"/>
      <c r="R585" s="9"/>
      <c r="S585" s="9"/>
      <c r="T585" s="78">
        <f t="shared" si="33"/>
        <v>828</v>
      </c>
      <c r="U585" s="9"/>
      <c r="V585" s="9"/>
      <c r="W585" s="9"/>
      <c r="X585" s="315"/>
      <c r="Y585" s="9">
        <v>161.9</v>
      </c>
      <c r="Z585" s="9">
        <f t="shared" si="34"/>
        <v>189.93</v>
      </c>
      <c r="AA585" s="315"/>
      <c r="AB585" s="9">
        <f t="shared" si="35"/>
        <v>124.76</v>
      </c>
      <c r="AC585" s="9">
        <v>227.69</v>
      </c>
      <c r="AD585" s="9"/>
      <c r="AG585" s="315"/>
      <c r="AH585" s="317"/>
      <c r="AI585" s="317"/>
      <c r="AJ585" s="317"/>
      <c r="AK585" s="317"/>
      <c r="AL585" s="315"/>
    </row>
    <row r="586" spans="1:38">
      <c r="A586" s="342"/>
      <c r="B586" s="77"/>
      <c r="C586" s="9" t="s">
        <v>553</v>
      </c>
      <c r="D586" s="9"/>
      <c r="E586" s="9" t="s">
        <v>59</v>
      </c>
      <c r="F586" s="74">
        <v>1686</v>
      </c>
      <c r="G586" s="9"/>
      <c r="H586" s="9"/>
      <c r="I586" s="9"/>
      <c r="J586" s="76">
        <v>350.80999999999995</v>
      </c>
      <c r="K586" s="9"/>
      <c r="L586" s="315"/>
      <c r="M586" s="74">
        <v>6</v>
      </c>
      <c r="N586" s="35"/>
      <c r="O586" s="315"/>
      <c r="P586" s="75">
        <f t="shared" si="32"/>
        <v>58.468333333333327</v>
      </c>
      <c r="Q586" s="9"/>
      <c r="R586" s="9"/>
      <c r="S586" s="9"/>
      <c r="T586" s="78">
        <f t="shared" si="33"/>
        <v>281</v>
      </c>
      <c r="U586" s="9"/>
      <c r="V586" s="9"/>
      <c r="W586" s="9"/>
      <c r="X586" s="315"/>
      <c r="Y586" s="9">
        <v>350.80999999999995</v>
      </c>
      <c r="Z586" s="9">
        <f t="shared" si="34"/>
        <v>411.55</v>
      </c>
      <c r="AA586" s="315"/>
      <c r="AB586" s="9">
        <f t="shared" si="35"/>
        <v>270.33999999999997</v>
      </c>
      <c r="AC586" s="9">
        <v>493.37</v>
      </c>
      <c r="AD586" s="9"/>
      <c r="AG586" s="315"/>
      <c r="AH586" s="317"/>
      <c r="AI586" s="317"/>
      <c r="AJ586" s="317"/>
      <c r="AK586" s="317"/>
      <c r="AL586" s="315"/>
    </row>
    <row r="587" spans="1:38">
      <c r="A587" s="342"/>
      <c r="B587" s="77"/>
      <c r="C587" s="9" t="s">
        <v>553</v>
      </c>
      <c r="D587" s="9"/>
      <c r="E587" s="9" t="s">
        <v>66</v>
      </c>
      <c r="F587" s="74">
        <v>1392489</v>
      </c>
      <c r="G587" s="9"/>
      <c r="H587" s="9"/>
      <c r="I587" s="9"/>
      <c r="J587" s="76">
        <v>264299.95000000059</v>
      </c>
      <c r="K587" s="9"/>
      <c r="L587" s="315"/>
      <c r="M587" s="74">
        <v>2616</v>
      </c>
      <c r="N587" s="35"/>
      <c r="O587" s="315"/>
      <c r="P587" s="75">
        <f t="shared" si="32"/>
        <v>101.0320909785935</v>
      </c>
      <c r="Q587" s="9"/>
      <c r="R587" s="9"/>
      <c r="S587" s="9"/>
      <c r="T587" s="78">
        <f t="shared" si="33"/>
        <v>532.29701834862385</v>
      </c>
      <c r="U587" s="9"/>
      <c r="V587" s="9"/>
      <c r="W587" s="9"/>
      <c r="X587" s="315"/>
      <c r="Y587" s="9">
        <v>264299.95000000059</v>
      </c>
      <c r="Z587" s="9">
        <f t="shared" si="34"/>
        <v>310063.96999999997</v>
      </c>
      <c r="AA587" s="315"/>
      <c r="AB587" s="9">
        <f t="shared" si="35"/>
        <v>203676.02</v>
      </c>
      <c r="AC587" s="9">
        <v>371703.2</v>
      </c>
      <c r="AD587" s="9"/>
      <c r="AG587" s="315"/>
      <c r="AH587" s="317"/>
      <c r="AI587" s="317"/>
      <c r="AJ587" s="317"/>
      <c r="AK587" s="317"/>
      <c r="AL587" s="315"/>
    </row>
    <row r="588" spans="1:38">
      <c r="A588" s="342"/>
      <c r="B588" s="77"/>
      <c r="C588" s="9" t="s">
        <v>553</v>
      </c>
      <c r="D588" s="9"/>
      <c r="E588" s="9" t="s">
        <v>77</v>
      </c>
      <c r="F588" s="74">
        <v>226</v>
      </c>
      <c r="G588" s="9"/>
      <c r="H588" s="9"/>
      <c r="I588" s="9"/>
      <c r="J588" s="76">
        <v>48.01</v>
      </c>
      <c r="K588" s="9"/>
      <c r="L588" s="315"/>
      <c r="M588" s="74">
        <v>1</v>
      </c>
      <c r="N588" s="35"/>
      <c r="O588" s="315"/>
      <c r="P588" s="75">
        <f t="shared" si="32"/>
        <v>48.01</v>
      </c>
      <c r="Q588" s="9"/>
      <c r="R588" s="9"/>
      <c r="S588" s="9"/>
      <c r="T588" s="78">
        <f t="shared" si="33"/>
        <v>226</v>
      </c>
      <c r="U588" s="9"/>
      <c r="V588" s="9"/>
      <c r="W588" s="9"/>
      <c r="X588" s="315"/>
      <c r="Y588" s="9">
        <v>48.01</v>
      </c>
      <c r="Z588" s="9">
        <f t="shared" si="34"/>
        <v>56.32</v>
      </c>
      <c r="AA588" s="315"/>
      <c r="AB588" s="9">
        <f t="shared" si="35"/>
        <v>37</v>
      </c>
      <c r="AC588" s="9">
        <v>67.52</v>
      </c>
      <c r="AD588" s="9"/>
      <c r="AG588" s="315"/>
      <c r="AH588" s="317"/>
      <c r="AI588" s="317"/>
      <c r="AJ588" s="317"/>
      <c r="AK588" s="317"/>
      <c r="AL588" s="315"/>
    </row>
    <row r="589" spans="1:38">
      <c r="A589" s="342"/>
      <c r="B589" s="77"/>
      <c r="C589" s="9" t="s">
        <v>554</v>
      </c>
      <c r="D589" s="9"/>
      <c r="E589" s="9" t="s">
        <v>54</v>
      </c>
      <c r="F589" s="74">
        <v>203</v>
      </c>
      <c r="G589" s="9"/>
      <c r="H589" s="9"/>
      <c r="I589" s="9"/>
      <c r="J589" s="76">
        <v>44.13</v>
      </c>
      <c r="K589" s="9"/>
      <c r="L589" s="315"/>
      <c r="M589" s="74">
        <v>1</v>
      </c>
      <c r="N589" s="35"/>
      <c r="O589" s="315"/>
      <c r="P589" s="75">
        <f t="shared" si="32"/>
        <v>44.13</v>
      </c>
      <c r="Q589" s="9"/>
      <c r="R589" s="9"/>
      <c r="S589" s="9"/>
      <c r="T589" s="78">
        <f t="shared" si="33"/>
        <v>203</v>
      </c>
      <c r="U589" s="9"/>
      <c r="V589" s="9"/>
      <c r="W589" s="9"/>
      <c r="X589" s="315"/>
      <c r="Y589" s="9">
        <v>44.13</v>
      </c>
      <c r="Z589" s="9">
        <f t="shared" si="34"/>
        <v>51.77</v>
      </c>
      <c r="AA589" s="315"/>
      <c r="AB589" s="9">
        <f t="shared" si="35"/>
        <v>34.01</v>
      </c>
      <c r="AC589" s="9">
        <v>62.06</v>
      </c>
      <c r="AD589" s="9"/>
      <c r="AG589" s="315"/>
      <c r="AH589" s="317"/>
      <c r="AI589" s="317"/>
      <c r="AJ589" s="317"/>
      <c r="AK589" s="317"/>
      <c r="AL589" s="315"/>
    </row>
    <row r="590" spans="1:38">
      <c r="A590" s="342"/>
      <c r="B590" s="77"/>
      <c r="C590" s="9" t="s">
        <v>554</v>
      </c>
      <c r="D590" s="9"/>
      <c r="E590" s="9" t="s">
        <v>55</v>
      </c>
      <c r="F590" s="74">
        <v>469298</v>
      </c>
      <c r="G590" s="9"/>
      <c r="H590" s="9"/>
      <c r="I590" s="9"/>
      <c r="J590" s="76">
        <v>92037.709999999774</v>
      </c>
      <c r="K590" s="9"/>
      <c r="L590" s="315"/>
      <c r="M590" s="74">
        <v>1204</v>
      </c>
      <c r="N590" s="35"/>
      <c r="O590" s="315"/>
      <c r="P590" s="75">
        <f t="shared" si="32"/>
        <v>76.443280730896817</v>
      </c>
      <c r="Q590" s="9"/>
      <c r="R590" s="9"/>
      <c r="S590" s="9"/>
      <c r="T590" s="78">
        <f t="shared" si="33"/>
        <v>389.78239202657807</v>
      </c>
      <c r="U590" s="9"/>
      <c r="V590" s="9"/>
      <c r="W590" s="9"/>
      <c r="X590" s="315"/>
      <c r="Y590" s="9">
        <v>92037.709999999774</v>
      </c>
      <c r="Z590" s="9">
        <f t="shared" si="34"/>
        <v>107974.21</v>
      </c>
      <c r="AA590" s="315"/>
      <c r="AB590" s="9">
        <f t="shared" si="35"/>
        <v>70926.52</v>
      </c>
      <c r="AC590" s="9">
        <v>129438.96</v>
      </c>
      <c r="AD590" s="9"/>
      <c r="AG590" s="315"/>
      <c r="AH590" s="317"/>
      <c r="AI590" s="317"/>
      <c r="AJ590" s="317"/>
      <c r="AK590" s="317"/>
      <c r="AL590" s="315"/>
    </row>
    <row r="591" spans="1:38">
      <c r="A591" s="342"/>
      <c r="B591" s="77"/>
      <c r="C591" s="9" t="s">
        <v>555</v>
      </c>
      <c r="D591" s="9"/>
      <c r="E591" s="9" t="s">
        <v>96</v>
      </c>
      <c r="F591" s="74">
        <v>527</v>
      </c>
      <c r="G591" s="9"/>
      <c r="H591" s="9"/>
      <c r="I591" s="9"/>
      <c r="J591" s="76">
        <v>105.02</v>
      </c>
      <c r="K591" s="9"/>
      <c r="L591" s="315"/>
      <c r="M591" s="74">
        <v>1</v>
      </c>
      <c r="N591" s="35"/>
      <c r="O591" s="315"/>
      <c r="P591" s="75">
        <f t="shared" si="32"/>
        <v>105.02</v>
      </c>
      <c r="Q591" s="9"/>
      <c r="R591" s="9"/>
      <c r="S591" s="9"/>
      <c r="T591" s="78">
        <f t="shared" si="33"/>
        <v>527</v>
      </c>
      <c r="U591" s="9"/>
      <c r="V591" s="9"/>
      <c r="W591" s="9"/>
      <c r="X591" s="315"/>
      <c r="Y591" s="9">
        <v>105.02</v>
      </c>
      <c r="Z591" s="9">
        <f t="shared" si="34"/>
        <v>123.2</v>
      </c>
      <c r="AA591" s="315"/>
      <c r="AB591" s="9">
        <f t="shared" si="35"/>
        <v>80.930000000000007</v>
      </c>
      <c r="AC591" s="9">
        <v>147.69999999999999</v>
      </c>
      <c r="AD591" s="9"/>
      <c r="AG591" s="315"/>
      <c r="AH591" s="317"/>
      <c r="AI591" s="317"/>
      <c r="AJ591" s="317"/>
      <c r="AK591" s="317"/>
      <c r="AL591" s="315"/>
    </row>
    <row r="592" spans="1:38">
      <c r="A592" s="342"/>
      <c r="B592" s="77"/>
      <c r="C592" s="9" t="s">
        <v>555</v>
      </c>
      <c r="D592" s="9"/>
      <c r="E592" s="9" t="s">
        <v>77</v>
      </c>
      <c r="F592" s="74">
        <v>410004</v>
      </c>
      <c r="G592" s="9"/>
      <c r="H592" s="9"/>
      <c r="I592" s="9"/>
      <c r="J592" s="76">
        <v>80323.65000000014</v>
      </c>
      <c r="K592" s="9"/>
      <c r="L592" s="315"/>
      <c r="M592" s="74">
        <v>991</v>
      </c>
      <c r="N592" s="35"/>
      <c r="O592" s="315"/>
      <c r="P592" s="75">
        <f t="shared" si="32"/>
        <v>81.05312815338057</v>
      </c>
      <c r="Q592" s="9"/>
      <c r="R592" s="9"/>
      <c r="S592" s="9"/>
      <c r="T592" s="78">
        <f t="shared" si="33"/>
        <v>413.72754793138245</v>
      </c>
      <c r="U592" s="9"/>
      <c r="V592" s="9"/>
      <c r="W592" s="9"/>
      <c r="X592" s="315"/>
      <c r="Y592" s="9">
        <v>80323.65000000014</v>
      </c>
      <c r="Z592" s="9">
        <f t="shared" si="34"/>
        <v>94231.84</v>
      </c>
      <c r="AA592" s="315"/>
      <c r="AB592" s="9">
        <f t="shared" si="35"/>
        <v>61899.37</v>
      </c>
      <c r="AC592" s="9">
        <v>112964.67</v>
      </c>
      <c r="AD592" s="9"/>
      <c r="AG592" s="315"/>
      <c r="AH592" s="317"/>
      <c r="AI592" s="317"/>
      <c r="AJ592" s="317"/>
      <c r="AK592" s="317"/>
      <c r="AL592" s="315"/>
    </row>
    <row r="593" spans="1:38">
      <c r="A593" s="342"/>
      <c r="B593" s="77"/>
      <c r="C593" s="9" t="s">
        <v>556</v>
      </c>
      <c r="D593" s="9"/>
      <c r="E593" s="9" t="s">
        <v>370</v>
      </c>
      <c r="F593" s="74">
        <v>419</v>
      </c>
      <c r="G593" s="9"/>
      <c r="H593" s="9"/>
      <c r="I593" s="9"/>
      <c r="J593" s="76">
        <v>83.7</v>
      </c>
      <c r="K593" s="9"/>
      <c r="L593" s="315"/>
      <c r="M593" s="74">
        <v>1</v>
      </c>
      <c r="N593" s="35"/>
      <c r="O593" s="315"/>
      <c r="P593" s="75">
        <f t="shared" si="32"/>
        <v>83.7</v>
      </c>
      <c r="Q593" s="9"/>
      <c r="R593" s="9"/>
      <c r="S593" s="9"/>
      <c r="T593" s="78">
        <f t="shared" si="33"/>
        <v>419</v>
      </c>
      <c r="U593" s="9"/>
      <c r="V593" s="9"/>
      <c r="W593" s="9"/>
      <c r="X593" s="315"/>
      <c r="Y593" s="9">
        <v>83.7</v>
      </c>
      <c r="Z593" s="9">
        <f t="shared" si="34"/>
        <v>98.19</v>
      </c>
      <c r="AA593" s="315"/>
      <c r="AB593" s="9">
        <f t="shared" si="35"/>
        <v>64.5</v>
      </c>
      <c r="AC593" s="9">
        <v>117.71</v>
      </c>
      <c r="AD593" s="9"/>
      <c r="AG593" s="315"/>
      <c r="AH593" s="317"/>
      <c r="AI593" s="317"/>
      <c r="AJ593" s="317"/>
      <c r="AK593" s="317"/>
      <c r="AL593" s="315"/>
    </row>
    <row r="594" spans="1:38">
      <c r="A594" s="342"/>
      <c r="B594" s="77"/>
      <c r="C594" s="9" t="s">
        <v>557</v>
      </c>
      <c r="D594" s="9"/>
      <c r="E594" s="9" t="s">
        <v>325</v>
      </c>
      <c r="F594" s="74">
        <v>264887</v>
      </c>
      <c r="G594" s="9"/>
      <c r="H594" s="9"/>
      <c r="I594" s="9"/>
      <c r="J594" s="76">
        <v>52211.730000000163</v>
      </c>
      <c r="K594" s="9"/>
      <c r="L594" s="315"/>
      <c r="M594" s="74">
        <v>831</v>
      </c>
      <c r="N594" s="35"/>
      <c r="O594" s="315"/>
      <c r="P594" s="75">
        <f t="shared" si="32"/>
        <v>62.830000000000197</v>
      </c>
      <c r="Q594" s="9"/>
      <c r="R594" s="9"/>
      <c r="S594" s="9"/>
      <c r="T594" s="78">
        <f t="shared" si="33"/>
        <v>318.7569193742479</v>
      </c>
      <c r="U594" s="9"/>
      <c r="V594" s="9"/>
      <c r="W594" s="9"/>
      <c r="X594" s="315"/>
      <c r="Y594" s="9">
        <v>52211.730000000163</v>
      </c>
      <c r="Z594" s="9">
        <f t="shared" si="34"/>
        <v>61252.29</v>
      </c>
      <c r="AA594" s="315"/>
      <c r="AB594" s="9">
        <f t="shared" si="35"/>
        <v>40235.64</v>
      </c>
      <c r="AC594" s="9">
        <v>73428.95</v>
      </c>
      <c r="AD594" s="9"/>
      <c r="AG594" s="315"/>
      <c r="AH594" s="317"/>
      <c r="AI594" s="317"/>
      <c r="AJ594" s="317"/>
      <c r="AK594" s="317"/>
      <c r="AL594" s="315"/>
    </row>
    <row r="595" spans="1:38">
      <c r="A595" s="342"/>
      <c r="B595" s="77"/>
      <c r="C595" s="9" t="s">
        <v>558</v>
      </c>
      <c r="D595" s="9"/>
      <c r="E595" s="9" t="s">
        <v>157</v>
      </c>
      <c r="F595" s="74">
        <v>203460</v>
      </c>
      <c r="G595" s="9"/>
      <c r="H595" s="9"/>
      <c r="I595" s="9"/>
      <c r="J595" s="76">
        <v>41796.080000000067</v>
      </c>
      <c r="K595" s="9"/>
      <c r="L595" s="315"/>
      <c r="M595" s="74">
        <v>784</v>
      </c>
      <c r="N595" s="35"/>
      <c r="O595" s="315"/>
      <c r="P595" s="75">
        <f t="shared" si="32"/>
        <v>53.311326530612334</v>
      </c>
      <c r="Q595" s="9"/>
      <c r="R595" s="9"/>
      <c r="S595" s="9"/>
      <c r="T595" s="78">
        <f t="shared" si="33"/>
        <v>259.51530612244898</v>
      </c>
      <c r="U595" s="9"/>
      <c r="V595" s="9"/>
      <c r="W595" s="9"/>
      <c r="X595" s="315"/>
      <c r="Y595" s="9">
        <v>41796.080000000067</v>
      </c>
      <c r="Z595" s="9">
        <f t="shared" si="34"/>
        <v>49033.15</v>
      </c>
      <c r="AA595" s="315"/>
      <c r="AB595" s="9">
        <f t="shared" si="35"/>
        <v>32209.08</v>
      </c>
      <c r="AC595" s="9">
        <v>58780.7</v>
      </c>
      <c r="AD595" s="9"/>
      <c r="AG595" s="315"/>
      <c r="AH595" s="317"/>
      <c r="AI595" s="317"/>
      <c r="AJ595" s="317"/>
      <c r="AK595" s="317"/>
      <c r="AL595" s="315"/>
    </row>
    <row r="596" spans="1:38">
      <c r="A596" s="342"/>
      <c r="B596" s="77"/>
      <c r="C596" s="9" t="s">
        <v>559</v>
      </c>
      <c r="D596" s="9"/>
      <c r="E596" s="9" t="s">
        <v>110</v>
      </c>
      <c r="F596" s="74">
        <v>384029</v>
      </c>
      <c r="G596" s="9"/>
      <c r="H596" s="9"/>
      <c r="I596" s="9"/>
      <c r="J596" s="76">
        <v>73652.220000000088</v>
      </c>
      <c r="K596" s="9"/>
      <c r="L596" s="315"/>
      <c r="M596" s="74">
        <v>587</v>
      </c>
      <c r="N596" s="35"/>
      <c r="O596" s="315"/>
      <c r="P596" s="75">
        <f t="shared" si="32"/>
        <v>125.47226575809215</v>
      </c>
      <c r="Q596" s="9"/>
      <c r="R596" s="9"/>
      <c r="S596" s="9"/>
      <c r="T596" s="78">
        <f t="shared" si="33"/>
        <v>654.22316865417372</v>
      </c>
      <c r="U596" s="9"/>
      <c r="V596" s="9"/>
      <c r="W596" s="9"/>
      <c r="X596" s="315"/>
      <c r="Y596" s="9">
        <v>73652.220000000088</v>
      </c>
      <c r="Z596" s="9">
        <f t="shared" si="34"/>
        <v>86405.24</v>
      </c>
      <c r="AA596" s="315"/>
      <c r="AB596" s="9">
        <f t="shared" si="35"/>
        <v>56758.21</v>
      </c>
      <c r="AC596" s="9">
        <v>103582.18</v>
      </c>
      <c r="AD596" s="9"/>
      <c r="AG596" s="315"/>
      <c r="AH596" s="317"/>
      <c r="AI596" s="317"/>
      <c r="AJ596" s="317"/>
      <c r="AK596" s="317"/>
      <c r="AL596" s="315"/>
    </row>
    <row r="597" spans="1:38">
      <c r="A597" s="342"/>
      <c r="B597" s="77"/>
      <c r="C597" s="9" t="s">
        <v>560</v>
      </c>
      <c r="D597" s="9"/>
      <c r="E597" s="9" t="s">
        <v>88</v>
      </c>
      <c r="F597" s="74">
        <v>2302</v>
      </c>
      <c r="G597" s="9"/>
      <c r="H597" s="9"/>
      <c r="I597" s="9"/>
      <c r="J597" s="76">
        <v>401.78999999999996</v>
      </c>
      <c r="K597" s="9"/>
      <c r="L597" s="315"/>
      <c r="M597" s="74">
        <v>6</v>
      </c>
      <c r="N597" s="35"/>
      <c r="O597" s="315"/>
      <c r="P597" s="75">
        <f t="shared" si="32"/>
        <v>66.964999999999989</v>
      </c>
      <c r="Q597" s="9"/>
      <c r="R597" s="9"/>
      <c r="S597" s="9"/>
      <c r="T597" s="78">
        <f t="shared" si="33"/>
        <v>383.66666666666669</v>
      </c>
      <c r="U597" s="9"/>
      <c r="V597" s="9"/>
      <c r="W597" s="9"/>
      <c r="X597" s="315"/>
      <c r="Y597" s="9">
        <v>401.78999999999996</v>
      </c>
      <c r="Z597" s="9">
        <f t="shared" si="34"/>
        <v>471.36</v>
      </c>
      <c r="AA597" s="315"/>
      <c r="AB597" s="9">
        <f t="shared" si="35"/>
        <v>309.63</v>
      </c>
      <c r="AC597" s="9">
        <v>565.05999999999995</v>
      </c>
      <c r="AD597" s="9"/>
      <c r="AG597" s="315"/>
      <c r="AH597" s="317"/>
      <c r="AI597" s="317"/>
      <c r="AJ597" s="317"/>
      <c r="AK597" s="317"/>
      <c r="AL597" s="315"/>
    </row>
    <row r="598" spans="1:38">
      <c r="A598" s="342"/>
      <c r="B598" s="77"/>
      <c r="C598" s="9" t="s">
        <v>560</v>
      </c>
      <c r="D598" s="9"/>
      <c r="E598" s="9" t="s">
        <v>561</v>
      </c>
      <c r="F598" s="74">
        <v>268679</v>
      </c>
      <c r="G598" s="9"/>
      <c r="H598" s="9"/>
      <c r="I598" s="9"/>
      <c r="J598" s="76">
        <v>49647.449999999975</v>
      </c>
      <c r="K598" s="9"/>
      <c r="L598" s="315"/>
      <c r="M598" s="74">
        <v>383</v>
      </c>
      <c r="N598" s="35"/>
      <c r="O598" s="315"/>
      <c r="P598" s="75">
        <f t="shared" ref="P598:P621" si="36">J598/M598</f>
        <v>129.62780678851169</v>
      </c>
      <c r="Q598" s="9"/>
      <c r="R598" s="9"/>
      <c r="S598" s="9"/>
      <c r="T598" s="78">
        <f t="shared" ref="T598:T621" si="37">F598/M598</f>
        <v>701.5117493472585</v>
      </c>
      <c r="U598" s="9"/>
      <c r="V598" s="9"/>
      <c r="W598" s="9"/>
      <c r="X598" s="315"/>
      <c r="Y598" s="9">
        <v>49647.449999999975</v>
      </c>
      <c r="Z598" s="9">
        <f t="shared" ref="Z598:Z618" si="38">ROUND($Z$621*Y598/$Y$621,2)</f>
        <v>58244</v>
      </c>
      <c r="AA598" s="315"/>
      <c r="AB598" s="9">
        <f t="shared" ref="AB598:AB618" si="39">ROUND($AB$621*Y598/$Y$621,2)</f>
        <v>38259.54</v>
      </c>
      <c r="AC598" s="9">
        <v>69822.62</v>
      </c>
      <c r="AD598" s="9"/>
      <c r="AG598" s="315"/>
      <c r="AH598" s="317"/>
      <c r="AI598" s="317"/>
      <c r="AJ598" s="317"/>
      <c r="AK598" s="317"/>
      <c r="AL598" s="315"/>
    </row>
    <row r="599" spans="1:38">
      <c r="A599" s="342"/>
      <c r="B599" s="77"/>
      <c r="C599" s="9" t="s">
        <v>562</v>
      </c>
      <c r="D599" s="9"/>
      <c r="E599" s="9" t="s">
        <v>157</v>
      </c>
      <c r="F599" s="74">
        <v>2175970</v>
      </c>
      <c r="G599" s="9"/>
      <c r="H599" s="9"/>
      <c r="I599" s="9"/>
      <c r="J599" s="76">
        <v>435790.52999999863</v>
      </c>
      <c r="K599" s="9"/>
      <c r="L599" s="315"/>
      <c r="M599" s="74">
        <v>7344</v>
      </c>
      <c r="N599" s="35"/>
      <c r="O599" s="315"/>
      <c r="P599" s="75">
        <f t="shared" si="36"/>
        <v>59.339669117646871</v>
      </c>
      <c r="Q599" s="9"/>
      <c r="R599" s="9"/>
      <c r="S599" s="9"/>
      <c r="T599" s="78">
        <f t="shared" si="37"/>
        <v>296.29221132897601</v>
      </c>
      <c r="U599" s="9"/>
      <c r="V599" s="9"/>
      <c r="W599" s="9"/>
      <c r="X599" s="315"/>
      <c r="Y599" s="9">
        <v>435790.52999999863</v>
      </c>
      <c r="Z599" s="9">
        <f t="shared" si="38"/>
        <v>511248.46</v>
      </c>
      <c r="AA599" s="315"/>
      <c r="AB599" s="9">
        <f t="shared" si="39"/>
        <v>335830.87</v>
      </c>
      <c r="AC599" s="9">
        <v>612882.18999999994</v>
      </c>
      <c r="AD599" s="9"/>
      <c r="AG599" s="315"/>
      <c r="AH599" s="317"/>
      <c r="AI599" s="317"/>
      <c r="AJ599" s="317"/>
      <c r="AK599" s="317"/>
      <c r="AL599" s="315"/>
    </row>
    <row r="600" spans="1:38">
      <c r="A600" s="342"/>
      <c r="B600" s="77"/>
      <c r="C600" s="9" t="s">
        <v>563</v>
      </c>
      <c r="D600" s="9"/>
      <c r="E600" s="9" t="s">
        <v>416</v>
      </c>
      <c r="F600" s="74">
        <v>189</v>
      </c>
      <c r="G600" s="9"/>
      <c r="H600" s="9"/>
      <c r="I600" s="9"/>
      <c r="J600" s="76">
        <v>41.61</v>
      </c>
      <c r="K600" s="9"/>
      <c r="L600" s="315"/>
      <c r="M600" s="74">
        <v>1</v>
      </c>
      <c r="N600" s="35"/>
      <c r="O600" s="315"/>
      <c r="P600" s="75">
        <f t="shared" si="36"/>
        <v>41.61</v>
      </c>
      <c r="Q600" s="9"/>
      <c r="R600" s="9"/>
      <c r="S600" s="9"/>
      <c r="T600" s="78">
        <f t="shared" si="37"/>
        <v>189</v>
      </c>
      <c r="U600" s="9"/>
      <c r="V600" s="9"/>
      <c r="W600" s="9"/>
      <c r="X600" s="315"/>
      <c r="Y600" s="9">
        <v>41.61</v>
      </c>
      <c r="Z600" s="9">
        <f t="shared" si="38"/>
        <v>48.81</v>
      </c>
      <c r="AA600" s="315"/>
      <c r="AB600" s="9">
        <f t="shared" si="39"/>
        <v>32.07</v>
      </c>
      <c r="AC600" s="9">
        <v>58.52</v>
      </c>
      <c r="AD600" s="9"/>
      <c r="AG600" s="315"/>
      <c r="AH600" s="317"/>
      <c r="AI600" s="317"/>
      <c r="AJ600" s="317"/>
      <c r="AK600" s="317"/>
      <c r="AL600" s="315"/>
    </row>
    <row r="601" spans="1:38">
      <c r="A601" s="342"/>
      <c r="B601" s="77"/>
      <c r="C601" s="9" t="s">
        <v>563</v>
      </c>
      <c r="D601" s="9"/>
      <c r="E601" s="9" t="s">
        <v>157</v>
      </c>
      <c r="F601" s="74">
        <v>1648225</v>
      </c>
      <c r="G601" s="9"/>
      <c r="H601" s="9"/>
      <c r="I601" s="9"/>
      <c r="J601" s="76">
        <v>339095.2100000013</v>
      </c>
      <c r="K601" s="9"/>
      <c r="L601" s="315"/>
      <c r="M601" s="74">
        <v>6098</v>
      </c>
      <c r="N601" s="35"/>
      <c r="O601" s="315"/>
      <c r="P601" s="75">
        <f t="shared" si="36"/>
        <v>55.607610692030384</v>
      </c>
      <c r="Q601" s="9"/>
      <c r="R601" s="9"/>
      <c r="S601" s="9"/>
      <c r="T601" s="78">
        <f t="shared" si="37"/>
        <v>270.28943916038043</v>
      </c>
      <c r="U601" s="9"/>
      <c r="V601" s="9"/>
      <c r="W601" s="9"/>
      <c r="X601" s="315"/>
      <c r="Y601" s="9">
        <v>339095.2100000013</v>
      </c>
      <c r="Z601" s="9">
        <f t="shared" si="38"/>
        <v>397810.17</v>
      </c>
      <c r="AA601" s="315"/>
      <c r="AB601" s="9">
        <f t="shared" si="39"/>
        <v>261315.08</v>
      </c>
      <c r="AC601" s="9">
        <v>476892.92</v>
      </c>
      <c r="AD601" s="9"/>
      <c r="AG601" s="315"/>
      <c r="AH601" s="317"/>
      <c r="AI601" s="317"/>
      <c r="AJ601" s="317"/>
      <c r="AK601" s="317"/>
      <c r="AL601" s="315"/>
    </row>
    <row r="602" spans="1:38">
      <c r="A602" s="342"/>
      <c r="B602" s="77"/>
      <c r="C602" s="9" t="s">
        <v>564</v>
      </c>
      <c r="D602" s="9"/>
      <c r="E602" s="9" t="s">
        <v>59</v>
      </c>
      <c r="F602" s="74">
        <v>2877</v>
      </c>
      <c r="G602" s="9"/>
      <c r="H602" s="9"/>
      <c r="I602" s="9"/>
      <c r="J602" s="76">
        <v>571.66999999999996</v>
      </c>
      <c r="K602" s="9"/>
      <c r="L602" s="315"/>
      <c r="M602" s="74">
        <v>6</v>
      </c>
      <c r="N602" s="35"/>
      <c r="O602" s="315"/>
      <c r="P602" s="75">
        <f t="shared" si="36"/>
        <v>95.278333333333322</v>
      </c>
      <c r="Q602" s="9"/>
      <c r="R602" s="9"/>
      <c r="S602" s="9"/>
      <c r="T602" s="78">
        <f t="shared" si="37"/>
        <v>479.5</v>
      </c>
      <c r="U602" s="9"/>
      <c r="V602" s="9"/>
      <c r="W602" s="9"/>
      <c r="X602" s="315"/>
      <c r="Y602" s="9">
        <v>571.66999999999996</v>
      </c>
      <c r="Z602" s="9">
        <f t="shared" si="38"/>
        <v>670.66</v>
      </c>
      <c r="AA602" s="315"/>
      <c r="AB602" s="9">
        <f t="shared" si="39"/>
        <v>440.54</v>
      </c>
      <c r="AC602" s="9">
        <v>803.98</v>
      </c>
      <c r="AD602" s="9"/>
      <c r="AG602" s="315"/>
      <c r="AH602" s="317"/>
      <c r="AI602" s="317"/>
      <c r="AJ602" s="317"/>
      <c r="AK602" s="317"/>
      <c r="AL602" s="315"/>
    </row>
    <row r="603" spans="1:38">
      <c r="A603" s="342"/>
      <c r="B603" s="77"/>
      <c r="C603" s="9" t="s">
        <v>564</v>
      </c>
      <c r="D603" s="9"/>
      <c r="E603" s="9" t="s">
        <v>83</v>
      </c>
      <c r="F603" s="74">
        <v>1128</v>
      </c>
      <c r="G603" s="9"/>
      <c r="H603" s="9"/>
      <c r="I603" s="9"/>
      <c r="J603" s="76">
        <v>218.27</v>
      </c>
      <c r="K603" s="9"/>
      <c r="L603" s="315"/>
      <c r="M603" s="74">
        <v>1</v>
      </c>
      <c r="N603" s="35"/>
      <c r="O603" s="315"/>
      <c r="P603" s="75">
        <f t="shared" si="36"/>
        <v>218.27</v>
      </c>
      <c r="Q603" s="9"/>
      <c r="R603" s="9"/>
      <c r="S603" s="9"/>
      <c r="T603" s="78">
        <f t="shared" si="37"/>
        <v>1128</v>
      </c>
      <c r="U603" s="9"/>
      <c r="V603" s="9"/>
      <c r="W603" s="9"/>
      <c r="X603" s="315"/>
      <c r="Y603" s="9">
        <v>218.27</v>
      </c>
      <c r="Z603" s="9">
        <f t="shared" si="38"/>
        <v>256.06</v>
      </c>
      <c r="AA603" s="315"/>
      <c r="AB603" s="9">
        <f t="shared" si="39"/>
        <v>168.2</v>
      </c>
      <c r="AC603" s="9">
        <v>306.97000000000003</v>
      </c>
      <c r="AD603" s="9"/>
      <c r="AG603" s="315"/>
      <c r="AH603" s="317"/>
      <c r="AI603" s="317"/>
      <c r="AJ603" s="317"/>
      <c r="AK603" s="317"/>
      <c r="AL603" s="315"/>
    </row>
    <row r="604" spans="1:38">
      <c r="A604" s="342"/>
      <c r="B604" s="77"/>
      <c r="C604" s="9" t="s">
        <v>564</v>
      </c>
      <c r="D604" s="9"/>
      <c r="E604" s="9" t="s">
        <v>168</v>
      </c>
      <c r="F604" s="74">
        <v>7185768</v>
      </c>
      <c r="G604" s="9"/>
      <c r="H604" s="9"/>
      <c r="I604" s="9"/>
      <c r="J604" s="76">
        <v>1367329.8600000134</v>
      </c>
      <c r="K604" s="9"/>
      <c r="L604" s="315"/>
      <c r="M604" s="74">
        <v>14566</v>
      </c>
      <c r="N604" s="35"/>
      <c r="O604" s="315"/>
      <c r="P604" s="75">
        <f t="shared" si="36"/>
        <v>93.871334614857432</v>
      </c>
      <c r="Q604" s="9"/>
      <c r="R604" s="9"/>
      <c r="S604" s="9"/>
      <c r="T604" s="78">
        <f t="shared" si="37"/>
        <v>493.324728820541</v>
      </c>
      <c r="U604" s="9"/>
      <c r="V604" s="9"/>
      <c r="W604" s="9"/>
      <c r="X604" s="315"/>
      <c r="Y604" s="9">
        <v>1367329.8600000134</v>
      </c>
      <c r="Z604" s="9">
        <f t="shared" si="38"/>
        <v>1604085.53</v>
      </c>
      <c r="AA604" s="315"/>
      <c r="AB604" s="9">
        <f t="shared" si="39"/>
        <v>1053697.9099999999</v>
      </c>
      <c r="AC604" s="9">
        <v>1922970.02</v>
      </c>
      <c r="AD604" s="9"/>
      <c r="AG604" s="315"/>
      <c r="AH604" s="317"/>
      <c r="AI604" s="317"/>
      <c r="AJ604" s="317"/>
      <c r="AK604" s="317"/>
      <c r="AL604" s="315"/>
    </row>
    <row r="605" spans="1:38">
      <c r="A605" s="342"/>
      <c r="B605" s="77"/>
      <c r="C605" s="9" t="s">
        <v>564</v>
      </c>
      <c r="D605" s="9"/>
      <c r="E605" s="9" t="s">
        <v>446</v>
      </c>
      <c r="F605" s="74">
        <v>172</v>
      </c>
      <c r="G605" s="9"/>
      <c r="H605" s="9"/>
      <c r="I605" s="9"/>
      <c r="J605" s="76">
        <v>38.24</v>
      </c>
      <c r="K605" s="9"/>
      <c r="L605" s="315"/>
      <c r="M605" s="74">
        <v>1</v>
      </c>
      <c r="N605" s="35"/>
      <c r="O605" s="315"/>
      <c r="P605" s="75">
        <f t="shared" si="36"/>
        <v>38.24</v>
      </c>
      <c r="Q605" s="9"/>
      <c r="R605" s="9"/>
      <c r="S605" s="9"/>
      <c r="T605" s="78">
        <f t="shared" si="37"/>
        <v>172</v>
      </c>
      <c r="U605" s="9"/>
      <c r="V605" s="9"/>
      <c r="W605" s="9"/>
      <c r="X605" s="315"/>
      <c r="Y605" s="9">
        <v>38.24</v>
      </c>
      <c r="Z605" s="9">
        <f t="shared" si="38"/>
        <v>44.86</v>
      </c>
      <c r="AA605" s="315"/>
      <c r="AB605" s="9">
        <f t="shared" si="39"/>
        <v>29.47</v>
      </c>
      <c r="AC605" s="9">
        <v>53.78</v>
      </c>
      <c r="AD605" s="9"/>
      <c r="AG605" s="315"/>
      <c r="AH605" s="317"/>
      <c r="AI605" s="317"/>
      <c r="AJ605" s="317"/>
      <c r="AK605" s="317"/>
      <c r="AL605" s="315"/>
    </row>
    <row r="606" spans="1:38">
      <c r="A606" s="342"/>
      <c r="B606" s="77"/>
      <c r="C606" s="9" t="s">
        <v>565</v>
      </c>
      <c r="D606" s="9"/>
      <c r="E606" s="9" t="s">
        <v>61</v>
      </c>
      <c r="F606" s="74"/>
      <c r="G606" s="9"/>
      <c r="H606" s="9"/>
      <c r="I606" s="9"/>
      <c r="J606" s="76">
        <v>11.52</v>
      </c>
      <c r="K606" s="9"/>
      <c r="L606" s="315"/>
      <c r="M606" s="74">
        <v>2</v>
      </c>
      <c r="N606" s="35"/>
      <c r="O606" s="315"/>
      <c r="P606" s="75">
        <f t="shared" si="36"/>
        <v>5.76</v>
      </c>
      <c r="Q606" s="9"/>
      <c r="R606" s="9"/>
      <c r="S606" s="9"/>
      <c r="T606" s="78">
        <f t="shared" si="37"/>
        <v>0</v>
      </c>
      <c r="U606" s="9"/>
      <c r="V606" s="9"/>
      <c r="W606" s="9"/>
      <c r="X606" s="315"/>
      <c r="Y606" s="9">
        <v>11.52</v>
      </c>
      <c r="Z606" s="9">
        <f t="shared" si="38"/>
        <v>13.51</v>
      </c>
      <c r="AA606" s="315"/>
      <c r="AB606" s="9">
        <f t="shared" si="39"/>
        <v>8.8800000000000008</v>
      </c>
      <c r="AC606" s="9">
        <v>16.2</v>
      </c>
      <c r="AD606" s="9"/>
      <c r="AG606" s="315"/>
      <c r="AH606" s="317"/>
      <c r="AI606" s="317"/>
      <c r="AJ606" s="317"/>
      <c r="AK606" s="317"/>
      <c r="AL606" s="315"/>
    </row>
    <row r="607" spans="1:38">
      <c r="A607" s="342"/>
      <c r="B607" s="77"/>
      <c r="C607" s="9" t="s">
        <v>565</v>
      </c>
      <c r="D607" s="9"/>
      <c r="E607" s="9" t="s">
        <v>276</v>
      </c>
      <c r="F607" s="74">
        <v>206142</v>
      </c>
      <c r="G607" s="9"/>
      <c r="H607" s="9"/>
      <c r="I607" s="9"/>
      <c r="J607" s="76">
        <v>39738.690000000017</v>
      </c>
      <c r="K607" s="9"/>
      <c r="L607" s="315"/>
      <c r="M607" s="74">
        <v>410</v>
      </c>
      <c r="N607" s="35"/>
      <c r="O607" s="315"/>
      <c r="P607" s="75">
        <f t="shared" si="36"/>
        <v>96.923634146341499</v>
      </c>
      <c r="Q607" s="9"/>
      <c r="R607" s="9"/>
      <c r="S607" s="9"/>
      <c r="T607" s="78">
        <f t="shared" si="37"/>
        <v>502.78536585365856</v>
      </c>
      <c r="U607" s="9"/>
      <c r="V607" s="9"/>
      <c r="W607" s="9"/>
      <c r="X607" s="315"/>
      <c r="Y607" s="9">
        <v>39738.690000000017</v>
      </c>
      <c r="Z607" s="9">
        <f t="shared" si="38"/>
        <v>46619.519999999997</v>
      </c>
      <c r="AA607" s="315"/>
      <c r="AB607" s="9">
        <f t="shared" si="39"/>
        <v>30623.61</v>
      </c>
      <c r="AC607" s="9">
        <v>55887.25</v>
      </c>
      <c r="AD607" s="9"/>
      <c r="AG607" s="315"/>
      <c r="AH607" s="317"/>
      <c r="AI607" s="317"/>
      <c r="AJ607" s="317"/>
      <c r="AK607" s="317"/>
      <c r="AL607" s="315"/>
    </row>
    <row r="608" spans="1:38">
      <c r="A608" s="342"/>
      <c r="B608" s="77"/>
      <c r="C608" s="9" t="s">
        <v>566</v>
      </c>
      <c r="D608" s="9"/>
      <c r="E608" s="9" t="s">
        <v>64</v>
      </c>
      <c r="F608" s="74">
        <v>1391</v>
      </c>
      <c r="G608" s="9"/>
      <c r="H608" s="9"/>
      <c r="I608" s="9"/>
      <c r="J608" s="76">
        <v>279.39000000000004</v>
      </c>
      <c r="K608" s="9"/>
      <c r="L608" s="315"/>
      <c r="M608" s="74">
        <v>3</v>
      </c>
      <c r="N608" s="35"/>
      <c r="O608" s="315"/>
      <c r="P608" s="75">
        <f t="shared" si="36"/>
        <v>93.13000000000001</v>
      </c>
      <c r="Q608" s="9"/>
      <c r="R608" s="9"/>
      <c r="S608" s="9"/>
      <c r="T608" s="78">
        <f t="shared" si="37"/>
        <v>463.66666666666669</v>
      </c>
      <c r="U608" s="9"/>
      <c r="V608" s="9"/>
      <c r="W608" s="9"/>
      <c r="X608" s="315"/>
      <c r="Y608" s="9">
        <v>279.39000000000004</v>
      </c>
      <c r="Z608" s="9">
        <f t="shared" si="38"/>
        <v>327.77</v>
      </c>
      <c r="AA608" s="315"/>
      <c r="AB608" s="9">
        <f t="shared" si="39"/>
        <v>215.3</v>
      </c>
      <c r="AC608" s="9">
        <v>392.93</v>
      </c>
      <c r="AD608" s="9"/>
      <c r="AG608" s="315"/>
      <c r="AH608" s="317"/>
      <c r="AI608" s="317"/>
      <c r="AJ608" s="317"/>
      <c r="AK608" s="317"/>
      <c r="AL608" s="315"/>
    </row>
    <row r="609" spans="1:38">
      <c r="A609" s="342"/>
      <c r="B609" s="77"/>
      <c r="C609" s="9" t="s">
        <v>566</v>
      </c>
      <c r="D609" s="9"/>
      <c r="E609" s="9" t="s">
        <v>567</v>
      </c>
      <c r="F609" s="74">
        <v>196608</v>
      </c>
      <c r="G609" s="9"/>
      <c r="H609" s="9"/>
      <c r="I609" s="9"/>
      <c r="J609" s="76">
        <v>36998.950000000019</v>
      </c>
      <c r="K609" s="9"/>
      <c r="L609" s="315"/>
      <c r="M609" s="74">
        <v>323</v>
      </c>
      <c r="N609" s="35"/>
      <c r="O609" s="315"/>
      <c r="P609" s="75">
        <f t="shared" si="36"/>
        <v>114.54783281733752</v>
      </c>
      <c r="Q609" s="9"/>
      <c r="R609" s="9"/>
      <c r="S609" s="9"/>
      <c r="T609" s="78">
        <f t="shared" si="37"/>
        <v>608.69349845201236</v>
      </c>
      <c r="U609" s="9"/>
      <c r="V609" s="9"/>
      <c r="W609" s="9"/>
      <c r="X609" s="315"/>
      <c r="Y609" s="9">
        <v>36998.950000000019</v>
      </c>
      <c r="Z609" s="9">
        <f t="shared" si="38"/>
        <v>43405.39</v>
      </c>
      <c r="AA609" s="315"/>
      <c r="AB609" s="9">
        <f t="shared" si="39"/>
        <v>28512.3</v>
      </c>
      <c r="AC609" s="9">
        <v>52034.17</v>
      </c>
      <c r="AD609" s="9"/>
      <c r="AG609" s="315"/>
      <c r="AH609" s="317"/>
      <c r="AI609" s="317"/>
      <c r="AJ609" s="317"/>
      <c r="AK609" s="317"/>
      <c r="AL609" s="315"/>
    </row>
    <row r="610" spans="1:38">
      <c r="A610" s="342"/>
      <c r="B610" s="77"/>
      <c r="C610" s="9" t="s">
        <v>568</v>
      </c>
      <c r="D610" s="9"/>
      <c r="E610" s="9" t="s">
        <v>157</v>
      </c>
      <c r="F610" s="74">
        <v>17</v>
      </c>
      <c r="G610" s="9"/>
      <c r="H610" s="9"/>
      <c r="I610" s="9"/>
      <c r="J610" s="76">
        <v>9.07</v>
      </c>
      <c r="K610" s="9"/>
      <c r="L610" s="315"/>
      <c r="M610" s="74">
        <v>1</v>
      </c>
      <c r="N610" s="35"/>
      <c r="O610" s="315"/>
      <c r="P610" s="75">
        <f t="shared" si="36"/>
        <v>9.07</v>
      </c>
      <c r="Q610" s="9"/>
      <c r="R610" s="9"/>
      <c r="S610" s="9"/>
      <c r="T610" s="78">
        <f t="shared" si="37"/>
        <v>17</v>
      </c>
      <c r="U610" s="9"/>
      <c r="V610" s="9"/>
      <c r="W610" s="9"/>
      <c r="X610" s="315"/>
      <c r="Y610" s="9">
        <v>9.07</v>
      </c>
      <c r="Z610" s="9">
        <f t="shared" si="38"/>
        <v>10.64</v>
      </c>
      <c r="AA610" s="315"/>
      <c r="AB610" s="9">
        <f t="shared" si="39"/>
        <v>6.99</v>
      </c>
      <c r="AC610" s="9">
        <v>12.76</v>
      </c>
      <c r="AD610" s="9"/>
      <c r="AG610" s="315"/>
      <c r="AH610" s="317"/>
      <c r="AI610" s="317"/>
      <c r="AJ610" s="317"/>
      <c r="AK610" s="317"/>
      <c r="AL610" s="315"/>
    </row>
    <row r="611" spans="1:38">
      <c r="A611" s="342"/>
      <c r="B611" s="77"/>
      <c r="C611" s="9" t="s">
        <v>568</v>
      </c>
      <c r="D611" s="9"/>
      <c r="E611" s="9" t="s">
        <v>117</v>
      </c>
      <c r="F611" s="74">
        <v>678620</v>
      </c>
      <c r="G611" s="9"/>
      <c r="H611" s="9"/>
      <c r="I611" s="9"/>
      <c r="J611" s="76">
        <v>129612.61999999985</v>
      </c>
      <c r="K611" s="9"/>
      <c r="L611" s="315"/>
      <c r="M611" s="74">
        <v>1640</v>
      </c>
      <c r="N611" s="35"/>
      <c r="O611" s="315"/>
      <c r="P611" s="75">
        <f t="shared" si="36"/>
        <v>79.032085365853561</v>
      </c>
      <c r="Q611" s="9"/>
      <c r="R611" s="9"/>
      <c r="S611" s="9"/>
      <c r="T611" s="78">
        <f t="shared" si="37"/>
        <v>413.79268292682929</v>
      </c>
      <c r="U611" s="9"/>
      <c r="V611" s="9"/>
      <c r="W611" s="9"/>
      <c r="X611" s="315"/>
      <c r="Y611" s="9">
        <v>129612.61999999985</v>
      </c>
      <c r="Z611" s="9">
        <f t="shared" si="38"/>
        <v>152055.28</v>
      </c>
      <c r="AA611" s="315"/>
      <c r="AB611" s="9">
        <f t="shared" si="39"/>
        <v>99882.66</v>
      </c>
      <c r="AC611" s="9">
        <v>182283.14</v>
      </c>
      <c r="AD611" s="9"/>
      <c r="AG611" s="315"/>
      <c r="AH611" s="317"/>
      <c r="AI611" s="317"/>
      <c r="AJ611" s="317"/>
      <c r="AK611" s="317"/>
      <c r="AL611" s="315"/>
    </row>
    <row r="612" spans="1:38">
      <c r="A612" s="342"/>
      <c r="B612" s="77"/>
      <c r="C612" s="9" t="s">
        <v>569</v>
      </c>
      <c r="D612" s="9"/>
      <c r="E612" s="9" t="s">
        <v>570</v>
      </c>
      <c r="F612" s="74">
        <v>393</v>
      </c>
      <c r="G612" s="9"/>
      <c r="H612" s="9"/>
      <c r="I612" s="9"/>
      <c r="J612" s="76">
        <v>85.92</v>
      </c>
      <c r="K612" s="9"/>
      <c r="L612" s="315"/>
      <c r="M612" s="74">
        <v>2</v>
      </c>
      <c r="N612" s="35"/>
      <c r="O612" s="315"/>
      <c r="P612" s="75">
        <f t="shared" si="36"/>
        <v>42.96</v>
      </c>
      <c r="Q612" s="9"/>
      <c r="R612" s="9"/>
      <c r="S612" s="9"/>
      <c r="T612" s="78">
        <f t="shared" si="37"/>
        <v>196.5</v>
      </c>
      <c r="U612" s="9"/>
      <c r="V612" s="9"/>
      <c r="W612" s="9"/>
      <c r="X612" s="315"/>
      <c r="Y612" s="9">
        <v>85.92</v>
      </c>
      <c r="Z612" s="9">
        <f t="shared" si="38"/>
        <v>100.8</v>
      </c>
      <c r="AA612" s="315"/>
      <c r="AB612" s="9">
        <f t="shared" si="39"/>
        <v>66.209999999999994</v>
      </c>
      <c r="AC612" s="9">
        <v>120.84</v>
      </c>
      <c r="AD612" s="9"/>
      <c r="AG612" s="315"/>
      <c r="AH612" s="317"/>
      <c r="AI612" s="317"/>
      <c r="AJ612" s="317"/>
      <c r="AK612" s="317"/>
      <c r="AL612" s="315"/>
    </row>
    <row r="613" spans="1:38">
      <c r="A613" s="342"/>
      <c r="B613" s="77"/>
      <c r="C613" s="9" t="s">
        <v>571</v>
      </c>
      <c r="D613" s="9"/>
      <c r="E613" s="9" t="s">
        <v>181</v>
      </c>
      <c r="F613" s="74">
        <v>8078</v>
      </c>
      <c r="G613" s="9"/>
      <c r="H613" s="9"/>
      <c r="I613" s="9"/>
      <c r="J613" s="76">
        <v>1554.6100000000001</v>
      </c>
      <c r="K613" s="9"/>
      <c r="L613" s="315"/>
      <c r="M613" s="74">
        <v>7</v>
      </c>
      <c r="N613" s="35"/>
      <c r="O613" s="315"/>
      <c r="P613" s="75">
        <f t="shared" si="36"/>
        <v>222.08714285714288</v>
      </c>
      <c r="Q613" s="9"/>
      <c r="R613" s="9"/>
      <c r="S613" s="9"/>
      <c r="T613" s="78">
        <f t="shared" si="37"/>
        <v>1154</v>
      </c>
      <c r="U613" s="9"/>
      <c r="V613" s="9"/>
      <c r="W613" s="9"/>
      <c r="X613" s="315"/>
      <c r="Y613" s="9">
        <v>1554.6100000000001</v>
      </c>
      <c r="Z613" s="9">
        <f t="shared" si="38"/>
        <v>1823.79</v>
      </c>
      <c r="AA613" s="315"/>
      <c r="AB613" s="9">
        <f t="shared" si="39"/>
        <v>1198.02</v>
      </c>
      <c r="AC613" s="9">
        <v>2186.35</v>
      </c>
      <c r="AD613" s="9"/>
      <c r="AG613" s="315"/>
      <c r="AH613" s="317"/>
      <c r="AI613" s="317"/>
      <c r="AJ613" s="317"/>
      <c r="AK613" s="317"/>
      <c r="AL613" s="315"/>
    </row>
    <row r="614" spans="1:38">
      <c r="A614" s="342"/>
      <c r="B614" s="77"/>
      <c r="C614" s="9" t="s">
        <v>572</v>
      </c>
      <c r="D614" s="9"/>
      <c r="E614" s="9" t="s">
        <v>168</v>
      </c>
      <c r="F614" s="74">
        <v>373</v>
      </c>
      <c r="G614" s="9"/>
      <c r="H614" s="9"/>
      <c r="I614" s="9"/>
      <c r="J614" s="76">
        <v>74.47</v>
      </c>
      <c r="K614" s="9"/>
      <c r="L614" s="315"/>
      <c r="M614" s="74">
        <v>1</v>
      </c>
      <c r="N614" s="35"/>
      <c r="O614" s="315"/>
      <c r="P614" s="75">
        <f t="shared" si="36"/>
        <v>74.47</v>
      </c>
      <c r="Q614" s="9"/>
      <c r="R614" s="9"/>
      <c r="S614" s="9"/>
      <c r="T614" s="78">
        <f t="shared" si="37"/>
        <v>373</v>
      </c>
      <c r="U614" s="9"/>
      <c r="V614" s="9"/>
      <c r="W614" s="9"/>
      <c r="X614" s="315"/>
      <c r="Y614" s="9">
        <v>74.47</v>
      </c>
      <c r="Z614" s="9">
        <f t="shared" si="38"/>
        <v>87.36</v>
      </c>
      <c r="AA614" s="315"/>
      <c r="AB614" s="9">
        <f t="shared" si="39"/>
        <v>57.39</v>
      </c>
      <c r="AC614" s="9">
        <v>104.73</v>
      </c>
      <c r="AD614" s="9"/>
      <c r="AG614" s="315"/>
      <c r="AH614" s="317"/>
      <c r="AI614" s="317"/>
      <c r="AJ614" s="317"/>
      <c r="AK614" s="317"/>
      <c r="AL614" s="315"/>
    </row>
    <row r="615" spans="1:38">
      <c r="A615" s="342"/>
      <c r="B615" s="77"/>
      <c r="C615" s="9" t="s">
        <v>572</v>
      </c>
      <c r="D615" s="9"/>
      <c r="E615" s="9" t="s">
        <v>567</v>
      </c>
      <c r="F615" s="74">
        <v>392</v>
      </c>
      <c r="G615" s="9"/>
      <c r="H615" s="9"/>
      <c r="I615" s="9"/>
      <c r="J615" s="76">
        <v>79.430000000000007</v>
      </c>
      <c r="K615" s="9"/>
      <c r="L615" s="315"/>
      <c r="M615" s="74">
        <v>1</v>
      </c>
      <c r="N615" s="35"/>
      <c r="O615" s="315"/>
      <c r="P615" s="75">
        <f t="shared" si="36"/>
        <v>79.430000000000007</v>
      </c>
      <c r="Q615" s="9"/>
      <c r="R615" s="9"/>
      <c r="S615" s="9"/>
      <c r="T615" s="78">
        <f t="shared" si="37"/>
        <v>392</v>
      </c>
      <c r="U615" s="9"/>
      <c r="V615" s="9"/>
      <c r="W615" s="9"/>
      <c r="X615" s="315"/>
      <c r="Y615" s="9">
        <v>79.430000000000007</v>
      </c>
      <c r="Z615" s="9">
        <f t="shared" si="38"/>
        <v>93.18</v>
      </c>
      <c r="AA615" s="315"/>
      <c r="AB615" s="9">
        <f t="shared" si="39"/>
        <v>61.21</v>
      </c>
      <c r="AC615" s="9">
        <v>111.71</v>
      </c>
      <c r="AD615" s="9"/>
      <c r="AG615" s="315"/>
      <c r="AH615" s="317"/>
      <c r="AI615" s="317"/>
      <c r="AJ615" s="317"/>
      <c r="AK615" s="317"/>
      <c r="AL615" s="315"/>
    </row>
    <row r="616" spans="1:38">
      <c r="A616" s="342"/>
      <c r="B616" s="77"/>
      <c r="C616" s="9" t="s">
        <v>572</v>
      </c>
      <c r="D616" s="9"/>
      <c r="E616" s="9" t="s">
        <v>570</v>
      </c>
      <c r="F616" s="74">
        <v>726</v>
      </c>
      <c r="G616" s="9"/>
      <c r="H616" s="9"/>
      <c r="I616" s="9"/>
      <c r="J616" s="76">
        <v>147</v>
      </c>
      <c r="K616" s="9"/>
      <c r="L616" s="315"/>
      <c r="M616" s="74">
        <v>2</v>
      </c>
      <c r="N616" s="35"/>
      <c r="O616" s="315"/>
      <c r="P616" s="75">
        <f t="shared" si="36"/>
        <v>73.5</v>
      </c>
      <c r="Q616" s="9"/>
      <c r="R616" s="9"/>
      <c r="S616" s="9"/>
      <c r="T616" s="78">
        <f t="shared" si="37"/>
        <v>363</v>
      </c>
      <c r="U616" s="9"/>
      <c r="V616" s="9"/>
      <c r="W616" s="9"/>
      <c r="X616" s="315"/>
      <c r="Y616" s="9">
        <v>147</v>
      </c>
      <c r="Z616" s="9">
        <f t="shared" si="38"/>
        <v>172.45</v>
      </c>
      <c r="AA616" s="315"/>
      <c r="AB616" s="9">
        <f t="shared" si="39"/>
        <v>113.28</v>
      </c>
      <c r="AC616" s="9">
        <v>206.74</v>
      </c>
      <c r="AD616" s="9"/>
      <c r="AG616" s="315"/>
      <c r="AH616" s="317"/>
      <c r="AI616" s="317"/>
      <c r="AJ616" s="317"/>
      <c r="AK616" s="317"/>
      <c r="AL616" s="315"/>
    </row>
    <row r="617" spans="1:38">
      <c r="A617" s="342"/>
      <c r="B617" s="77"/>
      <c r="C617" s="9" t="s">
        <v>572</v>
      </c>
      <c r="D617" s="9"/>
      <c r="E617" s="9" t="s">
        <v>446</v>
      </c>
      <c r="F617" s="74">
        <v>1828582</v>
      </c>
      <c r="G617" s="9"/>
      <c r="H617" s="9"/>
      <c r="I617" s="9"/>
      <c r="J617" s="76">
        <v>344677.57999999914</v>
      </c>
      <c r="K617" s="9"/>
      <c r="L617" s="315"/>
      <c r="M617" s="74">
        <v>3078</v>
      </c>
      <c r="N617" s="35"/>
      <c r="O617" s="315"/>
      <c r="P617" s="75">
        <f t="shared" si="36"/>
        <v>111.98102014294969</v>
      </c>
      <c r="Q617" s="9"/>
      <c r="R617" s="9"/>
      <c r="S617" s="9"/>
      <c r="T617" s="78">
        <f t="shared" si="37"/>
        <v>594.08122157244964</v>
      </c>
      <c r="U617" s="9"/>
      <c r="V617" s="9"/>
      <c r="W617" s="9"/>
      <c r="X617" s="315"/>
      <c r="Y617" s="9">
        <v>344677.57999999914</v>
      </c>
      <c r="Z617" s="9">
        <f t="shared" si="38"/>
        <v>404359.13</v>
      </c>
      <c r="AA617" s="315"/>
      <c r="AB617" s="9">
        <f t="shared" si="39"/>
        <v>265616.99</v>
      </c>
      <c r="AC617" s="9">
        <v>484743.79</v>
      </c>
      <c r="AD617" s="9"/>
      <c r="AG617" s="315"/>
      <c r="AH617" s="317"/>
      <c r="AI617" s="317"/>
      <c r="AJ617" s="317"/>
      <c r="AK617" s="317"/>
      <c r="AL617" s="315"/>
    </row>
    <row r="618" spans="1:38">
      <c r="A618" s="342"/>
      <c r="B618" s="77"/>
      <c r="C618" s="9" t="s">
        <v>573</v>
      </c>
      <c r="D618" s="9"/>
      <c r="E618" s="9" t="s">
        <v>81</v>
      </c>
      <c r="F618" s="74">
        <v>4429</v>
      </c>
      <c r="G618" s="9"/>
      <c r="H618" s="9"/>
      <c r="I618" s="9"/>
      <c r="J618" s="76">
        <v>868.14</v>
      </c>
      <c r="K618" s="9"/>
      <c r="L618" s="315"/>
      <c r="M618" s="74">
        <v>8</v>
      </c>
      <c r="N618" s="35"/>
      <c r="O618" s="315"/>
      <c r="P618" s="75">
        <f t="shared" si="36"/>
        <v>108.5175</v>
      </c>
      <c r="Q618" s="9"/>
      <c r="R618" s="9"/>
      <c r="S618" s="9"/>
      <c r="T618" s="78">
        <f t="shared" si="37"/>
        <v>553.625</v>
      </c>
      <c r="U618" s="9"/>
      <c r="V618" s="9"/>
      <c r="W618" s="9"/>
      <c r="X618" s="315"/>
      <c r="Y618" s="9">
        <v>868.14</v>
      </c>
      <c r="Z618" s="9">
        <f t="shared" si="38"/>
        <v>1018.46</v>
      </c>
      <c r="AA618" s="315"/>
      <c r="AB618" s="9">
        <f t="shared" si="39"/>
        <v>669.01</v>
      </c>
      <c r="AC618" s="9">
        <v>1220.92</v>
      </c>
      <c r="AD618" s="9"/>
      <c r="AG618" s="315"/>
      <c r="AH618" s="317"/>
      <c r="AI618" s="317"/>
      <c r="AJ618" s="317"/>
      <c r="AK618" s="317"/>
      <c r="AL618" s="315"/>
    </row>
    <row r="619" spans="1:38">
      <c r="A619" s="342"/>
      <c r="B619" s="77"/>
      <c r="C619" s="9" t="s">
        <v>574</v>
      </c>
      <c r="D619" s="9"/>
      <c r="E619" s="9" t="s">
        <v>446</v>
      </c>
      <c r="F619" s="74">
        <v>82459</v>
      </c>
      <c r="G619" s="9"/>
      <c r="H619" s="9"/>
      <c r="I619" s="9"/>
      <c r="J619" s="76">
        <v>17479.979999999978</v>
      </c>
      <c r="K619" s="9"/>
      <c r="L619" s="315"/>
      <c r="M619" s="74">
        <v>365</v>
      </c>
      <c r="N619" s="35"/>
      <c r="O619" s="315"/>
      <c r="P619" s="75">
        <f t="shared" si="36"/>
        <v>47.890356164383498</v>
      </c>
      <c r="Q619" s="9"/>
      <c r="R619" s="9"/>
      <c r="S619" s="9"/>
      <c r="T619" s="78">
        <f t="shared" si="37"/>
        <v>225.9150684931507</v>
      </c>
      <c r="U619" s="9"/>
      <c r="V619" s="9"/>
      <c r="W619" s="9"/>
      <c r="X619" s="315"/>
      <c r="Y619" s="9">
        <v>17479.979999999978</v>
      </c>
      <c r="Z619" s="9">
        <f>ROUND($Z$621*Y619/$Y$621,2)</f>
        <v>20506.669999999998</v>
      </c>
      <c r="AA619" s="315"/>
      <c r="AB619" s="9">
        <f>ROUND($AB$621*Y619/$Y$621,2)</f>
        <v>13470.5</v>
      </c>
      <c r="AC619" s="9">
        <v>24583.3</v>
      </c>
      <c r="AD619" s="9"/>
      <c r="AG619" s="315"/>
      <c r="AH619" s="317"/>
      <c r="AI619" s="317"/>
      <c r="AJ619" s="317"/>
      <c r="AK619" s="317"/>
      <c r="AL619" s="315"/>
    </row>
    <row r="620" spans="1:38" ht="13.8" thickBot="1">
      <c r="A620" s="342"/>
      <c r="B620" s="77"/>
      <c r="C620" s="9"/>
      <c r="D620" s="9"/>
      <c r="E620" s="9"/>
      <c r="F620" s="74"/>
      <c r="G620" s="9"/>
      <c r="H620" s="9"/>
      <c r="I620" s="9"/>
      <c r="J620" s="76"/>
      <c r="K620" s="9"/>
      <c r="L620" s="315"/>
      <c r="M620" s="74"/>
      <c r="N620" s="35"/>
      <c r="O620" s="315"/>
      <c r="P620" s="75" t="e">
        <f t="shared" si="36"/>
        <v>#DIV/0!</v>
      </c>
      <c r="Q620" s="9"/>
      <c r="R620" s="9"/>
      <c r="S620" s="9"/>
      <c r="T620" s="78" t="e">
        <f t="shared" si="37"/>
        <v>#DIV/0!</v>
      </c>
      <c r="U620" s="9"/>
      <c r="V620" s="9"/>
      <c r="W620" s="9"/>
      <c r="X620" s="315"/>
      <c r="Y620" s="9"/>
      <c r="Z620" s="9"/>
      <c r="AA620" s="315"/>
      <c r="AB620" s="42"/>
      <c r="AC620" s="42"/>
      <c r="AD620" s="9"/>
      <c r="AG620" s="315"/>
      <c r="AH620" s="317"/>
      <c r="AI620" s="317"/>
      <c r="AJ620" s="317"/>
      <c r="AK620" s="317"/>
      <c r="AL620" s="315"/>
    </row>
    <row r="621" spans="1:38" ht="13.8" thickBot="1">
      <c r="A621" s="342"/>
      <c r="B621" s="43" t="s">
        <v>575</v>
      </c>
      <c r="C621" s="50"/>
      <c r="D621" s="50"/>
      <c r="E621" s="50"/>
      <c r="F621" s="82">
        <f>SUM(F22:F619)</f>
        <v>232144147</v>
      </c>
      <c r="G621" s="45"/>
      <c r="H621" s="45"/>
      <c r="I621" s="45"/>
      <c r="J621" s="82">
        <f>SUM(J22:J619)</f>
        <v>44476981.180000015</v>
      </c>
      <c r="K621" s="306">
        <v>94640647</v>
      </c>
      <c r="L621" s="315"/>
      <c r="M621" s="82">
        <f>SUM(M22:M619)</f>
        <v>503139</v>
      </c>
      <c r="N621" s="46"/>
      <c r="O621" s="315"/>
      <c r="P621" s="80">
        <f t="shared" si="36"/>
        <v>88.398993478939246</v>
      </c>
      <c r="Q621" s="49" t="s">
        <v>576</v>
      </c>
      <c r="R621" s="49" t="s">
        <v>576</v>
      </c>
      <c r="S621" s="49" t="s">
        <v>576</v>
      </c>
      <c r="T621" s="79">
        <f t="shared" si="37"/>
        <v>461.39167705147088</v>
      </c>
      <c r="U621" s="49" t="s">
        <v>576</v>
      </c>
      <c r="V621" s="49" t="s">
        <v>576</v>
      </c>
      <c r="W621" s="51" t="s">
        <v>576</v>
      </c>
      <c r="X621" s="315"/>
      <c r="Y621" s="47">
        <f>SUM(Y22:Y619)</f>
        <v>44476981.180000015</v>
      </c>
      <c r="Z621" s="304">
        <v>52178252</v>
      </c>
      <c r="AA621" s="315"/>
      <c r="AB621" s="308">
        <v>34275052</v>
      </c>
      <c r="AC621" s="307">
        <f>SUM(AC22:AC619)</f>
        <v>62551037.650000058</v>
      </c>
      <c r="AD621" s="309"/>
      <c r="AG621" s="315"/>
      <c r="AH621" s="317"/>
      <c r="AI621" s="317"/>
      <c r="AJ621" s="317"/>
      <c r="AK621" s="317"/>
      <c r="AL621" s="315"/>
    </row>
    <row r="622" spans="1:38" s="3" customFormat="1">
      <c r="A622" s="342"/>
      <c r="B622" s="315"/>
      <c r="C622" s="315"/>
      <c r="D622" s="315"/>
      <c r="E622" s="315"/>
      <c r="F622" s="315"/>
      <c r="G622" s="315"/>
      <c r="H622" s="315"/>
      <c r="I622" s="315"/>
      <c r="J622" s="315"/>
      <c r="K622" s="315"/>
      <c r="L622" s="315"/>
      <c r="M622" s="325"/>
      <c r="N622" s="315"/>
      <c r="O622" s="315"/>
      <c r="P622" s="325"/>
      <c r="Q622" s="315"/>
      <c r="R622" s="315"/>
      <c r="S622" s="315"/>
      <c r="T622" s="315"/>
      <c r="U622" s="315"/>
      <c r="V622" s="315"/>
      <c r="W622" s="315"/>
      <c r="X622" s="315"/>
      <c r="Y622" s="325"/>
      <c r="Z622" s="315"/>
      <c r="AA622" s="315"/>
      <c r="AB622" s="325"/>
      <c r="AC622" s="315"/>
      <c r="AD622" s="315"/>
      <c r="AE622" s="315"/>
      <c r="AF622" s="315"/>
      <c r="AG622" s="315"/>
      <c r="AH622" s="315"/>
      <c r="AI622" s="315"/>
      <c r="AJ622" s="315"/>
      <c r="AK622" s="315"/>
      <c r="AL622" s="315"/>
    </row>
    <row r="623" spans="1:38" ht="66">
      <c r="A623" s="339">
        <v>44652</v>
      </c>
      <c r="B623" s="38" t="s">
        <v>34</v>
      </c>
      <c r="C623" s="38" t="s">
        <v>35</v>
      </c>
      <c r="D623" s="38" t="s">
        <v>36</v>
      </c>
      <c r="E623" s="38" t="s">
        <v>37</v>
      </c>
      <c r="F623" s="38" t="s">
        <v>38</v>
      </c>
      <c r="G623" s="38" t="s">
        <v>38</v>
      </c>
      <c r="H623" s="38" t="s">
        <v>39</v>
      </c>
      <c r="I623" s="38" t="s">
        <v>39</v>
      </c>
      <c r="J623" s="38" t="s">
        <v>40</v>
      </c>
      <c r="K623" s="38" t="s">
        <v>41</v>
      </c>
      <c r="L623" s="340"/>
      <c r="M623" s="27" t="s">
        <v>42</v>
      </c>
      <c r="N623" s="26" t="s">
        <v>42</v>
      </c>
      <c r="O623" s="341"/>
      <c r="P623" s="34" t="s">
        <v>43</v>
      </c>
      <c r="Q623" s="34" t="s">
        <v>43</v>
      </c>
      <c r="R623" s="34" t="s">
        <v>44</v>
      </c>
      <c r="S623" s="34" t="s">
        <v>44</v>
      </c>
      <c r="T623" s="34" t="s">
        <v>45</v>
      </c>
      <c r="U623" s="34" t="s">
        <v>45</v>
      </c>
      <c r="V623" s="34" t="s">
        <v>46</v>
      </c>
      <c r="W623" s="34" t="s">
        <v>46</v>
      </c>
      <c r="X623" s="341"/>
      <c r="Y623" s="27" t="s">
        <v>47</v>
      </c>
      <c r="Z623" s="27" t="s">
        <v>48</v>
      </c>
      <c r="AA623" s="315"/>
      <c r="AB623" s="27" t="s">
        <v>49</v>
      </c>
      <c r="AC623" s="27" t="s">
        <v>50</v>
      </c>
      <c r="AD623" s="27" t="s">
        <v>51</v>
      </c>
      <c r="AG623" s="315"/>
      <c r="AH623" s="317"/>
      <c r="AI623" s="317"/>
      <c r="AJ623" s="317"/>
      <c r="AK623" s="317"/>
      <c r="AL623" s="315"/>
    </row>
    <row r="624" spans="1:38">
      <c r="A624" s="342"/>
      <c r="B624" s="77"/>
      <c r="C624" s="9" t="s">
        <v>52</v>
      </c>
      <c r="D624" s="9"/>
      <c r="E624" s="9" t="s">
        <v>52</v>
      </c>
      <c r="F624" s="74"/>
      <c r="G624" s="9"/>
      <c r="H624" s="9"/>
      <c r="I624" s="9"/>
      <c r="J624" s="76"/>
      <c r="K624" s="305">
        <v>82367593</v>
      </c>
      <c r="L624" s="315"/>
      <c r="M624" s="74"/>
      <c r="N624" s="35"/>
      <c r="O624" s="315"/>
      <c r="P624" s="75" t="e">
        <f>J624/M624</f>
        <v>#DIV/0!</v>
      </c>
      <c r="Q624" s="9"/>
      <c r="R624" s="9"/>
      <c r="S624" s="9"/>
      <c r="T624" s="78" t="e">
        <f>F624/M624</f>
        <v>#DIV/0!</v>
      </c>
      <c r="U624" s="9"/>
      <c r="V624" s="9"/>
      <c r="W624" s="9"/>
      <c r="X624" s="315"/>
      <c r="Y624" s="9"/>
      <c r="Z624" s="72"/>
      <c r="AA624" s="315"/>
      <c r="AB624" s="78"/>
      <c r="AC624" s="78"/>
      <c r="AD624" s="9"/>
      <c r="AG624" s="315"/>
      <c r="AH624" s="317"/>
      <c r="AI624" s="317"/>
      <c r="AJ624" s="317"/>
      <c r="AK624" s="317"/>
      <c r="AL624" s="315"/>
    </row>
    <row r="625" spans="1:38">
      <c r="A625" s="342"/>
      <c r="B625" s="77"/>
      <c r="C625" s="9" t="s">
        <v>53</v>
      </c>
      <c r="D625" s="9"/>
      <c r="E625" s="9" t="s">
        <v>54</v>
      </c>
      <c r="F625" s="74">
        <v>1917177</v>
      </c>
      <c r="G625" s="9"/>
      <c r="H625" s="9"/>
      <c r="I625" s="9"/>
      <c r="J625" s="76">
        <v>369383.67999999796</v>
      </c>
      <c r="K625" s="9"/>
      <c r="L625" s="315"/>
      <c r="M625" s="74">
        <v>4442</v>
      </c>
      <c r="N625" s="35"/>
      <c r="O625" s="315"/>
      <c r="P625" s="75">
        <f t="shared" ref="P625:P688" si="40">J625/M625</f>
        <v>83.157064385411516</v>
      </c>
      <c r="Q625" s="9"/>
      <c r="R625" s="9"/>
      <c r="S625" s="9"/>
      <c r="T625" s="78">
        <f t="shared" ref="T625:T688" si="41">F625/M625</f>
        <v>431.60220621341739</v>
      </c>
      <c r="U625" s="9"/>
      <c r="V625" s="9"/>
      <c r="W625" s="9"/>
      <c r="X625" s="315"/>
      <c r="Y625" s="9">
        <v>369383.67999999796</v>
      </c>
      <c r="Z625" s="9">
        <f t="shared" ref="Z625:Z688" si="42">ROUND($Z$1209*Y625/$Y$1209,2)</f>
        <v>449306.22</v>
      </c>
      <c r="AA625" s="315"/>
      <c r="AB625" s="9">
        <f t="shared" ref="AB625:AB688" si="43">ROUND($AB$1209*Y625/$Y$1209,2)</f>
        <v>346043.21</v>
      </c>
      <c r="AC625" s="9">
        <v>415480.35</v>
      </c>
      <c r="AD625" s="9"/>
      <c r="AG625" s="315"/>
      <c r="AH625" s="317"/>
      <c r="AI625" s="317"/>
      <c r="AJ625" s="317"/>
      <c r="AK625" s="317"/>
      <c r="AL625" s="315"/>
    </row>
    <row r="626" spans="1:38">
      <c r="A626" s="342"/>
      <c r="B626" s="77"/>
      <c r="C626" s="9" t="s">
        <v>53</v>
      </c>
      <c r="D626" s="9"/>
      <c r="E626" s="9" t="s">
        <v>55</v>
      </c>
      <c r="F626" s="74"/>
      <c r="G626" s="9"/>
      <c r="H626" s="9"/>
      <c r="I626" s="9"/>
      <c r="J626" s="76">
        <v>5.86</v>
      </c>
      <c r="K626" s="9"/>
      <c r="L626" s="315"/>
      <c r="M626" s="74">
        <v>1</v>
      </c>
      <c r="N626" s="35"/>
      <c r="O626" s="315"/>
      <c r="P626" s="75">
        <f t="shared" si="40"/>
        <v>5.86</v>
      </c>
      <c r="Q626" s="9"/>
      <c r="R626" s="9"/>
      <c r="S626" s="9"/>
      <c r="T626" s="78">
        <f t="shared" si="41"/>
        <v>0</v>
      </c>
      <c r="U626" s="9"/>
      <c r="V626" s="9"/>
      <c r="W626" s="9"/>
      <c r="X626" s="315"/>
      <c r="Y626" s="9">
        <v>5.86</v>
      </c>
      <c r="Z626" s="9">
        <f t="shared" si="42"/>
        <v>7.13</v>
      </c>
      <c r="AA626" s="315"/>
      <c r="AB626" s="9">
        <f t="shared" si="43"/>
        <v>5.49</v>
      </c>
      <c r="AC626" s="9">
        <v>6.59</v>
      </c>
      <c r="AD626" s="9"/>
      <c r="AG626" s="315"/>
      <c r="AH626" s="317"/>
      <c r="AI626" s="317"/>
      <c r="AJ626" s="317"/>
      <c r="AK626" s="317"/>
      <c r="AL626" s="315"/>
    </row>
    <row r="627" spans="1:38">
      <c r="A627" s="342"/>
      <c r="B627" s="77"/>
      <c r="C627" s="9" t="s">
        <v>53</v>
      </c>
      <c r="D627" s="9"/>
      <c r="E627" s="9" t="s">
        <v>56</v>
      </c>
      <c r="F627" s="74">
        <v>80883</v>
      </c>
      <c r="G627" s="9"/>
      <c r="H627" s="9"/>
      <c r="I627" s="9"/>
      <c r="J627" s="76">
        <v>15519.389999999992</v>
      </c>
      <c r="K627" s="9"/>
      <c r="L627" s="315"/>
      <c r="M627" s="74">
        <v>182</v>
      </c>
      <c r="N627" s="35"/>
      <c r="O627" s="315"/>
      <c r="P627" s="75">
        <f t="shared" si="40"/>
        <v>85.271373626373588</v>
      </c>
      <c r="Q627" s="9"/>
      <c r="R627" s="9"/>
      <c r="S627" s="9"/>
      <c r="T627" s="78">
        <f t="shared" si="41"/>
        <v>444.41208791208788</v>
      </c>
      <c r="U627" s="9"/>
      <c r="V627" s="9"/>
      <c r="W627" s="9"/>
      <c r="X627" s="315"/>
      <c r="Y627" s="9">
        <v>15519.389999999992</v>
      </c>
      <c r="Z627" s="9">
        <f t="shared" si="42"/>
        <v>18877.28</v>
      </c>
      <c r="AA627" s="315"/>
      <c r="AB627" s="9">
        <f t="shared" si="43"/>
        <v>14538.76</v>
      </c>
      <c r="AC627" s="9">
        <v>17456.11</v>
      </c>
      <c r="AD627" s="9"/>
      <c r="AG627" s="315"/>
      <c r="AH627" s="317"/>
      <c r="AI627" s="317"/>
      <c r="AJ627" s="317"/>
      <c r="AK627" s="317"/>
      <c r="AL627" s="315"/>
    </row>
    <row r="628" spans="1:38">
      <c r="A628" s="342"/>
      <c r="B628" s="77"/>
      <c r="C628" s="9" t="s">
        <v>57</v>
      </c>
      <c r="D628" s="9"/>
      <c r="E628" s="9" t="s">
        <v>54</v>
      </c>
      <c r="F628" s="74">
        <v>421990</v>
      </c>
      <c r="G628" s="9"/>
      <c r="H628" s="9"/>
      <c r="I628" s="9"/>
      <c r="J628" s="76">
        <v>81023.560000000027</v>
      </c>
      <c r="K628" s="9"/>
      <c r="L628" s="315"/>
      <c r="M628" s="74">
        <v>899</v>
      </c>
      <c r="N628" s="35"/>
      <c r="O628" s="315"/>
      <c r="P628" s="75">
        <f t="shared" si="40"/>
        <v>90.12631813125698</v>
      </c>
      <c r="Q628" s="9"/>
      <c r="R628" s="9"/>
      <c r="S628" s="9"/>
      <c r="T628" s="78">
        <f t="shared" si="41"/>
        <v>469.39933259176865</v>
      </c>
      <c r="U628" s="9"/>
      <c r="V628" s="9"/>
      <c r="W628" s="9"/>
      <c r="X628" s="315"/>
      <c r="Y628" s="9">
        <v>81023.560000000027</v>
      </c>
      <c r="Z628" s="9">
        <f t="shared" si="42"/>
        <v>98554.41</v>
      </c>
      <c r="AA628" s="315"/>
      <c r="AB628" s="9">
        <f t="shared" si="43"/>
        <v>75903.87</v>
      </c>
      <c r="AC628" s="9">
        <v>91134.77</v>
      </c>
      <c r="AD628" s="9"/>
      <c r="AG628" s="315"/>
      <c r="AH628" s="317"/>
      <c r="AI628" s="317"/>
      <c r="AJ628" s="317"/>
      <c r="AK628" s="317"/>
      <c r="AL628" s="315"/>
    </row>
    <row r="629" spans="1:38">
      <c r="A629" s="342"/>
      <c r="B629" s="77"/>
      <c r="C629" s="9" t="s">
        <v>57</v>
      </c>
      <c r="D629" s="9"/>
      <c r="E629" s="9" t="s">
        <v>56</v>
      </c>
      <c r="F629" s="74">
        <v>2272</v>
      </c>
      <c r="G629" s="9"/>
      <c r="H629" s="9"/>
      <c r="I629" s="9"/>
      <c r="J629" s="76">
        <v>439.88</v>
      </c>
      <c r="K629" s="9"/>
      <c r="L629" s="315"/>
      <c r="M629" s="74">
        <v>2</v>
      </c>
      <c r="N629" s="35"/>
      <c r="O629" s="315"/>
      <c r="P629" s="75">
        <f t="shared" si="40"/>
        <v>219.94</v>
      </c>
      <c r="Q629" s="9"/>
      <c r="R629" s="9"/>
      <c r="S629" s="9"/>
      <c r="T629" s="78">
        <f t="shared" si="41"/>
        <v>1136</v>
      </c>
      <c r="U629" s="9"/>
      <c r="V629" s="9"/>
      <c r="W629" s="9"/>
      <c r="X629" s="315"/>
      <c r="Y629" s="9">
        <v>439.88</v>
      </c>
      <c r="Z629" s="9">
        <f t="shared" si="42"/>
        <v>535.05999999999995</v>
      </c>
      <c r="AA629" s="315"/>
      <c r="AB629" s="9">
        <f t="shared" si="43"/>
        <v>412.09</v>
      </c>
      <c r="AC629" s="9">
        <v>494.77</v>
      </c>
      <c r="AD629" s="9"/>
      <c r="AG629" s="315"/>
      <c r="AH629" s="317"/>
      <c r="AI629" s="317"/>
      <c r="AJ629" s="317"/>
      <c r="AK629" s="317"/>
      <c r="AL629" s="315"/>
    </row>
    <row r="630" spans="1:38">
      <c r="A630" s="342"/>
      <c r="B630" s="77"/>
      <c r="C630" s="9" t="s">
        <v>58</v>
      </c>
      <c r="D630" s="9"/>
      <c r="E630" s="9" t="s">
        <v>59</v>
      </c>
      <c r="F630" s="74">
        <v>268770</v>
      </c>
      <c r="G630" s="9"/>
      <c r="H630" s="9"/>
      <c r="I630" s="9"/>
      <c r="J630" s="76">
        <v>51444.25999999998</v>
      </c>
      <c r="K630" s="9"/>
      <c r="L630" s="315"/>
      <c r="M630" s="74">
        <v>519</v>
      </c>
      <c r="N630" s="35"/>
      <c r="O630" s="315"/>
      <c r="P630" s="75">
        <f t="shared" si="40"/>
        <v>99.121888246628089</v>
      </c>
      <c r="Q630" s="9"/>
      <c r="R630" s="9"/>
      <c r="S630" s="9"/>
      <c r="T630" s="78">
        <f t="shared" si="41"/>
        <v>517.86127167630059</v>
      </c>
      <c r="U630" s="9"/>
      <c r="V630" s="9"/>
      <c r="W630" s="9"/>
      <c r="X630" s="315"/>
      <c r="Y630" s="9">
        <v>51444.25999999998</v>
      </c>
      <c r="Z630" s="9">
        <f t="shared" si="42"/>
        <v>62575.11</v>
      </c>
      <c r="AA630" s="315"/>
      <c r="AB630" s="9">
        <f t="shared" si="43"/>
        <v>48193.62</v>
      </c>
      <c r="AC630" s="9">
        <v>57864.17</v>
      </c>
      <c r="AD630" s="9"/>
      <c r="AG630" s="315"/>
      <c r="AH630" s="317"/>
      <c r="AI630" s="317"/>
      <c r="AJ630" s="317"/>
      <c r="AK630" s="317"/>
      <c r="AL630" s="315"/>
    </row>
    <row r="631" spans="1:38">
      <c r="A631" s="342"/>
      <c r="B631" s="77"/>
      <c r="C631" s="9" t="s">
        <v>60</v>
      </c>
      <c r="D631" s="9"/>
      <c r="E631" s="9" t="s">
        <v>61</v>
      </c>
      <c r="F631" s="74">
        <v>11258</v>
      </c>
      <c r="G631" s="9"/>
      <c r="H631" s="9"/>
      <c r="I631" s="9"/>
      <c r="J631" s="76">
        <v>1713.61</v>
      </c>
      <c r="K631" s="9"/>
      <c r="L631" s="315"/>
      <c r="M631" s="74">
        <v>20</v>
      </c>
      <c r="N631" s="35"/>
      <c r="O631" s="315"/>
      <c r="P631" s="75">
        <f t="shared" si="40"/>
        <v>85.680499999999995</v>
      </c>
      <c r="Q631" s="9"/>
      <c r="R631" s="9"/>
      <c r="S631" s="9"/>
      <c r="T631" s="78">
        <f t="shared" si="41"/>
        <v>562.9</v>
      </c>
      <c r="U631" s="9"/>
      <c r="V631" s="9"/>
      <c r="W631" s="9"/>
      <c r="X631" s="315"/>
      <c r="Y631" s="9">
        <v>1713.61</v>
      </c>
      <c r="Z631" s="9">
        <f t="shared" si="42"/>
        <v>2084.38</v>
      </c>
      <c r="AA631" s="315"/>
      <c r="AB631" s="9">
        <f t="shared" si="43"/>
        <v>1605.33</v>
      </c>
      <c r="AC631" s="9">
        <v>1927.46</v>
      </c>
      <c r="AD631" s="9"/>
      <c r="AG631" s="315"/>
      <c r="AH631" s="317"/>
      <c r="AI631" s="317"/>
      <c r="AJ631" s="317"/>
      <c r="AK631" s="317"/>
      <c r="AL631" s="315"/>
    </row>
    <row r="632" spans="1:38">
      <c r="A632" s="342"/>
      <c r="B632" s="77"/>
      <c r="C632" s="9" t="s">
        <v>62</v>
      </c>
      <c r="D632" s="9"/>
      <c r="E632" s="9" t="s">
        <v>63</v>
      </c>
      <c r="F632" s="74">
        <v>752130</v>
      </c>
      <c r="G632" s="9"/>
      <c r="H632" s="9"/>
      <c r="I632" s="9"/>
      <c r="J632" s="76">
        <v>140781.89999999988</v>
      </c>
      <c r="K632" s="9"/>
      <c r="L632" s="315"/>
      <c r="M632" s="74">
        <v>979</v>
      </c>
      <c r="N632" s="35"/>
      <c r="O632" s="315"/>
      <c r="P632" s="75">
        <f t="shared" si="40"/>
        <v>143.80173646578129</v>
      </c>
      <c r="Q632" s="9"/>
      <c r="R632" s="9"/>
      <c r="S632" s="9"/>
      <c r="T632" s="78">
        <f t="shared" si="41"/>
        <v>768.26353421859039</v>
      </c>
      <c r="U632" s="9"/>
      <c r="V632" s="9"/>
      <c r="W632" s="9"/>
      <c r="X632" s="315"/>
      <c r="Y632" s="9">
        <v>140781.89999999988</v>
      </c>
      <c r="Z632" s="9">
        <f t="shared" si="42"/>
        <v>171242.5</v>
      </c>
      <c r="AA632" s="315"/>
      <c r="AB632" s="9">
        <f t="shared" si="43"/>
        <v>131886.23000000001</v>
      </c>
      <c r="AC632" s="9">
        <v>158350.56</v>
      </c>
      <c r="AD632" s="9"/>
      <c r="AG632" s="315"/>
      <c r="AH632" s="317"/>
      <c r="AI632" s="317"/>
      <c r="AJ632" s="317"/>
      <c r="AK632" s="317"/>
      <c r="AL632" s="315"/>
    </row>
    <row r="633" spans="1:38">
      <c r="A633" s="342"/>
      <c r="B633" s="77"/>
      <c r="C633" s="9" t="s">
        <v>62</v>
      </c>
      <c r="D633" s="9"/>
      <c r="E633" s="9" t="s">
        <v>64</v>
      </c>
      <c r="F633" s="74">
        <v>2810</v>
      </c>
      <c r="G633" s="9"/>
      <c r="H633" s="9"/>
      <c r="I633" s="9"/>
      <c r="J633" s="76">
        <v>541.52</v>
      </c>
      <c r="K633" s="9"/>
      <c r="L633" s="315"/>
      <c r="M633" s="74">
        <v>2</v>
      </c>
      <c r="N633" s="35"/>
      <c r="O633" s="315"/>
      <c r="P633" s="75">
        <f t="shared" si="40"/>
        <v>270.76</v>
      </c>
      <c r="Q633" s="9"/>
      <c r="R633" s="9"/>
      <c r="S633" s="9"/>
      <c r="T633" s="78">
        <f t="shared" si="41"/>
        <v>1405</v>
      </c>
      <c r="U633" s="9"/>
      <c r="V633" s="9"/>
      <c r="W633" s="9"/>
      <c r="X633" s="315"/>
      <c r="Y633" s="9">
        <v>541.52</v>
      </c>
      <c r="Z633" s="9">
        <f t="shared" si="42"/>
        <v>658.69</v>
      </c>
      <c r="AA633" s="315"/>
      <c r="AB633" s="9">
        <f t="shared" si="43"/>
        <v>507.3</v>
      </c>
      <c r="AC633" s="9">
        <v>609.1</v>
      </c>
      <c r="AD633" s="9"/>
      <c r="AG633" s="315"/>
      <c r="AH633" s="317"/>
      <c r="AI633" s="317"/>
      <c r="AJ633" s="317"/>
      <c r="AK633" s="317"/>
      <c r="AL633" s="315"/>
    </row>
    <row r="634" spans="1:38">
      <c r="A634" s="342"/>
      <c r="B634" s="77"/>
      <c r="C634" s="9" t="s">
        <v>62</v>
      </c>
      <c r="D634" s="9"/>
      <c r="E634" s="9" t="s">
        <v>61</v>
      </c>
      <c r="F634" s="74">
        <v>275</v>
      </c>
      <c r="G634" s="9"/>
      <c r="H634" s="9"/>
      <c r="I634" s="9"/>
      <c r="J634" s="76">
        <v>57.62</v>
      </c>
      <c r="K634" s="9"/>
      <c r="L634" s="315"/>
      <c r="M634" s="74">
        <v>1</v>
      </c>
      <c r="N634" s="35"/>
      <c r="O634" s="315"/>
      <c r="P634" s="75">
        <f t="shared" si="40"/>
        <v>57.62</v>
      </c>
      <c r="Q634" s="9"/>
      <c r="R634" s="9"/>
      <c r="S634" s="9"/>
      <c r="T634" s="78">
        <f t="shared" si="41"/>
        <v>275</v>
      </c>
      <c r="U634" s="9"/>
      <c r="V634" s="9"/>
      <c r="W634" s="9"/>
      <c r="X634" s="315"/>
      <c r="Y634" s="9">
        <v>57.62</v>
      </c>
      <c r="Z634" s="9">
        <f t="shared" si="42"/>
        <v>70.09</v>
      </c>
      <c r="AA634" s="315"/>
      <c r="AB634" s="9">
        <f t="shared" si="43"/>
        <v>53.98</v>
      </c>
      <c r="AC634" s="9">
        <v>64.81</v>
      </c>
      <c r="AD634" s="9"/>
      <c r="AG634" s="315"/>
      <c r="AH634" s="317"/>
      <c r="AI634" s="317"/>
      <c r="AJ634" s="317"/>
      <c r="AK634" s="317"/>
      <c r="AL634" s="315"/>
    </row>
    <row r="635" spans="1:38">
      <c r="A635" s="342"/>
      <c r="B635" s="77"/>
      <c r="C635" s="9" t="s">
        <v>65</v>
      </c>
      <c r="D635" s="9"/>
      <c r="E635" s="9" t="s">
        <v>66</v>
      </c>
      <c r="F635" s="74">
        <v>19365</v>
      </c>
      <c r="G635" s="9"/>
      <c r="H635" s="9"/>
      <c r="I635" s="9"/>
      <c r="J635" s="76">
        <v>3793.5799999999995</v>
      </c>
      <c r="K635" s="9"/>
      <c r="L635" s="315"/>
      <c r="M635" s="74">
        <v>29</v>
      </c>
      <c r="N635" s="35"/>
      <c r="O635" s="315"/>
      <c r="P635" s="75">
        <f t="shared" si="40"/>
        <v>130.81310344827585</v>
      </c>
      <c r="Q635" s="9"/>
      <c r="R635" s="9"/>
      <c r="S635" s="9"/>
      <c r="T635" s="78">
        <f t="shared" si="41"/>
        <v>667.75862068965512</v>
      </c>
      <c r="U635" s="9"/>
      <c r="V635" s="9"/>
      <c r="W635" s="9"/>
      <c r="X635" s="315"/>
      <c r="Y635" s="9">
        <v>3793.5799999999995</v>
      </c>
      <c r="Z635" s="9">
        <f t="shared" si="42"/>
        <v>4614.3900000000003</v>
      </c>
      <c r="AA635" s="315"/>
      <c r="AB635" s="9">
        <f t="shared" si="43"/>
        <v>3553.87</v>
      </c>
      <c r="AC635" s="9">
        <v>4266.99</v>
      </c>
      <c r="AD635" s="9"/>
      <c r="AG635" s="315"/>
      <c r="AH635" s="317"/>
      <c r="AI635" s="317"/>
      <c r="AJ635" s="317"/>
      <c r="AK635" s="317"/>
      <c r="AL635" s="315"/>
    </row>
    <row r="636" spans="1:38">
      <c r="A636" s="342"/>
      <c r="B636" s="77"/>
      <c r="C636" s="9" t="s">
        <v>67</v>
      </c>
      <c r="D636" s="9"/>
      <c r="E636" s="9" t="s">
        <v>68</v>
      </c>
      <c r="F636" s="74">
        <v>278</v>
      </c>
      <c r="G636" s="9"/>
      <c r="H636" s="9"/>
      <c r="I636" s="9"/>
      <c r="J636" s="76">
        <v>58.43</v>
      </c>
      <c r="K636" s="9"/>
      <c r="L636" s="315"/>
      <c r="M636" s="74">
        <v>1</v>
      </c>
      <c r="N636" s="35"/>
      <c r="O636" s="315"/>
      <c r="P636" s="75">
        <f t="shared" si="40"/>
        <v>58.43</v>
      </c>
      <c r="Q636" s="9"/>
      <c r="R636" s="9"/>
      <c r="S636" s="9"/>
      <c r="T636" s="78">
        <f t="shared" si="41"/>
        <v>278</v>
      </c>
      <c r="U636" s="9"/>
      <c r="V636" s="9"/>
      <c r="W636" s="9"/>
      <c r="X636" s="315"/>
      <c r="Y636" s="9">
        <v>58.43</v>
      </c>
      <c r="Z636" s="9">
        <f t="shared" si="42"/>
        <v>71.069999999999993</v>
      </c>
      <c r="AA636" s="315"/>
      <c r="AB636" s="9">
        <f t="shared" si="43"/>
        <v>54.74</v>
      </c>
      <c r="AC636" s="9">
        <v>65.72</v>
      </c>
      <c r="AD636" s="9"/>
      <c r="AG636" s="315"/>
      <c r="AH636" s="317"/>
      <c r="AI636" s="317"/>
      <c r="AJ636" s="317"/>
      <c r="AK636" s="317"/>
      <c r="AL636" s="315"/>
    </row>
    <row r="637" spans="1:38">
      <c r="A637" s="342"/>
      <c r="B637" s="77"/>
      <c r="C637" s="9" t="s">
        <v>69</v>
      </c>
      <c r="D637" s="9"/>
      <c r="E637" s="9" t="s">
        <v>70</v>
      </c>
      <c r="F637" s="74">
        <v>24546</v>
      </c>
      <c r="G637" s="9"/>
      <c r="H637" s="9"/>
      <c r="I637" s="9"/>
      <c r="J637" s="76">
        <v>4192.28</v>
      </c>
      <c r="K637" s="9"/>
      <c r="L637" s="315"/>
      <c r="M637" s="74">
        <v>28</v>
      </c>
      <c r="N637" s="35"/>
      <c r="O637" s="315"/>
      <c r="P637" s="75">
        <f t="shared" si="40"/>
        <v>149.72428571428571</v>
      </c>
      <c r="Q637" s="9"/>
      <c r="R637" s="9"/>
      <c r="S637" s="9"/>
      <c r="T637" s="78">
        <f t="shared" si="41"/>
        <v>876.64285714285711</v>
      </c>
      <c r="U637" s="9"/>
      <c r="V637" s="9"/>
      <c r="W637" s="9"/>
      <c r="X637" s="315"/>
      <c r="Y637" s="9">
        <v>4192.28</v>
      </c>
      <c r="Z637" s="9">
        <f t="shared" si="42"/>
        <v>5099.3500000000004</v>
      </c>
      <c r="AA637" s="315"/>
      <c r="AB637" s="9">
        <f t="shared" si="43"/>
        <v>3927.38</v>
      </c>
      <c r="AC637" s="9">
        <v>4715.45</v>
      </c>
      <c r="AD637" s="9"/>
      <c r="AG637" s="315"/>
      <c r="AH637" s="317"/>
      <c r="AI637" s="317"/>
      <c r="AJ637" s="317"/>
      <c r="AK637" s="317"/>
      <c r="AL637" s="315"/>
    </row>
    <row r="638" spans="1:38">
      <c r="A638" s="342"/>
      <c r="B638" s="77"/>
      <c r="C638" s="9" t="s">
        <v>71</v>
      </c>
      <c r="D638" s="9"/>
      <c r="E638" s="9" t="s">
        <v>72</v>
      </c>
      <c r="F638" s="74">
        <v>2550390</v>
      </c>
      <c r="G638" s="9"/>
      <c r="H638" s="9"/>
      <c r="I638" s="9"/>
      <c r="J638" s="76">
        <v>479214.01000000152</v>
      </c>
      <c r="K638" s="9"/>
      <c r="L638" s="315"/>
      <c r="M638" s="74">
        <v>4019</v>
      </c>
      <c r="N638" s="35"/>
      <c r="O638" s="315"/>
      <c r="P638" s="75">
        <f t="shared" si="40"/>
        <v>119.23712615078415</v>
      </c>
      <c r="Q638" s="9"/>
      <c r="R638" s="9"/>
      <c r="S638" s="9"/>
      <c r="T638" s="78">
        <f t="shared" si="41"/>
        <v>634.58322965911918</v>
      </c>
      <c r="U638" s="9"/>
      <c r="V638" s="9"/>
      <c r="W638" s="9"/>
      <c r="X638" s="315"/>
      <c r="Y638" s="9">
        <v>479214.01000000152</v>
      </c>
      <c r="Z638" s="9">
        <f t="shared" si="42"/>
        <v>582900.25</v>
      </c>
      <c r="AA638" s="315"/>
      <c r="AB638" s="9">
        <f t="shared" si="43"/>
        <v>448933.62</v>
      </c>
      <c r="AC638" s="9">
        <v>539016.79</v>
      </c>
      <c r="AD638" s="9"/>
      <c r="AG638" s="315"/>
      <c r="AH638" s="317"/>
      <c r="AI638" s="317"/>
      <c r="AJ638" s="317"/>
      <c r="AK638" s="317"/>
      <c r="AL638" s="315"/>
    </row>
    <row r="639" spans="1:38">
      <c r="A639" s="342"/>
      <c r="B639" s="77"/>
      <c r="C639" s="9" t="s">
        <v>73</v>
      </c>
      <c r="D639" s="9"/>
      <c r="E639" s="9" t="s">
        <v>74</v>
      </c>
      <c r="F639" s="74">
        <v>5979863</v>
      </c>
      <c r="G639" s="9"/>
      <c r="H639" s="9"/>
      <c r="I639" s="9"/>
      <c r="J639" s="76">
        <v>1133053.6999999904</v>
      </c>
      <c r="K639" s="9"/>
      <c r="L639" s="315"/>
      <c r="M639" s="74">
        <v>16297</v>
      </c>
      <c r="N639" s="35"/>
      <c r="O639" s="315"/>
      <c r="P639" s="75">
        <f t="shared" si="40"/>
        <v>69.525292998710825</v>
      </c>
      <c r="Q639" s="9"/>
      <c r="R639" s="9"/>
      <c r="S639" s="9"/>
      <c r="T639" s="78">
        <f t="shared" si="41"/>
        <v>366.9302939191262</v>
      </c>
      <c r="U639" s="9"/>
      <c r="V639" s="9"/>
      <c r="W639" s="9"/>
      <c r="X639" s="315"/>
      <c r="Y639" s="9">
        <v>1133053.6999999904</v>
      </c>
      <c r="Z639" s="9">
        <f t="shared" si="42"/>
        <v>1378209.46</v>
      </c>
      <c r="AA639" s="315"/>
      <c r="AB639" s="9">
        <f t="shared" si="43"/>
        <v>1061458.74</v>
      </c>
      <c r="AC639" s="9">
        <v>1274451.3999999999</v>
      </c>
      <c r="AD639" s="9"/>
      <c r="AG639" s="315"/>
      <c r="AH639" s="317"/>
      <c r="AI639" s="317"/>
      <c r="AJ639" s="317"/>
      <c r="AK639" s="317"/>
      <c r="AL639" s="315"/>
    </row>
    <row r="640" spans="1:38">
      <c r="A640" s="342"/>
      <c r="B640" s="77"/>
      <c r="C640" s="9" t="s">
        <v>73</v>
      </c>
      <c r="D640" s="9"/>
      <c r="E640" s="9" t="s">
        <v>75</v>
      </c>
      <c r="F640" s="74">
        <v>169</v>
      </c>
      <c r="G640" s="9"/>
      <c r="H640" s="9"/>
      <c r="I640" s="9"/>
      <c r="J640" s="76">
        <v>37.49</v>
      </c>
      <c r="K640" s="9"/>
      <c r="L640" s="315"/>
      <c r="M640" s="74">
        <v>1</v>
      </c>
      <c r="N640" s="35"/>
      <c r="O640" s="315"/>
      <c r="P640" s="75">
        <f t="shared" si="40"/>
        <v>37.49</v>
      </c>
      <c r="Q640" s="9"/>
      <c r="R640" s="9"/>
      <c r="S640" s="9"/>
      <c r="T640" s="78">
        <f t="shared" si="41"/>
        <v>169</v>
      </c>
      <c r="U640" s="9"/>
      <c r="V640" s="9"/>
      <c r="W640" s="9"/>
      <c r="X640" s="315"/>
      <c r="Y640" s="9">
        <v>37.49</v>
      </c>
      <c r="Z640" s="9">
        <f t="shared" si="42"/>
        <v>45.6</v>
      </c>
      <c r="AA640" s="315"/>
      <c r="AB640" s="9">
        <f t="shared" si="43"/>
        <v>35.119999999999997</v>
      </c>
      <c r="AC640" s="9">
        <v>42.17</v>
      </c>
      <c r="AD640" s="9"/>
      <c r="AG640" s="315"/>
      <c r="AH640" s="317"/>
      <c r="AI640" s="317"/>
      <c r="AJ640" s="317"/>
      <c r="AK640" s="317"/>
      <c r="AL640" s="315"/>
    </row>
    <row r="641" spans="1:38">
      <c r="A641" s="342"/>
      <c r="B641" s="77"/>
      <c r="C641" s="9" t="s">
        <v>76</v>
      </c>
      <c r="D641" s="9"/>
      <c r="E641" s="9" t="s">
        <v>77</v>
      </c>
      <c r="F641" s="74">
        <v>385</v>
      </c>
      <c r="G641" s="9"/>
      <c r="H641" s="9"/>
      <c r="I641" s="9"/>
      <c r="J641" s="76">
        <v>78.150000000000006</v>
      </c>
      <c r="K641" s="9"/>
      <c r="L641" s="315"/>
      <c r="M641" s="74">
        <v>1</v>
      </c>
      <c r="N641" s="35"/>
      <c r="O641" s="315"/>
      <c r="P641" s="75">
        <f t="shared" si="40"/>
        <v>78.150000000000006</v>
      </c>
      <c r="Q641" s="9"/>
      <c r="R641" s="9"/>
      <c r="S641" s="9"/>
      <c r="T641" s="78">
        <f t="shared" si="41"/>
        <v>385</v>
      </c>
      <c r="U641" s="9"/>
      <c r="V641" s="9"/>
      <c r="W641" s="9"/>
      <c r="X641" s="315"/>
      <c r="Y641" s="9">
        <v>78.150000000000006</v>
      </c>
      <c r="Z641" s="9">
        <f t="shared" si="42"/>
        <v>95.06</v>
      </c>
      <c r="AA641" s="315"/>
      <c r="AB641" s="9">
        <f t="shared" si="43"/>
        <v>73.209999999999994</v>
      </c>
      <c r="AC641" s="9">
        <v>87.9</v>
      </c>
      <c r="AD641" s="9"/>
      <c r="AG641" s="315"/>
      <c r="AH641" s="317"/>
      <c r="AI641" s="317"/>
      <c r="AJ641" s="317"/>
      <c r="AK641" s="317"/>
      <c r="AL641" s="315"/>
    </row>
    <row r="642" spans="1:38">
      <c r="A642" s="342"/>
      <c r="B642" s="77"/>
      <c r="C642" s="9" t="s">
        <v>78</v>
      </c>
      <c r="D642" s="9"/>
      <c r="E642" s="9" t="s">
        <v>79</v>
      </c>
      <c r="F642" s="74">
        <v>3626</v>
      </c>
      <c r="G642" s="9"/>
      <c r="H642" s="9"/>
      <c r="I642" s="9"/>
      <c r="J642" s="76">
        <v>702.86</v>
      </c>
      <c r="K642" s="9"/>
      <c r="L642" s="315"/>
      <c r="M642" s="74">
        <v>3</v>
      </c>
      <c r="N642" s="35"/>
      <c r="O642" s="315"/>
      <c r="P642" s="75">
        <f t="shared" si="40"/>
        <v>234.28666666666666</v>
      </c>
      <c r="Q642" s="9"/>
      <c r="R642" s="9"/>
      <c r="S642" s="9"/>
      <c r="T642" s="78">
        <f t="shared" si="41"/>
        <v>1208.6666666666667</v>
      </c>
      <c r="U642" s="9"/>
      <c r="V642" s="9"/>
      <c r="W642" s="9"/>
      <c r="X642" s="315"/>
      <c r="Y642" s="9">
        <v>702.86</v>
      </c>
      <c r="Z642" s="9">
        <f t="shared" si="42"/>
        <v>854.94</v>
      </c>
      <c r="AA642" s="315"/>
      <c r="AB642" s="9">
        <f t="shared" si="43"/>
        <v>658.45</v>
      </c>
      <c r="AC642" s="9">
        <v>790.57</v>
      </c>
      <c r="AD642" s="9"/>
      <c r="AG642" s="315"/>
      <c r="AH642" s="317"/>
      <c r="AI642" s="317"/>
      <c r="AJ642" s="317"/>
      <c r="AK642" s="317"/>
      <c r="AL642" s="315"/>
    </row>
    <row r="643" spans="1:38">
      <c r="A643" s="342"/>
      <c r="B643" s="77"/>
      <c r="C643" s="9" t="s">
        <v>80</v>
      </c>
      <c r="D643" s="9"/>
      <c r="E643" s="9" t="s">
        <v>81</v>
      </c>
      <c r="F643" s="74">
        <v>46429</v>
      </c>
      <c r="G643" s="9"/>
      <c r="H643" s="9"/>
      <c r="I643" s="9"/>
      <c r="J643" s="76">
        <v>8512.0600000000013</v>
      </c>
      <c r="K643" s="9"/>
      <c r="L643" s="315"/>
      <c r="M643" s="74">
        <v>57</v>
      </c>
      <c r="N643" s="35"/>
      <c r="O643" s="315"/>
      <c r="P643" s="75">
        <f t="shared" si="40"/>
        <v>149.33438596491231</v>
      </c>
      <c r="Q643" s="9"/>
      <c r="R643" s="9"/>
      <c r="S643" s="9"/>
      <c r="T643" s="78">
        <f t="shared" si="41"/>
        <v>814.54385964912285</v>
      </c>
      <c r="U643" s="9"/>
      <c r="V643" s="9"/>
      <c r="W643" s="9"/>
      <c r="X643" s="315"/>
      <c r="Y643" s="9">
        <v>8512.0600000000013</v>
      </c>
      <c r="Z643" s="9">
        <f t="shared" si="42"/>
        <v>10353.790000000001</v>
      </c>
      <c r="AA643" s="315"/>
      <c r="AB643" s="9">
        <f t="shared" si="43"/>
        <v>7974.2</v>
      </c>
      <c r="AC643" s="9">
        <v>9574.31</v>
      </c>
      <c r="AD643" s="9"/>
      <c r="AG643" s="315"/>
      <c r="AH643" s="317"/>
      <c r="AI643" s="317"/>
      <c r="AJ643" s="317"/>
      <c r="AK643" s="317"/>
      <c r="AL643" s="315"/>
    </row>
    <row r="644" spans="1:38">
      <c r="A644" s="342"/>
      <c r="B644" s="77"/>
      <c r="C644" s="9" t="s">
        <v>82</v>
      </c>
      <c r="D644" s="9"/>
      <c r="E644" s="9" t="s">
        <v>83</v>
      </c>
      <c r="F644" s="74">
        <v>153098</v>
      </c>
      <c r="G644" s="9"/>
      <c r="H644" s="9"/>
      <c r="I644" s="9"/>
      <c r="J644" s="76">
        <v>29016.530000000006</v>
      </c>
      <c r="K644" s="9"/>
      <c r="L644" s="315"/>
      <c r="M644" s="74">
        <v>232</v>
      </c>
      <c r="N644" s="35"/>
      <c r="O644" s="315"/>
      <c r="P644" s="75">
        <f t="shared" si="40"/>
        <v>125.07125000000002</v>
      </c>
      <c r="Q644" s="9"/>
      <c r="R644" s="9"/>
      <c r="S644" s="9"/>
      <c r="T644" s="78">
        <f t="shared" si="41"/>
        <v>659.90517241379314</v>
      </c>
      <c r="U644" s="9"/>
      <c r="V644" s="9"/>
      <c r="W644" s="9"/>
      <c r="X644" s="315"/>
      <c r="Y644" s="9">
        <v>29016.530000000006</v>
      </c>
      <c r="Z644" s="9">
        <f t="shared" si="42"/>
        <v>35294.76</v>
      </c>
      <c r="AA644" s="315"/>
      <c r="AB644" s="9">
        <f t="shared" si="43"/>
        <v>27183.040000000001</v>
      </c>
      <c r="AC644" s="9">
        <v>32637.599999999999</v>
      </c>
      <c r="AD644" s="9"/>
      <c r="AG644" s="315"/>
      <c r="AH644" s="317"/>
      <c r="AI644" s="317"/>
      <c r="AJ644" s="317"/>
      <c r="AK644" s="317"/>
      <c r="AL644" s="315"/>
    </row>
    <row r="645" spans="1:38">
      <c r="A645" s="342"/>
      <c r="B645" s="77"/>
      <c r="C645" s="9" t="s">
        <v>82</v>
      </c>
      <c r="D645" s="9"/>
      <c r="E645" s="9" t="s">
        <v>84</v>
      </c>
      <c r="F645" s="74">
        <v>5662</v>
      </c>
      <c r="G645" s="9"/>
      <c r="H645" s="9"/>
      <c r="I645" s="9"/>
      <c r="J645" s="76">
        <v>1126.95</v>
      </c>
      <c r="K645" s="9"/>
      <c r="L645" s="315"/>
      <c r="M645" s="74">
        <v>10</v>
      </c>
      <c r="N645" s="35"/>
      <c r="O645" s="315"/>
      <c r="P645" s="75">
        <f t="shared" si="40"/>
        <v>112.69500000000001</v>
      </c>
      <c r="Q645" s="9"/>
      <c r="R645" s="9"/>
      <c r="S645" s="9"/>
      <c r="T645" s="78">
        <f t="shared" si="41"/>
        <v>566.20000000000005</v>
      </c>
      <c r="U645" s="9"/>
      <c r="V645" s="9"/>
      <c r="W645" s="9"/>
      <c r="X645" s="315"/>
      <c r="Y645" s="9">
        <v>1126.95</v>
      </c>
      <c r="Z645" s="9">
        <f t="shared" si="42"/>
        <v>1370.79</v>
      </c>
      <c r="AA645" s="315"/>
      <c r="AB645" s="9">
        <f t="shared" si="43"/>
        <v>1055.74</v>
      </c>
      <c r="AC645" s="9">
        <v>1267.5899999999999</v>
      </c>
      <c r="AD645" s="9"/>
      <c r="AG645" s="315"/>
      <c r="AH645" s="317"/>
      <c r="AI645" s="317"/>
      <c r="AJ645" s="317"/>
      <c r="AK645" s="317"/>
      <c r="AL645" s="315"/>
    </row>
    <row r="646" spans="1:38">
      <c r="A646" s="342"/>
      <c r="B646" s="77"/>
      <c r="C646" s="9" t="s">
        <v>85</v>
      </c>
      <c r="D646" s="9"/>
      <c r="E646" s="9" t="s">
        <v>86</v>
      </c>
      <c r="F646" s="74">
        <v>498</v>
      </c>
      <c r="G646" s="9"/>
      <c r="H646" s="9"/>
      <c r="I646" s="9"/>
      <c r="J646" s="76">
        <v>100.43</v>
      </c>
      <c r="K646" s="9"/>
      <c r="L646" s="315"/>
      <c r="M646" s="74">
        <v>1</v>
      </c>
      <c r="N646" s="35"/>
      <c r="O646" s="315"/>
      <c r="P646" s="75">
        <f t="shared" si="40"/>
        <v>100.43</v>
      </c>
      <c r="Q646" s="9"/>
      <c r="R646" s="9"/>
      <c r="S646" s="9"/>
      <c r="T646" s="78">
        <f t="shared" si="41"/>
        <v>498</v>
      </c>
      <c r="U646" s="9"/>
      <c r="V646" s="9"/>
      <c r="W646" s="9"/>
      <c r="X646" s="315"/>
      <c r="Y646" s="9">
        <v>100.43</v>
      </c>
      <c r="Z646" s="9">
        <f t="shared" si="42"/>
        <v>122.16</v>
      </c>
      <c r="AA646" s="315"/>
      <c r="AB646" s="9">
        <f t="shared" si="43"/>
        <v>94.08</v>
      </c>
      <c r="AC646" s="9">
        <v>112.96</v>
      </c>
      <c r="AD646" s="9"/>
      <c r="AG646" s="315"/>
      <c r="AH646" s="317"/>
      <c r="AI646" s="317"/>
      <c r="AJ646" s="317"/>
      <c r="AK646" s="317"/>
      <c r="AL646" s="315"/>
    </row>
    <row r="647" spans="1:38">
      <c r="A647" s="342"/>
      <c r="B647" s="77"/>
      <c r="C647" s="9" t="s">
        <v>85</v>
      </c>
      <c r="D647" s="9"/>
      <c r="E647" s="9" t="s">
        <v>87</v>
      </c>
      <c r="F647" s="74">
        <v>2212612</v>
      </c>
      <c r="G647" s="9"/>
      <c r="H647" s="9"/>
      <c r="I647" s="9"/>
      <c r="J647" s="76">
        <v>441031.5100000024</v>
      </c>
      <c r="K647" s="9"/>
      <c r="L647" s="315"/>
      <c r="M647" s="74">
        <v>5539</v>
      </c>
      <c r="N647" s="35"/>
      <c r="O647" s="315"/>
      <c r="P647" s="75">
        <f t="shared" si="40"/>
        <v>79.622948185593501</v>
      </c>
      <c r="Q647" s="9"/>
      <c r="R647" s="9"/>
      <c r="S647" s="9"/>
      <c r="T647" s="78">
        <f t="shared" si="41"/>
        <v>399.46055244628997</v>
      </c>
      <c r="U647" s="9"/>
      <c r="V647" s="9"/>
      <c r="W647" s="9"/>
      <c r="X647" s="315"/>
      <c r="Y647" s="9">
        <v>441031.5100000024</v>
      </c>
      <c r="Z647" s="9">
        <f t="shared" si="42"/>
        <v>536456.30000000005</v>
      </c>
      <c r="AA647" s="315"/>
      <c r="AB647" s="9">
        <f t="shared" si="43"/>
        <v>413163.78</v>
      </c>
      <c r="AC647" s="9">
        <v>496069.36</v>
      </c>
      <c r="AD647" s="9"/>
      <c r="AG647" s="315"/>
      <c r="AH647" s="317"/>
      <c r="AI647" s="317"/>
      <c r="AJ647" s="317"/>
      <c r="AK647" s="317"/>
      <c r="AL647" s="315"/>
    </row>
    <row r="648" spans="1:38">
      <c r="A648" s="342"/>
      <c r="B648" s="77"/>
      <c r="C648" s="9" t="s">
        <v>85</v>
      </c>
      <c r="D648" s="9"/>
      <c r="E648" s="9" t="s">
        <v>88</v>
      </c>
      <c r="F648" s="74">
        <v>1360</v>
      </c>
      <c r="G648" s="9"/>
      <c r="H648" s="9"/>
      <c r="I648" s="9"/>
      <c r="J648" s="76">
        <v>262.97000000000003</v>
      </c>
      <c r="K648" s="9"/>
      <c r="L648" s="315"/>
      <c r="M648" s="74">
        <v>1</v>
      </c>
      <c r="N648" s="35"/>
      <c r="O648" s="315"/>
      <c r="P648" s="75">
        <f t="shared" si="40"/>
        <v>262.97000000000003</v>
      </c>
      <c r="Q648" s="9"/>
      <c r="R648" s="9"/>
      <c r="S648" s="9"/>
      <c r="T648" s="78">
        <f t="shared" si="41"/>
        <v>1360</v>
      </c>
      <c r="U648" s="9"/>
      <c r="V648" s="9"/>
      <c r="W648" s="9"/>
      <c r="X648" s="315"/>
      <c r="Y648" s="9">
        <v>262.97000000000003</v>
      </c>
      <c r="Z648" s="9">
        <f t="shared" si="42"/>
        <v>319.87</v>
      </c>
      <c r="AA648" s="315"/>
      <c r="AB648" s="9">
        <f t="shared" si="43"/>
        <v>246.35</v>
      </c>
      <c r="AC648" s="9">
        <v>295.79000000000002</v>
      </c>
      <c r="AD648" s="9"/>
      <c r="AG648" s="315"/>
      <c r="AH648" s="317"/>
      <c r="AI648" s="317"/>
      <c r="AJ648" s="317"/>
      <c r="AK648" s="317"/>
      <c r="AL648" s="315"/>
    </row>
    <row r="649" spans="1:38">
      <c r="A649" s="342"/>
      <c r="B649" s="77"/>
      <c r="C649" s="9" t="s">
        <v>85</v>
      </c>
      <c r="D649" s="9"/>
      <c r="E649" s="9" t="s">
        <v>89</v>
      </c>
      <c r="F649" s="74">
        <v>703</v>
      </c>
      <c r="G649" s="9"/>
      <c r="H649" s="9"/>
      <c r="I649" s="9"/>
      <c r="J649" s="76">
        <v>138.21</v>
      </c>
      <c r="K649" s="9"/>
      <c r="L649" s="315"/>
      <c r="M649" s="74">
        <v>1</v>
      </c>
      <c r="N649" s="35"/>
      <c r="O649" s="315"/>
      <c r="P649" s="75">
        <f t="shared" si="40"/>
        <v>138.21</v>
      </c>
      <c r="Q649" s="9"/>
      <c r="R649" s="9"/>
      <c r="S649" s="9"/>
      <c r="T649" s="78">
        <f t="shared" si="41"/>
        <v>703</v>
      </c>
      <c r="U649" s="9"/>
      <c r="V649" s="9"/>
      <c r="W649" s="9"/>
      <c r="X649" s="315"/>
      <c r="Y649" s="9">
        <v>138.21</v>
      </c>
      <c r="Z649" s="9">
        <f t="shared" si="42"/>
        <v>168.11</v>
      </c>
      <c r="AA649" s="315"/>
      <c r="AB649" s="9">
        <f t="shared" si="43"/>
        <v>129.47999999999999</v>
      </c>
      <c r="AC649" s="9">
        <v>155.46</v>
      </c>
      <c r="AD649" s="9"/>
      <c r="AG649" s="315"/>
      <c r="AH649" s="317"/>
      <c r="AI649" s="317"/>
      <c r="AJ649" s="317"/>
      <c r="AK649" s="317"/>
      <c r="AL649" s="315"/>
    </row>
    <row r="650" spans="1:38">
      <c r="A650" s="342"/>
      <c r="B650" s="77"/>
      <c r="C650" s="9" t="s">
        <v>90</v>
      </c>
      <c r="D650" s="9"/>
      <c r="E650" s="9" t="s">
        <v>91</v>
      </c>
      <c r="F650" s="74">
        <v>7530</v>
      </c>
      <c r="G650" s="9"/>
      <c r="H650" s="9"/>
      <c r="I650" s="9"/>
      <c r="J650" s="76">
        <v>1514.47</v>
      </c>
      <c r="K650" s="9"/>
      <c r="L650" s="315"/>
      <c r="M650" s="74">
        <v>19</v>
      </c>
      <c r="N650" s="35"/>
      <c r="O650" s="315"/>
      <c r="P650" s="75">
        <f t="shared" si="40"/>
        <v>79.70894736842105</v>
      </c>
      <c r="Q650" s="9"/>
      <c r="R650" s="9"/>
      <c r="S650" s="9"/>
      <c r="T650" s="78">
        <f t="shared" si="41"/>
        <v>396.31578947368422</v>
      </c>
      <c r="U650" s="9"/>
      <c r="V650" s="9"/>
      <c r="W650" s="9"/>
      <c r="X650" s="315"/>
      <c r="Y650" s="9">
        <v>1514.47</v>
      </c>
      <c r="Z650" s="9">
        <f t="shared" si="42"/>
        <v>1842.15</v>
      </c>
      <c r="AA650" s="315"/>
      <c r="AB650" s="9">
        <f t="shared" si="43"/>
        <v>1418.77</v>
      </c>
      <c r="AC650" s="9">
        <v>1703.47</v>
      </c>
      <c r="AD650" s="9"/>
      <c r="AG650" s="315"/>
      <c r="AH650" s="317"/>
      <c r="AI650" s="317"/>
      <c r="AJ650" s="317"/>
      <c r="AK650" s="317"/>
      <c r="AL650" s="315"/>
    </row>
    <row r="651" spans="1:38">
      <c r="A651" s="342"/>
      <c r="B651" s="77"/>
      <c r="C651" s="9" t="s">
        <v>90</v>
      </c>
      <c r="D651" s="9"/>
      <c r="E651" s="9" t="s">
        <v>68</v>
      </c>
      <c r="F651" s="74">
        <v>2453590</v>
      </c>
      <c r="G651" s="9"/>
      <c r="H651" s="9"/>
      <c r="I651" s="9"/>
      <c r="J651" s="76">
        <v>469620.00000000029</v>
      </c>
      <c r="K651" s="9"/>
      <c r="L651" s="315"/>
      <c r="M651" s="74">
        <v>5315</v>
      </c>
      <c r="N651" s="35"/>
      <c r="O651" s="315"/>
      <c r="P651" s="75">
        <f t="shared" si="40"/>
        <v>88.357478833490177</v>
      </c>
      <c r="Q651" s="9"/>
      <c r="R651" s="9"/>
      <c r="S651" s="9"/>
      <c r="T651" s="78">
        <f t="shared" si="41"/>
        <v>461.63499529633111</v>
      </c>
      <c r="U651" s="9"/>
      <c r="V651" s="9"/>
      <c r="W651" s="9"/>
      <c r="X651" s="315"/>
      <c r="Y651" s="9">
        <v>469620.00000000029</v>
      </c>
      <c r="Z651" s="9">
        <f t="shared" si="42"/>
        <v>571230.41</v>
      </c>
      <c r="AA651" s="315"/>
      <c r="AB651" s="9">
        <f t="shared" si="43"/>
        <v>439945.83</v>
      </c>
      <c r="AC651" s="9">
        <v>528225.51</v>
      </c>
      <c r="AD651" s="9"/>
      <c r="AG651" s="315"/>
      <c r="AH651" s="317"/>
      <c r="AI651" s="317"/>
      <c r="AJ651" s="317"/>
      <c r="AK651" s="317"/>
      <c r="AL651" s="315"/>
    </row>
    <row r="652" spans="1:38">
      <c r="A652" s="342"/>
      <c r="B652" s="77"/>
      <c r="C652" s="9" t="s">
        <v>92</v>
      </c>
      <c r="D652" s="9"/>
      <c r="E652" s="9" t="s">
        <v>93</v>
      </c>
      <c r="F652" s="74">
        <v>1426543</v>
      </c>
      <c r="G652" s="9"/>
      <c r="H652" s="9"/>
      <c r="I652" s="9"/>
      <c r="J652" s="76">
        <v>279755.77999999881</v>
      </c>
      <c r="K652" s="9"/>
      <c r="L652" s="315"/>
      <c r="M652" s="74">
        <v>3392</v>
      </c>
      <c r="N652" s="35"/>
      <c r="O652" s="315"/>
      <c r="P652" s="75">
        <f t="shared" si="40"/>
        <v>82.475170990565687</v>
      </c>
      <c r="Q652" s="9"/>
      <c r="R652" s="9"/>
      <c r="S652" s="9"/>
      <c r="T652" s="78">
        <f t="shared" si="41"/>
        <v>420.5610259433962</v>
      </c>
      <c r="U652" s="9"/>
      <c r="V652" s="9"/>
      <c r="W652" s="9"/>
      <c r="X652" s="315"/>
      <c r="Y652" s="9">
        <v>279755.77999999881</v>
      </c>
      <c r="Z652" s="9">
        <f t="shared" si="42"/>
        <v>340285.78</v>
      </c>
      <c r="AA652" s="315"/>
      <c r="AB652" s="9">
        <f t="shared" si="43"/>
        <v>262078.68</v>
      </c>
      <c r="AC652" s="9">
        <v>314667.46999999997</v>
      </c>
      <c r="AD652" s="9"/>
      <c r="AG652" s="315"/>
      <c r="AH652" s="317"/>
      <c r="AI652" s="317"/>
      <c r="AJ652" s="317"/>
      <c r="AK652" s="317"/>
      <c r="AL652" s="315"/>
    </row>
    <row r="653" spans="1:38">
      <c r="A653" s="342"/>
      <c r="B653" s="77"/>
      <c r="C653" s="9" t="s">
        <v>92</v>
      </c>
      <c r="D653" s="9"/>
      <c r="E653" s="9" t="s">
        <v>94</v>
      </c>
      <c r="F653" s="74">
        <v>518972</v>
      </c>
      <c r="G653" s="9"/>
      <c r="H653" s="9"/>
      <c r="I653" s="9"/>
      <c r="J653" s="76">
        <v>103597.75999999962</v>
      </c>
      <c r="K653" s="9"/>
      <c r="L653" s="315"/>
      <c r="M653" s="74">
        <v>1277</v>
      </c>
      <c r="N653" s="35"/>
      <c r="O653" s="315"/>
      <c r="P653" s="75">
        <f t="shared" si="40"/>
        <v>81.1258888018791</v>
      </c>
      <c r="Q653" s="9"/>
      <c r="R653" s="9"/>
      <c r="S653" s="9"/>
      <c r="T653" s="78">
        <f t="shared" si="41"/>
        <v>406.39937353171496</v>
      </c>
      <c r="U653" s="9"/>
      <c r="V653" s="9"/>
      <c r="W653" s="9"/>
      <c r="X653" s="315"/>
      <c r="Y653" s="9">
        <v>103597.75999999962</v>
      </c>
      <c r="Z653" s="9">
        <f t="shared" si="42"/>
        <v>126012.93</v>
      </c>
      <c r="AA653" s="315"/>
      <c r="AB653" s="9">
        <f t="shared" si="43"/>
        <v>97051.66</v>
      </c>
      <c r="AC653" s="9">
        <v>116526.08</v>
      </c>
      <c r="AD653" s="9"/>
      <c r="AG653" s="315"/>
      <c r="AH653" s="317"/>
      <c r="AI653" s="317"/>
      <c r="AJ653" s="317"/>
      <c r="AK653" s="317"/>
      <c r="AL653" s="315"/>
    </row>
    <row r="654" spans="1:38">
      <c r="A654" s="342"/>
      <c r="B654" s="77"/>
      <c r="C654" s="9" t="s">
        <v>92</v>
      </c>
      <c r="D654" s="9"/>
      <c r="E654" s="9" t="s">
        <v>95</v>
      </c>
      <c r="F654" s="74">
        <v>1874</v>
      </c>
      <c r="G654" s="9"/>
      <c r="H654" s="9"/>
      <c r="I654" s="9"/>
      <c r="J654" s="76">
        <v>375.1</v>
      </c>
      <c r="K654" s="9"/>
      <c r="L654" s="315"/>
      <c r="M654" s="74">
        <v>4</v>
      </c>
      <c r="N654" s="35"/>
      <c r="O654" s="315"/>
      <c r="P654" s="75">
        <f t="shared" si="40"/>
        <v>93.775000000000006</v>
      </c>
      <c r="Q654" s="9"/>
      <c r="R654" s="9"/>
      <c r="S654" s="9"/>
      <c r="T654" s="78">
        <f t="shared" si="41"/>
        <v>468.5</v>
      </c>
      <c r="U654" s="9"/>
      <c r="V654" s="9"/>
      <c r="W654" s="9"/>
      <c r="X654" s="315"/>
      <c r="Y654" s="9">
        <v>375.1</v>
      </c>
      <c r="Z654" s="9">
        <f t="shared" si="42"/>
        <v>456.26</v>
      </c>
      <c r="AA654" s="315"/>
      <c r="AB654" s="9">
        <f t="shared" si="43"/>
        <v>351.4</v>
      </c>
      <c r="AC654" s="9">
        <v>421.91</v>
      </c>
      <c r="AD654" s="9"/>
      <c r="AG654" s="315"/>
      <c r="AH654" s="317"/>
      <c r="AI654" s="317"/>
      <c r="AJ654" s="317"/>
      <c r="AK654" s="317"/>
      <c r="AL654" s="315"/>
    </row>
    <row r="655" spans="1:38">
      <c r="A655" s="342"/>
      <c r="B655" s="77"/>
      <c r="C655" s="9" t="s">
        <v>92</v>
      </c>
      <c r="D655" s="9"/>
      <c r="E655" s="9" t="s">
        <v>96</v>
      </c>
      <c r="F655" s="74">
        <v>5895</v>
      </c>
      <c r="G655" s="9"/>
      <c r="H655" s="9"/>
      <c r="I655" s="9"/>
      <c r="J655" s="76">
        <v>1191.7499999999998</v>
      </c>
      <c r="K655" s="9"/>
      <c r="L655" s="315"/>
      <c r="M655" s="74">
        <v>14</v>
      </c>
      <c r="N655" s="35"/>
      <c r="O655" s="315"/>
      <c r="P655" s="75">
        <f t="shared" si="40"/>
        <v>85.124999999999986</v>
      </c>
      <c r="Q655" s="9"/>
      <c r="R655" s="9"/>
      <c r="S655" s="9"/>
      <c r="T655" s="78">
        <f t="shared" si="41"/>
        <v>421.07142857142856</v>
      </c>
      <c r="U655" s="9"/>
      <c r="V655" s="9"/>
      <c r="W655" s="9"/>
      <c r="X655" s="315"/>
      <c r="Y655" s="9">
        <v>1191.7499999999998</v>
      </c>
      <c r="Z655" s="9">
        <f t="shared" si="42"/>
        <v>1449.61</v>
      </c>
      <c r="AA655" s="315"/>
      <c r="AB655" s="9">
        <f t="shared" si="43"/>
        <v>1116.45</v>
      </c>
      <c r="AC655" s="9">
        <v>1340.47</v>
      </c>
      <c r="AD655" s="9"/>
      <c r="AG655" s="315"/>
      <c r="AH655" s="317"/>
      <c r="AI655" s="317"/>
      <c r="AJ655" s="317"/>
      <c r="AK655" s="317"/>
      <c r="AL655" s="315"/>
    </row>
    <row r="656" spans="1:38">
      <c r="A656" s="342"/>
      <c r="B656" s="77"/>
      <c r="C656" s="9" t="s">
        <v>97</v>
      </c>
      <c r="D656" s="9"/>
      <c r="E656" s="9" t="s">
        <v>98</v>
      </c>
      <c r="F656" s="74">
        <v>348127</v>
      </c>
      <c r="G656" s="9"/>
      <c r="H656" s="9"/>
      <c r="I656" s="9"/>
      <c r="J656" s="76">
        <v>65468.769999999975</v>
      </c>
      <c r="K656" s="9"/>
      <c r="L656" s="315"/>
      <c r="M656" s="74">
        <v>498</v>
      </c>
      <c r="N656" s="35"/>
      <c r="O656" s="315"/>
      <c r="P656" s="75">
        <f t="shared" si="40"/>
        <v>131.46339357429713</v>
      </c>
      <c r="Q656" s="9"/>
      <c r="R656" s="9"/>
      <c r="S656" s="9"/>
      <c r="T656" s="78">
        <f t="shared" si="41"/>
        <v>699.05020080321287</v>
      </c>
      <c r="U656" s="9"/>
      <c r="V656" s="9"/>
      <c r="W656" s="9"/>
      <c r="X656" s="315"/>
      <c r="Y656" s="9">
        <v>65468.769999999975</v>
      </c>
      <c r="Z656" s="9">
        <f t="shared" si="42"/>
        <v>79634.070000000007</v>
      </c>
      <c r="AA656" s="315"/>
      <c r="AB656" s="9">
        <f t="shared" si="43"/>
        <v>61331.95</v>
      </c>
      <c r="AC656" s="9">
        <v>73638.84</v>
      </c>
      <c r="AD656" s="9"/>
      <c r="AG656" s="315"/>
      <c r="AH656" s="317"/>
      <c r="AI656" s="317"/>
      <c r="AJ656" s="317"/>
      <c r="AK656" s="317"/>
      <c r="AL656" s="315"/>
    </row>
    <row r="657" spans="1:38">
      <c r="A657" s="342"/>
      <c r="B657" s="77"/>
      <c r="C657" s="9" t="s">
        <v>99</v>
      </c>
      <c r="D657" s="9"/>
      <c r="E657" s="9" t="s">
        <v>100</v>
      </c>
      <c r="F657" s="74">
        <v>447</v>
      </c>
      <c r="G657" s="9"/>
      <c r="H657" s="9"/>
      <c r="I657" s="9"/>
      <c r="J657" s="76">
        <v>90.2</v>
      </c>
      <c r="K657" s="9"/>
      <c r="L657" s="315"/>
      <c r="M657" s="74">
        <v>1</v>
      </c>
      <c r="N657" s="35"/>
      <c r="O657" s="315"/>
      <c r="P657" s="75">
        <f t="shared" si="40"/>
        <v>90.2</v>
      </c>
      <c r="Q657" s="9"/>
      <c r="R657" s="9"/>
      <c r="S657" s="9"/>
      <c r="T657" s="78">
        <f t="shared" si="41"/>
        <v>447</v>
      </c>
      <c r="U657" s="9"/>
      <c r="V657" s="9"/>
      <c r="W657" s="9"/>
      <c r="X657" s="315"/>
      <c r="Y657" s="9">
        <v>90.2</v>
      </c>
      <c r="Z657" s="9">
        <f t="shared" si="42"/>
        <v>109.72</v>
      </c>
      <c r="AA657" s="315"/>
      <c r="AB657" s="9">
        <f t="shared" si="43"/>
        <v>84.5</v>
      </c>
      <c r="AC657" s="9">
        <v>101.46</v>
      </c>
      <c r="AD657" s="9"/>
      <c r="AG657" s="315"/>
      <c r="AH657" s="317"/>
      <c r="AI657" s="317"/>
      <c r="AJ657" s="317"/>
      <c r="AK657" s="317"/>
      <c r="AL657" s="315"/>
    </row>
    <row r="658" spans="1:38">
      <c r="A658" s="342"/>
      <c r="B658" s="77"/>
      <c r="C658" s="9" t="s">
        <v>101</v>
      </c>
      <c r="D658" s="9"/>
      <c r="E658" s="9" t="s">
        <v>70</v>
      </c>
      <c r="F658" s="74">
        <v>11647</v>
      </c>
      <c r="G658" s="9"/>
      <c r="H658" s="9"/>
      <c r="I658" s="9"/>
      <c r="J658" s="76">
        <v>2207.59</v>
      </c>
      <c r="K658" s="9"/>
      <c r="L658" s="315"/>
      <c r="M658" s="74">
        <v>27</v>
      </c>
      <c r="N658" s="35"/>
      <c r="O658" s="315"/>
      <c r="P658" s="75">
        <f t="shared" si="40"/>
        <v>81.762592592592597</v>
      </c>
      <c r="Q658" s="9"/>
      <c r="R658" s="9"/>
      <c r="S658" s="9"/>
      <c r="T658" s="78">
        <f t="shared" si="41"/>
        <v>431.37037037037038</v>
      </c>
      <c r="U658" s="9"/>
      <c r="V658" s="9"/>
      <c r="W658" s="9"/>
      <c r="X658" s="315"/>
      <c r="Y658" s="9">
        <v>2207.59</v>
      </c>
      <c r="Z658" s="9">
        <f t="shared" si="42"/>
        <v>2685.24</v>
      </c>
      <c r="AA658" s="315"/>
      <c r="AB658" s="9">
        <f t="shared" si="43"/>
        <v>2068.1</v>
      </c>
      <c r="AC658" s="9">
        <v>2483.08</v>
      </c>
      <c r="AD658" s="9"/>
      <c r="AG658" s="315"/>
      <c r="AH658" s="317"/>
      <c r="AI658" s="317"/>
      <c r="AJ658" s="317"/>
      <c r="AK658" s="317"/>
      <c r="AL658" s="315"/>
    </row>
    <row r="659" spans="1:38">
      <c r="A659" s="342"/>
      <c r="B659" s="77"/>
      <c r="C659" s="9" t="s">
        <v>102</v>
      </c>
      <c r="D659" s="9"/>
      <c r="E659" s="9" t="s">
        <v>96</v>
      </c>
      <c r="F659" s="74">
        <v>149</v>
      </c>
      <c r="G659" s="9"/>
      <c r="H659" s="9"/>
      <c r="I659" s="9"/>
      <c r="J659" s="76">
        <v>33.75</v>
      </c>
      <c r="K659" s="9"/>
      <c r="L659" s="315"/>
      <c r="M659" s="74">
        <v>1</v>
      </c>
      <c r="N659" s="35"/>
      <c r="O659" s="315"/>
      <c r="P659" s="75">
        <f t="shared" si="40"/>
        <v>33.75</v>
      </c>
      <c r="Q659" s="9"/>
      <c r="R659" s="9"/>
      <c r="S659" s="9"/>
      <c r="T659" s="78">
        <f t="shared" si="41"/>
        <v>149</v>
      </c>
      <c r="U659" s="9"/>
      <c r="V659" s="9"/>
      <c r="W659" s="9"/>
      <c r="X659" s="315"/>
      <c r="Y659" s="9">
        <v>33.75</v>
      </c>
      <c r="Z659" s="9">
        <f t="shared" si="42"/>
        <v>41.05</v>
      </c>
      <c r="AA659" s="315"/>
      <c r="AB659" s="9">
        <f t="shared" si="43"/>
        <v>31.62</v>
      </c>
      <c r="AC659" s="9">
        <v>37.96</v>
      </c>
      <c r="AD659" s="9"/>
      <c r="AG659" s="315"/>
      <c r="AH659" s="317"/>
      <c r="AI659" s="317"/>
      <c r="AJ659" s="317"/>
      <c r="AK659" s="317"/>
      <c r="AL659" s="315"/>
    </row>
    <row r="660" spans="1:38">
      <c r="A660" s="342"/>
      <c r="B660" s="77"/>
      <c r="C660" s="9" t="s">
        <v>103</v>
      </c>
      <c r="D660" s="9"/>
      <c r="E660" s="9" t="s">
        <v>93</v>
      </c>
      <c r="F660" s="74">
        <v>155</v>
      </c>
      <c r="G660" s="9"/>
      <c r="H660" s="9"/>
      <c r="I660" s="9"/>
      <c r="J660" s="76">
        <v>35.03</v>
      </c>
      <c r="K660" s="9"/>
      <c r="L660" s="315"/>
      <c r="M660" s="74">
        <v>1</v>
      </c>
      <c r="N660" s="35"/>
      <c r="O660" s="315"/>
      <c r="P660" s="75">
        <f t="shared" si="40"/>
        <v>35.03</v>
      </c>
      <c r="Q660" s="9"/>
      <c r="R660" s="9"/>
      <c r="S660" s="9"/>
      <c r="T660" s="78">
        <f t="shared" si="41"/>
        <v>155</v>
      </c>
      <c r="U660" s="9"/>
      <c r="V660" s="9"/>
      <c r="W660" s="9"/>
      <c r="X660" s="315"/>
      <c r="Y660" s="9">
        <v>35.03</v>
      </c>
      <c r="Z660" s="9">
        <f t="shared" si="42"/>
        <v>42.61</v>
      </c>
      <c r="AA660" s="315"/>
      <c r="AB660" s="9">
        <f t="shared" si="43"/>
        <v>32.82</v>
      </c>
      <c r="AC660" s="9">
        <v>39.4</v>
      </c>
      <c r="AD660" s="9"/>
      <c r="AG660" s="315"/>
      <c r="AH660" s="317"/>
      <c r="AI660" s="317"/>
      <c r="AJ660" s="317"/>
      <c r="AK660" s="317"/>
      <c r="AL660" s="315"/>
    </row>
    <row r="661" spans="1:38">
      <c r="A661" s="342"/>
      <c r="B661" s="77"/>
      <c r="C661" s="9" t="s">
        <v>103</v>
      </c>
      <c r="D661" s="9"/>
      <c r="E661" s="9" t="s">
        <v>95</v>
      </c>
      <c r="F661" s="74">
        <v>1846392</v>
      </c>
      <c r="G661" s="9"/>
      <c r="H661" s="9"/>
      <c r="I661" s="9"/>
      <c r="J661" s="76">
        <v>375351.70000000327</v>
      </c>
      <c r="K661" s="9"/>
      <c r="L661" s="315"/>
      <c r="M661" s="74">
        <v>5367</v>
      </c>
      <c r="N661" s="35"/>
      <c r="O661" s="315"/>
      <c r="P661" s="75">
        <f t="shared" si="40"/>
        <v>69.936966648034897</v>
      </c>
      <c r="Q661" s="9"/>
      <c r="R661" s="9"/>
      <c r="S661" s="9"/>
      <c r="T661" s="78">
        <f t="shared" si="41"/>
        <v>344.02683063163778</v>
      </c>
      <c r="U661" s="9"/>
      <c r="V661" s="9"/>
      <c r="W661" s="9"/>
      <c r="X661" s="315"/>
      <c r="Y661" s="9">
        <v>375351.70000000327</v>
      </c>
      <c r="Z661" s="9">
        <f t="shared" si="42"/>
        <v>456565.53</v>
      </c>
      <c r="AA661" s="315"/>
      <c r="AB661" s="9">
        <f t="shared" si="43"/>
        <v>351634.12</v>
      </c>
      <c r="AC661" s="9">
        <v>422193.14</v>
      </c>
      <c r="AD661" s="9"/>
      <c r="AG661" s="315"/>
      <c r="AH661" s="317"/>
      <c r="AI661" s="317"/>
      <c r="AJ661" s="317"/>
      <c r="AK661" s="317"/>
      <c r="AL661" s="315"/>
    </row>
    <row r="662" spans="1:38">
      <c r="A662" s="342"/>
      <c r="B662" s="77"/>
      <c r="C662" s="9" t="s">
        <v>104</v>
      </c>
      <c r="D662" s="9"/>
      <c r="E662" s="9" t="s">
        <v>95</v>
      </c>
      <c r="F662" s="74">
        <v>8903</v>
      </c>
      <c r="G662" s="9"/>
      <c r="H662" s="9"/>
      <c r="I662" s="9"/>
      <c r="J662" s="76">
        <v>1378.15</v>
      </c>
      <c r="K662" s="9"/>
      <c r="L662" s="315"/>
      <c r="M662" s="74">
        <v>18</v>
      </c>
      <c r="N662" s="35"/>
      <c r="O662" s="315"/>
      <c r="P662" s="75">
        <f t="shared" si="40"/>
        <v>76.563888888888897</v>
      </c>
      <c r="Q662" s="9"/>
      <c r="R662" s="9"/>
      <c r="S662" s="9"/>
      <c r="T662" s="78">
        <f t="shared" si="41"/>
        <v>494.61111111111109</v>
      </c>
      <c r="U662" s="9"/>
      <c r="V662" s="9"/>
      <c r="W662" s="9"/>
      <c r="X662" s="315"/>
      <c r="Y662" s="9">
        <v>1378.15</v>
      </c>
      <c r="Z662" s="9">
        <f t="shared" si="42"/>
        <v>1676.34</v>
      </c>
      <c r="AA662" s="315"/>
      <c r="AB662" s="9">
        <f t="shared" si="43"/>
        <v>1291.07</v>
      </c>
      <c r="AC662" s="9">
        <v>1550.13</v>
      </c>
      <c r="AD662" s="9"/>
      <c r="AG662" s="315"/>
      <c r="AH662" s="317"/>
      <c r="AI662" s="317"/>
      <c r="AJ662" s="317"/>
      <c r="AK662" s="317"/>
      <c r="AL662" s="315"/>
    </row>
    <row r="663" spans="1:38">
      <c r="A663" s="342"/>
      <c r="B663" s="77"/>
      <c r="C663" s="9" t="s">
        <v>105</v>
      </c>
      <c r="D663" s="9"/>
      <c r="E663" s="9" t="s">
        <v>93</v>
      </c>
      <c r="F663" s="74">
        <v>370</v>
      </c>
      <c r="G663" s="9"/>
      <c r="H663" s="9"/>
      <c r="I663" s="9"/>
      <c r="J663" s="76">
        <v>76.14</v>
      </c>
      <c r="K663" s="9"/>
      <c r="L663" s="315"/>
      <c r="M663" s="74">
        <v>1</v>
      </c>
      <c r="N663" s="35"/>
      <c r="O663" s="315"/>
      <c r="P663" s="75">
        <f t="shared" si="40"/>
        <v>76.14</v>
      </c>
      <c r="Q663" s="9"/>
      <c r="R663" s="9"/>
      <c r="S663" s="9"/>
      <c r="T663" s="78">
        <f t="shared" si="41"/>
        <v>370</v>
      </c>
      <c r="U663" s="9"/>
      <c r="V663" s="9"/>
      <c r="W663" s="9"/>
      <c r="X663" s="315"/>
      <c r="Y663" s="9">
        <v>76.14</v>
      </c>
      <c r="Z663" s="9">
        <f t="shared" si="42"/>
        <v>92.61</v>
      </c>
      <c r="AA663" s="315"/>
      <c r="AB663" s="9">
        <f t="shared" si="43"/>
        <v>71.33</v>
      </c>
      <c r="AC663" s="9">
        <v>85.64</v>
      </c>
      <c r="AD663" s="9"/>
      <c r="AG663" s="315"/>
      <c r="AH663" s="317"/>
      <c r="AI663" s="317"/>
      <c r="AJ663" s="317"/>
      <c r="AK663" s="317"/>
      <c r="AL663" s="315"/>
    </row>
    <row r="664" spans="1:38">
      <c r="A664" s="342"/>
      <c r="B664" s="77"/>
      <c r="C664" s="9" t="s">
        <v>105</v>
      </c>
      <c r="D664" s="9"/>
      <c r="E664" s="9" t="s">
        <v>95</v>
      </c>
      <c r="F664" s="74">
        <v>27497</v>
      </c>
      <c r="G664" s="9"/>
      <c r="H664" s="9"/>
      <c r="I664" s="9"/>
      <c r="J664" s="76">
        <v>5708.7300000000014</v>
      </c>
      <c r="K664" s="9"/>
      <c r="L664" s="315"/>
      <c r="M664" s="74">
        <v>93</v>
      </c>
      <c r="N664" s="35"/>
      <c r="O664" s="315"/>
      <c r="P664" s="75">
        <f t="shared" si="40"/>
        <v>61.38419354838711</v>
      </c>
      <c r="Q664" s="9"/>
      <c r="R664" s="9"/>
      <c r="S664" s="9"/>
      <c r="T664" s="78">
        <f t="shared" si="41"/>
        <v>295.66666666666669</v>
      </c>
      <c r="U664" s="9"/>
      <c r="V664" s="9"/>
      <c r="W664" s="9"/>
      <c r="X664" s="315"/>
      <c r="Y664" s="9">
        <v>5708.7300000000014</v>
      </c>
      <c r="Z664" s="9">
        <f t="shared" si="42"/>
        <v>6943.91</v>
      </c>
      <c r="AA664" s="315"/>
      <c r="AB664" s="9">
        <f t="shared" si="43"/>
        <v>5348.01</v>
      </c>
      <c r="AC664" s="9">
        <v>6421.14</v>
      </c>
      <c r="AD664" s="9"/>
      <c r="AG664" s="315"/>
      <c r="AH664" s="317"/>
      <c r="AI664" s="317"/>
      <c r="AJ664" s="317"/>
      <c r="AK664" s="317"/>
      <c r="AL664" s="315"/>
    </row>
    <row r="665" spans="1:38">
      <c r="A665" s="342"/>
      <c r="B665" s="77"/>
      <c r="C665" s="9" t="s">
        <v>106</v>
      </c>
      <c r="D665" s="9"/>
      <c r="E665" s="9" t="s">
        <v>95</v>
      </c>
      <c r="F665" s="74">
        <v>4417</v>
      </c>
      <c r="G665" s="9"/>
      <c r="H665" s="9"/>
      <c r="I665" s="9"/>
      <c r="J665" s="76">
        <v>921.23000000000013</v>
      </c>
      <c r="K665" s="9"/>
      <c r="L665" s="315"/>
      <c r="M665" s="74">
        <v>14</v>
      </c>
      <c r="N665" s="35"/>
      <c r="O665" s="315"/>
      <c r="P665" s="75">
        <f t="shared" si="40"/>
        <v>65.802142857142869</v>
      </c>
      <c r="Q665" s="9"/>
      <c r="R665" s="9"/>
      <c r="S665" s="9"/>
      <c r="T665" s="78">
        <f t="shared" si="41"/>
        <v>315.5</v>
      </c>
      <c r="U665" s="9"/>
      <c r="V665" s="9"/>
      <c r="W665" s="9"/>
      <c r="X665" s="315"/>
      <c r="Y665" s="9">
        <v>921.23000000000013</v>
      </c>
      <c r="Z665" s="9">
        <f t="shared" si="42"/>
        <v>1120.55</v>
      </c>
      <c r="AA665" s="315"/>
      <c r="AB665" s="9">
        <f t="shared" si="43"/>
        <v>863.02</v>
      </c>
      <c r="AC665" s="9">
        <v>1036.19</v>
      </c>
      <c r="AD665" s="9"/>
      <c r="AG665" s="315"/>
      <c r="AH665" s="317"/>
      <c r="AI665" s="317"/>
      <c r="AJ665" s="317"/>
      <c r="AK665" s="317"/>
      <c r="AL665" s="315"/>
    </row>
    <row r="666" spans="1:38">
      <c r="A666" s="342"/>
      <c r="B666" s="77"/>
      <c r="C666" s="9" t="s">
        <v>107</v>
      </c>
      <c r="D666" s="9"/>
      <c r="E666" s="9" t="s">
        <v>95</v>
      </c>
      <c r="F666" s="74">
        <v>11679</v>
      </c>
      <c r="G666" s="9"/>
      <c r="H666" s="9"/>
      <c r="I666" s="9"/>
      <c r="J666" s="76">
        <v>2354.7900000000004</v>
      </c>
      <c r="K666" s="9"/>
      <c r="L666" s="315"/>
      <c r="M666" s="74">
        <v>24</v>
      </c>
      <c r="N666" s="35"/>
      <c r="O666" s="315"/>
      <c r="P666" s="75">
        <f t="shared" si="40"/>
        <v>98.116250000000022</v>
      </c>
      <c r="Q666" s="9"/>
      <c r="R666" s="9"/>
      <c r="S666" s="9"/>
      <c r="T666" s="78">
        <f t="shared" si="41"/>
        <v>486.625</v>
      </c>
      <c r="U666" s="9"/>
      <c r="V666" s="9"/>
      <c r="W666" s="9"/>
      <c r="X666" s="315"/>
      <c r="Y666" s="9">
        <v>2354.7900000000004</v>
      </c>
      <c r="Z666" s="9">
        <f t="shared" si="42"/>
        <v>2864.29</v>
      </c>
      <c r="AA666" s="315"/>
      <c r="AB666" s="9">
        <f t="shared" si="43"/>
        <v>2206</v>
      </c>
      <c r="AC666" s="9">
        <v>2648.65</v>
      </c>
      <c r="AD666" s="9"/>
      <c r="AG666" s="315"/>
      <c r="AH666" s="317"/>
      <c r="AI666" s="317"/>
      <c r="AJ666" s="317"/>
      <c r="AK666" s="317"/>
      <c r="AL666" s="315"/>
    </row>
    <row r="667" spans="1:38">
      <c r="A667" s="342"/>
      <c r="B667" s="77"/>
      <c r="C667" s="9" t="s">
        <v>108</v>
      </c>
      <c r="D667" s="9"/>
      <c r="E667" s="9" t="s">
        <v>95</v>
      </c>
      <c r="F667" s="74">
        <v>397</v>
      </c>
      <c r="G667" s="9"/>
      <c r="H667" s="9"/>
      <c r="I667" s="9"/>
      <c r="J667" s="76">
        <v>67.67</v>
      </c>
      <c r="K667" s="9"/>
      <c r="L667" s="315"/>
      <c r="M667" s="74">
        <v>2</v>
      </c>
      <c r="N667" s="35"/>
      <c r="O667" s="315"/>
      <c r="P667" s="75">
        <f t="shared" si="40"/>
        <v>33.835000000000001</v>
      </c>
      <c r="Q667" s="9"/>
      <c r="R667" s="9"/>
      <c r="S667" s="9"/>
      <c r="T667" s="78">
        <f t="shared" si="41"/>
        <v>198.5</v>
      </c>
      <c r="U667" s="9"/>
      <c r="V667" s="9"/>
      <c r="W667" s="9"/>
      <c r="X667" s="315"/>
      <c r="Y667" s="9">
        <v>67.67</v>
      </c>
      <c r="Z667" s="9">
        <f t="shared" si="42"/>
        <v>82.31</v>
      </c>
      <c r="AA667" s="315"/>
      <c r="AB667" s="9">
        <f t="shared" si="43"/>
        <v>63.39</v>
      </c>
      <c r="AC667" s="9">
        <v>76.11</v>
      </c>
      <c r="AD667" s="9"/>
      <c r="AG667" s="315"/>
      <c r="AH667" s="317"/>
      <c r="AI667" s="317"/>
      <c r="AJ667" s="317"/>
      <c r="AK667" s="317"/>
      <c r="AL667" s="315"/>
    </row>
    <row r="668" spans="1:38">
      <c r="A668" s="342"/>
      <c r="B668" s="77"/>
      <c r="C668" s="9" t="s">
        <v>108</v>
      </c>
      <c r="D668" s="9"/>
      <c r="E668" s="9" t="s">
        <v>96</v>
      </c>
      <c r="F668" s="74">
        <v>1470627</v>
      </c>
      <c r="G668" s="9"/>
      <c r="H668" s="9"/>
      <c r="I668" s="9"/>
      <c r="J668" s="76">
        <v>295537.66999999963</v>
      </c>
      <c r="K668" s="9"/>
      <c r="L668" s="315"/>
      <c r="M668" s="74">
        <v>4036</v>
      </c>
      <c r="N668" s="35"/>
      <c r="O668" s="315"/>
      <c r="P668" s="75">
        <f t="shared" si="40"/>
        <v>73.225388999008828</v>
      </c>
      <c r="Q668" s="9"/>
      <c r="R668" s="9"/>
      <c r="S668" s="9"/>
      <c r="T668" s="78">
        <f t="shared" si="41"/>
        <v>364.37735381565909</v>
      </c>
      <c r="U668" s="9"/>
      <c r="V668" s="9"/>
      <c r="W668" s="9"/>
      <c r="X668" s="315"/>
      <c r="Y668" s="9">
        <v>295537.66999999963</v>
      </c>
      <c r="Z668" s="9">
        <f t="shared" si="42"/>
        <v>359482.35</v>
      </c>
      <c r="AA668" s="315"/>
      <c r="AB668" s="9">
        <f t="shared" si="43"/>
        <v>276863.34999999998</v>
      </c>
      <c r="AC668" s="9">
        <v>332418.84000000003</v>
      </c>
      <c r="AD668" s="9"/>
      <c r="AG668" s="315"/>
      <c r="AH668" s="317"/>
      <c r="AI668" s="317"/>
      <c r="AJ668" s="317"/>
      <c r="AK668" s="317"/>
      <c r="AL668" s="315"/>
    </row>
    <row r="669" spans="1:38">
      <c r="A669" s="342"/>
      <c r="B669" s="77"/>
      <c r="C669" s="9" t="s">
        <v>109</v>
      </c>
      <c r="D669" s="9"/>
      <c r="E669" s="9" t="s">
        <v>110</v>
      </c>
      <c r="F669" s="74">
        <v>1514</v>
      </c>
      <c r="G669" s="9"/>
      <c r="H669" s="9"/>
      <c r="I669" s="9"/>
      <c r="J669" s="76">
        <v>304.46999999999997</v>
      </c>
      <c r="K669" s="9"/>
      <c r="L669" s="315"/>
      <c r="M669" s="74">
        <v>3</v>
      </c>
      <c r="N669" s="35"/>
      <c r="O669" s="315"/>
      <c r="P669" s="75">
        <f t="shared" si="40"/>
        <v>101.49</v>
      </c>
      <c r="Q669" s="9"/>
      <c r="R669" s="9"/>
      <c r="S669" s="9"/>
      <c r="T669" s="78">
        <f t="shared" si="41"/>
        <v>504.66666666666669</v>
      </c>
      <c r="U669" s="9"/>
      <c r="V669" s="9"/>
      <c r="W669" s="9"/>
      <c r="X669" s="315"/>
      <c r="Y669" s="9">
        <v>304.46999999999997</v>
      </c>
      <c r="Z669" s="9">
        <f t="shared" si="42"/>
        <v>370.35</v>
      </c>
      <c r="AA669" s="315"/>
      <c r="AB669" s="9">
        <f t="shared" si="43"/>
        <v>285.23</v>
      </c>
      <c r="AC669" s="9">
        <v>342.47</v>
      </c>
      <c r="AD669" s="9"/>
      <c r="AG669" s="315"/>
      <c r="AH669" s="317"/>
      <c r="AI669" s="317"/>
      <c r="AJ669" s="317"/>
      <c r="AK669" s="317"/>
      <c r="AL669" s="315"/>
    </row>
    <row r="670" spans="1:38">
      <c r="A670" s="342"/>
      <c r="B670" s="77"/>
      <c r="C670" s="9" t="s">
        <v>111</v>
      </c>
      <c r="D670" s="9"/>
      <c r="E670" s="9" t="s">
        <v>81</v>
      </c>
      <c r="F670" s="74">
        <v>798</v>
      </c>
      <c r="G670" s="9"/>
      <c r="H670" s="9"/>
      <c r="I670" s="9"/>
      <c r="J670" s="76">
        <v>156.38999999999999</v>
      </c>
      <c r="K670" s="9"/>
      <c r="L670" s="315"/>
      <c r="M670" s="74">
        <v>1</v>
      </c>
      <c r="N670" s="35"/>
      <c r="O670" s="315"/>
      <c r="P670" s="75">
        <f t="shared" si="40"/>
        <v>156.38999999999999</v>
      </c>
      <c r="Q670" s="9"/>
      <c r="R670" s="9"/>
      <c r="S670" s="9"/>
      <c r="T670" s="78">
        <f t="shared" si="41"/>
        <v>798</v>
      </c>
      <c r="U670" s="9"/>
      <c r="V670" s="9"/>
      <c r="W670" s="9"/>
      <c r="X670" s="315"/>
      <c r="Y670" s="9">
        <v>156.38999999999999</v>
      </c>
      <c r="Z670" s="9">
        <f t="shared" si="42"/>
        <v>190.23</v>
      </c>
      <c r="AA670" s="315"/>
      <c r="AB670" s="9">
        <f t="shared" si="43"/>
        <v>146.51</v>
      </c>
      <c r="AC670" s="9">
        <v>175.91</v>
      </c>
      <c r="AD670" s="9"/>
      <c r="AG670" s="315"/>
      <c r="AH670" s="317"/>
      <c r="AI670" s="317"/>
      <c r="AJ670" s="317"/>
      <c r="AK670" s="317"/>
      <c r="AL670" s="315"/>
    </row>
    <row r="671" spans="1:38">
      <c r="A671" s="342"/>
      <c r="B671" s="77"/>
      <c r="C671" s="9" t="s">
        <v>112</v>
      </c>
      <c r="D671" s="9"/>
      <c r="E671" s="9" t="s">
        <v>70</v>
      </c>
      <c r="F671" s="74">
        <v>4559</v>
      </c>
      <c r="G671" s="9"/>
      <c r="H671" s="9"/>
      <c r="I671" s="9"/>
      <c r="J671" s="76">
        <v>885.76</v>
      </c>
      <c r="K671" s="9"/>
      <c r="L671" s="315"/>
      <c r="M671" s="74">
        <v>4</v>
      </c>
      <c r="N671" s="35"/>
      <c r="O671" s="315"/>
      <c r="P671" s="75">
        <f t="shared" si="40"/>
        <v>221.44</v>
      </c>
      <c r="Q671" s="9"/>
      <c r="R671" s="9"/>
      <c r="S671" s="9"/>
      <c r="T671" s="78">
        <f t="shared" si="41"/>
        <v>1139.75</v>
      </c>
      <c r="U671" s="9"/>
      <c r="V671" s="9"/>
      <c r="W671" s="9"/>
      <c r="X671" s="315"/>
      <c r="Y671" s="9">
        <v>885.76</v>
      </c>
      <c r="Z671" s="9">
        <f t="shared" si="42"/>
        <v>1077.4100000000001</v>
      </c>
      <c r="AA671" s="315"/>
      <c r="AB671" s="9">
        <f t="shared" si="43"/>
        <v>829.79</v>
      </c>
      <c r="AC671" s="9">
        <v>996.3</v>
      </c>
      <c r="AD671" s="9"/>
      <c r="AG671" s="315"/>
      <c r="AH671" s="317"/>
      <c r="AI671" s="317"/>
      <c r="AJ671" s="317"/>
      <c r="AK671" s="317"/>
      <c r="AL671" s="315"/>
    </row>
    <row r="672" spans="1:38">
      <c r="A672" s="342"/>
      <c r="B672" s="77"/>
      <c r="C672" s="9" t="s">
        <v>113</v>
      </c>
      <c r="D672" s="9"/>
      <c r="E672" s="9" t="s">
        <v>114</v>
      </c>
      <c r="F672" s="74">
        <v>290499</v>
      </c>
      <c r="G672" s="9"/>
      <c r="H672" s="9"/>
      <c r="I672" s="9"/>
      <c r="J672" s="76">
        <v>55649.30999999991</v>
      </c>
      <c r="K672" s="9"/>
      <c r="L672" s="315"/>
      <c r="M672" s="74">
        <v>416</v>
      </c>
      <c r="N672" s="35"/>
      <c r="O672" s="315"/>
      <c r="P672" s="75">
        <f t="shared" si="40"/>
        <v>133.77237980769209</v>
      </c>
      <c r="Q672" s="9"/>
      <c r="R672" s="9"/>
      <c r="S672" s="9"/>
      <c r="T672" s="78">
        <f t="shared" si="41"/>
        <v>698.31490384615381</v>
      </c>
      <c r="U672" s="9"/>
      <c r="V672" s="9"/>
      <c r="W672" s="9"/>
      <c r="X672" s="315"/>
      <c r="Y672" s="9">
        <v>55649.30999999991</v>
      </c>
      <c r="Z672" s="9">
        <f t="shared" si="42"/>
        <v>67690</v>
      </c>
      <c r="AA672" s="315"/>
      <c r="AB672" s="9">
        <f t="shared" si="43"/>
        <v>52132.959999999999</v>
      </c>
      <c r="AC672" s="9">
        <v>62593.98</v>
      </c>
      <c r="AD672" s="9"/>
      <c r="AG672" s="315"/>
      <c r="AH672" s="317"/>
      <c r="AI672" s="317"/>
      <c r="AJ672" s="317"/>
      <c r="AK672" s="317"/>
      <c r="AL672" s="315"/>
    </row>
    <row r="673" spans="1:38">
      <c r="A673" s="342"/>
      <c r="B673" s="77"/>
      <c r="C673" s="9" t="s">
        <v>115</v>
      </c>
      <c r="D673" s="9"/>
      <c r="E673" s="9" t="s">
        <v>110</v>
      </c>
      <c r="F673" s="74">
        <v>162933</v>
      </c>
      <c r="G673" s="9"/>
      <c r="H673" s="9"/>
      <c r="I673" s="9"/>
      <c r="J673" s="76">
        <v>30425.630000000008</v>
      </c>
      <c r="K673" s="9"/>
      <c r="L673" s="315"/>
      <c r="M673" s="74">
        <v>267</v>
      </c>
      <c r="N673" s="35"/>
      <c r="O673" s="315"/>
      <c r="P673" s="75">
        <f t="shared" si="40"/>
        <v>113.95367041198504</v>
      </c>
      <c r="Q673" s="9"/>
      <c r="R673" s="9"/>
      <c r="S673" s="9"/>
      <c r="T673" s="78">
        <f t="shared" si="41"/>
        <v>610.23595505617982</v>
      </c>
      <c r="U673" s="9"/>
      <c r="V673" s="9"/>
      <c r="W673" s="9"/>
      <c r="X673" s="315"/>
      <c r="Y673" s="9">
        <v>30425.630000000008</v>
      </c>
      <c r="Z673" s="9">
        <f t="shared" si="42"/>
        <v>37008.74</v>
      </c>
      <c r="AA673" s="315"/>
      <c r="AB673" s="9">
        <f t="shared" si="43"/>
        <v>28503.11</v>
      </c>
      <c r="AC673" s="9">
        <v>34222.550000000003</v>
      </c>
      <c r="AD673" s="9"/>
      <c r="AG673" s="315"/>
      <c r="AH673" s="317"/>
      <c r="AI673" s="317"/>
      <c r="AJ673" s="317"/>
      <c r="AK673" s="317"/>
      <c r="AL673" s="315"/>
    </row>
    <row r="674" spans="1:38">
      <c r="A674" s="342"/>
      <c r="B674" s="77"/>
      <c r="C674" s="9" t="s">
        <v>116</v>
      </c>
      <c r="D674" s="9"/>
      <c r="E674" s="9" t="s">
        <v>117</v>
      </c>
      <c r="F674" s="74">
        <v>191861</v>
      </c>
      <c r="G674" s="9"/>
      <c r="H674" s="9"/>
      <c r="I674" s="9"/>
      <c r="J674" s="76">
        <v>36623.369999999952</v>
      </c>
      <c r="K674" s="9"/>
      <c r="L674" s="315"/>
      <c r="M674" s="74">
        <v>252</v>
      </c>
      <c r="N674" s="35"/>
      <c r="O674" s="315"/>
      <c r="P674" s="75">
        <f t="shared" si="40"/>
        <v>145.33083333333315</v>
      </c>
      <c r="Q674" s="9"/>
      <c r="R674" s="9"/>
      <c r="S674" s="9"/>
      <c r="T674" s="78">
        <f t="shared" si="41"/>
        <v>761.35317460317458</v>
      </c>
      <c r="U674" s="9"/>
      <c r="V674" s="9"/>
      <c r="W674" s="9"/>
      <c r="X674" s="315"/>
      <c r="Y674" s="9">
        <v>36623.369999999952</v>
      </c>
      <c r="Z674" s="9">
        <f t="shared" si="42"/>
        <v>44547.47</v>
      </c>
      <c r="AA674" s="315"/>
      <c r="AB674" s="9">
        <f t="shared" si="43"/>
        <v>34309.230000000003</v>
      </c>
      <c r="AC674" s="9">
        <v>41193.730000000003</v>
      </c>
      <c r="AD674" s="9"/>
      <c r="AG674" s="315"/>
      <c r="AH674" s="317"/>
      <c r="AI674" s="317"/>
      <c r="AJ674" s="317"/>
      <c r="AK674" s="317"/>
      <c r="AL674" s="315"/>
    </row>
    <row r="675" spans="1:38">
      <c r="A675" s="342"/>
      <c r="B675" s="77"/>
      <c r="C675" s="9" t="s">
        <v>118</v>
      </c>
      <c r="D675" s="9"/>
      <c r="E675" s="9" t="s">
        <v>59</v>
      </c>
      <c r="F675" s="74">
        <v>2540688</v>
      </c>
      <c r="G675" s="9"/>
      <c r="H675" s="9"/>
      <c r="I675" s="9"/>
      <c r="J675" s="76">
        <v>482915.28000000096</v>
      </c>
      <c r="K675" s="9"/>
      <c r="L675" s="315"/>
      <c r="M675" s="74">
        <v>4574</v>
      </c>
      <c r="N675" s="35"/>
      <c r="O675" s="315"/>
      <c r="P675" s="75">
        <f t="shared" si="40"/>
        <v>105.57832968954983</v>
      </c>
      <c r="Q675" s="9"/>
      <c r="R675" s="9"/>
      <c r="S675" s="9"/>
      <c r="T675" s="78">
        <f t="shared" si="41"/>
        <v>555.46305203323129</v>
      </c>
      <c r="U675" s="9"/>
      <c r="V675" s="9"/>
      <c r="W675" s="9"/>
      <c r="X675" s="315"/>
      <c r="Y675" s="9">
        <v>482915.28000000096</v>
      </c>
      <c r="Z675" s="9">
        <f t="shared" si="42"/>
        <v>587402.35</v>
      </c>
      <c r="AA675" s="315"/>
      <c r="AB675" s="9">
        <f t="shared" si="43"/>
        <v>452401.01</v>
      </c>
      <c r="AC675" s="9">
        <v>543179.94999999995</v>
      </c>
      <c r="AD675" s="9"/>
      <c r="AG675" s="315"/>
      <c r="AH675" s="317"/>
      <c r="AI675" s="317"/>
      <c r="AJ675" s="317"/>
      <c r="AK675" s="317"/>
      <c r="AL675" s="315"/>
    </row>
    <row r="676" spans="1:38">
      <c r="A676" s="342"/>
      <c r="B676" s="77"/>
      <c r="C676" s="9" t="s">
        <v>118</v>
      </c>
      <c r="D676" s="9"/>
      <c r="E676" s="9" t="s">
        <v>64</v>
      </c>
      <c r="F676" s="74">
        <v>652</v>
      </c>
      <c r="G676" s="9"/>
      <c r="H676" s="9"/>
      <c r="I676" s="9"/>
      <c r="J676" s="76">
        <v>128.63999999999999</v>
      </c>
      <c r="K676" s="9"/>
      <c r="L676" s="315"/>
      <c r="M676" s="74">
        <v>1</v>
      </c>
      <c r="N676" s="35"/>
      <c r="O676" s="315"/>
      <c r="P676" s="75">
        <f t="shared" si="40"/>
        <v>128.63999999999999</v>
      </c>
      <c r="Q676" s="9"/>
      <c r="R676" s="9"/>
      <c r="S676" s="9"/>
      <c r="T676" s="78">
        <f t="shared" si="41"/>
        <v>652</v>
      </c>
      <c r="U676" s="9"/>
      <c r="V676" s="9"/>
      <c r="W676" s="9"/>
      <c r="X676" s="315"/>
      <c r="Y676" s="9">
        <v>128.63999999999999</v>
      </c>
      <c r="Z676" s="9">
        <f t="shared" si="42"/>
        <v>156.47</v>
      </c>
      <c r="AA676" s="315"/>
      <c r="AB676" s="9">
        <f t="shared" si="43"/>
        <v>120.51</v>
      </c>
      <c r="AC676" s="9">
        <v>144.69</v>
      </c>
      <c r="AD676" s="9"/>
      <c r="AG676" s="315"/>
      <c r="AH676" s="317"/>
      <c r="AI676" s="317"/>
      <c r="AJ676" s="317"/>
      <c r="AK676" s="317"/>
      <c r="AL676" s="315"/>
    </row>
    <row r="677" spans="1:38">
      <c r="A677" s="342"/>
      <c r="B677" s="77"/>
      <c r="C677" s="9" t="s">
        <v>118</v>
      </c>
      <c r="D677" s="9"/>
      <c r="E677" s="9" t="s">
        <v>66</v>
      </c>
      <c r="F677" s="74">
        <v>5512</v>
      </c>
      <c r="G677" s="9"/>
      <c r="H677" s="9"/>
      <c r="I677" s="9"/>
      <c r="J677" s="76">
        <v>1096.9299999999998</v>
      </c>
      <c r="K677" s="9"/>
      <c r="L677" s="315"/>
      <c r="M677" s="74">
        <v>9</v>
      </c>
      <c r="N677" s="35"/>
      <c r="O677" s="315"/>
      <c r="P677" s="75">
        <f t="shared" si="40"/>
        <v>121.8811111111111</v>
      </c>
      <c r="Q677" s="9"/>
      <c r="R677" s="9"/>
      <c r="S677" s="9"/>
      <c r="T677" s="78">
        <f t="shared" si="41"/>
        <v>612.44444444444446</v>
      </c>
      <c r="U677" s="9"/>
      <c r="V677" s="9"/>
      <c r="W677" s="9"/>
      <c r="X677" s="315"/>
      <c r="Y677" s="9">
        <v>1096.9299999999998</v>
      </c>
      <c r="Z677" s="9">
        <f t="shared" si="42"/>
        <v>1334.27</v>
      </c>
      <c r="AA677" s="315"/>
      <c r="AB677" s="9">
        <f t="shared" si="43"/>
        <v>1027.6199999999999</v>
      </c>
      <c r="AC677" s="9">
        <v>1233.82</v>
      </c>
      <c r="AD677" s="9"/>
      <c r="AG677" s="315"/>
      <c r="AH677" s="317"/>
      <c r="AI677" s="317"/>
      <c r="AJ677" s="317"/>
      <c r="AK677" s="317"/>
      <c r="AL677" s="315"/>
    </row>
    <row r="678" spans="1:38">
      <c r="A678" s="342"/>
      <c r="B678" s="77"/>
      <c r="C678" s="9" t="s">
        <v>119</v>
      </c>
      <c r="D678" s="9"/>
      <c r="E678" s="9" t="s">
        <v>98</v>
      </c>
      <c r="F678" s="74">
        <v>190</v>
      </c>
      <c r="G678" s="9"/>
      <c r="H678" s="9"/>
      <c r="I678" s="9"/>
      <c r="J678" s="76">
        <v>41.85</v>
      </c>
      <c r="K678" s="9"/>
      <c r="L678" s="315"/>
      <c r="M678" s="74">
        <v>1</v>
      </c>
      <c r="N678" s="35"/>
      <c r="O678" s="315"/>
      <c r="P678" s="75">
        <f t="shared" si="40"/>
        <v>41.85</v>
      </c>
      <c r="Q678" s="9"/>
      <c r="R678" s="9"/>
      <c r="S678" s="9"/>
      <c r="T678" s="78">
        <f t="shared" si="41"/>
        <v>190</v>
      </c>
      <c r="U678" s="9"/>
      <c r="V678" s="9"/>
      <c r="W678" s="9"/>
      <c r="X678" s="315"/>
      <c r="Y678" s="9">
        <v>41.85</v>
      </c>
      <c r="Z678" s="9">
        <f t="shared" si="42"/>
        <v>50.9</v>
      </c>
      <c r="AA678" s="315"/>
      <c r="AB678" s="9">
        <f t="shared" si="43"/>
        <v>39.21</v>
      </c>
      <c r="AC678" s="9">
        <v>47.07</v>
      </c>
      <c r="AD678" s="9"/>
      <c r="AG678" s="315"/>
      <c r="AH678" s="317"/>
      <c r="AI678" s="317"/>
      <c r="AJ678" s="317"/>
      <c r="AK678" s="317"/>
      <c r="AL678" s="315"/>
    </row>
    <row r="679" spans="1:38">
      <c r="A679" s="342"/>
      <c r="B679" s="77"/>
      <c r="C679" s="9" t="s">
        <v>120</v>
      </c>
      <c r="D679" s="9"/>
      <c r="E679" s="9" t="s">
        <v>121</v>
      </c>
      <c r="F679" s="74">
        <v>537</v>
      </c>
      <c r="G679" s="9"/>
      <c r="H679" s="9"/>
      <c r="I679" s="9"/>
      <c r="J679" s="76">
        <v>113.22999999999999</v>
      </c>
      <c r="K679" s="9"/>
      <c r="L679" s="315"/>
      <c r="M679" s="74">
        <v>2</v>
      </c>
      <c r="N679" s="35"/>
      <c r="O679" s="315"/>
      <c r="P679" s="75">
        <f t="shared" si="40"/>
        <v>56.614999999999995</v>
      </c>
      <c r="Q679" s="9"/>
      <c r="R679" s="9"/>
      <c r="S679" s="9"/>
      <c r="T679" s="78">
        <f t="shared" si="41"/>
        <v>268.5</v>
      </c>
      <c r="U679" s="9"/>
      <c r="V679" s="9"/>
      <c r="W679" s="9"/>
      <c r="X679" s="315"/>
      <c r="Y679" s="9">
        <v>113.22999999999999</v>
      </c>
      <c r="Z679" s="9">
        <f t="shared" si="42"/>
        <v>137.72999999999999</v>
      </c>
      <c r="AA679" s="315"/>
      <c r="AB679" s="9">
        <f t="shared" si="43"/>
        <v>106.08</v>
      </c>
      <c r="AC679" s="9">
        <v>127.36</v>
      </c>
      <c r="AD679" s="9"/>
      <c r="AG679" s="315"/>
      <c r="AH679" s="317"/>
      <c r="AI679" s="317"/>
      <c r="AJ679" s="317"/>
      <c r="AK679" s="317"/>
      <c r="AL679" s="315"/>
    </row>
    <row r="680" spans="1:38">
      <c r="A680" s="342"/>
      <c r="B680" s="77"/>
      <c r="C680" s="9" t="s">
        <v>120</v>
      </c>
      <c r="D680" s="9"/>
      <c r="E680" s="9" t="s">
        <v>98</v>
      </c>
      <c r="F680" s="74">
        <v>11580</v>
      </c>
      <c r="G680" s="9"/>
      <c r="H680" s="9"/>
      <c r="I680" s="9"/>
      <c r="J680" s="76">
        <v>2199.9500000000003</v>
      </c>
      <c r="K680" s="9"/>
      <c r="L680" s="315"/>
      <c r="M680" s="74">
        <v>20</v>
      </c>
      <c r="N680" s="35"/>
      <c r="O680" s="315"/>
      <c r="P680" s="75">
        <f t="shared" si="40"/>
        <v>109.99750000000002</v>
      </c>
      <c r="Q680" s="9"/>
      <c r="R680" s="9"/>
      <c r="S680" s="9"/>
      <c r="T680" s="78">
        <f t="shared" si="41"/>
        <v>579</v>
      </c>
      <c r="U680" s="9"/>
      <c r="V680" s="9"/>
      <c r="W680" s="9"/>
      <c r="X680" s="315"/>
      <c r="Y680" s="9">
        <v>2199.9500000000003</v>
      </c>
      <c r="Z680" s="9">
        <f t="shared" si="42"/>
        <v>2675.95</v>
      </c>
      <c r="AA680" s="315"/>
      <c r="AB680" s="9">
        <f t="shared" si="43"/>
        <v>2060.94</v>
      </c>
      <c r="AC680" s="9">
        <v>2474.4899999999998</v>
      </c>
      <c r="AD680" s="9"/>
      <c r="AG680" s="315"/>
      <c r="AH680" s="317"/>
      <c r="AI680" s="317"/>
      <c r="AJ680" s="317"/>
      <c r="AK680" s="317"/>
      <c r="AL680" s="315"/>
    </row>
    <row r="681" spans="1:38">
      <c r="A681" s="342"/>
      <c r="B681" s="77"/>
      <c r="C681" s="9" t="s">
        <v>122</v>
      </c>
      <c r="D681" s="9"/>
      <c r="E681" s="9" t="s">
        <v>123</v>
      </c>
      <c r="F681" s="74">
        <v>336</v>
      </c>
      <c r="G681" s="9"/>
      <c r="H681" s="9"/>
      <c r="I681" s="9"/>
      <c r="J681" s="76">
        <v>69.510000000000005</v>
      </c>
      <c r="K681" s="9"/>
      <c r="L681" s="315"/>
      <c r="M681" s="74">
        <v>1</v>
      </c>
      <c r="N681" s="35"/>
      <c r="O681" s="315"/>
      <c r="P681" s="75">
        <f t="shared" si="40"/>
        <v>69.510000000000005</v>
      </c>
      <c r="Q681" s="9"/>
      <c r="R681" s="9"/>
      <c r="S681" s="9"/>
      <c r="T681" s="78">
        <f t="shared" si="41"/>
        <v>336</v>
      </c>
      <c r="U681" s="9"/>
      <c r="V681" s="9"/>
      <c r="W681" s="9"/>
      <c r="X681" s="315"/>
      <c r="Y681" s="9">
        <v>69.510000000000005</v>
      </c>
      <c r="Z681" s="9">
        <f t="shared" si="42"/>
        <v>84.55</v>
      </c>
      <c r="AA681" s="315"/>
      <c r="AB681" s="9">
        <f t="shared" si="43"/>
        <v>65.12</v>
      </c>
      <c r="AC681" s="9">
        <v>78.180000000000007</v>
      </c>
      <c r="AD681" s="9"/>
      <c r="AG681" s="315"/>
      <c r="AH681" s="317"/>
      <c r="AI681" s="317"/>
      <c r="AJ681" s="317"/>
      <c r="AK681" s="317"/>
      <c r="AL681" s="315"/>
    </row>
    <row r="682" spans="1:38">
      <c r="A682" s="342"/>
      <c r="B682" s="77"/>
      <c r="C682" s="9" t="s">
        <v>122</v>
      </c>
      <c r="D682" s="9"/>
      <c r="E682" s="9" t="s">
        <v>124</v>
      </c>
      <c r="F682" s="74">
        <v>2271</v>
      </c>
      <c r="G682" s="9"/>
      <c r="H682" s="9"/>
      <c r="I682" s="9"/>
      <c r="J682" s="76">
        <v>393.34000000000003</v>
      </c>
      <c r="K682" s="9"/>
      <c r="L682" s="315"/>
      <c r="M682" s="74">
        <v>4</v>
      </c>
      <c r="N682" s="35"/>
      <c r="O682" s="315"/>
      <c r="P682" s="75">
        <f t="shared" si="40"/>
        <v>98.335000000000008</v>
      </c>
      <c r="Q682" s="9"/>
      <c r="R682" s="9"/>
      <c r="S682" s="9"/>
      <c r="T682" s="78">
        <f t="shared" si="41"/>
        <v>567.75</v>
      </c>
      <c r="U682" s="9"/>
      <c r="V682" s="9"/>
      <c r="W682" s="9"/>
      <c r="X682" s="315"/>
      <c r="Y682" s="9">
        <v>393.34000000000003</v>
      </c>
      <c r="Z682" s="9">
        <f t="shared" si="42"/>
        <v>478.45</v>
      </c>
      <c r="AA682" s="315"/>
      <c r="AB682" s="9">
        <f t="shared" si="43"/>
        <v>368.49</v>
      </c>
      <c r="AC682" s="9">
        <v>442.43</v>
      </c>
      <c r="AD682" s="9"/>
      <c r="AG682" s="315"/>
      <c r="AH682" s="317"/>
      <c r="AI682" s="317"/>
      <c r="AJ682" s="317"/>
      <c r="AK682" s="317"/>
      <c r="AL682" s="315"/>
    </row>
    <row r="683" spans="1:38">
      <c r="A683" s="342"/>
      <c r="B683" s="77"/>
      <c r="C683" s="9" t="s">
        <v>125</v>
      </c>
      <c r="D683" s="9"/>
      <c r="E683" s="9" t="s">
        <v>121</v>
      </c>
      <c r="F683" s="74">
        <v>742641</v>
      </c>
      <c r="G683" s="9"/>
      <c r="H683" s="9"/>
      <c r="I683" s="9"/>
      <c r="J683" s="76">
        <v>142518.19000000026</v>
      </c>
      <c r="K683" s="9"/>
      <c r="L683" s="315"/>
      <c r="M683" s="74">
        <v>1930</v>
      </c>
      <c r="N683" s="35"/>
      <c r="O683" s="315"/>
      <c r="P683" s="75">
        <f t="shared" si="40"/>
        <v>73.84362176165817</v>
      </c>
      <c r="Q683" s="9"/>
      <c r="R683" s="9"/>
      <c r="S683" s="9"/>
      <c r="T683" s="78">
        <f t="shared" si="41"/>
        <v>384.78808290155439</v>
      </c>
      <c r="U683" s="9"/>
      <c r="V683" s="9"/>
      <c r="W683" s="9"/>
      <c r="X683" s="315"/>
      <c r="Y683" s="9">
        <v>142518.19000000026</v>
      </c>
      <c r="Z683" s="9">
        <f t="shared" si="42"/>
        <v>173354.46</v>
      </c>
      <c r="AA683" s="315"/>
      <c r="AB683" s="9">
        <f t="shared" si="43"/>
        <v>133512.81</v>
      </c>
      <c r="AC683" s="9">
        <v>160303.53</v>
      </c>
      <c r="AD683" s="9"/>
      <c r="AG683" s="315"/>
      <c r="AH683" s="317"/>
      <c r="AI683" s="317"/>
      <c r="AJ683" s="317"/>
      <c r="AK683" s="317"/>
      <c r="AL683" s="315"/>
    </row>
    <row r="684" spans="1:38">
      <c r="A684" s="342"/>
      <c r="B684" s="77"/>
      <c r="C684" s="9" t="s">
        <v>126</v>
      </c>
      <c r="D684" s="9"/>
      <c r="E684" s="9" t="s">
        <v>70</v>
      </c>
      <c r="F684" s="74">
        <v>327721</v>
      </c>
      <c r="G684" s="9"/>
      <c r="H684" s="9"/>
      <c r="I684" s="9"/>
      <c r="J684" s="76">
        <v>61895.250000000022</v>
      </c>
      <c r="K684" s="9"/>
      <c r="L684" s="315"/>
      <c r="M684" s="74">
        <v>519</v>
      </c>
      <c r="N684" s="35"/>
      <c r="O684" s="315"/>
      <c r="P684" s="75">
        <f t="shared" si="40"/>
        <v>119.25867052023126</v>
      </c>
      <c r="Q684" s="9"/>
      <c r="R684" s="9"/>
      <c r="S684" s="9"/>
      <c r="T684" s="78">
        <f t="shared" si="41"/>
        <v>631.44701348747594</v>
      </c>
      <c r="U684" s="9"/>
      <c r="V684" s="9"/>
      <c r="W684" s="9"/>
      <c r="X684" s="315"/>
      <c r="Y684" s="9">
        <v>61895.250000000022</v>
      </c>
      <c r="Z684" s="9">
        <f t="shared" si="42"/>
        <v>75287.360000000001</v>
      </c>
      <c r="AA684" s="315"/>
      <c r="AB684" s="9">
        <f t="shared" si="43"/>
        <v>57984.24</v>
      </c>
      <c r="AC684" s="9">
        <v>69619.37</v>
      </c>
      <c r="AD684" s="9"/>
      <c r="AG684" s="315"/>
      <c r="AH684" s="317"/>
      <c r="AI684" s="317"/>
      <c r="AJ684" s="317"/>
      <c r="AK684" s="317"/>
      <c r="AL684" s="315"/>
    </row>
    <row r="685" spans="1:38">
      <c r="A685" s="342"/>
      <c r="B685" s="77"/>
      <c r="C685" s="9" t="s">
        <v>127</v>
      </c>
      <c r="D685" s="9"/>
      <c r="E685" s="9" t="s">
        <v>79</v>
      </c>
      <c r="F685" s="74">
        <v>8</v>
      </c>
      <c r="G685" s="9"/>
      <c r="H685" s="9"/>
      <c r="I685" s="9"/>
      <c r="J685" s="76">
        <v>8.5399999999999991</v>
      </c>
      <c r="K685" s="9"/>
      <c r="L685" s="315"/>
      <c r="M685" s="74">
        <v>1</v>
      </c>
      <c r="N685" s="35"/>
      <c r="O685" s="315"/>
      <c r="P685" s="75">
        <f t="shared" si="40"/>
        <v>8.5399999999999991</v>
      </c>
      <c r="Q685" s="9"/>
      <c r="R685" s="9"/>
      <c r="S685" s="9"/>
      <c r="T685" s="78">
        <f t="shared" si="41"/>
        <v>8</v>
      </c>
      <c r="U685" s="9"/>
      <c r="V685" s="9"/>
      <c r="W685" s="9"/>
      <c r="X685" s="315"/>
      <c r="Y685" s="9">
        <v>8.5399999999999991</v>
      </c>
      <c r="Z685" s="9">
        <f t="shared" si="42"/>
        <v>10.39</v>
      </c>
      <c r="AA685" s="315"/>
      <c r="AB685" s="9">
        <f t="shared" si="43"/>
        <v>8</v>
      </c>
      <c r="AC685" s="9">
        <v>9.61</v>
      </c>
      <c r="AD685" s="9"/>
      <c r="AG685" s="315"/>
      <c r="AH685" s="317"/>
      <c r="AI685" s="317"/>
      <c r="AJ685" s="317"/>
      <c r="AK685" s="317"/>
      <c r="AL685" s="315"/>
    </row>
    <row r="686" spans="1:38">
      <c r="A686" s="342"/>
      <c r="B686" s="77"/>
      <c r="C686" s="9" t="s">
        <v>128</v>
      </c>
      <c r="D686" s="9"/>
      <c r="E686" s="9" t="s">
        <v>70</v>
      </c>
      <c r="F686" s="74">
        <v>145140</v>
      </c>
      <c r="G686" s="9"/>
      <c r="H686" s="9"/>
      <c r="I686" s="9"/>
      <c r="J686" s="76">
        <v>27638.14000000001</v>
      </c>
      <c r="K686" s="9"/>
      <c r="L686" s="315"/>
      <c r="M686" s="74">
        <v>200</v>
      </c>
      <c r="N686" s="35"/>
      <c r="O686" s="315"/>
      <c r="P686" s="75">
        <f t="shared" si="40"/>
        <v>138.19070000000005</v>
      </c>
      <c r="Q686" s="9"/>
      <c r="R686" s="9"/>
      <c r="S686" s="9"/>
      <c r="T686" s="78">
        <f t="shared" si="41"/>
        <v>725.7</v>
      </c>
      <c r="U686" s="9"/>
      <c r="V686" s="9"/>
      <c r="W686" s="9"/>
      <c r="X686" s="315"/>
      <c r="Y686" s="9">
        <v>27638.14000000001</v>
      </c>
      <c r="Z686" s="9">
        <f t="shared" si="42"/>
        <v>33618.129999999997</v>
      </c>
      <c r="AA686" s="315"/>
      <c r="AB686" s="9">
        <f t="shared" si="43"/>
        <v>25891.75</v>
      </c>
      <c r="AC686" s="9">
        <v>31087.200000000001</v>
      </c>
      <c r="AD686" s="9"/>
      <c r="AG686" s="315"/>
      <c r="AH686" s="317"/>
      <c r="AI686" s="317"/>
      <c r="AJ686" s="317"/>
      <c r="AK686" s="317"/>
      <c r="AL686" s="315"/>
    </row>
    <row r="687" spans="1:38">
      <c r="A687" s="342"/>
      <c r="B687" s="77"/>
      <c r="C687" s="9" t="s">
        <v>129</v>
      </c>
      <c r="D687" s="9"/>
      <c r="E687" s="9" t="s">
        <v>130</v>
      </c>
      <c r="F687" s="74">
        <v>4161</v>
      </c>
      <c r="G687" s="9"/>
      <c r="H687" s="9"/>
      <c r="I687" s="9"/>
      <c r="J687" s="76">
        <v>554.94999999999993</v>
      </c>
      <c r="K687" s="9"/>
      <c r="L687" s="315"/>
      <c r="M687" s="74">
        <v>4</v>
      </c>
      <c r="N687" s="35"/>
      <c r="O687" s="315"/>
      <c r="P687" s="75">
        <f t="shared" si="40"/>
        <v>138.73749999999998</v>
      </c>
      <c r="Q687" s="9"/>
      <c r="R687" s="9"/>
      <c r="S687" s="9"/>
      <c r="T687" s="78">
        <f t="shared" si="41"/>
        <v>1040.25</v>
      </c>
      <c r="U687" s="9"/>
      <c r="V687" s="9"/>
      <c r="W687" s="9"/>
      <c r="X687" s="315"/>
      <c r="Y687" s="9">
        <v>554.94999999999993</v>
      </c>
      <c r="Z687" s="9">
        <f t="shared" si="42"/>
        <v>675.02</v>
      </c>
      <c r="AA687" s="315"/>
      <c r="AB687" s="9">
        <f t="shared" si="43"/>
        <v>519.88</v>
      </c>
      <c r="AC687" s="9">
        <v>624.20000000000005</v>
      </c>
      <c r="AD687" s="9"/>
      <c r="AG687" s="315"/>
      <c r="AH687" s="317"/>
      <c r="AI687" s="317"/>
      <c r="AJ687" s="317"/>
      <c r="AK687" s="317"/>
      <c r="AL687" s="315"/>
    </row>
    <row r="688" spans="1:38">
      <c r="A688" s="342"/>
      <c r="B688" s="77"/>
      <c r="C688" s="9" t="s">
        <v>131</v>
      </c>
      <c r="D688" s="9"/>
      <c r="E688" s="9" t="s">
        <v>95</v>
      </c>
      <c r="F688" s="74">
        <v>532026</v>
      </c>
      <c r="G688" s="9"/>
      <c r="H688" s="9"/>
      <c r="I688" s="9"/>
      <c r="J688" s="76">
        <v>106783.36999999984</v>
      </c>
      <c r="K688" s="9"/>
      <c r="L688" s="315"/>
      <c r="M688" s="74">
        <v>1415</v>
      </c>
      <c r="N688" s="35"/>
      <c r="O688" s="315"/>
      <c r="P688" s="75">
        <f t="shared" si="40"/>
        <v>75.465279151943349</v>
      </c>
      <c r="Q688" s="9"/>
      <c r="R688" s="9"/>
      <c r="S688" s="9"/>
      <c r="T688" s="78">
        <f t="shared" si="41"/>
        <v>375.99010600706714</v>
      </c>
      <c r="U688" s="9"/>
      <c r="V688" s="9"/>
      <c r="W688" s="9"/>
      <c r="X688" s="315"/>
      <c r="Y688" s="9">
        <v>106783.36999999984</v>
      </c>
      <c r="Z688" s="9">
        <f t="shared" si="42"/>
        <v>129887.8</v>
      </c>
      <c r="AA688" s="315"/>
      <c r="AB688" s="9">
        <f t="shared" si="43"/>
        <v>100035.98</v>
      </c>
      <c r="AC688" s="9">
        <v>120109.24</v>
      </c>
      <c r="AD688" s="9"/>
      <c r="AG688" s="315"/>
      <c r="AH688" s="317"/>
      <c r="AI688" s="317"/>
      <c r="AJ688" s="317"/>
      <c r="AK688" s="317"/>
      <c r="AL688" s="315"/>
    </row>
    <row r="689" spans="1:38">
      <c r="A689" s="342"/>
      <c r="B689" s="77"/>
      <c r="C689" s="9" t="s">
        <v>132</v>
      </c>
      <c r="D689" s="9"/>
      <c r="E689" s="9" t="s">
        <v>133</v>
      </c>
      <c r="F689" s="74">
        <v>157576</v>
      </c>
      <c r="G689" s="9"/>
      <c r="H689" s="9"/>
      <c r="I689" s="9"/>
      <c r="J689" s="76">
        <v>29449.209999999988</v>
      </c>
      <c r="K689" s="9"/>
      <c r="L689" s="315"/>
      <c r="M689" s="74">
        <v>265</v>
      </c>
      <c r="N689" s="35"/>
      <c r="O689" s="315"/>
      <c r="P689" s="75">
        <f t="shared" ref="P689:P752" si="44">J689/M689</f>
        <v>111.1290943396226</v>
      </c>
      <c r="Q689" s="9"/>
      <c r="R689" s="9"/>
      <c r="S689" s="9"/>
      <c r="T689" s="78">
        <f t="shared" ref="T689:T752" si="45">F689/M689</f>
        <v>594.62641509433968</v>
      </c>
      <c r="U689" s="9"/>
      <c r="V689" s="9"/>
      <c r="W689" s="9"/>
      <c r="X689" s="315"/>
      <c r="Y689" s="9">
        <v>29449.209999999988</v>
      </c>
      <c r="Z689" s="9">
        <f t="shared" ref="Z689:Z752" si="46">ROUND($Z$1209*Y689/$Y$1209,2)</f>
        <v>35821.06</v>
      </c>
      <c r="AA689" s="315"/>
      <c r="AB689" s="9">
        <f t="shared" ref="AB689:AB752" si="47">ROUND($AB$1209*Y689/$Y$1209,2)</f>
        <v>27588.38</v>
      </c>
      <c r="AC689" s="9">
        <v>33124.28</v>
      </c>
      <c r="AD689" s="9"/>
      <c r="AG689" s="315"/>
      <c r="AH689" s="317"/>
      <c r="AI689" s="317"/>
      <c r="AJ689" s="317"/>
      <c r="AK689" s="317"/>
      <c r="AL689" s="315"/>
    </row>
    <row r="690" spans="1:38">
      <c r="A690" s="342"/>
      <c r="B690" s="77"/>
      <c r="C690" s="9" t="s">
        <v>134</v>
      </c>
      <c r="D690" s="9"/>
      <c r="E690" s="9" t="s">
        <v>135</v>
      </c>
      <c r="F690" s="74">
        <v>7840450</v>
      </c>
      <c r="G690" s="9"/>
      <c r="H690" s="9"/>
      <c r="I690" s="9"/>
      <c r="J690" s="76">
        <v>1447629.6200000157</v>
      </c>
      <c r="K690" s="9"/>
      <c r="L690" s="315"/>
      <c r="M690" s="74">
        <v>12316</v>
      </c>
      <c r="N690" s="35"/>
      <c r="O690" s="315"/>
      <c r="P690" s="75">
        <f t="shared" si="44"/>
        <v>117.54056674245012</v>
      </c>
      <c r="Q690" s="9"/>
      <c r="R690" s="9"/>
      <c r="S690" s="9"/>
      <c r="T690" s="78">
        <f t="shared" si="45"/>
        <v>636.60685287430988</v>
      </c>
      <c r="U690" s="9"/>
      <c r="V690" s="9"/>
      <c r="W690" s="9"/>
      <c r="X690" s="315"/>
      <c r="Y690" s="9">
        <v>1447629.6200000157</v>
      </c>
      <c r="Z690" s="9">
        <f t="shared" si="46"/>
        <v>1760849.31</v>
      </c>
      <c r="AA690" s="315"/>
      <c r="AB690" s="9">
        <f t="shared" si="47"/>
        <v>1356157.35</v>
      </c>
      <c r="AC690" s="9">
        <v>1628284.34</v>
      </c>
      <c r="AD690" s="9"/>
      <c r="AG690" s="315"/>
      <c r="AH690" s="317"/>
      <c r="AI690" s="317"/>
      <c r="AJ690" s="317"/>
      <c r="AK690" s="317"/>
      <c r="AL690" s="315"/>
    </row>
    <row r="691" spans="1:38">
      <c r="A691" s="342"/>
      <c r="B691" s="77"/>
      <c r="C691" s="9" t="s">
        <v>136</v>
      </c>
      <c r="D691" s="9"/>
      <c r="E691" s="9" t="s">
        <v>137</v>
      </c>
      <c r="F691" s="74">
        <v>190</v>
      </c>
      <c r="G691" s="9"/>
      <c r="H691" s="9"/>
      <c r="I691" s="9"/>
      <c r="J691" s="76">
        <v>41.85</v>
      </c>
      <c r="K691" s="9"/>
      <c r="L691" s="315"/>
      <c r="M691" s="74">
        <v>1</v>
      </c>
      <c r="N691" s="35"/>
      <c r="O691" s="315"/>
      <c r="P691" s="75">
        <f t="shared" si="44"/>
        <v>41.85</v>
      </c>
      <c r="Q691" s="9"/>
      <c r="R691" s="9"/>
      <c r="S691" s="9"/>
      <c r="T691" s="78">
        <f t="shared" si="45"/>
        <v>190</v>
      </c>
      <c r="U691" s="9"/>
      <c r="V691" s="9"/>
      <c r="W691" s="9"/>
      <c r="X691" s="315"/>
      <c r="Y691" s="9">
        <v>41.85</v>
      </c>
      <c r="Z691" s="9">
        <f t="shared" si="46"/>
        <v>50.9</v>
      </c>
      <c r="AA691" s="315"/>
      <c r="AB691" s="9">
        <f t="shared" si="47"/>
        <v>39.21</v>
      </c>
      <c r="AC691" s="9">
        <v>47.07</v>
      </c>
      <c r="AD691" s="9"/>
      <c r="AG691" s="315"/>
      <c r="AH691" s="317"/>
      <c r="AI691" s="317"/>
      <c r="AJ691" s="317"/>
      <c r="AK691" s="317"/>
      <c r="AL691" s="315"/>
    </row>
    <row r="692" spans="1:38">
      <c r="A692" s="342"/>
      <c r="B692" s="77"/>
      <c r="C692" s="9" t="s">
        <v>136</v>
      </c>
      <c r="D692" s="9"/>
      <c r="E692" s="9" t="s">
        <v>138</v>
      </c>
      <c r="F692" s="74">
        <v>2997120</v>
      </c>
      <c r="G692" s="9"/>
      <c r="H692" s="9"/>
      <c r="I692" s="9"/>
      <c r="J692" s="76">
        <v>603086.91999999597</v>
      </c>
      <c r="K692" s="9"/>
      <c r="L692" s="315"/>
      <c r="M692" s="74">
        <v>9149</v>
      </c>
      <c r="N692" s="35"/>
      <c r="O692" s="315"/>
      <c r="P692" s="75">
        <f t="shared" si="44"/>
        <v>65.918342988304289</v>
      </c>
      <c r="Q692" s="9"/>
      <c r="R692" s="9"/>
      <c r="S692" s="9"/>
      <c r="T692" s="78">
        <f t="shared" si="45"/>
        <v>327.58990053557767</v>
      </c>
      <c r="U692" s="9"/>
      <c r="V692" s="9"/>
      <c r="W692" s="9"/>
      <c r="X692" s="315"/>
      <c r="Y692" s="9">
        <v>603086.91999999597</v>
      </c>
      <c r="Z692" s="9">
        <f t="shared" si="46"/>
        <v>733575.2</v>
      </c>
      <c r="AA692" s="315"/>
      <c r="AB692" s="9">
        <f t="shared" si="47"/>
        <v>564979.30000000005</v>
      </c>
      <c r="AC692" s="9">
        <v>678348.23</v>
      </c>
      <c r="AD692" s="9"/>
      <c r="AG692" s="315"/>
      <c r="AH692" s="317"/>
      <c r="AI692" s="317"/>
      <c r="AJ692" s="317"/>
      <c r="AK692" s="317"/>
      <c r="AL692" s="315"/>
    </row>
    <row r="693" spans="1:38">
      <c r="A693" s="342"/>
      <c r="B693" s="77"/>
      <c r="C693" s="9" t="s">
        <v>136</v>
      </c>
      <c r="D693" s="9"/>
      <c r="E693" s="9" t="s">
        <v>91</v>
      </c>
      <c r="F693" s="74">
        <v>91</v>
      </c>
      <c r="G693" s="9"/>
      <c r="H693" s="9"/>
      <c r="I693" s="9"/>
      <c r="J693" s="76">
        <v>22.62</v>
      </c>
      <c r="K693" s="9"/>
      <c r="L693" s="315"/>
      <c r="M693" s="74">
        <v>1</v>
      </c>
      <c r="N693" s="35"/>
      <c r="O693" s="315"/>
      <c r="P693" s="75">
        <f t="shared" si="44"/>
        <v>22.62</v>
      </c>
      <c r="Q693" s="9"/>
      <c r="R693" s="9"/>
      <c r="S693" s="9"/>
      <c r="T693" s="78">
        <f t="shared" si="45"/>
        <v>91</v>
      </c>
      <c r="U693" s="9"/>
      <c r="V693" s="9"/>
      <c r="W693" s="9"/>
      <c r="X693" s="315"/>
      <c r="Y693" s="9">
        <v>22.62</v>
      </c>
      <c r="Z693" s="9">
        <f t="shared" si="46"/>
        <v>27.51</v>
      </c>
      <c r="AA693" s="315"/>
      <c r="AB693" s="9">
        <f t="shared" si="47"/>
        <v>21.19</v>
      </c>
      <c r="AC693" s="9">
        <v>25.44</v>
      </c>
      <c r="AD693" s="9"/>
      <c r="AG693" s="315"/>
      <c r="AH693" s="317"/>
      <c r="AI693" s="317"/>
      <c r="AJ693" s="317"/>
      <c r="AK693" s="317"/>
      <c r="AL693" s="315"/>
    </row>
    <row r="694" spans="1:38">
      <c r="A694" s="342"/>
      <c r="B694" s="77"/>
      <c r="C694" s="9" t="s">
        <v>136</v>
      </c>
      <c r="D694" s="9"/>
      <c r="E694" s="9" t="s">
        <v>74</v>
      </c>
      <c r="F694" s="74">
        <v>238</v>
      </c>
      <c r="G694" s="9"/>
      <c r="H694" s="9"/>
      <c r="I694" s="9"/>
      <c r="J694" s="76">
        <v>50.68</v>
      </c>
      <c r="K694" s="9"/>
      <c r="L694" s="315"/>
      <c r="M694" s="74">
        <v>1</v>
      </c>
      <c r="N694" s="35"/>
      <c r="O694" s="315"/>
      <c r="P694" s="75">
        <f t="shared" si="44"/>
        <v>50.68</v>
      </c>
      <c r="Q694" s="9"/>
      <c r="R694" s="9"/>
      <c r="S694" s="9"/>
      <c r="T694" s="78">
        <f t="shared" si="45"/>
        <v>238</v>
      </c>
      <c r="U694" s="9"/>
      <c r="V694" s="9"/>
      <c r="W694" s="9"/>
      <c r="X694" s="315"/>
      <c r="Y694" s="9">
        <v>50.68</v>
      </c>
      <c r="Z694" s="9">
        <f t="shared" si="46"/>
        <v>61.65</v>
      </c>
      <c r="AA694" s="315"/>
      <c r="AB694" s="9">
        <f t="shared" si="47"/>
        <v>47.48</v>
      </c>
      <c r="AC694" s="9">
        <v>57</v>
      </c>
      <c r="AD694" s="9"/>
      <c r="AG694" s="315"/>
      <c r="AH694" s="317"/>
      <c r="AI694" s="317"/>
      <c r="AJ694" s="317"/>
      <c r="AK694" s="317"/>
      <c r="AL694" s="315"/>
    </row>
    <row r="695" spans="1:38">
      <c r="A695" s="342"/>
      <c r="B695" s="77"/>
      <c r="C695" s="9" t="s">
        <v>139</v>
      </c>
      <c r="D695" s="9"/>
      <c r="E695" s="9" t="s">
        <v>95</v>
      </c>
      <c r="F695" s="74">
        <v>8003</v>
      </c>
      <c r="G695" s="9"/>
      <c r="H695" s="9"/>
      <c r="I695" s="9"/>
      <c r="J695" s="76">
        <v>1793.28</v>
      </c>
      <c r="K695" s="9"/>
      <c r="L695" s="315"/>
      <c r="M695" s="74">
        <v>54</v>
      </c>
      <c r="N695" s="35"/>
      <c r="O695" s="315"/>
      <c r="P695" s="75">
        <f t="shared" si="44"/>
        <v>33.208888888888886</v>
      </c>
      <c r="Q695" s="9"/>
      <c r="R695" s="9"/>
      <c r="S695" s="9"/>
      <c r="T695" s="78">
        <f t="shared" si="45"/>
        <v>148.2037037037037</v>
      </c>
      <c r="U695" s="9"/>
      <c r="V695" s="9"/>
      <c r="W695" s="9"/>
      <c r="X695" s="315"/>
      <c r="Y695" s="9">
        <v>1793.28</v>
      </c>
      <c r="Z695" s="9">
        <f t="shared" si="46"/>
        <v>2181.29</v>
      </c>
      <c r="AA695" s="315"/>
      <c r="AB695" s="9">
        <f t="shared" si="47"/>
        <v>1679.97</v>
      </c>
      <c r="AC695" s="9">
        <v>2017.07</v>
      </c>
      <c r="AD695" s="9"/>
      <c r="AG695" s="315"/>
      <c r="AH695" s="317"/>
      <c r="AI695" s="317"/>
      <c r="AJ695" s="317"/>
      <c r="AK695" s="317"/>
      <c r="AL695" s="315"/>
    </row>
    <row r="696" spans="1:38">
      <c r="A696" s="342"/>
      <c r="B696" s="77"/>
      <c r="C696" s="9" t="s">
        <v>140</v>
      </c>
      <c r="D696" s="9"/>
      <c r="E696" s="9" t="s">
        <v>93</v>
      </c>
      <c r="F696" s="74">
        <v>11988</v>
      </c>
      <c r="G696" s="9"/>
      <c r="H696" s="9"/>
      <c r="I696" s="9"/>
      <c r="J696" s="76">
        <v>2386.6200000000003</v>
      </c>
      <c r="K696" s="9"/>
      <c r="L696" s="315"/>
      <c r="M696" s="74">
        <v>10</v>
      </c>
      <c r="N696" s="35"/>
      <c r="O696" s="315"/>
      <c r="P696" s="75">
        <f t="shared" si="44"/>
        <v>238.66200000000003</v>
      </c>
      <c r="Q696" s="9"/>
      <c r="R696" s="9"/>
      <c r="S696" s="9"/>
      <c r="T696" s="78">
        <f t="shared" si="45"/>
        <v>1198.8</v>
      </c>
      <c r="U696" s="9"/>
      <c r="V696" s="9"/>
      <c r="W696" s="9"/>
      <c r="X696" s="315"/>
      <c r="Y696" s="9">
        <v>2386.6200000000003</v>
      </c>
      <c r="Z696" s="9">
        <f t="shared" si="46"/>
        <v>2903.01</v>
      </c>
      <c r="AA696" s="315"/>
      <c r="AB696" s="9">
        <f t="shared" si="47"/>
        <v>2235.8200000000002</v>
      </c>
      <c r="AC696" s="9">
        <v>2684.45</v>
      </c>
      <c r="AD696" s="9"/>
      <c r="AG696" s="315"/>
      <c r="AH696" s="317"/>
      <c r="AI696" s="317"/>
      <c r="AJ696" s="317"/>
      <c r="AK696" s="317"/>
      <c r="AL696" s="315"/>
    </row>
    <row r="697" spans="1:38">
      <c r="A697" s="342"/>
      <c r="B697" s="77"/>
      <c r="C697" s="9" t="s">
        <v>141</v>
      </c>
      <c r="D697" s="9"/>
      <c r="E697" s="9" t="s">
        <v>130</v>
      </c>
      <c r="F697" s="74">
        <v>1636</v>
      </c>
      <c r="G697" s="9"/>
      <c r="H697" s="9"/>
      <c r="I697" s="9"/>
      <c r="J697" s="76">
        <v>314.16000000000003</v>
      </c>
      <c r="K697" s="9"/>
      <c r="L697" s="315"/>
      <c r="M697" s="74">
        <v>1</v>
      </c>
      <c r="N697" s="35"/>
      <c r="O697" s="315"/>
      <c r="P697" s="75">
        <f t="shared" si="44"/>
        <v>314.16000000000003</v>
      </c>
      <c r="Q697" s="9"/>
      <c r="R697" s="9"/>
      <c r="S697" s="9"/>
      <c r="T697" s="78">
        <f t="shared" si="45"/>
        <v>1636</v>
      </c>
      <c r="U697" s="9"/>
      <c r="V697" s="9"/>
      <c r="W697" s="9"/>
      <c r="X697" s="315"/>
      <c r="Y697" s="9">
        <v>314.16000000000003</v>
      </c>
      <c r="Z697" s="9">
        <f t="shared" si="46"/>
        <v>382.13</v>
      </c>
      <c r="AA697" s="315"/>
      <c r="AB697" s="9">
        <f t="shared" si="47"/>
        <v>294.31</v>
      </c>
      <c r="AC697" s="9">
        <v>353.37</v>
      </c>
      <c r="AD697" s="9"/>
      <c r="AG697" s="315"/>
      <c r="AH697" s="317"/>
      <c r="AI697" s="317"/>
      <c r="AJ697" s="317"/>
      <c r="AK697" s="317"/>
      <c r="AL697" s="315"/>
    </row>
    <row r="698" spans="1:38">
      <c r="A698" s="342"/>
      <c r="B698" s="77"/>
      <c r="C698" s="9" t="s">
        <v>141</v>
      </c>
      <c r="D698" s="9"/>
      <c r="E698" s="9" t="s">
        <v>135</v>
      </c>
      <c r="F698" s="74">
        <v>103587</v>
      </c>
      <c r="G698" s="9"/>
      <c r="H698" s="9"/>
      <c r="I698" s="9"/>
      <c r="J698" s="76">
        <v>19226.209999999995</v>
      </c>
      <c r="K698" s="9"/>
      <c r="L698" s="315"/>
      <c r="M698" s="74">
        <v>149</v>
      </c>
      <c r="N698" s="35"/>
      <c r="O698" s="315"/>
      <c r="P698" s="75">
        <f t="shared" si="44"/>
        <v>129.03496644295299</v>
      </c>
      <c r="Q698" s="9"/>
      <c r="R698" s="9"/>
      <c r="S698" s="9"/>
      <c r="T698" s="78">
        <f t="shared" si="45"/>
        <v>695.21476510067112</v>
      </c>
      <c r="U698" s="9"/>
      <c r="V698" s="9"/>
      <c r="W698" s="9"/>
      <c r="X698" s="315"/>
      <c r="Y698" s="9">
        <v>19226.209999999995</v>
      </c>
      <c r="Z698" s="9">
        <f t="shared" si="46"/>
        <v>23386.13</v>
      </c>
      <c r="AA698" s="315"/>
      <c r="AB698" s="9">
        <f t="shared" si="47"/>
        <v>18011.349999999999</v>
      </c>
      <c r="AC698" s="9">
        <v>21625.52</v>
      </c>
      <c r="AD698" s="9"/>
      <c r="AG698" s="315"/>
      <c r="AH698" s="317"/>
      <c r="AI698" s="317"/>
      <c r="AJ698" s="317"/>
      <c r="AK698" s="317"/>
      <c r="AL698" s="315"/>
    </row>
    <row r="699" spans="1:38">
      <c r="A699" s="342"/>
      <c r="B699" s="77"/>
      <c r="C699" s="9" t="s">
        <v>141</v>
      </c>
      <c r="D699" s="9"/>
      <c r="E699" s="9" t="s">
        <v>61</v>
      </c>
      <c r="F699" s="74">
        <v>545</v>
      </c>
      <c r="G699" s="9"/>
      <c r="H699" s="9"/>
      <c r="I699" s="9"/>
      <c r="J699" s="76">
        <v>114.75</v>
      </c>
      <c r="K699" s="9"/>
      <c r="L699" s="315"/>
      <c r="M699" s="74">
        <v>2</v>
      </c>
      <c r="N699" s="35"/>
      <c r="O699" s="315"/>
      <c r="P699" s="75">
        <f t="shared" si="44"/>
        <v>57.375</v>
      </c>
      <c r="Q699" s="9"/>
      <c r="R699" s="9"/>
      <c r="S699" s="9"/>
      <c r="T699" s="78">
        <f t="shared" si="45"/>
        <v>272.5</v>
      </c>
      <c r="U699" s="9"/>
      <c r="V699" s="9"/>
      <c r="W699" s="9"/>
      <c r="X699" s="315"/>
      <c r="Y699" s="9">
        <v>114.75</v>
      </c>
      <c r="Z699" s="9">
        <f t="shared" si="46"/>
        <v>139.58000000000001</v>
      </c>
      <c r="AA699" s="315"/>
      <c r="AB699" s="9">
        <f t="shared" si="47"/>
        <v>107.5</v>
      </c>
      <c r="AC699" s="9">
        <v>129.07</v>
      </c>
      <c r="AD699" s="9"/>
      <c r="AG699" s="315"/>
      <c r="AH699" s="317"/>
      <c r="AI699" s="317"/>
      <c r="AJ699" s="317"/>
      <c r="AK699" s="317"/>
      <c r="AL699" s="315"/>
    </row>
    <row r="700" spans="1:38">
      <c r="A700" s="342"/>
      <c r="B700" s="77"/>
      <c r="C700" s="9" t="s">
        <v>142</v>
      </c>
      <c r="D700" s="9"/>
      <c r="E700" s="9" t="s">
        <v>143</v>
      </c>
      <c r="F700" s="74">
        <v>693371</v>
      </c>
      <c r="G700" s="9"/>
      <c r="H700" s="9"/>
      <c r="I700" s="9"/>
      <c r="J700" s="76">
        <v>130075.87999999987</v>
      </c>
      <c r="K700" s="9"/>
      <c r="L700" s="315"/>
      <c r="M700" s="74">
        <v>1153</v>
      </c>
      <c r="N700" s="35"/>
      <c r="O700" s="315"/>
      <c r="P700" s="75">
        <f t="shared" si="44"/>
        <v>112.81516045099728</v>
      </c>
      <c r="Q700" s="9"/>
      <c r="R700" s="9"/>
      <c r="S700" s="9"/>
      <c r="T700" s="78">
        <f t="shared" si="45"/>
        <v>601.36253252385086</v>
      </c>
      <c r="U700" s="9"/>
      <c r="V700" s="9"/>
      <c r="W700" s="9"/>
      <c r="X700" s="315"/>
      <c r="Y700" s="9">
        <v>130075.87999999987</v>
      </c>
      <c r="Z700" s="9">
        <f t="shared" si="46"/>
        <v>158220.04999999999</v>
      </c>
      <c r="AA700" s="315"/>
      <c r="AB700" s="9">
        <f t="shared" si="47"/>
        <v>121856.7</v>
      </c>
      <c r="AC700" s="9">
        <v>146308.5</v>
      </c>
      <c r="AD700" s="9"/>
      <c r="AG700" s="315"/>
      <c r="AH700" s="317"/>
      <c r="AI700" s="317"/>
      <c r="AJ700" s="317"/>
      <c r="AK700" s="317"/>
      <c r="AL700" s="315"/>
    </row>
    <row r="701" spans="1:38">
      <c r="A701" s="342"/>
      <c r="B701" s="77"/>
      <c r="C701" s="9" t="s">
        <v>142</v>
      </c>
      <c r="D701" s="9"/>
      <c r="E701" s="9" t="s">
        <v>144</v>
      </c>
      <c r="F701" s="74">
        <v>1195</v>
      </c>
      <c r="G701" s="9"/>
      <c r="H701" s="9"/>
      <c r="I701" s="9"/>
      <c r="J701" s="76">
        <v>243.81</v>
      </c>
      <c r="K701" s="9"/>
      <c r="L701" s="315"/>
      <c r="M701" s="74">
        <v>2</v>
      </c>
      <c r="N701" s="35"/>
      <c r="O701" s="315"/>
      <c r="P701" s="75">
        <f t="shared" si="44"/>
        <v>121.905</v>
      </c>
      <c r="Q701" s="9"/>
      <c r="R701" s="9"/>
      <c r="S701" s="9"/>
      <c r="T701" s="78">
        <f t="shared" si="45"/>
        <v>597.5</v>
      </c>
      <c r="U701" s="9"/>
      <c r="V701" s="9"/>
      <c r="W701" s="9"/>
      <c r="X701" s="315"/>
      <c r="Y701" s="9">
        <v>243.81</v>
      </c>
      <c r="Z701" s="9">
        <f t="shared" si="46"/>
        <v>296.56</v>
      </c>
      <c r="AA701" s="315"/>
      <c r="AB701" s="9">
        <f t="shared" si="47"/>
        <v>228.4</v>
      </c>
      <c r="AC701" s="9">
        <v>274.24</v>
      </c>
      <c r="AD701" s="9"/>
      <c r="AG701" s="315"/>
      <c r="AH701" s="317"/>
      <c r="AI701" s="317"/>
      <c r="AJ701" s="317"/>
      <c r="AK701" s="317"/>
      <c r="AL701" s="315"/>
    </row>
    <row r="702" spans="1:38">
      <c r="A702" s="342"/>
      <c r="B702" s="77"/>
      <c r="C702" s="9" t="s">
        <v>142</v>
      </c>
      <c r="D702" s="9"/>
      <c r="E702" s="9" t="s">
        <v>145</v>
      </c>
      <c r="F702" s="74">
        <v>643</v>
      </c>
      <c r="G702" s="9"/>
      <c r="H702" s="9"/>
      <c r="I702" s="9"/>
      <c r="J702" s="76">
        <v>126.88</v>
      </c>
      <c r="K702" s="9"/>
      <c r="L702" s="315"/>
      <c r="M702" s="74">
        <v>1</v>
      </c>
      <c r="N702" s="35"/>
      <c r="O702" s="315"/>
      <c r="P702" s="75">
        <f t="shared" si="44"/>
        <v>126.88</v>
      </c>
      <c r="Q702" s="9"/>
      <c r="R702" s="9"/>
      <c r="S702" s="9"/>
      <c r="T702" s="78">
        <f t="shared" si="45"/>
        <v>643</v>
      </c>
      <c r="U702" s="9"/>
      <c r="V702" s="9"/>
      <c r="W702" s="9"/>
      <c r="X702" s="315"/>
      <c r="Y702" s="9">
        <v>126.88</v>
      </c>
      <c r="Z702" s="9">
        <f t="shared" si="46"/>
        <v>154.33000000000001</v>
      </c>
      <c r="AA702" s="315"/>
      <c r="AB702" s="9">
        <f t="shared" si="47"/>
        <v>118.86</v>
      </c>
      <c r="AC702" s="9">
        <v>142.71</v>
      </c>
      <c r="AD702" s="9"/>
      <c r="AG702" s="315"/>
      <c r="AH702" s="317"/>
      <c r="AI702" s="317"/>
      <c r="AJ702" s="317"/>
      <c r="AK702" s="317"/>
      <c r="AL702" s="315"/>
    </row>
    <row r="703" spans="1:38">
      <c r="A703" s="342"/>
      <c r="B703" s="77"/>
      <c r="C703" s="9" t="s">
        <v>142</v>
      </c>
      <c r="D703" s="9"/>
      <c r="E703" s="9" t="s">
        <v>146</v>
      </c>
      <c r="F703" s="74">
        <v>1657</v>
      </c>
      <c r="G703" s="9"/>
      <c r="H703" s="9"/>
      <c r="I703" s="9"/>
      <c r="J703" s="76">
        <v>330.96999999999997</v>
      </c>
      <c r="K703" s="9"/>
      <c r="L703" s="315"/>
      <c r="M703" s="74">
        <v>3</v>
      </c>
      <c r="N703" s="35"/>
      <c r="O703" s="315"/>
      <c r="P703" s="75">
        <f t="shared" si="44"/>
        <v>110.32333333333332</v>
      </c>
      <c r="Q703" s="9"/>
      <c r="R703" s="9"/>
      <c r="S703" s="9"/>
      <c r="T703" s="78">
        <f t="shared" si="45"/>
        <v>552.33333333333337</v>
      </c>
      <c r="U703" s="9"/>
      <c r="V703" s="9"/>
      <c r="W703" s="9"/>
      <c r="X703" s="315"/>
      <c r="Y703" s="9">
        <v>330.96999999999997</v>
      </c>
      <c r="Z703" s="9">
        <f t="shared" si="46"/>
        <v>402.58</v>
      </c>
      <c r="AA703" s="315"/>
      <c r="AB703" s="9">
        <f t="shared" si="47"/>
        <v>310.06</v>
      </c>
      <c r="AC703" s="9">
        <v>372.27</v>
      </c>
      <c r="AD703" s="9"/>
      <c r="AG703" s="315"/>
      <c r="AH703" s="317"/>
      <c r="AI703" s="317"/>
      <c r="AJ703" s="317"/>
      <c r="AK703" s="317"/>
      <c r="AL703" s="315"/>
    </row>
    <row r="704" spans="1:38">
      <c r="A704" s="342"/>
      <c r="B704" s="77"/>
      <c r="C704" s="9" t="s">
        <v>142</v>
      </c>
      <c r="D704" s="9"/>
      <c r="E704" s="9" t="s">
        <v>147</v>
      </c>
      <c r="F704" s="74">
        <v>1138</v>
      </c>
      <c r="G704" s="9"/>
      <c r="H704" s="9"/>
      <c r="I704" s="9"/>
      <c r="J704" s="76">
        <v>227.07</v>
      </c>
      <c r="K704" s="9"/>
      <c r="L704" s="315"/>
      <c r="M704" s="74">
        <v>2</v>
      </c>
      <c r="N704" s="35"/>
      <c r="O704" s="315"/>
      <c r="P704" s="75">
        <f t="shared" si="44"/>
        <v>113.535</v>
      </c>
      <c r="Q704" s="9"/>
      <c r="R704" s="9"/>
      <c r="S704" s="9"/>
      <c r="T704" s="78">
        <f t="shared" si="45"/>
        <v>569</v>
      </c>
      <c r="U704" s="9"/>
      <c r="V704" s="9"/>
      <c r="W704" s="9"/>
      <c r="X704" s="315"/>
      <c r="Y704" s="9">
        <v>227.07</v>
      </c>
      <c r="Z704" s="9">
        <f t="shared" si="46"/>
        <v>276.2</v>
      </c>
      <c r="AA704" s="315"/>
      <c r="AB704" s="9">
        <f t="shared" si="47"/>
        <v>212.72</v>
      </c>
      <c r="AC704" s="9">
        <v>255.41</v>
      </c>
      <c r="AD704" s="9"/>
      <c r="AG704" s="315"/>
      <c r="AH704" s="317"/>
      <c r="AI704" s="317"/>
      <c r="AJ704" s="317"/>
      <c r="AK704" s="317"/>
      <c r="AL704" s="315"/>
    </row>
    <row r="705" spans="1:38">
      <c r="A705" s="342"/>
      <c r="B705" s="77"/>
      <c r="C705" s="9" t="s">
        <v>142</v>
      </c>
      <c r="D705" s="9"/>
      <c r="E705" s="9" t="s">
        <v>89</v>
      </c>
      <c r="F705" s="74">
        <v>480</v>
      </c>
      <c r="G705" s="9"/>
      <c r="H705" s="9"/>
      <c r="I705" s="9"/>
      <c r="J705" s="76">
        <v>96.23</v>
      </c>
      <c r="K705" s="9"/>
      <c r="L705" s="315"/>
      <c r="M705" s="74">
        <v>1</v>
      </c>
      <c r="N705" s="35"/>
      <c r="O705" s="315"/>
      <c r="P705" s="75">
        <f t="shared" si="44"/>
        <v>96.23</v>
      </c>
      <c r="Q705" s="9"/>
      <c r="R705" s="9"/>
      <c r="S705" s="9"/>
      <c r="T705" s="78">
        <f t="shared" si="45"/>
        <v>480</v>
      </c>
      <c r="U705" s="9"/>
      <c r="V705" s="9"/>
      <c r="W705" s="9"/>
      <c r="X705" s="315"/>
      <c r="Y705" s="9">
        <v>96.23</v>
      </c>
      <c r="Z705" s="9">
        <f t="shared" si="46"/>
        <v>117.05</v>
      </c>
      <c r="AA705" s="315"/>
      <c r="AB705" s="9">
        <f t="shared" si="47"/>
        <v>90.15</v>
      </c>
      <c r="AC705" s="9">
        <v>108.24</v>
      </c>
      <c r="AD705" s="9"/>
      <c r="AG705" s="315"/>
      <c r="AH705" s="317"/>
      <c r="AI705" s="317"/>
      <c r="AJ705" s="317"/>
      <c r="AK705" s="317"/>
      <c r="AL705" s="315"/>
    </row>
    <row r="706" spans="1:38">
      <c r="A706" s="342"/>
      <c r="B706" s="77"/>
      <c r="C706" s="9" t="s">
        <v>148</v>
      </c>
      <c r="D706" s="9"/>
      <c r="E706" s="9" t="s">
        <v>143</v>
      </c>
      <c r="F706" s="74">
        <v>45324</v>
      </c>
      <c r="G706" s="9"/>
      <c r="H706" s="9"/>
      <c r="I706" s="9"/>
      <c r="J706" s="76">
        <v>8347.07</v>
      </c>
      <c r="K706" s="9"/>
      <c r="L706" s="315"/>
      <c r="M706" s="74">
        <v>62</v>
      </c>
      <c r="N706" s="35"/>
      <c r="O706" s="315"/>
      <c r="P706" s="75">
        <f t="shared" si="44"/>
        <v>134.63016129032258</v>
      </c>
      <c r="Q706" s="9"/>
      <c r="R706" s="9"/>
      <c r="S706" s="9"/>
      <c r="T706" s="78">
        <f t="shared" si="45"/>
        <v>731.0322580645161</v>
      </c>
      <c r="U706" s="9"/>
      <c r="V706" s="9"/>
      <c r="W706" s="9"/>
      <c r="X706" s="315"/>
      <c r="Y706" s="9">
        <v>8347.07</v>
      </c>
      <c r="Z706" s="9">
        <f t="shared" si="46"/>
        <v>10153.1</v>
      </c>
      <c r="AA706" s="315"/>
      <c r="AB706" s="9">
        <f t="shared" si="47"/>
        <v>7819.64</v>
      </c>
      <c r="AC706" s="9">
        <v>9388.73</v>
      </c>
      <c r="AD706" s="9"/>
      <c r="AG706" s="315"/>
      <c r="AH706" s="317"/>
      <c r="AI706" s="317"/>
      <c r="AJ706" s="317"/>
      <c r="AK706" s="317"/>
      <c r="AL706" s="315"/>
    </row>
    <row r="707" spans="1:38">
      <c r="A707" s="342"/>
      <c r="B707" s="77"/>
      <c r="C707" s="9" t="s">
        <v>149</v>
      </c>
      <c r="D707" s="9"/>
      <c r="E707" s="9" t="s">
        <v>98</v>
      </c>
      <c r="F707" s="74">
        <v>1228</v>
      </c>
      <c r="G707" s="9"/>
      <c r="H707" s="9"/>
      <c r="I707" s="9"/>
      <c r="J707" s="76">
        <v>243.3</v>
      </c>
      <c r="K707" s="9"/>
      <c r="L707" s="315"/>
      <c r="M707" s="74">
        <v>2</v>
      </c>
      <c r="N707" s="35"/>
      <c r="O707" s="315"/>
      <c r="P707" s="75">
        <f t="shared" si="44"/>
        <v>121.65</v>
      </c>
      <c r="Q707" s="9"/>
      <c r="R707" s="9"/>
      <c r="S707" s="9"/>
      <c r="T707" s="78">
        <f t="shared" si="45"/>
        <v>614</v>
      </c>
      <c r="U707" s="9"/>
      <c r="V707" s="9"/>
      <c r="W707" s="9"/>
      <c r="X707" s="315"/>
      <c r="Y707" s="9">
        <v>243.3</v>
      </c>
      <c r="Z707" s="9">
        <f t="shared" si="46"/>
        <v>295.94</v>
      </c>
      <c r="AA707" s="315"/>
      <c r="AB707" s="9">
        <f t="shared" si="47"/>
        <v>227.93</v>
      </c>
      <c r="AC707" s="9">
        <v>273.66000000000003</v>
      </c>
      <c r="AD707" s="9"/>
      <c r="AG707" s="315"/>
      <c r="AH707" s="317"/>
      <c r="AI707" s="317"/>
      <c r="AJ707" s="317"/>
      <c r="AK707" s="317"/>
      <c r="AL707" s="315"/>
    </row>
    <row r="708" spans="1:38">
      <c r="A708" s="342"/>
      <c r="B708" s="77"/>
      <c r="C708" s="9" t="s">
        <v>150</v>
      </c>
      <c r="D708" s="9"/>
      <c r="E708" s="9" t="s">
        <v>88</v>
      </c>
      <c r="F708" s="74">
        <v>272735</v>
      </c>
      <c r="G708" s="9"/>
      <c r="H708" s="9"/>
      <c r="I708" s="9"/>
      <c r="J708" s="76">
        <v>52667.070000000043</v>
      </c>
      <c r="K708" s="9"/>
      <c r="L708" s="315"/>
      <c r="M708" s="74">
        <v>616</v>
      </c>
      <c r="N708" s="35"/>
      <c r="O708" s="315"/>
      <c r="P708" s="75">
        <f t="shared" si="44"/>
        <v>85.498490259740336</v>
      </c>
      <c r="Q708" s="9"/>
      <c r="R708" s="9"/>
      <c r="S708" s="9"/>
      <c r="T708" s="78">
        <f t="shared" si="45"/>
        <v>442.7516233766234</v>
      </c>
      <c r="U708" s="9"/>
      <c r="V708" s="9"/>
      <c r="W708" s="9"/>
      <c r="X708" s="315"/>
      <c r="Y708" s="9">
        <v>52667.070000000043</v>
      </c>
      <c r="Z708" s="9">
        <f t="shared" si="46"/>
        <v>64062.5</v>
      </c>
      <c r="AA708" s="315"/>
      <c r="AB708" s="9">
        <f t="shared" si="47"/>
        <v>49339.16</v>
      </c>
      <c r="AC708" s="9">
        <v>59239.58</v>
      </c>
      <c r="AD708" s="9"/>
      <c r="AG708" s="315"/>
      <c r="AH708" s="317"/>
      <c r="AI708" s="317"/>
      <c r="AJ708" s="317"/>
      <c r="AK708" s="317"/>
      <c r="AL708" s="315"/>
    </row>
    <row r="709" spans="1:38">
      <c r="A709" s="342"/>
      <c r="B709" s="77"/>
      <c r="C709" s="9" t="s">
        <v>151</v>
      </c>
      <c r="D709" s="9"/>
      <c r="E709" s="9" t="s">
        <v>152</v>
      </c>
      <c r="F709" s="74">
        <v>-10852</v>
      </c>
      <c r="G709" s="9"/>
      <c r="H709" s="9"/>
      <c r="I709" s="9"/>
      <c r="J709" s="76">
        <v>-952.65000000000009</v>
      </c>
      <c r="K709" s="9"/>
      <c r="L709" s="315"/>
      <c r="M709" s="74">
        <v>2</v>
      </c>
      <c r="N709" s="35"/>
      <c r="O709" s="315"/>
      <c r="P709" s="75">
        <f t="shared" si="44"/>
        <v>-476.32500000000005</v>
      </c>
      <c r="Q709" s="9"/>
      <c r="R709" s="9"/>
      <c r="S709" s="9"/>
      <c r="T709" s="78">
        <f t="shared" si="45"/>
        <v>-5426</v>
      </c>
      <c r="U709" s="9"/>
      <c r="V709" s="9"/>
      <c r="W709" s="9"/>
      <c r="X709" s="315"/>
      <c r="Y709" s="9">
        <v>-952.65000000000009</v>
      </c>
      <c r="Z709" s="9">
        <f t="shared" si="46"/>
        <v>-1158.77</v>
      </c>
      <c r="AA709" s="315"/>
      <c r="AB709" s="9">
        <f t="shared" si="47"/>
        <v>-892.45</v>
      </c>
      <c r="AC709" s="9">
        <v>-1071.53</v>
      </c>
      <c r="AD709" s="9"/>
      <c r="AG709" s="315"/>
      <c r="AH709" s="317"/>
      <c r="AI709" s="317"/>
      <c r="AJ709" s="317"/>
      <c r="AK709" s="317"/>
      <c r="AL709" s="315"/>
    </row>
    <row r="710" spans="1:38">
      <c r="A710" s="342"/>
      <c r="B710" s="77"/>
      <c r="C710" s="9" t="s">
        <v>153</v>
      </c>
      <c r="D710" s="9"/>
      <c r="E710" s="9" t="s">
        <v>154</v>
      </c>
      <c r="F710" s="74">
        <v>4122</v>
      </c>
      <c r="G710" s="9"/>
      <c r="H710" s="9"/>
      <c r="I710" s="9"/>
      <c r="J710" s="76">
        <v>676.03999999999985</v>
      </c>
      <c r="K710" s="9"/>
      <c r="L710" s="315"/>
      <c r="M710" s="74">
        <v>9</v>
      </c>
      <c r="N710" s="35"/>
      <c r="O710" s="315"/>
      <c r="P710" s="75">
        <f t="shared" si="44"/>
        <v>75.115555555555545</v>
      </c>
      <c r="Q710" s="9"/>
      <c r="R710" s="9"/>
      <c r="S710" s="9"/>
      <c r="T710" s="78">
        <f t="shared" si="45"/>
        <v>458</v>
      </c>
      <c r="U710" s="9"/>
      <c r="V710" s="9"/>
      <c r="W710" s="9"/>
      <c r="X710" s="315"/>
      <c r="Y710" s="9">
        <v>676.03999999999985</v>
      </c>
      <c r="Z710" s="9">
        <f t="shared" si="46"/>
        <v>822.31</v>
      </c>
      <c r="AA710" s="315"/>
      <c r="AB710" s="9">
        <f t="shared" si="47"/>
        <v>633.32000000000005</v>
      </c>
      <c r="AC710" s="9">
        <v>760.41</v>
      </c>
      <c r="AD710" s="9"/>
      <c r="AG710" s="315"/>
      <c r="AH710" s="317"/>
      <c r="AI710" s="317"/>
      <c r="AJ710" s="317"/>
      <c r="AK710" s="317"/>
      <c r="AL710" s="315"/>
    </row>
    <row r="711" spans="1:38">
      <c r="A711" s="342"/>
      <c r="B711" s="77"/>
      <c r="C711" s="9" t="s">
        <v>155</v>
      </c>
      <c r="D711" s="9"/>
      <c r="E711" s="9" t="s">
        <v>55</v>
      </c>
      <c r="F711" s="74">
        <v>1883875</v>
      </c>
      <c r="G711" s="9"/>
      <c r="H711" s="9"/>
      <c r="I711" s="9"/>
      <c r="J711" s="76">
        <v>370305.42000000074</v>
      </c>
      <c r="K711" s="9"/>
      <c r="L711" s="315"/>
      <c r="M711" s="74">
        <v>4814</v>
      </c>
      <c r="N711" s="35"/>
      <c r="O711" s="315"/>
      <c r="P711" s="75">
        <f t="shared" si="44"/>
        <v>76.922604902368249</v>
      </c>
      <c r="Q711" s="9"/>
      <c r="R711" s="9"/>
      <c r="S711" s="9"/>
      <c r="T711" s="78">
        <f t="shared" si="45"/>
        <v>391.33257166597423</v>
      </c>
      <c r="U711" s="9"/>
      <c r="V711" s="9"/>
      <c r="W711" s="9"/>
      <c r="X711" s="315"/>
      <c r="Y711" s="9">
        <v>370305.42000000074</v>
      </c>
      <c r="Z711" s="9">
        <f t="shared" si="46"/>
        <v>450427.4</v>
      </c>
      <c r="AA711" s="315"/>
      <c r="AB711" s="9">
        <f t="shared" si="47"/>
        <v>346906.7</v>
      </c>
      <c r="AC711" s="9">
        <v>416517.12</v>
      </c>
      <c r="AD711" s="9"/>
      <c r="AG711" s="315"/>
      <c r="AH711" s="317"/>
      <c r="AI711" s="317"/>
      <c r="AJ711" s="317"/>
      <c r="AK711" s="317"/>
      <c r="AL711" s="315"/>
    </row>
    <row r="712" spans="1:38">
      <c r="A712" s="342"/>
      <c r="B712" s="77"/>
      <c r="C712" s="9" t="s">
        <v>155</v>
      </c>
      <c r="D712" s="9"/>
      <c r="E712" s="9" t="s">
        <v>156</v>
      </c>
      <c r="F712" s="74"/>
      <c r="G712" s="9"/>
      <c r="H712" s="9"/>
      <c r="I712" s="9"/>
      <c r="J712" s="76">
        <v>6.84</v>
      </c>
      <c r="K712" s="9"/>
      <c r="L712" s="315"/>
      <c r="M712" s="74">
        <v>1</v>
      </c>
      <c r="N712" s="35"/>
      <c r="O712" s="315"/>
      <c r="P712" s="75">
        <f t="shared" si="44"/>
        <v>6.84</v>
      </c>
      <c r="Q712" s="9"/>
      <c r="R712" s="9"/>
      <c r="S712" s="9"/>
      <c r="T712" s="78">
        <f t="shared" si="45"/>
        <v>0</v>
      </c>
      <c r="U712" s="9"/>
      <c r="V712" s="9"/>
      <c r="W712" s="9"/>
      <c r="X712" s="315"/>
      <c r="Y712" s="9">
        <v>6.84</v>
      </c>
      <c r="Z712" s="9">
        <f t="shared" si="46"/>
        <v>8.32</v>
      </c>
      <c r="AA712" s="315"/>
      <c r="AB712" s="9">
        <f t="shared" si="47"/>
        <v>6.41</v>
      </c>
      <c r="AC712" s="9">
        <v>7.69</v>
      </c>
      <c r="AD712" s="9"/>
      <c r="AG712" s="315"/>
      <c r="AH712" s="317"/>
      <c r="AI712" s="317"/>
      <c r="AJ712" s="317"/>
      <c r="AK712" s="317"/>
      <c r="AL712" s="315"/>
    </row>
    <row r="713" spans="1:38">
      <c r="A713" s="342"/>
      <c r="B713" s="77"/>
      <c r="C713" s="9" t="s">
        <v>155</v>
      </c>
      <c r="D713" s="9"/>
      <c r="E713" s="9" t="s">
        <v>157</v>
      </c>
      <c r="F713" s="74">
        <v>7488</v>
      </c>
      <c r="G713" s="9"/>
      <c r="H713" s="9"/>
      <c r="I713" s="9"/>
      <c r="J713" s="76">
        <v>1607.2999999999997</v>
      </c>
      <c r="K713" s="9"/>
      <c r="L713" s="315"/>
      <c r="M713" s="74">
        <v>36</v>
      </c>
      <c r="N713" s="35"/>
      <c r="O713" s="315"/>
      <c r="P713" s="75">
        <f t="shared" si="44"/>
        <v>44.647222222222211</v>
      </c>
      <c r="Q713" s="9"/>
      <c r="R713" s="9"/>
      <c r="S713" s="9"/>
      <c r="T713" s="78">
        <f t="shared" si="45"/>
        <v>208</v>
      </c>
      <c r="U713" s="9"/>
      <c r="V713" s="9"/>
      <c r="W713" s="9"/>
      <c r="X713" s="315"/>
      <c r="Y713" s="9">
        <v>1607.2999999999997</v>
      </c>
      <c r="Z713" s="9">
        <f t="shared" si="46"/>
        <v>1955.07</v>
      </c>
      <c r="AA713" s="315"/>
      <c r="AB713" s="9">
        <f t="shared" si="47"/>
        <v>1505.74</v>
      </c>
      <c r="AC713" s="9">
        <v>1807.88</v>
      </c>
      <c r="AD713" s="9"/>
      <c r="AG713" s="315"/>
      <c r="AH713" s="317"/>
      <c r="AI713" s="317"/>
      <c r="AJ713" s="317"/>
      <c r="AK713" s="317"/>
      <c r="AL713" s="315"/>
    </row>
    <row r="714" spans="1:38">
      <c r="A714" s="342"/>
      <c r="B714" s="77"/>
      <c r="C714" s="9" t="s">
        <v>158</v>
      </c>
      <c r="D714" s="9"/>
      <c r="E714" s="9" t="s">
        <v>55</v>
      </c>
      <c r="F714" s="74">
        <v>140095</v>
      </c>
      <c r="G714" s="9"/>
      <c r="H714" s="9"/>
      <c r="I714" s="9"/>
      <c r="J714" s="76">
        <v>27946.369999999966</v>
      </c>
      <c r="K714" s="9"/>
      <c r="L714" s="315"/>
      <c r="M714" s="74">
        <v>310</v>
      </c>
      <c r="N714" s="35"/>
      <c r="O714" s="315"/>
      <c r="P714" s="75">
        <f t="shared" si="44"/>
        <v>90.14958064516118</v>
      </c>
      <c r="Q714" s="9"/>
      <c r="R714" s="9"/>
      <c r="S714" s="9"/>
      <c r="T714" s="78">
        <f t="shared" si="45"/>
        <v>451.91935483870969</v>
      </c>
      <c r="U714" s="9"/>
      <c r="V714" s="9"/>
      <c r="W714" s="9"/>
      <c r="X714" s="315"/>
      <c r="Y714" s="9">
        <v>27946.369999999966</v>
      </c>
      <c r="Z714" s="9">
        <f t="shared" si="46"/>
        <v>33993.050000000003</v>
      </c>
      <c r="AA714" s="315"/>
      <c r="AB714" s="9">
        <f t="shared" si="47"/>
        <v>26180.51</v>
      </c>
      <c r="AC714" s="9">
        <v>31433.89</v>
      </c>
      <c r="AD714" s="9"/>
      <c r="AG714" s="315"/>
      <c r="AH714" s="317"/>
      <c r="AI714" s="317"/>
      <c r="AJ714" s="317"/>
      <c r="AK714" s="317"/>
      <c r="AL714" s="315"/>
    </row>
    <row r="715" spans="1:38">
      <c r="A715" s="342"/>
      <c r="B715" s="77"/>
      <c r="C715" s="9" t="s">
        <v>158</v>
      </c>
      <c r="D715" s="9"/>
      <c r="E715" s="9" t="s">
        <v>159</v>
      </c>
      <c r="F715" s="74">
        <v>150</v>
      </c>
      <c r="G715" s="9"/>
      <c r="H715" s="9"/>
      <c r="I715" s="9"/>
      <c r="J715" s="76">
        <v>34.909999999999997</v>
      </c>
      <c r="K715" s="9"/>
      <c r="L715" s="315"/>
      <c r="M715" s="74">
        <v>1</v>
      </c>
      <c r="N715" s="35"/>
      <c r="O715" s="315"/>
      <c r="P715" s="75">
        <f t="shared" si="44"/>
        <v>34.909999999999997</v>
      </c>
      <c r="Q715" s="9"/>
      <c r="R715" s="9"/>
      <c r="S715" s="9"/>
      <c r="T715" s="78">
        <f t="shared" si="45"/>
        <v>150</v>
      </c>
      <c r="U715" s="9"/>
      <c r="V715" s="9"/>
      <c r="W715" s="9"/>
      <c r="X715" s="315"/>
      <c r="Y715" s="9">
        <v>34.909999999999997</v>
      </c>
      <c r="Z715" s="9">
        <f t="shared" si="46"/>
        <v>42.46</v>
      </c>
      <c r="AA715" s="315"/>
      <c r="AB715" s="9">
        <f t="shared" si="47"/>
        <v>32.700000000000003</v>
      </c>
      <c r="AC715" s="9">
        <v>39.270000000000003</v>
      </c>
      <c r="AD715" s="9"/>
      <c r="AG715" s="315"/>
      <c r="AH715" s="317"/>
      <c r="AI715" s="317"/>
      <c r="AJ715" s="317"/>
      <c r="AK715" s="317"/>
      <c r="AL715" s="315"/>
    </row>
    <row r="716" spans="1:38">
      <c r="A716" s="342"/>
      <c r="B716" s="77"/>
      <c r="C716" s="9" t="s">
        <v>160</v>
      </c>
      <c r="D716" s="9"/>
      <c r="E716" s="9" t="s">
        <v>54</v>
      </c>
      <c r="F716" s="74">
        <v>2191</v>
      </c>
      <c r="G716" s="9"/>
      <c r="H716" s="9"/>
      <c r="I716" s="9"/>
      <c r="J716" s="76">
        <v>431.11</v>
      </c>
      <c r="K716" s="9"/>
      <c r="L716" s="315"/>
      <c r="M716" s="74">
        <v>3</v>
      </c>
      <c r="N716" s="35"/>
      <c r="O716" s="315"/>
      <c r="P716" s="75">
        <f t="shared" si="44"/>
        <v>143.70333333333335</v>
      </c>
      <c r="Q716" s="9"/>
      <c r="R716" s="9"/>
      <c r="S716" s="9"/>
      <c r="T716" s="78">
        <f t="shared" si="45"/>
        <v>730.33333333333337</v>
      </c>
      <c r="U716" s="9"/>
      <c r="V716" s="9"/>
      <c r="W716" s="9"/>
      <c r="X716" s="315"/>
      <c r="Y716" s="9">
        <v>431.11</v>
      </c>
      <c r="Z716" s="9">
        <f t="shared" si="46"/>
        <v>524.39</v>
      </c>
      <c r="AA716" s="315"/>
      <c r="AB716" s="9">
        <f t="shared" si="47"/>
        <v>403.87</v>
      </c>
      <c r="AC716" s="9">
        <v>484.91</v>
      </c>
      <c r="AD716" s="9"/>
      <c r="AG716" s="315"/>
      <c r="AH716" s="317"/>
      <c r="AI716" s="317"/>
      <c r="AJ716" s="317"/>
      <c r="AK716" s="317"/>
      <c r="AL716" s="315"/>
    </row>
    <row r="717" spans="1:38">
      <c r="A717" s="342"/>
      <c r="B717" s="77"/>
      <c r="C717" s="9" t="s">
        <v>160</v>
      </c>
      <c r="D717" s="9"/>
      <c r="E717" s="9" t="s">
        <v>55</v>
      </c>
      <c r="F717" s="74">
        <v>2171</v>
      </c>
      <c r="G717" s="9"/>
      <c r="H717" s="9"/>
      <c r="I717" s="9"/>
      <c r="J717" s="76">
        <v>400.37</v>
      </c>
      <c r="K717" s="9"/>
      <c r="L717" s="315"/>
      <c r="M717" s="74">
        <v>7</v>
      </c>
      <c r="N717" s="35"/>
      <c r="O717" s="315"/>
      <c r="P717" s="75">
        <f t="shared" si="44"/>
        <v>57.195714285714288</v>
      </c>
      <c r="Q717" s="9"/>
      <c r="R717" s="9"/>
      <c r="S717" s="9"/>
      <c r="T717" s="78">
        <f t="shared" si="45"/>
        <v>310.14285714285717</v>
      </c>
      <c r="U717" s="9"/>
      <c r="V717" s="9"/>
      <c r="W717" s="9"/>
      <c r="X717" s="315"/>
      <c r="Y717" s="9">
        <v>400.37</v>
      </c>
      <c r="Z717" s="9">
        <f t="shared" si="46"/>
        <v>487</v>
      </c>
      <c r="AA717" s="315"/>
      <c r="AB717" s="9">
        <f t="shared" si="47"/>
        <v>375.07</v>
      </c>
      <c r="AC717" s="9">
        <v>450.33</v>
      </c>
      <c r="AD717" s="9"/>
      <c r="AG717" s="315"/>
      <c r="AH717" s="317"/>
      <c r="AI717" s="317"/>
      <c r="AJ717" s="317"/>
      <c r="AK717" s="317"/>
      <c r="AL717" s="315"/>
    </row>
    <row r="718" spans="1:38">
      <c r="A718" s="342"/>
      <c r="B718" s="77"/>
      <c r="C718" s="9" t="s">
        <v>160</v>
      </c>
      <c r="D718" s="9"/>
      <c r="E718" s="9" t="s">
        <v>88</v>
      </c>
      <c r="F718" s="74">
        <v>1988307</v>
      </c>
      <c r="G718" s="9"/>
      <c r="H718" s="9"/>
      <c r="I718" s="9"/>
      <c r="J718" s="76">
        <v>383873.08999999921</v>
      </c>
      <c r="K718" s="9"/>
      <c r="L718" s="315"/>
      <c r="M718" s="74">
        <v>4402</v>
      </c>
      <c r="N718" s="35"/>
      <c r="O718" s="315"/>
      <c r="P718" s="75">
        <f t="shared" si="44"/>
        <v>87.204245797364649</v>
      </c>
      <c r="Q718" s="9"/>
      <c r="R718" s="9"/>
      <c r="S718" s="9"/>
      <c r="T718" s="78">
        <f t="shared" si="45"/>
        <v>451.68264425261248</v>
      </c>
      <c r="U718" s="9"/>
      <c r="V718" s="9"/>
      <c r="W718" s="9"/>
      <c r="X718" s="315"/>
      <c r="Y718" s="9">
        <v>383873.08999999921</v>
      </c>
      <c r="Z718" s="9">
        <f t="shared" si="46"/>
        <v>466930.67</v>
      </c>
      <c r="AA718" s="315"/>
      <c r="AB718" s="9">
        <f t="shared" si="47"/>
        <v>359617.06</v>
      </c>
      <c r="AC718" s="9">
        <v>431777.94</v>
      </c>
      <c r="AD718" s="9"/>
      <c r="AG718" s="315"/>
      <c r="AH718" s="317"/>
      <c r="AI718" s="317"/>
      <c r="AJ718" s="317"/>
      <c r="AK718" s="317"/>
      <c r="AL718" s="315"/>
    </row>
    <row r="719" spans="1:38">
      <c r="A719" s="342"/>
      <c r="B719" s="77"/>
      <c r="C719" s="9" t="s">
        <v>160</v>
      </c>
      <c r="D719" s="9"/>
      <c r="E719" s="9" t="s">
        <v>157</v>
      </c>
      <c r="F719" s="74">
        <v>463</v>
      </c>
      <c r="G719" s="9"/>
      <c r="H719" s="9"/>
      <c r="I719" s="9"/>
      <c r="J719" s="76">
        <v>93.19</v>
      </c>
      <c r="K719" s="9"/>
      <c r="L719" s="315"/>
      <c r="M719" s="74">
        <v>1</v>
      </c>
      <c r="N719" s="35"/>
      <c r="O719" s="315"/>
      <c r="P719" s="75">
        <f t="shared" si="44"/>
        <v>93.19</v>
      </c>
      <c r="Q719" s="9"/>
      <c r="R719" s="9"/>
      <c r="S719" s="9"/>
      <c r="T719" s="78">
        <f t="shared" si="45"/>
        <v>463</v>
      </c>
      <c r="U719" s="9"/>
      <c r="V719" s="9"/>
      <c r="W719" s="9"/>
      <c r="X719" s="315"/>
      <c r="Y719" s="9">
        <v>93.19</v>
      </c>
      <c r="Z719" s="9">
        <f t="shared" si="46"/>
        <v>113.35</v>
      </c>
      <c r="AA719" s="315"/>
      <c r="AB719" s="9">
        <f t="shared" si="47"/>
        <v>87.3</v>
      </c>
      <c r="AC719" s="9">
        <v>104.82</v>
      </c>
      <c r="AD719" s="9"/>
      <c r="AG719" s="315"/>
      <c r="AH719" s="317"/>
      <c r="AI719" s="317"/>
      <c r="AJ719" s="317"/>
      <c r="AK719" s="317"/>
      <c r="AL719" s="315"/>
    </row>
    <row r="720" spans="1:38">
      <c r="A720" s="342"/>
      <c r="B720" s="77"/>
      <c r="C720" s="9" t="s">
        <v>160</v>
      </c>
      <c r="D720" s="9"/>
      <c r="E720" s="9" t="s">
        <v>117</v>
      </c>
      <c r="F720" s="74">
        <v>1046</v>
      </c>
      <c r="G720" s="9"/>
      <c r="H720" s="9"/>
      <c r="I720" s="9"/>
      <c r="J720" s="76">
        <v>202.57</v>
      </c>
      <c r="K720" s="9"/>
      <c r="L720" s="315"/>
      <c r="M720" s="74">
        <v>1</v>
      </c>
      <c r="N720" s="35"/>
      <c r="O720" s="315"/>
      <c r="P720" s="75">
        <f t="shared" si="44"/>
        <v>202.57</v>
      </c>
      <c r="Q720" s="9"/>
      <c r="R720" s="9"/>
      <c r="S720" s="9"/>
      <c r="T720" s="78">
        <f t="shared" si="45"/>
        <v>1046</v>
      </c>
      <c r="U720" s="9"/>
      <c r="V720" s="9"/>
      <c r="W720" s="9"/>
      <c r="X720" s="315"/>
      <c r="Y720" s="9">
        <v>202.57</v>
      </c>
      <c r="Z720" s="9">
        <f t="shared" si="46"/>
        <v>246.4</v>
      </c>
      <c r="AA720" s="315"/>
      <c r="AB720" s="9">
        <f t="shared" si="47"/>
        <v>189.77</v>
      </c>
      <c r="AC720" s="9">
        <v>227.85</v>
      </c>
      <c r="AD720" s="9"/>
      <c r="AG720" s="315"/>
      <c r="AH720" s="317"/>
      <c r="AI720" s="317"/>
      <c r="AJ720" s="317"/>
      <c r="AK720" s="317"/>
      <c r="AL720" s="315"/>
    </row>
    <row r="721" spans="1:38">
      <c r="A721" s="342"/>
      <c r="B721" s="77"/>
      <c r="C721" s="9" t="s">
        <v>161</v>
      </c>
      <c r="D721" s="9"/>
      <c r="E721" s="9" t="s">
        <v>55</v>
      </c>
      <c r="F721" s="74">
        <v>1995</v>
      </c>
      <c r="G721" s="9"/>
      <c r="H721" s="9"/>
      <c r="I721" s="9"/>
      <c r="J721" s="76">
        <v>402.44</v>
      </c>
      <c r="K721" s="9"/>
      <c r="L721" s="315"/>
      <c r="M721" s="74">
        <v>4</v>
      </c>
      <c r="N721" s="35"/>
      <c r="O721" s="315"/>
      <c r="P721" s="75">
        <f t="shared" si="44"/>
        <v>100.61</v>
      </c>
      <c r="Q721" s="9"/>
      <c r="R721" s="9"/>
      <c r="S721" s="9"/>
      <c r="T721" s="78">
        <f t="shared" si="45"/>
        <v>498.75</v>
      </c>
      <c r="U721" s="9"/>
      <c r="V721" s="9"/>
      <c r="W721" s="9"/>
      <c r="X721" s="315"/>
      <c r="Y721" s="9">
        <v>402.44</v>
      </c>
      <c r="Z721" s="9">
        <f t="shared" si="46"/>
        <v>489.51</v>
      </c>
      <c r="AA721" s="315"/>
      <c r="AB721" s="9">
        <f t="shared" si="47"/>
        <v>377.01</v>
      </c>
      <c r="AC721" s="9">
        <v>452.66</v>
      </c>
      <c r="AD721" s="9"/>
      <c r="AG721" s="315"/>
      <c r="AH721" s="317"/>
      <c r="AI721" s="317"/>
      <c r="AJ721" s="317"/>
      <c r="AK721" s="317"/>
      <c r="AL721" s="315"/>
    </row>
    <row r="722" spans="1:38">
      <c r="A722" s="342"/>
      <c r="B722" s="77"/>
      <c r="C722" s="9" t="s">
        <v>161</v>
      </c>
      <c r="D722" s="9"/>
      <c r="E722" s="9" t="s">
        <v>156</v>
      </c>
      <c r="F722" s="74">
        <v>280149</v>
      </c>
      <c r="G722" s="9"/>
      <c r="H722" s="9"/>
      <c r="I722" s="9"/>
      <c r="J722" s="76">
        <v>54870.589999999909</v>
      </c>
      <c r="K722" s="9"/>
      <c r="L722" s="315"/>
      <c r="M722" s="74">
        <v>677</v>
      </c>
      <c r="N722" s="35"/>
      <c r="O722" s="315"/>
      <c r="P722" s="75">
        <f t="shared" si="44"/>
        <v>81.049615952732509</v>
      </c>
      <c r="Q722" s="9"/>
      <c r="R722" s="9"/>
      <c r="S722" s="9"/>
      <c r="T722" s="78">
        <f t="shared" si="45"/>
        <v>413.80945347119643</v>
      </c>
      <c r="U722" s="9"/>
      <c r="V722" s="9"/>
      <c r="W722" s="9"/>
      <c r="X722" s="315"/>
      <c r="Y722" s="9">
        <v>54870.589999999909</v>
      </c>
      <c r="Z722" s="9">
        <f t="shared" si="46"/>
        <v>66742.789999999994</v>
      </c>
      <c r="AA722" s="315"/>
      <c r="AB722" s="9">
        <f t="shared" si="47"/>
        <v>51403.45</v>
      </c>
      <c r="AC722" s="9">
        <v>61718.080000000002</v>
      </c>
      <c r="AD722" s="9"/>
      <c r="AG722" s="315"/>
      <c r="AH722" s="317"/>
      <c r="AI722" s="317"/>
      <c r="AJ722" s="317"/>
      <c r="AK722" s="317"/>
      <c r="AL722" s="315"/>
    </row>
    <row r="723" spans="1:38">
      <c r="A723" s="342"/>
      <c r="B723" s="77"/>
      <c r="C723" s="9" t="s">
        <v>162</v>
      </c>
      <c r="D723" s="9"/>
      <c r="E723" s="9" t="s">
        <v>91</v>
      </c>
      <c r="F723" s="74">
        <v>77698</v>
      </c>
      <c r="G723" s="9"/>
      <c r="H723" s="9"/>
      <c r="I723" s="9"/>
      <c r="J723" s="76">
        <v>14704.980000000003</v>
      </c>
      <c r="K723" s="9"/>
      <c r="L723" s="315"/>
      <c r="M723" s="74">
        <v>162</v>
      </c>
      <c r="N723" s="35"/>
      <c r="O723" s="315"/>
      <c r="P723" s="75">
        <f t="shared" si="44"/>
        <v>90.771481481481501</v>
      </c>
      <c r="Q723" s="9"/>
      <c r="R723" s="9"/>
      <c r="S723" s="9"/>
      <c r="T723" s="78">
        <f t="shared" si="45"/>
        <v>479.61728395061726</v>
      </c>
      <c r="U723" s="9"/>
      <c r="V723" s="9"/>
      <c r="W723" s="9"/>
      <c r="X723" s="315"/>
      <c r="Y723" s="9">
        <v>14704.980000000003</v>
      </c>
      <c r="Z723" s="9">
        <f t="shared" si="46"/>
        <v>17886.66</v>
      </c>
      <c r="AA723" s="315"/>
      <c r="AB723" s="9">
        <f t="shared" si="47"/>
        <v>13775.81</v>
      </c>
      <c r="AC723" s="9">
        <v>16540.07</v>
      </c>
      <c r="AD723" s="9"/>
      <c r="AG723" s="315"/>
      <c r="AH723" s="317"/>
      <c r="AI723" s="317"/>
      <c r="AJ723" s="317"/>
      <c r="AK723" s="317"/>
      <c r="AL723" s="315"/>
    </row>
    <row r="724" spans="1:38">
      <c r="A724" s="342"/>
      <c r="B724" s="77"/>
      <c r="C724" s="9" t="s">
        <v>162</v>
      </c>
      <c r="D724" s="9"/>
      <c r="E724" s="9" t="s">
        <v>68</v>
      </c>
      <c r="F724" s="74">
        <v>199674</v>
      </c>
      <c r="G724" s="9"/>
      <c r="H724" s="9"/>
      <c r="I724" s="9"/>
      <c r="J724" s="76">
        <v>36960.229999999974</v>
      </c>
      <c r="K724" s="9"/>
      <c r="L724" s="315"/>
      <c r="M724" s="74">
        <v>340</v>
      </c>
      <c r="N724" s="35"/>
      <c r="O724" s="315"/>
      <c r="P724" s="75">
        <f t="shared" si="44"/>
        <v>108.70655882352933</v>
      </c>
      <c r="Q724" s="9"/>
      <c r="R724" s="9"/>
      <c r="S724" s="9"/>
      <c r="T724" s="78">
        <f t="shared" si="45"/>
        <v>587.27647058823527</v>
      </c>
      <c r="U724" s="9"/>
      <c r="V724" s="9"/>
      <c r="W724" s="9"/>
      <c r="X724" s="315"/>
      <c r="Y724" s="9">
        <v>36960.229999999974</v>
      </c>
      <c r="Z724" s="9">
        <f t="shared" si="46"/>
        <v>44957.21</v>
      </c>
      <c r="AA724" s="315"/>
      <c r="AB724" s="9">
        <f t="shared" si="47"/>
        <v>34624.800000000003</v>
      </c>
      <c r="AC724" s="9">
        <v>41572.629999999997</v>
      </c>
      <c r="AD724" s="9"/>
      <c r="AG724" s="315"/>
      <c r="AH724" s="317"/>
      <c r="AI724" s="317"/>
      <c r="AJ724" s="317"/>
      <c r="AK724" s="317"/>
      <c r="AL724" s="315"/>
    </row>
    <row r="725" spans="1:38">
      <c r="A725" s="342"/>
      <c r="B725" s="77"/>
      <c r="C725" s="9" t="s">
        <v>162</v>
      </c>
      <c r="D725" s="9"/>
      <c r="E725" s="9" t="s">
        <v>110</v>
      </c>
      <c r="F725" s="74">
        <v>381</v>
      </c>
      <c r="G725" s="9"/>
      <c r="H725" s="9"/>
      <c r="I725" s="9"/>
      <c r="J725" s="76">
        <v>78.03</v>
      </c>
      <c r="K725" s="9"/>
      <c r="L725" s="315"/>
      <c r="M725" s="74">
        <v>1</v>
      </c>
      <c r="N725" s="35"/>
      <c r="O725" s="315"/>
      <c r="P725" s="75">
        <f t="shared" si="44"/>
        <v>78.03</v>
      </c>
      <c r="Q725" s="9"/>
      <c r="R725" s="9"/>
      <c r="S725" s="9"/>
      <c r="T725" s="78">
        <f t="shared" si="45"/>
        <v>381</v>
      </c>
      <c r="U725" s="9"/>
      <c r="V725" s="9"/>
      <c r="W725" s="9"/>
      <c r="X725" s="315"/>
      <c r="Y725" s="9">
        <v>78.03</v>
      </c>
      <c r="Z725" s="9">
        <f t="shared" si="46"/>
        <v>94.91</v>
      </c>
      <c r="AA725" s="315"/>
      <c r="AB725" s="9">
        <f t="shared" si="47"/>
        <v>73.099999999999994</v>
      </c>
      <c r="AC725" s="9">
        <v>87.77</v>
      </c>
      <c r="AD725" s="9"/>
      <c r="AG725" s="315"/>
      <c r="AH725" s="317"/>
      <c r="AI725" s="317"/>
      <c r="AJ725" s="317"/>
      <c r="AK725" s="317"/>
      <c r="AL725" s="315"/>
    </row>
    <row r="726" spans="1:38">
      <c r="A726" s="342"/>
      <c r="B726" s="77"/>
      <c r="C726" s="9" t="s">
        <v>163</v>
      </c>
      <c r="D726" s="9"/>
      <c r="E726" s="9" t="s">
        <v>164</v>
      </c>
      <c r="F726" s="74">
        <v>95176</v>
      </c>
      <c r="G726" s="9"/>
      <c r="H726" s="9"/>
      <c r="I726" s="9"/>
      <c r="J726" s="76">
        <v>17468.200000000012</v>
      </c>
      <c r="K726" s="9"/>
      <c r="L726" s="315"/>
      <c r="M726" s="74">
        <v>142</v>
      </c>
      <c r="N726" s="35"/>
      <c r="O726" s="315"/>
      <c r="P726" s="75">
        <f t="shared" si="44"/>
        <v>123.01549295774656</v>
      </c>
      <c r="Q726" s="9"/>
      <c r="R726" s="9"/>
      <c r="S726" s="9"/>
      <c r="T726" s="78">
        <f t="shared" si="45"/>
        <v>670.25352112676057</v>
      </c>
      <c r="U726" s="9"/>
      <c r="V726" s="9"/>
      <c r="W726" s="9"/>
      <c r="X726" s="315"/>
      <c r="Y726" s="9">
        <v>17468.200000000012</v>
      </c>
      <c r="Z726" s="9">
        <f t="shared" si="46"/>
        <v>21247.75</v>
      </c>
      <c r="AA726" s="315"/>
      <c r="AB726" s="9">
        <f t="shared" si="47"/>
        <v>16364.43</v>
      </c>
      <c r="AC726" s="9">
        <v>19648.12</v>
      </c>
      <c r="AD726" s="9"/>
      <c r="AG726" s="315"/>
      <c r="AH726" s="317"/>
      <c r="AI726" s="317"/>
      <c r="AJ726" s="317"/>
      <c r="AK726" s="317"/>
      <c r="AL726" s="315"/>
    </row>
    <row r="727" spans="1:38">
      <c r="A727" s="342"/>
      <c r="B727" s="77"/>
      <c r="C727" s="9" t="s">
        <v>165</v>
      </c>
      <c r="D727" s="9"/>
      <c r="E727" s="9" t="s">
        <v>166</v>
      </c>
      <c r="F727" s="74">
        <v>1362328</v>
      </c>
      <c r="G727" s="9"/>
      <c r="H727" s="9"/>
      <c r="I727" s="9"/>
      <c r="J727" s="76">
        <v>253609.93999999994</v>
      </c>
      <c r="K727" s="9"/>
      <c r="L727" s="315"/>
      <c r="M727" s="74">
        <v>2413</v>
      </c>
      <c r="N727" s="35"/>
      <c r="O727" s="315"/>
      <c r="P727" s="75">
        <f t="shared" si="44"/>
        <v>105.10150849564855</v>
      </c>
      <c r="Q727" s="9"/>
      <c r="R727" s="9"/>
      <c r="S727" s="9"/>
      <c r="T727" s="78">
        <f t="shared" si="45"/>
        <v>564.57853294653955</v>
      </c>
      <c r="U727" s="9"/>
      <c r="V727" s="9"/>
      <c r="W727" s="9"/>
      <c r="X727" s="315"/>
      <c r="Y727" s="9">
        <v>253609.93999999994</v>
      </c>
      <c r="Z727" s="9">
        <f t="shared" si="46"/>
        <v>308482.83</v>
      </c>
      <c r="AA727" s="315"/>
      <c r="AB727" s="9">
        <f t="shared" si="47"/>
        <v>237584.93</v>
      </c>
      <c r="AC727" s="9">
        <v>285258.8</v>
      </c>
      <c r="AD727" s="9"/>
      <c r="AG727" s="315"/>
      <c r="AH727" s="317"/>
      <c r="AI727" s="317"/>
      <c r="AJ727" s="317"/>
      <c r="AK727" s="317"/>
      <c r="AL727" s="315"/>
    </row>
    <row r="728" spans="1:38">
      <c r="A728" s="342"/>
      <c r="B728" s="77"/>
      <c r="C728" s="9" t="s">
        <v>167</v>
      </c>
      <c r="D728" s="9"/>
      <c r="E728" s="9" t="s">
        <v>168</v>
      </c>
      <c r="F728" s="74">
        <v>322590</v>
      </c>
      <c r="G728" s="9"/>
      <c r="H728" s="9"/>
      <c r="I728" s="9"/>
      <c r="J728" s="76">
        <v>61003.379999999968</v>
      </c>
      <c r="K728" s="9"/>
      <c r="L728" s="315"/>
      <c r="M728" s="74">
        <v>454</v>
      </c>
      <c r="N728" s="35"/>
      <c r="O728" s="315"/>
      <c r="P728" s="75">
        <f t="shared" si="44"/>
        <v>134.36867841409685</v>
      </c>
      <c r="Q728" s="9"/>
      <c r="R728" s="9"/>
      <c r="S728" s="9"/>
      <c r="T728" s="78">
        <f t="shared" si="45"/>
        <v>710.55066079295159</v>
      </c>
      <c r="U728" s="9"/>
      <c r="V728" s="9"/>
      <c r="W728" s="9"/>
      <c r="X728" s="315"/>
      <c r="Y728" s="9">
        <v>61003.379999999968</v>
      </c>
      <c r="Z728" s="9">
        <f t="shared" si="46"/>
        <v>74202.52</v>
      </c>
      <c r="AA728" s="315"/>
      <c r="AB728" s="9">
        <f t="shared" si="47"/>
        <v>57148.72</v>
      </c>
      <c r="AC728" s="9">
        <v>68616.2</v>
      </c>
      <c r="AD728" s="9"/>
      <c r="AG728" s="315"/>
      <c r="AH728" s="317"/>
      <c r="AI728" s="317"/>
      <c r="AJ728" s="317"/>
      <c r="AK728" s="317"/>
      <c r="AL728" s="315"/>
    </row>
    <row r="729" spans="1:38">
      <c r="A729" s="342"/>
      <c r="B729" s="77"/>
      <c r="C729" s="9" t="s">
        <v>169</v>
      </c>
      <c r="D729" s="9"/>
      <c r="E729" s="9" t="s">
        <v>96</v>
      </c>
      <c r="F729" s="74">
        <v>625</v>
      </c>
      <c r="G729" s="9"/>
      <c r="H729" s="9"/>
      <c r="I729" s="9"/>
      <c r="J729" s="76">
        <v>130.97999999999999</v>
      </c>
      <c r="K729" s="9"/>
      <c r="L729" s="315"/>
      <c r="M729" s="74">
        <v>2</v>
      </c>
      <c r="N729" s="35"/>
      <c r="O729" s="315"/>
      <c r="P729" s="75">
        <f t="shared" si="44"/>
        <v>65.489999999999995</v>
      </c>
      <c r="Q729" s="9"/>
      <c r="R729" s="9"/>
      <c r="S729" s="9"/>
      <c r="T729" s="78">
        <f t="shared" si="45"/>
        <v>312.5</v>
      </c>
      <c r="U729" s="9"/>
      <c r="V729" s="9"/>
      <c r="W729" s="9"/>
      <c r="X729" s="315"/>
      <c r="Y729" s="9">
        <v>130.97999999999999</v>
      </c>
      <c r="Z729" s="9">
        <f t="shared" si="46"/>
        <v>159.32</v>
      </c>
      <c r="AA729" s="315"/>
      <c r="AB729" s="9">
        <f t="shared" si="47"/>
        <v>122.7</v>
      </c>
      <c r="AC729" s="9">
        <v>147.33000000000001</v>
      </c>
      <c r="AD729" s="9"/>
      <c r="AG729" s="315"/>
      <c r="AH729" s="317"/>
      <c r="AI729" s="317"/>
      <c r="AJ729" s="317"/>
      <c r="AK729" s="317"/>
      <c r="AL729" s="315"/>
    </row>
    <row r="730" spans="1:38">
      <c r="A730" s="342"/>
      <c r="B730" s="77"/>
      <c r="C730" s="9" t="s">
        <v>170</v>
      </c>
      <c r="D730" s="9"/>
      <c r="E730" s="9" t="s">
        <v>171</v>
      </c>
      <c r="F730" s="74">
        <v>986420</v>
      </c>
      <c r="G730" s="9"/>
      <c r="H730" s="9"/>
      <c r="I730" s="9"/>
      <c r="J730" s="76">
        <v>183108.2800000002</v>
      </c>
      <c r="K730" s="9"/>
      <c r="L730" s="315"/>
      <c r="M730" s="74">
        <v>1491</v>
      </c>
      <c r="N730" s="35"/>
      <c r="O730" s="315"/>
      <c r="P730" s="75">
        <f t="shared" si="44"/>
        <v>122.80904091213964</v>
      </c>
      <c r="Q730" s="9"/>
      <c r="R730" s="9"/>
      <c r="S730" s="9"/>
      <c r="T730" s="78">
        <f t="shared" si="45"/>
        <v>661.58283031522467</v>
      </c>
      <c r="U730" s="9"/>
      <c r="V730" s="9"/>
      <c r="W730" s="9"/>
      <c r="X730" s="315"/>
      <c r="Y730" s="9">
        <v>183108.2800000002</v>
      </c>
      <c r="Z730" s="9">
        <f t="shared" si="46"/>
        <v>222726.92</v>
      </c>
      <c r="AA730" s="315"/>
      <c r="AB730" s="9">
        <f t="shared" si="47"/>
        <v>171538.1</v>
      </c>
      <c r="AC730" s="9">
        <v>205959</v>
      </c>
      <c r="AD730" s="9"/>
      <c r="AG730" s="315"/>
      <c r="AH730" s="317"/>
      <c r="AI730" s="317"/>
      <c r="AJ730" s="317"/>
      <c r="AK730" s="317"/>
      <c r="AL730" s="315"/>
    </row>
    <row r="731" spans="1:38">
      <c r="A731" s="342"/>
      <c r="B731" s="77"/>
      <c r="C731" s="9" t="s">
        <v>170</v>
      </c>
      <c r="D731" s="9"/>
      <c r="E731" s="9" t="s">
        <v>64</v>
      </c>
      <c r="F731" s="74">
        <v>677</v>
      </c>
      <c r="G731" s="9"/>
      <c r="H731" s="9"/>
      <c r="I731" s="9"/>
      <c r="J731" s="76">
        <v>133.54</v>
      </c>
      <c r="K731" s="9"/>
      <c r="L731" s="315"/>
      <c r="M731" s="74">
        <v>1</v>
      </c>
      <c r="N731" s="35"/>
      <c r="O731" s="315"/>
      <c r="P731" s="75">
        <f t="shared" si="44"/>
        <v>133.54</v>
      </c>
      <c r="Q731" s="9"/>
      <c r="R731" s="9"/>
      <c r="S731" s="9"/>
      <c r="T731" s="78">
        <f t="shared" si="45"/>
        <v>677</v>
      </c>
      <c r="U731" s="9"/>
      <c r="V731" s="9"/>
      <c r="W731" s="9"/>
      <c r="X731" s="315"/>
      <c r="Y731" s="9">
        <v>133.54</v>
      </c>
      <c r="Z731" s="9">
        <f t="shared" si="46"/>
        <v>162.43</v>
      </c>
      <c r="AA731" s="315"/>
      <c r="AB731" s="9">
        <f t="shared" si="47"/>
        <v>125.1</v>
      </c>
      <c r="AC731" s="9">
        <v>150.19999999999999</v>
      </c>
      <c r="AD731" s="9"/>
      <c r="AG731" s="315"/>
      <c r="AH731" s="317"/>
      <c r="AI731" s="317"/>
      <c r="AJ731" s="317"/>
      <c r="AK731" s="317"/>
      <c r="AL731" s="315"/>
    </row>
    <row r="732" spans="1:38">
      <c r="A732" s="342"/>
      <c r="B732" s="77"/>
      <c r="C732" s="9" t="s">
        <v>172</v>
      </c>
      <c r="D732" s="9"/>
      <c r="E732" s="9" t="s">
        <v>96</v>
      </c>
      <c r="F732" s="74">
        <v>980</v>
      </c>
      <c r="G732" s="9"/>
      <c r="H732" s="9"/>
      <c r="I732" s="9"/>
      <c r="J732" s="76">
        <v>190.16</v>
      </c>
      <c r="K732" s="9"/>
      <c r="L732" s="315"/>
      <c r="M732" s="74">
        <v>1</v>
      </c>
      <c r="N732" s="35"/>
      <c r="O732" s="315"/>
      <c r="P732" s="75">
        <f t="shared" si="44"/>
        <v>190.16</v>
      </c>
      <c r="Q732" s="9"/>
      <c r="R732" s="9"/>
      <c r="S732" s="9"/>
      <c r="T732" s="78">
        <f t="shared" si="45"/>
        <v>980</v>
      </c>
      <c r="U732" s="9"/>
      <c r="V732" s="9"/>
      <c r="W732" s="9"/>
      <c r="X732" s="315"/>
      <c r="Y732" s="9">
        <v>190.16</v>
      </c>
      <c r="Z732" s="9">
        <f t="shared" si="46"/>
        <v>231.3</v>
      </c>
      <c r="AA732" s="315"/>
      <c r="AB732" s="9">
        <f t="shared" si="47"/>
        <v>178.14</v>
      </c>
      <c r="AC732" s="9">
        <v>213.89</v>
      </c>
      <c r="AD732" s="9"/>
      <c r="AG732" s="315"/>
      <c r="AH732" s="317"/>
      <c r="AI732" s="317"/>
      <c r="AJ732" s="317"/>
      <c r="AK732" s="317"/>
      <c r="AL732" s="315"/>
    </row>
    <row r="733" spans="1:38">
      <c r="A733" s="342"/>
      <c r="B733" s="77"/>
      <c r="C733" s="9" t="s">
        <v>172</v>
      </c>
      <c r="D733" s="9"/>
      <c r="E733" s="9" t="s">
        <v>77</v>
      </c>
      <c r="F733" s="74">
        <v>254952</v>
      </c>
      <c r="G733" s="9"/>
      <c r="H733" s="9"/>
      <c r="I733" s="9"/>
      <c r="J733" s="76">
        <v>49249.050000000083</v>
      </c>
      <c r="K733" s="9"/>
      <c r="L733" s="315"/>
      <c r="M733" s="74">
        <v>471</v>
      </c>
      <c r="N733" s="35"/>
      <c r="O733" s="315"/>
      <c r="P733" s="75">
        <f t="shared" si="44"/>
        <v>104.56273885350336</v>
      </c>
      <c r="Q733" s="9"/>
      <c r="R733" s="9"/>
      <c r="S733" s="9"/>
      <c r="T733" s="78">
        <f t="shared" si="45"/>
        <v>541.29936305732485</v>
      </c>
      <c r="U733" s="9"/>
      <c r="V733" s="9"/>
      <c r="W733" s="9"/>
      <c r="X733" s="315"/>
      <c r="Y733" s="9">
        <v>49249.050000000083</v>
      </c>
      <c r="Z733" s="9">
        <f t="shared" si="46"/>
        <v>59904.93</v>
      </c>
      <c r="AA733" s="315"/>
      <c r="AB733" s="9">
        <f t="shared" si="47"/>
        <v>46137.120000000003</v>
      </c>
      <c r="AC733" s="9">
        <v>55395.01</v>
      </c>
      <c r="AD733" s="9"/>
      <c r="AG733" s="315"/>
      <c r="AH733" s="317"/>
      <c r="AI733" s="317"/>
      <c r="AJ733" s="317"/>
      <c r="AK733" s="317"/>
      <c r="AL733" s="315"/>
    </row>
    <row r="734" spans="1:38">
      <c r="A734" s="342"/>
      <c r="B734" s="77"/>
      <c r="C734" s="9" t="s">
        <v>173</v>
      </c>
      <c r="D734" s="9"/>
      <c r="E734" s="9" t="s">
        <v>174</v>
      </c>
      <c r="F734" s="74">
        <v>609280</v>
      </c>
      <c r="G734" s="9"/>
      <c r="H734" s="9"/>
      <c r="I734" s="9"/>
      <c r="J734" s="76">
        <v>115438.78999999976</v>
      </c>
      <c r="K734" s="9"/>
      <c r="L734" s="315"/>
      <c r="M734" s="74">
        <v>900</v>
      </c>
      <c r="N734" s="35"/>
      <c r="O734" s="315"/>
      <c r="P734" s="75">
        <f t="shared" si="44"/>
        <v>128.26532222222195</v>
      </c>
      <c r="Q734" s="9"/>
      <c r="R734" s="9"/>
      <c r="S734" s="9"/>
      <c r="T734" s="78">
        <f t="shared" si="45"/>
        <v>676.97777777777776</v>
      </c>
      <c r="U734" s="9"/>
      <c r="V734" s="9"/>
      <c r="W734" s="9"/>
      <c r="X734" s="315"/>
      <c r="Y734" s="9">
        <v>115438.78999999976</v>
      </c>
      <c r="Z734" s="9">
        <f t="shared" si="46"/>
        <v>140415.97</v>
      </c>
      <c r="AA734" s="315"/>
      <c r="AB734" s="9">
        <f t="shared" si="47"/>
        <v>108144.49</v>
      </c>
      <c r="AC734" s="9">
        <v>129844.8</v>
      </c>
      <c r="AD734" s="9"/>
      <c r="AG734" s="315"/>
      <c r="AH734" s="317"/>
      <c r="AI734" s="317"/>
      <c r="AJ734" s="317"/>
      <c r="AK734" s="317"/>
      <c r="AL734" s="315"/>
    </row>
    <row r="735" spans="1:38">
      <c r="A735" s="342"/>
      <c r="B735" s="77"/>
      <c r="C735" s="9" t="s">
        <v>173</v>
      </c>
      <c r="D735" s="9"/>
      <c r="E735" s="9" t="s">
        <v>164</v>
      </c>
      <c r="F735" s="74">
        <v>496</v>
      </c>
      <c r="G735" s="9"/>
      <c r="H735" s="9"/>
      <c r="I735" s="9"/>
      <c r="J735" s="76">
        <v>99.46</v>
      </c>
      <c r="K735" s="9"/>
      <c r="L735" s="315"/>
      <c r="M735" s="74">
        <v>1</v>
      </c>
      <c r="N735" s="35"/>
      <c r="O735" s="315"/>
      <c r="P735" s="75">
        <f t="shared" si="44"/>
        <v>99.46</v>
      </c>
      <c r="Q735" s="9"/>
      <c r="R735" s="9"/>
      <c r="S735" s="9"/>
      <c r="T735" s="78">
        <f t="shared" si="45"/>
        <v>496</v>
      </c>
      <c r="U735" s="9"/>
      <c r="V735" s="9"/>
      <c r="W735" s="9"/>
      <c r="X735" s="315"/>
      <c r="Y735" s="9">
        <v>99.46</v>
      </c>
      <c r="Z735" s="9">
        <f t="shared" si="46"/>
        <v>120.98</v>
      </c>
      <c r="AA735" s="315"/>
      <c r="AB735" s="9">
        <f t="shared" si="47"/>
        <v>93.18</v>
      </c>
      <c r="AC735" s="9">
        <v>111.87</v>
      </c>
      <c r="AD735" s="9"/>
      <c r="AG735" s="315"/>
      <c r="AH735" s="317"/>
      <c r="AI735" s="317"/>
      <c r="AJ735" s="317"/>
      <c r="AK735" s="317"/>
      <c r="AL735" s="315"/>
    </row>
    <row r="736" spans="1:38">
      <c r="A736" s="342"/>
      <c r="B736" s="77"/>
      <c r="C736" s="9" t="s">
        <v>175</v>
      </c>
      <c r="D736" s="9"/>
      <c r="E736" s="9" t="s">
        <v>176</v>
      </c>
      <c r="F736" s="74">
        <v>3138</v>
      </c>
      <c r="G736" s="9"/>
      <c r="H736" s="9"/>
      <c r="I736" s="9"/>
      <c r="J736" s="76">
        <v>620.85</v>
      </c>
      <c r="K736" s="9"/>
      <c r="L736" s="315"/>
      <c r="M736" s="74">
        <v>5</v>
      </c>
      <c r="N736" s="35"/>
      <c r="O736" s="315"/>
      <c r="P736" s="75">
        <f t="shared" si="44"/>
        <v>124.17</v>
      </c>
      <c r="Q736" s="9"/>
      <c r="R736" s="9"/>
      <c r="S736" s="9"/>
      <c r="T736" s="78">
        <f t="shared" si="45"/>
        <v>627.6</v>
      </c>
      <c r="U736" s="9"/>
      <c r="V736" s="9"/>
      <c r="W736" s="9"/>
      <c r="X736" s="315"/>
      <c r="Y736" s="9">
        <v>620.85</v>
      </c>
      <c r="Z736" s="9">
        <f t="shared" si="46"/>
        <v>755.18</v>
      </c>
      <c r="AA736" s="315"/>
      <c r="AB736" s="9">
        <f t="shared" si="47"/>
        <v>581.62</v>
      </c>
      <c r="AC736" s="9">
        <v>698.33</v>
      </c>
      <c r="AD736" s="9"/>
      <c r="AG736" s="315"/>
      <c r="AH736" s="317"/>
      <c r="AI736" s="317"/>
      <c r="AJ736" s="317"/>
      <c r="AK736" s="317"/>
      <c r="AL736" s="315"/>
    </row>
    <row r="737" spans="1:38">
      <c r="A737" s="342"/>
      <c r="B737" s="77"/>
      <c r="C737" s="9" t="s">
        <v>177</v>
      </c>
      <c r="D737" s="9"/>
      <c r="E737" s="9" t="s">
        <v>164</v>
      </c>
      <c r="F737" s="74">
        <v>2515</v>
      </c>
      <c r="G737" s="9"/>
      <c r="H737" s="9"/>
      <c r="I737" s="9"/>
      <c r="J737" s="76">
        <v>393.65000000000003</v>
      </c>
      <c r="K737" s="9"/>
      <c r="L737" s="315"/>
      <c r="M737" s="74">
        <v>3</v>
      </c>
      <c r="N737" s="35"/>
      <c r="O737" s="315"/>
      <c r="P737" s="75">
        <f t="shared" si="44"/>
        <v>131.21666666666667</v>
      </c>
      <c r="Q737" s="9"/>
      <c r="R737" s="9"/>
      <c r="S737" s="9"/>
      <c r="T737" s="78">
        <f t="shared" si="45"/>
        <v>838.33333333333337</v>
      </c>
      <c r="U737" s="9"/>
      <c r="V737" s="9"/>
      <c r="W737" s="9"/>
      <c r="X737" s="315"/>
      <c r="Y737" s="9">
        <v>393.65000000000003</v>
      </c>
      <c r="Z737" s="9">
        <f t="shared" si="46"/>
        <v>478.82</v>
      </c>
      <c r="AA737" s="315"/>
      <c r="AB737" s="9">
        <f t="shared" si="47"/>
        <v>368.78</v>
      </c>
      <c r="AC737" s="9">
        <v>442.77</v>
      </c>
      <c r="AD737" s="9"/>
      <c r="AG737" s="315"/>
      <c r="AH737" s="317"/>
      <c r="AI737" s="317"/>
      <c r="AJ737" s="317"/>
      <c r="AK737" s="317"/>
      <c r="AL737" s="315"/>
    </row>
    <row r="738" spans="1:38">
      <c r="A738" s="342"/>
      <c r="B738" s="77"/>
      <c r="C738" s="9" t="s">
        <v>178</v>
      </c>
      <c r="D738" s="9"/>
      <c r="E738" s="9" t="s">
        <v>61</v>
      </c>
      <c r="F738" s="74">
        <v>214403</v>
      </c>
      <c r="G738" s="9"/>
      <c r="H738" s="9"/>
      <c r="I738" s="9"/>
      <c r="J738" s="76">
        <v>40091.430000000037</v>
      </c>
      <c r="K738" s="9"/>
      <c r="L738" s="315"/>
      <c r="M738" s="74">
        <v>349</v>
      </c>
      <c r="N738" s="35"/>
      <c r="O738" s="315"/>
      <c r="P738" s="75">
        <f t="shared" si="44"/>
        <v>114.87515759312332</v>
      </c>
      <c r="Q738" s="9"/>
      <c r="R738" s="9"/>
      <c r="S738" s="9"/>
      <c r="T738" s="78">
        <f t="shared" si="45"/>
        <v>614.33524355300858</v>
      </c>
      <c r="U738" s="9"/>
      <c r="V738" s="9"/>
      <c r="W738" s="9"/>
      <c r="X738" s="315"/>
      <c r="Y738" s="9">
        <v>40091.430000000037</v>
      </c>
      <c r="Z738" s="9">
        <f t="shared" si="46"/>
        <v>48765.9</v>
      </c>
      <c r="AA738" s="315"/>
      <c r="AB738" s="9">
        <f t="shared" si="47"/>
        <v>37558.15</v>
      </c>
      <c r="AC738" s="9">
        <v>45094.58</v>
      </c>
      <c r="AD738" s="9"/>
      <c r="AG738" s="315"/>
      <c r="AH738" s="317"/>
      <c r="AI738" s="317"/>
      <c r="AJ738" s="317"/>
      <c r="AK738" s="317"/>
      <c r="AL738" s="315"/>
    </row>
    <row r="739" spans="1:38">
      <c r="A739" s="342"/>
      <c r="B739" s="77"/>
      <c r="C739" s="9" t="s">
        <v>179</v>
      </c>
      <c r="D739" s="9"/>
      <c r="E739" s="9" t="s">
        <v>98</v>
      </c>
      <c r="F739" s="74">
        <v>1820</v>
      </c>
      <c r="G739" s="9"/>
      <c r="H739" s="9"/>
      <c r="I739" s="9"/>
      <c r="J739" s="76">
        <v>462.81</v>
      </c>
      <c r="K739" s="9"/>
      <c r="L739" s="315"/>
      <c r="M739" s="74">
        <v>20</v>
      </c>
      <c r="N739" s="35"/>
      <c r="O739" s="315"/>
      <c r="P739" s="75">
        <f t="shared" si="44"/>
        <v>23.140499999999999</v>
      </c>
      <c r="Q739" s="9"/>
      <c r="R739" s="9"/>
      <c r="S739" s="9"/>
      <c r="T739" s="78">
        <f t="shared" si="45"/>
        <v>91</v>
      </c>
      <c r="U739" s="9"/>
      <c r="V739" s="9"/>
      <c r="W739" s="9"/>
      <c r="X739" s="315"/>
      <c r="Y739" s="9">
        <v>462.81</v>
      </c>
      <c r="Z739" s="9">
        <f t="shared" si="46"/>
        <v>562.95000000000005</v>
      </c>
      <c r="AA739" s="315"/>
      <c r="AB739" s="9">
        <f t="shared" si="47"/>
        <v>433.57</v>
      </c>
      <c r="AC739" s="9">
        <v>520.57000000000005</v>
      </c>
      <c r="AD739" s="9"/>
      <c r="AG739" s="315"/>
      <c r="AH739" s="317"/>
      <c r="AI739" s="317"/>
      <c r="AJ739" s="317"/>
      <c r="AK739" s="317"/>
      <c r="AL739" s="315"/>
    </row>
    <row r="740" spans="1:38">
      <c r="A740" s="342"/>
      <c r="B740" s="77"/>
      <c r="C740" s="9" t="s">
        <v>180</v>
      </c>
      <c r="D740" s="9"/>
      <c r="E740" s="9" t="s">
        <v>181</v>
      </c>
      <c r="F740" s="74">
        <v>334923</v>
      </c>
      <c r="G740" s="9"/>
      <c r="H740" s="9"/>
      <c r="I740" s="9"/>
      <c r="J740" s="76">
        <v>63326.220000000052</v>
      </c>
      <c r="K740" s="9"/>
      <c r="L740" s="315"/>
      <c r="M740" s="74">
        <v>412</v>
      </c>
      <c r="N740" s="35"/>
      <c r="O740" s="315"/>
      <c r="P740" s="75">
        <f t="shared" si="44"/>
        <v>153.70441747572829</v>
      </c>
      <c r="Q740" s="9"/>
      <c r="R740" s="9"/>
      <c r="S740" s="9"/>
      <c r="T740" s="78">
        <f t="shared" si="45"/>
        <v>812.91990291262141</v>
      </c>
      <c r="U740" s="9"/>
      <c r="V740" s="9"/>
      <c r="W740" s="9"/>
      <c r="X740" s="315"/>
      <c r="Y740" s="9">
        <v>63326.220000000052</v>
      </c>
      <c r="Z740" s="9">
        <f t="shared" si="46"/>
        <v>77027.94</v>
      </c>
      <c r="AA740" s="315"/>
      <c r="AB740" s="9">
        <f t="shared" si="47"/>
        <v>59324.79</v>
      </c>
      <c r="AC740" s="9">
        <v>71228.92</v>
      </c>
      <c r="AD740" s="9"/>
      <c r="AG740" s="315"/>
      <c r="AH740" s="317"/>
      <c r="AI740" s="317"/>
      <c r="AJ740" s="317"/>
      <c r="AK740" s="317"/>
      <c r="AL740" s="315"/>
    </row>
    <row r="741" spans="1:38">
      <c r="A741" s="342"/>
      <c r="B741" s="77"/>
      <c r="C741" s="9" t="s">
        <v>180</v>
      </c>
      <c r="D741" s="9"/>
      <c r="E741" s="9" t="s">
        <v>77</v>
      </c>
      <c r="F741" s="74">
        <v>901</v>
      </c>
      <c r="G741" s="9"/>
      <c r="H741" s="9"/>
      <c r="I741" s="9"/>
      <c r="J741" s="76">
        <v>175.53</v>
      </c>
      <c r="K741" s="9"/>
      <c r="L741" s="315"/>
      <c r="M741" s="74">
        <v>1</v>
      </c>
      <c r="N741" s="35"/>
      <c r="O741" s="315"/>
      <c r="P741" s="75">
        <f t="shared" si="44"/>
        <v>175.53</v>
      </c>
      <c r="Q741" s="9"/>
      <c r="R741" s="9"/>
      <c r="S741" s="9"/>
      <c r="T741" s="78">
        <f t="shared" si="45"/>
        <v>901</v>
      </c>
      <c r="U741" s="9"/>
      <c r="V741" s="9"/>
      <c r="W741" s="9"/>
      <c r="X741" s="315"/>
      <c r="Y741" s="9">
        <v>175.53</v>
      </c>
      <c r="Z741" s="9">
        <f t="shared" si="46"/>
        <v>213.51</v>
      </c>
      <c r="AA741" s="315"/>
      <c r="AB741" s="9">
        <f t="shared" si="47"/>
        <v>164.44</v>
      </c>
      <c r="AC741" s="9">
        <v>197.43</v>
      </c>
      <c r="AD741" s="9"/>
      <c r="AG741" s="315"/>
      <c r="AH741" s="317"/>
      <c r="AI741" s="317"/>
      <c r="AJ741" s="317"/>
      <c r="AK741" s="317"/>
      <c r="AL741" s="315"/>
    </row>
    <row r="742" spans="1:38">
      <c r="A742" s="342"/>
      <c r="B742" s="77"/>
      <c r="C742" s="9" t="s">
        <v>182</v>
      </c>
      <c r="D742" s="9"/>
      <c r="E742" s="9" t="s">
        <v>183</v>
      </c>
      <c r="F742" s="74">
        <v>403997</v>
      </c>
      <c r="G742" s="9"/>
      <c r="H742" s="9"/>
      <c r="I742" s="9"/>
      <c r="J742" s="76">
        <v>74602.030000000072</v>
      </c>
      <c r="K742" s="9"/>
      <c r="L742" s="315"/>
      <c r="M742" s="74">
        <v>636</v>
      </c>
      <c r="N742" s="35"/>
      <c r="O742" s="315"/>
      <c r="P742" s="75">
        <f t="shared" si="44"/>
        <v>117.29878930817621</v>
      </c>
      <c r="Q742" s="9"/>
      <c r="R742" s="9"/>
      <c r="S742" s="9"/>
      <c r="T742" s="78">
        <f t="shared" si="45"/>
        <v>635.21540880503142</v>
      </c>
      <c r="U742" s="9"/>
      <c r="V742" s="9"/>
      <c r="W742" s="9"/>
      <c r="X742" s="315"/>
      <c r="Y742" s="9">
        <v>74602.030000000072</v>
      </c>
      <c r="Z742" s="9">
        <f t="shared" si="46"/>
        <v>90743.47</v>
      </c>
      <c r="AA742" s="315"/>
      <c r="AB742" s="9">
        <f t="shared" si="47"/>
        <v>69888.11</v>
      </c>
      <c r="AC742" s="9">
        <v>83911.88</v>
      </c>
      <c r="AD742" s="9"/>
      <c r="AG742" s="315"/>
      <c r="AH742" s="317"/>
      <c r="AI742" s="317"/>
      <c r="AJ742" s="317"/>
      <c r="AK742" s="317"/>
      <c r="AL742" s="315"/>
    </row>
    <row r="743" spans="1:38">
      <c r="A743" s="342"/>
      <c r="B743" s="77"/>
      <c r="C743" s="9" t="s">
        <v>184</v>
      </c>
      <c r="D743" s="9"/>
      <c r="E743" s="9" t="s">
        <v>185</v>
      </c>
      <c r="F743" s="74">
        <v>595</v>
      </c>
      <c r="G743" s="9"/>
      <c r="H743" s="9"/>
      <c r="I743" s="9"/>
      <c r="J743" s="76">
        <v>128.97</v>
      </c>
      <c r="K743" s="9"/>
      <c r="L743" s="315"/>
      <c r="M743" s="74">
        <v>3</v>
      </c>
      <c r="N743" s="35"/>
      <c r="O743" s="315"/>
      <c r="P743" s="75">
        <f t="shared" si="44"/>
        <v>42.99</v>
      </c>
      <c r="Q743" s="9"/>
      <c r="R743" s="9"/>
      <c r="S743" s="9"/>
      <c r="T743" s="78">
        <f t="shared" si="45"/>
        <v>198.33333333333334</v>
      </c>
      <c r="U743" s="9"/>
      <c r="V743" s="9"/>
      <c r="W743" s="9"/>
      <c r="X743" s="315"/>
      <c r="Y743" s="9">
        <v>128.97</v>
      </c>
      <c r="Z743" s="9">
        <f t="shared" si="46"/>
        <v>156.87</v>
      </c>
      <c r="AA743" s="315"/>
      <c r="AB743" s="9">
        <f t="shared" si="47"/>
        <v>120.82</v>
      </c>
      <c r="AC743" s="9">
        <v>145.06</v>
      </c>
      <c r="AD743" s="9"/>
      <c r="AG743" s="315"/>
      <c r="AH743" s="317"/>
      <c r="AI743" s="317"/>
      <c r="AJ743" s="317"/>
      <c r="AK743" s="317"/>
      <c r="AL743" s="315"/>
    </row>
    <row r="744" spans="1:38">
      <c r="A744" s="342"/>
      <c r="B744" s="77"/>
      <c r="C744" s="9" t="s">
        <v>186</v>
      </c>
      <c r="D744" s="9"/>
      <c r="E744" s="9" t="s">
        <v>187</v>
      </c>
      <c r="F744" s="74">
        <v>718625</v>
      </c>
      <c r="G744" s="9"/>
      <c r="H744" s="9"/>
      <c r="I744" s="9"/>
      <c r="J744" s="76">
        <v>136972.19999999981</v>
      </c>
      <c r="K744" s="9"/>
      <c r="L744" s="315"/>
      <c r="M744" s="74">
        <v>1255</v>
      </c>
      <c r="N744" s="35"/>
      <c r="O744" s="315"/>
      <c r="P744" s="75">
        <f t="shared" si="44"/>
        <v>109.14119521912335</v>
      </c>
      <c r="Q744" s="9"/>
      <c r="R744" s="9"/>
      <c r="S744" s="9"/>
      <c r="T744" s="78">
        <f t="shared" si="45"/>
        <v>572.60956175298804</v>
      </c>
      <c r="U744" s="9"/>
      <c r="V744" s="9"/>
      <c r="W744" s="9"/>
      <c r="X744" s="315"/>
      <c r="Y744" s="9">
        <v>136972.19999999981</v>
      </c>
      <c r="Z744" s="9">
        <f t="shared" si="46"/>
        <v>166608.5</v>
      </c>
      <c r="AA744" s="315"/>
      <c r="AB744" s="9">
        <f t="shared" si="47"/>
        <v>128317.25</v>
      </c>
      <c r="AC744" s="9">
        <v>154065.44</v>
      </c>
      <c r="AD744" s="9"/>
      <c r="AG744" s="315"/>
      <c r="AH744" s="317"/>
      <c r="AI744" s="317"/>
      <c r="AJ744" s="317"/>
      <c r="AK744" s="317"/>
      <c r="AL744" s="315"/>
    </row>
    <row r="745" spans="1:38">
      <c r="A745" s="342"/>
      <c r="B745" s="77"/>
      <c r="C745" s="9" t="s">
        <v>186</v>
      </c>
      <c r="D745" s="9"/>
      <c r="E745" s="9" t="s">
        <v>81</v>
      </c>
      <c r="F745" s="74">
        <v>1520</v>
      </c>
      <c r="G745" s="9"/>
      <c r="H745" s="9"/>
      <c r="I745" s="9"/>
      <c r="J745" s="76">
        <v>306.77</v>
      </c>
      <c r="K745" s="9"/>
      <c r="L745" s="315"/>
      <c r="M745" s="74">
        <v>3</v>
      </c>
      <c r="N745" s="35"/>
      <c r="O745" s="315"/>
      <c r="P745" s="75">
        <f t="shared" si="44"/>
        <v>102.25666666666666</v>
      </c>
      <c r="Q745" s="9"/>
      <c r="R745" s="9"/>
      <c r="S745" s="9"/>
      <c r="T745" s="78">
        <f t="shared" si="45"/>
        <v>506.66666666666669</v>
      </c>
      <c r="U745" s="9"/>
      <c r="V745" s="9"/>
      <c r="W745" s="9"/>
      <c r="X745" s="315"/>
      <c r="Y745" s="9">
        <v>306.77</v>
      </c>
      <c r="Z745" s="9">
        <f t="shared" si="46"/>
        <v>373.14</v>
      </c>
      <c r="AA745" s="315"/>
      <c r="AB745" s="9">
        <f t="shared" si="47"/>
        <v>287.39</v>
      </c>
      <c r="AC745" s="9">
        <v>345.05</v>
      </c>
      <c r="AD745" s="9"/>
      <c r="AG745" s="315"/>
      <c r="AH745" s="317"/>
      <c r="AI745" s="317"/>
      <c r="AJ745" s="317"/>
      <c r="AK745" s="317"/>
      <c r="AL745" s="315"/>
    </row>
    <row r="746" spans="1:38">
      <c r="A746" s="342"/>
      <c r="B746" s="77"/>
      <c r="C746" s="9" t="s">
        <v>188</v>
      </c>
      <c r="D746" s="9"/>
      <c r="E746" s="9" t="s">
        <v>189</v>
      </c>
      <c r="F746" s="74">
        <v>1853536</v>
      </c>
      <c r="G746" s="9"/>
      <c r="H746" s="9"/>
      <c r="I746" s="9"/>
      <c r="J746" s="76">
        <v>348406.38000000216</v>
      </c>
      <c r="K746" s="9"/>
      <c r="L746" s="315"/>
      <c r="M746" s="74">
        <v>3358</v>
      </c>
      <c r="N746" s="35"/>
      <c r="O746" s="315"/>
      <c r="P746" s="75">
        <f t="shared" si="44"/>
        <v>103.75413341274633</v>
      </c>
      <c r="Q746" s="9"/>
      <c r="R746" s="9"/>
      <c r="S746" s="9"/>
      <c r="T746" s="78">
        <f t="shared" si="45"/>
        <v>551.97617629541389</v>
      </c>
      <c r="U746" s="9"/>
      <c r="V746" s="9"/>
      <c r="W746" s="9"/>
      <c r="X746" s="315"/>
      <c r="Y746" s="9">
        <v>348406.38000000216</v>
      </c>
      <c r="Z746" s="9">
        <f t="shared" si="46"/>
        <v>423790.12</v>
      </c>
      <c r="AA746" s="315"/>
      <c r="AB746" s="9">
        <f t="shared" si="47"/>
        <v>326391.40999999997</v>
      </c>
      <c r="AC746" s="9">
        <v>391885.22</v>
      </c>
      <c r="AD746" s="9"/>
      <c r="AG746" s="315"/>
      <c r="AH746" s="317"/>
      <c r="AI746" s="317"/>
      <c r="AJ746" s="317"/>
      <c r="AK746" s="317"/>
      <c r="AL746" s="315"/>
    </row>
    <row r="747" spans="1:38">
      <c r="A747" s="342"/>
      <c r="B747" s="77"/>
      <c r="C747" s="9" t="s">
        <v>188</v>
      </c>
      <c r="D747" s="9"/>
      <c r="E747" s="9" t="s">
        <v>190</v>
      </c>
      <c r="F747" s="74">
        <v>313</v>
      </c>
      <c r="G747" s="9"/>
      <c r="H747" s="9"/>
      <c r="I747" s="9"/>
      <c r="J747" s="76">
        <v>33.6</v>
      </c>
      <c r="K747" s="9"/>
      <c r="L747" s="315"/>
      <c r="M747" s="74">
        <v>1</v>
      </c>
      <c r="N747" s="35"/>
      <c r="O747" s="315"/>
      <c r="P747" s="75">
        <f t="shared" si="44"/>
        <v>33.6</v>
      </c>
      <c r="Q747" s="9"/>
      <c r="R747" s="9"/>
      <c r="S747" s="9"/>
      <c r="T747" s="78">
        <f t="shared" si="45"/>
        <v>313</v>
      </c>
      <c r="U747" s="9"/>
      <c r="V747" s="9"/>
      <c r="W747" s="9"/>
      <c r="X747" s="315"/>
      <c r="Y747" s="9">
        <v>33.6</v>
      </c>
      <c r="Z747" s="9">
        <f t="shared" si="46"/>
        <v>40.869999999999997</v>
      </c>
      <c r="AA747" s="315"/>
      <c r="AB747" s="9">
        <f t="shared" si="47"/>
        <v>31.48</v>
      </c>
      <c r="AC747" s="9">
        <v>37.79</v>
      </c>
      <c r="AD747" s="9"/>
      <c r="AG747" s="315"/>
      <c r="AH747" s="317"/>
      <c r="AI747" s="317"/>
      <c r="AJ747" s="317"/>
      <c r="AK747" s="317"/>
      <c r="AL747" s="315"/>
    </row>
    <row r="748" spans="1:38">
      <c r="A748" s="342"/>
      <c r="B748" s="77"/>
      <c r="C748" s="9" t="s">
        <v>191</v>
      </c>
      <c r="D748" s="9"/>
      <c r="E748" s="9" t="s">
        <v>192</v>
      </c>
      <c r="F748" s="74">
        <v>3398638</v>
      </c>
      <c r="G748" s="9"/>
      <c r="H748" s="9"/>
      <c r="I748" s="9"/>
      <c r="J748" s="76">
        <v>628338.45000000391</v>
      </c>
      <c r="K748" s="9"/>
      <c r="L748" s="315"/>
      <c r="M748" s="74">
        <v>5841</v>
      </c>
      <c r="N748" s="35"/>
      <c r="O748" s="315"/>
      <c r="P748" s="75">
        <f t="shared" si="44"/>
        <v>107.5737801746283</v>
      </c>
      <c r="Q748" s="9"/>
      <c r="R748" s="9"/>
      <c r="S748" s="9"/>
      <c r="T748" s="78">
        <f t="shared" si="45"/>
        <v>581.85892826570796</v>
      </c>
      <c r="U748" s="9"/>
      <c r="V748" s="9"/>
      <c r="W748" s="9"/>
      <c r="X748" s="315"/>
      <c r="Y748" s="9">
        <v>628338.45000000391</v>
      </c>
      <c r="Z748" s="9">
        <f t="shared" si="46"/>
        <v>764290.34</v>
      </c>
      <c r="AA748" s="315"/>
      <c r="AB748" s="9">
        <f t="shared" si="47"/>
        <v>588635.24</v>
      </c>
      <c r="AC748" s="9">
        <v>706750.98</v>
      </c>
      <c r="AD748" s="9"/>
      <c r="AG748" s="315"/>
      <c r="AH748" s="317"/>
      <c r="AI748" s="317"/>
      <c r="AJ748" s="317"/>
      <c r="AK748" s="317"/>
      <c r="AL748" s="315"/>
    </row>
    <row r="749" spans="1:38">
      <c r="A749" s="342"/>
      <c r="B749" s="77"/>
      <c r="C749" s="9" t="s">
        <v>193</v>
      </c>
      <c r="D749" s="9"/>
      <c r="E749" s="9" t="s">
        <v>88</v>
      </c>
      <c r="F749" s="74">
        <v>217139</v>
      </c>
      <c r="G749" s="9"/>
      <c r="H749" s="9"/>
      <c r="I749" s="9"/>
      <c r="J749" s="76">
        <v>41106.589999999975</v>
      </c>
      <c r="K749" s="9"/>
      <c r="L749" s="315"/>
      <c r="M749" s="74">
        <v>353</v>
      </c>
      <c r="N749" s="35"/>
      <c r="O749" s="315"/>
      <c r="P749" s="75">
        <f t="shared" si="44"/>
        <v>116.44926345609058</v>
      </c>
      <c r="Q749" s="9"/>
      <c r="R749" s="9"/>
      <c r="S749" s="9"/>
      <c r="T749" s="78">
        <f t="shared" si="45"/>
        <v>615.12464589235128</v>
      </c>
      <c r="U749" s="9"/>
      <c r="V749" s="9"/>
      <c r="W749" s="9"/>
      <c r="X749" s="315"/>
      <c r="Y749" s="9">
        <v>41106.589999999975</v>
      </c>
      <c r="Z749" s="9">
        <f t="shared" si="46"/>
        <v>50000.71</v>
      </c>
      <c r="AA749" s="315"/>
      <c r="AB749" s="9">
        <f t="shared" si="47"/>
        <v>38509.160000000003</v>
      </c>
      <c r="AC749" s="9">
        <v>46236.42</v>
      </c>
      <c r="AD749" s="9"/>
      <c r="AG749" s="315"/>
      <c r="AH749" s="317"/>
      <c r="AI749" s="317"/>
      <c r="AJ749" s="317"/>
      <c r="AK749" s="317"/>
      <c r="AL749" s="315"/>
    </row>
    <row r="750" spans="1:38">
      <c r="A750" s="342"/>
      <c r="B750" s="77"/>
      <c r="C750" s="9" t="s">
        <v>193</v>
      </c>
      <c r="D750" s="9"/>
      <c r="E750" s="9" t="s">
        <v>194</v>
      </c>
      <c r="F750" s="74">
        <v>455</v>
      </c>
      <c r="G750" s="9"/>
      <c r="H750" s="9"/>
      <c r="I750" s="9"/>
      <c r="J750" s="76">
        <v>91.31</v>
      </c>
      <c r="K750" s="9"/>
      <c r="L750" s="315"/>
      <c r="M750" s="74">
        <v>1</v>
      </c>
      <c r="N750" s="35"/>
      <c r="O750" s="315"/>
      <c r="P750" s="75">
        <f t="shared" si="44"/>
        <v>91.31</v>
      </c>
      <c r="Q750" s="9"/>
      <c r="R750" s="9"/>
      <c r="S750" s="9"/>
      <c r="T750" s="78">
        <f t="shared" si="45"/>
        <v>455</v>
      </c>
      <c r="U750" s="9"/>
      <c r="V750" s="9"/>
      <c r="W750" s="9"/>
      <c r="X750" s="315"/>
      <c r="Y750" s="9">
        <v>91.31</v>
      </c>
      <c r="Z750" s="9">
        <f t="shared" si="46"/>
        <v>111.07</v>
      </c>
      <c r="AA750" s="315"/>
      <c r="AB750" s="9">
        <f t="shared" si="47"/>
        <v>85.54</v>
      </c>
      <c r="AC750" s="9">
        <v>102.7</v>
      </c>
      <c r="AD750" s="9"/>
      <c r="AG750" s="315"/>
      <c r="AH750" s="317"/>
      <c r="AI750" s="317"/>
      <c r="AJ750" s="317"/>
      <c r="AK750" s="317"/>
      <c r="AL750" s="315"/>
    </row>
    <row r="751" spans="1:38">
      <c r="A751" s="342"/>
      <c r="B751" s="77"/>
      <c r="C751" s="9" t="s">
        <v>195</v>
      </c>
      <c r="D751" s="9"/>
      <c r="E751" s="9" t="s">
        <v>135</v>
      </c>
      <c r="F751" s="74">
        <v>2275</v>
      </c>
      <c r="G751" s="9"/>
      <c r="H751" s="9"/>
      <c r="I751" s="9"/>
      <c r="J751" s="76">
        <v>439.31</v>
      </c>
      <c r="K751" s="9"/>
      <c r="L751" s="315"/>
      <c r="M751" s="74">
        <v>2</v>
      </c>
      <c r="N751" s="35"/>
      <c r="O751" s="315"/>
      <c r="P751" s="75">
        <f t="shared" si="44"/>
        <v>219.655</v>
      </c>
      <c r="Q751" s="9"/>
      <c r="R751" s="9"/>
      <c r="S751" s="9"/>
      <c r="T751" s="78">
        <f t="shared" si="45"/>
        <v>1137.5</v>
      </c>
      <c r="U751" s="9"/>
      <c r="V751" s="9"/>
      <c r="W751" s="9"/>
      <c r="X751" s="315"/>
      <c r="Y751" s="9">
        <v>439.31</v>
      </c>
      <c r="Z751" s="9">
        <f t="shared" si="46"/>
        <v>534.36</v>
      </c>
      <c r="AA751" s="315"/>
      <c r="AB751" s="9">
        <f t="shared" si="47"/>
        <v>411.55</v>
      </c>
      <c r="AC751" s="9">
        <v>494.13</v>
      </c>
      <c r="AD751" s="9"/>
      <c r="AG751" s="315"/>
      <c r="AH751" s="317"/>
      <c r="AI751" s="317"/>
      <c r="AJ751" s="317"/>
      <c r="AK751" s="317"/>
      <c r="AL751" s="315"/>
    </row>
    <row r="752" spans="1:38">
      <c r="A752" s="342"/>
      <c r="B752" s="77"/>
      <c r="C752" s="9" t="s">
        <v>196</v>
      </c>
      <c r="D752" s="9"/>
      <c r="E752" s="9" t="s">
        <v>55</v>
      </c>
      <c r="F752" s="74">
        <v>675817</v>
      </c>
      <c r="G752" s="9"/>
      <c r="H752" s="9"/>
      <c r="I752" s="9"/>
      <c r="J752" s="76">
        <v>133590.53999999914</v>
      </c>
      <c r="K752" s="9"/>
      <c r="L752" s="315"/>
      <c r="M752" s="74">
        <v>1834</v>
      </c>
      <c r="N752" s="35"/>
      <c r="O752" s="315"/>
      <c r="P752" s="75">
        <f t="shared" si="44"/>
        <v>72.841079607415011</v>
      </c>
      <c r="Q752" s="9"/>
      <c r="R752" s="9"/>
      <c r="S752" s="9"/>
      <c r="T752" s="78">
        <f t="shared" si="45"/>
        <v>368.49345692475464</v>
      </c>
      <c r="U752" s="9"/>
      <c r="V752" s="9"/>
      <c r="W752" s="9"/>
      <c r="X752" s="315"/>
      <c r="Y752" s="9">
        <v>133590.53999999914</v>
      </c>
      <c r="Z752" s="9">
        <f t="shared" si="46"/>
        <v>162495.16</v>
      </c>
      <c r="AA752" s="315"/>
      <c r="AB752" s="9">
        <f t="shared" si="47"/>
        <v>125149.27</v>
      </c>
      <c r="AC752" s="9">
        <v>150261.76999999999</v>
      </c>
      <c r="AD752" s="9"/>
      <c r="AG752" s="315"/>
      <c r="AH752" s="317"/>
      <c r="AI752" s="317"/>
      <c r="AJ752" s="317"/>
      <c r="AK752" s="317"/>
      <c r="AL752" s="315"/>
    </row>
    <row r="753" spans="1:38">
      <c r="A753" s="342"/>
      <c r="B753" s="77"/>
      <c r="C753" s="9" t="s">
        <v>197</v>
      </c>
      <c r="D753" s="9"/>
      <c r="E753" s="9" t="s">
        <v>168</v>
      </c>
      <c r="F753" s="74">
        <v>590803</v>
      </c>
      <c r="G753" s="9"/>
      <c r="H753" s="9"/>
      <c r="I753" s="9"/>
      <c r="J753" s="76">
        <v>109495.85999999988</v>
      </c>
      <c r="K753" s="9"/>
      <c r="L753" s="315"/>
      <c r="M753" s="74">
        <v>995</v>
      </c>
      <c r="N753" s="35"/>
      <c r="O753" s="315"/>
      <c r="P753" s="75">
        <f t="shared" ref="P753:P816" si="48">J753/M753</f>
        <v>110.0460904522612</v>
      </c>
      <c r="Q753" s="9"/>
      <c r="R753" s="9"/>
      <c r="S753" s="9"/>
      <c r="T753" s="78">
        <f t="shared" ref="T753:T816" si="49">F753/M753</f>
        <v>593.77185929648238</v>
      </c>
      <c r="U753" s="9"/>
      <c r="V753" s="9"/>
      <c r="W753" s="9"/>
      <c r="X753" s="315"/>
      <c r="Y753" s="9">
        <v>109495.85999999988</v>
      </c>
      <c r="Z753" s="9">
        <f t="shared" ref="Z753:Z816" si="50">ROUND($Z$1209*Y753/$Y$1209,2)</f>
        <v>133187.18</v>
      </c>
      <c r="AA753" s="315"/>
      <c r="AB753" s="9">
        <f t="shared" ref="AB753:AB816" si="51">ROUND($AB$1209*Y753/$Y$1209,2)</f>
        <v>102577.08</v>
      </c>
      <c r="AC753" s="9">
        <v>123160.23</v>
      </c>
      <c r="AD753" s="9"/>
      <c r="AG753" s="315"/>
      <c r="AH753" s="317"/>
      <c r="AI753" s="317"/>
      <c r="AJ753" s="317"/>
      <c r="AK753" s="317"/>
      <c r="AL753" s="315"/>
    </row>
    <row r="754" spans="1:38">
      <c r="A754" s="342"/>
      <c r="B754" s="77"/>
      <c r="C754" s="9" t="s">
        <v>198</v>
      </c>
      <c r="D754" s="9"/>
      <c r="E754" s="9" t="s">
        <v>199</v>
      </c>
      <c r="F754" s="74">
        <v>245649</v>
      </c>
      <c r="G754" s="9"/>
      <c r="H754" s="9"/>
      <c r="I754" s="9"/>
      <c r="J754" s="76">
        <v>46237.10000000002</v>
      </c>
      <c r="K754" s="9"/>
      <c r="L754" s="315"/>
      <c r="M754" s="74">
        <v>336</v>
      </c>
      <c r="N754" s="35"/>
      <c r="O754" s="315"/>
      <c r="P754" s="75">
        <f t="shared" si="48"/>
        <v>137.61041666666674</v>
      </c>
      <c r="Q754" s="9"/>
      <c r="R754" s="9"/>
      <c r="S754" s="9"/>
      <c r="T754" s="78">
        <f t="shared" si="49"/>
        <v>731.09821428571433</v>
      </c>
      <c r="U754" s="9"/>
      <c r="V754" s="9"/>
      <c r="W754" s="9"/>
      <c r="X754" s="315"/>
      <c r="Y754" s="9">
        <v>46237.10000000002</v>
      </c>
      <c r="Z754" s="9">
        <f t="shared" si="50"/>
        <v>56241.3</v>
      </c>
      <c r="AA754" s="315"/>
      <c r="AB754" s="9">
        <f t="shared" si="51"/>
        <v>43315.49</v>
      </c>
      <c r="AC754" s="9">
        <v>52007.19</v>
      </c>
      <c r="AD754" s="9"/>
      <c r="AG754" s="315"/>
      <c r="AH754" s="317"/>
      <c r="AI754" s="317"/>
      <c r="AJ754" s="317"/>
      <c r="AK754" s="317"/>
      <c r="AL754" s="315"/>
    </row>
    <row r="755" spans="1:38">
      <c r="A755" s="342"/>
      <c r="B755" s="77"/>
      <c r="C755" s="9" t="s">
        <v>198</v>
      </c>
      <c r="D755" s="9"/>
      <c r="E755" s="9" t="s">
        <v>200</v>
      </c>
      <c r="F755" s="74">
        <v>629</v>
      </c>
      <c r="G755" s="9"/>
      <c r="H755" s="9"/>
      <c r="I755" s="9"/>
      <c r="J755" s="76">
        <v>124.11</v>
      </c>
      <c r="K755" s="9"/>
      <c r="L755" s="315"/>
      <c r="M755" s="74">
        <v>1</v>
      </c>
      <c r="N755" s="35"/>
      <c r="O755" s="315"/>
      <c r="P755" s="75">
        <f t="shared" si="48"/>
        <v>124.11</v>
      </c>
      <c r="Q755" s="9"/>
      <c r="R755" s="9"/>
      <c r="S755" s="9"/>
      <c r="T755" s="78">
        <f t="shared" si="49"/>
        <v>629</v>
      </c>
      <c r="U755" s="9"/>
      <c r="V755" s="9"/>
      <c r="W755" s="9"/>
      <c r="X755" s="315"/>
      <c r="Y755" s="9">
        <v>124.11</v>
      </c>
      <c r="Z755" s="9">
        <f t="shared" si="50"/>
        <v>150.96</v>
      </c>
      <c r="AA755" s="315"/>
      <c r="AB755" s="9">
        <f t="shared" si="51"/>
        <v>116.27</v>
      </c>
      <c r="AC755" s="9">
        <v>139.6</v>
      </c>
      <c r="AD755" s="9"/>
      <c r="AG755" s="315"/>
      <c r="AH755" s="317"/>
      <c r="AI755" s="317"/>
      <c r="AJ755" s="317"/>
      <c r="AK755" s="317"/>
      <c r="AL755" s="315"/>
    </row>
    <row r="756" spans="1:38">
      <c r="A756" s="342"/>
      <c r="B756" s="77"/>
      <c r="C756" s="9" t="s">
        <v>201</v>
      </c>
      <c r="D756" s="9"/>
      <c r="E756" s="9" t="s">
        <v>54</v>
      </c>
      <c r="F756" s="74">
        <v>1302</v>
      </c>
      <c r="G756" s="9"/>
      <c r="H756" s="9"/>
      <c r="I756" s="9"/>
      <c r="J756" s="76">
        <v>262.45</v>
      </c>
      <c r="K756" s="9"/>
      <c r="L756" s="315"/>
      <c r="M756" s="74">
        <v>3</v>
      </c>
      <c r="N756" s="35"/>
      <c r="O756" s="315"/>
      <c r="P756" s="75">
        <f t="shared" si="48"/>
        <v>87.483333333333334</v>
      </c>
      <c r="Q756" s="9"/>
      <c r="R756" s="9"/>
      <c r="S756" s="9"/>
      <c r="T756" s="78">
        <f t="shared" si="49"/>
        <v>434</v>
      </c>
      <c r="U756" s="9"/>
      <c r="V756" s="9"/>
      <c r="W756" s="9"/>
      <c r="X756" s="315"/>
      <c r="Y756" s="9">
        <v>262.45</v>
      </c>
      <c r="Z756" s="9">
        <f t="shared" si="50"/>
        <v>319.24</v>
      </c>
      <c r="AA756" s="315"/>
      <c r="AB756" s="9">
        <f t="shared" si="51"/>
        <v>245.87</v>
      </c>
      <c r="AC756" s="9">
        <v>295.2</v>
      </c>
      <c r="AD756" s="9"/>
      <c r="AG756" s="315"/>
      <c r="AH756" s="317"/>
      <c r="AI756" s="317"/>
      <c r="AJ756" s="317"/>
      <c r="AK756" s="317"/>
      <c r="AL756" s="315"/>
    </row>
    <row r="757" spans="1:38">
      <c r="A757" s="342"/>
      <c r="B757" s="77"/>
      <c r="C757" s="9" t="s">
        <v>202</v>
      </c>
      <c r="D757" s="9"/>
      <c r="E757" s="9" t="s">
        <v>117</v>
      </c>
      <c r="F757" s="74">
        <v>168601</v>
      </c>
      <c r="G757" s="9"/>
      <c r="H757" s="9"/>
      <c r="I757" s="9"/>
      <c r="J757" s="76">
        <v>31494.889999999992</v>
      </c>
      <c r="K757" s="9"/>
      <c r="L757" s="315"/>
      <c r="M757" s="74">
        <v>239</v>
      </c>
      <c r="N757" s="35"/>
      <c r="O757" s="315"/>
      <c r="P757" s="75">
        <f t="shared" si="48"/>
        <v>131.7777824267782</v>
      </c>
      <c r="Q757" s="9"/>
      <c r="R757" s="9"/>
      <c r="S757" s="9"/>
      <c r="T757" s="78">
        <f t="shared" si="49"/>
        <v>705.44351464435147</v>
      </c>
      <c r="U757" s="9"/>
      <c r="V757" s="9"/>
      <c r="W757" s="9"/>
      <c r="X757" s="315"/>
      <c r="Y757" s="9">
        <v>31494.889999999992</v>
      </c>
      <c r="Z757" s="9">
        <f t="shared" si="50"/>
        <v>38309.35</v>
      </c>
      <c r="AA757" s="315"/>
      <c r="AB757" s="9">
        <f t="shared" si="51"/>
        <v>29504.799999999999</v>
      </c>
      <c r="AC757" s="9">
        <v>35425.25</v>
      </c>
      <c r="AD757" s="9"/>
      <c r="AG757" s="315"/>
      <c r="AH757" s="317"/>
      <c r="AI757" s="317"/>
      <c r="AJ757" s="317"/>
      <c r="AK757" s="317"/>
      <c r="AL757" s="315"/>
    </row>
    <row r="758" spans="1:38">
      <c r="A758" s="342"/>
      <c r="B758" s="77"/>
      <c r="C758" s="9" t="s">
        <v>203</v>
      </c>
      <c r="D758" s="9"/>
      <c r="E758" s="9" t="s">
        <v>70</v>
      </c>
      <c r="F758" s="74">
        <v>1377</v>
      </c>
      <c r="G758" s="9"/>
      <c r="H758" s="9"/>
      <c r="I758" s="9"/>
      <c r="J758" s="76">
        <v>291.51</v>
      </c>
      <c r="K758" s="9"/>
      <c r="L758" s="315"/>
      <c r="M758" s="74">
        <v>5</v>
      </c>
      <c r="N758" s="35"/>
      <c r="O758" s="315"/>
      <c r="P758" s="75">
        <f t="shared" si="48"/>
        <v>58.302</v>
      </c>
      <c r="Q758" s="9"/>
      <c r="R758" s="9"/>
      <c r="S758" s="9"/>
      <c r="T758" s="78">
        <f t="shared" si="49"/>
        <v>275.39999999999998</v>
      </c>
      <c r="U758" s="9"/>
      <c r="V758" s="9"/>
      <c r="W758" s="9"/>
      <c r="X758" s="315"/>
      <c r="Y758" s="9">
        <v>291.51</v>
      </c>
      <c r="Z758" s="9">
        <f t="shared" si="50"/>
        <v>354.58</v>
      </c>
      <c r="AA758" s="315"/>
      <c r="AB758" s="9">
        <f t="shared" si="51"/>
        <v>273.08999999999997</v>
      </c>
      <c r="AC758" s="9">
        <v>327.89</v>
      </c>
      <c r="AD758" s="9"/>
      <c r="AG758" s="315"/>
      <c r="AH758" s="317"/>
      <c r="AI758" s="317"/>
      <c r="AJ758" s="317"/>
      <c r="AK758" s="317"/>
      <c r="AL758" s="315"/>
    </row>
    <row r="759" spans="1:38">
      <c r="A759" s="342"/>
      <c r="B759" s="77"/>
      <c r="C759" s="9" t="s">
        <v>204</v>
      </c>
      <c r="D759" s="9"/>
      <c r="E759" s="9" t="s">
        <v>61</v>
      </c>
      <c r="F759" s="74">
        <v>76794</v>
      </c>
      <c r="G759" s="9"/>
      <c r="H759" s="9"/>
      <c r="I759" s="9"/>
      <c r="J759" s="76">
        <v>14190.409999999998</v>
      </c>
      <c r="K759" s="9"/>
      <c r="L759" s="315"/>
      <c r="M759" s="74">
        <v>103</v>
      </c>
      <c r="N759" s="35"/>
      <c r="O759" s="315"/>
      <c r="P759" s="75">
        <f t="shared" si="48"/>
        <v>137.77097087378638</v>
      </c>
      <c r="Q759" s="9"/>
      <c r="R759" s="9"/>
      <c r="S759" s="9"/>
      <c r="T759" s="78">
        <f t="shared" si="49"/>
        <v>745.57281553398059</v>
      </c>
      <c r="U759" s="9"/>
      <c r="V759" s="9"/>
      <c r="W759" s="9"/>
      <c r="X759" s="315"/>
      <c r="Y759" s="9">
        <v>14190.409999999998</v>
      </c>
      <c r="Z759" s="9">
        <f t="shared" si="50"/>
        <v>17260.75</v>
      </c>
      <c r="AA759" s="315"/>
      <c r="AB759" s="9">
        <f t="shared" si="51"/>
        <v>13293.75</v>
      </c>
      <c r="AC759" s="9">
        <v>15961.28</v>
      </c>
      <c r="AD759" s="9"/>
      <c r="AG759" s="315"/>
      <c r="AH759" s="317"/>
      <c r="AI759" s="317"/>
      <c r="AJ759" s="317"/>
      <c r="AK759" s="317"/>
      <c r="AL759" s="315"/>
    </row>
    <row r="760" spans="1:38">
      <c r="A760" s="342"/>
      <c r="B760" s="77"/>
      <c r="C760" s="9" t="s">
        <v>205</v>
      </c>
      <c r="D760" s="9"/>
      <c r="E760" s="9" t="s">
        <v>137</v>
      </c>
      <c r="F760" s="74">
        <v>126565</v>
      </c>
      <c r="G760" s="9"/>
      <c r="H760" s="9"/>
      <c r="I760" s="9"/>
      <c r="J760" s="76">
        <v>22939.000000000004</v>
      </c>
      <c r="K760" s="9"/>
      <c r="L760" s="315"/>
      <c r="M760" s="74">
        <v>203</v>
      </c>
      <c r="N760" s="35"/>
      <c r="O760" s="315"/>
      <c r="P760" s="75">
        <f t="shared" si="48"/>
        <v>113.00000000000001</v>
      </c>
      <c r="Q760" s="9"/>
      <c r="R760" s="9"/>
      <c r="S760" s="9"/>
      <c r="T760" s="78">
        <f t="shared" si="49"/>
        <v>623.4729064039409</v>
      </c>
      <c r="U760" s="9"/>
      <c r="V760" s="9"/>
      <c r="W760" s="9"/>
      <c r="X760" s="315"/>
      <c r="Y760" s="9">
        <v>22939.000000000004</v>
      </c>
      <c r="Z760" s="9">
        <f t="shared" si="50"/>
        <v>27902.25</v>
      </c>
      <c r="AA760" s="315"/>
      <c r="AB760" s="9">
        <f t="shared" si="51"/>
        <v>21489.54</v>
      </c>
      <c r="AC760" s="9">
        <v>25801.64</v>
      </c>
      <c r="AD760" s="9"/>
      <c r="AG760" s="315"/>
      <c r="AH760" s="317"/>
      <c r="AI760" s="317"/>
      <c r="AJ760" s="317"/>
      <c r="AK760" s="317"/>
      <c r="AL760" s="315"/>
    </row>
    <row r="761" spans="1:38">
      <c r="A761" s="342"/>
      <c r="B761" s="77"/>
      <c r="C761" s="9" t="s">
        <v>206</v>
      </c>
      <c r="D761" s="9"/>
      <c r="E761" s="9" t="s">
        <v>135</v>
      </c>
      <c r="F761" s="74">
        <v>5870</v>
      </c>
      <c r="G761" s="9"/>
      <c r="H761" s="9"/>
      <c r="I761" s="9"/>
      <c r="J761" s="76">
        <v>1153.95</v>
      </c>
      <c r="K761" s="9"/>
      <c r="L761" s="315"/>
      <c r="M761" s="74">
        <v>8</v>
      </c>
      <c r="N761" s="35"/>
      <c r="O761" s="315"/>
      <c r="P761" s="75">
        <f t="shared" si="48"/>
        <v>144.24375000000001</v>
      </c>
      <c r="Q761" s="9"/>
      <c r="R761" s="9"/>
      <c r="S761" s="9"/>
      <c r="T761" s="78">
        <f t="shared" si="49"/>
        <v>733.75</v>
      </c>
      <c r="U761" s="9"/>
      <c r="V761" s="9"/>
      <c r="W761" s="9"/>
      <c r="X761" s="315"/>
      <c r="Y761" s="9">
        <v>1153.95</v>
      </c>
      <c r="Z761" s="9">
        <f t="shared" si="50"/>
        <v>1403.63</v>
      </c>
      <c r="AA761" s="315"/>
      <c r="AB761" s="9">
        <f t="shared" si="51"/>
        <v>1081.03</v>
      </c>
      <c r="AC761" s="9">
        <v>1297.96</v>
      </c>
      <c r="AD761" s="9"/>
      <c r="AG761" s="315"/>
      <c r="AH761" s="317"/>
      <c r="AI761" s="317"/>
      <c r="AJ761" s="317"/>
      <c r="AK761" s="317"/>
      <c r="AL761" s="315"/>
    </row>
    <row r="762" spans="1:38">
      <c r="A762" s="342"/>
      <c r="B762" s="77"/>
      <c r="C762" s="9" t="s">
        <v>206</v>
      </c>
      <c r="D762" s="9"/>
      <c r="E762" s="9" t="s">
        <v>207</v>
      </c>
      <c r="F762" s="74">
        <v>164498</v>
      </c>
      <c r="G762" s="9"/>
      <c r="H762" s="9"/>
      <c r="I762" s="9"/>
      <c r="J762" s="76">
        <v>30326.760000000002</v>
      </c>
      <c r="K762" s="9"/>
      <c r="L762" s="315"/>
      <c r="M762" s="74">
        <v>239</v>
      </c>
      <c r="N762" s="35"/>
      <c r="O762" s="315"/>
      <c r="P762" s="75">
        <f t="shared" si="48"/>
        <v>126.89020920502092</v>
      </c>
      <c r="Q762" s="9"/>
      <c r="R762" s="9"/>
      <c r="S762" s="9"/>
      <c r="T762" s="78">
        <f t="shared" si="49"/>
        <v>688.27615062761504</v>
      </c>
      <c r="U762" s="9"/>
      <c r="V762" s="9"/>
      <c r="W762" s="9"/>
      <c r="X762" s="315"/>
      <c r="Y762" s="9">
        <v>30326.760000000002</v>
      </c>
      <c r="Z762" s="9">
        <f t="shared" si="50"/>
        <v>36888.480000000003</v>
      </c>
      <c r="AA762" s="315"/>
      <c r="AB762" s="9">
        <f t="shared" si="51"/>
        <v>28410.48</v>
      </c>
      <c r="AC762" s="9">
        <v>34111.339999999997</v>
      </c>
      <c r="AD762" s="9"/>
      <c r="AG762" s="315"/>
      <c r="AH762" s="317"/>
      <c r="AI762" s="317"/>
      <c r="AJ762" s="317"/>
      <c r="AK762" s="317"/>
      <c r="AL762" s="315"/>
    </row>
    <row r="763" spans="1:38">
      <c r="A763" s="342"/>
      <c r="B763" s="77"/>
      <c r="C763" s="9" t="s">
        <v>206</v>
      </c>
      <c r="D763" s="9"/>
      <c r="E763" s="9" t="s">
        <v>208</v>
      </c>
      <c r="F763" s="74">
        <v>905</v>
      </c>
      <c r="G763" s="9"/>
      <c r="H763" s="9"/>
      <c r="I763" s="9"/>
      <c r="J763" s="76">
        <v>175.62</v>
      </c>
      <c r="K763" s="9"/>
      <c r="L763" s="315"/>
      <c r="M763" s="74">
        <v>1</v>
      </c>
      <c r="N763" s="35"/>
      <c r="O763" s="315"/>
      <c r="P763" s="75">
        <f t="shared" si="48"/>
        <v>175.62</v>
      </c>
      <c r="Q763" s="9"/>
      <c r="R763" s="9"/>
      <c r="S763" s="9"/>
      <c r="T763" s="78">
        <f t="shared" si="49"/>
        <v>905</v>
      </c>
      <c r="U763" s="9"/>
      <c r="V763" s="9"/>
      <c r="W763" s="9"/>
      <c r="X763" s="315"/>
      <c r="Y763" s="9">
        <v>175.62</v>
      </c>
      <c r="Z763" s="9">
        <f t="shared" si="50"/>
        <v>213.62</v>
      </c>
      <c r="AA763" s="315"/>
      <c r="AB763" s="9">
        <f t="shared" si="51"/>
        <v>164.52</v>
      </c>
      <c r="AC763" s="9">
        <v>197.54</v>
      </c>
      <c r="AD763" s="9"/>
      <c r="AG763" s="315"/>
      <c r="AH763" s="317"/>
      <c r="AI763" s="317"/>
      <c r="AJ763" s="317"/>
      <c r="AK763" s="317"/>
      <c r="AL763" s="315"/>
    </row>
    <row r="764" spans="1:38">
      <c r="A764" s="342"/>
      <c r="B764" s="77"/>
      <c r="C764" s="9" t="s">
        <v>209</v>
      </c>
      <c r="D764" s="9"/>
      <c r="E764" s="9" t="s">
        <v>159</v>
      </c>
      <c r="F764" s="74">
        <v>345863</v>
      </c>
      <c r="G764" s="9"/>
      <c r="H764" s="9"/>
      <c r="I764" s="9"/>
      <c r="J764" s="76">
        <v>66113.569999999934</v>
      </c>
      <c r="K764" s="9"/>
      <c r="L764" s="315"/>
      <c r="M764" s="74">
        <v>672</v>
      </c>
      <c r="N764" s="35"/>
      <c r="O764" s="315"/>
      <c r="P764" s="75">
        <f t="shared" si="48"/>
        <v>98.383288690476093</v>
      </c>
      <c r="Q764" s="9"/>
      <c r="R764" s="9"/>
      <c r="S764" s="9"/>
      <c r="T764" s="78">
        <f t="shared" si="49"/>
        <v>514.67708333333337</v>
      </c>
      <c r="U764" s="9"/>
      <c r="V764" s="9"/>
      <c r="W764" s="9"/>
      <c r="X764" s="315"/>
      <c r="Y764" s="9">
        <v>66113.569999999934</v>
      </c>
      <c r="Z764" s="9">
        <f t="shared" si="50"/>
        <v>80418.38</v>
      </c>
      <c r="AA764" s="315"/>
      <c r="AB764" s="9">
        <f t="shared" si="51"/>
        <v>61936.01</v>
      </c>
      <c r="AC764" s="9">
        <v>74364.11</v>
      </c>
      <c r="AD764" s="9"/>
      <c r="AG764" s="315"/>
      <c r="AH764" s="317"/>
      <c r="AI764" s="317"/>
      <c r="AJ764" s="317"/>
      <c r="AK764" s="317"/>
      <c r="AL764" s="315"/>
    </row>
    <row r="765" spans="1:38">
      <c r="A765" s="342"/>
      <c r="B765" s="77"/>
      <c r="C765" s="9" t="s">
        <v>210</v>
      </c>
      <c r="D765" s="9"/>
      <c r="E765" s="9" t="s">
        <v>211</v>
      </c>
      <c r="F765" s="74">
        <v>82650</v>
      </c>
      <c r="G765" s="9"/>
      <c r="H765" s="9"/>
      <c r="I765" s="9"/>
      <c r="J765" s="76">
        <v>15431.210000000001</v>
      </c>
      <c r="K765" s="9"/>
      <c r="L765" s="315"/>
      <c r="M765" s="74">
        <v>118</v>
      </c>
      <c r="N765" s="35"/>
      <c r="O765" s="315"/>
      <c r="P765" s="75">
        <f t="shared" si="48"/>
        <v>130.77296610169492</v>
      </c>
      <c r="Q765" s="9"/>
      <c r="R765" s="9"/>
      <c r="S765" s="9"/>
      <c r="T765" s="78">
        <f t="shared" si="49"/>
        <v>700.42372881355936</v>
      </c>
      <c r="U765" s="9"/>
      <c r="V765" s="9"/>
      <c r="W765" s="9"/>
      <c r="X765" s="315"/>
      <c r="Y765" s="9">
        <v>15431.210000000001</v>
      </c>
      <c r="Z765" s="9">
        <f t="shared" si="50"/>
        <v>18770.02</v>
      </c>
      <c r="AA765" s="315"/>
      <c r="AB765" s="9">
        <f t="shared" si="51"/>
        <v>14456.15</v>
      </c>
      <c r="AC765" s="9">
        <v>17356.919999999998</v>
      </c>
      <c r="AD765" s="9"/>
      <c r="AG765" s="315"/>
      <c r="AH765" s="317"/>
      <c r="AI765" s="317"/>
      <c r="AJ765" s="317"/>
      <c r="AK765" s="317"/>
      <c r="AL765" s="315"/>
    </row>
    <row r="766" spans="1:38">
      <c r="A766" s="342"/>
      <c r="B766" s="77"/>
      <c r="C766" s="9" t="s">
        <v>212</v>
      </c>
      <c r="D766" s="9"/>
      <c r="E766" s="9" t="s">
        <v>194</v>
      </c>
      <c r="F766" s="74">
        <v>362546</v>
      </c>
      <c r="G766" s="9"/>
      <c r="H766" s="9"/>
      <c r="I766" s="9"/>
      <c r="J766" s="76">
        <v>71445.3</v>
      </c>
      <c r="K766" s="9"/>
      <c r="L766" s="315"/>
      <c r="M766" s="74">
        <v>884</v>
      </c>
      <c r="N766" s="35"/>
      <c r="O766" s="315"/>
      <c r="P766" s="75">
        <f t="shared" si="48"/>
        <v>80.820475113122171</v>
      </c>
      <c r="Q766" s="9"/>
      <c r="R766" s="9"/>
      <c r="S766" s="9"/>
      <c r="T766" s="78">
        <f t="shared" si="49"/>
        <v>410.11990950226243</v>
      </c>
      <c r="U766" s="9"/>
      <c r="V766" s="9"/>
      <c r="W766" s="9"/>
      <c r="X766" s="315"/>
      <c r="Y766" s="9">
        <v>71445.3</v>
      </c>
      <c r="Z766" s="9">
        <f t="shared" si="50"/>
        <v>86903.73</v>
      </c>
      <c r="AA766" s="315"/>
      <c r="AB766" s="9">
        <f t="shared" si="51"/>
        <v>66930.84</v>
      </c>
      <c r="AC766" s="9">
        <v>80361.210000000006</v>
      </c>
      <c r="AD766" s="9"/>
      <c r="AG766" s="315"/>
      <c r="AH766" s="317"/>
      <c r="AI766" s="317"/>
      <c r="AJ766" s="317"/>
      <c r="AK766" s="317"/>
      <c r="AL766" s="315"/>
    </row>
    <row r="767" spans="1:38">
      <c r="A767" s="342"/>
      <c r="B767" s="77"/>
      <c r="C767" s="9" t="s">
        <v>212</v>
      </c>
      <c r="D767" s="9"/>
      <c r="E767" s="9" t="s">
        <v>214</v>
      </c>
      <c r="F767" s="74">
        <v>1643</v>
      </c>
      <c r="G767" s="9"/>
      <c r="H767" s="9"/>
      <c r="I767" s="9"/>
      <c r="J767" s="76">
        <v>321.01</v>
      </c>
      <c r="K767" s="9"/>
      <c r="L767" s="315"/>
      <c r="M767" s="74">
        <v>2</v>
      </c>
      <c r="N767" s="35"/>
      <c r="O767" s="315"/>
      <c r="P767" s="75">
        <f t="shared" si="48"/>
        <v>160.505</v>
      </c>
      <c r="Q767" s="9"/>
      <c r="R767" s="9"/>
      <c r="S767" s="9"/>
      <c r="T767" s="78">
        <f t="shared" si="49"/>
        <v>821.5</v>
      </c>
      <c r="U767" s="9"/>
      <c r="V767" s="9"/>
      <c r="W767" s="9"/>
      <c r="X767" s="315"/>
      <c r="Y767" s="9">
        <v>321.01</v>
      </c>
      <c r="Z767" s="9">
        <f t="shared" si="50"/>
        <v>390.47</v>
      </c>
      <c r="AA767" s="315"/>
      <c r="AB767" s="9">
        <f t="shared" si="51"/>
        <v>300.73</v>
      </c>
      <c r="AC767" s="9">
        <v>361.07</v>
      </c>
      <c r="AD767" s="9"/>
      <c r="AG767" s="315"/>
      <c r="AH767" s="317"/>
      <c r="AI767" s="317"/>
      <c r="AJ767" s="317"/>
      <c r="AK767" s="317"/>
      <c r="AL767" s="315"/>
    </row>
    <row r="768" spans="1:38">
      <c r="A768" s="342"/>
      <c r="B768" s="77"/>
      <c r="C768" s="9" t="s">
        <v>212</v>
      </c>
      <c r="D768" s="9"/>
      <c r="E768" s="9" t="s">
        <v>117</v>
      </c>
      <c r="F768" s="74">
        <v>822</v>
      </c>
      <c r="G768" s="9"/>
      <c r="H768" s="9"/>
      <c r="I768" s="9"/>
      <c r="J768" s="76">
        <v>160.28</v>
      </c>
      <c r="K768" s="9"/>
      <c r="L768" s="315"/>
      <c r="M768" s="74">
        <v>1</v>
      </c>
      <c r="N768" s="35"/>
      <c r="O768" s="315"/>
      <c r="P768" s="75">
        <f t="shared" si="48"/>
        <v>160.28</v>
      </c>
      <c r="Q768" s="9"/>
      <c r="R768" s="9"/>
      <c r="S768" s="9"/>
      <c r="T768" s="78">
        <f t="shared" si="49"/>
        <v>822</v>
      </c>
      <c r="U768" s="9"/>
      <c r="V768" s="9"/>
      <c r="W768" s="9"/>
      <c r="X768" s="315"/>
      <c r="Y768" s="9">
        <v>160.28</v>
      </c>
      <c r="Z768" s="9">
        <f t="shared" si="50"/>
        <v>194.96</v>
      </c>
      <c r="AA768" s="315"/>
      <c r="AB768" s="9">
        <f t="shared" si="51"/>
        <v>150.15</v>
      </c>
      <c r="AC768" s="9">
        <v>180.28</v>
      </c>
      <c r="AD768" s="9"/>
      <c r="AG768" s="315"/>
      <c r="AH768" s="317"/>
      <c r="AI768" s="317"/>
      <c r="AJ768" s="317"/>
      <c r="AK768" s="317"/>
      <c r="AL768" s="315"/>
    </row>
    <row r="769" spans="1:38">
      <c r="A769" s="342"/>
      <c r="B769" s="77"/>
      <c r="C769" s="9" t="s">
        <v>215</v>
      </c>
      <c r="D769" s="9"/>
      <c r="E769" s="9" t="s">
        <v>216</v>
      </c>
      <c r="F769" s="74">
        <v>122867</v>
      </c>
      <c r="G769" s="9"/>
      <c r="H769" s="9"/>
      <c r="I769" s="9"/>
      <c r="J769" s="76">
        <v>23137.230000000014</v>
      </c>
      <c r="K769" s="9"/>
      <c r="L769" s="315"/>
      <c r="M769" s="74">
        <v>210</v>
      </c>
      <c r="N769" s="35"/>
      <c r="O769" s="315"/>
      <c r="P769" s="75">
        <f t="shared" si="48"/>
        <v>110.17728571428579</v>
      </c>
      <c r="Q769" s="9"/>
      <c r="R769" s="9"/>
      <c r="S769" s="9"/>
      <c r="T769" s="78">
        <f t="shared" si="49"/>
        <v>585.08095238095234</v>
      </c>
      <c r="U769" s="9"/>
      <c r="V769" s="9"/>
      <c r="W769" s="9"/>
      <c r="X769" s="315"/>
      <c r="Y769" s="9">
        <v>23137.230000000014</v>
      </c>
      <c r="Z769" s="9">
        <f t="shared" si="50"/>
        <v>28143.37</v>
      </c>
      <c r="AA769" s="315"/>
      <c r="AB769" s="9">
        <f t="shared" si="51"/>
        <v>21675.24</v>
      </c>
      <c r="AC769" s="9">
        <v>26024.61</v>
      </c>
      <c r="AD769" s="9"/>
      <c r="AG769" s="315"/>
      <c r="AH769" s="317"/>
      <c r="AI769" s="317"/>
      <c r="AJ769" s="317"/>
      <c r="AK769" s="317"/>
      <c r="AL769" s="315"/>
    </row>
    <row r="770" spans="1:38">
      <c r="A770" s="342"/>
      <c r="B770" s="77"/>
      <c r="C770" s="9" t="s">
        <v>215</v>
      </c>
      <c r="D770" s="9"/>
      <c r="E770" s="9" t="s">
        <v>66</v>
      </c>
      <c r="F770" s="74">
        <v>474</v>
      </c>
      <c r="G770" s="9"/>
      <c r="H770" s="9"/>
      <c r="I770" s="9"/>
      <c r="J770" s="76">
        <v>95.69</v>
      </c>
      <c r="K770" s="9"/>
      <c r="L770" s="315"/>
      <c r="M770" s="74">
        <v>1</v>
      </c>
      <c r="N770" s="35"/>
      <c r="O770" s="315"/>
      <c r="P770" s="75">
        <f t="shared" si="48"/>
        <v>95.69</v>
      </c>
      <c r="Q770" s="9"/>
      <c r="R770" s="9"/>
      <c r="S770" s="9"/>
      <c r="T770" s="78">
        <f t="shared" si="49"/>
        <v>474</v>
      </c>
      <c r="U770" s="9"/>
      <c r="V770" s="9"/>
      <c r="W770" s="9"/>
      <c r="X770" s="315"/>
      <c r="Y770" s="9">
        <v>95.69</v>
      </c>
      <c r="Z770" s="9">
        <f t="shared" si="50"/>
        <v>116.39</v>
      </c>
      <c r="AA770" s="315"/>
      <c r="AB770" s="9">
        <f t="shared" si="51"/>
        <v>89.64</v>
      </c>
      <c r="AC770" s="9">
        <v>107.63</v>
      </c>
      <c r="AD770" s="9"/>
      <c r="AG770" s="315"/>
      <c r="AH770" s="317"/>
      <c r="AI770" s="317"/>
      <c r="AJ770" s="317"/>
      <c r="AK770" s="317"/>
      <c r="AL770" s="315"/>
    </row>
    <row r="771" spans="1:38">
      <c r="A771" s="342"/>
      <c r="B771" s="77"/>
      <c r="C771" s="9" t="s">
        <v>215</v>
      </c>
      <c r="D771" s="9"/>
      <c r="E771" s="9" t="s">
        <v>217</v>
      </c>
      <c r="F771" s="74">
        <v>783</v>
      </c>
      <c r="G771" s="9"/>
      <c r="H771" s="9"/>
      <c r="I771" s="9"/>
      <c r="J771" s="76">
        <v>153.88</v>
      </c>
      <c r="K771" s="9"/>
      <c r="L771" s="315"/>
      <c r="M771" s="74">
        <v>1</v>
      </c>
      <c r="N771" s="35"/>
      <c r="O771" s="315"/>
      <c r="P771" s="75">
        <f t="shared" si="48"/>
        <v>153.88</v>
      </c>
      <c r="Q771" s="9"/>
      <c r="R771" s="9"/>
      <c r="S771" s="9"/>
      <c r="T771" s="78">
        <f t="shared" si="49"/>
        <v>783</v>
      </c>
      <c r="U771" s="9"/>
      <c r="V771" s="9"/>
      <c r="W771" s="9"/>
      <c r="X771" s="315"/>
      <c r="Y771" s="9">
        <v>153.88</v>
      </c>
      <c r="Z771" s="9">
        <f t="shared" si="50"/>
        <v>187.17</v>
      </c>
      <c r="AA771" s="315"/>
      <c r="AB771" s="9">
        <f t="shared" si="51"/>
        <v>144.16</v>
      </c>
      <c r="AC771" s="9">
        <v>173.08</v>
      </c>
      <c r="AD771" s="9"/>
      <c r="AG771" s="315"/>
      <c r="AH771" s="317"/>
      <c r="AI771" s="317"/>
      <c r="AJ771" s="317"/>
      <c r="AK771" s="317"/>
      <c r="AL771" s="315"/>
    </row>
    <row r="772" spans="1:38">
      <c r="A772" s="342"/>
      <c r="B772" s="77"/>
      <c r="C772" s="9" t="s">
        <v>215</v>
      </c>
      <c r="D772" s="9"/>
      <c r="E772" s="9" t="s">
        <v>218</v>
      </c>
      <c r="F772" s="74">
        <v>1537</v>
      </c>
      <c r="G772" s="9"/>
      <c r="H772" s="9"/>
      <c r="I772" s="9"/>
      <c r="J772" s="76">
        <v>307.65999999999997</v>
      </c>
      <c r="K772" s="9"/>
      <c r="L772" s="315"/>
      <c r="M772" s="74">
        <v>3</v>
      </c>
      <c r="N772" s="35"/>
      <c r="O772" s="315"/>
      <c r="P772" s="75">
        <f t="shared" si="48"/>
        <v>102.55333333333333</v>
      </c>
      <c r="Q772" s="9"/>
      <c r="R772" s="9"/>
      <c r="S772" s="9"/>
      <c r="T772" s="78">
        <f t="shared" si="49"/>
        <v>512.33333333333337</v>
      </c>
      <c r="U772" s="9"/>
      <c r="V772" s="9"/>
      <c r="W772" s="9"/>
      <c r="X772" s="315"/>
      <c r="Y772" s="9">
        <v>307.65999999999997</v>
      </c>
      <c r="Z772" s="9">
        <f t="shared" si="50"/>
        <v>374.23</v>
      </c>
      <c r="AA772" s="315"/>
      <c r="AB772" s="9">
        <f t="shared" si="51"/>
        <v>288.22000000000003</v>
      </c>
      <c r="AC772" s="9">
        <v>346.05</v>
      </c>
      <c r="AD772" s="9"/>
      <c r="AG772" s="315"/>
      <c r="AH772" s="317"/>
      <c r="AI772" s="317"/>
      <c r="AJ772" s="317"/>
      <c r="AK772" s="317"/>
      <c r="AL772" s="315"/>
    </row>
    <row r="773" spans="1:38">
      <c r="A773" s="342"/>
      <c r="B773" s="77"/>
      <c r="C773" s="9" t="s">
        <v>219</v>
      </c>
      <c r="D773" s="9"/>
      <c r="E773" s="9" t="s">
        <v>200</v>
      </c>
      <c r="F773" s="74">
        <v>313569</v>
      </c>
      <c r="G773" s="9"/>
      <c r="H773" s="9"/>
      <c r="I773" s="9"/>
      <c r="J773" s="76">
        <v>58002.719999999979</v>
      </c>
      <c r="K773" s="9"/>
      <c r="L773" s="315"/>
      <c r="M773" s="74">
        <v>497</v>
      </c>
      <c r="N773" s="35"/>
      <c r="O773" s="315"/>
      <c r="P773" s="75">
        <f t="shared" si="48"/>
        <v>116.70567404426555</v>
      </c>
      <c r="Q773" s="9"/>
      <c r="R773" s="9"/>
      <c r="S773" s="9"/>
      <c r="T773" s="78">
        <f t="shared" si="49"/>
        <v>630.92354124748488</v>
      </c>
      <c r="U773" s="9"/>
      <c r="V773" s="9"/>
      <c r="W773" s="9"/>
      <c r="X773" s="315"/>
      <c r="Y773" s="9">
        <v>58002.719999999979</v>
      </c>
      <c r="Z773" s="9">
        <f t="shared" si="50"/>
        <v>70552.61</v>
      </c>
      <c r="AA773" s="315"/>
      <c r="AB773" s="9">
        <f t="shared" si="51"/>
        <v>54337.67</v>
      </c>
      <c r="AC773" s="9">
        <v>65241.08</v>
      </c>
      <c r="AD773" s="9"/>
      <c r="AG773" s="315"/>
      <c r="AH773" s="317"/>
      <c r="AI773" s="317"/>
      <c r="AJ773" s="317"/>
      <c r="AK773" s="317"/>
      <c r="AL773" s="315"/>
    </row>
    <row r="774" spans="1:38">
      <c r="A774" s="342"/>
      <c r="B774" s="77"/>
      <c r="C774" s="9" t="s">
        <v>220</v>
      </c>
      <c r="D774" s="9"/>
      <c r="E774" s="9" t="s">
        <v>157</v>
      </c>
      <c r="F774" s="74">
        <v>18792</v>
      </c>
      <c r="G774" s="9"/>
      <c r="H774" s="9"/>
      <c r="I774" s="9"/>
      <c r="J774" s="76">
        <v>3940.380000000001</v>
      </c>
      <c r="K774" s="9"/>
      <c r="L774" s="315"/>
      <c r="M774" s="74">
        <v>69</v>
      </c>
      <c r="N774" s="35"/>
      <c r="O774" s="315"/>
      <c r="P774" s="75">
        <f t="shared" si="48"/>
        <v>57.106956521739143</v>
      </c>
      <c r="Q774" s="9"/>
      <c r="R774" s="9"/>
      <c r="S774" s="9"/>
      <c r="T774" s="78">
        <f t="shared" si="49"/>
        <v>272.3478260869565</v>
      </c>
      <c r="U774" s="9"/>
      <c r="V774" s="9"/>
      <c r="W774" s="9"/>
      <c r="X774" s="315"/>
      <c r="Y774" s="9">
        <v>3940.380000000001</v>
      </c>
      <c r="Z774" s="9">
        <f t="shared" si="50"/>
        <v>4792.95</v>
      </c>
      <c r="AA774" s="315"/>
      <c r="AB774" s="9">
        <f t="shared" si="51"/>
        <v>3691.4</v>
      </c>
      <c r="AC774" s="9">
        <v>4432.1099999999997</v>
      </c>
      <c r="AD774" s="9"/>
      <c r="AG774" s="315"/>
      <c r="AH774" s="317"/>
      <c r="AI774" s="317"/>
      <c r="AJ774" s="317"/>
      <c r="AK774" s="317"/>
      <c r="AL774" s="315"/>
    </row>
    <row r="775" spans="1:38">
      <c r="A775" s="342"/>
      <c r="B775" s="77"/>
      <c r="C775" s="9" t="s">
        <v>221</v>
      </c>
      <c r="D775" s="9"/>
      <c r="E775" s="9" t="s">
        <v>88</v>
      </c>
      <c r="F775" s="74">
        <v>32838</v>
      </c>
      <c r="G775" s="9"/>
      <c r="H775" s="9"/>
      <c r="I775" s="9"/>
      <c r="J775" s="76">
        <v>7974.369999999989</v>
      </c>
      <c r="K775" s="9"/>
      <c r="L775" s="315"/>
      <c r="M775" s="74">
        <v>314</v>
      </c>
      <c r="N775" s="35"/>
      <c r="O775" s="315"/>
      <c r="P775" s="75">
        <f t="shared" si="48"/>
        <v>25.396082802547735</v>
      </c>
      <c r="Q775" s="9"/>
      <c r="R775" s="9"/>
      <c r="S775" s="9"/>
      <c r="T775" s="78">
        <f t="shared" si="49"/>
        <v>104.57961783439491</v>
      </c>
      <c r="U775" s="9"/>
      <c r="V775" s="9"/>
      <c r="W775" s="9"/>
      <c r="X775" s="315"/>
      <c r="Y775" s="9">
        <v>7974.369999999989</v>
      </c>
      <c r="Z775" s="9">
        <f t="shared" si="50"/>
        <v>9699.76</v>
      </c>
      <c r="AA775" s="315"/>
      <c r="AB775" s="9">
        <f t="shared" si="51"/>
        <v>7470.49</v>
      </c>
      <c r="AC775" s="9">
        <v>8969.52</v>
      </c>
      <c r="AD775" s="9"/>
      <c r="AG775" s="315"/>
      <c r="AH775" s="317"/>
      <c r="AI775" s="317"/>
      <c r="AJ775" s="317"/>
      <c r="AK775" s="317"/>
      <c r="AL775" s="315"/>
    </row>
    <row r="776" spans="1:38">
      <c r="A776" s="342"/>
      <c r="B776" s="77"/>
      <c r="C776" s="9" t="s">
        <v>221</v>
      </c>
      <c r="D776" s="9"/>
      <c r="E776" s="9" t="s">
        <v>157</v>
      </c>
      <c r="F776" s="74">
        <v>254</v>
      </c>
      <c r="G776" s="9"/>
      <c r="H776" s="9"/>
      <c r="I776" s="9"/>
      <c r="J776" s="76">
        <v>54.26</v>
      </c>
      <c r="K776" s="9"/>
      <c r="L776" s="315"/>
      <c r="M776" s="74">
        <v>1</v>
      </c>
      <c r="N776" s="35"/>
      <c r="O776" s="315"/>
      <c r="P776" s="75">
        <f t="shared" si="48"/>
        <v>54.26</v>
      </c>
      <c r="Q776" s="9"/>
      <c r="R776" s="9"/>
      <c r="S776" s="9"/>
      <c r="T776" s="78">
        <f t="shared" si="49"/>
        <v>254</v>
      </c>
      <c r="U776" s="9"/>
      <c r="V776" s="9"/>
      <c r="W776" s="9"/>
      <c r="X776" s="315"/>
      <c r="Y776" s="9">
        <v>54.26</v>
      </c>
      <c r="Z776" s="9">
        <f t="shared" si="50"/>
        <v>66</v>
      </c>
      <c r="AA776" s="315"/>
      <c r="AB776" s="9">
        <f t="shared" si="51"/>
        <v>50.83</v>
      </c>
      <c r="AC776" s="9">
        <v>61.03</v>
      </c>
      <c r="AD776" s="9"/>
      <c r="AG776" s="315"/>
      <c r="AH776" s="317"/>
      <c r="AI776" s="317"/>
      <c r="AJ776" s="317"/>
      <c r="AK776" s="317"/>
      <c r="AL776" s="315"/>
    </row>
    <row r="777" spans="1:38">
      <c r="A777" s="342"/>
      <c r="B777" s="77"/>
      <c r="C777" s="9" t="s">
        <v>222</v>
      </c>
      <c r="D777" s="9"/>
      <c r="E777" s="9" t="s">
        <v>223</v>
      </c>
      <c r="F777" s="74">
        <v>522</v>
      </c>
      <c r="G777" s="9"/>
      <c r="H777" s="9"/>
      <c r="I777" s="9"/>
      <c r="J777" s="76">
        <v>104.56</v>
      </c>
      <c r="K777" s="9"/>
      <c r="L777" s="315"/>
      <c r="M777" s="74">
        <v>1</v>
      </c>
      <c r="N777" s="35"/>
      <c r="O777" s="315"/>
      <c r="P777" s="75">
        <f t="shared" si="48"/>
        <v>104.56</v>
      </c>
      <c r="Q777" s="9"/>
      <c r="R777" s="9"/>
      <c r="S777" s="9"/>
      <c r="T777" s="78">
        <f t="shared" si="49"/>
        <v>522</v>
      </c>
      <c r="U777" s="9"/>
      <c r="V777" s="9"/>
      <c r="W777" s="9"/>
      <c r="X777" s="315"/>
      <c r="Y777" s="9">
        <v>104.56</v>
      </c>
      <c r="Z777" s="9">
        <f t="shared" si="50"/>
        <v>127.18</v>
      </c>
      <c r="AA777" s="315"/>
      <c r="AB777" s="9">
        <f t="shared" si="51"/>
        <v>97.95</v>
      </c>
      <c r="AC777" s="9">
        <v>117.61</v>
      </c>
      <c r="AD777" s="9"/>
      <c r="AG777" s="315"/>
      <c r="AH777" s="317"/>
      <c r="AI777" s="317"/>
      <c r="AJ777" s="317"/>
      <c r="AK777" s="317"/>
      <c r="AL777" s="315"/>
    </row>
    <row r="778" spans="1:38">
      <c r="A778" s="342"/>
      <c r="B778" s="77"/>
      <c r="C778" s="9" t="s">
        <v>222</v>
      </c>
      <c r="D778" s="9"/>
      <c r="E778" s="9" t="s">
        <v>224</v>
      </c>
      <c r="F778" s="74">
        <v>112367</v>
      </c>
      <c r="G778" s="9"/>
      <c r="H778" s="9"/>
      <c r="I778" s="9"/>
      <c r="J778" s="76">
        <v>21310.07</v>
      </c>
      <c r="K778" s="9"/>
      <c r="L778" s="315"/>
      <c r="M778" s="74">
        <v>199</v>
      </c>
      <c r="N778" s="35"/>
      <c r="O778" s="315"/>
      <c r="P778" s="75">
        <f t="shared" si="48"/>
        <v>107.08577889447236</v>
      </c>
      <c r="Q778" s="9"/>
      <c r="R778" s="9"/>
      <c r="S778" s="9"/>
      <c r="T778" s="78">
        <f t="shared" si="49"/>
        <v>564.6582914572864</v>
      </c>
      <c r="U778" s="9"/>
      <c r="V778" s="9"/>
      <c r="W778" s="9"/>
      <c r="X778" s="315"/>
      <c r="Y778" s="9">
        <v>21310.07</v>
      </c>
      <c r="Z778" s="9">
        <f t="shared" si="50"/>
        <v>25920.87</v>
      </c>
      <c r="AA778" s="315"/>
      <c r="AB778" s="9">
        <f t="shared" si="51"/>
        <v>19963.54</v>
      </c>
      <c r="AC778" s="9">
        <v>23969.43</v>
      </c>
      <c r="AD778" s="9"/>
      <c r="AG778" s="315"/>
      <c r="AH778" s="317"/>
      <c r="AI778" s="317"/>
      <c r="AJ778" s="317"/>
      <c r="AK778" s="317"/>
      <c r="AL778" s="315"/>
    </row>
    <row r="779" spans="1:38">
      <c r="A779" s="342"/>
      <c r="B779" s="77"/>
      <c r="C779" s="9" t="s">
        <v>225</v>
      </c>
      <c r="D779" s="9"/>
      <c r="E779" s="9" t="s">
        <v>226</v>
      </c>
      <c r="F779" s="74">
        <v>142765</v>
      </c>
      <c r="G779" s="9"/>
      <c r="H779" s="9"/>
      <c r="I779" s="9"/>
      <c r="J779" s="76">
        <v>26835.259999999991</v>
      </c>
      <c r="K779" s="9"/>
      <c r="L779" s="315"/>
      <c r="M779" s="74">
        <v>213</v>
      </c>
      <c r="N779" s="35"/>
      <c r="O779" s="315"/>
      <c r="P779" s="75">
        <f t="shared" si="48"/>
        <v>125.9871361502347</v>
      </c>
      <c r="Q779" s="9"/>
      <c r="R779" s="9"/>
      <c r="S779" s="9"/>
      <c r="T779" s="78">
        <f t="shared" si="49"/>
        <v>670.25821596244134</v>
      </c>
      <c r="U779" s="9"/>
      <c r="V779" s="9"/>
      <c r="W779" s="9"/>
      <c r="X779" s="315"/>
      <c r="Y779" s="9">
        <v>26835.259999999991</v>
      </c>
      <c r="Z779" s="9">
        <f t="shared" si="50"/>
        <v>32641.53</v>
      </c>
      <c r="AA779" s="315"/>
      <c r="AB779" s="9">
        <f t="shared" si="51"/>
        <v>25139.599999999999</v>
      </c>
      <c r="AC779" s="9">
        <v>30184.13</v>
      </c>
      <c r="AD779" s="9"/>
      <c r="AG779" s="315"/>
      <c r="AH779" s="317"/>
      <c r="AI779" s="317"/>
      <c r="AJ779" s="317"/>
      <c r="AK779" s="317"/>
      <c r="AL779" s="315"/>
    </row>
    <row r="780" spans="1:38">
      <c r="A780" s="342"/>
      <c r="B780" s="77"/>
      <c r="C780" s="9" t="s">
        <v>225</v>
      </c>
      <c r="D780" s="9"/>
      <c r="E780" s="9" t="s">
        <v>61</v>
      </c>
      <c r="F780" s="74">
        <v>1929</v>
      </c>
      <c r="G780" s="9"/>
      <c r="H780" s="9"/>
      <c r="I780" s="9"/>
      <c r="J780" s="76">
        <v>295.22000000000003</v>
      </c>
      <c r="K780" s="9"/>
      <c r="L780" s="315"/>
      <c r="M780" s="74">
        <v>3</v>
      </c>
      <c r="N780" s="35"/>
      <c r="O780" s="315"/>
      <c r="P780" s="75">
        <f t="shared" si="48"/>
        <v>98.40666666666668</v>
      </c>
      <c r="Q780" s="9"/>
      <c r="R780" s="9"/>
      <c r="S780" s="9"/>
      <c r="T780" s="78">
        <f t="shared" si="49"/>
        <v>643</v>
      </c>
      <c r="U780" s="9"/>
      <c r="V780" s="9"/>
      <c r="W780" s="9"/>
      <c r="X780" s="315"/>
      <c r="Y780" s="9">
        <v>295.22000000000003</v>
      </c>
      <c r="Z780" s="9">
        <f t="shared" si="50"/>
        <v>359.1</v>
      </c>
      <c r="AA780" s="315"/>
      <c r="AB780" s="9">
        <f t="shared" si="51"/>
        <v>276.57</v>
      </c>
      <c r="AC780" s="9">
        <v>332.06</v>
      </c>
      <c r="AD780" s="9"/>
      <c r="AG780" s="315"/>
      <c r="AH780" s="317"/>
      <c r="AI780" s="317"/>
      <c r="AJ780" s="317"/>
      <c r="AK780" s="317"/>
      <c r="AL780" s="315"/>
    </row>
    <row r="781" spans="1:38">
      <c r="A781" s="342"/>
      <c r="B781" s="77"/>
      <c r="C781" s="9" t="s">
        <v>227</v>
      </c>
      <c r="D781" s="9"/>
      <c r="E781" s="9" t="s">
        <v>68</v>
      </c>
      <c r="F781" s="74">
        <v>456</v>
      </c>
      <c r="G781" s="9"/>
      <c r="H781" s="9"/>
      <c r="I781" s="9"/>
      <c r="J781" s="76">
        <v>91.92</v>
      </c>
      <c r="K781" s="9"/>
      <c r="L781" s="315"/>
      <c r="M781" s="74">
        <v>1</v>
      </c>
      <c r="N781" s="35"/>
      <c r="O781" s="315"/>
      <c r="P781" s="75">
        <f t="shared" si="48"/>
        <v>91.92</v>
      </c>
      <c r="Q781" s="9"/>
      <c r="R781" s="9"/>
      <c r="S781" s="9"/>
      <c r="T781" s="78">
        <f t="shared" si="49"/>
        <v>456</v>
      </c>
      <c r="U781" s="9"/>
      <c r="V781" s="9"/>
      <c r="W781" s="9"/>
      <c r="X781" s="315"/>
      <c r="Y781" s="9">
        <v>91.92</v>
      </c>
      <c r="Z781" s="9">
        <f t="shared" si="50"/>
        <v>111.81</v>
      </c>
      <c r="AA781" s="315"/>
      <c r="AB781" s="9">
        <f t="shared" si="51"/>
        <v>86.11</v>
      </c>
      <c r="AC781" s="9">
        <v>103.39</v>
      </c>
      <c r="AD781" s="9"/>
      <c r="AG781" s="315"/>
      <c r="AH781" s="317"/>
      <c r="AI781" s="317"/>
      <c r="AJ781" s="317"/>
      <c r="AK781" s="317"/>
      <c r="AL781" s="315"/>
    </row>
    <row r="782" spans="1:38">
      <c r="A782" s="342"/>
      <c r="B782" s="77"/>
      <c r="C782" s="9" t="s">
        <v>227</v>
      </c>
      <c r="D782" s="9"/>
      <c r="E782" s="9" t="s">
        <v>228</v>
      </c>
      <c r="F782" s="74">
        <v>624789</v>
      </c>
      <c r="G782" s="9"/>
      <c r="H782" s="9"/>
      <c r="I782" s="9"/>
      <c r="J782" s="76">
        <v>118443.58999999992</v>
      </c>
      <c r="K782" s="9"/>
      <c r="L782" s="315"/>
      <c r="M782" s="74">
        <v>997</v>
      </c>
      <c r="N782" s="35"/>
      <c r="O782" s="315"/>
      <c r="P782" s="75">
        <f t="shared" si="48"/>
        <v>118.79998996990965</v>
      </c>
      <c r="Q782" s="9"/>
      <c r="R782" s="9"/>
      <c r="S782" s="9"/>
      <c r="T782" s="78">
        <f t="shared" si="49"/>
        <v>626.66900702106318</v>
      </c>
      <c r="U782" s="9"/>
      <c r="V782" s="9"/>
      <c r="W782" s="9"/>
      <c r="X782" s="315"/>
      <c r="Y782" s="9">
        <v>118443.58999999992</v>
      </c>
      <c r="Z782" s="9">
        <f t="shared" si="50"/>
        <v>144070.91</v>
      </c>
      <c r="AA782" s="315"/>
      <c r="AB782" s="9">
        <f t="shared" si="51"/>
        <v>110959.42</v>
      </c>
      <c r="AC782" s="9">
        <v>133224.57999999999</v>
      </c>
      <c r="AD782" s="9"/>
      <c r="AG782" s="315"/>
      <c r="AH782" s="317"/>
      <c r="AI782" s="317"/>
      <c r="AJ782" s="317"/>
      <c r="AK782" s="317"/>
      <c r="AL782" s="315"/>
    </row>
    <row r="783" spans="1:38">
      <c r="A783" s="342"/>
      <c r="B783" s="77"/>
      <c r="C783" s="9" t="s">
        <v>227</v>
      </c>
      <c r="D783" s="9"/>
      <c r="E783" s="9" t="s">
        <v>110</v>
      </c>
      <c r="F783" s="74">
        <v>2809</v>
      </c>
      <c r="G783" s="9"/>
      <c r="H783" s="9"/>
      <c r="I783" s="9"/>
      <c r="J783" s="76">
        <v>565.97</v>
      </c>
      <c r="K783" s="9"/>
      <c r="L783" s="315"/>
      <c r="M783" s="74">
        <v>6</v>
      </c>
      <c r="N783" s="35"/>
      <c r="O783" s="315"/>
      <c r="P783" s="75">
        <f t="shared" si="48"/>
        <v>94.328333333333333</v>
      </c>
      <c r="Q783" s="9"/>
      <c r="R783" s="9"/>
      <c r="S783" s="9"/>
      <c r="T783" s="78">
        <f t="shared" si="49"/>
        <v>468.16666666666669</v>
      </c>
      <c r="U783" s="9"/>
      <c r="V783" s="9"/>
      <c r="W783" s="9"/>
      <c r="X783" s="315"/>
      <c r="Y783" s="9">
        <v>565.97</v>
      </c>
      <c r="Z783" s="9">
        <f t="shared" si="50"/>
        <v>688.43</v>
      </c>
      <c r="AA783" s="315"/>
      <c r="AB783" s="9">
        <f t="shared" si="51"/>
        <v>530.21</v>
      </c>
      <c r="AC783" s="9">
        <v>636.6</v>
      </c>
      <c r="AD783" s="9"/>
      <c r="AG783" s="315"/>
      <c r="AH783" s="317"/>
      <c r="AI783" s="317"/>
      <c r="AJ783" s="317"/>
      <c r="AK783" s="317"/>
      <c r="AL783" s="315"/>
    </row>
    <row r="784" spans="1:38">
      <c r="A784" s="342"/>
      <c r="B784" s="77"/>
      <c r="C784" s="9" t="s">
        <v>229</v>
      </c>
      <c r="D784" s="9"/>
      <c r="E784" s="9" t="s">
        <v>168</v>
      </c>
      <c r="F784" s="74">
        <v>4456</v>
      </c>
      <c r="G784" s="9"/>
      <c r="H784" s="9"/>
      <c r="I784" s="9"/>
      <c r="J784" s="76">
        <v>782.32</v>
      </c>
      <c r="K784" s="9"/>
      <c r="L784" s="315"/>
      <c r="M784" s="74">
        <v>6</v>
      </c>
      <c r="N784" s="35"/>
      <c r="O784" s="315"/>
      <c r="P784" s="75">
        <f t="shared" si="48"/>
        <v>130.38666666666668</v>
      </c>
      <c r="Q784" s="9"/>
      <c r="R784" s="9"/>
      <c r="S784" s="9"/>
      <c r="T784" s="78">
        <f t="shared" si="49"/>
        <v>742.66666666666663</v>
      </c>
      <c r="U784" s="9"/>
      <c r="V784" s="9"/>
      <c r="W784" s="9"/>
      <c r="X784" s="315"/>
      <c r="Y784" s="9">
        <v>782.32</v>
      </c>
      <c r="Z784" s="9">
        <f t="shared" si="50"/>
        <v>951.59</v>
      </c>
      <c r="AA784" s="315"/>
      <c r="AB784" s="9">
        <f t="shared" si="51"/>
        <v>732.89</v>
      </c>
      <c r="AC784" s="9">
        <v>879.95</v>
      </c>
      <c r="AD784" s="9"/>
      <c r="AG784" s="315"/>
      <c r="AH784" s="317"/>
      <c r="AI784" s="317"/>
      <c r="AJ784" s="317"/>
      <c r="AK784" s="317"/>
      <c r="AL784" s="315"/>
    </row>
    <row r="785" spans="1:38">
      <c r="A785" s="342"/>
      <c r="B785" s="77"/>
      <c r="C785" s="9" t="s">
        <v>230</v>
      </c>
      <c r="D785" s="9"/>
      <c r="E785" s="9" t="s">
        <v>143</v>
      </c>
      <c r="F785" s="74">
        <v>28567</v>
      </c>
      <c r="G785" s="9"/>
      <c r="H785" s="9"/>
      <c r="I785" s="9"/>
      <c r="J785" s="76">
        <v>5300.3000000000011</v>
      </c>
      <c r="K785" s="9"/>
      <c r="L785" s="315"/>
      <c r="M785" s="74">
        <v>40</v>
      </c>
      <c r="N785" s="35"/>
      <c r="O785" s="315"/>
      <c r="P785" s="75">
        <f t="shared" si="48"/>
        <v>132.50750000000002</v>
      </c>
      <c r="Q785" s="9"/>
      <c r="R785" s="9"/>
      <c r="S785" s="9"/>
      <c r="T785" s="78">
        <f t="shared" si="49"/>
        <v>714.17499999999995</v>
      </c>
      <c r="U785" s="9"/>
      <c r="V785" s="9"/>
      <c r="W785" s="9"/>
      <c r="X785" s="315"/>
      <c r="Y785" s="9">
        <v>5300.3000000000011</v>
      </c>
      <c r="Z785" s="9">
        <f t="shared" si="50"/>
        <v>6447.11</v>
      </c>
      <c r="AA785" s="315"/>
      <c r="AB785" s="9">
        <f t="shared" si="51"/>
        <v>4965.3900000000003</v>
      </c>
      <c r="AC785" s="9">
        <v>5961.74</v>
      </c>
      <c r="AD785" s="9"/>
      <c r="AG785" s="315"/>
      <c r="AH785" s="317"/>
      <c r="AI785" s="317"/>
      <c r="AJ785" s="317"/>
      <c r="AK785" s="317"/>
      <c r="AL785" s="315"/>
    </row>
    <row r="786" spans="1:38">
      <c r="A786" s="342"/>
      <c r="B786" s="77"/>
      <c r="C786" s="9" t="s">
        <v>231</v>
      </c>
      <c r="D786" s="9"/>
      <c r="E786" s="9" t="s">
        <v>72</v>
      </c>
      <c r="F786" s="74">
        <v>1163</v>
      </c>
      <c r="G786" s="9"/>
      <c r="H786" s="9"/>
      <c r="I786" s="9"/>
      <c r="J786" s="76">
        <v>230.91000000000003</v>
      </c>
      <c r="K786" s="9"/>
      <c r="L786" s="315"/>
      <c r="M786" s="74">
        <v>2</v>
      </c>
      <c r="N786" s="35"/>
      <c r="O786" s="315"/>
      <c r="P786" s="75">
        <f t="shared" si="48"/>
        <v>115.45500000000001</v>
      </c>
      <c r="Q786" s="9"/>
      <c r="R786" s="9"/>
      <c r="S786" s="9"/>
      <c r="T786" s="78">
        <f t="shared" si="49"/>
        <v>581.5</v>
      </c>
      <c r="U786" s="9"/>
      <c r="V786" s="9"/>
      <c r="W786" s="9"/>
      <c r="X786" s="315"/>
      <c r="Y786" s="9">
        <v>230.91000000000003</v>
      </c>
      <c r="Z786" s="9">
        <f t="shared" si="50"/>
        <v>280.87</v>
      </c>
      <c r="AA786" s="315"/>
      <c r="AB786" s="9">
        <f t="shared" si="51"/>
        <v>216.32</v>
      </c>
      <c r="AC786" s="9">
        <v>259.73</v>
      </c>
      <c r="AD786" s="9"/>
      <c r="AG786" s="315"/>
      <c r="AH786" s="317"/>
      <c r="AI786" s="317"/>
      <c r="AJ786" s="317"/>
      <c r="AK786" s="317"/>
      <c r="AL786" s="315"/>
    </row>
    <row r="787" spans="1:38">
      <c r="A787" s="342"/>
      <c r="B787" s="77"/>
      <c r="C787" s="9" t="s">
        <v>232</v>
      </c>
      <c r="D787" s="9"/>
      <c r="E787" s="9" t="s">
        <v>59</v>
      </c>
      <c r="F787" s="74">
        <v>1998</v>
      </c>
      <c r="G787" s="9"/>
      <c r="H787" s="9"/>
      <c r="I787" s="9"/>
      <c r="J787" s="76">
        <v>395.55</v>
      </c>
      <c r="K787" s="9"/>
      <c r="L787" s="315"/>
      <c r="M787" s="74">
        <v>3</v>
      </c>
      <c r="N787" s="35"/>
      <c r="O787" s="315"/>
      <c r="P787" s="75">
        <f t="shared" si="48"/>
        <v>131.85</v>
      </c>
      <c r="Q787" s="9"/>
      <c r="R787" s="9"/>
      <c r="S787" s="9"/>
      <c r="T787" s="78">
        <f t="shared" si="49"/>
        <v>666</v>
      </c>
      <c r="U787" s="9"/>
      <c r="V787" s="9"/>
      <c r="W787" s="9"/>
      <c r="X787" s="315"/>
      <c r="Y787" s="9">
        <v>395.55</v>
      </c>
      <c r="Z787" s="9">
        <f t="shared" si="50"/>
        <v>481.13</v>
      </c>
      <c r="AA787" s="315"/>
      <c r="AB787" s="9">
        <f t="shared" si="51"/>
        <v>370.56</v>
      </c>
      <c r="AC787" s="9">
        <v>444.91</v>
      </c>
      <c r="AD787" s="9"/>
      <c r="AG787" s="315"/>
      <c r="AH787" s="317"/>
      <c r="AI787" s="317"/>
      <c r="AJ787" s="317"/>
      <c r="AK787" s="317"/>
      <c r="AL787" s="315"/>
    </row>
    <row r="788" spans="1:38">
      <c r="A788" s="342"/>
      <c r="B788" s="77"/>
      <c r="C788" s="9" t="s">
        <v>232</v>
      </c>
      <c r="D788" s="9"/>
      <c r="E788" s="9" t="s">
        <v>66</v>
      </c>
      <c r="F788" s="74">
        <v>908</v>
      </c>
      <c r="G788" s="9"/>
      <c r="H788" s="9"/>
      <c r="I788" s="9"/>
      <c r="J788" s="76">
        <v>183.47</v>
      </c>
      <c r="K788" s="9"/>
      <c r="L788" s="315"/>
      <c r="M788" s="74">
        <v>2</v>
      </c>
      <c r="N788" s="35"/>
      <c r="O788" s="315"/>
      <c r="P788" s="75">
        <f t="shared" si="48"/>
        <v>91.734999999999999</v>
      </c>
      <c r="Q788" s="9"/>
      <c r="R788" s="9"/>
      <c r="S788" s="9"/>
      <c r="T788" s="78">
        <f t="shared" si="49"/>
        <v>454</v>
      </c>
      <c r="U788" s="9"/>
      <c r="V788" s="9"/>
      <c r="W788" s="9"/>
      <c r="X788" s="315"/>
      <c r="Y788" s="9">
        <v>183.47</v>
      </c>
      <c r="Z788" s="9">
        <f t="shared" si="50"/>
        <v>223.17</v>
      </c>
      <c r="AA788" s="315"/>
      <c r="AB788" s="9">
        <f t="shared" si="51"/>
        <v>171.88</v>
      </c>
      <c r="AC788" s="9">
        <v>206.37</v>
      </c>
      <c r="AD788" s="9"/>
      <c r="AG788" s="315"/>
      <c r="AH788" s="317"/>
      <c r="AI788" s="317"/>
      <c r="AJ788" s="317"/>
      <c r="AK788" s="317"/>
      <c r="AL788" s="315"/>
    </row>
    <row r="789" spans="1:38">
      <c r="A789" s="342"/>
      <c r="B789" s="77"/>
      <c r="C789" s="9" t="s">
        <v>233</v>
      </c>
      <c r="D789" s="9"/>
      <c r="E789" s="9" t="s">
        <v>147</v>
      </c>
      <c r="F789" s="74">
        <v>2693</v>
      </c>
      <c r="G789" s="9"/>
      <c r="H789" s="9"/>
      <c r="I789" s="9"/>
      <c r="J789" s="76">
        <v>532.25</v>
      </c>
      <c r="K789" s="9"/>
      <c r="L789" s="315"/>
      <c r="M789" s="74">
        <v>4</v>
      </c>
      <c r="N789" s="35"/>
      <c r="O789" s="315"/>
      <c r="P789" s="75">
        <f t="shared" si="48"/>
        <v>133.0625</v>
      </c>
      <c r="Q789" s="9"/>
      <c r="R789" s="9"/>
      <c r="S789" s="9"/>
      <c r="T789" s="78">
        <f t="shared" si="49"/>
        <v>673.25</v>
      </c>
      <c r="U789" s="9"/>
      <c r="V789" s="9"/>
      <c r="W789" s="9"/>
      <c r="X789" s="315"/>
      <c r="Y789" s="9">
        <v>532.25</v>
      </c>
      <c r="Z789" s="9">
        <f t="shared" si="50"/>
        <v>647.41</v>
      </c>
      <c r="AA789" s="315"/>
      <c r="AB789" s="9">
        <f t="shared" si="51"/>
        <v>498.62</v>
      </c>
      <c r="AC789" s="9">
        <v>598.66999999999996</v>
      </c>
      <c r="AD789" s="9"/>
      <c r="AG789" s="315"/>
      <c r="AH789" s="317"/>
      <c r="AI789" s="317"/>
      <c r="AJ789" s="317"/>
      <c r="AK789" s="317"/>
      <c r="AL789" s="315"/>
    </row>
    <row r="790" spans="1:38">
      <c r="A790" s="342"/>
      <c r="B790" s="77"/>
      <c r="C790" s="9" t="s">
        <v>234</v>
      </c>
      <c r="D790" s="9"/>
      <c r="E790" s="9" t="s">
        <v>235</v>
      </c>
      <c r="F790" s="74">
        <v>7696</v>
      </c>
      <c r="G790" s="9"/>
      <c r="H790" s="9"/>
      <c r="I790" s="9"/>
      <c r="J790" s="76">
        <v>1279.3200000000002</v>
      </c>
      <c r="K790" s="9"/>
      <c r="L790" s="315"/>
      <c r="M790" s="74">
        <v>19</v>
      </c>
      <c r="N790" s="35"/>
      <c r="O790" s="315"/>
      <c r="P790" s="75">
        <f t="shared" si="48"/>
        <v>67.332631578947371</v>
      </c>
      <c r="Q790" s="9"/>
      <c r="R790" s="9"/>
      <c r="S790" s="9"/>
      <c r="T790" s="78">
        <f t="shared" si="49"/>
        <v>405.05263157894734</v>
      </c>
      <c r="U790" s="9"/>
      <c r="V790" s="9"/>
      <c r="W790" s="9"/>
      <c r="X790" s="315"/>
      <c r="Y790" s="9">
        <v>1279.3200000000002</v>
      </c>
      <c r="Z790" s="9">
        <f t="shared" si="50"/>
        <v>1556.12</v>
      </c>
      <c r="AA790" s="315"/>
      <c r="AB790" s="9">
        <f t="shared" si="51"/>
        <v>1198.48</v>
      </c>
      <c r="AC790" s="9">
        <v>1438.97</v>
      </c>
      <c r="AD790" s="9"/>
      <c r="AG790" s="315"/>
      <c r="AH790" s="317"/>
      <c r="AI790" s="317"/>
      <c r="AJ790" s="317"/>
      <c r="AK790" s="317"/>
      <c r="AL790" s="315"/>
    </row>
    <row r="791" spans="1:38">
      <c r="A791" s="342"/>
      <c r="B791" s="77"/>
      <c r="C791" s="9" t="s">
        <v>236</v>
      </c>
      <c r="D791" s="9"/>
      <c r="E791" s="9" t="s">
        <v>199</v>
      </c>
      <c r="F791" s="74">
        <v>648</v>
      </c>
      <c r="G791" s="9"/>
      <c r="H791" s="9"/>
      <c r="I791" s="9"/>
      <c r="J791" s="76">
        <v>61.67</v>
      </c>
      <c r="K791" s="9"/>
      <c r="L791" s="315"/>
      <c r="M791" s="74">
        <v>1</v>
      </c>
      <c r="N791" s="35"/>
      <c r="O791" s="315"/>
      <c r="P791" s="75">
        <f t="shared" si="48"/>
        <v>61.67</v>
      </c>
      <c r="Q791" s="9"/>
      <c r="R791" s="9"/>
      <c r="S791" s="9"/>
      <c r="T791" s="78">
        <f t="shared" si="49"/>
        <v>648</v>
      </c>
      <c r="U791" s="9"/>
      <c r="V791" s="9"/>
      <c r="W791" s="9"/>
      <c r="X791" s="315"/>
      <c r="Y791" s="9">
        <v>61.67</v>
      </c>
      <c r="Z791" s="9">
        <f t="shared" si="50"/>
        <v>75.010000000000005</v>
      </c>
      <c r="AA791" s="315"/>
      <c r="AB791" s="9">
        <f t="shared" si="51"/>
        <v>57.77</v>
      </c>
      <c r="AC791" s="9">
        <v>69.37</v>
      </c>
      <c r="AD791" s="9"/>
      <c r="AG791" s="315"/>
      <c r="AH791" s="317"/>
      <c r="AI791" s="317"/>
      <c r="AJ791" s="317"/>
      <c r="AK791" s="317"/>
      <c r="AL791" s="315"/>
    </row>
    <row r="792" spans="1:38">
      <c r="A792" s="342"/>
      <c r="B792" s="77"/>
      <c r="C792" s="9" t="s">
        <v>236</v>
      </c>
      <c r="D792" s="9"/>
      <c r="E792" s="9" t="s">
        <v>194</v>
      </c>
      <c r="F792" s="74">
        <v>438</v>
      </c>
      <c r="G792" s="9"/>
      <c r="H792" s="9"/>
      <c r="I792" s="9"/>
      <c r="J792" s="76">
        <v>87.92</v>
      </c>
      <c r="K792" s="9"/>
      <c r="L792" s="315"/>
      <c r="M792" s="74">
        <v>1</v>
      </c>
      <c r="N792" s="35"/>
      <c r="O792" s="315"/>
      <c r="P792" s="75">
        <f t="shared" si="48"/>
        <v>87.92</v>
      </c>
      <c r="Q792" s="9"/>
      <c r="R792" s="9"/>
      <c r="S792" s="9"/>
      <c r="T792" s="78">
        <f t="shared" si="49"/>
        <v>438</v>
      </c>
      <c r="U792" s="9"/>
      <c r="V792" s="9"/>
      <c r="W792" s="9"/>
      <c r="X792" s="315"/>
      <c r="Y792" s="9">
        <v>87.92</v>
      </c>
      <c r="Z792" s="9">
        <f t="shared" si="50"/>
        <v>106.94</v>
      </c>
      <c r="AA792" s="315"/>
      <c r="AB792" s="9">
        <f t="shared" si="51"/>
        <v>82.36</v>
      </c>
      <c r="AC792" s="9">
        <v>98.89</v>
      </c>
      <c r="AD792" s="9"/>
      <c r="AG792" s="315"/>
      <c r="AH792" s="317"/>
      <c r="AI792" s="317"/>
      <c r="AJ792" s="317"/>
      <c r="AK792" s="317"/>
      <c r="AL792" s="315"/>
    </row>
    <row r="793" spans="1:38">
      <c r="A793" s="342"/>
      <c r="B793" s="77"/>
      <c r="C793" s="9" t="s">
        <v>236</v>
      </c>
      <c r="D793" s="9"/>
      <c r="E793" s="9" t="s">
        <v>200</v>
      </c>
      <c r="F793" s="74">
        <v>1167059</v>
      </c>
      <c r="G793" s="9"/>
      <c r="H793" s="9"/>
      <c r="I793" s="9"/>
      <c r="J793" s="76">
        <v>218595.84999999977</v>
      </c>
      <c r="K793" s="9"/>
      <c r="L793" s="315"/>
      <c r="M793" s="74">
        <v>2388</v>
      </c>
      <c r="N793" s="35"/>
      <c r="O793" s="315"/>
      <c r="P793" s="75">
        <f t="shared" si="48"/>
        <v>91.539300670016658</v>
      </c>
      <c r="Q793" s="9"/>
      <c r="R793" s="9"/>
      <c r="S793" s="9"/>
      <c r="T793" s="78">
        <f t="shared" si="49"/>
        <v>488.71817420435514</v>
      </c>
      <c r="U793" s="9"/>
      <c r="V793" s="9"/>
      <c r="W793" s="9"/>
      <c r="X793" s="315"/>
      <c r="Y793" s="9">
        <v>218595.84999999977</v>
      </c>
      <c r="Z793" s="9">
        <f t="shared" si="50"/>
        <v>265892.84000000003</v>
      </c>
      <c r="AA793" s="315"/>
      <c r="AB793" s="9">
        <f t="shared" si="51"/>
        <v>204783.3</v>
      </c>
      <c r="AC793" s="9">
        <v>245875.18</v>
      </c>
      <c r="AD793" s="9"/>
      <c r="AG793" s="315"/>
      <c r="AH793" s="317"/>
      <c r="AI793" s="317"/>
      <c r="AJ793" s="317"/>
      <c r="AK793" s="317"/>
      <c r="AL793" s="315"/>
    </row>
    <row r="794" spans="1:38">
      <c r="A794" s="342"/>
      <c r="B794" s="77"/>
      <c r="C794" s="9" t="s">
        <v>236</v>
      </c>
      <c r="D794" s="9"/>
      <c r="E794" s="9" t="s">
        <v>68</v>
      </c>
      <c r="F794" s="74"/>
      <c r="G794" s="9"/>
      <c r="H794" s="9"/>
      <c r="I794" s="9"/>
      <c r="J794" s="76">
        <v>5.47</v>
      </c>
      <c r="K794" s="9"/>
      <c r="L794" s="315"/>
      <c r="M794" s="74">
        <v>1</v>
      </c>
      <c r="N794" s="35"/>
      <c r="O794" s="315"/>
      <c r="P794" s="75">
        <f t="shared" si="48"/>
        <v>5.47</v>
      </c>
      <c r="Q794" s="9"/>
      <c r="R794" s="9"/>
      <c r="S794" s="9"/>
      <c r="T794" s="78">
        <f t="shared" si="49"/>
        <v>0</v>
      </c>
      <c r="U794" s="9"/>
      <c r="V794" s="9"/>
      <c r="W794" s="9"/>
      <c r="X794" s="315"/>
      <c r="Y794" s="9">
        <v>5.47</v>
      </c>
      <c r="Z794" s="9">
        <f t="shared" si="50"/>
        <v>6.65</v>
      </c>
      <c r="AA794" s="315"/>
      <c r="AB794" s="9">
        <f t="shared" si="51"/>
        <v>5.12</v>
      </c>
      <c r="AC794" s="9">
        <v>6.15</v>
      </c>
      <c r="AD794" s="9"/>
      <c r="AG794" s="315"/>
      <c r="AH794" s="317"/>
      <c r="AI794" s="317"/>
      <c r="AJ794" s="317"/>
      <c r="AK794" s="317"/>
      <c r="AL794" s="315"/>
    </row>
    <row r="795" spans="1:38">
      <c r="A795" s="342"/>
      <c r="B795" s="77"/>
      <c r="C795" s="9" t="s">
        <v>236</v>
      </c>
      <c r="D795" s="9"/>
      <c r="E795" s="9" t="s">
        <v>185</v>
      </c>
      <c r="F795" s="74">
        <v>522</v>
      </c>
      <c r="G795" s="9"/>
      <c r="H795" s="9"/>
      <c r="I795" s="9"/>
      <c r="J795" s="76">
        <v>103.78</v>
      </c>
      <c r="K795" s="9"/>
      <c r="L795" s="315"/>
      <c r="M795" s="74">
        <v>1</v>
      </c>
      <c r="N795" s="35"/>
      <c r="O795" s="315"/>
      <c r="P795" s="75">
        <f t="shared" si="48"/>
        <v>103.78</v>
      </c>
      <c r="Q795" s="9"/>
      <c r="R795" s="9"/>
      <c r="S795" s="9"/>
      <c r="T795" s="78">
        <f t="shared" si="49"/>
        <v>522</v>
      </c>
      <c r="U795" s="9"/>
      <c r="V795" s="9"/>
      <c r="W795" s="9"/>
      <c r="X795" s="315"/>
      <c r="Y795" s="9">
        <v>103.78</v>
      </c>
      <c r="Z795" s="9">
        <f t="shared" si="50"/>
        <v>126.23</v>
      </c>
      <c r="AA795" s="315"/>
      <c r="AB795" s="9">
        <f t="shared" si="51"/>
        <v>97.22</v>
      </c>
      <c r="AC795" s="9">
        <v>116.73</v>
      </c>
      <c r="AD795" s="9"/>
      <c r="AG795" s="315"/>
      <c r="AH795" s="317"/>
      <c r="AI795" s="317"/>
      <c r="AJ795" s="317"/>
      <c r="AK795" s="317"/>
      <c r="AL795" s="315"/>
    </row>
    <row r="796" spans="1:38">
      <c r="A796" s="342"/>
      <c r="B796" s="77"/>
      <c r="C796" s="9" t="s">
        <v>237</v>
      </c>
      <c r="D796" s="9"/>
      <c r="E796" s="9" t="s">
        <v>91</v>
      </c>
      <c r="F796" s="74">
        <v>2395</v>
      </c>
      <c r="G796" s="9"/>
      <c r="H796" s="9"/>
      <c r="I796" s="9"/>
      <c r="J796" s="76">
        <v>461.58</v>
      </c>
      <c r="K796" s="9"/>
      <c r="L796" s="315"/>
      <c r="M796" s="74">
        <v>2</v>
      </c>
      <c r="N796" s="35"/>
      <c r="O796" s="315"/>
      <c r="P796" s="75">
        <f t="shared" si="48"/>
        <v>230.79</v>
      </c>
      <c r="Q796" s="9"/>
      <c r="R796" s="9"/>
      <c r="S796" s="9"/>
      <c r="T796" s="78">
        <f t="shared" si="49"/>
        <v>1197.5</v>
      </c>
      <c r="U796" s="9"/>
      <c r="V796" s="9"/>
      <c r="W796" s="9"/>
      <c r="X796" s="315"/>
      <c r="Y796" s="9">
        <v>461.58</v>
      </c>
      <c r="Z796" s="9">
        <f t="shared" si="50"/>
        <v>561.45000000000005</v>
      </c>
      <c r="AA796" s="315"/>
      <c r="AB796" s="9">
        <f t="shared" si="51"/>
        <v>432.41</v>
      </c>
      <c r="AC796" s="9">
        <v>519.17999999999995</v>
      </c>
      <c r="AD796" s="9"/>
      <c r="AG796" s="315"/>
      <c r="AH796" s="317"/>
      <c r="AI796" s="317"/>
      <c r="AJ796" s="317"/>
      <c r="AK796" s="317"/>
      <c r="AL796" s="315"/>
    </row>
    <row r="797" spans="1:38">
      <c r="A797" s="342"/>
      <c r="B797" s="77"/>
      <c r="C797" s="9" t="s">
        <v>237</v>
      </c>
      <c r="D797" s="9"/>
      <c r="E797" s="9" t="s">
        <v>68</v>
      </c>
      <c r="F797" s="74">
        <v>3374201</v>
      </c>
      <c r="G797" s="9"/>
      <c r="H797" s="9"/>
      <c r="I797" s="9"/>
      <c r="J797" s="76">
        <v>642238.59000000393</v>
      </c>
      <c r="K797" s="9"/>
      <c r="L797" s="315"/>
      <c r="M797" s="74">
        <v>6350</v>
      </c>
      <c r="N797" s="35"/>
      <c r="O797" s="315"/>
      <c r="P797" s="75">
        <f t="shared" si="48"/>
        <v>101.13993543307149</v>
      </c>
      <c r="Q797" s="9"/>
      <c r="R797" s="9"/>
      <c r="S797" s="9"/>
      <c r="T797" s="78">
        <f t="shared" si="49"/>
        <v>531.37023622047241</v>
      </c>
      <c r="U797" s="9"/>
      <c r="V797" s="9"/>
      <c r="W797" s="9"/>
      <c r="X797" s="315"/>
      <c r="Y797" s="9">
        <v>642238.59000000393</v>
      </c>
      <c r="Z797" s="9">
        <f t="shared" si="50"/>
        <v>781198.01</v>
      </c>
      <c r="AA797" s="315"/>
      <c r="AB797" s="9">
        <f t="shared" si="51"/>
        <v>601657.06000000006</v>
      </c>
      <c r="AC797" s="9">
        <v>722385.77</v>
      </c>
      <c r="AD797" s="9"/>
      <c r="AG797" s="315"/>
      <c r="AH797" s="317"/>
      <c r="AI797" s="317"/>
      <c r="AJ797" s="317"/>
      <c r="AK797" s="317"/>
      <c r="AL797" s="315"/>
    </row>
    <row r="798" spans="1:38">
      <c r="A798" s="342"/>
      <c r="B798" s="77"/>
      <c r="C798" s="9" t="s">
        <v>237</v>
      </c>
      <c r="D798" s="9"/>
      <c r="E798" s="9" t="s">
        <v>110</v>
      </c>
      <c r="F798" s="74">
        <v>606</v>
      </c>
      <c r="G798" s="9"/>
      <c r="H798" s="9"/>
      <c r="I798" s="9"/>
      <c r="J798" s="76">
        <v>125.68</v>
      </c>
      <c r="K798" s="9"/>
      <c r="L798" s="315"/>
      <c r="M798" s="74">
        <v>2</v>
      </c>
      <c r="N798" s="35"/>
      <c r="O798" s="315"/>
      <c r="P798" s="75">
        <f t="shared" si="48"/>
        <v>62.84</v>
      </c>
      <c r="Q798" s="9"/>
      <c r="R798" s="9"/>
      <c r="S798" s="9"/>
      <c r="T798" s="78">
        <f t="shared" si="49"/>
        <v>303</v>
      </c>
      <c r="U798" s="9"/>
      <c r="V798" s="9"/>
      <c r="W798" s="9"/>
      <c r="X798" s="315"/>
      <c r="Y798" s="9">
        <v>125.68</v>
      </c>
      <c r="Z798" s="9">
        <f t="shared" si="50"/>
        <v>152.87</v>
      </c>
      <c r="AA798" s="315"/>
      <c r="AB798" s="9">
        <f t="shared" si="51"/>
        <v>117.74</v>
      </c>
      <c r="AC798" s="9">
        <v>141.36000000000001</v>
      </c>
      <c r="AD798" s="9"/>
      <c r="AG798" s="315"/>
      <c r="AH798" s="317"/>
      <c r="AI798" s="317"/>
      <c r="AJ798" s="317"/>
      <c r="AK798" s="317"/>
      <c r="AL798" s="315"/>
    </row>
    <row r="799" spans="1:38">
      <c r="A799" s="342"/>
      <c r="B799" s="77"/>
      <c r="C799" s="9" t="s">
        <v>238</v>
      </c>
      <c r="D799" s="9"/>
      <c r="E799" s="9" t="s">
        <v>117</v>
      </c>
      <c r="F799" s="74">
        <v>102050</v>
      </c>
      <c r="G799" s="9"/>
      <c r="H799" s="9"/>
      <c r="I799" s="9"/>
      <c r="J799" s="76">
        <v>18920.810000000005</v>
      </c>
      <c r="K799" s="9"/>
      <c r="L799" s="315"/>
      <c r="M799" s="74">
        <v>156</v>
      </c>
      <c r="N799" s="35"/>
      <c r="O799" s="315"/>
      <c r="P799" s="75">
        <f t="shared" si="48"/>
        <v>121.28724358974362</v>
      </c>
      <c r="Q799" s="9"/>
      <c r="R799" s="9"/>
      <c r="S799" s="9"/>
      <c r="T799" s="78">
        <f t="shared" si="49"/>
        <v>654.16666666666663</v>
      </c>
      <c r="U799" s="9"/>
      <c r="V799" s="9"/>
      <c r="W799" s="9"/>
      <c r="X799" s="315"/>
      <c r="Y799" s="9">
        <v>18920.810000000005</v>
      </c>
      <c r="Z799" s="9">
        <f t="shared" si="50"/>
        <v>23014.65</v>
      </c>
      <c r="AA799" s="315"/>
      <c r="AB799" s="9">
        <f t="shared" si="51"/>
        <v>17725.25</v>
      </c>
      <c r="AC799" s="9">
        <v>21282</v>
      </c>
      <c r="AD799" s="9"/>
      <c r="AG799" s="315"/>
      <c r="AH799" s="317"/>
      <c r="AI799" s="317"/>
      <c r="AJ799" s="317"/>
      <c r="AK799" s="317"/>
      <c r="AL799" s="315"/>
    </row>
    <row r="800" spans="1:38">
      <c r="A800" s="342"/>
      <c r="B800" s="77"/>
      <c r="C800" s="9" t="s">
        <v>239</v>
      </c>
      <c r="D800" s="9"/>
      <c r="E800" s="9" t="s">
        <v>83</v>
      </c>
      <c r="F800" s="74">
        <v>1762</v>
      </c>
      <c r="G800" s="9"/>
      <c r="H800" s="9"/>
      <c r="I800" s="9"/>
      <c r="J800" s="76">
        <v>352.34000000000003</v>
      </c>
      <c r="K800" s="9"/>
      <c r="L800" s="315"/>
      <c r="M800" s="74">
        <v>3</v>
      </c>
      <c r="N800" s="35"/>
      <c r="O800" s="315"/>
      <c r="P800" s="75">
        <f t="shared" si="48"/>
        <v>117.44666666666667</v>
      </c>
      <c r="Q800" s="9"/>
      <c r="R800" s="9"/>
      <c r="S800" s="9"/>
      <c r="T800" s="78">
        <f t="shared" si="49"/>
        <v>587.33333333333337</v>
      </c>
      <c r="U800" s="9"/>
      <c r="V800" s="9"/>
      <c r="W800" s="9"/>
      <c r="X800" s="315"/>
      <c r="Y800" s="9">
        <v>352.34000000000003</v>
      </c>
      <c r="Z800" s="9">
        <f t="shared" si="50"/>
        <v>428.57</v>
      </c>
      <c r="AA800" s="315"/>
      <c r="AB800" s="9">
        <f t="shared" si="51"/>
        <v>330.08</v>
      </c>
      <c r="AC800" s="9">
        <v>396.31</v>
      </c>
      <c r="AD800" s="9"/>
      <c r="AG800" s="315"/>
      <c r="AH800" s="317"/>
      <c r="AI800" s="317"/>
      <c r="AJ800" s="317"/>
      <c r="AK800" s="317"/>
      <c r="AL800" s="315"/>
    </row>
    <row r="801" spans="1:38">
      <c r="A801" s="342"/>
      <c r="B801" s="77"/>
      <c r="C801" s="9" t="s">
        <v>240</v>
      </c>
      <c r="D801" s="9"/>
      <c r="E801" s="9" t="s">
        <v>70</v>
      </c>
      <c r="F801" s="74">
        <v>321006</v>
      </c>
      <c r="G801" s="9"/>
      <c r="H801" s="9"/>
      <c r="I801" s="9"/>
      <c r="J801" s="76">
        <v>60668.799999999996</v>
      </c>
      <c r="K801" s="9"/>
      <c r="L801" s="315"/>
      <c r="M801" s="74">
        <v>474</v>
      </c>
      <c r="N801" s="35"/>
      <c r="O801" s="315"/>
      <c r="P801" s="75">
        <f t="shared" si="48"/>
        <v>127.99324894514767</v>
      </c>
      <c r="Q801" s="9"/>
      <c r="R801" s="9"/>
      <c r="S801" s="9"/>
      <c r="T801" s="78">
        <f t="shared" si="49"/>
        <v>677.22784810126586</v>
      </c>
      <c r="U801" s="9"/>
      <c r="V801" s="9"/>
      <c r="W801" s="9"/>
      <c r="X801" s="315"/>
      <c r="Y801" s="9">
        <v>60668.799999999996</v>
      </c>
      <c r="Z801" s="9">
        <f t="shared" si="50"/>
        <v>73795.539999999994</v>
      </c>
      <c r="AA801" s="315"/>
      <c r="AB801" s="9">
        <f t="shared" si="51"/>
        <v>56835.28</v>
      </c>
      <c r="AC801" s="9">
        <v>68239.87</v>
      </c>
      <c r="AD801" s="9"/>
      <c r="AG801" s="315"/>
      <c r="AH801" s="317"/>
      <c r="AI801" s="317"/>
      <c r="AJ801" s="317"/>
      <c r="AK801" s="317"/>
      <c r="AL801" s="315"/>
    </row>
    <row r="802" spans="1:38">
      <c r="A802" s="342"/>
      <c r="B802" s="77"/>
      <c r="C802" s="9" t="s">
        <v>241</v>
      </c>
      <c r="D802" s="9"/>
      <c r="E802" s="9" t="s">
        <v>61</v>
      </c>
      <c r="F802" s="74">
        <v>1822114</v>
      </c>
      <c r="G802" s="9"/>
      <c r="H802" s="9"/>
      <c r="I802" s="9"/>
      <c r="J802" s="76">
        <v>338655.799999999</v>
      </c>
      <c r="K802" s="9"/>
      <c r="L802" s="315"/>
      <c r="M802" s="74">
        <v>2831</v>
      </c>
      <c r="N802" s="35"/>
      <c r="O802" s="315"/>
      <c r="P802" s="75">
        <f t="shared" si="48"/>
        <v>119.62409042741045</v>
      </c>
      <c r="Q802" s="9"/>
      <c r="R802" s="9"/>
      <c r="S802" s="9"/>
      <c r="T802" s="78">
        <f t="shared" si="49"/>
        <v>643.62910632285411</v>
      </c>
      <c r="U802" s="9"/>
      <c r="V802" s="9"/>
      <c r="W802" s="9"/>
      <c r="X802" s="315"/>
      <c r="Y802" s="9">
        <v>338655.799999999</v>
      </c>
      <c r="Z802" s="9">
        <f t="shared" si="50"/>
        <v>411929.84</v>
      </c>
      <c r="AA802" s="315"/>
      <c r="AB802" s="9">
        <f t="shared" si="51"/>
        <v>317256.95</v>
      </c>
      <c r="AC802" s="9">
        <v>380917.83</v>
      </c>
      <c r="AD802" s="9"/>
      <c r="AG802" s="315"/>
      <c r="AH802" s="317"/>
      <c r="AI802" s="317"/>
      <c r="AJ802" s="317"/>
      <c r="AK802" s="317"/>
      <c r="AL802" s="315"/>
    </row>
    <row r="803" spans="1:38">
      <c r="A803" s="342"/>
      <c r="B803" s="77"/>
      <c r="C803" s="9" t="s">
        <v>242</v>
      </c>
      <c r="D803" s="9"/>
      <c r="E803" s="9" t="s">
        <v>70</v>
      </c>
      <c r="F803" s="74">
        <v>127</v>
      </c>
      <c r="G803" s="9"/>
      <c r="H803" s="9"/>
      <c r="I803" s="9"/>
      <c r="J803" s="76">
        <v>30.58</v>
      </c>
      <c r="K803" s="9"/>
      <c r="L803" s="315"/>
      <c r="M803" s="74">
        <v>1</v>
      </c>
      <c r="N803" s="35"/>
      <c r="O803" s="315"/>
      <c r="P803" s="75">
        <f t="shared" si="48"/>
        <v>30.58</v>
      </c>
      <c r="Q803" s="9"/>
      <c r="R803" s="9"/>
      <c r="S803" s="9"/>
      <c r="T803" s="78">
        <f t="shared" si="49"/>
        <v>127</v>
      </c>
      <c r="U803" s="9"/>
      <c r="V803" s="9"/>
      <c r="W803" s="9"/>
      <c r="X803" s="315"/>
      <c r="Y803" s="9">
        <v>30.58</v>
      </c>
      <c r="Z803" s="9">
        <f t="shared" si="50"/>
        <v>37.200000000000003</v>
      </c>
      <c r="AA803" s="315"/>
      <c r="AB803" s="9">
        <f t="shared" si="51"/>
        <v>28.65</v>
      </c>
      <c r="AC803" s="9">
        <v>34.4</v>
      </c>
      <c r="AD803" s="9"/>
      <c r="AG803" s="315"/>
      <c r="AH803" s="317"/>
      <c r="AI803" s="317"/>
      <c r="AJ803" s="317"/>
      <c r="AK803" s="317"/>
      <c r="AL803" s="315"/>
    </row>
    <row r="804" spans="1:38">
      <c r="A804" s="342"/>
      <c r="B804" s="77"/>
      <c r="C804" s="9" t="s">
        <v>243</v>
      </c>
      <c r="D804" s="9"/>
      <c r="E804" s="9" t="s">
        <v>154</v>
      </c>
      <c r="F804" s="74">
        <v>7020</v>
      </c>
      <c r="G804" s="9"/>
      <c r="H804" s="9"/>
      <c r="I804" s="9"/>
      <c r="J804" s="76">
        <v>1379.6299999999999</v>
      </c>
      <c r="K804" s="9"/>
      <c r="L804" s="315"/>
      <c r="M804" s="74">
        <v>10</v>
      </c>
      <c r="N804" s="35"/>
      <c r="O804" s="315"/>
      <c r="P804" s="75">
        <f t="shared" si="48"/>
        <v>137.96299999999999</v>
      </c>
      <c r="Q804" s="9"/>
      <c r="R804" s="9"/>
      <c r="S804" s="9"/>
      <c r="T804" s="78">
        <f t="shared" si="49"/>
        <v>702</v>
      </c>
      <c r="U804" s="9"/>
      <c r="V804" s="9"/>
      <c r="W804" s="9"/>
      <c r="X804" s="315"/>
      <c r="Y804" s="9">
        <v>1379.6299999999999</v>
      </c>
      <c r="Z804" s="9">
        <f t="shared" si="50"/>
        <v>1678.14</v>
      </c>
      <c r="AA804" s="315"/>
      <c r="AB804" s="9">
        <f t="shared" si="51"/>
        <v>1292.45</v>
      </c>
      <c r="AC804" s="9">
        <v>1551.8</v>
      </c>
      <c r="AD804" s="9"/>
      <c r="AG804" s="315"/>
      <c r="AH804" s="317"/>
      <c r="AI804" s="317"/>
      <c r="AJ804" s="317"/>
      <c r="AK804" s="317"/>
      <c r="AL804" s="315"/>
    </row>
    <row r="805" spans="1:38">
      <c r="A805" s="342"/>
      <c r="B805" s="77"/>
      <c r="C805" s="9" t="s">
        <v>244</v>
      </c>
      <c r="D805" s="9"/>
      <c r="E805" s="9" t="s">
        <v>245</v>
      </c>
      <c r="F805" s="74">
        <v>442964</v>
      </c>
      <c r="G805" s="9"/>
      <c r="H805" s="9"/>
      <c r="I805" s="9"/>
      <c r="J805" s="76">
        <v>83916.49</v>
      </c>
      <c r="K805" s="9"/>
      <c r="L805" s="315"/>
      <c r="M805" s="74">
        <v>673</v>
      </c>
      <c r="N805" s="35"/>
      <c r="O805" s="315"/>
      <c r="P805" s="75">
        <f t="shared" si="48"/>
        <v>124.69017830609214</v>
      </c>
      <c r="Q805" s="9"/>
      <c r="R805" s="9"/>
      <c r="S805" s="9"/>
      <c r="T805" s="78">
        <f t="shared" si="49"/>
        <v>658.19316493313522</v>
      </c>
      <c r="U805" s="9"/>
      <c r="V805" s="9"/>
      <c r="W805" s="9"/>
      <c r="X805" s="315"/>
      <c r="Y805" s="9">
        <v>83916.49</v>
      </c>
      <c r="Z805" s="9">
        <f t="shared" si="50"/>
        <v>102073.27</v>
      </c>
      <c r="AA805" s="315"/>
      <c r="AB805" s="9">
        <f t="shared" si="51"/>
        <v>78614.009999999995</v>
      </c>
      <c r="AC805" s="9">
        <v>94388.72</v>
      </c>
      <c r="AD805" s="9"/>
      <c r="AG805" s="315"/>
      <c r="AH805" s="317"/>
      <c r="AI805" s="317"/>
      <c r="AJ805" s="317"/>
      <c r="AK805" s="317"/>
      <c r="AL805" s="315"/>
    </row>
    <row r="806" spans="1:38">
      <c r="A806" s="342"/>
      <c r="B806" s="77"/>
      <c r="C806" s="9" t="s">
        <v>246</v>
      </c>
      <c r="D806" s="9"/>
      <c r="E806" s="9" t="s">
        <v>247</v>
      </c>
      <c r="F806" s="74">
        <v>685</v>
      </c>
      <c r="G806" s="9"/>
      <c r="H806" s="9"/>
      <c r="I806" s="9"/>
      <c r="J806" s="76">
        <v>135.44</v>
      </c>
      <c r="K806" s="9"/>
      <c r="L806" s="315"/>
      <c r="M806" s="74">
        <v>1</v>
      </c>
      <c r="N806" s="35"/>
      <c r="O806" s="315"/>
      <c r="P806" s="75">
        <f t="shared" si="48"/>
        <v>135.44</v>
      </c>
      <c r="Q806" s="9"/>
      <c r="R806" s="9"/>
      <c r="S806" s="9"/>
      <c r="T806" s="78">
        <f t="shared" si="49"/>
        <v>685</v>
      </c>
      <c r="U806" s="9"/>
      <c r="V806" s="9"/>
      <c r="W806" s="9"/>
      <c r="X806" s="315"/>
      <c r="Y806" s="9">
        <v>135.44</v>
      </c>
      <c r="Z806" s="9">
        <f t="shared" si="50"/>
        <v>164.74</v>
      </c>
      <c r="AA806" s="315"/>
      <c r="AB806" s="9">
        <f t="shared" si="51"/>
        <v>126.88</v>
      </c>
      <c r="AC806" s="9">
        <v>152.34</v>
      </c>
      <c r="AD806" s="9"/>
      <c r="AG806" s="315"/>
      <c r="AH806" s="317"/>
      <c r="AI806" s="317"/>
      <c r="AJ806" s="317"/>
      <c r="AK806" s="317"/>
      <c r="AL806" s="315"/>
    </row>
    <row r="807" spans="1:38">
      <c r="A807" s="342"/>
      <c r="B807" s="77"/>
      <c r="C807" s="9" t="s">
        <v>246</v>
      </c>
      <c r="D807" s="9"/>
      <c r="E807" s="9" t="s">
        <v>248</v>
      </c>
      <c r="F807" s="74">
        <v>1935</v>
      </c>
      <c r="G807" s="9"/>
      <c r="H807" s="9"/>
      <c r="I807" s="9"/>
      <c r="J807" s="76">
        <v>340.13</v>
      </c>
      <c r="K807" s="9"/>
      <c r="L807" s="315"/>
      <c r="M807" s="74">
        <v>4</v>
      </c>
      <c r="N807" s="35"/>
      <c r="O807" s="315"/>
      <c r="P807" s="75">
        <f t="shared" si="48"/>
        <v>85.032499999999999</v>
      </c>
      <c r="Q807" s="9"/>
      <c r="R807" s="9"/>
      <c r="S807" s="9"/>
      <c r="T807" s="78">
        <f t="shared" si="49"/>
        <v>483.75</v>
      </c>
      <c r="U807" s="9"/>
      <c r="V807" s="9"/>
      <c r="W807" s="9"/>
      <c r="X807" s="315"/>
      <c r="Y807" s="9">
        <v>340.13</v>
      </c>
      <c r="Z807" s="9">
        <f t="shared" si="50"/>
        <v>413.72</v>
      </c>
      <c r="AA807" s="315"/>
      <c r="AB807" s="9">
        <f t="shared" si="51"/>
        <v>318.64</v>
      </c>
      <c r="AC807" s="9">
        <v>382.58</v>
      </c>
      <c r="AD807" s="9"/>
      <c r="AG807" s="315"/>
      <c r="AH807" s="317"/>
      <c r="AI807" s="317"/>
      <c r="AJ807" s="317"/>
      <c r="AK807" s="317"/>
      <c r="AL807" s="315"/>
    </row>
    <row r="808" spans="1:38">
      <c r="A808" s="342"/>
      <c r="B808" s="77"/>
      <c r="C808" s="9" t="s">
        <v>249</v>
      </c>
      <c r="D808" s="9"/>
      <c r="E808" s="9" t="s">
        <v>68</v>
      </c>
      <c r="F808" s="74">
        <v>49194</v>
      </c>
      <c r="G808" s="9"/>
      <c r="H808" s="9"/>
      <c r="I808" s="9"/>
      <c r="J808" s="76">
        <v>9341.9699999999975</v>
      </c>
      <c r="K808" s="9"/>
      <c r="L808" s="315"/>
      <c r="M808" s="74">
        <v>71</v>
      </c>
      <c r="N808" s="35"/>
      <c r="O808" s="315"/>
      <c r="P808" s="75">
        <f t="shared" si="48"/>
        <v>131.57704225352109</v>
      </c>
      <c r="Q808" s="9"/>
      <c r="R808" s="9"/>
      <c r="S808" s="9"/>
      <c r="T808" s="78">
        <f t="shared" si="49"/>
        <v>692.87323943661977</v>
      </c>
      <c r="U808" s="9"/>
      <c r="V808" s="9"/>
      <c r="W808" s="9"/>
      <c r="X808" s="315"/>
      <c r="Y808" s="9">
        <v>9341.9699999999975</v>
      </c>
      <c r="Z808" s="9">
        <f t="shared" si="50"/>
        <v>11363.27</v>
      </c>
      <c r="AA808" s="315"/>
      <c r="AB808" s="9">
        <f t="shared" si="51"/>
        <v>8751.67</v>
      </c>
      <c r="AC808" s="9">
        <v>10507.79</v>
      </c>
      <c r="AD808" s="9"/>
      <c r="AG808" s="315"/>
      <c r="AH808" s="317"/>
      <c r="AI808" s="317"/>
      <c r="AJ808" s="317"/>
      <c r="AK808" s="317"/>
      <c r="AL808" s="315"/>
    </row>
    <row r="809" spans="1:38">
      <c r="A809" s="342"/>
      <c r="B809" s="77"/>
      <c r="C809" s="9" t="s">
        <v>249</v>
      </c>
      <c r="D809" s="9"/>
      <c r="E809" s="9" t="s">
        <v>110</v>
      </c>
      <c r="F809" s="74">
        <v>274910</v>
      </c>
      <c r="G809" s="9"/>
      <c r="H809" s="9"/>
      <c r="I809" s="9"/>
      <c r="J809" s="76">
        <v>52323.37000000001</v>
      </c>
      <c r="K809" s="9"/>
      <c r="L809" s="315"/>
      <c r="M809" s="74">
        <v>391</v>
      </c>
      <c r="N809" s="35"/>
      <c r="O809" s="315"/>
      <c r="P809" s="75">
        <f t="shared" si="48"/>
        <v>133.81936061381077</v>
      </c>
      <c r="Q809" s="9"/>
      <c r="R809" s="9"/>
      <c r="S809" s="9"/>
      <c r="T809" s="78">
        <f t="shared" si="49"/>
        <v>703.09462915601023</v>
      </c>
      <c r="U809" s="9"/>
      <c r="V809" s="9"/>
      <c r="W809" s="9"/>
      <c r="X809" s="315"/>
      <c r="Y809" s="9">
        <v>52323.37000000001</v>
      </c>
      <c r="Z809" s="9">
        <f t="shared" si="50"/>
        <v>63644.44</v>
      </c>
      <c r="AA809" s="315"/>
      <c r="AB809" s="9">
        <f t="shared" si="51"/>
        <v>49017.18</v>
      </c>
      <c r="AC809" s="9">
        <v>58852.98</v>
      </c>
      <c r="AD809" s="9"/>
      <c r="AG809" s="315"/>
      <c r="AH809" s="317"/>
      <c r="AI809" s="317"/>
      <c r="AJ809" s="317"/>
      <c r="AK809" s="317"/>
      <c r="AL809" s="315"/>
    </row>
    <row r="810" spans="1:38">
      <c r="A810" s="342"/>
      <c r="B810" s="77"/>
      <c r="C810" s="9" t="s">
        <v>250</v>
      </c>
      <c r="D810" s="9"/>
      <c r="E810" s="9" t="s">
        <v>251</v>
      </c>
      <c r="F810" s="74">
        <v>760</v>
      </c>
      <c r="G810" s="9"/>
      <c r="H810" s="9"/>
      <c r="I810" s="9"/>
      <c r="J810" s="76">
        <v>148.91</v>
      </c>
      <c r="K810" s="9"/>
      <c r="L810" s="315"/>
      <c r="M810" s="74">
        <v>1</v>
      </c>
      <c r="N810" s="35"/>
      <c r="O810" s="315"/>
      <c r="P810" s="75">
        <f t="shared" si="48"/>
        <v>148.91</v>
      </c>
      <c r="Q810" s="9"/>
      <c r="R810" s="9"/>
      <c r="S810" s="9"/>
      <c r="T810" s="78">
        <f t="shared" si="49"/>
        <v>760</v>
      </c>
      <c r="U810" s="9"/>
      <c r="V810" s="9"/>
      <c r="W810" s="9"/>
      <c r="X810" s="315"/>
      <c r="Y810" s="9">
        <v>148.91</v>
      </c>
      <c r="Z810" s="9">
        <f t="shared" si="50"/>
        <v>181.13</v>
      </c>
      <c r="AA810" s="315"/>
      <c r="AB810" s="9">
        <f t="shared" si="51"/>
        <v>139.5</v>
      </c>
      <c r="AC810" s="9">
        <v>167.49</v>
      </c>
      <c r="AD810" s="9"/>
      <c r="AG810" s="315"/>
      <c r="AH810" s="317"/>
      <c r="AI810" s="317"/>
      <c r="AJ810" s="317"/>
      <c r="AK810" s="317"/>
      <c r="AL810" s="315"/>
    </row>
    <row r="811" spans="1:38">
      <c r="A811" s="342"/>
      <c r="B811" s="77"/>
      <c r="C811" s="9" t="s">
        <v>250</v>
      </c>
      <c r="D811" s="9"/>
      <c r="E811" s="9" t="s">
        <v>192</v>
      </c>
      <c r="F811" s="74">
        <v>226</v>
      </c>
      <c r="G811" s="9"/>
      <c r="H811" s="9"/>
      <c r="I811" s="9"/>
      <c r="J811" s="76">
        <v>48.61</v>
      </c>
      <c r="K811" s="9"/>
      <c r="L811" s="315"/>
      <c r="M811" s="74">
        <v>1</v>
      </c>
      <c r="N811" s="35"/>
      <c r="O811" s="315"/>
      <c r="P811" s="75">
        <f t="shared" si="48"/>
        <v>48.61</v>
      </c>
      <c r="Q811" s="9"/>
      <c r="R811" s="9"/>
      <c r="S811" s="9"/>
      <c r="T811" s="78">
        <f t="shared" si="49"/>
        <v>226</v>
      </c>
      <c r="U811" s="9"/>
      <c r="V811" s="9"/>
      <c r="W811" s="9"/>
      <c r="X811" s="315"/>
      <c r="Y811" s="9">
        <v>48.61</v>
      </c>
      <c r="Z811" s="9">
        <f t="shared" si="50"/>
        <v>59.13</v>
      </c>
      <c r="AA811" s="315"/>
      <c r="AB811" s="9">
        <f t="shared" si="51"/>
        <v>45.54</v>
      </c>
      <c r="AC811" s="9">
        <v>54.68</v>
      </c>
      <c r="AD811" s="9"/>
      <c r="AG811" s="315"/>
      <c r="AH811" s="317"/>
      <c r="AI811" s="317"/>
      <c r="AJ811" s="317"/>
      <c r="AK811" s="317"/>
      <c r="AL811" s="315"/>
    </row>
    <row r="812" spans="1:38">
      <c r="A812" s="342"/>
      <c r="B812" s="77"/>
      <c r="C812" s="9" t="s">
        <v>250</v>
      </c>
      <c r="D812" s="9"/>
      <c r="E812" s="9" t="s">
        <v>64</v>
      </c>
      <c r="F812" s="74">
        <v>3287260</v>
      </c>
      <c r="G812" s="9"/>
      <c r="H812" s="9"/>
      <c r="I812" s="9"/>
      <c r="J812" s="76">
        <v>606809.44999999844</v>
      </c>
      <c r="K812" s="9"/>
      <c r="L812" s="315"/>
      <c r="M812" s="74">
        <v>5586</v>
      </c>
      <c r="N812" s="35"/>
      <c r="O812" s="315"/>
      <c r="P812" s="75">
        <f t="shared" si="48"/>
        <v>108.63040637307526</v>
      </c>
      <c r="Q812" s="9"/>
      <c r="R812" s="9"/>
      <c r="S812" s="9"/>
      <c r="T812" s="78">
        <f t="shared" si="49"/>
        <v>588.48191908342289</v>
      </c>
      <c r="U812" s="9"/>
      <c r="V812" s="9"/>
      <c r="W812" s="9"/>
      <c r="X812" s="315"/>
      <c r="Y812" s="9">
        <v>606809.44999999844</v>
      </c>
      <c r="Z812" s="9">
        <f t="shared" si="50"/>
        <v>738103.16</v>
      </c>
      <c r="AA812" s="315"/>
      <c r="AB812" s="9">
        <f t="shared" si="51"/>
        <v>568466.61</v>
      </c>
      <c r="AC812" s="9">
        <v>682535.3</v>
      </c>
      <c r="AD812" s="9"/>
      <c r="AG812" s="315"/>
      <c r="AH812" s="317"/>
      <c r="AI812" s="317"/>
      <c r="AJ812" s="317"/>
      <c r="AK812" s="317"/>
      <c r="AL812" s="315"/>
    </row>
    <row r="813" spans="1:38">
      <c r="A813" s="342"/>
      <c r="B813" s="77"/>
      <c r="C813" s="9" t="s">
        <v>250</v>
      </c>
      <c r="D813" s="9"/>
      <c r="E813" s="9" t="s">
        <v>252</v>
      </c>
      <c r="F813" s="74">
        <v>171</v>
      </c>
      <c r="G813" s="9"/>
      <c r="H813" s="9"/>
      <c r="I813" s="9"/>
      <c r="J813" s="76">
        <v>38.630000000000003</v>
      </c>
      <c r="K813" s="9"/>
      <c r="L813" s="315"/>
      <c r="M813" s="74">
        <v>1</v>
      </c>
      <c r="N813" s="35"/>
      <c r="O813" s="315"/>
      <c r="P813" s="75">
        <f t="shared" si="48"/>
        <v>38.630000000000003</v>
      </c>
      <c r="Q813" s="9"/>
      <c r="R813" s="9"/>
      <c r="S813" s="9"/>
      <c r="T813" s="78">
        <f t="shared" si="49"/>
        <v>171</v>
      </c>
      <c r="U813" s="9"/>
      <c r="V813" s="9"/>
      <c r="W813" s="9"/>
      <c r="X813" s="315"/>
      <c r="Y813" s="9">
        <v>38.630000000000003</v>
      </c>
      <c r="Z813" s="9">
        <f t="shared" si="50"/>
        <v>46.99</v>
      </c>
      <c r="AA813" s="315"/>
      <c r="AB813" s="9">
        <f t="shared" si="51"/>
        <v>36.19</v>
      </c>
      <c r="AC813" s="9">
        <v>43.45</v>
      </c>
      <c r="AD813" s="9"/>
      <c r="AG813" s="315"/>
      <c r="AH813" s="317"/>
      <c r="AI813" s="317"/>
      <c r="AJ813" s="317"/>
      <c r="AK813" s="317"/>
      <c r="AL813" s="315"/>
    </row>
    <row r="814" spans="1:38">
      <c r="A814" s="342"/>
      <c r="B814" s="77"/>
      <c r="C814" s="9" t="s">
        <v>253</v>
      </c>
      <c r="D814" s="9"/>
      <c r="E814" s="9" t="s">
        <v>55</v>
      </c>
      <c r="F814" s="74">
        <v>764535</v>
      </c>
      <c r="G814" s="9"/>
      <c r="H814" s="9"/>
      <c r="I814" s="9"/>
      <c r="J814" s="76">
        <v>148448.09000000008</v>
      </c>
      <c r="K814" s="9"/>
      <c r="L814" s="315"/>
      <c r="M814" s="74">
        <v>1753</v>
      </c>
      <c r="N814" s="35"/>
      <c r="O814" s="315"/>
      <c r="P814" s="75">
        <f t="shared" si="48"/>
        <v>84.682310325156919</v>
      </c>
      <c r="Q814" s="9"/>
      <c r="R814" s="9"/>
      <c r="S814" s="9"/>
      <c r="T814" s="78">
        <f t="shared" si="49"/>
        <v>436.12949229891615</v>
      </c>
      <c r="U814" s="9"/>
      <c r="V814" s="9"/>
      <c r="W814" s="9"/>
      <c r="X814" s="315"/>
      <c r="Y814" s="9">
        <v>148448.09000000008</v>
      </c>
      <c r="Z814" s="9">
        <f t="shared" si="50"/>
        <v>180567.4</v>
      </c>
      <c r="AA814" s="315"/>
      <c r="AB814" s="9">
        <f t="shared" si="51"/>
        <v>139068.01</v>
      </c>
      <c r="AC814" s="9">
        <v>166973.44</v>
      </c>
      <c r="AD814" s="9"/>
      <c r="AG814" s="315"/>
      <c r="AH814" s="317"/>
      <c r="AI814" s="317"/>
      <c r="AJ814" s="317"/>
      <c r="AK814" s="317"/>
      <c r="AL814" s="315"/>
    </row>
    <row r="815" spans="1:38">
      <c r="A815" s="342"/>
      <c r="B815" s="77"/>
      <c r="C815" s="9" t="s">
        <v>253</v>
      </c>
      <c r="D815" s="9"/>
      <c r="E815" s="9" t="s">
        <v>157</v>
      </c>
      <c r="F815" s="74">
        <v>365</v>
      </c>
      <c r="G815" s="9"/>
      <c r="H815" s="9"/>
      <c r="I815" s="9"/>
      <c r="J815" s="76">
        <v>74.78</v>
      </c>
      <c r="K815" s="9"/>
      <c r="L815" s="315"/>
      <c r="M815" s="74">
        <v>1</v>
      </c>
      <c r="N815" s="35"/>
      <c r="O815" s="315"/>
      <c r="P815" s="75">
        <f t="shared" si="48"/>
        <v>74.78</v>
      </c>
      <c r="Q815" s="9"/>
      <c r="R815" s="9"/>
      <c r="S815" s="9"/>
      <c r="T815" s="78">
        <f t="shared" si="49"/>
        <v>365</v>
      </c>
      <c r="U815" s="9"/>
      <c r="V815" s="9"/>
      <c r="W815" s="9"/>
      <c r="X815" s="315"/>
      <c r="Y815" s="9">
        <v>74.78</v>
      </c>
      <c r="Z815" s="9">
        <f t="shared" si="50"/>
        <v>90.96</v>
      </c>
      <c r="AA815" s="315"/>
      <c r="AB815" s="9">
        <f t="shared" si="51"/>
        <v>70.05</v>
      </c>
      <c r="AC815" s="9">
        <v>84.11</v>
      </c>
      <c r="AD815" s="9"/>
      <c r="AG815" s="315"/>
      <c r="AH815" s="317"/>
      <c r="AI815" s="317"/>
      <c r="AJ815" s="317"/>
      <c r="AK815" s="317"/>
      <c r="AL815" s="315"/>
    </row>
    <row r="816" spans="1:38">
      <c r="A816" s="342"/>
      <c r="B816" s="77"/>
      <c r="C816" s="9" t="s">
        <v>253</v>
      </c>
      <c r="D816" s="9"/>
      <c r="E816" s="9" t="s">
        <v>254</v>
      </c>
      <c r="F816" s="74">
        <v>812</v>
      </c>
      <c r="G816" s="9"/>
      <c r="H816" s="9"/>
      <c r="I816" s="9"/>
      <c r="J816" s="76">
        <v>159.35</v>
      </c>
      <c r="K816" s="9"/>
      <c r="L816" s="315"/>
      <c r="M816" s="74">
        <v>1</v>
      </c>
      <c r="N816" s="35"/>
      <c r="O816" s="315"/>
      <c r="P816" s="75">
        <f t="shared" si="48"/>
        <v>159.35</v>
      </c>
      <c r="Q816" s="9"/>
      <c r="R816" s="9"/>
      <c r="S816" s="9"/>
      <c r="T816" s="78">
        <f t="shared" si="49"/>
        <v>812</v>
      </c>
      <c r="U816" s="9"/>
      <c r="V816" s="9"/>
      <c r="W816" s="9"/>
      <c r="X816" s="315"/>
      <c r="Y816" s="9">
        <v>159.35</v>
      </c>
      <c r="Z816" s="9">
        <f t="shared" si="50"/>
        <v>193.83</v>
      </c>
      <c r="AA816" s="315"/>
      <c r="AB816" s="9">
        <f t="shared" si="51"/>
        <v>149.28</v>
      </c>
      <c r="AC816" s="9">
        <v>179.24</v>
      </c>
      <c r="AD816" s="9"/>
      <c r="AG816" s="315"/>
      <c r="AH816" s="317"/>
      <c r="AI816" s="317"/>
      <c r="AJ816" s="317"/>
      <c r="AK816" s="317"/>
      <c r="AL816" s="315"/>
    </row>
    <row r="817" spans="1:38">
      <c r="A817" s="342"/>
      <c r="B817" s="77"/>
      <c r="C817" s="9" t="s">
        <v>255</v>
      </c>
      <c r="D817" s="9"/>
      <c r="E817" s="9" t="s">
        <v>200</v>
      </c>
      <c r="F817" s="74">
        <v>630</v>
      </c>
      <c r="G817" s="9"/>
      <c r="H817" s="9"/>
      <c r="I817" s="9"/>
      <c r="J817" s="76">
        <v>124.3</v>
      </c>
      <c r="K817" s="9"/>
      <c r="L817" s="315"/>
      <c r="M817" s="74">
        <v>1</v>
      </c>
      <c r="N817" s="35"/>
      <c r="O817" s="315"/>
      <c r="P817" s="75">
        <f t="shared" ref="P817:P880" si="52">J817/M817</f>
        <v>124.3</v>
      </c>
      <c r="Q817" s="9"/>
      <c r="R817" s="9"/>
      <c r="S817" s="9"/>
      <c r="T817" s="78">
        <f t="shared" ref="T817:T880" si="53">F817/M817</f>
        <v>630</v>
      </c>
      <c r="U817" s="9"/>
      <c r="V817" s="9"/>
      <c r="W817" s="9"/>
      <c r="X817" s="315"/>
      <c r="Y817" s="9">
        <v>124.3</v>
      </c>
      <c r="Z817" s="9">
        <f t="shared" ref="Z817:Z880" si="54">ROUND($Z$1209*Y817/$Y$1209,2)</f>
        <v>151.19</v>
      </c>
      <c r="AA817" s="315"/>
      <c r="AB817" s="9">
        <f t="shared" ref="AB817:AB880" si="55">ROUND($AB$1209*Y817/$Y$1209,2)</f>
        <v>116.45</v>
      </c>
      <c r="AC817" s="9">
        <v>139.81</v>
      </c>
      <c r="AD817" s="9"/>
      <c r="AG817" s="315"/>
      <c r="AH817" s="317"/>
      <c r="AI817" s="317"/>
      <c r="AJ817" s="317"/>
      <c r="AK817" s="317"/>
      <c r="AL817" s="315"/>
    </row>
    <row r="818" spans="1:38">
      <c r="A818" s="342"/>
      <c r="B818" s="77"/>
      <c r="C818" s="9" t="s">
        <v>255</v>
      </c>
      <c r="D818" s="9"/>
      <c r="E818" s="9" t="s">
        <v>256</v>
      </c>
      <c r="F818" s="74">
        <v>502002</v>
      </c>
      <c r="G818" s="9"/>
      <c r="H818" s="9"/>
      <c r="I818" s="9"/>
      <c r="J818" s="76">
        <v>94957.109999999913</v>
      </c>
      <c r="K818" s="9"/>
      <c r="L818" s="315"/>
      <c r="M818" s="74">
        <v>713</v>
      </c>
      <c r="N818" s="35"/>
      <c r="O818" s="315"/>
      <c r="P818" s="75">
        <f t="shared" si="52"/>
        <v>133.1796774193547</v>
      </c>
      <c r="Q818" s="9"/>
      <c r="R818" s="9"/>
      <c r="S818" s="9"/>
      <c r="T818" s="78">
        <f t="shared" si="53"/>
        <v>704.07012622720902</v>
      </c>
      <c r="U818" s="9"/>
      <c r="V818" s="9"/>
      <c r="W818" s="9"/>
      <c r="X818" s="315"/>
      <c r="Y818" s="9">
        <v>94957.109999999913</v>
      </c>
      <c r="Z818" s="9">
        <f t="shared" si="54"/>
        <v>115502.72</v>
      </c>
      <c r="AA818" s="315"/>
      <c r="AB818" s="9">
        <f t="shared" si="55"/>
        <v>88957</v>
      </c>
      <c r="AC818" s="9">
        <v>106807.14</v>
      </c>
      <c r="AD818" s="9"/>
      <c r="AG818" s="315"/>
      <c r="AH818" s="317"/>
      <c r="AI818" s="317"/>
      <c r="AJ818" s="317"/>
      <c r="AK818" s="317"/>
      <c r="AL818" s="315"/>
    </row>
    <row r="819" spans="1:38">
      <c r="A819" s="342"/>
      <c r="B819" s="77"/>
      <c r="C819" s="9" t="s">
        <v>255</v>
      </c>
      <c r="D819" s="9"/>
      <c r="E819" s="9" t="s">
        <v>110</v>
      </c>
      <c r="F819" s="74">
        <v>4292</v>
      </c>
      <c r="G819" s="9"/>
      <c r="H819" s="9"/>
      <c r="I819" s="9"/>
      <c r="J819" s="76">
        <v>837.0100000000001</v>
      </c>
      <c r="K819" s="9"/>
      <c r="L819" s="315"/>
      <c r="M819" s="74">
        <v>5</v>
      </c>
      <c r="N819" s="35"/>
      <c r="O819" s="315"/>
      <c r="P819" s="75">
        <f t="shared" si="52"/>
        <v>167.40200000000002</v>
      </c>
      <c r="Q819" s="9"/>
      <c r="R819" s="9"/>
      <c r="S819" s="9"/>
      <c r="T819" s="78">
        <f t="shared" si="53"/>
        <v>858.4</v>
      </c>
      <c r="U819" s="9"/>
      <c r="V819" s="9"/>
      <c r="W819" s="9"/>
      <c r="X819" s="315"/>
      <c r="Y819" s="9">
        <v>837.0100000000001</v>
      </c>
      <c r="Z819" s="9">
        <f t="shared" si="54"/>
        <v>1018.11</v>
      </c>
      <c r="AA819" s="315"/>
      <c r="AB819" s="9">
        <f t="shared" si="55"/>
        <v>784.12</v>
      </c>
      <c r="AC819" s="9">
        <v>941.46</v>
      </c>
      <c r="AD819" s="9"/>
      <c r="AG819" s="315"/>
      <c r="AH819" s="317"/>
      <c r="AI819" s="317"/>
      <c r="AJ819" s="317"/>
      <c r="AK819" s="317"/>
      <c r="AL819" s="315"/>
    </row>
    <row r="820" spans="1:38">
      <c r="A820" s="342"/>
      <c r="B820" s="77"/>
      <c r="C820" s="9" t="s">
        <v>257</v>
      </c>
      <c r="D820" s="9"/>
      <c r="E820" s="9" t="s">
        <v>258</v>
      </c>
      <c r="F820" s="74">
        <v>158167</v>
      </c>
      <c r="G820" s="9"/>
      <c r="H820" s="9"/>
      <c r="I820" s="9"/>
      <c r="J820" s="76">
        <v>29084.989999999998</v>
      </c>
      <c r="K820" s="9"/>
      <c r="L820" s="315"/>
      <c r="M820" s="74">
        <v>197</v>
      </c>
      <c r="N820" s="35"/>
      <c r="O820" s="315"/>
      <c r="P820" s="75">
        <f t="shared" si="52"/>
        <v>147.63954314720812</v>
      </c>
      <c r="Q820" s="9"/>
      <c r="R820" s="9"/>
      <c r="S820" s="9"/>
      <c r="T820" s="78">
        <f t="shared" si="53"/>
        <v>802.87817258883251</v>
      </c>
      <c r="U820" s="9"/>
      <c r="V820" s="9"/>
      <c r="W820" s="9"/>
      <c r="X820" s="315"/>
      <c r="Y820" s="9">
        <v>29084.989999999998</v>
      </c>
      <c r="Z820" s="9">
        <f t="shared" si="54"/>
        <v>35378.03</v>
      </c>
      <c r="AA820" s="315"/>
      <c r="AB820" s="9">
        <f t="shared" si="55"/>
        <v>27247.18</v>
      </c>
      <c r="AC820" s="9">
        <v>32714.61</v>
      </c>
      <c r="AD820" s="9"/>
      <c r="AG820" s="315"/>
      <c r="AH820" s="317"/>
      <c r="AI820" s="317"/>
      <c r="AJ820" s="317"/>
      <c r="AK820" s="317"/>
      <c r="AL820" s="315"/>
    </row>
    <row r="821" spans="1:38">
      <c r="A821" s="342"/>
      <c r="B821" s="77"/>
      <c r="C821" s="9" t="s">
        <v>259</v>
      </c>
      <c r="D821" s="9"/>
      <c r="E821" s="9" t="s">
        <v>260</v>
      </c>
      <c r="F821" s="74">
        <v>810</v>
      </c>
      <c r="G821" s="9"/>
      <c r="H821" s="9"/>
      <c r="I821" s="9"/>
      <c r="J821" s="76">
        <v>158.38999999999999</v>
      </c>
      <c r="K821" s="9"/>
      <c r="L821" s="315"/>
      <c r="M821" s="74">
        <v>1</v>
      </c>
      <c r="N821" s="35"/>
      <c r="O821" s="315"/>
      <c r="P821" s="75">
        <f t="shared" si="52"/>
        <v>158.38999999999999</v>
      </c>
      <c r="Q821" s="9"/>
      <c r="R821" s="9"/>
      <c r="S821" s="9"/>
      <c r="T821" s="78">
        <f t="shared" si="53"/>
        <v>810</v>
      </c>
      <c r="U821" s="9"/>
      <c r="V821" s="9"/>
      <c r="W821" s="9"/>
      <c r="X821" s="315"/>
      <c r="Y821" s="9">
        <v>158.38999999999999</v>
      </c>
      <c r="Z821" s="9">
        <f t="shared" si="54"/>
        <v>192.66</v>
      </c>
      <c r="AA821" s="315"/>
      <c r="AB821" s="9">
        <f t="shared" si="55"/>
        <v>148.38</v>
      </c>
      <c r="AC821" s="9">
        <v>178.16</v>
      </c>
      <c r="AD821" s="9"/>
      <c r="AG821" s="315"/>
      <c r="AH821" s="317"/>
      <c r="AI821" s="317"/>
      <c r="AJ821" s="317"/>
      <c r="AK821" s="317"/>
      <c r="AL821" s="315"/>
    </row>
    <row r="822" spans="1:38">
      <c r="A822" s="342"/>
      <c r="B822" s="77"/>
      <c r="C822" s="9" t="s">
        <v>259</v>
      </c>
      <c r="D822" s="9"/>
      <c r="E822" s="9" t="s">
        <v>135</v>
      </c>
      <c r="F822" s="74">
        <v>69086</v>
      </c>
      <c r="G822" s="9"/>
      <c r="H822" s="9"/>
      <c r="I822" s="9"/>
      <c r="J822" s="76">
        <v>13187.970000000005</v>
      </c>
      <c r="K822" s="9"/>
      <c r="L822" s="315"/>
      <c r="M822" s="74">
        <v>104</v>
      </c>
      <c r="N822" s="35"/>
      <c r="O822" s="315"/>
      <c r="P822" s="75">
        <f t="shared" si="52"/>
        <v>126.80740384615389</v>
      </c>
      <c r="Q822" s="9"/>
      <c r="R822" s="9"/>
      <c r="S822" s="9"/>
      <c r="T822" s="78">
        <f t="shared" si="53"/>
        <v>664.28846153846155</v>
      </c>
      <c r="U822" s="9"/>
      <c r="V822" s="9"/>
      <c r="W822" s="9"/>
      <c r="X822" s="315"/>
      <c r="Y822" s="9">
        <v>13187.970000000005</v>
      </c>
      <c r="Z822" s="9">
        <f t="shared" si="54"/>
        <v>16041.42</v>
      </c>
      <c r="AA822" s="315"/>
      <c r="AB822" s="9">
        <f t="shared" si="55"/>
        <v>12354.65</v>
      </c>
      <c r="AC822" s="9">
        <v>14833.74</v>
      </c>
      <c r="AD822" s="9"/>
      <c r="AG822" s="315"/>
      <c r="AH822" s="317"/>
      <c r="AI822" s="317"/>
      <c r="AJ822" s="317"/>
      <c r="AK822" s="317"/>
      <c r="AL822" s="315"/>
    </row>
    <row r="823" spans="1:38">
      <c r="A823" s="342"/>
      <c r="B823" s="77"/>
      <c r="C823" s="9" t="s">
        <v>259</v>
      </c>
      <c r="D823" s="9"/>
      <c r="E823" s="9" t="s">
        <v>261</v>
      </c>
      <c r="F823" s="74">
        <v>2094</v>
      </c>
      <c r="G823" s="9"/>
      <c r="H823" s="9"/>
      <c r="I823" s="9"/>
      <c r="J823" s="76">
        <v>419.1</v>
      </c>
      <c r="K823" s="9"/>
      <c r="L823" s="315"/>
      <c r="M823" s="74">
        <v>2</v>
      </c>
      <c r="N823" s="35"/>
      <c r="O823" s="315"/>
      <c r="P823" s="75">
        <f t="shared" si="52"/>
        <v>209.55</v>
      </c>
      <c r="Q823" s="9"/>
      <c r="R823" s="9"/>
      <c r="S823" s="9"/>
      <c r="T823" s="78">
        <f t="shared" si="53"/>
        <v>1047</v>
      </c>
      <c r="U823" s="9"/>
      <c r="V823" s="9"/>
      <c r="W823" s="9"/>
      <c r="X823" s="315"/>
      <c r="Y823" s="9">
        <v>419.1</v>
      </c>
      <c r="Z823" s="9">
        <f t="shared" si="54"/>
        <v>509.78</v>
      </c>
      <c r="AA823" s="315"/>
      <c r="AB823" s="9">
        <f t="shared" si="55"/>
        <v>392.62</v>
      </c>
      <c r="AC823" s="9">
        <v>471.4</v>
      </c>
      <c r="AD823" s="9"/>
      <c r="AG823" s="315"/>
      <c r="AH823" s="317"/>
      <c r="AI823" s="317"/>
      <c r="AJ823" s="317"/>
      <c r="AK823" s="317"/>
      <c r="AL823" s="315"/>
    </row>
    <row r="824" spans="1:38">
      <c r="A824" s="342"/>
      <c r="B824" s="77"/>
      <c r="C824" s="9" t="s">
        <v>262</v>
      </c>
      <c r="D824" s="9"/>
      <c r="E824" s="9" t="s">
        <v>135</v>
      </c>
      <c r="F824" s="74">
        <v>79</v>
      </c>
      <c r="G824" s="9"/>
      <c r="H824" s="9"/>
      <c r="I824" s="9"/>
      <c r="J824" s="76">
        <v>26.38</v>
      </c>
      <c r="K824" s="9"/>
      <c r="L824" s="315"/>
      <c r="M824" s="74">
        <v>2</v>
      </c>
      <c r="N824" s="35"/>
      <c r="O824" s="315"/>
      <c r="P824" s="75">
        <f t="shared" si="52"/>
        <v>13.19</v>
      </c>
      <c r="Q824" s="9"/>
      <c r="R824" s="9"/>
      <c r="S824" s="9"/>
      <c r="T824" s="78">
        <f t="shared" si="53"/>
        <v>39.5</v>
      </c>
      <c r="U824" s="9"/>
      <c r="V824" s="9"/>
      <c r="W824" s="9"/>
      <c r="X824" s="315"/>
      <c r="Y824" s="9">
        <v>26.38</v>
      </c>
      <c r="Z824" s="9">
        <f t="shared" si="54"/>
        <v>32.090000000000003</v>
      </c>
      <c r="AA824" s="315"/>
      <c r="AB824" s="9">
        <f t="shared" si="55"/>
        <v>24.71</v>
      </c>
      <c r="AC824" s="9">
        <v>29.67</v>
      </c>
      <c r="AD824" s="9"/>
      <c r="AG824" s="315"/>
      <c r="AH824" s="317"/>
      <c r="AI824" s="317"/>
      <c r="AJ824" s="317"/>
      <c r="AK824" s="317"/>
      <c r="AL824" s="315"/>
    </row>
    <row r="825" spans="1:38">
      <c r="A825" s="342"/>
      <c r="B825" s="77"/>
      <c r="C825" s="9" t="s">
        <v>262</v>
      </c>
      <c r="D825" s="9"/>
      <c r="E825" s="9" t="s">
        <v>261</v>
      </c>
      <c r="F825" s="74">
        <v>176128</v>
      </c>
      <c r="G825" s="9"/>
      <c r="H825" s="9"/>
      <c r="I825" s="9"/>
      <c r="J825" s="76">
        <v>33155.079999999994</v>
      </c>
      <c r="K825" s="9"/>
      <c r="L825" s="315"/>
      <c r="M825" s="74">
        <v>285</v>
      </c>
      <c r="N825" s="35"/>
      <c r="O825" s="315"/>
      <c r="P825" s="75">
        <f t="shared" si="52"/>
        <v>116.33361403508771</v>
      </c>
      <c r="Q825" s="9"/>
      <c r="R825" s="9"/>
      <c r="S825" s="9"/>
      <c r="T825" s="78">
        <f t="shared" si="53"/>
        <v>617.99298245614034</v>
      </c>
      <c r="U825" s="9"/>
      <c r="V825" s="9"/>
      <c r="W825" s="9"/>
      <c r="X825" s="315"/>
      <c r="Y825" s="9">
        <v>33155.079999999994</v>
      </c>
      <c r="Z825" s="9">
        <f t="shared" si="54"/>
        <v>40328.75</v>
      </c>
      <c r="AA825" s="315"/>
      <c r="AB825" s="9">
        <f t="shared" si="55"/>
        <v>31060.09</v>
      </c>
      <c r="AC825" s="9">
        <v>37292.620000000003</v>
      </c>
      <c r="AD825" s="9"/>
      <c r="AG825" s="315"/>
      <c r="AH825" s="317"/>
      <c r="AI825" s="317"/>
      <c r="AJ825" s="317"/>
      <c r="AK825" s="317"/>
      <c r="AL825" s="315"/>
    </row>
    <row r="826" spans="1:38">
      <c r="A826" s="342"/>
      <c r="B826" s="77"/>
      <c r="C826" s="9" t="s">
        <v>263</v>
      </c>
      <c r="D826" s="9"/>
      <c r="E826" s="9" t="s">
        <v>98</v>
      </c>
      <c r="F826" s="74">
        <v>1726</v>
      </c>
      <c r="G826" s="9"/>
      <c r="H826" s="9"/>
      <c r="I826" s="9"/>
      <c r="J826" s="76">
        <v>344.11</v>
      </c>
      <c r="K826" s="9"/>
      <c r="L826" s="315"/>
      <c r="M826" s="74">
        <v>3</v>
      </c>
      <c r="N826" s="35"/>
      <c r="O826" s="315"/>
      <c r="P826" s="75">
        <f t="shared" si="52"/>
        <v>114.70333333333333</v>
      </c>
      <c r="Q826" s="9"/>
      <c r="R826" s="9"/>
      <c r="S826" s="9"/>
      <c r="T826" s="78">
        <f t="shared" si="53"/>
        <v>575.33333333333337</v>
      </c>
      <c r="U826" s="9"/>
      <c r="V826" s="9"/>
      <c r="W826" s="9"/>
      <c r="X826" s="315"/>
      <c r="Y826" s="9">
        <v>344.11</v>
      </c>
      <c r="Z826" s="9">
        <f t="shared" si="54"/>
        <v>418.56</v>
      </c>
      <c r="AA826" s="315"/>
      <c r="AB826" s="9">
        <f t="shared" si="55"/>
        <v>322.37</v>
      </c>
      <c r="AC826" s="9">
        <v>387.05</v>
      </c>
      <c r="AD826" s="9"/>
      <c r="AG826" s="315"/>
      <c r="AH826" s="317"/>
      <c r="AI826" s="317"/>
      <c r="AJ826" s="317"/>
      <c r="AK826" s="317"/>
      <c r="AL826" s="315"/>
    </row>
    <row r="827" spans="1:38">
      <c r="A827" s="342"/>
      <c r="B827" s="77"/>
      <c r="C827" s="9" t="s">
        <v>264</v>
      </c>
      <c r="D827" s="9"/>
      <c r="E827" s="9" t="s">
        <v>91</v>
      </c>
      <c r="F827" s="74">
        <v>14256</v>
      </c>
      <c r="G827" s="9"/>
      <c r="H827" s="9"/>
      <c r="I827" s="9"/>
      <c r="J827" s="76">
        <v>2691.7599999999998</v>
      </c>
      <c r="K827" s="9"/>
      <c r="L827" s="315"/>
      <c r="M827" s="74">
        <v>20</v>
      </c>
      <c r="N827" s="35"/>
      <c r="O827" s="315"/>
      <c r="P827" s="75">
        <f t="shared" si="52"/>
        <v>134.58799999999999</v>
      </c>
      <c r="Q827" s="9"/>
      <c r="R827" s="9"/>
      <c r="S827" s="9"/>
      <c r="T827" s="78">
        <f t="shared" si="53"/>
        <v>712.8</v>
      </c>
      <c r="U827" s="9"/>
      <c r="V827" s="9"/>
      <c r="W827" s="9"/>
      <c r="X827" s="315"/>
      <c r="Y827" s="9">
        <v>2691.7599999999998</v>
      </c>
      <c r="Z827" s="9">
        <f t="shared" si="54"/>
        <v>3274.17</v>
      </c>
      <c r="AA827" s="315"/>
      <c r="AB827" s="9">
        <f t="shared" si="55"/>
        <v>2521.67</v>
      </c>
      <c r="AC827" s="9">
        <v>3027.67</v>
      </c>
      <c r="AD827" s="9"/>
      <c r="AG827" s="315"/>
      <c r="AH827" s="317"/>
      <c r="AI827" s="317"/>
      <c r="AJ827" s="317"/>
      <c r="AK827" s="317"/>
      <c r="AL827" s="315"/>
    </row>
    <row r="828" spans="1:38">
      <c r="A828" s="342"/>
      <c r="B828" s="77"/>
      <c r="C828" s="9" t="s">
        <v>265</v>
      </c>
      <c r="D828" s="9"/>
      <c r="E828" s="9" t="s">
        <v>266</v>
      </c>
      <c r="F828" s="74">
        <v>306</v>
      </c>
      <c r="G828" s="9"/>
      <c r="H828" s="9"/>
      <c r="I828" s="9"/>
      <c r="J828" s="76">
        <v>63.28</v>
      </c>
      <c r="K828" s="9"/>
      <c r="L828" s="315"/>
      <c r="M828" s="74">
        <v>1</v>
      </c>
      <c r="N828" s="35"/>
      <c r="O828" s="315"/>
      <c r="P828" s="75">
        <f t="shared" si="52"/>
        <v>63.28</v>
      </c>
      <c r="Q828" s="9"/>
      <c r="R828" s="9"/>
      <c r="S828" s="9"/>
      <c r="T828" s="78">
        <f t="shared" si="53"/>
        <v>306</v>
      </c>
      <c r="U828" s="9"/>
      <c r="V828" s="9"/>
      <c r="W828" s="9"/>
      <c r="X828" s="315"/>
      <c r="Y828" s="9">
        <v>63.28</v>
      </c>
      <c r="Z828" s="9">
        <f t="shared" si="54"/>
        <v>76.97</v>
      </c>
      <c r="AA828" s="315"/>
      <c r="AB828" s="9">
        <f t="shared" si="55"/>
        <v>59.28</v>
      </c>
      <c r="AC828" s="9">
        <v>71.180000000000007</v>
      </c>
      <c r="AD828" s="9"/>
      <c r="AG828" s="315"/>
      <c r="AH828" s="317"/>
      <c r="AI828" s="317"/>
      <c r="AJ828" s="317"/>
      <c r="AK828" s="317"/>
      <c r="AL828" s="315"/>
    </row>
    <row r="829" spans="1:38">
      <c r="A829" s="342"/>
      <c r="B829" s="77"/>
      <c r="C829" s="9" t="s">
        <v>265</v>
      </c>
      <c r="D829" s="9"/>
      <c r="E829" s="9" t="s">
        <v>96</v>
      </c>
      <c r="F829" s="74">
        <v>5641</v>
      </c>
      <c r="G829" s="9"/>
      <c r="H829" s="9"/>
      <c r="I829" s="9"/>
      <c r="J829" s="76">
        <v>825.38</v>
      </c>
      <c r="K829" s="9"/>
      <c r="L829" s="315"/>
      <c r="M829" s="74">
        <v>6</v>
      </c>
      <c r="N829" s="35"/>
      <c r="O829" s="315"/>
      <c r="P829" s="75">
        <f t="shared" si="52"/>
        <v>137.56333333333333</v>
      </c>
      <c r="Q829" s="9"/>
      <c r="R829" s="9"/>
      <c r="S829" s="9"/>
      <c r="T829" s="78">
        <f t="shared" si="53"/>
        <v>940.16666666666663</v>
      </c>
      <c r="U829" s="9"/>
      <c r="V829" s="9"/>
      <c r="W829" s="9"/>
      <c r="X829" s="315"/>
      <c r="Y829" s="9">
        <v>825.38</v>
      </c>
      <c r="Z829" s="9">
        <f t="shared" si="54"/>
        <v>1003.97</v>
      </c>
      <c r="AA829" s="315"/>
      <c r="AB829" s="9">
        <f t="shared" si="55"/>
        <v>773.23</v>
      </c>
      <c r="AC829" s="9">
        <v>928.38</v>
      </c>
      <c r="AD829" s="9"/>
      <c r="AG829" s="315"/>
      <c r="AH829" s="317"/>
      <c r="AI829" s="317"/>
      <c r="AJ829" s="317"/>
      <c r="AK829" s="317"/>
      <c r="AL829" s="315"/>
    </row>
    <row r="830" spans="1:38">
      <c r="A830" s="342"/>
      <c r="B830" s="77"/>
      <c r="C830" s="9" t="s">
        <v>267</v>
      </c>
      <c r="D830" s="9"/>
      <c r="E830" s="9" t="s">
        <v>266</v>
      </c>
      <c r="F830" s="74">
        <v>28049</v>
      </c>
      <c r="G830" s="9"/>
      <c r="H830" s="9"/>
      <c r="I830" s="9"/>
      <c r="J830" s="76">
        <v>5452.91</v>
      </c>
      <c r="K830" s="9"/>
      <c r="L830" s="315"/>
      <c r="M830" s="74">
        <v>36</v>
      </c>
      <c r="N830" s="35"/>
      <c r="O830" s="315"/>
      <c r="P830" s="75">
        <f t="shared" si="52"/>
        <v>151.46972222222223</v>
      </c>
      <c r="Q830" s="9"/>
      <c r="R830" s="9"/>
      <c r="S830" s="9"/>
      <c r="T830" s="78">
        <f t="shared" si="53"/>
        <v>779.13888888888891</v>
      </c>
      <c r="U830" s="9"/>
      <c r="V830" s="9"/>
      <c r="W830" s="9"/>
      <c r="X830" s="315"/>
      <c r="Y830" s="9">
        <v>5452.91</v>
      </c>
      <c r="Z830" s="9">
        <f t="shared" si="54"/>
        <v>6632.74</v>
      </c>
      <c r="AA830" s="315"/>
      <c r="AB830" s="9">
        <f t="shared" si="55"/>
        <v>5108.3500000000004</v>
      </c>
      <c r="AC830" s="9">
        <v>6133.4</v>
      </c>
      <c r="AD830" s="9"/>
      <c r="AG830" s="315"/>
      <c r="AH830" s="317"/>
      <c r="AI830" s="317"/>
      <c r="AJ830" s="317"/>
      <c r="AK830" s="317"/>
      <c r="AL830" s="315"/>
    </row>
    <row r="831" spans="1:38">
      <c r="A831" s="342"/>
      <c r="B831" s="77"/>
      <c r="C831" s="9" t="s">
        <v>268</v>
      </c>
      <c r="D831" s="9"/>
      <c r="E831" s="9" t="s">
        <v>84</v>
      </c>
      <c r="F831" s="74">
        <v>77647</v>
      </c>
      <c r="G831" s="9"/>
      <c r="H831" s="9"/>
      <c r="I831" s="9"/>
      <c r="J831" s="76">
        <v>14168.280000000002</v>
      </c>
      <c r="K831" s="9"/>
      <c r="L831" s="315"/>
      <c r="M831" s="74">
        <v>99</v>
      </c>
      <c r="N831" s="35"/>
      <c r="O831" s="315"/>
      <c r="P831" s="75">
        <f t="shared" si="52"/>
        <v>143.11393939393943</v>
      </c>
      <c r="Q831" s="9"/>
      <c r="R831" s="9"/>
      <c r="S831" s="9"/>
      <c r="T831" s="78">
        <f t="shared" si="53"/>
        <v>784.31313131313129</v>
      </c>
      <c r="U831" s="9"/>
      <c r="V831" s="9"/>
      <c r="W831" s="9"/>
      <c r="X831" s="315"/>
      <c r="Y831" s="9">
        <v>14168.280000000002</v>
      </c>
      <c r="Z831" s="9">
        <f t="shared" si="54"/>
        <v>17233.830000000002</v>
      </c>
      <c r="AA831" s="315"/>
      <c r="AB831" s="9">
        <f t="shared" si="55"/>
        <v>13273.02</v>
      </c>
      <c r="AC831" s="9">
        <v>15936.39</v>
      </c>
      <c r="AD831" s="9"/>
      <c r="AG831" s="315"/>
      <c r="AH831" s="317"/>
      <c r="AI831" s="317"/>
      <c r="AJ831" s="317"/>
      <c r="AK831" s="317"/>
      <c r="AL831" s="315"/>
    </row>
    <row r="832" spans="1:38">
      <c r="A832" s="342"/>
      <c r="B832" s="77"/>
      <c r="C832" s="9" t="s">
        <v>269</v>
      </c>
      <c r="D832" s="9"/>
      <c r="E832" s="9" t="s">
        <v>55</v>
      </c>
      <c r="F832" s="74">
        <v>383029</v>
      </c>
      <c r="G832" s="9"/>
      <c r="H832" s="9"/>
      <c r="I832" s="9"/>
      <c r="J832" s="76">
        <v>73138.009999999922</v>
      </c>
      <c r="K832" s="9"/>
      <c r="L832" s="315"/>
      <c r="M832" s="74">
        <v>683</v>
      </c>
      <c r="N832" s="35"/>
      <c r="O832" s="315"/>
      <c r="P832" s="75">
        <f t="shared" si="52"/>
        <v>107.08346998535859</v>
      </c>
      <c r="Q832" s="9"/>
      <c r="R832" s="9"/>
      <c r="S832" s="9"/>
      <c r="T832" s="78">
        <f t="shared" si="53"/>
        <v>560.80380673499269</v>
      </c>
      <c r="U832" s="9"/>
      <c r="V832" s="9"/>
      <c r="W832" s="9"/>
      <c r="X832" s="315"/>
      <c r="Y832" s="9">
        <v>73138.009999999922</v>
      </c>
      <c r="Z832" s="9">
        <f t="shared" si="54"/>
        <v>88962.68</v>
      </c>
      <c r="AA832" s="315"/>
      <c r="AB832" s="9">
        <f t="shared" si="55"/>
        <v>68516.59</v>
      </c>
      <c r="AC832" s="9">
        <v>82265.16</v>
      </c>
      <c r="AD832" s="9"/>
      <c r="AG832" s="315"/>
      <c r="AH832" s="317"/>
      <c r="AI832" s="317"/>
      <c r="AJ832" s="317"/>
      <c r="AK832" s="317"/>
      <c r="AL832" s="315"/>
    </row>
    <row r="833" spans="1:38">
      <c r="A833" s="342"/>
      <c r="B833" s="77"/>
      <c r="C833" s="9" t="s">
        <v>269</v>
      </c>
      <c r="D833" s="9"/>
      <c r="E833" s="9" t="s">
        <v>159</v>
      </c>
      <c r="F833" s="74">
        <v>19956</v>
      </c>
      <c r="G833" s="9"/>
      <c r="H833" s="9"/>
      <c r="I833" s="9"/>
      <c r="J833" s="76">
        <v>3830.6200000000003</v>
      </c>
      <c r="K833" s="9"/>
      <c r="L833" s="315"/>
      <c r="M833" s="74">
        <v>36</v>
      </c>
      <c r="N833" s="35"/>
      <c r="O833" s="315"/>
      <c r="P833" s="75">
        <f t="shared" si="52"/>
        <v>106.40611111111112</v>
      </c>
      <c r="Q833" s="9"/>
      <c r="R833" s="9"/>
      <c r="S833" s="9"/>
      <c r="T833" s="78">
        <f t="shared" si="53"/>
        <v>554.33333333333337</v>
      </c>
      <c r="U833" s="9"/>
      <c r="V833" s="9"/>
      <c r="W833" s="9"/>
      <c r="X833" s="315"/>
      <c r="Y833" s="9">
        <v>3830.6200000000003</v>
      </c>
      <c r="Z833" s="9">
        <f t="shared" si="54"/>
        <v>4659.4399999999996</v>
      </c>
      <c r="AA833" s="315"/>
      <c r="AB833" s="9">
        <f t="shared" si="55"/>
        <v>3588.57</v>
      </c>
      <c r="AC833" s="9">
        <v>4308.66</v>
      </c>
      <c r="AD833" s="9"/>
      <c r="AG833" s="315"/>
      <c r="AH833" s="317"/>
      <c r="AI833" s="317"/>
      <c r="AJ833" s="317"/>
      <c r="AK833" s="317"/>
      <c r="AL833" s="315"/>
    </row>
    <row r="834" spans="1:38">
      <c r="A834" s="342"/>
      <c r="B834" s="77"/>
      <c r="C834" s="9" t="s">
        <v>270</v>
      </c>
      <c r="D834" s="9"/>
      <c r="E834" s="9" t="s">
        <v>59</v>
      </c>
      <c r="F834" s="74">
        <v>6237</v>
      </c>
      <c r="G834" s="9"/>
      <c r="H834" s="9"/>
      <c r="I834" s="9"/>
      <c r="J834" s="76">
        <v>1213.46</v>
      </c>
      <c r="K834" s="9"/>
      <c r="L834" s="315"/>
      <c r="M834" s="74">
        <v>6</v>
      </c>
      <c r="N834" s="35"/>
      <c r="O834" s="315"/>
      <c r="P834" s="75">
        <f t="shared" si="52"/>
        <v>202.24333333333334</v>
      </c>
      <c r="Q834" s="9"/>
      <c r="R834" s="9"/>
      <c r="S834" s="9"/>
      <c r="T834" s="78">
        <f t="shared" si="53"/>
        <v>1039.5</v>
      </c>
      <c r="U834" s="9"/>
      <c r="V834" s="9"/>
      <c r="W834" s="9"/>
      <c r="X834" s="315"/>
      <c r="Y834" s="9">
        <v>1213.46</v>
      </c>
      <c r="Z834" s="9">
        <f t="shared" si="54"/>
        <v>1476.01</v>
      </c>
      <c r="AA834" s="315"/>
      <c r="AB834" s="9">
        <f t="shared" si="55"/>
        <v>1136.78</v>
      </c>
      <c r="AC834" s="9">
        <v>1364.89</v>
      </c>
      <c r="AD834" s="9"/>
      <c r="AG834" s="315"/>
      <c r="AH834" s="317"/>
      <c r="AI834" s="317"/>
      <c r="AJ834" s="317"/>
      <c r="AK834" s="317"/>
      <c r="AL834" s="315"/>
    </row>
    <row r="835" spans="1:38">
      <c r="A835" s="342"/>
      <c r="B835" s="77"/>
      <c r="C835" s="9" t="s">
        <v>271</v>
      </c>
      <c r="D835" s="9"/>
      <c r="E835" s="9" t="s">
        <v>70</v>
      </c>
      <c r="F835" s="74">
        <v>256593</v>
      </c>
      <c r="G835" s="9"/>
      <c r="H835" s="9"/>
      <c r="I835" s="9"/>
      <c r="J835" s="76">
        <v>48426.429999999971</v>
      </c>
      <c r="K835" s="9"/>
      <c r="L835" s="315"/>
      <c r="M835" s="74">
        <v>358</v>
      </c>
      <c r="N835" s="35"/>
      <c r="O835" s="315"/>
      <c r="P835" s="75">
        <f t="shared" si="52"/>
        <v>135.26935754189935</v>
      </c>
      <c r="Q835" s="9"/>
      <c r="R835" s="9"/>
      <c r="S835" s="9"/>
      <c r="T835" s="78">
        <f t="shared" si="53"/>
        <v>716.74022346368713</v>
      </c>
      <c r="U835" s="9"/>
      <c r="V835" s="9"/>
      <c r="W835" s="9"/>
      <c r="X835" s="315"/>
      <c r="Y835" s="9">
        <v>48426.429999999971</v>
      </c>
      <c r="Z835" s="9">
        <f t="shared" si="54"/>
        <v>58904.33</v>
      </c>
      <c r="AA835" s="315"/>
      <c r="AB835" s="9">
        <f t="shared" si="55"/>
        <v>45366.48</v>
      </c>
      <c r="AC835" s="9">
        <v>54469.73</v>
      </c>
      <c r="AD835" s="9"/>
      <c r="AG835" s="315"/>
      <c r="AH835" s="317"/>
      <c r="AI835" s="317"/>
      <c r="AJ835" s="317"/>
      <c r="AK835" s="317"/>
      <c r="AL835" s="315"/>
    </row>
    <row r="836" spans="1:38">
      <c r="A836" s="342"/>
      <c r="B836" s="77"/>
      <c r="C836" s="9" t="s">
        <v>272</v>
      </c>
      <c r="D836" s="9"/>
      <c r="E836" s="9" t="s">
        <v>147</v>
      </c>
      <c r="F836" s="74">
        <v>435</v>
      </c>
      <c r="G836" s="9"/>
      <c r="H836" s="9"/>
      <c r="I836" s="9"/>
      <c r="J836" s="76">
        <v>-24.789999999999992</v>
      </c>
      <c r="K836" s="9"/>
      <c r="L836" s="315"/>
      <c r="M836" s="74">
        <v>3</v>
      </c>
      <c r="N836" s="35"/>
      <c r="O836" s="315"/>
      <c r="P836" s="75">
        <f t="shared" si="52"/>
        <v>-8.2633333333333301</v>
      </c>
      <c r="Q836" s="9"/>
      <c r="R836" s="9"/>
      <c r="S836" s="9"/>
      <c r="T836" s="78">
        <f t="shared" si="53"/>
        <v>145</v>
      </c>
      <c r="U836" s="9"/>
      <c r="V836" s="9"/>
      <c r="W836" s="9"/>
      <c r="X836" s="315"/>
      <c r="Y836" s="9">
        <v>-24.789999999999992</v>
      </c>
      <c r="Z836" s="9">
        <f t="shared" si="54"/>
        <v>-30.15</v>
      </c>
      <c r="AA836" s="315"/>
      <c r="AB836" s="9">
        <f t="shared" si="55"/>
        <v>-23.22</v>
      </c>
      <c r="AC836" s="9">
        <v>-27.88</v>
      </c>
      <c r="AD836" s="9"/>
      <c r="AG836" s="315"/>
      <c r="AH836" s="317"/>
      <c r="AI836" s="317"/>
      <c r="AJ836" s="317"/>
      <c r="AK836" s="317"/>
      <c r="AL836" s="315"/>
    </row>
    <row r="837" spans="1:38">
      <c r="A837" s="342"/>
      <c r="B837" s="77"/>
      <c r="C837" s="9" t="s">
        <v>273</v>
      </c>
      <c r="D837" s="9"/>
      <c r="E837" s="9" t="s">
        <v>274</v>
      </c>
      <c r="F837" s="74">
        <v>94410</v>
      </c>
      <c r="G837" s="9"/>
      <c r="H837" s="9"/>
      <c r="I837" s="9"/>
      <c r="J837" s="76">
        <v>19107.819999999992</v>
      </c>
      <c r="K837" s="9"/>
      <c r="L837" s="315"/>
      <c r="M837" s="74">
        <v>282</v>
      </c>
      <c r="N837" s="35"/>
      <c r="O837" s="315"/>
      <c r="P837" s="75">
        <f t="shared" si="52"/>
        <v>67.758226950354583</v>
      </c>
      <c r="Q837" s="9"/>
      <c r="R837" s="9"/>
      <c r="S837" s="9"/>
      <c r="T837" s="78">
        <f t="shared" si="53"/>
        <v>334.78723404255317</v>
      </c>
      <c r="U837" s="9"/>
      <c r="V837" s="9"/>
      <c r="W837" s="9"/>
      <c r="X837" s="315"/>
      <c r="Y837" s="9">
        <v>19107.819999999992</v>
      </c>
      <c r="Z837" s="9">
        <f t="shared" si="54"/>
        <v>23242.13</v>
      </c>
      <c r="AA837" s="315"/>
      <c r="AB837" s="9">
        <f t="shared" si="55"/>
        <v>17900.439999999999</v>
      </c>
      <c r="AC837" s="9">
        <v>21492.35</v>
      </c>
      <c r="AD837" s="9"/>
      <c r="AG837" s="315"/>
      <c r="AH837" s="317"/>
      <c r="AI837" s="317"/>
      <c r="AJ837" s="317"/>
      <c r="AK837" s="317"/>
      <c r="AL837" s="315"/>
    </row>
    <row r="838" spans="1:38">
      <c r="A838" s="342"/>
      <c r="B838" s="77"/>
      <c r="C838" s="9" t="s">
        <v>275</v>
      </c>
      <c r="D838" s="9"/>
      <c r="E838" s="9" t="s">
        <v>190</v>
      </c>
      <c r="F838" s="74">
        <v>3546</v>
      </c>
      <c r="G838" s="9"/>
      <c r="H838" s="9"/>
      <c r="I838" s="9"/>
      <c r="J838" s="76">
        <v>706.43</v>
      </c>
      <c r="K838" s="9"/>
      <c r="L838" s="315"/>
      <c r="M838" s="74">
        <v>6</v>
      </c>
      <c r="N838" s="35"/>
      <c r="O838" s="315"/>
      <c r="P838" s="75">
        <f t="shared" si="52"/>
        <v>117.73833333333333</v>
      </c>
      <c r="Q838" s="9"/>
      <c r="R838" s="9"/>
      <c r="S838" s="9"/>
      <c r="T838" s="78">
        <f t="shared" si="53"/>
        <v>591</v>
      </c>
      <c r="U838" s="9"/>
      <c r="V838" s="9"/>
      <c r="W838" s="9"/>
      <c r="X838" s="315"/>
      <c r="Y838" s="9">
        <v>706.43</v>
      </c>
      <c r="Z838" s="9">
        <f t="shared" si="54"/>
        <v>859.28</v>
      </c>
      <c r="AA838" s="315"/>
      <c r="AB838" s="9">
        <f t="shared" si="55"/>
        <v>661.79</v>
      </c>
      <c r="AC838" s="9">
        <v>794.59</v>
      </c>
      <c r="AD838" s="9"/>
      <c r="AG838" s="315"/>
      <c r="AH838" s="317"/>
      <c r="AI838" s="317"/>
      <c r="AJ838" s="317"/>
      <c r="AK838" s="317"/>
      <c r="AL838" s="315"/>
    </row>
    <row r="839" spans="1:38">
      <c r="A839" s="342"/>
      <c r="B839" s="77"/>
      <c r="C839" s="9" t="s">
        <v>275</v>
      </c>
      <c r="D839" s="9"/>
      <c r="E839" s="9" t="s">
        <v>276</v>
      </c>
      <c r="F839" s="74">
        <v>117458</v>
      </c>
      <c r="G839" s="9"/>
      <c r="H839" s="9"/>
      <c r="I839" s="9"/>
      <c r="J839" s="76">
        <v>22811.44000000001</v>
      </c>
      <c r="K839" s="9"/>
      <c r="L839" s="315"/>
      <c r="M839" s="74">
        <v>144</v>
      </c>
      <c r="N839" s="35"/>
      <c r="O839" s="315"/>
      <c r="P839" s="75">
        <f t="shared" si="52"/>
        <v>158.41277777777785</v>
      </c>
      <c r="Q839" s="9"/>
      <c r="R839" s="9"/>
      <c r="S839" s="9"/>
      <c r="T839" s="78">
        <f t="shared" si="53"/>
        <v>815.68055555555554</v>
      </c>
      <c r="U839" s="9"/>
      <c r="V839" s="9"/>
      <c r="W839" s="9"/>
      <c r="X839" s="315"/>
      <c r="Y839" s="9">
        <v>22811.44000000001</v>
      </c>
      <c r="Z839" s="9">
        <f t="shared" si="54"/>
        <v>27747.09</v>
      </c>
      <c r="AA839" s="315"/>
      <c r="AB839" s="9">
        <f t="shared" si="55"/>
        <v>21370.04</v>
      </c>
      <c r="AC839" s="9">
        <v>25658.16</v>
      </c>
      <c r="AD839" s="9"/>
      <c r="AG839" s="315"/>
      <c r="AH839" s="317"/>
      <c r="AI839" s="317"/>
      <c r="AJ839" s="317"/>
      <c r="AK839" s="317"/>
      <c r="AL839" s="315"/>
    </row>
    <row r="840" spans="1:38">
      <c r="A840" s="342"/>
      <c r="B840" s="77"/>
      <c r="C840" s="9" t="s">
        <v>275</v>
      </c>
      <c r="D840" s="9"/>
      <c r="E840" s="9" t="s">
        <v>277</v>
      </c>
      <c r="F840" s="74">
        <v>3317</v>
      </c>
      <c r="G840" s="9"/>
      <c r="H840" s="9"/>
      <c r="I840" s="9"/>
      <c r="J840" s="76">
        <v>651.24</v>
      </c>
      <c r="K840" s="9"/>
      <c r="L840" s="315"/>
      <c r="M840" s="74">
        <v>4</v>
      </c>
      <c r="N840" s="35"/>
      <c r="O840" s="315"/>
      <c r="P840" s="75">
        <f t="shared" si="52"/>
        <v>162.81</v>
      </c>
      <c r="Q840" s="9"/>
      <c r="R840" s="9"/>
      <c r="S840" s="9"/>
      <c r="T840" s="78">
        <f t="shared" si="53"/>
        <v>829.25</v>
      </c>
      <c r="U840" s="9"/>
      <c r="V840" s="9"/>
      <c r="W840" s="9"/>
      <c r="X840" s="315"/>
      <c r="Y840" s="9">
        <v>651.24</v>
      </c>
      <c r="Z840" s="9">
        <f t="shared" si="54"/>
        <v>792.15</v>
      </c>
      <c r="AA840" s="315"/>
      <c r="AB840" s="9">
        <f t="shared" si="55"/>
        <v>610.09</v>
      </c>
      <c r="AC840" s="9">
        <v>732.51</v>
      </c>
      <c r="AD840" s="9"/>
      <c r="AG840" s="315"/>
      <c r="AH840" s="317"/>
      <c r="AI840" s="317"/>
      <c r="AJ840" s="317"/>
      <c r="AK840" s="317"/>
      <c r="AL840" s="315"/>
    </row>
    <row r="841" spans="1:38">
      <c r="A841" s="342"/>
      <c r="B841" s="77"/>
      <c r="C841" s="9" t="s">
        <v>278</v>
      </c>
      <c r="D841" s="9"/>
      <c r="E841" s="9" t="s">
        <v>190</v>
      </c>
      <c r="F841" s="74">
        <v>2893491</v>
      </c>
      <c r="G841" s="9"/>
      <c r="H841" s="9"/>
      <c r="I841" s="9"/>
      <c r="J841" s="76">
        <v>538043.90000000235</v>
      </c>
      <c r="K841" s="9"/>
      <c r="L841" s="315"/>
      <c r="M841" s="74">
        <v>3979</v>
      </c>
      <c r="N841" s="35"/>
      <c r="O841" s="315"/>
      <c r="P841" s="75">
        <f t="shared" si="52"/>
        <v>135.2208846443836</v>
      </c>
      <c r="Q841" s="9"/>
      <c r="R841" s="9"/>
      <c r="S841" s="9"/>
      <c r="T841" s="78">
        <f t="shared" si="53"/>
        <v>727.1905001256597</v>
      </c>
      <c r="U841" s="9"/>
      <c r="V841" s="9"/>
      <c r="W841" s="9"/>
      <c r="X841" s="315"/>
      <c r="Y841" s="9">
        <v>538043.90000000235</v>
      </c>
      <c r="Z841" s="9">
        <f t="shared" si="54"/>
        <v>654459</v>
      </c>
      <c r="AA841" s="315"/>
      <c r="AB841" s="9">
        <f t="shared" si="55"/>
        <v>504046.19</v>
      </c>
      <c r="AC841" s="9">
        <v>605188.26</v>
      </c>
      <c r="AD841" s="9"/>
      <c r="AG841" s="315"/>
      <c r="AH841" s="317"/>
      <c r="AI841" s="317"/>
      <c r="AJ841" s="317"/>
      <c r="AK841" s="317"/>
      <c r="AL841" s="315"/>
    </row>
    <row r="842" spans="1:38">
      <c r="A842" s="342"/>
      <c r="B842" s="77"/>
      <c r="C842" s="9" t="s">
        <v>278</v>
      </c>
      <c r="D842" s="9"/>
      <c r="E842" s="9" t="s">
        <v>84</v>
      </c>
      <c r="F842" s="74">
        <v>556</v>
      </c>
      <c r="G842" s="9"/>
      <c r="H842" s="9"/>
      <c r="I842" s="9"/>
      <c r="J842" s="76">
        <v>111.34</v>
      </c>
      <c r="K842" s="9"/>
      <c r="L842" s="315"/>
      <c r="M842" s="74">
        <v>1</v>
      </c>
      <c r="N842" s="35"/>
      <c r="O842" s="315"/>
      <c r="P842" s="75">
        <f t="shared" si="52"/>
        <v>111.34</v>
      </c>
      <c r="Q842" s="9"/>
      <c r="R842" s="9"/>
      <c r="S842" s="9"/>
      <c r="T842" s="78">
        <f t="shared" si="53"/>
        <v>556</v>
      </c>
      <c r="U842" s="9"/>
      <c r="V842" s="9"/>
      <c r="W842" s="9"/>
      <c r="X842" s="315"/>
      <c r="Y842" s="9">
        <v>111.34</v>
      </c>
      <c r="Z842" s="9">
        <f t="shared" si="54"/>
        <v>135.43</v>
      </c>
      <c r="AA842" s="315"/>
      <c r="AB842" s="9">
        <f t="shared" si="55"/>
        <v>104.3</v>
      </c>
      <c r="AC842" s="9">
        <v>125.23</v>
      </c>
      <c r="AD842" s="9"/>
      <c r="AG842" s="315"/>
      <c r="AH842" s="317"/>
      <c r="AI842" s="317"/>
      <c r="AJ842" s="317"/>
      <c r="AK842" s="317"/>
      <c r="AL842" s="315"/>
    </row>
    <row r="843" spans="1:38">
      <c r="A843" s="342"/>
      <c r="B843" s="77"/>
      <c r="C843" s="9" t="s">
        <v>278</v>
      </c>
      <c r="D843" s="9"/>
      <c r="E843" s="9" t="s">
        <v>276</v>
      </c>
      <c r="F843" s="74">
        <v>2407</v>
      </c>
      <c r="G843" s="9"/>
      <c r="H843" s="9"/>
      <c r="I843" s="9"/>
      <c r="J843" s="76">
        <v>458.73</v>
      </c>
      <c r="K843" s="9"/>
      <c r="L843" s="315"/>
      <c r="M843" s="74">
        <v>1</v>
      </c>
      <c r="N843" s="35"/>
      <c r="O843" s="315"/>
      <c r="P843" s="75">
        <f t="shared" si="52"/>
        <v>458.73</v>
      </c>
      <c r="Q843" s="9"/>
      <c r="R843" s="9"/>
      <c r="S843" s="9"/>
      <c r="T843" s="78">
        <f t="shared" si="53"/>
        <v>2407</v>
      </c>
      <c r="U843" s="9"/>
      <c r="V843" s="9"/>
      <c r="W843" s="9"/>
      <c r="X843" s="315"/>
      <c r="Y843" s="9">
        <v>458.73</v>
      </c>
      <c r="Z843" s="9">
        <f t="shared" si="54"/>
        <v>557.98</v>
      </c>
      <c r="AA843" s="315"/>
      <c r="AB843" s="9">
        <f t="shared" si="55"/>
        <v>429.74</v>
      </c>
      <c r="AC843" s="9">
        <v>515.98</v>
      </c>
      <c r="AD843" s="9"/>
      <c r="AG843" s="315"/>
      <c r="AH843" s="317"/>
      <c r="AI843" s="317"/>
      <c r="AJ843" s="317"/>
      <c r="AK843" s="317"/>
      <c r="AL843" s="315"/>
    </row>
    <row r="844" spans="1:38">
      <c r="A844" s="342"/>
      <c r="B844" s="77"/>
      <c r="C844" s="9" t="s">
        <v>279</v>
      </c>
      <c r="D844" s="9"/>
      <c r="E844" s="9" t="s">
        <v>190</v>
      </c>
      <c r="F844" s="74">
        <v>16558</v>
      </c>
      <c r="G844" s="9"/>
      <c r="H844" s="9"/>
      <c r="I844" s="9"/>
      <c r="J844" s="76">
        <v>3059.6600000000008</v>
      </c>
      <c r="K844" s="9"/>
      <c r="L844" s="315"/>
      <c r="M844" s="74">
        <v>26</v>
      </c>
      <c r="N844" s="35"/>
      <c r="O844" s="315"/>
      <c r="P844" s="75">
        <f t="shared" si="52"/>
        <v>117.6792307692308</v>
      </c>
      <c r="Q844" s="9"/>
      <c r="R844" s="9"/>
      <c r="S844" s="9"/>
      <c r="T844" s="78">
        <f t="shared" si="53"/>
        <v>636.84615384615381</v>
      </c>
      <c r="U844" s="9"/>
      <c r="V844" s="9"/>
      <c r="W844" s="9"/>
      <c r="X844" s="315"/>
      <c r="Y844" s="9">
        <v>3059.6600000000008</v>
      </c>
      <c r="Z844" s="9">
        <f t="shared" si="54"/>
        <v>3721.67</v>
      </c>
      <c r="AA844" s="315"/>
      <c r="AB844" s="9">
        <f t="shared" si="55"/>
        <v>2866.33</v>
      </c>
      <c r="AC844" s="9">
        <v>3441.49</v>
      </c>
      <c r="AD844" s="9"/>
      <c r="AG844" s="315"/>
      <c r="AH844" s="317"/>
      <c r="AI844" s="317"/>
      <c r="AJ844" s="317"/>
      <c r="AK844" s="317"/>
      <c r="AL844" s="315"/>
    </row>
    <row r="845" spans="1:38">
      <c r="A845" s="342"/>
      <c r="B845" s="77"/>
      <c r="C845" s="9" t="s">
        <v>280</v>
      </c>
      <c r="D845" s="9"/>
      <c r="E845" s="9" t="s">
        <v>258</v>
      </c>
      <c r="F845" s="74">
        <v>361</v>
      </c>
      <c r="G845" s="9"/>
      <c r="H845" s="9"/>
      <c r="I845" s="9"/>
      <c r="J845" s="76">
        <v>74.239999999999995</v>
      </c>
      <c r="K845" s="9"/>
      <c r="L845" s="315"/>
      <c r="M845" s="74">
        <v>1</v>
      </c>
      <c r="N845" s="35"/>
      <c r="O845" s="315"/>
      <c r="P845" s="75">
        <f t="shared" si="52"/>
        <v>74.239999999999995</v>
      </c>
      <c r="Q845" s="9"/>
      <c r="R845" s="9"/>
      <c r="S845" s="9"/>
      <c r="T845" s="78">
        <f t="shared" si="53"/>
        <v>361</v>
      </c>
      <c r="U845" s="9"/>
      <c r="V845" s="9"/>
      <c r="W845" s="9"/>
      <c r="X845" s="315"/>
      <c r="Y845" s="9">
        <v>74.239999999999995</v>
      </c>
      <c r="Z845" s="9">
        <f t="shared" si="54"/>
        <v>90.3</v>
      </c>
      <c r="AA845" s="315"/>
      <c r="AB845" s="9">
        <f t="shared" si="55"/>
        <v>69.55</v>
      </c>
      <c r="AC845" s="9">
        <v>83.5</v>
      </c>
      <c r="AD845" s="9"/>
      <c r="AG845" s="315"/>
      <c r="AH845" s="317"/>
      <c r="AI845" s="317"/>
      <c r="AJ845" s="317"/>
      <c r="AK845" s="317"/>
      <c r="AL845" s="315"/>
    </row>
    <row r="846" spans="1:38">
      <c r="A846" s="342"/>
      <c r="B846" s="77"/>
      <c r="C846" s="9" t="s">
        <v>280</v>
      </c>
      <c r="D846" s="9"/>
      <c r="E846" s="9" t="s">
        <v>54</v>
      </c>
      <c r="F846" s="74">
        <v>26638</v>
      </c>
      <c r="G846" s="9"/>
      <c r="H846" s="9"/>
      <c r="I846" s="9"/>
      <c r="J846" s="76">
        <v>5405.9400000000005</v>
      </c>
      <c r="K846" s="9"/>
      <c r="L846" s="315"/>
      <c r="M846" s="74">
        <v>88</v>
      </c>
      <c r="N846" s="35"/>
      <c r="O846" s="315"/>
      <c r="P846" s="75">
        <f t="shared" si="52"/>
        <v>61.431136363636369</v>
      </c>
      <c r="Q846" s="9"/>
      <c r="R846" s="9"/>
      <c r="S846" s="9"/>
      <c r="T846" s="78">
        <f t="shared" si="53"/>
        <v>302.70454545454544</v>
      </c>
      <c r="U846" s="9"/>
      <c r="V846" s="9"/>
      <c r="W846" s="9"/>
      <c r="X846" s="315"/>
      <c r="Y846" s="9">
        <v>5405.9400000000005</v>
      </c>
      <c r="Z846" s="9">
        <f t="shared" si="54"/>
        <v>6575.61</v>
      </c>
      <c r="AA846" s="315"/>
      <c r="AB846" s="9">
        <f t="shared" si="55"/>
        <v>5064.3500000000004</v>
      </c>
      <c r="AC846" s="9">
        <v>6080.57</v>
      </c>
      <c r="AD846" s="9"/>
      <c r="AG846" s="315"/>
      <c r="AH846" s="317"/>
      <c r="AI846" s="317"/>
      <c r="AJ846" s="317"/>
      <c r="AK846" s="317"/>
      <c r="AL846" s="315"/>
    </row>
    <row r="847" spans="1:38">
      <c r="A847" s="342"/>
      <c r="B847" s="77"/>
      <c r="C847" s="9" t="s">
        <v>280</v>
      </c>
      <c r="D847" s="9"/>
      <c r="E847" s="9" t="s">
        <v>56</v>
      </c>
      <c r="F847" s="74">
        <v>2412600</v>
      </c>
      <c r="G847" s="9"/>
      <c r="H847" s="9"/>
      <c r="I847" s="9"/>
      <c r="J847" s="76">
        <v>465430.80999999685</v>
      </c>
      <c r="K847" s="9"/>
      <c r="L847" s="315"/>
      <c r="M847" s="74">
        <v>5951</v>
      </c>
      <c r="N847" s="35"/>
      <c r="O847" s="315"/>
      <c r="P847" s="75">
        <f t="shared" si="52"/>
        <v>78.210520920853114</v>
      </c>
      <c r="Q847" s="9"/>
      <c r="R847" s="9"/>
      <c r="S847" s="9"/>
      <c r="T847" s="78">
        <f t="shared" si="53"/>
        <v>405.4108553184339</v>
      </c>
      <c r="U847" s="9"/>
      <c r="V847" s="9"/>
      <c r="W847" s="9"/>
      <c r="X847" s="315"/>
      <c r="Y847" s="9">
        <v>465430.80999999685</v>
      </c>
      <c r="Z847" s="9">
        <f t="shared" si="54"/>
        <v>566134.81000000006</v>
      </c>
      <c r="AA847" s="315"/>
      <c r="AB847" s="9">
        <f t="shared" si="55"/>
        <v>436021.35</v>
      </c>
      <c r="AC847" s="9">
        <v>523513.53</v>
      </c>
      <c r="AD847" s="9"/>
      <c r="AG847" s="315"/>
      <c r="AH847" s="317"/>
      <c r="AI847" s="317"/>
      <c r="AJ847" s="317"/>
      <c r="AK847" s="317"/>
      <c r="AL847" s="315"/>
    </row>
    <row r="848" spans="1:38">
      <c r="A848" s="342"/>
      <c r="B848" s="77"/>
      <c r="C848" s="9" t="s">
        <v>280</v>
      </c>
      <c r="D848" s="9"/>
      <c r="E848" s="9" t="s">
        <v>282</v>
      </c>
      <c r="F848" s="74">
        <v>453</v>
      </c>
      <c r="G848" s="9"/>
      <c r="H848" s="9"/>
      <c r="I848" s="9"/>
      <c r="J848" s="76">
        <v>91.16</v>
      </c>
      <c r="K848" s="9"/>
      <c r="L848" s="315"/>
      <c r="M848" s="74">
        <v>1</v>
      </c>
      <c r="N848" s="35"/>
      <c r="O848" s="315"/>
      <c r="P848" s="75">
        <f t="shared" si="52"/>
        <v>91.16</v>
      </c>
      <c r="Q848" s="9"/>
      <c r="R848" s="9"/>
      <c r="S848" s="9"/>
      <c r="T848" s="78">
        <f t="shared" si="53"/>
        <v>453</v>
      </c>
      <c r="U848" s="9"/>
      <c r="V848" s="9"/>
      <c r="W848" s="9"/>
      <c r="X848" s="315"/>
      <c r="Y848" s="9">
        <v>91.16</v>
      </c>
      <c r="Z848" s="9">
        <f t="shared" si="54"/>
        <v>110.88</v>
      </c>
      <c r="AA848" s="315"/>
      <c r="AB848" s="9">
        <f t="shared" si="55"/>
        <v>85.4</v>
      </c>
      <c r="AC848" s="9">
        <v>102.54</v>
      </c>
      <c r="AD848" s="9"/>
      <c r="AG848" s="315"/>
      <c r="AH848" s="317"/>
      <c r="AI848" s="317"/>
      <c r="AJ848" s="317"/>
      <c r="AK848" s="317"/>
      <c r="AL848" s="315"/>
    </row>
    <row r="849" spans="1:38">
      <c r="A849" s="342"/>
      <c r="B849" s="77"/>
      <c r="C849" s="9" t="s">
        <v>280</v>
      </c>
      <c r="D849" s="9"/>
      <c r="E849" s="9" t="s">
        <v>110</v>
      </c>
      <c r="F849" s="74">
        <v>416</v>
      </c>
      <c r="G849" s="9"/>
      <c r="H849" s="9"/>
      <c r="I849" s="9"/>
      <c r="J849" s="76">
        <v>84.81</v>
      </c>
      <c r="K849" s="9"/>
      <c r="L849" s="315"/>
      <c r="M849" s="74">
        <v>1</v>
      </c>
      <c r="N849" s="35"/>
      <c r="O849" s="315"/>
      <c r="P849" s="75">
        <f t="shared" si="52"/>
        <v>84.81</v>
      </c>
      <c r="Q849" s="9"/>
      <c r="R849" s="9"/>
      <c r="S849" s="9"/>
      <c r="T849" s="78">
        <f t="shared" si="53"/>
        <v>416</v>
      </c>
      <c r="U849" s="9"/>
      <c r="V849" s="9"/>
      <c r="W849" s="9"/>
      <c r="X849" s="315"/>
      <c r="Y849" s="9">
        <v>84.81</v>
      </c>
      <c r="Z849" s="9">
        <f t="shared" si="54"/>
        <v>103.16</v>
      </c>
      <c r="AA849" s="315"/>
      <c r="AB849" s="9">
        <f t="shared" si="55"/>
        <v>79.45</v>
      </c>
      <c r="AC849" s="9">
        <v>95.39</v>
      </c>
      <c r="AD849" s="9"/>
      <c r="AG849" s="315"/>
      <c r="AH849" s="317"/>
      <c r="AI849" s="317"/>
      <c r="AJ849" s="317"/>
      <c r="AK849" s="317"/>
      <c r="AL849" s="315"/>
    </row>
    <row r="850" spans="1:38">
      <c r="A850" s="342"/>
      <c r="B850" s="77"/>
      <c r="C850" s="9" t="s">
        <v>283</v>
      </c>
      <c r="D850" s="9"/>
      <c r="E850" s="9" t="s">
        <v>284</v>
      </c>
      <c r="F850" s="74">
        <v>18228</v>
      </c>
      <c r="G850" s="9"/>
      <c r="H850" s="9"/>
      <c r="I850" s="9"/>
      <c r="J850" s="76">
        <v>3707.3700000000017</v>
      </c>
      <c r="K850" s="9"/>
      <c r="L850" s="315"/>
      <c r="M850" s="74">
        <v>58</v>
      </c>
      <c r="N850" s="35"/>
      <c r="O850" s="315"/>
      <c r="P850" s="75">
        <f t="shared" si="52"/>
        <v>63.920172413793132</v>
      </c>
      <c r="Q850" s="9"/>
      <c r="R850" s="9"/>
      <c r="S850" s="9"/>
      <c r="T850" s="78">
        <f t="shared" si="53"/>
        <v>314.27586206896552</v>
      </c>
      <c r="U850" s="9"/>
      <c r="V850" s="9"/>
      <c r="W850" s="9"/>
      <c r="X850" s="315"/>
      <c r="Y850" s="9">
        <v>3707.3700000000017</v>
      </c>
      <c r="Z850" s="9">
        <f t="shared" si="54"/>
        <v>4509.5200000000004</v>
      </c>
      <c r="AA850" s="315"/>
      <c r="AB850" s="9">
        <f t="shared" si="55"/>
        <v>3473.11</v>
      </c>
      <c r="AC850" s="9">
        <v>4170.03</v>
      </c>
      <c r="AD850" s="9"/>
      <c r="AG850" s="315"/>
      <c r="AH850" s="317"/>
      <c r="AI850" s="317"/>
      <c r="AJ850" s="317"/>
      <c r="AK850" s="317"/>
      <c r="AL850" s="315"/>
    </row>
    <row r="851" spans="1:38">
      <c r="A851" s="342"/>
      <c r="B851" s="77"/>
      <c r="C851" s="9" t="s">
        <v>285</v>
      </c>
      <c r="D851" s="9"/>
      <c r="E851" s="9" t="s">
        <v>56</v>
      </c>
      <c r="F851" s="74">
        <v>843</v>
      </c>
      <c r="G851" s="9"/>
      <c r="H851" s="9"/>
      <c r="I851" s="9"/>
      <c r="J851" s="76">
        <v>164.22</v>
      </c>
      <c r="K851" s="9"/>
      <c r="L851" s="315"/>
      <c r="M851" s="74">
        <v>1</v>
      </c>
      <c r="N851" s="35"/>
      <c r="O851" s="315"/>
      <c r="P851" s="75">
        <f t="shared" si="52"/>
        <v>164.22</v>
      </c>
      <c r="Q851" s="9"/>
      <c r="R851" s="9"/>
      <c r="S851" s="9"/>
      <c r="T851" s="78">
        <f t="shared" si="53"/>
        <v>843</v>
      </c>
      <c r="U851" s="9"/>
      <c r="V851" s="9"/>
      <c r="W851" s="9"/>
      <c r="X851" s="315"/>
      <c r="Y851" s="9">
        <v>164.22</v>
      </c>
      <c r="Z851" s="9">
        <f t="shared" si="54"/>
        <v>199.75</v>
      </c>
      <c r="AA851" s="315"/>
      <c r="AB851" s="9">
        <f t="shared" si="55"/>
        <v>153.84</v>
      </c>
      <c r="AC851" s="9">
        <v>184.71</v>
      </c>
      <c r="AD851" s="9"/>
      <c r="AG851" s="315"/>
      <c r="AH851" s="317"/>
      <c r="AI851" s="317"/>
      <c r="AJ851" s="317"/>
      <c r="AK851" s="317"/>
      <c r="AL851" s="315"/>
    </row>
    <row r="852" spans="1:38">
      <c r="A852" s="342"/>
      <c r="B852" s="77"/>
      <c r="C852" s="9" t="s">
        <v>285</v>
      </c>
      <c r="D852" s="9"/>
      <c r="E852" s="9" t="s">
        <v>200</v>
      </c>
      <c r="F852" s="74">
        <v>598595</v>
      </c>
      <c r="G852" s="9"/>
      <c r="H852" s="9"/>
      <c r="I852" s="9"/>
      <c r="J852" s="76">
        <v>114250.30999999997</v>
      </c>
      <c r="K852" s="9"/>
      <c r="L852" s="315"/>
      <c r="M852" s="74">
        <v>902</v>
      </c>
      <c r="N852" s="35"/>
      <c r="O852" s="315"/>
      <c r="P852" s="75">
        <f t="shared" si="52"/>
        <v>126.6633148558758</v>
      </c>
      <c r="Q852" s="9"/>
      <c r="R852" s="9"/>
      <c r="S852" s="9"/>
      <c r="T852" s="78">
        <f t="shared" si="53"/>
        <v>663.63082039911308</v>
      </c>
      <c r="U852" s="9"/>
      <c r="V852" s="9"/>
      <c r="W852" s="9"/>
      <c r="X852" s="315"/>
      <c r="Y852" s="9">
        <v>114250.30999999997</v>
      </c>
      <c r="Z852" s="9">
        <f t="shared" si="54"/>
        <v>138970.34</v>
      </c>
      <c r="AA852" s="315"/>
      <c r="AB852" s="9">
        <f t="shared" si="55"/>
        <v>107031.11</v>
      </c>
      <c r="AC852" s="9">
        <v>128508</v>
      </c>
      <c r="AD852" s="9"/>
      <c r="AG852" s="315"/>
      <c r="AH852" s="317"/>
      <c r="AI852" s="317"/>
      <c r="AJ852" s="317"/>
      <c r="AK852" s="317"/>
      <c r="AL852" s="315"/>
    </row>
    <row r="853" spans="1:38">
      <c r="A853" s="342"/>
      <c r="B853" s="77"/>
      <c r="C853" s="9" t="s">
        <v>286</v>
      </c>
      <c r="D853" s="9"/>
      <c r="E853" s="9" t="s">
        <v>287</v>
      </c>
      <c r="F853" s="74">
        <v>558349</v>
      </c>
      <c r="G853" s="9"/>
      <c r="H853" s="9"/>
      <c r="I853" s="9"/>
      <c r="J853" s="76">
        <v>106105.21999999993</v>
      </c>
      <c r="K853" s="9"/>
      <c r="L853" s="315"/>
      <c r="M853" s="74">
        <v>912</v>
      </c>
      <c r="N853" s="35"/>
      <c r="O853" s="315"/>
      <c r="P853" s="75">
        <f t="shared" si="52"/>
        <v>116.34344298245607</v>
      </c>
      <c r="Q853" s="9"/>
      <c r="R853" s="9"/>
      <c r="S853" s="9"/>
      <c r="T853" s="78">
        <f t="shared" si="53"/>
        <v>612.22478070175441</v>
      </c>
      <c r="U853" s="9"/>
      <c r="V853" s="9"/>
      <c r="W853" s="9"/>
      <c r="X853" s="315"/>
      <c r="Y853" s="9">
        <v>106105.21999999993</v>
      </c>
      <c r="Z853" s="9">
        <f t="shared" si="54"/>
        <v>129062.92</v>
      </c>
      <c r="AA853" s="315"/>
      <c r="AB853" s="9">
        <f t="shared" si="55"/>
        <v>99400.68</v>
      </c>
      <c r="AC853" s="9">
        <v>119346.46</v>
      </c>
      <c r="AD853" s="9"/>
      <c r="AG853" s="315"/>
      <c r="AH853" s="317"/>
      <c r="AI853" s="317"/>
      <c r="AJ853" s="317"/>
      <c r="AK853" s="317"/>
      <c r="AL853" s="315"/>
    </row>
    <row r="854" spans="1:38">
      <c r="A854" s="342"/>
      <c r="B854" s="77"/>
      <c r="C854" s="9" t="s">
        <v>288</v>
      </c>
      <c r="D854" s="9"/>
      <c r="E854" s="9" t="s">
        <v>289</v>
      </c>
      <c r="F854" s="74">
        <v>1131990</v>
      </c>
      <c r="G854" s="9"/>
      <c r="H854" s="9"/>
      <c r="I854" s="9"/>
      <c r="J854" s="76">
        <v>213055.66000000056</v>
      </c>
      <c r="K854" s="9"/>
      <c r="L854" s="315"/>
      <c r="M854" s="74">
        <v>2010</v>
      </c>
      <c r="N854" s="35"/>
      <c r="O854" s="315"/>
      <c r="P854" s="75">
        <f t="shared" si="52"/>
        <v>105.99784079602017</v>
      </c>
      <c r="Q854" s="9"/>
      <c r="R854" s="9"/>
      <c r="S854" s="9"/>
      <c r="T854" s="78">
        <f t="shared" si="53"/>
        <v>563.17910447761199</v>
      </c>
      <c r="U854" s="9"/>
      <c r="V854" s="9"/>
      <c r="W854" s="9"/>
      <c r="X854" s="315"/>
      <c r="Y854" s="9">
        <v>213055.66000000056</v>
      </c>
      <c r="Z854" s="9">
        <f t="shared" si="54"/>
        <v>259153.94</v>
      </c>
      <c r="AA854" s="315"/>
      <c r="AB854" s="9">
        <f t="shared" si="55"/>
        <v>199593.18</v>
      </c>
      <c r="AC854" s="9">
        <v>239643.61</v>
      </c>
      <c r="AD854" s="9"/>
      <c r="AG854" s="315"/>
      <c r="AH854" s="317"/>
      <c r="AI854" s="317"/>
      <c r="AJ854" s="317"/>
      <c r="AK854" s="317"/>
      <c r="AL854" s="315"/>
    </row>
    <row r="855" spans="1:38">
      <c r="A855" s="342"/>
      <c r="B855" s="77"/>
      <c r="C855" s="9" t="s">
        <v>290</v>
      </c>
      <c r="D855" s="9"/>
      <c r="E855" s="9" t="s">
        <v>83</v>
      </c>
      <c r="F855" s="74">
        <v>3800212</v>
      </c>
      <c r="G855" s="9"/>
      <c r="H855" s="9"/>
      <c r="I855" s="9"/>
      <c r="J855" s="76">
        <v>710800.00000000163</v>
      </c>
      <c r="K855" s="9"/>
      <c r="L855" s="315"/>
      <c r="M855" s="74">
        <v>7615</v>
      </c>
      <c r="N855" s="35"/>
      <c r="O855" s="315"/>
      <c r="P855" s="75">
        <f t="shared" si="52"/>
        <v>93.342087984241843</v>
      </c>
      <c r="Q855" s="9"/>
      <c r="R855" s="9"/>
      <c r="S855" s="9"/>
      <c r="T855" s="78">
        <f t="shared" si="53"/>
        <v>499.04294156270521</v>
      </c>
      <c r="U855" s="9"/>
      <c r="V855" s="9"/>
      <c r="W855" s="9"/>
      <c r="X855" s="315"/>
      <c r="Y855" s="9">
        <v>710800.00000000163</v>
      </c>
      <c r="Z855" s="9">
        <f t="shared" si="54"/>
        <v>864593.87</v>
      </c>
      <c r="AA855" s="315"/>
      <c r="AB855" s="9">
        <f t="shared" si="55"/>
        <v>665886.24</v>
      </c>
      <c r="AC855" s="9">
        <v>799503.2</v>
      </c>
      <c r="AD855" s="9"/>
      <c r="AG855" s="315"/>
      <c r="AH855" s="317"/>
      <c r="AI855" s="317"/>
      <c r="AJ855" s="317"/>
      <c r="AK855" s="317"/>
      <c r="AL855" s="315"/>
    </row>
    <row r="856" spans="1:38">
      <c r="A856" s="342"/>
      <c r="B856" s="77"/>
      <c r="C856" s="9" t="s">
        <v>290</v>
      </c>
      <c r="D856" s="9"/>
      <c r="E856" s="9" t="s">
        <v>168</v>
      </c>
      <c r="F856" s="74">
        <v>10</v>
      </c>
      <c r="G856" s="9"/>
      <c r="H856" s="9"/>
      <c r="I856" s="9"/>
      <c r="J856" s="76">
        <v>7.75</v>
      </c>
      <c r="K856" s="9"/>
      <c r="L856" s="315"/>
      <c r="M856" s="74">
        <v>1</v>
      </c>
      <c r="N856" s="35"/>
      <c r="O856" s="315"/>
      <c r="P856" s="75">
        <f t="shared" si="52"/>
        <v>7.75</v>
      </c>
      <c r="Q856" s="9"/>
      <c r="R856" s="9"/>
      <c r="S856" s="9"/>
      <c r="T856" s="78">
        <f t="shared" si="53"/>
        <v>10</v>
      </c>
      <c r="U856" s="9"/>
      <c r="V856" s="9"/>
      <c r="W856" s="9"/>
      <c r="X856" s="315"/>
      <c r="Y856" s="9">
        <v>7.75</v>
      </c>
      <c r="Z856" s="9">
        <f t="shared" si="54"/>
        <v>9.43</v>
      </c>
      <c r="AA856" s="315"/>
      <c r="AB856" s="9">
        <f t="shared" si="55"/>
        <v>7.26</v>
      </c>
      <c r="AC856" s="9">
        <v>8.7200000000000006</v>
      </c>
      <c r="AD856" s="9"/>
      <c r="AG856" s="315"/>
      <c r="AH856" s="317"/>
      <c r="AI856" s="317"/>
      <c r="AJ856" s="317"/>
      <c r="AK856" s="317"/>
      <c r="AL856" s="315"/>
    </row>
    <row r="857" spans="1:38">
      <c r="A857" s="342"/>
      <c r="B857" s="77"/>
      <c r="C857" s="9" t="s">
        <v>290</v>
      </c>
      <c r="D857" s="9"/>
      <c r="E857" s="9" t="s">
        <v>218</v>
      </c>
      <c r="F857" s="74">
        <v>268</v>
      </c>
      <c r="G857" s="9"/>
      <c r="H857" s="9"/>
      <c r="I857" s="9"/>
      <c r="J857" s="76">
        <v>56.32</v>
      </c>
      <c r="K857" s="9"/>
      <c r="L857" s="315"/>
      <c r="M857" s="74">
        <v>1</v>
      </c>
      <c r="N857" s="35"/>
      <c r="O857" s="315"/>
      <c r="P857" s="75">
        <f t="shared" si="52"/>
        <v>56.32</v>
      </c>
      <c r="Q857" s="9"/>
      <c r="R857" s="9"/>
      <c r="S857" s="9"/>
      <c r="T857" s="78">
        <f t="shared" si="53"/>
        <v>268</v>
      </c>
      <c r="U857" s="9"/>
      <c r="V857" s="9"/>
      <c r="W857" s="9"/>
      <c r="X857" s="315"/>
      <c r="Y857" s="9">
        <v>56.32</v>
      </c>
      <c r="Z857" s="9">
        <f t="shared" si="54"/>
        <v>68.510000000000005</v>
      </c>
      <c r="AA857" s="315"/>
      <c r="AB857" s="9">
        <f t="shared" si="55"/>
        <v>52.76</v>
      </c>
      <c r="AC857" s="9">
        <v>63.35</v>
      </c>
      <c r="AD857" s="9"/>
      <c r="AG857" s="315"/>
      <c r="AH857" s="317"/>
      <c r="AI857" s="317"/>
      <c r="AJ857" s="317"/>
      <c r="AK857" s="317"/>
      <c r="AL857" s="315"/>
    </row>
    <row r="858" spans="1:38">
      <c r="A858" s="342"/>
      <c r="B858" s="77"/>
      <c r="C858" s="9" t="s">
        <v>290</v>
      </c>
      <c r="D858" s="9"/>
      <c r="E858" s="9" t="s">
        <v>291</v>
      </c>
      <c r="F858" s="74">
        <v>33</v>
      </c>
      <c r="G858" s="9"/>
      <c r="H858" s="9"/>
      <c r="I858" s="9"/>
      <c r="J858" s="76">
        <v>13.06</v>
      </c>
      <c r="K858" s="9"/>
      <c r="L858" s="315"/>
      <c r="M858" s="74">
        <v>1</v>
      </c>
      <c r="N858" s="35"/>
      <c r="O858" s="315"/>
      <c r="P858" s="75">
        <f t="shared" si="52"/>
        <v>13.06</v>
      </c>
      <c r="Q858" s="9"/>
      <c r="R858" s="9"/>
      <c r="S858" s="9"/>
      <c r="T858" s="78">
        <f t="shared" si="53"/>
        <v>33</v>
      </c>
      <c r="U858" s="9"/>
      <c r="V858" s="9"/>
      <c r="W858" s="9"/>
      <c r="X858" s="315"/>
      <c r="Y858" s="9">
        <v>13.06</v>
      </c>
      <c r="Z858" s="9">
        <f t="shared" si="54"/>
        <v>15.89</v>
      </c>
      <c r="AA858" s="315"/>
      <c r="AB858" s="9">
        <f t="shared" si="55"/>
        <v>12.23</v>
      </c>
      <c r="AC858" s="9">
        <v>14.69</v>
      </c>
      <c r="AD858" s="9"/>
      <c r="AG858" s="315"/>
      <c r="AH858" s="317"/>
      <c r="AI858" s="317"/>
      <c r="AJ858" s="317"/>
      <c r="AK858" s="317"/>
      <c r="AL858" s="315"/>
    </row>
    <row r="859" spans="1:38">
      <c r="A859" s="342"/>
      <c r="B859" s="77"/>
      <c r="C859" s="9" t="s">
        <v>290</v>
      </c>
      <c r="D859" s="9"/>
      <c r="E859" s="9" t="s">
        <v>84</v>
      </c>
      <c r="F859" s="74">
        <v>775</v>
      </c>
      <c r="G859" s="9"/>
      <c r="H859" s="9"/>
      <c r="I859" s="9"/>
      <c r="J859" s="76">
        <v>158.32999999999998</v>
      </c>
      <c r="K859" s="9"/>
      <c r="L859" s="315"/>
      <c r="M859" s="74">
        <v>2</v>
      </c>
      <c r="N859" s="35"/>
      <c r="O859" s="315"/>
      <c r="P859" s="75">
        <f t="shared" si="52"/>
        <v>79.164999999999992</v>
      </c>
      <c r="Q859" s="9"/>
      <c r="R859" s="9"/>
      <c r="S859" s="9"/>
      <c r="T859" s="78">
        <f t="shared" si="53"/>
        <v>387.5</v>
      </c>
      <c r="U859" s="9"/>
      <c r="V859" s="9"/>
      <c r="W859" s="9"/>
      <c r="X859" s="315"/>
      <c r="Y859" s="9">
        <v>158.32999999999998</v>
      </c>
      <c r="Z859" s="9">
        <f t="shared" si="54"/>
        <v>192.59</v>
      </c>
      <c r="AA859" s="315"/>
      <c r="AB859" s="9">
        <f t="shared" si="55"/>
        <v>148.33000000000001</v>
      </c>
      <c r="AC859" s="9">
        <v>178.09</v>
      </c>
      <c r="AD859" s="9"/>
      <c r="AG859" s="315"/>
      <c r="AH859" s="317"/>
      <c r="AI859" s="317"/>
      <c r="AJ859" s="317"/>
      <c r="AK859" s="317"/>
      <c r="AL859" s="315"/>
    </row>
    <row r="860" spans="1:38">
      <c r="A860" s="342"/>
      <c r="B860" s="77"/>
      <c r="C860" s="9" t="s">
        <v>292</v>
      </c>
      <c r="D860" s="9"/>
      <c r="E860" s="9" t="s">
        <v>88</v>
      </c>
      <c r="F860" s="74">
        <v>2129</v>
      </c>
      <c r="G860" s="9"/>
      <c r="H860" s="9"/>
      <c r="I860" s="9"/>
      <c r="J860" s="76">
        <v>414.58</v>
      </c>
      <c r="K860" s="9"/>
      <c r="L860" s="315"/>
      <c r="M860" s="74">
        <v>2</v>
      </c>
      <c r="N860" s="35"/>
      <c r="O860" s="315"/>
      <c r="P860" s="75">
        <f t="shared" si="52"/>
        <v>207.29</v>
      </c>
      <c r="Q860" s="9"/>
      <c r="R860" s="9"/>
      <c r="S860" s="9"/>
      <c r="T860" s="78">
        <f t="shared" si="53"/>
        <v>1064.5</v>
      </c>
      <c r="U860" s="9"/>
      <c r="V860" s="9"/>
      <c r="W860" s="9"/>
      <c r="X860" s="315"/>
      <c r="Y860" s="9">
        <v>414.58</v>
      </c>
      <c r="Z860" s="9">
        <f t="shared" si="54"/>
        <v>504.28</v>
      </c>
      <c r="AA860" s="315"/>
      <c r="AB860" s="9">
        <f t="shared" si="55"/>
        <v>388.38</v>
      </c>
      <c r="AC860" s="9">
        <v>466.32</v>
      </c>
      <c r="AD860" s="9"/>
      <c r="AG860" s="315"/>
      <c r="AH860" s="317"/>
      <c r="AI860" s="317"/>
      <c r="AJ860" s="317"/>
      <c r="AK860" s="317"/>
      <c r="AL860" s="315"/>
    </row>
    <row r="861" spans="1:38">
      <c r="A861" s="342"/>
      <c r="B861" s="77"/>
      <c r="C861" s="9" t="s">
        <v>292</v>
      </c>
      <c r="D861" s="9"/>
      <c r="E861" s="9" t="s">
        <v>293</v>
      </c>
      <c r="F861" s="74">
        <v>220458</v>
      </c>
      <c r="G861" s="9"/>
      <c r="H861" s="9"/>
      <c r="I861" s="9"/>
      <c r="J861" s="76">
        <v>40985.36000000003</v>
      </c>
      <c r="K861" s="9"/>
      <c r="L861" s="315"/>
      <c r="M861" s="74">
        <v>288</v>
      </c>
      <c r="N861" s="35"/>
      <c r="O861" s="315"/>
      <c r="P861" s="75">
        <f t="shared" si="52"/>
        <v>142.31027777777788</v>
      </c>
      <c r="Q861" s="9"/>
      <c r="R861" s="9"/>
      <c r="S861" s="9"/>
      <c r="T861" s="78">
        <f t="shared" si="53"/>
        <v>765.47916666666663</v>
      </c>
      <c r="U861" s="9"/>
      <c r="V861" s="9"/>
      <c r="W861" s="9"/>
      <c r="X861" s="315"/>
      <c r="Y861" s="9">
        <v>40985.36000000003</v>
      </c>
      <c r="Z861" s="9">
        <f t="shared" si="54"/>
        <v>49853.25</v>
      </c>
      <c r="AA861" s="315"/>
      <c r="AB861" s="9">
        <f t="shared" si="55"/>
        <v>38395.589999999997</v>
      </c>
      <c r="AC861" s="9">
        <v>46100.07</v>
      </c>
      <c r="AD861" s="9"/>
      <c r="AG861" s="315"/>
      <c r="AH861" s="317"/>
      <c r="AI861" s="317"/>
      <c r="AJ861" s="317"/>
      <c r="AK861" s="317"/>
      <c r="AL861" s="315"/>
    </row>
    <row r="862" spans="1:38">
      <c r="A862" s="342"/>
      <c r="B862" s="77"/>
      <c r="C862" s="9" t="s">
        <v>294</v>
      </c>
      <c r="D862" s="9"/>
      <c r="E862" s="9" t="s">
        <v>135</v>
      </c>
      <c r="F862" s="74">
        <v>2620</v>
      </c>
      <c r="G862" s="9"/>
      <c r="H862" s="9"/>
      <c r="I862" s="9"/>
      <c r="J862" s="76">
        <v>524.04</v>
      </c>
      <c r="K862" s="9"/>
      <c r="L862" s="315"/>
      <c r="M862" s="74">
        <v>5</v>
      </c>
      <c r="N862" s="35"/>
      <c r="O862" s="315"/>
      <c r="P862" s="75">
        <f t="shared" si="52"/>
        <v>104.80799999999999</v>
      </c>
      <c r="Q862" s="9"/>
      <c r="R862" s="9"/>
      <c r="S862" s="9"/>
      <c r="T862" s="78">
        <f t="shared" si="53"/>
        <v>524</v>
      </c>
      <c r="U862" s="9"/>
      <c r="V862" s="9"/>
      <c r="W862" s="9"/>
      <c r="X862" s="315"/>
      <c r="Y862" s="9">
        <v>524.04</v>
      </c>
      <c r="Z862" s="9">
        <f t="shared" si="54"/>
        <v>637.42999999999995</v>
      </c>
      <c r="AA862" s="315"/>
      <c r="AB862" s="9">
        <f t="shared" si="55"/>
        <v>490.93</v>
      </c>
      <c r="AC862" s="9">
        <v>589.44000000000005</v>
      </c>
      <c r="AD862" s="9"/>
      <c r="AG862" s="315"/>
      <c r="AH862" s="317"/>
      <c r="AI862" s="317"/>
      <c r="AJ862" s="317"/>
      <c r="AK862" s="317"/>
      <c r="AL862" s="315"/>
    </row>
    <row r="863" spans="1:38">
      <c r="A863" s="342"/>
      <c r="B863" s="77"/>
      <c r="C863" s="9" t="s">
        <v>295</v>
      </c>
      <c r="D863" s="9"/>
      <c r="E863" s="9" t="s">
        <v>157</v>
      </c>
      <c r="F863" s="74">
        <v>15329</v>
      </c>
      <c r="G863" s="9"/>
      <c r="H863" s="9"/>
      <c r="I863" s="9"/>
      <c r="J863" s="76">
        <v>3215.4200000000005</v>
      </c>
      <c r="K863" s="9"/>
      <c r="L863" s="315"/>
      <c r="M863" s="74">
        <v>50</v>
      </c>
      <c r="N863" s="35"/>
      <c r="O863" s="315"/>
      <c r="P863" s="75">
        <f t="shared" si="52"/>
        <v>64.308400000000006</v>
      </c>
      <c r="Q863" s="9"/>
      <c r="R863" s="9"/>
      <c r="S863" s="9"/>
      <c r="T863" s="78">
        <f t="shared" si="53"/>
        <v>306.58</v>
      </c>
      <c r="U863" s="9"/>
      <c r="V863" s="9"/>
      <c r="W863" s="9"/>
      <c r="X863" s="315"/>
      <c r="Y863" s="9">
        <v>3215.4200000000005</v>
      </c>
      <c r="Z863" s="9">
        <f t="shared" si="54"/>
        <v>3911.13</v>
      </c>
      <c r="AA863" s="315"/>
      <c r="AB863" s="9">
        <f t="shared" si="55"/>
        <v>3012.25</v>
      </c>
      <c r="AC863" s="9">
        <v>3616.68</v>
      </c>
      <c r="AD863" s="9"/>
      <c r="AG863" s="315"/>
      <c r="AH863" s="317"/>
      <c r="AI863" s="317"/>
      <c r="AJ863" s="317"/>
      <c r="AK863" s="317"/>
      <c r="AL863" s="315"/>
    </row>
    <row r="864" spans="1:38">
      <c r="A864" s="342"/>
      <c r="B864" s="77"/>
      <c r="C864" s="9" t="s">
        <v>296</v>
      </c>
      <c r="D864" s="9"/>
      <c r="E864" s="9" t="s">
        <v>200</v>
      </c>
      <c r="F864" s="74">
        <v>76866</v>
      </c>
      <c r="G864" s="9"/>
      <c r="H864" s="9"/>
      <c r="I864" s="9"/>
      <c r="J864" s="76">
        <v>16186.730000000005</v>
      </c>
      <c r="K864" s="9"/>
      <c r="L864" s="315"/>
      <c r="M864" s="74">
        <v>397</v>
      </c>
      <c r="N864" s="35"/>
      <c r="O864" s="315"/>
      <c r="P864" s="75">
        <f t="shared" si="52"/>
        <v>40.772619647355178</v>
      </c>
      <c r="Q864" s="9"/>
      <c r="R864" s="9"/>
      <c r="S864" s="9"/>
      <c r="T864" s="78">
        <f t="shared" si="53"/>
        <v>193.61712846347606</v>
      </c>
      <c r="U864" s="9"/>
      <c r="V864" s="9"/>
      <c r="W864" s="9"/>
      <c r="X864" s="315"/>
      <c r="Y864" s="9">
        <v>16186.730000000005</v>
      </c>
      <c r="Z864" s="9">
        <f t="shared" si="54"/>
        <v>19689.009999999998</v>
      </c>
      <c r="AA864" s="315"/>
      <c r="AB864" s="9">
        <f t="shared" si="55"/>
        <v>15163.93</v>
      </c>
      <c r="AC864" s="9">
        <v>18206.73</v>
      </c>
      <c r="AD864" s="9"/>
      <c r="AG864" s="315"/>
      <c r="AH864" s="317"/>
      <c r="AI864" s="317"/>
      <c r="AJ864" s="317"/>
      <c r="AK864" s="317"/>
      <c r="AL864" s="315"/>
    </row>
    <row r="865" spans="1:38">
      <c r="A865" s="342"/>
      <c r="B865" s="77"/>
      <c r="C865" s="9" t="s">
        <v>297</v>
      </c>
      <c r="D865" s="9"/>
      <c r="E865" s="9" t="s">
        <v>88</v>
      </c>
      <c r="F865" s="74">
        <v>264</v>
      </c>
      <c r="G865" s="9"/>
      <c r="H865" s="9"/>
      <c r="I865" s="9"/>
      <c r="J865" s="76">
        <v>55.8</v>
      </c>
      <c r="K865" s="9"/>
      <c r="L865" s="315"/>
      <c r="M865" s="74">
        <v>1</v>
      </c>
      <c r="N865" s="35"/>
      <c r="O865" s="315"/>
      <c r="P865" s="75">
        <f t="shared" si="52"/>
        <v>55.8</v>
      </c>
      <c r="Q865" s="9"/>
      <c r="R865" s="9"/>
      <c r="S865" s="9"/>
      <c r="T865" s="78">
        <f t="shared" si="53"/>
        <v>264</v>
      </c>
      <c r="U865" s="9"/>
      <c r="V865" s="9"/>
      <c r="W865" s="9"/>
      <c r="X865" s="315"/>
      <c r="Y865" s="9">
        <v>55.8</v>
      </c>
      <c r="Z865" s="9">
        <f t="shared" si="54"/>
        <v>67.87</v>
      </c>
      <c r="AA865" s="315"/>
      <c r="AB865" s="9">
        <f t="shared" si="55"/>
        <v>52.27</v>
      </c>
      <c r="AC865" s="9">
        <v>62.76</v>
      </c>
      <c r="AD865" s="9"/>
      <c r="AG865" s="315"/>
      <c r="AH865" s="317"/>
      <c r="AI865" s="317"/>
      <c r="AJ865" s="317"/>
      <c r="AK865" s="317"/>
      <c r="AL865" s="315"/>
    </row>
    <row r="866" spans="1:38">
      <c r="A866" s="342"/>
      <c r="B866" s="77"/>
      <c r="C866" s="9" t="s">
        <v>297</v>
      </c>
      <c r="D866" s="9"/>
      <c r="E866" s="9" t="s">
        <v>298</v>
      </c>
      <c r="F866" s="74">
        <v>308186</v>
      </c>
      <c r="G866" s="9"/>
      <c r="H866" s="9"/>
      <c r="I866" s="9"/>
      <c r="J866" s="76">
        <v>57528.469999999877</v>
      </c>
      <c r="K866" s="9"/>
      <c r="L866" s="315"/>
      <c r="M866" s="74">
        <v>492</v>
      </c>
      <c r="N866" s="35"/>
      <c r="O866" s="315"/>
      <c r="P866" s="75">
        <f t="shared" si="52"/>
        <v>116.92778455284528</v>
      </c>
      <c r="Q866" s="9"/>
      <c r="R866" s="9"/>
      <c r="S866" s="9"/>
      <c r="T866" s="78">
        <f t="shared" si="53"/>
        <v>626.39430894308941</v>
      </c>
      <c r="U866" s="9"/>
      <c r="V866" s="9"/>
      <c r="W866" s="9"/>
      <c r="X866" s="315"/>
      <c r="Y866" s="9">
        <v>57528.469999999877</v>
      </c>
      <c r="Z866" s="9">
        <f t="shared" si="54"/>
        <v>69975.75</v>
      </c>
      <c r="AA866" s="315"/>
      <c r="AB866" s="9">
        <f t="shared" si="55"/>
        <v>53893.38</v>
      </c>
      <c r="AC866" s="9">
        <v>64707.65</v>
      </c>
      <c r="AD866" s="9"/>
      <c r="AG866" s="315"/>
      <c r="AH866" s="317"/>
      <c r="AI866" s="317"/>
      <c r="AJ866" s="317"/>
      <c r="AK866" s="317"/>
      <c r="AL866" s="315"/>
    </row>
    <row r="867" spans="1:38">
      <c r="A867" s="342"/>
      <c r="B867" s="77"/>
      <c r="C867" s="9" t="s">
        <v>299</v>
      </c>
      <c r="D867" s="9"/>
      <c r="E867" s="9" t="s">
        <v>213</v>
      </c>
      <c r="F867" s="74">
        <v>178</v>
      </c>
      <c r="G867" s="9"/>
      <c r="H867" s="9"/>
      <c r="I867" s="9"/>
      <c r="J867" s="76">
        <v>47.21</v>
      </c>
      <c r="K867" s="9"/>
      <c r="L867" s="315"/>
      <c r="M867" s="74">
        <v>2</v>
      </c>
      <c r="N867" s="35"/>
      <c r="O867" s="315"/>
      <c r="P867" s="75">
        <f t="shared" si="52"/>
        <v>23.605</v>
      </c>
      <c r="Q867" s="9"/>
      <c r="R867" s="9"/>
      <c r="S867" s="9"/>
      <c r="T867" s="78">
        <f t="shared" si="53"/>
        <v>89</v>
      </c>
      <c r="U867" s="9"/>
      <c r="V867" s="9"/>
      <c r="W867" s="9"/>
      <c r="X867" s="315"/>
      <c r="Y867" s="9">
        <v>47.21</v>
      </c>
      <c r="Z867" s="9">
        <f t="shared" si="54"/>
        <v>57.42</v>
      </c>
      <c r="AA867" s="315"/>
      <c r="AB867" s="9">
        <f t="shared" si="55"/>
        <v>44.23</v>
      </c>
      <c r="AC867" s="9">
        <v>53.1</v>
      </c>
      <c r="AD867" s="9"/>
      <c r="AG867" s="315"/>
      <c r="AH867" s="317"/>
      <c r="AI867" s="317"/>
      <c r="AJ867" s="317"/>
      <c r="AK867" s="317"/>
      <c r="AL867" s="315"/>
    </row>
    <row r="868" spans="1:38">
      <c r="A868" s="342"/>
      <c r="B868" s="77"/>
      <c r="C868" s="9" t="s">
        <v>300</v>
      </c>
      <c r="D868" s="9"/>
      <c r="E868" s="9" t="s">
        <v>301</v>
      </c>
      <c r="F868" s="74">
        <v>212770</v>
      </c>
      <c r="G868" s="9"/>
      <c r="H868" s="9"/>
      <c r="I868" s="9"/>
      <c r="J868" s="76">
        <v>40350.83</v>
      </c>
      <c r="K868" s="9"/>
      <c r="L868" s="315"/>
      <c r="M868" s="74">
        <v>302</v>
      </c>
      <c r="N868" s="35"/>
      <c r="O868" s="315"/>
      <c r="P868" s="75">
        <f t="shared" si="52"/>
        <v>133.61201986754966</v>
      </c>
      <c r="Q868" s="9"/>
      <c r="R868" s="9"/>
      <c r="S868" s="9"/>
      <c r="T868" s="78">
        <f t="shared" si="53"/>
        <v>704.53642384105956</v>
      </c>
      <c r="U868" s="9"/>
      <c r="V868" s="9"/>
      <c r="W868" s="9"/>
      <c r="X868" s="315"/>
      <c r="Y868" s="9">
        <v>40350.83</v>
      </c>
      <c r="Z868" s="9">
        <f t="shared" si="54"/>
        <v>49081.43</v>
      </c>
      <c r="AA868" s="315"/>
      <c r="AB868" s="9">
        <f t="shared" si="55"/>
        <v>37801.160000000003</v>
      </c>
      <c r="AC868" s="9">
        <v>45386.35</v>
      </c>
      <c r="AD868" s="9"/>
      <c r="AG868" s="315"/>
      <c r="AH868" s="317"/>
      <c r="AI868" s="317"/>
      <c r="AJ868" s="317"/>
      <c r="AK868" s="317"/>
      <c r="AL868" s="315"/>
    </row>
    <row r="869" spans="1:38">
      <c r="A869" s="342"/>
      <c r="B869" s="77"/>
      <c r="C869" s="9" t="s">
        <v>302</v>
      </c>
      <c r="D869" s="9"/>
      <c r="E869" s="9" t="s">
        <v>303</v>
      </c>
      <c r="F869" s="74">
        <v>110730</v>
      </c>
      <c r="G869" s="9"/>
      <c r="H869" s="9"/>
      <c r="I869" s="9"/>
      <c r="J869" s="76">
        <v>20747.039999999997</v>
      </c>
      <c r="K869" s="9"/>
      <c r="L869" s="315"/>
      <c r="M869" s="74">
        <v>225</v>
      </c>
      <c r="N869" s="35"/>
      <c r="O869" s="315"/>
      <c r="P869" s="75">
        <f t="shared" si="52"/>
        <v>92.209066666666658</v>
      </c>
      <c r="Q869" s="9"/>
      <c r="R869" s="9"/>
      <c r="S869" s="9"/>
      <c r="T869" s="78">
        <f t="shared" si="53"/>
        <v>492.13333333333333</v>
      </c>
      <c r="U869" s="9"/>
      <c r="V869" s="9"/>
      <c r="W869" s="9"/>
      <c r="X869" s="315"/>
      <c r="Y869" s="9">
        <v>20747.039999999997</v>
      </c>
      <c r="Z869" s="9">
        <f t="shared" si="54"/>
        <v>25236.02</v>
      </c>
      <c r="AA869" s="315"/>
      <c r="AB869" s="9">
        <f t="shared" si="55"/>
        <v>19436.080000000002</v>
      </c>
      <c r="AC869" s="9">
        <v>23336.14</v>
      </c>
      <c r="AD869" s="9"/>
      <c r="AG869" s="315"/>
      <c r="AH869" s="317"/>
      <c r="AI869" s="317"/>
      <c r="AJ869" s="317"/>
      <c r="AK869" s="317"/>
      <c r="AL869" s="315"/>
    </row>
    <row r="870" spans="1:38">
      <c r="A870" s="342"/>
      <c r="B870" s="77"/>
      <c r="C870" s="9" t="s">
        <v>304</v>
      </c>
      <c r="D870" s="9"/>
      <c r="E870" s="9" t="s">
        <v>124</v>
      </c>
      <c r="F870" s="74">
        <v>15909</v>
      </c>
      <c r="G870" s="9"/>
      <c r="H870" s="9"/>
      <c r="I870" s="9"/>
      <c r="J870" s="76">
        <v>2892.57</v>
      </c>
      <c r="K870" s="9"/>
      <c r="L870" s="315"/>
      <c r="M870" s="74">
        <v>20</v>
      </c>
      <c r="N870" s="35"/>
      <c r="O870" s="315"/>
      <c r="P870" s="75">
        <f t="shared" si="52"/>
        <v>144.6285</v>
      </c>
      <c r="Q870" s="9"/>
      <c r="R870" s="9"/>
      <c r="S870" s="9"/>
      <c r="T870" s="78">
        <f t="shared" si="53"/>
        <v>795.45</v>
      </c>
      <c r="U870" s="9"/>
      <c r="V870" s="9"/>
      <c r="W870" s="9"/>
      <c r="X870" s="315"/>
      <c r="Y870" s="9">
        <v>2892.57</v>
      </c>
      <c r="Z870" s="9">
        <f t="shared" si="54"/>
        <v>3518.43</v>
      </c>
      <c r="AA870" s="315"/>
      <c r="AB870" s="9">
        <f t="shared" si="55"/>
        <v>2709.8</v>
      </c>
      <c r="AC870" s="9">
        <v>3253.54</v>
      </c>
      <c r="AD870" s="9"/>
      <c r="AG870" s="315"/>
      <c r="AH870" s="317"/>
      <c r="AI870" s="317"/>
      <c r="AJ870" s="317"/>
      <c r="AK870" s="317"/>
      <c r="AL870" s="315"/>
    </row>
    <row r="871" spans="1:38">
      <c r="A871" s="342"/>
      <c r="B871" s="77"/>
      <c r="C871" s="9" t="s">
        <v>305</v>
      </c>
      <c r="D871" s="9"/>
      <c r="E871" s="9" t="s">
        <v>70</v>
      </c>
      <c r="F871" s="74">
        <v>3926010</v>
      </c>
      <c r="G871" s="9"/>
      <c r="H871" s="9"/>
      <c r="I871" s="9"/>
      <c r="J871" s="76">
        <v>745397.40999999933</v>
      </c>
      <c r="K871" s="9"/>
      <c r="L871" s="315"/>
      <c r="M871" s="74">
        <v>6472</v>
      </c>
      <c r="N871" s="35"/>
      <c r="O871" s="315"/>
      <c r="P871" s="75">
        <f t="shared" si="52"/>
        <v>115.17265296662536</v>
      </c>
      <c r="Q871" s="9"/>
      <c r="R871" s="9"/>
      <c r="S871" s="9"/>
      <c r="T871" s="78">
        <f t="shared" si="53"/>
        <v>606.61464771322619</v>
      </c>
      <c r="U871" s="9"/>
      <c r="V871" s="9"/>
      <c r="W871" s="9"/>
      <c r="X871" s="315"/>
      <c r="Y871" s="9">
        <v>745397.40999999933</v>
      </c>
      <c r="Z871" s="9">
        <f t="shared" si="54"/>
        <v>906677.03</v>
      </c>
      <c r="AA871" s="315"/>
      <c r="AB871" s="9">
        <f t="shared" si="55"/>
        <v>698297.52</v>
      </c>
      <c r="AC871" s="9">
        <v>838418.14</v>
      </c>
      <c r="AD871" s="9"/>
      <c r="AG871" s="315"/>
      <c r="AH871" s="317"/>
      <c r="AI871" s="317"/>
      <c r="AJ871" s="317"/>
      <c r="AK871" s="317"/>
      <c r="AL871" s="315"/>
    </row>
    <row r="872" spans="1:38">
      <c r="A872" s="342"/>
      <c r="B872" s="77"/>
      <c r="C872" s="9" t="s">
        <v>305</v>
      </c>
      <c r="D872" s="9"/>
      <c r="E872" s="9" t="s">
        <v>168</v>
      </c>
      <c r="F872" s="74">
        <v>1094</v>
      </c>
      <c r="G872" s="9"/>
      <c r="H872" s="9"/>
      <c r="I872" s="9"/>
      <c r="J872" s="76">
        <v>218.91</v>
      </c>
      <c r="K872" s="9"/>
      <c r="L872" s="315"/>
      <c r="M872" s="74">
        <v>2</v>
      </c>
      <c r="N872" s="35"/>
      <c r="O872" s="315"/>
      <c r="P872" s="75">
        <f t="shared" si="52"/>
        <v>109.455</v>
      </c>
      <c r="Q872" s="9"/>
      <c r="R872" s="9"/>
      <c r="S872" s="9"/>
      <c r="T872" s="78">
        <f t="shared" si="53"/>
        <v>547</v>
      </c>
      <c r="U872" s="9"/>
      <c r="V872" s="9"/>
      <c r="W872" s="9"/>
      <c r="X872" s="315"/>
      <c r="Y872" s="9">
        <v>218.91</v>
      </c>
      <c r="Z872" s="9">
        <f t="shared" si="54"/>
        <v>266.27</v>
      </c>
      <c r="AA872" s="315"/>
      <c r="AB872" s="9">
        <f t="shared" si="55"/>
        <v>205.08</v>
      </c>
      <c r="AC872" s="9">
        <v>246.23</v>
      </c>
      <c r="AD872" s="9"/>
      <c r="AG872" s="315"/>
      <c r="AH872" s="317"/>
      <c r="AI872" s="317"/>
      <c r="AJ872" s="317"/>
      <c r="AK872" s="317"/>
      <c r="AL872" s="315"/>
    </row>
    <row r="873" spans="1:38">
      <c r="A873" s="342"/>
      <c r="B873" s="77"/>
      <c r="C873" s="9" t="s">
        <v>306</v>
      </c>
      <c r="D873" s="9"/>
      <c r="E873" s="9" t="s">
        <v>307</v>
      </c>
      <c r="F873" s="74">
        <v>103188</v>
      </c>
      <c r="G873" s="9"/>
      <c r="H873" s="9"/>
      <c r="I873" s="9"/>
      <c r="J873" s="76">
        <v>19775.839999999986</v>
      </c>
      <c r="K873" s="9"/>
      <c r="L873" s="315"/>
      <c r="M873" s="74">
        <v>160</v>
      </c>
      <c r="N873" s="35"/>
      <c r="O873" s="315"/>
      <c r="P873" s="75">
        <f t="shared" si="52"/>
        <v>123.5989999999999</v>
      </c>
      <c r="Q873" s="9"/>
      <c r="R873" s="9"/>
      <c r="S873" s="9"/>
      <c r="T873" s="78">
        <f t="shared" si="53"/>
        <v>644.92499999999995</v>
      </c>
      <c r="U873" s="9"/>
      <c r="V873" s="9"/>
      <c r="W873" s="9"/>
      <c r="X873" s="315"/>
      <c r="Y873" s="9">
        <v>19775.839999999986</v>
      </c>
      <c r="Z873" s="9">
        <f t="shared" si="54"/>
        <v>24054.68</v>
      </c>
      <c r="AA873" s="315"/>
      <c r="AB873" s="9">
        <f t="shared" si="55"/>
        <v>18526.25</v>
      </c>
      <c r="AC873" s="9">
        <v>22243.74</v>
      </c>
      <c r="AD873" s="9"/>
      <c r="AG873" s="315"/>
      <c r="AH873" s="317"/>
      <c r="AI873" s="317"/>
      <c r="AJ873" s="317"/>
      <c r="AK873" s="317"/>
      <c r="AL873" s="315"/>
    </row>
    <row r="874" spans="1:38">
      <c r="A874" s="342"/>
      <c r="B874" s="77"/>
      <c r="C874" s="9" t="s">
        <v>308</v>
      </c>
      <c r="D874" s="9"/>
      <c r="E874" s="9" t="s">
        <v>276</v>
      </c>
      <c r="F874" s="74">
        <v>173896</v>
      </c>
      <c r="G874" s="9"/>
      <c r="H874" s="9"/>
      <c r="I874" s="9"/>
      <c r="J874" s="76">
        <v>31624.35000000002</v>
      </c>
      <c r="K874" s="9"/>
      <c r="L874" s="315"/>
      <c r="M874" s="74">
        <v>254</v>
      </c>
      <c r="N874" s="35"/>
      <c r="O874" s="315"/>
      <c r="P874" s="75">
        <f t="shared" si="52"/>
        <v>124.50531496063</v>
      </c>
      <c r="Q874" s="9"/>
      <c r="R874" s="9"/>
      <c r="S874" s="9"/>
      <c r="T874" s="78">
        <f t="shared" si="53"/>
        <v>684.62992125984249</v>
      </c>
      <c r="U874" s="9"/>
      <c r="V874" s="9"/>
      <c r="W874" s="9"/>
      <c r="X874" s="315"/>
      <c r="Y874" s="9">
        <v>31624.35000000002</v>
      </c>
      <c r="Z874" s="9">
        <f t="shared" si="54"/>
        <v>38466.82</v>
      </c>
      <c r="AA874" s="315"/>
      <c r="AB874" s="9">
        <f t="shared" si="55"/>
        <v>29626.080000000002</v>
      </c>
      <c r="AC874" s="9">
        <v>35570.86</v>
      </c>
      <c r="AD874" s="9"/>
      <c r="AG874" s="315"/>
      <c r="AH874" s="317"/>
      <c r="AI874" s="317"/>
      <c r="AJ874" s="317"/>
      <c r="AK874" s="317"/>
      <c r="AL874" s="315"/>
    </row>
    <row r="875" spans="1:38">
      <c r="A875" s="342"/>
      <c r="B875" s="77"/>
      <c r="C875" s="9" t="s">
        <v>309</v>
      </c>
      <c r="D875" s="9"/>
      <c r="E875" s="9" t="s">
        <v>84</v>
      </c>
      <c r="F875" s="74">
        <v>3616</v>
      </c>
      <c r="G875" s="9"/>
      <c r="H875" s="9"/>
      <c r="I875" s="9"/>
      <c r="J875" s="76">
        <v>613.94000000000005</v>
      </c>
      <c r="K875" s="9"/>
      <c r="L875" s="315"/>
      <c r="M875" s="74">
        <v>7</v>
      </c>
      <c r="N875" s="35"/>
      <c r="O875" s="315"/>
      <c r="P875" s="75">
        <f t="shared" si="52"/>
        <v>87.705714285714294</v>
      </c>
      <c r="Q875" s="9"/>
      <c r="R875" s="9"/>
      <c r="S875" s="9"/>
      <c r="T875" s="78">
        <f t="shared" si="53"/>
        <v>516.57142857142856</v>
      </c>
      <c r="U875" s="9"/>
      <c r="V875" s="9"/>
      <c r="W875" s="9"/>
      <c r="X875" s="315"/>
      <c r="Y875" s="9">
        <v>613.94000000000005</v>
      </c>
      <c r="Z875" s="9">
        <f t="shared" si="54"/>
        <v>746.78</v>
      </c>
      <c r="AA875" s="315"/>
      <c r="AB875" s="9">
        <f t="shared" si="55"/>
        <v>575.15</v>
      </c>
      <c r="AC875" s="9">
        <v>690.56</v>
      </c>
      <c r="AD875" s="9"/>
      <c r="AG875" s="315"/>
      <c r="AH875" s="317"/>
      <c r="AI875" s="317"/>
      <c r="AJ875" s="317"/>
      <c r="AK875" s="317"/>
      <c r="AL875" s="315"/>
    </row>
    <row r="876" spans="1:38">
      <c r="A876" s="342"/>
      <c r="B876" s="77"/>
      <c r="C876" s="9" t="s">
        <v>310</v>
      </c>
      <c r="D876" s="9"/>
      <c r="E876" s="9" t="s">
        <v>154</v>
      </c>
      <c r="F876" s="74">
        <v>35181</v>
      </c>
      <c r="G876" s="9"/>
      <c r="H876" s="9"/>
      <c r="I876" s="9"/>
      <c r="J876" s="76">
        <v>6508.9800000000005</v>
      </c>
      <c r="K876" s="9"/>
      <c r="L876" s="315"/>
      <c r="M876" s="74">
        <v>56</v>
      </c>
      <c r="N876" s="35"/>
      <c r="O876" s="315"/>
      <c r="P876" s="75">
        <f t="shared" si="52"/>
        <v>116.23178571428572</v>
      </c>
      <c r="Q876" s="9"/>
      <c r="R876" s="9"/>
      <c r="S876" s="9"/>
      <c r="T876" s="78">
        <f t="shared" si="53"/>
        <v>628.23214285714289</v>
      </c>
      <c r="U876" s="9"/>
      <c r="V876" s="9"/>
      <c r="W876" s="9"/>
      <c r="X876" s="315"/>
      <c r="Y876" s="9">
        <v>6508.9800000000005</v>
      </c>
      <c r="Z876" s="9">
        <f t="shared" si="54"/>
        <v>7917.31</v>
      </c>
      <c r="AA876" s="315"/>
      <c r="AB876" s="9">
        <f t="shared" si="55"/>
        <v>6097.69</v>
      </c>
      <c r="AC876" s="9">
        <v>7321.26</v>
      </c>
      <c r="AD876" s="9"/>
      <c r="AG876" s="315"/>
      <c r="AH876" s="317"/>
      <c r="AI876" s="317"/>
      <c r="AJ876" s="317"/>
      <c r="AK876" s="317"/>
      <c r="AL876" s="315"/>
    </row>
    <row r="877" spans="1:38">
      <c r="A877" s="342"/>
      <c r="B877" s="77"/>
      <c r="C877" s="9" t="s">
        <v>311</v>
      </c>
      <c r="D877" s="9"/>
      <c r="E877" s="9" t="s">
        <v>312</v>
      </c>
      <c r="F877" s="74">
        <v>1743</v>
      </c>
      <c r="G877" s="9"/>
      <c r="H877" s="9"/>
      <c r="I877" s="9"/>
      <c r="J877" s="76">
        <v>335.11</v>
      </c>
      <c r="K877" s="9"/>
      <c r="L877" s="315"/>
      <c r="M877" s="74">
        <v>1</v>
      </c>
      <c r="N877" s="35"/>
      <c r="O877" s="315"/>
      <c r="P877" s="75">
        <f t="shared" si="52"/>
        <v>335.11</v>
      </c>
      <c r="Q877" s="9"/>
      <c r="R877" s="9"/>
      <c r="S877" s="9"/>
      <c r="T877" s="78">
        <f t="shared" si="53"/>
        <v>1743</v>
      </c>
      <c r="U877" s="9"/>
      <c r="V877" s="9"/>
      <c r="W877" s="9"/>
      <c r="X877" s="315"/>
      <c r="Y877" s="9">
        <v>335.11</v>
      </c>
      <c r="Z877" s="9">
        <f t="shared" si="54"/>
        <v>407.62</v>
      </c>
      <c r="AA877" s="315"/>
      <c r="AB877" s="9">
        <f t="shared" si="55"/>
        <v>313.94</v>
      </c>
      <c r="AC877" s="9">
        <v>376.93</v>
      </c>
      <c r="AD877" s="9"/>
      <c r="AG877" s="315"/>
      <c r="AH877" s="317"/>
      <c r="AI877" s="317"/>
      <c r="AJ877" s="317"/>
      <c r="AK877" s="317"/>
      <c r="AL877" s="315"/>
    </row>
    <row r="878" spans="1:38">
      <c r="A878" s="342"/>
      <c r="B878" s="77"/>
      <c r="C878" s="9" t="s">
        <v>313</v>
      </c>
      <c r="D878" s="9"/>
      <c r="E878" s="9" t="s">
        <v>314</v>
      </c>
      <c r="F878" s="74">
        <v>182873</v>
      </c>
      <c r="G878" s="9"/>
      <c r="H878" s="9"/>
      <c r="I878" s="9"/>
      <c r="J878" s="76">
        <v>33566.420000000013</v>
      </c>
      <c r="K878" s="9"/>
      <c r="L878" s="315"/>
      <c r="M878" s="74">
        <v>213</v>
      </c>
      <c r="N878" s="35"/>
      <c r="O878" s="315"/>
      <c r="P878" s="75">
        <f t="shared" si="52"/>
        <v>157.58882629107987</v>
      </c>
      <c r="Q878" s="9"/>
      <c r="R878" s="9"/>
      <c r="S878" s="9"/>
      <c r="T878" s="78">
        <f t="shared" si="53"/>
        <v>858.55868544600935</v>
      </c>
      <c r="U878" s="9"/>
      <c r="V878" s="9"/>
      <c r="W878" s="9"/>
      <c r="X878" s="315"/>
      <c r="Y878" s="9">
        <v>33566.420000000013</v>
      </c>
      <c r="Z878" s="9">
        <f t="shared" si="54"/>
        <v>40829.1</v>
      </c>
      <c r="AA878" s="315"/>
      <c r="AB878" s="9">
        <f t="shared" si="55"/>
        <v>31445.439999999999</v>
      </c>
      <c r="AC878" s="9">
        <v>37755.29</v>
      </c>
      <c r="AD878" s="9"/>
      <c r="AG878" s="315"/>
      <c r="AH878" s="317"/>
      <c r="AI878" s="317"/>
      <c r="AJ878" s="317"/>
      <c r="AK878" s="317"/>
      <c r="AL878" s="315"/>
    </row>
    <row r="879" spans="1:38">
      <c r="A879" s="342"/>
      <c r="B879" s="77"/>
      <c r="C879" s="9" t="s">
        <v>315</v>
      </c>
      <c r="D879" s="9"/>
      <c r="E879" s="9" t="s">
        <v>95</v>
      </c>
      <c r="F879" s="74">
        <v>486731</v>
      </c>
      <c r="G879" s="9"/>
      <c r="H879" s="9"/>
      <c r="I879" s="9"/>
      <c r="J879" s="76">
        <v>96329.459999999919</v>
      </c>
      <c r="K879" s="9"/>
      <c r="L879" s="315"/>
      <c r="M879" s="74">
        <v>1213</v>
      </c>
      <c r="N879" s="35"/>
      <c r="O879" s="315"/>
      <c r="P879" s="75">
        <f t="shared" si="52"/>
        <v>79.414229183841641</v>
      </c>
      <c r="Q879" s="9"/>
      <c r="R879" s="9"/>
      <c r="S879" s="9"/>
      <c r="T879" s="78">
        <f t="shared" si="53"/>
        <v>401.26215993404782</v>
      </c>
      <c r="U879" s="9"/>
      <c r="V879" s="9"/>
      <c r="W879" s="9"/>
      <c r="X879" s="315"/>
      <c r="Y879" s="9">
        <v>96329.459999999919</v>
      </c>
      <c r="Z879" s="9">
        <f t="shared" si="54"/>
        <v>117172</v>
      </c>
      <c r="AA879" s="315"/>
      <c r="AB879" s="9">
        <f t="shared" si="55"/>
        <v>90242.63</v>
      </c>
      <c r="AC879" s="9">
        <v>108350.75</v>
      </c>
      <c r="AD879" s="9"/>
      <c r="AG879" s="315"/>
      <c r="AH879" s="317"/>
      <c r="AI879" s="317"/>
      <c r="AJ879" s="317"/>
      <c r="AK879" s="317"/>
      <c r="AL879" s="315"/>
    </row>
    <row r="880" spans="1:38">
      <c r="A880" s="342"/>
      <c r="B880" s="77"/>
      <c r="C880" s="9" t="s">
        <v>316</v>
      </c>
      <c r="D880" s="9"/>
      <c r="E880" s="9" t="s">
        <v>95</v>
      </c>
      <c r="F880" s="74">
        <v>10629</v>
      </c>
      <c r="G880" s="9"/>
      <c r="H880" s="9"/>
      <c r="I880" s="9"/>
      <c r="J880" s="76">
        <v>2057.65</v>
      </c>
      <c r="K880" s="9"/>
      <c r="L880" s="315"/>
      <c r="M880" s="74">
        <v>16</v>
      </c>
      <c r="N880" s="35"/>
      <c r="O880" s="315"/>
      <c r="P880" s="75">
        <f t="shared" si="52"/>
        <v>128.60312500000001</v>
      </c>
      <c r="Q880" s="9"/>
      <c r="R880" s="9"/>
      <c r="S880" s="9"/>
      <c r="T880" s="78">
        <f t="shared" si="53"/>
        <v>664.3125</v>
      </c>
      <c r="U880" s="9"/>
      <c r="V880" s="9"/>
      <c r="W880" s="9"/>
      <c r="X880" s="315"/>
      <c r="Y880" s="9">
        <v>2057.65</v>
      </c>
      <c r="Z880" s="9">
        <f t="shared" si="54"/>
        <v>2502.86</v>
      </c>
      <c r="AA880" s="315"/>
      <c r="AB880" s="9">
        <f t="shared" si="55"/>
        <v>1927.63</v>
      </c>
      <c r="AC880" s="9">
        <v>2314.4299999999998</v>
      </c>
      <c r="AD880" s="9"/>
      <c r="AG880" s="315"/>
      <c r="AH880" s="317"/>
      <c r="AI880" s="317"/>
      <c r="AJ880" s="317"/>
      <c r="AK880" s="317"/>
      <c r="AL880" s="315"/>
    </row>
    <row r="881" spans="1:38">
      <c r="A881" s="342"/>
      <c r="B881" s="77"/>
      <c r="C881" s="9" t="s">
        <v>317</v>
      </c>
      <c r="D881" s="9"/>
      <c r="E881" s="9" t="s">
        <v>256</v>
      </c>
      <c r="F881" s="74">
        <v>815</v>
      </c>
      <c r="G881" s="9"/>
      <c r="H881" s="9"/>
      <c r="I881" s="9"/>
      <c r="J881" s="76">
        <v>159.30000000000001</v>
      </c>
      <c r="K881" s="9"/>
      <c r="L881" s="315"/>
      <c r="M881" s="74">
        <v>1</v>
      </c>
      <c r="N881" s="35"/>
      <c r="O881" s="315"/>
      <c r="P881" s="75">
        <f t="shared" ref="P881:P944" si="56">J881/M881</f>
        <v>159.30000000000001</v>
      </c>
      <c r="Q881" s="9"/>
      <c r="R881" s="9"/>
      <c r="S881" s="9"/>
      <c r="T881" s="78">
        <f t="shared" ref="T881:T944" si="57">F881/M881</f>
        <v>815</v>
      </c>
      <c r="U881" s="9"/>
      <c r="V881" s="9"/>
      <c r="W881" s="9"/>
      <c r="X881" s="315"/>
      <c r="Y881" s="9">
        <v>159.30000000000001</v>
      </c>
      <c r="Z881" s="9">
        <f t="shared" ref="Z881:Z944" si="58">ROUND($Z$1209*Y881/$Y$1209,2)</f>
        <v>193.77</v>
      </c>
      <c r="AA881" s="315"/>
      <c r="AB881" s="9">
        <f t="shared" ref="AB881:AB944" si="59">ROUND($AB$1209*Y881/$Y$1209,2)</f>
        <v>149.22999999999999</v>
      </c>
      <c r="AC881" s="9">
        <v>179.18</v>
      </c>
      <c r="AD881" s="9"/>
      <c r="AG881" s="315"/>
      <c r="AH881" s="317"/>
      <c r="AI881" s="317"/>
      <c r="AJ881" s="317"/>
      <c r="AK881" s="317"/>
      <c r="AL881" s="315"/>
    </row>
    <row r="882" spans="1:38">
      <c r="A882" s="342"/>
      <c r="B882" s="77"/>
      <c r="C882" s="9" t="s">
        <v>318</v>
      </c>
      <c r="D882" s="9"/>
      <c r="E882" s="9" t="s">
        <v>319</v>
      </c>
      <c r="F882" s="74">
        <v>168678</v>
      </c>
      <c r="G882" s="9"/>
      <c r="H882" s="9"/>
      <c r="I882" s="9"/>
      <c r="J882" s="76">
        <v>31748.340000000011</v>
      </c>
      <c r="K882" s="9"/>
      <c r="L882" s="315"/>
      <c r="M882" s="74">
        <v>224</v>
      </c>
      <c r="N882" s="35"/>
      <c r="O882" s="315"/>
      <c r="P882" s="75">
        <f t="shared" si="56"/>
        <v>141.73366071428578</v>
      </c>
      <c r="Q882" s="9"/>
      <c r="R882" s="9"/>
      <c r="S882" s="9"/>
      <c r="T882" s="78">
        <f t="shared" si="57"/>
        <v>753.02678571428567</v>
      </c>
      <c r="U882" s="9"/>
      <c r="V882" s="9"/>
      <c r="W882" s="9"/>
      <c r="X882" s="315"/>
      <c r="Y882" s="9">
        <v>31748.340000000011</v>
      </c>
      <c r="Z882" s="9">
        <f t="shared" si="58"/>
        <v>38617.64</v>
      </c>
      <c r="AA882" s="315"/>
      <c r="AB882" s="9">
        <f t="shared" si="59"/>
        <v>29742.240000000002</v>
      </c>
      <c r="AC882" s="9">
        <v>35710.33</v>
      </c>
      <c r="AD882" s="9"/>
      <c r="AG882" s="315"/>
      <c r="AH882" s="317"/>
      <c r="AI882" s="317"/>
      <c r="AJ882" s="317"/>
      <c r="AK882" s="317"/>
      <c r="AL882" s="315"/>
    </row>
    <row r="883" spans="1:38">
      <c r="A883" s="342"/>
      <c r="B883" s="77"/>
      <c r="C883" s="9" t="s">
        <v>320</v>
      </c>
      <c r="D883" s="9"/>
      <c r="E883" s="9" t="s">
        <v>321</v>
      </c>
      <c r="F883" s="74">
        <v>65540</v>
      </c>
      <c r="G883" s="9"/>
      <c r="H883" s="9"/>
      <c r="I883" s="9"/>
      <c r="J883" s="76">
        <v>13361.55</v>
      </c>
      <c r="K883" s="9"/>
      <c r="L883" s="315"/>
      <c r="M883" s="74">
        <v>246</v>
      </c>
      <c r="N883" s="35"/>
      <c r="O883" s="315"/>
      <c r="P883" s="75">
        <f t="shared" si="56"/>
        <v>54.315243902439022</v>
      </c>
      <c r="Q883" s="9"/>
      <c r="R883" s="9"/>
      <c r="S883" s="9"/>
      <c r="T883" s="78">
        <f t="shared" si="57"/>
        <v>266.42276422764229</v>
      </c>
      <c r="U883" s="9"/>
      <c r="V883" s="9"/>
      <c r="W883" s="9"/>
      <c r="X883" s="315"/>
      <c r="Y883" s="9">
        <v>13361.55</v>
      </c>
      <c r="Z883" s="9">
        <f t="shared" si="58"/>
        <v>16252.55</v>
      </c>
      <c r="AA883" s="315"/>
      <c r="AB883" s="9">
        <f t="shared" si="59"/>
        <v>12517.27</v>
      </c>
      <c r="AC883" s="9">
        <v>15028.98</v>
      </c>
      <c r="AD883" s="9"/>
      <c r="AG883" s="315"/>
      <c r="AH883" s="317"/>
      <c r="AI883" s="317"/>
      <c r="AJ883" s="317"/>
      <c r="AK883" s="317"/>
      <c r="AL883" s="315"/>
    </row>
    <row r="884" spans="1:38">
      <c r="A884" s="342"/>
      <c r="B884" s="77"/>
      <c r="C884" s="9" t="s">
        <v>322</v>
      </c>
      <c r="D884" s="9"/>
      <c r="E884" s="9" t="s">
        <v>94</v>
      </c>
      <c r="F884" s="74">
        <v>2139</v>
      </c>
      <c r="G884" s="9"/>
      <c r="H884" s="9"/>
      <c r="I884" s="9"/>
      <c r="J884" s="76">
        <v>419.84</v>
      </c>
      <c r="K884" s="9"/>
      <c r="L884" s="315"/>
      <c r="M884" s="74">
        <v>4</v>
      </c>
      <c r="N884" s="35"/>
      <c r="O884" s="315"/>
      <c r="P884" s="75">
        <f t="shared" si="56"/>
        <v>104.96</v>
      </c>
      <c r="Q884" s="9"/>
      <c r="R884" s="9"/>
      <c r="S884" s="9"/>
      <c r="T884" s="78">
        <f t="shared" si="57"/>
        <v>534.75</v>
      </c>
      <c r="U884" s="9"/>
      <c r="V884" s="9"/>
      <c r="W884" s="9"/>
      <c r="X884" s="315"/>
      <c r="Y884" s="9">
        <v>419.84</v>
      </c>
      <c r="Z884" s="9">
        <f t="shared" si="58"/>
        <v>510.68</v>
      </c>
      <c r="AA884" s="315"/>
      <c r="AB884" s="9">
        <f t="shared" si="59"/>
        <v>393.31</v>
      </c>
      <c r="AC884" s="9">
        <v>472.23</v>
      </c>
      <c r="AD884" s="9"/>
      <c r="AG884" s="315"/>
      <c r="AH884" s="317"/>
      <c r="AI884" s="317"/>
      <c r="AJ884" s="317"/>
      <c r="AK884" s="317"/>
      <c r="AL884" s="315"/>
    </row>
    <row r="885" spans="1:38">
      <c r="A885" s="342"/>
      <c r="B885" s="77"/>
      <c r="C885" s="9" t="s">
        <v>322</v>
      </c>
      <c r="D885" s="9"/>
      <c r="E885" s="9" t="s">
        <v>95</v>
      </c>
      <c r="F885" s="74">
        <v>185246</v>
      </c>
      <c r="G885" s="9"/>
      <c r="H885" s="9"/>
      <c r="I885" s="9"/>
      <c r="J885" s="76">
        <v>36235.129999999976</v>
      </c>
      <c r="K885" s="9"/>
      <c r="L885" s="315"/>
      <c r="M885" s="74">
        <v>372</v>
      </c>
      <c r="N885" s="35"/>
      <c r="O885" s="315"/>
      <c r="P885" s="75">
        <f t="shared" si="56"/>
        <v>97.406263440860144</v>
      </c>
      <c r="Q885" s="9"/>
      <c r="R885" s="9"/>
      <c r="S885" s="9"/>
      <c r="T885" s="78">
        <f t="shared" si="57"/>
        <v>497.97311827956992</v>
      </c>
      <c r="U885" s="9"/>
      <c r="V885" s="9"/>
      <c r="W885" s="9"/>
      <c r="X885" s="315"/>
      <c r="Y885" s="9">
        <v>36235.129999999976</v>
      </c>
      <c r="Z885" s="9">
        <f t="shared" si="58"/>
        <v>44075.23</v>
      </c>
      <c r="AA885" s="315"/>
      <c r="AB885" s="9">
        <f t="shared" si="59"/>
        <v>33945.519999999997</v>
      </c>
      <c r="AC885" s="9">
        <v>40757.040000000001</v>
      </c>
      <c r="AD885" s="9"/>
      <c r="AG885" s="315"/>
      <c r="AH885" s="317"/>
      <c r="AI885" s="317"/>
      <c r="AJ885" s="317"/>
      <c r="AK885" s="317"/>
      <c r="AL885" s="315"/>
    </row>
    <row r="886" spans="1:38">
      <c r="A886" s="342"/>
      <c r="B886" s="77"/>
      <c r="C886" s="9" t="s">
        <v>323</v>
      </c>
      <c r="D886" s="9"/>
      <c r="E886" s="9" t="s">
        <v>95</v>
      </c>
      <c r="F886" s="74">
        <v>296</v>
      </c>
      <c r="G886" s="9"/>
      <c r="H886" s="9"/>
      <c r="I886" s="9"/>
      <c r="J886" s="76">
        <v>61.59</v>
      </c>
      <c r="K886" s="9"/>
      <c r="L886" s="315"/>
      <c r="M886" s="74">
        <v>1</v>
      </c>
      <c r="N886" s="35"/>
      <c r="O886" s="315"/>
      <c r="P886" s="75">
        <f t="shared" si="56"/>
        <v>61.59</v>
      </c>
      <c r="Q886" s="9"/>
      <c r="R886" s="9"/>
      <c r="S886" s="9"/>
      <c r="T886" s="78">
        <f t="shared" si="57"/>
        <v>296</v>
      </c>
      <c r="U886" s="9"/>
      <c r="V886" s="9"/>
      <c r="W886" s="9"/>
      <c r="X886" s="315"/>
      <c r="Y886" s="9">
        <v>61.59</v>
      </c>
      <c r="Z886" s="9">
        <f t="shared" si="58"/>
        <v>74.92</v>
      </c>
      <c r="AA886" s="315"/>
      <c r="AB886" s="9">
        <f t="shared" si="59"/>
        <v>57.7</v>
      </c>
      <c r="AC886" s="9">
        <v>69.28</v>
      </c>
      <c r="AD886" s="9"/>
      <c r="AG886" s="315"/>
      <c r="AH886" s="317"/>
      <c r="AI886" s="317"/>
      <c r="AJ886" s="317"/>
      <c r="AK886" s="317"/>
      <c r="AL886" s="315"/>
    </row>
    <row r="887" spans="1:38">
      <c r="A887" s="342"/>
      <c r="B887" s="77"/>
      <c r="C887" s="9" t="s">
        <v>324</v>
      </c>
      <c r="D887" s="9"/>
      <c r="E887" s="9" t="s">
        <v>325</v>
      </c>
      <c r="F887" s="74">
        <v>5479</v>
      </c>
      <c r="G887" s="9"/>
      <c r="H887" s="9"/>
      <c r="I887" s="9"/>
      <c r="J887" s="76">
        <v>865.1</v>
      </c>
      <c r="K887" s="9"/>
      <c r="L887" s="315"/>
      <c r="M887" s="74">
        <v>5</v>
      </c>
      <c r="N887" s="35"/>
      <c r="O887" s="315"/>
      <c r="P887" s="75">
        <f t="shared" si="56"/>
        <v>173.02</v>
      </c>
      <c r="Q887" s="9"/>
      <c r="R887" s="9"/>
      <c r="S887" s="9"/>
      <c r="T887" s="78">
        <f t="shared" si="57"/>
        <v>1095.8</v>
      </c>
      <c r="U887" s="9"/>
      <c r="V887" s="9"/>
      <c r="W887" s="9"/>
      <c r="X887" s="315"/>
      <c r="Y887" s="9">
        <v>865.1</v>
      </c>
      <c r="Z887" s="9">
        <f t="shared" si="58"/>
        <v>1052.28</v>
      </c>
      <c r="AA887" s="315"/>
      <c r="AB887" s="9">
        <f t="shared" si="59"/>
        <v>810.44</v>
      </c>
      <c r="AC887" s="9">
        <v>973.06</v>
      </c>
      <c r="AD887" s="9"/>
      <c r="AG887" s="315"/>
      <c r="AH887" s="317"/>
      <c r="AI887" s="317"/>
      <c r="AJ887" s="317"/>
      <c r="AK887" s="317"/>
      <c r="AL887" s="315"/>
    </row>
    <row r="888" spans="1:38">
      <c r="A888" s="342"/>
      <c r="B888" s="77"/>
      <c r="C888" s="9" t="s">
        <v>326</v>
      </c>
      <c r="D888" s="9"/>
      <c r="E888" s="9" t="s">
        <v>135</v>
      </c>
      <c r="F888" s="74">
        <v>7984</v>
      </c>
      <c r="G888" s="9"/>
      <c r="H888" s="9"/>
      <c r="I888" s="9"/>
      <c r="J888" s="76">
        <v>1478.91</v>
      </c>
      <c r="K888" s="9"/>
      <c r="L888" s="315"/>
      <c r="M888" s="74">
        <v>18</v>
      </c>
      <c r="N888" s="35"/>
      <c r="O888" s="315"/>
      <c r="P888" s="75">
        <f t="shared" si="56"/>
        <v>82.161666666666676</v>
      </c>
      <c r="Q888" s="9"/>
      <c r="R888" s="9"/>
      <c r="S888" s="9"/>
      <c r="T888" s="78">
        <f t="shared" si="57"/>
        <v>443.55555555555554</v>
      </c>
      <c r="U888" s="9"/>
      <c r="V888" s="9"/>
      <c r="W888" s="9"/>
      <c r="X888" s="315"/>
      <c r="Y888" s="9">
        <v>1478.91</v>
      </c>
      <c r="Z888" s="9">
        <f t="shared" si="58"/>
        <v>1798.9</v>
      </c>
      <c r="AA888" s="315"/>
      <c r="AB888" s="9">
        <f t="shared" si="59"/>
        <v>1385.46</v>
      </c>
      <c r="AC888" s="9">
        <v>1663.47</v>
      </c>
      <c r="AD888" s="9"/>
      <c r="AG888" s="315"/>
      <c r="AH888" s="317"/>
      <c r="AI888" s="317"/>
      <c r="AJ888" s="317"/>
      <c r="AK888" s="317"/>
      <c r="AL888" s="315"/>
    </row>
    <row r="889" spans="1:38">
      <c r="A889" s="342"/>
      <c r="B889" s="77"/>
      <c r="C889" s="9" t="s">
        <v>326</v>
      </c>
      <c r="D889" s="9"/>
      <c r="E889" s="9" t="s">
        <v>327</v>
      </c>
      <c r="F889" s="74">
        <v>3962</v>
      </c>
      <c r="G889" s="9"/>
      <c r="H889" s="9"/>
      <c r="I889" s="9"/>
      <c r="J889" s="76">
        <v>670.26</v>
      </c>
      <c r="K889" s="9"/>
      <c r="L889" s="315"/>
      <c r="M889" s="74">
        <v>5</v>
      </c>
      <c r="N889" s="35"/>
      <c r="O889" s="315"/>
      <c r="P889" s="75">
        <f t="shared" si="56"/>
        <v>134.05199999999999</v>
      </c>
      <c r="Q889" s="9"/>
      <c r="R889" s="9"/>
      <c r="S889" s="9"/>
      <c r="T889" s="78">
        <f t="shared" si="57"/>
        <v>792.4</v>
      </c>
      <c r="U889" s="9"/>
      <c r="V889" s="9"/>
      <c r="W889" s="9"/>
      <c r="X889" s="315"/>
      <c r="Y889" s="9">
        <v>670.26</v>
      </c>
      <c r="Z889" s="9">
        <f t="shared" si="58"/>
        <v>815.28</v>
      </c>
      <c r="AA889" s="315"/>
      <c r="AB889" s="9">
        <f t="shared" si="59"/>
        <v>627.91</v>
      </c>
      <c r="AC889" s="9">
        <v>753.9</v>
      </c>
      <c r="AD889" s="9"/>
      <c r="AG889" s="315"/>
      <c r="AH889" s="317"/>
      <c r="AI889" s="317"/>
      <c r="AJ889" s="317"/>
      <c r="AK889" s="317"/>
      <c r="AL889" s="315"/>
    </row>
    <row r="890" spans="1:38">
      <c r="A890" s="342"/>
      <c r="B890" s="77"/>
      <c r="C890" s="9" t="s">
        <v>328</v>
      </c>
      <c r="D890" s="9"/>
      <c r="E890" s="9" t="s">
        <v>135</v>
      </c>
      <c r="F890" s="74">
        <v>633</v>
      </c>
      <c r="G890" s="9"/>
      <c r="H890" s="9"/>
      <c r="I890" s="9"/>
      <c r="J890" s="76">
        <v>137.94999999999999</v>
      </c>
      <c r="K890" s="9"/>
      <c r="L890" s="315"/>
      <c r="M890" s="74">
        <v>3</v>
      </c>
      <c r="N890" s="35"/>
      <c r="O890" s="315"/>
      <c r="P890" s="75">
        <f t="shared" si="56"/>
        <v>45.983333333333327</v>
      </c>
      <c r="Q890" s="9"/>
      <c r="R890" s="9"/>
      <c r="S890" s="9"/>
      <c r="T890" s="78">
        <f t="shared" si="57"/>
        <v>211</v>
      </c>
      <c r="U890" s="9"/>
      <c r="V890" s="9"/>
      <c r="W890" s="9"/>
      <c r="X890" s="315"/>
      <c r="Y890" s="9">
        <v>137.94999999999999</v>
      </c>
      <c r="Z890" s="9">
        <f t="shared" si="58"/>
        <v>167.8</v>
      </c>
      <c r="AA890" s="315"/>
      <c r="AB890" s="9">
        <f t="shared" si="59"/>
        <v>129.22999999999999</v>
      </c>
      <c r="AC890" s="9">
        <v>155.16999999999999</v>
      </c>
      <c r="AD890" s="9"/>
      <c r="AG890" s="315"/>
      <c r="AH890" s="317"/>
      <c r="AI890" s="317"/>
      <c r="AJ890" s="317"/>
      <c r="AK890" s="317"/>
      <c r="AL890" s="315"/>
    </row>
    <row r="891" spans="1:38">
      <c r="A891" s="342"/>
      <c r="B891" s="77"/>
      <c r="C891" s="9" t="s">
        <v>329</v>
      </c>
      <c r="D891" s="9"/>
      <c r="E891" s="9" t="s">
        <v>98</v>
      </c>
      <c r="F891" s="74">
        <v>199382</v>
      </c>
      <c r="G891" s="9"/>
      <c r="H891" s="9"/>
      <c r="I891" s="9"/>
      <c r="J891" s="76">
        <v>38038.32</v>
      </c>
      <c r="K891" s="9"/>
      <c r="L891" s="315"/>
      <c r="M891" s="74">
        <v>330</v>
      </c>
      <c r="N891" s="35"/>
      <c r="O891" s="315"/>
      <c r="P891" s="75">
        <f t="shared" si="56"/>
        <v>115.26763636363636</v>
      </c>
      <c r="Q891" s="9"/>
      <c r="R891" s="9"/>
      <c r="S891" s="9"/>
      <c r="T891" s="78">
        <f t="shared" si="57"/>
        <v>604.18787878787884</v>
      </c>
      <c r="U891" s="9"/>
      <c r="V891" s="9"/>
      <c r="W891" s="9"/>
      <c r="X891" s="315"/>
      <c r="Y891" s="9">
        <v>38038.32</v>
      </c>
      <c r="Z891" s="9">
        <f t="shared" si="58"/>
        <v>46268.57</v>
      </c>
      <c r="AA891" s="315"/>
      <c r="AB891" s="9">
        <f t="shared" si="59"/>
        <v>35634.769999999997</v>
      </c>
      <c r="AC891" s="9">
        <v>42785.25</v>
      </c>
      <c r="AD891" s="9"/>
      <c r="AG891" s="315"/>
      <c r="AH891" s="317"/>
      <c r="AI891" s="317"/>
      <c r="AJ891" s="317"/>
      <c r="AK891" s="317"/>
      <c r="AL891" s="315"/>
    </row>
    <row r="892" spans="1:38">
      <c r="A892" s="342"/>
      <c r="B892" s="77"/>
      <c r="C892" s="9" t="s">
        <v>330</v>
      </c>
      <c r="D892" s="9"/>
      <c r="E892" s="9" t="s">
        <v>79</v>
      </c>
      <c r="F892" s="74">
        <v>2007603</v>
      </c>
      <c r="G892" s="9"/>
      <c r="H892" s="9"/>
      <c r="I892" s="9"/>
      <c r="J892" s="76">
        <v>371029.87000000029</v>
      </c>
      <c r="K892" s="9"/>
      <c r="L892" s="315"/>
      <c r="M892" s="74">
        <v>2169</v>
      </c>
      <c r="N892" s="35"/>
      <c r="O892" s="315"/>
      <c r="P892" s="75">
        <f t="shared" si="56"/>
        <v>171.06033656062715</v>
      </c>
      <c r="Q892" s="9"/>
      <c r="R892" s="9"/>
      <c r="S892" s="9"/>
      <c r="T892" s="78">
        <f t="shared" si="57"/>
        <v>925.58921161825731</v>
      </c>
      <c r="U892" s="9"/>
      <c r="V892" s="9"/>
      <c r="W892" s="9"/>
      <c r="X892" s="315"/>
      <c r="Y892" s="9">
        <v>371029.87000000029</v>
      </c>
      <c r="Z892" s="9">
        <f t="shared" si="58"/>
        <v>451308.6</v>
      </c>
      <c r="AA892" s="315"/>
      <c r="AB892" s="9">
        <f t="shared" si="59"/>
        <v>347585.38</v>
      </c>
      <c r="AC892" s="9">
        <v>417331.97</v>
      </c>
      <c r="AD892" s="9"/>
      <c r="AG892" s="315"/>
      <c r="AH892" s="317"/>
      <c r="AI892" s="317"/>
      <c r="AJ892" s="317"/>
      <c r="AK892" s="317"/>
      <c r="AL892" s="315"/>
    </row>
    <row r="893" spans="1:38">
      <c r="A893" s="342"/>
      <c r="B893" s="77"/>
      <c r="C893" s="9" t="s">
        <v>331</v>
      </c>
      <c r="D893" s="9"/>
      <c r="E893" s="9" t="s">
        <v>190</v>
      </c>
      <c r="F893" s="74">
        <v>16209</v>
      </c>
      <c r="G893" s="9"/>
      <c r="H893" s="9"/>
      <c r="I893" s="9"/>
      <c r="J893" s="76">
        <v>2849.52</v>
      </c>
      <c r="K893" s="9"/>
      <c r="L893" s="315"/>
      <c r="M893" s="74">
        <v>28</v>
      </c>
      <c r="N893" s="35"/>
      <c r="O893" s="315"/>
      <c r="P893" s="75">
        <f t="shared" si="56"/>
        <v>101.76857142857143</v>
      </c>
      <c r="Q893" s="9"/>
      <c r="R893" s="9"/>
      <c r="S893" s="9"/>
      <c r="T893" s="78">
        <f t="shared" si="57"/>
        <v>578.89285714285711</v>
      </c>
      <c r="U893" s="9"/>
      <c r="V893" s="9"/>
      <c r="W893" s="9"/>
      <c r="X893" s="315"/>
      <c r="Y893" s="9">
        <v>2849.52</v>
      </c>
      <c r="Z893" s="9">
        <f t="shared" si="58"/>
        <v>3466.06</v>
      </c>
      <c r="AA893" s="315"/>
      <c r="AB893" s="9">
        <f t="shared" si="59"/>
        <v>2669.47</v>
      </c>
      <c r="AC893" s="9">
        <v>3205.12</v>
      </c>
      <c r="AD893" s="9"/>
      <c r="AG893" s="315"/>
      <c r="AH893" s="317"/>
      <c r="AI893" s="317"/>
      <c r="AJ893" s="317"/>
      <c r="AK893" s="317"/>
      <c r="AL893" s="315"/>
    </row>
    <row r="894" spans="1:38">
      <c r="A894" s="342"/>
      <c r="B894" s="77"/>
      <c r="C894" s="9" t="s">
        <v>332</v>
      </c>
      <c r="D894" s="9"/>
      <c r="E894" s="9" t="s">
        <v>190</v>
      </c>
      <c r="F894" s="74">
        <v>77892</v>
      </c>
      <c r="G894" s="9"/>
      <c r="H894" s="9"/>
      <c r="I894" s="9"/>
      <c r="J894" s="76">
        <v>14596.709999999997</v>
      </c>
      <c r="K894" s="9"/>
      <c r="L894" s="315"/>
      <c r="M894" s="74">
        <v>101</v>
      </c>
      <c r="N894" s="35"/>
      <c r="O894" s="315"/>
      <c r="P894" s="75">
        <f t="shared" si="56"/>
        <v>144.52188118811878</v>
      </c>
      <c r="Q894" s="9"/>
      <c r="R894" s="9"/>
      <c r="S894" s="9"/>
      <c r="T894" s="78">
        <f t="shared" si="57"/>
        <v>771.20792079207922</v>
      </c>
      <c r="U894" s="9"/>
      <c r="V894" s="9"/>
      <c r="W894" s="9"/>
      <c r="X894" s="315"/>
      <c r="Y894" s="9">
        <v>14596.709999999997</v>
      </c>
      <c r="Z894" s="9">
        <f t="shared" si="58"/>
        <v>17754.96</v>
      </c>
      <c r="AA894" s="315"/>
      <c r="AB894" s="9">
        <f t="shared" si="59"/>
        <v>13674.38</v>
      </c>
      <c r="AC894" s="9">
        <v>16418.28</v>
      </c>
      <c r="AD894" s="9"/>
      <c r="AG894" s="315"/>
      <c r="AH894" s="317"/>
      <c r="AI894" s="317"/>
      <c r="AJ894" s="317"/>
      <c r="AK894" s="317"/>
      <c r="AL894" s="315"/>
    </row>
    <row r="895" spans="1:38">
      <c r="A895" s="342"/>
      <c r="B895" s="77"/>
      <c r="C895" s="9" t="s">
        <v>333</v>
      </c>
      <c r="D895" s="9"/>
      <c r="E895" s="9" t="s">
        <v>98</v>
      </c>
      <c r="F895" s="74">
        <v>19633</v>
      </c>
      <c r="G895" s="9"/>
      <c r="H895" s="9"/>
      <c r="I895" s="9"/>
      <c r="J895" s="76">
        <v>3817.1800000000003</v>
      </c>
      <c r="K895" s="9"/>
      <c r="L895" s="315"/>
      <c r="M895" s="74">
        <v>31</v>
      </c>
      <c r="N895" s="35"/>
      <c r="O895" s="315"/>
      <c r="P895" s="75">
        <f t="shared" si="56"/>
        <v>123.13483870967742</v>
      </c>
      <c r="Q895" s="9"/>
      <c r="R895" s="9"/>
      <c r="S895" s="9"/>
      <c r="T895" s="78">
        <f t="shared" si="57"/>
        <v>633.32258064516134</v>
      </c>
      <c r="U895" s="9"/>
      <c r="V895" s="9"/>
      <c r="W895" s="9"/>
      <c r="X895" s="315"/>
      <c r="Y895" s="9">
        <v>3817.1800000000003</v>
      </c>
      <c r="Z895" s="9">
        <f t="shared" si="58"/>
        <v>4643.09</v>
      </c>
      <c r="AA895" s="315"/>
      <c r="AB895" s="9">
        <f t="shared" si="59"/>
        <v>3575.98</v>
      </c>
      <c r="AC895" s="9">
        <v>4293.54</v>
      </c>
      <c r="AD895" s="9"/>
      <c r="AG895" s="315"/>
      <c r="AH895" s="317"/>
      <c r="AI895" s="317"/>
      <c r="AJ895" s="317"/>
      <c r="AK895" s="317"/>
      <c r="AL895" s="315"/>
    </row>
    <row r="896" spans="1:38">
      <c r="A896" s="342"/>
      <c r="B896" s="77"/>
      <c r="C896" s="9" t="s">
        <v>334</v>
      </c>
      <c r="D896" s="9"/>
      <c r="E896" s="9" t="s">
        <v>181</v>
      </c>
      <c r="F896" s="74">
        <v>6473</v>
      </c>
      <c r="G896" s="9"/>
      <c r="H896" s="9"/>
      <c r="I896" s="9"/>
      <c r="J896" s="76">
        <v>1286.94</v>
      </c>
      <c r="K896" s="9"/>
      <c r="L896" s="315"/>
      <c r="M896" s="74">
        <v>12</v>
      </c>
      <c r="N896" s="35"/>
      <c r="O896" s="315"/>
      <c r="P896" s="75">
        <f t="shared" si="56"/>
        <v>107.245</v>
      </c>
      <c r="Q896" s="9"/>
      <c r="R896" s="9"/>
      <c r="S896" s="9"/>
      <c r="T896" s="78">
        <f t="shared" si="57"/>
        <v>539.41666666666663</v>
      </c>
      <c r="U896" s="9"/>
      <c r="V896" s="9"/>
      <c r="W896" s="9"/>
      <c r="X896" s="315"/>
      <c r="Y896" s="9">
        <v>1286.94</v>
      </c>
      <c r="Z896" s="9">
        <f t="shared" si="58"/>
        <v>1565.39</v>
      </c>
      <c r="AA896" s="315"/>
      <c r="AB896" s="9">
        <f t="shared" si="59"/>
        <v>1205.6199999999999</v>
      </c>
      <c r="AC896" s="9">
        <v>1447.54</v>
      </c>
      <c r="AD896" s="9"/>
      <c r="AG896" s="315"/>
      <c r="AH896" s="317"/>
      <c r="AI896" s="317"/>
      <c r="AJ896" s="317"/>
      <c r="AK896" s="317"/>
      <c r="AL896" s="315"/>
    </row>
    <row r="897" spans="1:38">
      <c r="A897" s="342"/>
      <c r="B897" s="77"/>
      <c r="C897" s="9" t="s">
        <v>335</v>
      </c>
      <c r="D897" s="9"/>
      <c r="E897" s="9" t="s">
        <v>98</v>
      </c>
      <c r="F897" s="74">
        <v>2380</v>
      </c>
      <c r="G897" s="9"/>
      <c r="H897" s="9"/>
      <c r="I897" s="9"/>
      <c r="J897" s="76">
        <v>467.28</v>
      </c>
      <c r="K897" s="9"/>
      <c r="L897" s="315"/>
      <c r="M897" s="74">
        <v>3</v>
      </c>
      <c r="N897" s="35"/>
      <c r="O897" s="315"/>
      <c r="P897" s="75">
        <f t="shared" si="56"/>
        <v>155.76</v>
      </c>
      <c r="Q897" s="9"/>
      <c r="R897" s="9"/>
      <c r="S897" s="9"/>
      <c r="T897" s="78">
        <f t="shared" si="57"/>
        <v>793.33333333333337</v>
      </c>
      <c r="U897" s="9"/>
      <c r="V897" s="9"/>
      <c r="W897" s="9"/>
      <c r="X897" s="315"/>
      <c r="Y897" s="9">
        <v>467.28</v>
      </c>
      <c r="Z897" s="9">
        <f t="shared" si="58"/>
        <v>568.38</v>
      </c>
      <c r="AA897" s="315"/>
      <c r="AB897" s="9">
        <f t="shared" si="59"/>
        <v>437.75</v>
      </c>
      <c r="AC897" s="9">
        <v>525.59</v>
      </c>
      <c r="AD897" s="9"/>
      <c r="AG897" s="315"/>
      <c r="AH897" s="317"/>
      <c r="AI897" s="317"/>
      <c r="AJ897" s="317"/>
      <c r="AK897" s="317"/>
      <c r="AL897" s="315"/>
    </row>
    <row r="898" spans="1:38">
      <c r="A898" s="342"/>
      <c r="B898" s="77"/>
      <c r="C898" s="9" t="s">
        <v>336</v>
      </c>
      <c r="D898" s="9"/>
      <c r="E898" s="9" t="s">
        <v>79</v>
      </c>
      <c r="F898" s="74"/>
      <c r="G898" s="9"/>
      <c r="H898" s="9"/>
      <c r="I898" s="9"/>
      <c r="J898" s="76">
        <v>6.45</v>
      </c>
      <c r="K898" s="9"/>
      <c r="L898" s="315"/>
      <c r="M898" s="74">
        <v>1</v>
      </c>
      <c r="N898" s="35"/>
      <c r="O898" s="315"/>
      <c r="P898" s="75">
        <f t="shared" si="56"/>
        <v>6.45</v>
      </c>
      <c r="Q898" s="9"/>
      <c r="R898" s="9"/>
      <c r="S898" s="9"/>
      <c r="T898" s="78">
        <f t="shared" si="57"/>
        <v>0</v>
      </c>
      <c r="U898" s="9"/>
      <c r="V898" s="9"/>
      <c r="W898" s="9"/>
      <c r="X898" s="315"/>
      <c r="Y898" s="9">
        <v>6.45</v>
      </c>
      <c r="Z898" s="9">
        <f t="shared" si="58"/>
        <v>7.85</v>
      </c>
      <c r="AA898" s="315"/>
      <c r="AB898" s="9">
        <f t="shared" si="59"/>
        <v>6.04</v>
      </c>
      <c r="AC898" s="9">
        <v>7.25</v>
      </c>
      <c r="AD898" s="9"/>
      <c r="AG898" s="315"/>
      <c r="AH898" s="317"/>
      <c r="AI898" s="317"/>
      <c r="AJ898" s="317"/>
      <c r="AK898" s="317"/>
      <c r="AL898" s="315"/>
    </row>
    <row r="899" spans="1:38">
      <c r="A899" s="342"/>
      <c r="B899" s="77"/>
      <c r="C899" s="9" t="s">
        <v>337</v>
      </c>
      <c r="D899" s="9"/>
      <c r="E899" s="9" t="s">
        <v>338</v>
      </c>
      <c r="F899" s="74">
        <v>766738</v>
      </c>
      <c r="G899" s="9"/>
      <c r="H899" s="9"/>
      <c r="I899" s="9"/>
      <c r="J899" s="76">
        <v>144951.09000000003</v>
      </c>
      <c r="K899" s="9"/>
      <c r="L899" s="315"/>
      <c r="M899" s="74">
        <v>1155</v>
      </c>
      <c r="N899" s="35"/>
      <c r="O899" s="315"/>
      <c r="P899" s="75">
        <f t="shared" si="56"/>
        <v>125.49877922077924</v>
      </c>
      <c r="Q899" s="9"/>
      <c r="R899" s="9"/>
      <c r="S899" s="9"/>
      <c r="T899" s="78">
        <f t="shared" si="57"/>
        <v>663.84242424242427</v>
      </c>
      <c r="U899" s="9"/>
      <c r="V899" s="9"/>
      <c r="W899" s="9"/>
      <c r="X899" s="315"/>
      <c r="Y899" s="9">
        <v>144951.09000000003</v>
      </c>
      <c r="Z899" s="9">
        <f t="shared" si="58"/>
        <v>176313.76</v>
      </c>
      <c r="AA899" s="315"/>
      <c r="AB899" s="9">
        <f t="shared" si="59"/>
        <v>135791.98000000001</v>
      </c>
      <c r="AC899" s="9">
        <v>163040.04</v>
      </c>
      <c r="AD899" s="9"/>
      <c r="AG899" s="315"/>
      <c r="AH899" s="317"/>
      <c r="AI899" s="317"/>
      <c r="AJ899" s="317"/>
      <c r="AK899" s="317"/>
      <c r="AL899" s="315"/>
    </row>
    <row r="900" spans="1:38">
      <c r="A900" s="342"/>
      <c r="B900" s="77"/>
      <c r="C900" s="9" t="s">
        <v>339</v>
      </c>
      <c r="D900" s="9"/>
      <c r="E900" s="9" t="s">
        <v>338</v>
      </c>
      <c r="F900" s="74">
        <v>661</v>
      </c>
      <c r="G900" s="9"/>
      <c r="H900" s="9"/>
      <c r="I900" s="9"/>
      <c r="J900" s="76">
        <v>130.76</v>
      </c>
      <c r="K900" s="9"/>
      <c r="L900" s="315"/>
      <c r="M900" s="74">
        <v>1</v>
      </c>
      <c r="N900" s="35"/>
      <c r="O900" s="315"/>
      <c r="P900" s="75">
        <f t="shared" si="56"/>
        <v>130.76</v>
      </c>
      <c r="Q900" s="9"/>
      <c r="R900" s="9"/>
      <c r="S900" s="9"/>
      <c r="T900" s="78">
        <f t="shared" si="57"/>
        <v>661</v>
      </c>
      <c r="U900" s="9"/>
      <c r="V900" s="9"/>
      <c r="W900" s="9"/>
      <c r="X900" s="315"/>
      <c r="Y900" s="9">
        <v>130.76</v>
      </c>
      <c r="Z900" s="9">
        <f t="shared" si="58"/>
        <v>159.05000000000001</v>
      </c>
      <c r="AA900" s="315"/>
      <c r="AB900" s="9">
        <f t="shared" si="59"/>
        <v>122.5</v>
      </c>
      <c r="AC900" s="9">
        <v>147.08000000000001</v>
      </c>
      <c r="AD900" s="9"/>
      <c r="AG900" s="315"/>
      <c r="AH900" s="317"/>
      <c r="AI900" s="317"/>
      <c r="AJ900" s="317"/>
      <c r="AK900" s="317"/>
      <c r="AL900" s="315"/>
    </row>
    <row r="901" spans="1:38">
      <c r="A901" s="342"/>
      <c r="B901" s="77"/>
      <c r="C901" s="9" t="s">
        <v>339</v>
      </c>
      <c r="D901" s="9"/>
      <c r="E901" s="9" t="s">
        <v>176</v>
      </c>
      <c r="F901" s="74">
        <v>1069397</v>
      </c>
      <c r="G901" s="9"/>
      <c r="H901" s="9"/>
      <c r="I901" s="9"/>
      <c r="J901" s="76">
        <v>199152.28000000029</v>
      </c>
      <c r="K901" s="9"/>
      <c r="L901" s="315"/>
      <c r="M901" s="74">
        <v>1212</v>
      </c>
      <c r="N901" s="35"/>
      <c r="O901" s="315"/>
      <c r="P901" s="75">
        <f t="shared" si="56"/>
        <v>164.31706270627086</v>
      </c>
      <c r="Q901" s="9"/>
      <c r="R901" s="9"/>
      <c r="S901" s="9"/>
      <c r="T901" s="78">
        <f t="shared" si="57"/>
        <v>882.34075907590761</v>
      </c>
      <c r="U901" s="9"/>
      <c r="V901" s="9"/>
      <c r="W901" s="9"/>
      <c r="X901" s="315"/>
      <c r="Y901" s="9">
        <v>199152.28000000029</v>
      </c>
      <c r="Z901" s="9">
        <f t="shared" si="58"/>
        <v>242242.32</v>
      </c>
      <c r="AA901" s="315"/>
      <c r="AB901" s="9">
        <f t="shared" si="59"/>
        <v>186568.32000000001</v>
      </c>
      <c r="AC901" s="9">
        <v>224005.18</v>
      </c>
      <c r="AD901" s="9"/>
      <c r="AG901" s="315"/>
      <c r="AH901" s="317"/>
      <c r="AI901" s="317"/>
      <c r="AJ901" s="317"/>
      <c r="AK901" s="317"/>
      <c r="AL901" s="315"/>
    </row>
    <row r="902" spans="1:38">
      <c r="A902" s="342"/>
      <c r="B902" s="77"/>
      <c r="C902" s="9" t="s">
        <v>340</v>
      </c>
      <c r="D902" s="9"/>
      <c r="E902" s="9" t="s">
        <v>84</v>
      </c>
      <c r="F902" s="74">
        <v>11480</v>
      </c>
      <c r="G902" s="9"/>
      <c r="H902" s="9"/>
      <c r="I902" s="9"/>
      <c r="J902" s="76">
        <v>2660.7900000000004</v>
      </c>
      <c r="K902" s="9"/>
      <c r="L902" s="315"/>
      <c r="M902" s="74">
        <v>83</v>
      </c>
      <c r="N902" s="35"/>
      <c r="O902" s="315"/>
      <c r="P902" s="75">
        <f t="shared" si="56"/>
        <v>32.057710843373499</v>
      </c>
      <c r="Q902" s="9"/>
      <c r="R902" s="9"/>
      <c r="S902" s="9"/>
      <c r="T902" s="78">
        <f t="shared" si="57"/>
        <v>138.31325301204819</v>
      </c>
      <c r="U902" s="9"/>
      <c r="V902" s="9"/>
      <c r="W902" s="9"/>
      <c r="X902" s="315"/>
      <c r="Y902" s="9">
        <v>2660.7900000000004</v>
      </c>
      <c r="Z902" s="9">
        <f t="shared" si="58"/>
        <v>3236.5</v>
      </c>
      <c r="AA902" s="315"/>
      <c r="AB902" s="9">
        <f t="shared" si="59"/>
        <v>2492.66</v>
      </c>
      <c r="AC902" s="9">
        <v>2992.84</v>
      </c>
      <c r="AD902" s="9"/>
      <c r="AG902" s="315"/>
      <c r="AH902" s="317"/>
      <c r="AI902" s="317"/>
      <c r="AJ902" s="317"/>
      <c r="AK902" s="317"/>
      <c r="AL902" s="315"/>
    </row>
    <row r="903" spans="1:38">
      <c r="A903" s="342"/>
      <c r="B903" s="77"/>
      <c r="C903" s="9" t="s">
        <v>341</v>
      </c>
      <c r="D903" s="9"/>
      <c r="E903" s="9" t="s">
        <v>84</v>
      </c>
      <c r="F903" s="74">
        <v>4625</v>
      </c>
      <c r="G903" s="9"/>
      <c r="H903" s="9"/>
      <c r="I903" s="9"/>
      <c r="J903" s="76">
        <v>916.57000000000016</v>
      </c>
      <c r="K903" s="9"/>
      <c r="L903" s="315"/>
      <c r="M903" s="74">
        <v>13</v>
      </c>
      <c r="N903" s="35"/>
      <c r="O903" s="315"/>
      <c r="P903" s="75">
        <f t="shared" si="56"/>
        <v>70.505384615384628</v>
      </c>
      <c r="Q903" s="9"/>
      <c r="R903" s="9"/>
      <c r="S903" s="9"/>
      <c r="T903" s="78">
        <f t="shared" si="57"/>
        <v>355.76923076923077</v>
      </c>
      <c r="U903" s="9"/>
      <c r="V903" s="9"/>
      <c r="W903" s="9"/>
      <c r="X903" s="315"/>
      <c r="Y903" s="9">
        <v>916.57000000000016</v>
      </c>
      <c r="Z903" s="9">
        <f t="shared" si="58"/>
        <v>1114.8900000000001</v>
      </c>
      <c r="AA903" s="315"/>
      <c r="AB903" s="9">
        <f t="shared" si="59"/>
        <v>858.65</v>
      </c>
      <c r="AC903" s="9">
        <v>1030.95</v>
      </c>
      <c r="AD903" s="9"/>
      <c r="AG903" s="315"/>
      <c r="AH903" s="317"/>
      <c r="AI903" s="317"/>
      <c r="AJ903" s="317"/>
      <c r="AK903" s="317"/>
      <c r="AL903" s="315"/>
    </row>
    <row r="904" spans="1:38">
      <c r="A904" s="342"/>
      <c r="B904" s="77"/>
      <c r="C904" s="9" t="s">
        <v>342</v>
      </c>
      <c r="D904" s="9"/>
      <c r="E904" s="9" t="s">
        <v>64</v>
      </c>
      <c r="F904" s="74">
        <v>686</v>
      </c>
      <c r="G904" s="9"/>
      <c r="H904" s="9"/>
      <c r="I904" s="9"/>
      <c r="J904" s="76">
        <v>146.91</v>
      </c>
      <c r="K904" s="9"/>
      <c r="L904" s="315"/>
      <c r="M904" s="74">
        <v>3</v>
      </c>
      <c r="N904" s="35"/>
      <c r="O904" s="315"/>
      <c r="P904" s="75">
        <f t="shared" si="56"/>
        <v>48.97</v>
      </c>
      <c r="Q904" s="9"/>
      <c r="R904" s="9"/>
      <c r="S904" s="9"/>
      <c r="T904" s="78">
        <f t="shared" si="57"/>
        <v>228.66666666666666</v>
      </c>
      <c r="U904" s="9"/>
      <c r="V904" s="9"/>
      <c r="W904" s="9"/>
      <c r="X904" s="315"/>
      <c r="Y904" s="9">
        <v>146.91</v>
      </c>
      <c r="Z904" s="9">
        <f t="shared" si="58"/>
        <v>178.7</v>
      </c>
      <c r="AA904" s="315"/>
      <c r="AB904" s="9">
        <f t="shared" si="59"/>
        <v>137.63</v>
      </c>
      <c r="AC904" s="9">
        <v>165.24</v>
      </c>
      <c r="AD904" s="9"/>
      <c r="AG904" s="315"/>
      <c r="AH904" s="317"/>
      <c r="AI904" s="317"/>
      <c r="AJ904" s="317"/>
      <c r="AK904" s="317"/>
      <c r="AL904" s="315"/>
    </row>
    <row r="905" spans="1:38">
      <c r="A905" s="342"/>
      <c r="B905" s="77"/>
      <c r="C905" s="9" t="s">
        <v>343</v>
      </c>
      <c r="D905" s="9"/>
      <c r="E905" s="9" t="s">
        <v>144</v>
      </c>
      <c r="F905" s="74">
        <v>325161</v>
      </c>
      <c r="G905" s="9"/>
      <c r="H905" s="9"/>
      <c r="I905" s="9"/>
      <c r="J905" s="76">
        <v>61003.120000000075</v>
      </c>
      <c r="K905" s="9"/>
      <c r="L905" s="315"/>
      <c r="M905" s="74">
        <v>632</v>
      </c>
      <c r="N905" s="35"/>
      <c r="O905" s="315"/>
      <c r="P905" s="75">
        <f t="shared" si="56"/>
        <v>96.523924050633028</v>
      </c>
      <c r="Q905" s="9"/>
      <c r="R905" s="9"/>
      <c r="S905" s="9"/>
      <c r="T905" s="78">
        <f t="shared" si="57"/>
        <v>514.49525316455697</v>
      </c>
      <c r="U905" s="9"/>
      <c r="V905" s="9"/>
      <c r="W905" s="9"/>
      <c r="X905" s="315"/>
      <c r="Y905" s="9">
        <v>61003.120000000075</v>
      </c>
      <c r="Z905" s="9">
        <f t="shared" si="58"/>
        <v>74202.2</v>
      </c>
      <c r="AA905" s="315"/>
      <c r="AB905" s="9">
        <f t="shared" si="59"/>
        <v>57148.480000000003</v>
      </c>
      <c r="AC905" s="9">
        <v>68615.91</v>
      </c>
      <c r="AD905" s="9"/>
      <c r="AG905" s="315"/>
      <c r="AH905" s="317"/>
      <c r="AI905" s="317"/>
      <c r="AJ905" s="317"/>
      <c r="AK905" s="317"/>
      <c r="AL905" s="315"/>
    </row>
    <row r="906" spans="1:38">
      <c r="A906" s="342"/>
      <c r="B906" s="77"/>
      <c r="C906" s="9" t="s">
        <v>344</v>
      </c>
      <c r="D906" s="9"/>
      <c r="E906" s="9" t="s">
        <v>135</v>
      </c>
      <c r="F906" s="74">
        <v>417</v>
      </c>
      <c r="G906" s="9"/>
      <c r="H906" s="9"/>
      <c r="I906" s="9"/>
      <c r="J906" s="76">
        <v>84.58</v>
      </c>
      <c r="K906" s="9"/>
      <c r="L906" s="315"/>
      <c r="M906" s="74">
        <v>1</v>
      </c>
      <c r="N906" s="35"/>
      <c r="O906" s="315"/>
      <c r="P906" s="75">
        <f t="shared" si="56"/>
        <v>84.58</v>
      </c>
      <c r="Q906" s="9"/>
      <c r="R906" s="9"/>
      <c r="S906" s="9"/>
      <c r="T906" s="78">
        <f t="shared" si="57"/>
        <v>417</v>
      </c>
      <c r="U906" s="9"/>
      <c r="V906" s="9"/>
      <c r="W906" s="9"/>
      <c r="X906" s="315"/>
      <c r="Y906" s="9">
        <v>84.58</v>
      </c>
      <c r="Z906" s="9">
        <f t="shared" si="58"/>
        <v>102.88</v>
      </c>
      <c r="AA906" s="315"/>
      <c r="AB906" s="9">
        <f t="shared" si="59"/>
        <v>79.239999999999995</v>
      </c>
      <c r="AC906" s="9">
        <v>95.14</v>
      </c>
      <c r="AD906" s="9"/>
      <c r="AG906" s="315"/>
      <c r="AH906" s="317"/>
      <c r="AI906" s="317"/>
      <c r="AJ906" s="317"/>
      <c r="AK906" s="317"/>
      <c r="AL906" s="315"/>
    </row>
    <row r="907" spans="1:38">
      <c r="A907" s="342"/>
      <c r="B907" s="77"/>
      <c r="C907" s="9" t="s">
        <v>344</v>
      </c>
      <c r="D907" s="9"/>
      <c r="E907" s="9" t="s">
        <v>164</v>
      </c>
      <c r="F907" s="74">
        <v>886493</v>
      </c>
      <c r="G907" s="9"/>
      <c r="H907" s="9"/>
      <c r="I907" s="9"/>
      <c r="J907" s="76">
        <v>161741.50999999966</v>
      </c>
      <c r="K907" s="9"/>
      <c r="L907" s="315"/>
      <c r="M907" s="74">
        <v>1289</v>
      </c>
      <c r="N907" s="35"/>
      <c r="O907" s="315"/>
      <c r="P907" s="75">
        <f t="shared" si="56"/>
        <v>125.47828549262968</v>
      </c>
      <c r="Q907" s="9"/>
      <c r="R907" s="9"/>
      <c r="S907" s="9"/>
      <c r="T907" s="78">
        <f t="shared" si="57"/>
        <v>687.73700543056634</v>
      </c>
      <c r="U907" s="9"/>
      <c r="V907" s="9"/>
      <c r="W907" s="9"/>
      <c r="X907" s="315"/>
      <c r="Y907" s="9">
        <v>161741.50999999966</v>
      </c>
      <c r="Z907" s="9">
        <f t="shared" si="58"/>
        <v>196737.08</v>
      </c>
      <c r="AA907" s="315"/>
      <c r="AB907" s="9">
        <f t="shared" si="59"/>
        <v>151521.45000000001</v>
      </c>
      <c r="AC907" s="9">
        <v>181925.79</v>
      </c>
      <c r="AD907" s="9"/>
      <c r="AG907" s="315"/>
      <c r="AH907" s="317"/>
      <c r="AI907" s="317"/>
      <c r="AJ907" s="317"/>
      <c r="AK907" s="317"/>
      <c r="AL907" s="315"/>
    </row>
    <row r="908" spans="1:38">
      <c r="A908" s="342"/>
      <c r="B908" s="77"/>
      <c r="C908" s="9" t="s">
        <v>345</v>
      </c>
      <c r="D908" s="9"/>
      <c r="E908" s="9" t="s">
        <v>121</v>
      </c>
      <c r="F908" s="74">
        <v>2260</v>
      </c>
      <c r="G908" s="9"/>
      <c r="H908" s="9"/>
      <c r="I908" s="9"/>
      <c r="J908" s="76">
        <v>432.24</v>
      </c>
      <c r="K908" s="9"/>
      <c r="L908" s="315"/>
      <c r="M908" s="74">
        <v>1</v>
      </c>
      <c r="N908" s="35"/>
      <c r="O908" s="315"/>
      <c r="P908" s="75">
        <f t="shared" si="56"/>
        <v>432.24</v>
      </c>
      <c r="Q908" s="9"/>
      <c r="R908" s="9"/>
      <c r="S908" s="9"/>
      <c r="T908" s="78">
        <f t="shared" si="57"/>
        <v>2260</v>
      </c>
      <c r="U908" s="9"/>
      <c r="V908" s="9"/>
      <c r="W908" s="9"/>
      <c r="X908" s="315"/>
      <c r="Y908" s="9">
        <v>432.24</v>
      </c>
      <c r="Z908" s="9">
        <f t="shared" si="58"/>
        <v>525.76</v>
      </c>
      <c r="AA908" s="315"/>
      <c r="AB908" s="9">
        <f t="shared" si="59"/>
        <v>404.93</v>
      </c>
      <c r="AC908" s="9">
        <v>486.18</v>
      </c>
      <c r="AD908" s="9"/>
      <c r="AG908" s="315"/>
      <c r="AH908" s="317"/>
      <c r="AI908" s="317"/>
      <c r="AJ908" s="317"/>
      <c r="AK908" s="317"/>
      <c r="AL908" s="315"/>
    </row>
    <row r="909" spans="1:38">
      <c r="A909" s="342"/>
      <c r="B909" s="77"/>
      <c r="C909" s="9" t="s">
        <v>345</v>
      </c>
      <c r="D909" s="9"/>
      <c r="E909" s="9" t="s">
        <v>192</v>
      </c>
      <c r="F909" s="74">
        <v>755793</v>
      </c>
      <c r="G909" s="9"/>
      <c r="H909" s="9"/>
      <c r="I909" s="9"/>
      <c r="J909" s="76">
        <v>140333.99999999988</v>
      </c>
      <c r="K909" s="9"/>
      <c r="L909" s="315"/>
      <c r="M909" s="74">
        <v>1266</v>
      </c>
      <c r="N909" s="35"/>
      <c r="O909" s="315"/>
      <c r="P909" s="75">
        <f t="shared" si="56"/>
        <v>110.8483412322274</v>
      </c>
      <c r="Q909" s="9"/>
      <c r="R909" s="9"/>
      <c r="S909" s="9"/>
      <c r="T909" s="78">
        <f t="shared" si="57"/>
        <v>596.99289099526061</v>
      </c>
      <c r="U909" s="9"/>
      <c r="V909" s="9"/>
      <c r="W909" s="9"/>
      <c r="X909" s="315"/>
      <c r="Y909" s="9">
        <v>140333.99999999988</v>
      </c>
      <c r="Z909" s="9">
        <f t="shared" si="58"/>
        <v>170697.69</v>
      </c>
      <c r="AA909" s="315"/>
      <c r="AB909" s="9">
        <f t="shared" si="59"/>
        <v>131466.63</v>
      </c>
      <c r="AC909" s="9">
        <v>157846.76999999999</v>
      </c>
      <c r="AD909" s="9"/>
      <c r="AG909" s="315"/>
      <c r="AH909" s="317"/>
      <c r="AI909" s="317"/>
      <c r="AJ909" s="317"/>
      <c r="AK909" s="317"/>
      <c r="AL909" s="315"/>
    </row>
    <row r="910" spans="1:38">
      <c r="A910" s="342"/>
      <c r="B910" s="77"/>
      <c r="C910" s="9" t="s">
        <v>346</v>
      </c>
      <c r="D910" s="9"/>
      <c r="E910" s="9" t="s">
        <v>110</v>
      </c>
      <c r="F910" s="74">
        <v>4212</v>
      </c>
      <c r="G910" s="9"/>
      <c r="H910" s="9"/>
      <c r="I910" s="9"/>
      <c r="J910" s="76">
        <v>832.19</v>
      </c>
      <c r="K910" s="9"/>
      <c r="L910" s="315"/>
      <c r="M910" s="74">
        <v>7</v>
      </c>
      <c r="N910" s="35"/>
      <c r="O910" s="315"/>
      <c r="P910" s="75">
        <f t="shared" si="56"/>
        <v>118.88428571428572</v>
      </c>
      <c r="Q910" s="9"/>
      <c r="R910" s="9"/>
      <c r="S910" s="9"/>
      <c r="T910" s="78">
        <f t="shared" si="57"/>
        <v>601.71428571428567</v>
      </c>
      <c r="U910" s="9"/>
      <c r="V910" s="9"/>
      <c r="W910" s="9"/>
      <c r="X910" s="315"/>
      <c r="Y910" s="9">
        <v>832.19</v>
      </c>
      <c r="Z910" s="9">
        <f t="shared" si="58"/>
        <v>1012.25</v>
      </c>
      <c r="AA910" s="315"/>
      <c r="AB910" s="9">
        <f t="shared" si="59"/>
        <v>779.61</v>
      </c>
      <c r="AC910" s="9">
        <v>936.04</v>
      </c>
      <c r="AD910" s="9"/>
      <c r="AG910" s="315"/>
      <c r="AH910" s="317"/>
      <c r="AI910" s="317"/>
      <c r="AJ910" s="317"/>
      <c r="AK910" s="317"/>
      <c r="AL910" s="315"/>
    </row>
    <row r="911" spans="1:38">
      <c r="A911" s="342"/>
      <c r="B911" s="77"/>
      <c r="C911" s="9" t="s">
        <v>347</v>
      </c>
      <c r="D911" s="9"/>
      <c r="E911" s="9" t="s">
        <v>56</v>
      </c>
      <c r="F911" s="74">
        <v>393</v>
      </c>
      <c r="G911" s="9"/>
      <c r="H911" s="9"/>
      <c r="I911" s="9"/>
      <c r="J911" s="76">
        <v>79.86</v>
      </c>
      <c r="K911" s="9"/>
      <c r="L911" s="315"/>
      <c r="M911" s="74">
        <v>1</v>
      </c>
      <c r="N911" s="35"/>
      <c r="O911" s="315"/>
      <c r="P911" s="75">
        <f t="shared" si="56"/>
        <v>79.86</v>
      </c>
      <c r="Q911" s="9"/>
      <c r="R911" s="9"/>
      <c r="S911" s="9"/>
      <c r="T911" s="78">
        <f t="shared" si="57"/>
        <v>393</v>
      </c>
      <c r="U911" s="9"/>
      <c r="V911" s="9"/>
      <c r="W911" s="9"/>
      <c r="X911" s="315"/>
      <c r="Y911" s="9">
        <v>79.86</v>
      </c>
      <c r="Z911" s="9">
        <f t="shared" si="58"/>
        <v>97.14</v>
      </c>
      <c r="AA911" s="315"/>
      <c r="AB911" s="9">
        <f t="shared" si="59"/>
        <v>74.81</v>
      </c>
      <c r="AC911" s="9">
        <v>89.83</v>
      </c>
      <c r="AD911" s="9"/>
      <c r="AG911" s="315"/>
      <c r="AH911" s="317"/>
      <c r="AI911" s="317"/>
      <c r="AJ911" s="317"/>
      <c r="AK911" s="317"/>
      <c r="AL911" s="315"/>
    </row>
    <row r="912" spans="1:38">
      <c r="A912" s="342"/>
      <c r="B912" s="77"/>
      <c r="C912" s="9" t="s">
        <v>347</v>
      </c>
      <c r="D912" s="9"/>
      <c r="E912" s="9" t="s">
        <v>348</v>
      </c>
      <c r="F912" s="74">
        <v>102270</v>
      </c>
      <c r="G912" s="9"/>
      <c r="H912" s="9"/>
      <c r="I912" s="9"/>
      <c r="J912" s="76">
        <v>19446.14</v>
      </c>
      <c r="K912" s="9"/>
      <c r="L912" s="315"/>
      <c r="M912" s="74">
        <v>188</v>
      </c>
      <c r="N912" s="35"/>
      <c r="O912" s="315"/>
      <c r="P912" s="75">
        <f t="shared" si="56"/>
        <v>103.43691489361701</v>
      </c>
      <c r="Q912" s="9"/>
      <c r="R912" s="9"/>
      <c r="S912" s="9"/>
      <c r="T912" s="78">
        <f t="shared" si="57"/>
        <v>543.98936170212767</v>
      </c>
      <c r="U912" s="9"/>
      <c r="V912" s="9"/>
      <c r="W912" s="9"/>
      <c r="X912" s="315"/>
      <c r="Y912" s="9">
        <v>19446.14</v>
      </c>
      <c r="Z912" s="9">
        <f t="shared" si="58"/>
        <v>23653.65</v>
      </c>
      <c r="AA912" s="315"/>
      <c r="AB912" s="9">
        <f t="shared" si="59"/>
        <v>18217.38</v>
      </c>
      <c r="AC912" s="9">
        <v>21872.89</v>
      </c>
      <c r="AD912" s="9"/>
      <c r="AG912" s="315"/>
      <c r="AH912" s="317"/>
      <c r="AI912" s="317"/>
      <c r="AJ912" s="317"/>
      <c r="AK912" s="317"/>
      <c r="AL912" s="315"/>
    </row>
    <row r="913" spans="1:38">
      <c r="A913" s="342"/>
      <c r="B913" s="77"/>
      <c r="C913" s="9" t="s">
        <v>349</v>
      </c>
      <c r="D913" s="9"/>
      <c r="E913" s="9" t="s">
        <v>100</v>
      </c>
      <c r="F913" s="74">
        <v>26643</v>
      </c>
      <c r="G913" s="9"/>
      <c r="H913" s="9"/>
      <c r="I913" s="9"/>
      <c r="J913" s="76">
        <v>5190.33</v>
      </c>
      <c r="K913" s="9"/>
      <c r="L913" s="315"/>
      <c r="M913" s="74">
        <v>40</v>
      </c>
      <c r="N913" s="35"/>
      <c r="O913" s="315"/>
      <c r="P913" s="75">
        <f t="shared" si="56"/>
        <v>129.75825</v>
      </c>
      <c r="Q913" s="9"/>
      <c r="R913" s="9"/>
      <c r="S913" s="9"/>
      <c r="T913" s="78">
        <f t="shared" si="57"/>
        <v>666.07500000000005</v>
      </c>
      <c r="U913" s="9"/>
      <c r="V913" s="9"/>
      <c r="W913" s="9"/>
      <c r="X913" s="315"/>
      <c r="Y913" s="9">
        <v>5190.33</v>
      </c>
      <c r="Z913" s="9">
        <f t="shared" si="58"/>
        <v>6313.35</v>
      </c>
      <c r="AA913" s="315"/>
      <c r="AB913" s="9">
        <f t="shared" si="59"/>
        <v>4862.37</v>
      </c>
      <c r="AC913" s="9">
        <v>5838.05</v>
      </c>
      <c r="AD913" s="9"/>
      <c r="AG913" s="315"/>
      <c r="AH913" s="317"/>
      <c r="AI913" s="317"/>
      <c r="AJ913" s="317"/>
      <c r="AK913" s="317"/>
      <c r="AL913" s="315"/>
    </row>
    <row r="914" spans="1:38">
      <c r="A914" s="342"/>
      <c r="B914" s="77"/>
      <c r="C914" s="9" t="s">
        <v>350</v>
      </c>
      <c r="D914" s="9"/>
      <c r="E914" s="9" t="s">
        <v>352</v>
      </c>
      <c r="F914" s="74">
        <v>184793</v>
      </c>
      <c r="G914" s="9"/>
      <c r="H914" s="9"/>
      <c r="I914" s="9"/>
      <c r="J914" s="76">
        <v>34973.250000000007</v>
      </c>
      <c r="K914" s="9"/>
      <c r="L914" s="315"/>
      <c r="M914" s="74">
        <v>287</v>
      </c>
      <c r="N914" s="35"/>
      <c r="O914" s="315"/>
      <c r="P914" s="75">
        <f t="shared" si="56"/>
        <v>121.85801393728225</v>
      </c>
      <c r="Q914" s="9"/>
      <c r="R914" s="9"/>
      <c r="S914" s="9"/>
      <c r="T914" s="78">
        <f t="shared" si="57"/>
        <v>643.8780487804878</v>
      </c>
      <c r="U914" s="9"/>
      <c r="V914" s="9"/>
      <c r="W914" s="9"/>
      <c r="X914" s="315"/>
      <c r="Y914" s="9">
        <v>34973.250000000007</v>
      </c>
      <c r="Z914" s="9">
        <f t="shared" si="58"/>
        <v>42540.32</v>
      </c>
      <c r="AA914" s="315"/>
      <c r="AB914" s="9">
        <f t="shared" si="59"/>
        <v>32763.37</v>
      </c>
      <c r="AC914" s="9">
        <v>39337.68</v>
      </c>
      <c r="AD914" s="9"/>
      <c r="AG914" s="315"/>
      <c r="AH914" s="317"/>
      <c r="AI914" s="317"/>
      <c r="AJ914" s="317"/>
      <c r="AK914" s="317"/>
      <c r="AL914" s="315"/>
    </row>
    <row r="915" spans="1:38">
      <c r="A915" s="342"/>
      <c r="B915" s="77"/>
      <c r="C915" s="9" t="s">
        <v>353</v>
      </c>
      <c r="D915" s="9"/>
      <c r="E915" s="9" t="s">
        <v>354</v>
      </c>
      <c r="F915" s="74">
        <v>419</v>
      </c>
      <c r="G915" s="9"/>
      <c r="H915" s="9"/>
      <c r="I915" s="9"/>
      <c r="J915" s="76">
        <v>85.53</v>
      </c>
      <c r="K915" s="9"/>
      <c r="L915" s="315"/>
      <c r="M915" s="74">
        <v>1</v>
      </c>
      <c r="N915" s="35"/>
      <c r="O915" s="315"/>
      <c r="P915" s="75">
        <f t="shared" si="56"/>
        <v>85.53</v>
      </c>
      <c r="Q915" s="9"/>
      <c r="R915" s="9"/>
      <c r="S915" s="9"/>
      <c r="T915" s="78">
        <f t="shared" si="57"/>
        <v>419</v>
      </c>
      <c r="U915" s="9"/>
      <c r="V915" s="9"/>
      <c r="W915" s="9"/>
      <c r="X915" s="315"/>
      <c r="Y915" s="9">
        <v>85.53</v>
      </c>
      <c r="Z915" s="9">
        <f t="shared" si="58"/>
        <v>104.04</v>
      </c>
      <c r="AA915" s="315"/>
      <c r="AB915" s="9">
        <f t="shared" si="59"/>
        <v>80.13</v>
      </c>
      <c r="AC915" s="9">
        <v>96.2</v>
      </c>
      <c r="AD915" s="9"/>
      <c r="AG915" s="315"/>
      <c r="AH915" s="317"/>
      <c r="AI915" s="317"/>
      <c r="AJ915" s="317"/>
      <c r="AK915" s="317"/>
      <c r="AL915" s="315"/>
    </row>
    <row r="916" spans="1:38">
      <c r="A916" s="342"/>
      <c r="B916" s="77"/>
      <c r="C916" s="9" t="s">
        <v>353</v>
      </c>
      <c r="D916" s="9"/>
      <c r="E916" s="9" t="s">
        <v>192</v>
      </c>
      <c r="F916" s="74">
        <v>3597664</v>
      </c>
      <c r="G916" s="9"/>
      <c r="H916" s="9"/>
      <c r="I916" s="9"/>
      <c r="J916" s="76">
        <v>675459.67000000086</v>
      </c>
      <c r="K916" s="9"/>
      <c r="L916" s="315"/>
      <c r="M916" s="74">
        <v>8505</v>
      </c>
      <c r="N916" s="35"/>
      <c r="O916" s="315"/>
      <c r="P916" s="75">
        <f t="shared" si="56"/>
        <v>79.419126396237601</v>
      </c>
      <c r="Q916" s="9"/>
      <c r="R916" s="9"/>
      <c r="S916" s="9"/>
      <c r="T916" s="78">
        <f t="shared" si="57"/>
        <v>423.00576131687245</v>
      </c>
      <c r="U916" s="9"/>
      <c r="V916" s="9"/>
      <c r="W916" s="9"/>
      <c r="X916" s="315"/>
      <c r="Y916" s="9">
        <v>675459.67000000086</v>
      </c>
      <c r="Z916" s="9">
        <f t="shared" si="58"/>
        <v>821607.05</v>
      </c>
      <c r="AA916" s="315"/>
      <c r="AB916" s="9">
        <f t="shared" si="59"/>
        <v>632778.98</v>
      </c>
      <c r="AC916" s="9">
        <v>759752.62</v>
      </c>
      <c r="AD916" s="9"/>
      <c r="AG916" s="315"/>
      <c r="AH916" s="317"/>
      <c r="AI916" s="317"/>
      <c r="AJ916" s="317"/>
      <c r="AK916" s="317"/>
      <c r="AL916" s="315"/>
    </row>
    <row r="917" spans="1:38">
      <c r="A917" s="342"/>
      <c r="B917" s="77"/>
      <c r="C917" s="9" t="s">
        <v>355</v>
      </c>
      <c r="D917" s="9"/>
      <c r="E917" s="9" t="s">
        <v>356</v>
      </c>
      <c r="F917" s="74">
        <v>1700109</v>
      </c>
      <c r="G917" s="9"/>
      <c r="H917" s="9"/>
      <c r="I917" s="9"/>
      <c r="J917" s="76">
        <v>322138.16000000015</v>
      </c>
      <c r="K917" s="9"/>
      <c r="L917" s="315"/>
      <c r="M917" s="74">
        <v>2796</v>
      </c>
      <c r="N917" s="35"/>
      <c r="O917" s="315"/>
      <c r="P917" s="75">
        <f t="shared" si="56"/>
        <v>115.21393419170249</v>
      </c>
      <c r="Q917" s="9"/>
      <c r="R917" s="9"/>
      <c r="S917" s="9"/>
      <c r="T917" s="78">
        <f t="shared" si="57"/>
        <v>608.05042918454933</v>
      </c>
      <c r="U917" s="9"/>
      <c r="V917" s="9"/>
      <c r="W917" s="9"/>
      <c r="X917" s="315"/>
      <c r="Y917" s="9">
        <v>322138.16000000015</v>
      </c>
      <c r="Z917" s="9">
        <f t="shared" si="58"/>
        <v>391838.32</v>
      </c>
      <c r="AA917" s="315"/>
      <c r="AB917" s="9">
        <f t="shared" si="59"/>
        <v>301783.02</v>
      </c>
      <c r="AC917" s="9">
        <v>362338.9</v>
      </c>
      <c r="AD917" s="9"/>
      <c r="AG917" s="315"/>
      <c r="AH917" s="317"/>
      <c r="AI917" s="317"/>
      <c r="AJ917" s="317"/>
      <c r="AK917" s="317"/>
      <c r="AL917" s="315"/>
    </row>
    <row r="918" spans="1:38">
      <c r="A918" s="342"/>
      <c r="B918" s="77"/>
      <c r="C918" s="9" t="s">
        <v>355</v>
      </c>
      <c r="D918" s="9"/>
      <c r="E918" s="9" t="s">
        <v>358</v>
      </c>
      <c r="F918" s="74">
        <v>836</v>
      </c>
      <c r="G918" s="9"/>
      <c r="H918" s="9"/>
      <c r="I918" s="9"/>
      <c r="J918" s="76">
        <v>163.31</v>
      </c>
      <c r="K918" s="9"/>
      <c r="L918" s="315"/>
      <c r="M918" s="74">
        <v>1</v>
      </c>
      <c r="N918" s="35"/>
      <c r="O918" s="315"/>
      <c r="P918" s="75">
        <f t="shared" si="56"/>
        <v>163.31</v>
      </c>
      <c r="Q918" s="9"/>
      <c r="R918" s="9"/>
      <c r="S918" s="9"/>
      <c r="T918" s="78">
        <f t="shared" si="57"/>
        <v>836</v>
      </c>
      <c r="U918" s="9"/>
      <c r="V918" s="9"/>
      <c r="W918" s="9"/>
      <c r="X918" s="315"/>
      <c r="Y918" s="9">
        <v>163.31</v>
      </c>
      <c r="Z918" s="9">
        <f t="shared" si="58"/>
        <v>198.64</v>
      </c>
      <c r="AA918" s="315"/>
      <c r="AB918" s="9">
        <f t="shared" si="59"/>
        <v>152.99</v>
      </c>
      <c r="AC918" s="9">
        <v>183.69</v>
      </c>
      <c r="AD918" s="9"/>
      <c r="AG918" s="315"/>
      <c r="AH918" s="317"/>
      <c r="AI918" s="317"/>
      <c r="AJ918" s="317"/>
      <c r="AK918" s="317"/>
      <c r="AL918" s="315"/>
    </row>
    <row r="919" spans="1:38">
      <c r="A919" s="342"/>
      <c r="B919" s="77"/>
      <c r="C919" s="9" t="s">
        <v>359</v>
      </c>
      <c r="D919" s="9"/>
      <c r="E919" s="9" t="s">
        <v>325</v>
      </c>
      <c r="F919" s="74">
        <v>566391</v>
      </c>
      <c r="G919" s="9"/>
      <c r="H919" s="9"/>
      <c r="I919" s="9"/>
      <c r="J919" s="76">
        <v>108252.56000000006</v>
      </c>
      <c r="K919" s="9"/>
      <c r="L919" s="315"/>
      <c r="M919" s="74">
        <v>1273</v>
      </c>
      <c r="N919" s="35"/>
      <c r="O919" s="315"/>
      <c r="P919" s="75">
        <f t="shared" si="56"/>
        <v>85.037360565593133</v>
      </c>
      <c r="Q919" s="9"/>
      <c r="R919" s="9"/>
      <c r="S919" s="9"/>
      <c r="T919" s="78">
        <f t="shared" si="57"/>
        <v>444.92615868028281</v>
      </c>
      <c r="U919" s="9"/>
      <c r="V919" s="9"/>
      <c r="W919" s="9"/>
      <c r="X919" s="315"/>
      <c r="Y919" s="9">
        <v>108252.56000000006</v>
      </c>
      <c r="Z919" s="9">
        <f t="shared" si="58"/>
        <v>131674.87</v>
      </c>
      <c r="AA919" s="315"/>
      <c r="AB919" s="9">
        <f t="shared" si="59"/>
        <v>101412.34</v>
      </c>
      <c r="AC919" s="9">
        <v>121761.77</v>
      </c>
      <c r="AD919" s="9"/>
      <c r="AG919" s="315"/>
      <c r="AH919" s="317"/>
      <c r="AI919" s="317"/>
      <c r="AJ919" s="317"/>
      <c r="AK919" s="317"/>
      <c r="AL919" s="315"/>
    </row>
    <row r="920" spans="1:38">
      <c r="A920" s="342"/>
      <c r="B920" s="77"/>
      <c r="C920" s="9" t="s">
        <v>360</v>
      </c>
      <c r="D920" s="9"/>
      <c r="E920" s="9" t="s">
        <v>81</v>
      </c>
      <c r="F920" s="74">
        <v>570</v>
      </c>
      <c r="G920" s="9"/>
      <c r="H920" s="9"/>
      <c r="I920" s="9"/>
      <c r="J920" s="76">
        <v>120.22</v>
      </c>
      <c r="K920" s="9"/>
      <c r="L920" s="315"/>
      <c r="M920" s="74">
        <v>2</v>
      </c>
      <c r="N920" s="35"/>
      <c r="O920" s="315"/>
      <c r="P920" s="75">
        <f t="shared" si="56"/>
        <v>60.11</v>
      </c>
      <c r="Q920" s="9"/>
      <c r="R920" s="9"/>
      <c r="S920" s="9"/>
      <c r="T920" s="78">
        <f t="shared" si="57"/>
        <v>285</v>
      </c>
      <c r="U920" s="9"/>
      <c r="V920" s="9"/>
      <c r="W920" s="9"/>
      <c r="X920" s="315"/>
      <c r="Y920" s="9">
        <v>120.22</v>
      </c>
      <c r="Z920" s="9">
        <f t="shared" si="58"/>
        <v>146.22999999999999</v>
      </c>
      <c r="AA920" s="315"/>
      <c r="AB920" s="9">
        <f t="shared" si="59"/>
        <v>112.62</v>
      </c>
      <c r="AC920" s="9">
        <v>135.22</v>
      </c>
      <c r="AD920" s="9"/>
      <c r="AG920" s="315"/>
      <c r="AH920" s="317"/>
      <c r="AI920" s="317"/>
      <c r="AJ920" s="317"/>
      <c r="AK920" s="317"/>
      <c r="AL920" s="315"/>
    </row>
    <row r="921" spans="1:38">
      <c r="A921" s="342"/>
      <c r="B921" s="77"/>
      <c r="C921" s="9" t="s">
        <v>361</v>
      </c>
      <c r="D921" s="9"/>
      <c r="E921" s="9" t="s">
        <v>95</v>
      </c>
      <c r="F921" s="74">
        <v>705271</v>
      </c>
      <c r="G921" s="9"/>
      <c r="H921" s="9"/>
      <c r="I921" s="9"/>
      <c r="J921" s="76">
        <v>142589.44999999978</v>
      </c>
      <c r="K921" s="9"/>
      <c r="L921" s="315"/>
      <c r="M921" s="74">
        <v>1978</v>
      </c>
      <c r="N921" s="35"/>
      <c r="O921" s="315"/>
      <c r="P921" s="75">
        <f t="shared" si="56"/>
        <v>72.087689585439733</v>
      </c>
      <c r="Q921" s="9"/>
      <c r="R921" s="9"/>
      <c r="S921" s="9"/>
      <c r="T921" s="78">
        <f t="shared" si="57"/>
        <v>356.55763397371084</v>
      </c>
      <c r="U921" s="9"/>
      <c r="V921" s="9"/>
      <c r="W921" s="9"/>
      <c r="X921" s="315"/>
      <c r="Y921" s="9">
        <v>142589.44999999978</v>
      </c>
      <c r="Z921" s="9">
        <f t="shared" si="58"/>
        <v>173441.14</v>
      </c>
      <c r="AA921" s="315"/>
      <c r="AB921" s="9">
        <f t="shared" si="59"/>
        <v>133579.56</v>
      </c>
      <c r="AC921" s="9">
        <v>160383.67999999999</v>
      </c>
      <c r="AD921" s="9"/>
      <c r="AG921" s="315"/>
      <c r="AH921" s="317"/>
      <c r="AI921" s="317"/>
      <c r="AJ921" s="317"/>
      <c r="AK921" s="317"/>
      <c r="AL921" s="315"/>
    </row>
    <row r="922" spans="1:38">
      <c r="A922" s="342"/>
      <c r="B922" s="77"/>
      <c r="C922" s="9" t="s">
        <v>362</v>
      </c>
      <c r="D922" s="9"/>
      <c r="E922" s="9" t="s">
        <v>363</v>
      </c>
      <c r="F922" s="74">
        <v>663306</v>
      </c>
      <c r="G922" s="9"/>
      <c r="H922" s="9"/>
      <c r="I922" s="9"/>
      <c r="J922" s="76">
        <v>130223.73999999983</v>
      </c>
      <c r="K922" s="9"/>
      <c r="L922" s="315"/>
      <c r="M922" s="74">
        <v>1436</v>
      </c>
      <c r="N922" s="35"/>
      <c r="O922" s="315"/>
      <c r="P922" s="75">
        <f t="shared" si="56"/>
        <v>90.685055710306287</v>
      </c>
      <c r="Q922" s="9"/>
      <c r="R922" s="9"/>
      <c r="S922" s="9"/>
      <c r="T922" s="78">
        <f t="shared" si="57"/>
        <v>461.91225626740948</v>
      </c>
      <c r="U922" s="9"/>
      <c r="V922" s="9"/>
      <c r="W922" s="9"/>
      <c r="X922" s="315"/>
      <c r="Y922" s="9">
        <v>130223.73999999983</v>
      </c>
      <c r="Z922" s="9">
        <f t="shared" si="58"/>
        <v>158399.9</v>
      </c>
      <c r="AA922" s="315"/>
      <c r="AB922" s="9">
        <f t="shared" si="59"/>
        <v>121995.21</v>
      </c>
      <c r="AC922" s="9">
        <v>146474.81</v>
      </c>
      <c r="AD922" s="9"/>
      <c r="AG922" s="315"/>
      <c r="AH922" s="317"/>
      <c r="AI922" s="317"/>
      <c r="AJ922" s="317"/>
      <c r="AK922" s="317"/>
      <c r="AL922" s="315"/>
    </row>
    <row r="923" spans="1:38">
      <c r="A923" s="342"/>
      <c r="B923" s="77"/>
      <c r="C923" s="9" t="s">
        <v>364</v>
      </c>
      <c r="D923" s="9"/>
      <c r="E923" s="9" t="s">
        <v>95</v>
      </c>
      <c r="F923" s="74">
        <v>573756</v>
      </c>
      <c r="G923" s="9"/>
      <c r="H923" s="9"/>
      <c r="I923" s="9"/>
      <c r="J923" s="76">
        <v>112122.30999999987</v>
      </c>
      <c r="K923" s="9"/>
      <c r="L923" s="315"/>
      <c r="M923" s="74">
        <v>970</v>
      </c>
      <c r="N923" s="35"/>
      <c r="O923" s="315"/>
      <c r="P923" s="75">
        <f t="shared" si="56"/>
        <v>115.59001030927821</v>
      </c>
      <c r="Q923" s="9"/>
      <c r="R923" s="9"/>
      <c r="S923" s="9"/>
      <c r="T923" s="78">
        <f t="shared" si="57"/>
        <v>591.50103092783502</v>
      </c>
      <c r="U923" s="9"/>
      <c r="V923" s="9"/>
      <c r="W923" s="9"/>
      <c r="X923" s="315"/>
      <c r="Y923" s="9">
        <v>112122.30999999987</v>
      </c>
      <c r="Z923" s="9">
        <f t="shared" si="58"/>
        <v>136381.91</v>
      </c>
      <c r="AA923" s="315"/>
      <c r="AB923" s="9">
        <f t="shared" si="59"/>
        <v>105037.57</v>
      </c>
      <c r="AC923" s="9">
        <v>126114.44</v>
      </c>
      <c r="AD923" s="9"/>
      <c r="AG923" s="315"/>
      <c r="AH923" s="317"/>
      <c r="AI923" s="317"/>
      <c r="AJ923" s="317"/>
      <c r="AK923" s="317"/>
      <c r="AL923" s="315"/>
    </row>
    <row r="924" spans="1:38">
      <c r="A924" s="342"/>
      <c r="B924" s="77"/>
      <c r="C924" s="9" t="s">
        <v>365</v>
      </c>
      <c r="D924" s="9"/>
      <c r="E924" s="9" t="s">
        <v>200</v>
      </c>
      <c r="F924" s="74">
        <v>87276</v>
      </c>
      <c r="G924" s="9"/>
      <c r="H924" s="9"/>
      <c r="I924" s="9"/>
      <c r="J924" s="76">
        <v>16662.849999999991</v>
      </c>
      <c r="K924" s="9"/>
      <c r="L924" s="315"/>
      <c r="M924" s="74">
        <v>141</v>
      </c>
      <c r="N924" s="35"/>
      <c r="O924" s="315"/>
      <c r="P924" s="75">
        <f t="shared" si="56"/>
        <v>118.17624113475171</v>
      </c>
      <c r="Q924" s="9"/>
      <c r="R924" s="9"/>
      <c r="S924" s="9"/>
      <c r="T924" s="78">
        <f t="shared" si="57"/>
        <v>618.97872340425533</v>
      </c>
      <c r="U924" s="9"/>
      <c r="V924" s="9"/>
      <c r="W924" s="9"/>
      <c r="X924" s="315"/>
      <c r="Y924" s="9">
        <v>16662.849999999991</v>
      </c>
      <c r="Z924" s="9">
        <f t="shared" si="58"/>
        <v>20268.150000000001</v>
      </c>
      <c r="AA924" s="315"/>
      <c r="AB924" s="9">
        <f t="shared" si="59"/>
        <v>15609.96</v>
      </c>
      <c r="AC924" s="9">
        <v>18742.259999999998</v>
      </c>
      <c r="AD924" s="9"/>
      <c r="AG924" s="315"/>
      <c r="AH924" s="317"/>
      <c r="AI924" s="317"/>
      <c r="AJ924" s="317"/>
      <c r="AK924" s="317"/>
      <c r="AL924" s="315"/>
    </row>
    <row r="925" spans="1:38">
      <c r="A925" s="342"/>
      <c r="B925" s="77"/>
      <c r="C925" s="9" t="s">
        <v>366</v>
      </c>
      <c r="D925" s="9"/>
      <c r="E925" s="9" t="s">
        <v>291</v>
      </c>
      <c r="F925" s="74">
        <v>509158</v>
      </c>
      <c r="G925" s="9"/>
      <c r="H925" s="9"/>
      <c r="I925" s="9"/>
      <c r="J925" s="76">
        <v>95440.510000000009</v>
      </c>
      <c r="K925" s="9"/>
      <c r="L925" s="315"/>
      <c r="M925" s="74">
        <v>735</v>
      </c>
      <c r="N925" s="35"/>
      <c r="O925" s="315"/>
      <c r="P925" s="75">
        <f t="shared" si="56"/>
        <v>129.85103401360544</v>
      </c>
      <c r="Q925" s="9"/>
      <c r="R925" s="9"/>
      <c r="S925" s="9"/>
      <c r="T925" s="78">
        <f t="shared" si="57"/>
        <v>692.73197278911562</v>
      </c>
      <c r="U925" s="9"/>
      <c r="V925" s="9"/>
      <c r="W925" s="9"/>
      <c r="X925" s="315"/>
      <c r="Y925" s="9">
        <v>95440.510000000009</v>
      </c>
      <c r="Z925" s="9">
        <f t="shared" si="58"/>
        <v>116090.71</v>
      </c>
      <c r="AA925" s="315"/>
      <c r="AB925" s="9">
        <f t="shared" si="59"/>
        <v>89409.85</v>
      </c>
      <c r="AC925" s="9">
        <v>107350.86</v>
      </c>
      <c r="AD925" s="9"/>
      <c r="AG925" s="315"/>
      <c r="AH925" s="317"/>
      <c r="AI925" s="317"/>
      <c r="AJ925" s="317"/>
      <c r="AK925" s="317"/>
      <c r="AL925" s="315"/>
    </row>
    <row r="926" spans="1:38">
      <c r="A926" s="342"/>
      <c r="B926" s="77"/>
      <c r="C926" s="9" t="s">
        <v>366</v>
      </c>
      <c r="D926" s="9"/>
      <c r="E926" s="9" t="s">
        <v>276</v>
      </c>
      <c r="F926" s="74">
        <v>550</v>
      </c>
      <c r="G926" s="9"/>
      <c r="H926" s="9"/>
      <c r="I926" s="9"/>
      <c r="J926" s="76">
        <v>110.62</v>
      </c>
      <c r="K926" s="9"/>
      <c r="L926" s="315"/>
      <c r="M926" s="74">
        <v>1</v>
      </c>
      <c r="N926" s="35"/>
      <c r="O926" s="315"/>
      <c r="P926" s="75">
        <f t="shared" si="56"/>
        <v>110.62</v>
      </c>
      <c r="Q926" s="9"/>
      <c r="R926" s="9"/>
      <c r="S926" s="9"/>
      <c r="T926" s="78">
        <f t="shared" si="57"/>
        <v>550</v>
      </c>
      <c r="U926" s="9"/>
      <c r="V926" s="9"/>
      <c r="W926" s="9"/>
      <c r="X926" s="315"/>
      <c r="Y926" s="9">
        <v>110.62</v>
      </c>
      <c r="Z926" s="9">
        <f t="shared" si="58"/>
        <v>134.55000000000001</v>
      </c>
      <c r="AA926" s="315"/>
      <c r="AB926" s="9">
        <f t="shared" si="59"/>
        <v>103.63</v>
      </c>
      <c r="AC926" s="9">
        <v>124.42</v>
      </c>
      <c r="AD926" s="9"/>
      <c r="AG926" s="315"/>
      <c r="AH926" s="317"/>
      <c r="AI926" s="317"/>
      <c r="AJ926" s="317"/>
      <c r="AK926" s="317"/>
      <c r="AL926" s="315"/>
    </row>
    <row r="927" spans="1:38">
      <c r="A927" s="342"/>
      <c r="B927" s="77"/>
      <c r="C927" s="9" t="s">
        <v>367</v>
      </c>
      <c r="D927" s="9"/>
      <c r="E927" s="9" t="s">
        <v>266</v>
      </c>
      <c r="F927" s="74">
        <v>1333</v>
      </c>
      <c r="G927" s="9"/>
      <c r="H927" s="9"/>
      <c r="I927" s="9"/>
      <c r="J927" s="76">
        <v>256.67</v>
      </c>
      <c r="K927" s="9"/>
      <c r="L927" s="315"/>
      <c r="M927" s="74">
        <v>1</v>
      </c>
      <c r="N927" s="35"/>
      <c r="O927" s="315"/>
      <c r="P927" s="75">
        <f t="shared" si="56"/>
        <v>256.67</v>
      </c>
      <c r="Q927" s="9"/>
      <c r="R927" s="9"/>
      <c r="S927" s="9"/>
      <c r="T927" s="78">
        <f t="shared" si="57"/>
        <v>1333</v>
      </c>
      <c r="U927" s="9"/>
      <c r="V927" s="9"/>
      <c r="W927" s="9"/>
      <c r="X927" s="315"/>
      <c r="Y927" s="9">
        <v>256.67</v>
      </c>
      <c r="Z927" s="9">
        <f t="shared" si="58"/>
        <v>312.2</v>
      </c>
      <c r="AA927" s="315"/>
      <c r="AB927" s="9">
        <f t="shared" si="59"/>
        <v>240.45</v>
      </c>
      <c r="AC927" s="9">
        <v>288.7</v>
      </c>
      <c r="AD927" s="9"/>
      <c r="AG927" s="315"/>
      <c r="AH927" s="317"/>
      <c r="AI927" s="317"/>
      <c r="AJ927" s="317"/>
      <c r="AK927" s="317"/>
      <c r="AL927" s="315"/>
    </row>
    <row r="928" spans="1:38">
      <c r="A928" s="342"/>
      <c r="B928" s="77"/>
      <c r="C928" s="9" t="s">
        <v>367</v>
      </c>
      <c r="D928" s="9"/>
      <c r="E928" s="9" t="s">
        <v>93</v>
      </c>
      <c r="F928" s="74">
        <v>2014</v>
      </c>
      <c r="G928" s="9"/>
      <c r="H928" s="9"/>
      <c r="I928" s="9"/>
      <c r="J928" s="76">
        <v>355.6</v>
      </c>
      <c r="K928" s="9"/>
      <c r="L928" s="315"/>
      <c r="M928" s="74">
        <v>6</v>
      </c>
      <c r="N928" s="35"/>
      <c r="O928" s="315"/>
      <c r="P928" s="75">
        <f t="shared" si="56"/>
        <v>59.266666666666673</v>
      </c>
      <c r="Q928" s="9"/>
      <c r="R928" s="9"/>
      <c r="S928" s="9"/>
      <c r="T928" s="78">
        <f t="shared" si="57"/>
        <v>335.66666666666669</v>
      </c>
      <c r="U928" s="9"/>
      <c r="V928" s="9"/>
      <c r="W928" s="9"/>
      <c r="X928" s="315"/>
      <c r="Y928" s="9">
        <v>355.6</v>
      </c>
      <c r="Z928" s="9">
        <f t="shared" si="58"/>
        <v>432.54</v>
      </c>
      <c r="AA928" s="315"/>
      <c r="AB928" s="9">
        <f t="shared" si="59"/>
        <v>333.13</v>
      </c>
      <c r="AC928" s="9">
        <v>399.98</v>
      </c>
      <c r="AD928" s="9"/>
      <c r="AG928" s="315"/>
      <c r="AH928" s="317"/>
      <c r="AI928" s="317"/>
      <c r="AJ928" s="317"/>
      <c r="AK928" s="317"/>
      <c r="AL928" s="315"/>
    </row>
    <row r="929" spans="1:38">
      <c r="A929" s="342"/>
      <c r="B929" s="77"/>
      <c r="C929" s="9" t="s">
        <v>367</v>
      </c>
      <c r="D929" s="9"/>
      <c r="E929" s="9" t="s">
        <v>187</v>
      </c>
      <c r="F929" s="74">
        <v>230</v>
      </c>
      <c r="G929" s="9"/>
      <c r="H929" s="9"/>
      <c r="I929" s="9"/>
      <c r="J929" s="76">
        <v>48.96</v>
      </c>
      <c r="K929" s="9"/>
      <c r="L929" s="315"/>
      <c r="M929" s="74">
        <v>1</v>
      </c>
      <c r="N929" s="35"/>
      <c r="O929" s="315"/>
      <c r="P929" s="75">
        <f t="shared" si="56"/>
        <v>48.96</v>
      </c>
      <c r="Q929" s="9"/>
      <c r="R929" s="9"/>
      <c r="S929" s="9"/>
      <c r="T929" s="78">
        <f t="shared" si="57"/>
        <v>230</v>
      </c>
      <c r="U929" s="9"/>
      <c r="V929" s="9"/>
      <c r="W929" s="9"/>
      <c r="X929" s="315"/>
      <c r="Y929" s="9">
        <v>48.96</v>
      </c>
      <c r="Z929" s="9">
        <f t="shared" si="58"/>
        <v>59.55</v>
      </c>
      <c r="AA929" s="315"/>
      <c r="AB929" s="9">
        <f t="shared" si="59"/>
        <v>45.87</v>
      </c>
      <c r="AC929" s="9">
        <v>55.07</v>
      </c>
      <c r="AD929" s="9"/>
      <c r="AG929" s="315"/>
      <c r="AH929" s="317"/>
      <c r="AI929" s="317"/>
      <c r="AJ929" s="317"/>
      <c r="AK929" s="317"/>
      <c r="AL929" s="315"/>
    </row>
    <row r="930" spans="1:38">
      <c r="A930" s="342"/>
      <c r="B930" s="77"/>
      <c r="C930" s="9" t="s">
        <v>367</v>
      </c>
      <c r="D930" s="9"/>
      <c r="E930" s="9" t="s">
        <v>96</v>
      </c>
      <c r="F930" s="74">
        <v>4848362</v>
      </c>
      <c r="G930" s="9"/>
      <c r="H930" s="9"/>
      <c r="I930" s="9"/>
      <c r="J930" s="76">
        <v>936491.5499999983</v>
      </c>
      <c r="K930" s="9"/>
      <c r="L930" s="315"/>
      <c r="M930" s="74">
        <v>9763</v>
      </c>
      <c r="N930" s="35"/>
      <c r="O930" s="315"/>
      <c r="P930" s="75">
        <f t="shared" si="56"/>
        <v>95.922518693024514</v>
      </c>
      <c r="Q930" s="9"/>
      <c r="R930" s="9"/>
      <c r="S930" s="9"/>
      <c r="T930" s="78">
        <f t="shared" si="57"/>
        <v>496.60575642732766</v>
      </c>
      <c r="U930" s="9"/>
      <c r="V930" s="9"/>
      <c r="W930" s="9"/>
      <c r="X930" s="315"/>
      <c r="Y930" s="9">
        <v>936491.5499999983</v>
      </c>
      <c r="Z930" s="9">
        <f t="shared" si="58"/>
        <v>1139117.69</v>
      </c>
      <c r="AA930" s="315"/>
      <c r="AB930" s="9">
        <f t="shared" si="59"/>
        <v>877316.88</v>
      </c>
      <c r="AC930" s="9">
        <v>1053359.58</v>
      </c>
      <c r="AD930" s="9"/>
      <c r="AG930" s="315"/>
      <c r="AH930" s="317"/>
      <c r="AI930" s="317"/>
      <c r="AJ930" s="317"/>
      <c r="AK930" s="317"/>
      <c r="AL930" s="315"/>
    </row>
    <row r="931" spans="1:38">
      <c r="A931" s="342"/>
      <c r="B931" s="77"/>
      <c r="C931" s="9" t="s">
        <v>367</v>
      </c>
      <c r="D931" s="9"/>
      <c r="E931" s="9" t="s">
        <v>325</v>
      </c>
      <c r="F931" s="74">
        <v>1714</v>
      </c>
      <c r="G931" s="9"/>
      <c r="H931" s="9"/>
      <c r="I931" s="9"/>
      <c r="J931" s="76">
        <v>334.48</v>
      </c>
      <c r="K931" s="9"/>
      <c r="L931" s="315"/>
      <c r="M931" s="74">
        <v>2</v>
      </c>
      <c r="N931" s="35"/>
      <c r="O931" s="315"/>
      <c r="P931" s="75">
        <f t="shared" si="56"/>
        <v>167.24</v>
      </c>
      <c r="Q931" s="9"/>
      <c r="R931" s="9"/>
      <c r="S931" s="9"/>
      <c r="T931" s="78">
        <f t="shared" si="57"/>
        <v>857</v>
      </c>
      <c r="U931" s="9"/>
      <c r="V931" s="9"/>
      <c r="W931" s="9"/>
      <c r="X931" s="315"/>
      <c r="Y931" s="9">
        <v>334.48</v>
      </c>
      <c r="Z931" s="9">
        <f t="shared" si="58"/>
        <v>406.85</v>
      </c>
      <c r="AA931" s="315"/>
      <c r="AB931" s="9">
        <f t="shared" si="59"/>
        <v>313.35000000000002</v>
      </c>
      <c r="AC931" s="9">
        <v>376.22</v>
      </c>
      <c r="AD931" s="9"/>
      <c r="AG931" s="315"/>
      <c r="AH931" s="317"/>
      <c r="AI931" s="317"/>
      <c r="AJ931" s="317"/>
      <c r="AK931" s="317"/>
      <c r="AL931" s="315"/>
    </row>
    <row r="932" spans="1:38">
      <c r="A932" s="342"/>
      <c r="B932" s="77"/>
      <c r="C932" s="9" t="s">
        <v>368</v>
      </c>
      <c r="D932" s="9"/>
      <c r="E932" s="9" t="s">
        <v>154</v>
      </c>
      <c r="F932" s="74">
        <v>290197</v>
      </c>
      <c r="G932" s="9"/>
      <c r="H932" s="9"/>
      <c r="I932" s="9"/>
      <c r="J932" s="76">
        <v>53589.380000000063</v>
      </c>
      <c r="K932" s="9"/>
      <c r="L932" s="315"/>
      <c r="M932" s="74">
        <v>377</v>
      </c>
      <c r="N932" s="35"/>
      <c r="O932" s="315"/>
      <c r="P932" s="75">
        <f t="shared" si="56"/>
        <v>142.1468965517243</v>
      </c>
      <c r="Q932" s="9"/>
      <c r="R932" s="9"/>
      <c r="S932" s="9"/>
      <c r="T932" s="78">
        <f t="shared" si="57"/>
        <v>769.75331564986732</v>
      </c>
      <c r="U932" s="9"/>
      <c r="V932" s="9"/>
      <c r="W932" s="9"/>
      <c r="X932" s="315"/>
      <c r="Y932" s="9">
        <v>53589.380000000063</v>
      </c>
      <c r="Z932" s="9">
        <f t="shared" si="58"/>
        <v>65184.37</v>
      </c>
      <c r="AA932" s="315"/>
      <c r="AB932" s="9">
        <f t="shared" si="59"/>
        <v>50203.19</v>
      </c>
      <c r="AC932" s="9">
        <v>60276.98</v>
      </c>
      <c r="AD932" s="9"/>
      <c r="AG932" s="315"/>
      <c r="AH932" s="317"/>
      <c r="AI932" s="317"/>
      <c r="AJ932" s="317"/>
      <c r="AK932" s="317"/>
      <c r="AL932" s="315"/>
    </row>
    <row r="933" spans="1:38">
      <c r="A933" s="342"/>
      <c r="B933" s="77"/>
      <c r="C933" s="9" t="s">
        <v>369</v>
      </c>
      <c r="D933" s="9"/>
      <c r="E933" s="9" t="s">
        <v>370</v>
      </c>
      <c r="F933" s="74">
        <v>2721784</v>
      </c>
      <c r="G933" s="9"/>
      <c r="H933" s="9"/>
      <c r="I933" s="9"/>
      <c r="J933" s="76">
        <v>516702.89000000193</v>
      </c>
      <c r="K933" s="9"/>
      <c r="L933" s="315"/>
      <c r="M933" s="74">
        <v>5061</v>
      </c>
      <c r="N933" s="35"/>
      <c r="O933" s="315"/>
      <c r="P933" s="75">
        <f t="shared" si="56"/>
        <v>102.09501877099426</v>
      </c>
      <c r="Q933" s="9"/>
      <c r="R933" s="9"/>
      <c r="S933" s="9"/>
      <c r="T933" s="78">
        <f t="shared" si="57"/>
        <v>537.79569255087927</v>
      </c>
      <c r="U933" s="9"/>
      <c r="V933" s="9"/>
      <c r="W933" s="9"/>
      <c r="X933" s="315"/>
      <c r="Y933" s="9">
        <v>516702.89000000193</v>
      </c>
      <c r="Z933" s="9">
        <f t="shared" si="58"/>
        <v>628500.49</v>
      </c>
      <c r="AA933" s="315"/>
      <c r="AB933" s="9">
        <f t="shared" si="59"/>
        <v>484053.67</v>
      </c>
      <c r="AC933" s="9">
        <v>581184.03</v>
      </c>
      <c r="AD933" s="9"/>
      <c r="AG933" s="315"/>
      <c r="AH933" s="317"/>
      <c r="AI933" s="317"/>
      <c r="AJ933" s="317"/>
      <c r="AK933" s="317"/>
      <c r="AL933" s="315"/>
    </row>
    <row r="934" spans="1:38">
      <c r="A934" s="342"/>
      <c r="B934" s="77"/>
      <c r="C934" s="9" t="s">
        <v>369</v>
      </c>
      <c r="D934" s="9"/>
      <c r="E934" s="9" t="s">
        <v>371</v>
      </c>
      <c r="F934" s="74">
        <v>4282</v>
      </c>
      <c r="G934" s="9"/>
      <c r="H934" s="9"/>
      <c r="I934" s="9"/>
      <c r="J934" s="76">
        <v>887.49999999999989</v>
      </c>
      <c r="K934" s="9"/>
      <c r="L934" s="315"/>
      <c r="M934" s="74">
        <v>23</v>
      </c>
      <c r="N934" s="35"/>
      <c r="O934" s="315"/>
      <c r="P934" s="75">
        <f t="shared" si="56"/>
        <v>38.586956521739125</v>
      </c>
      <c r="Q934" s="9"/>
      <c r="R934" s="9"/>
      <c r="S934" s="9"/>
      <c r="T934" s="78">
        <f t="shared" si="57"/>
        <v>186.17391304347825</v>
      </c>
      <c r="U934" s="9"/>
      <c r="V934" s="9"/>
      <c r="W934" s="9"/>
      <c r="X934" s="315"/>
      <c r="Y934" s="9">
        <v>887.49999999999989</v>
      </c>
      <c r="Z934" s="9">
        <f t="shared" si="58"/>
        <v>1079.53</v>
      </c>
      <c r="AA934" s="315"/>
      <c r="AB934" s="9">
        <f t="shared" si="59"/>
        <v>831.42</v>
      </c>
      <c r="AC934" s="9">
        <v>998.25</v>
      </c>
      <c r="AD934" s="9"/>
      <c r="AG934" s="315"/>
      <c r="AH934" s="317"/>
      <c r="AI934" s="317"/>
      <c r="AJ934" s="317"/>
      <c r="AK934" s="317"/>
      <c r="AL934" s="315"/>
    </row>
    <row r="935" spans="1:38">
      <c r="A935" s="342"/>
      <c r="B935" s="77"/>
      <c r="C935" s="9" t="s">
        <v>369</v>
      </c>
      <c r="D935" s="9"/>
      <c r="E935" s="9" t="s">
        <v>98</v>
      </c>
      <c r="F935" s="74">
        <v>344</v>
      </c>
      <c r="G935" s="9"/>
      <c r="H935" s="9"/>
      <c r="I935" s="9"/>
      <c r="J935" s="76">
        <v>71.23</v>
      </c>
      <c r="K935" s="9"/>
      <c r="L935" s="315"/>
      <c r="M935" s="74">
        <v>1</v>
      </c>
      <c r="N935" s="35"/>
      <c r="O935" s="315"/>
      <c r="P935" s="75">
        <f t="shared" si="56"/>
        <v>71.23</v>
      </c>
      <c r="Q935" s="9"/>
      <c r="R935" s="9"/>
      <c r="S935" s="9"/>
      <c r="T935" s="78">
        <f t="shared" si="57"/>
        <v>344</v>
      </c>
      <c r="U935" s="9"/>
      <c r="V935" s="9"/>
      <c r="W935" s="9"/>
      <c r="X935" s="315"/>
      <c r="Y935" s="9">
        <v>71.23</v>
      </c>
      <c r="Z935" s="9">
        <f t="shared" si="58"/>
        <v>86.64</v>
      </c>
      <c r="AA935" s="315"/>
      <c r="AB935" s="9">
        <f t="shared" si="59"/>
        <v>66.73</v>
      </c>
      <c r="AC935" s="9">
        <v>80.12</v>
      </c>
      <c r="AD935" s="9"/>
      <c r="AG935" s="315"/>
      <c r="AH935" s="317"/>
      <c r="AI935" s="317"/>
      <c r="AJ935" s="317"/>
      <c r="AK935" s="317"/>
      <c r="AL935" s="315"/>
    </row>
    <row r="936" spans="1:38">
      <c r="A936" s="342"/>
      <c r="B936" s="77"/>
      <c r="C936" s="9" t="s">
        <v>372</v>
      </c>
      <c r="D936" s="9"/>
      <c r="E936" s="9" t="s">
        <v>75</v>
      </c>
      <c r="F936" s="74">
        <v>2560969</v>
      </c>
      <c r="G936" s="9"/>
      <c r="H936" s="9"/>
      <c r="I936" s="9"/>
      <c r="J936" s="76">
        <v>508318.86000000237</v>
      </c>
      <c r="K936" s="9"/>
      <c r="L936" s="315"/>
      <c r="M936" s="74">
        <v>6771</v>
      </c>
      <c r="N936" s="35"/>
      <c r="O936" s="315"/>
      <c r="P936" s="75">
        <f t="shared" si="56"/>
        <v>75.072937527691977</v>
      </c>
      <c r="Q936" s="9"/>
      <c r="R936" s="9"/>
      <c r="S936" s="9"/>
      <c r="T936" s="78">
        <f t="shared" si="57"/>
        <v>378.2261113572589</v>
      </c>
      <c r="U936" s="9"/>
      <c r="V936" s="9"/>
      <c r="W936" s="9"/>
      <c r="X936" s="315"/>
      <c r="Y936" s="9">
        <v>508318.86000000237</v>
      </c>
      <c r="Z936" s="9">
        <f t="shared" si="58"/>
        <v>618302.43000000005</v>
      </c>
      <c r="AA936" s="315"/>
      <c r="AB936" s="9">
        <f t="shared" si="59"/>
        <v>476199.4</v>
      </c>
      <c r="AC936" s="9">
        <v>571753.73</v>
      </c>
      <c r="AD936" s="9"/>
      <c r="AG936" s="315"/>
      <c r="AH936" s="317"/>
      <c r="AI936" s="317"/>
      <c r="AJ936" s="317"/>
      <c r="AK936" s="317"/>
      <c r="AL936" s="315"/>
    </row>
    <row r="937" spans="1:38">
      <c r="A937" s="342"/>
      <c r="B937" s="77"/>
      <c r="C937" s="9" t="s">
        <v>373</v>
      </c>
      <c r="D937" s="9"/>
      <c r="E937" s="9" t="s">
        <v>135</v>
      </c>
      <c r="F937" s="74">
        <v>1497</v>
      </c>
      <c r="G937" s="9"/>
      <c r="H937" s="9"/>
      <c r="I937" s="9"/>
      <c r="J937" s="76">
        <v>286.88</v>
      </c>
      <c r="K937" s="9"/>
      <c r="L937" s="315"/>
      <c r="M937" s="74">
        <v>1</v>
      </c>
      <c r="N937" s="35"/>
      <c r="O937" s="315"/>
      <c r="P937" s="75">
        <f t="shared" si="56"/>
        <v>286.88</v>
      </c>
      <c r="Q937" s="9"/>
      <c r="R937" s="9"/>
      <c r="S937" s="9"/>
      <c r="T937" s="78">
        <f t="shared" si="57"/>
        <v>1497</v>
      </c>
      <c r="U937" s="9"/>
      <c r="V937" s="9"/>
      <c r="W937" s="9"/>
      <c r="X937" s="315"/>
      <c r="Y937" s="9">
        <v>286.88</v>
      </c>
      <c r="Z937" s="9">
        <f t="shared" si="58"/>
        <v>348.95</v>
      </c>
      <c r="AA937" s="315"/>
      <c r="AB937" s="9">
        <f t="shared" si="59"/>
        <v>268.75</v>
      </c>
      <c r="AC937" s="9">
        <v>322.68</v>
      </c>
      <c r="AD937" s="9"/>
      <c r="AG937" s="315"/>
      <c r="AH937" s="317"/>
      <c r="AI937" s="317"/>
      <c r="AJ937" s="317"/>
      <c r="AK937" s="317"/>
      <c r="AL937" s="315"/>
    </row>
    <row r="938" spans="1:38">
      <c r="A938" s="342"/>
      <c r="B938" s="77"/>
      <c r="C938" s="9" t="s">
        <v>374</v>
      </c>
      <c r="D938" s="9"/>
      <c r="E938" s="9" t="s">
        <v>176</v>
      </c>
      <c r="F938" s="74">
        <v>2846518</v>
      </c>
      <c r="G938" s="9"/>
      <c r="H938" s="9"/>
      <c r="I938" s="9"/>
      <c r="J938" s="76">
        <v>532494.38999999978</v>
      </c>
      <c r="K938" s="9"/>
      <c r="L938" s="315"/>
      <c r="M938" s="74">
        <v>3597</v>
      </c>
      <c r="N938" s="35"/>
      <c r="O938" s="315"/>
      <c r="P938" s="75">
        <f t="shared" si="56"/>
        <v>148.03847372810671</v>
      </c>
      <c r="Q938" s="9"/>
      <c r="R938" s="9"/>
      <c r="S938" s="9"/>
      <c r="T938" s="78">
        <f t="shared" si="57"/>
        <v>791.35891020294684</v>
      </c>
      <c r="U938" s="9"/>
      <c r="V938" s="9"/>
      <c r="W938" s="9"/>
      <c r="X938" s="315"/>
      <c r="Y938" s="9">
        <v>532494.38999999978</v>
      </c>
      <c r="Z938" s="9">
        <f t="shared" si="58"/>
        <v>647708.76</v>
      </c>
      <c r="AA938" s="315"/>
      <c r="AB938" s="9">
        <f t="shared" si="59"/>
        <v>498847.34</v>
      </c>
      <c r="AC938" s="9">
        <v>598946.21</v>
      </c>
      <c r="AD938" s="9"/>
      <c r="AG938" s="315"/>
      <c r="AH938" s="317"/>
      <c r="AI938" s="317"/>
      <c r="AJ938" s="317"/>
      <c r="AK938" s="317"/>
      <c r="AL938" s="315"/>
    </row>
    <row r="939" spans="1:38">
      <c r="A939" s="342"/>
      <c r="B939" s="77"/>
      <c r="C939" s="9" t="s">
        <v>374</v>
      </c>
      <c r="D939" s="9"/>
      <c r="E939" s="9" t="s">
        <v>375</v>
      </c>
      <c r="F939" s="74">
        <v>13741</v>
      </c>
      <c r="G939" s="9"/>
      <c r="H939" s="9"/>
      <c r="I939" s="9"/>
      <c r="J939" s="76">
        <v>2619.5899999999997</v>
      </c>
      <c r="K939" s="9"/>
      <c r="L939" s="315"/>
      <c r="M939" s="74">
        <v>18</v>
      </c>
      <c r="N939" s="35"/>
      <c r="O939" s="315"/>
      <c r="P939" s="75">
        <f t="shared" si="56"/>
        <v>145.53277777777777</v>
      </c>
      <c r="Q939" s="9"/>
      <c r="R939" s="9"/>
      <c r="S939" s="9"/>
      <c r="T939" s="78">
        <f t="shared" si="57"/>
        <v>763.38888888888891</v>
      </c>
      <c r="U939" s="9"/>
      <c r="V939" s="9"/>
      <c r="W939" s="9"/>
      <c r="X939" s="315"/>
      <c r="Y939" s="9">
        <v>2619.5899999999997</v>
      </c>
      <c r="Z939" s="9">
        <f t="shared" si="58"/>
        <v>3186.38</v>
      </c>
      <c r="AA939" s="315"/>
      <c r="AB939" s="9">
        <f t="shared" si="59"/>
        <v>2454.06</v>
      </c>
      <c r="AC939" s="9">
        <v>2946.5</v>
      </c>
      <c r="AD939" s="9"/>
      <c r="AG939" s="315"/>
      <c r="AH939" s="317"/>
      <c r="AI939" s="317"/>
      <c r="AJ939" s="317"/>
      <c r="AK939" s="317"/>
      <c r="AL939" s="315"/>
    </row>
    <row r="940" spans="1:38">
      <c r="A940" s="342"/>
      <c r="B940" s="77"/>
      <c r="C940" s="9" t="s">
        <v>376</v>
      </c>
      <c r="D940" s="9"/>
      <c r="E940" s="9" t="s">
        <v>114</v>
      </c>
      <c r="F940" s="74">
        <v>712749</v>
      </c>
      <c r="G940" s="9"/>
      <c r="H940" s="9"/>
      <c r="I940" s="9"/>
      <c r="J940" s="76">
        <v>140247.70000000019</v>
      </c>
      <c r="K940" s="9"/>
      <c r="L940" s="315"/>
      <c r="M940" s="74">
        <v>1508</v>
      </c>
      <c r="N940" s="35"/>
      <c r="O940" s="315"/>
      <c r="P940" s="75">
        <f t="shared" si="56"/>
        <v>93.002453580901985</v>
      </c>
      <c r="Q940" s="9"/>
      <c r="R940" s="9"/>
      <c r="S940" s="9"/>
      <c r="T940" s="78">
        <f t="shared" si="57"/>
        <v>472.64522546419096</v>
      </c>
      <c r="U940" s="9"/>
      <c r="V940" s="9"/>
      <c r="W940" s="9"/>
      <c r="X940" s="315"/>
      <c r="Y940" s="9">
        <v>140247.70000000019</v>
      </c>
      <c r="Z940" s="9">
        <f t="shared" si="58"/>
        <v>170592.71</v>
      </c>
      <c r="AA940" s="315"/>
      <c r="AB940" s="9">
        <f t="shared" si="59"/>
        <v>131385.78</v>
      </c>
      <c r="AC940" s="9">
        <v>157749.70000000001</v>
      </c>
      <c r="AD940" s="9"/>
      <c r="AG940" s="315"/>
      <c r="AH940" s="317"/>
      <c r="AI940" s="317"/>
      <c r="AJ940" s="317"/>
      <c r="AK940" s="317"/>
      <c r="AL940" s="315"/>
    </row>
    <row r="941" spans="1:38">
      <c r="A941" s="342"/>
      <c r="B941" s="77"/>
      <c r="C941" s="9" t="s">
        <v>376</v>
      </c>
      <c r="D941" s="9"/>
      <c r="E941" s="9" t="s">
        <v>377</v>
      </c>
      <c r="F941" s="74"/>
      <c r="G941" s="9"/>
      <c r="H941" s="9"/>
      <c r="I941" s="9"/>
      <c r="J941" s="76">
        <v>6.84</v>
      </c>
      <c r="K941" s="9"/>
      <c r="L941" s="315"/>
      <c r="M941" s="74">
        <v>1</v>
      </c>
      <c r="N941" s="35"/>
      <c r="O941" s="315"/>
      <c r="P941" s="75">
        <f t="shared" si="56"/>
        <v>6.84</v>
      </c>
      <c r="Q941" s="9"/>
      <c r="R941" s="9"/>
      <c r="S941" s="9"/>
      <c r="T941" s="78">
        <f t="shared" si="57"/>
        <v>0</v>
      </c>
      <c r="U941" s="9"/>
      <c r="V941" s="9"/>
      <c r="W941" s="9"/>
      <c r="X941" s="315"/>
      <c r="Y941" s="9">
        <v>6.84</v>
      </c>
      <c r="Z941" s="9">
        <f t="shared" si="58"/>
        <v>8.32</v>
      </c>
      <c r="AA941" s="315"/>
      <c r="AB941" s="9">
        <f t="shared" si="59"/>
        <v>6.41</v>
      </c>
      <c r="AC941" s="9">
        <v>7.69</v>
      </c>
      <c r="AD941" s="9"/>
      <c r="AG941" s="315"/>
      <c r="AH941" s="317"/>
      <c r="AI941" s="317"/>
      <c r="AJ941" s="317"/>
      <c r="AK941" s="317"/>
      <c r="AL941" s="315"/>
    </row>
    <row r="942" spans="1:38">
      <c r="A942" s="342"/>
      <c r="B942" s="77"/>
      <c r="C942" s="9" t="s">
        <v>376</v>
      </c>
      <c r="D942" s="9"/>
      <c r="E942" s="9" t="s">
        <v>213</v>
      </c>
      <c r="F942" s="74">
        <v>86</v>
      </c>
      <c r="G942" s="9"/>
      <c r="H942" s="9"/>
      <c r="I942" s="9"/>
      <c r="J942" s="76">
        <v>21.89</v>
      </c>
      <c r="K942" s="9"/>
      <c r="L942" s="315"/>
      <c r="M942" s="74">
        <v>1</v>
      </c>
      <c r="N942" s="35"/>
      <c r="O942" s="315"/>
      <c r="P942" s="75">
        <f t="shared" si="56"/>
        <v>21.89</v>
      </c>
      <c r="Q942" s="9"/>
      <c r="R942" s="9"/>
      <c r="S942" s="9"/>
      <c r="T942" s="78">
        <f t="shared" si="57"/>
        <v>86</v>
      </c>
      <c r="U942" s="9"/>
      <c r="V942" s="9"/>
      <c r="W942" s="9"/>
      <c r="X942" s="315"/>
      <c r="Y942" s="9">
        <v>21.89</v>
      </c>
      <c r="Z942" s="9">
        <f t="shared" si="58"/>
        <v>26.63</v>
      </c>
      <c r="AA942" s="315"/>
      <c r="AB942" s="9">
        <f t="shared" si="59"/>
        <v>20.51</v>
      </c>
      <c r="AC942" s="9">
        <v>24.62</v>
      </c>
      <c r="AD942" s="9"/>
      <c r="AG942" s="315"/>
      <c r="AH942" s="317"/>
      <c r="AI942" s="317"/>
      <c r="AJ942" s="317"/>
      <c r="AK942" s="317"/>
      <c r="AL942" s="315"/>
    </row>
    <row r="943" spans="1:38">
      <c r="A943" s="342"/>
      <c r="B943" s="77"/>
      <c r="C943" s="9" t="s">
        <v>378</v>
      </c>
      <c r="D943" s="9"/>
      <c r="E943" s="9" t="s">
        <v>100</v>
      </c>
      <c r="F943" s="74">
        <v>65341</v>
      </c>
      <c r="G943" s="9"/>
      <c r="H943" s="9"/>
      <c r="I943" s="9"/>
      <c r="J943" s="76">
        <v>11888.22</v>
      </c>
      <c r="K943" s="9"/>
      <c r="L943" s="315"/>
      <c r="M943" s="74">
        <v>74</v>
      </c>
      <c r="N943" s="35"/>
      <c r="O943" s="315"/>
      <c r="P943" s="75">
        <f t="shared" si="56"/>
        <v>160.65162162162162</v>
      </c>
      <c r="Q943" s="9"/>
      <c r="R943" s="9"/>
      <c r="S943" s="9"/>
      <c r="T943" s="78">
        <f t="shared" si="57"/>
        <v>882.98648648648646</v>
      </c>
      <c r="U943" s="9"/>
      <c r="V943" s="9"/>
      <c r="W943" s="9"/>
      <c r="X943" s="315"/>
      <c r="Y943" s="9">
        <v>11888.22</v>
      </c>
      <c r="Z943" s="9">
        <f t="shared" si="58"/>
        <v>14460.44</v>
      </c>
      <c r="AA943" s="315"/>
      <c r="AB943" s="9">
        <f t="shared" si="59"/>
        <v>11137.03</v>
      </c>
      <c r="AC943" s="9">
        <v>13371.79</v>
      </c>
      <c r="AD943" s="9"/>
      <c r="AG943" s="315"/>
      <c r="AH943" s="317"/>
      <c r="AI943" s="317"/>
      <c r="AJ943" s="317"/>
      <c r="AK943" s="317"/>
      <c r="AL943" s="315"/>
    </row>
    <row r="944" spans="1:38">
      <c r="A944" s="342"/>
      <c r="B944" s="77"/>
      <c r="C944" s="9" t="s">
        <v>379</v>
      </c>
      <c r="D944" s="9"/>
      <c r="E944" s="9" t="s">
        <v>380</v>
      </c>
      <c r="F944" s="74">
        <v>58283</v>
      </c>
      <c r="G944" s="9"/>
      <c r="H944" s="9"/>
      <c r="I944" s="9"/>
      <c r="J944" s="76">
        <v>11387.610000000002</v>
      </c>
      <c r="K944" s="9"/>
      <c r="L944" s="315"/>
      <c r="M944" s="74">
        <v>118</v>
      </c>
      <c r="N944" s="35"/>
      <c r="O944" s="315"/>
      <c r="P944" s="75">
        <f t="shared" si="56"/>
        <v>96.50516949152545</v>
      </c>
      <c r="Q944" s="9"/>
      <c r="R944" s="9"/>
      <c r="S944" s="9"/>
      <c r="T944" s="78">
        <f t="shared" si="57"/>
        <v>493.92372881355931</v>
      </c>
      <c r="U944" s="9"/>
      <c r="V944" s="9"/>
      <c r="W944" s="9"/>
      <c r="X944" s="315"/>
      <c r="Y944" s="9">
        <v>11387.610000000002</v>
      </c>
      <c r="Z944" s="9">
        <f t="shared" si="58"/>
        <v>13851.52</v>
      </c>
      <c r="AA944" s="315"/>
      <c r="AB944" s="9">
        <f t="shared" si="59"/>
        <v>10668.05</v>
      </c>
      <c r="AC944" s="9">
        <v>12808.71</v>
      </c>
      <c r="AD944" s="9"/>
      <c r="AG944" s="315"/>
      <c r="AH944" s="317"/>
      <c r="AI944" s="317"/>
      <c r="AJ944" s="317"/>
      <c r="AK944" s="317"/>
      <c r="AL944" s="315"/>
    </row>
    <row r="945" spans="1:38">
      <c r="A945" s="342"/>
      <c r="B945" s="77"/>
      <c r="C945" s="9" t="s">
        <v>381</v>
      </c>
      <c r="D945" s="9"/>
      <c r="E945" s="9" t="s">
        <v>77</v>
      </c>
      <c r="F945" s="74">
        <v>105212</v>
      </c>
      <c r="G945" s="9"/>
      <c r="H945" s="9"/>
      <c r="I945" s="9"/>
      <c r="J945" s="76">
        <v>20131.030000000013</v>
      </c>
      <c r="K945" s="9"/>
      <c r="L945" s="315"/>
      <c r="M945" s="74">
        <v>165</v>
      </c>
      <c r="N945" s="35"/>
      <c r="O945" s="315"/>
      <c r="P945" s="75">
        <f t="shared" ref="P945:P1008" si="60">J945/M945</f>
        <v>122.0062424242425</v>
      </c>
      <c r="Q945" s="9"/>
      <c r="R945" s="9"/>
      <c r="S945" s="9"/>
      <c r="T945" s="78">
        <f t="shared" ref="T945:T1008" si="61">F945/M945</f>
        <v>637.64848484848483</v>
      </c>
      <c r="U945" s="9"/>
      <c r="V945" s="9"/>
      <c r="W945" s="9"/>
      <c r="X945" s="315"/>
      <c r="Y945" s="9">
        <v>20131.030000000013</v>
      </c>
      <c r="Z945" s="9">
        <f t="shared" ref="Z945:Z1008" si="62">ROUND($Z$1209*Y945/$Y$1209,2)</f>
        <v>24486.73</v>
      </c>
      <c r="AA945" s="315"/>
      <c r="AB945" s="9">
        <f t="shared" ref="AB945:AB1008" si="63">ROUND($AB$1209*Y945/$Y$1209,2)</f>
        <v>18859</v>
      </c>
      <c r="AC945" s="9">
        <v>22643.25</v>
      </c>
      <c r="AD945" s="9"/>
      <c r="AG945" s="315"/>
      <c r="AH945" s="317"/>
      <c r="AI945" s="317"/>
      <c r="AJ945" s="317"/>
      <c r="AK945" s="317"/>
      <c r="AL945" s="315"/>
    </row>
    <row r="946" spans="1:38">
      <c r="A946" s="342"/>
      <c r="B946" s="77"/>
      <c r="C946" s="9" t="s">
        <v>382</v>
      </c>
      <c r="D946" s="9"/>
      <c r="E946" s="9" t="s">
        <v>54</v>
      </c>
      <c r="F946" s="74">
        <v>1092</v>
      </c>
      <c r="G946" s="9"/>
      <c r="H946" s="9"/>
      <c r="I946" s="9"/>
      <c r="J946" s="76">
        <v>211.31</v>
      </c>
      <c r="K946" s="9"/>
      <c r="L946" s="315"/>
      <c r="M946" s="74">
        <v>1</v>
      </c>
      <c r="N946" s="35"/>
      <c r="O946" s="315"/>
      <c r="P946" s="75">
        <f t="shared" si="60"/>
        <v>211.31</v>
      </c>
      <c r="Q946" s="9"/>
      <c r="R946" s="9"/>
      <c r="S946" s="9"/>
      <c r="T946" s="78">
        <f t="shared" si="61"/>
        <v>1092</v>
      </c>
      <c r="U946" s="9"/>
      <c r="V946" s="9"/>
      <c r="W946" s="9"/>
      <c r="X946" s="315"/>
      <c r="Y946" s="9">
        <v>211.31</v>
      </c>
      <c r="Z946" s="9">
        <f t="shared" si="62"/>
        <v>257.02999999999997</v>
      </c>
      <c r="AA946" s="315"/>
      <c r="AB946" s="9">
        <f t="shared" si="63"/>
        <v>197.96</v>
      </c>
      <c r="AC946" s="9">
        <v>237.68</v>
      </c>
      <c r="AD946" s="9"/>
      <c r="AG946" s="315"/>
      <c r="AH946" s="317"/>
      <c r="AI946" s="317"/>
      <c r="AJ946" s="317"/>
      <c r="AK946" s="317"/>
      <c r="AL946" s="315"/>
    </row>
    <row r="947" spans="1:38">
      <c r="A947" s="342"/>
      <c r="B947" s="77"/>
      <c r="C947" s="9" t="s">
        <v>382</v>
      </c>
      <c r="D947" s="9"/>
      <c r="E947" s="9" t="s">
        <v>56</v>
      </c>
      <c r="F947" s="74">
        <v>261</v>
      </c>
      <c r="G947" s="9"/>
      <c r="H947" s="9"/>
      <c r="I947" s="9"/>
      <c r="J947" s="76">
        <v>55.22</v>
      </c>
      <c r="K947" s="9"/>
      <c r="L947" s="315"/>
      <c r="M947" s="74">
        <v>1</v>
      </c>
      <c r="N947" s="35"/>
      <c r="O947" s="315"/>
      <c r="P947" s="75">
        <f t="shared" si="60"/>
        <v>55.22</v>
      </c>
      <c r="Q947" s="9"/>
      <c r="R947" s="9"/>
      <c r="S947" s="9"/>
      <c r="T947" s="78">
        <f t="shared" si="61"/>
        <v>261</v>
      </c>
      <c r="U947" s="9"/>
      <c r="V947" s="9"/>
      <c r="W947" s="9"/>
      <c r="X947" s="315"/>
      <c r="Y947" s="9">
        <v>55.22</v>
      </c>
      <c r="Z947" s="9">
        <f t="shared" si="62"/>
        <v>67.17</v>
      </c>
      <c r="AA947" s="315"/>
      <c r="AB947" s="9">
        <f t="shared" si="63"/>
        <v>51.73</v>
      </c>
      <c r="AC947" s="9">
        <v>62.11</v>
      </c>
      <c r="AD947" s="9"/>
      <c r="AG947" s="315"/>
      <c r="AH947" s="317"/>
      <c r="AI947" s="317"/>
      <c r="AJ947" s="317"/>
      <c r="AK947" s="317"/>
      <c r="AL947" s="315"/>
    </row>
    <row r="948" spans="1:38">
      <c r="A948" s="342"/>
      <c r="B948" s="77"/>
      <c r="C948" s="9" t="s">
        <v>382</v>
      </c>
      <c r="D948" s="9"/>
      <c r="E948" s="9" t="s">
        <v>200</v>
      </c>
      <c r="F948" s="74">
        <v>376</v>
      </c>
      <c r="G948" s="9"/>
      <c r="H948" s="9"/>
      <c r="I948" s="9"/>
      <c r="J948" s="76">
        <v>77.040000000000006</v>
      </c>
      <c r="K948" s="9"/>
      <c r="L948" s="315"/>
      <c r="M948" s="74">
        <v>1</v>
      </c>
      <c r="N948" s="35"/>
      <c r="O948" s="315"/>
      <c r="P948" s="75">
        <f t="shared" si="60"/>
        <v>77.040000000000006</v>
      </c>
      <c r="Q948" s="9"/>
      <c r="R948" s="9"/>
      <c r="S948" s="9"/>
      <c r="T948" s="78">
        <f t="shared" si="61"/>
        <v>376</v>
      </c>
      <c r="U948" s="9"/>
      <c r="V948" s="9"/>
      <c r="W948" s="9"/>
      <c r="X948" s="315"/>
      <c r="Y948" s="9">
        <v>77.040000000000006</v>
      </c>
      <c r="Z948" s="9">
        <f t="shared" si="62"/>
        <v>93.71</v>
      </c>
      <c r="AA948" s="315"/>
      <c r="AB948" s="9">
        <f t="shared" si="63"/>
        <v>72.17</v>
      </c>
      <c r="AC948" s="9">
        <v>86.65</v>
      </c>
      <c r="AD948" s="9"/>
      <c r="AG948" s="315"/>
      <c r="AH948" s="317"/>
      <c r="AI948" s="317"/>
      <c r="AJ948" s="317"/>
      <c r="AK948" s="317"/>
      <c r="AL948" s="315"/>
    </row>
    <row r="949" spans="1:38">
      <c r="A949" s="342"/>
      <c r="B949" s="77"/>
      <c r="C949" s="9" t="s">
        <v>382</v>
      </c>
      <c r="D949" s="9"/>
      <c r="E949" s="9" t="s">
        <v>68</v>
      </c>
      <c r="F949" s="74">
        <v>2927</v>
      </c>
      <c r="G949" s="9"/>
      <c r="H949" s="9"/>
      <c r="I949" s="9"/>
      <c r="J949" s="76">
        <v>589.98</v>
      </c>
      <c r="K949" s="9"/>
      <c r="L949" s="315"/>
      <c r="M949" s="74">
        <v>7</v>
      </c>
      <c r="N949" s="35"/>
      <c r="O949" s="315"/>
      <c r="P949" s="75">
        <f t="shared" si="60"/>
        <v>84.282857142857139</v>
      </c>
      <c r="Q949" s="9"/>
      <c r="R949" s="9"/>
      <c r="S949" s="9"/>
      <c r="T949" s="78">
        <f t="shared" si="61"/>
        <v>418.14285714285717</v>
      </c>
      <c r="U949" s="9"/>
      <c r="V949" s="9"/>
      <c r="W949" s="9"/>
      <c r="X949" s="315"/>
      <c r="Y949" s="9">
        <v>589.98</v>
      </c>
      <c r="Z949" s="9">
        <f t="shared" si="62"/>
        <v>717.63</v>
      </c>
      <c r="AA949" s="315"/>
      <c r="AB949" s="9">
        <f t="shared" si="63"/>
        <v>552.70000000000005</v>
      </c>
      <c r="AC949" s="9">
        <v>663.61</v>
      </c>
      <c r="AD949" s="9"/>
      <c r="AG949" s="315"/>
      <c r="AH949" s="317"/>
      <c r="AI949" s="317"/>
      <c r="AJ949" s="317"/>
      <c r="AK949" s="317"/>
      <c r="AL949" s="315"/>
    </row>
    <row r="950" spans="1:38">
      <c r="A950" s="342"/>
      <c r="B950" s="77"/>
      <c r="C950" s="9" t="s">
        <v>382</v>
      </c>
      <c r="D950" s="9"/>
      <c r="E950" s="9" t="s">
        <v>110</v>
      </c>
      <c r="F950" s="74">
        <v>5468589</v>
      </c>
      <c r="G950" s="9"/>
      <c r="H950" s="9"/>
      <c r="I950" s="9"/>
      <c r="J950" s="76">
        <v>1023589.7299999945</v>
      </c>
      <c r="K950" s="9"/>
      <c r="L950" s="315"/>
      <c r="M950" s="74">
        <v>10016</v>
      </c>
      <c r="N950" s="35"/>
      <c r="O950" s="315"/>
      <c r="P950" s="75">
        <f t="shared" si="60"/>
        <v>102.19546026357773</v>
      </c>
      <c r="Q950" s="9"/>
      <c r="R950" s="9"/>
      <c r="S950" s="9"/>
      <c r="T950" s="78">
        <f t="shared" si="61"/>
        <v>545.98532348242816</v>
      </c>
      <c r="U950" s="9"/>
      <c r="V950" s="9"/>
      <c r="W950" s="9"/>
      <c r="X950" s="315"/>
      <c r="Y950" s="9">
        <v>1023589.7299999945</v>
      </c>
      <c r="Z950" s="9">
        <f t="shared" si="62"/>
        <v>1245061.06</v>
      </c>
      <c r="AA950" s="315"/>
      <c r="AB950" s="9">
        <f t="shared" si="63"/>
        <v>958911.53</v>
      </c>
      <c r="AC950" s="9">
        <v>1151327.04</v>
      </c>
      <c r="AD950" s="9"/>
      <c r="AG950" s="315"/>
      <c r="AH950" s="317"/>
      <c r="AI950" s="317"/>
      <c r="AJ950" s="317"/>
      <c r="AK950" s="317"/>
      <c r="AL950" s="315"/>
    </row>
    <row r="951" spans="1:38">
      <c r="A951" s="342"/>
      <c r="B951" s="77"/>
      <c r="C951" s="9" t="s">
        <v>383</v>
      </c>
      <c r="D951" s="9"/>
      <c r="E951" s="9" t="s">
        <v>88</v>
      </c>
      <c r="F951" s="74">
        <v>186406</v>
      </c>
      <c r="G951" s="9"/>
      <c r="H951" s="9"/>
      <c r="I951" s="9"/>
      <c r="J951" s="76">
        <v>37156.460000000152</v>
      </c>
      <c r="K951" s="9"/>
      <c r="L951" s="315"/>
      <c r="M951" s="74">
        <v>678</v>
      </c>
      <c r="N951" s="35"/>
      <c r="O951" s="315"/>
      <c r="P951" s="75">
        <f t="shared" si="60"/>
        <v>54.803038348082822</v>
      </c>
      <c r="Q951" s="9"/>
      <c r="R951" s="9"/>
      <c r="S951" s="9"/>
      <c r="T951" s="78">
        <f t="shared" si="61"/>
        <v>274.93510324483776</v>
      </c>
      <c r="U951" s="9"/>
      <c r="V951" s="9"/>
      <c r="W951" s="9"/>
      <c r="X951" s="315"/>
      <c r="Y951" s="9">
        <v>37156.460000000152</v>
      </c>
      <c r="Z951" s="9">
        <f t="shared" si="62"/>
        <v>45195.9</v>
      </c>
      <c r="AA951" s="315"/>
      <c r="AB951" s="9">
        <f t="shared" si="63"/>
        <v>34808.629999999997</v>
      </c>
      <c r="AC951" s="9">
        <v>41793.339999999997</v>
      </c>
      <c r="AD951" s="9"/>
      <c r="AG951" s="315"/>
      <c r="AH951" s="317"/>
      <c r="AI951" s="317"/>
      <c r="AJ951" s="317"/>
      <c r="AK951" s="317"/>
      <c r="AL951" s="315"/>
    </row>
    <row r="952" spans="1:38">
      <c r="A952" s="342"/>
      <c r="B952" s="77"/>
      <c r="C952" s="9" t="s">
        <v>384</v>
      </c>
      <c r="D952" s="9"/>
      <c r="E952" s="9" t="s">
        <v>91</v>
      </c>
      <c r="F952" s="74">
        <v>80799</v>
      </c>
      <c r="G952" s="9"/>
      <c r="H952" s="9"/>
      <c r="I952" s="9"/>
      <c r="J952" s="76">
        <v>14143.529999999995</v>
      </c>
      <c r="K952" s="9"/>
      <c r="L952" s="315"/>
      <c r="M952" s="74">
        <v>116</v>
      </c>
      <c r="N952" s="35"/>
      <c r="O952" s="315"/>
      <c r="P952" s="75">
        <f t="shared" si="60"/>
        <v>121.92698275862065</v>
      </c>
      <c r="Q952" s="9"/>
      <c r="R952" s="9"/>
      <c r="S952" s="9"/>
      <c r="T952" s="78">
        <f t="shared" si="61"/>
        <v>696.54310344827582</v>
      </c>
      <c r="U952" s="9"/>
      <c r="V952" s="9"/>
      <c r="W952" s="9"/>
      <c r="X952" s="315"/>
      <c r="Y952" s="9">
        <v>14143.529999999995</v>
      </c>
      <c r="Z952" s="9">
        <f t="shared" si="62"/>
        <v>17203.73</v>
      </c>
      <c r="AA952" s="315"/>
      <c r="AB952" s="9">
        <f t="shared" si="63"/>
        <v>13249.83</v>
      </c>
      <c r="AC952" s="9">
        <v>15908.55</v>
      </c>
      <c r="AD952" s="9"/>
      <c r="AG952" s="315"/>
      <c r="AH952" s="317"/>
      <c r="AI952" s="317"/>
      <c r="AJ952" s="317"/>
      <c r="AK952" s="317"/>
      <c r="AL952" s="315"/>
    </row>
    <row r="953" spans="1:38">
      <c r="A953" s="342"/>
      <c r="B953" s="77"/>
      <c r="C953" s="9" t="s">
        <v>384</v>
      </c>
      <c r="D953" s="9"/>
      <c r="E953" s="9" t="s">
        <v>68</v>
      </c>
      <c r="F953" s="74">
        <v>1801847</v>
      </c>
      <c r="G953" s="9"/>
      <c r="H953" s="9"/>
      <c r="I953" s="9"/>
      <c r="J953" s="76">
        <v>338816.59999999899</v>
      </c>
      <c r="K953" s="9"/>
      <c r="L953" s="315"/>
      <c r="M953" s="74">
        <v>3611</v>
      </c>
      <c r="N953" s="35"/>
      <c r="O953" s="315"/>
      <c r="P953" s="75">
        <f t="shared" si="60"/>
        <v>93.829022431459151</v>
      </c>
      <c r="Q953" s="9"/>
      <c r="R953" s="9"/>
      <c r="S953" s="9"/>
      <c r="T953" s="78">
        <f t="shared" si="61"/>
        <v>498.98836887288837</v>
      </c>
      <c r="U953" s="9"/>
      <c r="V953" s="9"/>
      <c r="W953" s="9"/>
      <c r="X953" s="315"/>
      <c r="Y953" s="9">
        <v>338816.59999999899</v>
      </c>
      <c r="Z953" s="9">
        <f t="shared" si="62"/>
        <v>412125.43</v>
      </c>
      <c r="AA953" s="315"/>
      <c r="AB953" s="9">
        <f t="shared" si="63"/>
        <v>317407.59000000003</v>
      </c>
      <c r="AC953" s="9">
        <v>381098.7</v>
      </c>
      <c r="AD953" s="9"/>
      <c r="AG953" s="315"/>
      <c r="AH953" s="317"/>
      <c r="AI953" s="317"/>
      <c r="AJ953" s="317"/>
      <c r="AK953" s="317"/>
      <c r="AL953" s="315"/>
    </row>
    <row r="954" spans="1:38">
      <c r="A954" s="342"/>
      <c r="B954" s="77"/>
      <c r="C954" s="9" t="s">
        <v>384</v>
      </c>
      <c r="D954" s="9"/>
      <c r="E954" s="9" t="s">
        <v>110</v>
      </c>
      <c r="F954" s="74">
        <v>504</v>
      </c>
      <c r="G954" s="9"/>
      <c r="H954" s="9"/>
      <c r="I954" s="9"/>
      <c r="J954" s="76">
        <v>101.19</v>
      </c>
      <c r="K954" s="9"/>
      <c r="L954" s="315"/>
      <c r="M954" s="74">
        <v>1</v>
      </c>
      <c r="N954" s="35"/>
      <c r="O954" s="315"/>
      <c r="P954" s="75">
        <f t="shared" si="60"/>
        <v>101.19</v>
      </c>
      <c r="Q954" s="9"/>
      <c r="R954" s="9"/>
      <c r="S954" s="9"/>
      <c r="T954" s="78">
        <f t="shared" si="61"/>
        <v>504</v>
      </c>
      <c r="U954" s="9"/>
      <c r="V954" s="9"/>
      <c r="W954" s="9"/>
      <c r="X954" s="315"/>
      <c r="Y954" s="9">
        <v>101.19</v>
      </c>
      <c r="Z954" s="9">
        <f t="shared" si="62"/>
        <v>123.08</v>
      </c>
      <c r="AA954" s="315"/>
      <c r="AB954" s="9">
        <f t="shared" si="63"/>
        <v>94.8</v>
      </c>
      <c r="AC954" s="9">
        <v>113.82</v>
      </c>
      <c r="AD954" s="9"/>
      <c r="AG954" s="315"/>
      <c r="AH954" s="317"/>
      <c r="AI954" s="317"/>
      <c r="AJ954" s="317"/>
      <c r="AK954" s="317"/>
      <c r="AL954" s="315"/>
    </row>
    <row r="955" spans="1:38">
      <c r="A955" s="342"/>
      <c r="B955" s="77"/>
      <c r="C955" s="9" t="s">
        <v>385</v>
      </c>
      <c r="D955" s="9"/>
      <c r="E955" s="9" t="s">
        <v>375</v>
      </c>
      <c r="F955" s="74">
        <v>2616552</v>
      </c>
      <c r="G955" s="9"/>
      <c r="H955" s="9"/>
      <c r="I955" s="9"/>
      <c r="J955" s="76">
        <v>487677.89000000031</v>
      </c>
      <c r="K955" s="9"/>
      <c r="L955" s="315"/>
      <c r="M955" s="74">
        <v>2532</v>
      </c>
      <c r="N955" s="35"/>
      <c r="O955" s="315"/>
      <c r="P955" s="75">
        <f t="shared" si="60"/>
        <v>192.60580173775682</v>
      </c>
      <c r="Q955" s="9"/>
      <c r="R955" s="9"/>
      <c r="S955" s="9"/>
      <c r="T955" s="78">
        <f t="shared" si="61"/>
        <v>1033.3933649289099</v>
      </c>
      <c r="U955" s="9"/>
      <c r="V955" s="9"/>
      <c r="W955" s="9"/>
      <c r="X955" s="315"/>
      <c r="Y955" s="9">
        <v>487677.89000000031</v>
      </c>
      <c r="Z955" s="9">
        <f t="shared" si="62"/>
        <v>593195.43000000005</v>
      </c>
      <c r="AA955" s="315"/>
      <c r="AB955" s="9">
        <f t="shared" si="63"/>
        <v>456862.69</v>
      </c>
      <c r="AC955" s="9">
        <v>548536.9</v>
      </c>
      <c r="AD955" s="9"/>
      <c r="AG955" s="315"/>
      <c r="AH955" s="317"/>
      <c r="AI955" s="317"/>
      <c r="AJ955" s="317"/>
      <c r="AK955" s="317"/>
      <c r="AL955" s="315"/>
    </row>
    <row r="956" spans="1:38">
      <c r="A956" s="342"/>
      <c r="B956" s="77"/>
      <c r="C956" s="9" t="s">
        <v>385</v>
      </c>
      <c r="D956" s="9"/>
      <c r="E956" s="9" t="s">
        <v>79</v>
      </c>
      <c r="F956" s="74">
        <v>10037</v>
      </c>
      <c r="G956" s="9"/>
      <c r="H956" s="9"/>
      <c r="I956" s="9"/>
      <c r="J956" s="76">
        <v>1962.9</v>
      </c>
      <c r="K956" s="9"/>
      <c r="L956" s="315"/>
      <c r="M956" s="74">
        <v>11</v>
      </c>
      <c r="N956" s="35"/>
      <c r="O956" s="315"/>
      <c r="P956" s="75">
        <f t="shared" si="60"/>
        <v>178.44545454545457</v>
      </c>
      <c r="Q956" s="9"/>
      <c r="R956" s="9"/>
      <c r="S956" s="9"/>
      <c r="T956" s="78">
        <f t="shared" si="61"/>
        <v>912.4545454545455</v>
      </c>
      <c r="U956" s="9"/>
      <c r="V956" s="9"/>
      <c r="W956" s="9"/>
      <c r="X956" s="315"/>
      <c r="Y956" s="9">
        <v>1962.9</v>
      </c>
      <c r="Z956" s="9">
        <f t="shared" si="62"/>
        <v>2387.61</v>
      </c>
      <c r="AA956" s="315"/>
      <c r="AB956" s="9">
        <f t="shared" si="63"/>
        <v>1838.87</v>
      </c>
      <c r="AC956" s="9">
        <v>2207.86</v>
      </c>
      <c r="AD956" s="9"/>
      <c r="AG956" s="315"/>
      <c r="AH956" s="317"/>
      <c r="AI956" s="317"/>
      <c r="AJ956" s="317"/>
      <c r="AK956" s="317"/>
      <c r="AL956" s="315"/>
    </row>
    <row r="957" spans="1:38">
      <c r="A957" s="342"/>
      <c r="B957" s="77"/>
      <c r="C957" s="9" t="s">
        <v>386</v>
      </c>
      <c r="D957" s="9"/>
      <c r="E957" s="9" t="s">
        <v>370</v>
      </c>
      <c r="F957" s="74"/>
      <c r="G957" s="9"/>
      <c r="H957" s="9"/>
      <c r="I957" s="9"/>
      <c r="J957" s="76">
        <v>6.06</v>
      </c>
      <c r="K957" s="9"/>
      <c r="L957" s="315"/>
      <c r="M957" s="74">
        <v>1</v>
      </c>
      <c r="N957" s="35"/>
      <c r="O957" s="315"/>
      <c r="P957" s="75">
        <f t="shared" si="60"/>
        <v>6.06</v>
      </c>
      <c r="Q957" s="9"/>
      <c r="R957" s="9"/>
      <c r="S957" s="9"/>
      <c r="T957" s="78">
        <f t="shared" si="61"/>
        <v>0</v>
      </c>
      <c r="U957" s="9"/>
      <c r="V957" s="9"/>
      <c r="W957" s="9"/>
      <c r="X957" s="315"/>
      <c r="Y957" s="9">
        <v>6.06</v>
      </c>
      <c r="Z957" s="9">
        <f t="shared" si="62"/>
        <v>7.37</v>
      </c>
      <c r="AA957" s="315"/>
      <c r="AB957" s="9">
        <f t="shared" si="63"/>
        <v>5.68</v>
      </c>
      <c r="AC957" s="9">
        <v>6.82</v>
      </c>
      <c r="AD957" s="9"/>
      <c r="AG957" s="315"/>
      <c r="AH957" s="317"/>
      <c r="AI957" s="317"/>
      <c r="AJ957" s="317"/>
      <c r="AK957" s="317"/>
      <c r="AL957" s="315"/>
    </row>
    <row r="958" spans="1:38">
      <c r="A958" s="342"/>
      <c r="B958" s="77"/>
      <c r="C958" s="9" t="s">
        <v>386</v>
      </c>
      <c r="D958" s="9"/>
      <c r="E958" s="9" t="s">
        <v>371</v>
      </c>
      <c r="F958" s="74">
        <v>1159360</v>
      </c>
      <c r="G958" s="9"/>
      <c r="H958" s="9"/>
      <c r="I958" s="9"/>
      <c r="J958" s="76">
        <v>218370.98000000013</v>
      </c>
      <c r="K958" s="9"/>
      <c r="L958" s="315"/>
      <c r="M958" s="74">
        <v>1663</v>
      </c>
      <c r="N958" s="35"/>
      <c r="O958" s="315"/>
      <c r="P958" s="75">
        <f t="shared" si="60"/>
        <v>131.31147324113056</v>
      </c>
      <c r="Q958" s="9"/>
      <c r="R958" s="9"/>
      <c r="S958" s="9"/>
      <c r="T958" s="78">
        <f t="shared" si="61"/>
        <v>697.14972940469033</v>
      </c>
      <c r="U958" s="9"/>
      <c r="V958" s="9"/>
      <c r="W958" s="9"/>
      <c r="X958" s="315"/>
      <c r="Y958" s="9">
        <v>218370.98000000013</v>
      </c>
      <c r="Z958" s="9">
        <f t="shared" si="62"/>
        <v>265619.32</v>
      </c>
      <c r="AA958" s="315"/>
      <c r="AB958" s="9">
        <f t="shared" si="63"/>
        <v>204572.64</v>
      </c>
      <c r="AC958" s="9">
        <v>245622.25</v>
      </c>
      <c r="AD958" s="9"/>
      <c r="AG958" s="315"/>
      <c r="AH958" s="317"/>
      <c r="AI958" s="317"/>
      <c r="AJ958" s="317"/>
      <c r="AK958" s="317"/>
      <c r="AL958" s="315"/>
    </row>
    <row r="959" spans="1:38">
      <c r="A959" s="342"/>
      <c r="B959" s="77"/>
      <c r="C959" s="9" t="s">
        <v>387</v>
      </c>
      <c r="D959" s="9"/>
      <c r="E959" s="9" t="s">
        <v>164</v>
      </c>
      <c r="F959" s="74">
        <v>6203762</v>
      </c>
      <c r="G959" s="9"/>
      <c r="H959" s="9"/>
      <c r="I959" s="9"/>
      <c r="J959" s="76">
        <v>1137291.0399999938</v>
      </c>
      <c r="K959" s="9"/>
      <c r="L959" s="315"/>
      <c r="M959" s="74">
        <v>11351</v>
      </c>
      <c r="N959" s="35"/>
      <c r="O959" s="315"/>
      <c r="P959" s="75">
        <f t="shared" si="60"/>
        <v>100.19302616509503</v>
      </c>
      <c r="Q959" s="9"/>
      <c r="R959" s="9"/>
      <c r="S959" s="9"/>
      <c r="T959" s="78">
        <f t="shared" si="61"/>
        <v>546.53880715355479</v>
      </c>
      <c r="U959" s="9"/>
      <c r="V959" s="9"/>
      <c r="W959" s="9"/>
      <c r="X959" s="315"/>
      <c r="Y959" s="9">
        <v>1137291.0399999938</v>
      </c>
      <c r="Z959" s="9">
        <f t="shared" si="62"/>
        <v>1383363.62</v>
      </c>
      <c r="AA959" s="315"/>
      <c r="AB959" s="9">
        <f t="shared" si="63"/>
        <v>1065428.33</v>
      </c>
      <c r="AC959" s="9">
        <v>1279217.53</v>
      </c>
      <c r="AD959" s="9"/>
      <c r="AG959" s="315"/>
      <c r="AH959" s="317"/>
      <c r="AI959" s="317"/>
      <c r="AJ959" s="317"/>
      <c r="AK959" s="317"/>
      <c r="AL959" s="315"/>
    </row>
    <row r="960" spans="1:38">
      <c r="A960" s="342"/>
      <c r="B960" s="77"/>
      <c r="C960" s="9" t="s">
        <v>387</v>
      </c>
      <c r="D960" s="9"/>
      <c r="E960" s="9" t="s">
        <v>388</v>
      </c>
      <c r="F960" s="74">
        <v>343</v>
      </c>
      <c r="G960" s="9"/>
      <c r="H960" s="9"/>
      <c r="I960" s="9"/>
      <c r="J960" s="76">
        <v>70.41</v>
      </c>
      <c r="K960" s="9"/>
      <c r="L960" s="315"/>
      <c r="M960" s="74">
        <v>1</v>
      </c>
      <c r="N960" s="35"/>
      <c r="O960" s="315"/>
      <c r="P960" s="75">
        <f t="shared" si="60"/>
        <v>70.41</v>
      </c>
      <c r="Q960" s="9"/>
      <c r="R960" s="9"/>
      <c r="S960" s="9"/>
      <c r="T960" s="78">
        <f t="shared" si="61"/>
        <v>343</v>
      </c>
      <c r="U960" s="9"/>
      <c r="V960" s="9"/>
      <c r="W960" s="9"/>
      <c r="X960" s="315"/>
      <c r="Y960" s="9">
        <v>70.41</v>
      </c>
      <c r="Z960" s="9">
        <f t="shared" si="62"/>
        <v>85.64</v>
      </c>
      <c r="AA960" s="315"/>
      <c r="AB960" s="9">
        <f t="shared" si="63"/>
        <v>65.959999999999994</v>
      </c>
      <c r="AC960" s="9">
        <v>79.2</v>
      </c>
      <c r="AD960" s="9"/>
      <c r="AG960" s="315"/>
      <c r="AH960" s="317"/>
      <c r="AI960" s="317"/>
      <c r="AJ960" s="317"/>
      <c r="AK960" s="317"/>
      <c r="AL960" s="315"/>
    </row>
    <row r="961" spans="1:38">
      <c r="A961" s="342"/>
      <c r="B961" s="77"/>
      <c r="C961" s="9" t="s">
        <v>389</v>
      </c>
      <c r="D961" s="9"/>
      <c r="E961" s="9" t="s">
        <v>390</v>
      </c>
      <c r="F961" s="74">
        <v>325422</v>
      </c>
      <c r="G961" s="9"/>
      <c r="H961" s="9"/>
      <c r="I961" s="9"/>
      <c r="J961" s="76">
        <v>60176.349999999969</v>
      </c>
      <c r="K961" s="9"/>
      <c r="L961" s="315"/>
      <c r="M961" s="74">
        <v>434</v>
      </c>
      <c r="N961" s="35"/>
      <c r="O961" s="315"/>
      <c r="P961" s="75">
        <f t="shared" si="60"/>
        <v>138.65518433179716</v>
      </c>
      <c r="Q961" s="9"/>
      <c r="R961" s="9"/>
      <c r="S961" s="9"/>
      <c r="T961" s="78">
        <f t="shared" si="61"/>
        <v>749.82027649769589</v>
      </c>
      <c r="U961" s="9"/>
      <c r="V961" s="9"/>
      <c r="W961" s="9"/>
      <c r="X961" s="315"/>
      <c r="Y961" s="9">
        <v>60176.349999999969</v>
      </c>
      <c r="Z961" s="9">
        <f t="shared" si="62"/>
        <v>73196.539999999994</v>
      </c>
      <c r="AA961" s="315"/>
      <c r="AB961" s="9">
        <f t="shared" si="63"/>
        <v>56373.95</v>
      </c>
      <c r="AC961" s="9">
        <v>67685.97</v>
      </c>
      <c r="AD961" s="9"/>
      <c r="AG961" s="315"/>
      <c r="AH961" s="317"/>
      <c r="AI961" s="317"/>
      <c r="AJ961" s="317"/>
      <c r="AK961" s="317"/>
      <c r="AL961" s="315"/>
    </row>
    <row r="962" spans="1:38">
      <c r="A962" s="342"/>
      <c r="B962" s="77"/>
      <c r="C962" s="9" t="s">
        <v>391</v>
      </c>
      <c r="D962" s="9"/>
      <c r="E962" s="9" t="s">
        <v>176</v>
      </c>
      <c r="F962" s="74">
        <v>30605</v>
      </c>
      <c r="G962" s="9"/>
      <c r="H962" s="9"/>
      <c r="I962" s="9"/>
      <c r="J962" s="76">
        <v>5677.5399999999981</v>
      </c>
      <c r="K962" s="9"/>
      <c r="L962" s="315"/>
      <c r="M962" s="74">
        <v>27</v>
      </c>
      <c r="N962" s="35"/>
      <c r="O962" s="315"/>
      <c r="P962" s="75">
        <f t="shared" si="60"/>
        <v>210.27925925925919</v>
      </c>
      <c r="Q962" s="9"/>
      <c r="R962" s="9"/>
      <c r="S962" s="9"/>
      <c r="T962" s="78">
        <f t="shared" si="61"/>
        <v>1133.5185185185185</v>
      </c>
      <c r="U962" s="9"/>
      <c r="V962" s="9"/>
      <c r="W962" s="9"/>
      <c r="X962" s="315"/>
      <c r="Y962" s="9">
        <v>5677.5399999999981</v>
      </c>
      <c r="Z962" s="9">
        <f t="shared" si="62"/>
        <v>6905.97</v>
      </c>
      <c r="AA962" s="315"/>
      <c r="AB962" s="9">
        <f t="shared" si="63"/>
        <v>5318.79</v>
      </c>
      <c r="AC962" s="9">
        <v>6386.06</v>
      </c>
      <c r="AD962" s="9"/>
      <c r="AG962" s="315"/>
      <c r="AH962" s="317"/>
      <c r="AI962" s="317"/>
      <c r="AJ962" s="317"/>
      <c r="AK962" s="317"/>
      <c r="AL962" s="315"/>
    </row>
    <row r="963" spans="1:38">
      <c r="A963" s="342"/>
      <c r="B963" s="77"/>
      <c r="C963" s="9" t="s">
        <v>392</v>
      </c>
      <c r="D963" s="9"/>
      <c r="E963" s="9" t="s">
        <v>145</v>
      </c>
      <c r="F963" s="74">
        <v>527082</v>
      </c>
      <c r="G963" s="9"/>
      <c r="H963" s="9"/>
      <c r="I963" s="9"/>
      <c r="J963" s="76">
        <v>99440.459999999905</v>
      </c>
      <c r="K963" s="9"/>
      <c r="L963" s="315"/>
      <c r="M963" s="74">
        <v>947</v>
      </c>
      <c r="N963" s="35"/>
      <c r="O963" s="315"/>
      <c r="P963" s="75">
        <f t="shared" si="60"/>
        <v>105.00576557550148</v>
      </c>
      <c r="Q963" s="9"/>
      <c r="R963" s="9"/>
      <c r="S963" s="9"/>
      <c r="T963" s="78">
        <f t="shared" si="61"/>
        <v>556.5807814149947</v>
      </c>
      <c r="U963" s="9"/>
      <c r="V963" s="9"/>
      <c r="W963" s="9"/>
      <c r="X963" s="315"/>
      <c r="Y963" s="9">
        <v>99440.459999999905</v>
      </c>
      <c r="Z963" s="9">
        <f t="shared" si="62"/>
        <v>120956.12</v>
      </c>
      <c r="AA963" s="315"/>
      <c r="AB963" s="9">
        <f t="shared" si="63"/>
        <v>93157.05</v>
      </c>
      <c r="AC963" s="9">
        <v>111849.98</v>
      </c>
      <c r="AD963" s="9"/>
      <c r="AG963" s="315"/>
      <c r="AH963" s="317"/>
      <c r="AI963" s="317"/>
      <c r="AJ963" s="317"/>
      <c r="AK963" s="317"/>
      <c r="AL963" s="315"/>
    </row>
    <row r="964" spans="1:38">
      <c r="A964" s="342"/>
      <c r="B964" s="77"/>
      <c r="C964" s="9" t="s">
        <v>393</v>
      </c>
      <c r="D964" s="9"/>
      <c r="E964" s="9" t="s">
        <v>394</v>
      </c>
      <c r="F964" s="74">
        <v>336648</v>
      </c>
      <c r="G964" s="9"/>
      <c r="H964" s="9"/>
      <c r="I964" s="9"/>
      <c r="J964" s="76">
        <v>62818.369999999966</v>
      </c>
      <c r="K964" s="9"/>
      <c r="L964" s="315"/>
      <c r="M964" s="74">
        <v>420</v>
      </c>
      <c r="N964" s="35"/>
      <c r="O964" s="315"/>
      <c r="P964" s="75">
        <f t="shared" si="60"/>
        <v>149.56754761904753</v>
      </c>
      <c r="Q964" s="9"/>
      <c r="R964" s="9"/>
      <c r="S964" s="9"/>
      <c r="T964" s="78">
        <f t="shared" si="61"/>
        <v>801.54285714285709</v>
      </c>
      <c r="U964" s="9"/>
      <c r="V964" s="9"/>
      <c r="W964" s="9"/>
      <c r="X964" s="315"/>
      <c r="Y964" s="9">
        <v>62818.369999999966</v>
      </c>
      <c r="Z964" s="9">
        <f t="shared" si="62"/>
        <v>76410.210000000006</v>
      </c>
      <c r="AA964" s="315"/>
      <c r="AB964" s="9">
        <f t="shared" si="63"/>
        <v>58849.03</v>
      </c>
      <c r="AC964" s="9">
        <v>70657.69</v>
      </c>
      <c r="AD964" s="9"/>
      <c r="AG964" s="315"/>
      <c r="AH964" s="317"/>
      <c r="AI964" s="317"/>
      <c r="AJ964" s="317"/>
      <c r="AK964" s="317"/>
      <c r="AL964" s="315"/>
    </row>
    <row r="965" spans="1:38">
      <c r="A965" s="342"/>
      <c r="B965" s="77"/>
      <c r="C965" s="9" t="s">
        <v>395</v>
      </c>
      <c r="D965" s="9"/>
      <c r="E965" s="9" t="s">
        <v>84</v>
      </c>
      <c r="F965" s="74">
        <v>1069372</v>
      </c>
      <c r="G965" s="9"/>
      <c r="H965" s="9"/>
      <c r="I965" s="9"/>
      <c r="J965" s="76">
        <v>207546.76999999949</v>
      </c>
      <c r="K965" s="9"/>
      <c r="L965" s="315"/>
      <c r="M965" s="74">
        <v>1532</v>
      </c>
      <c r="N965" s="35"/>
      <c r="O965" s="315"/>
      <c r="P965" s="75">
        <f t="shared" si="60"/>
        <v>135.47439295039132</v>
      </c>
      <c r="Q965" s="9"/>
      <c r="R965" s="9"/>
      <c r="S965" s="9"/>
      <c r="T965" s="78">
        <f t="shared" si="61"/>
        <v>698.023498694517</v>
      </c>
      <c r="U965" s="9"/>
      <c r="V965" s="9"/>
      <c r="W965" s="9"/>
      <c r="X965" s="315"/>
      <c r="Y965" s="9">
        <v>207546.76999999949</v>
      </c>
      <c r="Z965" s="9">
        <f t="shared" si="62"/>
        <v>252453.1</v>
      </c>
      <c r="AA965" s="315"/>
      <c r="AB965" s="9">
        <f t="shared" si="63"/>
        <v>194432.38</v>
      </c>
      <c r="AC965" s="9">
        <v>233447.25</v>
      </c>
      <c r="AD965" s="9"/>
      <c r="AG965" s="315"/>
      <c r="AH965" s="317"/>
      <c r="AI965" s="317"/>
      <c r="AJ965" s="317"/>
      <c r="AK965" s="317"/>
      <c r="AL965" s="315"/>
    </row>
    <row r="966" spans="1:38">
      <c r="A966" s="342"/>
      <c r="B966" s="77"/>
      <c r="C966" s="9" t="s">
        <v>395</v>
      </c>
      <c r="D966" s="9"/>
      <c r="E966" s="9" t="s">
        <v>284</v>
      </c>
      <c r="F966" s="74">
        <v>544</v>
      </c>
      <c r="G966" s="9"/>
      <c r="H966" s="9"/>
      <c r="I966" s="9"/>
      <c r="J966" s="76">
        <v>108.52</v>
      </c>
      <c r="K966" s="9"/>
      <c r="L966" s="315"/>
      <c r="M966" s="74">
        <v>1</v>
      </c>
      <c r="N966" s="35"/>
      <c r="O966" s="315"/>
      <c r="P966" s="75">
        <f t="shared" si="60"/>
        <v>108.52</v>
      </c>
      <c r="Q966" s="9"/>
      <c r="R966" s="9"/>
      <c r="S966" s="9"/>
      <c r="T966" s="78">
        <f t="shared" si="61"/>
        <v>544</v>
      </c>
      <c r="U966" s="9"/>
      <c r="V966" s="9"/>
      <c r="W966" s="9"/>
      <c r="X966" s="315"/>
      <c r="Y966" s="9">
        <v>108.52</v>
      </c>
      <c r="Z966" s="9">
        <f t="shared" si="62"/>
        <v>132</v>
      </c>
      <c r="AA966" s="315"/>
      <c r="AB966" s="9">
        <f t="shared" si="63"/>
        <v>101.66</v>
      </c>
      <c r="AC966" s="9">
        <v>122.06</v>
      </c>
      <c r="AD966" s="9"/>
      <c r="AG966" s="315"/>
      <c r="AH966" s="317"/>
      <c r="AI966" s="317"/>
      <c r="AJ966" s="317"/>
      <c r="AK966" s="317"/>
      <c r="AL966" s="315"/>
    </row>
    <row r="967" spans="1:38">
      <c r="A967" s="342"/>
      <c r="B967" s="77"/>
      <c r="C967" s="9" t="s">
        <v>396</v>
      </c>
      <c r="D967" s="9"/>
      <c r="E967" s="9" t="s">
        <v>54</v>
      </c>
      <c r="F967" s="74">
        <v>10248</v>
      </c>
      <c r="G967" s="9"/>
      <c r="H967" s="9"/>
      <c r="I967" s="9"/>
      <c r="J967" s="76">
        <v>2071.8500000000004</v>
      </c>
      <c r="K967" s="9"/>
      <c r="L967" s="315"/>
      <c r="M967" s="74">
        <v>28</v>
      </c>
      <c r="N967" s="35"/>
      <c r="O967" s="315"/>
      <c r="P967" s="75">
        <f t="shared" si="60"/>
        <v>73.994642857142864</v>
      </c>
      <c r="Q967" s="9"/>
      <c r="R967" s="9"/>
      <c r="S967" s="9"/>
      <c r="T967" s="78">
        <f t="shared" si="61"/>
        <v>366</v>
      </c>
      <c r="U967" s="9"/>
      <c r="V967" s="9"/>
      <c r="W967" s="9"/>
      <c r="X967" s="315"/>
      <c r="Y967" s="9">
        <v>2071.8500000000004</v>
      </c>
      <c r="Z967" s="9">
        <f t="shared" si="62"/>
        <v>2520.13</v>
      </c>
      <c r="AA967" s="315"/>
      <c r="AB967" s="9">
        <f t="shared" si="63"/>
        <v>1940.93</v>
      </c>
      <c r="AC967" s="9">
        <v>2330.4</v>
      </c>
      <c r="AD967" s="9"/>
      <c r="AG967" s="315"/>
      <c r="AH967" s="317"/>
      <c r="AI967" s="317"/>
      <c r="AJ967" s="317"/>
      <c r="AK967" s="317"/>
      <c r="AL967" s="315"/>
    </row>
    <row r="968" spans="1:38">
      <c r="A968" s="342"/>
      <c r="B968" s="77"/>
      <c r="C968" s="9" t="s">
        <v>396</v>
      </c>
      <c r="D968" s="9"/>
      <c r="E968" s="9" t="s">
        <v>56</v>
      </c>
      <c r="F968" s="74">
        <v>2243</v>
      </c>
      <c r="G968" s="9"/>
      <c r="H968" s="9"/>
      <c r="I968" s="9"/>
      <c r="J968" s="76">
        <v>451.53</v>
      </c>
      <c r="K968" s="9"/>
      <c r="L968" s="315"/>
      <c r="M968" s="74">
        <v>5</v>
      </c>
      <c r="N968" s="35"/>
      <c r="O968" s="315"/>
      <c r="P968" s="75">
        <f t="shared" si="60"/>
        <v>90.305999999999997</v>
      </c>
      <c r="Q968" s="9"/>
      <c r="R968" s="9"/>
      <c r="S968" s="9"/>
      <c r="T968" s="78">
        <f t="shared" si="61"/>
        <v>448.6</v>
      </c>
      <c r="U968" s="9"/>
      <c r="V968" s="9"/>
      <c r="W968" s="9"/>
      <c r="X968" s="315"/>
      <c r="Y968" s="9">
        <v>451.53</v>
      </c>
      <c r="Z968" s="9">
        <f t="shared" si="62"/>
        <v>549.23</v>
      </c>
      <c r="AA968" s="315"/>
      <c r="AB968" s="9">
        <f t="shared" si="63"/>
        <v>423</v>
      </c>
      <c r="AC968" s="9">
        <v>507.88</v>
      </c>
      <c r="AD968" s="9"/>
      <c r="AG968" s="315"/>
      <c r="AH968" s="317"/>
      <c r="AI968" s="317"/>
      <c r="AJ968" s="317"/>
      <c r="AK968" s="317"/>
      <c r="AL968" s="315"/>
    </row>
    <row r="969" spans="1:38">
      <c r="A969" s="342"/>
      <c r="B969" s="77"/>
      <c r="C969" s="9" t="s">
        <v>397</v>
      </c>
      <c r="D969" s="9"/>
      <c r="E969" s="9" t="s">
        <v>371</v>
      </c>
      <c r="F969" s="74">
        <v>1313</v>
      </c>
      <c r="G969" s="9"/>
      <c r="H969" s="9"/>
      <c r="I969" s="9"/>
      <c r="J969" s="76">
        <v>266.66999999999996</v>
      </c>
      <c r="K969" s="9"/>
      <c r="L969" s="315"/>
      <c r="M969" s="74">
        <v>3</v>
      </c>
      <c r="N969" s="35"/>
      <c r="O969" s="315"/>
      <c r="P969" s="75">
        <f t="shared" si="60"/>
        <v>88.889999999999986</v>
      </c>
      <c r="Q969" s="9"/>
      <c r="R969" s="9"/>
      <c r="S969" s="9"/>
      <c r="T969" s="78">
        <f t="shared" si="61"/>
        <v>437.66666666666669</v>
      </c>
      <c r="U969" s="9"/>
      <c r="V969" s="9"/>
      <c r="W969" s="9"/>
      <c r="X969" s="315"/>
      <c r="Y969" s="9">
        <v>266.66999999999996</v>
      </c>
      <c r="Z969" s="9">
        <f t="shared" si="62"/>
        <v>324.37</v>
      </c>
      <c r="AA969" s="315"/>
      <c r="AB969" s="9">
        <f t="shared" si="63"/>
        <v>249.82</v>
      </c>
      <c r="AC969" s="9">
        <v>299.95</v>
      </c>
      <c r="AD969" s="9"/>
      <c r="AG969" s="315"/>
      <c r="AH969" s="317"/>
      <c r="AI969" s="317"/>
      <c r="AJ969" s="317"/>
      <c r="AK969" s="317"/>
      <c r="AL969" s="315"/>
    </row>
    <row r="970" spans="1:38">
      <c r="A970" s="342"/>
      <c r="B970" s="77"/>
      <c r="C970" s="9" t="s">
        <v>397</v>
      </c>
      <c r="D970" s="9"/>
      <c r="E970" s="9" t="s">
        <v>398</v>
      </c>
      <c r="F970" s="74">
        <v>749339</v>
      </c>
      <c r="G970" s="9"/>
      <c r="H970" s="9"/>
      <c r="I970" s="9"/>
      <c r="J970" s="76">
        <v>141525.76999999979</v>
      </c>
      <c r="K970" s="9"/>
      <c r="L970" s="315"/>
      <c r="M970" s="74">
        <v>1205</v>
      </c>
      <c r="N970" s="35"/>
      <c r="O970" s="315"/>
      <c r="P970" s="75">
        <f t="shared" si="60"/>
        <v>117.44877178423219</v>
      </c>
      <c r="Q970" s="9"/>
      <c r="R970" s="9"/>
      <c r="S970" s="9"/>
      <c r="T970" s="78">
        <f t="shared" si="61"/>
        <v>621.85809128630706</v>
      </c>
      <c r="U970" s="9"/>
      <c r="V970" s="9"/>
      <c r="W970" s="9"/>
      <c r="X970" s="315"/>
      <c r="Y970" s="9">
        <v>141525.76999999979</v>
      </c>
      <c r="Z970" s="9">
        <f t="shared" si="62"/>
        <v>172147.32</v>
      </c>
      <c r="AA970" s="315"/>
      <c r="AB970" s="9">
        <f t="shared" si="63"/>
        <v>132583.09</v>
      </c>
      <c r="AC970" s="9">
        <v>159187.26</v>
      </c>
      <c r="AD970" s="9"/>
      <c r="AG970" s="315"/>
      <c r="AH970" s="317"/>
      <c r="AI970" s="317"/>
      <c r="AJ970" s="317"/>
      <c r="AK970" s="317"/>
      <c r="AL970" s="315"/>
    </row>
    <row r="971" spans="1:38">
      <c r="A971" s="342"/>
      <c r="B971" s="77"/>
      <c r="C971" s="9" t="s">
        <v>397</v>
      </c>
      <c r="D971" s="9"/>
      <c r="E971" s="9" t="s">
        <v>312</v>
      </c>
      <c r="F971" s="74">
        <v>1279</v>
      </c>
      <c r="G971" s="9"/>
      <c r="H971" s="9"/>
      <c r="I971" s="9"/>
      <c r="J971" s="76">
        <v>247.36</v>
      </c>
      <c r="K971" s="9"/>
      <c r="L971" s="315"/>
      <c r="M971" s="74">
        <v>1</v>
      </c>
      <c r="N971" s="35"/>
      <c r="O971" s="315"/>
      <c r="P971" s="75">
        <f t="shared" si="60"/>
        <v>247.36</v>
      </c>
      <c r="Q971" s="9"/>
      <c r="R971" s="9"/>
      <c r="S971" s="9"/>
      <c r="T971" s="78">
        <f t="shared" si="61"/>
        <v>1279</v>
      </c>
      <c r="U971" s="9"/>
      <c r="V971" s="9"/>
      <c r="W971" s="9"/>
      <c r="X971" s="315"/>
      <c r="Y971" s="9">
        <v>247.36</v>
      </c>
      <c r="Z971" s="9">
        <f t="shared" si="62"/>
        <v>300.88</v>
      </c>
      <c r="AA971" s="315"/>
      <c r="AB971" s="9">
        <f t="shared" si="63"/>
        <v>231.73</v>
      </c>
      <c r="AC971" s="9">
        <v>278.23</v>
      </c>
      <c r="AD971" s="9"/>
      <c r="AG971" s="315"/>
      <c r="AH971" s="317"/>
      <c r="AI971" s="317"/>
      <c r="AJ971" s="317"/>
      <c r="AK971" s="317"/>
      <c r="AL971" s="315"/>
    </row>
    <row r="972" spans="1:38">
      <c r="A972" s="342"/>
      <c r="B972" s="77"/>
      <c r="C972" s="9" t="s">
        <v>399</v>
      </c>
      <c r="D972" s="9"/>
      <c r="E972" s="9" t="s">
        <v>70</v>
      </c>
      <c r="F972" s="74">
        <v>402</v>
      </c>
      <c r="G972" s="9"/>
      <c r="H972" s="9"/>
      <c r="I972" s="9"/>
      <c r="J972" s="76">
        <v>82.36</v>
      </c>
      <c r="K972" s="9"/>
      <c r="L972" s="315"/>
      <c r="M972" s="74">
        <v>1</v>
      </c>
      <c r="N972" s="35"/>
      <c r="O972" s="315"/>
      <c r="P972" s="75">
        <f t="shared" si="60"/>
        <v>82.36</v>
      </c>
      <c r="Q972" s="9"/>
      <c r="R972" s="9"/>
      <c r="S972" s="9"/>
      <c r="T972" s="78">
        <f t="shared" si="61"/>
        <v>402</v>
      </c>
      <c r="U972" s="9"/>
      <c r="V972" s="9"/>
      <c r="W972" s="9"/>
      <c r="X972" s="315"/>
      <c r="Y972" s="9">
        <v>82.36</v>
      </c>
      <c r="Z972" s="9">
        <f t="shared" si="62"/>
        <v>100.18</v>
      </c>
      <c r="AA972" s="315"/>
      <c r="AB972" s="9">
        <f t="shared" si="63"/>
        <v>77.16</v>
      </c>
      <c r="AC972" s="9">
        <v>92.64</v>
      </c>
      <c r="AD972" s="9"/>
      <c r="AG972" s="315"/>
      <c r="AH972" s="317"/>
      <c r="AI972" s="317"/>
      <c r="AJ972" s="317"/>
      <c r="AK972" s="317"/>
      <c r="AL972" s="315"/>
    </row>
    <row r="973" spans="1:38">
      <c r="A973" s="342"/>
      <c r="B973" s="77"/>
      <c r="C973" s="9" t="s">
        <v>399</v>
      </c>
      <c r="D973" s="9"/>
      <c r="E973" s="9" t="s">
        <v>314</v>
      </c>
      <c r="F973" s="74">
        <v>409</v>
      </c>
      <c r="G973" s="9"/>
      <c r="H973" s="9"/>
      <c r="I973" s="9"/>
      <c r="J973" s="76">
        <v>83.27</v>
      </c>
      <c r="K973" s="9"/>
      <c r="L973" s="315"/>
      <c r="M973" s="74">
        <v>1</v>
      </c>
      <c r="N973" s="35"/>
      <c r="O973" s="315"/>
      <c r="P973" s="75">
        <f t="shared" si="60"/>
        <v>83.27</v>
      </c>
      <c r="Q973" s="9"/>
      <c r="R973" s="9"/>
      <c r="S973" s="9"/>
      <c r="T973" s="78">
        <f t="shared" si="61"/>
        <v>409</v>
      </c>
      <c r="U973" s="9"/>
      <c r="V973" s="9"/>
      <c r="W973" s="9"/>
      <c r="X973" s="315"/>
      <c r="Y973" s="9">
        <v>83.27</v>
      </c>
      <c r="Z973" s="9">
        <f t="shared" si="62"/>
        <v>101.29</v>
      </c>
      <c r="AA973" s="315"/>
      <c r="AB973" s="9">
        <f t="shared" si="63"/>
        <v>78.010000000000005</v>
      </c>
      <c r="AC973" s="9">
        <v>93.66</v>
      </c>
      <c r="AD973" s="9"/>
      <c r="AG973" s="315"/>
      <c r="AH973" s="317"/>
      <c r="AI973" s="317"/>
      <c r="AJ973" s="317"/>
      <c r="AK973" s="317"/>
      <c r="AL973" s="315"/>
    </row>
    <row r="974" spans="1:38">
      <c r="A974" s="342"/>
      <c r="B974" s="77"/>
      <c r="C974" s="9" t="s">
        <v>399</v>
      </c>
      <c r="D974" s="9"/>
      <c r="E974" s="9" t="s">
        <v>312</v>
      </c>
      <c r="F974" s="74">
        <v>3667476</v>
      </c>
      <c r="G974" s="9"/>
      <c r="H974" s="9"/>
      <c r="I974" s="9"/>
      <c r="J974" s="76">
        <v>691995.59000000404</v>
      </c>
      <c r="K974" s="9"/>
      <c r="L974" s="315"/>
      <c r="M974" s="74">
        <v>5044</v>
      </c>
      <c r="N974" s="35"/>
      <c r="O974" s="315"/>
      <c r="P974" s="75">
        <f t="shared" si="60"/>
        <v>137.19182989690802</v>
      </c>
      <c r="Q974" s="9"/>
      <c r="R974" s="9"/>
      <c r="S974" s="9"/>
      <c r="T974" s="78">
        <f t="shared" si="61"/>
        <v>727.09674861221254</v>
      </c>
      <c r="U974" s="9"/>
      <c r="V974" s="9"/>
      <c r="W974" s="9"/>
      <c r="X974" s="315"/>
      <c r="Y974" s="9">
        <v>691995.59000000404</v>
      </c>
      <c r="Z974" s="9">
        <f t="shared" si="62"/>
        <v>841720.8</v>
      </c>
      <c r="AA974" s="315"/>
      <c r="AB974" s="9">
        <f t="shared" si="63"/>
        <v>648270.04</v>
      </c>
      <c r="AC974" s="9">
        <v>778352.12</v>
      </c>
      <c r="AD974" s="9"/>
      <c r="AG974" s="315"/>
      <c r="AH974" s="317"/>
      <c r="AI974" s="317"/>
      <c r="AJ974" s="317"/>
      <c r="AK974" s="317"/>
      <c r="AL974" s="315"/>
    </row>
    <row r="975" spans="1:38">
      <c r="A975" s="342"/>
      <c r="B975" s="77"/>
      <c r="C975" s="9" t="s">
        <v>400</v>
      </c>
      <c r="D975" s="9"/>
      <c r="E975" s="9" t="s">
        <v>325</v>
      </c>
      <c r="F975" s="74">
        <v>2094984</v>
      </c>
      <c r="G975" s="9"/>
      <c r="H975" s="9"/>
      <c r="I975" s="9"/>
      <c r="J975" s="76">
        <v>408401.36999999621</v>
      </c>
      <c r="K975" s="9"/>
      <c r="L975" s="315"/>
      <c r="M975" s="74">
        <v>5991</v>
      </c>
      <c r="N975" s="35"/>
      <c r="O975" s="315"/>
      <c r="P975" s="75">
        <f t="shared" si="60"/>
        <v>68.169148723083993</v>
      </c>
      <c r="Q975" s="9"/>
      <c r="R975" s="9"/>
      <c r="S975" s="9"/>
      <c r="T975" s="78">
        <f t="shared" si="61"/>
        <v>349.68853279919881</v>
      </c>
      <c r="U975" s="9"/>
      <c r="V975" s="9"/>
      <c r="W975" s="9"/>
      <c r="X975" s="315"/>
      <c r="Y975" s="9">
        <v>408401.36999999621</v>
      </c>
      <c r="Z975" s="9">
        <f t="shared" si="62"/>
        <v>496766.07</v>
      </c>
      <c r="AA975" s="315"/>
      <c r="AB975" s="9">
        <f t="shared" si="63"/>
        <v>382595.46</v>
      </c>
      <c r="AC975" s="9">
        <v>459367.19</v>
      </c>
      <c r="AD975" s="9"/>
      <c r="AG975" s="315"/>
      <c r="AH975" s="317"/>
      <c r="AI975" s="317"/>
      <c r="AJ975" s="317"/>
      <c r="AK975" s="317"/>
      <c r="AL975" s="315"/>
    </row>
    <row r="976" spans="1:38">
      <c r="A976" s="342"/>
      <c r="B976" s="77"/>
      <c r="C976" s="9" t="s">
        <v>401</v>
      </c>
      <c r="D976" s="9"/>
      <c r="E976" s="9" t="s">
        <v>70</v>
      </c>
      <c r="F976" s="74">
        <v>174958</v>
      </c>
      <c r="G976" s="9"/>
      <c r="H976" s="9"/>
      <c r="I976" s="9"/>
      <c r="J976" s="76">
        <v>33128.149999999987</v>
      </c>
      <c r="K976" s="9"/>
      <c r="L976" s="315"/>
      <c r="M976" s="74">
        <v>209</v>
      </c>
      <c r="N976" s="35"/>
      <c r="O976" s="315"/>
      <c r="P976" s="75">
        <f t="shared" si="60"/>
        <v>158.50789473684205</v>
      </c>
      <c r="Q976" s="9"/>
      <c r="R976" s="9"/>
      <c r="S976" s="9"/>
      <c r="T976" s="78">
        <f t="shared" si="61"/>
        <v>837.11961722488036</v>
      </c>
      <c r="U976" s="9"/>
      <c r="V976" s="9"/>
      <c r="W976" s="9"/>
      <c r="X976" s="315"/>
      <c r="Y976" s="9">
        <v>33128.149999999987</v>
      </c>
      <c r="Z976" s="9">
        <f t="shared" si="62"/>
        <v>40296</v>
      </c>
      <c r="AA976" s="315"/>
      <c r="AB976" s="9">
        <f t="shared" si="63"/>
        <v>31034.86</v>
      </c>
      <c r="AC976" s="9">
        <v>37262.33</v>
      </c>
      <c r="AD976" s="9"/>
      <c r="AG976" s="315"/>
      <c r="AH976" s="317"/>
      <c r="AI976" s="317"/>
      <c r="AJ976" s="317"/>
      <c r="AK976" s="317"/>
      <c r="AL976" s="315"/>
    </row>
    <row r="977" spans="1:38">
      <c r="A977" s="342"/>
      <c r="B977" s="77"/>
      <c r="C977" s="9" t="s">
        <v>402</v>
      </c>
      <c r="D977" s="9"/>
      <c r="E977" s="9" t="s">
        <v>64</v>
      </c>
      <c r="F977" s="74">
        <v>1631</v>
      </c>
      <c r="G977" s="9"/>
      <c r="H977" s="9"/>
      <c r="I977" s="9"/>
      <c r="J977" s="76">
        <v>326.42999999999995</v>
      </c>
      <c r="K977" s="9"/>
      <c r="L977" s="315"/>
      <c r="M977" s="74">
        <v>3</v>
      </c>
      <c r="N977" s="35"/>
      <c r="O977" s="315"/>
      <c r="P977" s="75">
        <f t="shared" si="60"/>
        <v>108.80999999999999</v>
      </c>
      <c r="Q977" s="9"/>
      <c r="R977" s="9"/>
      <c r="S977" s="9"/>
      <c r="T977" s="78">
        <f t="shared" si="61"/>
        <v>543.66666666666663</v>
      </c>
      <c r="U977" s="9"/>
      <c r="V977" s="9"/>
      <c r="W977" s="9"/>
      <c r="X977" s="315"/>
      <c r="Y977" s="9">
        <v>326.42999999999995</v>
      </c>
      <c r="Z977" s="9">
        <f t="shared" si="62"/>
        <v>397.06</v>
      </c>
      <c r="AA977" s="315"/>
      <c r="AB977" s="9">
        <f t="shared" si="63"/>
        <v>305.8</v>
      </c>
      <c r="AC977" s="9">
        <v>367.17</v>
      </c>
      <c r="AD977" s="9"/>
      <c r="AG977" s="315"/>
      <c r="AH977" s="317"/>
      <c r="AI977" s="317"/>
      <c r="AJ977" s="317"/>
      <c r="AK977" s="317"/>
      <c r="AL977" s="315"/>
    </row>
    <row r="978" spans="1:38">
      <c r="A978" s="342"/>
      <c r="B978" s="77"/>
      <c r="C978" s="9" t="s">
        <v>403</v>
      </c>
      <c r="D978" s="9"/>
      <c r="E978" s="9" t="s">
        <v>325</v>
      </c>
      <c r="F978" s="74">
        <v>77</v>
      </c>
      <c r="G978" s="9"/>
      <c r="H978" s="9"/>
      <c r="I978" s="9"/>
      <c r="J978" s="76">
        <v>20.55</v>
      </c>
      <c r="K978" s="9"/>
      <c r="L978" s="315"/>
      <c r="M978" s="74">
        <v>1</v>
      </c>
      <c r="N978" s="35"/>
      <c r="O978" s="315"/>
      <c r="P978" s="75">
        <f t="shared" si="60"/>
        <v>20.55</v>
      </c>
      <c r="Q978" s="9"/>
      <c r="R978" s="9"/>
      <c r="S978" s="9"/>
      <c r="T978" s="78">
        <f t="shared" si="61"/>
        <v>77</v>
      </c>
      <c r="U978" s="9"/>
      <c r="V978" s="9"/>
      <c r="W978" s="9"/>
      <c r="X978" s="315"/>
      <c r="Y978" s="9">
        <v>20.55</v>
      </c>
      <c r="Z978" s="9">
        <f t="shared" si="62"/>
        <v>25</v>
      </c>
      <c r="AA978" s="315"/>
      <c r="AB978" s="9">
        <f t="shared" si="63"/>
        <v>19.25</v>
      </c>
      <c r="AC978" s="9">
        <v>23.11</v>
      </c>
      <c r="AD978" s="9"/>
      <c r="AG978" s="315"/>
      <c r="AH978" s="317"/>
      <c r="AI978" s="317"/>
      <c r="AJ978" s="317"/>
      <c r="AK978" s="317"/>
      <c r="AL978" s="315"/>
    </row>
    <row r="979" spans="1:38">
      <c r="A979" s="342"/>
      <c r="B979" s="77"/>
      <c r="C979" s="9" t="s">
        <v>403</v>
      </c>
      <c r="D979" s="9"/>
      <c r="E979" s="9" t="s">
        <v>77</v>
      </c>
      <c r="F979" s="74">
        <v>3136</v>
      </c>
      <c r="G979" s="9"/>
      <c r="H979" s="9"/>
      <c r="I979" s="9"/>
      <c r="J979" s="76">
        <v>626.77</v>
      </c>
      <c r="K979" s="9"/>
      <c r="L979" s="315"/>
      <c r="M979" s="74">
        <v>6</v>
      </c>
      <c r="N979" s="35"/>
      <c r="O979" s="315"/>
      <c r="P979" s="75">
        <f t="shared" si="60"/>
        <v>104.46166666666666</v>
      </c>
      <c r="Q979" s="9"/>
      <c r="R979" s="9"/>
      <c r="S979" s="9"/>
      <c r="T979" s="78">
        <f t="shared" si="61"/>
        <v>522.66666666666663</v>
      </c>
      <c r="U979" s="9"/>
      <c r="V979" s="9"/>
      <c r="W979" s="9"/>
      <c r="X979" s="315"/>
      <c r="Y979" s="9">
        <v>626.77</v>
      </c>
      <c r="Z979" s="9">
        <f t="shared" si="62"/>
        <v>762.38</v>
      </c>
      <c r="AA979" s="315"/>
      <c r="AB979" s="9">
        <f t="shared" si="63"/>
        <v>587.16999999999996</v>
      </c>
      <c r="AC979" s="9">
        <v>704.99</v>
      </c>
      <c r="AD979" s="9"/>
      <c r="AG979" s="315"/>
      <c r="AH979" s="317"/>
      <c r="AI979" s="317"/>
      <c r="AJ979" s="317"/>
      <c r="AK979" s="317"/>
      <c r="AL979" s="315"/>
    </row>
    <row r="980" spans="1:38">
      <c r="A980" s="342"/>
      <c r="B980" s="77"/>
      <c r="C980" s="9" t="s">
        <v>403</v>
      </c>
      <c r="D980" s="9"/>
      <c r="E980" s="9" t="s">
        <v>100</v>
      </c>
      <c r="F980" s="74">
        <v>329786</v>
      </c>
      <c r="G980" s="9"/>
      <c r="H980" s="9"/>
      <c r="I980" s="9"/>
      <c r="J980" s="76">
        <v>63960.499999999985</v>
      </c>
      <c r="K980" s="9"/>
      <c r="L980" s="315"/>
      <c r="M980" s="74">
        <v>751</v>
      </c>
      <c r="N980" s="35"/>
      <c r="O980" s="315"/>
      <c r="P980" s="75">
        <f t="shared" si="60"/>
        <v>85.16711051930757</v>
      </c>
      <c r="Q980" s="9"/>
      <c r="R980" s="9"/>
      <c r="S980" s="9"/>
      <c r="T980" s="78">
        <f t="shared" si="61"/>
        <v>439.12916111850865</v>
      </c>
      <c r="U980" s="9"/>
      <c r="V980" s="9"/>
      <c r="W980" s="9"/>
      <c r="X980" s="315"/>
      <c r="Y980" s="9">
        <v>63960.499999999985</v>
      </c>
      <c r="Z980" s="9">
        <f t="shared" si="62"/>
        <v>77799.460000000006</v>
      </c>
      <c r="AA980" s="315"/>
      <c r="AB980" s="9">
        <f t="shared" si="63"/>
        <v>59918.99</v>
      </c>
      <c r="AC980" s="9">
        <v>71942.350000000006</v>
      </c>
      <c r="AD980" s="9"/>
      <c r="AG980" s="315"/>
      <c r="AH980" s="317"/>
      <c r="AI980" s="317"/>
      <c r="AJ980" s="317"/>
      <c r="AK980" s="317"/>
      <c r="AL980" s="315"/>
    </row>
    <row r="981" spans="1:38">
      <c r="A981" s="342"/>
      <c r="B981" s="77"/>
      <c r="C981" s="9" t="s">
        <v>403</v>
      </c>
      <c r="D981" s="9"/>
      <c r="E981" s="9" t="s">
        <v>358</v>
      </c>
      <c r="F981" s="74">
        <v>964</v>
      </c>
      <c r="G981" s="9"/>
      <c r="H981" s="9"/>
      <c r="I981" s="9"/>
      <c r="J981" s="76">
        <v>187.12</v>
      </c>
      <c r="K981" s="9"/>
      <c r="L981" s="315"/>
      <c r="M981" s="74">
        <v>1</v>
      </c>
      <c r="N981" s="35"/>
      <c r="O981" s="315"/>
      <c r="P981" s="75">
        <f t="shared" si="60"/>
        <v>187.12</v>
      </c>
      <c r="Q981" s="9"/>
      <c r="R981" s="9"/>
      <c r="S981" s="9"/>
      <c r="T981" s="78">
        <f t="shared" si="61"/>
        <v>964</v>
      </c>
      <c r="U981" s="9"/>
      <c r="V981" s="9"/>
      <c r="W981" s="9"/>
      <c r="X981" s="315"/>
      <c r="Y981" s="9">
        <v>187.12</v>
      </c>
      <c r="Z981" s="9">
        <f t="shared" si="62"/>
        <v>227.61</v>
      </c>
      <c r="AA981" s="315"/>
      <c r="AB981" s="9">
        <f t="shared" si="63"/>
        <v>175.3</v>
      </c>
      <c r="AC981" s="9">
        <v>210.47</v>
      </c>
      <c r="AD981" s="9"/>
      <c r="AG981" s="315"/>
      <c r="AH981" s="317"/>
      <c r="AI981" s="317"/>
      <c r="AJ981" s="317"/>
      <c r="AK981" s="317"/>
      <c r="AL981" s="315"/>
    </row>
    <row r="982" spans="1:38">
      <c r="A982" s="342"/>
      <c r="B982" s="77"/>
      <c r="C982" s="9" t="s">
        <v>404</v>
      </c>
      <c r="D982" s="9"/>
      <c r="E982" s="9" t="s">
        <v>174</v>
      </c>
      <c r="F982" s="74">
        <v>512</v>
      </c>
      <c r="G982" s="9"/>
      <c r="H982" s="9"/>
      <c r="I982" s="9"/>
      <c r="J982" s="76">
        <v>102.67</v>
      </c>
      <c r="K982" s="9"/>
      <c r="L982" s="315"/>
      <c r="M982" s="74">
        <v>1</v>
      </c>
      <c r="N982" s="35"/>
      <c r="O982" s="315"/>
      <c r="P982" s="75">
        <f t="shared" si="60"/>
        <v>102.67</v>
      </c>
      <c r="Q982" s="9"/>
      <c r="R982" s="9"/>
      <c r="S982" s="9"/>
      <c r="T982" s="78">
        <f t="shared" si="61"/>
        <v>512</v>
      </c>
      <c r="U982" s="9"/>
      <c r="V982" s="9"/>
      <c r="W982" s="9"/>
      <c r="X982" s="315"/>
      <c r="Y982" s="9">
        <v>102.67</v>
      </c>
      <c r="Z982" s="9">
        <f t="shared" si="62"/>
        <v>124.88</v>
      </c>
      <c r="AA982" s="315"/>
      <c r="AB982" s="9">
        <f t="shared" si="63"/>
        <v>96.18</v>
      </c>
      <c r="AC982" s="9">
        <v>115.48</v>
      </c>
      <c r="AD982" s="9"/>
      <c r="AG982" s="315"/>
      <c r="AH982" s="317"/>
      <c r="AI982" s="317"/>
      <c r="AJ982" s="317"/>
      <c r="AK982" s="317"/>
      <c r="AL982" s="315"/>
    </row>
    <row r="983" spans="1:38">
      <c r="A983" s="342"/>
      <c r="B983" s="77"/>
      <c r="C983" s="9" t="s">
        <v>404</v>
      </c>
      <c r="D983" s="9"/>
      <c r="E983" s="9" t="s">
        <v>276</v>
      </c>
      <c r="F983" s="74">
        <v>1096735</v>
      </c>
      <c r="G983" s="9"/>
      <c r="H983" s="9"/>
      <c r="I983" s="9"/>
      <c r="J983" s="76">
        <v>204908.36999999994</v>
      </c>
      <c r="K983" s="9"/>
      <c r="L983" s="315"/>
      <c r="M983" s="74">
        <v>1656</v>
      </c>
      <c r="N983" s="35"/>
      <c r="O983" s="315"/>
      <c r="P983" s="75">
        <f t="shared" si="60"/>
        <v>123.73693840579706</v>
      </c>
      <c r="Q983" s="9"/>
      <c r="R983" s="9"/>
      <c r="S983" s="9"/>
      <c r="T983" s="78">
        <f t="shared" si="61"/>
        <v>662.27958937198071</v>
      </c>
      <c r="U983" s="9"/>
      <c r="V983" s="9"/>
      <c r="W983" s="9"/>
      <c r="X983" s="315"/>
      <c r="Y983" s="9">
        <v>204908.36999999994</v>
      </c>
      <c r="Z983" s="9">
        <f t="shared" si="62"/>
        <v>249243.84</v>
      </c>
      <c r="AA983" s="315"/>
      <c r="AB983" s="9">
        <f t="shared" si="63"/>
        <v>191960.7</v>
      </c>
      <c r="AC983" s="9">
        <v>230479.6</v>
      </c>
      <c r="AD983" s="9"/>
      <c r="AG983" s="315"/>
      <c r="AH983" s="317"/>
      <c r="AI983" s="317"/>
      <c r="AJ983" s="317"/>
      <c r="AK983" s="317"/>
      <c r="AL983" s="315"/>
    </row>
    <row r="984" spans="1:38">
      <c r="A984" s="342"/>
      <c r="B984" s="77"/>
      <c r="C984" s="9" t="s">
        <v>404</v>
      </c>
      <c r="D984" s="9"/>
      <c r="E984" s="9" t="s">
        <v>147</v>
      </c>
      <c r="F984" s="74">
        <v>2202</v>
      </c>
      <c r="G984" s="9"/>
      <c r="H984" s="9"/>
      <c r="I984" s="9"/>
      <c r="J984" s="76">
        <v>421.18</v>
      </c>
      <c r="K984" s="9"/>
      <c r="L984" s="315"/>
      <c r="M984" s="74">
        <v>1</v>
      </c>
      <c r="N984" s="35"/>
      <c r="O984" s="315"/>
      <c r="P984" s="75">
        <f t="shared" si="60"/>
        <v>421.18</v>
      </c>
      <c r="Q984" s="9"/>
      <c r="R984" s="9"/>
      <c r="S984" s="9"/>
      <c r="T984" s="78">
        <f t="shared" si="61"/>
        <v>2202</v>
      </c>
      <c r="U984" s="9"/>
      <c r="V984" s="9"/>
      <c r="W984" s="9"/>
      <c r="X984" s="315"/>
      <c r="Y984" s="9">
        <v>421.18</v>
      </c>
      <c r="Z984" s="9">
        <f t="shared" si="62"/>
        <v>512.30999999999995</v>
      </c>
      <c r="AA984" s="315"/>
      <c r="AB984" s="9">
        <f t="shared" si="63"/>
        <v>394.57</v>
      </c>
      <c r="AC984" s="9">
        <v>473.74</v>
      </c>
      <c r="AD984" s="9"/>
      <c r="AG984" s="315"/>
      <c r="AH984" s="317"/>
      <c r="AI984" s="317"/>
      <c r="AJ984" s="317"/>
      <c r="AK984" s="317"/>
      <c r="AL984" s="315"/>
    </row>
    <row r="985" spans="1:38">
      <c r="A985" s="342"/>
      <c r="B985" s="77"/>
      <c r="C985" s="9" t="s">
        <v>405</v>
      </c>
      <c r="D985" s="9"/>
      <c r="E985" s="9" t="s">
        <v>284</v>
      </c>
      <c r="F985" s="74">
        <v>180184</v>
      </c>
      <c r="G985" s="9"/>
      <c r="H985" s="9"/>
      <c r="I985" s="9"/>
      <c r="J985" s="76">
        <v>34394.549999999974</v>
      </c>
      <c r="K985" s="9"/>
      <c r="L985" s="315"/>
      <c r="M985" s="74">
        <v>339</v>
      </c>
      <c r="N985" s="35"/>
      <c r="O985" s="315"/>
      <c r="P985" s="75">
        <f t="shared" si="60"/>
        <v>101.45884955752204</v>
      </c>
      <c r="Q985" s="9"/>
      <c r="R985" s="9"/>
      <c r="S985" s="9"/>
      <c r="T985" s="78">
        <f t="shared" si="61"/>
        <v>531.5162241887906</v>
      </c>
      <c r="U985" s="9"/>
      <c r="V985" s="9"/>
      <c r="W985" s="9"/>
      <c r="X985" s="315"/>
      <c r="Y985" s="9">
        <v>34394.549999999974</v>
      </c>
      <c r="Z985" s="9">
        <f t="shared" si="62"/>
        <v>41836.410000000003</v>
      </c>
      <c r="AA985" s="315"/>
      <c r="AB985" s="9">
        <f t="shared" si="63"/>
        <v>32221.24</v>
      </c>
      <c r="AC985" s="9">
        <v>38686.769999999997</v>
      </c>
      <c r="AD985" s="9"/>
      <c r="AG985" s="315"/>
      <c r="AH985" s="317"/>
      <c r="AI985" s="317"/>
      <c r="AJ985" s="317"/>
      <c r="AK985" s="317"/>
      <c r="AL985" s="315"/>
    </row>
    <row r="986" spans="1:38">
      <c r="A986" s="342"/>
      <c r="B986" s="77"/>
      <c r="C986" s="9" t="s">
        <v>406</v>
      </c>
      <c r="D986" s="9"/>
      <c r="E986" s="9" t="s">
        <v>407</v>
      </c>
      <c r="F986" s="74">
        <v>945</v>
      </c>
      <c r="G986" s="9"/>
      <c r="H986" s="9"/>
      <c r="I986" s="9"/>
      <c r="J986" s="76">
        <v>184.17</v>
      </c>
      <c r="K986" s="9"/>
      <c r="L986" s="315"/>
      <c r="M986" s="74">
        <v>1</v>
      </c>
      <c r="N986" s="35"/>
      <c r="O986" s="315"/>
      <c r="P986" s="75">
        <f t="shared" si="60"/>
        <v>184.17</v>
      </c>
      <c r="Q986" s="9"/>
      <c r="R986" s="9"/>
      <c r="S986" s="9"/>
      <c r="T986" s="78">
        <f t="shared" si="61"/>
        <v>945</v>
      </c>
      <c r="U986" s="9"/>
      <c r="V986" s="9"/>
      <c r="W986" s="9"/>
      <c r="X986" s="315"/>
      <c r="Y986" s="9">
        <v>184.17</v>
      </c>
      <c r="Z986" s="9">
        <f t="shared" si="62"/>
        <v>224.02</v>
      </c>
      <c r="AA986" s="315"/>
      <c r="AB986" s="9">
        <f t="shared" si="63"/>
        <v>172.53</v>
      </c>
      <c r="AC986" s="9">
        <v>207.15</v>
      </c>
      <c r="AD986" s="9"/>
      <c r="AG986" s="315"/>
      <c r="AH986" s="317"/>
      <c r="AI986" s="317"/>
      <c r="AJ986" s="317"/>
      <c r="AK986" s="317"/>
      <c r="AL986" s="315"/>
    </row>
    <row r="987" spans="1:38">
      <c r="A987" s="342"/>
      <c r="B987" s="77"/>
      <c r="C987" s="9" t="s">
        <v>406</v>
      </c>
      <c r="D987" s="9"/>
      <c r="E987" s="9" t="s">
        <v>408</v>
      </c>
      <c r="F987" s="74">
        <v>318621</v>
      </c>
      <c r="G987" s="9"/>
      <c r="H987" s="9"/>
      <c r="I987" s="9"/>
      <c r="J987" s="76">
        <v>60428.870000000024</v>
      </c>
      <c r="K987" s="9"/>
      <c r="L987" s="315"/>
      <c r="M987" s="74">
        <v>484</v>
      </c>
      <c r="N987" s="35"/>
      <c r="O987" s="315"/>
      <c r="P987" s="75">
        <f t="shared" si="60"/>
        <v>124.8530371900827</v>
      </c>
      <c r="Q987" s="9"/>
      <c r="R987" s="9"/>
      <c r="S987" s="9"/>
      <c r="T987" s="78">
        <f t="shared" si="61"/>
        <v>658.30785123966939</v>
      </c>
      <c r="U987" s="9"/>
      <c r="V987" s="9"/>
      <c r="W987" s="9"/>
      <c r="X987" s="315"/>
      <c r="Y987" s="9">
        <v>60428.870000000024</v>
      </c>
      <c r="Z987" s="9">
        <f t="shared" si="62"/>
        <v>73503.7</v>
      </c>
      <c r="AA987" s="315"/>
      <c r="AB987" s="9">
        <f t="shared" si="63"/>
        <v>56610.51</v>
      </c>
      <c r="AC987" s="9">
        <v>67970</v>
      </c>
      <c r="AD987" s="9"/>
      <c r="AG987" s="315"/>
      <c r="AH987" s="317"/>
      <c r="AI987" s="317"/>
      <c r="AJ987" s="317"/>
      <c r="AK987" s="317"/>
      <c r="AL987" s="315"/>
    </row>
    <row r="988" spans="1:38">
      <c r="A988" s="342"/>
      <c r="B988" s="77"/>
      <c r="C988" s="9" t="s">
        <v>409</v>
      </c>
      <c r="D988" s="9"/>
      <c r="E988" s="9" t="s">
        <v>410</v>
      </c>
      <c r="F988" s="74">
        <v>188846</v>
      </c>
      <c r="G988" s="9"/>
      <c r="H988" s="9"/>
      <c r="I988" s="9"/>
      <c r="J988" s="76">
        <v>34881.11</v>
      </c>
      <c r="K988" s="9"/>
      <c r="L988" s="315"/>
      <c r="M988" s="74">
        <v>305</v>
      </c>
      <c r="N988" s="35"/>
      <c r="O988" s="315"/>
      <c r="P988" s="75">
        <f t="shared" si="60"/>
        <v>114.36429508196721</v>
      </c>
      <c r="Q988" s="9"/>
      <c r="R988" s="9"/>
      <c r="S988" s="9"/>
      <c r="T988" s="78">
        <f t="shared" si="61"/>
        <v>619.16721311475408</v>
      </c>
      <c r="U988" s="9"/>
      <c r="V988" s="9"/>
      <c r="W988" s="9"/>
      <c r="X988" s="315"/>
      <c r="Y988" s="9">
        <v>34881.11</v>
      </c>
      <c r="Z988" s="9">
        <f t="shared" si="62"/>
        <v>42428.24</v>
      </c>
      <c r="AA988" s="315"/>
      <c r="AB988" s="9">
        <f t="shared" si="63"/>
        <v>32677.06</v>
      </c>
      <c r="AC988" s="9">
        <v>39234.04</v>
      </c>
      <c r="AD988" s="9"/>
      <c r="AG988" s="315"/>
      <c r="AH988" s="317"/>
      <c r="AI988" s="317"/>
      <c r="AJ988" s="317"/>
      <c r="AK988" s="317"/>
      <c r="AL988" s="315"/>
    </row>
    <row r="989" spans="1:38">
      <c r="A989" s="342"/>
      <c r="B989" s="77"/>
      <c r="C989" s="9" t="s">
        <v>411</v>
      </c>
      <c r="D989" s="9"/>
      <c r="E989" s="9" t="s">
        <v>95</v>
      </c>
      <c r="F989" s="74">
        <v>450610</v>
      </c>
      <c r="G989" s="9"/>
      <c r="H989" s="9"/>
      <c r="I989" s="9"/>
      <c r="J989" s="76">
        <v>89975.669999999969</v>
      </c>
      <c r="K989" s="9"/>
      <c r="L989" s="315"/>
      <c r="M989" s="74">
        <v>1178</v>
      </c>
      <c r="N989" s="35"/>
      <c r="O989" s="315"/>
      <c r="P989" s="75">
        <f t="shared" si="60"/>
        <v>76.380025466893017</v>
      </c>
      <c r="Q989" s="9"/>
      <c r="R989" s="9"/>
      <c r="S989" s="9"/>
      <c r="T989" s="78">
        <f t="shared" si="61"/>
        <v>382.52122241086585</v>
      </c>
      <c r="U989" s="9"/>
      <c r="V989" s="9"/>
      <c r="W989" s="9"/>
      <c r="X989" s="315"/>
      <c r="Y989" s="9">
        <v>89975.669999999969</v>
      </c>
      <c r="Z989" s="9">
        <f t="shared" si="62"/>
        <v>109443.46</v>
      </c>
      <c r="AA989" s="315"/>
      <c r="AB989" s="9">
        <f t="shared" si="63"/>
        <v>84290.32</v>
      </c>
      <c r="AC989" s="9">
        <v>101204.05</v>
      </c>
      <c r="AD989" s="9"/>
      <c r="AG989" s="315"/>
      <c r="AH989" s="317"/>
      <c r="AI989" s="317"/>
      <c r="AJ989" s="317"/>
      <c r="AK989" s="317"/>
      <c r="AL989" s="315"/>
    </row>
    <row r="990" spans="1:38">
      <c r="A990" s="342"/>
      <c r="B990" s="77"/>
      <c r="C990" s="9" t="s">
        <v>412</v>
      </c>
      <c r="D990" s="9"/>
      <c r="E990" s="9" t="s">
        <v>95</v>
      </c>
      <c r="F990" s="74">
        <v>30001</v>
      </c>
      <c r="G990" s="9"/>
      <c r="H990" s="9"/>
      <c r="I990" s="9"/>
      <c r="J990" s="76">
        <v>5945.9500000000016</v>
      </c>
      <c r="K990" s="9"/>
      <c r="L990" s="315"/>
      <c r="M990" s="74">
        <v>101</v>
      </c>
      <c r="N990" s="35"/>
      <c r="O990" s="315"/>
      <c r="P990" s="75">
        <f t="shared" si="60"/>
        <v>58.870792079207938</v>
      </c>
      <c r="Q990" s="9"/>
      <c r="R990" s="9"/>
      <c r="S990" s="9"/>
      <c r="T990" s="78">
        <f t="shared" si="61"/>
        <v>297.03960396039605</v>
      </c>
      <c r="U990" s="9"/>
      <c r="V990" s="9"/>
      <c r="W990" s="9"/>
      <c r="X990" s="315"/>
      <c r="Y990" s="9">
        <v>5945.9500000000016</v>
      </c>
      <c r="Z990" s="9">
        <f t="shared" si="62"/>
        <v>7232.46</v>
      </c>
      <c r="AA990" s="315"/>
      <c r="AB990" s="9">
        <f t="shared" si="63"/>
        <v>5570.24</v>
      </c>
      <c r="AC990" s="9">
        <v>6687.97</v>
      </c>
      <c r="AD990" s="9"/>
      <c r="AG990" s="315"/>
      <c r="AH990" s="317"/>
      <c r="AI990" s="317"/>
      <c r="AJ990" s="317"/>
      <c r="AK990" s="317"/>
      <c r="AL990" s="315"/>
    </row>
    <row r="991" spans="1:38">
      <c r="A991" s="342"/>
      <c r="B991" s="77"/>
      <c r="C991" s="9" t="s">
        <v>413</v>
      </c>
      <c r="D991" s="9"/>
      <c r="E991" s="9" t="s">
        <v>55</v>
      </c>
      <c r="F991" s="74">
        <v>1214882</v>
      </c>
      <c r="G991" s="9"/>
      <c r="H991" s="9"/>
      <c r="I991" s="9"/>
      <c r="J991" s="76">
        <v>239847.78999999972</v>
      </c>
      <c r="K991" s="9"/>
      <c r="L991" s="315"/>
      <c r="M991" s="74">
        <v>2947</v>
      </c>
      <c r="N991" s="35"/>
      <c r="O991" s="315"/>
      <c r="P991" s="75">
        <f t="shared" si="60"/>
        <v>81.38710213776713</v>
      </c>
      <c r="Q991" s="9"/>
      <c r="R991" s="9"/>
      <c r="S991" s="9"/>
      <c r="T991" s="78">
        <f t="shared" si="61"/>
        <v>412.24363759755681</v>
      </c>
      <c r="U991" s="9"/>
      <c r="V991" s="9"/>
      <c r="W991" s="9"/>
      <c r="X991" s="315"/>
      <c r="Y991" s="9">
        <v>239847.78999999972</v>
      </c>
      <c r="Z991" s="9">
        <f t="shared" si="62"/>
        <v>291743.01</v>
      </c>
      <c r="AA991" s="315"/>
      <c r="AB991" s="9">
        <f t="shared" si="63"/>
        <v>224692.38</v>
      </c>
      <c r="AC991" s="9">
        <v>269779.23</v>
      </c>
      <c r="AD991" s="9"/>
      <c r="AG991" s="315"/>
      <c r="AH991" s="317"/>
      <c r="AI991" s="317"/>
      <c r="AJ991" s="317"/>
      <c r="AK991" s="317"/>
      <c r="AL991" s="315"/>
    </row>
    <row r="992" spans="1:38">
      <c r="A992" s="342"/>
      <c r="B992" s="77"/>
      <c r="C992" s="9" t="s">
        <v>413</v>
      </c>
      <c r="D992" s="9"/>
      <c r="E992" s="9" t="s">
        <v>157</v>
      </c>
      <c r="F992" s="74">
        <v>332</v>
      </c>
      <c r="G992" s="9"/>
      <c r="H992" s="9"/>
      <c r="I992" s="9"/>
      <c r="J992" s="76">
        <v>69.34</v>
      </c>
      <c r="K992" s="9"/>
      <c r="L992" s="315"/>
      <c r="M992" s="74">
        <v>1</v>
      </c>
      <c r="N992" s="35"/>
      <c r="O992" s="315"/>
      <c r="P992" s="75">
        <f t="shared" si="60"/>
        <v>69.34</v>
      </c>
      <c r="Q992" s="9"/>
      <c r="R992" s="9"/>
      <c r="S992" s="9"/>
      <c r="T992" s="78">
        <f t="shared" si="61"/>
        <v>332</v>
      </c>
      <c r="U992" s="9"/>
      <c r="V992" s="9"/>
      <c r="W992" s="9"/>
      <c r="X992" s="315"/>
      <c r="Y992" s="9">
        <v>69.34</v>
      </c>
      <c r="Z992" s="9">
        <f t="shared" si="62"/>
        <v>84.34</v>
      </c>
      <c r="AA992" s="315"/>
      <c r="AB992" s="9">
        <f t="shared" si="63"/>
        <v>64.959999999999994</v>
      </c>
      <c r="AC992" s="9">
        <v>77.989999999999995</v>
      </c>
      <c r="AD992" s="9"/>
      <c r="AG992" s="315"/>
      <c r="AH992" s="317"/>
      <c r="AI992" s="317"/>
      <c r="AJ992" s="317"/>
      <c r="AK992" s="317"/>
      <c r="AL992" s="315"/>
    </row>
    <row r="993" spans="1:38">
      <c r="A993" s="342"/>
      <c r="B993" s="77"/>
      <c r="C993" s="9" t="s">
        <v>414</v>
      </c>
      <c r="D993" s="9"/>
      <c r="E993" s="9" t="s">
        <v>147</v>
      </c>
      <c r="F993" s="74">
        <v>3402</v>
      </c>
      <c r="G993" s="9"/>
      <c r="H993" s="9"/>
      <c r="I993" s="9"/>
      <c r="J993" s="76">
        <v>579.16999999999996</v>
      </c>
      <c r="K993" s="9"/>
      <c r="L993" s="315"/>
      <c r="M993" s="74">
        <v>5</v>
      </c>
      <c r="N993" s="35"/>
      <c r="O993" s="315"/>
      <c r="P993" s="75">
        <f t="shared" si="60"/>
        <v>115.83399999999999</v>
      </c>
      <c r="Q993" s="9"/>
      <c r="R993" s="9"/>
      <c r="S993" s="9"/>
      <c r="T993" s="78">
        <f t="shared" si="61"/>
        <v>680.4</v>
      </c>
      <c r="U993" s="9"/>
      <c r="V993" s="9"/>
      <c r="W993" s="9"/>
      <c r="X993" s="315"/>
      <c r="Y993" s="9">
        <v>579.16999999999996</v>
      </c>
      <c r="Z993" s="9">
        <f t="shared" si="62"/>
        <v>704.48</v>
      </c>
      <c r="AA993" s="315"/>
      <c r="AB993" s="9">
        <f t="shared" si="63"/>
        <v>542.57000000000005</v>
      </c>
      <c r="AC993" s="9">
        <v>651.45000000000005</v>
      </c>
      <c r="AD993" s="9"/>
      <c r="AG993" s="315"/>
      <c r="AH993" s="317"/>
      <c r="AI993" s="317"/>
      <c r="AJ993" s="317"/>
      <c r="AK993" s="317"/>
      <c r="AL993" s="315"/>
    </row>
    <row r="994" spans="1:38">
      <c r="A994" s="342"/>
      <c r="B994" s="77"/>
      <c r="C994" s="9" t="s">
        <v>415</v>
      </c>
      <c r="D994" s="9"/>
      <c r="E994" s="9" t="s">
        <v>55</v>
      </c>
      <c r="F994" s="74">
        <v>287</v>
      </c>
      <c r="G994" s="9"/>
      <c r="H994" s="9"/>
      <c r="I994" s="9"/>
      <c r="J994" s="76">
        <v>60.89</v>
      </c>
      <c r="K994" s="9"/>
      <c r="L994" s="315"/>
      <c r="M994" s="74">
        <v>1</v>
      </c>
      <c r="N994" s="35"/>
      <c r="O994" s="315"/>
      <c r="P994" s="75">
        <f t="shared" si="60"/>
        <v>60.89</v>
      </c>
      <c r="Q994" s="9"/>
      <c r="R994" s="9"/>
      <c r="S994" s="9"/>
      <c r="T994" s="78">
        <f t="shared" si="61"/>
        <v>287</v>
      </c>
      <c r="U994" s="9"/>
      <c r="V994" s="9"/>
      <c r="W994" s="9"/>
      <c r="X994" s="315"/>
      <c r="Y994" s="9">
        <v>60.89</v>
      </c>
      <c r="Z994" s="9">
        <f t="shared" si="62"/>
        <v>74.06</v>
      </c>
      <c r="AA994" s="315"/>
      <c r="AB994" s="9">
        <f t="shared" si="63"/>
        <v>57.04</v>
      </c>
      <c r="AC994" s="9">
        <v>68.489999999999995</v>
      </c>
      <c r="AD994" s="9"/>
      <c r="AG994" s="315"/>
      <c r="AH994" s="317"/>
      <c r="AI994" s="317"/>
      <c r="AJ994" s="317"/>
      <c r="AK994" s="317"/>
      <c r="AL994" s="315"/>
    </row>
    <row r="995" spans="1:38">
      <c r="A995" s="342"/>
      <c r="B995" s="77"/>
      <c r="C995" s="9" t="s">
        <v>415</v>
      </c>
      <c r="D995" s="9"/>
      <c r="E995" s="9" t="s">
        <v>416</v>
      </c>
      <c r="F995" s="74">
        <v>152</v>
      </c>
      <c r="G995" s="9"/>
      <c r="H995" s="9"/>
      <c r="I995" s="9"/>
      <c r="J995" s="76">
        <v>35.28</v>
      </c>
      <c r="K995" s="9"/>
      <c r="L995" s="315"/>
      <c r="M995" s="74">
        <v>1</v>
      </c>
      <c r="N995" s="35"/>
      <c r="O995" s="315"/>
      <c r="P995" s="75">
        <f t="shared" si="60"/>
        <v>35.28</v>
      </c>
      <c r="Q995" s="9"/>
      <c r="R995" s="9"/>
      <c r="S995" s="9"/>
      <c r="T995" s="78">
        <f t="shared" si="61"/>
        <v>152</v>
      </c>
      <c r="U995" s="9"/>
      <c r="V995" s="9"/>
      <c r="W995" s="9"/>
      <c r="X995" s="315"/>
      <c r="Y995" s="9">
        <v>35.28</v>
      </c>
      <c r="Z995" s="9">
        <f t="shared" si="62"/>
        <v>42.91</v>
      </c>
      <c r="AA995" s="315"/>
      <c r="AB995" s="9">
        <f t="shared" si="63"/>
        <v>33.049999999999997</v>
      </c>
      <c r="AC995" s="9">
        <v>39.68</v>
      </c>
      <c r="AD995" s="9"/>
      <c r="AG995" s="315"/>
      <c r="AH995" s="317"/>
      <c r="AI995" s="317"/>
      <c r="AJ995" s="317"/>
      <c r="AK995" s="317"/>
      <c r="AL995" s="315"/>
    </row>
    <row r="996" spans="1:38">
      <c r="A996" s="342"/>
      <c r="B996" s="77"/>
      <c r="C996" s="9" t="s">
        <v>415</v>
      </c>
      <c r="D996" s="9"/>
      <c r="E996" s="9" t="s">
        <v>157</v>
      </c>
      <c r="F996" s="74">
        <v>2272382</v>
      </c>
      <c r="G996" s="9"/>
      <c r="H996" s="9"/>
      <c r="I996" s="9"/>
      <c r="J996" s="76">
        <v>468448.52000000671</v>
      </c>
      <c r="K996" s="9"/>
      <c r="L996" s="315"/>
      <c r="M996" s="74">
        <v>8039</v>
      </c>
      <c r="N996" s="35"/>
      <c r="O996" s="315"/>
      <c r="P996" s="75">
        <f t="shared" si="60"/>
        <v>58.271989053365679</v>
      </c>
      <c r="Q996" s="9"/>
      <c r="R996" s="9"/>
      <c r="S996" s="9"/>
      <c r="T996" s="78">
        <f t="shared" si="61"/>
        <v>282.66973504167186</v>
      </c>
      <c r="U996" s="9"/>
      <c r="V996" s="9"/>
      <c r="W996" s="9"/>
      <c r="X996" s="315"/>
      <c r="Y996" s="9">
        <v>468448.52000000671</v>
      </c>
      <c r="Z996" s="9">
        <f t="shared" si="62"/>
        <v>569805.46</v>
      </c>
      <c r="AA996" s="315"/>
      <c r="AB996" s="9">
        <f t="shared" si="63"/>
        <v>438848.37</v>
      </c>
      <c r="AC996" s="9">
        <v>526907.82999999996</v>
      </c>
      <c r="AD996" s="9"/>
      <c r="AG996" s="315"/>
      <c r="AH996" s="317"/>
      <c r="AI996" s="317"/>
      <c r="AJ996" s="317"/>
      <c r="AK996" s="317"/>
      <c r="AL996" s="315"/>
    </row>
    <row r="997" spans="1:38">
      <c r="A997" s="342"/>
      <c r="B997" s="77"/>
      <c r="C997" s="9" t="s">
        <v>417</v>
      </c>
      <c r="D997" s="9"/>
      <c r="E997" s="9" t="s">
        <v>357</v>
      </c>
      <c r="F997" s="74">
        <v>1797022</v>
      </c>
      <c r="G997" s="9"/>
      <c r="H997" s="9"/>
      <c r="I997" s="9"/>
      <c r="J997" s="76">
        <v>343893.88000000262</v>
      </c>
      <c r="K997" s="9"/>
      <c r="L997" s="315"/>
      <c r="M997" s="74">
        <v>3369</v>
      </c>
      <c r="N997" s="35"/>
      <c r="O997" s="315"/>
      <c r="P997" s="75">
        <f t="shared" si="60"/>
        <v>102.0759513208675</v>
      </c>
      <c r="Q997" s="9"/>
      <c r="R997" s="9"/>
      <c r="S997" s="9"/>
      <c r="T997" s="78">
        <f t="shared" si="61"/>
        <v>533.39922825764324</v>
      </c>
      <c r="U997" s="9"/>
      <c r="V997" s="9"/>
      <c r="W997" s="9"/>
      <c r="X997" s="315"/>
      <c r="Y997" s="9">
        <v>343893.88000000262</v>
      </c>
      <c r="Z997" s="9">
        <f t="shared" si="62"/>
        <v>418301.27</v>
      </c>
      <c r="AA997" s="315"/>
      <c r="AB997" s="9">
        <f t="shared" si="63"/>
        <v>322164.05</v>
      </c>
      <c r="AC997" s="9">
        <v>386809.59</v>
      </c>
      <c r="AD997" s="9"/>
      <c r="AG997" s="315"/>
      <c r="AH997" s="317"/>
      <c r="AI997" s="317"/>
      <c r="AJ997" s="317"/>
      <c r="AK997" s="317"/>
      <c r="AL997" s="315"/>
    </row>
    <row r="998" spans="1:38">
      <c r="A998" s="342"/>
      <c r="B998" s="77"/>
      <c r="C998" s="9" t="s">
        <v>417</v>
      </c>
      <c r="D998" s="9"/>
      <c r="E998" s="9" t="s">
        <v>358</v>
      </c>
      <c r="F998" s="74">
        <v>211</v>
      </c>
      <c r="G998" s="9"/>
      <c r="H998" s="9"/>
      <c r="I998" s="9"/>
      <c r="J998" s="76">
        <v>46.17</v>
      </c>
      <c r="K998" s="9"/>
      <c r="L998" s="315"/>
      <c r="M998" s="74">
        <v>1</v>
      </c>
      <c r="N998" s="35"/>
      <c r="O998" s="315"/>
      <c r="P998" s="75">
        <f t="shared" si="60"/>
        <v>46.17</v>
      </c>
      <c r="Q998" s="9"/>
      <c r="R998" s="9"/>
      <c r="S998" s="9"/>
      <c r="T998" s="78">
        <f t="shared" si="61"/>
        <v>211</v>
      </c>
      <c r="U998" s="9"/>
      <c r="V998" s="9"/>
      <c r="W998" s="9"/>
      <c r="X998" s="315"/>
      <c r="Y998" s="9">
        <v>46.17</v>
      </c>
      <c r="Z998" s="9">
        <f t="shared" si="62"/>
        <v>56.16</v>
      </c>
      <c r="AA998" s="315"/>
      <c r="AB998" s="9">
        <f t="shared" si="63"/>
        <v>43.25</v>
      </c>
      <c r="AC998" s="9">
        <v>51.93</v>
      </c>
      <c r="AD998" s="9"/>
      <c r="AG998" s="315"/>
      <c r="AH998" s="317"/>
      <c r="AI998" s="317"/>
      <c r="AJ998" s="317"/>
      <c r="AK998" s="317"/>
      <c r="AL998" s="315"/>
    </row>
    <row r="999" spans="1:38">
      <c r="A999" s="342"/>
      <c r="B999" s="77"/>
      <c r="C999" s="9" t="s">
        <v>418</v>
      </c>
      <c r="D999" s="9"/>
      <c r="E999" s="9" t="s">
        <v>81</v>
      </c>
      <c r="F999" s="74">
        <v>9161</v>
      </c>
      <c r="G999" s="9"/>
      <c r="H999" s="9"/>
      <c r="I999" s="9"/>
      <c r="J999" s="76">
        <v>1682.54</v>
      </c>
      <c r="K999" s="9"/>
      <c r="L999" s="315"/>
      <c r="M999" s="74">
        <v>7</v>
      </c>
      <c r="N999" s="35"/>
      <c r="O999" s="315"/>
      <c r="P999" s="75">
        <f t="shared" si="60"/>
        <v>240.36285714285714</v>
      </c>
      <c r="Q999" s="9"/>
      <c r="R999" s="9"/>
      <c r="S999" s="9"/>
      <c r="T999" s="78">
        <f t="shared" si="61"/>
        <v>1308.7142857142858</v>
      </c>
      <c r="U999" s="9"/>
      <c r="V999" s="9"/>
      <c r="W999" s="9"/>
      <c r="X999" s="315"/>
      <c r="Y999" s="9">
        <v>1682.54</v>
      </c>
      <c r="Z999" s="9">
        <f t="shared" si="62"/>
        <v>2046.59</v>
      </c>
      <c r="AA999" s="315"/>
      <c r="AB999" s="9">
        <f t="shared" si="63"/>
        <v>1576.22</v>
      </c>
      <c r="AC999" s="9">
        <v>1892.51</v>
      </c>
      <c r="AD999" s="9"/>
      <c r="AG999" s="315"/>
      <c r="AH999" s="317"/>
      <c r="AI999" s="317"/>
      <c r="AJ999" s="317"/>
      <c r="AK999" s="317"/>
      <c r="AL999" s="315"/>
    </row>
    <row r="1000" spans="1:38">
      <c r="A1000" s="342"/>
      <c r="B1000" s="77"/>
      <c r="C1000" s="9" t="s">
        <v>419</v>
      </c>
      <c r="D1000" s="9"/>
      <c r="E1000" s="9" t="s">
        <v>154</v>
      </c>
      <c r="F1000" s="74">
        <v>8162</v>
      </c>
      <c r="G1000" s="9"/>
      <c r="H1000" s="9"/>
      <c r="I1000" s="9"/>
      <c r="J1000" s="76">
        <v>1308.6299999999999</v>
      </c>
      <c r="K1000" s="9"/>
      <c r="L1000" s="315"/>
      <c r="M1000" s="74">
        <v>10</v>
      </c>
      <c r="N1000" s="35"/>
      <c r="O1000" s="315"/>
      <c r="P1000" s="75">
        <f t="shared" si="60"/>
        <v>130.863</v>
      </c>
      <c r="Q1000" s="9"/>
      <c r="R1000" s="9"/>
      <c r="S1000" s="9"/>
      <c r="T1000" s="78">
        <f t="shared" si="61"/>
        <v>816.2</v>
      </c>
      <c r="U1000" s="9"/>
      <c r="V1000" s="9"/>
      <c r="W1000" s="9"/>
      <c r="X1000" s="315"/>
      <c r="Y1000" s="9">
        <v>1308.6299999999999</v>
      </c>
      <c r="Z1000" s="9">
        <f t="shared" si="62"/>
        <v>1591.77</v>
      </c>
      <c r="AA1000" s="315"/>
      <c r="AB1000" s="9">
        <f t="shared" si="63"/>
        <v>1225.94</v>
      </c>
      <c r="AC1000" s="9">
        <v>1471.94</v>
      </c>
      <c r="AD1000" s="9"/>
      <c r="AG1000" s="315"/>
      <c r="AH1000" s="317"/>
      <c r="AI1000" s="317"/>
      <c r="AJ1000" s="317"/>
      <c r="AK1000" s="317"/>
      <c r="AL1000" s="315"/>
    </row>
    <row r="1001" spans="1:38">
      <c r="A1001" s="342"/>
      <c r="B1001" s="77"/>
      <c r="C1001" s="9" t="s">
        <v>420</v>
      </c>
      <c r="D1001" s="9"/>
      <c r="E1001" s="9" t="s">
        <v>96</v>
      </c>
      <c r="F1001" s="74">
        <v>2676</v>
      </c>
      <c r="G1001" s="9"/>
      <c r="H1001" s="9"/>
      <c r="I1001" s="9"/>
      <c r="J1001" s="76">
        <v>527.38</v>
      </c>
      <c r="K1001" s="9"/>
      <c r="L1001" s="315"/>
      <c r="M1001" s="74">
        <v>4</v>
      </c>
      <c r="N1001" s="35"/>
      <c r="O1001" s="315"/>
      <c r="P1001" s="75">
        <f t="shared" si="60"/>
        <v>131.845</v>
      </c>
      <c r="Q1001" s="9"/>
      <c r="R1001" s="9"/>
      <c r="S1001" s="9"/>
      <c r="T1001" s="78">
        <f t="shared" si="61"/>
        <v>669</v>
      </c>
      <c r="U1001" s="9"/>
      <c r="V1001" s="9"/>
      <c r="W1001" s="9"/>
      <c r="X1001" s="315"/>
      <c r="Y1001" s="9">
        <v>527.38</v>
      </c>
      <c r="Z1001" s="9">
        <f t="shared" si="62"/>
        <v>641.49</v>
      </c>
      <c r="AA1001" s="315"/>
      <c r="AB1001" s="9">
        <f t="shared" si="63"/>
        <v>494.06</v>
      </c>
      <c r="AC1001" s="9">
        <v>593.19000000000005</v>
      </c>
      <c r="AD1001" s="9"/>
      <c r="AG1001" s="315"/>
      <c r="AH1001" s="317"/>
      <c r="AI1001" s="317"/>
      <c r="AJ1001" s="317"/>
      <c r="AK1001" s="317"/>
      <c r="AL1001" s="315"/>
    </row>
    <row r="1002" spans="1:38">
      <c r="A1002" s="342"/>
      <c r="B1002" s="77"/>
      <c r="C1002" s="9" t="s">
        <v>421</v>
      </c>
      <c r="D1002" s="9"/>
      <c r="E1002" s="9" t="s">
        <v>55</v>
      </c>
      <c r="F1002" s="74">
        <v>269</v>
      </c>
      <c r="G1002" s="9"/>
      <c r="H1002" s="9"/>
      <c r="I1002" s="9"/>
      <c r="J1002" s="76">
        <v>62.81</v>
      </c>
      <c r="K1002" s="9"/>
      <c r="L1002" s="315"/>
      <c r="M1002" s="74">
        <v>1</v>
      </c>
      <c r="N1002" s="35"/>
      <c r="O1002" s="315"/>
      <c r="P1002" s="75">
        <f t="shared" si="60"/>
        <v>62.81</v>
      </c>
      <c r="Q1002" s="9"/>
      <c r="R1002" s="9"/>
      <c r="S1002" s="9"/>
      <c r="T1002" s="78">
        <f t="shared" si="61"/>
        <v>269</v>
      </c>
      <c r="U1002" s="9"/>
      <c r="V1002" s="9"/>
      <c r="W1002" s="9"/>
      <c r="X1002" s="315"/>
      <c r="Y1002" s="9">
        <v>62.81</v>
      </c>
      <c r="Z1002" s="9">
        <f t="shared" si="62"/>
        <v>76.400000000000006</v>
      </c>
      <c r="AA1002" s="315"/>
      <c r="AB1002" s="9">
        <f t="shared" si="63"/>
        <v>58.84</v>
      </c>
      <c r="AC1002" s="9">
        <v>70.650000000000006</v>
      </c>
      <c r="AD1002" s="9"/>
      <c r="AG1002" s="315"/>
      <c r="AH1002" s="317"/>
      <c r="AI1002" s="317"/>
      <c r="AJ1002" s="317"/>
      <c r="AK1002" s="317"/>
      <c r="AL1002" s="315"/>
    </row>
    <row r="1003" spans="1:38">
      <c r="A1003" s="342"/>
      <c r="B1003" s="77"/>
      <c r="C1003" s="9" t="s">
        <v>421</v>
      </c>
      <c r="D1003" s="9"/>
      <c r="E1003" s="9" t="s">
        <v>377</v>
      </c>
      <c r="F1003" s="74">
        <v>5773046</v>
      </c>
      <c r="G1003" s="9"/>
      <c r="H1003" s="9"/>
      <c r="I1003" s="9"/>
      <c r="J1003" s="76">
        <v>1168622.9100000046</v>
      </c>
      <c r="K1003" s="9"/>
      <c r="L1003" s="315"/>
      <c r="M1003" s="74">
        <v>18948</v>
      </c>
      <c r="N1003" s="35"/>
      <c r="O1003" s="315"/>
      <c r="P1003" s="75">
        <f t="shared" si="60"/>
        <v>61.675264407853312</v>
      </c>
      <c r="Q1003" s="9"/>
      <c r="R1003" s="9"/>
      <c r="S1003" s="9"/>
      <c r="T1003" s="78">
        <f t="shared" si="61"/>
        <v>304.67838294279079</v>
      </c>
      <c r="U1003" s="9"/>
      <c r="V1003" s="9"/>
      <c r="W1003" s="9"/>
      <c r="X1003" s="315"/>
      <c r="Y1003" s="9">
        <v>1168622.9100000046</v>
      </c>
      <c r="Z1003" s="9">
        <f t="shared" si="62"/>
        <v>1421474.68</v>
      </c>
      <c r="AA1003" s="315"/>
      <c r="AB1003" s="9">
        <f t="shared" si="63"/>
        <v>1094780.4099999999</v>
      </c>
      <c r="AC1003" s="9">
        <v>1314459.4099999999</v>
      </c>
      <c r="AD1003" s="9"/>
      <c r="AG1003" s="315"/>
      <c r="AH1003" s="317"/>
      <c r="AI1003" s="317"/>
      <c r="AJ1003" s="317"/>
      <c r="AK1003" s="317"/>
      <c r="AL1003" s="315"/>
    </row>
    <row r="1004" spans="1:38">
      <c r="A1004" s="342"/>
      <c r="B1004" s="77"/>
      <c r="C1004" s="9" t="s">
        <v>421</v>
      </c>
      <c r="D1004" s="9"/>
      <c r="E1004" s="9" t="s">
        <v>256</v>
      </c>
      <c r="F1004" s="74">
        <v>542</v>
      </c>
      <c r="G1004" s="9"/>
      <c r="H1004" s="9"/>
      <c r="I1004" s="9"/>
      <c r="J1004" s="76">
        <v>113.76</v>
      </c>
      <c r="K1004" s="9"/>
      <c r="L1004" s="315"/>
      <c r="M1004" s="74">
        <v>2</v>
      </c>
      <c r="N1004" s="35"/>
      <c r="O1004" s="315"/>
      <c r="P1004" s="75">
        <f t="shared" si="60"/>
        <v>56.88</v>
      </c>
      <c r="Q1004" s="9"/>
      <c r="R1004" s="9"/>
      <c r="S1004" s="9"/>
      <c r="T1004" s="78">
        <f t="shared" si="61"/>
        <v>271</v>
      </c>
      <c r="U1004" s="9"/>
      <c r="V1004" s="9"/>
      <c r="W1004" s="9"/>
      <c r="X1004" s="315"/>
      <c r="Y1004" s="9">
        <v>113.76</v>
      </c>
      <c r="Z1004" s="9">
        <f t="shared" si="62"/>
        <v>138.37</v>
      </c>
      <c r="AA1004" s="315"/>
      <c r="AB1004" s="9">
        <f t="shared" si="63"/>
        <v>106.57</v>
      </c>
      <c r="AC1004" s="9">
        <v>127.96</v>
      </c>
      <c r="AD1004" s="9"/>
      <c r="AG1004" s="315"/>
      <c r="AH1004" s="317"/>
      <c r="AI1004" s="317"/>
      <c r="AJ1004" s="317"/>
      <c r="AK1004" s="317"/>
      <c r="AL1004" s="315"/>
    </row>
    <row r="1005" spans="1:38">
      <c r="A1005" s="342"/>
      <c r="B1005" s="77"/>
      <c r="C1005" s="9" t="s">
        <v>421</v>
      </c>
      <c r="D1005" s="9"/>
      <c r="E1005" s="9" t="s">
        <v>110</v>
      </c>
      <c r="F1005" s="74">
        <v>361</v>
      </c>
      <c r="G1005" s="9"/>
      <c r="H1005" s="9"/>
      <c r="I1005" s="9"/>
      <c r="J1005" s="76">
        <v>78.87</v>
      </c>
      <c r="K1005" s="9"/>
      <c r="L1005" s="315"/>
      <c r="M1005" s="74">
        <v>2</v>
      </c>
      <c r="N1005" s="35"/>
      <c r="O1005" s="315"/>
      <c r="P1005" s="75">
        <f t="shared" si="60"/>
        <v>39.435000000000002</v>
      </c>
      <c r="Q1005" s="9"/>
      <c r="R1005" s="9"/>
      <c r="S1005" s="9"/>
      <c r="T1005" s="78">
        <f t="shared" si="61"/>
        <v>180.5</v>
      </c>
      <c r="U1005" s="9"/>
      <c r="V1005" s="9"/>
      <c r="W1005" s="9"/>
      <c r="X1005" s="315"/>
      <c r="Y1005" s="9">
        <v>78.87</v>
      </c>
      <c r="Z1005" s="9">
        <f t="shared" si="62"/>
        <v>95.93</v>
      </c>
      <c r="AA1005" s="315"/>
      <c r="AB1005" s="9">
        <f t="shared" si="63"/>
        <v>73.89</v>
      </c>
      <c r="AC1005" s="9">
        <v>88.71</v>
      </c>
      <c r="AD1005" s="9"/>
      <c r="AG1005" s="315"/>
      <c r="AH1005" s="317"/>
      <c r="AI1005" s="317"/>
      <c r="AJ1005" s="317"/>
      <c r="AK1005" s="317"/>
      <c r="AL1005" s="315"/>
    </row>
    <row r="1006" spans="1:38">
      <c r="A1006" s="342"/>
      <c r="B1006" s="77"/>
      <c r="C1006" s="9" t="s">
        <v>421</v>
      </c>
      <c r="D1006" s="9"/>
      <c r="E1006" s="9" t="s">
        <v>422</v>
      </c>
      <c r="F1006" s="74">
        <v>164</v>
      </c>
      <c r="G1006" s="9"/>
      <c r="H1006" s="9"/>
      <c r="I1006" s="9"/>
      <c r="J1006" s="76">
        <v>37.51</v>
      </c>
      <c r="K1006" s="9"/>
      <c r="L1006" s="315"/>
      <c r="M1006" s="74">
        <v>1</v>
      </c>
      <c r="N1006" s="35"/>
      <c r="O1006" s="315"/>
      <c r="P1006" s="75">
        <f t="shared" si="60"/>
        <v>37.51</v>
      </c>
      <c r="Q1006" s="9"/>
      <c r="R1006" s="9"/>
      <c r="S1006" s="9"/>
      <c r="T1006" s="78">
        <f t="shared" si="61"/>
        <v>164</v>
      </c>
      <c r="U1006" s="9"/>
      <c r="V1006" s="9"/>
      <c r="W1006" s="9"/>
      <c r="X1006" s="315"/>
      <c r="Y1006" s="9">
        <v>37.51</v>
      </c>
      <c r="Z1006" s="9">
        <f t="shared" si="62"/>
        <v>45.63</v>
      </c>
      <c r="AA1006" s="315"/>
      <c r="AB1006" s="9">
        <f t="shared" si="63"/>
        <v>35.14</v>
      </c>
      <c r="AC1006" s="9">
        <v>42.19</v>
      </c>
      <c r="AD1006" s="9"/>
      <c r="AG1006" s="315"/>
      <c r="AH1006" s="317"/>
      <c r="AI1006" s="317"/>
      <c r="AJ1006" s="317"/>
      <c r="AK1006" s="317"/>
      <c r="AL1006" s="315"/>
    </row>
    <row r="1007" spans="1:38">
      <c r="A1007" s="342"/>
      <c r="B1007" s="77"/>
      <c r="C1007" s="9" t="s">
        <v>423</v>
      </c>
      <c r="D1007" s="9"/>
      <c r="E1007" s="9" t="s">
        <v>213</v>
      </c>
      <c r="F1007" s="74">
        <v>488753</v>
      </c>
      <c r="G1007" s="9"/>
      <c r="H1007" s="9"/>
      <c r="I1007" s="9"/>
      <c r="J1007" s="76">
        <v>96442.47999999969</v>
      </c>
      <c r="K1007" s="9"/>
      <c r="L1007" s="315"/>
      <c r="M1007" s="74">
        <v>1148</v>
      </c>
      <c r="N1007" s="35"/>
      <c r="O1007" s="315"/>
      <c r="P1007" s="75">
        <f t="shared" si="60"/>
        <v>84.009128919860359</v>
      </c>
      <c r="Q1007" s="9"/>
      <c r="R1007" s="9"/>
      <c r="S1007" s="9"/>
      <c r="T1007" s="78">
        <f t="shared" si="61"/>
        <v>425.74303135888499</v>
      </c>
      <c r="U1007" s="9"/>
      <c r="V1007" s="9"/>
      <c r="W1007" s="9"/>
      <c r="X1007" s="315"/>
      <c r="Y1007" s="9">
        <v>96442.47999999969</v>
      </c>
      <c r="Z1007" s="9">
        <f t="shared" si="62"/>
        <v>117309.48</v>
      </c>
      <c r="AA1007" s="315"/>
      <c r="AB1007" s="9">
        <f t="shared" si="63"/>
        <v>90348.51</v>
      </c>
      <c r="AC1007" s="9">
        <v>108477.87</v>
      </c>
      <c r="AD1007" s="9"/>
      <c r="AG1007" s="315"/>
      <c r="AH1007" s="317"/>
      <c r="AI1007" s="317"/>
      <c r="AJ1007" s="317"/>
      <c r="AK1007" s="317"/>
      <c r="AL1007" s="315"/>
    </row>
    <row r="1008" spans="1:38">
      <c r="A1008" s="342"/>
      <c r="B1008" s="77"/>
      <c r="C1008" s="9" t="s">
        <v>423</v>
      </c>
      <c r="D1008" s="9"/>
      <c r="E1008" s="9" t="s">
        <v>61</v>
      </c>
      <c r="F1008" s="74">
        <v>778</v>
      </c>
      <c r="G1008" s="9"/>
      <c r="H1008" s="9"/>
      <c r="I1008" s="9"/>
      <c r="J1008" s="76">
        <v>152.78</v>
      </c>
      <c r="K1008" s="9"/>
      <c r="L1008" s="315"/>
      <c r="M1008" s="74">
        <v>1</v>
      </c>
      <c r="N1008" s="35"/>
      <c r="O1008" s="315"/>
      <c r="P1008" s="75">
        <f t="shared" si="60"/>
        <v>152.78</v>
      </c>
      <c r="Q1008" s="9"/>
      <c r="R1008" s="9"/>
      <c r="S1008" s="9"/>
      <c r="T1008" s="78">
        <f t="shared" si="61"/>
        <v>778</v>
      </c>
      <c r="U1008" s="9"/>
      <c r="V1008" s="9"/>
      <c r="W1008" s="9"/>
      <c r="X1008" s="315"/>
      <c r="Y1008" s="9">
        <v>152.78</v>
      </c>
      <c r="Z1008" s="9">
        <f t="shared" si="62"/>
        <v>185.84</v>
      </c>
      <c r="AA1008" s="315"/>
      <c r="AB1008" s="9">
        <f t="shared" si="63"/>
        <v>143.13</v>
      </c>
      <c r="AC1008" s="9">
        <v>171.85</v>
      </c>
      <c r="AD1008" s="9"/>
      <c r="AG1008" s="315"/>
      <c r="AH1008" s="317"/>
      <c r="AI1008" s="317"/>
      <c r="AJ1008" s="317"/>
      <c r="AK1008" s="317"/>
      <c r="AL1008" s="315"/>
    </row>
    <row r="1009" spans="1:38">
      <c r="A1009" s="342"/>
      <c r="B1009" s="77"/>
      <c r="C1009" s="9" t="s">
        <v>424</v>
      </c>
      <c r="D1009" s="9"/>
      <c r="E1009" s="9" t="s">
        <v>281</v>
      </c>
      <c r="F1009" s="74">
        <v>167187</v>
      </c>
      <c r="G1009" s="9"/>
      <c r="H1009" s="9"/>
      <c r="I1009" s="9"/>
      <c r="J1009" s="76">
        <v>32725.379999999979</v>
      </c>
      <c r="K1009" s="9"/>
      <c r="L1009" s="315"/>
      <c r="M1009" s="74">
        <v>323</v>
      </c>
      <c r="N1009" s="35"/>
      <c r="O1009" s="315"/>
      <c r="P1009" s="75">
        <f t="shared" ref="P1009:P1072" si="64">J1009/M1009</f>
        <v>101.31696594427238</v>
      </c>
      <c r="Q1009" s="9"/>
      <c r="R1009" s="9"/>
      <c r="S1009" s="9"/>
      <c r="T1009" s="78">
        <f t="shared" ref="T1009:T1072" si="65">F1009/M1009</f>
        <v>517.60681114551085</v>
      </c>
      <c r="U1009" s="9"/>
      <c r="V1009" s="9"/>
      <c r="W1009" s="9"/>
      <c r="X1009" s="315"/>
      <c r="Y1009" s="9">
        <v>32725.379999999979</v>
      </c>
      <c r="Z1009" s="9">
        <f t="shared" ref="Z1009:Z1072" si="66">ROUND($Z$1209*Y1009/$Y$1209,2)</f>
        <v>39806.080000000002</v>
      </c>
      <c r="AA1009" s="315"/>
      <c r="AB1009" s="9">
        <f t="shared" ref="AB1009:AB1072" si="67">ROUND($AB$1209*Y1009/$Y$1209,2)</f>
        <v>30657.54</v>
      </c>
      <c r="AC1009" s="9">
        <v>36809.29</v>
      </c>
      <c r="AD1009" s="9"/>
      <c r="AG1009" s="315"/>
      <c r="AH1009" s="317"/>
      <c r="AI1009" s="317"/>
      <c r="AJ1009" s="317"/>
      <c r="AK1009" s="317"/>
      <c r="AL1009" s="315"/>
    </row>
    <row r="1010" spans="1:38">
      <c r="A1010" s="342"/>
      <c r="B1010" s="77"/>
      <c r="C1010" s="9" t="s">
        <v>425</v>
      </c>
      <c r="D1010" s="9"/>
      <c r="E1010" s="9" t="s">
        <v>61</v>
      </c>
      <c r="F1010" s="74">
        <v>805</v>
      </c>
      <c r="G1010" s="9"/>
      <c r="H1010" s="9"/>
      <c r="I1010" s="9"/>
      <c r="J1010" s="76">
        <v>163.04000000000002</v>
      </c>
      <c r="K1010" s="9"/>
      <c r="L1010" s="315"/>
      <c r="M1010" s="74">
        <v>2</v>
      </c>
      <c r="N1010" s="35"/>
      <c r="O1010" s="315"/>
      <c r="P1010" s="75">
        <f t="shared" si="64"/>
        <v>81.52000000000001</v>
      </c>
      <c r="Q1010" s="9"/>
      <c r="R1010" s="9"/>
      <c r="S1010" s="9"/>
      <c r="T1010" s="78">
        <f t="shared" si="65"/>
        <v>402.5</v>
      </c>
      <c r="U1010" s="9"/>
      <c r="V1010" s="9"/>
      <c r="W1010" s="9"/>
      <c r="X1010" s="315"/>
      <c r="Y1010" s="9">
        <v>163.04000000000002</v>
      </c>
      <c r="Z1010" s="9">
        <f t="shared" si="66"/>
        <v>198.32</v>
      </c>
      <c r="AA1010" s="315"/>
      <c r="AB1010" s="9">
        <f t="shared" si="67"/>
        <v>152.74</v>
      </c>
      <c r="AC1010" s="9">
        <v>183.39</v>
      </c>
      <c r="AD1010" s="9"/>
      <c r="AG1010" s="315"/>
      <c r="AH1010" s="317"/>
      <c r="AI1010" s="317"/>
      <c r="AJ1010" s="317"/>
      <c r="AK1010" s="317"/>
      <c r="AL1010" s="315"/>
    </row>
    <row r="1011" spans="1:38">
      <c r="A1011" s="342"/>
      <c r="B1011" s="77"/>
      <c r="C1011" s="9" t="s">
        <v>426</v>
      </c>
      <c r="D1011" s="9"/>
      <c r="E1011" s="9" t="s">
        <v>135</v>
      </c>
      <c r="F1011" s="74">
        <v>3771</v>
      </c>
      <c r="G1011" s="9"/>
      <c r="H1011" s="9"/>
      <c r="I1011" s="9"/>
      <c r="J1011" s="76">
        <v>733.31</v>
      </c>
      <c r="K1011" s="9"/>
      <c r="L1011" s="315"/>
      <c r="M1011" s="74">
        <v>4</v>
      </c>
      <c r="N1011" s="35"/>
      <c r="O1011" s="315"/>
      <c r="P1011" s="75">
        <f t="shared" si="64"/>
        <v>183.32749999999999</v>
      </c>
      <c r="Q1011" s="9"/>
      <c r="R1011" s="9"/>
      <c r="S1011" s="9"/>
      <c r="T1011" s="78">
        <f t="shared" si="65"/>
        <v>942.75</v>
      </c>
      <c r="U1011" s="9"/>
      <c r="V1011" s="9"/>
      <c r="W1011" s="9"/>
      <c r="X1011" s="315"/>
      <c r="Y1011" s="9">
        <v>733.31</v>
      </c>
      <c r="Z1011" s="9">
        <f t="shared" si="66"/>
        <v>891.97</v>
      </c>
      <c r="AA1011" s="315"/>
      <c r="AB1011" s="9">
        <f t="shared" si="67"/>
        <v>686.97</v>
      </c>
      <c r="AC1011" s="9">
        <v>824.82</v>
      </c>
      <c r="AD1011" s="9"/>
      <c r="AG1011" s="315"/>
      <c r="AH1011" s="317"/>
      <c r="AI1011" s="317"/>
      <c r="AJ1011" s="317"/>
      <c r="AK1011" s="317"/>
      <c r="AL1011" s="315"/>
    </row>
    <row r="1012" spans="1:38">
      <c r="A1012" s="342"/>
      <c r="B1012" s="77"/>
      <c r="C1012" s="9" t="s">
        <v>427</v>
      </c>
      <c r="D1012" s="9"/>
      <c r="E1012" s="9" t="s">
        <v>54</v>
      </c>
      <c r="F1012" s="74">
        <v>1150</v>
      </c>
      <c r="G1012" s="9"/>
      <c r="H1012" s="9"/>
      <c r="I1012" s="9"/>
      <c r="J1012" s="76">
        <v>228.19</v>
      </c>
      <c r="K1012" s="9"/>
      <c r="L1012" s="315"/>
      <c r="M1012" s="74">
        <v>2</v>
      </c>
      <c r="N1012" s="35"/>
      <c r="O1012" s="315"/>
      <c r="P1012" s="75">
        <f t="shared" si="64"/>
        <v>114.095</v>
      </c>
      <c r="Q1012" s="9"/>
      <c r="R1012" s="9"/>
      <c r="S1012" s="9"/>
      <c r="T1012" s="78">
        <f t="shared" si="65"/>
        <v>575</v>
      </c>
      <c r="U1012" s="9"/>
      <c r="V1012" s="9"/>
      <c r="W1012" s="9"/>
      <c r="X1012" s="315"/>
      <c r="Y1012" s="9">
        <v>228.19</v>
      </c>
      <c r="Z1012" s="9">
        <f t="shared" si="66"/>
        <v>277.56</v>
      </c>
      <c r="AA1012" s="315"/>
      <c r="AB1012" s="9">
        <f t="shared" si="67"/>
        <v>213.77</v>
      </c>
      <c r="AC1012" s="9">
        <v>256.67</v>
      </c>
      <c r="AD1012" s="9"/>
      <c r="AG1012" s="315"/>
      <c r="AH1012" s="317"/>
      <c r="AI1012" s="317"/>
      <c r="AJ1012" s="317"/>
      <c r="AK1012" s="317"/>
      <c r="AL1012" s="315"/>
    </row>
    <row r="1013" spans="1:38">
      <c r="A1013" s="342"/>
      <c r="B1013" s="77"/>
      <c r="C1013" s="9" t="s">
        <v>428</v>
      </c>
      <c r="D1013" s="9"/>
      <c r="E1013" s="9" t="s">
        <v>61</v>
      </c>
      <c r="F1013" s="74">
        <v>840</v>
      </c>
      <c r="G1013" s="9"/>
      <c r="H1013" s="9"/>
      <c r="I1013" s="9"/>
      <c r="J1013" s="76">
        <v>164</v>
      </c>
      <c r="K1013" s="9"/>
      <c r="L1013" s="315"/>
      <c r="M1013" s="74">
        <v>1</v>
      </c>
      <c r="N1013" s="35"/>
      <c r="O1013" s="315"/>
      <c r="P1013" s="75">
        <f t="shared" si="64"/>
        <v>164</v>
      </c>
      <c r="Q1013" s="9"/>
      <c r="R1013" s="9"/>
      <c r="S1013" s="9"/>
      <c r="T1013" s="78">
        <f t="shared" si="65"/>
        <v>840</v>
      </c>
      <c r="U1013" s="9"/>
      <c r="V1013" s="9"/>
      <c r="W1013" s="9"/>
      <c r="X1013" s="315"/>
      <c r="Y1013" s="9">
        <v>164</v>
      </c>
      <c r="Z1013" s="9">
        <f t="shared" si="66"/>
        <v>199.48</v>
      </c>
      <c r="AA1013" s="315"/>
      <c r="AB1013" s="9">
        <f t="shared" si="67"/>
        <v>153.63999999999999</v>
      </c>
      <c r="AC1013" s="9">
        <v>184.47</v>
      </c>
      <c r="AD1013" s="9"/>
      <c r="AG1013" s="315"/>
      <c r="AH1013" s="317"/>
      <c r="AI1013" s="317"/>
      <c r="AJ1013" s="317"/>
      <c r="AK1013" s="317"/>
      <c r="AL1013" s="315"/>
    </row>
    <row r="1014" spans="1:38">
      <c r="A1014" s="342"/>
      <c r="B1014" s="77"/>
      <c r="C1014" s="9" t="s">
        <v>429</v>
      </c>
      <c r="D1014" s="9"/>
      <c r="E1014" s="9" t="s">
        <v>114</v>
      </c>
      <c r="F1014" s="74">
        <v>625558</v>
      </c>
      <c r="G1014" s="9"/>
      <c r="H1014" s="9"/>
      <c r="I1014" s="9"/>
      <c r="J1014" s="76">
        <v>119379.47999999981</v>
      </c>
      <c r="K1014" s="9"/>
      <c r="L1014" s="315"/>
      <c r="M1014" s="74">
        <v>1050</v>
      </c>
      <c r="N1014" s="35"/>
      <c r="O1014" s="315"/>
      <c r="P1014" s="75">
        <f t="shared" si="64"/>
        <v>113.69474285714267</v>
      </c>
      <c r="Q1014" s="9"/>
      <c r="R1014" s="9"/>
      <c r="S1014" s="9"/>
      <c r="T1014" s="78">
        <f t="shared" si="65"/>
        <v>595.76952380952378</v>
      </c>
      <c r="U1014" s="9"/>
      <c r="V1014" s="9"/>
      <c r="W1014" s="9"/>
      <c r="X1014" s="315"/>
      <c r="Y1014" s="9">
        <v>119379.47999999981</v>
      </c>
      <c r="Z1014" s="9">
        <f t="shared" si="66"/>
        <v>145209.29</v>
      </c>
      <c r="AA1014" s="315"/>
      <c r="AB1014" s="9">
        <f t="shared" si="67"/>
        <v>111836.18</v>
      </c>
      <c r="AC1014" s="9">
        <v>134277.26</v>
      </c>
      <c r="AD1014" s="9"/>
      <c r="AG1014" s="315"/>
      <c r="AH1014" s="317"/>
      <c r="AI1014" s="317"/>
      <c r="AJ1014" s="317"/>
      <c r="AK1014" s="317"/>
      <c r="AL1014" s="315"/>
    </row>
    <row r="1015" spans="1:38">
      <c r="A1015" s="342"/>
      <c r="B1015" s="77"/>
      <c r="C1015" s="9" t="s">
        <v>429</v>
      </c>
      <c r="D1015" s="9"/>
      <c r="E1015" s="9" t="s">
        <v>377</v>
      </c>
      <c r="F1015" s="74">
        <v>484</v>
      </c>
      <c r="G1015" s="9"/>
      <c r="H1015" s="9"/>
      <c r="I1015" s="9"/>
      <c r="J1015" s="76">
        <v>97.37</v>
      </c>
      <c r="K1015" s="9"/>
      <c r="L1015" s="315"/>
      <c r="M1015" s="74">
        <v>1</v>
      </c>
      <c r="N1015" s="35"/>
      <c r="O1015" s="315"/>
      <c r="P1015" s="75">
        <f t="shared" si="64"/>
        <v>97.37</v>
      </c>
      <c r="Q1015" s="9"/>
      <c r="R1015" s="9"/>
      <c r="S1015" s="9"/>
      <c r="T1015" s="78">
        <f t="shared" si="65"/>
        <v>484</v>
      </c>
      <c r="U1015" s="9"/>
      <c r="V1015" s="9"/>
      <c r="W1015" s="9"/>
      <c r="X1015" s="315"/>
      <c r="Y1015" s="9">
        <v>97.37</v>
      </c>
      <c r="Z1015" s="9">
        <f t="shared" si="66"/>
        <v>118.44</v>
      </c>
      <c r="AA1015" s="315"/>
      <c r="AB1015" s="9">
        <f t="shared" si="67"/>
        <v>91.22</v>
      </c>
      <c r="AC1015" s="9">
        <v>109.52</v>
      </c>
      <c r="AD1015" s="9"/>
      <c r="AG1015" s="315"/>
      <c r="AH1015" s="317"/>
      <c r="AI1015" s="317"/>
      <c r="AJ1015" s="317"/>
      <c r="AK1015" s="317"/>
      <c r="AL1015" s="315"/>
    </row>
    <row r="1016" spans="1:38">
      <c r="A1016" s="342"/>
      <c r="B1016" s="77"/>
      <c r="C1016" s="9" t="s">
        <v>429</v>
      </c>
      <c r="D1016" s="9"/>
      <c r="E1016" s="9" t="s">
        <v>213</v>
      </c>
      <c r="F1016" s="74">
        <v>1137</v>
      </c>
      <c r="G1016" s="9"/>
      <c r="H1016" s="9"/>
      <c r="I1016" s="9"/>
      <c r="J1016" s="76">
        <v>227.06</v>
      </c>
      <c r="K1016" s="9"/>
      <c r="L1016" s="315"/>
      <c r="M1016" s="74">
        <v>3</v>
      </c>
      <c r="N1016" s="35"/>
      <c r="O1016" s="315"/>
      <c r="P1016" s="75">
        <f t="shared" si="64"/>
        <v>75.686666666666667</v>
      </c>
      <c r="Q1016" s="9"/>
      <c r="R1016" s="9"/>
      <c r="S1016" s="9"/>
      <c r="T1016" s="78">
        <f t="shared" si="65"/>
        <v>379</v>
      </c>
      <c r="U1016" s="9"/>
      <c r="V1016" s="9"/>
      <c r="W1016" s="9"/>
      <c r="X1016" s="315"/>
      <c r="Y1016" s="9">
        <v>227.06</v>
      </c>
      <c r="Z1016" s="9">
        <f t="shared" si="66"/>
        <v>276.19</v>
      </c>
      <c r="AA1016" s="315"/>
      <c r="AB1016" s="9">
        <f t="shared" si="67"/>
        <v>212.71</v>
      </c>
      <c r="AC1016" s="9">
        <v>255.4</v>
      </c>
      <c r="AD1016" s="9"/>
      <c r="AG1016" s="315"/>
      <c r="AH1016" s="317"/>
      <c r="AI1016" s="317"/>
      <c r="AJ1016" s="317"/>
      <c r="AK1016" s="317"/>
      <c r="AL1016" s="315"/>
    </row>
    <row r="1017" spans="1:38">
      <c r="A1017" s="342"/>
      <c r="B1017" s="77"/>
      <c r="C1017" s="9" t="s">
        <v>430</v>
      </c>
      <c r="D1017" s="9"/>
      <c r="E1017" s="9" t="s">
        <v>95</v>
      </c>
      <c r="F1017" s="74">
        <v>852</v>
      </c>
      <c r="G1017" s="9"/>
      <c r="H1017" s="9"/>
      <c r="I1017" s="9"/>
      <c r="J1017" s="76">
        <v>166.27</v>
      </c>
      <c r="K1017" s="9"/>
      <c r="L1017" s="315"/>
      <c r="M1017" s="74">
        <v>1</v>
      </c>
      <c r="N1017" s="35"/>
      <c r="O1017" s="315"/>
      <c r="P1017" s="75">
        <f t="shared" si="64"/>
        <v>166.27</v>
      </c>
      <c r="Q1017" s="9"/>
      <c r="R1017" s="9"/>
      <c r="S1017" s="9"/>
      <c r="T1017" s="78">
        <f t="shared" si="65"/>
        <v>852</v>
      </c>
      <c r="U1017" s="9"/>
      <c r="V1017" s="9"/>
      <c r="W1017" s="9"/>
      <c r="X1017" s="315"/>
      <c r="Y1017" s="9">
        <v>166.27</v>
      </c>
      <c r="Z1017" s="9">
        <f t="shared" si="66"/>
        <v>202.25</v>
      </c>
      <c r="AA1017" s="315"/>
      <c r="AB1017" s="9">
        <f t="shared" si="67"/>
        <v>155.76</v>
      </c>
      <c r="AC1017" s="9">
        <v>187.02</v>
      </c>
      <c r="AD1017" s="9"/>
      <c r="AG1017" s="315"/>
      <c r="AH1017" s="317"/>
      <c r="AI1017" s="317"/>
      <c r="AJ1017" s="317"/>
      <c r="AK1017" s="317"/>
      <c r="AL1017" s="315"/>
    </row>
    <row r="1018" spans="1:38">
      <c r="A1018" s="342"/>
      <c r="B1018" s="77"/>
      <c r="C1018" s="9" t="s">
        <v>430</v>
      </c>
      <c r="D1018" s="9"/>
      <c r="E1018" s="9" t="s">
        <v>325</v>
      </c>
      <c r="F1018" s="74">
        <v>614603</v>
      </c>
      <c r="G1018" s="9"/>
      <c r="H1018" s="9"/>
      <c r="I1018" s="9"/>
      <c r="J1018" s="76">
        <v>119401.25000000054</v>
      </c>
      <c r="K1018" s="9"/>
      <c r="L1018" s="315"/>
      <c r="M1018" s="74">
        <v>1475</v>
      </c>
      <c r="N1018" s="35"/>
      <c r="O1018" s="315"/>
      <c r="P1018" s="75">
        <f t="shared" si="64"/>
        <v>80.950000000000358</v>
      </c>
      <c r="Q1018" s="9"/>
      <c r="R1018" s="9"/>
      <c r="S1018" s="9"/>
      <c r="T1018" s="78">
        <f t="shared" si="65"/>
        <v>416.68</v>
      </c>
      <c r="U1018" s="9"/>
      <c r="V1018" s="9"/>
      <c r="W1018" s="9"/>
      <c r="X1018" s="315"/>
      <c r="Y1018" s="9">
        <v>119401.25000000054</v>
      </c>
      <c r="Z1018" s="9">
        <f t="shared" si="66"/>
        <v>145235.76999999999</v>
      </c>
      <c r="AA1018" s="315"/>
      <c r="AB1018" s="9">
        <f t="shared" si="67"/>
        <v>111856.57</v>
      </c>
      <c r="AC1018" s="9">
        <v>134301.75</v>
      </c>
      <c r="AD1018" s="9"/>
      <c r="AG1018" s="315"/>
      <c r="AH1018" s="317"/>
      <c r="AI1018" s="317"/>
      <c r="AJ1018" s="317"/>
      <c r="AK1018" s="317"/>
      <c r="AL1018" s="315"/>
    </row>
    <row r="1019" spans="1:38">
      <c r="A1019" s="342"/>
      <c r="B1019" s="77"/>
      <c r="C1019" s="9" t="s">
        <v>431</v>
      </c>
      <c r="D1019" s="9"/>
      <c r="E1019" s="9" t="s">
        <v>61</v>
      </c>
      <c r="F1019" s="74">
        <v>5002</v>
      </c>
      <c r="G1019" s="9"/>
      <c r="H1019" s="9"/>
      <c r="I1019" s="9"/>
      <c r="J1019" s="76">
        <v>1020.8700000000001</v>
      </c>
      <c r="K1019" s="9"/>
      <c r="L1019" s="315"/>
      <c r="M1019" s="74">
        <v>14</v>
      </c>
      <c r="N1019" s="35"/>
      <c r="O1019" s="315"/>
      <c r="P1019" s="75">
        <f t="shared" si="64"/>
        <v>72.919285714285721</v>
      </c>
      <c r="Q1019" s="9"/>
      <c r="R1019" s="9"/>
      <c r="S1019" s="9"/>
      <c r="T1019" s="78">
        <f t="shared" si="65"/>
        <v>357.28571428571428</v>
      </c>
      <c r="U1019" s="9"/>
      <c r="V1019" s="9"/>
      <c r="W1019" s="9"/>
      <c r="X1019" s="315"/>
      <c r="Y1019" s="9">
        <v>1020.8700000000001</v>
      </c>
      <c r="Z1019" s="9">
        <f t="shared" si="66"/>
        <v>1241.75</v>
      </c>
      <c r="AA1019" s="315"/>
      <c r="AB1019" s="9">
        <f t="shared" si="67"/>
        <v>956.36</v>
      </c>
      <c r="AC1019" s="9">
        <v>1148.27</v>
      </c>
      <c r="AD1019" s="9"/>
      <c r="AG1019" s="315"/>
      <c r="AH1019" s="317"/>
      <c r="AI1019" s="317"/>
      <c r="AJ1019" s="317"/>
      <c r="AK1019" s="317"/>
      <c r="AL1019" s="315"/>
    </row>
    <row r="1020" spans="1:38">
      <c r="A1020" s="342"/>
      <c r="B1020" s="77"/>
      <c r="C1020" s="9" t="s">
        <v>432</v>
      </c>
      <c r="D1020" s="9"/>
      <c r="E1020" s="9" t="s">
        <v>433</v>
      </c>
      <c r="F1020" s="74">
        <v>1789150</v>
      </c>
      <c r="G1020" s="9"/>
      <c r="H1020" s="9"/>
      <c r="I1020" s="9"/>
      <c r="J1020" s="76">
        <v>331289.68000000028</v>
      </c>
      <c r="K1020" s="9"/>
      <c r="L1020" s="315"/>
      <c r="M1020" s="74">
        <v>2521</v>
      </c>
      <c r="N1020" s="35"/>
      <c r="O1020" s="315"/>
      <c r="P1020" s="75">
        <f t="shared" si="64"/>
        <v>131.4120111067038</v>
      </c>
      <c r="Q1020" s="9"/>
      <c r="R1020" s="9"/>
      <c r="S1020" s="9"/>
      <c r="T1020" s="78">
        <f t="shared" si="65"/>
        <v>709.69853232844105</v>
      </c>
      <c r="U1020" s="9"/>
      <c r="V1020" s="9"/>
      <c r="W1020" s="9"/>
      <c r="X1020" s="315"/>
      <c r="Y1020" s="9">
        <v>331289.68000000028</v>
      </c>
      <c r="Z1020" s="9">
        <f t="shared" si="66"/>
        <v>402969.93</v>
      </c>
      <c r="AA1020" s="315"/>
      <c r="AB1020" s="9">
        <f t="shared" si="67"/>
        <v>310356.27</v>
      </c>
      <c r="AC1020" s="9">
        <v>372632.47</v>
      </c>
      <c r="AD1020" s="9"/>
      <c r="AG1020" s="315"/>
      <c r="AH1020" s="317"/>
      <c r="AI1020" s="317"/>
      <c r="AJ1020" s="317"/>
      <c r="AK1020" s="317"/>
      <c r="AL1020" s="315"/>
    </row>
    <row r="1021" spans="1:38">
      <c r="A1021" s="342"/>
      <c r="B1021" s="77"/>
      <c r="C1021" s="9" t="s">
        <v>434</v>
      </c>
      <c r="D1021" s="9"/>
      <c r="E1021" s="9" t="s">
        <v>435</v>
      </c>
      <c r="F1021" s="74">
        <v>424923</v>
      </c>
      <c r="G1021" s="9"/>
      <c r="H1021" s="9"/>
      <c r="I1021" s="9"/>
      <c r="J1021" s="76">
        <v>79934.000000000044</v>
      </c>
      <c r="K1021" s="9"/>
      <c r="L1021" s="315"/>
      <c r="M1021" s="74">
        <v>709</v>
      </c>
      <c r="N1021" s="35"/>
      <c r="O1021" s="315"/>
      <c r="P1021" s="75">
        <f t="shared" si="64"/>
        <v>112.7418899858957</v>
      </c>
      <c r="Q1021" s="9"/>
      <c r="R1021" s="9"/>
      <c r="S1021" s="9"/>
      <c r="T1021" s="78">
        <f t="shared" si="65"/>
        <v>599.32722143864601</v>
      </c>
      <c r="U1021" s="9"/>
      <c r="V1021" s="9"/>
      <c r="W1021" s="9"/>
      <c r="X1021" s="315"/>
      <c r="Y1021" s="9">
        <v>79934.000000000044</v>
      </c>
      <c r="Z1021" s="9">
        <f t="shared" si="66"/>
        <v>97229.1</v>
      </c>
      <c r="AA1021" s="315"/>
      <c r="AB1021" s="9">
        <f t="shared" si="67"/>
        <v>74883.16</v>
      </c>
      <c r="AC1021" s="9">
        <v>89909.24</v>
      </c>
      <c r="AD1021" s="9"/>
      <c r="AG1021" s="315"/>
      <c r="AH1021" s="317"/>
      <c r="AI1021" s="317"/>
      <c r="AJ1021" s="317"/>
      <c r="AK1021" s="317"/>
      <c r="AL1021" s="315"/>
    </row>
    <row r="1022" spans="1:38">
      <c r="A1022" s="342"/>
      <c r="B1022" s="77"/>
      <c r="C1022" s="9" t="s">
        <v>434</v>
      </c>
      <c r="D1022" s="9"/>
      <c r="E1022" s="9" t="s">
        <v>81</v>
      </c>
      <c r="F1022" s="74">
        <v>193</v>
      </c>
      <c r="G1022" s="9"/>
      <c r="H1022" s="9"/>
      <c r="I1022" s="9"/>
      <c r="J1022" s="76">
        <v>42.41</v>
      </c>
      <c r="K1022" s="9"/>
      <c r="L1022" s="315"/>
      <c r="M1022" s="74">
        <v>2</v>
      </c>
      <c r="N1022" s="35"/>
      <c r="O1022" s="315"/>
      <c r="P1022" s="75">
        <f t="shared" si="64"/>
        <v>21.204999999999998</v>
      </c>
      <c r="Q1022" s="9"/>
      <c r="R1022" s="9"/>
      <c r="S1022" s="9"/>
      <c r="T1022" s="78">
        <f t="shared" si="65"/>
        <v>96.5</v>
      </c>
      <c r="U1022" s="9"/>
      <c r="V1022" s="9"/>
      <c r="W1022" s="9"/>
      <c r="X1022" s="315"/>
      <c r="Y1022" s="9">
        <v>42.41</v>
      </c>
      <c r="Z1022" s="9">
        <f t="shared" si="66"/>
        <v>51.59</v>
      </c>
      <c r="AA1022" s="315"/>
      <c r="AB1022" s="9">
        <f t="shared" si="67"/>
        <v>39.729999999999997</v>
      </c>
      <c r="AC1022" s="9">
        <v>47.7</v>
      </c>
      <c r="AD1022" s="9"/>
      <c r="AG1022" s="315"/>
      <c r="AH1022" s="317"/>
      <c r="AI1022" s="317"/>
      <c r="AJ1022" s="317"/>
      <c r="AK1022" s="317"/>
      <c r="AL1022" s="315"/>
    </row>
    <row r="1023" spans="1:38">
      <c r="A1023" s="342"/>
      <c r="B1023" s="77"/>
      <c r="C1023" s="9" t="s">
        <v>436</v>
      </c>
      <c r="D1023" s="9"/>
      <c r="E1023" s="9" t="s">
        <v>59</v>
      </c>
      <c r="F1023" s="74">
        <v>2053</v>
      </c>
      <c r="G1023" s="9"/>
      <c r="H1023" s="9"/>
      <c r="I1023" s="9"/>
      <c r="J1023" s="76">
        <v>365.77</v>
      </c>
      <c r="K1023" s="9"/>
      <c r="L1023" s="315"/>
      <c r="M1023" s="74">
        <v>4</v>
      </c>
      <c r="N1023" s="35"/>
      <c r="O1023" s="315"/>
      <c r="P1023" s="75">
        <f t="shared" si="64"/>
        <v>91.442499999999995</v>
      </c>
      <c r="Q1023" s="9"/>
      <c r="R1023" s="9"/>
      <c r="S1023" s="9"/>
      <c r="T1023" s="78">
        <f t="shared" si="65"/>
        <v>513.25</v>
      </c>
      <c r="U1023" s="9"/>
      <c r="V1023" s="9"/>
      <c r="W1023" s="9"/>
      <c r="X1023" s="315"/>
      <c r="Y1023" s="9">
        <v>365.77</v>
      </c>
      <c r="Z1023" s="9">
        <f t="shared" si="66"/>
        <v>444.91</v>
      </c>
      <c r="AA1023" s="315"/>
      <c r="AB1023" s="9">
        <f t="shared" si="67"/>
        <v>342.66</v>
      </c>
      <c r="AC1023" s="9">
        <v>411.42</v>
      </c>
      <c r="AD1023" s="9"/>
      <c r="AG1023" s="315"/>
      <c r="AH1023" s="317"/>
      <c r="AI1023" s="317"/>
      <c r="AJ1023" s="317"/>
      <c r="AK1023" s="317"/>
      <c r="AL1023" s="315"/>
    </row>
    <row r="1024" spans="1:38">
      <c r="A1024" s="342"/>
      <c r="B1024" s="77"/>
      <c r="C1024" s="9" t="s">
        <v>437</v>
      </c>
      <c r="D1024" s="9"/>
      <c r="E1024" s="9" t="s">
        <v>166</v>
      </c>
      <c r="F1024" s="74">
        <v>1861543</v>
      </c>
      <c r="G1024" s="9"/>
      <c r="H1024" s="9"/>
      <c r="I1024" s="9"/>
      <c r="J1024" s="76">
        <v>331975.11999999982</v>
      </c>
      <c r="K1024" s="9"/>
      <c r="L1024" s="315"/>
      <c r="M1024" s="74">
        <v>2602</v>
      </c>
      <c r="N1024" s="35"/>
      <c r="O1024" s="315"/>
      <c r="P1024" s="75">
        <f t="shared" si="64"/>
        <v>127.5845964642582</v>
      </c>
      <c r="Q1024" s="9"/>
      <c r="R1024" s="9"/>
      <c r="S1024" s="9"/>
      <c r="T1024" s="78">
        <f t="shared" si="65"/>
        <v>715.42774788624138</v>
      </c>
      <c r="U1024" s="9"/>
      <c r="V1024" s="9"/>
      <c r="W1024" s="9"/>
      <c r="X1024" s="315"/>
      <c r="Y1024" s="9">
        <v>331975.11999999982</v>
      </c>
      <c r="Z1024" s="9">
        <f t="shared" si="66"/>
        <v>403803.68</v>
      </c>
      <c r="AA1024" s="315"/>
      <c r="AB1024" s="9">
        <f t="shared" si="67"/>
        <v>310998.40000000002</v>
      </c>
      <c r="AC1024" s="9">
        <v>373403.45</v>
      </c>
      <c r="AD1024" s="9"/>
      <c r="AG1024" s="315"/>
      <c r="AH1024" s="317"/>
      <c r="AI1024" s="317"/>
      <c r="AJ1024" s="317"/>
      <c r="AK1024" s="317"/>
      <c r="AL1024" s="315"/>
    </row>
    <row r="1025" spans="1:38">
      <c r="A1025" s="342"/>
      <c r="B1025" s="77"/>
      <c r="C1025" s="9" t="s">
        <v>438</v>
      </c>
      <c r="D1025" s="9"/>
      <c r="E1025" s="9" t="s">
        <v>439</v>
      </c>
      <c r="F1025" s="74">
        <v>3160073</v>
      </c>
      <c r="G1025" s="9"/>
      <c r="H1025" s="9"/>
      <c r="I1025" s="9"/>
      <c r="J1025" s="76">
        <v>585634.22999999812</v>
      </c>
      <c r="K1025" s="9"/>
      <c r="L1025" s="315"/>
      <c r="M1025" s="74">
        <v>5649</v>
      </c>
      <c r="N1025" s="35"/>
      <c r="O1025" s="315"/>
      <c r="P1025" s="75">
        <f t="shared" si="64"/>
        <v>103.67042485395612</v>
      </c>
      <c r="Q1025" s="9"/>
      <c r="R1025" s="9"/>
      <c r="S1025" s="9"/>
      <c r="T1025" s="78">
        <f t="shared" si="65"/>
        <v>559.40396530359351</v>
      </c>
      <c r="U1025" s="9"/>
      <c r="V1025" s="9"/>
      <c r="W1025" s="9"/>
      <c r="X1025" s="315"/>
      <c r="Y1025" s="9">
        <v>585634.22999999812</v>
      </c>
      <c r="Z1025" s="9">
        <f t="shared" si="66"/>
        <v>712346.32</v>
      </c>
      <c r="AA1025" s="315"/>
      <c r="AB1025" s="9">
        <f t="shared" si="67"/>
        <v>548629.4</v>
      </c>
      <c r="AC1025" s="9">
        <v>658717.56000000006</v>
      </c>
      <c r="AD1025" s="9"/>
      <c r="AG1025" s="315"/>
      <c r="AH1025" s="317"/>
      <c r="AI1025" s="317"/>
      <c r="AJ1025" s="317"/>
      <c r="AK1025" s="317"/>
      <c r="AL1025" s="315"/>
    </row>
    <row r="1026" spans="1:38">
      <c r="A1026" s="342"/>
      <c r="B1026" s="77"/>
      <c r="C1026" s="9" t="s">
        <v>440</v>
      </c>
      <c r="D1026" s="9"/>
      <c r="E1026" s="9" t="s">
        <v>70</v>
      </c>
      <c r="F1026" s="74">
        <v>3055</v>
      </c>
      <c r="G1026" s="9"/>
      <c r="H1026" s="9"/>
      <c r="I1026" s="9"/>
      <c r="J1026" s="76">
        <v>613.83999999999992</v>
      </c>
      <c r="K1026" s="9"/>
      <c r="L1026" s="315"/>
      <c r="M1026" s="74">
        <v>6</v>
      </c>
      <c r="N1026" s="35"/>
      <c r="O1026" s="315"/>
      <c r="P1026" s="75">
        <f t="shared" si="64"/>
        <v>102.30666666666666</v>
      </c>
      <c r="Q1026" s="9"/>
      <c r="R1026" s="9"/>
      <c r="S1026" s="9"/>
      <c r="T1026" s="78">
        <f t="shared" si="65"/>
        <v>509.16666666666669</v>
      </c>
      <c r="U1026" s="9"/>
      <c r="V1026" s="9"/>
      <c r="W1026" s="9"/>
      <c r="X1026" s="315"/>
      <c r="Y1026" s="9">
        <v>613.83999999999992</v>
      </c>
      <c r="Z1026" s="9">
        <f t="shared" si="66"/>
        <v>746.65</v>
      </c>
      <c r="AA1026" s="315"/>
      <c r="AB1026" s="9">
        <f t="shared" si="67"/>
        <v>575.04999999999995</v>
      </c>
      <c r="AC1026" s="9">
        <v>690.44</v>
      </c>
      <c r="AD1026" s="9"/>
      <c r="AG1026" s="315"/>
      <c r="AH1026" s="317"/>
      <c r="AI1026" s="317"/>
      <c r="AJ1026" s="317"/>
      <c r="AK1026" s="317"/>
      <c r="AL1026" s="315"/>
    </row>
    <row r="1027" spans="1:38">
      <c r="A1027" s="342"/>
      <c r="B1027" s="77"/>
      <c r="C1027" s="9" t="s">
        <v>441</v>
      </c>
      <c r="D1027" s="9"/>
      <c r="E1027" s="9" t="s">
        <v>154</v>
      </c>
      <c r="F1027" s="74">
        <v>621</v>
      </c>
      <c r="G1027" s="9"/>
      <c r="H1027" s="9"/>
      <c r="I1027" s="9"/>
      <c r="J1027" s="76">
        <v>122.6</v>
      </c>
      <c r="K1027" s="9"/>
      <c r="L1027" s="315"/>
      <c r="M1027" s="74">
        <v>1</v>
      </c>
      <c r="N1027" s="35"/>
      <c r="O1027" s="315"/>
      <c r="P1027" s="75">
        <f t="shared" si="64"/>
        <v>122.6</v>
      </c>
      <c r="Q1027" s="9"/>
      <c r="R1027" s="9"/>
      <c r="S1027" s="9"/>
      <c r="T1027" s="78">
        <f t="shared" si="65"/>
        <v>621</v>
      </c>
      <c r="U1027" s="9"/>
      <c r="V1027" s="9"/>
      <c r="W1027" s="9"/>
      <c r="X1027" s="315"/>
      <c r="Y1027" s="9">
        <v>122.6</v>
      </c>
      <c r="Z1027" s="9">
        <f t="shared" si="66"/>
        <v>149.13</v>
      </c>
      <c r="AA1027" s="315"/>
      <c r="AB1027" s="9">
        <f t="shared" si="67"/>
        <v>114.85</v>
      </c>
      <c r="AC1027" s="9">
        <v>137.9</v>
      </c>
      <c r="AD1027" s="9"/>
      <c r="AG1027" s="315"/>
      <c r="AH1027" s="317"/>
      <c r="AI1027" s="317"/>
      <c r="AJ1027" s="317"/>
      <c r="AK1027" s="317"/>
      <c r="AL1027" s="315"/>
    </row>
    <row r="1028" spans="1:38">
      <c r="A1028" s="342"/>
      <c r="B1028" s="77"/>
      <c r="C1028" s="9" t="s">
        <v>442</v>
      </c>
      <c r="D1028" s="9"/>
      <c r="E1028" s="9" t="s">
        <v>443</v>
      </c>
      <c r="F1028" s="74">
        <v>606</v>
      </c>
      <c r="G1028" s="9"/>
      <c r="H1028" s="9"/>
      <c r="I1028" s="9"/>
      <c r="J1028" s="76">
        <v>120.94</v>
      </c>
      <c r="K1028" s="9"/>
      <c r="L1028" s="315"/>
      <c r="M1028" s="74">
        <v>1</v>
      </c>
      <c r="N1028" s="35"/>
      <c r="O1028" s="315"/>
      <c r="P1028" s="75">
        <f t="shared" si="64"/>
        <v>120.94</v>
      </c>
      <c r="Q1028" s="9"/>
      <c r="R1028" s="9"/>
      <c r="S1028" s="9"/>
      <c r="T1028" s="78">
        <f t="shared" si="65"/>
        <v>606</v>
      </c>
      <c r="U1028" s="9"/>
      <c r="V1028" s="9"/>
      <c r="W1028" s="9"/>
      <c r="X1028" s="315"/>
      <c r="Y1028" s="9">
        <v>120.94</v>
      </c>
      <c r="Z1028" s="9">
        <f t="shared" si="66"/>
        <v>147.11000000000001</v>
      </c>
      <c r="AA1028" s="315"/>
      <c r="AB1028" s="9">
        <f t="shared" si="67"/>
        <v>113.3</v>
      </c>
      <c r="AC1028" s="9">
        <v>136.03</v>
      </c>
      <c r="AD1028" s="9"/>
      <c r="AG1028" s="315"/>
      <c r="AH1028" s="317"/>
      <c r="AI1028" s="317"/>
      <c r="AJ1028" s="317"/>
      <c r="AK1028" s="317"/>
      <c r="AL1028" s="315"/>
    </row>
    <row r="1029" spans="1:38">
      <c r="A1029" s="342"/>
      <c r="B1029" s="77"/>
      <c r="C1029" s="9" t="s">
        <v>442</v>
      </c>
      <c r="D1029" s="9"/>
      <c r="E1029" s="9" t="s">
        <v>117</v>
      </c>
      <c r="F1029" s="74">
        <v>542765</v>
      </c>
      <c r="G1029" s="9"/>
      <c r="H1029" s="9"/>
      <c r="I1029" s="9"/>
      <c r="J1029" s="76">
        <v>102651.88999999985</v>
      </c>
      <c r="K1029" s="9"/>
      <c r="L1029" s="315"/>
      <c r="M1029" s="74">
        <v>695</v>
      </c>
      <c r="N1029" s="35"/>
      <c r="O1029" s="315"/>
      <c r="P1029" s="75">
        <f t="shared" si="64"/>
        <v>147.70056115107892</v>
      </c>
      <c r="Q1029" s="9"/>
      <c r="R1029" s="9"/>
      <c r="S1029" s="9"/>
      <c r="T1029" s="78">
        <f t="shared" si="65"/>
        <v>780.95683453237405</v>
      </c>
      <c r="U1029" s="9"/>
      <c r="V1029" s="9"/>
      <c r="W1029" s="9"/>
      <c r="X1029" s="315"/>
      <c r="Y1029" s="9">
        <v>102651.88999999985</v>
      </c>
      <c r="Z1029" s="9">
        <f t="shared" si="66"/>
        <v>124862.39999999999</v>
      </c>
      <c r="AA1029" s="315"/>
      <c r="AB1029" s="9">
        <f t="shared" si="67"/>
        <v>96165.56</v>
      </c>
      <c r="AC1029" s="9">
        <v>115462.18</v>
      </c>
      <c r="AD1029" s="9"/>
      <c r="AG1029" s="315"/>
      <c r="AH1029" s="317"/>
      <c r="AI1029" s="317"/>
      <c r="AJ1029" s="317"/>
      <c r="AK1029" s="317"/>
      <c r="AL1029" s="315"/>
    </row>
    <row r="1030" spans="1:38">
      <c r="A1030" s="342"/>
      <c r="B1030" s="77"/>
      <c r="C1030" s="9" t="s">
        <v>444</v>
      </c>
      <c r="D1030" s="9"/>
      <c r="E1030" s="9" t="s">
        <v>88</v>
      </c>
      <c r="F1030" s="74">
        <v>2741</v>
      </c>
      <c r="G1030" s="9"/>
      <c r="H1030" s="9"/>
      <c r="I1030" s="9"/>
      <c r="J1030" s="76">
        <v>528.48</v>
      </c>
      <c r="K1030" s="9"/>
      <c r="L1030" s="315"/>
      <c r="M1030" s="74">
        <v>2</v>
      </c>
      <c r="N1030" s="35"/>
      <c r="O1030" s="315"/>
      <c r="P1030" s="75">
        <f t="shared" si="64"/>
        <v>264.24</v>
      </c>
      <c r="Q1030" s="9"/>
      <c r="R1030" s="9"/>
      <c r="S1030" s="9"/>
      <c r="T1030" s="78">
        <f t="shared" si="65"/>
        <v>1370.5</v>
      </c>
      <c r="U1030" s="9"/>
      <c r="V1030" s="9"/>
      <c r="W1030" s="9"/>
      <c r="X1030" s="315"/>
      <c r="Y1030" s="9">
        <v>528.48</v>
      </c>
      <c r="Z1030" s="9">
        <f t="shared" si="66"/>
        <v>642.83000000000004</v>
      </c>
      <c r="AA1030" s="315"/>
      <c r="AB1030" s="9">
        <f t="shared" si="67"/>
        <v>495.09</v>
      </c>
      <c r="AC1030" s="9">
        <v>594.42999999999995</v>
      </c>
      <c r="AD1030" s="9"/>
      <c r="AG1030" s="315"/>
      <c r="AH1030" s="317"/>
      <c r="AI1030" s="317"/>
      <c r="AJ1030" s="317"/>
      <c r="AK1030" s="317"/>
      <c r="AL1030" s="315"/>
    </row>
    <row r="1031" spans="1:38">
      <c r="A1031" s="342"/>
      <c r="B1031" s="77"/>
      <c r="C1031" s="9" t="s">
        <v>445</v>
      </c>
      <c r="D1031" s="9"/>
      <c r="E1031" s="9" t="s">
        <v>166</v>
      </c>
      <c r="F1031" s="74">
        <v>1602</v>
      </c>
      <c r="G1031" s="9"/>
      <c r="H1031" s="9"/>
      <c r="I1031" s="9"/>
      <c r="J1031" s="76">
        <v>313.56</v>
      </c>
      <c r="K1031" s="9"/>
      <c r="L1031" s="315"/>
      <c r="M1031" s="74">
        <v>2</v>
      </c>
      <c r="N1031" s="35"/>
      <c r="O1031" s="315"/>
      <c r="P1031" s="75">
        <f t="shared" si="64"/>
        <v>156.78</v>
      </c>
      <c r="Q1031" s="9"/>
      <c r="R1031" s="9"/>
      <c r="S1031" s="9"/>
      <c r="T1031" s="78">
        <f t="shared" si="65"/>
        <v>801</v>
      </c>
      <c r="U1031" s="9"/>
      <c r="V1031" s="9"/>
      <c r="W1031" s="9"/>
      <c r="X1031" s="315"/>
      <c r="Y1031" s="9">
        <v>313.56</v>
      </c>
      <c r="Z1031" s="9">
        <f t="shared" si="66"/>
        <v>381.4</v>
      </c>
      <c r="AA1031" s="315"/>
      <c r="AB1031" s="9">
        <f t="shared" si="67"/>
        <v>293.75</v>
      </c>
      <c r="AC1031" s="9">
        <v>352.69</v>
      </c>
      <c r="AD1031" s="9"/>
      <c r="AG1031" s="315"/>
      <c r="AH1031" s="317"/>
      <c r="AI1031" s="317"/>
      <c r="AJ1031" s="317"/>
      <c r="AK1031" s="317"/>
      <c r="AL1031" s="315"/>
    </row>
    <row r="1032" spans="1:38">
      <c r="A1032" s="342"/>
      <c r="B1032" s="77"/>
      <c r="C1032" s="9" t="s">
        <v>445</v>
      </c>
      <c r="D1032" s="9"/>
      <c r="E1032" s="9" t="s">
        <v>446</v>
      </c>
      <c r="F1032" s="74">
        <v>128147</v>
      </c>
      <c r="G1032" s="9"/>
      <c r="H1032" s="9"/>
      <c r="I1032" s="9"/>
      <c r="J1032" s="76">
        <v>24586.259999999987</v>
      </c>
      <c r="K1032" s="9"/>
      <c r="L1032" s="315"/>
      <c r="M1032" s="74">
        <v>258</v>
      </c>
      <c r="N1032" s="35"/>
      <c r="O1032" s="315"/>
      <c r="P1032" s="75">
        <f t="shared" si="64"/>
        <v>95.29558139534879</v>
      </c>
      <c r="Q1032" s="9"/>
      <c r="R1032" s="9"/>
      <c r="S1032" s="9"/>
      <c r="T1032" s="78">
        <f t="shared" si="65"/>
        <v>496.69379844961242</v>
      </c>
      <c r="U1032" s="9"/>
      <c r="V1032" s="9"/>
      <c r="W1032" s="9"/>
      <c r="X1032" s="315"/>
      <c r="Y1032" s="9">
        <v>24586.259999999987</v>
      </c>
      <c r="Z1032" s="9">
        <f t="shared" si="66"/>
        <v>29905.919999999998</v>
      </c>
      <c r="AA1032" s="315"/>
      <c r="AB1032" s="9">
        <f t="shared" si="67"/>
        <v>23032.71</v>
      </c>
      <c r="AC1032" s="9">
        <v>27654.46</v>
      </c>
      <c r="AD1032" s="9"/>
      <c r="AG1032" s="315"/>
      <c r="AH1032" s="317"/>
      <c r="AI1032" s="317"/>
      <c r="AJ1032" s="317"/>
      <c r="AK1032" s="317"/>
      <c r="AL1032" s="315"/>
    </row>
    <row r="1033" spans="1:38">
      <c r="A1033" s="342"/>
      <c r="B1033" s="77"/>
      <c r="C1033" s="9" t="s">
        <v>447</v>
      </c>
      <c r="D1033" s="9"/>
      <c r="E1033" s="9" t="s">
        <v>192</v>
      </c>
      <c r="F1033" s="74">
        <v>1101381</v>
      </c>
      <c r="G1033" s="9"/>
      <c r="H1033" s="9"/>
      <c r="I1033" s="9"/>
      <c r="J1033" s="76">
        <v>199250.92999999996</v>
      </c>
      <c r="K1033" s="9"/>
      <c r="L1033" s="315"/>
      <c r="M1033" s="74">
        <v>2197</v>
      </c>
      <c r="N1033" s="35"/>
      <c r="O1033" s="315"/>
      <c r="P1033" s="75">
        <f t="shared" si="64"/>
        <v>90.692275830678184</v>
      </c>
      <c r="Q1033" s="9"/>
      <c r="R1033" s="9"/>
      <c r="S1033" s="9"/>
      <c r="T1033" s="78">
        <f t="shared" si="65"/>
        <v>501.31133363677742</v>
      </c>
      <c r="U1033" s="9"/>
      <c r="V1033" s="9"/>
      <c r="W1033" s="9"/>
      <c r="X1033" s="315"/>
      <c r="Y1033" s="9">
        <v>199250.92999999996</v>
      </c>
      <c r="Z1033" s="9">
        <f t="shared" si="66"/>
        <v>242362.31</v>
      </c>
      <c r="AA1033" s="315"/>
      <c r="AB1033" s="9">
        <f t="shared" si="67"/>
        <v>186660.74</v>
      </c>
      <c r="AC1033" s="9">
        <v>224116.14</v>
      </c>
      <c r="AD1033" s="9"/>
      <c r="AG1033" s="315"/>
      <c r="AH1033" s="317"/>
      <c r="AI1033" s="317"/>
      <c r="AJ1033" s="317"/>
      <c r="AK1033" s="317"/>
      <c r="AL1033" s="315"/>
    </row>
    <row r="1034" spans="1:38">
      <c r="A1034" s="342"/>
      <c r="B1034" s="77"/>
      <c r="C1034" s="9" t="s">
        <v>449</v>
      </c>
      <c r="D1034" s="9"/>
      <c r="E1034" s="9" t="s">
        <v>192</v>
      </c>
      <c r="F1034" s="74">
        <v>6605</v>
      </c>
      <c r="G1034" s="9"/>
      <c r="H1034" s="9"/>
      <c r="I1034" s="9"/>
      <c r="J1034" s="76">
        <v>1284.3700000000001</v>
      </c>
      <c r="K1034" s="9"/>
      <c r="L1034" s="315"/>
      <c r="M1034" s="74">
        <v>7</v>
      </c>
      <c r="N1034" s="35"/>
      <c r="O1034" s="315"/>
      <c r="P1034" s="75">
        <f t="shared" si="64"/>
        <v>183.48142857142858</v>
      </c>
      <c r="Q1034" s="9"/>
      <c r="R1034" s="9"/>
      <c r="S1034" s="9"/>
      <c r="T1034" s="78">
        <f t="shared" si="65"/>
        <v>943.57142857142856</v>
      </c>
      <c r="U1034" s="9"/>
      <c r="V1034" s="9"/>
      <c r="W1034" s="9"/>
      <c r="X1034" s="315"/>
      <c r="Y1034" s="9">
        <v>1284.3700000000001</v>
      </c>
      <c r="Z1034" s="9">
        <f t="shared" si="66"/>
        <v>1562.27</v>
      </c>
      <c r="AA1034" s="315"/>
      <c r="AB1034" s="9">
        <f t="shared" si="67"/>
        <v>1203.21</v>
      </c>
      <c r="AC1034" s="9">
        <v>1444.65</v>
      </c>
      <c r="AD1034" s="9"/>
      <c r="AG1034" s="315"/>
      <c r="AH1034" s="317"/>
      <c r="AI1034" s="317"/>
      <c r="AJ1034" s="317"/>
      <c r="AK1034" s="317"/>
      <c r="AL1034" s="315"/>
    </row>
    <row r="1035" spans="1:38">
      <c r="A1035" s="342"/>
      <c r="B1035" s="77"/>
      <c r="C1035" s="9" t="s">
        <v>450</v>
      </c>
      <c r="D1035" s="9"/>
      <c r="E1035" s="9" t="s">
        <v>54</v>
      </c>
      <c r="F1035" s="74">
        <v>157430</v>
      </c>
      <c r="G1035" s="9"/>
      <c r="H1035" s="9"/>
      <c r="I1035" s="9"/>
      <c r="J1035" s="76">
        <v>29724.450000000008</v>
      </c>
      <c r="K1035" s="9"/>
      <c r="L1035" s="315"/>
      <c r="M1035" s="74">
        <v>366</v>
      </c>
      <c r="N1035" s="35"/>
      <c r="O1035" s="315"/>
      <c r="P1035" s="75">
        <f t="shared" si="64"/>
        <v>81.2143442622951</v>
      </c>
      <c r="Q1035" s="9"/>
      <c r="R1035" s="9"/>
      <c r="S1035" s="9"/>
      <c r="T1035" s="78">
        <f t="shared" si="65"/>
        <v>430.1366120218579</v>
      </c>
      <c r="U1035" s="9"/>
      <c r="V1035" s="9"/>
      <c r="W1035" s="9"/>
      <c r="X1035" s="315"/>
      <c r="Y1035" s="9">
        <v>29724.450000000008</v>
      </c>
      <c r="Z1035" s="9">
        <f t="shared" si="66"/>
        <v>36155.85</v>
      </c>
      <c r="AA1035" s="315"/>
      <c r="AB1035" s="9">
        <f t="shared" si="67"/>
        <v>27846.23</v>
      </c>
      <c r="AC1035" s="9">
        <v>33433.870000000003</v>
      </c>
      <c r="AD1035" s="9"/>
      <c r="AG1035" s="315"/>
      <c r="AH1035" s="317"/>
      <c r="AI1035" s="317"/>
      <c r="AJ1035" s="317"/>
      <c r="AK1035" s="317"/>
      <c r="AL1035" s="315"/>
    </row>
    <row r="1036" spans="1:38">
      <c r="A1036" s="342"/>
      <c r="B1036" s="77"/>
      <c r="C1036" s="9" t="s">
        <v>451</v>
      </c>
      <c r="D1036" s="9"/>
      <c r="E1036" s="9" t="s">
        <v>168</v>
      </c>
      <c r="F1036" s="74">
        <v>25036</v>
      </c>
      <c r="G1036" s="9"/>
      <c r="H1036" s="9"/>
      <c r="I1036" s="9"/>
      <c r="J1036" s="76">
        <v>4771.91</v>
      </c>
      <c r="K1036" s="9"/>
      <c r="L1036" s="315"/>
      <c r="M1036" s="74">
        <v>44</v>
      </c>
      <c r="N1036" s="35"/>
      <c r="O1036" s="315"/>
      <c r="P1036" s="75">
        <f t="shared" si="64"/>
        <v>108.4525</v>
      </c>
      <c r="Q1036" s="9"/>
      <c r="R1036" s="9"/>
      <c r="S1036" s="9"/>
      <c r="T1036" s="78">
        <f t="shared" si="65"/>
        <v>569</v>
      </c>
      <c r="U1036" s="9"/>
      <c r="V1036" s="9"/>
      <c r="W1036" s="9"/>
      <c r="X1036" s="315"/>
      <c r="Y1036" s="9">
        <v>4771.91</v>
      </c>
      <c r="Z1036" s="9">
        <f t="shared" si="66"/>
        <v>5804.4</v>
      </c>
      <c r="AA1036" s="315"/>
      <c r="AB1036" s="9">
        <f t="shared" si="67"/>
        <v>4470.38</v>
      </c>
      <c r="AC1036" s="9">
        <v>5367.41</v>
      </c>
      <c r="AD1036" s="9"/>
      <c r="AG1036" s="315"/>
      <c r="AH1036" s="317"/>
      <c r="AI1036" s="317"/>
      <c r="AJ1036" s="317"/>
      <c r="AK1036" s="317"/>
      <c r="AL1036" s="315"/>
    </row>
    <row r="1037" spans="1:38">
      <c r="A1037" s="342"/>
      <c r="B1037" s="77"/>
      <c r="C1037" s="9" t="s">
        <v>452</v>
      </c>
      <c r="D1037" s="9"/>
      <c r="E1037" s="9" t="s">
        <v>453</v>
      </c>
      <c r="F1037" s="74">
        <v>1864481</v>
      </c>
      <c r="G1037" s="9"/>
      <c r="H1037" s="9"/>
      <c r="I1037" s="9"/>
      <c r="J1037" s="76">
        <v>348647.76000000007</v>
      </c>
      <c r="K1037" s="9"/>
      <c r="L1037" s="315"/>
      <c r="M1037" s="74">
        <v>3861</v>
      </c>
      <c r="N1037" s="35"/>
      <c r="O1037" s="315"/>
      <c r="P1037" s="75">
        <f t="shared" si="64"/>
        <v>90.299860139860158</v>
      </c>
      <c r="Q1037" s="9"/>
      <c r="R1037" s="9"/>
      <c r="S1037" s="9"/>
      <c r="T1037" s="78">
        <f t="shared" si="65"/>
        <v>482.90106190106189</v>
      </c>
      <c r="U1037" s="9"/>
      <c r="V1037" s="9"/>
      <c r="W1037" s="9"/>
      <c r="X1037" s="315"/>
      <c r="Y1037" s="9">
        <v>348647.76000000007</v>
      </c>
      <c r="Z1037" s="9">
        <f t="shared" si="66"/>
        <v>424083.73</v>
      </c>
      <c r="AA1037" s="315"/>
      <c r="AB1037" s="9">
        <f t="shared" si="67"/>
        <v>326617.53999999998</v>
      </c>
      <c r="AC1037" s="9">
        <v>392156.72</v>
      </c>
      <c r="AD1037" s="9"/>
      <c r="AG1037" s="315"/>
      <c r="AH1037" s="317"/>
      <c r="AI1037" s="317"/>
      <c r="AJ1037" s="317"/>
      <c r="AK1037" s="317"/>
      <c r="AL1037" s="315"/>
    </row>
    <row r="1038" spans="1:38">
      <c r="A1038" s="342"/>
      <c r="B1038" s="77"/>
      <c r="C1038" s="9" t="s">
        <v>454</v>
      </c>
      <c r="D1038" s="9"/>
      <c r="E1038" s="9" t="s">
        <v>135</v>
      </c>
      <c r="F1038" s="74">
        <v>6736</v>
      </c>
      <c r="G1038" s="9"/>
      <c r="H1038" s="9"/>
      <c r="I1038" s="9"/>
      <c r="J1038" s="76">
        <v>1318.4799999999998</v>
      </c>
      <c r="K1038" s="9"/>
      <c r="L1038" s="315"/>
      <c r="M1038" s="74">
        <v>8</v>
      </c>
      <c r="N1038" s="35"/>
      <c r="O1038" s="315"/>
      <c r="P1038" s="75">
        <f t="shared" si="64"/>
        <v>164.80999999999997</v>
      </c>
      <c r="Q1038" s="9"/>
      <c r="R1038" s="9"/>
      <c r="S1038" s="9"/>
      <c r="T1038" s="78">
        <f t="shared" si="65"/>
        <v>842</v>
      </c>
      <c r="U1038" s="9"/>
      <c r="V1038" s="9"/>
      <c r="W1038" s="9"/>
      <c r="X1038" s="315"/>
      <c r="Y1038" s="9">
        <v>1318.4799999999998</v>
      </c>
      <c r="Z1038" s="9">
        <f t="shared" si="66"/>
        <v>1603.76</v>
      </c>
      <c r="AA1038" s="315"/>
      <c r="AB1038" s="9">
        <f t="shared" si="67"/>
        <v>1235.17</v>
      </c>
      <c r="AC1038" s="9">
        <v>1483.02</v>
      </c>
      <c r="AD1038" s="9"/>
      <c r="AG1038" s="315"/>
      <c r="AH1038" s="317"/>
      <c r="AI1038" s="317"/>
      <c r="AJ1038" s="317"/>
      <c r="AK1038" s="317"/>
      <c r="AL1038" s="315"/>
    </row>
    <row r="1039" spans="1:38">
      <c r="A1039" s="342"/>
      <c r="B1039" s="77"/>
      <c r="C1039" s="9" t="s">
        <v>454</v>
      </c>
      <c r="D1039" s="9"/>
      <c r="E1039" s="9" t="s">
        <v>61</v>
      </c>
      <c r="F1039" s="74">
        <v>65447</v>
      </c>
      <c r="G1039" s="9"/>
      <c r="H1039" s="9"/>
      <c r="I1039" s="9"/>
      <c r="J1039" s="76">
        <v>12151.550000000003</v>
      </c>
      <c r="K1039" s="9"/>
      <c r="L1039" s="315"/>
      <c r="M1039" s="74">
        <v>107</v>
      </c>
      <c r="N1039" s="35"/>
      <c r="O1039" s="315"/>
      <c r="P1039" s="75">
        <f t="shared" si="64"/>
        <v>113.56588785046732</v>
      </c>
      <c r="Q1039" s="9"/>
      <c r="R1039" s="9"/>
      <c r="S1039" s="9"/>
      <c r="T1039" s="78">
        <f t="shared" si="65"/>
        <v>611.65420560747668</v>
      </c>
      <c r="U1039" s="9"/>
      <c r="V1039" s="9"/>
      <c r="W1039" s="9"/>
      <c r="X1039" s="315"/>
      <c r="Y1039" s="9">
        <v>12151.550000000003</v>
      </c>
      <c r="Z1039" s="9">
        <f t="shared" si="66"/>
        <v>14780.75</v>
      </c>
      <c r="AA1039" s="315"/>
      <c r="AB1039" s="9">
        <f t="shared" si="67"/>
        <v>11383.72</v>
      </c>
      <c r="AC1039" s="9">
        <v>13667.98</v>
      </c>
      <c r="AD1039" s="9"/>
      <c r="AG1039" s="315"/>
      <c r="AH1039" s="317"/>
      <c r="AI1039" s="317"/>
      <c r="AJ1039" s="317"/>
      <c r="AK1039" s="317"/>
      <c r="AL1039" s="315"/>
    </row>
    <row r="1040" spans="1:38">
      <c r="A1040" s="342"/>
      <c r="B1040" s="77"/>
      <c r="C1040" s="9" t="s">
        <v>454</v>
      </c>
      <c r="D1040" s="9"/>
      <c r="E1040" s="9" t="s">
        <v>84</v>
      </c>
      <c r="F1040" s="74">
        <v>1446</v>
      </c>
      <c r="G1040" s="9"/>
      <c r="H1040" s="9"/>
      <c r="I1040" s="9"/>
      <c r="J1040" s="76">
        <v>291.32</v>
      </c>
      <c r="K1040" s="9"/>
      <c r="L1040" s="315"/>
      <c r="M1040" s="74">
        <v>3</v>
      </c>
      <c r="N1040" s="35"/>
      <c r="O1040" s="315"/>
      <c r="P1040" s="75">
        <f t="shared" si="64"/>
        <v>97.106666666666669</v>
      </c>
      <c r="Q1040" s="9"/>
      <c r="R1040" s="9"/>
      <c r="S1040" s="9"/>
      <c r="T1040" s="78">
        <f t="shared" si="65"/>
        <v>482</v>
      </c>
      <c r="U1040" s="9"/>
      <c r="V1040" s="9"/>
      <c r="W1040" s="9"/>
      <c r="X1040" s="315"/>
      <c r="Y1040" s="9">
        <v>291.32</v>
      </c>
      <c r="Z1040" s="9">
        <f t="shared" si="66"/>
        <v>354.35</v>
      </c>
      <c r="AA1040" s="315"/>
      <c r="AB1040" s="9">
        <f t="shared" si="67"/>
        <v>272.91000000000003</v>
      </c>
      <c r="AC1040" s="9">
        <v>327.67</v>
      </c>
      <c r="AD1040" s="9"/>
      <c r="AG1040" s="315"/>
      <c r="AH1040" s="317"/>
      <c r="AI1040" s="317"/>
      <c r="AJ1040" s="317"/>
      <c r="AK1040" s="317"/>
      <c r="AL1040" s="315"/>
    </row>
    <row r="1041" spans="1:38">
      <c r="A1041" s="342"/>
      <c r="B1041" s="77"/>
      <c r="C1041" s="9" t="s">
        <v>454</v>
      </c>
      <c r="D1041" s="9"/>
      <c r="E1041" s="9" t="s">
        <v>276</v>
      </c>
      <c r="F1041" s="74">
        <v>1069</v>
      </c>
      <c r="G1041" s="9"/>
      <c r="H1041" s="9"/>
      <c r="I1041" s="9"/>
      <c r="J1041" s="76">
        <v>207.09</v>
      </c>
      <c r="K1041" s="9"/>
      <c r="L1041" s="315"/>
      <c r="M1041" s="74">
        <v>1</v>
      </c>
      <c r="N1041" s="35"/>
      <c r="O1041" s="315"/>
      <c r="P1041" s="75">
        <f t="shared" si="64"/>
        <v>207.09</v>
      </c>
      <c r="Q1041" s="9"/>
      <c r="R1041" s="9"/>
      <c r="S1041" s="9"/>
      <c r="T1041" s="78">
        <f t="shared" si="65"/>
        <v>1069</v>
      </c>
      <c r="U1041" s="9"/>
      <c r="V1041" s="9"/>
      <c r="W1041" s="9"/>
      <c r="X1041" s="315"/>
      <c r="Y1041" s="9">
        <v>207.09</v>
      </c>
      <c r="Z1041" s="9">
        <f t="shared" si="66"/>
        <v>251.9</v>
      </c>
      <c r="AA1041" s="315"/>
      <c r="AB1041" s="9">
        <f t="shared" si="67"/>
        <v>194</v>
      </c>
      <c r="AC1041" s="9">
        <v>232.93</v>
      </c>
      <c r="AD1041" s="9"/>
      <c r="AG1041" s="315"/>
      <c r="AH1041" s="317"/>
      <c r="AI1041" s="317"/>
      <c r="AJ1041" s="317"/>
      <c r="AK1041" s="317"/>
      <c r="AL1041" s="315"/>
    </row>
    <row r="1042" spans="1:38">
      <c r="A1042" s="342"/>
      <c r="B1042" s="77"/>
      <c r="C1042" s="9" t="s">
        <v>455</v>
      </c>
      <c r="D1042" s="9"/>
      <c r="E1042" s="9" t="s">
        <v>190</v>
      </c>
      <c r="F1042" s="74">
        <v>35036</v>
      </c>
      <c r="G1042" s="9"/>
      <c r="H1042" s="9"/>
      <c r="I1042" s="9"/>
      <c r="J1042" s="76">
        <v>6840.15</v>
      </c>
      <c r="K1042" s="9"/>
      <c r="L1042" s="315"/>
      <c r="M1042" s="74">
        <v>36</v>
      </c>
      <c r="N1042" s="35"/>
      <c r="O1042" s="315"/>
      <c r="P1042" s="75">
        <f t="shared" si="64"/>
        <v>190.00416666666666</v>
      </c>
      <c r="Q1042" s="9"/>
      <c r="R1042" s="9"/>
      <c r="S1042" s="9"/>
      <c r="T1042" s="78">
        <f t="shared" si="65"/>
        <v>973.22222222222217</v>
      </c>
      <c r="U1042" s="9"/>
      <c r="V1042" s="9"/>
      <c r="W1042" s="9"/>
      <c r="X1042" s="315"/>
      <c r="Y1042" s="9">
        <v>6840.15</v>
      </c>
      <c r="Z1042" s="9">
        <f t="shared" si="66"/>
        <v>8320.1299999999992</v>
      </c>
      <c r="AA1042" s="315"/>
      <c r="AB1042" s="9">
        <f t="shared" si="67"/>
        <v>6407.94</v>
      </c>
      <c r="AC1042" s="9">
        <v>7693.76</v>
      </c>
      <c r="AD1042" s="9"/>
      <c r="AG1042" s="315"/>
      <c r="AH1042" s="317"/>
      <c r="AI1042" s="317"/>
      <c r="AJ1042" s="317"/>
      <c r="AK1042" s="317"/>
      <c r="AL1042" s="315"/>
    </row>
    <row r="1043" spans="1:38">
      <c r="A1043" s="342"/>
      <c r="B1043" s="77"/>
      <c r="C1043" s="9" t="s">
        <v>456</v>
      </c>
      <c r="D1043" s="9"/>
      <c r="E1043" s="9" t="s">
        <v>91</v>
      </c>
      <c r="F1043" s="74">
        <v>3118544</v>
      </c>
      <c r="G1043" s="9"/>
      <c r="H1043" s="9"/>
      <c r="I1043" s="9"/>
      <c r="J1043" s="76">
        <v>573344.80999999447</v>
      </c>
      <c r="K1043" s="9"/>
      <c r="L1043" s="315"/>
      <c r="M1043" s="74">
        <v>6764</v>
      </c>
      <c r="N1043" s="35"/>
      <c r="O1043" s="315"/>
      <c r="P1043" s="75">
        <f t="shared" si="64"/>
        <v>84.764164695445658</v>
      </c>
      <c r="Q1043" s="9"/>
      <c r="R1043" s="9"/>
      <c r="S1043" s="9"/>
      <c r="T1043" s="78">
        <f t="shared" si="65"/>
        <v>461.05026611472499</v>
      </c>
      <c r="U1043" s="9"/>
      <c r="V1043" s="9"/>
      <c r="W1043" s="9"/>
      <c r="X1043" s="315"/>
      <c r="Y1043" s="9">
        <v>573344.80999999447</v>
      </c>
      <c r="Z1043" s="9">
        <f t="shared" si="66"/>
        <v>697397.87</v>
      </c>
      <c r="AA1043" s="315"/>
      <c r="AB1043" s="9">
        <f t="shared" si="67"/>
        <v>537116.52</v>
      </c>
      <c r="AC1043" s="9">
        <v>644894.5</v>
      </c>
      <c r="AD1043" s="9"/>
      <c r="AG1043" s="315"/>
      <c r="AH1043" s="317"/>
      <c r="AI1043" s="317"/>
      <c r="AJ1043" s="317"/>
      <c r="AK1043" s="317"/>
      <c r="AL1043" s="315"/>
    </row>
    <row r="1044" spans="1:38">
      <c r="A1044" s="342"/>
      <c r="B1044" s="77"/>
      <c r="C1044" s="9" t="s">
        <v>457</v>
      </c>
      <c r="D1044" s="9"/>
      <c r="E1044" s="9" t="s">
        <v>61</v>
      </c>
      <c r="F1044" s="74">
        <v>45567</v>
      </c>
      <c r="G1044" s="9"/>
      <c r="H1044" s="9"/>
      <c r="I1044" s="9"/>
      <c r="J1044" s="76">
        <v>8594.3400000000038</v>
      </c>
      <c r="K1044" s="9"/>
      <c r="L1044" s="315"/>
      <c r="M1044" s="74">
        <v>69</v>
      </c>
      <c r="N1044" s="35"/>
      <c r="O1044" s="315"/>
      <c r="P1044" s="75">
        <f t="shared" si="64"/>
        <v>124.5556521739131</v>
      </c>
      <c r="Q1044" s="9"/>
      <c r="R1044" s="9"/>
      <c r="S1044" s="9"/>
      <c r="T1044" s="78">
        <f t="shared" si="65"/>
        <v>660.39130434782612</v>
      </c>
      <c r="U1044" s="9"/>
      <c r="V1044" s="9"/>
      <c r="W1044" s="9"/>
      <c r="X1044" s="315"/>
      <c r="Y1044" s="9">
        <v>8594.3400000000038</v>
      </c>
      <c r="Z1044" s="9">
        <f t="shared" si="66"/>
        <v>10453.870000000001</v>
      </c>
      <c r="AA1044" s="315"/>
      <c r="AB1044" s="9">
        <f t="shared" si="67"/>
        <v>8051.28</v>
      </c>
      <c r="AC1044" s="9">
        <v>9666.86</v>
      </c>
      <c r="AD1044" s="9"/>
      <c r="AG1044" s="315"/>
      <c r="AH1044" s="317"/>
      <c r="AI1044" s="317"/>
      <c r="AJ1044" s="317"/>
      <c r="AK1044" s="317"/>
      <c r="AL1044" s="315"/>
    </row>
    <row r="1045" spans="1:38">
      <c r="A1045" s="342"/>
      <c r="B1045" s="77"/>
      <c r="C1045" s="9" t="s">
        <v>458</v>
      </c>
      <c r="D1045" s="9"/>
      <c r="E1045" s="9" t="s">
        <v>54</v>
      </c>
      <c r="F1045" s="74">
        <v>165</v>
      </c>
      <c r="G1045" s="9"/>
      <c r="H1045" s="9"/>
      <c r="I1045" s="9"/>
      <c r="J1045" s="76">
        <v>42</v>
      </c>
      <c r="K1045" s="9"/>
      <c r="L1045" s="315"/>
      <c r="M1045" s="74">
        <v>2</v>
      </c>
      <c r="N1045" s="35"/>
      <c r="O1045" s="315"/>
      <c r="P1045" s="75">
        <f t="shared" si="64"/>
        <v>21</v>
      </c>
      <c r="Q1045" s="9"/>
      <c r="R1045" s="9"/>
      <c r="S1045" s="9"/>
      <c r="T1045" s="78">
        <f t="shared" si="65"/>
        <v>82.5</v>
      </c>
      <c r="U1045" s="9"/>
      <c r="V1045" s="9"/>
      <c r="W1045" s="9"/>
      <c r="X1045" s="315"/>
      <c r="Y1045" s="9">
        <v>42</v>
      </c>
      <c r="Z1045" s="9">
        <f t="shared" si="66"/>
        <v>51.09</v>
      </c>
      <c r="AA1045" s="315"/>
      <c r="AB1045" s="9">
        <f t="shared" si="67"/>
        <v>39.35</v>
      </c>
      <c r="AC1045" s="9">
        <v>47.24</v>
      </c>
      <c r="AD1045" s="9"/>
      <c r="AG1045" s="315"/>
      <c r="AH1045" s="317"/>
      <c r="AI1045" s="317"/>
      <c r="AJ1045" s="317"/>
      <c r="AK1045" s="317"/>
      <c r="AL1045" s="315"/>
    </row>
    <row r="1046" spans="1:38">
      <c r="A1046" s="342"/>
      <c r="B1046" s="77"/>
      <c r="C1046" s="9" t="s">
        <v>458</v>
      </c>
      <c r="D1046" s="9"/>
      <c r="E1046" s="9" t="s">
        <v>56</v>
      </c>
      <c r="F1046" s="74">
        <v>337</v>
      </c>
      <c r="G1046" s="9"/>
      <c r="H1046" s="9"/>
      <c r="I1046" s="9"/>
      <c r="J1046" s="76">
        <v>75.350000000000009</v>
      </c>
      <c r="K1046" s="9"/>
      <c r="L1046" s="315"/>
      <c r="M1046" s="74">
        <v>2</v>
      </c>
      <c r="N1046" s="35"/>
      <c r="O1046" s="315"/>
      <c r="P1046" s="75">
        <f t="shared" si="64"/>
        <v>37.675000000000004</v>
      </c>
      <c r="Q1046" s="9"/>
      <c r="R1046" s="9"/>
      <c r="S1046" s="9"/>
      <c r="T1046" s="78">
        <f t="shared" si="65"/>
        <v>168.5</v>
      </c>
      <c r="U1046" s="9"/>
      <c r="V1046" s="9"/>
      <c r="W1046" s="9"/>
      <c r="X1046" s="315"/>
      <c r="Y1046" s="9">
        <v>75.350000000000009</v>
      </c>
      <c r="Z1046" s="9">
        <f t="shared" si="66"/>
        <v>91.65</v>
      </c>
      <c r="AA1046" s="315"/>
      <c r="AB1046" s="9">
        <f t="shared" si="67"/>
        <v>70.59</v>
      </c>
      <c r="AC1046" s="9">
        <v>84.75</v>
      </c>
      <c r="AD1046" s="9"/>
      <c r="AG1046" s="315"/>
      <c r="AH1046" s="317"/>
      <c r="AI1046" s="317"/>
      <c r="AJ1046" s="317"/>
      <c r="AK1046" s="317"/>
      <c r="AL1046" s="315"/>
    </row>
    <row r="1047" spans="1:38">
      <c r="A1047" s="342"/>
      <c r="B1047" s="77"/>
      <c r="C1047" s="9" t="s">
        <v>458</v>
      </c>
      <c r="D1047" s="9"/>
      <c r="E1047" s="9" t="s">
        <v>200</v>
      </c>
      <c r="F1047" s="74">
        <v>488</v>
      </c>
      <c r="G1047" s="9"/>
      <c r="H1047" s="9"/>
      <c r="I1047" s="9"/>
      <c r="J1047" s="76">
        <v>97.34</v>
      </c>
      <c r="K1047" s="9"/>
      <c r="L1047" s="315"/>
      <c r="M1047" s="74">
        <v>1</v>
      </c>
      <c r="N1047" s="35"/>
      <c r="O1047" s="315"/>
      <c r="P1047" s="75">
        <f t="shared" si="64"/>
        <v>97.34</v>
      </c>
      <c r="Q1047" s="9"/>
      <c r="R1047" s="9"/>
      <c r="S1047" s="9"/>
      <c r="T1047" s="78">
        <f t="shared" si="65"/>
        <v>488</v>
      </c>
      <c r="U1047" s="9"/>
      <c r="V1047" s="9"/>
      <c r="W1047" s="9"/>
      <c r="X1047" s="315"/>
      <c r="Y1047" s="9">
        <v>97.34</v>
      </c>
      <c r="Z1047" s="9">
        <f t="shared" si="66"/>
        <v>118.4</v>
      </c>
      <c r="AA1047" s="315"/>
      <c r="AB1047" s="9">
        <f t="shared" si="67"/>
        <v>91.19</v>
      </c>
      <c r="AC1047" s="9">
        <v>109.49</v>
      </c>
      <c r="AD1047" s="9"/>
      <c r="AG1047" s="315"/>
      <c r="AH1047" s="317"/>
      <c r="AI1047" s="317"/>
      <c r="AJ1047" s="317"/>
      <c r="AK1047" s="317"/>
      <c r="AL1047" s="315"/>
    </row>
    <row r="1048" spans="1:38">
      <c r="A1048" s="342"/>
      <c r="B1048" s="77"/>
      <c r="C1048" s="9" t="s">
        <v>458</v>
      </c>
      <c r="D1048" s="9"/>
      <c r="E1048" s="9" t="s">
        <v>282</v>
      </c>
      <c r="F1048" s="74">
        <v>630934</v>
      </c>
      <c r="G1048" s="9"/>
      <c r="H1048" s="9"/>
      <c r="I1048" s="9"/>
      <c r="J1048" s="76">
        <v>121150.66000000003</v>
      </c>
      <c r="K1048" s="9"/>
      <c r="L1048" s="315"/>
      <c r="M1048" s="74">
        <v>1416</v>
      </c>
      <c r="N1048" s="35"/>
      <c r="O1048" s="315"/>
      <c r="P1048" s="75">
        <f t="shared" si="64"/>
        <v>85.558375706214719</v>
      </c>
      <c r="Q1048" s="9"/>
      <c r="R1048" s="9"/>
      <c r="S1048" s="9"/>
      <c r="T1048" s="78">
        <f t="shared" si="65"/>
        <v>445.57485875706215</v>
      </c>
      <c r="U1048" s="9"/>
      <c r="V1048" s="9"/>
      <c r="W1048" s="9"/>
      <c r="X1048" s="315"/>
      <c r="Y1048" s="9">
        <v>121150.66000000003</v>
      </c>
      <c r="Z1048" s="9">
        <f t="shared" si="66"/>
        <v>147363.70000000001</v>
      </c>
      <c r="AA1048" s="315"/>
      <c r="AB1048" s="9">
        <f t="shared" si="67"/>
        <v>113495.44</v>
      </c>
      <c r="AC1048" s="9">
        <v>136269.47</v>
      </c>
      <c r="AD1048" s="9"/>
      <c r="AG1048" s="315"/>
      <c r="AH1048" s="317"/>
      <c r="AI1048" s="317"/>
      <c r="AJ1048" s="317"/>
      <c r="AK1048" s="317"/>
      <c r="AL1048" s="315"/>
    </row>
    <row r="1049" spans="1:38">
      <c r="A1049" s="342"/>
      <c r="B1049" s="77"/>
      <c r="C1049" s="9" t="s">
        <v>458</v>
      </c>
      <c r="D1049" s="9"/>
      <c r="E1049" s="9" t="s">
        <v>185</v>
      </c>
      <c r="F1049" s="74"/>
      <c r="G1049" s="9"/>
      <c r="H1049" s="9"/>
      <c r="I1049" s="9"/>
      <c r="J1049" s="76">
        <v>6.06</v>
      </c>
      <c r="K1049" s="9"/>
      <c r="L1049" s="315"/>
      <c r="M1049" s="74">
        <v>1</v>
      </c>
      <c r="N1049" s="35"/>
      <c r="O1049" s="315"/>
      <c r="P1049" s="75">
        <f t="shared" si="64"/>
        <v>6.06</v>
      </c>
      <c r="Q1049" s="9"/>
      <c r="R1049" s="9"/>
      <c r="S1049" s="9"/>
      <c r="T1049" s="78">
        <f t="shared" si="65"/>
        <v>0</v>
      </c>
      <c r="U1049" s="9"/>
      <c r="V1049" s="9"/>
      <c r="W1049" s="9"/>
      <c r="X1049" s="315"/>
      <c r="Y1049" s="9">
        <v>6.06</v>
      </c>
      <c r="Z1049" s="9">
        <f t="shared" si="66"/>
        <v>7.37</v>
      </c>
      <c r="AA1049" s="315"/>
      <c r="AB1049" s="9">
        <f t="shared" si="67"/>
        <v>5.68</v>
      </c>
      <c r="AC1049" s="9">
        <v>6.82</v>
      </c>
      <c r="AD1049" s="9"/>
      <c r="AG1049" s="315"/>
      <c r="AH1049" s="317"/>
      <c r="AI1049" s="317"/>
      <c r="AJ1049" s="317"/>
      <c r="AK1049" s="317"/>
      <c r="AL1049" s="315"/>
    </row>
    <row r="1050" spans="1:38">
      <c r="A1050" s="342"/>
      <c r="B1050" s="77"/>
      <c r="C1050" s="9" t="s">
        <v>459</v>
      </c>
      <c r="D1050" s="9"/>
      <c r="E1050" s="9" t="s">
        <v>276</v>
      </c>
      <c r="F1050" s="74">
        <v>79167</v>
      </c>
      <c r="G1050" s="9"/>
      <c r="H1050" s="9"/>
      <c r="I1050" s="9"/>
      <c r="J1050" s="76">
        <v>14668.140000000001</v>
      </c>
      <c r="K1050" s="9"/>
      <c r="L1050" s="315"/>
      <c r="M1050" s="74">
        <v>120</v>
      </c>
      <c r="N1050" s="35"/>
      <c r="O1050" s="315"/>
      <c r="P1050" s="75">
        <f t="shared" si="64"/>
        <v>122.23450000000001</v>
      </c>
      <c r="Q1050" s="9"/>
      <c r="R1050" s="9"/>
      <c r="S1050" s="9"/>
      <c r="T1050" s="78">
        <f t="shared" si="65"/>
        <v>659.72500000000002</v>
      </c>
      <c r="U1050" s="9"/>
      <c r="V1050" s="9"/>
      <c r="W1050" s="9"/>
      <c r="X1050" s="315"/>
      <c r="Y1050" s="9">
        <v>14668.140000000001</v>
      </c>
      <c r="Z1050" s="9">
        <f t="shared" si="66"/>
        <v>17841.849999999999</v>
      </c>
      <c r="AA1050" s="315"/>
      <c r="AB1050" s="9">
        <f t="shared" si="67"/>
        <v>13741.3</v>
      </c>
      <c r="AC1050" s="9">
        <v>16498.63</v>
      </c>
      <c r="AD1050" s="9"/>
      <c r="AG1050" s="315"/>
      <c r="AH1050" s="317"/>
      <c r="AI1050" s="317"/>
      <c r="AJ1050" s="317"/>
      <c r="AK1050" s="317"/>
      <c r="AL1050" s="315"/>
    </row>
    <row r="1051" spans="1:38">
      <c r="A1051" s="342"/>
      <c r="B1051" s="77"/>
      <c r="C1051" s="9" t="s">
        <v>460</v>
      </c>
      <c r="D1051" s="9"/>
      <c r="E1051" s="9" t="s">
        <v>461</v>
      </c>
      <c r="F1051" s="74">
        <v>147796</v>
      </c>
      <c r="G1051" s="9"/>
      <c r="H1051" s="9"/>
      <c r="I1051" s="9"/>
      <c r="J1051" s="76">
        <v>27471.920000000002</v>
      </c>
      <c r="K1051" s="9"/>
      <c r="L1051" s="315"/>
      <c r="M1051" s="74">
        <v>208</v>
      </c>
      <c r="N1051" s="35"/>
      <c r="O1051" s="315"/>
      <c r="P1051" s="75">
        <f t="shared" si="64"/>
        <v>132.07653846153846</v>
      </c>
      <c r="Q1051" s="9"/>
      <c r="R1051" s="9"/>
      <c r="S1051" s="9"/>
      <c r="T1051" s="78">
        <f t="shared" si="65"/>
        <v>710.55769230769226</v>
      </c>
      <c r="U1051" s="9"/>
      <c r="V1051" s="9"/>
      <c r="W1051" s="9"/>
      <c r="X1051" s="315"/>
      <c r="Y1051" s="9">
        <v>27471.920000000002</v>
      </c>
      <c r="Z1051" s="9">
        <f t="shared" si="66"/>
        <v>33415.94</v>
      </c>
      <c r="AA1051" s="315"/>
      <c r="AB1051" s="9">
        <f t="shared" si="67"/>
        <v>25736.03</v>
      </c>
      <c r="AC1051" s="9">
        <v>30900.240000000002</v>
      </c>
      <c r="AD1051" s="9"/>
      <c r="AG1051" s="315"/>
      <c r="AH1051" s="317"/>
      <c r="AI1051" s="317"/>
      <c r="AJ1051" s="317"/>
      <c r="AK1051" s="317"/>
      <c r="AL1051" s="315"/>
    </row>
    <row r="1052" spans="1:38">
      <c r="A1052" s="342"/>
      <c r="B1052" s="77"/>
      <c r="C1052" s="9" t="s">
        <v>462</v>
      </c>
      <c r="D1052" s="9"/>
      <c r="E1052" s="9" t="s">
        <v>124</v>
      </c>
      <c r="F1052" s="74">
        <v>443949</v>
      </c>
      <c r="G1052" s="9"/>
      <c r="H1052" s="9"/>
      <c r="I1052" s="9"/>
      <c r="J1052" s="76">
        <v>84243.969999999987</v>
      </c>
      <c r="K1052" s="9"/>
      <c r="L1052" s="315"/>
      <c r="M1052" s="74">
        <v>637</v>
      </c>
      <c r="N1052" s="35"/>
      <c r="O1052" s="315"/>
      <c r="P1052" s="75">
        <f t="shared" si="64"/>
        <v>132.25113029827313</v>
      </c>
      <c r="Q1052" s="9"/>
      <c r="R1052" s="9"/>
      <c r="S1052" s="9"/>
      <c r="T1052" s="78">
        <f t="shared" si="65"/>
        <v>696.93720565149135</v>
      </c>
      <c r="U1052" s="9"/>
      <c r="V1052" s="9"/>
      <c r="W1052" s="9"/>
      <c r="X1052" s="315"/>
      <c r="Y1052" s="9">
        <v>84243.969999999987</v>
      </c>
      <c r="Z1052" s="9">
        <f t="shared" si="66"/>
        <v>102471.61</v>
      </c>
      <c r="AA1052" s="315"/>
      <c r="AB1052" s="9">
        <f t="shared" si="67"/>
        <v>78920.789999999994</v>
      </c>
      <c r="AC1052" s="9">
        <v>94757.07</v>
      </c>
      <c r="AD1052" s="9"/>
      <c r="AG1052" s="315"/>
      <c r="AH1052" s="317"/>
      <c r="AI1052" s="317"/>
      <c r="AJ1052" s="317"/>
      <c r="AK1052" s="317"/>
      <c r="AL1052" s="315"/>
    </row>
    <row r="1053" spans="1:38">
      <c r="A1053" s="342"/>
      <c r="B1053" s="77"/>
      <c r="C1053" s="9" t="s">
        <v>463</v>
      </c>
      <c r="D1053" s="9"/>
      <c r="E1053" s="9" t="s">
        <v>185</v>
      </c>
      <c r="F1053" s="74">
        <v>372226</v>
      </c>
      <c r="G1053" s="9"/>
      <c r="H1053" s="9"/>
      <c r="I1053" s="9"/>
      <c r="J1053" s="76">
        <v>70471.730000000069</v>
      </c>
      <c r="K1053" s="9"/>
      <c r="L1053" s="315"/>
      <c r="M1053" s="74">
        <v>508</v>
      </c>
      <c r="N1053" s="35"/>
      <c r="O1053" s="315"/>
      <c r="P1053" s="75">
        <f t="shared" si="64"/>
        <v>138.72387795275603</v>
      </c>
      <c r="Q1053" s="9"/>
      <c r="R1053" s="9"/>
      <c r="S1053" s="9"/>
      <c r="T1053" s="78">
        <f t="shared" si="65"/>
        <v>732.72834645669286</v>
      </c>
      <c r="U1053" s="9"/>
      <c r="V1053" s="9"/>
      <c r="W1053" s="9"/>
      <c r="X1053" s="315"/>
      <c r="Y1053" s="9">
        <v>70471.730000000069</v>
      </c>
      <c r="Z1053" s="9">
        <f t="shared" si="66"/>
        <v>85719.51</v>
      </c>
      <c r="AA1053" s="315"/>
      <c r="AB1053" s="9">
        <f t="shared" si="67"/>
        <v>66018.789999999994</v>
      </c>
      <c r="AC1053" s="9">
        <v>79266.14</v>
      </c>
      <c r="AD1053" s="9"/>
      <c r="AG1053" s="315"/>
      <c r="AH1053" s="317"/>
      <c r="AI1053" s="317"/>
      <c r="AJ1053" s="317"/>
      <c r="AK1053" s="317"/>
      <c r="AL1053" s="315"/>
    </row>
    <row r="1054" spans="1:38">
      <c r="A1054" s="342"/>
      <c r="B1054" s="77"/>
      <c r="C1054" s="9" t="s">
        <v>464</v>
      </c>
      <c r="D1054" s="9"/>
      <c r="E1054" s="9" t="s">
        <v>465</v>
      </c>
      <c r="F1054" s="74">
        <v>574951</v>
      </c>
      <c r="G1054" s="9"/>
      <c r="H1054" s="9"/>
      <c r="I1054" s="9"/>
      <c r="J1054" s="76">
        <v>106252.02000000009</v>
      </c>
      <c r="K1054" s="9"/>
      <c r="L1054" s="315"/>
      <c r="M1054" s="74">
        <v>734</v>
      </c>
      <c r="N1054" s="35"/>
      <c r="O1054" s="315"/>
      <c r="P1054" s="75">
        <f t="shared" si="64"/>
        <v>144.75752043596742</v>
      </c>
      <c r="Q1054" s="9"/>
      <c r="R1054" s="9"/>
      <c r="S1054" s="9"/>
      <c r="T1054" s="78">
        <f t="shared" si="65"/>
        <v>783.31198910081741</v>
      </c>
      <c r="U1054" s="9"/>
      <c r="V1054" s="9"/>
      <c r="W1054" s="9"/>
      <c r="X1054" s="315"/>
      <c r="Y1054" s="9">
        <v>106252.02000000009</v>
      </c>
      <c r="Z1054" s="9">
        <f t="shared" si="66"/>
        <v>129241.48</v>
      </c>
      <c r="AA1054" s="315"/>
      <c r="AB1054" s="9">
        <f t="shared" si="67"/>
        <v>99538.21</v>
      </c>
      <c r="AC1054" s="9">
        <v>119511.58</v>
      </c>
      <c r="AD1054" s="9"/>
      <c r="AG1054" s="315"/>
      <c r="AH1054" s="317"/>
      <c r="AI1054" s="317"/>
      <c r="AJ1054" s="317"/>
      <c r="AK1054" s="317"/>
      <c r="AL1054" s="315"/>
    </row>
    <row r="1055" spans="1:38">
      <c r="A1055" s="342"/>
      <c r="B1055" s="77"/>
      <c r="C1055" s="9" t="s">
        <v>464</v>
      </c>
      <c r="D1055" s="9"/>
      <c r="E1055" s="9" t="s">
        <v>154</v>
      </c>
      <c r="F1055" s="74">
        <v>2913</v>
      </c>
      <c r="G1055" s="9"/>
      <c r="H1055" s="9"/>
      <c r="I1055" s="9"/>
      <c r="J1055" s="76">
        <v>429.82</v>
      </c>
      <c r="K1055" s="9"/>
      <c r="L1055" s="315"/>
      <c r="M1055" s="74">
        <v>3</v>
      </c>
      <c r="N1055" s="35"/>
      <c r="O1055" s="315"/>
      <c r="P1055" s="75">
        <f t="shared" si="64"/>
        <v>143.27333333333334</v>
      </c>
      <c r="Q1055" s="9"/>
      <c r="R1055" s="9"/>
      <c r="S1055" s="9"/>
      <c r="T1055" s="78">
        <f t="shared" si="65"/>
        <v>971</v>
      </c>
      <c r="U1055" s="9"/>
      <c r="V1055" s="9"/>
      <c r="W1055" s="9"/>
      <c r="X1055" s="315"/>
      <c r="Y1055" s="9">
        <v>429.82</v>
      </c>
      <c r="Z1055" s="9">
        <f t="shared" si="66"/>
        <v>522.82000000000005</v>
      </c>
      <c r="AA1055" s="315"/>
      <c r="AB1055" s="9">
        <f t="shared" si="67"/>
        <v>402.66</v>
      </c>
      <c r="AC1055" s="9">
        <v>483.46</v>
      </c>
      <c r="AD1055" s="9"/>
      <c r="AG1055" s="315"/>
      <c r="AH1055" s="317"/>
      <c r="AI1055" s="317"/>
      <c r="AJ1055" s="317"/>
      <c r="AK1055" s="317"/>
      <c r="AL1055" s="315"/>
    </row>
    <row r="1056" spans="1:38">
      <c r="A1056" s="342"/>
      <c r="B1056" s="77"/>
      <c r="C1056" s="9" t="s">
        <v>464</v>
      </c>
      <c r="D1056" s="9"/>
      <c r="E1056" s="9" t="s">
        <v>135</v>
      </c>
      <c r="F1056" s="74">
        <v>5650</v>
      </c>
      <c r="G1056" s="9"/>
      <c r="H1056" s="9"/>
      <c r="I1056" s="9"/>
      <c r="J1056" s="76">
        <v>1011.27</v>
      </c>
      <c r="K1056" s="9"/>
      <c r="L1056" s="315"/>
      <c r="M1056" s="74">
        <v>5</v>
      </c>
      <c r="N1056" s="35"/>
      <c r="O1056" s="315"/>
      <c r="P1056" s="75">
        <f t="shared" si="64"/>
        <v>202.25399999999999</v>
      </c>
      <c r="Q1056" s="9"/>
      <c r="R1056" s="9"/>
      <c r="S1056" s="9"/>
      <c r="T1056" s="78">
        <f t="shared" si="65"/>
        <v>1130</v>
      </c>
      <c r="U1056" s="9"/>
      <c r="V1056" s="9"/>
      <c r="W1056" s="9"/>
      <c r="X1056" s="315"/>
      <c r="Y1056" s="9">
        <v>1011.27</v>
      </c>
      <c r="Z1056" s="9">
        <f t="shared" si="66"/>
        <v>1230.08</v>
      </c>
      <c r="AA1056" s="315"/>
      <c r="AB1056" s="9">
        <f t="shared" si="67"/>
        <v>947.37</v>
      </c>
      <c r="AC1056" s="9">
        <v>1137.47</v>
      </c>
      <c r="AD1056" s="9"/>
      <c r="AG1056" s="315"/>
      <c r="AH1056" s="317"/>
      <c r="AI1056" s="317"/>
      <c r="AJ1056" s="317"/>
      <c r="AK1056" s="317"/>
      <c r="AL1056" s="315"/>
    </row>
    <row r="1057" spans="1:38">
      <c r="A1057" s="342"/>
      <c r="B1057" s="77"/>
      <c r="C1057" s="9" t="s">
        <v>466</v>
      </c>
      <c r="D1057" s="9"/>
      <c r="E1057" s="9" t="s">
        <v>135</v>
      </c>
      <c r="F1057" s="74">
        <v>50488</v>
      </c>
      <c r="G1057" s="9"/>
      <c r="H1057" s="9"/>
      <c r="I1057" s="9"/>
      <c r="J1057" s="76">
        <v>9598.83</v>
      </c>
      <c r="K1057" s="9"/>
      <c r="L1057" s="315"/>
      <c r="M1057" s="74">
        <v>72</v>
      </c>
      <c r="N1057" s="35"/>
      <c r="O1057" s="315"/>
      <c r="P1057" s="75">
        <f t="shared" si="64"/>
        <v>133.31708333333333</v>
      </c>
      <c r="Q1057" s="9"/>
      <c r="R1057" s="9"/>
      <c r="S1057" s="9"/>
      <c r="T1057" s="78">
        <f t="shared" si="65"/>
        <v>701.22222222222217</v>
      </c>
      <c r="U1057" s="9"/>
      <c r="V1057" s="9"/>
      <c r="W1057" s="9"/>
      <c r="X1057" s="315"/>
      <c r="Y1057" s="9">
        <v>9598.83</v>
      </c>
      <c r="Z1057" s="9">
        <f t="shared" si="66"/>
        <v>11675.7</v>
      </c>
      <c r="AA1057" s="315"/>
      <c r="AB1057" s="9">
        <f t="shared" si="67"/>
        <v>8992.2999999999993</v>
      </c>
      <c r="AC1057" s="9">
        <v>10796.7</v>
      </c>
      <c r="AD1057" s="9"/>
      <c r="AG1057" s="315"/>
      <c r="AH1057" s="317"/>
      <c r="AI1057" s="317"/>
      <c r="AJ1057" s="317"/>
      <c r="AK1057" s="317"/>
      <c r="AL1057" s="315"/>
    </row>
    <row r="1058" spans="1:38">
      <c r="A1058" s="342"/>
      <c r="B1058" s="77"/>
      <c r="C1058" s="9" t="s">
        <v>467</v>
      </c>
      <c r="D1058" s="9"/>
      <c r="E1058" s="9" t="s">
        <v>88</v>
      </c>
      <c r="F1058" s="74">
        <v>1832</v>
      </c>
      <c r="G1058" s="9"/>
      <c r="H1058" s="9"/>
      <c r="I1058" s="9"/>
      <c r="J1058" s="76">
        <v>338.99</v>
      </c>
      <c r="K1058" s="9"/>
      <c r="L1058" s="315"/>
      <c r="M1058" s="74">
        <v>4</v>
      </c>
      <c r="N1058" s="35"/>
      <c r="O1058" s="315"/>
      <c r="P1058" s="75">
        <f t="shared" si="64"/>
        <v>84.747500000000002</v>
      </c>
      <c r="Q1058" s="9"/>
      <c r="R1058" s="9"/>
      <c r="S1058" s="9"/>
      <c r="T1058" s="78">
        <f t="shared" si="65"/>
        <v>458</v>
      </c>
      <c r="U1058" s="9"/>
      <c r="V1058" s="9"/>
      <c r="W1058" s="9"/>
      <c r="X1058" s="315"/>
      <c r="Y1058" s="9">
        <v>338.99</v>
      </c>
      <c r="Z1058" s="9">
        <f t="shared" si="66"/>
        <v>412.34</v>
      </c>
      <c r="AA1058" s="315"/>
      <c r="AB1058" s="9">
        <f t="shared" si="67"/>
        <v>317.57</v>
      </c>
      <c r="AC1058" s="9">
        <v>381.29</v>
      </c>
      <c r="AD1058" s="9"/>
      <c r="AG1058" s="315"/>
      <c r="AH1058" s="317"/>
      <c r="AI1058" s="317"/>
      <c r="AJ1058" s="317"/>
      <c r="AK1058" s="317"/>
      <c r="AL1058" s="315"/>
    </row>
    <row r="1059" spans="1:38">
      <c r="A1059" s="342"/>
      <c r="B1059" s="77"/>
      <c r="C1059" s="9" t="s">
        <v>468</v>
      </c>
      <c r="D1059" s="9"/>
      <c r="E1059" s="9" t="s">
        <v>433</v>
      </c>
      <c r="F1059" s="74">
        <v>73341</v>
      </c>
      <c r="G1059" s="9"/>
      <c r="H1059" s="9"/>
      <c r="I1059" s="9"/>
      <c r="J1059" s="76">
        <v>13922.1</v>
      </c>
      <c r="K1059" s="9"/>
      <c r="L1059" s="315"/>
      <c r="M1059" s="74">
        <v>91</v>
      </c>
      <c r="N1059" s="35"/>
      <c r="O1059" s="315"/>
      <c r="P1059" s="75">
        <f t="shared" si="64"/>
        <v>152.99010989010989</v>
      </c>
      <c r="Q1059" s="9"/>
      <c r="R1059" s="9"/>
      <c r="S1059" s="9"/>
      <c r="T1059" s="78">
        <f t="shared" si="65"/>
        <v>805.94505494505495</v>
      </c>
      <c r="U1059" s="9"/>
      <c r="V1059" s="9"/>
      <c r="W1059" s="9"/>
      <c r="X1059" s="315"/>
      <c r="Y1059" s="9">
        <v>13922.1</v>
      </c>
      <c r="Z1059" s="9">
        <f t="shared" si="66"/>
        <v>16934.39</v>
      </c>
      <c r="AA1059" s="315"/>
      <c r="AB1059" s="9">
        <f t="shared" si="67"/>
        <v>13042.4</v>
      </c>
      <c r="AC1059" s="9">
        <v>15659.49</v>
      </c>
      <c r="AD1059" s="9"/>
      <c r="AG1059" s="315"/>
      <c r="AH1059" s="317"/>
      <c r="AI1059" s="317"/>
      <c r="AJ1059" s="317"/>
      <c r="AK1059" s="317"/>
      <c r="AL1059" s="315"/>
    </row>
    <row r="1060" spans="1:38">
      <c r="A1060" s="342"/>
      <c r="B1060" s="77"/>
      <c r="C1060" s="9" t="s">
        <v>468</v>
      </c>
      <c r="D1060" s="9"/>
      <c r="E1060" s="9" t="s">
        <v>81</v>
      </c>
      <c r="F1060" s="74">
        <v>1183</v>
      </c>
      <c r="G1060" s="9"/>
      <c r="H1060" s="9"/>
      <c r="I1060" s="9"/>
      <c r="J1060" s="76">
        <v>229.43</v>
      </c>
      <c r="K1060" s="9"/>
      <c r="L1060" s="315"/>
      <c r="M1060" s="74">
        <v>1</v>
      </c>
      <c r="N1060" s="35"/>
      <c r="O1060" s="315"/>
      <c r="P1060" s="75">
        <f t="shared" si="64"/>
        <v>229.43</v>
      </c>
      <c r="Q1060" s="9"/>
      <c r="R1060" s="9"/>
      <c r="S1060" s="9"/>
      <c r="T1060" s="78">
        <f t="shared" si="65"/>
        <v>1183</v>
      </c>
      <c r="U1060" s="9"/>
      <c r="V1060" s="9"/>
      <c r="W1060" s="9"/>
      <c r="X1060" s="315"/>
      <c r="Y1060" s="9">
        <v>229.43</v>
      </c>
      <c r="Z1060" s="9">
        <f t="shared" si="66"/>
        <v>279.07</v>
      </c>
      <c r="AA1060" s="315"/>
      <c r="AB1060" s="9">
        <f t="shared" si="67"/>
        <v>214.93</v>
      </c>
      <c r="AC1060" s="9">
        <v>258.06</v>
      </c>
      <c r="AD1060" s="9"/>
      <c r="AG1060" s="315"/>
      <c r="AH1060" s="317"/>
      <c r="AI1060" s="317"/>
      <c r="AJ1060" s="317"/>
      <c r="AK1060" s="317"/>
      <c r="AL1060" s="315"/>
    </row>
    <row r="1061" spans="1:38">
      <c r="A1061" s="342"/>
      <c r="B1061" s="77"/>
      <c r="C1061" s="9" t="s">
        <v>469</v>
      </c>
      <c r="D1061" s="9"/>
      <c r="E1061" s="9" t="s">
        <v>146</v>
      </c>
      <c r="F1061" s="74">
        <v>279034</v>
      </c>
      <c r="G1061" s="9"/>
      <c r="H1061" s="9"/>
      <c r="I1061" s="9"/>
      <c r="J1061" s="76">
        <v>52331.379999999976</v>
      </c>
      <c r="K1061" s="9"/>
      <c r="L1061" s="315"/>
      <c r="M1061" s="74">
        <v>385</v>
      </c>
      <c r="N1061" s="35"/>
      <c r="O1061" s="315"/>
      <c r="P1061" s="75">
        <f t="shared" si="64"/>
        <v>135.92566233766229</v>
      </c>
      <c r="Q1061" s="9"/>
      <c r="R1061" s="9"/>
      <c r="S1061" s="9"/>
      <c r="T1061" s="78">
        <f t="shared" si="65"/>
        <v>724.76363636363635</v>
      </c>
      <c r="U1061" s="9"/>
      <c r="V1061" s="9"/>
      <c r="W1061" s="9"/>
      <c r="X1061" s="315"/>
      <c r="Y1061" s="9">
        <v>52331.379999999976</v>
      </c>
      <c r="Z1061" s="9">
        <f t="shared" si="66"/>
        <v>63654.18</v>
      </c>
      <c r="AA1061" s="315"/>
      <c r="AB1061" s="9">
        <f t="shared" si="67"/>
        <v>49024.68</v>
      </c>
      <c r="AC1061" s="9">
        <v>58861.99</v>
      </c>
      <c r="AD1061" s="9"/>
      <c r="AG1061" s="315"/>
      <c r="AH1061" s="317"/>
      <c r="AI1061" s="317"/>
      <c r="AJ1061" s="317"/>
      <c r="AK1061" s="317"/>
      <c r="AL1061" s="315"/>
    </row>
    <row r="1062" spans="1:38">
      <c r="A1062" s="342"/>
      <c r="B1062" s="77"/>
      <c r="C1062" s="9" t="s">
        <v>470</v>
      </c>
      <c r="D1062" s="9"/>
      <c r="E1062" s="9" t="s">
        <v>471</v>
      </c>
      <c r="F1062" s="74">
        <v>239024</v>
      </c>
      <c r="G1062" s="9"/>
      <c r="H1062" s="9"/>
      <c r="I1062" s="9"/>
      <c r="J1062" s="76">
        <v>44740.030000000028</v>
      </c>
      <c r="K1062" s="9"/>
      <c r="L1062" s="315"/>
      <c r="M1062" s="74">
        <v>281</v>
      </c>
      <c r="N1062" s="35"/>
      <c r="O1062" s="315"/>
      <c r="P1062" s="75">
        <f t="shared" si="64"/>
        <v>159.21718861209973</v>
      </c>
      <c r="Q1062" s="9"/>
      <c r="R1062" s="9"/>
      <c r="S1062" s="9"/>
      <c r="T1062" s="78">
        <f t="shared" si="65"/>
        <v>850.61921708185048</v>
      </c>
      <c r="U1062" s="9"/>
      <c r="V1062" s="9"/>
      <c r="W1062" s="9"/>
      <c r="X1062" s="315"/>
      <c r="Y1062" s="9">
        <v>44740.030000000028</v>
      </c>
      <c r="Z1062" s="9">
        <f t="shared" si="66"/>
        <v>54420.31</v>
      </c>
      <c r="AA1062" s="315"/>
      <c r="AB1062" s="9">
        <f t="shared" si="67"/>
        <v>41913.01</v>
      </c>
      <c r="AC1062" s="9">
        <v>50323.29</v>
      </c>
      <c r="AD1062" s="9"/>
      <c r="AG1062" s="315"/>
      <c r="AH1062" s="317"/>
      <c r="AI1062" s="317"/>
      <c r="AJ1062" s="317"/>
      <c r="AK1062" s="317"/>
      <c r="AL1062" s="315"/>
    </row>
    <row r="1063" spans="1:38">
      <c r="A1063" s="342"/>
      <c r="B1063" s="77"/>
      <c r="C1063" s="9" t="s">
        <v>472</v>
      </c>
      <c r="D1063" s="9"/>
      <c r="E1063" s="9" t="s">
        <v>235</v>
      </c>
      <c r="F1063" s="74">
        <v>864592</v>
      </c>
      <c r="G1063" s="9"/>
      <c r="H1063" s="9"/>
      <c r="I1063" s="9"/>
      <c r="J1063" s="76">
        <v>166103.93999999959</v>
      </c>
      <c r="K1063" s="9"/>
      <c r="L1063" s="315"/>
      <c r="M1063" s="74">
        <v>2050</v>
      </c>
      <c r="N1063" s="35"/>
      <c r="O1063" s="315"/>
      <c r="P1063" s="75">
        <f t="shared" si="64"/>
        <v>81.026312195121747</v>
      </c>
      <c r="Q1063" s="9"/>
      <c r="R1063" s="9"/>
      <c r="S1063" s="9"/>
      <c r="T1063" s="78">
        <f t="shared" si="65"/>
        <v>421.75219512195122</v>
      </c>
      <c r="U1063" s="9"/>
      <c r="V1063" s="9"/>
      <c r="W1063" s="9"/>
      <c r="X1063" s="315"/>
      <c r="Y1063" s="9">
        <v>166103.93999999959</v>
      </c>
      <c r="Z1063" s="9">
        <f t="shared" si="66"/>
        <v>202043.4</v>
      </c>
      <c r="AA1063" s="315"/>
      <c r="AB1063" s="9">
        <f t="shared" si="67"/>
        <v>155608.23000000001</v>
      </c>
      <c r="AC1063" s="9">
        <v>186832.63</v>
      </c>
      <c r="AD1063" s="9"/>
      <c r="AG1063" s="315"/>
      <c r="AH1063" s="317"/>
      <c r="AI1063" s="317"/>
      <c r="AJ1063" s="317"/>
      <c r="AK1063" s="317"/>
      <c r="AL1063" s="315"/>
    </row>
    <row r="1064" spans="1:38">
      <c r="A1064" s="342"/>
      <c r="B1064" s="77"/>
      <c r="C1064" s="9" t="s">
        <v>473</v>
      </c>
      <c r="D1064" s="9"/>
      <c r="E1064" s="9" t="s">
        <v>474</v>
      </c>
      <c r="F1064" s="74">
        <v>17798</v>
      </c>
      <c r="G1064" s="9"/>
      <c r="H1064" s="9"/>
      <c r="I1064" s="9"/>
      <c r="J1064" s="76">
        <v>3469.9199999999992</v>
      </c>
      <c r="K1064" s="9"/>
      <c r="L1064" s="315"/>
      <c r="M1064" s="74">
        <v>27</v>
      </c>
      <c r="N1064" s="35"/>
      <c r="O1064" s="315"/>
      <c r="P1064" s="75">
        <f t="shared" si="64"/>
        <v>128.51555555555552</v>
      </c>
      <c r="Q1064" s="9"/>
      <c r="R1064" s="9"/>
      <c r="S1064" s="9"/>
      <c r="T1064" s="78">
        <f t="shared" si="65"/>
        <v>659.18518518518522</v>
      </c>
      <c r="U1064" s="9"/>
      <c r="V1064" s="9"/>
      <c r="W1064" s="9"/>
      <c r="X1064" s="315"/>
      <c r="Y1064" s="9">
        <v>3469.9199999999992</v>
      </c>
      <c r="Z1064" s="9">
        <f t="shared" si="66"/>
        <v>4220.7</v>
      </c>
      <c r="AA1064" s="315"/>
      <c r="AB1064" s="9">
        <f t="shared" si="67"/>
        <v>3250.66</v>
      </c>
      <c r="AC1064" s="9">
        <v>3902.94</v>
      </c>
      <c r="AD1064" s="9"/>
      <c r="AG1064" s="315"/>
      <c r="AH1064" s="317"/>
      <c r="AI1064" s="317"/>
      <c r="AJ1064" s="317"/>
      <c r="AK1064" s="317"/>
      <c r="AL1064" s="315"/>
    </row>
    <row r="1065" spans="1:38">
      <c r="A1065" s="342"/>
      <c r="B1065" s="77"/>
      <c r="C1065" s="9" t="s">
        <v>475</v>
      </c>
      <c r="D1065" s="9"/>
      <c r="E1065" s="9" t="s">
        <v>70</v>
      </c>
      <c r="F1065" s="74">
        <v>62176</v>
      </c>
      <c r="G1065" s="9"/>
      <c r="H1065" s="9"/>
      <c r="I1065" s="9"/>
      <c r="J1065" s="76">
        <v>11962.300000000001</v>
      </c>
      <c r="K1065" s="9"/>
      <c r="L1065" s="315"/>
      <c r="M1065" s="74">
        <v>100</v>
      </c>
      <c r="N1065" s="35"/>
      <c r="O1065" s="315"/>
      <c r="P1065" s="75">
        <f t="shared" si="64"/>
        <v>119.623</v>
      </c>
      <c r="Q1065" s="9"/>
      <c r="R1065" s="9"/>
      <c r="S1065" s="9"/>
      <c r="T1065" s="78">
        <f t="shared" si="65"/>
        <v>621.76</v>
      </c>
      <c r="U1065" s="9"/>
      <c r="V1065" s="9"/>
      <c r="W1065" s="9"/>
      <c r="X1065" s="315"/>
      <c r="Y1065" s="9">
        <v>11962.300000000001</v>
      </c>
      <c r="Z1065" s="9">
        <f t="shared" si="66"/>
        <v>14550.55</v>
      </c>
      <c r="AA1065" s="315"/>
      <c r="AB1065" s="9">
        <f t="shared" si="67"/>
        <v>11206.43</v>
      </c>
      <c r="AC1065" s="9">
        <v>13455.12</v>
      </c>
      <c r="AD1065" s="9"/>
      <c r="AG1065" s="315"/>
      <c r="AH1065" s="317"/>
      <c r="AI1065" s="317"/>
      <c r="AJ1065" s="317"/>
      <c r="AK1065" s="317"/>
      <c r="AL1065" s="315"/>
    </row>
    <row r="1066" spans="1:38">
      <c r="A1066" s="342"/>
      <c r="B1066" s="77"/>
      <c r="C1066" s="9" t="s">
        <v>476</v>
      </c>
      <c r="D1066" s="9"/>
      <c r="E1066" s="9" t="s">
        <v>135</v>
      </c>
      <c r="F1066" s="74">
        <v>571</v>
      </c>
      <c r="G1066" s="9"/>
      <c r="H1066" s="9"/>
      <c r="I1066" s="9"/>
      <c r="J1066" s="76">
        <v>113.59</v>
      </c>
      <c r="K1066" s="9"/>
      <c r="L1066" s="315"/>
      <c r="M1066" s="74">
        <v>1</v>
      </c>
      <c r="N1066" s="35"/>
      <c r="O1066" s="315"/>
      <c r="P1066" s="75">
        <f t="shared" si="64"/>
        <v>113.59</v>
      </c>
      <c r="Q1066" s="9"/>
      <c r="R1066" s="9"/>
      <c r="S1066" s="9"/>
      <c r="T1066" s="78">
        <f t="shared" si="65"/>
        <v>571</v>
      </c>
      <c r="U1066" s="9"/>
      <c r="V1066" s="9"/>
      <c r="W1066" s="9"/>
      <c r="X1066" s="315"/>
      <c r="Y1066" s="9">
        <v>113.59</v>
      </c>
      <c r="Z1066" s="9">
        <f t="shared" si="66"/>
        <v>138.16999999999999</v>
      </c>
      <c r="AA1066" s="315"/>
      <c r="AB1066" s="9">
        <f t="shared" si="67"/>
        <v>106.41</v>
      </c>
      <c r="AC1066" s="9">
        <v>127.77</v>
      </c>
      <c r="AD1066" s="9"/>
      <c r="AG1066" s="315"/>
      <c r="AH1066" s="317"/>
      <c r="AI1066" s="317"/>
      <c r="AJ1066" s="317"/>
      <c r="AK1066" s="317"/>
      <c r="AL1066" s="315"/>
    </row>
    <row r="1067" spans="1:38">
      <c r="A1067" s="342"/>
      <c r="B1067" s="77"/>
      <c r="C1067" s="9" t="s">
        <v>476</v>
      </c>
      <c r="D1067" s="9"/>
      <c r="E1067" s="9" t="s">
        <v>208</v>
      </c>
      <c r="F1067" s="74">
        <v>490065</v>
      </c>
      <c r="G1067" s="9"/>
      <c r="H1067" s="9"/>
      <c r="I1067" s="9"/>
      <c r="J1067" s="76">
        <v>92221.319999999992</v>
      </c>
      <c r="K1067" s="9"/>
      <c r="L1067" s="315"/>
      <c r="M1067" s="74">
        <v>647</v>
      </c>
      <c r="N1067" s="35"/>
      <c r="O1067" s="315"/>
      <c r="P1067" s="75">
        <f t="shared" si="64"/>
        <v>142.53681607418855</v>
      </c>
      <c r="Q1067" s="9"/>
      <c r="R1067" s="9"/>
      <c r="S1067" s="9"/>
      <c r="T1067" s="78">
        <f t="shared" si="65"/>
        <v>757.44204018547146</v>
      </c>
      <c r="U1067" s="9"/>
      <c r="V1067" s="9"/>
      <c r="W1067" s="9"/>
      <c r="X1067" s="315"/>
      <c r="Y1067" s="9">
        <v>92221.319999999992</v>
      </c>
      <c r="Z1067" s="9">
        <f t="shared" si="66"/>
        <v>112175</v>
      </c>
      <c r="AA1067" s="315"/>
      <c r="AB1067" s="9">
        <f t="shared" si="67"/>
        <v>86394.07</v>
      </c>
      <c r="AC1067" s="9">
        <v>103729.94</v>
      </c>
      <c r="AD1067" s="9"/>
      <c r="AG1067" s="315"/>
      <c r="AH1067" s="317"/>
      <c r="AI1067" s="317"/>
      <c r="AJ1067" s="317"/>
      <c r="AK1067" s="317"/>
      <c r="AL1067" s="315"/>
    </row>
    <row r="1068" spans="1:38">
      <c r="A1068" s="342"/>
      <c r="B1068" s="77"/>
      <c r="C1068" s="9" t="s">
        <v>477</v>
      </c>
      <c r="D1068" s="9"/>
      <c r="E1068" s="9" t="s">
        <v>154</v>
      </c>
      <c r="F1068" s="74">
        <v>2275591</v>
      </c>
      <c r="G1068" s="9"/>
      <c r="H1068" s="9"/>
      <c r="I1068" s="9"/>
      <c r="J1068" s="76">
        <v>410811.52999999939</v>
      </c>
      <c r="K1068" s="9"/>
      <c r="L1068" s="315"/>
      <c r="M1068" s="74">
        <v>3639</v>
      </c>
      <c r="N1068" s="35"/>
      <c r="O1068" s="315"/>
      <c r="P1068" s="75">
        <f t="shared" si="64"/>
        <v>112.89132453970855</v>
      </c>
      <c r="Q1068" s="9"/>
      <c r="R1068" s="9"/>
      <c r="S1068" s="9"/>
      <c r="T1068" s="78">
        <f t="shared" si="65"/>
        <v>625.33415773564161</v>
      </c>
      <c r="U1068" s="9"/>
      <c r="V1068" s="9"/>
      <c r="W1068" s="9"/>
      <c r="X1068" s="315"/>
      <c r="Y1068" s="9">
        <v>410811.52999999939</v>
      </c>
      <c r="Z1068" s="9">
        <f t="shared" si="66"/>
        <v>499697.71</v>
      </c>
      <c r="AA1068" s="315"/>
      <c r="AB1068" s="9">
        <f t="shared" si="67"/>
        <v>384853.33</v>
      </c>
      <c r="AC1068" s="9">
        <v>462078.12</v>
      </c>
      <c r="AD1068" s="9"/>
      <c r="AG1068" s="315"/>
      <c r="AH1068" s="317"/>
      <c r="AI1068" s="317"/>
      <c r="AJ1068" s="317"/>
      <c r="AK1068" s="317"/>
      <c r="AL1068" s="315"/>
    </row>
    <row r="1069" spans="1:38">
      <c r="A1069" s="342"/>
      <c r="B1069" s="77"/>
      <c r="C1069" s="9" t="s">
        <v>478</v>
      </c>
      <c r="D1069" s="9"/>
      <c r="E1069" s="9" t="s">
        <v>88</v>
      </c>
      <c r="F1069" s="74">
        <v>1310</v>
      </c>
      <c r="G1069" s="9"/>
      <c r="H1069" s="9"/>
      <c r="I1069" s="9"/>
      <c r="J1069" s="76">
        <v>295.27</v>
      </c>
      <c r="K1069" s="9"/>
      <c r="L1069" s="315"/>
      <c r="M1069" s="74">
        <v>8</v>
      </c>
      <c r="N1069" s="35"/>
      <c r="O1069" s="315"/>
      <c r="P1069" s="75">
        <f t="shared" si="64"/>
        <v>36.908749999999998</v>
      </c>
      <c r="Q1069" s="9"/>
      <c r="R1069" s="9"/>
      <c r="S1069" s="9"/>
      <c r="T1069" s="78">
        <f t="shared" si="65"/>
        <v>163.75</v>
      </c>
      <c r="U1069" s="9"/>
      <c r="V1069" s="9"/>
      <c r="W1069" s="9"/>
      <c r="X1069" s="315"/>
      <c r="Y1069" s="9">
        <v>295.27</v>
      </c>
      <c r="Z1069" s="9">
        <f t="shared" si="66"/>
        <v>359.16</v>
      </c>
      <c r="AA1069" s="315"/>
      <c r="AB1069" s="9">
        <f t="shared" si="67"/>
        <v>276.61</v>
      </c>
      <c r="AC1069" s="9">
        <v>332.12</v>
      </c>
      <c r="AD1069" s="9"/>
      <c r="AG1069" s="315"/>
      <c r="AH1069" s="317"/>
      <c r="AI1069" s="317"/>
      <c r="AJ1069" s="317"/>
      <c r="AK1069" s="317"/>
      <c r="AL1069" s="315"/>
    </row>
    <row r="1070" spans="1:38">
      <c r="A1070" s="342"/>
      <c r="B1070" s="77"/>
      <c r="C1070" s="9" t="s">
        <v>479</v>
      </c>
      <c r="D1070" s="9"/>
      <c r="E1070" s="9" t="s">
        <v>68</v>
      </c>
      <c r="F1070" s="74">
        <v>30383</v>
      </c>
      <c r="G1070" s="9"/>
      <c r="H1070" s="9"/>
      <c r="I1070" s="9"/>
      <c r="J1070" s="76">
        <v>6023.0099999999975</v>
      </c>
      <c r="K1070" s="9"/>
      <c r="L1070" s="315"/>
      <c r="M1070" s="74">
        <v>68</v>
      </c>
      <c r="N1070" s="35"/>
      <c r="O1070" s="315"/>
      <c r="P1070" s="75">
        <f t="shared" si="64"/>
        <v>88.573676470588197</v>
      </c>
      <c r="Q1070" s="9"/>
      <c r="R1070" s="9"/>
      <c r="S1070" s="9"/>
      <c r="T1070" s="78">
        <f t="shared" si="65"/>
        <v>446.80882352941177</v>
      </c>
      <c r="U1070" s="9"/>
      <c r="V1070" s="9"/>
      <c r="W1070" s="9"/>
      <c r="X1070" s="315"/>
      <c r="Y1070" s="9">
        <v>6023.0099999999975</v>
      </c>
      <c r="Z1070" s="9">
        <f t="shared" si="66"/>
        <v>7326.19</v>
      </c>
      <c r="AA1070" s="315"/>
      <c r="AB1070" s="9">
        <f t="shared" si="67"/>
        <v>5642.43</v>
      </c>
      <c r="AC1070" s="9">
        <v>6774.64</v>
      </c>
      <c r="AD1070" s="9"/>
      <c r="AG1070" s="315"/>
      <c r="AH1070" s="317"/>
      <c r="AI1070" s="317"/>
      <c r="AJ1070" s="317"/>
      <c r="AK1070" s="317"/>
      <c r="AL1070" s="315"/>
    </row>
    <row r="1071" spans="1:38">
      <c r="A1071" s="342"/>
      <c r="B1071" s="77"/>
      <c r="C1071" s="9" t="s">
        <v>479</v>
      </c>
      <c r="D1071" s="9"/>
      <c r="E1071" s="9" t="s">
        <v>480</v>
      </c>
      <c r="F1071" s="74">
        <v>105356</v>
      </c>
      <c r="G1071" s="9"/>
      <c r="H1071" s="9"/>
      <c r="I1071" s="9"/>
      <c r="J1071" s="76">
        <v>20209.470000000019</v>
      </c>
      <c r="K1071" s="9"/>
      <c r="L1071" s="315"/>
      <c r="M1071" s="74">
        <v>205</v>
      </c>
      <c r="N1071" s="35"/>
      <c r="O1071" s="315"/>
      <c r="P1071" s="75">
        <f t="shared" si="64"/>
        <v>98.582780487804968</v>
      </c>
      <c r="Q1071" s="9"/>
      <c r="R1071" s="9"/>
      <c r="S1071" s="9"/>
      <c r="T1071" s="78">
        <f t="shared" si="65"/>
        <v>513.93170731707312</v>
      </c>
      <c r="U1071" s="9"/>
      <c r="V1071" s="9"/>
      <c r="W1071" s="9"/>
      <c r="X1071" s="315"/>
      <c r="Y1071" s="9">
        <v>20209.470000000019</v>
      </c>
      <c r="Z1071" s="9">
        <f t="shared" si="66"/>
        <v>24582.14</v>
      </c>
      <c r="AA1071" s="315"/>
      <c r="AB1071" s="9">
        <f t="shared" si="67"/>
        <v>18932.48</v>
      </c>
      <c r="AC1071" s="9">
        <v>22731.48</v>
      </c>
      <c r="AD1071" s="9"/>
      <c r="AG1071" s="315"/>
      <c r="AH1071" s="317"/>
      <c r="AI1071" s="317"/>
      <c r="AJ1071" s="317"/>
      <c r="AK1071" s="317"/>
      <c r="AL1071" s="315"/>
    </row>
    <row r="1072" spans="1:38">
      <c r="A1072" s="342"/>
      <c r="B1072" s="77"/>
      <c r="C1072" s="9" t="s">
        <v>479</v>
      </c>
      <c r="D1072" s="9"/>
      <c r="E1072" s="9" t="s">
        <v>110</v>
      </c>
      <c r="F1072" s="74">
        <v>87526</v>
      </c>
      <c r="G1072" s="9"/>
      <c r="H1072" s="9"/>
      <c r="I1072" s="9"/>
      <c r="J1072" s="76">
        <v>16350.960000000003</v>
      </c>
      <c r="K1072" s="9"/>
      <c r="L1072" s="315"/>
      <c r="M1072" s="74">
        <v>142</v>
      </c>
      <c r="N1072" s="35"/>
      <c r="O1072" s="315"/>
      <c r="P1072" s="75">
        <f t="shared" si="64"/>
        <v>115.14760563380284</v>
      </c>
      <c r="Q1072" s="9"/>
      <c r="R1072" s="9"/>
      <c r="S1072" s="9"/>
      <c r="T1072" s="78">
        <f t="shared" si="65"/>
        <v>616.38028169014081</v>
      </c>
      <c r="U1072" s="9"/>
      <c r="V1072" s="9"/>
      <c r="W1072" s="9"/>
      <c r="X1072" s="315"/>
      <c r="Y1072" s="9">
        <v>16350.960000000003</v>
      </c>
      <c r="Z1072" s="9">
        <f t="shared" si="66"/>
        <v>19888.77</v>
      </c>
      <c r="AA1072" s="315"/>
      <c r="AB1072" s="9">
        <f t="shared" si="67"/>
        <v>15317.78</v>
      </c>
      <c r="AC1072" s="9">
        <v>18391.45</v>
      </c>
      <c r="AD1072" s="9"/>
      <c r="AG1072" s="315"/>
      <c r="AH1072" s="317"/>
      <c r="AI1072" s="317"/>
      <c r="AJ1072" s="317"/>
      <c r="AK1072" s="317"/>
      <c r="AL1072" s="315"/>
    </row>
    <row r="1073" spans="1:38">
      <c r="A1073" s="342"/>
      <c r="B1073" s="77"/>
      <c r="C1073" s="9" t="s">
        <v>481</v>
      </c>
      <c r="D1073" s="9"/>
      <c r="E1073" s="9" t="s">
        <v>261</v>
      </c>
      <c r="F1073" s="74">
        <v>198</v>
      </c>
      <c r="G1073" s="9"/>
      <c r="H1073" s="9"/>
      <c r="I1073" s="9"/>
      <c r="J1073" s="76">
        <v>72.44</v>
      </c>
      <c r="K1073" s="9"/>
      <c r="L1073" s="315"/>
      <c r="M1073" s="74">
        <v>6</v>
      </c>
      <c r="N1073" s="35"/>
      <c r="O1073" s="315"/>
      <c r="P1073" s="75">
        <f t="shared" ref="P1073:P1136" si="68">J1073/M1073</f>
        <v>12.073333333333332</v>
      </c>
      <c r="Q1073" s="9"/>
      <c r="R1073" s="9"/>
      <c r="S1073" s="9"/>
      <c r="T1073" s="78">
        <f t="shared" ref="T1073:T1136" si="69">F1073/M1073</f>
        <v>33</v>
      </c>
      <c r="U1073" s="9"/>
      <c r="V1073" s="9"/>
      <c r="W1073" s="9"/>
      <c r="X1073" s="315"/>
      <c r="Y1073" s="9">
        <v>72.44</v>
      </c>
      <c r="Z1073" s="9">
        <f t="shared" ref="Z1073:Z1136" si="70">ROUND($Z$1209*Y1073/$Y$1209,2)</f>
        <v>88.11</v>
      </c>
      <c r="AA1073" s="315"/>
      <c r="AB1073" s="9">
        <f t="shared" ref="AB1073:AB1136" si="71">ROUND($AB$1209*Y1073/$Y$1209,2)</f>
        <v>67.86</v>
      </c>
      <c r="AC1073" s="9">
        <v>81.48</v>
      </c>
      <c r="AD1073" s="9"/>
      <c r="AG1073" s="315"/>
      <c r="AH1073" s="317"/>
      <c r="AI1073" s="317"/>
      <c r="AJ1073" s="317"/>
      <c r="AK1073" s="317"/>
      <c r="AL1073" s="315"/>
    </row>
    <row r="1074" spans="1:38">
      <c r="A1074" s="342"/>
      <c r="B1074" s="77"/>
      <c r="C1074" s="9" t="s">
        <v>482</v>
      </c>
      <c r="D1074" s="9"/>
      <c r="E1074" s="9" t="s">
        <v>138</v>
      </c>
      <c r="F1074" s="74">
        <v>5893</v>
      </c>
      <c r="G1074" s="9"/>
      <c r="H1074" s="9"/>
      <c r="I1074" s="9"/>
      <c r="J1074" s="76">
        <v>1185.1699999999998</v>
      </c>
      <c r="K1074" s="9"/>
      <c r="L1074" s="315"/>
      <c r="M1074" s="74">
        <v>11</v>
      </c>
      <c r="N1074" s="35"/>
      <c r="O1074" s="315"/>
      <c r="P1074" s="75">
        <f t="shared" si="68"/>
        <v>107.74272727272727</v>
      </c>
      <c r="Q1074" s="9"/>
      <c r="R1074" s="9"/>
      <c r="S1074" s="9"/>
      <c r="T1074" s="78">
        <f t="shared" si="69"/>
        <v>535.72727272727275</v>
      </c>
      <c r="U1074" s="9"/>
      <c r="V1074" s="9"/>
      <c r="W1074" s="9"/>
      <c r="X1074" s="315"/>
      <c r="Y1074" s="9">
        <v>1185.1699999999998</v>
      </c>
      <c r="Z1074" s="9">
        <f t="shared" si="70"/>
        <v>1441.6</v>
      </c>
      <c r="AA1074" s="315"/>
      <c r="AB1074" s="9">
        <f t="shared" si="71"/>
        <v>1110.28</v>
      </c>
      <c r="AC1074" s="9">
        <v>1333.07</v>
      </c>
      <c r="AD1074" s="9"/>
      <c r="AG1074" s="315"/>
      <c r="AH1074" s="317"/>
      <c r="AI1074" s="317"/>
      <c r="AJ1074" s="317"/>
      <c r="AK1074" s="317"/>
      <c r="AL1074" s="315"/>
    </row>
    <row r="1075" spans="1:38">
      <c r="A1075" s="342"/>
      <c r="B1075" s="77"/>
      <c r="C1075" s="9" t="s">
        <v>482</v>
      </c>
      <c r="D1075" s="9"/>
      <c r="E1075" s="9" t="s">
        <v>114</v>
      </c>
      <c r="F1075" s="74">
        <v>1309</v>
      </c>
      <c r="G1075" s="9"/>
      <c r="H1075" s="9"/>
      <c r="I1075" s="9"/>
      <c r="J1075" s="76">
        <v>260.64</v>
      </c>
      <c r="K1075" s="9"/>
      <c r="L1075" s="315"/>
      <c r="M1075" s="74">
        <v>2</v>
      </c>
      <c r="N1075" s="35"/>
      <c r="O1075" s="315"/>
      <c r="P1075" s="75">
        <f t="shared" si="68"/>
        <v>130.32</v>
      </c>
      <c r="Q1075" s="9"/>
      <c r="R1075" s="9"/>
      <c r="S1075" s="9"/>
      <c r="T1075" s="78">
        <f t="shared" si="69"/>
        <v>654.5</v>
      </c>
      <c r="U1075" s="9"/>
      <c r="V1075" s="9"/>
      <c r="W1075" s="9"/>
      <c r="X1075" s="315"/>
      <c r="Y1075" s="9">
        <v>260.64</v>
      </c>
      <c r="Z1075" s="9">
        <f t="shared" si="70"/>
        <v>317.02999999999997</v>
      </c>
      <c r="AA1075" s="315"/>
      <c r="AB1075" s="9">
        <f t="shared" si="71"/>
        <v>244.17</v>
      </c>
      <c r="AC1075" s="9">
        <v>293.17</v>
      </c>
      <c r="AD1075" s="9"/>
      <c r="AG1075" s="315"/>
      <c r="AH1075" s="317"/>
      <c r="AI1075" s="317"/>
      <c r="AJ1075" s="317"/>
      <c r="AK1075" s="317"/>
      <c r="AL1075" s="315"/>
    </row>
    <row r="1076" spans="1:38">
      <c r="A1076" s="342"/>
      <c r="B1076" s="77"/>
      <c r="C1076" s="9" t="s">
        <v>482</v>
      </c>
      <c r="D1076" s="9"/>
      <c r="E1076" s="9" t="s">
        <v>213</v>
      </c>
      <c r="F1076" s="74">
        <v>401</v>
      </c>
      <c r="G1076" s="9"/>
      <c r="H1076" s="9"/>
      <c r="I1076" s="9"/>
      <c r="J1076" s="76">
        <v>82.19</v>
      </c>
      <c r="K1076" s="9"/>
      <c r="L1076" s="315"/>
      <c r="M1076" s="74">
        <v>1</v>
      </c>
      <c r="N1076" s="35"/>
      <c r="O1076" s="315"/>
      <c r="P1076" s="75">
        <f t="shared" si="68"/>
        <v>82.19</v>
      </c>
      <c r="Q1076" s="9"/>
      <c r="R1076" s="9"/>
      <c r="S1076" s="9"/>
      <c r="T1076" s="78">
        <f t="shared" si="69"/>
        <v>401</v>
      </c>
      <c r="U1076" s="9"/>
      <c r="V1076" s="9"/>
      <c r="W1076" s="9"/>
      <c r="X1076" s="315"/>
      <c r="Y1076" s="9">
        <v>82.19</v>
      </c>
      <c r="Z1076" s="9">
        <f t="shared" si="70"/>
        <v>99.97</v>
      </c>
      <c r="AA1076" s="315"/>
      <c r="AB1076" s="9">
        <f t="shared" si="71"/>
        <v>77</v>
      </c>
      <c r="AC1076" s="9">
        <v>92.45</v>
      </c>
      <c r="AD1076" s="9"/>
      <c r="AG1076" s="315"/>
      <c r="AH1076" s="317"/>
      <c r="AI1076" s="317"/>
      <c r="AJ1076" s="317"/>
      <c r="AK1076" s="317"/>
      <c r="AL1076" s="315"/>
    </row>
    <row r="1077" spans="1:38">
      <c r="A1077" s="342"/>
      <c r="B1077" s="77"/>
      <c r="C1077" s="9" t="s">
        <v>482</v>
      </c>
      <c r="D1077" s="9"/>
      <c r="E1077" s="9" t="s">
        <v>443</v>
      </c>
      <c r="F1077" s="74">
        <v>2373244</v>
      </c>
      <c r="G1077" s="9"/>
      <c r="H1077" s="9"/>
      <c r="I1077" s="9"/>
      <c r="J1077" s="76">
        <v>479981.17000000138</v>
      </c>
      <c r="K1077" s="9"/>
      <c r="L1077" s="315"/>
      <c r="M1077" s="74">
        <v>7051</v>
      </c>
      <c r="N1077" s="35"/>
      <c r="O1077" s="315"/>
      <c r="P1077" s="75">
        <f t="shared" si="68"/>
        <v>68.072779747553739</v>
      </c>
      <c r="Q1077" s="9"/>
      <c r="R1077" s="9"/>
      <c r="S1077" s="9"/>
      <c r="T1077" s="78">
        <f t="shared" si="69"/>
        <v>336.58261239540491</v>
      </c>
      <c r="U1077" s="9"/>
      <c r="V1077" s="9"/>
      <c r="W1077" s="9"/>
      <c r="X1077" s="315"/>
      <c r="Y1077" s="9">
        <v>479981.17000000138</v>
      </c>
      <c r="Z1077" s="9">
        <f t="shared" si="70"/>
        <v>583833.39</v>
      </c>
      <c r="AA1077" s="315"/>
      <c r="AB1077" s="9">
        <f t="shared" si="71"/>
        <v>449652.3</v>
      </c>
      <c r="AC1077" s="9">
        <v>539879.68000000005</v>
      </c>
      <c r="AD1077" s="9"/>
      <c r="AG1077" s="315"/>
      <c r="AH1077" s="317"/>
      <c r="AI1077" s="317"/>
      <c r="AJ1077" s="317"/>
      <c r="AK1077" s="317"/>
      <c r="AL1077" s="315"/>
    </row>
    <row r="1078" spans="1:38">
      <c r="A1078" s="342"/>
      <c r="B1078" s="77"/>
      <c r="C1078" s="9" t="s">
        <v>483</v>
      </c>
      <c r="D1078" s="9"/>
      <c r="E1078" s="9" t="s">
        <v>135</v>
      </c>
      <c r="F1078" s="74">
        <v>5085</v>
      </c>
      <c r="G1078" s="9"/>
      <c r="H1078" s="9"/>
      <c r="I1078" s="9"/>
      <c r="J1078" s="76">
        <v>911.91</v>
      </c>
      <c r="K1078" s="9"/>
      <c r="L1078" s="315"/>
      <c r="M1078" s="74">
        <v>9</v>
      </c>
      <c r="N1078" s="35"/>
      <c r="O1078" s="315"/>
      <c r="P1078" s="75">
        <f t="shared" si="68"/>
        <v>101.32333333333332</v>
      </c>
      <c r="Q1078" s="9"/>
      <c r="R1078" s="9"/>
      <c r="S1078" s="9"/>
      <c r="T1078" s="78">
        <f t="shared" si="69"/>
        <v>565</v>
      </c>
      <c r="U1078" s="9"/>
      <c r="V1078" s="9"/>
      <c r="W1078" s="9"/>
      <c r="X1078" s="315"/>
      <c r="Y1078" s="9">
        <v>911.91</v>
      </c>
      <c r="Z1078" s="9">
        <f t="shared" si="70"/>
        <v>1109.22</v>
      </c>
      <c r="AA1078" s="315"/>
      <c r="AB1078" s="9">
        <f t="shared" si="71"/>
        <v>854.29</v>
      </c>
      <c r="AC1078" s="9">
        <v>1025.71</v>
      </c>
      <c r="AD1078" s="9"/>
      <c r="AG1078" s="315"/>
      <c r="AH1078" s="317"/>
      <c r="AI1078" s="317"/>
      <c r="AJ1078" s="317"/>
      <c r="AK1078" s="317"/>
      <c r="AL1078" s="315"/>
    </row>
    <row r="1079" spans="1:38">
      <c r="A1079" s="342"/>
      <c r="B1079" s="77"/>
      <c r="C1079" s="9" t="s">
        <v>484</v>
      </c>
      <c r="D1079" s="9"/>
      <c r="E1079" s="9" t="s">
        <v>54</v>
      </c>
      <c r="F1079" s="74">
        <v>167542</v>
      </c>
      <c r="G1079" s="9"/>
      <c r="H1079" s="9"/>
      <c r="I1079" s="9"/>
      <c r="J1079" s="76">
        <v>32018.690000000021</v>
      </c>
      <c r="K1079" s="9"/>
      <c r="L1079" s="315"/>
      <c r="M1079" s="74">
        <v>316</v>
      </c>
      <c r="N1079" s="35"/>
      <c r="O1079" s="315"/>
      <c r="P1079" s="75">
        <f t="shared" si="68"/>
        <v>101.32496835443044</v>
      </c>
      <c r="Q1079" s="9"/>
      <c r="R1079" s="9"/>
      <c r="S1079" s="9"/>
      <c r="T1079" s="78">
        <f t="shared" si="69"/>
        <v>530.19620253164555</v>
      </c>
      <c r="U1079" s="9"/>
      <c r="V1079" s="9"/>
      <c r="W1079" s="9"/>
      <c r="X1079" s="315"/>
      <c r="Y1079" s="9">
        <v>32018.690000000021</v>
      </c>
      <c r="Z1079" s="9">
        <f t="shared" si="70"/>
        <v>38946.49</v>
      </c>
      <c r="AA1079" s="315"/>
      <c r="AB1079" s="9">
        <f t="shared" si="71"/>
        <v>29995.51</v>
      </c>
      <c r="AC1079" s="9">
        <v>36014.410000000003</v>
      </c>
      <c r="AD1079" s="9"/>
      <c r="AG1079" s="315"/>
      <c r="AH1079" s="317"/>
      <c r="AI1079" s="317"/>
      <c r="AJ1079" s="317"/>
      <c r="AK1079" s="317"/>
      <c r="AL1079" s="315"/>
    </row>
    <row r="1080" spans="1:38">
      <c r="A1080" s="342"/>
      <c r="B1080" s="77"/>
      <c r="C1080" s="9" t="s">
        <v>484</v>
      </c>
      <c r="D1080" s="9"/>
      <c r="E1080" s="9" t="s">
        <v>363</v>
      </c>
      <c r="F1080" s="74">
        <v>1174</v>
      </c>
      <c r="G1080" s="9"/>
      <c r="H1080" s="9"/>
      <c r="I1080" s="9"/>
      <c r="J1080" s="76">
        <v>244.51</v>
      </c>
      <c r="K1080" s="9"/>
      <c r="L1080" s="315"/>
      <c r="M1080" s="74">
        <v>4</v>
      </c>
      <c r="N1080" s="35"/>
      <c r="O1080" s="315"/>
      <c r="P1080" s="75">
        <f t="shared" si="68"/>
        <v>61.127499999999998</v>
      </c>
      <c r="Q1080" s="9"/>
      <c r="R1080" s="9"/>
      <c r="S1080" s="9"/>
      <c r="T1080" s="78">
        <f t="shared" si="69"/>
        <v>293.5</v>
      </c>
      <c r="U1080" s="9"/>
      <c r="V1080" s="9"/>
      <c r="W1080" s="9"/>
      <c r="X1080" s="315"/>
      <c r="Y1080" s="9">
        <v>244.51</v>
      </c>
      <c r="Z1080" s="9">
        <f t="shared" si="70"/>
        <v>297.41000000000003</v>
      </c>
      <c r="AA1080" s="315"/>
      <c r="AB1080" s="9">
        <f t="shared" si="71"/>
        <v>229.06</v>
      </c>
      <c r="AC1080" s="9">
        <v>275.02</v>
      </c>
      <c r="AD1080" s="9"/>
      <c r="AG1080" s="315"/>
      <c r="AH1080" s="317"/>
      <c r="AI1080" s="317"/>
      <c r="AJ1080" s="317"/>
      <c r="AK1080" s="317"/>
      <c r="AL1080" s="315"/>
    </row>
    <row r="1081" spans="1:38">
      <c r="A1081" s="342"/>
      <c r="B1081" s="77"/>
      <c r="C1081" s="9" t="s">
        <v>485</v>
      </c>
      <c r="D1081" s="9"/>
      <c r="E1081" s="9" t="s">
        <v>88</v>
      </c>
      <c r="F1081" s="74">
        <v>1036</v>
      </c>
      <c r="G1081" s="9"/>
      <c r="H1081" s="9"/>
      <c r="I1081" s="9"/>
      <c r="J1081" s="76">
        <v>214.38</v>
      </c>
      <c r="K1081" s="9"/>
      <c r="L1081" s="315"/>
      <c r="M1081" s="74">
        <v>3</v>
      </c>
      <c r="N1081" s="35"/>
      <c r="O1081" s="315"/>
      <c r="P1081" s="75">
        <f t="shared" si="68"/>
        <v>71.459999999999994</v>
      </c>
      <c r="Q1081" s="9"/>
      <c r="R1081" s="9"/>
      <c r="S1081" s="9"/>
      <c r="T1081" s="78">
        <f t="shared" si="69"/>
        <v>345.33333333333331</v>
      </c>
      <c r="U1081" s="9"/>
      <c r="V1081" s="9"/>
      <c r="W1081" s="9"/>
      <c r="X1081" s="315"/>
      <c r="Y1081" s="9">
        <v>214.38</v>
      </c>
      <c r="Z1081" s="9">
        <f t="shared" si="70"/>
        <v>260.76</v>
      </c>
      <c r="AA1081" s="315"/>
      <c r="AB1081" s="9">
        <f t="shared" si="71"/>
        <v>200.83</v>
      </c>
      <c r="AC1081" s="9">
        <v>241.13</v>
      </c>
      <c r="AD1081" s="9"/>
      <c r="AG1081" s="315"/>
      <c r="AH1081" s="317"/>
      <c r="AI1081" s="317"/>
      <c r="AJ1081" s="317"/>
      <c r="AK1081" s="317"/>
      <c r="AL1081" s="315"/>
    </row>
    <row r="1082" spans="1:38">
      <c r="A1082" s="342"/>
      <c r="B1082" s="77"/>
      <c r="C1082" s="9" t="s">
        <v>485</v>
      </c>
      <c r="D1082" s="9"/>
      <c r="E1082" s="9" t="s">
        <v>213</v>
      </c>
      <c r="F1082" s="74">
        <v>853595</v>
      </c>
      <c r="G1082" s="9"/>
      <c r="H1082" s="9"/>
      <c r="I1082" s="9"/>
      <c r="J1082" s="76">
        <v>167161.71000000078</v>
      </c>
      <c r="K1082" s="9"/>
      <c r="L1082" s="315"/>
      <c r="M1082" s="74">
        <v>1789</v>
      </c>
      <c r="N1082" s="35"/>
      <c r="O1082" s="315"/>
      <c r="P1082" s="75">
        <f t="shared" si="68"/>
        <v>93.438630519843926</v>
      </c>
      <c r="Q1082" s="9"/>
      <c r="R1082" s="9"/>
      <c r="S1082" s="9"/>
      <c r="T1082" s="78">
        <f t="shared" si="69"/>
        <v>477.13527110117383</v>
      </c>
      <c r="U1082" s="9"/>
      <c r="V1082" s="9"/>
      <c r="W1082" s="9"/>
      <c r="X1082" s="315"/>
      <c r="Y1082" s="9">
        <v>167161.71000000078</v>
      </c>
      <c r="Z1082" s="9">
        <f t="shared" si="70"/>
        <v>203330.04</v>
      </c>
      <c r="AA1082" s="315"/>
      <c r="AB1082" s="9">
        <f t="shared" si="71"/>
        <v>156599.16</v>
      </c>
      <c r="AC1082" s="9">
        <v>188022.39999999999</v>
      </c>
      <c r="AD1082" s="9"/>
      <c r="AG1082" s="315"/>
      <c r="AH1082" s="317"/>
      <c r="AI1082" s="317"/>
      <c r="AJ1082" s="317"/>
      <c r="AK1082" s="317"/>
      <c r="AL1082" s="315"/>
    </row>
    <row r="1083" spans="1:38">
      <c r="A1083" s="342"/>
      <c r="B1083" s="77"/>
      <c r="C1083" s="9" t="s">
        <v>485</v>
      </c>
      <c r="D1083" s="9"/>
      <c r="E1083" s="9" t="s">
        <v>443</v>
      </c>
      <c r="F1083" s="74">
        <v>252</v>
      </c>
      <c r="G1083" s="9"/>
      <c r="H1083" s="9"/>
      <c r="I1083" s="9"/>
      <c r="J1083" s="76">
        <v>53.89</v>
      </c>
      <c r="K1083" s="9"/>
      <c r="L1083" s="315"/>
      <c r="M1083" s="74">
        <v>1</v>
      </c>
      <c r="N1083" s="35"/>
      <c r="O1083" s="315"/>
      <c r="P1083" s="75">
        <f t="shared" si="68"/>
        <v>53.89</v>
      </c>
      <c r="Q1083" s="9"/>
      <c r="R1083" s="9"/>
      <c r="S1083" s="9"/>
      <c r="T1083" s="78">
        <f t="shared" si="69"/>
        <v>252</v>
      </c>
      <c r="U1083" s="9"/>
      <c r="V1083" s="9"/>
      <c r="W1083" s="9"/>
      <c r="X1083" s="315"/>
      <c r="Y1083" s="9">
        <v>53.89</v>
      </c>
      <c r="Z1083" s="9">
        <f t="shared" si="70"/>
        <v>65.55</v>
      </c>
      <c r="AA1083" s="315"/>
      <c r="AB1083" s="9">
        <f t="shared" si="71"/>
        <v>50.48</v>
      </c>
      <c r="AC1083" s="9">
        <v>60.62</v>
      </c>
      <c r="AD1083" s="9"/>
      <c r="AG1083" s="315"/>
      <c r="AH1083" s="317"/>
      <c r="AI1083" s="317"/>
      <c r="AJ1083" s="317"/>
      <c r="AK1083" s="317"/>
      <c r="AL1083" s="315"/>
    </row>
    <row r="1084" spans="1:38">
      <c r="A1084" s="342"/>
      <c r="B1084" s="77"/>
      <c r="C1084" s="9" t="s">
        <v>485</v>
      </c>
      <c r="D1084" s="9"/>
      <c r="E1084" s="9" t="s">
        <v>214</v>
      </c>
      <c r="F1084" s="74">
        <v>731</v>
      </c>
      <c r="G1084" s="9"/>
      <c r="H1084" s="9"/>
      <c r="I1084" s="9"/>
      <c r="J1084" s="76">
        <v>143.9</v>
      </c>
      <c r="K1084" s="9"/>
      <c r="L1084" s="315"/>
      <c r="M1084" s="74">
        <v>1</v>
      </c>
      <c r="N1084" s="35"/>
      <c r="O1084" s="315"/>
      <c r="P1084" s="75">
        <f t="shared" si="68"/>
        <v>143.9</v>
      </c>
      <c r="Q1084" s="9"/>
      <c r="R1084" s="9"/>
      <c r="S1084" s="9"/>
      <c r="T1084" s="78">
        <f t="shared" si="69"/>
        <v>731</v>
      </c>
      <c r="U1084" s="9"/>
      <c r="V1084" s="9"/>
      <c r="W1084" s="9"/>
      <c r="X1084" s="315"/>
      <c r="Y1084" s="9">
        <v>143.9</v>
      </c>
      <c r="Z1084" s="9">
        <f t="shared" si="70"/>
        <v>175.04</v>
      </c>
      <c r="AA1084" s="315"/>
      <c r="AB1084" s="9">
        <f t="shared" si="71"/>
        <v>134.81</v>
      </c>
      <c r="AC1084" s="9">
        <v>161.86000000000001</v>
      </c>
      <c r="AD1084" s="9"/>
      <c r="AG1084" s="315"/>
      <c r="AH1084" s="317"/>
      <c r="AI1084" s="317"/>
      <c r="AJ1084" s="317"/>
      <c r="AK1084" s="317"/>
      <c r="AL1084" s="315"/>
    </row>
    <row r="1085" spans="1:38">
      <c r="A1085" s="342"/>
      <c r="B1085" s="77"/>
      <c r="C1085" s="9" t="s">
        <v>485</v>
      </c>
      <c r="D1085" s="9"/>
      <c r="E1085" s="9" t="s">
        <v>89</v>
      </c>
      <c r="F1085" s="74">
        <v>351</v>
      </c>
      <c r="G1085" s="9"/>
      <c r="H1085" s="9"/>
      <c r="I1085" s="9"/>
      <c r="J1085" s="76">
        <v>72.36</v>
      </c>
      <c r="K1085" s="9"/>
      <c r="L1085" s="315"/>
      <c r="M1085" s="74">
        <v>1</v>
      </c>
      <c r="N1085" s="35"/>
      <c r="O1085" s="315"/>
      <c r="P1085" s="75">
        <f t="shared" si="68"/>
        <v>72.36</v>
      </c>
      <c r="Q1085" s="9"/>
      <c r="R1085" s="9"/>
      <c r="S1085" s="9"/>
      <c r="T1085" s="78">
        <f t="shared" si="69"/>
        <v>351</v>
      </c>
      <c r="U1085" s="9"/>
      <c r="V1085" s="9"/>
      <c r="W1085" s="9"/>
      <c r="X1085" s="315"/>
      <c r="Y1085" s="9">
        <v>72.36</v>
      </c>
      <c r="Z1085" s="9">
        <f t="shared" si="70"/>
        <v>88.02</v>
      </c>
      <c r="AA1085" s="315"/>
      <c r="AB1085" s="9">
        <f t="shared" si="71"/>
        <v>67.790000000000006</v>
      </c>
      <c r="AC1085" s="9">
        <v>81.39</v>
      </c>
      <c r="AD1085" s="9"/>
      <c r="AG1085" s="315"/>
      <c r="AH1085" s="317"/>
      <c r="AI1085" s="317"/>
      <c r="AJ1085" s="317"/>
      <c r="AK1085" s="317"/>
      <c r="AL1085" s="315"/>
    </row>
    <row r="1086" spans="1:38">
      <c r="A1086" s="342"/>
      <c r="B1086" s="77"/>
      <c r="C1086" s="9" t="s">
        <v>486</v>
      </c>
      <c r="D1086" s="9"/>
      <c r="E1086" s="9" t="s">
        <v>83</v>
      </c>
      <c r="F1086" s="74">
        <v>452</v>
      </c>
      <c r="G1086" s="9"/>
      <c r="H1086" s="9"/>
      <c r="I1086" s="9"/>
      <c r="J1086" s="76">
        <v>90.95</v>
      </c>
      <c r="K1086" s="9"/>
      <c r="L1086" s="315"/>
      <c r="M1086" s="74">
        <v>1</v>
      </c>
      <c r="N1086" s="35"/>
      <c r="O1086" s="315"/>
      <c r="P1086" s="75">
        <f t="shared" si="68"/>
        <v>90.95</v>
      </c>
      <c r="Q1086" s="9"/>
      <c r="R1086" s="9"/>
      <c r="S1086" s="9"/>
      <c r="T1086" s="78">
        <f t="shared" si="69"/>
        <v>452</v>
      </c>
      <c r="U1086" s="9"/>
      <c r="V1086" s="9"/>
      <c r="W1086" s="9"/>
      <c r="X1086" s="315"/>
      <c r="Y1086" s="9">
        <v>90.95</v>
      </c>
      <c r="Z1086" s="9">
        <f t="shared" si="70"/>
        <v>110.63</v>
      </c>
      <c r="AA1086" s="315"/>
      <c r="AB1086" s="9">
        <f t="shared" si="71"/>
        <v>85.2</v>
      </c>
      <c r="AC1086" s="9">
        <v>102.3</v>
      </c>
      <c r="AD1086" s="9"/>
      <c r="AG1086" s="315"/>
      <c r="AH1086" s="317"/>
      <c r="AI1086" s="317"/>
      <c r="AJ1086" s="317"/>
      <c r="AK1086" s="317"/>
      <c r="AL1086" s="315"/>
    </row>
    <row r="1087" spans="1:38">
      <c r="A1087" s="342"/>
      <c r="B1087" s="77"/>
      <c r="C1087" s="9" t="s">
        <v>486</v>
      </c>
      <c r="D1087" s="9"/>
      <c r="E1087" s="9" t="s">
        <v>98</v>
      </c>
      <c r="F1087" s="74">
        <v>3746149</v>
      </c>
      <c r="G1087" s="9"/>
      <c r="H1087" s="9"/>
      <c r="I1087" s="9"/>
      <c r="J1087" s="76">
        <v>712928.3899999999</v>
      </c>
      <c r="K1087" s="9"/>
      <c r="L1087" s="315"/>
      <c r="M1087" s="74">
        <v>6926</v>
      </c>
      <c r="N1087" s="35"/>
      <c r="O1087" s="315"/>
      <c r="P1087" s="75">
        <f t="shared" si="68"/>
        <v>102.93508374241985</v>
      </c>
      <c r="Q1087" s="9"/>
      <c r="R1087" s="9"/>
      <c r="S1087" s="9"/>
      <c r="T1087" s="78">
        <f t="shared" si="69"/>
        <v>540.88203869477331</v>
      </c>
      <c r="U1087" s="9"/>
      <c r="V1087" s="9"/>
      <c r="W1087" s="9"/>
      <c r="X1087" s="315"/>
      <c r="Y1087" s="9">
        <v>712928.3899999999</v>
      </c>
      <c r="Z1087" s="9">
        <f t="shared" si="70"/>
        <v>867182.77</v>
      </c>
      <c r="AA1087" s="315"/>
      <c r="AB1087" s="9">
        <f t="shared" si="71"/>
        <v>667880.14</v>
      </c>
      <c r="AC1087" s="9">
        <v>801897.2</v>
      </c>
      <c r="AD1087" s="9"/>
      <c r="AG1087" s="315"/>
      <c r="AH1087" s="317"/>
      <c r="AI1087" s="317"/>
      <c r="AJ1087" s="317"/>
      <c r="AK1087" s="317"/>
      <c r="AL1087" s="315"/>
    </row>
    <row r="1088" spans="1:38">
      <c r="A1088" s="342"/>
      <c r="B1088" s="77"/>
      <c r="C1088" s="9" t="s">
        <v>486</v>
      </c>
      <c r="D1088" s="9"/>
      <c r="E1088" s="9" t="s">
        <v>487</v>
      </c>
      <c r="F1088" s="74">
        <v>421</v>
      </c>
      <c r="G1088" s="9"/>
      <c r="H1088" s="9"/>
      <c r="I1088" s="9"/>
      <c r="J1088" s="76">
        <v>85.13</v>
      </c>
      <c r="K1088" s="9"/>
      <c r="L1088" s="315"/>
      <c r="M1088" s="74">
        <v>1</v>
      </c>
      <c r="N1088" s="35"/>
      <c r="O1088" s="315"/>
      <c r="P1088" s="75">
        <f t="shared" si="68"/>
        <v>85.13</v>
      </c>
      <c r="Q1088" s="9"/>
      <c r="R1088" s="9"/>
      <c r="S1088" s="9"/>
      <c r="T1088" s="78">
        <f t="shared" si="69"/>
        <v>421</v>
      </c>
      <c r="U1088" s="9"/>
      <c r="V1088" s="9"/>
      <c r="W1088" s="9"/>
      <c r="X1088" s="315"/>
      <c r="Y1088" s="9">
        <v>85.13</v>
      </c>
      <c r="Z1088" s="9">
        <f t="shared" si="70"/>
        <v>103.55</v>
      </c>
      <c r="AA1088" s="315"/>
      <c r="AB1088" s="9">
        <f t="shared" si="71"/>
        <v>79.75</v>
      </c>
      <c r="AC1088" s="9">
        <v>95.75</v>
      </c>
      <c r="AD1088" s="9"/>
      <c r="AG1088" s="315"/>
      <c r="AH1088" s="317"/>
      <c r="AI1088" s="317"/>
      <c r="AJ1088" s="317"/>
      <c r="AK1088" s="317"/>
      <c r="AL1088" s="315"/>
    </row>
    <row r="1089" spans="1:38">
      <c r="A1089" s="342"/>
      <c r="B1089" s="77"/>
      <c r="C1089" s="9" t="s">
        <v>488</v>
      </c>
      <c r="D1089" s="9"/>
      <c r="E1089" s="9" t="s">
        <v>181</v>
      </c>
      <c r="F1089" s="74">
        <v>3569</v>
      </c>
      <c r="G1089" s="9"/>
      <c r="H1089" s="9"/>
      <c r="I1089" s="9"/>
      <c r="J1089" s="76">
        <v>711.82999999999993</v>
      </c>
      <c r="K1089" s="9"/>
      <c r="L1089" s="315"/>
      <c r="M1089" s="74">
        <v>6</v>
      </c>
      <c r="N1089" s="35"/>
      <c r="O1089" s="315"/>
      <c r="P1089" s="75">
        <f t="shared" si="68"/>
        <v>118.63833333333332</v>
      </c>
      <c r="Q1089" s="9"/>
      <c r="R1089" s="9"/>
      <c r="S1089" s="9"/>
      <c r="T1089" s="78">
        <f t="shared" si="69"/>
        <v>594.83333333333337</v>
      </c>
      <c r="U1089" s="9"/>
      <c r="V1089" s="9"/>
      <c r="W1089" s="9"/>
      <c r="X1089" s="315"/>
      <c r="Y1089" s="9">
        <v>711.82999999999993</v>
      </c>
      <c r="Z1089" s="9">
        <f t="shared" si="70"/>
        <v>865.85</v>
      </c>
      <c r="AA1089" s="315"/>
      <c r="AB1089" s="9">
        <f t="shared" si="71"/>
        <v>666.85</v>
      </c>
      <c r="AC1089" s="9">
        <v>800.66</v>
      </c>
      <c r="AD1089" s="9"/>
      <c r="AG1089" s="315"/>
      <c r="AH1089" s="317"/>
      <c r="AI1089" s="317"/>
      <c r="AJ1089" s="317"/>
      <c r="AK1089" s="317"/>
      <c r="AL1089" s="315"/>
    </row>
    <row r="1090" spans="1:38">
      <c r="A1090" s="342"/>
      <c r="B1090" s="77"/>
      <c r="C1090" s="9" t="s">
        <v>488</v>
      </c>
      <c r="D1090" s="9"/>
      <c r="E1090" s="9" t="s">
        <v>79</v>
      </c>
      <c r="F1090" s="74">
        <v>33326</v>
      </c>
      <c r="G1090" s="9"/>
      <c r="H1090" s="9"/>
      <c r="I1090" s="9"/>
      <c r="J1090" s="76">
        <v>5615.4500000000016</v>
      </c>
      <c r="K1090" s="9"/>
      <c r="L1090" s="315"/>
      <c r="M1090" s="74">
        <v>37</v>
      </c>
      <c r="N1090" s="35"/>
      <c r="O1090" s="315"/>
      <c r="P1090" s="75">
        <f t="shared" si="68"/>
        <v>151.76891891891896</v>
      </c>
      <c r="Q1090" s="9"/>
      <c r="R1090" s="9"/>
      <c r="S1090" s="9"/>
      <c r="T1090" s="78">
        <f t="shared" si="69"/>
        <v>900.70270270270271</v>
      </c>
      <c r="U1090" s="9"/>
      <c r="V1090" s="9"/>
      <c r="W1090" s="9"/>
      <c r="X1090" s="315"/>
      <c r="Y1090" s="9">
        <v>5615.4500000000016</v>
      </c>
      <c r="Z1090" s="9">
        <f t="shared" si="70"/>
        <v>6830.45</v>
      </c>
      <c r="AA1090" s="315"/>
      <c r="AB1090" s="9">
        <f t="shared" si="71"/>
        <v>5260.62</v>
      </c>
      <c r="AC1090" s="9">
        <v>6316.22</v>
      </c>
      <c r="AD1090" s="9"/>
      <c r="AG1090" s="315"/>
      <c r="AH1090" s="317"/>
      <c r="AI1090" s="317"/>
      <c r="AJ1090" s="317"/>
      <c r="AK1090" s="317"/>
      <c r="AL1090" s="315"/>
    </row>
    <row r="1091" spans="1:38">
      <c r="A1091" s="342"/>
      <c r="B1091" s="77"/>
      <c r="C1091" s="9" t="s">
        <v>489</v>
      </c>
      <c r="D1091" s="9"/>
      <c r="E1091" s="9" t="s">
        <v>446</v>
      </c>
      <c r="F1091" s="74">
        <v>60014</v>
      </c>
      <c r="G1091" s="9"/>
      <c r="H1091" s="9"/>
      <c r="I1091" s="9"/>
      <c r="J1091" s="76">
        <v>10734.46</v>
      </c>
      <c r="K1091" s="9"/>
      <c r="L1091" s="315"/>
      <c r="M1091" s="74">
        <v>107</v>
      </c>
      <c r="N1091" s="35"/>
      <c r="O1091" s="315"/>
      <c r="P1091" s="75">
        <f t="shared" si="68"/>
        <v>100.32205607476635</v>
      </c>
      <c r="Q1091" s="9"/>
      <c r="R1091" s="9"/>
      <c r="S1091" s="9"/>
      <c r="T1091" s="78">
        <f t="shared" si="69"/>
        <v>560.87850467289718</v>
      </c>
      <c r="U1091" s="9"/>
      <c r="V1091" s="9"/>
      <c r="W1091" s="9"/>
      <c r="X1091" s="315"/>
      <c r="Y1091" s="9">
        <v>10734.46</v>
      </c>
      <c r="Z1091" s="9">
        <f t="shared" si="70"/>
        <v>13057.05</v>
      </c>
      <c r="AA1091" s="315"/>
      <c r="AB1091" s="9">
        <f t="shared" si="71"/>
        <v>10056.18</v>
      </c>
      <c r="AC1091" s="9">
        <v>12074.05</v>
      </c>
      <c r="AD1091" s="9"/>
      <c r="AG1091" s="315"/>
      <c r="AH1091" s="317"/>
      <c r="AI1091" s="317"/>
      <c r="AJ1091" s="317"/>
      <c r="AK1091" s="317"/>
      <c r="AL1091" s="315"/>
    </row>
    <row r="1092" spans="1:38">
      <c r="A1092" s="342"/>
      <c r="B1092" s="77"/>
      <c r="C1092" s="9" t="s">
        <v>490</v>
      </c>
      <c r="D1092" s="9"/>
      <c r="E1092" s="9" t="s">
        <v>157</v>
      </c>
      <c r="F1092" s="74">
        <v>9600</v>
      </c>
      <c r="G1092" s="9"/>
      <c r="H1092" s="9"/>
      <c r="I1092" s="9"/>
      <c r="J1092" s="76">
        <v>1970.7700000000002</v>
      </c>
      <c r="K1092" s="9"/>
      <c r="L1092" s="315"/>
      <c r="M1092" s="74">
        <v>25</v>
      </c>
      <c r="N1092" s="35"/>
      <c r="O1092" s="315"/>
      <c r="P1092" s="75">
        <f t="shared" si="68"/>
        <v>78.830800000000011</v>
      </c>
      <c r="Q1092" s="9"/>
      <c r="R1092" s="9"/>
      <c r="S1092" s="9"/>
      <c r="T1092" s="78">
        <f t="shared" si="69"/>
        <v>384</v>
      </c>
      <c r="U1092" s="9"/>
      <c r="V1092" s="9"/>
      <c r="W1092" s="9"/>
      <c r="X1092" s="315"/>
      <c r="Y1092" s="9">
        <v>1970.7700000000002</v>
      </c>
      <c r="Z1092" s="9">
        <f t="shared" si="70"/>
        <v>2397.1799999999998</v>
      </c>
      <c r="AA1092" s="315"/>
      <c r="AB1092" s="9">
        <f t="shared" si="71"/>
        <v>1846.24</v>
      </c>
      <c r="AC1092" s="9">
        <v>2216.71</v>
      </c>
      <c r="AD1092" s="9"/>
      <c r="AG1092" s="315"/>
      <c r="AH1092" s="317"/>
      <c r="AI1092" s="317"/>
      <c r="AJ1092" s="317"/>
      <c r="AK1092" s="317"/>
      <c r="AL1092" s="315"/>
    </row>
    <row r="1093" spans="1:38">
      <c r="A1093" s="342"/>
      <c r="B1093" s="77"/>
      <c r="C1093" s="9" t="s">
        <v>491</v>
      </c>
      <c r="D1093" s="9"/>
      <c r="E1093" s="9" t="s">
        <v>492</v>
      </c>
      <c r="F1093" s="74">
        <v>131268</v>
      </c>
      <c r="G1093" s="9"/>
      <c r="H1093" s="9"/>
      <c r="I1093" s="9"/>
      <c r="J1093" s="76">
        <v>24595.860000000011</v>
      </c>
      <c r="K1093" s="9"/>
      <c r="L1093" s="315"/>
      <c r="M1093" s="74">
        <v>204</v>
      </c>
      <c r="N1093" s="35"/>
      <c r="O1093" s="315"/>
      <c r="P1093" s="75">
        <f t="shared" si="68"/>
        <v>120.56794117647064</v>
      </c>
      <c r="Q1093" s="9"/>
      <c r="R1093" s="9"/>
      <c r="S1093" s="9"/>
      <c r="T1093" s="78">
        <f t="shared" si="69"/>
        <v>643.47058823529414</v>
      </c>
      <c r="U1093" s="9"/>
      <c r="V1093" s="9"/>
      <c r="W1093" s="9"/>
      <c r="X1093" s="315"/>
      <c r="Y1093" s="9">
        <v>24595.860000000011</v>
      </c>
      <c r="Z1093" s="9">
        <f t="shared" si="70"/>
        <v>29917.599999999999</v>
      </c>
      <c r="AA1093" s="315"/>
      <c r="AB1093" s="9">
        <f t="shared" si="71"/>
        <v>23041.71</v>
      </c>
      <c r="AC1093" s="9">
        <v>27665.26</v>
      </c>
      <c r="AD1093" s="9"/>
      <c r="AG1093" s="315"/>
      <c r="AH1093" s="317"/>
      <c r="AI1093" s="317"/>
      <c r="AJ1093" s="317"/>
      <c r="AK1093" s="317"/>
      <c r="AL1093" s="315"/>
    </row>
    <row r="1094" spans="1:38">
      <c r="A1094" s="342"/>
      <c r="B1094" s="77"/>
      <c r="C1094" s="9" t="s">
        <v>493</v>
      </c>
      <c r="D1094" s="9"/>
      <c r="E1094" s="9" t="s">
        <v>95</v>
      </c>
      <c r="F1094" s="74">
        <v>761746</v>
      </c>
      <c r="G1094" s="9"/>
      <c r="H1094" s="9"/>
      <c r="I1094" s="9"/>
      <c r="J1094" s="76">
        <v>153869.98000000019</v>
      </c>
      <c r="K1094" s="9"/>
      <c r="L1094" s="315"/>
      <c r="M1094" s="74">
        <v>2124</v>
      </c>
      <c r="N1094" s="35"/>
      <c r="O1094" s="315"/>
      <c r="P1094" s="75">
        <f t="shared" si="68"/>
        <v>72.443493408662988</v>
      </c>
      <c r="Q1094" s="9"/>
      <c r="R1094" s="9"/>
      <c r="S1094" s="9"/>
      <c r="T1094" s="78">
        <f t="shared" si="69"/>
        <v>358.63747645951037</v>
      </c>
      <c r="U1094" s="9"/>
      <c r="V1094" s="9"/>
      <c r="W1094" s="9"/>
      <c r="X1094" s="315"/>
      <c r="Y1094" s="9">
        <v>153869.98000000019</v>
      </c>
      <c r="Z1094" s="9">
        <f t="shared" si="70"/>
        <v>187162.41</v>
      </c>
      <c r="AA1094" s="315"/>
      <c r="AB1094" s="9">
        <f t="shared" si="71"/>
        <v>144147.29999999999</v>
      </c>
      <c r="AC1094" s="9">
        <v>173071.95</v>
      </c>
      <c r="AD1094" s="9"/>
      <c r="AG1094" s="315"/>
      <c r="AH1094" s="317"/>
      <c r="AI1094" s="317"/>
      <c r="AJ1094" s="317"/>
      <c r="AK1094" s="317"/>
      <c r="AL1094" s="315"/>
    </row>
    <row r="1095" spans="1:38">
      <c r="A1095" s="342"/>
      <c r="B1095" s="77"/>
      <c r="C1095" s="9" t="s">
        <v>494</v>
      </c>
      <c r="D1095" s="9"/>
      <c r="E1095" s="9" t="s">
        <v>61</v>
      </c>
      <c r="F1095" s="74">
        <v>296</v>
      </c>
      <c r="G1095" s="9"/>
      <c r="H1095" s="9"/>
      <c r="I1095" s="9"/>
      <c r="J1095" s="76">
        <v>31.19</v>
      </c>
      <c r="K1095" s="9"/>
      <c r="L1095" s="315"/>
      <c r="M1095" s="74">
        <v>1</v>
      </c>
      <c r="N1095" s="35"/>
      <c r="O1095" s="315"/>
      <c r="P1095" s="75">
        <f t="shared" si="68"/>
        <v>31.19</v>
      </c>
      <c r="Q1095" s="9"/>
      <c r="R1095" s="9"/>
      <c r="S1095" s="9"/>
      <c r="T1095" s="78">
        <f t="shared" si="69"/>
        <v>296</v>
      </c>
      <c r="U1095" s="9"/>
      <c r="V1095" s="9"/>
      <c r="W1095" s="9"/>
      <c r="X1095" s="315"/>
      <c r="Y1095" s="9">
        <v>31.19</v>
      </c>
      <c r="Z1095" s="9">
        <f t="shared" si="70"/>
        <v>37.94</v>
      </c>
      <c r="AA1095" s="315"/>
      <c r="AB1095" s="9">
        <f t="shared" si="71"/>
        <v>29.22</v>
      </c>
      <c r="AC1095" s="9">
        <v>35.08</v>
      </c>
      <c r="AD1095" s="9"/>
      <c r="AG1095" s="315"/>
      <c r="AH1095" s="317"/>
      <c r="AI1095" s="317"/>
      <c r="AJ1095" s="317"/>
      <c r="AK1095" s="317"/>
      <c r="AL1095" s="315"/>
    </row>
    <row r="1096" spans="1:38">
      <c r="A1096" s="342"/>
      <c r="B1096" s="77"/>
      <c r="C1096" s="9" t="s">
        <v>495</v>
      </c>
      <c r="D1096" s="9"/>
      <c r="E1096" s="9" t="s">
        <v>171</v>
      </c>
      <c r="F1096" s="74">
        <v>499</v>
      </c>
      <c r="G1096" s="9"/>
      <c r="H1096" s="9"/>
      <c r="I1096" s="9"/>
      <c r="J1096" s="76">
        <v>99.99</v>
      </c>
      <c r="K1096" s="9"/>
      <c r="L1096" s="315"/>
      <c r="M1096" s="74">
        <v>1</v>
      </c>
      <c r="N1096" s="35"/>
      <c r="O1096" s="315"/>
      <c r="P1096" s="75">
        <f t="shared" si="68"/>
        <v>99.99</v>
      </c>
      <c r="Q1096" s="9"/>
      <c r="R1096" s="9"/>
      <c r="S1096" s="9"/>
      <c r="T1096" s="78">
        <f t="shared" si="69"/>
        <v>499</v>
      </c>
      <c r="U1096" s="9"/>
      <c r="V1096" s="9"/>
      <c r="W1096" s="9"/>
      <c r="X1096" s="315"/>
      <c r="Y1096" s="9">
        <v>99.99</v>
      </c>
      <c r="Z1096" s="9">
        <f t="shared" si="70"/>
        <v>121.62</v>
      </c>
      <c r="AA1096" s="315"/>
      <c r="AB1096" s="9">
        <f t="shared" si="71"/>
        <v>93.67</v>
      </c>
      <c r="AC1096" s="9">
        <v>112.47</v>
      </c>
      <c r="AD1096" s="9"/>
      <c r="AG1096" s="315"/>
      <c r="AH1096" s="317"/>
      <c r="AI1096" s="317"/>
      <c r="AJ1096" s="317"/>
      <c r="AK1096" s="317"/>
      <c r="AL1096" s="315"/>
    </row>
    <row r="1097" spans="1:38">
      <c r="A1097" s="342"/>
      <c r="B1097" s="77"/>
      <c r="C1097" s="9" t="s">
        <v>495</v>
      </c>
      <c r="D1097" s="9"/>
      <c r="E1097" s="9" t="s">
        <v>64</v>
      </c>
      <c r="F1097" s="74">
        <v>5760207</v>
      </c>
      <c r="G1097" s="9"/>
      <c r="H1097" s="9"/>
      <c r="I1097" s="9"/>
      <c r="J1097" s="76">
        <v>1072417.0499999893</v>
      </c>
      <c r="K1097" s="9"/>
      <c r="L1097" s="315"/>
      <c r="M1097" s="74">
        <v>10483</v>
      </c>
      <c r="N1097" s="35"/>
      <c r="O1097" s="315"/>
      <c r="P1097" s="75">
        <f t="shared" si="68"/>
        <v>102.30058666412185</v>
      </c>
      <c r="Q1097" s="9"/>
      <c r="R1097" s="9"/>
      <c r="S1097" s="9"/>
      <c r="T1097" s="78">
        <f t="shared" si="69"/>
        <v>549.48077840312885</v>
      </c>
      <c r="U1097" s="9"/>
      <c r="V1097" s="9"/>
      <c r="W1097" s="9"/>
      <c r="X1097" s="315"/>
      <c r="Y1097" s="9">
        <v>1072417.0499999893</v>
      </c>
      <c r="Z1097" s="9">
        <f t="shared" si="70"/>
        <v>1304453.02</v>
      </c>
      <c r="AA1097" s="315"/>
      <c r="AB1097" s="9">
        <f t="shared" si="71"/>
        <v>1004653.57</v>
      </c>
      <c r="AC1097" s="9">
        <v>1206247.69</v>
      </c>
      <c r="AD1097" s="9"/>
      <c r="AG1097" s="315"/>
      <c r="AH1097" s="317"/>
      <c r="AI1097" s="317"/>
      <c r="AJ1097" s="317"/>
      <c r="AK1097" s="317"/>
      <c r="AL1097" s="315"/>
    </row>
    <row r="1098" spans="1:38">
      <c r="A1098" s="342"/>
      <c r="B1098" s="77"/>
      <c r="C1098" s="9" t="s">
        <v>495</v>
      </c>
      <c r="D1098" s="9"/>
      <c r="E1098" s="9" t="s">
        <v>252</v>
      </c>
      <c r="F1098" s="74">
        <v>1799</v>
      </c>
      <c r="G1098" s="9"/>
      <c r="H1098" s="9"/>
      <c r="I1098" s="9"/>
      <c r="J1098" s="76">
        <v>350.38</v>
      </c>
      <c r="K1098" s="9"/>
      <c r="L1098" s="315"/>
      <c r="M1098" s="74">
        <v>2</v>
      </c>
      <c r="N1098" s="35"/>
      <c r="O1098" s="315"/>
      <c r="P1098" s="75">
        <f t="shared" si="68"/>
        <v>175.19</v>
      </c>
      <c r="Q1098" s="9"/>
      <c r="R1098" s="9"/>
      <c r="S1098" s="9"/>
      <c r="T1098" s="78">
        <f t="shared" si="69"/>
        <v>899.5</v>
      </c>
      <c r="U1098" s="9"/>
      <c r="V1098" s="9"/>
      <c r="W1098" s="9"/>
      <c r="X1098" s="315"/>
      <c r="Y1098" s="9">
        <v>350.38</v>
      </c>
      <c r="Z1098" s="9">
        <f t="shared" si="70"/>
        <v>426.19</v>
      </c>
      <c r="AA1098" s="315"/>
      <c r="AB1098" s="9">
        <f t="shared" si="71"/>
        <v>328.24</v>
      </c>
      <c r="AC1098" s="9">
        <v>394.11</v>
      </c>
      <c r="AD1098" s="9"/>
      <c r="AG1098" s="315"/>
      <c r="AH1098" s="317"/>
      <c r="AI1098" s="317"/>
      <c r="AJ1098" s="317"/>
      <c r="AK1098" s="317"/>
      <c r="AL1098" s="315"/>
    </row>
    <row r="1099" spans="1:38">
      <c r="A1099" s="342"/>
      <c r="B1099" s="77"/>
      <c r="C1099" s="9" t="s">
        <v>497</v>
      </c>
      <c r="D1099" s="9"/>
      <c r="E1099" s="9" t="s">
        <v>54</v>
      </c>
      <c r="F1099" s="74">
        <v>6965</v>
      </c>
      <c r="G1099" s="9"/>
      <c r="H1099" s="9"/>
      <c r="I1099" s="9"/>
      <c r="J1099" s="76">
        <v>1373.0900000000004</v>
      </c>
      <c r="K1099" s="9"/>
      <c r="L1099" s="315"/>
      <c r="M1099" s="74">
        <v>15</v>
      </c>
      <c r="N1099" s="35"/>
      <c r="O1099" s="315"/>
      <c r="P1099" s="75">
        <f t="shared" si="68"/>
        <v>91.53933333333336</v>
      </c>
      <c r="Q1099" s="9"/>
      <c r="R1099" s="9"/>
      <c r="S1099" s="9"/>
      <c r="T1099" s="78">
        <f t="shared" si="69"/>
        <v>464.33333333333331</v>
      </c>
      <c r="U1099" s="9"/>
      <c r="V1099" s="9"/>
      <c r="W1099" s="9"/>
      <c r="X1099" s="315"/>
      <c r="Y1099" s="9">
        <v>1373.0900000000004</v>
      </c>
      <c r="Z1099" s="9">
        <f t="shared" si="70"/>
        <v>1670.18</v>
      </c>
      <c r="AA1099" s="315"/>
      <c r="AB1099" s="9">
        <f t="shared" si="71"/>
        <v>1286.33</v>
      </c>
      <c r="AC1099" s="9">
        <v>1544.44</v>
      </c>
      <c r="AD1099" s="9"/>
      <c r="AG1099" s="315"/>
      <c r="AH1099" s="317"/>
      <c r="AI1099" s="317"/>
      <c r="AJ1099" s="317"/>
      <c r="AK1099" s="317"/>
      <c r="AL1099" s="315"/>
    </row>
    <row r="1100" spans="1:38">
      <c r="A1100" s="342"/>
      <c r="B1100" s="77"/>
      <c r="C1100" s="9" t="s">
        <v>497</v>
      </c>
      <c r="D1100" s="9"/>
      <c r="E1100" s="9" t="s">
        <v>56</v>
      </c>
      <c r="F1100" s="74">
        <v>1174844</v>
      </c>
      <c r="G1100" s="9"/>
      <c r="H1100" s="9"/>
      <c r="I1100" s="9"/>
      <c r="J1100" s="76">
        <v>230827.73000000024</v>
      </c>
      <c r="K1100" s="9"/>
      <c r="L1100" s="315"/>
      <c r="M1100" s="74">
        <v>2885</v>
      </c>
      <c r="N1100" s="35"/>
      <c r="O1100" s="315"/>
      <c r="P1100" s="75">
        <f t="shared" si="68"/>
        <v>80.009611785095402</v>
      </c>
      <c r="Q1100" s="9"/>
      <c r="R1100" s="9"/>
      <c r="S1100" s="9"/>
      <c r="T1100" s="78">
        <f t="shared" si="69"/>
        <v>407.22495667244368</v>
      </c>
      <c r="U1100" s="9"/>
      <c r="V1100" s="9"/>
      <c r="W1100" s="9"/>
      <c r="X1100" s="315"/>
      <c r="Y1100" s="9">
        <v>230827.73000000024</v>
      </c>
      <c r="Z1100" s="9">
        <f t="shared" si="70"/>
        <v>280771.3</v>
      </c>
      <c r="AA1100" s="315"/>
      <c r="AB1100" s="9">
        <f t="shared" si="71"/>
        <v>216242.28</v>
      </c>
      <c r="AC1100" s="9">
        <v>259633.52</v>
      </c>
      <c r="AD1100" s="9"/>
      <c r="AG1100" s="315"/>
      <c r="AH1100" s="317"/>
      <c r="AI1100" s="317"/>
      <c r="AJ1100" s="317"/>
      <c r="AK1100" s="317"/>
      <c r="AL1100" s="315"/>
    </row>
    <row r="1101" spans="1:38">
      <c r="A1101" s="342"/>
      <c r="B1101" s="77"/>
      <c r="C1101" s="9" t="s">
        <v>497</v>
      </c>
      <c r="D1101" s="9"/>
      <c r="E1101" s="9" t="s">
        <v>200</v>
      </c>
      <c r="F1101" s="74">
        <v>816</v>
      </c>
      <c r="G1101" s="9"/>
      <c r="H1101" s="9"/>
      <c r="I1101" s="9"/>
      <c r="J1101" s="76">
        <v>177.04</v>
      </c>
      <c r="K1101" s="9"/>
      <c r="L1101" s="315"/>
      <c r="M1101" s="74">
        <v>4</v>
      </c>
      <c r="N1101" s="35"/>
      <c r="O1101" s="315"/>
      <c r="P1101" s="75">
        <f t="shared" si="68"/>
        <v>44.26</v>
      </c>
      <c r="Q1101" s="9"/>
      <c r="R1101" s="9"/>
      <c r="S1101" s="9"/>
      <c r="T1101" s="78">
        <f t="shared" si="69"/>
        <v>204</v>
      </c>
      <c r="U1101" s="9"/>
      <c r="V1101" s="9"/>
      <c r="W1101" s="9"/>
      <c r="X1101" s="315"/>
      <c r="Y1101" s="9">
        <v>177.04</v>
      </c>
      <c r="Z1101" s="9">
        <f t="shared" si="70"/>
        <v>215.35</v>
      </c>
      <c r="AA1101" s="315"/>
      <c r="AB1101" s="9">
        <f t="shared" si="71"/>
        <v>165.85</v>
      </c>
      <c r="AC1101" s="9">
        <v>199.13</v>
      </c>
      <c r="AD1101" s="9"/>
      <c r="AG1101" s="315"/>
      <c r="AH1101" s="317"/>
      <c r="AI1101" s="317"/>
      <c r="AJ1101" s="317"/>
      <c r="AK1101" s="317"/>
      <c r="AL1101" s="315"/>
    </row>
    <row r="1102" spans="1:38">
      <c r="A1102" s="342"/>
      <c r="B1102" s="77"/>
      <c r="C1102" s="9" t="s">
        <v>498</v>
      </c>
      <c r="D1102" s="9"/>
      <c r="E1102" s="9" t="s">
        <v>321</v>
      </c>
      <c r="F1102" s="74">
        <v>114088</v>
      </c>
      <c r="G1102" s="9"/>
      <c r="H1102" s="9"/>
      <c r="I1102" s="9"/>
      <c r="J1102" s="76">
        <v>20915.73</v>
      </c>
      <c r="K1102" s="9"/>
      <c r="L1102" s="315"/>
      <c r="M1102" s="74">
        <v>240</v>
      </c>
      <c r="N1102" s="35"/>
      <c r="O1102" s="315"/>
      <c r="P1102" s="75">
        <f t="shared" si="68"/>
        <v>87.148875000000004</v>
      </c>
      <c r="Q1102" s="9"/>
      <c r="R1102" s="9"/>
      <c r="S1102" s="9"/>
      <c r="T1102" s="78">
        <f t="shared" si="69"/>
        <v>475.36666666666667</v>
      </c>
      <c r="U1102" s="9"/>
      <c r="V1102" s="9"/>
      <c r="W1102" s="9"/>
      <c r="X1102" s="315"/>
      <c r="Y1102" s="9">
        <v>20915.73</v>
      </c>
      <c r="Z1102" s="9">
        <f t="shared" si="70"/>
        <v>25441.21</v>
      </c>
      <c r="AA1102" s="315"/>
      <c r="AB1102" s="9">
        <f t="shared" si="71"/>
        <v>19594.11</v>
      </c>
      <c r="AC1102" s="9">
        <v>23525.88</v>
      </c>
      <c r="AD1102" s="9"/>
      <c r="AG1102" s="315"/>
      <c r="AH1102" s="317"/>
      <c r="AI1102" s="317"/>
      <c r="AJ1102" s="317"/>
      <c r="AK1102" s="317"/>
      <c r="AL1102" s="315"/>
    </row>
    <row r="1103" spans="1:38">
      <c r="A1103" s="342"/>
      <c r="B1103" s="77"/>
      <c r="C1103" s="9" t="s">
        <v>499</v>
      </c>
      <c r="D1103" s="9"/>
      <c r="E1103" s="9" t="s">
        <v>358</v>
      </c>
      <c r="F1103" s="74">
        <v>2111443</v>
      </c>
      <c r="G1103" s="9"/>
      <c r="H1103" s="9"/>
      <c r="I1103" s="9"/>
      <c r="J1103" s="76">
        <v>413517.68000000145</v>
      </c>
      <c r="K1103" s="9"/>
      <c r="L1103" s="315"/>
      <c r="M1103" s="74">
        <v>5400</v>
      </c>
      <c r="N1103" s="35"/>
      <c r="O1103" s="315"/>
      <c r="P1103" s="75">
        <f t="shared" si="68"/>
        <v>76.577348148148417</v>
      </c>
      <c r="Q1103" s="9"/>
      <c r="R1103" s="9"/>
      <c r="S1103" s="9"/>
      <c r="T1103" s="78">
        <f t="shared" si="69"/>
        <v>391.00796296296295</v>
      </c>
      <c r="U1103" s="9"/>
      <c r="V1103" s="9"/>
      <c r="W1103" s="9"/>
      <c r="X1103" s="315"/>
      <c r="Y1103" s="9">
        <v>413517.68000000145</v>
      </c>
      <c r="Z1103" s="9">
        <f t="shared" si="70"/>
        <v>502989.38</v>
      </c>
      <c r="AA1103" s="315"/>
      <c r="AB1103" s="9">
        <f t="shared" si="71"/>
        <v>387388.48</v>
      </c>
      <c r="AC1103" s="9">
        <v>465121.98</v>
      </c>
      <c r="AD1103" s="9"/>
      <c r="AG1103" s="315"/>
      <c r="AH1103" s="317"/>
      <c r="AI1103" s="317"/>
      <c r="AJ1103" s="317"/>
      <c r="AK1103" s="317"/>
      <c r="AL1103" s="315"/>
    </row>
    <row r="1104" spans="1:38">
      <c r="A1104" s="342"/>
      <c r="B1104" s="77"/>
      <c r="C1104" s="9" t="s">
        <v>500</v>
      </c>
      <c r="D1104" s="9"/>
      <c r="E1104" s="9" t="s">
        <v>79</v>
      </c>
      <c r="F1104" s="74">
        <v>938</v>
      </c>
      <c r="G1104" s="9"/>
      <c r="H1104" s="9"/>
      <c r="I1104" s="9"/>
      <c r="J1104" s="76">
        <v>189.36</v>
      </c>
      <c r="K1104" s="9"/>
      <c r="L1104" s="315"/>
      <c r="M1104" s="74">
        <v>2</v>
      </c>
      <c r="N1104" s="35"/>
      <c r="O1104" s="315"/>
      <c r="P1104" s="75">
        <f t="shared" si="68"/>
        <v>94.68</v>
      </c>
      <c r="Q1104" s="9"/>
      <c r="R1104" s="9"/>
      <c r="S1104" s="9"/>
      <c r="T1104" s="78">
        <f t="shared" si="69"/>
        <v>469</v>
      </c>
      <c r="U1104" s="9"/>
      <c r="V1104" s="9"/>
      <c r="W1104" s="9"/>
      <c r="X1104" s="315"/>
      <c r="Y1104" s="9">
        <v>189.36</v>
      </c>
      <c r="Z1104" s="9">
        <f t="shared" si="70"/>
        <v>230.33</v>
      </c>
      <c r="AA1104" s="315"/>
      <c r="AB1104" s="9">
        <f t="shared" si="71"/>
        <v>177.39</v>
      </c>
      <c r="AC1104" s="9">
        <v>212.99</v>
      </c>
      <c r="AD1104" s="9"/>
      <c r="AG1104" s="315"/>
      <c r="AH1104" s="317"/>
      <c r="AI1104" s="317"/>
      <c r="AJ1104" s="317"/>
      <c r="AK1104" s="317"/>
      <c r="AL1104" s="315"/>
    </row>
    <row r="1105" spans="1:38">
      <c r="A1105" s="342"/>
      <c r="B1105" s="77"/>
      <c r="C1105" s="9" t="s">
        <v>501</v>
      </c>
      <c r="D1105" s="9"/>
      <c r="E1105" s="9" t="s">
        <v>502</v>
      </c>
      <c r="F1105" s="74">
        <v>319228</v>
      </c>
      <c r="G1105" s="9"/>
      <c r="H1105" s="9"/>
      <c r="I1105" s="9"/>
      <c r="J1105" s="76">
        <v>59643.760000000009</v>
      </c>
      <c r="K1105" s="9"/>
      <c r="L1105" s="315"/>
      <c r="M1105" s="74">
        <v>460</v>
      </c>
      <c r="N1105" s="35"/>
      <c r="O1105" s="315"/>
      <c r="P1105" s="75">
        <f t="shared" si="68"/>
        <v>129.66034782608699</v>
      </c>
      <c r="Q1105" s="9"/>
      <c r="R1105" s="9"/>
      <c r="S1105" s="9"/>
      <c r="T1105" s="78">
        <f t="shared" si="69"/>
        <v>693.97391304347821</v>
      </c>
      <c r="U1105" s="9"/>
      <c r="V1105" s="9"/>
      <c r="W1105" s="9"/>
      <c r="X1105" s="315"/>
      <c r="Y1105" s="9">
        <v>59643.760000000009</v>
      </c>
      <c r="Z1105" s="9">
        <f t="shared" si="70"/>
        <v>72548.72</v>
      </c>
      <c r="AA1105" s="315"/>
      <c r="AB1105" s="9">
        <f t="shared" si="71"/>
        <v>55875.01</v>
      </c>
      <c r="AC1105" s="9">
        <v>67086.91</v>
      </c>
      <c r="AD1105" s="9"/>
      <c r="AG1105" s="315"/>
      <c r="AH1105" s="317"/>
      <c r="AI1105" s="317"/>
      <c r="AJ1105" s="317"/>
      <c r="AK1105" s="317"/>
      <c r="AL1105" s="315"/>
    </row>
    <row r="1106" spans="1:38">
      <c r="A1106" s="342"/>
      <c r="B1106" s="77"/>
      <c r="C1106" s="9" t="s">
        <v>503</v>
      </c>
      <c r="D1106" s="9"/>
      <c r="E1106" s="9" t="s">
        <v>200</v>
      </c>
      <c r="F1106" s="74">
        <v>220542</v>
      </c>
      <c r="G1106" s="9"/>
      <c r="H1106" s="9"/>
      <c r="I1106" s="9"/>
      <c r="J1106" s="76">
        <v>40968.019999999975</v>
      </c>
      <c r="K1106" s="9"/>
      <c r="L1106" s="315"/>
      <c r="M1106" s="74">
        <v>406</v>
      </c>
      <c r="N1106" s="35"/>
      <c r="O1106" s="315"/>
      <c r="P1106" s="75">
        <f t="shared" si="68"/>
        <v>100.90645320197038</v>
      </c>
      <c r="Q1106" s="9"/>
      <c r="R1106" s="9"/>
      <c r="S1106" s="9"/>
      <c r="T1106" s="78">
        <f t="shared" si="69"/>
        <v>543.20689655172418</v>
      </c>
      <c r="U1106" s="9"/>
      <c r="V1106" s="9"/>
      <c r="W1106" s="9"/>
      <c r="X1106" s="315"/>
      <c r="Y1106" s="9">
        <v>40968.019999999975</v>
      </c>
      <c r="Z1106" s="9">
        <f t="shared" si="70"/>
        <v>49832.160000000003</v>
      </c>
      <c r="AA1106" s="315"/>
      <c r="AB1106" s="9">
        <f t="shared" si="71"/>
        <v>38379.35</v>
      </c>
      <c r="AC1106" s="9">
        <v>46080.56</v>
      </c>
      <c r="AD1106" s="9"/>
      <c r="AG1106" s="315"/>
      <c r="AH1106" s="317"/>
      <c r="AI1106" s="317"/>
      <c r="AJ1106" s="317"/>
      <c r="AK1106" s="317"/>
      <c r="AL1106" s="315"/>
    </row>
    <row r="1107" spans="1:38">
      <c r="A1107" s="342"/>
      <c r="B1107" s="77"/>
      <c r="C1107" s="9" t="s">
        <v>504</v>
      </c>
      <c r="D1107" s="9"/>
      <c r="E1107" s="9" t="s">
        <v>312</v>
      </c>
      <c r="F1107" s="74">
        <v>5706</v>
      </c>
      <c r="G1107" s="9"/>
      <c r="H1107" s="9"/>
      <c r="I1107" s="9"/>
      <c r="J1107" s="76">
        <v>1046.73</v>
      </c>
      <c r="K1107" s="9"/>
      <c r="L1107" s="315"/>
      <c r="M1107" s="74">
        <v>6</v>
      </c>
      <c r="N1107" s="35"/>
      <c r="O1107" s="315"/>
      <c r="P1107" s="75">
        <f t="shared" si="68"/>
        <v>174.45500000000001</v>
      </c>
      <c r="Q1107" s="9"/>
      <c r="R1107" s="9"/>
      <c r="S1107" s="9"/>
      <c r="T1107" s="78">
        <f t="shared" si="69"/>
        <v>951</v>
      </c>
      <c r="U1107" s="9"/>
      <c r="V1107" s="9"/>
      <c r="W1107" s="9"/>
      <c r="X1107" s="315"/>
      <c r="Y1107" s="9">
        <v>1046.73</v>
      </c>
      <c r="Z1107" s="9">
        <f t="shared" si="70"/>
        <v>1273.21</v>
      </c>
      <c r="AA1107" s="315"/>
      <c r="AB1107" s="9">
        <f t="shared" si="71"/>
        <v>980.59</v>
      </c>
      <c r="AC1107" s="9">
        <v>1177.3599999999999</v>
      </c>
      <c r="AD1107" s="9"/>
      <c r="AG1107" s="315"/>
      <c r="AH1107" s="317"/>
      <c r="AI1107" s="317"/>
      <c r="AJ1107" s="317"/>
      <c r="AK1107" s="317"/>
      <c r="AL1107" s="315"/>
    </row>
    <row r="1108" spans="1:38">
      <c r="A1108" s="342"/>
      <c r="B1108" s="77"/>
      <c r="C1108" s="9" t="s">
        <v>504</v>
      </c>
      <c r="D1108" s="9"/>
      <c r="E1108" s="9" t="s">
        <v>81</v>
      </c>
      <c r="F1108" s="74">
        <v>590</v>
      </c>
      <c r="G1108" s="9"/>
      <c r="H1108" s="9"/>
      <c r="I1108" s="9"/>
      <c r="J1108" s="76">
        <v>117.41</v>
      </c>
      <c r="K1108" s="9"/>
      <c r="L1108" s="315"/>
      <c r="M1108" s="74">
        <v>1</v>
      </c>
      <c r="N1108" s="35"/>
      <c r="O1108" s="315"/>
      <c r="P1108" s="75">
        <f t="shared" si="68"/>
        <v>117.41</v>
      </c>
      <c r="Q1108" s="9"/>
      <c r="R1108" s="9"/>
      <c r="S1108" s="9"/>
      <c r="T1108" s="78">
        <f t="shared" si="69"/>
        <v>590</v>
      </c>
      <c r="U1108" s="9"/>
      <c r="V1108" s="9"/>
      <c r="W1108" s="9"/>
      <c r="X1108" s="315"/>
      <c r="Y1108" s="9">
        <v>117.41</v>
      </c>
      <c r="Z1108" s="9">
        <f t="shared" si="70"/>
        <v>142.81</v>
      </c>
      <c r="AA1108" s="315"/>
      <c r="AB1108" s="9">
        <f t="shared" si="71"/>
        <v>109.99</v>
      </c>
      <c r="AC1108" s="9">
        <v>132.06</v>
      </c>
      <c r="AD1108" s="9"/>
      <c r="AG1108" s="315"/>
      <c r="AH1108" s="317"/>
      <c r="AI1108" s="317"/>
      <c r="AJ1108" s="317"/>
      <c r="AK1108" s="317"/>
      <c r="AL1108" s="315"/>
    </row>
    <row r="1109" spans="1:38">
      <c r="A1109" s="342"/>
      <c r="B1109" s="77"/>
      <c r="C1109" s="9" t="s">
        <v>505</v>
      </c>
      <c r="D1109" s="9"/>
      <c r="E1109" s="9" t="s">
        <v>312</v>
      </c>
      <c r="F1109" s="74">
        <v>1048</v>
      </c>
      <c r="G1109" s="9"/>
      <c r="H1109" s="9"/>
      <c r="I1109" s="9"/>
      <c r="J1109" s="76">
        <v>203.82</v>
      </c>
      <c r="K1109" s="9"/>
      <c r="L1109" s="315"/>
      <c r="M1109" s="74">
        <v>1</v>
      </c>
      <c r="N1109" s="35"/>
      <c r="O1109" s="315"/>
      <c r="P1109" s="75">
        <f t="shared" si="68"/>
        <v>203.82</v>
      </c>
      <c r="Q1109" s="9"/>
      <c r="R1109" s="9"/>
      <c r="S1109" s="9"/>
      <c r="T1109" s="78">
        <f t="shared" si="69"/>
        <v>1048</v>
      </c>
      <c r="U1109" s="9"/>
      <c r="V1109" s="9"/>
      <c r="W1109" s="9"/>
      <c r="X1109" s="315"/>
      <c r="Y1109" s="9">
        <v>203.82</v>
      </c>
      <c r="Z1109" s="9">
        <f t="shared" si="70"/>
        <v>247.92</v>
      </c>
      <c r="AA1109" s="315"/>
      <c r="AB1109" s="9">
        <f t="shared" si="71"/>
        <v>190.94</v>
      </c>
      <c r="AC1109" s="9">
        <v>229.26</v>
      </c>
      <c r="AD1109" s="9"/>
      <c r="AG1109" s="315"/>
      <c r="AH1109" s="317"/>
      <c r="AI1109" s="317"/>
      <c r="AJ1109" s="317"/>
      <c r="AK1109" s="317"/>
      <c r="AL1109" s="315"/>
    </row>
    <row r="1110" spans="1:38">
      <c r="A1110" s="342"/>
      <c r="B1110" s="77"/>
      <c r="C1110" s="9" t="s">
        <v>506</v>
      </c>
      <c r="D1110" s="9"/>
      <c r="E1110" s="9" t="s">
        <v>88</v>
      </c>
      <c r="F1110" s="74">
        <v>678</v>
      </c>
      <c r="G1110" s="9"/>
      <c r="H1110" s="9"/>
      <c r="I1110" s="9"/>
      <c r="J1110" s="76">
        <v>64.44</v>
      </c>
      <c r="K1110" s="9"/>
      <c r="L1110" s="315"/>
      <c r="M1110" s="74">
        <v>1</v>
      </c>
      <c r="N1110" s="35"/>
      <c r="O1110" s="315"/>
      <c r="P1110" s="75">
        <f t="shared" si="68"/>
        <v>64.44</v>
      </c>
      <c r="Q1110" s="9"/>
      <c r="R1110" s="9"/>
      <c r="S1110" s="9"/>
      <c r="T1110" s="78">
        <f t="shared" si="69"/>
        <v>678</v>
      </c>
      <c r="U1110" s="9"/>
      <c r="V1110" s="9"/>
      <c r="W1110" s="9"/>
      <c r="X1110" s="315"/>
      <c r="Y1110" s="9">
        <v>64.44</v>
      </c>
      <c r="Z1110" s="9">
        <f t="shared" si="70"/>
        <v>78.38</v>
      </c>
      <c r="AA1110" s="315"/>
      <c r="AB1110" s="9">
        <f t="shared" si="71"/>
        <v>60.37</v>
      </c>
      <c r="AC1110" s="9">
        <v>72.48</v>
      </c>
      <c r="AD1110" s="9"/>
      <c r="AG1110" s="315"/>
      <c r="AH1110" s="317"/>
      <c r="AI1110" s="317"/>
      <c r="AJ1110" s="317"/>
      <c r="AK1110" s="317"/>
      <c r="AL1110" s="315"/>
    </row>
    <row r="1111" spans="1:38">
      <c r="A1111" s="342"/>
      <c r="B1111" s="77"/>
      <c r="C1111" s="9" t="s">
        <v>506</v>
      </c>
      <c r="D1111" s="9"/>
      <c r="E1111" s="9" t="s">
        <v>214</v>
      </c>
      <c r="F1111" s="74">
        <v>190437</v>
      </c>
      <c r="G1111" s="9"/>
      <c r="H1111" s="9"/>
      <c r="I1111" s="9"/>
      <c r="J1111" s="76">
        <v>37728.130000000026</v>
      </c>
      <c r="K1111" s="9"/>
      <c r="L1111" s="315"/>
      <c r="M1111" s="74">
        <v>371</v>
      </c>
      <c r="N1111" s="35"/>
      <c r="O1111" s="315"/>
      <c r="P1111" s="75">
        <f t="shared" si="68"/>
        <v>101.69307277628039</v>
      </c>
      <c r="Q1111" s="9"/>
      <c r="R1111" s="9"/>
      <c r="S1111" s="9"/>
      <c r="T1111" s="78">
        <f t="shared" si="69"/>
        <v>513.30727762803235</v>
      </c>
      <c r="U1111" s="9"/>
      <c r="V1111" s="9"/>
      <c r="W1111" s="9"/>
      <c r="X1111" s="315"/>
      <c r="Y1111" s="9">
        <v>37728.130000000026</v>
      </c>
      <c r="Z1111" s="9">
        <f t="shared" si="70"/>
        <v>45891.26</v>
      </c>
      <c r="AA1111" s="315"/>
      <c r="AB1111" s="9">
        <f t="shared" si="71"/>
        <v>35344.18</v>
      </c>
      <c r="AC1111" s="9">
        <v>42436.35</v>
      </c>
      <c r="AD1111" s="9"/>
      <c r="AG1111" s="315"/>
      <c r="AH1111" s="317"/>
      <c r="AI1111" s="317"/>
      <c r="AJ1111" s="317"/>
      <c r="AK1111" s="317"/>
      <c r="AL1111" s="315"/>
    </row>
    <row r="1112" spans="1:38">
      <c r="A1112" s="342"/>
      <c r="B1112" s="77"/>
      <c r="C1112" s="9" t="s">
        <v>507</v>
      </c>
      <c r="D1112" s="9"/>
      <c r="E1112" s="9" t="s">
        <v>79</v>
      </c>
      <c r="F1112" s="74">
        <v>253736</v>
      </c>
      <c r="G1112" s="9"/>
      <c r="H1112" s="9"/>
      <c r="I1112" s="9"/>
      <c r="J1112" s="76">
        <v>46526.260000000031</v>
      </c>
      <c r="K1112" s="9"/>
      <c r="L1112" s="315"/>
      <c r="M1112" s="74">
        <v>205</v>
      </c>
      <c r="N1112" s="35"/>
      <c r="O1112" s="315"/>
      <c r="P1112" s="75">
        <f t="shared" si="68"/>
        <v>226.9573658536587</v>
      </c>
      <c r="Q1112" s="9"/>
      <c r="R1112" s="9"/>
      <c r="S1112" s="9"/>
      <c r="T1112" s="78">
        <f t="shared" si="69"/>
        <v>1237.7365853658537</v>
      </c>
      <c r="U1112" s="9"/>
      <c r="V1112" s="9"/>
      <c r="W1112" s="9"/>
      <c r="X1112" s="315"/>
      <c r="Y1112" s="9">
        <v>46526.260000000031</v>
      </c>
      <c r="Z1112" s="9">
        <f t="shared" si="70"/>
        <v>56593.02</v>
      </c>
      <c r="AA1112" s="315"/>
      <c r="AB1112" s="9">
        <f t="shared" si="71"/>
        <v>43586.38</v>
      </c>
      <c r="AC1112" s="9">
        <v>52332.43</v>
      </c>
      <c r="AD1112" s="9"/>
      <c r="AG1112" s="315"/>
      <c r="AH1112" s="317"/>
      <c r="AI1112" s="317"/>
      <c r="AJ1112" s="317"/>
      <c r="AK1112" s="317"/>
      <c r="AL1112" s="315"/>
    </row>
    <row r="1113" spans="1:38">
      <c r="A1113" s="342"/>
      <c r="B1113" s="77"/>
      <c r="C1113" s="9" t="s">
        <v>508</v>
      </c>
      <c r="D1113" s="9"/>
      <c r="E1113" s="9" t="s">
        <v>95</v>
      </c>
      <c r="F1113" s="74">
        <v>13422</v>
      </c>
      <c r="G1113" s="9"/>
      <c r="H1113" s="9"/>
      <c r="I1113" s="9"/>
      <c r="J1113" s="76">
        <v>2828.6500000000015</v>
      </c>
      <c r="K1113" s="9"/>
      <c r="L1113" s="315"/>
      <c r="M1113" s="74">
        <v>48</v>
      </c>
      <c r="N1113" s="35"/>
      <c r="O1113" s="315"/>
      <c r="P1113" s="75">
        <f t="shared" si="68"/>
        <v>58.930208333333361</v>
      </c>
      <c r="Q1113" s="9"/>
      <c r="R1113" s="9"/>
      <c r="S1113" s="9"/>
      <c r="T1113" s="78">
        <f t="shared" si="69"/>
        <v>279.625</v>
      </c>
      <c r="U1113" s="9"/>
      <c r="V1113" s="9"/>
      <c r="W1113" s="9"/>
      <c r="X1113" s="315"/>
      <c r="Y1113" s="9">
        <v>2828.6500000000015</v>
      </c>
      <c r="Z1113" s="9">
        <f t="shared" si="70"/>
        <v>3440.68</v>
      </c>
      <c r="AA1113" s="315"/>
      <c r="AB1113" s="9">
        <f t="shared" si="71"/>
        <v>2649.91</v>
      </c>
      <c r="AC1113" s="9">
        <v>3181.65</v>
      </c>
      <c r="AD1113" s="9"/>
      <c r="AG1113" s="315"/>
      <c r="AH1113" s="317"/>
      <c r="AI1113" s="317"/>
      <c r="AJ1113" s="317"/>
      <c r="AK1113" s="317"/>
      <c r="AL1113" s="315"/>
    </row>
    <row r="1114" spans="1:38">
      <c r="A1114" s="342"/>
      <c r="B1114" s="77"/>
      <c r="C1114" s="9" t="s">
        <v>509</v>
      </c>
      <c r="D1114" s="9"/>
      <c r="E1114" s="9" t="s">
        <v>96</v>
      </c>
      <c r="F1114" s="74">
        <v>155</v>
      </c>
      <c r="G1114" s="9"/>
      <c r="H1114" s="9"/>
      <c r="I1114" s="9"/>
      <c r="J1114" s="76">
        <v>34.82</v>
      </c>
      <c r="K1114" s="9"/>
      <c r="L1114" s="315"/>
      <c r="M1114" s="74">
        <v>1</v>
      </c>
      <c r="N1114" s="35"/>
      <c r="O1114" s="315"/>
      <c r="P1114" s="75">
        <f t="shared" si="68"/>
        <v>34.82</v>
      </c>
      <c r="Q1114" s="9"/>
      <c r="R1114" s="9"/>
      <c r="S1114" s="9"/>
      <c r="T1114" s="78">
        <f t="shared" si="69"/>
        <v>155</v>
      </c>
      <c r="U1114" s="9"/>
      <c r="V1114" s="9"/>
      <c r="W1114" s="9"/>
      <c r="X1114" s="315"/>
      <c r="Y1114" s="9">
        <v>34.82</v>
      </c>
      <c r="Z1114" s="9">
        <f t="shared" si="70"/>
        <v>42.35</v>
      </c>
      <c r="AA1114" s="315"/>
      <c r="AB1114" s="9">
        <f t="shared" si="71"/>
        <v>32.619999999999997</v>
      </c>
      <c r="AC1114" s="9">
        <v>39.17</v>
      </c>
      <c r="AD1114" s="9"/>
      <c r="AG1114" s="315"/>
      <c r="AH1114" s="317"/>
      <c r="AI1114" s="317"/>
      <c r="AJ1114" s="317"/>
      <c r="AK1114" s="317"/>
      <c r="AL1114" s="315"/>
    </row>
    <row r="1115" spans="1:38">
      <c r="A1115" s="342"/>
      <c r="B1115" s="77"/>
      <c r="C1115" s="9" t="s">
        <v>510</v>
      </c>
      <c r="D1115" s="9"/>
      <c r="E1115" s="9" t="s">
        <v>77</v>
      </c>
      <c r="F1115" s="74">
        <v>33198</v>
      </c>
      <c r="G1115" s="9"/>
      <c r="H1115" s="9"/>
      <c r="I1115" s="9"/>
      <c r="J1115" s="76">
        <v>6202.489999999998</v>
      </c>
      <c r="K1115" s="9"/>
      <c r="L1115" s="315"/>
      <c r="M1115" s="74">
        <v>61</v>
      </c>
      <c r="N1115" s="35"/>
      <c r="O1115" s="315"/>
      <c r="P1115" s="75">
        <f t="shared" si="68"/>
        <v>101.68016393442619</v>
      </c>
      <c r="Q1115" s="9"/>
      <c r="R1115" s="9"/>
      <c r="S1115" s="9"/>
      <c r="T1115" s="78">
        <f t="shared" si="69"/>
        <v>544.22950819672133</v>
      </c>
      <c r="U1115" s="9"/>
      <c r="V1115" s="9"/>
      <c r="W1115" s="9"/>
      <c r="X1115" s="315"/>
      <c r="Y1115" s="9">
        <v>6202.489999999998</v>
      </c>
      <c r="Z1115" s="9">
        <f t="shared" si="70"/>
        <v>7544.51</v>
      </c>
      <c r="AA1115" s="315"/>
      <c r="AB1115" s="9">
        <f t="shared" si="71"/>
        <v>5810.57</v>
      </c>
      <c r="AC1115" s="9">
        <v>6976.52</v>
      </c>
      <c r="AD1115" s="9"/>
      <c r="AG1115" s="315"/>
      <c r="AH1115" s="317"/>
      <c r="AI1115" s="317"/>
      <c r="AJ1115" s="317"/>
      <c r="AK1115" s="317"/>
      <c r="AL1115" s="315"/>
    </row>
    <row r="1116" spans="1:38">
      <c r="A1116" s="342"/>
      <c r="B1116" s="77"/>
      <c r="C1116" s="9" t="s">
        <v>511</v>
      </c>
      <c r="D1116" s="9"/>
      <c r="E1116" s="9" t="s">
        <v>117</v>
      </c>
      <c r="F1116" s="74">
        <v>68112</v>
      </c>
      <c r="G1116" s="9"/>
      <c r="H1116" s="9"/>
      <c r="I1116" s="9"/>
      <c r="J1116" s="76">
        <v>12895.48</v>
      </c>
      <c r="K1116" s="9"/>
      <c r="L1116" s="315"/>
      <c r="M1116" s="74">
        <v>73</v>
      </c>
      <c r="N1116" s="35"/>
      <c r="O1116" s="315"/>
      <c r="P1116" s="75">
        <f t="shared" si="68"/>
        <v>176.6504109589041</v>
      </c>
      <c r="Q1116" s="9"/>
      <c r="R1116" s="9"/>
      <c r="S1116" s="9"/>
      <c r="T1116" s="78">
        <f t="shared" si="69"/>
        <v>933.04109589041093</v>
      </c>
      <c r="U1116" s="9"/>
      <c r="V1116" s="9"/>
      <c r="W1116" s="9"/>
      <c r="X1116" s="315"/>
      <c r="Y1116" s="9">
        <v>12895.48</v>
      </c>
      <c r="Z1116" s="9">
        <f t="shared" si="70"/>
        <v>15685.64</v>
      </c>
      <c r="AA1116" s="315"/>
      <c r="AB1116" s="9">
        <f t="shared" si="71"/>
        <v>12080.65</v>
      </c>
      <c r="AC1116" s="9">
        <v>14504.75</v>
      </c>
      <c r="AD1116" s="9"/>
      <c r="AG1116" s="315"/>
      <c r="AH1116" s="317"/>
      <c r="AI1116" s="317"/>
      <c r="AJ1116" s="317"/>
      <c r="AK1116" s="317"/>
      <c r="AL1116" s="315"/>
    </row>
    <row r="1117" spans="1:38">
      <c r="A1117" s="342"/>
      <c r="B1117" s="77"/>
      <c r="C1117" s="9" t="s">
        <v>512</v>
      </c>
      <c r="D1117" s="9"/>
      <c r="E1117" s="9" t="s">
        <v>68</v>
      </c>
      <c r="F1117" s="74">
        <v>407480</v>
      </c>
      <c r="G1117" s="9"/>
      <c r="H1117" s="9"/>
      <c r="I1117" s="9"/>
      <c r="J1117" s="76">
        <v>77507.549999999945</v>
      </c>
      <c r="K1117" s="9"/>
      <c r="L1117" s="315"/>
      <c r="M1117" s="74">
        <v>673</v>
      </c>
      <c r="N1117" s="35"/>
      <c r="O1117" s="315"/>
      <c r="P1117" s="75">
        <f t="shared" si="68"/>
        <v>115.16723625557198</v>
      </c>
      <c r="Q1117" s="9"/>
      <c r="R1117" s="9"/>
      <c r="S1117" s="9"/>
      <c r="T1117" s="78">
        <f t="shared" si="69"/>
        <v>605.46805349182762</v>
      </c>
      <c r="U1117" s="9"/>
      <c r="V1117" s="9"/>
      <c r="W1117" s="9"/>
      <c r="X1117" s="315"/>
      <c r="Y1117" s="9">
        <v>77507.549999999945</v>
      </c>
      <c r="Z1117" s="9">
        <f t="shared" si="70"/>
        <v>94277.65</v>
      </c>
      <c r="AA1117" s="315"/>
      <c r="AB1117" s="9">
        <f t="shared" si="71"/>
        <v>72610.03</v>
      </c>
      <c r="AC1117" s="9">
        <v>87179.99</v>
      </c>
      <c r="AD1117" s="9"/>
      <c r="AG1117" s="315"/>
      <c r="AH1117" s="317"/>
      <c r="AI1117" s="317"/>
      <c r="AJ1117" s="317"/>
      <c r="AK1117" s="317"/>
      <c r="AL1117" s="315"/>
    </row>
    <row r="1118" spans="1:38">
      <c r="A1118" s="342"/>
      <c r="B1118" s="77"/>
      <c r="C1118" s="9" t="s">
        <v>513</v>
      </c>
      <c r="D1118" s="9"/>
      <c r="E1118" s="9" t="s">
        <v>68</v>
      </c>
      <c r="F1118" s="74">
        <v>233</v>
      </c>
      <c r="G1118" s="9"/>
      <c r="H1118" s="9"/>
      <c r="I1118" s="9"/>
      <c r="J1118" s="76">
        <v>50.34</v>
      </c>
      <c r="K1118" s="9"/>
      <c r="L1118" s="315"/>
      <c r="M1118" s="74">
        <v>1</v>
      </c>
      <c r="N1118" s="35"/>
      <c r="O1118" s="315"/>
      <c r="P1118" s="75">
        <f t="shared" si="68"/>
        <v>50.34</v>
      </c>
      <c r="Q1118" s="9"/>
      <c r="R1118" s="9"/>
      <c r="S1118" s="9"/>
      <c r="T1118" s="78">
        <f t="shared" si="69"/>
        <v>233</v>
      </c>
      <c r="U1118" s="9"/>
      <c r="V1118" s="9"/>
      <c r="W1118" s="9"/>
      <c r="X1118" s="315"/>
      <c r="Y1118" s="9">
        <v>50.34</v>
      </c>
      <c r="Z1118" s="9">
        <f t="shared" si="70"/>
        <v>61.23</v>
      </c>
      <c r="AA1118" s="315"/>
      <c r="AB1118" s="9">
        <f t="shared" si="71"/>
        <v>47.16</v>
      </c>
      <c r="AC1118" s="9">
        <v>56.62</v>
      </c>
      <c r="AD1118" s="9"/>
      <c r="AG1118" s="315"/>
      <c r="AH1118" s="317"/>
      <c r="AI1118" s="317"/>
      <c r="AJ1118" s="317"/>
      <c r="AK1118" s="317"/>
      <c r="AL1118" s="315"/>
    </row>
    <row r="1119" spans="1:38">
      <c r="A1119" s="342"/>
      <c r="B1119" s="77"/>
      <c r="C1119" s="9" t="s">
        <v>513</v>
      </c>
      <c r="D1119" s="9"/>
      <c r="E1119" s="9" t="s">
        <v>514</v>
      </c>
      <c r="F1119" s="74">
        <v>1196796</v>
      </c>
      <c r="G1119" s="9"/>
      <c r="H1119" s="9"/>
      <c r="I1119" s="9"/>
      <c r="J1119" s="76">
        <v>240201.08000000086</v>
      </c>
      <c r="K1119" s="9"/>
      <c r="L1119" s="315"/>
      <c r="M1119" s="74">
        <v>3135</v>
      </c>
      <c r="N1119" s="35"/>
      <c r="O1119" s="315"/>
      <c r="P1119" s="75">
        <f t="shared" si="68"/>
        <v>76.619164274322443</v>
      </c>
      <c r="Q1119" s="9"/>
      <c r="R1119" s="9"/>
      <c r="S1119" s="9"/>
      <c r="T1119" s="78">
        <f t="shared" si="69"/>
        <v>381.75311004784692</v>
      </c>
      <c r="U1119" s="9"/>
      <c r="V1119" s="9"/>
      <c r="W1119" s="9"/>
      <c r="X1119" s="315"/>
      <c r="Y1119" s="9">
        <v>240201.08000000086</v>
      </c>
      <c r="Z1119" s="9">
        <f t="shared" si="70"/>
        <v>292172.74</v>
      </c>
      <c r="AA1119" s="315"/>
      <c r="AB1119" s="9">
        <f t="shared" si="71"/>
        <v>225023.35</v>
      </c>
      <c r="AC1119" s="9">
        <v>270176.61</v>
      </c>
      <c r="AD1119" s="9"/>
      <c r="AG1119" s="315"/>
      <c r="AH1119" s="317"/>
      <c r="AI1119" s="317"/>
      <c r="AJ1119" s="317"/>
      <c r="AK1119" s="317"/>
      <c r="AL1119" s="315"/>
    </row>
    <row r="1120" spans="1:38">
      <c r="A1120" s="342"/>
      <c r="B1120" s="77"/>
      <c r="C1120" s="9" t="s">
        <v>515</v>
      </c>
      <c r="D1120" s="9"/>
      <c r="E1120" s="9" t="s">
        <v>135</v>
      </c>
      <c r="F1120" s="74">
        <v>224478</v>
      </c>
      <c r="G1120" s="9"/>
      <c r="H1120" s="9"/>
      <c r="I1120" s="9"/>
      <c r="J1120" s="76">
        <v>42386.470000000023</v>
      </c>
      <c r="K1120" s="9"/>
      <c r="L1120" s="315"/>
      <c r="M1120" s="74">
        <v>323</v>
      </c>
      <c r="N1120" s="35"/>
      <c r="O1120" s="315"/>
      <c r="P1120" s="75">
        <f t="shared" si="68"/>
        <v>131.22746130030967</v>
      </c>
      <c r="Q1120" s="9"/>
      <c r="R1120" s="9"/>
      <c r="S1120" s="9"/>
      <c r="T1120" s="78">
        <f t="shared" si="69"/>
        <v>694.97832817337462</v>
      </c>
      <c r="U1120" s="9"/>
      <c r="V1120" s="9"/>
      <c r="W1120" s="9"/>
      <c r="X1120" s="315"/>
      <c r="Y1120" s="9">
        <v>42386.470000000023</v>
      </c>
      <c r="Z1120" s="9">
        <f t="shared" si="70"/>
        <v>51557.52</v>
      </c>
      <c r="AA1120" s="315"/>
      <c r="AB1120" s="9">
        <f t="shared" si="71"/>
        <v>39708.17</v>
      </c>
      <c r="AC1120" s="9">
        <v>47676.02</v>
      </c>
      <c r="AD1120" s="9"/>
      <c r="AG1120" s="315"/>
      <c r="AH1120" s="317"/>
      <c r="AI1120" s="317"/>
      <c r="AJ1120" s="317"/>
      <c r="AK1120" s="317"/>
      <c r="AL1120" s="315"/>
    </row>
    <row r="1121" spans="1:38">
      <c r="A1121" s="342"/>
      <c r="B1121" s="77"/>
      <c r="C1121" s="9" t="s">
        <v>516</v>
      </c>
      <c r="D1121" s="9"/>
      <c r="E1121" s="9" t="s">
        <v>487</v>
      </c>
      <c r="F1121" s="74">
        <v>1381920</v>
      </c>
      <c r="G1121" s="9"/>
      <c r="H1121" s="9"/>
      <c r="I1121" s="9"/>
      <c r="J1121" s="76">
        <v>262765.22000000079</v>
      </c>
      <c r="K1121" s="9"/>
      <c r="L1121" s="315"/>
      <c r="M1121" s="74">
        <v>2776</v>
      </c>
      <c r="N1121" s="35"/>
      <c r="O1121" s="315"/>
      <c r="P1121" s="75">
        <f t="shared" si="68"/>
        <v>94.656059077810085</v>
      </c>
      <c r="Q1121" s="9"/>
      <c r="R1121" s="9"/>
      <c r="S1121" s="9"/>
      <c r="T1121" s="78">
        <f t="shared" si="69"/>
        <v>497.8097982708934</v>
      </c>
      <c r="U1121" s="9"/>
      <c r="V1121" s="9"/>
      <c r="W1121" s="9"/>
      <c r="X1121" s="315"/>
      <c r="Y1121" s="9">
        <v>262765.22000000079</v>
      </c>
      <c r="Z1121" s="9">
        <f t="shared" si="70"/>
        <v>319619.02</v>
      </c>
      <c r="AA1121" s="315"/>
      <c r="AB1121" s="9">
        <f t="shared" si="71"/>
        <v>246161.71</v>
      </c>
      <c r="AC1121" s="9">
        <v>295556.59999999998</v>
      </c>
      <c r="AD1121" s="9"/>
      <c r="AG1121" s="315"/>
      <c r="AH1121" s="317"/>
      <c r="AI1121" s="317"/>
      <c r="AJ1121" s="317"/>
      <c r="AK1121" s="317"/>
      <c r="AL1121" s="315"/>
    </row>
    <row r="1122" spans="1:38">
      <c r="A1122" s="342"/>
      <c r="B1122" s="77"/>
      <c r="C1122" s="9" t="s">
        <v>517</v>
      </c>
      <c r="D1122" s="9"/>
      <c r="E1122" s="9" t="s">
        <v>443</v>
      </c>
      <c r="F1122" s="74">
        <v>1475</v>
      </c>
      <c r="G1122" s="9"/>
      <c r="H1122" s="9"/>
      <c r="I1122" s="9"/>
      <c r="J1122" s="76">
        <v>298.92</v>
      </c>
      <c r="K1122" s="9"/>
      <c r="L1122" s="315"/>
      <c r="M1122" s="74">
        <v>3</v>
      </c>
      <c r="N1122" s="35"/>
      <c r="O1122" s="315"/>
      <c r="P1122" s="75">
        <f t="shared" si="68"/>
        <v>99.64</v>
      </c>
      <c r="Q1122" s="9"/>
      <c r="R1122" s="9"/>
      <c r="S1122" s="9"/>
      <c r="T1122" s="78">
        <f t="shared" si="69"/>
        <v>491.66666666666669</v>
      </c>
      <c r="U1122" s="9"/>
      <c r="V1122" s="9"/>
      <c r="W1122" s="9"/>
      <c r="X1122" s="315"/>
      <c r="Y1122" s="9">
        <v>298.92</v>
      </c>
      <c r="Z1122" s="9">
        <f t="shared" si="70"/>
        <v>363.6</v>
      </c>
      <c r="AA1122" s="315"/>
      <c r="AB1122" s="9">
        <f t="shared" si="71"/>
        <v>280.02999999999997</v>
      </c>
      <c r="AC1122" s="9">
        <v>336.22</v>
      </c>
      <c r="AD1122" s="9"/>
      <c r="AG1122" s="315"/>
      <c r="AH1122" s="317"/>
      <c r="AI1122" s="317"/>
      <c r="AJ1122" s="317"/>
      <c r="AK1122" s="317"/>
      <c r="AL1122" s="315"/>
    </row>
    <row r="1123" spans="1:38">
      <c r="A1123" s="342"/>
      <c r="B1123" s="77"/>
      <c r="C1123" s="9" t="s">
        <v>517</v>
      </c>
      <c r="D1123" s="9"/>
      <c r="E1123" s="9" t="s">
        <v>518</v>
      </c>
      <c r="F1123" s="74">
        <v>161997</v>
      </c>
      <c r="G1123" s="9"/>
      <c r="H1123" s="9"/>
      <c r="I1123" s="9"/>
      <c r="J1123" s="76">
        <v>32624.869999999992</v>
      </c>
      <c r="K1123" s="9"/>
      <c r="L1123" s="315"/>
      <c r="M1123" s="74">
        <v>417</v>
      </c>
      <c r="N1123" s="35"/>
      <c r="O1123" s="315"/>
      <c r="P1123" s="75">
        <f t="shared" si="68"/>
        <v>78.237098321342913</v>
      </c>
      <c r="Q1123" s="9"/>
      <c r="R1123" s="9"/>
      <c r="S1123" s="9"/>
      <c r="T1123" s="78">
        <f t="shared" si="69"/>
        <v>388.48201438848923</v>
      </c>
      <c r="U1123" s="9"/>
      <c r="V1123" s="9"/>
      <c r="W1123" s="9"/>
      <c r="X1123" s="315"/>
      <c r="Y1123" s="9">
        <v>32624.869999999992</v>
      </c>
      <c r="Z1123" s="9">
        <f t="shared" si="70"/>
        <v>39683.82</v>
      </c>
      <c r="AA1123" s="315"/>
      <c r="AB1123" s="9">
        <f t="shared" si="71"/>
        <v>30563.38</v>
      </c>
      <c r="AC1123" s="9">
        <v>36696.239999999998</v>
      </c>
      <c r="AD1123" s="9"/>
      <c r="AG1123" s="315"/>
      <c r="AH1123" s="317"/>
      <c r="AI1123" s="317"/>
      <c r="AJ1123" s="317"/>
      <c r="AK1123" s="317"/>
      <c r="AL1123" s="315"/>
    </row>
    <row r="1124" spans="1:38">
      <c r="A1124" s="342"/>
      <c r="B1124" s="77"/>
      <c r="C1124" s="9" t="s">
        <v>519</v>
      </c>
      <c r="D1124" s="9"/>
      <c r="E1124" s="9" t="s">
        <v>95</v>
      </c>
      <c r="F1124" s="74">
        <v>913006</v>
      </c>
      <c r="G1124" s="9"/>
      <c r="H1124" s="9"/>
      <c r="I1124" s="9"/>
      <c r="J1124" s="76">
        <v>184464.2100000002</v>
      </c>
      <c r="K1124" s="9"/>
      <c r="L1124" s="315"/>
      <c r="M1124" s="74">
        <v>2469</v>
      </c>
      <c r="N1124" s="35"/>
      <c r="O1124" s="315"/>
      <c r="P1124" s="75">
        <f t="shared" si="68"/>
        <v>74.712114216281975</v>
      </c>
      <c r="Q1124" s="9"/>
      <c r="R1124" s="9"/>
      <c r="S1124" s="9"/>
      <c r="T1124" s="78">
        <f t="shared" si="69"/>
        <v>369.78776832725799</v>
      </c>
      <c r="U1124" s="9"/>
      <c r="V1124" s="9"/>
      <c r="W1124" s="9"/>
      <c r="X1124" s="315"/>
      <c r="Y1124" s="9">
        <v>184464.2100000002</v>
      </c>
      <c r="Z1124" s="9">
        <f t="shared" si="70"/>
        <v>224376.23</v>
      </c>
      <c r="AA1124" s="315"/>
      <c r="AB1124" s="9">
        <f t="shared" si="71"/>
        <v>172808.36</v>
      </c>
      <c r="AC1124" s="9">
        <v>207484.14</v>
      </c>
      <c r="AD1124" s="9"/>
      <c r="AG1124" s="315"/>
      <c r="AH1124" s="317"/>
      <c r="AI1124" s="317"/>
      <c r="AJ1124" s="317"/>
      <c r="AK1124" s="317"/>
      <c r="AL1124" s="315"/>
    </row>
    <row r="1125" spans="1:38">
      <c r="A1125" s="342"/>
      <c r="B1125" s="77"/>
      <c r="C1125" s="9" t="s">
        <v>520</v>
      </c>
      <c r="D1125" s="9"/>
      <c r="E1125" s="9" t="s">
        <v>88</v>
      </c>
      <c r="F1125" s="74">
        <v>328607</v>
      </c>
      <c r="G1125" s="9"/>
      <c r="H1125" s="9"/>
      <c r="I1125" s="9"/>
      <c r="J1125" s="76">
        <v>63622.060000000027</v>
      </c>
      <c r="K1125" s="9"/>
      <c r="L1125" s="315"/>
      <c r="M1125" s="74">
        <v>676</v>
      </c>
      <c r="N1125" s="35"/>
      <c r="O1125" s="315"/>
      <c r="P1125" s="75">
        <f t="shared" si="68"/>
        <v>94.115473372781111</v>
      </c>
      <c r="Q1125" s="9"/>
      <c r="R1125" s="9"/>
      <c r="S1125" s="9"/>
      <c r="T1125" s="78">
        <f t="shared" si="69"/>
        <v>486.10502958579883</v>
      </c>
      <c r="U1125" s="9"/>
      <c r="V1125" s="9"/>
      <c r="W1125" s="9"/>
      <c r="X1125" s="315"/>
      <c r="Y1125" s="9">
        <v>63622.060000000027</v>
      </c>
      <c r="Z1125" s="9">
        <f t="shared" si="70"/>
        <v>77387.789999999994</v>
      </c>
      <c r="AA1125" s="315"/>
      <c r="AB1125" s="9">
        <f t="shared" si="71"/>
        <v>59601.93</v>
      </c>
      <c r="AC1125" s="9">
        <v>71561.679999999993</v>
      </c>
      <c r="AD1125" s="9"/>
      <c r="AG1125" s="315"/>
      <c r="AH1125" s="317"/>
      <c r="AI1125" s="317"/>
      <c r="AJ1125" s="317"/>
      <c r="AK1125" s="317"/>
      <c r="AL1125" s="315"/>
    </row>
    <row r="1126" spans="1:38">
      <c r="A1126" s="342"/>
      <c r="B1126" s="77"/>
      <c r="C1126" s="9" t="s">
        <v>521</v>
      </c>
      <c r="D1126" s="9"/>
      <c r="E1126" s="9" t="s">
        <v>83</v>
      </c>
      <c r="F1126" s="74">
        <v>1319</v>
      </c>
      <c r="G1126" s="9"/>
      <c r="H1126" s="9"/>
      <c r="I1126" s="9"/>
      <c r="J1126" s="76">
        <v>261.72000000000003</v>
      </c>
      <c r="K1126" s="9"/>
      <c r="L1126" s="315"/>
      <c r="M1126" s="74">
        <v>2</v>
      </c>
      <c r="N1126" s="35"/>
      <c r="O1126" s="315"/>
      <c r="P1126" s="75">
        <f t="shared" si="68"/>
        <v>130.86000000000001</v>
      </c>
      <c r="Q1126" s="9"/>
      <c r="R1126" s="9"/>
      <c r="S1126" s="9"/>
      <c r="T1126" s="78">
        <f t="shared" si="69"/>
        <v>659.5</v>
      </c>
      <c r="U1126" s="9"/>
      <c r="V1126" s="9"/>
      <c r="W1126" s="9"/>
      <c r="X1126" s="315"/>
      <c r="Y1126" s="9">
        <v>261.72000000000003</v>
      </c>
      <c r="Z1126" s="9">
        <f t="shared" si="70"/>
        <v>318.35000000000002</v>
      </c>
      <c r="AA1126" s="315"/>
      <c r="AB1126" s="9">
        <f t="shared" si="71"/>
        <v>245.18</v>
      </c>
      <c r="AC1126" s="9">
        <v>294.38</v>
      </c>
      <c r="AD1126" s="9"/>
      <c r="AG1126" s="315"/>
      <c r="AH1126" s="317"/>
      <c r="AI1126" s="317"/>
      <c r="AJ1126" s="317"/>
      <c r="AK1126" s="317"/>
      <c r="AL1126" s="315"/>
    </row>
    <row r="1127" spans="1:38">
      <c r="A1127" s="342"/>
      <c r="B1127" s="77"/>
      <c r="C1127" s="9" t="s">
        <v>521</v>
      </c>
      <c r="D1127" s="9"/>
      <c r="E1127" s="9" t="s">
        <v>433</v>
      </c>
      <c r="F1127" s="74">
        <v>533</v>
      </c>
      <c r="G1127" s="9"/>
      <c r="H1127" s="9"/>
      <c r="I1127" s="9"/>
      <c r="J1127" s="76">
        <v>106.46</v>
      </c>
      <c r="K1127" s="9"/>
      <c r="L1127" s="315"/>
      <c r="M1127" s="74">
        <v>1</v>
      </c>
      <c r="N1127" s="35"/>
      <c r="O1127" s="315"/>
      <c r="P1127" s="75">
        <f t="shared" si="68"/>
        <v>106.46</v>
      </c>
      <c r="Q1127" s="9"/>
      <c r="R1127" s="9"/>
      <c r="S1127" s="9"/>
      <c r="T1127" s="78">
        <f t="shared" si="69"/>
        <v>533</v>
      </c>
      <c r="U1127" s="9"/>
      <c r="V1127" s="9"/>
      <c r="W1127" s="9"/>
      <c r="X1127" s="315"/>
      <c r="Y1127" s="9">
        <v>106.46</v>
      </c>
      <c r="Z1127" s="9">
        <f t="shared" si="70"/>
        <v>129.49</v>
      </c>
      <c r="AA1127" s="315"/>
      <c r="AB1127" s="9">
        <f t="shared" si="71"/>
        <v>99.73</v>
      </c>
      <c r="AC1127" s="9">
        <v>119.75</v>
      </c>
      <c r="AD1127" s="9"/>
      <c r="AG1127" s="315"/>
      <c r="AH1127" s="317"/>
      <c r="AI1127" s="317"/>
      <c r="AJ1127" s="317"/>
      <c r="AK1127" s="317"/>
      <c r="AL1127" s="315"/>
    </row>
    <row r="1128" spans="1:38">
      <c r="A1128" s="342"/>
      <c r="B1128" s="77"/>
      <c r="C1128" s="9" t="s">
        <v>521</v>
      </c>
      <c r="D1128" s="9"/>
      <c r="E1128" s="9" t="s">
        <v>166</v>
      </c>
      <c r="F1128" s="74">
        <v>7</v>
      </c>
      <c r="G1128" s="9"/>
      <c r="H1128" s="9"/>
      <c r="I1128" s="9"/>
      <c r="J1128" s="76">
        <v>4.84</v>
      </c>
      <c r="K1128" s="9"/>
      <c r="L1128" s="315"/>
      <c r="M1128" s="74">
        <v>1</v>
      </c>
      <c r="N1128" s="35"/>
      <c r="O1128" s="315"/>
      <c r="P1128" s="75">
        <f t="shared" si="68"/>
        <v>4.84</v>
      </c>
      <c r="Q1128" s="9"/>
      <c r="R1128" s="9"/>
      <c r="S1128" s="9"/>
      <c r="T1128" s="78">
        <f t="shared" si="69"/>
        <v>7</v>
      </c>
      <c r="U1128" s="9"/>
      <c r="V1128" s="9"/>
      <c r="W1128" s="9"/>
      <c r="X1128" s="315"/>
      <c r="Y1128" s="9">
        <v>4.84</v>
      </c>
      <c r="Z1128" s="9">
        <f t="shared" si="70"/>
        <v>5.89</v>
      </c>
      <c r="AA1128" s="315"/>
      <c r="AB1128" s="9">
        <f t="shared" si="71"/>
        <v>4.53</v>
      </c>
      <c r="AC1128" s="9">
        <v>5.44</v>
      </c>
      <c r="AD1128" s="9"/>
      <c r="AG1128" s="315"/>
      <c r="AH1128" s="317"/>
      <c r="AI1128" s="317"/>
      <c r="AJ1128" s="317"/>
      <c r="AK1128" s="317"/>
      <c r="AL1128" s="315"/>
    </row>
    <row r="1129" spans="1:38">
      <c r="A1129" s="342"/>
      <c r="B1129" s="77"/>
      <c r="C1129" s="9" t="s">
        <v>521</v>
      </c>
      <c r="D1129" s="9"/>
      <c r="E1129" s="9" t="s">
        <v>98</v>
      </c>
      <c r="F1129" s="74">
        <v>461</v>
      </c>
      <c r="G1129" s="9"/>
      <c r="H1129" s="9"/>
      <c r="I1129" s="9"/>
      <c r="J1129" s="76">
        <v>93.44</v>
      </c>
      <c r="K1129" s="9"/>
      <c r="L1129" s="315"/>
      <c r="M1129" s="74">
        <v>1</v>
      </c>
      <c r="N1129" s="35"/>
      <c r="O1129" s="315"/>
      <c r="P1129" s="75">
        <f t="shared" si="68"/>
        <v>93.44</v>
      </c>
      <c r="Q1129" s="9"/>
      <c r="R1129" s="9"/>
      <c r="S1129" s="9"/>
      <c r="T1129" s="78">
        <f t="shared" si="69"/>
        <v>461</v>
      </c>
      <c r="U1129" s="9"/>
      <c r="V1129" s="9"/>
      <c r="W1129" s="9"/>
      <c r="X1129" s="315"/>
      <c r="Y1129" s="9">
        <v>93.44</v>
      </c>
      <c r="Z1129" s="9">
        <f t="shared" si="70"/>
        <v>113.66</v>
      </c>
      <c r="AA1129" s="315"/>
      <c r="AB1129" s="9">
        <f t="shared" si="71"/>
        <v>87.54</v>
      </c>
      <c r="AC1129" s="9">
        <v>105.1</v>
      </c>
      <c r="AD1129" s="9"/>
      <c r="AG1129" s="315"/>
      <c r="AH1129" s="317"/>
      <c r="AI1129" s="317"/>
      <c r="AJ1129" s="317"/>
      <c r="AK1129" s="317"/>
      <c r="AL1129" s="315"/>
    </row>
    <row r="1130" spans="1:38">
      <c r="A1130" s="342"/>
      <c r="B1130" s="77"/>
      <c r="C1130" s="9" t="s">
        <v>521</v>
      </c>
      <c r="D1130" s="9"/>
      <c r="E1130" s="9" t="s">
        <v>81</v>
      </c>
      <c r="F1130" s="74">
        <v>4417476</v>
      </c>
      <c r="G1130" s="9"/>
      <c r="H1130" s="9"/>
      <c r="I1130" s="9"/>
      <c r="J1130" s="76">
        <v>831866.04000000376</v>
      </c>
      <c r="K1130" s="9"/>
      <c r="L1130" s="315"/>
      <c r="M1130" s="74">
        <v>7446</v>
      </c>
      <c r="N1130" s="35"/>
      <c r="O1130" s="315"/>
      <c r="P1130" s="75">
        <f t="shared" si="68"/>
        <v>111.71985495568141</v>
      </c>
      <c r="Q1130" s="9"/>
      <c r="R1130" s="9"/>
      <c r="S1130" s="9"/>
      <c r="T1130" s="78">
        <f t="shared" si="69"/>
        <v>593.26833199033035</v>
      </c>
      <c r="U1130" s="9"/>
      <c r="V1130" s="9"/>
      <c r="W1130" s="9"/>
      <c r="X1130" s="315"/>
      <c r="Y1130" s="9">
        <v>831866.04000000376</v>
      </c>
      <c r="Z1130" s="9">
        <f t="shared" si="70"/>
        <v>1011854.64</v>
      </c>
      <c r="AA1130" s="315"/>
      <c r="AB1130" s="9">
        <f t="shared" si="71"/>
        <v>779302.41</v>
      </c>
      <c r="AC1130" s="9">
        <v>935677.49</v>
      </c>
      <c r="AD1130" s="9"/>
      <c r="AG1130" s="315"/>
      <c r="AH1130" s="317"/>
      <c r="AI1130" s="317"/>
      <c r="AJ1130" s="317"/>
      <c r="AK1130" s="317"/>
      <c r="AL1130" s="315"/>
    </row>
    <row r="1131" spans="1:38">
      <c r="A1131" s="342"/>
      <c r="B1131" s="77"/>
      <c r="C1131" s="9" t="s">
        <v>521</v>
      </c>
      <c r="D1131" s="9"/>
      <c r="E1131" s="9" t="s">
        <v>216</v>
      </c>
      <c r="F1131" s="74">
        <v>361</v>
      </c>
      <c r="G1131" s="9"/>
      <c r="H1131" s="9"/>
      <c r="I1131" s="9"/>
      <c r="J1131" s="76">
        <v>74.64</v>
      </c>
      <c r="K1131" s="9"/>
      <c r="L1131" s="315"/>
      <c r="M1131" s="74">
        <v>1</v>
      </c>
      <c r="N1131" s="35"/>
      <c r="O1131" s="315"/>
      <c r="P1131" s="75">
        <f t="shared" si="68"/>
        <v>74.64</v>
      </c>
      <c r="Q1131" s="9"/>
      <c r="R1131" s="9"/>
      <c r="S1131" s="9"/>
      <c r="T1131" s="78">
        <f t="shared" si="69"/>
        <v>361</v>
      </c>
      <c r="U1131" s="9"/>
      <c r="V1131" s="9"/>
      <c r="W1131" s="9"/>
      <c r="X1131" s="315"/>
      <c r="Y1131" s="9">
        <v>74.64</v>
      </c>
      <c r="Z1131" s="9">
        <f t="shared" si="70"/>
        <v>90.79</v>
      </c>
      <c r="AA1131" s="315"/>
      <c r="AB1131" s="9">
        <f t="shared" si="71"/>
        <v>69.92</v>
      </c>
      <c r="AC1131" s="9">
        <v>83.95</v>
      </c>
      <c r="AD1131" s="9"/>
      <c r="AG1131" s="315"/>
      <c r="AH1131" s="317"/>
      <c r="AI1131" s="317"/>
      <c r="AJ1131" s="317"/>
      <c r="AK1131" s="317"/>
      <c r="AL1131" s="315"/>
    </row>
    <row r="1132" spans="1:38">
      <c r="A1132" s="342"/>
      <c r="B1132" s="77"/>
      <c r="C1132" s="9" t="s">
        <v>522</v>
      </c>
      <c r="D1132" s="9"/>
      <c r="E1132" s="9" t="s">
        <v>70</v>
      </c>
      <c r="F1132" s="74">
        <v>468151</v>
      </c>
      <c r="G1132" s="9"/>
      <c r="H1132" s="9"/>
      <c r="I1132" s="9"/>
      <c r="J1132" s="76">
        <v>87396.450000000026</v>
      </c>
      <c r="K1132" s="9"/>
      <c r="L1132" s="315"/>
      <c r="M1132" s="74">
        <v>513</v>
      </c>
      <c r="N1132" s="35"/>
      <c r="O1132" s="315"/>
      <c r="P1132" s="75">
        <f t="shared" si="68"/>
        <v>170.36345029239772</v>
      </c>
      <c r="Q1132" s="9"/>
      <c r="R1132" s="9"/>
      <c r="S1132" s="9"/>
      <c r="T1132" s="78">
        <f t="shared" si="69"/>
        <v>912.57504873294351</v>
      </c>
      <c r="U1132" s="9"/>
      <c r="V1132" s="9"/>
      <c r="W1132" s="9"/>
      <c r="X1132" s="315"/>
      <c r="Y1132" s="9">
        <v>87396.450000000026</v>
      </c>
      <c r="Z1132" s="9">
        <f t="shared" si="70"/>
        <v>106306.18</v>
      </c>
      <c r="AA1132" s="315"/>
      <c r="AB1132" s="9">
        <f t="shared" si="71"/>
        <v>81874.080000000002</v>
      </c>
      <c r="AC1132" s="9">
        <v>98302.96</v>
      </c>
      <c r="AD1132" s="9"/>
      <c r="AG1132" s="315"/>
      <c r="AH1132" s="317"/>
      <c r="AI1132" s="317"/>
      <c r="AJ1132" s="317"/>
      <c r="AK1132" s="317"/>
      <c r="AL1132" s="315"/>
    </row>
    <row r="1133" spans="1:38">
      <c r="A1133" s="342"/>
      <c r="B1133" s="77"/>
      <c r="C1133" s="9" t="s">
        <v>523</v>
      </c>
      <c r="D1133" s="9"/>
      <c r="E1133" s="9" t="s">
        <v>181</v>
      </c>
      <c r="F1133" s="74">
        <v>1974</v>
      </c>
      <c r="G1133" s="9"/>
      <c r="H1133" s="9"/>
      <c r="I1133" s="9"/>
      <c r="J1133" s="76">
        <v>385.82</v>
      </c>
      <c r="K1133" s="9"/>
      <c r="L1133" s="315"/>
      <c r="M1133" s="74">
        <v>2</v>
      </c>
      <c r="N1133" s="35"/>
      <c r="O1133" s="315"/>
      <c r="P1133" s="75">
        <f t="shared" si="68"/>
        <v>192.91</v>
      </c>
      <c r="Q1133" s="9"/>
      <c r="R1133" s="9"/>
      <c r="S1133" s="9"/>
      <c r="T1133" s="78">
        <f t="shared" si="69"/>
        <v>987</v>
      </c>
      <c r="U1133" s="9"/>
      <c r="V1133" s="9"/>
      <c r="W1133" s="9"/>
      <c r="X1133" s="315"/>
      <c r="Y1133" s="9">
        <v>385.82</v>
      </c>
      <c r="Z1133" s="9">
        <f t="shared" si="70"/>
        <v>469.3</v>
      </c>
      <c r="AA1133" s="315"/>
      <c r="AB1133" s="9">
        <f t="shared" si="71"/>
        <v>361.44</v>
      </c>
      <c r="AC1133" s="9">
        <v>433.97</v>
      </c>
      <c r="AD1133" s="9"/>
      <c r="AG1133" s="315"/>
      <c r="AH1133" s="317"/>
      <c r="AI1133" s="317"/>
      <c r="AJ1133" s="317"/>
      <c r="AK1133" s="317"/>
      <c r="AL1133" s="315"/>
    </row>
    <row r="1134" spans="1:38">
      <c r="A1134" s="342"/>
      <c r="B1134" s="77"/>
      <c r="C1134" s="9" t="s">
        <v>523</v>
      </c>
      <c r="D1134" s="9"/>
      <c r="E1134" s="9" t="s">
        <v>79</v>
      </c>
      <c r="F1134" s="74">
        <v>2576800</v>
      </c>
      <c r="G1134" s="9"/>
      <c r="H1134" s="9"/>
      <c r="I1134" s="9"/>
      <c r="J1134" s="76">
        <v>482588.31000000064</v>
      </c>
      <c r="K1134" s="9"/>
      <c r="L1134" s="315"/>
      <c r="M1134" s="74">
        <v>2761</v>
      </c>
      <c r="N1134" s="35"/>
      <c r="O1134" s="315"/>
      <c r="P1134" s="75">
        <f t="shared" si="68"/>
        <v>174.78750814922154</v>
      </c>
      <c r="Q1134" s="9"/>
      <c r="R1134" s="9"/>
      <c r="S1134" s="9"/>
      <c r="T1134" s="78">
        <f t="shared" si="69"/>
        <v>933.28504165157551</v>
      </c>
      <c r="U1134" s="9"/>
      <c r="V1134" s="9"/>
      <c r="W1134" s="9"/>
      <c r="X1134" s="315"/>
      <c r="Y1134" s="9">
        <v>482588.31000000064</v>
      </c>
      <c r="Z1134" s="9">
        <f t="shared" si="70"/>
        <v>587004.63</v>
      </c>
      <c r="AA1134" s="315"/>
      <c r="AB1134" s="9">
        <f t="shared" si="71"/>
        <v>452094.7</v>
      </c>
      <c r="AC1134" s="9">
        <v>542812.18000000005</v>
      </c>
      <c r="AD1134" s="9"/>
      <c r="AG1134" s="315"/>
      <c r="AH1134" s="317"/>
      <c r="AI1134" s="317"/>
      <c r="AJ1134" s="317"/>
      <c r="AK1134" s="317"/>
      <c r="AL1134" s="315"/>
    </row>
    <row r="1135" spans="1:38">
      <c r="A1135" s="342"/>
      <c r="B1135" s="77"/>
      <c r="C1135" s="9" t="s">
        <v>524</v>
      </c>
      <c r="D1135" s="9"/>
      <c r="E1135" s="9" t="s">
        <v>72</v>
      </c>
      <c r="F1135" s="74">
        <v>279</v>
      </c>
      <c r="G1135" s="9"/>
      <c r="H1135" s="9"/>
      <c r="I1135" s="9"/>
      <c r="J1135" s="76">
        <v>59.18</v>
      </c>
      <c r="K1135" s="9"/>
      <c r="L1135" s="315"/>
      <c r="M1135" s="74">
        <v>1</v>
      </c>
      <c r="N1135" s="35"/>
      <c r="O1135" s="315"/>
      <c r="P1135" s="75">
        <f t="shared" si="68"/>
        <v>59.18</v>
      </c>
      <c r="Q1135" s="9"/>
      <c r="R1135" s="9"/>
      <c r="S1135" s="9"/>
      <c r="T1135" s="78">
        <f t="shared" si="69"/>
        <v>279</v>
      </c>
      <c r="U1135" s="9"/>
      <c r="V1135" s="9"/>
      <c r="W1135" s="9"/>
      <c r="X1135" s="315"/>
      <c r="Y1135" s="9">
        <v>59.18</v>
      </c>
      <c r="Z1135" s="9">
        <f t="shared" si="70"/>
        <v>71.98</v>
      </c>
      <c r="AA1135" s="315"/>
      <c r="AB1135" s="9">
        <f t="shared" si="71"/>
        <v>55.44</v>
      </c>
      <c r="AC1135" s="9">
        <v>66.569999999999993</v>
      </c>
      <c r="AD1135" s="9"/>
      <c r="AG1135" s="315"/>
      <c r="AH1135" s="317"/>
      <c r="AI1135" s="317"/>
      <c r="AJ1135" s="317"/>
      <c r="AK1135" s="317"/>
      <c r="AL1135" s="315"/>
    </row>
    <row r="1136" spans="1:38">
      <c r="A1136" s="342"/>
      <c r="B1136" s="77"/>
      <c r="C1136" s="9" t="s">
        <v>524</v>
      </c>
      <c r="D1136" s="9"/>
      <c r="E1136" s="9" t="s">
        <v>59</v>
      </c>
      <c r="F1136" s="74">
        <v>417973</v>
      </c>
      <c r="G1136" s="9"/>
      <c r="H1136" s="9"/>
      <c r="I1136" s="9"/>
      <c r="J1136" s="76">
        <v>80139.76999999999</v>
      </c>
      <c r="K1136" s="9"/>
      <c r="L1136" s="315"/>
      <c r="M1136" s="74">
        <v>920</v>
      </c>
      <c r="N1136" s="35"/>
      <c r="O1136" s="315"/>
      <c r="P1136" s="75">
        <f t="shared" si="68"/>
        <v>87.108445652173899</v>
      </c>
      <c r="Q1136" s="9"/>
      <c r="R1136" s="9"/>
      <c r="S1136" s="9"/>
      <c r="T1136" s="78">
        <f t="shared" si="69"/>
        <v>454.31847826086954</v>
      </c>
      <c r="U1136" s="9"/>
      <c r="V1136" s="9"/>
      <c r="W1136" s="9"/>
      <c r="X1136" s="315"/>
      <c r="Y1136" s="9">
        <v>80139.76999999999</v>
      </c>
      <c r="Z1136" s="9">
        <f t="shared" si="70"/>
        <v>97479.39</v>
      </c>
      <c r="AA1136" s="315"/>
      <c r="AB1136" s="9">
        <f t="shared" si="71"/>
        <v>75075.929999999993</v>
      </c>
      <c r="AC1136" s="9">
        <v>90140.69</v>
      </c>
      <c r="AD1136" s="9"/>
      <c r="AG1136" s="315"/>
      <c r="AH1136" s="317"/>
      <c r="AI1136" s="317"/>
      <c r="AJ1136" s="317"/>
      <c r="AK1136" s="317"/>
      <c r="AL1136" s="315"/>
    </row>
    <row r="1137" spans="1:38">
      <c r="A1137" s="342"/>
      <c r="B1137" s="77"/>
      <c r="C1137" s="9" t="s">
        <v>525</v>
      </c>
      <c r="D1137" s="9"/>
      <c r="E1137" s="9" t="s">
        <v>176</v>
      </c>
      <c r="F1137" s="74">
        <v>14297</v>
      </c>
      <c r="G1137" s="9"/>
      <c r="H1137" s="9"/>
      <c r="I1137" s="9"/>
      <c r="J1137" s="76">
        <v>2695.11</v>
      </c>
      <c r="K1137" s="9"/>
      <c r="L1137" s="315"/>
      <c r="M1137" s="74">
        <v>18</v>
      </c>
      <c r="N1137" s="35"/>
      <c r="O1137" s="315"/>
      <c r="P1137" s="75">
        <f t="shared" ref="P1137:P1200" si="72">J1137/M1137</f>
        <v>149.72833333333335</v>
      </c>
      <c r="Q1137" s="9"/>
      <c r="R1137" s="9"/>
      <c r="S1137" s="9"/>
      <c r="T1137" s="78">
        <f t="shared" ref="T1137:T1200" si="73">F1137/M1137</f>
        <v>794.27777777777783</v>
      </c>
      <c r="U1137" s="9"/>
      <c r="V1137" s="9"/>
      <c r="W1137" s="9"/>
      <c r="X1137" s="315"/>
      <c r="Y1137" s="9">
        <v>2695.11</v>
      </c>
      <c r="Z1137" s="9">
        <f t="shared" ref="Z1137:Z1200" si="74">ROUND($Z$1209*Y1137/$Y$1209,2)</f>
        <v>3278.24</v>
      </c>
      <c r="AA1137" s="315"/>
      <c r="AB1137" s="9">
        <f t="shared" ref="AB1137:AB1200" si="75">ROUND($AB$1209*Y1137/$Y$1209,2)</f>
        <v>2524.81</v>
      </c>
      <c r="AC1137" s="9">
        <v>3031.44</v>
      </c>
      <c r="AD1137" s="9"/>
      <c r="AG1137" s="315"/>
      <c r="AH1137" s="317"/>
      <c r="AI1137" s="317"/>
      <c r="AJ1137" s="317"/>
      <c r="AK1137" s="317"/>
      <c r="AL1137" s="315"/>
    </row>
    <row r="1138" spans="1:38">
      <c r="A1138" s="342"/>
      <c r="B1138" s="77"/>
      <c r="C1138" s="9" t="s">
        <v>526</v>
      </c>
      <c r="D1138" s="9"/>
      <c r="E1138" s="9" t="s">
        <v>55</v>
      </c>
      <c r="F1138" s="74">
        <v>128003</v>
      </c>
      <c r="G1138" s="9"/>
      <c r="H1138" s="9"/>
      <c r="I1138" s="9"/>
      <c r="J1138" s="76">
        <v>25310.420000000013</v>
      </c>
      <c r="K1138" s="9"/>
      <c r="L1138" s="315"/>
      <c r="M1138" s="74">
        <v>331</v>
      </c>
      <c r="N1138" s="35"/>
      <c r="O1138" s="315"/>
      <c r="P1138" s="75">
        <f t="shared" si="72"/>
        <v>76.466525679758348</v>
      </c>
      <c r="Q1138" s="9"/>
      <c r="R1138" s="9"/>
      <c r="S1138" s="9"/>
      <c r="T1138" s="78">
        <f t="shared" si="73"/>
        <v>386.71601208459214</v>
      </c>
      <c r="U1138" s="9"/>
      <c r="V1138" s="9"/>
      <c r="W1138" s="9"/>
      <c r="X1138" s="315"/>
      <c r="Y1138" s="9">
        <v>25310.420000000013</v>
      </c>
      <c r="Z1138" s="9">
        <f t="shared" si="74"/>
        <v>30786.77</v>
      </c>
      <c r="AA1138" s="315"/>
      <c r="AB1138" s="9">
        <f t="shared" si="75"/>
        <v>23711.11</v>
      </c>
      <c r="AC1138" s="9">
        <v>28469</v>
      </c>
      <c r="AD1138" s="9"/>
      <c r="AG1138" s="315"/>
      <c r="AH1138" s="317"/>
      <c r="AI1138" s="317"/>
      <c r="AJ1138" s="317"/>
      <c r="AK1138" s="317"/>
      <c r="AL1138" s="315"/>
    </row>
    <row r="1139" spans="1:38">
      <c r="A1139" s="342"/>
      <c r="B1139" s="77"/>
      <c r="C1139" s="9" t="s">
        <v>526</v>
      </c>
      <c r="D1139" s="9"/>
      <c r="E1139" s="9" t="s">
        <v>88</v>
      </c>
      <c r="F1139" s="74"/>
      <c r="G1139" s="9"/>
      <c r="H1139" s="9"/>
      <c r="I1139" s="9"/>
      <c r="J1139" s="76">
        <v>6.45</v>
      </c>
      <c r="K1139" s="9"/>
      <c r="L1139" s="315"/>
      <c r="M1139" s="74">
        <v>1</v>
      </c>
      <c r="N1139" s="35"/>
      <c r="O1139" s="315"/>
      <c r="P1139" s="75">
        <f t="shared" si="72"/>
        <v>6.45</v>
      </c>
      <c r="Q1139" s="9"/>
      <c r="R1139" s="9"/>
      <c r="S1139" s="9"/>
      <c r="T1139" s="78">
        <f t="shared" si="73"/>
        <v>0</v>
      </c>
      <c r="U1139" s="9"/>
      <c r="V1139" s="9"/>
      <c r="W1139" s="9"/>
      <c r="X1139" s="315"/>
      <c r="Y1139" s="9">
        <v>6.45</v>
      </c>
      <c r="Z1139" s="9">
        <f t="shared" si="74"/>
        <v>7.85</v>
      </c>
      <c r="AA1139" s="315"/>
      <c r="AB1139" s="9">
        <f t="shared" si="75"/>
        <v>6.04</v>
      </c>
      <c r="AC1139" s="9">
        <v>7.25</v>
      </c>
      <c r="AD1139" s="9"/>
      <c r="AG1139" s="315"/>
      <c r="AH1139" s="317"/>
      <c r="AI1139" s="317"/>
      <c r="AJ1139" s="317"/>
      <c r="AK1139" s="317"/>
      <c r="AL1139" s="315"/>
    </row>
    <row r="1140" spans="1:38">
      <c r="A1140" s="342"/>
      <c r="B1140" s="77"/>
      <c r="C1140" s="9" t="s">
        <v>527</v>
      </c>
      <c r="D1140" s="9"/>
      <c r="E1140" s="9" t="s">
        <v>443</v>
      </c>
      <c r="F1140" s="74">
        <v>1211</v>
      </c>
      <c r="G1140" s="9"/>
      <c r="H1140" s="9"/>
      <c r="I1140" s="9"/>
      <c r="J1140" s="76">
        <v>203.49</v>
      </c>
      <c r="K1140" s="9"/>
      <c r="L1140" s="315"/>
      <c r="M1140" s="74">
        <v>5</v>
      </c>
      <c r="N1140" s="35"/>
      <c r="O1140" s="315"/>
      <c r="P1140" s="75">
        <f t="shared" si="72"/>
        <v>40.698</v>
      </c>
      <c r="Q1140" s="9"/>
      <c r="R1140" s="9"/>
      <c r="S1140" s="9"/>
      <c r="T1140" s="78">
        <f t="shared" si="73"/>
        <v>242.2</v>
      </c>
      <c r="U1140" s="9"/>
      <c r="V1140" s="9"/>
      <c r="W1140" s="9"/>
      <c r="X1140" s="315"/>
      <c r="Y1140" s="9">
        <v>203.49</v>
      </c>
      <c r="Z1140" s="9">
        <f t="shared" si="74"/>
        <v>247.52</v>
      </c>
      <c r="AA1140" s="315"/>
      <c r="AB1140" s="9">
        <f t="shared" si="75"/>
        <v>190.63</v>
      </c>
      <c r="AC1140" s="9">
        <v>228.88</v>
      </c>
      <c r="AD1140" s="9"/>
      <c r="AG1140" s="315"/>
      <c r="AH1140" s="317"/>
      <c r="AI1140" s="317"/>
      <c r="AJ1140" s="317"/>
      <c r="AK1140" s="317"/>
      <c r="AL1140" s="315"/>
    </row>
    <row r="1141" spans="1:38">
      <c r="A1141" s="342"/>
      <c r="B1141" s="77"/>
      <c r="C1141" s="9" t="s">
        <v>528</v>
      </c>
      <c r="D1141" s="9"/>
      <c r="E1141" s="9" t="s">
        <v>529</v>
      </c>
      <c r="F1141" s="74">
        <v>209627</v>
      </c>
      <c r="G1141" s="9"/>
      <c r="H1141" s="9"/>
      <c r="I1141" s="9"/>
      <c r="J1141" s="76">
        <v>40208.99</v>
      </c>
      <c r="K1141" s="9"/>
      <c r="L1141" s="315"/>
      <c r="M1141" s="74">
        <v>274</v>
      </c>
      <c r="N1141" s="35"/>
      <c r="O1141" s="315"/>
      <c r="P1141" s="75">
        <f t="shared" si="72"/>
        <v>146.74813868613137</v>
      </c>
      <c r="Q1141" s="9"/>
      <c r="R1141" s="9"/>
      <c r="S1141" s="9"/>
      <c r="T1141" s="78">
        <f t="shared" si="73"/>
        <v>765.06204379562041</v>
      </c>
      <c r="U1141" s="9"/>
      <c r="V1141" s="9"/>
      <c r="W1141" s="9"/>
      <c r="X1141" s="315"/>
      <c r="Y1141" s="9">
        <v>40208.99</v>
      </c>
      <c r="Z1141" s="9">
        <f t="shared" si="74"/>
        <v>48908.9</v>
      </c>
      <c r="AA1141" s="315"/>
      <c r="AB1141" s="9">
        <f t="shared" si="75"/>
        <v>37668.28</v>
      </c>
      <c r="AC1141" s="9">
        <v>45226.81</v>
      </c>
      <c r="AD1141" s="9"/>
      <c r="AG1141" s="315"/>
      <c r="AH1141" s="317"/>
      <c r="AI1141" s="317"/>
      <c r="AJ1141" s="317"/>
      <c r="AK1141" s="317"/>
      <c r="AL1141" s="315"/>
    </row>
    <row r="1142" spans="1:38">
      <c r="A1142" s="342"/>
      <c r="B1142" s="77"/>
      <c r="C1142" s="9" t="s">
        <v>528</v>
      </c>
      <c r="D1142" s="9"/>
      <c r="E1142" s="9" t="s">
        <v>159</v>
      </c>
      <c r="F1142" s="74">
        <v>513</v>
      </c>
      <c r="G1142" s="9"/>
      <c r="H1142" s="9"/>
      <c r="I1142" s="9"/>
      <c r="J1142" s="76">
        <v>102.66</v>
      </c>
      <c r="K1142" s="9"/>
      <c r="L1142" s="315"/>
      <c r="M1142" s="74">
        <v>1</v>
      </c>
      <c r="N1142" s="35"/>
      <c r="O1142" s="315"/>
      <c r="P1142" s="75">
        <f t="shared" si="72"/>
        <v>102.66</v>
      </c>
      <c r="Q1142" s="9"/>
      <c r="R1142" s="9"/>
      <c r="S1142" s="9"/>
      <c r="T1142" s="78">
        <f t="shared" si="73"/>
        <v>513</v>
      </c>
      <c r="U1142" s="9"/>
      <c r="V1142" s="9"/>
      <c r="W1142" s="9"/>
      <c r="X1142" s="315"/>
      <c r="Y1142" s="9">
        <v>102.66</v>
      </c>
      <c r="Z1142" s="9">
        <f t="shared" si="74"/>
        <v>124.87</v>
      </c>
      <c r="AA1142" s="315"/>
      <c r="AB1142" s="9">
        <f t="shared" si="75"/>
        <v>96.17</v>
      </c>
      <c r="AC1142" s="9">
        <v>115.47</v>
      </c>
      <c r="AD1142" s="9"/>
      <c r="AG1142" s="315"/>
      <c r="AH1142" s="317"/>
      <c r="AI1142" s="317"/>
      <c r="AJ1142" s="317"/>
      <c r="AK1142" s="317"/>
      <c r="AL1142" s="315"/>
    </row>
    <row r="1143" spans="1:38">
      <c r="A1143" s="342"/>
      <c r="B1143" s="77"/>
      <c r="C1143" s="9" t="s">
        <v>528</v>
      </c>
      <c r="D1143" s="9"/>
      <c r="E1143" s="9" t="s">
        <v>117</v>
      </c>
      <c r="F1143" s="74">
        <v>4907</v>
      </c>
      <c r="G1143" s="9"/>
      <c r="H1143" s="9"/>
      <c r="I1143" s="9"/>
      <c r="J1143" s="76">
        <v>880.48</v>
      </c>
      <c r="K1143" s="9"/>
      <c r="L1143" s="315"/>
      <c r="M1143" s="74">
        <v>8</v>
      </c>
      <c r="N1143" s="35"/>
      <c r="O1143" s="315"/>
      <c r="P1143" s="75">
        <f t="shared" si="72"/>
        <v>110.06</v>
      </c>
      <c r="Q1143" s="9"/>
      <c r="R1143" s="9"/>
      <c r="S1143" s="9"/>
      <c r="T1143" s="78">
        <f t="shared" si="73"/>
        <v>613.375</v>
      </c>
      <c r="U1143" s="9"/>
      <c r="V1143" s="9"/>
      <c r="W1143" s="9"/>
      <c r="X1143" s="315"/>
      <c r="Y1143" s="9">
        <v>880.48</v>
      </c>
      <c r="Z1143" s="9">
        <f t="shared" si="74"/>
        <v>1070.99</v>
      </c>
      <c r="AA1143" s="315"/>
      <c r="AB1143" s="9">
        <f t="shared" si="75"/>
        <v>824.84</v>
      </c>
      <c r="AC1143" s="9">
        <v>990.36</v>
      </c>
      <c r="AD1143" s="9"/>
      <c r="AG1143" s="315"/>
      <c r="AH1143" s="317"/>
      <c r="AI1143" s="317"/>
      <c r="AJ1143" s="317"/>
      <c r="AK1143" s="317"/>
      <c r="AL1143" s="315"/>
    </row>
    <row r="1144" spans="1:38">
      <c r="A1144" s="342"/>
      <c r="B1144" s="77"/>
      <c r="C1144" s="9" t="s">
        <v>530</v>
      </c>
      <c r="D1144" s="9"/>
      <c r="E1144" s="9" t="s">
        <v>95</v>
      </c>
      <c r="F1144" s="74">
        <v>602</v>
      </c>
      <c r="G1144" s="9"/>
      <c r="H1144" s="9"/>
      <c r="I1144" s="9"/>
      <c r="J1144" s="76">
        <v>119.18</v>
      </c>
      <c r="K1144" s="9"/>
      <c r="L1144" s="315"/>
      <c r="M1144" s="74">
        <v>1</v>
      </c>
      <c r="N1144" s="35"/>
      <c r="O1144" s="315"/>
      <c r="P1144" s="75">
        <f t="shared" si="72"/>
        <v>119.18</v>
      </c>
      <c r="Q1144" s="9"/>
      <c r="R1144" s="9"/>
      <c r="S1144" s="9"/>
      <c r="T1144" s="78">
        <f t="shared" si="73"/>
        <v>602</v>
      </c>
      <c r="U1144" s="9"/>
      <c r="V1144" s="9"/>
      <c r="W1144" s="9"/>
      <c r="X1144" s="315"/>
      <c r="Y1144" s="9">
        <v>119.18</v>
      </c>
      <c r="Z1144" s="9">
        <f t="shared" si="74"/>
        <v>144.97</v>
      </c>
      <c r="AA1144" s="315"/>
      <c r="AB1144" s="9">
        <f t="shared" si="75"/>
        <v>111.65</v>
      </c>
      <c r="AC1144" s="9">
        <v>134.05000000000001</v>
      </c>
      <c r="AD1144" s="9"/>
      <c r="AG1144" s="315"/>
      <c r="AH1144" s="317"/>
      <c r="AI1144" s="317"/>
      <c r="AJ1144" s="317"/>
      <c r="AK1144" s="317"/>
      <c r="AL1144" s="315"/>
    </row>
    <row r="1145" spans="1:38">
      <c r="A1145" s="342"/>
      <c r="B1145" s="77"/>
      <c r="C1145" s="9" t="s">
        <v>530</v>
      </c>
      <c r="D1145" s="9"/>
      <c r="E1145" s="9" t="s">
        <v>96</v>
      </c>
      <c r="F1145" s="74">
        <v>1717</v>
      </c>
      <c r="G1145" s="9"/>
      <c r="H1145" s="9"/>
      <c r="I1145" s="9"/>
      <c r="J1145" s="76">
        <v>335.83</v>
      </c>
      <c r="K1145" s="9"/>
      <c r="L1145" s="315"/>
      <c r="M1145" s="74">
        <v>2</v>
      </c>
      <c r="N1145" s="35"/>
      <c r="O1145" s="315"/>
      <c r="P1145" s="75">
        <f t="shared" si="72"/>
        <v>167.91499999999999</v>
      </c>
      <c r="Q1145" s="9"/>
      <c r="R1145" s="9"/>
      <c r="S1145" s="9"/>
      <c r="T1145" s="78">
        <f t="shared" si="73"/>
        <v>858.5</v>
      </c>
      <c r="U1145" s="9"/>
      <c r="V1145" s="9"/>
      <c r="W1145" s="9"/>
      <c r="X1145" s="315"/>
      <c r="Y1145" s="9">
        <v>335.83</v>
      </c>
      <c r="Z1145" s="9">
        <f t="shared" si="74"/>
        <v>408.49</v>
      </c>
      <c r="AA1145" s="315"/>
      <c r="AB1145" s="9">
        <f t="shared" si="75"/>
        <v>314.61</v>
      </c>
      <c r="AC1145" s="9">
        <v>377.74</v>
      </c>
      <c r="AD1145" s="9"/>
      <c r="AG1145" s="315"/>
      <c r="AH1145" s="317"/>
      <c r="AI1145" s="317"/>
      <c r="AJ1145" s="317"/>
      <c r="AK1145" s="317"/>
      <c r="AL1145" s="315"/>
    </row>
    <row r="1146" spans="1:38">
      <c r="A1146" s="342"/>
      <c r="B1146" s="77"/>
      <c r="C1146" s="9" t="s">
        <v>530</v>
      </c>
      <c r="D1146" s="9"/>
      <c r="E1146" s="9" t="s">
        <v>325</v>
      </c>
      <c r="F1146" s="74">
        <v>1569725</v>
      </c>
      <c r="G1146" s="9"/>
      <c r="H1146" s="9"/>
      <c r="I1146" s="9"/>
      <c r="J1146" s="76">
        <v>302243.97999999946</v>
      </c>
      <c r="K1146" s="9"/>
      <c r="L1146" s="315"/>
      <c r="M1146" s="74">
        <v>3371</v>
      </c>
      <c r="N1146" s="35"/>
      <c r="O1146" s="315"/>
      <c r="P1146" s="75">
        <f t="shared" si="72"/>
        <v>89.660035597745321</v>
      </c>
      <c r="Q1146" s="9"/>
      <c r="R1146" s="9"/>
      <c r="S1146" s="9"/>
      <c r="T1146" s="78">
        <f t="shared" si="73"/>
        <v>465.65559181251854</v>
      </c>
      <c r="U1146" s="9"/>
      <c r="V1146" s="9"/>
      <c r="W1146" s="9"/>
      <c r="X1146" s="315"/>
      <c r="Y1146" s="9">
        <v>302243.97999999946</v>
      </c>
      <c r="Z1146" s="9">
        <f t="shared" si="74"/>
        <v>367639.69</v>
      </c>
      <c r="AA1146" s="315"/>
      <c r="AB1146" s="9">
        <f t="shared" si="75"/>
        <v>283145.90000000002</v>
      </c>
      <c r="AC1146" s="9">
        <v>339962.05</v>
      </c>
      <c r="AD1146" s="9"/>
      <c r="AG1146" s="315"/>
      <c r="AH1146" s="317"/>
      <c r="AI1146" s="317"/>
      <c r="AJ1146" s="317"/>
      <c r="AK1146" s="317"/>
      <c r="AL1146" s="315"/>
    </row>
    <row r="1147" spans="1:38">
      <c r="A1147" s="342"/>
      <c r="B1147" s="77"/>
      <c r="C1147" s="9" t="s">
        <v>531</v>
      </c>
      <c r="D1147" s="9"/>
      <c r="E1147" s="9" t="s">
        <v>121</v>
      </c>
      <c r="F1147" s="74">
        <v>4252131</v>
      </c>
      <c r="G1147" s="9"/>
      <c r="H1147" s="9"/>
      <c r="I1147" s="9"/>
      <c r="J1147" s="76">
        <v>797979.37999999989</v>
      </c>
      <c r="K1147" s="9"/>
      <c r="L1147" s="315"/>
      <c r="M1147" s="74">
        <v>7838</v>
      </c>
      <c r="N1147" s="35"/>
      <c r="O1147" s="315"/>
      <c r="P1147" s="75">
        <f t="shared" si="72"/>
        <v>101.80905588160243</v>
      </c>
      <c r="Q1147" s="9"/>
      <c r="R1147" s="9"/>
      <c r="S1147" s="9"/>
      <c r="T1147" s="78">
        <f t="shared" si="73"/>
        <v>542.50204133707575</v>
      </c>
      <c r="U1147" s="9"/>
      <c r="V1147" s="9"/>
      <c r="W1147" s="9"/>
      <c r="X1147" s="315"/>
      <c r="Y1147" s="9">
        <v>797979.37999999989</v>
      </c>
      <c r="Z1147" s="9">
        <f t="shared" si="74"/>
        <v>970636.01</v>
      </c>
      <c r="AA1147" s="315"/>
      <c r="AB1147" s="9">
        <f t="shared" si="75"/>
        <v>747556.97</v>
      </c>
      <c r="AC1147" s="9">
        <v>897561.99</v>
      </c>
      <c r="AD1147" s="9"/>
      <c r="AG1147" s="315"/>
      <c r="AH1147" s="317"/>
      <c r="AI1147" s="317"/>
      <c r="AJ1147" s="317"/>
      <c r="AK1147" s="317"/>
      <c r="AL1147" s="315"/>
    </row>
    <row r="1148" spans="1:38">
      <c r="A1148" s="342"/>
      <c r="B1148" s="77"/>
      <c r="C1148" s="9" t="s">
        <v>531</v>
      </c>
      <c r="D1148" s="9"/>
      <c r="E1148" s="9" t="s">
        <v>98</v>
      </c>
      <c r="F1148" s="74">
        <v>2263</v>
      </c>
      <c r="G1148" s="9"/>
      <c r="H1148" s="9"/>
      <c r="I1148" s="9"/>
      <c r="J1148" s="76">
        <v>451.09000000000003</v>
      </c>
      <c r="K1148" s="9"/>
      <c r="L1148" s="315"/>
      <c r="M1148" s="74">
        <v>4</v>
      </c>
      <c r="N1148" s="35"/>
      <c r="O1148" s="315"/>
      <c r="P1148" s="75">
        <f t="shared" si="72"/>
        <v>112.77250000000001</v>
      </c>
      <c r="Q1148" s="9"/>
      <c r="R1148" s="9"/>
      <c r="S1148" s="9"/>
      <c r="T1148" s="78">
        <f t="shared" si="73"/>
        <v>565.75</v>
      </c>
      <c r="U1148" s="9"/>
      <c r="V1148" s="9"/>
      <c r="W1148" s="9"/>
      <c r="X1148" s="315"/>
      <c r="Y1148" s="9">
        <v>451.09000000000003</v>
      </c>
      <c r="Z1148" s="9">
        <f t="shared" si="74"/>
        <v>548.69000000000005</v>
      </c>
      <c r="AA1148" s="315"/>
      <c r="AB1148" s="9">
        <f t="shared" si="75"/>
        <v>422.59</v>
      </c>
      <c r="AC1148" s="9">
        <v>507.38</v>
      </c>
      <c r="AD1148" s="9"/>
      <c r="AG1148" s="315"/>
      <c r="AH1148" s="317"/>
      <c r="AI1148" s="317"/>
      <c r="AJ1148" s="317"/>
      <c r="AK1148" s="317"/>
      <c r="AL1148" s="315"/>
    </row>
    <row r="1149" spans="1:38">
      <c r="A1149" s="342"/>
      <c r="B1149" s="77"/>
      <c r="C1149" s="9" t="s">
        <v>532</v>
      </c>
      <c r="D1149" s="9"/>
      <c r="E1149" s="9" t="s">
        <v>135</v>
      </c>
      <c r="F1149" s="74">
        <v>576042</v>
      </c>
      <c r="G1149" s="9"/>
      <c r="H1149" s="9"/>
      <c r="I1149" s="9"/>
      <c r="J1149" s="76">
        <v>107281.55999999988</v>
      </c>
      <c r="K1149" s="9"/>
      <c r="L1149" s="315"/>
      <c r="M1149" s="74">
        <v>886</v>
      </c>
      <c r="N1149" s="35"/>
      <c r="O1149" s="315"/>
      <c r="P1149" s="75">
        <f t="shared" si="72"/>
        <v>121.08528216704275</v>
      </c>
      <c r="Q1149" s="9"/>
      <c r="R1149" s="9"/>
      <c r="S1149" s="9"/>
      <c r="T1149" s="78">
        <f t="shared" si="73"/>
        <v>650.16027088036117</v>
      </c>
      <c r="U1149" s="9"/>
      <c r="V1149" s="9"/>
      <c r="W1149" s="9"/>
      <c r="X1149" s="315"/>
      <c r="Y1149" s="9">
        <v>107281.55999999988</v>
      </c>
      <c r="Z1149" s="9">
        <f t="shared" si="74"/>
        <v>130493.78</v>
      </c>
      <c r="AA1149" s="315"/>
      <c r="AB1149" s="9">
        <f t="shared" si="75"/>
        <v>100502.69</v>
      </c>
      <c r="AC1149" s="9">
        <v>120669.6</v>
      </c>
      <c r="AD1149" s="9"/>
      <c r="AG1149" s="315"/>
      <c r="AH1149" s="317"/>
      <c r="AI1149" s="317"/>
      <c r="AJ1149" s="317"/>
      <c r="AK1149" s="317"/>
      <c r="AL1149" s="315"/>
    </row>
    <row r="1150" spans="1:38">
      <c r="A1150" s="342"/>
      <c r="B1150" s="77"/>
      <c r="C1150" s="9" t="s">
        <v>534</v>
      </c>
      <c r="D1150" s="9"/>
      <c r="E1150" s="9" t="s">
        <v>529</v>
      </c>
      <c r="F1150" s="74">
        <v>39</v>
      </c>
      <c r="G1150" s="9"/>
      <c r="H1150" s="9"/>
      <c r="I1150" s="9"/>
      <c r="J1150" s="76">
        <v>13.22</v>
      </c>
      <c r="K1150" s="9"/>
      <c r="L1150" s="315"/>
      <c r="M1150" s="74">
        <v>1</v>
      </c>
      <c r="N1150" s="35"/>
      <c r="O1150" s="315"/>
      <c r="P1150" s="75">
        <f t="shared" si="72"/>
        <v>13.22</v>
      </c>
      <c r="Q1150" s="9"/>
      <c r="R1150" s="9"/>
      <c r="S1150" s="9"/>
      <c r="T1150" s="78">
        <f t="shared" si="73"/>
        <v>39</v>
      </c>
      <c r="U1150" s="9"/>
      <c r="V1150" s="9"/>
      <c r="W1150" s="9"/>
      <c r="X1150" s="315"/>
      <c r="Y1150" s="9">
        <v>13.22</v>
      </c>
      <c r="Z1150" s="9">
        <f t="shared" si="74"/>
        <v>16.079999999999998</v>
      </c>
      <c r="AA1150" s="315"/>
      <c r="AB1150" s="9">
        <f t="shared" si="75"/>
        <v>12.38</v>
      </c>
      <c r="AC1150" s="9">
        <v>14.87</v>
      </c>
      <c r="AD1150" s="9"/>
      <c r="AG1150" s="315"/>
      <c r="AH1150" s="317"/>
      <c r="AI1150" s="317"/>
      <c r="AJ1150" s="317"/>
      <c r="AK1150" s="317"/>
      <c r="AL1150" s="315"/>
    </row>
    <row r="1151" spans="1:38">
      <c r="A1151" s="342"/>
      <c r="B1151" s="77"/>
      <c r="C1151" s="9" t="s">
        <v>535</v>
      </c>
      <c r="D1151" s="9"/>
      <c r="E1151" s="9" t="s">
        <v>536</v>
      </c>
      <c r="F1151" s="74">
        <v>2712149</v>
      </c>
      <c r="G1151" s="9"/>
      <c r="H1151" s="9"/>
      <c r="I1151" s="9"/>
      <c r="J1151" s="76">
        <v>534266.67000000249</v>
      </c>
      <c r="K1151" s="9"/>
      <c r="L1151" s="315"/>
      <c r="M1151" s="74">
        <v>7052</v>
      </c>
      <c r="N1151" s="35"/>
      <c r="O1151" s="315"/>
      <c r="P1151" s="75">
        <f t="shared" si="72"/>
        <v>75.761013896767224</v>
      </c>
      <c r="Q1151" s="9"/>
      <c r="R1151" s="9"/>
      <c r="S1151" s="9"/>
      <c r="T1151" s="78">
        <f t="shared" si="73"/>
        <v>384.59288145207034</v>
      </c>
      <c r="U1151" s="9"/>
      <c r="V1151" s="9"/>
      <c r="W1151" s="9"/>
      <c r="X1151" s="315"/>
      <c r="Y1151" s="9">
        <v>534266.67000000249</v>
      </c>
      <c r="Z1151" s="9">
        <f t="shared" si="74"/>
        <v>649864.5</v>
      </c>
      <c r="AA1151" s="315"/>
      <c r="AB1151" s="9">
        <f t="shared" si="75"/>
        <v>500507.63</v>
      </c>
      <c r="AC1151" s="9">
        <v>600939.66</v>
      </c>
      <c r="AD1151" s="9"/>
      <c r="AG1151" s="315"/>
      <c r="AH1151" s="317"/>
      <c r="AI1151" s="317"/>
      <c r="AJ1151" s="317"/>
      <c r="AK1151" s="317"/>
      <c r="AL1151" s="315"/>
    </row>
    <row r="1152" spans="1:38">
      <c r="A1152" s="342"/>
      <c r="B1152" s="77"/>
      <c r="C1152" s="9" t="s">
        <v>537</v>
      </c>
      <c r="D1152" s="9"/>
      <c r="E1152" s="9" t="s">
        <v>168</v>
      </c>
      <c r="F1152" s="74">
        <v>108</v>
      </c>
      <c r="G1152" s="9"/>
      <c r="H1152" s="9"/>
      <c r="I1152" s="9"/>
      <c r="J1152" s="76">
        <v>25.04</v>
      </c>
      <c r="K1152" s="9"/>
      <c r="L1152" s="315"/>
      <c r="M1152" s="74">
        <v>2</v>
      </c>
      <c r="N1152" s="35"/>
      <c r="O1152" s="315"/>
      <c r="P1152" s="75">
        <f t="shared" si="72"/>
        <v>12.52</v>
      </c>
      <c r="Q1152" s="9"/>
      <c r="R1152" s="9"/>
      <c r="S1152" s="9"/>
      <c r="T1152" s="78">
        <f t="shared" si="73"/>
        <v>54</v>
      </c>
      <c r="U1152" s="9"/>
      <c r="V1152" s="9"/>
      <c r="W1152" s="9"/>
      <c r="X1152" s="315"/>
      <c r="Y1152" s="9">
        <v>25.04</v>
      </c>
      <c r="Z1152" s="9">
        <f t="shared" si="74"/>
        <v>30.46</v>
      </c>
      <c r="AA1152" s="315"/>
      <c r="AB1152" s="9">
        <f t="shared" si="75"/>
        <v>23.46</v>
      </c>
      <c r="AC1152" s="9">
        <v>28.16</v>
      </c>
      <c r="AD1152" s="9"/>
      <c r="AG1152" s="315"/>
      <c r="AH1152" s="317"/>
      <c r="AI1152" s="317"/>
      <c r="AJ1152" s="317"/>
      <c r="AK1152" s="317"/>
      <c r="AL1152" s="315"/>
    </row>
    <row r="1153" spans="1:38">
      <c r="A1153" s="342"/>
      <c r="B1153" s="77"/>
      <c r="C1153" s="9" t="s">
        <v>538</v>
      </c>
      <c r="D1153" s="9"/>
      <c r="E1153" s="9" t="s">
        <v>159</v>
      </c>
      <c r="F1153" s="74">
        <v>2564162</v>
      </c>
      <c r="G1153" s="9"/>
      <c r="H1153" s="9"/>
      <c r="I1153" s="9"/>
      <c r="J1153" s="76">
        <v>494293.0100000042</v>
      </c>
      <c r="K1153" s="9"/>
      <c r="L1153" s="315"/>
      <c r="M1153" s="74">
        <v>5453</v>
      </c>
      <c r="N1153" s="35"/>
      <c r="O1153" s="315"/>
      <c r="P1153" s="75">
        <f t="shared" si="72"/>
        <v>90.646068219329578</v>
      </c>
      <c r="Q1153" s="9"/>
      <c r="R1153" s="9"/>
      <c r="S1153" s="9"/>
      <c r="T1153" s="78">
        <f t="shared" si="73"/>
        <v>470.22959838620943</v>
      </c>
      <c r="U1153" s="9"/>
      <c r="V1153" s="9"/>
      <c r="W1153" s="9"/>
      <c r="X1153" s="315"/>
      <c r="Y1153" s="9">
        <v>494293.0100000042</v>
      </c>
      <c r="Z1153" s="9">
        <f t="shared" si="74"/>
        <v>601241.85</v>
      </c>
      <c r="AA1153" s="315"/>
      <c r="AB1153" s="9">
        <f t="shared" si="75"/>
        <v>463059.81</v>
      </c>
      <c r="AC1153" s="9">
        <v>555977.55000000005</v>
      </c>
      <c r="AD1153" s="9"/>
      <c r="AG1153" s="315"/>
      <c r="AH1153" s="317"/>
      <c r="AI1153" s="317"/>
      <c r="AJ1153" s="317"/>
      <c r="AK1153" s="317"/>
      <c r="AL1153" s="315"/>
    </row>
    <row r="1154" spans="1:38">
      <c r="A1154" s="342"/>
      <c r="B1154" s="77"/>
      <c r="C1154" s="9" t="s">
        <v>539</v>
      </c>
      <c r="D1154" s="9"/>
      <c r="E1154" s="9" t="s">
        <v>79</v>
      </c>
      <c r="F1154" s="74">
        <v>37492</v>
      </c>
      <c r="G1154" s="9"/>
      <c r="H1154" s="9"/>
      <c r="I1154" s="9"/>
      <c r="J1154" s="76">
        <v>7025.3699999999981</v>
      </c>
      <c r="K1154" s="9"/>
      <c r="L1154" s="315"/>
      <c r="M1154" s="74">
        <v>39</v>
      </c>
      <c r="N1154" s="35"/>
      <c r="O1154" s="315"/>
      <c r="P1154" s="75">
        <f t="shared" si="72"/>
        <v>180.13769230769225</v>
      </c>
      <c r="Q1154" s="9"/>
      <c r="R1154" s="9"/>
      <c r="S1154" s="9"/>
      <c r="T1154" s="78">
        <f t="shared" si="73"/>
        <v>961.33333333333337</v>
      </c>
      <c r="U1154" s="9"/>
      <c r="V1154" s="9"/>
      <c r="W1154" s="9"/>
      <c r="X1154" s="315"/>
      <c r="Y1154" s="9">
        <v>7025.3699999999981</v>
      </c>
      <c r="Z1154" s="9">
        <f t="shared" si="74"/>
        <v>8545.43</v>
      </c>
      <c r="AA1154" s="315"/>
      <c r="AB1154" s="9">
        <f t="shared" si="75"/>
        <v>6581.45</v>
      </c>
      <c r="AC1154" s="9">
        <v>7902.09</v>
      </c>
      <c r="AD1154" s="9"/>
      <c r="AG1154" s="315"/>
      <c r="AH1154" s="317"/>
      <c r="AI1154" s="317"/>
      <c r="AJ1154" s="317"/>
      <c r="AK1154" s="317"/>
      <c r="AL1154" s="315"/>
    </row>
    <row r="1155" spans="1:38">
      <c r="A1155" s="342"/>
      <c r="B1155" s="77"/>
      <c r="C1155" s="9" t="s">
        <v>540</v>
      </c>
      <c r="D1155" s="9"/>
      <c r="E1155" s="9" t="s">
        <v>147</v>
      </c>
      <c r="F1155" s="74">
        <v>450685</v>
      </c>
      <c r="G1155" s="9"/>
      <c r="H1155" s="9"/>
      <c r="I1155" s="9"/>
      <c r="J1155" s="76">
        <v>83404.899999999921</v>
      </c>
      <c r="K1155" s="9"/>
      <c r="L1155" s="315"/>
      <c r="M1155" s="74">
        <v>658</v>
      </c>
      <c r="N1155" s="35"/>
      <c r="O1155" s="315"/>
      <c r="P1155" s="75">
        <f t="shared" si="72"/>
        <v>126.75516717325216</v>
      </c>
      <c r="Q1155" s="9"/>
      <c r="R1155" s="9"/>
      <c r="S1155" s="9"/>
      <c r="T1155" s="78">
        <f t="shared" si="73"/>
        <v>684.93161094224922</v>
      </c>
      <c r="U1155" s="9"/>
      <c r="V1155" s="9"/>
      <c r="W1155" s="9"/>
      <c r="X1155" s="315"/>
      <c r="Y1155" s="9">
        <v>83404.899999999921</v>
      </c>
      <c r="Z1155" s="9">
        <f t="shared" si="74"/>
        <v>101450.99</v>
      </c>
      <c r="AA1155" s="315"/>
      <c r="AB1155" s="9">
        <f t="shared" si="75"/>
        <v>78134.740000000005</v>
      </c>
      <c r="AC1155" s="9">
        <v>93813.29</v>
      </c>
      <c r="AD1155" s="9"/>
      <c r="AG1155" s="315"/>
      <c r="AH1155" s="317"/>
      <c r="AI1155" s="317"/>
      <c r="AJ1155" s="317"/>
      <c r="AK1155" s="317"/>
      <c r="AL1155" s="315"/>
    </row>
    <row r="1156" spans="1:38">
      <c r="A1156" s="342"/>
      <c r="B1156" s="77"/>
      <c r="C1156" s="9" t="s">
        <v>540</v>
      </c>
      <c r="D1156" s="9"/>
      <c r="E1156" s="9" t="s">
        <v>89</v>
      </c>
      <c r="F1156" s="74">
        <v>10157</v>
      </c>
      <c r="G1156" s="9"/>
      <c r="H1156" s="9"/>
      <c r="I1156" s="9"/>
      <c r="J1156" s="76">
        <v>1800.06</v>
      </c>
      <c r="K1156" s="9"/>
      <c r="L1156" s="315"/>
      <c r="M1156" s="74">
        <v>11</v>
      </c>
      <c r="N1156" s="35"/>
      <c r="O1156" s="315"/>
      <c r="P1156" s="75">
        <f t="shared" si="72"/>
        <v>163.64181818181817</v>
      </c>
      <c r="Q1156" s="9"/>
      <c r="R1156" s="9"/>
      <c r="S1156" s="9"/>
      <c r="T1156" s="78">
        <f t="shared" si="73"/>
        <v>923.36363636363637</v>
      </c>
      <c r="U1156" s="9"/>
      <c r="V1156" s="9"/>
      <c r="W1156" s="9"/>
      <c r="X1156" s="315"/>
      <c r="Y1156" s="9">
        <v>1800.06</v>
      </c>
      <c r="Z1156" s="9">
        <f t="shared" si="74"/>
        <v>2189.5300000000002</v>
      </c>
      <c r="AA1156" s="315"/>
      <c r="AB1156" s="9">
        <f t="shared" si="75"/>
        <v>1686.32</v>
      </c>
      <c r="AC1156" s="9">
        <v>2024.7</v>
      </c>
      <c r="AD1156" s="9"/>
      <c r="AG1156" s="315"/>
      <c r="AH1156" s="317"/>
      <c r="AI1156" s="317"/>
      <c r="AJ1156" s="317"/>
      <c r="AK1156" s="317"/>
      <c r="AL1156" s="315"/>
    </row>
    <row r="1157" spans="1:38">
      <c r="A1157" s="342"/>
      <c r="B1157" s="77"/>
      <c r="C1157" s="9" t="s">
        <v>541</v>
      </c>
      <c r="D1157" s="9"/>
      <c r="E1157" s="9" t="s">
        <v>542</v>
      </c>
      <c r="F1157" s="74">
        <v>4092</v>
      </c>
      <c r="G1157" s="9"/>
      <c r="H1157" s="9"/>
      <c r="I1157" s="9"/>
      <c r="J1157" s="76">
        <v>784.31999999999994</v>
      </c>
      <c r="K1157" s="9"/>
      <c r="L1157" s="315"/>
      <c r="M1157" s="74">
        <v>2</v>
      </c>
      <c r="N1157" s="35"/>
      <c r="O1157" s="315"/>
      <c r="P1157" s="75">
        <f t="shared" si="72"/>
        <v>392.15999999999997</v>
      </c>
      <c r="Q1157" s="9"/>
      <c r="R1157" s="9"/>
      <c r="S1157" s="9"/>
      <c r="T1157" s="78">
        <f t="shared" si="73"/>
        <v>2046</v>
      </c>
      <c r="U1157" s="9"/>
      <c r="V1157" s="9"/>
      <c r="W1157" s="9"/>
      <c r="X1157" s="315"/>
      <c r="Y1157" s="9">
        <v>784.31999999999994</v>
      </c>
      <c r="Z1157" s="9">
        <f t="shared" si="74"/>
        <v>954.02</v>
      </c>
      <c r="AA1157" s="315"/>
      <c r="AB1157" s="9">
        <f t="shared" si="75"/>
        <v>734.76</v>
      </c>
      <c r="AC1157" s="9">
        <v>882.2</v>
      </c>
      <c r="AD1157" s="9"/>
      <c r="AG1157" s="315"/>
      <c r="AH1157" s="317"/>
      <c r="AI1157" s="317"/>
      <c r="AJ1157" s="317"/>
      <c r="AK1157" s="317"/>
      <c r="AL1157" s="315"/>
    </row>
    <row r="1158" spans="1:38">
      <c r="A1158" s="342"/>
      <c r="B1158" s="77"/>
      <c r="C1158" s="9" t="s">
        <v>541</v>
      </c>
      <c r="D1158" s="9"/>
      <c r="E1158" s="9" t="s">
        <v>543</v>
      </c>
      <c r="F1158" s="74">
        <v>93</v>
      </c>
      <c r="G1158" s="9"/>
      <c r="H1158" s="9"/>
      <c r="I1158" s="9"/>
      <c r="J1158" s="76">
        <v>24.38</v>
      </c>
      <c r="K1158" s="9"/>
      <c r="L1158" s="315"/>
      <c r="M1158" s="74">
        <v>1</v>
      </c>
      <c r="N1158" s="35"/>
      <c r="O1158" s="315"/>
      <c r="P1158" s="75">
        <f t="shared" si="72"/>
        <v>24.38</v>
      </c>
      <c r="Q1158" s="9"/>
      <c r="R1158" s="9"/>
      <c r="S1158" s="9"/>
      <c r="T1158" s="78">
        <f t="shared" si="73"/>
        <v>93</v>
      </c>
      <c r="U1158" s="9"/>
      <c r="V1158" s="9"/>
      <c r="W1158" s="9"/>
      <c r="X1158" s="315"/>
      <c r="Y1158" s="9">
        <v>24.38</v>
      </c>
      <c r="Z1158" s="9">
        <f t="shared" si="74"/>
        <v>29.66</v>
      </c>
      <c r="AA1158" s="315"/>
      <c r="AB1158" s="9">
        <f t="shared" si="75"/>
        <v>22.84</v>
      </c>
      <c r="AC1158" s="9">
        <v>27.42</v>
      </c>
      <c r="AD1158" s="9"/>
      <c r="AG1158" s="315"/>
      <c r="AH1158" s="317"/>
      <c r="AI1158" s="317"/>
      <c r="AJ1158" s="317"/>
      <c r="AK1158" s="317"/>
      <c r="AL1158" s="315"/>
    </row>
    <row r="1159" spans="1:38">
      <c r="A1159" s="342"/>
      <c r="B1159" s="77"/>
      <c r="C1159" s="9" t="s">
        <v>541</v>
      </c>
      <c r="D1159" s="9"/>
      <c r="E1159" s="9" t="s">
        <v>338</v>
      </c>
      <c r="F1159" s="74">
        <v>889895</v>
      </c>
      <c r="G1159" s="9"/>
      <c r="H1159" s="9"/>
      <c r="I1159" s="9"/>
      <c r="J1159" s="76">
        <v>166197.92000000025</v>
      </c>
      <c r="K1159" s="9"/>
      <c r="L1159" s="315"/>
      <c r="M1159" s="74">
        <v>1236</v>
      </c>
      <c r="N1159" s="35"/>
      <c r="O1159" s="315"/>
      <c r="P1159" s="75">
        <f t="shared" si="72"/>
        <v>134.46433656957947</v>
      </c>
      <c r="Q1159" s="9"/>
      <c r="R1159" s="9"/>
      <c r="S1159" s="9"/>
      <c r="T1159" s="78">
        <f t="shared" si="73"/>
        <v>719.97977346278321</v>
      </c>
      <c r="U1159" s="9"/>
      <c r="V1159" s="9"/>
      <c r="W1159" s="9"/>
      <c r="X1159" s="315"/>
      <c r="Y1159" s="9">
        <v>166197.92000000025</v>
      </c>
      <c r="Z1159" s="9">
        <f t="shared" si="74"/>
        <v>202157.71</v>
      </c>
      <c r="AA1159" s="315"/>
      <c r="AB1159" s="9">
        <f t="shared" si="75"/>
        <v>155696.26999999999</v>
      </c>
      <c r="AC1159" s="9">
        <v>186938.33</v>
      </c>
      <c r="AD1159" s="9"/>
      <c r="AG1159" s="315"/>
      <c r="AH1159" s="317"/>
      <c r="AI1159" s="317"/>
      <c r="AJ1159" s="317"/>
      <c r="AK1159" s="317"/>
      <c r="AL1159" s="315"/>
    </row>
    <row r="1160" spans="1:38">
      <c r="A1160" s="342"/>
      <c r="B1160" s="77"/>
      <c r="C1160" s="9" t="s">
        <v>541</v>
      </c>
      <c r="D1160" s="9"/>
      <c r="E1160" s="9" t="s">
        <v>176</v>
      </c>
      <c r="F1160" s="74">
        <v>1584</v>
      </c>
      <c r="G1160" s="9"/>
      <c r="H1160" s="9"/>
      <c r="I1160" s="9"/>
      <c r="J1160" s="76">
        <v>204.58999999999997</v>
      </c>
      <c r="K1160" s="9"/>
      <c r="L1160" s="315"/>
      <c r="M1160" s="74">
        <v>2</v>
      </c>
      <c r="N1160" s="35"/>
      <c r="O1160" s="315"/>
      <c r="P1160" s="75">
        <f t="shared" si="72"/>
        <v>102.29499999999999</v>
      </c>
      <c r="Q1160" s="9"/>
      <c r="R1160" s="9"/>
      <c r="S1160" s="9"/>
      <c r="T1160" s="78">
        <f t="shared" si="73"/>
        <v>792</v>
      </c>
      <c r="U1160" s="9"/>
      <c r="V1160" s="9"/>
      <c r="W1160" s="9"/>
      <c r="X1160" s="315"/>
      <c r="Y1160" s="9">
        <v>204.58999999999997</v>
      </c>
      <c r="Z1160" s="9">
        <f t="shared" si="74"/>
        <v>248.86</v>
      </c>
      <c r="AA1160" s="315"/>
      <c r="AB1160" s="9">
        <f t="shared" si="75"/>
        <v>191.66</v>
      </c>
      <c r="AC1160" s="9">
        <v>230.12</v>
      </c>
      <c r="AD1160" s="9"/>
      <c r="AG1160" s="315"/>
      <c r="AH1160" s="317"/>
      <c r="AI1160" s="317"/>
      <c r="AJ1160" s="317"/>
      <c r="AK1160" s="317"/>
      <c r="AL1160" s="315"/>
    </row>
    <row r="1161" spans="1:38">
      <c r="A1161" s="342"/>
      <c r="B1161" s="77"/>
      <c r="C1161" s="9" t="s">
        <v>541</v>
      </c>
      <c r="D1161" s="9"/>
      <c r="E1161" s="9" t="s">
        <v>66</v>
      </c>
      <c r="F1161" s="74">
        <v>589</v>
      </c>
      <c r="G1161" s="9"/>
      <c r="H1161" s="9"/>
      <c r="I1161" s="9"/>
      <c r="J1161" s="76">
        <v>117.35</v>
      </c>
      <c r="K1161" s="9"/>
      <c r="L1161" s="315"/>
      <c r="M1161" s="74">
        <v>1</v>
      </c>
      <c r="N1161" s="35"/>
      <c r="O1161" s="315"/>
      <c r="P1161" s="75">
        <f t="shared" si="72"/>
        <v>117.35</v>
      </c>
      <c r="Q1161" s="9"/>
      <c r="R1161" s="9"/>
      <c r="S1161" s="9"/>
      <c r="T1161" s="78">
        <f t="shared" si="73"/>
        <v>589</v>
      </c>
      <c r="U1161" s="9"/>
      <c r="V1161" s="9"/>
      <c r="W1161" s="9"/>
      <c r="X1161" s="315"/>
      <c r="Y1161" s="9">
        <v>117.35</v>
      </c>
      <c r="Z1161" s="9">
        <f t="shared" si="74"/>
        <v>142.74</v>
      </c>
      <c r="AA1161" s="315"/>
      <c r="AB1161" s="9">
        <f t="shared" si="75"/>
        <v>109.93</v>
      </c>
      <c r="AC1161" s="9">
        <v>131.99</v>
      </c>
      <c r="AD1161" s="9"/>
      <c r="AG1161" s="315"/>
      <c r="AH1161" s="317"/>
      <c r="AI1161" s="317"/>
      <c r="AJ1161" s="317"/>
      <c r="AK1161" s="317"/>
      <c r="AL1161" s="315"/>
    </row>
    <row r="1162" spans="1:38">
      <c r="A1162" s="342"/>
      <c r="B1162" s="77"/>
      <c r="C1162" s="9" t="s">
        <v>544</v>
      </c>
      <c r="D1162" s="9"/>
      <c r="E1162" s="9" t="s">
        <v>200</v>
      </c>
      <c r="F1162" s="74">
        <v>23074</v>
      </c>
      <c r="G1162" s="9"/>
      <c r="H1162" s="9"/>
      <c r="I1162" s="9"/>
      <c r="J1162" s="76">
        <v>5044.87</v>
      </c>
      <c r="K1162" s="9"/>
      <c r="L1162" s="315"/>
      <c r="M1162" s="74">
        <v>137</v>
      </c>
      <c r="N1162" s="35"/>
      <c r="O1162" s="315"/>
      <c r="P1162" s="75">
        <f t="shared" si="72"/>
        <v>36.823868613138686</v>
      </c>
      <c r="Q1162" s="9"/>
      <c r="R1162" s="9"/>
      <c r="S1162" s="9"/>
      <c r="T1162" s="78">
        <f t="shared" si="73"/>
        <v>168.42335766423358</v>
      </c>
      <c r="U1162" s="9"/>
      <c r="V1162" s="9"/>
      <c r="W1162" s="9"/>
      <c r="X1162" s="315"/>
      <c r="Y1162" s="9">
        <v>5044.87</v>
      </c>
      <c r="Z1162" s="9">
        <f t="shared" si="74"/>
        <v>6136.41</v>
      </c>
      <c r="AA1162" s="315"/>
      <c r="AB1162" s="9">
        <f t="shared" si="75"/>
        <v>4726.1000000000004</v>
      </c>
      <c r="AC1162" s="9">
        <v>5674.44</v>
      </c>
      <c r="AD1162" s="9"/>
      <c r="AG1162" s="315"/>
      <c r="AH1162" s="317"/>
      <c r="AI1162" s="317"/>
      <c r="AJ1162" s="317"/>
      <c r="AK1162" s="317"/>
      <c r="AL1162" s="315"/>
    </row>
    <row r="1163" spans="1:38">
      <c r="A1163" s="342"/>
      <c r="B1163" s="77"/>
      <c r="C1163" s="9" t="s">
        <v>545</v>
      </c>
      <c r="D1163" s="9"/>
      <c r="E1163" s="9" t="s">
        <v>93</v>
      </c>
      <c r="F1163" s="74">
        <v>87585</v>
      </c>
      <c r="G1163" s="9"/>
      <c r="H1163" s="9"/>
      <c r="I1163" s="9"/>
      <c r="J1163" s="76">
        <v>16701.259999999995</v>
      </c>
      <c r="K1163" s="9"/>
      <c r="L1163" s="315"/>
      <c r="M1163" s="74">
        <v>100</v>
      </c>
      <c r="N1163" s="35"/>
      <c r="O1163" s="315"/>
      <c r="P1163" s="75">
        <f t="shared" si="72"/>
        <v>167.01259999999994</v>
      </c>
      <c r="Q1163" s="9"/>
      <c r="R1163" s="9"/>
      <c r="S1163" s="9"/>
      <c r="T1163" s="78">
        <f t="shared" si="73"/>
        <v>875.85</v>
      </c>
      <c r="U1163" s="9"/>
      <c r="V1163" s="9"/>
      <c r="W1163" s="9"/>
      <c r="X1163" s="315"/>
      <c r="Y1163" s="9">
        <v>16701.259999999995</v>
      </c>
      <c r="Z1163" s="9">
        <f t="shared" si="74"/>
        <v>20314.87</v>
      </c>
      <c r="AA1163" s="315"/>
      <c r="AB1163" s="9">
        <f t="shared" si="75"/>
        <v>15645.95</v>
      </c>
      <c r="AC1163" s="9">
        <v>18785.47</v>
      </c>
      <c r="AD1163" s="9"/>
      <c r="AG1163" s="315"/>
      <c r="AH1163" s="317"/>
      <c r="AI1163" s="317"/>
      <c r="AJ1163" s="317"/>
      <c r="AK1163" s="317"/>
      <c r="AL1163" s="315"/>
    </row>
    <row r="1164" spans="1:38">
      <c r="A1164" s="342"/>
      <c r="B1164" s="77"/>
      <c r="C1164" s="9" t="s">
        <v>546</v>
      </c>
      <c r="D1164" s="9"/>
      <c r="E1164" s="9" t="s">
        <v>98</v>
      </c>
      <c r="F1164" s="74">
        <v>23735</v>
      </c>
      <c r="G1164" s="9"/>
      <c r="H1164" s="9"/>
      <c r="I1164" s="9"/>
      <c r="J1164" s="76">
        <v>4308.4900000000016</v>
      </c>
      <c r="K1164" s="9"/>
      <c r="L1164" s="315"/>
      <c r="M1164" s="74">
        <v>47</v>
      </c>
      <c r="N1164" s="35"/>
      <c r="O1164" s="315"/>
      <c r="P1164" s="75">
        <f t="shared" si="72"/>
        <v>91.67000000000003</v>
      </c>
      <c r="Q1164" s="9"/>
      <c r="R1164" s="9"/>
      <c r="S1164" s="9"/>
      <c r="T1164" s="78">
        <f t="shared" si="73"/>
        <v>505</v>
      </c>
      <c r="U1164" s="9"/>
      <c r="V1164" s="9"/>
      <c r="W1164" s="9"/>
      <c r="X1164" s="315"/>
      <c r="Y1164" s="9">
        <v>4308.4900000000016</v>
      </c>
      <c r="Z1164" s="9">
        <f t="shared" si="74"/>
        <v>5240.71</v>
      </c>
      <c r="AA1164" s="315"/>
      <c r="AB1164" s="9">
        <f t="shared" si="75"/>
        <v>4036.25</v>
      </c>
      <c r="AC1164" s="9">
        <v>4846.16</v>
      </c>
      <c r="AD1164" s="9"/>
      <c r="AG1164" s="315"/>
      <c r="AH1164" s="317"/>
      <c r="AI1164" s="317"/>
      <c r="AJ1164" s="317"/>
      <c r="AK1164" s="317"/>
      <c r="AL1164" s="315"/>
    </row>
    <row r="1165" spans="1:38">
      <c r="A1165" s="342"/>
      <c r="B1165" s="77"/>
      <c r="C1165" s="9" t="s">
        <v>546</v>
      </c>
      <c r="D1165" s="9"/>
      <c r="E1165" s="9" t="s">
        <v>168</v>
      </c>
      <c r="F1165" s="74">
        <v>1476</v>
      </c>
      <c r="G1165" s="9"/>
      <c r="H1165" s="9"/>
      <c r="I1165" s="9"/>
      <c r="J1165" s="76">
        <v>284.33</v>
      </c>
      <c r="K1165" s="9"/>
      <c r="L1165" s="315"/>
      <c r="M1165" s="74">
        <v>1</v>
      </c>
      <c r="N1165" s="35"/>
      <c r="O1165" s="315"/>
      <c r="P1165" s="75">
        <f t="shared" si="72"/>
        <v>284.33</v>
      </c>
      <c r="Q1165" s="9"/>
      <c r="R1165" s="9"/>
      <c r="S1165" s="9"/>
      <c r="T1165" s="78">
        <f t="shared" si="73"/>
        <v>1476</v>
      </c>
      <c r="U1165" s="9"/>
      <c r="V1165" s="9"/>
      <c r="W1165" s="9"/>
      <c r="X1165" s="315"/>
      <c r="Y1165" s="9">
        <v>284.33</v>
      </c>
      <c r="Z1165" s="9">
        <f t="shared" si="74"/>
        <v>345.85</v>
      </c>
      <c r="AA1165" s="315"/>
      <c r="AB1165" s="9">
        <f t="shared" si="75"/>
        <v>266.36</v>
      </c>
      <c r="AC1165" s="9">
        <v>319.81</v>
      </c>
      <c r="AD1165" s="9"/>
      <c r="AG1165" s="315"/>
      <c r="AH1165" s="317"/>
      <c r="AI1165" s="317"/>
      <c r="AJ1165" s="317"/>
      <c r="AK1165" s="317"/>
      <c r="AL1165" s="315"/>
    </row>
    <row r="1166" spans="1:38">
      <c r="A1166" s="342"/>
      <c r="B1166" s="77"/>
      <c r="C1166" s="9" t="s">
        <v>547</v>
      </c>
      <c r="D1166" s="9"/>
      <c r="E1166" s="9" t="s">
        <v>72</v>
      </c>
      <c r="F1166" s="74">
        <v>617</v>
      </c>
      <c r="G1166" s="9"/>
      <c r="H1166" s="9"/>
      <c r="I1166" s="9"/>
      <c r="J1166" s="76">
        <v>122.63</v>
      </c>
      <c r="K1166" s="9"/>
      <c r="L1166" s="315"/>
      <c r="M1166" s="74">
        <v>1</v>
      </c>
      <c r="N1166" s="35"/>
      <c r="O1166" s="315"/>
      <c r="P1166" s="75">
        <f t="shared" si="72"/>
        <v>122.63</v>
      </c>
      <c r="Q1166" s="9"/>
      <c r="R1166" s="9"/>
      <c r="S1166" s="9"/>
      <c r="T1166" s="78">
        <f t="shared" si="73"/>
        <v>617</v>
      </c>
      <c r="U1166" s="9"/>
      <c r="V1166" s="9"/>
      <c r="W1166" s="9"/>
      <c r="X1166" s="315"/>
      <c r="Y1166" s="9">
        <v>122.63</v>
      </c>
      <c r="Z1166" s="9">
        <f t="shared" si="74"/>
        <v>149.16</v>
      </c>
      <c r="AA1166" s="315"/>
      <c r="AB1166" s="9">
        <f t="shared" si="75"/>
        <v>114.88</v>
      </c>
      <c r="AC1166" s="9">
        <v>137.93</v>
      </c>
      <c r="AD1166" s="9"/>
      <c r="AG1166" s="315"/>
      <c r="AH1166" s="317"/>
      <c r="AI1166" s="317"/>
      <c r="AJ1166" s="317"/>
      <c r="AK1166" s="317"/>
      <c r="AL1166" s="315"/>
    </row>
    <row r="1167" spans="1:38">
      <c r="A1167" s="342"/>
      <c r="B1167" s="77"/>
      <c r="C1167" s="9" t="s">
        <v>547</v>
      </c>
      <c r="D1167" s="9"/>
      <c r="E1167" s="9" t="s">
        <v>70</v>
      </c>
      <c r="F1167" s="74">
        <v>491</v>
      </c>
      <c r="G1167" s="9"/>
      <c r="H1167" s="9"/>
      <c r="I1167" s="9"/>
      <c r="J1167" s="76">
        <v>97.93</v>
      </c>
      <c r="K1167" s="9"/>
      <c r="L1167" s="315"/>
      <c r="M1167" s="74">
        <v>1</v>
      </c>
      <c r="N1167" s="35"/>
      <c r="O1167" s="315"/>
      <c r="P1167" s="75">
        <f t="shared" si="72"/>
        <v>97.93</v>
      </c>
      <c r="Q1167" s="9"/>
      <c r="R1167" s="9"/>
      <c r="S1167" s="9"/>
      <c r="T1167" s="78">
        <f t="shared" si="73"/>
        <v>491</v>
      </c>
      <c r="U1167" s="9"/>
      <c r="V1167" s="9"/>
      <c r="W1167" s="9"/>
      <c r="X1167" s="315"/>
      <c r="Y1167" s="9">
        <v>97.93</v>
      </c>
      <c r="Z1167" s="9">
        <f t="shared" si="74"/>
        <v>119.12</v>
      </c>
      <c r="AA1167" s="315"/>
      <c r="AB1167" s="9">
        <f t="shared" si="75"/>
        <v>91.74</v>
      </c>
      <c r="AC1167" s="9">
        <v>110.15</v>
      </c>
      <c r="AD1167" s="9"/>
      <c r="AG1167" s="315"/>
      <c r="AH1167" s="317"/>
      <c r="AI1167" s="317"/>
      <c r="AJ1167" s="317"/>
      <c r="AK1167" s="317"/>
      <c r="AL1167" s="315"/>
    </row>
    <row r="1168" spans="1:38">
      <c r="A1168" s="342"/>
      <c r="B1168" s="77"/>
      <c r="C1168" s="9" t="s">
        <v>547</v>
      </c>
      <c r="D1168" s="9"/>
      <c r="E1168" s="9" t="s">
        <v>183</v>
      </c>
      <c r="F1168" s="74">
        <v>689697</v>
      </c>
      <c r="G1168" s="9"/>
      <c r="H1168" s="9"/>
      <c r="I1168" s="9"/>
      <c r="J1168" s="76">
        <v>129215.01999999983</v>
      </c>
      <c r="K1168" s="9"/>
      <c r="L1168" s="315"/>
      <c r="M1168" s="74">
        <v>1116</v>
      </c>
      <c r="N1168" s="35"/>
      <c r="O1168" s="315"/>
      <c r="P1168" s="75">
        <f t="shared" si="72"/>
        <v>115.78406810035827</v>
      </c>
      <c r="Q1168" s="9"/>
      <c r="R1168" s="9"/>
      <c r="S1168" s="9"/>
      <c r="T1168" s="78">
        <f t="shared" si="73"/>
        <v>618.00806451612902</v>
      </c>
      <c r="U1168" s="9"/>
      <c r="V1168" s="9"/>
      <c r="W1168" s="9"/>
      <c r="X1168" s="315"/>
      <c r="Y1168" s="9">
        <v>129215.01999999983</v>
      </c>
      <c r="Z1168" s="9">
        <f t="shared" si="74"/>
        <v>157172.92000000001</v>
      </c>
      <c r="AA1168" s="315"/>
      <c r="AB1168" s="9">
        <f t="shared" si="75"/>
        <v>121050.23</v>
      </c>
      <c r="AC1168" s="9">
        <v>145340.21</v>
      </c>
      <c r="AD1168" s="9"/>
      <c r="AG1168" s="315"/>
      <c r="AH1168" s="317"/>
      <c r="AI1168" s="317"/>
      <c r="AJ1168" s="317"/>
      <c r="AK1168" s="317"/>
      <c r="AL1168" s="315"/>
    </row>
    <row r="1169" spans="1:38">
      <c r="A1169" s="342"/>
      <c r="B1169" s="77"/>
      <c r="C1169" s="9" t="s">
        <v>548</v>
      </c>
      <c r="D1169" s="9"/>
      <c r="E1169" s="9" t="s">
        <v>98</v>
      </c>
      <c r="F1169" s="74">
        <v>3888</v>
      </c>
      <c r="G1169" s="9"/>
      <c r="H1169" s="9"/>
      <c r="I1169" s="9"/>
      <c r="J1169" s="76">
        <v>766.31999999999994</v>
      </c>
      <c r="K1169" s="9"/>
      <c r="L1169" s="315"/>
      <c r="M1169" s="74">
        <v>6</v>
      </c>
      <c r="N1169" s="35"/>
      <c r="O1169" s="315"/>
      <c r="P1169" s="75">
        <f t="shared" si="72"/>
        <v>127.71999999999998</v>
      </c>
      <c r="Q1169" s="9"/>
      <c r="R1169" s="9"/>
      <c r="S1169" s="9"/>
      <c r="T1169" s="78">
        <f t="shared" si="73"/>
        <v>648</v>
      </c>
      <c r="U1169" s="9"/>
      <c r="V1169" s="9"/>
      <c r="W1169" s="9"/>
      <c r="X1169" s="315"/>
      <c r="Y1169" s="9">
        <v>766.31999999999994</v>
      </c>
      <c r="Z1169" s="9">
        <f t="shared" si="74"/>
        <v>932.13</v>
      </c>
      <c r="AA1169" s="315"/>
      <c r="AB1169" s="9">
        <f t="shared" si="75"/>
        <v>717.9</v>
      </c>
      <c r="AC1169" s="9">
        <v>861.95</v>
      </c>
      <c r="AD1169" s="9"/>
      <c r="AG1169" s="315"/>
      <c r="AH1169" s="317"/>
      <c r="AI1169" s="317"/>
      <c r="AJ1169" s="317"/>
      <c r="AK1169" s="317"/>
      <c r="AL1169" s="315"/>
    </row>
    <row r="1170" spans="1:38">
      <c r="A1170" s="342"/>
      <c r="B1170" s="77"/>
      <c r="C1170" s="9" t="s">
        <v>549</v>
      </c>
      <c r="D1170" s="9"/>
      <c r="E1170" s="9" t="s">
        <v>200</v>
      </c>
      <c r="F1170" s="74">
        <v>48183</v>
      </c>
      <c r="G1170" s="9"/>
      <c r="H1170" s="9"/>
      <c r="I1170" s="9"/>
      <c r="J1170" s="76">
        <v>9065.2899999999991</v>
      </c>
      <c r="K1170" s="9"/>
      <c r="L1170" s="315"/>
      <c r="M1170" s="74">
        <v>79</v>
      </c>
      <c r="N1170" s="35"/>
      <c r="O1170" s="315"/>
      <c r="P1170" s="75">
        <f t="shared" si="72"/>
        <v>114.75050632911392</v>
      </c>
      <c r="Q1170" s="9"/>
      <c r="R1170" s="9"/>
      <c r="S1170" s="9"/>
      <c r="T1170" s="78">
        <f t="shared" si="73"/>
        <v>609.91139240506334</v>
      </c>
      <c r="U1170" s="9"/>
      <c r="V1170" s="9"/>
      <c r="W1170" s="9"/>
      <c r="X1170" s="315"/>
      <c r="Y1170" s="9">
        <v>9065.2899999999991</v>
      </c>
      <c r="Z1170" s="9">
        <f t="shared" si="74"/>
        <v>11026.72</v>
      </c>
      <c r="AA1170" s="315"/>
      <c r="AB1170" s="9">
        <f t="shared" si="75"/>
        <v>8492.48</v>
      </c>
      <c r="AC1170" s="9">
        <v>10196.58</v>
      </c>
      <c r="AD1170" s="9"/>
      <c r="AG1170" s="315"/>
      <c r="AH1170" s="317"/>
      <c r="AI1170" s="317"/>
      <c r="AJ1170" s="317"/>
      <c r="AK1170" s="317"/>
      <c r="AL1170" s="315"/>
    </row>
    <row r="1171" spans="1:38">
      <c r="A1171" s="342"/>
      <c r="B1171" s="77"/>
      <c r="C1171" s="9" t="s">
        <v>550</v>
      </c>
      <c r="D1171" s="9"/>
      <c r="E1171" s="9" t="s">
        <v>216</v>
      </c>
      <c r="F1171" s="74">
        <v>1404675</v>
      </c>
      <c r="G1171" s="9"/>
      <c r="H1171" s="9"/>
      <c r="I1171" s="9"/>
      <c r="J1171" s="76">
        <v>265771.59000000113</v>
      </c>
      <c r="K1171" s="9"/>
      <c r="L1171" s="315"/>
      <c r="M1171" s="74">
        <v>2503</v>
      </c>
      <c r="N1171" s="35"/>
      <c r="O1171" s="315"/>
      <c r="P1171" s="75">
        <f t="shared" si="72"/>
        <v>106.18121853775514</v>
      </c>
      <c r="Q1171" s="9"/>
      <c r="R1171" s="9"/>
      <c r="S1171" s="9"/>
      <c r="T1171" s="78">
        <f t="shared" si="73"/>
        <v>561.19656412305233</v>
      </c>
      <c r="U1171" s="9"/>
      <c r="V1171" s="9"/>
      <c r="W1171" s="9"/>
      <c r="X1171" s="315"/>
      <c r="Y1171" s="9">
        <v>265771.59000000113</v>
      </c>
      <c r="Z1171" s="9">
        <f t="shared" si="74"/>
        <v>323275.87</v>
      </c>
      <c r="AA1171" s="315"/>
      <c r="AB1171" s="9">
        <f t="shared" si="75"/>
        <v>248978.12</v>
      </c>
      <c r="AC1171" s="9">
        <v>298938.15000000002</v>
      </c>
      <c r="AD1171" s="9"/>
      <c r="AG1171" s="315"/>
      <c r="AH1171" s="317"/>
      <c r="AI1171" s="317"/>
      <c r="AJ1171" s="317"/>
      <c r="AK1171" s="317"/>
      <c r="AL1171" s="315"/>
    </row>
    <row r="1172" spans="1:38">
      <c r="A1172" s="342"/>
      <c r="B1172" s="77"/>
      <c r="C1172" s="9" t="s">
        <v>551</v>
      </c>
      <c r="D1172" s="9"/>
      <c r="E1172" s="9" t="s">
        <v>72</v>
      </c>
      <c r="F1172" s="74">
        <v>136021</v>
      </c>
      <c r="G1172" s="9"/>
      <c r="H1172" s="9"/>
      <c r="I1172" s="9"/>
      <c r="J1172" s="76">
        <v>24830.180000000004</v>
      </c>
      <c r="K1172" s="9"/>
      <c r="L1172" s="315"/>
      <c r="M1172" s="74">
        <v>178</v>
      </c>
      <c r="N1172" s="35"/>
      <c r="O1172" s="315"/>
      <c r="P1172" s="75">
        <f t="shared" si="72"/>
        <v>139.49539325842699</v>
      </c>
      <c r="Q1172" s="9"/>
      <c r="R1172" s="9"/>
      <c r="S1172" s="9"/>
      <c r="T1172" s="78">
        <f t="shared" si="73"/>
        <v>764.16292134831463</v>
      </c>
      <c r="U1172" s="9"/>
      <c r="V1172" s="9"/>
      <c r="W1172" s="9"/>
      <c r="X1172" s="315"/>
      <c r="Y1172" s="9">
        <v>24830.180000000004</v>
      </c>
      <c r="Z1172" s="9">
        <f t="shared" si="74"/>
        <v>30202.62</v>
      </c>
      <c r="AA1172" s="315"/>
      <c r="AB1172" s="9">
        <f t="shared" si="75"/>
        <v>23261.22</v>
      </c>
      <c r="AC1172" s="9">
        <v>27928.82</v>
      </c>
      <c r="AD1172" s="9"/>
      <c r="AG1172" s="315"/>
      <c r="AH1172" s="317"/>
      <c r="AI1172" s="317"/>
      <c r="AJ1172" s="317"/>
      <c r="AK1172" s="317"/>
      <c r="AL1172" s="315"/>
    </row>
    <row r="1173" spans="1:38">
      <c r="A1173" s="342"/>
      <c r="B1173" s="77"/>
      <c r="C1173" s="9" t="s">
        <v>552</v>
      </c>
      <c r="D1173" s="9"/>
      <c r="E1173" s="9" t="s">
        <v>91</v>
      </c>
      <c r="F1173" s="74">
        <v>128442</v>
      </c>
      <c r="G1173" s="9"/>
      <c r="H1173" s="9"/>
      <c r="I1173" s="9"/>
      <c r="J1173" s="76">
        <v>25311.269999999979</v>
      </c>
      <c r="K1173" s="9"/>
      <c r="L1173" s="315"/>
      <c r="M1173" s="74">
        <v>320</v>
      </c>
      <c r="N1173" s="35"/>
      <c r="O1173" s="315"/>
      <c r="P1173" s="75">
        <f t="shared" si="72"/>
        <v>79.097718749999927</v>
      </c>
      <c r="Q1173" s="9"/>
      <c r="R1173" s="9"/>
      <c r="S1173" s="9"/>
      <c r="T1173" s="78">
        <f t="shared" si="73"/>
        <v>401.38125000000002</v>
      </c>
      <c r="U1173" s="9"/>
      <c r="V1173" s="9"/>
      <c r="W1173" s="9"/>
      <c r="X1173" s="315"/>
      <c r="Y1173" s="9">
        <v>25311.269999999979</v>
      </c>
      <c r="Z1173" s="9">
        <f t="shared" si="74"/>
        <v>30787.8</v>
      </c>
      <c r="AA1173" s="315"/>
      <c r="AB1173" s="9">
        <f t="shared" si="75"/>
        <v>23711.91</v>
      </c>
      <c r="AC1173" s="9">
        <v>28469.95</v>
      </c>
      <c r="AD1173" s="9"/>
      <c r="AG1173" s="315"/>
      <c r="AH1173" s="317"/>
      <c r="AI1173" s="317"/>
      <c r="AJ1173" s="317"/>
      <c r="AK1173" s="317"/>
      <c r="AL1173" s="315"/>
    </row>
    <row r="1174" spans="1:38">
      <c r="A1174" s="342"/>
      <c r="B1174" s="77"/>
      <c r="C1174" s="9" t="s">
        <v>552</v>
      </c>
      <c r="D1174" s="9"/>
      <c r="E1174" s="9" t="s">
        <v>68</v>
      </c>
      <c r="F1174" s="74">
        <v>458</v>
      </c>
      <c r="G1174" s="9"/>
      <c r="H1174" s="9"/>
      <c r="I1174" s="9"/>
      <c r="J1174" s="76">
        <v>92.49</v>
      </c>
      <c r="K1174" s="9"/>
      <c r="L1174" s="315"/>
      <c r="M1174" s="74">
        <v>1</v>
      </c>
      <c r="N1174" s="35"/>
      <c r="O1174" s="315"/>
      <c r="P1174" s="75">
        <f t="shared" si="72"/>
        <v>92.49</v>
      </c>
      <c r="Q1174" s="9"/>
      <c r="R1174" s="9"/>
      <c r="S1174" s="9"/>
      <c r="T1174" s="78">
        <f t="shared" si="73"/>
        <v>458</v>
      </c>
      <c r="U1174" s="9"/>
      <c r="V1174" s="9"/>
      <c r="W1174" s="9"/>
      <c r="X1174" s="315"/>
      <c r="Y1174" s="9">
        <v>92.49</v>
      </c>
      <c r="Z1174" s="9">
        <f t="shared" si="74"/>
        <v>112.5</v>
      </c>
      <c r="AA1174" s="315"/>
      <c r="AB1174" s="9">
        <f t="shared" si="75"/>
        <v>86.65</v>
      </c>
      <c r="AC1174" s="9">
        <v>104.03</v>
      </c>
      <c r="AD1174" s="9"/>
      <c r="AG1174" s="315"/>
      <c r="AH1174" s="317"/>
      <c r="AI1174" s="317"/>
      <c r="AJ1174" s="317"/>
      <c r="AK1174" s="317"/>
      <c r="AL1174" s="315"/>
    </row>
    <row r="1175" spans="1:38">
      <c r="A1175" s="342"/>
      <c r="B1175" s="77"/>
      <c r="C1175" s="9" t="s">
        <v>553</v>
      </c>
      <c r="D1175" s="9"/>
      <c r="E1175" s="9" t="s">
        <v>59</v>
      </c>
      <c r="F1175" s="74">
        <v>2012</v>
      </c>
      <c r="G1175" s="9"/>
      <c r="H1175" s="9"/>
      <c r="I1175" s="9"/>
      <c r="J1175" s="76">
        <v>419.91999999999996</v>
      </c>
      <c r="K1175" s="9"/>
      <c r="L1175" s="315"/>
      <c r="M1175" s="74">
        <v>6</v>
      </c>
      <c r="N1175" s="35"/>
      <c r="O1175" s="315"/>
      <c r="P1175" s="75">
        <f t="shared" si="72"/>
        <v>69.986666666666665</v>
      </c>
      <c r="Q1175" s="9"/>
      <c r="R1175" s="9"/>
      <c r="S1175" s="9"/>
      <c r="T1175" s="78">
        <f t="shared" si="73"/>
        <v>335.33333333333331</v>
      </c>
      <c r="U1175" s="9"/>
      <c r="V1175" s="9"/>
      <c r="W1175" s="9"/>
      <c r="X1175" s="315"/>
      <c r="Y1175" s="9">
        <v>419.91999999999996</v>
      </c>
      <c r="Z1175" s="9">
        <f t="shared" si="74"/>
        <v>510.78</v>
      </c>
      <c r="AA1175" s="315"/>
      <c r="AB1175" s="9">
        <f t="shared" si="75"/>
        <v>393.39</v>
      </c>
      <c r="AC1175" s="9">
        <v>472.32</v>
      </c>
      <c r="AD1175" s="9"/>
      <c r="AG1175" s="315"/>
      <c r="AH1175" s="317"/>
      <c r="AI1175" s="317"/>
      <c r="AJ1175" s="317"/>
      <c r="AK1175" s="317"/>
      <c r="AL1175" s="315"/>
    </row>
    <row r="1176" spans="1:38">
      <c r="A1176" s="342"/>
      <c r="B1176" s="77"/>
      <c r="C1176" s="9" t="s">
        <v>553</v>
      </c>
      <c r="D1176" s="9"/>
      <c r="E1176" s="9" t="s">
        <v>66</v>
      </c>
      <c r="F1176" s="74">
        <v>1619587</v>
      </c>
      <c r="G1176" s="9"/>
      <c r="H1176" s="9"/>
      <c r="I1176" s="9"/>
      <c r="J1176" s="76">
        <v>304792.82000000071</v>
      </c>
      <c r="K1176" s="9"/>
      <c r="L1176" s="315"/>
      <c r="M1176" s="74">
        <v>2572</v>
      </c>
      <c r="N1176" s="35"/>
      <c r="O1176" s="315"/>
      <c r="P1176" s="75">
        <f t="shared" si="72"/>
        <v>118.50420684292406</v>
      </c>
      <c r="Q1176" s="9"/>
      <c r="R1176" s="9"/>
      <c r="S1176" s="9"/>
      <c r="T1176" s="78">
        <f t="shared" si="73"/>
        <v>629.69945567651632</v>
      </c>
      <c r="U1176" s="9"/>
      <c r="V1176" s="9"/>
      <c r="W1176" s="9"/>
      <c r="X1176" s="315"/>
      <c r="Y1176" s="9">
        <v>304792.82000000071</v>
      </c>
      <c r="Z1176" s="9">
        <f t="shared" si="74"/>
        <v>370740.02</v>
      </c>
      <c r="AA1176" s="315"/>
      <c r="AB1176" s="9">
        <f t="shared" si="75"/>
        <v>285533.69</v>
      </c>
      <c r="AC1176" s="9">
        <v>342828.97</v>
      </c>
      <c r="AD1176" s="9"/>
      <c r="AG1176" s="315"/>
      <c r="AH1176" s="317"/>
      <c r="AI1176" s="317"/>
      <c r="AJ1176" s="317"/>
      <c r="AK1176" s="317"/>
      <c r="AL1176" s="315"/>
    </row>
    <row r="1177" spans="1:38">
      <c r="A1177" s="342"/>
      <c r="B1177" s="77"/>
      <c r="C1177" s="9" t="s">
        <v>553</v>
      </c>
      <c r="D1177" s="9"/>
      <c r="E1177" s="9" t="s">
        <v>77</v>
      </c>
      <c r="F1177" s="74">
        <v>352</v>
      </c>
      <c r="G1177" s="9"/>
      <c r="H1177" s="9"/>
      <c r="I1177" s="9"/>
      <c r="J1177" s="76">
        <v>73.11</v>
      </c>
      <c r="K1177" s="9"/>
      <c r="L1177" s="315"/>
      <c r="M1177" s="74">
        <v>1</v>
      </c>
      <c r="N1177" s="35"/>
      <c r="O1177" s="315"/>
      <c r="P1177" s="75">
        <f t="shared" si="72"/>
        <v>73.11</v>
      </c>
      <c r="Q1177" s="9"/>
      <c r="R1177" s="9"/>
      <c r="S1177" s="9"/>
      <c r="T1177" s="78">
        <f t="shared" si="73"/>
        <v>352</v>
      </c>
      <c r="U1177" s="9"/>
      <c r="V1177" s="9"/>
      <c r="W1177" s="9"/>
      <c r="X1177" s="315"/>
      <c r="Y1177" s="9">
        <v>73.11</v>
      </c>
      <c r="Z1177" s="9">
        <f t="shared" si="74"/>
        <v>88.93</v>
      </c>
      <c r="AA1177" s="315"/>
      <c r="AB1177" s="9">
        <f t="shared" si="75"/>
        <v>68.489999999999995</v>
      </c>
      <c r="AC1177" s="9">
        <v>82.23</v>
      </c>
      <c r="AD1177" s="9"/>
      <c r="AG1177" s="315"/>
      <c r="AH1177" s="317"/>
      <c r="AI1177" s="317"/>
      <c r="AJ1177" s="317"/>
      <c r="AK1177" s="317"/>
      <c r="AL1177" s="315"/>
    </row>
    <row r="1178" spans="1:38">
      <c r="A1178" s="342"/>
      <c r="B1178" s="77"/>
      <c r="C1178" s="9" t="s">
        <v>554</v>
      </c>
      <c r="D1178" s="9"/>
      <c r="E1178" s="9" t="s">
        <v>54</v>
      </c>
      <c r="F1178" s="74">
        <v>133</v>
      </c>
      <c r="G1178" s="9"/>
      <c r="H1178" s="9"/>
      <c r="I1178" s="9"/>
      <c r="J1178" s="76">
        <v>31.68</v>
      </c>
      <c r="K1178" s="9"/>
      <c r="L1178" s="315"/>
      <c r="M1178" s="74">
        <v>1</v>
      </c>
      <c r="N1178" s="35"/>
      <c r="O1178" s="315"/>
      <c r="P1178" s="75">
        <f t="shared" si="72"/>
        <v>31.68</v>
      </c>
      <c r="Q1178" s="9"/>
      <c r="R1178" s="9"/>
      <c r="S1178" s="9"/>
      <c r="T1178" s="78">
        <f t="shared" si="73"/>
        <v>133</v>
      </c>
      <c r="U1178" s="9"/>
      <c r="V1178" s="9"/>
      <c r="W1178" s="9"/>
      <c r="X1178" s="315"/>
      <c r="Y1178" s="9">
        <v>31.68</v>
      </c>
      <c r="Z1178" s="9">
        <f t="shared" si="74"/>
        <v>38.53</v>
      </c>
      <c r="AA1178" s="315"/>
      <c r="AB1178" s="9">
        <f t="shared" si="75"/>
        <v>29.68</v>
      </c>
      <c r="AC1178" s="9">
        <v>35.630000000000003</v>
      </c>
      <c r="AD1178" s="9"/>
      <c r="AG1178" s="315"/>
      <c r="AH1178" s="317"/>
      <c r="AI1178" s="317"/>
      <c r="AJ1178" s="317"/>
      <c r="AK1178" s="317"/>
      <c r="AL1178" s="315"/>
    </row>
    <row r="1179" spans="1:38">
      <c r="A1179" s="342"/>
      <c r="B1179" s="77"/>
      <c r="C1179" s="9" t="s">
        <v>554</v>
      </c>
      <c r="D1179" s="9"/>
      <c r="E1179" s="9" t="s">
        <v>55</v>
      </c>
      <c r="F1179" s="74">
        <v>492573</v>
      </c>
      <c r="G1179" s="9"/>
      <c r="H1179" s="9"/>
      <c r="I1179" s="9"/>
      <c r="J1179" s="76">
        <v>97090.060000000027</v>
      </c>
      <c r="K1179" s="9"/>
      <c r="L1179" s="315"/>
      <c r="M1179" s="74">
        <v>1204</v>
      </c>
      <c r="N1179" s="35"/>
      <c r="O1179" s="315"/>
      <c r="P1179" s="75">
        <f t="shared" si="72"/>
        <v>80.639584717608003</v>
      </c>
      <c r="Q1179" s="9"/>
      <c r="R1179" s="9"/>
      <c r="S1179" s="9"/>
      <c r="T1179" s="78">
        <f t="shared" si="73"/>
        <v>409.11378737541526</v>
      </c>
      <c r="U1179" s="9"/>
      <c r="V1179" s="9"/>
      <c r="W1179" s="9"/>
      <c r="X1179" s="315"/>
      <c r="Y1179" s="9">
        <v>97090.060000000027</v>
      </c>
      <c r="Z1179" s="9">
        <f t="shared" si="74"/>
        <v>118097.17</v>
      </c>
      <c r="AA1179" s="315"/>
      <c r="AB1179" s="9">
        <f t="shared" si="75"/>
        <v>90955.17</v>
      </c>
      <c r="AC1179" s="9">
        <v>109206.27</v>
      </c>
      <c r="AD1179" s="9"/>
      <c r="AG1179" s="315"/>
      <c r="AH1179" s="317"/>
      <c r="AI1179" s="317"/>
      <c r="AJ1179" s="317"/>
      <c r="AK1179" s="317"/>
      <c r="AL1179" s="315"/>
    </row>
    <row r="1180" spans="1:38">
      <c r="A1180" s="342"/>
      <c r="B1180" s="77"/>
      <c r="C1180" s="9" t="s">
        <v>555</v>
      </c>
      <c r="D1180" s="9"/>
      <c r="E1180" s="9" t="s">
        <v>96</v>
      </c>
      <c r="F1180" s="74">
        <v>491</v>
      </c>
      <c r="G1180" s="9"/>
      <c r="H1180" s="9"/>
      <c r="I1180" s="9"/>
      <c r="J1180" s="76">
        <v>98.1</v>
      </c>
      <c r="K1180" s="9"/>
      <c r="L1180" s="315"/>
      <c r="M1180" s="74">
        <v>1</v>
      </c>
      <c r="N1180" s="35"/>
      <c r="O1180" s="315"/>
      <c r="P1180" s="75">
        <f t="shared" si="72"/>
        <v>98.1</v>
      </c>
      <c r="Q1180" s="9"/>
      <c r="R1180" s="9"/>
      <c r="S1180" s="9"/>
      <c r="T1180" s="78">
        <f t="shared" si="73"/>
        <v>491</v>
      </c>
      <c r="U1180" s="9"/>
      <c r="V1180" s="9"/>
      <c r="W1180" s="9"/>
      <c r="X1180" s="315"/>
      <c r="Y1180" s="9">
        <v>98.1</v>
      </c>
      <c r="Z1180" s="9">
        <f t="shared" si="74"/>
        <v>119.33</v>
      </c>
      <c r="AA1180" s="315"/>
      <c r="AB1180" s="9">
        <f t="shared" si="75"/>
        <v>91.9</v>
      </c>
      <c r="AC1180" s="9">
        <v>110.34</v>
      </c>
      <c r="AD1180" s="9"/>
      <c r="AG1180" s="315"/>
      <c r="AH1180" s="317"/>
      <c r="AI1180" s="317"/>
      <c r="AJ1180" s="317"/>
      <c r="AK1180" s="317"/>
      <c r="AL1180" s="315"/>
    </row>
    <row r="1181" spans="1:38">
      <c r="A1181" s="342"/>
      <c r="B1181" s="77"/>
      <c r="C1181" s="9" t="s">
        <v>555</v>
      </c>
      <c r="D1181" s="9"/>
      <c r="E1181" s="9" t="s">
        <v>77</v>
      </c>
      <c r="F1181" s="74">
        <v>449399</v>
      </c>
      <c r="G1181" s="9"/>
      <c r="H1181" s="9"/>
      <c r="I1181" s="9"/>
      <c r="J1181" s="76">
        <v>86821.320000000211</v>
      </c>
      <c r="K1181" s="9"/>
      <c r="L1181" s="315"/>
      <c r="M1181" s="74">
        <v>993</v>
      </c>
      <c r="N1181" s="35"/>
      <c r="O1181" s="315"/>
      <c r="P1181" s="75">
        <f t="shared" si="72"/>
        <v>87.433353474320455</v>
      </c>
      <c r="Q1181" s="9"/>
      <c r="R1181" s="9"/>
      <c r="S1181" s="9"/>
      <c r="T1181" s="78">
        <f t="shared" si="73"/>
        <v>452.56696878147028</v>
      </c>
      <c r="U1181" s="9"/>
      <c r="V1181" s="9"/>
      <c r="W1181" s="9"/>
      <c r="X1181" s="315"/>
      <c r="Y1181" s="9">
        <v>86821.320000000211</v>
      </c>
      <c r="Z1181" s="9">
        <f t="shared" si="74"/>
        <v>105606.61</v>
      </c>
      <c r="AA1181" s="315"/>
      <c r="AB1181" s="9">
        <f t="shared" si="75"/>
        <v>81335.289999999994</v>
      </c>
      <c r="AC1181" s="9">
        <v>97656.05</v>
      </c>
      <c r="AD1181" s="9"/>
      <c r="AG1181" s="315"/>
      <c r="AH1181" s="317"/>
      <c r="AI1181" s="317"/>
      <c r="AJ1181" s="317"/>
      <c r="AK1181" s="317"/>
      <c r="AL1181" s="315"/>
    </row>
    <row r="1182" spans="1:38">
      <c r="A1182" s="342"/>
      <c r="B1182" s="77"/>
      <c r="C1182" s="9" t="s">
        <v>556</v>
      </c>
      <c r="D1182" s="9"/>
      <c r="E1182" s="9" t="s">
        <v>370</v>
      </c>
      <c r="F1182" s="74">
        <v>476</v>
      </c>
      <c r="G1182" s="9"/>
      <c r="H1182" s="9"/>
      <c r="I1182" s="9"/>
      <c r="J1182" s="76">
        <v>96.28</v>
      </c>
      <c r="K1182" s="9"/>
      <c r="L1182" s="315"/>
      <c r="M1182" s="74">
        <v>1</v>
      </c>
      <c r="N1182" s="35"/>
      <c r="O1182" s="315"/>
      <c r="P1182" s="75">
        <f t="shared" si="72"/>
        <v>96.28</v>
      </c>
      <c r="Q1182" s="9"/>
      <c r="R1182" s="9"/>
      <c r="S1182" s="9"/>
      <c r="T1182" s="78">
        <f t="shared" si="73"/>
        <v>476</v>
      </c>
      <c r="U1182" s="9"/>
      <c r="V1182" s="9"/>
      <c r="W1182" s="9"/>
      <c r="X1182" s="315"/>
      <c r="Y1182" s="9">
        <v>96.28</v>
      </c>
      <c r="Z1182" s="9">
        <f t="shared" si="74"/>
        <v>117.11</v>
      </c>
      <c r="AA1182" s="315"/>
      <c r="AB1182" s="9">
        <f t="shared" si="75"/>
        <v>90.2</v>
      </c>
      <c r="AC1182" s="9">
        <v>108.3</v>
      </c>
      <c r="AD1182" s="9"/>
      <c r="AG1182" s="315"/>
      <c r="AH1182" s="317"/>
      <c r="AI1182" s="317"/>
      <c r="AJ1182" s="317"/>
      <c r="AK1182" s="317"/>
      <c r="AL1182" s="315"/>
    </row>
    <row r="1183" spans="1:38">
      <c r="A1183" s="342"/>
      <c r="B1183" s="77"/>
      <c r="C1183" s="9" t="s">
        <v>557</v>
      </c>
      <c r="D1183" s="9"/>
      <c r="E1183" s="9" t="s">
        <v>325</v>
      </c>
      <c r="F1183" s="74">
        <v>304058</v>
      </c>
      <c r="G1183" s="9"/>
      <c r="H1183" s="9"/>
      <c r="I1183" s="9"/>
      <c r="J1183" s="76">
        <v>58814.220000000125</v>
      </c>
      <c r="K1183" s="9"/>
      <c r="L1183" s="315"/>
      <c r="M1183" s="74">
        <v>837</v>
      </c>
      <c r="N1183" s="35"/>
      <c r="O1183" s="315"/>
      <c r="P1183" s="75">
        <f t="shared" si="72"/>
        <v>70.267885304659643</v>
      </c>
      <c r="Q1183" s="9"/>
      <c r="R1183" s="9"/>
      <c r="S1183" s="9"/>
      <c r="T1183" s="78">
        <f t="shared" si="73"/>
        <v>363.27120669056154</v>
      </c>
      <c r="U1183" s="9"/>
      <c r="V1183" s="9"/>
      <c r="W1183" s="9"/>
      <c r="X1183" s="315"/>
      <c r="Y1183" s="9">
        <v>58814.220000000125</v>
      </c>
      <c r="Z1183" s="9">
        <f t="shared" si="74"/>
        <v>71539.69</v>
      </c>
      <c r="AA1183" s="315"/>
      <c r="AB1183" s="9">
        <f t="shared" si="75"/>
        <v>55097.89</v>
      </c>
      <c r="AC1183" s="9">
        <v>66153.850000000006</v>
      </c>
      <c r="AD1183" s="9"/>
      <c r="AG1183" s="315"/>
      <c r="AH1183" s="317"/>
      <c r="AI1183" s="317"/>
      <c r="AJ1183" s="317"/>
      <c r="AK1183" s="317"/>
      <c r="AL1183" s="315"/>
    </row>
    <row r="1184" spans="1:38">
      <c r="A1184" s="342"/>
      <c r="B1184" s="77"/>
      <c r="C1184" s="9" t="s">
        <v>558</v>
      </c>
      <c r="D1184" s="9"/>
      <c r="E1184" s="9" t="s">
        <v>157</v>
      </c>
      <c r="F1184" s="74">
        <v>227614</v>
      </c>
      <c r="G1184" s="9"/>
      <c r="H1184" s="9"/>
      <c r="I1184" s="9"/>
      <c r="J1184" s="76">
        <v>46756.869999999915</v>
      </c>
      <c r="K1184" s="9"/>
      <c r="L1184" s="315"/>
      <c r="M1184" s="74">
        <v>772</v>
      </c>
      <c r="N1184" s="35"/>
      <c r="O1184" s="315"/>
      <c r="P1184" s="75">
        <f t="shared" si="72"/>
        <v>60.565893782383313</v>
      </c>
      <c r="Q1184" s="9"/>
      <c r="R1184" s="9"/>
      <c r="S1184" s="9"/>
      <c r="T1184" s="78">
        <f t="shared" si="73"/>
        <v>294.83678756476684</v>
      </c>
      <c r="U1184" s="9"/>
      <c r="V1184" s="9"/>
      <c r="W1184" s="9"/>
      <c r="X1184" s="315"/>
      <c r="Y1184" s="9">
        <v>46756.869999999915</v>
      </c>
      <c r="Z1184" s="9">
        <f t="shared" si="74"/>
        <v>56873.53</v>
      </c>
      <c r="AA1184" s="315"/>
      <c r="AB1184" s="9">
        <f t="shared" si="75"/>
        <v>43802.41</v>
      </c>
      <c r="AC1184" s="9">
        <v>52591.82</v>
      </c>
      <c r="AD1184" s="9"/>
      <c r="AG1184" s="315"/>
      <c r="AH1184" s="317"/>
      <c r="AI1184" s="317"/>
      <c r="AJ1184" s="317"/>
      <c r="AK1184" s="317"/>
      <c r="AL1184" s="315"/>
    </row>
    <row r="1185" spans="1:38">
      <c r="A1185" s="342"/>
      <c r="B1185" s="77"/>
      <c r="C1185" s="9" t="s">
        <v>559</v>
      </c>
      <c r="D1185" s="9"/>
      <c r="E1185" s="9" t="s">
        <v>110</v>
      </c>
      <c r="F1185" s="74">
        <v>354604</v>
      </c>
      <c r="G1185" s="9"/>
      <c r="H1185" s="9"/>
      <c r="I1185" s="9"/>
      <c r="J1185" s="76">
        <v>67886.659999999945</v>
      </c>
      <c r="K1185" s="9"/>
      <c r="L1185" s="315"/>
      <c r="M1185" s="74">
        <v>588</v>
      </c>
      <c r="N1185" s="35"/>
      <c r="O1185" s="315"/>
      <c r="P1185" s="75">
        <f t="shared" si="72"/>
        <v>115.45350340136045</v>
      </c>
      <c r="Q1185" s="9"/>
      <c r="R1185" s="9"/>
      <c r="S1185" s="9"/>
      <c r="T1185" s="78">
        <f t="shared" si="73"/>
        <v>603.06802721088434</v>
      </c>
      <c r="U1185" s="9"/>
      <c r="V1185" s="9"/>
      <c r="W1185" s="9"/>
      <c r="X1185" s="315"/>
      <c r="Y1185" s="9">
        <v>67886.659999999945</v>
      </c>
      <c r="Z1185" s="9">
        <f t="shared" si="74"/>
        <v>82575.11</v>
      </c>
      <c r="AA1185" s="315"/>
      <c r="AB1185" s="9">
        <f t="shared" si="75"/>
        <v>63597.06</v>
      </c>
      <c r="AC1185" s="9">
        <v>76358.47</v>
      </c>
      <c r="AD1185" s="9"/>
      <c r="AG1185" s="315"/>
      <c r="AH1185" s="317"/>
      <c r="AI1185" s="317"/>
      <c r="AJ1185" s="317"/>
      <c r="AK1185" s="317"/>
      <c r="AL1185" s="315"/>
    </row>
    <row r="1186" spans="1:38">
      <c r="A1186" s="342"/>
      <c r="B1186" s="77"/>
      <c r="C1186" s="9" t="s">
        <v>560</v>
      </c>
      <c r="D1186" s="9"/>
      <c r="E1186" s="9" t="s">
        <v>88</v>
      </c>
      <c r="F1186" s="74">
        <v>2404</v>
      </c>
      <c r="G1186" s="9"/>
      <c r="H1186" s="9"/>
      <c r="I1186" s="9"/>
      <c r="J1186" s="76">
        <v>330.34999999999997</v>
      </c>
      <c r="K1186" s="9"/>
      <c r="L1186" s="315"/>
      <c r="M1186" s="74">
        <v>5</v>
      </c>
      <c r="N1186" s="35"/>
      <c r="O1186" s="315"/>
      <c r="P1186" s="75">
        <f t="shared" si="72"/>
        <v>66.069999999999993</v>
      </c>
      <c r="Q1186" s="9"/>
      <c r="R1186" s="9"/>
      <c r="S1186" s="9"/>
      <c r="T1186" s="78">
        <f t="shared" si="73"/>
        <v>480.8</v>
      </c>
      <c r="U1186" s="9"/>
      <c r="V1186" s="9"/>
      <c r="W1186" s="9"/>
      <c r="X1186" s="315"/>
      <c r="Y1186" s="9">
        <v>330.34999999999997</v>
      </c>
      <c r="Z1186" s="9">
        <f t="shared" si="74"/>
        <v>401.83</v>
      </c>
      <c r="AA1186" s="315"/>
      <c r="AB1186" s="9">
        <f t="shared" si="75"/>
        <v>309.48</v>
      </c>
      <c r="AC1186" s="9">
        <v>371.58</v>
      </c>
      <c r="AD1186" s="9"/>
      <c r="AG1186" s="315"/>
      <c r="AH1186" s="317"/>
      <c r="AI1186" s="317"/>
      <c r="AJ1186" s="317"/>
      <c r="AK1186" s="317"/>
      <c r="AL1186" s="315"/>
    </row>
    <row r="1187" spans="1:38">
      <c r="A1187" s="342"/>
      <c r="B1187" s="77"/>
      <c r="C1187" s="9" t="s">
        <v>560</v>
      </c>
      <c r="D1187" s="9"/>
      <c r="E1187" s="9" t="s">
        <v>561</v>
      </c>
      <c r="F1187" s="74">
        <v>305524</v>
      </c>
      <c r="G1187" s="9"/>
      <c r="H1187" s="9"/>
      <c r="I1187" s="9"/>
      <c r="J1187" s="76">
        <v>56067.630000000034</v>
      </c>
      <c r="K1187" s="9"/>
      <c r="L1187" s="315"/>
      <c r="M1187" s="74">
        <v>383</v>
      </c>
      <c r="N1187" s="35"/>
      <c r="O1187" s="315"/>
      <c r="P1187" s="75">
        <f t="shared" si="72"/>
        <v>146.39067885117501</v>
      </c>
      <c r="Q1187" s="9"/>
      <c r="R1187" s="9"/>
      <c r="S1187" s="9"/>
      <c r="T1187" s="78">
        <f t="shared" si="73"/>
        <v>797.71279373368145</v>
      </c>
      <c r="U1187" s="9"/>
      <c r="V1187" s="9"/>
      <c r="W1187" s="9"/>
      <c r="X1187" s="315"/>
      <c r="Y1187" s="9">
        <v>56067.630000000034</v>
      </c>
      <c r="Z1187" s="9">
        <f t="shared" si="74"/>
        <v>68198.83</v>
      </c>
      <c r="AA1187" s="315"/>
      <c r="AB1187" s="9">
        <f t="shared" si="75"/>
        <v>52524.85</v>
      </c>
      <c r="AC1187" s="9">
        <v>63064.5</v>
      </c>
      <c r="AD1187" s="9"/>
      <c r="AG1187" s="315"/>
      <c r="AH1187" s="317"/>
      <c r="AI1187" s="317"/>
      <c r="AJ1187" s="317"/>
      <c r="AK1187" s="317"/>
      <c r="AL1187" s="315"/>
    </row>
    <row r="1188" spans="1:38">
      <c r="A1188" s="342"/>
      <c r="B1188" s="77"/>
      <c r="C1188" s="9" t="s">
        <v>562</v>
      </c>
      <c r="D1188" s="9"/>
      <c r="E1188" s="9" t="s">
        <v>157</v>
      </c>
      <c r="F1188" s="74">
        <v>2360687</v>
      </c>
      <c r="G1188" s="9"/>
      <c r="H1188" s="9"/>
      <c r="I1188" s="9"/>
      <c r="J1188" s="76">
        <v>476357.37000000535</v>
      </c>
      <c r="K1188" s="9"/>
      <c r="L1188" s="315"/>
      <c r="M1188" s="74">
        <v>7262</v>
      </c>
      <c r="N1188" s="35"/>
      <c r="O1188" s="315"/>
      <c r="P1188" s="75">
        <f t="shared" si="72"/>
        <v>65.595892316167081</v>
      </c>
      <c r="Q1188" s="9"/>
      <c r="R1188" s="9"/>
      <c r="S1188" s="9"/>
      <c r="T1188" s="78">
        <f t="shared" si="73"/>
        <v>325.07394657119249</v>
      </c>
      <c r="U1188" s="9"/>
      <c r="V1188" s="9"/>
      <c r="W1188" s="9"/>
      <c r="X1188" s="315"/>
      <c r="Y1188" s="9">
        <v>476357.37000000535</v>
      </c>
      <c r="Z1188" s="9">
        <f t="shared" si="74"/>
        <v>579425.52</v>
      </c>
      <c r="AA1188" s="315"/>
      <c r="AB1188" s="9">
        <f t="shared" si="75"/>
        <v>446257.48</v>
      </c>
      <c r="AC1188" s="9">
        <v>535803.66</v>
      </c>
      <c r="AD1188" s="9"/>
      <c r="AG1188" s="315"/>
      <c r="AH1188" s="317"/>
      <c r="AI1188" s="317"/>
      <c r="AJ1188" s="317"/>
      <c r="AK1188" s="317"/>
      <c r="AL1188" s="315"/>
    </row>
    <row r="1189" spans="1:38">
      <c r="A1189" s="342"/>
      <c r="B1189" s="77"/>
      <c r="C1189" s="9" t="s">
        <v>563</v>
      </c>
      <c r="D1189" s="9"/>
      <c r="E1189" s="9" t="s">
        <v>416</v>
      </c>
      <c r="F1189" s="74">
        <v>356</v>
      </c>
      <c r="G1189" s="9"/>
      <c r="H1189" s="9"/>
      <c r="I1189" s="9"/>
      <c r="J1189" s="76">
        <v>73.900000000000006</v>
      </c>
      <c r="K1189" s="9"/>
      <c r="L1189" s="315"/>
      <c r="M1189" s="74">
        <v>1</v>
      </c>
      <c r="N1189" s="35"/>
      <c r="O1189" s="315"/>
      <c r="P1189" s="75">
        <f t="shared" si="72"/>
        <v>73.900000000000006</v>
      </c>
      <c r="Q1189" s="9"/>
      <c r="R1189" s="9"/>
      <c r="S1189" s="9"/>
      <c r="T1189" s="78">
        <f t="shared" si="73"/>
        <v>356</v>
      </c>
      <c r="U1189" s="9"/>
      <c r="V1189" s="9"/>
      <c r="W1189" s="9"/>
      <c r="X1189" s="315"/>
      <c r="Y1189" s="9">
        <v>73.900000000000006</v>
      </c>
      <c r="Z1189" s="9">
        <f t="shared" si="74"/>
        <v>89.89</v>
      </c>
      <c r="AA1189" s="315"/>
      <c r="AB1189" s="9">
        <f t="shared" si="75"/>
        <v>69.23</v>
      </c>
      <c r="AC1189" s="9">
        <v>83.12</v>
      </c>
      <c r="AD1189" s="9"/>
      <c r="AG1189" s="315"/>
      <c r="AH1189" s="317"/>
      <c r="AI1189" s="317"/>
      <c r="AJ1189" s="317"/>
      <c r="AK1189" s="317"/>
      <c r="AL1189" s="315"/>
    </row>
    <row r="1190" spans="1:38">
      <c r="A1190" s="342"/>
      <c r="B1190" s="77"/>
      <c r="C1190" s="9" t="s">
        <v>563</v>
      </c>
      <c r="D1190" s="9"/>
      <c r="E1190" s="9" t="s">
        <v>157</v>
      </c>
      <c r="F1190" s="74">
        <v>1722746</v>
      </c>
      <c r="G1190" s="9"/>
      <c r="H1190" s="9"/>
      <c r="I1190" s="9"/>
      <c r="J1190" s="76">
        <v>354487.24000000191</v>
      </c>
      <c r="K1190" s="9"/>
      <c r="L1190" s="315"/>
      <c r="M1190" s="74">
        <v>6062</v>
      </c>
      <c r="N1190" s="35"/>
      <c r="O1190" s="315"/>
      <c r="P1190" s="75">
        <f t="shared" si="72"/>
        <v>58.476944902672699</v>
      </c>
      <c r="Q1190" s="9"/>
      <c r="R1190" s="9"/>
      <c r="S1190" s="9"/>
      <c r="T1190" s="78">
        <f t="shared" si="73"/>
        <v>284.18772682283077</v>
      </c>
      <c r="U1190" s="9"/>
      <c r="V1190" s="9"/>
      <c r="W1190" s="9"/>
      <c r="X1190" s="315"/>
      <c r="Y1190" s="9">
        <v>354487.24000000191</v>
      </c>
      <c r="Z1190" s="9">
        <f t="shared" si="74"/>
        <v>431186.68</v>
      </c>
      <c r="AA1190" s="315"/>
      <c r="AB1190" s="9">
        <f t="shared" si="75"/>
        <v>332088.03999999998</v>
      </c>
      <c r="AC1190" s="9">
        <v>398724.93</v>
      </c>
      <c r="AD1190" s="9"/>
      <c r="AG1190" s="315"/>
      <c r="AH1190" s="317"/>
      <c r="AI1190" s="317"/>
      <c r="AJ1190" s="317"/>
      <c r="AK1190" s="317"/>
      <c r="AL1190" s="315"/>
    </row>
    <row r="1191" spans="1:38">
      <c r="A1191" s="342"/>
      <c r="B1191" s="77"/>
      <c r="C1191" s="9" t="s">
        <v>564</v>
      </c>
      <c r="D1191" s="9"/>
      <c r="E1191" s="9" t="s">
        <v>59</v>
      </c>
      <c r="F1191" s="74">
        <v>4445</v>
      </c>
      <c r="G1191" s="9"/>
      <c r="H1191" s="9"/>
      <c r="I1191" s="9"/>
      <c r="J1191" s="76">
        <v>875.7</v>
      </c>
      <c r="K1191" s="9"/>
      <c r="L1191" s="315"/>
      <c r="M1191" s="74">
        <v>6</v>
      </c>
      <c r="N1191" s="35"/>
      <c r="O1191" s="315"/>
      <c r="P1191" s="75">
        <f t="shared" si="72"/>
        <v>145.95000000000002</v>
      </c>
      <c r="Q1191" s="9"/>
      <c r="R1191" s="9"/>
      <c r="S1191" s="9"/>
      <c r="T1191" s="78">
        <f t="shared" si="73"/>
        <v>740.83333333333337</v>
      </c>
      <c r="U1191" s="9"/>
      <c r="V1191" s="9"/>
      <c r="W1191" s="9"/>
      <c r="X1191" s="315"/>
      <c r="Y1191" s="9">
        <v>875.7</v>
      </c>
      <c r="Z1191" s="9">
        <f t="shared" si="74"/>
        <v>1065.17</v>
      </c>
      <c r="AA1191" s="315"/>
      <c r="AB1191" s="9">
        <f t="shared" si="75"/>
        <v>820.37</v>
      </c>
      <c r="AC1191" s="9">
        <v>984.98</v>
      </c>
      <c r="AD1191" s="9"/>
      <c r="AG1191" s="315"/>
      <c r="AH1191" s="317"/>
      <c r="AI1191" s="317"/>
      <c r="AJ1191" s="317"/>
      <c r="AK1191" s="317"/>
      <c r="AL1191" s="315"/>
    </row>
    <row r="1192" spans="1:38">
      <c r="A1192" s="342"/>
      <c r="B1192" s="77"/>
      <c r="C1192" s="9" t="s">
        <v>564</v>
      </c>
      <c r="D1192" s="9"/>
      <c r="E1192" s="9" t="s">
        <v>83</v>
      </c>
      <c r="F1192" s="74">
        <v>1262</v>
      </c>
      <c r="G1192" s="9"/>
      <c r="H1192" s="9"/>
      <c r="I1192" s="9"/>
      <c r="J1192" s="76">
        <v>243.68</v>
      </c>
      <c r="K1192" s="9"/>
      <c r="L1192" s="315"/>
      <c r="M1192" s="74">
        <v>1</v>
      </c>
      <c r="N1192" s="35"/>
      <c r="O1192" s="315"/>
      <c r="P1192" s="75">
        <f t="shared" si="72"/>
        <v>243.68</v>
      </c>
      <c r="Q1192" s="9"/>
      <c r="R1192" s="9"/>
      <c r="S1192" s="9"/>
      <c r="T1192" s="78">
        <f t="shared" si="73"/>
        <v>1262</v>
      </c>
      <c r="U1192" s="9"/>
      <c r="V1192" s="9"/>
      <c r="W1192" s="9"/>
      <c r="X1192" s="315"/>
      <c r="Y1192" s="9">
        <v>243.68</v>
      </c>
      <c r="Z1192" s="9">
        <f t="shared" si="74"/>
        <v>296.39999999999998</v>
      </c>
      <c r="AA1192" s="315"/>
      <c r="AB1192" s="9">
        <f t="shared" si="75"/>
        <v>228.28</v>
      </c>
      <c r="AC1192" s="9">
        <v>274.08999999999997</v>
      </c>
      <c r="AD1192" s="9"/>
      <c r="AG1192" s="315"/>
      <c r="AH1192" s="317"/>
      <c r="AI1192" s="317"/>
      <c r="AJ1192" s="317"/>
      <c r="AK1192" s="317"/>
      <c r="AL1192" s="315"/>
    </row>
    <row r="1193" spans="1:38">
      <c r="A1193" s="342"/>
      <c r="B1193" s="77"/>
      <c r="C1193" s="9" t="s">
        <v>564</v>
      </c>
      <c r="D1193" s="9"/>
      <c r="E1193" s="9" t="s">
        <v>168</v>
      </c>
      <c r="F1193" s="74">
        <v>7587101</v>
      </c>
      <c r="G1193" s="9"/>
      <c r="H1193" s="9"/>
      <c r="I1193" s="9"/>
      <c r="J1193" s="76">
        <v>1438735.6499999936</v>
      </c>
      <c r="K1193" s="9"/>
      <c r="L1193" s="315"/>
      <c r="M1193" s="74">
        <v>14216</v>
      </c>
      <c r="N1193" s="35"/>
      <c r="O1193" s="315"/>
      <c r="P1193" s="75">
        <f t="shared" si="72"/>
        <v>101.20537774338729</v>
      </c>
      <c r="Q1193" s="9"/>
      <c r="R1193" s="9"/>
      <c r="S1193" s="9"/>
      <c r="T1193" s="78">
        <f t="shared" si="73"/>
        <v>533.70153348339898</v>
      </c>
      <c r="U1193" s="9"/>
      <c r="V1193" s="9"/>
      <c r="W1193" s="9"/>
      <c r="X1193" s="315"/>
      <c r="Y1193" s="9">
        <v>1438735.6499999936</v>
      </c>
      <c r="Z1193" s="9">
        <f t="shared" si="74"/>
        <v>1750030.98</v>
      </c>
      <c r="AA1193" s="315"/>
      <c r="AB1193" s="9">
        <f t="shared" si="75"/>
        <v>1347825.37</v>
      </c>
      <c r="AC1193" s="9">
        <v>1618280.46</v>
      </c>
      <c r="AD1193" s="9"/>
      <c r="AG1193" s="315"/>
      <c r="AH1193" s="317"/>
      <c r="AI1193" s="317"/>
      <c r="AJ1193" s="317"/>
      <c r="AK1193" s="317"/>
      <c r="AL1193" s="315"/>
    </row>
    <row r="1194" spans="1:38">
      <c r="A1194" s="342"/>
      <c r="B1194" s="77"/>
      <c r="C1194" s="9" t="s">
        <v>564</v>
      </c>
      <c r="D1194" s="9"/>
      <c r="E1194" s="9" t="s">
        <v>446</v>
      </c>
      <c r="F1194" s="74">
        <v>203</v>
      </c>
      <c r="G1194" s="9"/>
      <c r="H1194" s="9"/>
      <c r="I1194" s="9"/>
      <c r="J1194" s="76">
        <v>44.52</v>
      </c>
      <c r="K1194" s="9"/>
      <c r="L1194" s="315"/>
      <c r="M1194" s="74">
        <v>1</v>
      </c>
      <c r="N1194" s="35"/>
      <c r="O1194" s="315"/>
      <c r="P1194" s="75">
        <f t="shared" si="72"/>
        <v>44.52</v>
      </c>
      <c r="Q1194" s="9"/>
      <c r="R1194" s="9"/>
      <c r="S1194" s="9"/>
      <c r="T1194" s="78">
        <f t="shared" si="73"/>
        <v>203</v>
      </c>
      <c r="U1194" s="9"/>
      <c r="V1194" s="9"/>
      <c r="W1194" s="9"/>
      <c r="X1194" s="315"/>
      <c r="Y1194" s="9">
        <v>44.52</v>
      </c>
      <c r="Z1194" s="9">
        <f t="shared" si="74"/>
        <v>54.15</v>
      </c>
      <c r="AA1194" s="315"/>
      <c r="AB1194" s="9">
        <f t="shared" si="75"/>
        <v>41.71</v>
      </c>
      <c r="AC1194" s="9">
        <v>50.08</v>
      </c>
      <c r="AD1194" s="9"/>
      <c r="AG1194" s="315"/>
      <c r="AH1194" s="317"/>
      <c r="AI1194" s="317"/>
      <c r="AJ1194" s="317"/>
      <c r="AK1194" s="317"/>
      <c r="AL1194" s="315"/>
    </row>
    <row r="1195" spans="1:38">
      <c r="A1195" s="342"/>
      <c r="B1195" s="77"/>
      <c r="C1195" s="9" t="s">
        <v>565</v>
      </c>
      <c r="D1195" s="9"/>
      <c r="E1195" s="9" t="s">
        <v>61</v>
      </c>
      <c r="F1195" s="74">
        <v>620</v>
      </c>
      <c r="G1195" s="9"/>
      <c r="H1195" s="9"/>
      <c r="I1195" s="9"/>
      <c r="J1195" s="76">
        <v>128.44</v>
      </c>
      <c r="K1195" s="9"/>
      <c r="L1195" s="315"/>
      <c r="M1195" s="74">
        <v>2</v>
      </c>
      <c r="N1195" s="35"/>
      <c r="O1195" s="315"/>
      <c r="P1195" s="75">
        <f t="shared" si="72"/>
        <v>64.22</v>
      </c>
      <c r="Q1195" s="9"/>
      <c r="R1195" s="9"/>
      <c r="S1195" s="9"/>
      <c r="T1195" s="78">
        <f t="shared" si="73"/>
        <v>310</v>
      </c>
      <c r="U1195" s="9"/>
      <c r="V1195" s="9"/>
      <c r="W1195" s="9"/>
      <c r="X1195" s="315"/>
      <c r="Y1195" s="9">
        <v>128.44</v>
      </c>
      <c r="Z1195" s="9">
        <f t="shared" si="74"/>
        <v>156.22999999999999</v>
      </c>
      <c r="AA1195" s="315"/>
      <c r="AB1195" s="9">
        <f t="shared" si="75"/>
        <v>120.32</v>
      </c>
      <c r="AC1195" s="9">
        <v>144.47</v>
      </c>
      <c r="AD1195" s="9"/>
      <c r="AG1195" s="315"/>
      <c r="AH1195" s="317"/>
      <c r="AI1195" s="317"/>
      <c r="AJ1195" s="317"/>
      <c r="AK1195" s="317"/>
      <c r="AL1195" s="315"/>
    </row>
    <row r="1196" spans="1:38">
      <c r="A1196" s="342"/>
      <c r="B1196" s="77"/>
      <c r="C1196" s="9" t="s">
        <v>565</v>
      </c>
      <c r="D1196" s="9"/>
      <c r="E1196" s="9" t="s">
        <v>276</v>
      </c>
      <c r="F1196" s="74">
        <v>254918</v>
      </c>
      <c r="G1196" s="9"/>
      <c r="H1196" s="9"/>
      <c r="I1196" s="9"/>
      <c r="J1196" s="76">
        <v>48151.56</v>
      </c>
      <c r="K1196" s="9"/>
      <c r="L1196" s="315"/>
      <c r="M1196" s="74">
        <v>411</v>
      </c>
      <c r="N1196" s="35"/>
      <c r="O1196" s="315"/>
      <c r="P1196" s="75">
        <f t="shared" si="72"/>
        <v>117.1570802919708</v>
      </c>
      <c r="Q1196" s="9"/>
      <c r="R1196" s="9"/>
      <c r="S1196" s="9"/>
      <c r="T1196" s="78">
        <f t="shared" si="73"/>
        <v>620.2384428223844</v>
      </c>
      <c r="U1196" s="9"/>
      <c r="V1196" s="9"/>
      <c r="W1196" s="9"/>
      <c r="X1196" s="315"/>
      <c r="Y1196" s="9">
        <v>48151.56</v>
      </c>
      <c r="Z1196" s="9">
        <f t="shared" si="74"/>
        <v>58569.98</v>
      </c>
      <c r="AA1196" s="315"/>
      <c r="AB1196" s="9">
        <f t="shared" si="75"/>
        <v>45108.98</v>
      </c>
      <c r="AC1196" s="9">
        <v>54160.56</v>
      </c>
      <c r="AD1196" s="9"/>
      <c r="AG1196" s="315"/>
      <c r="AH1196" s="317"/>
      <c r="AI1196" s="317"/>
      <c r="AJ1196" s="317"/>
      <c r="AK1196" s="317"/>
      <c r="AL1196" s="315"/>
    </row>
    <row r="1197" spans="1:38">
      <c r="A1197" s="342"/>
      <c r="B1197" s="77"/>
      <c r="C1197" s="9" t="s">
        <v>566</v>
      </c>
      <c r="D1197" s="9"/>
      <c r="E1197" s="9" t="s">
        <v>64</v>
      </c>
      <c r="F1197" s="74">
        <v>1580</v>
      </c>
      <c r="G1197" s="9"/>
      <c r="H1197" s="9"/>
      <c r="I1197" s="9"/>
      <c r="J1197" s="76">
        <v>316.24</v>
      </c>
      <c r="K1197" s="9"/>
      <c r="L1197" s="315"/>
      <c r="M1197" s="74">
        <v>3</v>
      </c>
      <c r="N1197" s="35"/>
      <c r="O1197" s="315"/>
      <c r="P1197" s="75">
        <f t="shared" si="72"/>
        <v>105.41333333333334</v>
      </c>
      <c r="Q1197" s="9"/>
      <c r="R1197" s="9"/>
      <c r="S1197" s="9"/>
      <c r="T1197" s="78">
        <f t="shared" si="73"/>
        <v>526.66666666666663</v>
      </c>
      <c r="U1197" s="9"/>
      <c r="V1197" s="9"/>
      <c r="W1197" s="9"/>
      <c r="X1197" s="315"/>
      <c r="Y1197" s="9">
        <v>316.24</v>
      </c>
      <c r="Z1197" s="9">
        <f t="shared" si="74"/>
        <v>384.66</v>
      </c>
      <c r="AA1197" s="315"/>
      <c r="AB1197" s="9">
        <f t="shared" si="75"/>
        <v>296.26</v>
      </c>
      <c r="AC1197" s="9">
        <v>355.7</v>
      </c>
      <c r="AD1197" s="9"/>
      <c r="AG1197" s="315"/>
      <c r="AH1197" s="317"/>
      <c r="AI1197" s="317"/>
      <c r="AJ1197" s="317"/>
      <c r="AK1197" s="317"/>
      <c r="AL1197" s="315"/>
    </row>
    <row r="1198" spans="1:38">
      <c r="A1198" s="342"/>
      <c r="B1198" s="77"/>
      <c r="C1198" s="9" t="s">
        <v>566</v>
      </c>
      <c r="D1198" s="9"/>
      <c r="E1198" s="9" t="s">
        <v>168</v>
      </c>
      <c r="F1198" s="74">
        <v>462</v>
      </c>
      <c r="G1198" s="9"/>
      <c r="H1198" s="9"/>
      <c r="I1198" s="9"/>
      <c r="J1198" s="76">
        <v>93.42</v>
      </c>
      <c r="K1198" s="9"/>
      <c r="L1198" s="315"/>
      <c r="M1198" s="74">
        <v>1</v>
      </c>
      <c r="N1198" s="35"/>
      <c r="O1198" s="315"/>
      <c r="P1198" s="75">
        <f t="shared" si="72"/>
        <v>93.42</v>
      </c>
      <c r="Q1198" s="9"/>
      <c r="R1198" s="9"/>
      <c r="S1198" s="9"/>
      <c r="T1198" s="78">
        <f t="shared" si="73"/>
        <v>462</v>
      </c>
      <c r="U1198" s="9"/>
      <c r="V1198" s="9"/>
      <c r="W1198" s="9"/>
      <c r="X1198" s="315"/>
      <c r="Y1198" s="9">
        <v>93.42</v>
      </c>
      <c r="Z1198" s="9">
        <f t="shared" si="74"/>
        <v>113.63</v>
      </c>
      <c r="AA1198" s="315"/>
      <c r="AB1198" s="9">
        <f t="shared" si="75"/>
        <v>87.52</v>
      </c>
      <c r="AC1198" s="9">
        <v>105.08</v>
      </c>
      <c r="AD1198" s="9"/>
      <c r="AG1198" s="315"/>
      <c r="AH1198" s="317"/>
      <c r="AI1198" s="317"/>
      <c r="AJ1198" s="317"/>
      <c r="AK1198" s="317"/>
      <c r="AL1198" s="315"/>
    </row>
    <row r="1199" spans="1:38">
      <c r="A1199" s="342"/>
      <c r="B1199" s="77"/>
      <c r="C1199" s="9" t="s">
        <v>566</v>
      </c>
      <c r="D1199" s="9"/>
      <c r="E1199" s="9" t="s">
        <v>567</v>
      </c>
      <c r="F1199" s="74">
        <v>225102</v>
      </c>
      <c r="G1199" s="9"/>
      <c r="H1199" s="9"/>
      <c r="I1199" s="9"/>
      <c r="J1199" s="76">
        <v>41844.310000000005</v>
      </c>
      <c r="K1199" s="9"/>
      <c r="L1199" s="315"/>
      <c r="M1199" s="74">
        <v>321</v>
      </c>
      <c r="N1199" s="35"/>
      <c r="O1199" s="315"/>
      <c r="P1199" s="75">
        <f t="shared" si="72"/>
        <v>130.35610591900314</v>
      </c>
      <c r="Q1199" s="9"/>
      <c r="R1199" s="9"/>
      <c r="S1199" s="9"/>
      <c r="T1199" s="78">
        <f t="shared" si="73"/>
        <v>701.25233644859816</v>
      </c>
      <c r="U1199" s="9"/>
      <c r="V1199" s="9"/>
      <c r="W1199" s="9"/>
      <c r="X1199" s="315"/>
      <c r="Y1199" s="9">
        <v>41844.310000000005</v>
      </c>
      <c r="Z1199" s="9">
        <f t="shared" si="74"/>
        <v>50898.05</v>
      </c>
      <c r="AA1199" s="315"/>
      <c r="AB1199" s="9">
        <f t="shared" si="75"/>
        <v>39200.269999999997</v>
      </c>
      <c r="AC1199" s="9">
        <v>47066.21</v>
      </c>
      <c r="AD1199" s="9"/>
      <c r="AG1199" s="315"/>
      <c r="AH1199" s="317"/>
      <c r="AI1199" s="317"/>
      <c r="AJ1199" s="317"/>
      <c r="AK1199" s="317"/>
      <c r="AL1199" s="315"/>
    </row>
    <row r="1200" spans="1:38">
      <c r="A1200" s="342"/>
      <c r="B1200" s="77"/>
      <c r="C1200" s="9" t="s">
        <v>568</v>
      </c>
      <c r="D1200" s="9"/>
      <c r="E1200" s="9" t="s">
        <v>117</v>
      </c>
      <c r="F1200" s="74">
        <v>768208</v>
      </c>
      <c r="G1200" s="9"/>
      <c r="H1200" s="9"/>
      <c r="I1200" s="9"/>
      <c r="J1200" s="76">
        <v>150772.62999999974</v>
      </c>
      <c r="K1200" s="9"/>
      <c r="L1200" s="315"/>
      <c r="M1200" s="74">
        <v>1636</v>
      </c>
      <c r="N1200" s="35"/>
      <c r="O1200" s="315"/>
      <c r="P1200" s="75">
        <f t="shared" si="72"/>
        <v>92.159309290953388</v>
      </c>
      <c r="Q1200" s="9"/>
      <c r="R1200" s="9"/>
      <c r="S1200" s="9"/>
      <c r="T1200" s="78">
        <f t="shared" si="73"/>
        <v>469.56479217603913</v>
      </c>
      <c r="U1200" s="9"/>
      <c r="V1200" s="9"/>
      <c r="W1200" s="9"/>
      <c r="X1200" s="315"/>
      <c r="Y1200" s="9">
        <v>150772.62999999974</v>
      </c>
      <c r="Z1200" s="9">
        <f t="shared" si="74"/>
        <v>183394.89</v>
      </c>
      <c r="AA1200" s="315"/>
      <c r="AB1200" s="9">
        <f t="shared" si="75"/>
        <v>141245.67000000001</v>
      </c>
      <c r="AC1200" s="9">
        <v>169588.07</v>
      </c>
      <c r="AD1200" s="9"/>
      <c r="AG1200" s="315"/>
      <c r="AH1200" s="317"/>
      <c r="AI1200" s="317"/>
      <c r="AJ1200" s="317"/>
      <c r="AK1200" s="317"/>
      <c r="AL1200" s="315"/>
    </row>
    <row r="1201" spans="1:38">
      <c r="A1201" s="342"/>
      <c r="B1201" s="77"/>
      <c r="C1201" s="9" t="s">
        <v>569</v>
      </c>
      <c r="D1201" s="9"/>
      <c r="E1201" s="9" t="s">
        <v>570</v>
      </c>
      <c r="F1201" s="74">
        <v>411</v>
      </c>
      <c r="G1201" s="9"/>
      <c r="H1201" s="9"/>
      <c r="I1201" s="9"/>
      <c r="J1201" s="76">
        <v>91.45</v>
      </c>
      <c r="K1201" s="9"/>
      <c r="L1201" s="315"/>
      <c r="M1201" s="74">
        <v>2</v>
      </c>
      <c r="N1201" s="35"/>
      <c r="O1201" s="315"/>
      <c r="P1201" s="75">
        <f t="shared" ref="P1201:P1209" si="76">J1201/M1201</f>
        <v>45.725000000000001</v>
      </c>
      <c r="Q1201" s="9"/>
      <c r="R1201" s="9"/>
      <c r="S1201" s="9"/>
      <c r="T1201" s="78">
        <f t="shared" ref="T1201:T1209" si="77">F1201/M1201</f>
        <v>205.5</v>
      </c>
      <c r="U1201" s="9"/>
      <c r="V1201" s="9"/>
      <c r="W1201" s="9"/>
      <c r="X1201" s="315"/>
      <c r="Y1201" s="9">
        <v>91.45</v>
      </c>
      <c r="Z1201" s="9">
        <f t="shared" ref="Z1201:Z1206" si="78">ROUND($Z$1209*Y1201/$Y$1209,2)</f>
        <v>111.24</v>
      </c>
      <c r="AA1201" s="315"/>
      <c r="AB1201" s="9">
        <f t="shared" ref="AB1201:AB1206" si="79">ROUND($AB$1209*Y1201/$Y$1209,2)</f>
        <v>85.67</v>
      </c>
      <c r="AC1201" s="9">
        <v>102.86</v>
      </c>
      <c r="AD1201" s="9"/>
      <c r="AG1201" s="315"/>
      <c r="AH1201" s="317"/>
      <c r="AI1201" s="317"/>
      <c r="AJ1201" s="317"/>
      <c r="AK1201" s="317"/>
      <c r="AL1201" s="315"/>
    </row>
    <row r="1202" spans="1:38">
      <c r="A1202" s="342"/>
      <c r="B1202" s="77"/>
      <c r="C1202" s="9" t="s">
        <v>571</v>
      </c>
      <c r="D1202" s="9"/>
      <c r="E1202" s="9" t="s">
        <v>181</v>
      </c>
      <c r="F1202" s="74">
        <v>7533</v>
      </c>
      <c r="G1202" s="9"/>
      <c r="H1202" s="9"/>
      <c r="I1202" s="9"/>
      <c r="J1202" s="76">
        <v>1460.9099999999999</v>
      </c>
      <c r="K1202" s="9"/>
      <c r="L1202" s="315"/>
      <c r="M1202" s="74">
        <v>8</v>
      </c>
      <c r="N1202" s="35"/>
      <c r="O1202" s="315"/>
      <c r="P1202" s="75">
        <f t="shared" si="76"/>
        <v>182.61374999999998</v>
      </c>
      <c r="Q1202" s="9"/>
      <c r="R1202" s="9"/>
      <c r="S1202" s="9"/>
      <c r="T1202" s="78">
        <f t="shared" si="77"/>
        <v>941.625</v>
      </c>
      <c r="U1202" s="9"/>
      <c r="V1202" s="9"/>
      <c r="W1202" s="9"/>
      <c r="X1202" s="315"/>
      <c r="Y1202" s="9">
        <v>1460.9099999999999</v>
      </c>
      <c r="Z1202" s="9">
        <f t="shared" si="78"/>
        <v>1777</v>
      </c>
      <c r="AA1202" s="315"/>
      <c r="AB1202" s="9">
        <f t="shared" si="79"/>
        <v>1368.6</v>
      </c>
      <c r="AC1202" s="9">
        <v>1643.22</v>
      </c>
      <c r="AD1202" s="9"/>
      <c r="AG1202" s="315"/>
      <c r="AH1202" s="317"/>
      <c r="AI1202" s="317"/>
      <c r="AJ1202" s="317"/>
      <c r="AK1202" s="317"/>
      <c r="AL1202" s="315"/>
    </row>
    <row r="1203" spans="1:38">
      <c r="A1203" s="342"/>
      <c r="B1203" s="77"/>
      <c r="C1203" s="9" t="s">
        <v>572</v>
      </c>
      <c r="D1203" s="9"/>
      <c r="E1203" s="9" t="s">
        <v>168</v>
      </c>
      <c r="F1203" s="74">
        <v>1289</v>
      </c>
      <c r="G1203" s="9"/>
      <c r="H1203" s="9"/>
      <c r="I1203" s="9"/>
      <c r="J1203" s="76">
        <v>248.8</v>
      </c>
      <c r="K1203" s="9"/>
      <c r="L1203" s="315"/>
      <c r="M1203" s="74">
        <v>1</v>
      </c>
      <c r="N1203" s="35"/>
      <c r="O1203" s="315"/>
      <c r="P1203" s="75">
        <f t="shared" si="76"/>
        <v>248.8</v>
      </c>
      <c r="Q1203" s="9"/>
      <c r="R1203" s="9"/>
      <c r="S1203" s="9"/>
      <c r="T1203" s="78">
        <f t="shared" si="77"/>
        <v>1289</v>
      </c>
      <c r="U1203" s="9"/>
      <c r="V1203" s="9"/>
      <c r="W1203" s="9"/>
      <c r="X1203" s="315"/>
      <c r="Y1203" s="9">
        <v>248.8</v>
      </c>
      <c r="Z1203" s="9">
        <f t="shared" si="78"/>
        <v>302.63</v>
      </c>
      <c r="AA1203" s="315"/>
      <c r="AB1203" s="9">
        <f t="shared" si="79"/>
        <v>233.08</v>
      </c>
      <c r="AC1203" s="9">
        <v>279.85000000000002</v>
      </c>
      <c r="AD1203" s="9"/>
      <c r="AG1203" s="315"/>
      <c r="AH1203" s="317"/>
      <c r="AI1203" s="317"/>
      <c r="AJ1203" s="317"/>
      <c r="AK1203" s="317"/>
      <c r="AL1203" s="315"/>
    </row>
    <row r="1204" spans="1:38">
      <c r="A1204" s="342"/>
      <c r="B1204" s="77"/>
      <c r="C1204" s="9" t="s">
        <v>572</v>
      </c>
      <c r="D1204" s="9"/>
      <c r="E1204" s="9" t="s">
        <v>570</v>
      </c>
      <c r="F1204" s="74">
        <v>340</v>
      </c>
      <c r="G1204" s="9"/>
      <c r="H1204" s="9"/>
      <c r="I1204" s="9"/>
      <c r="J1204" s="76">
        <v>70.069999999999993</v>
      </c>
      <c r="K1204" s="9"/>
      <c r="L1204" s="315"/>
      <c r="M1204" s="74">
        <v>1</v>
      </c>
      <c r="N1204" s="35"/>
      <c r="O1204" s="315"/>
      <c r="P1204" s="75">
        <f t="shared" si="76"/>
        <v>70.069999999999993</v>
      </c>
      <c r="Q1204" s="9"/>
      <c r="R1204" s="9"/>
      <c r="S1204" s="9"/>
      <c r="T1204" s="78">
        <f t="shared" si="77"/>
        <v>340</v>
      </c>
      <c r="U1204" s="9"/>
      <c r="V1204" s="9"/>
      <c r="W1204" s="9"/>
      <c r="X1204" s="315"/>
      <c r="Y1204" s="9">
        <v>70.069999999999993</v>
      </c>
      <c r="Z1204" s="9">
        <f t="shared" si="78"/>
        <v>85.23</v>
      </c>
      <c r="AA1204" s="315"/>
      <c r="AB1204" s="9">
        <f t="shared" si="79"/>
        <v>65.64</v>
      </c>
      <c r="AC1204" s="9">
        <v>78.81</v>
      </c>
      <c r="AD1204" s="9"/>
      <c r="AG1204" s="315"/>
      <c r="AH1204" s="317"/>
      <c r="AI1204" s="317"/>
      <c r="AJ1204" s="317"/>
      <c r="AK1204" s="317"/>
      <c r="AL1204" s="315"/>
    </row>
    <row r="1205" spans="1:38">
      <c r="A1205" s="342"/>
      <c r="B1205" s="77"/>
      <c r="C1205" s="9" t="s">
        <v>572</v>
      </c>
      <c r="D1205" s="9"/>
      <c r="E1205" s="9" t="s">
        <v>446</v>
      </c>
      <c r="F1205" s="74">
        <v>1873592</v>
      </c>
      <c r="G1205" s="9"/>
      <c r="H1205" s="9"/>
      <c r="I1205" s="9"/>
      <c r="J1205" s="76">
        <v>347790.02999999921</v>
      </c>
      <c r="K1205" s="9"/>
      <c r="L1205" s="315"/>
      <c r="M1205" s="74">
        <v>3053</v>
      </c>
      <c r="N1205" s="35"/>
      <c r="O1205" s="315"/>
      <c r="P1205" s="75">
        <f t="shared" si="76"/>
        <v>113.91746806419889</v>
      </c>
      <c r="Q1205" s="9"/>
      <c r="R1205" s="9"/>
      <c r="S1205" s="9"/>
      <c r="T1205" s="78">
        <f t="shared" si="77"/>
        <v>613.68883065836883</v>
      </c>
      <c r="U1205" s="9"/>
      <c r="V1205" s="9"/>
      <c r="W1205" s="9"/>
      <c r="X1205" s="315"/>
      <c r="Y1205" s="9">
        <v>347790.02999999921</v>
      </c>
      <c r="Z1205" s="9">
        <f t="shared" si="78"/>
        <v>423040.42</v>
      </c>
      <c r="AA1205" s="315"/>
      <c r="AB1205" s="9">
        <f t="shared" si="79"/>
        <v>325814.01</v>
      </c>
      <c r="AC1205" s="9">
        <v>391191.95</v>
      </c>
      <c r="AD1205" s="9"/>
      <c r="AG1205" s="315"/>
      <c r="AH1205" s="317"/>
      <c r="AI1205" s="317"/>
      <c r="AJ1205" s="317"/>
      <c r="AK1205" s="317"/>
      <c r="AL1205" s="315"/>
    </row>
    <row r="1206" spans="1:38">
      <c r="A1206" s="342"/>
      <c r="B1206" s="77"/>
      <c r="C1206" s="9" t="s">
        <v>573</v>
      </c>
      <c r="D1206" s="9"/>
      <c r="E1206" s="9" t="s">
        <v>81</v>
      </c>
      <c r="F1206" s="74">
        <v>3974</v>
      </c>
      <c r="G1206" s="9"/>
      <c r="H1206" s="9"/>
      <c r="I1206" s="9"/>
      <c r="J1206" s="76">
        <v>786.31999999999994</v>
      </c>
      <c r="K1206" s="9"/>
      <c r="L1206" s="315"/>
      <c r="M1206" s="74">
        <v>6</v>
      </c>
      <c r="N1206" s="35"/>
      <c r="O1206" s="315"/>
      <c r="P1206" s="75">
        <f t="shared" si="76"/>
        <v>131.05333333333331</v>
      </c>
      <c r="Q1206" s="9"/>
      <c r="R1206" s="9"/>
      <c r="S1206" s="9"/>
      <c r="T1206" s="78">
        <f t="shared" si="77"/>
        <v>662.33333333333337</v>
      </c>
      <c r="U1206" s="9"/>
      <c r="V1206" s="9"/>
      <c r="W1206" s="9"/>
      <c r="X1206" s="315"/>
      <c r="Y1206" s="9">
        <v>786.31999999999994</v>
      </c>
      <c r="Z1206" s="9">
        <f t="shared" si="78"/>
        <v>956.45</v>
      </c>
      <c r="AA1206" s="315"/>
      <c r="AB1206" s="9">
        <f t="shared" si="79"/>
        <v>736.63</v>
      </c>
      <c r="AC1206" s="9">
        <v>884.45</v>
      </c>
      <c r="AD1206" s="9"/>
      <c r="AG1206" s="315"/>
      <c r="AH1206" s="317"/>
      <c r="AI1206" s="317"/>
      <c r="AJ1206" s="317"/>
      <c r="AK1206" s="317"/>
      <c r="AL1206" s="315"/>
    </row>
    <row r="1207" spans="1:38">
      <c r="A1207" s="342"/>
      <c r="B1207" s="77"/>
      <c r="C1207" s="9" t="s">
        <v>574</v>
      </c>
      <c r="D1207" s="9"/>
      <c r="E1207" s="9" t="s">
        <v>446</v>
      </c>
      <c r="F1207" s="74">
        <v>78815</v>
      </c>
      <c r="G1207" s="9"/>
      <c r="H1207" s="9"/>
      <c r="I1207" s="9"/>
      <c r="J1207" s="76">
        <v>16880.649999999998</v>
      </c>
      <c r="K1207" s="9"/>
      <c r="L1207" s="315"/>
      <c r="M1207" s="74">
        <v>342</v>
      </c>
      <c r="N1207" s="35"/>
      <c r="O1207" s="315"/>
      <c r="P1207" s="75">
        <f t="shared" si="76"/>
        <v>49.358625730994149</v>
      </c>
      <c r="Q1207" s="9"/>
      <c r="R1207" s="9"/>
      <c r="S1207" s="9"/>
      <c r="T1207" s="78">
        <f t="shared" si="77"/>
        <v>230.453216374269</v>
      </c>
      <c r="U1207" s="9"/>
      <c r="V1207" s="9"/>
      <c r="W1207" s="9"/>
      <c r="X1207" s="315"/>
      <c r="Y1207" s="9">
        <v>16880.649999999998</v>
      </c>
      <c r="Z1207" s="9">
        <f>ROUND($Z$1209*Y1207/$Y$1209,2)</f>
        <v>20533.07</v>
      </c>
      <c r="AA1207" s="315"/>
      <c r="AB1207" s="9">
        <f>ROUND($AB$1209*Y1207/$Y$1209,2)</f>
        <v>15814</v>
      </c>
      <c r="AC1207" s="9">
        <v>18987.240000000002</v>
      </c>
      <c r="AD1207" s="9"/>
      <c r="AG1207" s="315"/>
      <c r="AH1207" s="317"/>
      <c r="AI1207" s="317"/>
      <c r="AJ1207" s="317"/>
      <c r="AK1207" s="317"/>
      <c r="AL1207" s="315"/>
    </row>
    <row r="1208" spans="1:38" ht="13.8" thickBot="1">
      <c r="A1208" s="342"/>
      <c r="B1208" s="9"/>
      <c r="C1208" s="9"/>
      <c r="D1208" s="9"/>
      <c r="E1208" s="9"/>
      <c r="F1208" s="9"/>
      <c r="G1208" s="9"/>
      <c r="H1208" s="9"/>
      <c r="I1208" s="9"/>
      <c r="J1208" s="9"/>
      <c r="K1208" s="9"/>
      <c r="L1208" s="315"/>
      <c r="M1208" s="9"/>
      <c r="N1208" s="35"/>
      <c r="O1208" s="315"/>
      <c r="P1208" s="9"/>
      <c r="Q1208" s="9"/>
      <c r="R1208" s="9"/>
      <c r="S1208" s="9"/>
      <c r="T1208" s="9"/>
      <c r="U1208" s="9"/>
      <c r="V1208" s="9"/>
      <c r="W1208" s="9"/>
      <c r="X1208" s="315"/>
      <c r="Y1208" s="9"/>
      <c r="Z1208" s="9"/>
      <c r="AA1208" s="315"/>
      <c r="AB1208" s="42"/>
      <c r="AC1208" s="42"/>
      <c r="AD1208" s="9"/>
      <c r="AG1208" s="315"/>
      <c r="AH1208" s="317"/>
      <c r="AI1208" s="317"/>
      <c r="AJ1208" s="317"/>
      <c r="AK1208" s="317"/>
      <c r="AL1208" s="315"/>
    </row>
    <row r="1209" spans="1:38" ht="13.8" thickBot="1">
      <c r="A1209" s="342"/>
      <c r="B1209" s="43" t="s">
        <v>575</v>
      </c>
      <c r="C1209" s="50"/>
      <c r="D1209" s="50"/>
      <c r="E1209" s="50"/>
      <c r="F1209" s="81">
        <f>SUM(F624:F1208)</f>
        <v>248684809</v>
      </c>
      <c r="G1209" s="45"/>
      <c r="H1209" s="45"/>
      <c r="I1209" s="45"/>
      <c r="J1209" s="82">
        <f>SUM(J624:J1208)</f>
        <v>47354286.490000091</v>
      </c>
      <c r="K1209" s="306">
        <v>82367593</v>
      </c>
      <c r="L1209" s="315"/>
      <c r="M1209" s="81">
        <f>SUM(M624:M1208)</f>
        <v>493513</v>
      </c>
      <c r="N1209" s="46"/>
      <c r="O1209" s="315"/>
      <c r="P1209" s="80">
        <f t="shared" si="76"/>
        <v>95.953473343154272</v>
      </c>
      <c r="Q1209" s="49" t="s">
        <v>576</v>
      </c>
      <c r="R1209" s="49" t="s">
        <v>576</v>
      </c>
      <c r="S1209" s="49" t="s">
        <v>576</v>
      </c>
      <c r="T1209" s="79">
        <f t="shared" si="77"/>
        <v>503.90731145886735</v>
      </c>
      <c r="U1209" s="49" t="s">
        <v>576</v>
      </c>
      <c r="V1209" s="49" t="s">
        <v>576</v>
      </c>
      <c r="W1209" s="51" t="s">
        <v>576</v>
      </c>
      <c r="X1209" s="315"/>
      <c r="Y1209" s="47">
        <f>SUM(Y625:Y1207)</f>
        <v>47354286.490000091</v>
      </c>
      <c r="Z1209" s="304">
        <v>57600205</v>
      </c>
      <c r="AA1209" s="315"/>
      <c r="AB1209" s="308">
        <v>44362082</v>
      </c>
      <c r="AC1209" s="47">
        <f>SUM(AC625:AC1207)</f>
        <v>53263791.980000004</v>
      </c>
      <c r="AD1209" s="309"/>
      <c r="AG1209" s="315"/>
      <c r="AH1209" s="317"/>
      <c r="AI1209" s="317"/>
      <c r="AJ1209" s="317"/>
      <c r="AK1209" s="317"/>
      <c r="AL1209" s="315"/>
    </row>
    <row r="1210" spans="1:38" s="3" customFormat="1">
      <c r="A1210" s="342"/>
      <c r="B1210" s="315"/>
      <c r="C1210" s="315"/>
      <c r="D1210" s="315"/>
      <c r="E1210" s="315"/>
      <c r="F1210" s="315"/>
      <c r="G1210" s="315"/>
      <c r="H1210" s="315"/>
      <c r="I1210" s="315"/>
      <c r="J1210" s="315"/>
      <c r="K1210" s="315"/>
      <c r="L1210" s="315"/>
      <c r="M1210" s="325"/>
      <c r="N1210" s="315"/>
      <c r="O1210" s="315"/>
      <c r="P1210" s="325"/>
      <c r="Q1210" s="315"/>
      <c r="R1210" s="315"/>
      <c r="S1210" s="315"/>
      <c r="T1210" s="315"/>
      <c r="U1210" s="315"/>
      <c r="V1210" s="315"/>
      <c r="W1210" s="315"/>
      <c r="X1210" s="315"/>
      <c r="Y1210" s="325"/>
      <c r="Z1210" s="315"/>
      <c r="AA1210" s="315"/>
      <c r="AB1210" s="325"/>
      <c r="AC1210" s="315"/>
      <c r="AD1210" s="315"/>
      <c r="AE1210" s="315"/>
      <c r="AF1210" s="315"/>
      <c r="AG1210" s="315"/>
      <c r="AH1210" s="315"/>
      <c r="AI1210" s="315"/>
      <c r="AJ1210" s="315"/>
      <c r="AK1210" s="315"/>
      <c r="AL1210" s="315"/>
    </row>
    <row r="1211" spans="1:38" ht="66">
      <c r="A1211" s="339">
        <v>43556</v>
      </c>
      <c r="B1211" s="38" t="s">
        <v>34</v>
      </c>
      <c r="C1211" s="38" t="s">
        <v>35</v>
      </c>
      <c r="D1211" s="38" t="s">
        <v>36</v>
      </c>
      <c r="E1211" s="38" t="s">
        <v>37</v>
      </c>
      <c r="F1211" s="38" t="s">
        <v>38</v>
      </c>
      <c r="G1211" s="38" t="s">
        <v>38</v>
      </c>
      <c r="H1211" s="38" t="s">
        <v>39</v>
      </c>
      <c r="I1211" s="38" t="s">
        <v>39</v>
      </c>
      <c r="J1211" s="38" t="s">
        <v>40</v>
      </c>
      <c r="K1211" s="38" t="s">
        <v>41</v>
      </c>
      <c r="L1211" s="340"/>
      <c r="M1211" s="27" t="s">
        <v>42</v>
      </c>
      <c r="N1211" s="26" t="s">
        <v>42</v>
      </c>
      <c r="O1211" s="341"/>
      <c r="P1211" s="34" t="s">
        <v>43</v>
      </c>
      <c r="Q1211" s="34" t="s">
        <v>43</v>
      </c>
      <c r="R1211" s="34" t="s">
        <v>44</v>
      </c>
      <c r="S1211" s="34" t="s">
        <v>44</v>
      </c>
      <c r="T1211" s="34" t="s">
        <v>45</v>
      </c>
      <c r="U1211" s="34" t="s">
        <v>45</v>
      </c>
      <c r="V1211" s="34" t="s">
        <v>46</v>
      </c>
      <c r="W1211" s="34" t="s">
        <v>46</v>
      </c>
      <c r="X1211" s="341"/>
      <c r="Y1211" s="27" t="s">
        <v>47</v>
      </c>
      <c r="Z1211" s="27" t="s">
        <v>48</v>
      </c>
      <c r="AA1211" s="315"/>
      <c r="AB1211" s="27" t="s">
        <v>49</v>
      </c>
      <c r="AC1211" s="27" t="s">
        <v>50</v>
      </c>
      <c r="AD1211" s="27" t="s">
        <v>51</v>
      </c>
      <c r="AG1211" s="315"/>
      <c r="AH1211" s="317"/>
      <c r="AI1211" s="317"/>
      <c r="AJ1211" s="317"/>
      <c r="AK1211" s="317"/>
      <c r="AL1211" s="315"/>
    </row>
    <row r="1212" spans="1:38">
      <c r="A1212" s="342"/>
      <c r="B1212" s="77"/>
      <c r="C1212" s="9" t="s">
        <v>52</v>
      </c>
      <c r="D1212" s="9"/>
      <c r="E1212" s="9" t="s">
        <v>52</v>
      </c>
      <c r="F1212" s="74"/>
      <c r="G1212" s="9"/>
      <c r="H1212" s="9"/>
      <c r="I1212" s="9"/>
      <c r="J1212" s="76"/>
      <c r="K1212" s="305">
        <v>76603883</v>
      </c>
      <c r="L1212" s="315"/>
      <c r="M1212" s="74"/>
      <c r="N1212" s="35"/>
      <c r="O1212" s="315"/>
      <c r="P1212" s="75" t="e">
        <f>J1212/M1212</f>
        <v>#DIV/0!</v>
      </c>
      <c r="Q1212" s="9"/>
      <c r="R1212" s="9"/>
      <c r="S1212" s="9"/>
      <c r="T1212" s="78" t="e">
        <f>F1212/M1212</f>
        <v>#DIV/0!</v>
      </c>
      <c r="U1212" s="9"/>
      <c r="V1212" s="9"/>
      <c r="W1212" s="9"/>
      <c r="X1212" s="315"/>
      <c r="Y1212" s="9"/>
      <c r="Z1212" s="72"/>
      <c r="AA1212" s="315"/>
      <c r="AB1212" s="78"/>
      <c r="AC1212" s="78"/>
      <c r="AD1212" s="9"/>
      <c r="AG1212" s="315"/>
      <c r="AH1212" s="317"/>
      <c r="AI1212" s="317"/>
      <c r="AJ1212" s="317"/>
      <c r="AK1212" s="317"/>
      <c r="AL1212" s="315"/>
    </row>
    <row r="1213" spans="1:38">
      <c r="A1213" s="342"/>
      <c r="B1213" s="77"/>
      <c r="C1213" s="9" t="s">
        <v>53</v>
      </c>
      <c r="D1213" s="9"/>
      <c r="E1213" s="9" t="s">
        <v>54</v>
      </c>
      <c r="F1213" s="74">
        <v>1938148</v>
      </c>
      <c r="G1213" s="9"/>
      <c r="H1213" s="9"/>
      <c r="I1213" s="9"/>
      <c r="J1213" s="76">
        <v>326244.4999999986</v>
      </c>
      <c r="K1213" s="9"/>
      <c r="L1213" s="315"/>
      <c r="M1213" s="74">
        <v>4328</v>
      </c>
      <c r="N1213" s="35"/>
      <c r="O1213" s="315"/>
      <c r="P1213" s="75">
        <f t="shared" ref="P1213:P1276" si="80">J1213/M1213</f>
        <v>75.379967652495054</v>
      </c>
      <c r="Q1213" s="9"/>
      <c r="R1213" s="9"/>
      <c r="S1213" s="9"/>
      <c r="T1213" s="78">
        <f t="shared" ref="T1213:T1276" si="81">F1213/M1213</f>
        <v>447.81608133086877</v>
      </c>
      <c r="U1213" s="9"/>
      <c r="V1213" s="9"/>
      <c r="W1213" s="9"/>
      <c r="X1213" s="315"/>
      <c r="Y1213" s="9">
        <v>326244.4999999986</v>
      </c>
      <c r="Z1213" s="9">
        <f t="shared" ref="Z1213:Z1276" si="82">ROUND($Z$1747*Y1213/$Y$1747,2)</f>
        <v>445223.8</v>
      </c>
      <c r="AA1213" s="315"/>
      <c r="AB1213" s="9">
        <f t="shared" ref="AB1213:AB1276" si="83">ROUND($AB$1747*Y1213/$Y$1747,2)</f>
        <v>299158.03000000003</v>
      </c>
      <c r="AC1213" s="9">
        <v>393770.32</v>
      </c>
      <c r="AD1213" s="9"/>
      <c r="AG1213" s="315"/>
      <c r="AH1213" s="317"/>
      <c r="AI1213" s="317"/>
      <c r="AJ1213" s="317"/>
      <c r="AK1213" s="317"/>
      <c r="AL1213" s="315"/>
    </row>
    <row r="1214" spans="1:38">
      <c r="A1214" s="342"/>
      <c r="B1214" s="77"/>
      <c r="C1214" s="9" t="s">
        <v>53</v>
      </c>
      <c r="D1214" s="9"/>
      <c r="E1214" s="9" t="s">
        <v>56</v>
      </c>
      <c r="F1214" s="74">
        <v>91760</v>
      </c>
      <c r="G1214" s="9"/>
      <c r="H1214" s="9"/>
      <c r="I1214" s="9"/>
      <c r="J1214" s="76">
        <v>15242.060000000009</v>
      </c>
      <c r="K1214" s="9"/>
      <c r="L1214" s="315"/>
      <c r="M1214" s="74">
        <v>182</v>
      </c>
      <c r="N1214" s="35"/>
      <c r="O1214" s="315"/>
      <c r="P1214" s="75">
        <f t="shared" si="80"/>
        <v>83.747582417582464</v>
      </c>
      <c r="Q1214" s="9"/>
      <c r="R1214" s="9"/>
      <c r="S1214" s="9"/>
      <c r="T1214" s="78">
        <f t="shared" si="81"/>
        <v>504.17582417582418</v>
      </c>
      <c r="U1214" s="9"/>
      <c r="V1214" s="9"/>
      <c r="W1214" s="9"/>
      <c r="X1214" s="315"/>
      <c r="Y1214" s="9">
        <v>15242.060000000009</v>
      </c>
      <c r="Z1214" s="9">
        <f t="shared" si="82"/>
        <v>20800.740000000002</v>
      </c>
      <c r="AA1214" s="315"/>
      <c r="AB1214" s="9">
        <f t="shared" si="83"/>
        <v>13976.59</v>
      </c>
      <c r="AC1214" s="9">
        <v>18396.849999999999</v>
      </c>
      <c r="AD1214" s="9"/>
      <c r="AG1214" s="315"/>
      <c r="AH1214" s="317"/>
      <c r="AI1214" s="317"/>
      <c r="AJ1214" s="317"/>
      <c r="AK1214" s="317"/>
      <c r="AL1214" s="315"/>
    </row>
    <row r="1215" spans="1:38">
      <c r="A1215" s="342"/>
      <c r="B1215" s="77"/>
      <c r="C1215" s="9" t="s">
        <v>57</v>
      </c>
      <c r="D1215" s="9"/>
      <c r="E1215" s="9" t="s">
        <v>54</v>
      </c>
      <c r="F1215" s="74">
        <v>423589</v>
      </c>
      <c r="G1215" s="9"/>
      <c r="H1215" s="9"/>
      <c r="I1215" s="9"/>
      <c r="J1215" s="76">
        <v>72721.360000000161</v>
      </c>
      <c r="K1215" s="9"/>
      <c r="L1215" s="315"/>
      <c r="M1215" s="74">
        <v>894</v>
      </c>
      <c r="N1215" s="35"/>
      <c r="O1215" s="315"/>
      <c r="P1215" s="75">
        <f t="shared" si="80"/>
        <v>81.343803131991237</v>
      </c>
      <c r="Q1215" s="9"/>
      <c r="R1215" s="9"/>
      <c r="S1215" s="9"/>
      <c r="T1215" s="78">
        <f t="shared" si="81"/>
        <v>473.81319910514543</v>
      </c>
      <c r="U1215" s="9"/>
      <c r="V1215" s="9"/>
      <c r="W1215" s="9"/>
      <c r="X1215" s="315"/>
      <c r="Y1215" s="9">
        <v>72721.360000000161</v>
      </c>
      <c r="Z1215" s="9">
        <f t="shared" si="82"/>
        <v>99242.38</v>
      </c>
      <c r="AA1215" s="315"/>
      <c r="AB1215" s="9">
        <f t="shared" si="83"/>
        <v>66683.67</v>
      </c>
      <c r="AC1215" s="9">
        <v>87773.17</v>
      </c>
      <c r="AD1215" s="9"/>
      <c r="AG1215" s="315"/>
      <c r="AH1215" s="317"/>
      <c r="AI1215" s="317"/>
      <c r="AJ1215" s="317"/>
      <c r="AK1215" s="317"/>
      <c r="AL1215" s="315"/>
    </row>
    <row r="1216" spans="1:38">
      <c r="A1216" s="342"/>
      <c r="B1216" s="77"/>
      <c r="C1216" s="9" t="s">
        <v>57</v>
      </c>
      <c r="D1216" s="9"/>
      <c r="E1216" s="9" t="s">
        <v>56</v>
      </c>
      <c r="F1216" s="74">
        <v>1203</v>
      </c>
      <c r="G1216" s="9"/>
      <c r="H1216" s="9"/>
      <c r="I1216" s="9"/>
      <c r="J1216" s="76">
        <v>212.38</v>
      </c>
      <c r="K1216" s="9"/>
      <c r="L1216" s="315"/>
      <c r="M1216" s="74">
        <v>2</v>
      </c>
      <c r="N1216" s="35"/>
      <c r="O1216" s="315"/>
      <c r="P1216" s="75">
        <f t="shared" si="80"/>
        <v>106.19</v>
      </c>
      <c r="Q1216" s="9"/>
      <c r="R1216" s="9"/>
      <c r="S1216" s="9"/>
      <c r="T1216" s="78">
        <f t="shared" si="81"/>
        <v>601.5</v>
      </c>
      <c r="U1216" s="9"/>
      <c r="V1216" s="9"/>
      <c r="W1216" s="9"/>
      <c r="X1216" s="315"/>
      <c r="Y1216" s="9">
        <v>212.38</v>
      </c>
      <c r="Z1216" s="9">
        <f t="shared" si="82"/>
        <v>289.83</v>
      </c>
      <c r="AA1216" s="315"/>
      <c r="AB1216" s="9">
        <f t="shared" si="83"/>
        <v>194.75</v>
      </c>
      <c r="AC1216" s="9">
        <v>256.33999999999997</v>
      </c>
      <c r="AD1216" s="9"/>
      <c r="AG1216" s="315"/>
      <c r="AH1216" s="317"/>
      <c r="AI1216" s="317"/>
      <c r="AJ1216" s="317"/>
      <c r="AK1216" s="317"/>
      <c r="AL1216" s="315"/>
    </row>
    <row r="1217" spans="1:38">
      <c r="A1217" s="342"/>
      <c r="B1217" s="77"/>
      <c r="C1217" s="9" t="s">
        <v>58</v>
      </c>
      <c r="D1217" s="9"/>
      <c r="E1217" s="9" t="s">
        <v>59</v>
      </c>
      <c r="F1217" s="74">
        <v>265499</v>
      </c>
      <c r="G1217" s="9"/>
      <c r="H1217" s="9"/>
      <c r="I1217" s="9"/>
      <c r="J1217" s="76">
        <v>42939</v>
      </c>
      <c r="K1217" s="9"/>
      <c r="L1217" s="315"/>
      <c r="M1217" s="74">
        <v>533</v>
      </c>
      <c r="N1217" s="35"/>
      <c r="O1217" s="315"/>
      <c r="P1217" s="75">
        <f t="shared" si="80"/>
        <v>80.560975609756099</v>
      </c>
      <c r="Q1217" s="9"/>
      <c r="R1217" s="9"/>
      <c r="S1217" s="9"/>
      <c r="T1217" s="78">
        <f t="shared" si="81"/>
        <v>498.1219512195122</v>
      </c>
      <c r="U1217" s="9"/>
      <c r="V1217" s="9"/>
      <c r="W1217" s="9"/>
      <c r="X1217" s="315"/>
      <c r="Y1217" s="9">
        <v>42939</v>
      </c>
      <c r="Z1217" s="9">
        <f t="shared" si="82"/>
        <v>58598.58</v>
      </c>
      <c r="AA1217" s="315"/>
      <c r="AB1217" s="9">
        <f t="shared" si="83"/>
        <v>39373.99</v>
      </c>
      <c r="AC1217" s="9">
        <v>51826.48</v>
      </c>
      <c r="AD1217" s="9"/>
      <c r="AG1217" s="315"/>
      <c r="AH1217" s="317"/>
      <c r="AI1217" s="317"/>
      <c r="AJ1217" s="317"/>
      <c r="AK1217" s="317"/>
      <c r="AL1217" s="315"/>
    </row>
    <row r="1218" spans="1:38">
      <c r="A1218" s="342"/>
      <c r="B1218" s="77"/>
      <c r="C1218" s="9" t="s">
        <v>60</v>
      </c>
      <c r="D1218" s="9"/>
      <c r="E1218" s="9" t="s">
        <v>61</v>
      </c>
      <c r="F1218" s="74">
        <v>10266</v>
      </c>
      <c r="G1218" s="9"/>
      <c r="H1218" s="9"/>
      <c r="I1218" s="9"/>
      <c r="J1218" s="76">
        <v>1499.8899999999994</v>
      </c>
      <c r="K1218" s="9"/>
      <c r="L1218" s="315"/>
      <c r="M1218" s="74">
        <v>20</v>
      </c>
      <c r="N1218" s="35"/>
      <c r="O1218" s="315"/>
      <c r="P1218" s="75">
        <f t="shared" si="80"/>
        <v>74.994499999999974</v>
      </c>
      <c r="Q1218" s="9"/>
      <c r="R1218" s="9"/>
      <c r="S1218" s="9"/>
      <c r="T1218" s="78">
        <f t="shared" si="81"/>
        <v>513.29999999999995</v>
      </c>
      <c r="U1218" s="9"/>
      <c r="V1218" s="9"/>
      <c r="W1218" s="9"/>
      <c r="X1218" s="315"/>
      <c r="Y1218" s="9">
        <v>1499.8899999999994</v>
      </c>
      <c r="Z1218" s="9">
        <f t="shared" si="82"/>
        <v>2046.89</v>
      </c>
      <c r="AA1218" s="315"/>
      <c r="AB1218" s="9">
        <f t="shared" si="83"/>
        <v>1375.36</v>
      </c>
      <c r="AC1218" s="9">
        <v>1810.34</v>
      </c>
      <c r="AD1218" s="9"/>
      <c r="AG1218" s="315"/>
      <c r="AH1218" s="317"/>
      <c r="AI1218" s="317"/>
      <c r="AJ1218" s="317"/>
      <c r="AK1218" s="317"/>
      <c r="AL1218" s="315"/>
    </row>
    <row r="1219" spans="1:38">
      <c r="A1219" s="342"/>
      <c r="B1219" s="77"/>
      <c r="C1219" s="9" t="s">
        <v>62</v>
      </c>
      <c r="D1219" s="9"/>
      <c r="E1219" s="9" t="s">
        <v>63</v>
      </c>
      <c r="F1219" s="74">
        <v>724447</v>
      </c>
      <c r="G1219" s="9"/>
      <c r="H1219" s="9"/>
      <c r="I1219" s="9"/>
      <c r="J1219" s="76">
        <v>116690.47999999989</v>
      </c>
      <c r="K1219" s="9"/>
      <c r="L1219" s="315"/>
      <c r="M1219" s="74">
        <v>964</v>
      </c>
      <c r="N1219" s="35"/>
      <c r="O1219" s="315"/>
      <c r="P1219" s="75">
        <f t="shared" si="80"/>
        <v>121.04821576763474</v>
      </c>
      <c r="Q1219" s="9"/>
      <c r="R1219" s="9"/>
      <c r="S1219" s="9"/>
      <c r="T1219" s="78">
        <f t="shared" si="81"/>
        <v>751.50103734439836</v>
      </c>
      <c r="U1219" s="9"/>
      <c r="V1219" s="9"/>
      <c r="W1219" s="9"/>
      <c r="X1219" s="315"/>
      <c r="Y1219" s="9">
        <v>116690.47999999989</v>
      </c>
      <c r="Z1219" s="9">
        <f t="shared" si="82"/>
        <v>159246.76</v>
      </c>
      <c r="AA1219" s="315"/>
      <c r="AB1219" s="9">
        <f t="shared" si="83"/>
        <v>107002.25</v>
      </c>
      <c r="AC1219" s="9">
        <v>140842.98000000001</v>
      </c>
      <c r="AD1219" s="9"/>
      <c r="AG1219" s="315"/>
      <c r="AH1219" s="317"/>
      <c r="AI1219" s="317"/>
      <c r="AJ1219" s="317"/>
      <c r="AK1219" s="317"/>
      <c r="AL1219" s="315"/>
    </row>
    <row r="1220" spans="1:38">
      <c r="A1220" s="342"/>
      <c r="B1220" s="77"/>
      <c r="C1220" s="9" t="s">
        <v>62</v>
      </c>
      <c r="D1220" s="9"/>
      <c r="E1220" s="9" t="s">
        <v>64</v>
      </c>
      <c r="F1220" s="74">
        <v>2010</v>
      </c>
      <c r="G1220" s="9"/>
      <c r="H1220" s="9"/>
      <c r="I1220" s="9"/>
      <c r="J1220" s="76">
        <v>344.07000000000005</v>
      </c>
      <c r="K1220" s="9"/>
      <c r="L1220" s="315"/>
      <c r="M1220" s="74">
        <v>2</v>
      </c>
      <c r="N1220" s="35"/>
      <c r="O1220" s="315"/>
      <c r="P1220" s="75">
        <f t="shared" si="80"/>
        <v>172.03500000000003</v>
      </c>
      <c r="Q1220" s="9"/>
      <c r="R1220" s="9"/>
      <c r="S1220" s="9"/>
      <c r="T1220" s="78">
        <f t="shared" si="81"/>
        <v>1005</v>
      </c>
      <c r="U1220" s="9"/>
      <c r="V1220" s="9"/>
      <c r="W1220" s="9"/>
      <c r="X1220" s="315"/>
      <c r="Y1220" s="9">
        <v>344.07000000000005</v>
      </c>
      <c r="Z1220" s="9">
        <f t="shared" si="82"/>
        <v>469.55</v>
      </c>
      <c r="AA1220" s="315"/>
      <c r="AB1220" s="9">
        <f t="shared" si="83"/>
        <v>315.5</v>
      </c>
      <c r="AC1220" s="9">
        <v>415.29</v>
      </c>
      <c r="AD1220" s="9"/>
      <c r="AG1220" s="315"/>
      <c r="AH1220" s="317"/>
      <c r="AI1220" s="317"/>
      <c r="AJ1220" s="317"/>
      <c r="AK1220" s="317"/>
      <c r="AL1220" s="315"/>
    </row>
    <row r="1221" spans="1:38">
      <c r="A1221" s="342"/>
      <c r="B1221" s="77"/>
      <c r="C1221" s="9" t="s">
        <v>65</v>
      </c>
      <c r="D1221" s="9"/>
      <c r="E1221" s="9" t="s">
        <v>66</v>
      </c>
      <c r="F1221" s="74">
        <v>18460</v>
      </c>
      <c r="G1221" s="9"/>
      <c r="H1221" s="9"/>
      <c r="I1221" s="9"/>
      <c r="J1221" s="76">
        <v>2871.1299999999997</v>
      </c>
      <c r="K1221" s="9"/>
      <c r="L1221" s="315"/>
      <c r="M1221" s="74">
        <v>29</v>
      </c>
      <c r="N1221" s="35"/>
      <c r="O1221" s="315"/>
      <c r="P1221" s="75">
        <f t="shared" si="80"/>
        <v>99.004482758620682</v>
      </c>
      <c r="Q1221" s="9"/>
      <c r="R1221" s="9"/>
      <c r="S1221" s="9"/>
      <c r="T1221" s="78">
        <f t="shared" si="81"/>
        <v>636.55172413793105</v>
      </c>
      <c r="U1221" s="9"/>
      <c r="V1221" s="9"/>
      <c r="W1221" s="9"/>
      <c r="X1221" s="315"/>
      <c r="Y1221" s="9">
        <v>2871.1299999999997</v>
      </c>
      <c r="Z1221" s="9">
        <f t="shared" si="82"/>
        <v>3918.21</v>
      </c>
      <c r="AA1221" s="315"/>
      <c r="AB1221" s="9">
        <f t="shared" si="83"/>
        <v>2632.75</v>
      </c>
      <c r="AC1221" s="9">
        <v>3465.39</v>
      </c>
      <c r="AD1221" s="9"/>
      <c r="AG1221" s="315"/>
      <c r="AH1221" s="317"/>
      <c r="AI1221" s="317"/>
      <c r="AJ1221" s="317"/>
      <c r="AK1221" s="317"/>
      <c r="AL1221" s="315"/>
    </row>
    <row r="1222" spans="1:38">
      <c r="A1222" s="342"/>
      <c r="B1222" s="77"/>
      <c r="C1222" s="9" t="s">
        <v>67</v>
      </c>
      <c r="D1222" s="9"/>
      <c r="E1222" s="9" t="s">
        <v>68</v>
      </c>
      <c r="F1222" s="74">
        <v>165</v>
      </c>
      <c r="G1222" s="9"/>
      <c r="H1222" s="9"/>
      <c r="I1222" s="9"/>
      <c r="J1222" s="76">
        <v>30.96</v>
      </c>
      <c r="K1222" s="9"/>
      <c r="L1222" s="315"/>
      <c r="M1222" s="74">
        <v>1</v>
      </c>
      <c r="N1222" s="35"/>
      <c r="O1222" s="315"/>
      <c r="P1222" s="75">
        <f t="shared" si="80"/>
        <v>30.96</v>
      </c>
      <c r="Q1222" s="9"/>
      <c r="R1222" s="9"/>
      <c r="S1222" s="9"/>
      <c r="T1222" s="78">
        <f t="shared" si="81"/>
        <v>165</v>
      </c>
      <c r="U1222" s="9"/>
      <c r="V1222" s="9"/>
      <c r="W1222" s="9"/>
      <c r="X1222" s="315"/>
      <c r="Y1222" s="9">
        <v>30.96</v>
      </c>
      <c r="Z1222" s="9">
        <f t="shared" si="82"/>
        <v>42.25</v>
      </c>
      <c r="AA1222" s="315"/>
      <c r="AB1222" s="9">
        <f t="shared" si="83"/>
        <v>28.39</v>
      </c>
      <c r="AC1222" s="9">
        <v>37.369999999999997</v>
      </c>
      <c r="AD1222" s="9"/>
      <c r="AG1222" s="315"/>
      <c r="AH1222" s="317"/>
      <c r="AI1222" s="317"/>
      <c r="AJ1222" s="317"/>
      <c r="AK1222" s="317"/>
      <c r="AL1222" s="315"/>
    </row>
    <row r="1223" spans="1:38">
      <c r="A1223" s="342"/>
      <c r="B1223" s="77"/>
      <c r="C1223" s="9" t="s">
        <v>69</v>
      </c>
      <c r="D1223" s="9"/>
      <c r="E1223" s="9" t="s">
        <v>70</v>
      </c>
      <c r="F1223" s="74">
        <v>22097</v>
      </c>
      <c r="G1223" s="9"/>
      <c r="H1223" s="9"/>
      <c r="I1223" s="9"/>
      <c r="J1223" s="76">
        <v>3333.0399999999995</v>
      </c>
      <c r="K1223" s="9"/>
      <c r="L1223" s="315"/>
      <c r="M1223" s="74">
        <v>30</v>
      </c>
      <c r="N1223" s="35"/>
      <c r="O1223" s="315"/>
      <c r="P1223" s="75">
        <f t="shared" si="80"/>
        <v>111.10133333333332</v>
      </c>
      <c r="Q1223" s="9"/>
      <c r="R1223" s="9"/>
      <c r="S1223" s="9"/>
      <c r="T1223" s="78">
        <f t="shared" si="81"/>
        <v>736.56666666666672</v>
      </c>
      <c r="U1223" s="9"/>
      <c r="V1223" s="9"/>
      <c r="W1223" s="9"/>
      <c r="X1223" s="315"/>
      <c r="Y1223" s="9">
        <v>3333.0399999999995</v>
      </c>
      <c r="Z1223" s="9">
        <f t="shared" si="82"/>
        <v>4548.58</v>
      </c>
      <c r="AA1223" s="315"/>
      <c r="AB1223" s="9">
        <f t="shared" si="83"/>
        <v>3056.31</v>
      </c>
      <c r="AC1223" s="9">
        <v>4022.91</v>
      </c>
      <c r="AD1223" s="9"/>
      <c r="AG1223" s="315"/>
      <c r="AH1223" s="317"/>
      <c r="AI1223" s="317"/>
      <c r="AJ1223" s="317"/>
      <c r="AK1223" s="317"/>
      <c r="AL1223" s="315"/>
    </row>
    <row r="1224" spans="1:38">
      <c r="A1224" s="342"/>
      <c r="B1224" s="77"/>
      <c r="C1224" s="9" t="s">
        <v>71</v>
      </c>
      <c r="D1224" s="9"/>
      <c r="E1224" s="9" t="s">
        <v>72</v>
      </c>
      <c r="F1224" s="74">
        <v>2313919</v>
      </c>
      <c r="G1224" s="9"/>
      <c r="H1224" s="9"/>
      <c r="I1224" s="9"/>
      <c r="J1224" s="76">
        <v>372442.67000000033</v>
      </c>
      <c r="K1224" s="9"/>
      <c r="L1224" s="315"/>
      <c r="M1224" s="74">
        <v>3980</v>
      </c>
      <c r="N1224" s="35"/>
      <c r="O1224" s="315"/>
      <c r="P1224" s="75">
        <f t="shared" si="80"/>
        <v>93.578560301507622</v>
      </c>
      <c r="Q1224" s="9"/>
      <c r="R1224" s="9"/>
      <c r="S1224" s="9"/>
      <c r="T1224" s="78">
        <f t="shared" si="81"/>
        <v>581.38668341708546</v>
      </c>
      <c r="U1224" s="9"/>
      <c r="V1224" s="9"/>
      <c r="W1224" s="9"/>
      <c r="X1224" s="315"/>
      <c r="Y1224" s="9">
        <v>372442.67000000033</v>
      </c>
      <c r="Z1224" s="9">
        <f t="shared" si="82"/>
        <v>508270.14</v>
      </c>
      <c r="AA1224" s="315"/>
      <c r="AB1224" s="9">
        <f t="shared" si="83"/>
        <v>341520.6</v>
      </c>
      <c r="AC1224" s="9">
        <v>449530.55</v>
      </c>
      <c r="AD1224" s="9"/>
      <c r="AG1224" s="315"/>
      <c r="AH1224" s="317"/>
      <c r="AI1224" s="317"/>
      <c r="AJ1224" s="317"/>
      <c r="AK1224" s="317"/>
      <c r="AL1224" s="315"/>
    </row>
    <row r="1225" spans="1:38">
      <c r="A1225" s="342"/>
      <c r="B1225" s="77"/>
      <c r="C1225" s="9" t="s">
        <v>73</v>
      </c>
      <c r="D1225" s="9"/>
      <c r="E1225" s="9" t="s">
        <v>74</v>
      </c>
      <c r="F1225" s="74">
        <v>5668500</v>
      </c>
      <c r="G1225" s="9"/>
      <c r="H1225" s="9"/>
      <c r="I1225" s="9"/>
      <c r="J1225" s="76">
        <v>925358.76999999816</v>
      </c>
      <c r="K1225" s="9"/>
      <c r="L1225" s="315"/>
      <c r="M1225" s="74">
        <v>16261</v>
      </c>
      <c r="N1225" s="35"/>
      <c r="O1225" s="315"/>
      <c r="P1225" s="75">
        <f t="shared" si="80"/>
        <v>56.906633663366222</v>
      </c>
      <c r="Q1225" s="9"/>
      <c r="R1225" s="9"/>
      <c r="S1225" s="9"/>
      <c r="T1225" s="78">
        <f t="shared" si="81"/>
        <v>348.59479736793554</v>
      </c>
      <c r="U1225" s="9"/>
      <c r="V1225" s="9"/>
      <c r="W1225" s="9"/>
      <c r="X1225" s="315"/>
      <c r="Y1225" s="9">
        <v>925358.76999999816</v>
      </c>
      <c r="Z1225" s="9">
        <f t="shared" si="82"/>
        <v>1262831.23</v>
      </c>
      <c r="AA1225" s="315"/>
      <c r="AB1225" s="9">
        <f t="shared" si="83"/>
        <v>848530.81</v>
      </c>
      <c r="AC1225" s="9">
        <v>1116888.77</v>
      </c>
      <c r="AD1225" s="9"/>
      <c r="AG1225" s="315"/>
      <c r="AH1225" s="317"/>
      <c r="AI1225" s="317"/>
      <c r="AJ1225" s="317"/>
      <c r="AK1225" s="317"/>
      <c r="AL1225" s="315"/>
    </row>
    <row r="1226" spans="1:38">
      <c r="A1226" s="342"/>
      <c r="B1226" s="77"/>
      <c r="C1226" s="9" t="s">
        <v>76</v>
      </c>
      <c r="D1226" s="9"/>
      <c r="E1226" s="9" t="s">
        <v>77</v>
      </c>
      <c r="F1226" s="74">
        <v>467</v>
      </c>
      <c r="G1226" s="9"/>
      <c r="H1226" s="9"/>
      <c r="I1226" s="9"/>
      <c r="J1226" s="76">
        <v>83.46</v>
      </c>
      <c r="K1226" s="9"/>
      <c r="L1226" s="315"/>
      <c r="M1226" s="74">
        <v>1</v>
      </c>
      <c r="N1226" s="35"/>
      <c r="O1226" s="315"/>
      <c r="P1226" s="75">
        <f t="shared" si="80"/>
        <v>83.46</v>
      </c>
      <c r="Q1226" s="9"/>
      <c r="R1226" s="9"/>
      <c r="S1226" s="9"/>
      <c r="T1226" s="78">
        <f t="shared" si="81"/>
        <v>467</v>
      </c>
      <c r="U1226" s="9"/>
      <c r="V1226" s="9"/>
      <c r="W1226" s="9"/>
      <c r="X1226" s="315"/>
      <c r="Y1226" s="9">
        <v>83.46</v>
      </c>
      <c r="Z1226" s="9">
        <f t="shared" si="82"/>
        <v>113.9</v>
      </c>
      <c r="AA1226" s="315"/>
      <c r="AB1226" s="9">
        <f t="shared" si="83"/>
        <v>76.53</v>
      </c>
      <c r="AC1226" s="9">
        <v>100.73</v>
      </c>
      <c r="AD1226" s="9"/>
      <c r="AG1226" s="315"/>
      <c r="AH1226" s="317"/>
      <c r="AI1226" s="317"/>
      <c r="AJ1226" s="317"/>
      <c r="AK1226" s="317"/>
      <c r="AL1226" s="315"/>
    </row>
    <row r="1227" spans="1:38">
      <c r="A1227" s="342"/>
      <c r="B1227" s="77"/>
      <c r="C1227" s="9" t="s">
        <v>78</v>
      </c>
      <c r="D1227" s="9"/>
      <c r="E1227" s="9" t="s">
        <v>79</v>
      </c>
      <c r="F1227" s="74">
        <v>4244</v>
      </c>
      <c r="G1227" s="9"/>
      <c r="H1227" s="9"/>
      <c r="I1227" s="9"/>
      <c r="J1227" s="76">
        <v>695.79</v>
      </c>
      <c r="K1227" s="9"/>
      <c r="L1227" s="315"/>
      <c r="M1227" s="74">
        <v>3</v>
      </c>
      <c r="N1227" s="35"/>
      <c r="O1227" s="315"/>
      <c r="P1227" s="75">
        <f t="shared" si="80"/>
        <v>231.92999999999998</v>
      </c>
      <c r="Q1227" s="9"/>
      <c r="R1227" s="9"/>
      <c r="S1227" s="9"/>
      <c r="T1227" s="78">
        <f t="shared" si="81"/>
        <v>1414.6666666666667</v>
      </c>
      <c r="U1227" s="9"/>
      <c r="V1227" s="9"/>
      <c r="W1227" s="9"/>
      <c r="X1227" s="315"/>
      <c r="Y1227" s="9">
        <v>695.79</v>
      </c>
      <c r="Z1227" s="9">
        <f t="shared" si="82"/>
        <v>949.54</v>
      </c>
      <c r="AA1227" s="315"/>
      <c r="AB1227" s="9">
        <f t="shared" si="83"/>
        <v>638.02</v>
      </c>
      <c r="AC1227" s="9">
        <v>839.8</v>
      </c>
      <c r="AD1227" s="9"/>
      <c r="AG1227" s="315"/>
      <c r="AH1227" s="317"/>
      <c r="AI1227" s="317"/>
      <c r="AJ1227" s="317"/>
      <c r="AK1227" s="317"/>
      <c r="AL1227" s="315"/>
    </row>
    <row r="1228" spans="1:38">
      <c r="A1228" s="342"/>
      <c r="B1228" s="77"/>
      <c r="C1228" s="9" t="s">
        <v>80</v>
      </c>
      <c r="D1228" s="9"/>
      <c r="E1228" s="9" t="s">
        <v>81</v>
      </c>
      <c r="F1228" s="74">
        <v>42974</v>
      </c>
      <c r="G1228" s="9"/>
      <c r="H1228" s="9"/>
      <c r="I1228" s="9"/>
      <c r="J1228" s="76">
        <v>6753.2100000000019</v>
      </c>
      <c r="K1228" s="9"/>
      <c r="L1228" s="315"/>
      <c r="M1228" s="74">
        <v>59</v>
      </c>
      <c r="N1228" s="35"/>
      <c r="O1228" s="315"/>
      <c r="P1228" s="75">
        <f t="shared" si="80"/>
        <v>114.46118644067799</v>
      </c>
      <c r="Q1228" s="9"/>
      <c r="R1228" s="9"/>
      <c r="S1228" s="9"/>
      <c r="T1228" s="78">
        <f t="shared" si="81"/>
        <v>728.37288135593224</v>
      </c>
      <c r="U1228" s="9"/>
      <c r="V1228" s="9"/>
      <c r="W1228" s="9"/>
      <c r="X1228" s="315"/>
      <c r="Y1228" s="9">
        <v>6753.2100000000019</v>
      </c>
      <c r="Z1228" s="9">
        <f t="shared" si="82"/>
        <v>9216.06</v>
      </c>
      <c r="AA1228" s="315"/>
      <c r="AB1228" s="9">
        <f t="shared" si="83"/>
        <v>6192.52</v>
      </c>
      <c r="AC1228" s="9">
        <v>8150.98</v>
      </c>
      <c r="AD1228" s="9"/>
      <c r="AG1228" s="315"/>
      <c r="AH1228" s="317"/>
      <c r="AI1228" s="317"/>
      <c r="AJ1228" s="317"/>
      <c r="AK1228" s="317"/>
      <c r="AL1228" s="315"/>
    </row>
    <row r="1229" spans="1:38">
      <c r="A1229" s="342"/>
      <c r="B1229" s="77"/>
      <c r="C1229" s="9" t="s">
        <v>82</v>
      </c>
      <c r="D1229" s="9"/>
      <c r="E1229" s="9" t="s">
        <v>83</v>
      </c>
      <c r="F1229" s="74">
        <v>150857</v>
      </c>
      <c r="G1229" s="9"/>
      <c r="H1229" s="9"/>
      <c r="I1229" s="9"/>
      <c r="J1229" s="76">
        <v>24008.139999999996</v>
      </c>
      <c r="K1229" s="9"/>
      <c r="L1229" s="315"/>
      <c r="M1229" s="74">
        <v>226</v>
      </c>
      <c r="N1229" s="35"/>
      <c r="O1229" s="315"/>
      <c r="P1229" s="75">
        <f t="shared" si="80"/>
        <v>106.23070796460175</v>
      </c>
      <c r="Q1229" s="9"/>
      <c r="R1229" s="9"/>
      <c r="S1229" s="9"/>
      <c r="T1229" s="78">
        <f t="shared" si="81"/>
        <v>667.50884955752213</v>
      </c>
      <c r="U1229" s="9"/>
      <c r="V1229" s="9"/>
      <c r="W1229" s="9"/>
      <c r="X1229" s="315"/>
      <c r="Y1229" s="9">
        <v>24008.139999999996</v>
      </c>
      <c r="Z1229" s="9">
        <f t="shared" si="82"/>
        <v>32763.759999999998</v>
      </c>
      <c r="AA1229" s="315"/>
      <c r="AB1229" s="9">
        <f t="shared" si="83"/>
        <v>22014.86</v>
      </c>
      <c r="AC1229" s="9">
        <v>28977.33</v>
      </c>
      <c r="AD1229" s="9"/>
      <c r="AG1229" s="315"/>
      <c r="AH1229" s="317"/>
      <c r="AI1229" s="317"/>
      <c r="AJ1229" s="317"/>
      <c r="AK1229" s="317"/>
      <c r="AL1229" s="315"/>
    </row>
    <row r="1230" spans="1:38">
      <c r="A1230" s="342"/>
      <c r="B1230" s="77"/>
      <c r="C1230" s="9" t="s">
        <v>82</v>
      </c>
      <c r="D1230" s="9"/>
      <c r="E1230" s="9" t="s">
        <v>84</v>
      </c>
      <c r="F1230" s="74">
        <v>4492</v>
      </c>
      <c r="G1230" s="9"/>
      <c r="H1230" s="9"/>
      <c r="I1230" s="9"/>
      <c r="J1230" s="76">
        <v>776.55000000000007</v>
      </c>
      <c r="K1230" s="9"/>
      <c r="L1230" s="315"/>
      <c r="M1230" s="74">
        <v>10</v>
      </c>
      <c r="N1230" s="35"/>
      <c r="O1230" s="315"/>
      <c r="P1230" s="75">
        <f t="shared" si="80"/>
        <v>77.655000000000001</v>
      </c>
      <c r="Q1230" s="9"/>
      <c r="R1230" s="9"/>
      <c r="S1230" s="9"/>
      <c r="T1230" s="78">
        <f t="shared" si="81"/>
        <v>449.2</v>
      </c>
      <c r="U1230" s="9"/>
      <c r="V1230" s="9"/>
      <c r="W1230" s="9"/>
      <c r="X1230" s="315"/>
      <c r="Y1230" s="9">
        <v>776.55000000000007</v>
      </c>
      <c r="Z1230" s="9">
        <f t="shared" si="82"/>
        <v>1059.75</v>
      </c>
      <c r="AA1230" s="315"/>
      <c r="AB1230" s="9">
        <f t="shared" si="83"/>
        <v>712.08</v>
      </c>
      <c r="AC1230" s="9">
        <v>937.28</v>
      </c>
      <c r="AD1230" s="9"/>
      <c r="AG1230" s="315"/>
      <c r="AH1230" s="317"/>
      <c r="AI1230" s="317"/>
      <c r="AJ1230" s="317"/>
      <c r="AK1230" s="317"/>
      <c r="AL1230" s="315"/>
    </row>
    <row r="1231" spans="1:38">
      <c r="A1231" s="342"/>
      <c r="B1231" s="77"/>
      <c r="C1231" s="9" t="s">
        <v>85</v>
      </c>
      <c r="D1231" s="9"/>
      <c r="E1231" s="9" t="s">
        <v>87</v>
      </c>
      <c r="F1231" s="74">
        <v>1938140</v>
      </c>
      <c r="G1231" s="9"/>
      <c r="H1231" s="9"/>
      <c r="I1231" s="9"/>
      <c r="J1231" s="76">
        <v>319937.20999999909</v>
      </c>
      <c r="K1231" s="9"/>
      <c r="L1231" s="315"/>
      <c r="M1231" s="74">
        <v>5571</v>
      </c>
      <c r="N1231" s="35"/>
      <c r="O1231" s="315"/>
      <c r="P1231" s="75">
        <f t="shared" si="80"/>
        <v>57.42904505474764</v>
      </c>
      <c r="Q1231" s="9"/>
      <c r="R1231" s="9"/>
      <c r="S1231" s="9"/>
      <c r="T1231" s="78">
        <f t="shared" si="81"/>
        <v>347.8980434392389</v>
      </c>
      <c r="U1231" s="9"/>
      <c r="V1231" s="9"/>
      <c r="W1231" s="9"/>
      <c r="X1231" s="315"/>
      <c r="Y1231" s="9">
        <v>319937.20999999909</v>
      </c>
      <c r="Z1231" s="9">
        <f t="shared" si="82"/>
        <v>436616.28</v>
      </c>
      <c r="AA1231" s="315"/>
      <c r="AB1231" s="9">
        <f t="shared" si="83"/>
        <v>293374.40999999997</v>
      </c>
      <c r="AC1231" s="9">
        <v>386157.55</v>
      </c>
      <c r="AD1231" s="9"/>
      <c r="AG1231" s="315"/>
      <c r="AH1231" s="317"/>
      <c r="AI1231" s="317"/>
      <c r="AJ1231" s="317"/>
      <c r="AK1231" s="317"/>
      <c r="AL1231" s="315"/>
    </row>
    <row r="1232" spans="1:38">
      <c r="A1232" s="342"/>
      <c r="B1232" s="77"/>
      <c r="C1232" s="9" t="s">
        <v>85</v>
      </c>
      <c r="D1232" s="9"/>
      <c r="E1232" s="9" t="s">
        <v>88</v>
      </c>
      <c r="F1232" s="74">
        <v>2160</v>
      </c>
      <c r="G1232" s="9"/>
      <c r="H1232" s="9"/>
      <c r="I1232" s="9"/>
      <c r="J1232" s="76">
        <v>348.72</v>
      </c>
      <c r="K1232" s="9"/>
      <c r="L1232" s="315"/>
      <c r="M1232" s="74">
        <v>1</v>
      </c>
      <c r="N1232" s="35"/>
      <c r="O1232" s="315"/>
      <c r="P1232" s="75">
        <f t="shared" si="80"/>
        <v>348.72</v>
      </c>
      <c r="Q1232" s="9"/>
      <c r="R1232" s="9"/>
      <c r="S1232" s="9"/>
      <c r="T1232" s="78">
        <f t="shared" si="81"/>
        <v>2160</v>
      </c>
      <c r="U1232" s="9"/>
      <c r="V1232" s="9"/>
      <c r="W1232" s="9"/>
      <c r="X1232" s="315"/>
      <c r="Y1232" s="9">
        <v>348.72</v>
      </c>
      <c r="Z1232" s="9">
        <f t="shared" si="82"/>
        <v>475.9</v>
      </c>
      <c r="AA1232" s="315"/>
      <c r="AB1232" s="9">
        <f t="shared" si="83"/>
        <v>319.77</v>
      </c>
      <c r="AC1232" s="9">
        <v>420.9</v>
      </c>
      <c r="AD1232" s="9"/>
      <c r="AG1232" s="315"/>
      <c r="AH1232" s="317"/>
      <c r="AI1232" s="317"/>
      <c r="AJ1232" s="317"/>
      <c r="AK1232" s="317"/>
      <c r="AL1232" s="315"/>
    </row>
    <row r="1233" spans="1:38">
      <c r="A1233" s="342"/>
      <c r="B1233" s="77"/>
      <c r="C1233" s="9" t="s">
        <v>85</v>
      </c>
      <c r="D1233" s="9"/>
      <c r="E1233" s="9" t="s">
        <v>89</v>
      </c>
      <c r="F1233" s="74">
        <v>712</v>
      </c>
      <c r="G1233" s="9"/>
      <c r="H1233" s="9"/>
      <c r="I1233" s="9"/>
      <c r="J1233" s="76">
        <v>123.81</v>
      </c>
      <c r="K1233" s="9"/>
      <c r="L1233" s="315"/>
      <c r="M1233" s="74">
        <v>1</v>
      </c>
      <c r="N1233" s="35"/>
      <c r="O1233" s="315"/>
      <c r="P1233" s="75">
        <f t="shared" si="80"/>
        <v>123.81</v>
      </c>
      <c r="Q1233" s="9"/>
      <c r="R1233" s="9"/>
      <c r="S1233" s="9"/>
      <c r="T1233" s="78">
        <f t="shared" si="81"/>
        <v>712</v>
      </c>
      <c r="U1233" s="9"/>
      <c r="V1233" s="9"/>
      <c r="W1233" s="9"/>
      <c r="X1233" s="315"/>
      <c r="Y1233" s="9">
        <v>123.81</v>
      </c>
      <c r="Z1233" s="9">
        <f t="shared" si="82"/>
        <v>168.96</v>
      </c>
      <c r="AA1233" s="315"/>
      <c r="AB1233" s="9">
        <f t="shared" si="83"/>
        <v>113.53</v>
      </c>
      <c r="AC1233" s="9">
        <v>149.44</v>
      </c>
      <c r="AD1233" s="9"/>
      <c r="AG1233" s="315"/>
      <c r="AH1233" s="317"/>
      <c r="AI1233" s="317"/>
      <c r="AJ1233" s="317"/>
      <c r="AK1233" s="317"/>
      <c r="AL1233" s="315"/>
    </row>
    <row r="1234" spans="1:38">
      <c r="A1234" s="342"/>
      <c r="B1234" s="77"/>
      <c r="C1234" s="9" t="s">
        <v>90</v>
      </c>
      <c r="D1234" s="9"/>
      <c r="E1234" s="9" t="s">
        <v>91</v>
      </c>
      <c r="F1234" s="74">
        <v>6583</v>
      </c>
      <c r="G1234" s="9"/>
      <c r="H1234" s="9"/>
      <c r="I1234" s="9"/>
      <c r="J1234" s="76">
        <v>1099.4000000000001</v>
      </c>
      <c r="K1234" s="9"/>
      <c r="L1234" s="315"/>
      <c r="M1234" s="74">
        <v>18</v>
      </c>
      <c r="N1234" s="35"/>
      <c r="O1234" s="315"/>
      <c r="P1234" s="75">
        <f t="shared" si="80"/>
        <v>61.077777777777783</v>
      </c>
      <c r="Q1234" s="9"/>
      <c r="R1234" s="9"/>
      <c r="S1234" s="9"/>
      <c r="T1234" s="78">
        <f t="shared" si="81"/>
        <v>365.72222222222223</v>
      </c>
      <c r="U1234" s="9"/>
      <c r="V1234" s="9"/>
      <c r="W1234" s="9"/>
      <c r="X1234" s="315"/>
      <c r="Y1234" s="9">
        <v>1099.4000000000001</v>
      </c>
      <c r="Z1234" s="9">
        <f t="shared" si="82"/>
        <v>1500.34</v>
      </c>
      <c r="AA1234" s="315"/>
      <c r="AB1234" s="9">
        <f t="shared" si="83"/>
        <v>1008.12</v>
      </c>
      <c r="AC1234" s="9">
        <v>1326.95</v>
      </c>
      <c r="AD1234" s="9"/>
      <c r="AG1234" s="315"/>
      <c r="AH1234" s="317"/>
      <c r="AI1234" s="317"/>
      <c r="AJ1234" s="317"/>
      <c r="AK1234" s="317"/>
      <c r="AL1234" s="315"/>
    </row>
    <row r="1235" spans="1:38">
      <c r="A1235" s="342"/>
      <c r="B1235" s="77"/>
      <c r="C1235" s="9" t="s">
        <v>90</v>
      </c>
      <c r="D1235" s="9"/>
      <c r="E1235" s="9" t="s">
        <v>68</v>
      </c>
      <c r="F1235" s="74">
        <v>2497689</v>
      </c>
      <c r="G1235" s="9"/>
      <c r="H1235" s="9"/>
      <c r="I1235" s="9"/>
      <c r="J1235" s="76">
        <v>403643.7299999969</v>
      </c>
      <c r="K1235" s="9"/>
      <c r="L1235" s="315"/>
      <c r="M1235" s="74">
        <v>5306</v>
      </c>
      <c r="N1235" s="35"/>
      <c r="O1235" s="315"/>
      <c r="P1235" s="75">
        <f t="shared" si="80"/>
        <v>76.073073878627383</v>
      </c>
      <c r="Q1235" s="9"/>
      <c r="R1235" s="9"/>
      <c r="S1235" s="9"/>
      <c r="T1235" s="78">
        <f t="shared" si="81"/>
        <v>470.72917451941197</v>
      </c>
      <c r="U1235" s="9"/>
      <c r="V1235" s="9"/>
      <c r="W1235" s="9"/>
      <c r="X1235" s="315"/>
      <c r="Y1235" s="9">
        <v>403643.7299999969</v>
      </c>
      <c r="Z1235" s="9">
        <f t="shared" si="82"/>
        <v>550850.03</v>
      </c>
      <c r="AA1235" s="315"/>
      <c r="AB1235" s="9">
        <f t="shared" si="83"/>
        <v>370131.19</v>
      </c>
      <c r="AC1235" s="9">
        <v>487189.58</v>
      </c>
      <c r="AD1235" s="9"/>
      <c r="AG1235" s="315"/>
      <c r="AH1235" s="317"/>
      <c r="AI1235" s="317"/>
      <c r="AJ1235" s="317"/>
      <c r="AK1235" s="317"/>
      <c r="AL1235" s="315"/>
    </row>
    <row r="1236" spans="1:38">
      <c r="A1236" s="342"/>
      <c r="B1236" s="77"/>
      <c r="C1236" s="9" t="s">
        <v>92</v>
      </c>
      <c r="D1236" s="9"/>
      <c r="E1236" s="9" t="s">
        <v>93</v>
      </c>
      <c r="F1236" s="74">
        <v>1189955</v>
      </c>
      <c r="G1236" s="9"/>
      <c r="H1236" s="9"/>
      <c r="I1236" s="9"/>
      <c r="J1236" s="76">
        <v>200555.25000000003</v>
      </c>
      <c r="K1236" s="9"/>
      <c r="L1236" s="315"/>
      <c r="M1236" s="74">
        <v>2931</v>
      </c>
      <c r="N1236" s="35"/>
      <c r="O1236" s="315"/>
      <c r="P1236" s="75">
        <f t="shared" si="80"/>
        <v>68.42553735926306</v>
      </c>
      <c r="Q1236" s="9"/>
      <c r="R1236" s="9"/>
      <c r="S1236" s="9"/>
      <c r="T1236" s="78">
        <f t="shared" si="81"/>
        <v>405.98942340498121</v>
      </c>
      <c r="U1236" s="9"/>
      <c r="V1236" s="9"/>
      <c r="W1236" s="9"/>
      <c r="X1236" s="315"/>
      <c r="Y1236" s="9">
        <v>200555.25000000003</v>
      </c>
      <c r="Z1236" s="9">
        <f t="shared" si="82"/>
        <v>273696.48</v>
      </c>
      <c r="AA1236" s="315"/>
      <c r="AB1236" s="9">
        <f t="shared" si="83"/>
        <v>183904.14</v>
      </c>
      <c r="AC1236" s="9">
        <v>242066.01</v>
      </c>
      <c r="AD1236" s="9"/>
      <c r="AG1236" s="315"/>
      <c r="AH1236" s="317"/>
      <c r="AI1236" s="317"/>
      <c r="AJ1236" s="317"/>
      <c r="AK1236" s="317"/>
      <c r="AL1236" s="315"/>
    </row>
    <row r="1237" spans="1:38">
      <c r="A1237" s="342"/>
      <c r="B1237" s="77"/>
      <c r="C1237" s="9" t="s">
        <v>92</v>
      </c>
      <c r="D1237" s="9"/>
      <c r="E1237" s="9" t="s">
        <v>94</v>
      </c>
      <c r="F1237" s="74">
        <v>463656</v>
      </c>
      <c r="G1237" s="9"/>
      <c r="H1237" s="9"/>
      <c r="I1237" s="9"/>
      <c r="J1237" s="76">
        <v>76302.47000000003</v>
      </c>
      <c r="K1237" s="9"/>
      <c r="L1237" s="315"/>
      <c r="M1237" s="74">
        <v>1269</v>
      </c>
      <c r="N1237" s="35"/>
      <c r="O1237" s="315"/>
      <c r="P1237" s="75">
        <f t="shared" si="80"/>
        <v>60.128029944838481</v>
      </c>
      <c r="Q1237" s="9"/>
      <c r="R1237" s="9"/>
      <c r="S1237" s="9"/>
      <c r="T1237" s="78">
        <f t="shared" si="81"/>
        <v>365.37115839243501</v>
      </c>
      <c r="U1237" s="9"/>
      <c r="V1237" s="9"/>
      <c r="W1237" s="9"/>
      <c r="X1237" s="315"/>
      <c r="Y1237" s="9">
        <v>76302.47000000003</v>
      </c>
      <c r="Z1237" s="9">
        <f t="shared" si="82"/>
        <v>104129.5</v>
      </c>
      <c r="AA1237" s="315"/>
      <c r="AB1237" s="9">
        <f t="shared" si="83"/>
        <v>69967.45</v>
      </c>
      <c r="AC1237" s="9">
        <v>92095.49</v>
      </c>
      <c r="AD1237" s="9"/>
      <c r="AG1237" s="315"/>
      <c r="AH1237" s="317"/>
      <c r="AI1237" s="317"/>
      <c r="AJ1237" s="317"/>
      <c r="AK1237" s="317"/>
      <c r="AL1237" s="315"/>
    </row>
    <row r="1238" spans="1:38">
      <c r="A1238" s="342"/>
      <c r="B1238" s="77"/>
      <c r="C1238" s="9" t="s">
        <v>92</v>
      </c>
      <c r="D1238" s="9"/>
      <c r="E1238" s="9" t="s">
        <v>95</v>
      </c>
      <c r="F1238" s="74">
        <v>773</v>
      </c>
      <c r="G1238" s="9"/>
      <c r="H1238" s="9"/>
      <c r="I1238" s="9"/>
      <c r="J1238" s="76">
        <v>137.83000000000001</v>
      </c>
      <c r="K1238" s="9"/>
      <c r="L1238" s="315"/>
      <c r="M1238" s="74">
        <v>2</v>
      </c>
      <c r="N1238" s="35"/>
      <c r="O1238" s="315"/>
      <c r="P1238" s="75">
        <f t="shared" si="80"/>
        <v>68.915000000000006</v>
      </c>
      <c r="Q1238" s="9"/>
      <c r="R1238" s="9"/>
      <c r="S1238" s="9"/>
      <c r="T1238" s="78">
        <f t="shared" si="81"/>
        <v>386.5</v>
      </c>
      <c r="U1238" s="9"/>
      <c r="V1238" s="9"/>
      <c r="W1238" s="9"/>
      <c r="X1238" s="315"/>
      <c r="Y1238" s="9">
        <v>137.83000000000001</v>
      </c>
      <c r="Z1238" s="9">
        <f t="shared" si="82"/>
        <v>188.1</v>
      </c>
      <c r="AA1238" s="315"/>
      <c r="AB1238" s="9">
        <f t="shared" si="83"/>
        <v>126.39</v>
      </c>
      <c r="AC1238" s="9">
        <v>166.36</v>
      </c>
      <c r="AD1238" s="9"/>
      <c r="AG1238" s="315"/>
      <c r="AH1238" s="317"/>
      <c r="AI1238" s="317"/>
      <c r="AJ1238" s="317"/>
      <c r="AK1238" s="317"/>
      <c r="AL1238" s="315"/>
    </row>
    <row r="1239" spans="1:38">
      <c r="A1239" s="342"/>
      <c r="B1239" s="77"/>
      <c r="C1239" s="9" t="s">
        <v>92</v>
      </c>
      <c r="D1239" s="9"/>
      <c r="E1239" s="9" t="s">
        <v>96</v>
      </c>
      <c r="F1239" s="74">
        <v>5495</v>
      </c>
      <c r="G1239" s="9"/>
      <c r="H1239" s="9"/>
      <c r="I1239" s="9"/>
      <c r="J1239" s="76">
        <v>942.15999999999985</v>
      </c>
      <c r="K1239" s="9"/>
      <c r="L1239" s="315"/>
      <c r="M1239" s="74">
        <v>11</v>
      </c>
      <c r="N1239" s="35"/>
      <c r="O1239" s="315"/>
      <c r="P1239" s="75">
        <f t="shared" si="80"/>
        <v>85.650909090909082</v>
      </c>
      <c r="Q1239" s="9"/>
      <c r="R1239" s="9"/>
      <c r="S1239" s="9"/>
      <c r="T1239" s="78">
        <f t="shared" si="81"/>
        <v>499.54545454545456</v>
      </c>
      <c r="U1239" s="9"/>
      <c r="V1239" s="9"/>
      <c r="W1239" s="9"/>
      <c r="X1239" s="315"/>
      <c r="Y1239" s="9">
        <v>942.15999999999985</v>
      </c>
      <c r="Z1239" s="9">
        <f t="shared" si="82"/>
        <v>1285.76</v>
      </c>
      <c r="AA1239" s="315"/>
      <c r="AB1239" s="9">
        <f t="shared" si="83"/>
        <v>863.94</v>
      </c>
      <c r="AC1239" s="9">
        <v>1137.17</v>
      </c>
      <c r="AD1239" s="9"/>
      <c r="AG1239" s="315"/>
      <c r="AH1239" s="317"/>
      <c r="AI1239" s="317"/>
      <c r="AJ1239" s="317"/>
      <c r="AK1239" s="317"/>
      <c r="AL1239" s="315"/>
    </row>
    <row r="1240" spans="1:38">
      <c r="A1240" s="342"/>
      <c r="B1240" s="77"/>
      <c r="C1240" s="9" t="s">
        <v>97</v>
      </c>
      <c r="D1240" s="9"/>
      <c r="E1240" s="9" t="s">
        <v>98</v>
      </c>
      <c r="F1240" s="74">
        <v>318052</v>
      </c>
      <c r="G1240" s="9"/>
      <c r="H1240" s="9"/>
      <c r="I1240" s="9"/>
      <c r="J1240" s="76">
        <v>51570.380000000012</v>
      </c>
      <c r="K1240" s="9"/>
      <c r="L1240" s="315"/>
      <c r="M1240" s="74">
        <v>499</v>
      </c>
      <c r="N1240" s="35"/>
      <c r="O1240" s="315"/>
      <c r="P1240" s="75">
        <f t="shared" si="80"/>
        <v>103.34745490981966</v>
      </c>
      <c r="Q1240" s="9"/>
      <c r="R1240" s="9"/>
      <c r="S1240" s="9"/>
      <c r="T1240" s="78">
        <f t="shared" si="81"/>
        <v>637.37875751503009</v>
      </c>
      <c r="U1240" s="9"/>
      <c r="V1240" s="9"/>
      <c r="W1240" s="9"/>
      <c r="X1240" s="315"/>
      <c r="Y1240" s="9">
        <v>51570.380000000012</v>
      </c>
      <c r="Z1240" s="9">
        <f t="shared" si="82"/>
        <v>70377.77</v>
      </c>
      <c r="AA1240" s="315"/>
      <c r="AB1240" s="9">
        <f t="shared" si="83"/>
        <v>47288.75</v>
      </c>
      <c r="AC1240" s="9">
        <v>62244.37</v>
      </c>
      <c r="AD1240" s="9"/>
      <c r="AG1240" s="315"/>
      <c r="AH1240" s="317"/>
      <c r="AI1240" s="317"/>
      <c r="AJ1240" s="317"/>
      <c r="AK1240" s="317"/>
      <c r="AL1240" s="315"/>
    </row>
    <row r="1241" spans="1:38">
      <c r="A1241" s="342"/>
      <c r="B1241" s="77"/>
      <c r="C1241" s="9" t="s">
        <v>99</v>
      </c>
      <c r="D1241" s="9"/>
      <c r="E1241" s="9" t="s">
        <v>100</v>
      </c>
      <c r="F1241" s="74">
        <v>350</v>
      </c>
      <c r="G1241" s="9"/>
      <c r="H1241" s="9"/>
      <c r="I1241" s="9"/>
      <c r="J1241" s="76">
        <v>63.73</v>
      </c>
      <c r="K1241" s="9"/>
      <c r="L1241" s="315"/>
      <c r="M1241" s="74">
        <v>1</v>
      </c>
      <c r="N1241" s="35"/>
      <c r="O1241" s="315"/>
      <c r="P1241" s="75">
        <f t="shared" si="80"/>
        <v>63.73</v>
      </c>
      <c r="Q1241" s="9"/>
      <c r="R1241" s="9"/>
      <c r="S1241" s="9"/>
      <c r="T1241" s="78">
        <f t="shared" si="81"/>
        <v>350</v>
      </c>
      <c r="U1241" s="9"/>
      <c r="V1241" s="9"/>
      <c r="W1241" s="9"/>
      <c r="X1241" s="315"/>
      <c r="Y1241" s="9">
        <v>63.73</v>
      </c>
      <c r="Z1241" s="9">
        <f t="shared" si="82"/>
        <v>86.97</v>
      </c>
      <c r="AA1241" s="315"/>
      <c r="AB1241" s="9">
        <f t="shared" si="83"/>
        <v>58.44</v>
      </c>
      <c r="AC1241" s="9">
        <v>76.92</v>
      </c>
      <c r="AD1241" s="9"/>
      <c r="AG1241" s="315"/>
      <c r="AH1241" s="317"/>
      <c r="AI1241" s="317"/>
      <c r="AJ1241" s="317"/>
      <c r="AK1241" s="317"/>
      <c r="AL1241" s="315"/>
    </row>
    <row r="1242" spans="1:38">
      <c r="A1242" s="342"/>
      <c r="B1242" s="77"/>
      <c r="C1242" s="9" t="s">
        <v>101</v>
      </c>
      <c r="D1242" s="9"/>
      <c r="E1242" s="9" t="s">
        <v>70</v>
      </c>
      <c r="F1242" s="74">
        <v>12441</v>
      </c>
      <c r="G1242" s="9"/>
      <c r="H1242" s="9"/>
      <c r="I1242" s="9"/>
      <c r="J1242" s="76">
        <v>2108.8899999999994</v>
      </c>
      <c r="K1242" s="9"/>
      <c r="L1242" s="315"/>
      <c r="M1242" s="74">
        <v>27</v>
      </c>
      <c r="N1242" s="35"/>
      <c r="O1242" s="315"/>
      <c r="P1242" s="75">
        <f t="shared" si="80"/>
        <v>78.107037037037017</v>
      </c>
      <c r="Q1242" s="9"/>
      <c r="R1242" s="9"/>
      <c r="S1242" s="9"/>
      <c r="T1242" s="78">
        <f t="shared" si="81"/>
        <v>460.77777777777777</v>
      </c>
      <c r="U1242" s="9"/>
      <c r="V1242" s="9"/>
      <c r="W1242" s="9"/>
      <c r="X1242" s="315"/>
      <c r="Y1242" s="9">
        <v>2108.8899999999994</v>
      </c>
      <c r="Z1242" s="9">
        <f t="shared" si="82"/>
        <v>2877.99</v>
      </c>
      <c r="AA1242" s="315"/>
      <c r="AB1242" s="9">
        <f t="shared" si="83"/>
        <v>1933.8</v>
      </c>
      <c r="AC1242" s="9">
        <v>2545.39</v>
      </c>
      <c r="AD1242" s="9"/>
      <c r="AG1242" s="315"/>
      <c r="AH1242" s="317"/>
      <c r="AI1242" s="317"/>
      <c r="AJ1242" s="317"/>
      <c r="AK1242" s="317"/>
      <c r="AL1242" s="315"/>
    </row>
    <row r="1243" spans="1:38">
      <c r="A1243" s="342"/>
      <c r="B1243" s="77"/>
      <c r="C1243" s="9" t="s">
        <v>102</v>
      </c>
      <c r="D1243" s="9"/>
      <c r="E1243" s="9" t="s">
        <v>96</v>
      </c>
      <c r="F1243" s="74">
        <v>369</v>
      </c>
      <c r="G1243" s="9"/>
      <c r="H1243" s="9"/>
      <c r="I1243" s="9"/>
      <c r="J1243" s="76">
        <v>64.510000000000005</v>
      </c>
      <c r="K1243" s="9"/>
      <c r="L1243" s="315"/>
      <c r="M1243" s="74">
        <v>1</v>
      </c>
      <c r="N1243" s="35"/>
      <c r="O1243" s="315"/>
      <c r="P1243" s="75">
        <f t="shared" si="80"/>
        <v>64.510000000000005</v>
      </c>
      <c r="Q1243" s="9"/>
      <c r="R1243" s="9"/>
      <c r="S1243" s="9"/>
      <c r="T1243" s="78">
        <f t="shared" si="81"/>
        <v>369</v>
      </c>
      <c r="U1243" s="9"/>
      <c r="V1243" s="9"/>
      <c r="W1243" s="9"/>
      <c r="X1243" s="315"/>
      <c r="Y1243" s="9">
        <v>64.510000000000005</v>
      </c>
      <c r="Z1243" s="9">
        <f t="shared" si="82"/>
        <v>88.04</v>
      </c>
      <c r="AA1243" s="315"/>
      <c r="AB1243" s="9">
        <f t="shared" si="83"/>
        <v>59.15</v>
      </c>
      <c r="AC1243" s="9">
        <v>77.86</v>
      </c>
      <c r="AD1243" s="9"/>
      <c r="AG1243" s="315"/>
      <c r="AH1243" s="317"/>
      <c r="AI1243" s="317"/>
      <c r="AJ1243" s="317"/>
      <c r="AK1243" s="317"/>
      <c r="AL1243" s="315"/>
    </row>
    <row r="1244" spans="1:38">
      <c r="A1244" s="342"/>
      <c r="B1244" s="77"/>
      <c r="C1244" s="9" t="s">
        <v>103</v>
      </c>
      <c r="D1244" s="9"/>
      <c r="E1244" s="9" t="s">
        <v>93</v>
      </c>
      <c r="F1244" s="74">
        <v>256</v>
      </c>
      <c r="G1244" s="9"/>
      <c r="H1244" s="9"/>
      <c r="I1244" s="9"/>
      <c r="J1244" s="76">
        <v>45.57</v>
      </c>
      <c r="K1244" s="9"/>
      <c r="L1244" s="315"/>
      <c r="M1244" s="74">
        <v>1</v>
      </c>
      <c r="N1244" s="35"/>
      <c r="O1244" s="315"/>
      <c r="P1244" s="75">
        <f t="shared" si="80"/>
        <v>45.57</v>
      </c>
      <c r="Q1244" s="9"/>
      <c r="R1244" s="9"/>
      <c r="S1244" s="9"/>
      <c r="T1244" s="78">
        <f t="shared" si="81"/>
        <v>256</v>
      </c>
      <c r="U1244" s="9"/>
      <c r="V1244" s="9"/>
      <c r="W1244" s="9"/>
      <c r="X1244" s="315"/>
      <c r="Y1244" s="9">
        <v>45.57</v>
      </c>
      <c r="Z1244" s="9">
        <f t="shared" si="82"/>
        <v>62.19</v>
      </c>
      <c r="AA1244" s="315"/>
      <c r="AB1244" s="9">
        <f t="shared" si="83"/>
        <v>41.79</v>
      </c>
      <c r="AC1244" s="9">
        <v>55</v>
      </c>
      <c r="AD1244" s="9"/>
      <c r="AG1244" s="315"/>
      <c r="AH1244" s="317"/>
      <c r="AI1244" s="317"/>
      <c r="AJ1244" s="317"/>
      <c r="AK1244" s="317"/>
      <c r="AL1244" s="315"/>
    </row>
    <row r="1245" spans="1:38">
      <c r="A1245" s="342"/>
      <c r="B1245" s="77"/>
      <c r="C1245" s="9" t="s">
        <v>103</v>
      </c>
      <c r="D1245" s="9"/>
      <c r="E1245" s="9" t="s">
        <v>95</v>
      </c>
      <c r="F1245" s="74">
        <v>1467197</v>
      </c>
      <c r="G1245" s="9"/>
      <c r="H1245" s="9"/>
      <c r="I1245" s="9"/>
      <c r="J1245" s="76">
        <v>254353.61000000127</v>
      </c>
      <c r="K1245" s="9"/>
      <c r="L1245" s="315"/>
      <c r="M1245" s="74">
        <v>5356</v>
      </c>
      <c r="N1245" s="35"/>
      <c r="O1245" s="315"/>
      <c r="P1245" s="75">
        <f t="shared" si="80"/>
        <v>47.489471620612633</v>
      </c>
      <c r="Q1245" s="9"/>
      <c r="R1245" s="9"/>
      <c r="S1245" s="9"/>
      <c r="T1245" s="78">
        <f t="shared" si="81"/>
        <v>273.93521284540702</v>
      </c>
      <c r="U1245" s="9"/>
      <c r="V1245" s="9"/>
      <c r="W1245" s="9"/>
      <c r="X1245" s="315"/>
      <c r="Y1245" s="9">
        <v>254353.61000000127</v>
      </c>
      <c r="Z1245" s="9">
        <f t="shared" si="82"/>
        <v>347114.76</v>
      </c>
      <c r="AA1245" s="315"/>
      <c r="AB1245" s="9">
        <f t="shared" si="83"/>
        <v>233235.89</v>
      </c>
      <c r="AC1245" s="9">
        <v>306999.51</v>
      </c>
      <c r="AD1245" s="9"/>
      <c r="AG1245" s="315"/>
      <c r="AH1245" s="317"/>
      <c r="AI1245" s="317"/>
      <c r="AJ1245" s="317"/>
      <c r="AK1245" s="317"/>
      <c r="AL1245" s="315"/>
    </row>
    <row r="1246" spans="1:38">
      <c r="A1246" s="342"/>
      <c r="B1246" s="77"/>
      <c r="C1246" s="9" t="s">
        <v>104</v>
      </c>
      <c r="D1246" s="9"/>
      <c r="E1246" s="9" t="s">
        <v>95</v>
      </c>
      <c r="F1246" s="74">
        <v>8357</v>
      </c>
      <c r="G1246" s="9"/>
      <c r="H1246" s="9"/>
      <c r="I1246" s="9"/>
      <c r="J1246" s="76">
        <v>969.35</v>
      </c>
      <c r="K1246" s="9"/>
      <c r="L1246" s="315"/>
      <c r="M1246" s="74">
        <v>20</v>
      </c>
      <c r="N1246" s="35"/>
      <c r="O1246" s="315"/>
      <c r="P1246" s="75">
        <f t="shared" si="80"/>
        <v>48.467500000000001</v>
      </c>
      <c r="Q1246" s="9"/>
      <c r="R1246" s="9"/>
      <c r="S1246" s="9"/>
      <c r="T1246" s="78">
        <f t="shared" si="81"/>
        <v>417.85</v>
      </c>
      <c r="U1246" s="9"/>
      <c r="V1246" s="9"/>
      <c r="W1246" s="9"/>
      <c r="X1246" s="315"/>
      <c r="Y1246" s="9">
        <v>969.35</v>
      </c>
      <c r="Z1246" s="9">
        <f t="shared" si="82"/>
        <v>1322.87</v>
      </c>
      <c r="AA1246" s="315"/>
      <c r="AB1246" s="9">
        <f t="shared" si="83"/>
        <v>888.87</v>
      </c>
      <c r="AC1246" s="9">
        <v>1169.99</v>
      </c>
      <c r="AD1246" s="9"/>
      <c r="AG1246" s="315"/>
      <c r="AH1246" s="317"/>
      <c r="AI1246" s="317"/>
      <c r="AJ1246" s="317"/>
      <c r="AK1246" s="317"/>
      <c r="AL1246" s="315"/>
    </row>
    <row r="1247" spans="1:38">
      <c r="A1247" s="342"/>
      <c r="B1247" s="77"/>
      <c r="C1247" s="9" t="s">
        <v>105</v>
      </c>
      <c r="D1247" s="9"/>
      <c r="E1247" s="9" t="s">
        <v>93</v>
      </c>
      <c r="F1247" s="74">
        <v>425</v>
      </c>
      <c r="G1247" s="9"/>
      <c r="H1247" s="9"/>
      <c r="I1247" s="9"/>
      <c r="J1247" s="76">
        <v>72.510000000000005</v>
      </c>
      <c r="K1247" s="9"/>
      <c r="L1247" s="315"/>
      <c r="M1247" s="74">
        <v>1</v>
      </c>
      <c r="N1247" s="35"/>
      <c r="O1247" s="315"/>
      <c r="P1247" s="75">
        <f t="shared" si="80"/>
        <v>72.510000000000005</v>
      </c>
      <c r="Q1247" s="9"/>
      <c r="R1247" s="9"/>
      <c r="S1247" s="9"/>
      <c r="T1247" s="78">
        <f t="shared" si="81"/>
        <v>425</v>
      </c>
      <c r="U1247" s="9"/>
      <c r="V1247" s="9"/>
      <c r="W1247" s="9"/>
      <c r="X1247" s="315"/>
      <c r="Y1247" s="9">
        <v>72.510000000000005</v>
      </c>
      <c r="Z1247" s="9">
        <f t="shared" si="82"/>
        <v>98.95</v>
      </c>
      <c r="AA1247" s="315"/>
      <c r="AB1247" s="9">
        <f t="shared" si="83"/>
        <v>66.489999999999995</v>
      </c>
      <c r="AC1247" s="9">
        <v>87.52</v>
      </c>
      <c r="AD1247" s="9"/>
      <c r="AG1247" s="315"/>
      <c r="AH1247" s="317"/>
      <c r="AI1247" s="317"/>
      <c r="AJ1247" s="317"/>
      <c r="AK1247" s="317"/>
      <c r="AL1247" s="315"/>
    </row>
    <row r="1248" spans="1:38">
      <c r="A1248" s="342"/>
      <c r="B1248" s="77"/>
      <c r="C1248" s="9" t="s">
        <v>105</v>
      </c>
      <c r="D1248" s="9"/>
      <c r="E1248" s="9" t="s">
        <v>95</v>
      </c>
      <c r="F1248" s="74">
        <v>21075</v>
      </c>
      <c r="G1248" s="9"/>
      <c r="H1248" s="9"/>
      <c r="I1248" s="9"/>
      <c r="J1248" s="76">
        <v>3739.8799999999992</v>
      </c>
      <c r="K1248" s="9"/>
      <c r="L1248" s="315"/>
      <c r="M1248" s="74">
        <v>92</v>
      </c>
      <c r="N1248" s="35"/>
      <c r="O1248" s="315"/>
      <c r="P1248" s="75">
        <f t="shared" si="80"/>
        <v>40.650869565217384</v>
      </c>
      <c r="Q1248" s="9"/>
      <c r="R1248" s="9"/>
      <c r="S1248" s="9"/>
      <c r="T1248" s="78">
        <f t="shared" si="81"/>
        <v>229.07608695652175</v>
      </c>
      <c r="U1248" s="9"/>
      <c r="V1248" s="9"/>
      <c r="W1248" s="9"/>
      <c r="X1248" s="315"/>
      <c r="Y1248" s="9">
        <v>3739.8799999999992</v>
      </c>
      <c r="Z1248" s="9">
        <f t="shared" si="82"/>
        <v>5103.79</v>
      </c>
      <c r="AA1248" s="315"/>
      <c r="AB1248" s="9">
        <f t="shared" si="83"/>
        <v>3429.38</v>
      </c>
      <c r="AC1248" s="9">
        <v>4513.96</v>
      </c>
      <c r="AD1248" s="9"/>
      <c r="AG1248" s="315"/>
      <c r="AH1248" s="317"/>
      <c r="AI1248" s="317"/>
      <c r="AJ1248" s="317"/>
      <c r="AK1248" s="317"/>
      <c r="AL1248" s="315"/>
    </row>
    <row r="1249" spans="1:38">
      <c r="A1249" s="342"/>
      <c r="B1249" s="77"/>
      <c r="C1249" s="9" t="s">
        <v>106</v>
      </c>
      <c r="D1249" s="9"/>
      <c r="E1249" s="9" t="s">
        <v>95</v>
      </c>
      <c r="F1249" s="74">
        <v>4373</v>
      </c>
      <c r="G1249" s="9"/>
      <c r="H1249" s="9"/>
      <c r="I1249" s="9"/>
      <c r="J1249" s="76">
        <v>753.96</v>
      </c>
      <c r="K1249" s="9"/>
      <c r="L1249" s="315"/>
      <c r="M1249" s="74">
        <v>12</v>
      </c>
      <c r="N1249" s="35"/>
      <c r="O1249" s="315"/>
      <c r="P1249" s="75">
        <f t="shared" si="80"/>
        <v>62.830000000000005</v>
      </c>
      <c r="Q1249" s="9"/>
      <c r="R1249" s="9"/>
      <c r="S1249" s="9"/>
      <c r="T1249" s="78">
        <f t="shared" si="81"/>
        <v>364.41666666666669</v>
      </c>
      <c r="U1249" s="9"/>
      <c r="V1249" s="9"/>
      <c r="W1249" s="9"/>
      <c r="X1249" s="315"/>
      <c r="Y1249" s="9">
        <v>753.96</v>
      </c>
      <c r="Z1249" s="9">
        <f t="shared" si="82"/>
        <v>1028.92</v>
      </c>
      <c r="AA1249" s="315"/>
      <c r="AB1249" s="9">
        <f t="shared" si="83"/>
        <v>691.36</v>
      </c>
      <c r="AC1249" s="9">
        <v>910.01</v>
      </c>
      <c r="AD1249" s="9"/>
      <c r="AG1249" s="315"/>
      <c r="AH1249" s="317"/>
      <c r="AI1249" s="317"/>
      <c r="AJ1249" s="317"/>
      <c r="AK1249" s="317"/>
      <c r="AL1249" s="315"/>
    </row>
    <row r="1250" spans="1:38">
      <c r="A1250" s="342"/>
      <c r="B1250" s="77"/>
      <c r="C1250" s="9" t="s">
        <v>107</v>
      </c>
      <c r="D1250" s="9"/>
      <c r="E1250" s="9" t="s">
        <v>95</v>
      </c>
      <c r="F1250" s="74">
        <v>8653</v>
      </c>
      <c r="G1250" s="9"/>
      <c r="H1250" s="9"/>
      <c r="I1250" s="9"/>
      <c r="J1250" s="76">
        <v>1291.7499999999995</v>
      </c>
      <c r="K1250" s="9"/>
      <c r="L1250" s="315"/>
      <c r="M1250" s="74">
        <v>24</v>
      </c>
      <c r="N1250" s="35"/>
      <c r="O1250" s="315"/>
      <c r="P1250" s="75">
        <f t="shared" si="80"/>
        <v>53.82291666666665</v>
      </c>
      <c r="Q1250" s="9"/>
      <c r="R1250" s="9"/>
      <c r="S1250" s="9"/>
      <c r="T1250" s="78">
        <f t="shared" si="81"/>
        <v>360.54166666666669</v>
      </c>
      <c r="U1250" s="9"/>
      <c r="V1250" s="9"/>
      <c r="W1250" s="9"/>
      <c r="X1250" s="315"/>
      <c r="Y1250" s="9">
        <v>1291.7499999999995</v>
      </c>
      <c r="Z1250" s="9">
        <f t="shared" si="82"/>
        <v>1762.84</v>
      </c>
      <c r="AA1250" s="315"/>
      <c r="AB1250" s="9">
        <f t="shared" si="83"/>
        <v>1184.5</v>
      </c>
      <c r="AC1250" s="9">
        <v>1559.12</v>
      </c>
      <c r="AD1250" s="9"/>
      <c r="AG1250" s="315"/>
      <c r="AH1250" s="317"/>
      <c r="AI1250" s="317"/>
      <c r="AJ1250" s="317"/>
      <c r="AK1250" s="317"/>
      <c r="AL1250" s="315"/>
    </row>
    <row r="1251" spans="1:38">
      <c r="A1251" s="342"/>
      <c r="B1251" s="77"/>
      <c r="C1251" s="9" t="s">
        <v>108</v>
      </c>
      <c r="D1251" s="9"/>
      <c r="E1251" s="9" t="s">
        <v>95</v>
      </c>
      <c r="F1251" s="74">
        <v>478</v>
      </c>
      <c r="G1251" s="9"/>
      <c r="H1251" s="9"/>
      <c r="I1251" s="9"/>
      <c r="J1251" s="76">
        <v>65.739999999999995</v>
      </c>
      <c r="K1251" s="9"/>
      <c r="L1251" s="315"/>
      <c r="M1251" s="74">
        <v>2</v>
      </c>
      <c r="N1251" s="35"/>
      <c r="O1251" s="315"/>
      <c r="P1251" s="75">
        <f t="shared" si="80"/>
        <v>32.869999999999997</v>
      </c>
      <c r="Q1251" s="9"/>
      <c r="R1251" s="9"/>
      <c r="S1251" s="9"/>
      <c r="T1251" s="78">
        <f t="shared" si="81"/>
        <v>239</v>
      </c>
      <c r="U1251" s="9"/>
      <c r="V1251" s="9"/>
      <c r="W1251" s="9"/>
      <c r="X1251" s="315"/>
      <c r="Y1251" s="9">
        <v>65.739999999999995</v>
      </c>
      <c r="Z1251" s="9">
        <f t="shared" si="82"/>
        <v>89.71</v>
      </c>
      <c r="AA1251" s="315"/>
      <c r="AB1251" s="9">
        <f t="shared" si="83"/>
        <v>60.28</v>
      </c>
      <c r="AC1251" s="9">
        <v>79.349999999999994</v>
      </c>
      <c r="AD1251" s="9"/>
      <c r="AG1251" s="315"/>
      <c r="AH1251" s="317"/>
      <c r="AI1251" s="317"/>
      <c r="AJ1251" s="317"/>
      <c r="AK1251" s="317"/>
      <c r="AL1251" s="315"/>
    </row>
    <row r="1252" spans="1:38">
      <c r="A1252" s="342"/>
      <c r="B1252" s="77"/>
      <c r="C1252" s="9" t="s">
        <v>108</v>
      </c>
      <c r="D1252" s="9"/>
      <c r="E1252" s="9" t="s">
        <v>96</v>
      </c>
      <c r="F1252" s="74">
        <v>1290548</v>
      </c>
      <c r="G1252" s="9"/>
      <c r="H1252" s="9"/>
      <c r="I1252" s="9"/>
      <c r="J1252" s="76">
        <v>222181.96000000052</v>
      </c>
      <c r="K1252" s="9"/>
      <c r="L1252" s="315"/>
      <c r="M1252" s="74">
        <v>3963</v>
      </c>
      <c r="N1252" s="35"/>
      <c r="O1252" s="315"/>
      <c r="P1252" s="75">
        <f t="shared" si="80"/>
        <v>56.064082765581759</v>
      </c>
      <c r="Q1252" s="9"/>
      <c r="R1252" s="9"/>
      <c r="S1252" s="9"/>
      <c r="T1252" s="78">
        <f t="shared" si="81"/>
        <v>325.64925561443351</v>
      </c>
      <c r="U1252" s="9"/>
      <c r="V1252" s="9"/>
      <c r="W1252" s="9"/>
      <c r="X1252" s="315"/>
      <c r="Y1252" s="9">
        <v>222181.96000000052</v>
      </c>
      <c r="Z1252" s="9">
        <f t="shared" si="82"/>
        <v>303210.31</v>
      </c>
      <c r="AA1252" s="315"/>
      <c r="AB1252" s="9">
        <f t="shared" si="83"/>
        <v>203735.29</v>
      </c>
      <c r="AC1252" s="9">
        <v>268169</v>
      </c>
      <c r="AD1252" s="9"/>
      <c r="AG1252" s="315"/>
      <c r="AH1252" s="317"/>
      <c r="AI1252" s="317"/>
      <c r="AJ1252" s="317"/>
      <c r="AK1252" s="317"/>
      <c r="AL1252" s="315"/>
    </row>
    <row r="1253" spans="1:38">
      <c r="A1253" s="342"/>
      <c r="B1253" s="77"/>
      <c r="C1253" s="9" t="s">
        <v>109</v>
      </c>
      <c r="D1253" s="9"/>
      <c r="E1253" s="9" t="s">
        <v>110</v>
      </c>
      <c r="F1253" s="74">
        <v>1975</v>
      </c>
      <c r="G1253" s="9"/>
      <c r="H1253" s="9"/>
      <c r="I1253" s="9"/>
      <c r="J1253" s="76">
        <v>328.36</v>
      </c>
      <c r="K1253" s="9"/>
      <c r="L1253" s="315"/>
      <c r="M1253" s="74">
        <v>3</v>
      </c>
      <c r="N1253" s="35"/>
      <c r="O1253" s="315"/>
      <c r="P1253" s="75">
        <f t="shared" si="80"/>
        <v>109.45333333333333</v>
      </c>
      <c r="Q1253" s="9"/>
      <c r="R1253" s="9"/>
      <c r="S1253" s="9"/>
      <c r="T1253" s="78">
        <f t="shared" si="81"/>
        <v>658.33333333333337</v>
      </c>
      <c r="U1253" s="9"/>
      <c r="V1253" s="9"/>
      <c r="W1253" s="9"/>
      <c r="X1253" s="315"/>
      <c r="Y1253" s="9">
        <v>328.36</v>
      </c>
      <c r="Z1253" s="9">
        <f t="shared" si="82"/>
        <v>448.11</v>
      </c>
      <c r="AA1253" s="315"/>
      <c r="AB1253" s="9">
        <f t="shared" si="83"/>
        <v>301.10000000000002</v>
      </c>
      <c r="AC1253" s="9">
        <v>396.32</v>
      </c>
      <c r="AD1253" s="9"/>
      <c r="AG1253" s="315"/>
      <c r="AH1253" s="317"/>
      <c r="AI1253" s="317"/>
      <c r="AJ1253" s="317"/>
      <c r="AK1253" s="317"/>
      <c r="AL1253" s="315"/>
    </row>
    <row r="1254" spans="1:38">
      <c r="A1254" s="342"/>
      <c r="B1254" s="77"/>
      <c r="C1254" s="9" t="s">
        <v>111</v>
      </c>
      <c r="D1254" s="9"/>
      <c r="E1254" s="9" t="s">
        <v>81</v>
      </c>
      <c r="F1254" s="74">
        <v>751</v>
      </c>
      <c r="G1254" s="9"/>
      <c r="H1254" s="9"/>
      <c r="I1254" s="9"/>
      <c r="J1254" s="76">
        <v>124.71</v>
      </c>
      <c r="K1254" s="9"/>
      <c r="L1254" s="315"/>
      <c r="M1254" s="74">
        <v>1</v>
      </c>
      <c r="N1254" s="35"/>
      <c r="O1254" s="315"/>
      <c r="P1254" s="75">
        <f t="shared" si="80"/>
        <v>124.71</v>
      </c>
      <c r="Q1254" s="9"/>
      <c r="R1254" s="9"/>
      <c r="S1254" s="9"/>
      <c r="T1254" s="78">
        <f t="shared" si="81"/>
        <v>751</v>
      </c>
      <c r="U1254" s="9"/>
      <c r="V1254" s="9"/>
      <c r="W1254" s="9"/>
      <c r="X1254" s="315"/>
      <c r="Y1254" s="9">
        <v>124.71</v>
      </c>
      <c r="Z1254" s="9">
        <f t="shared" si="82"/>
        <v>170.19</v>
      </c>
      <c r="AA1254" s="315"/>
      <c r="AB1254" s="9">
        <f t="shared" si="83"/>
        <v>114.36</v>
      </c>
      <c r="AC1254" s="9">
        <v>150.52000000000001</v>
      </c>
      <c r="AD1254" s="9"/>
      <c r="AG1254" s="315"/>
      <c r="AH1254" s="317"/>
      <c r="AI1254" s="317"/>
      <c r="AJ1254" s="317"/>
      <c r="AK1254" s="317"/>
      <c r="AL1254" s="315"/>
    </row>
    <row r="1255" spans="1:38">
      <c r="A1255" s="342"/>
      <c r="B1255" s="77"/>
      <c r="C1255" s="9" t="s">
        <v>112</v>
      </c>
      <c r="D1255" s="9"/>
      <c r="E1255" s="9" t="s">
        <v>70</v>
      </c>
      <c r="F1255" s="74">
        <v>3164</v>
      </c>
      <c r="G1255" s="9"/>
      <c r="H1255" s="9"/>
      <c r="I1255" s="9"/>
      <c r="J1255" s="76">
        <v>537.90000000000009</v>
      </c>
      <c r="K1255" s="9"/>
      <c r="L1255" s="315"/>
      <c r="M1255" s="74">
        <v>4</v>
      </c>
      <c r="N1255" s="35"/>
      <c r="O1255" s="315"/>
      <c r="P1255" s="75">
        <f t="shared" si="80"/>
        <v>134.47500000000002</v>
      </c>
      <c r="Q1255" s="9"/>
      <c r="R1255" s="9"/>
      <c r="S1255" s="9"/>
      <c r="T1255" s="78">
        <f t="shared" si="81"/>
        <v>791</v>
      </c>
      <c r="U1255" s="9"/>
      <c r="V1255" s="9"/>
      <c r="W1255" s="9"/>
      <c r="X1255" s="315"/>
      <c r="Y1255" s="9">
        <v>537.90000000000009</v>
      </c>
      <c r="Z1255" s="9">
        <f t="shared" si="82"/>
        <v>734.07</v>
      </c>
      <c r="AA1255" s="315"/>
      <c r="AB1255" s="9">
        <f t="shared" si="83"/>
        <v>493.24</v>
      </c>
      <c r="AC1255" s="9">
        <v>649.23</v>
      </c>
      <c r="AD1255" s="9"/>
      <c r="AG1255" s="315"/>
      <c r="AH1255" s="317"/>
      <c r="AI1255" s="317"/>
      <c r="AJ1255" s="317"/>
      <c r="AK1255" s="317"/>
      <c r="AL1255" s="315"/>
    </row>
    <row r="1256" spans="1:38">
      <c r="A1256" s="342"/>
      <c r="B1256" s="77"/>
      <c r="C1256" s="9" t="s">
        <v>113</v>
      </c>
      <c r="D1256" s="9"/>
      <c r="E1256" s="9" t="s">
        <v>114</v>
      </c>
      <c r="F1256" s="74">
        <v>269376</v>
      </c>
      <c r="G1256" s="9"/>
      <c r="H1256" s="9"/>
      <c r="I1256" s="9"/>
      <c r="J1256" s="76">
        <v>43238.770000000019</v>
      </c>
      <c r="K1256" s="9"/>
      <c r="L1256" s="315"/>
      <c r="M1256" s="74">
        <v>412</v>
      </c>
      <c r="N1256" s="35"/>
      <c r="O1256" s="315"/>
      <c r="P1256" s="75">
        <f t="shared" si="80"/>
        <v>104.94847087378645</v>
      </c>
      <c r="Q1256" s="9"/>
      <c r="R1256" s="9"/>
      <c r="S1256" s="9"/>
      <c r="T1256" s="78">
        <f t="shared" si="81"/>
        <v>653.82524271844659</v>
      </c>
      <c r="U1256" s="9"/>
      <c r="V1256" s="9"/>
      <c r="W1256" s="9"/>
      <c r="X1256" s="315"/>
      <c r="Y1256" s="9">
        <v>43238.770000000019</v>
      </c>
      <c r="Z1256" s="9">
        <f t="shared" si="82"/>
        <v>59007.67</v>
      </c>
      <c r="AA1256" s="315"/>
      <c r="AB1256" s="9">
        <f t="shared" si="83"/>
        <v>39648.870000000003</v>
      </c>
      <c r="AC1256" s="9">
        <v>52188.3</v>
      </c>
      <c r="AD1256" s="9"/>
      <c r="AG1256" s="315"/>
      <c r="AH1256" s="317"/>
      <c r="AI1256" s="317"/>
      <c r="AJ1256" s="317"/>
      <c r="AK1256" s="317"/>
      <c r="AL1256" s="315"/>
    </row>
    <row r="1257" spans="1:38">
      <c r="A1257" s="342"/>
      <c r="B1257" s="77"/>
      <c r="C1257" s="9" t="s">
        <v>115</v>
      </c>
      <c r="D1257" s="9"/>
      <c r="E1257" s="9" t="s">
        <v>110</v>
      </c>
      <c r="F1257" s="74">
        <v>159758</v>
      </c>
      <c r="G1257" s="9"/>
      <c r="H1257" s="9"/>
      <c r="I1257" s="9"/>
      <c r="J1257" s="76">
        <v>25817.130000000023</v>
      </c>
      <c r="K1257" s="9"/>
      <c r="L1257" s="315"/>
      <c r="M1257" s="74">
        <v>270</v>
      </c>
      <c r="N1257" s="35"/>
      <c r="O1257" s="315"/>
      <c r="P1257" s="75">
        <f t="shared" si="80"/>
        <v>95.619000000000085</v>
      </c>
      <c r="Q1257" s="9"/>
      <c r="R1257" s="9"/>
      <c r="S1257" s="9"/>
      <c r="T1257" s="78">
        <f t="shared" si="81"/>
        <v>591.69629629629628</v>
      </c>
      <c r="U1257" s="9"/>
      <c r="V1257" s="9"/>
      <c r="W1257" s="9"/>
      <c r="X1257" s="315"/>
      <c r="Y1257" s="9">
        <v>25817.130000000023</v>
      </c>
      <c r="Z1257" s="9">
        <f t="shared" si="82"/>
        <v>35232.47</v>
      </c>
      <c r="AA1257" s="315"/>
      <c r="AB1257" s="9">
        <f t="shared" si="83"/>
        <v>23673.66</v>
      </c>
      <c r="AC1257" s="9">
        <v>31160.74</v>
      </c>
      <c r="AD1257" s="9"/>
      <c r="AG1257" s="315"/>
      <c r="AH1257" s="317"/>
      <c r="AI1257" s="317"/>
      <c r="AJ1257" s="317"/>
      <c r="AK1257" s="317"/>
      <c r="AL1257" s="315"/>
    </row>
    <row r="1258" spans="1:38">
      <c r="A1258" s="342"/>
      <c r="B1258" s="77"/>
      <c r="C1258" s="9" t="s">
        <v>116</v>
      </c>
      <c r="D1258" s="9"/>
      <c r="E1258" s="9" t="s">
        <v>117</v>
      </c>
      <c r="F1258" s="74">
        <v>180217</v>
      </c>
      <c r="G1258" s="9"/>
      <c r="H1258" s="9"/>
      <c r="I1258" s="9"/>
      <c r="J1258" s="76">
        <v>29023.869999999995</v>
      </c>
      <c r="K1258" s="9"/>
      <c r="L1258" s="315"/>
      <c r="M1258" s="74">
        <v>250</v>
      </c>
      <c r="N1258" s="35"/>
      <c r="O1258" s="315"/>
      <c r="P1258" s="75">
        <f t="shared" si="80"/>
        <v>116.09547999999998</v>
      </c>
      <c r="Q1258" s="9"/>
      <c r="R1258" s="9"/>
      <c r="S1258" s="9"/>
      <c r="T1258" s="78">
        <f t="shared" si="81"/>
        <v>720.86800000000005</v>
      </c>
      <c r="U1258" s="9"/>
      <c r="V1258" s="9"/>
      <c r="W1258" s="9"/>
      <c r="X1258" s="315"/>
      <c r="Y1258" s="9">
        <v>29023.869999999995</v>
      </c>
      <c r="Z1258" s="9">
        <f t="shared" si="82"/>
        <v>39608.69</v>
      </c>
      <c r="AA1258" s="315"/>
      <c r="AB1258" s="9">
        <f t="shared" si="83"/>
        <v>26614.16</v>
      </c>
      <c r="AC1258" s="9">
        <v>35031.21</v>
      </c>
      <c r="AD1258" s="9"/>
      <c r="AG1258" s="315"/>
      <c r="AH1258" s="317"/>
      <c r="AI1258" s="317"/>
      <c r="AJ1258" s="317"/>
      <c r="AK1258" s="317"/>
      <c r="AL1258" s="315"/>
    </row>
    <row r="1259" spans="1:38">
      <c r="A1259" s="342"/>
      <c r="B1259" s="77"/>
      <c r="C1259" s="9" t="s">
        <v>118</v>
      </c>
      <c r="D1259" s="9"/>
      <c r="E1259" s="9" t="s">
        <v>59</v>
      </c>
      <c r="F1259" s="74">
        <v>2271397</v>
      </c>
      <c r="G1259" s="9"/>
      <c r="H1259" s="9"/>
      <c r="I1259" s="9"/>
      <c r="J1259" s="76">
        <v>367135.77999999921</v>
      </c>
      <c r="K1259" s="9"/>
      <c r="L1259" s="315"/>
      <c r="M1259" s="74">
        <v>4309</v>
      </c>
      <c r="N1259" s="35"/>
      <c r="O1259" s="315"/>
      <c r="P1259" s="75">
        <f t="shared" si="80"/>
        <v>85.20208401021101</v>
      </c>
      <c r="Q1259" s="9"/>
      <c r="R1259" s="9"/>
      <c r="S1259" s="9"/>
      <c r="T1259" s="78">
        <f t="shared" si="81"/>
        <v>527.12856811325139</v>
      </c>
      <c r="U1259" s="9"/>
      <c r="V1259" s="9"/>
      <c r="W1259" s="9"/>
      <c r="X1259" s="315"/>
      <c r="Y1259" s="9">
        <v>367135.77999999921</v>
      </c>
      <c r="Z1259" s="9">
        <f t="shared" si="82"/>
        <v>501027.87</v>
      </c>
      <c r="AA1259" s="315"/>
      <c r="AB1259" s="9">
        <f t="shared" si="83"/>
        <v>336654.31</v>
      </c>
      <c r="AC1259" s="9">
        <v>443125.24</v>
      </c>
      <c r="AD1259" s="9"/>
      <c r="AG1259" s="315"/>
      <c r="AH1259" s="317"/>
      <c r="AI1259" s="317"/>
      <c r="AJ1259" s="317"/>
      <c r="AK1259" s="317"/>
      <c r="AL1259" s="315"/>
    </row>
    <row r="1260" spans="1:38">
      <c r="A1260" s="342"/>
      <c r="B1260" s="77"/>
      <c r="C1260" s="9" t="s">
        <v>118</v>
      </c>
      <c r="D1260" s="9"/>
      <c r="E1260" s="9" t="s">
        <v>66</v>
      </c>
      <c r="F1260" s="74">
        <v>4405</v>
      </c>
      <c r="G1260" s="9"/>
      <c r="H1260" s="9"/>
      <c r="I1260" s="9"/>
      <c r="J1260" s="76">
        <v>746.35</v>
      </c>
      <c r="K1260" s="9"/>
      <c r="L1260" s="315"/>
      <c r="M1260" s="74">
        <v>6</v>
      </c>
      <c r="N1260" s="35"/>
      <c r="O1260" s="315"/>
      <c r="P1260" s="75">
        <f t="shared" si="80"/>
        <v>124.39166666666667</v>
      </c>
      <c r="Q1260" s="9"/>
      <c r="R1260" s="9"/>
      <c r="S1260" s="9"/>
      <c r="T1260" s="78">
        <f t="shared" si="81"/>
        <v>734.16666666666663</v>
      </c>
      <c r="U1260" s="9"/>
      <c r="V1260" s="9"/>
      <c r="W1260" s="9"/>
      <c r="X1260" s="315"/>
      <c r="Y1260" s="9">
        <v>746.35</v>
      </c>
      <c r="Z1260" s="9">
        <f t="shared" si="82"/>
        <v>1018.54</v>
      </c>
      <c r="AA1260" s="315"/>
      <c r="AB1260" s="9">
        <f t="shared" si="83"/>
        <v>684.38</v>
      </c>
      <c r="AC1260" s="9">
        <v>900.83</v>
      </c>
      <c r="AD1260" s="9"/>
      <c r="AG1260" s="315"/>
      <c r="AH1260" s="317"/>
      <c r="AI1260" s="317"/>
      <c r="AJ1260" s="317"/>
      <c r="AK1260" s="317"/>
      <c r="AL1260" s="315"/>
    </row>
    <row r="1261" spans="1:38">
      <c r="A1261" s="342"/>
      <c r="B1261" s="77"/>
      <c r="C1261" s="9" t="s">
        <v>119</v>
      </c>
      <c r="D1261" s="9"/>
      <c r="E1261" s="9" t="s">
        <v>98</v>
      </c>
      <c r="F1261" s="74">
        <v>736</v>
      </c>
      <c r="G1261" s="9"/>
      <c r="H1261" s="9"/>
      <c r="I1261" s="9"/>
      <c r="J1261" s="76">
        <v>129.28</v>
      </c>
      <c r="K1261" s="9"/>
      <c r="L1261" s="315"/>
      <c r="M1261" s="74">
        <v>1</v>
      </c>
      <c r="N1261" s="35"/>
      <c r="O1261" s="315"/>
      <c r="P1261" s="75">
        <f t="shared" si="80"/>
        <v>129.28</v>
      </c>
      <c r="Q1261" s="9"/>
      <c r="R1261" s="9"/>
      <c r="S1261" s="9"/>
      <c r="T1261" s="78">
        <f t="shared" si="81"/>
        <v>736</v>
      </c>
      <c r="U1261" s="9"/>
      <c r="V1261" s="9"/>
      <c r="W1261" s="9"/>
      <c r="X1261" s="315"/>
      <c r="Y1261" s="9">
        <v>129.28</v>
      </c>
      <c r="Z1261" s="9">
        <f t="shared" si="82"/>
        <v>176.43</v>
      </c>
      <c r="AA1261" s="315"/>
      <c r="AB1261" s="9">
        <f t="shared" si="83"/>
        <v>118.55</v>
      </c>
      <c r="AC1261" s="9">
        <v>156.04</v>
      </c>
      <c r="AD1261" s="9"/>
      <c r="AG1261" s="315"/>
      <c r="AH1261" s="317"/>
      <c r="AI1261" s="317"/>
      <c r="AJ1261" s="317"/>
      <c r="AK1261" s="317"/>
      <c r="AL1261" s="315"/>
    </row>
    <row r="1262" spans="1:38">
      <c r="A1262" s="342"/>
      <c r="B1262" s="77"/>
      <c r="C1262" s="9" t="s">
        <v>120</v>
      </c>
      <c r="D1262" s="9"/>
      <c r="E1262" s="9" t="s">
        <v>121</v>
      </c>
      <c r="F1262" s="74">
        <v>1843</v>
      </c>
      <c r="G1262" s="9"/>
      <c r="H1262" s="9"/>
      <c r="I1262" s="9"/>
      <c r="J1262" s="76">
        <v>249.26000000000002</v>
      </c>
      <c r="K1262" s="9"/>
      <c r="L1262" s="315"/>
      <c r="M1262" s="74">
        <v>3</v>
      </c>
      <c r="N1262" s="35"/>
      <c r="O1262" s="315"/>
      <c r="P1262" s="75">
        <f t="shared" si="80"/>
        <v>83.086666666666673</v>
      </c>
      <c r="Q1262" s="9"/>
      <c r="R1262" s="9"/>
      <c r="S1262" s="9"/>
      <c r="T1262" s="78">
        <f t="shared" si="81"/>
        <v>614.33333333333337</v>
      </c>
      <c r="U1262" s="9"/>
      <c r="V1262" s="9"/>
      <c r="W1262" s="9"/>
      <c r="X1262" s="315"/>
      <c r="Y1262" s="9">
        <v>249.26000000000002</v>
      </c>
      <c r="Z1262" s="9">
        <f t="shared" si="82"/>
        <v>340.16</v>
      </c>
      <c r="AA1262" s="315"/>
      <c r="AB1262" s="9">
        <f t="shared" si="83"/>
        <v>228.57</v>
      </c>
      <c r="AC1262" s="9">
        <v>300.85000000000002</v>
      </c>
      <c r="AD1262" s="9"/>
      <c r="AG1262" s="315"/>
      <c r="AH1262" s="317"/>
      <c r="AI1262" s="317"/>
      <c r="AJ1262" s="317"/>
      <c r="AK1262" s="317"/>
      <c r="AL1262" s="315"/>
    </row>
    <row r="1263" spans="1:38">
      <c r="A1263" s="342"/>
      <c r="B1263" s="77"/>
      <c r="C1263" s="9" t="s">
        <v>120</v>
      </c>
      <c r="D1263" s="9"/>
      <c r="E1263" s="9" t="s">
        <v>98</v>
      </c>
      <c r="F1263" s="74">
        <v>14462</v>
      </c>
      <c r="G1263" s="9"/>
      <c r="H1263" s="9"/>
      <c r="I1263" s="9"/>
      <c r="J1263" s="76">
        <v>2331.2100000000005</v>
      </c>
      <c r="K1263" s="9"/>
      <c r="L1263" s="315"/>
      <c r="M1263" s="74">
        <v>25</v>
      </c>
      <c r="N1263" s="35"/>
      <c r="O1263" s="315"/>
      <c r="P1263" s="75">
        <f t="shared" si="80"/>
        <v>93.248400000000018</v>
      </c>
      <c r="Q1263" s="9"/>
      <c r="R1263" s="9"/>
      <c r="S1263" s="9"/>
      <c r="T1263" s="78">
        <f t="shared" si="81"/>
        <v>578.48</v>
      </c>
      <c r="U1263" s="9"/>
      <c r="V1263" s="9"/>
      <c r="W1263" s="9"/>
      <c r="X1263" s="315"/>
      <c r="Y1263" s="9">
        <v>2331.2100000000005</v>
      </c>
      <c r="Z1263" s="9">
        <f t="shared" si="82"/>
        <v>3181.39</v>
      </c>
      <c r="AA1263" s="315"/>
      <c r="AB1263" s="9">
        <f t="shared" si="83"/>
        <v>2137.66</v>
      </c>
      <c r="AC1263" s="9">
        <v>2813.72</v>
      </c>
      <c r="AD1263" s="9"/>
      <c r="AG1263" s="315"/>
      <c r="AH1263" s="317"/>
      <c r="AI1263" s="317"/>
      <c r="AJ1263" s="317"/>
      <c r="AK1263" s="317"/>
      <c r="AL1263" s="315"/>
    </row>
    <row r="1264" spans="1:38">
      <c r="A1264" s="342"/>
      <c r="B1264" s="77"/>
      <c r="C1264" s="9" t="s">
        <v>122</v>
      </c>
      <c r="D1264" s="9"/>
      <c r="E1264" s="9" t="s">
        <v>123</v>
      </c>
      <c r="F1264" s="74">
        <v>288</v>
      </c>
      <c r="G1264" s="9"/>
      <c r="H1264" s="9"/>
      <c r="I1264" s="9"/>
      <c r="J1264" s="76">
        <v>50</v>
      </c>
      <c r="K1264" s="9"/>
      <c r="L1264" s="315"/>
      <c r="M1264" s="74">
        <v>1</v>
      </c>
      <c r="N1264" s="35"/>
      <c r="O1264" s="315"/>
      <c r="P1264" s="75">
        <f t="shared" si="80"/>
        <v>50</v>
      </c>
      <c r="Q1264" s="9"/>
      <c r="R1264" s="9"/>
      <c r="S1264" s="9"/>
      <c r="T1264" s="78">
        <f t="shared" si="81"/>
        <v>288</v>
      </c>
      <c r="U1264" s="9"/>
      <c r="V1264" s="9"/>
      <c r="W1264" s="9"/>
      <c r="X1264" s="315"/>
      <c r="Y1264" s="9">
        <v>50</v>
      </c>
      <c r="Z1264" s="9">
        <f t="shared" si="82"/>
        <v>68.23</v>
      </c>
      <c r="AA1264" s="315"/>
      <c r="AB1264" s="9">
        <f t="shared" si="83"/>
        <v>45.85</v>
      </c>
      <c r="AC1264" s="9">
        <v>60.35</v>
      </c>
      <c r="AD1264" s="9"/>
      <c r="AG1264" s="315"/>
      <c r="AH1264" s="317"/>
      <c r="AI1264" s="317"/>
      <c r="AJ1264" s="317"/>
      <c r="AK1264" s="317"/>
      <c r="AL1264" s="315"/>
    </row>
    <row r="1265" spans="1:38">
      <c r="A1265" s="342"/>
      <c r="B1265" s="77"/>
      <c r="C1265" s="9" t="s">
        <v>122</v>
      </c>
      <c r="D1265" s="9"/>
      <c r="E1265" s="9" t="s">
        <v>124</v>
      </c>
      <c r="F1265" s="74">
        <v>4547</v>
      </c>
      <c r="G1265" s="9"/>
      <c r="H1265" s="9"/>
      <c r="I1265" s="9"/>
      <c r="J1265" s="76">
        <v>588.30000000000007</v>
      </c>
      <c r="K1265" s="9"/>
      <c r="L1265" s="315"/>
      <c r="M1265" s="74">
        <v>4</v>
      </c>
      <c r="N1265" s="35"/>
      <c r="O1265" s="315"/>
      <c r="P1265" s="75">
        <f t="shared" si="80"/>
        <v>147.07500000000002</v>
      </c>
      <c r="Q1265" s="9"/>
      <c r="R1265" s="9"/>
      <c r="S1265" s="9"/>
      <c r="T1265" s="78">
        <f t="shared" si="81"/>
        <v>1136.75</v>
      </c>
      <c r="U1265" s="9"/>
      <c r="V1265" s="9"/>
      <c r="W1265" s="9"/>
      <c r="X1265" s="315"/>
      <c r="Y1265" s="9">
        <v>588.30000000000007</v>
      </c>
      <c r="Z1265" s="9">
        <f t="shared" si="82"/>
        <v>802.85</v>
      </c>
      <c r="AA1265" s="315"/>
      <c r="AB1265" s="9">
        <f t="shared" si="83"/>
        <v>539.46</v>
      </c>
      <c r="AC1265" s="9">
        <v>710.07</v>
      </c>
      <c r="AD1265" s="9"/>
      <c r="AG1265" s="315"/>
      <c r="AH1265" s="317"/>
      <c r="AI1265" s="317"/>
      <c r="AJ1265" s="317"/>
      <c r="AK1265" s="317"/>
      <c r="AL1265" s="315"/>
    </row>
    <row r="1266" spans="1:38">
      <c r="A1266" s="342"/>
      <c r="B1266" s="77"/>
      <c r="C1266" s="9" t="s">
        <v>125</v>
      </c>
      <c r="D1266" s="9"/>
      <c r="E1266" s="9" t="s">
        <v>121</v>
      </c>
      <c r="F1266" s="74">
        <v>890594</v>
      </c>
      <c r="G1266" s="9"/>
      <c r="H1266" s="9"/>
      <c r="I1266" s="9"/>
      <c r="J1266" s="76">
        <v>146035.95000000013</v>
      </c>
      <c r="K1266" s="9"/>
      <c r="L1266" s="315"/>
      <c r="M1266" s="74">
        <v>2056</v>
      </c>
      <c r="N1266" s="35"/>
      <c r="O1266" s="315"/>
      <c r="P1266" s="75">
        <f t="shared" si="80"/>
        <v>71.029158560311345</v>
      </c>
      <c r="Q1266" s="9"/>
      <c r="R1266" s="9"/>
      <c r="S1266" s="9"/>
      <c r="T1266" s="78">
        <f t="shared" si="81"/>
        <v>433.16828793774317</v>
      </c>
      <c r="U1266" s="9"/>
      <c r="V1266" s="9"/>
      <c r="W1266" s="9"/>
      <c r="X1266" s="315"/>
      <c r="Y1266" s="9">
        <v>146035.95000000013</v>
      </c>
      <c r="Z1266" s="9">
        <f t="shared" si="82"/>
        <v>199294.33</v>
      </c>
      <c r="AA1266" s="315"/>
      <c r="AB1266" s="9">
        <f t="shared" si="83"/>
        <v>133911.31</v>
      </c>
      <c r="AC1266" s="9">
        <v>176262.35</v>
      </c>
      <c r="AD1266" s="9"/>
      <c r="AG1266" s="315"/>
      <c r="AH1266" s="317"/>
      <c r="AI1266" s="317"/>
      <c r="AJ1266" s="317"/>
      <c r="AK1266" s="317"/>
      <c r="AL1266" s="315"/>
    </row>
    <row r="1267" spans="1:38">
      <c r="A1267" s="342"/>
      <c r="B1267" s="77"/>
      <c r="C1267" s="9" t="s">
        <v>125</v>
      </c>
      <c r="D1267" s="9"/>
      <c r="E1267" s="9" t="s">
        <v>64</v>
      </c>
      <c r="F1267" s="74">
        <v>878</v>
      </c>
      <c r="G1267" s="9"/>
      <c r="H1267" s="9"/>
      <c r="I1267" s="9"/>
      <c r="J1267" s="76">
        <v>57.76</v>
      </c>
      <c r="K1267" s="9"/>
      <c r="L1267" s="315"/>
      <c r="M1267" s="74">
        <v>1</v>
      </c>
      <c r="N1267" s="35"/>
      <c r="O1267" s="315"/>
      <c r="P1267" s="75">
        <f t="shared" si="80"/>
        <v>57.76</v>
      </c>
      <c r="Q1267" s="9"/>
      <c r="R1267" s="9"/>
      <c r="S1267" s="9"/>
      <c r="T1267" s="78">
        <f t="shared" si="81"/>
        <v>878</v>
      </c>
      <c r="U1267" s="9"/>
      <c r="V1267" s="9"/>
      <c r="W1267" s="9"/>
      <c r="X1267" s="315"/>
      <c r="Y1267" s="9">
        <v>57.76</v>
      </c>
      <c r="Z1267" s="9">
        <f t="shared" si="82"/>
        <v>78.819999999999993</v>
      </c>
      <c r="AA1267" s="315"/>
      <c r="AB1267" s="9">
        <f t="shared" si="83"/>
        <v>52.96</v>
      </c>
      <c r="AC1267" s="9">
        <v>69.72</v>
      </c>
      <c r="AD1267" s="9"/>
      <c r="AG1267" s="315"/>
      <c r="AH1267" s="317"/>
      <c r="AI1267" s="317"/>
      <c r="AJ1267" s="317"/>
      <c r="AK1267" s="317"/>
      <c r="AL1267" s="315"/>
    </row>
    <row r="1268" spans="1:38">
      <c r="A1268" s="342"/>
      <c r="B1268" s="77"/>
      <c r="C1268" s="9" t="s">
        <v>126</v>
      </c>
      <c r="D1268" s="9"/>
      <c r="E1268" s="9" t="s">
        <v>70</v>
      </c>
      <c r="F1268" s="74">
        <v>301034</v>
      </c>
      <c r="G1268" s="9"/>
      <c r="H1268" s="9"/>
      <c r="I1268" s="9"/>
      <c r="J1268" s="76">
        <v>48835.00999999998</v>
      </c>
      <c r="K1268" s="9"/>
      <c r="L1268" s="315"/>
      <c r="M1268" s="74">
        <v>519</v>
      </c>
      <c r="N1268" s="35"/>
      <c r="O1268" s="315"/>
      <c r="P1268" s="75">
        <f t="shared" si="80"/>
        <v>94.094431599229253</v>
      </c>
      <c r="Q1268" s="9"/>
      <c r="R1268" s="9"/>
      <c r="S1268" s="9"/>
      <c r="T1268" s="78">
        <f t="shared" si="81"/>
        <v>580.02697495183043</v>
      </c>
      <c r="U1268" s="9"/>
      <c r="V1268" s="9"/>
      <c r="W1268" s="9"/>
      <c r="X1268" s="315"/>
      <c r="Y1268" s="9">
        <v>48835.00999999998</v>
      </c>
      <c r="Z1268" s="9">
        <f t="shared" si="82"/>
        <v>66644.83</v>
      </c>
      <c r="AA1268" s="315"/>
      <c r="AB1268" s="9">
        <f t="shared" si="83"/>
        <v>44780.480000000003</v>
      </c>
      <c r="AC1268" s="9">
        <v>58942.84</v>
      </c>
      <c r="AD1268" s="9"/>
      <c r="AG1268" s="315"/>
      <c r="AH1268" s="317"/>
      <c r="AI1268" s="317"/>
      <c r="AJ1268" s="317"/>
      <c r="AK1268" s="317"/>
      <c r="AL1268" s="315"/>
    </row>
    <row r="1269" spans="1:38">
      <c r="A1269" s="342"/>
      <c r="B1269" s="77"/>
      <c r="C1269" s="9" t="s">
        <v>127</v>
      </c>
      <c r="D1269" s="9"/>
      <c r="E1269" s="9" t="s">
        <v>79</v>
      </c>
      <c r="F1269" s="74"/>
      <c r="G1269" s="9"/>
      <c r="H1269" s="9"/>
      <c r="I1269" s="9"/>
      <c r="J1269" s="76">
        <v>4.4400000000000004</v>
      </c>
      <c r="K1269" s="9"/>
      <c r="L1269" s="315"/>
      <c r="M1269" s="74">
        <v>1</v>
      </c>
      <c r="N1269" s="35"/>
      <c r="O1269" s="315"/>
      <c r="P1269" s="75">
        <f t="shared" si="80"/>
        <v>4.4400000000000004</v>
      </c>
      <c r="Q1269" s="9"/>
      <c r="R1269" s="9"/>
      <c r="S1269" s="9"/>
      <c r="T1269" s="78">
        <f t="shared" si="81"/>
        <v>0</v>
      </c>
      <c r="U1269" s="9"/>
      <c r="V1269" s="9"/>
      <c r="W1269" s="9"/>
      <c r="X1269" s="315"/>
      <c r="Y1269" s="9">
        <v>4.4400000000000004</v>
      </c>
      <c r="Z1269" s="9">
        <f t="shared" si="82"/>
        <v>6.06</v>
      </c>
      <c r="AA1269" s="315"/>
      <c r="AB1269" s="9">
        <f t="shared" si="83"/>
        <v>4.07</v>
      </c>
      <c r="AC1269" s="9">
        <v>5.36</v>
      </c>
      <c r="AD1269" s="9"/>
      <c r="AG1269" s="315"/>
      <c r="AH1269" s="317"/>
      <c r="AI1269" s="317"/>
      <c r="AJ1269" s="317"/>
      <c r="AK1269" s="317"/>
      <c r="AL1269" s="315"/>
    </row>
    <row r="1270" spans="1:38">
      <c r="A1270" s="342"/>
      <c r="B1270" s="77"/>
      <c r="C1270" s="9" t="s">
        <v>128</v>
      </c>
      <c r="D1270" s="9"/>
      <c r="E1270" s="9" t="s">
        <v>70</v>
      </c>
      <c r="F1270" s="74">
        <v>126110</v>
      </c>
      <c r="G1270" s="9"/>
      <c r="H1270" s="9"/>
      <c r="I1270" s="9"/>
      <c r="J1270" s="76">
        <v>20588.640000000003</v>
      </c>
      <c r="K1270" s="9"/>
      <c r="L1270" s="315"/>
      <c r="M1270" s="74">
        <v>205</v>
      </c>
      <c r="N1270" s="35"/>
      <c r="O1270" s="315"/>
      <c r="P1270" s="75">
        <f t="shared" si="80"/>
        <v>100.43239024390246</v>
      </c>
      <c r="Q1270" s="9"/>
      <c r="R1270" s="9"/>
      <c r="S1270" s="9"/>
      <c r="T1270" s="78">
        <f t="shared" si="81"/>
        <v>615.17073170731703</v>
      </c>
      <c r="U1270" s="9"/>
      <c r="V1270" s="9"/>
      <c r="W1270" s="9"/>
      <c r="X1270" s="315"/>
      <c r="Y1270" s="9">
        <v>20588.640000000003</v>
      </c>
      <c r="Z1270" s="9">
        <f t="shared" si="82"/>
        <v>28097.19</v>
      </c>
      <c r="AA1270" s="315"/>
      <c r="AB1270" s="9">
        <f t="shared" si="83"/>
        <v>18879.27</v>
      </c>
      <c r="AC1270" s="9">
        <v>24850.06</v>
      </c>
      <c r="AD1270" s="9"/>
      <c r="AG1270" s="315"/>
      <c r="AH1270" s="317"/>
      <c r="AI1270" s="317"/>
      <c r="AJ1270" s="317"/>
      <c r="AK1270" s="317"/>
      <c r="AL1270" s="315"/>
    </row>
    <row r="1271" spans="1:38">
      <c r="A1271" s="342"/>
      <c r="B1271" s="77"/>
      <c r="C1271" s="9" t="s">
        <v>129</v>
      </c>
      <c r="D1271" s="9"/>
      <c r="E1271" s="9" t="s">
        <v>130</v>
      </c>
      <c r="F1271" s="74">
        <v>4213</v>
      </c>
      <c r="G1271" s="9"/>
      <c r="H1271" s="9"/>
      <c r="I1271" s="9"/>
      <c r="J1271" s="76">
        <v>705.18999999999994</v>
      </c>
      <c r="K1271" s="9"/>
      <c r="L1271" s="315"/>
      <c r="M1271" s="74">
        <v>5</v>
      </c>
      <c r="N1271" s="35"/>
      <c r="O1271" s="315"/>
      <c r="P1271" s="75">
        <f t="shared" si="80"/>
        <v>141.03799999999998</v>
      </c>
      <c r="Q1271" s="9"/>
      <c r="R1271" s="9"/>
      <c r="S1271" s="9"/>
      <c r="T1271" s="78">
        <f t="shared" si="81"/>
        <v>842.6</v>
      </c>
      <c r="U1271" s="9"/>
      <c r="V1271" s="9"/>
      <c r="W1271" s="9"/>
      <c r="X1271" s="315"/>
      <c r="Y1271" s="9">
        <v>705.18999999999994</v>
      </c>
      <c r="Z1271" s="9">
        <f t="shared" si="82"/>
        <v>962.37</v>
      </c>
      <c r="AA1271" s="315"/>
      <c r="AB1271" s="9">
        <f t="shared" si="83"/>
        <v>646.64</v>
      </c>
      <c r="AC1271" s="9">
        <v>851.15</v>
      </c>
      <c r="AD1271" s="9"/>
      <c r="AG1271" s="315"/>
      <c r="AH1271" s="317"/>
      <c r="AI1271" s="317"/>
      <c r="AJ1271" s="317"/>
      <c r="AK1271" s="317"/>
      <c r="AL1271" s="315"/>
    </row>
    <row r="1272" spans="1:38">
      <c r="A1272" s="342"/>
      <c r="B1272" s="77"/>
      <c r="C1272" s="9" t="s">
        <v>131</v>
      </c>
      <c r="D1272" s="9"/>
      <c r="E1272" s="9" t="s">
        <v>95</v>
      </c>
      <c r="F1272" s="74">
        <v>453528</v>
      </c>
      <c r="G1272" s="9"/>
      <c r="H1272" s="9"/>
      <c r="I1272" s="9"/>
      <c r="J1272" s="76">
        <v>76252.010000000228</v>
      </c>
      <c r="K1272" s="9"/>
      <c r="L1272" s="315"/>
      <c r="M1272" s="74">
        <v>1418</v>
      </c>
      <c r="N1272" s="35"/>
      <c r="O1272" s="315"/>
      <c r="P1272" s="75">
        <f t="shared" si="80"/>
        <v>53.774337094499458</v>
      </c>
      <c r="Q1272" s="9"/>
      <c r="R1272" s="9"/>
      <c r="S1272" s="9"/>
      <c r="T1272" s="78">
        <f t="shared" si="81"/>
        <v>319.836389280677</v>
      </c>
      <c r="U1272" s="9"/>
      <c r="V1272" s="9"/>
      <c r="W1272" s="9"/>
      <c r="X1272" s="315"/>
      <c r="Y1272" s="9">
        <v>76252.010000000228</v>
      </c>
      <c r="Z1272" s="9">
        <f t="shared" si="82"/>
        <v>104060.63</v>
      </c>
      <c r="AA1272" s="315"/>
      <c r="AB1272" s="9">
        <f t="shared" si="83"/>
        <v>69921.179999999993</v>
      </c>
      <c r="AC1272" s="9">
        <v>92034.59</v>
      </c>
      <c r="AD1272" s="9"/>
      <c r="AG1272" s="315"/>
      <c r="AH1272" s="317"/>
      <c r="AI1272" s="317"/>
      <c r="AJ1272" s="317"/>
      <c r="AK1272" s="317"/>
      <c r="AL1272" s="315"/>
    </row>
    <row r="1273" spans="1:38">
      <c r="A1273" s="342"/>
      <c r="B1273" s="77"/>
      <c r="C1273" s="9" t="s">
        <v>132</v>
      </c>
      <c r="D1273" s="9"/>
      <c r="E1273" s="9" t="s">
        <v>133</v>
      </c>
      <c r="F1273" s="74">
        <v>171575</v>
      </c>
      <c r="G1273" s="9"/>
      <c r="H1273" s="9"/>
      <c r="I1273" s="9"/>
      <c r="J1273" s="76">
        <v>25628.760000000009</v>
      </c>
      <c r="K1273" s="9"/>
      <c r="L1273" s="315"/>
      <c r="M1273" s="74">
        <v>267</v>
      </c>
      <c r="N1273" s="35"/>
      <c r="O1273" s="315"/>
      <c r="P1273" s="75">
        <f t="shared" si="80"/>
        <v>95.987865168539358</v>
      </c>
      <c r="Q1273" s="9"/>
      <c r="R1273" s="9"/>
      <c r="S1273" s="9"/>
      <c r="T1273" s="78">
        <f t="shared" si="81"/>
        <v>642.60299625468167</v>
      </c>
      <c r="U1273" s="9"/>
      <c r="V1273" s="9"/>
      <c r="W1273" s="9"/>
      <c r="X1273" s="315"/>
      <c r="Y1273" s="9">
        <v>25628.760000000009</v>
      </c>
      <c r="Z1273" s="9">
        <f t="shared" si="82"/>
        <v>34975.410000000003</v>
      </c>
      <c r="AA1273" s="315"/>
      <c r="AB1273" s="9">
        <f t="shared" si="83"/>
        <v>23500.93</v>
      </c>
      <c r="AC1273" s="9">
        <v>30933.38</v>
      </c>
      <c r="AD1273" s="9"/>
      <c r="AG1273" s="315"/>
      <c r="AH1273" s="317"/>
      <c r="AI1273" s="317"/>
      <c r="AJ1273" s="317"/>
      <c r="AK1273" s="317"/>
      <c r="AL1273" s="315"/>
    </row>
    <row r="1274" spans="1:38">
      <c r="A1274" s="342"/>
      <c r="B1274" s="77"/>
      <c r="C1274" s="9" t="s">
        <v>134</v>
      </c>
      <c r="D1274" s="9"/>
      <c r="E1274" s="9" t="s">
        <v>135</v>
      </c>
      <c r="F1274" s="74">
        <v>7294837</v>
      </c>
      <c r="G1274" s="9"/>
      <c r="H1274" s="9"/>
      <c r="I1274" s="9"/>
      <c r="J1274" s="76">
        <v>1184171.7899999977</v>
      </c>
      <c r="K1274" s="9"/>
      <c r="L1274" s="315"/>
      <c r="M1274" s="74">
        <v>12326</v>
      </c>
      <c r="N1274" s="35"/>
      <c r="O1274" s="315"/>
      <c r="P1274" s="75">
        <f t="shared" si="80"/>
        <v>96.071052247281983</v>
      </c>
      <c r="Q1274" s="9"/>
      <c r="R1274" s="9"/>
      <c r="S1274" s="9"/>
      <c r="T1274" s="78">
        <f t="shared" si="81"/>
        <v>591.82516631510623</v>
      </c>
      <c r="U1274" s="9"/>
      <c r="V1274" s="9"/>
      <c r="W1274" s="9"/>
      <c r="X1274" s="315"/>
      <c r="Y1274" s="9">
        <v>1184171.7899999977</v>
      </c>
      <c r="Z1274" s="9">
        <f t="shared" si="82"/>
        <v>1616031.72</v>
      </c>
      <c r="AA1274" s="315"/>
      <c r="AB1274" s="9">
        <f t="shared" si="83"/>
        <v>1085855.8700000001</v>
      </c>
      <c r="AC1274" s="9">
        <v>1429270.7</v>
      </c>
      <c r="AD1274" s="9"/>
      <c r="AG1274" s="315"/>
      <c r="AH1274" s="317"/>
      <c r="AI1274" s="317"/>
      <c r="AJ1274" s="317"/>
      <c r="AK1274" s="317"/>
      <c r="AL1274" s="315"/>
    </row>
    <row r="1275" spans="1:38">
      <c r="A1275" s="342"/>
      <c r="B1275" s="77"/>
      <c r="C1275" s="9" t="s">
        <v>136</v>
      </c>
      <c r="D1275" s="9"/>
      <c r="E1275" s="9" t="s">
        <v>138</v>
      </c>
      <c r="F1275" s="74">
        <v>2910129</v>
      </c>
      <c r="G1275" s="9"/>
      <c r="H1275" s="9"/>
      <c r="I1275" s="9"/>
      <c r="J1275" s="76">
        <v>515167.60000000027</v>
      </c>
      <c r="K1275" s="9"/>
      <c r="L1275" s="315"/>
      <c r="M1275" s="74">
        <v>9140</v>
      </c>
      <c r="N1275" s="35"/>
      <c r="O1275" s="315"/>
      <c r="P1275" s="75">
        <f t="shared" si="80"/>
        <v>56.364070021881865</v>
      </c>
      <c r="Q1275" s="9"/>
      <c r="R1275" s="9"/>
      <c r="S1275" s="9"/>
      <c r="T1275" s="78">
        <f t="shared" si="81"/>
        <v>318.39485776805253</v>
      </c>
      <c r="U1275" s="9"/>
      <c r="V1275" s="9"/>
      <c r="W1275" s="9"/>
      <c r="X1275" s="315"/>
      <c r="Y1275" s="9">
        <v>515167.60000000027</v>
      </c>
      <c r="Z1275" s="9">
        <f t="shared" si="82"/>
        <v>703045.95</v>
      </c>
      <c r="AA1275" s="315"/>
      <c r="AB1275" s="9">
        <f t="shared" si="83"/>
        <v>472395.78</v>
      </c>
      <c r="AC1275" s="9">
        <v>621796.56999999995</v>
      </c>
      <c r="AD1275" s="9"/>
      <c r="AG1275" s="315"/>
      <c r="AH1275" s="317"/>
      <c r="AI1275" s="317"/>
      <c r="AJ1275" s="317"/>
      <c r="AK1275" s="317"/>
      <c r="AL1275" s="315"/>
    </row>
    <row r="1276" spans="1:38">
      <c r="A1276" s="342"/>
      <c r="B1276" s="77"/>
      <c r="C1276" s="9" t="s">
        <v>136</v>
      </c>
      <c r="D1276" s="9"/>
      <c r="E1276" s="9" t="s">
        <v>91</v>
      </c>
      <c r="F1276" s="74">
        <v>97</v>
      </c>
      <c r="G1276" s="9"/>
      <c r="H1276" s="9"/>
      <c r="I1276" s="9"/>
      <c r="J1276" s="76">
        <v>21.21</v>
      </c>
      <c r="K1276" s="9"/>
      <c r="L1276" s="315"/>
      <c r="M1276" s="74">
        <v>1</v>
      </c>
      <c r="N1276" s="35"/>
      <c r="O1276" s="315"/>
      <c r="P1276" s="75">
        <f t="shared" si="80"/>
        <v>21.21</v>
      </c>
      <c r="Q1276" s="9"/>
      <c r="R1276" s="9"/>
      <c r="S1276" s="9"/>
      <c r="T1276" s="78">
        <f t="shared" si="81"/>
        <v>97</v>
      </c>
      <c r="U1276" s="9"/>
      <c r="V1276" s="9"/>
      <c r="W1276" s="9"/>
      <c r="X1276" s="315"/>
      <c r="Y1276" s="9">
        <v>21.21</v>
      </c>
      <c r="Z1276" s="9">
        <f t="shared" si="82"/>
        <v>28.95</v>
      </c>
      <c r="AA1276" s="315"/>
      <c r="AB1276" s="9">
        <f t="shared" si="83"/>
        <v>19.45</v>
      </c>
      <c r="AC1276" s="9">
        <v>25.6</v>
      </c>
      <c r="AD1276" s="9"/>
      <c r="AG1276" s="315"/>
      <c r="AH1276" s="317"/>
      <c r="AI1276" s="317"/>
      <c r="AJ1276" s="317"/>
      <c r="AK1276" s="317"/>
      <c r="AL1276" s="315"/>
    </row>
    <row r="1277" spans="1:38">
      <c r="A1277" s="342"/>
      <c r="B1277" s="77"/>
      <c r="C1277" s="9" t="s">
        <v>139</v>
      </c>
      <c r="D1277" s="9"/>
      <c r="E1277" s="9" t="s">
        <v>95</v>
      </c>
      <c r="F1277" s="74">
        <v>14709</v>
      </c>
      <c r="G1277" s="9"/>
      <c r="H1277" s="9"/>
      <c r="I1277" s="9"/>
      <c r="J1277" s="76">
        <v>2531.0900000000006</v>
      </c>
      <c r="K1277" s="9"/>
      <c r="L1277" s="315"/>
      <c r="M1277" s="74">
        <v>52</v>
      </c>
      <c r="N1277" s="35"/>
      <c r="O1277" s="315"/>
      <c r="P1277" s="75">
        <f t="shared" ref="P1277:P1340" si="84">J1277/M1277</f>
        <v>48.674807692307702</v>
      </c>
      <c r="Q1277" s="9"/>
      <c r="R1277" s="9"/>
      <c r="S1277" s="9"/>
      <c r="T1277" s="78">
        <f t="shared" ref="T1277:T1340" si="85">F1277/M1277</f>
        <v>282.86538461538464</v>
      </c>
      <c r="U1277" s="9"/>
      <c r="V1277" s="9"/>
      <c r="W1277" s="9"/>
      <c r="X1277" s="315"/>
      <c r="Y1277" s="9">
        <v>2531.0900000000006</v>
      </c>
      <c r="Z1277" s="9">
        <f t="shared" ref="Z1277:Z1340" si="86">ROUND($Z$1747*Y1277/$Y$1747,2)</f>
        <v>3454.16</v>
      </c>
      <c r="AA1277" s="315"/>
      <c r="AB1277" s="9">
        <f t="shared" ref="AB1277:AB1340" si="87">ROUND($AB$1747*Y1277/$Y$1747,2)</f>
        <v>2320.9499999999998</v>
      </c>
      <c r="AC1277" s="9">
        <v>3054.97</v>
      </c>
      <c r="AD1277" s="9"/>
      <c r="AG1277" s="315"/>
      <c r="AH1277" s="317"/>
      <c r="AI1277" s="317"/>
      <c r="AJ1277" s="317"/>
      <c r="AK1277" s="317"/>
      <c r="AL1277" s="315"/>
    </row>
    <row r="1278" spans="1:38">
      <c r="A1278" s="342"/>
      <c r="B1278" s="77"/>
      <c r="C1278" s="9" t="s">
        <v>140</v>
      </c>
      <c r="D1278" s="9"/>
      <c r="E1278" s="9" t="s">
        <v>93</v>
      </c>
      <c r="F1278" s="74">
        <v>5117</v>
      </c>
      <c r="G1278" s="9"/>
      <c r="H1278" s="9"/>
      <c r="I1278" s="9"/>
      <c r="J1278" s="76">
        <v>879.56999999999994</v>
      </c>
      <c r="K1278" s="9"/>
      <c r="L1278" s="315"/>
      <c r="M1278" s="74">
        <v>10</v>
      </c>
      <c r="N1278" s="35"/>
      <c r="O1278" s="315"/>
      <c r="P1278" s="75">
        <f t="shared" si="84"/>
        <v>87.956999999999994</v>
      </c>
      <c r="Q1278" s="9"/>
      <c r="R1278" s="9"/>
      <c r="S1278" s="9"/>
      <c r="T1278" s="78">
        <f t="shared" si="85"/>
        <v>511.7</v>
      </c>
      <c r="U1278" s="9"/>
      <c r="V1278" s="9"/>
      <c r="W1278" s="9"/>
      <c r="X1278" s="315"/>
      <c r="Y1278" s="9">
        <v>879.56999999999994</v>
      </c>
      <c r="Z1278" s="9">
        <f t="shared" si="86"/>
        <v>1200.3399999999999</v>
      </c>
      <c r="AA1278" s="315"/>
      <c r="AB1278" s="9">
        <f t="shared" si="87"/>
        <v>806.54</v>
      </c>
      <c r="AC1278" s="9">
        <v>1061.6199999999999</v>
      </c>
      <c r="AD1278" s="9"/>
      <c r="AG1278" s="315"/>
      <c r="AH1278" s="317"/>
      <c r="AI1278" s="317"/>
      <c r="AJ1278" s="317"/>
      <c r="AK1278" s="317"/>
      <c r="AL1278" s="315"/>
    </row>
    <row r="1279" spans="1:38">
      <c r="A1279" s="342"/>
      <c r="B1279" s="77"/>
      <c r="C1279" s="9" t="s">
        <v>141</v>
      </c>
      <c r="D1279" s="9"/>
      <c r="E1279" s="9" t="s">
        <v>130</v>
      </c>
      <c r="F1279" s="74">
        <v>294</v>
      </c>
      <c r="G1279" s="9"/>
      <c r="H1279" s="9"/>
      <c r="I1279" s="9"/>
      <c r="J1279" s="76">
        <v>52.22</v>
      </c>
      <c r="K1279" s="9"/>
      <c r="L1279" s="315"/>
      <c r="M1279" s="74">
        <v>1</v>
      </c>
      <c r="N1279" s="35"/>
      <c r="O1279" s="315"/>
      <c r="P1279" s="75">
        <f t="shared" si="84"/>
        <v>52.22</v>
      </c>
      <c r="Q1279" s="9"/>
      <c r="R1279" s="9"/>
      <c r="S1279" s="9"/>
      <c r="T1279" s="78">
        <f t="shared" si="85"/>
        <v>294</v>
      </c>
      <c r="U1279" s="9"/>
      <c r="V1279" s="9"/>
      <c r="W1279" s="9"/>
      <c r="X1279" s="315"/>
      <c r="Y1279" s="9">
        <v>52.22</v>
      </c>
      <c r="Z1279" s="9">
        <f t="shared" si="86"/>
        <v>71.260000000000005</v>
      </c>
      <c r="AA1279" s="315"/>
      <c r="AB1279" s="9">
        <f t="shared" si="87"/>
        <v>47.88</v>
      </c>
      <c r="AC1279" s="9">
        <v>63.03</v>
      </c>
      <c r="AD1279" s="9"/>
      <c r="AG1279" s="315"/>
      <c r="AH1279" s="317"/>
      <c r="AI1279" s="317"/>
      <c r="AJ1279" s="317"/>
      <c r="AK1279" s="317"/>
      <c r="AL1279" s="315"/>
    </row>
    <row r="1280" spans="1:38">
      <c r="A1280" s="342"/>
      <c r="B1280" s="77"/>
      <c r="C1280" s="9" t="s">
        <v>141</v>
      </c>
      <c r="D1280" s="9"/>
      <c r="E1280" s="9" t="s">
        <v>135</v>
      </c>
      <c r="F1280" s="74">
        <v>114005</v>
      </c>
      <c r="G1280" s="9"/>
      <c r="H1280" s="9"/>
      <c r="I1280" s="9"/>
      <c r="J1280" s="76">
        <v>17734.129999999994</v>
      </c>
      <c r="K1280" s="9"/>
      <c r="L1280" s="315"/>
      <c r="M1280" s="74">
        <v>146</v>
      </c>
      <c r="N1280" s="35"/>
      <c r="O1280" s="315"/>
      <c r="P1280" s="75">
        <f t="shared" si="84"/>
        <v>121.4666438356164</v>
      </c>
      <c r="Q1280" s="9"/>
      <c r="R1280" s="9"/>
      <c r="S1280" s="9"/>
      <c r="T1280" s="78">
        <f t="shared" si="85"/>
        <v>780.85616438356169</v>
      </c>
      <c r="U1280" s="9"/>
      <c r="V1280" s="9"/>
      <c r="W1280" s="9"/>
      <c r="X1280" s="315"/>
      <c r="Y1280" s="9">
        <v>17734.129999999994</v>
      </c>
      <c r="Z1280" s="9">
        <f t="shared" si="86"/>
        <v>24201.65</v>
      </c>
      <c r="AA1280" s="315"/>
      <c r="AB1280" s="9">
        <f t="shared" si="87"/>
        <v>16261.75</v>
      </c>
      <c r="AC1280" s="9">
        <v>21404.73</v>
      </c>
      <c r="AD1280" s="9"/>
      <c r="AG1280" s="315"/>
      <c r="AH1280" s="317"/>
      <c r="AI1280" s="317"/>
      <c r="AJ1280" s="317"/>
      <c r="AK1280" s="317"/>
      <c r="AL1280" s="315"/>
    </row>
    <row r="1281" spans="1:38">
      <c r="A1281" s="342"/>
      <c r="B1281" s="77"/>
      <c r="C1281" s="9" t="s">
        <v>141</v>
      </c>
      <c r="D1281" s="9"/>
      <c r="E1281" s="9" t="s">
        <v>61</v>
      </c>
      <c r="F1281" s="74">
        <v>231</v>
      </c>
      <c r="G1281" s="9"/>
      <c r="H1281" s="9"/>
      <c r="I1281" s="9"/>
      <c r="J1281" s="76">
        <v>42.05</v>
      </c>
      <c r="K1281" s="9"/>
      <c r="L1281" s="315"/>
      <c r="M1281" s="74">
        <v>1</v>
      </c>
      <c r="N1281" s="35"/>
      <c r="O1281" s="315"/>
      <c r="P1281" s="75">
        <f t="shared" si="84"/>
        <v>42.05</v>
      </c>
      <c r="Q1281" s="9"/>
      <c r="R1281" s="9"/>
      <c r="S1281" s="9"/>
      <c r="T1281" s="78">
        <f t="shared" si="85"/>
        <v>231</v>
      </c>
      <c r="U1281" s="9"/>
      <c r="V1281" s="9"/>
      <c r="W1281" s="9"/>
      <c r="X1281" s="315"/>
      <c r="Y1281" s="9">
        <v>42.05</v>
      </c>
      <c r="Z1281" s="9">
        <f t="shared" si="86"/>
        <v>57.39</v>
      </c>
      <c r="AA1281" s="315"/>
      <c r="AB1281" s="9">
        <f t="shared" si="87"/>
        <v>38.56</v>
      </c>
      <c r="AC1281" s="9">
        <v>50.75</v>
      </c>
      <c r="AD1281" s="9"/>
      <c r="AG1281" s="315"/>
      <c r="AH1281" s="317"/>
      <c r="AI1281" s="317"/>
      <c r="AJ1281" s="317"/>
      <c r="AK1281" s="317"/>
      <c r="AL1281" s="315"/>
    </row>
    <row r="1282" spans="1:38">
      <c r="A1282" s="342"/>
      <c r="B1282" s="77"/>
      <c r="C1282" s="9" t="s">
        <v>142</v>
      </c>
      <c r="D1282" s="9"/>
      <c r="E1282" s="9" t="s">
        <v>143</v>
      </c>
      <c r="F1282" s="74">
        <v>639411</v>
      </c>
      <c r="G1282" s="9"/>
      <c r="H1282" s="9"/>
      <c r="I1282" s="9"/>
      <c r="J1282" s="76">
        <v>104262.73999999977</v>
      </c>
      <c r="K1282" s="9"/>
      <c r="L1282" s="315"/>
      <c r="M1282" s="74">
        <v>1120</v>
      </c>
      <c r="N1282" s="35"/>
      <c r="O1282" s="315"/>
      <c r="P1282" s="75">
        <f t="shared" si="84"/>
        <v>93.091732142856941</v>
      </c>
      <c r="Q1282" s="9"/>
      <c r="R1282" s="9"/>
      <c r="S1282" s="9"/>
      <c r="T1282" s="78">
        <f t="shared" si="85"/>
        <v>570.90267857142862</v>
      </c>
      <c r="U1282" s="9"/>
      <c r="V1282" s="9"/>
      <c r="W1282" s="9"/>
      <c r="X1282" s="315"/>
      <c r="Y1282" s="9">
        <v>104262.73999999977</v>
      </c>
      <c r="Z1282" s="9">
        <f t="shared" si="86"/>
        <v>142286.70000000001</v>
      </c>
      <c r="AA1282" s="315"/>
      <c r="AB1282" s="9">
        <f t="shared" si="87"/>
        <v>95606.32</v>
      </c>
      <c r="AC1282" s="9">
        <v>125842.96</v>
      </c>
      <c r="AD1282" s="9"/>
      <c r="AG1282" s="315"/>
      <c r="AH1282" s="317"/>
      <c r="AI1282" s="317"/>
      <c r="AJ1282" s="317"/>
      <c r="AK1282" s="317"/>
      <c r="AL1282" s="315"/>
    </row>
    <row r="1283" spans="1:38">
      <c r="A1283" s="342"/>
      <c r="B1283" s="77"/>
      <c r="C1283" s="9" t="s">
        <v>142</v>
      </c>
      <c r="D1283" s="9"/>
      <c r="E1283" s="9" t="s">
        <v>145</v>
      </c>
      <c r="F1283" s="74">
        <v>827</v>
      </c>
      <c r="G1283" s="9"/>
      <c r="H1283" s="9"/>
      <c r="I1283" s="9"/>
      <c r="J1283" s="76">
        <v>143.81</v>
      </c>
      <c r="K1283" s="9"/>
      <c r="L1283" s="315"/>
      <c r="M1283" s="74">
        <v>1</v>
      </c>
      <c r="N1283" s="35"/>
      <c r="O1283" s="315"/>
      <c r="P1283" s="75">
        <f t="shared" si="84"/>
        <v>143.81</v>
      </c>
      <c r="Q1283" s="9"/>
      <c r="R1283" s="9"/>
      <c r="S1283" s="9"/>
      <c r="T1283" s="78">
        <f t="shared" si="85"/>
        <v>827</v>
      </c>
      <c r="U1283" s="9"/>
      <c r="V1283" s="9"/>
      <c r="W1283" s="9"/>
      <c r="X1283" s="315"/>
      <c r="Y1283" s="9">
        <v>143.81</v>
      </c>
      <c r="Z1283" s="9">
        <f t="shared" si="86"/>
        <v>196.26</v>
      </c>
      <c r="AA1283" s="315"/>
      <c r="AB1283" s="9">
        <f t="shared" si="87"/>
        <v>131.87</v>
      </c>
      <c r="AC1283" s="9">
        <v>173.58</v>
      </c>
      <c r="AD1283" s="9"/>
      <c r="AG1283" s="315"/>
      <c r="AH1283" s="317"/>
      <c r="AI1283" s="317"/>
      <c r="AJ1283" s="317"/>
      <c r="AK1283" s="317"/>
      <c r="AL1283" s="315"/>
    </row>
    <row r="1284" spans="1:38">
      <c r="A1284" s="342"/>
      <c r="B1284" s="77"/>
      <c r="C1284" s="9" t="s">
        <v>142</v>
      </c>
      <c r="D1284" s="9"/>
      <c r="E1284" s="9" t="s">
        <v>146</v>
      </c>
      <c r="F1284" s="74">
        <v>1539</v>
      </c>
      <c r="G1284" s="9"/>
      <c r="H1284" s="9"/>
      <c r="I1284" s="9"/>
      <c r="J1284" s="76">
        <v>267.60000000000002</v>
      </c>
      <c r="K1284" s="9"/>
      <c r="L1284" s="315"/>
      <c r="M1284" s="74">
        <v>2</v>
      </c>
      <c r="N1284" s="35"/>
      <c r="O1284" s="315"/>
      <c r="P1284" s="75">
        <f t="shared" si="84"/>
        <v>133.80000000000001</v>
      </c>
      <c r="Q1284" s="9"/>
      <c r="R1284" s="9"/>
      <c r="S1284" s="9"/>
      <c r="T1284" s="78">
        <f t="shared" si="85"/>
        <v>769.5</v>
      </c>
      <c r="U1284" s="9"/>
      <c r="V1284" s="9"/>
      <c r="W1284" s="9"/>
      <c r="X1284" s="315"/>
      <c r="Y1284" s="9">
        <v>267.60000000000002</v>
      </c>
      <c r="Z1284" s="9">
        <f t="shared" si="86"/>
        <v>365.19</v>
      </c>
      <c r="AA1284" s="315"/>
      <c r="AB1284" s="9">
        <f t="shared" si="87"/>
        <v>245.38</v>
      </c>
      <c r="AC1284" s="9">
        <v>322.99</v>
      </c>
      <c r="AD1284" s="9"/>
      <c r="AG1284" s="315"/>
      <c r="AH1284" s="317"/>
      <c r="AI1284" s="317"/>
      <c r="AJ1284" s="317"/>
      <c r="AK1284" s="317"/>
      <c r="AL1284" s="315"/>
    </row>
    <row r="1285" spans="1:38">
      <c r="A1285" s="342"/>
      <c r="B1285" s="77"/>
      <c r="C1285" s="9" t="s">
        <v>142</v>
      </c>
      <c r="D1285" s="9"/>
      <c r="E1285" s="9" t="s">
        <v>147</v>
      </c>
      <c r="F1285" s="74">
        <v>1292</v>
      </c>
      <c r="G1285" s="9"/>
      <c r="H1285" s="9"/>
      <c r="I1285" s="9"/>
      <c r="J1285" s="76">
        <v>217.04000000000002</v>
      </c>
      <c r="K1285" s="9"/>
      <c r="L1285" s="315"/>
      <c r="M1285" s="74">
        <v>2</v>
      </c>
      <c r="N1285" s="35"/>
      <c r="O1285" s="315"/>
      <c r="P1285" s="75">
        <f t="shared" si="84"/>
        <v>108.52000000000001</v>
      </c>
      <c r="Q1285" s="9"/>
      <c r="R1285" s="9"/>
      <c r="S1285" s="9"/>
      <c r="T1285" s="78">
        <f t="shared" si="85"/>
        <v>646</v>
      </c>
      <c r="U1285" s="9"/>
      <c r="V1285" s="9"/>
      <c r="W1285" s="9"/>
      <c r="X1285" s="315"/>
      <c r="Y1285" s="9">
        <v>217.04000000000002</v>
      </c>
      <c r="Z1285" s="9">
        <f t="shared" si="86"/>
        <v>296.19</v>
      </c>
      <c r="AA1285" s="315"/>
      <c r="AB1285" s="9">
        <f t="shared" si="87"/>
        <v>199.02</v>
      </c>
      <c r="AC1285" s="9">
        <v>261.95999999999998</v>
      </c>
      <c r="AD1285" s="9"/>
      <c r="AG1285" s="315"/>
      <c r="AH1285" s="317"/>
      <c r="AI1285" s="317"/>
      <c r="AJ1285" s="317"/>
      <c r="AK1285" s="317"/>
      <c r="AL1285" s="315"/>
    </row>
    <row r="1286" spans="1:38">
      <c r="A1286" s="342"/>
      <c r="B1286" s="77"/>
      <c r="C1286" s="9" t="s">
        <v>142</v>
      </c>
      <c r="D1286" s="9"/>
      <c r="E1286" s="9" t="s">
        <v>89</v>
      </c>
      <c r="F1286" s="74">
        <v>248</v>
      </c>
      <c r="G1286" s="9"/>
      <c r="H1286" s="9"/>
      <c r="I1286" s="9"/>
      <c r="J1286" s="76">
        <v>46.58</v>
      </c>
      <c r="K1286" s="9"/>
      <c r="L1286" s="315"/>
      <c r="M1286" s="74">
        <v>1</v>
      </c>
      <c r="N1286" s="35"/>
      <c r="O1286" s="315"/>
      <c r="P1286" s="75">
        <f t="shared" si="84"/>
        <v>46.58</v>
      </c>
      <c r="Q1286" s="9"/>
      <c r="R1286" s="9"/>
      <c r="S1286" s="9"/>
      <c r="T1286" s="78">
        <f t="shared" si="85"/>
        <v>248</v>
      </c>
      <c r="U1286" s="9"/>
      <c r="V1286" s="9"/>
      <c r="W1286" s="9"/>
      <c r="X1286" s="315"/>
      <c r="Y1286" s="9">
        <v>46.58</v>
      </c>
      <c r="Z1286" s="9">
        <f t="shared" si="86"/>
        <v>63.57</v>
      </c>
      <c r="AA1286" s="315"/>
      <c r="AB1286" s="9">
        <f t="shared" si="87"/>
        <v>42.71</v>
      </c>
      <c r="AC1286" s="9">
        <v>56.22</v>
      </c>
      <c r="AD1286" s="9"/>
      <c r="AG1286" s="315"/>
      <c r="AH1286" s="317"/>
      <c r="AI1286" s="317"/>
      <c r="AJ1286" s="317"/>
      <c r="AK1286" s="317"/>
      <c r="AL1286" s="315"/>
    </row>
    <row r="1287" spans="1:38">
      <c r="A1287" s="342"/>
      <c r="B1287" s="77"/>
      <c r="C1287" s="9" t="s">
        <v>148</v>
      </c>
      <c r="D1287" s="9"/>
      <c r="E1287" s="9" t="s">
        <v>143</v>
      </c>
      <c r="F1287" s="74">
        <v>43393</v>
      </c>
      <c r="G1287" s="9"/>
      <c r="H1287" s="9"/>
      <c r="I1287" s="9"/>
      <c r="J1287" s="76">
        <v>6956.01</v>
      </c>
      <c r="K1287" s="9"/>
      <c r="L1287" s="315"/>
      <c r="M1287" s="74">
        <v>61</v>
      </c>
      <c r="N1287" s="35"/>
      <c r="O1287" s="315"/>
      <c r="P1287" s="75">
        <f t="shared" si="84"/>
        <v>114.03295081967214</v>
      </c>
      <c r="Q1287" s="9"/>
      <c r="R1287" s="9"/>
      <c r="S1287" s="9"/>
      <c r="T1287" s="78">
        <f t="shared" si="85"/>
        <v>711.36065573770497</v>
      </c>
      <c r="U1287" s="9"/>
      <c r="V1287" s="9"/>
      <c r="W1287" s="9"/>
      <c r="X1287" s="315"/>
      <c r="Y1287" s="9">
        <v>6956.01</v>
      </c>
      <c r="Z1287" s="9">
        <f t="shared" si="86"/>
        <v>9492.82</v>
      </c>
      <c r="AA1287" s="315"/>
      <c r="AB1287" s="9">
        <f t="shared" si="87"/>
        <v>6378.49</v>
      </c>
      <c r="AC1287" s="9">
        <v>8395.76</v>
      </c>
      <c r="AD1287" s="9"/>
      <c r="AG1287" s="315"/>
      <c r="AH1287" s="317"/>
      <c r="AI1287" s="317"/>
      <c r="AJ1287" s="317"/>
      <c r="AK1287" s="317"/>
      <c r="AL1287" s="315"/>
    </row>
    <row r="1288" spans="1:38">
      <c r="A1288" s="342"/>
      <c r="B1288" s="77"/>
      <c r="C1288" s="9" t="s">
        <v>150</v>
      </c>
      <c r="D1288" s="9"/>
      <c r="E1288" s="9" t="s">
        <v>88</v>
      </c>
      <c r="F1288" s="74">
        <v>269267</v>
      </c>
      <c r="G1288" s="9"/>
      <c r="H1288" s="9"/>
      <c r="I1288" s="9"/>
      <c r="J1288" s="76">
        <v>44639.339999999982</v>
      </c>
      <c r="K1288" s="9"/>
      <c r="L1288" s="315"/>
      <c r="M1288" s="74">
        <v>601</v>
      </c>
      <c r="N1288" s="35"/>
      <c r="O1288" s="315"/>
      <c r="P1288" s="75">
        <f t="shared" si="84"/>
        <v>74.275108153078179</v>
      </c>
      <c r="Q1288" s="9"/>
      <c r="R1288" s="9"/>
      <c r="S1288" s="9"/>
      <c r="T1288" s="78">
        <f t="shared" si="85"/>
        <v>448.0316139767055</v>
      </c>
      <c r="U1288" s="9"/>
      <c r="V1288" s="9"/>
      <c r="W1288" s="9"/>
      <c r="X1288" s="315"/>
      <c r="Y1288" s="9">
        <v>44639.339999999982</v>
      </c>
      <c r="Z1288" s="9">
        <f t="shared" si="86"/>
        <v>60919.02</v>
      </c>
      <c r="AA1288" s="315"/>
      <c r="AB1288" s="9">
        <f t="shared" si="87"/>
        <v>40933.160000000003</v>
      </c>
      <c r="AC1288" s="9">
        <v>53878.75</v>
      </c>
      <c r="AD1288" s="9"/>
      <c r="AG1288" s="315"/>
      <c r="AH1288" s="317"/>
      <c r="AI1288" s="317"/>
      <c r="AJ1288" s="317"/>
      <c r="AK1288" s="317"/>
      <c r="AL1288" s="315"/>
    </row>
    <row r="1289" spans="1:38">
      <c r="A1289" s="342"/>
      <c r="B1289" s="77"/>
      <c r="C1289" s="9" t="s">
        <v>151</v>
      </c>
      <c r="D1289" s="9"/>
      <c r="E1289" s="9" t="s">
        <v>152</v>
      </c>
      <c r="F1289" s="74">
        <v>1444</v>
      </c>
      <c r="G1289" s="9"/>
      <c r="H1289" s="9"/>
      <c r="I1289" s="9"/>
      <c r="J1289" s="76">
        <v>247.59</v>
      </c>
      <c r="K1289" s="9"/>
      <c r="L1289" s="315"/>
      <c r="M1289" s="74">
        <v>2</v>
      </c>
      <c r="N1289" s="35"/>
      <c r="O1289" s="315"/>
      <c r="P1289" s="75">
        <f t="shared" si="84"/>
        <v>123.795</v>
      </c>
      <c r="Q1289" s="9"/>
      <c r="R1289" s="9"/>
      <c r="S1289" s="9"/>
      <c r="T1289" s="78">
        <f t="shared" si="85"/>
        <v>722</v>
      </c>
      <c r="U1289" s="9"/>
      <c r="V1289" s="9"/>
      <c r="W1289" s="9"/>
      <c r="X1289" s="315"/>
      <c r="Y1289" s="9">
        <v>247.59</v>
      </c>
      <c r="Z1289" s="9">
        <f t="shared" si="86"/>
        <v>337.88</v>
      </c>
      <c r="AA1289" s="315"/>
      <c r="AB1289" s="9">
        <f t="shared" si="87"/>
        <v>227.03</v>
      </c>
      <c r="AC1289" s="9">
        <v>298.83999999999997</v>
      </c>
      <c r="AD1289" s="9"/>
      <c r="AG1289" s="315"/>
      <c r="AH1289" s="317"/>
      <c r="AI1289" s="317"/>
      <c r="AJ1289" s="317"/>
      <c r="AK1289" s="317"/>
      <c r="AL1289" s="315"/>
    </row>
    <row r="1290" spans="1:38">
      <c r="A1290" s="342"/>
      <c r="B1290" s="77"/>
      <c r="C1290" s="9" t="s">
        <v>153</v>
      </c>
      <c r="D1290" s="9"/>
      <c r="E1290" s="9" t="s">
        <v>154</v>
      </c>
      <c r="F1290" s="74">
        <v>3052</v>
      </c>
      <c r="G1290" s="9"/>
      <c r="H1290" s="9"/>
      <c r="I1290" s="9"/>
      <c r="J1290" s="76">
        <v>435.38</v>
      </c>
      <c r="K1290" s="9"/>
      <c r="L1290" s="315"/>
      <c r="M1290" s="74">
        <v>9</v>
      </c>
      <c r="N1290" s="35"/>
      <c r="O1290" s="315"/>
      <c r="P1290" s="75">
        <f t="shared" si="84"/>
        <v>48.375555555555557</v>
      </c>
      <c r="Q1290" s="9"/>
      <c r="R1290" s="9"/>
      <c r="S1290" s="9"/>
      <c r="T1290" s="78">
        <f t="shared" si="85"/>
        <v>339.11111111111109</v>
      </c>
      <c r="U1290" s="9"/>
      <c r="V1290" s="9"/>
      <c r="W1290" s="9"/>
      <c r="X1290" s="315"/>
      <c r="Y1290" s="9">
        <v>435.38</v>
      </c>
      <c r="Z1290" s="9">
        <f t="shared" si="86"/>
        <v>594.16</v>
      </c>
      <c r="AA1290" s="315"/>
      <c r="AB1290" s="9">
        <f t="shared" si="87"/>
        <v>399.23</v>
      </c>
      <c r="AC1290" s="9">
        <v>525.49</v>
      </c>
      <c r="AD1290" s="9"/>
      <c r="AG1290" s="315"/>
      <c r="AH1290" s="317"/>
      <c r="AI1290" s="317"/>
      <c r="AJ1290" s="317"/>
      <c r="AK1290" s="317"/>
      <c r="AL1290" s="315"/>
    </row>
    <row r="1291" spans="1:38">
      <c r="A1291" s="342"/>
      <c r="B1291" s="77"/>
      <c r="C1291" s="9" t="s">
        <v>155</v>
      </c>
      <c r="D1291" s="9"/>
      <c r="E1291" s="9" t="s">
        <v>55</v>
      </c>
      <c r="F1291" s="74">
        <v>1531145</v>
      </c>
      <c r="G1291" s="9"/>
      <c r="H1291" s="9"/>
      <c r="I1291" s="9"/>
      <c r="J1291" s="76">
        <v>254570.00000000134</v>
      </c>
      <c r="K1291" s="9"/>
      <c r="L1291" s="315"/>
      <c r="M1291" s="74">
        <v>4771</v>
      </c>
      <c r="N1291" s="35"/>
      <c r="O1291" s="315"/>
      <c r="P1291" s="75">
        <f t="shared" si="84"/>
        <v>53.357786627541678</v>
      </c>
      <c r="Q1291" s="9"/>
      <c r="R1291" s="9"/>
      <c r="S1291" s="9"/>
      <c r="T1291" s="78">
        <f t="shared" si="85"/>
        <v>320.9274785160344</v>
      </c>
      <c r="U1291" s="9"/>
      <c r="V1291" s="9"/>
      <c r="W1291" s="9"/>
      <c r="X1291" s="315"/>
      <c r="Y1291" s="9">
        <v>254570.00000000134</v>
      </c>
      <c r="Z1291" s="9">
        <f t="shared" si="86"/>
        <v>347410.06</v>
      </c>
      <c r="AA1291" s="315"/>
      <c r="AB1291" s="9">
        <f t="shared" si="87"/>
        <v>233434.31</v>
      </c>
      <c r="AC1291" s="9">
        <v>307260.69</v>
      </c>
      <c r="AD1291" s="9"/>
      <c r="AG1291" s="315"/>
      <c r="AH1291" s="317"/>
      <c r="AI1291" s="317"/>
      <c r="AJ1291" s="317"/>
      <c r="AK1291" s="317"/>
      <c r="AL1291" s="315"/>
    </row>
    <row r="1292" spans="1:38">
      <c r="A1292" s="342"/>
      <c r="B1292" s="77"/>
      <c r="C1292" s="9" t="s">
        <v>155</v>
      </c>
      <c r="D1292" s="9"/>
      <c r="E1292" s="9" t="s">
        <v>156</v>
      </c>
      <c r="F1292" s="74">
        <v>520</v>
      </c>
      <c r="G1292" s="9"/>
      <c r="H1292" s="9"/>
      <c r="I1292" s="9"/>
      <c r="J1292" s="76">
        <v>37.630000000000003</v>
      </c>
      <c r="K1292" s="9"/>
      <c r="L1292" s="315"/>
      <c r="M1292" s="74">
        <v>1</v>
      </c>
      <c r="N1292" s="35"/>
      <c r="O1292" s="315"/>
      <c r="P1292" s="75">
        <f t="shared" si="84"/>
        <v>37.630000000000003</v>
      </c>
      <c r="Q1292" s="9"/>
      <c r="R1292" s="9"/>
      <c r="S1292" s="9"/>
      <c r="T1292" s="78">
        <f t="shared" si="85"/>
        <v>520</v>
      </c>
      <c r="U1292" s="9"/>
      <c r="V1292" s="9"/>
      <c r="W1292" s="9"/>
      <c r="X1292" s="315"/>
      <c r="Y1292" s="9">
        <v>37.630000000000003</v>
      </c>
      <c r="Z1292" s="9">
        <f t="shared" si="86"/>
        <v>51.35</v>
      </c>
      <c r="AA1292" s="315"/>
      <c r="AB1292" s="9">
        <f t="shared" si="87"/>
        <v>34.51</v>
      </c>
      <c r="AC1292" s="9">
        <v>45.42</v>
      </c>
      <c r="AD1292" s="9"/>
      <c r="AG1292" s="315"/>
      <c r="AH1292" s="317"/>
      <c r="AI1292" s="317"/>
      <c r="AJ1292" s="317"/>
      <c r="AK1292" s="317"/>
      <c r="AL1292" s="315"/>
    </row>
    <row r="1293" spans="1:38">
      <c r="A1293" s="342"/>
      <c r="B1293" s="77"/>
      <c r="C1293" s="9" t="s">
        <v>155</v>
      </c>
      <c r="D1293" s="9"/>
      <c r="E1293" s="9" t="s">
        <v>157</v>
      </c>
      <c r="F1293" s="74">
        <v>4592</v>
      </c>
      <c r="G1293" s="9"/>
      <c r="H1293" s="9"/>
      <c r="I1293" s="9"/>
      <c r="J1293" s="76">
        <v>917.06000000000017</v>
      </c>
      <c r="K1293" s="9"/>
      <c r="L1293" s="315"/>
      <c r="M1293" s="74">
        <v>35</v>
      </c>
      <c r="N1293" s="35"/>
      <c r="O1293" s="315"/>
      <c r="P1293" s="75">
        <f t="shared" si="84"/>
        <v>26.201714285714292</v>
      </c>
      <c r="Q1293" s="9"/>
      <c r="R1293" s="9"/>
      <c r="S1293" s="9"/>
      <c r="T1293" s="78">
        <f t="shared" si="85"/>
        <v>131.19999999999999</v>
      </c>
      <c r="U1293" s="9"/>
      <c r="V1293" s="9"/>
      <c r="W1293" s="9"/>
      <c r="X1293" s="315"/>
      <c r="Y1293" s="9">
        <v>917.06000000000017</v>
      </c>
      <c r="Z1293" s="9">
        <f t="shared" si="86"/>
        <v>1251.51</v>
      </c>
      <c r="AA1293" s="315"/>
      <c r="AB1293" s="9">
        <f t="shared" si="87"/>
        <v>840.92</v>
      </c>
      <c r="AC1293" s="9">
        <v>1106.8699999999999</v>
      </c>
      <c r="AD1293" s="9"/>
      <c r="AG1293" s="315"/>
      <c r="AH1293" s="317"/>
      <c r="AI1293" s="317"/>
      <c r="AJ1293" s="317"/>
      <c r="AK1293" s="317"/>
      <c r="AL1293" s="315"/>
    </row>
    <row r="1294" spans="1:38">
      <c r="A1294" s="342"/>
      <c r="B1294" s="77"/>
      <c r="C1294" s="9" t="s">
        <v>158</v>
      </c>
      <c r="D1294" s="9"/>
      <c r="E1294" s="9" t="s">
        <v>55</v>
      </c>
      <c r="F1294" s="74">
        <v>124979</v>
      </c>
      <c r="G1294" s="9"/>
      <c r="H1294" s="9"/>
      <c r="I1294" s="9"/>
      <c r="J1294" s="76">
        <v>21167.610000000015</v>
      </c>
      <c r="K1294" s="9"/>
      <c r="L1294" s="315"/>
      <c r="M1294" s="74">
        <v>310</v>
      </c>
      <c r="N1294" s="35"/>
      <c r="O1294" s="315"/>
      <c r="P1294" s="75">
        <f t="shared" si="84"/>
        <v>68.282612903225854</v>
      </c>
      <c r="Q1294" s="9"/>
      <c r="R1294" s="9"/>
      <c r="S1294" s="9"/>
      <c r="T1294" s="78">
        <f t="shared" si="85"/>
        <v>403.15806451612906</v>
      </c>
      <c r="U1294" s="9"/>
      <c r="V1294" s="9"/>
      <c r="W1294" s="9"/>
      <c r="X1294" s="315"/>
      <c r="Y1294" s="9">
        <v>21167.610000000015</v>
      </c>
      <c r="Z1294" s="9">
        <f t="shared" si="86"/>
        <v>28887.3</v>
      </c>
      <c r="AA1294" s="315"/>
      <c r="AB1294" s="9">
        <f t="shared" si="87"/>
        <v>19410.169999999998</v>
      </c>
      <c r="AC1294" s="9">
        <v>25548.86</v>
      </c>
      <c r="AD1294" s="9"/>
      <c r="AG1294" s="315"/>
      <c r="AH1294" s="317"/>
      <c r="AI1294" s="317"/>
      <c r="AJ1294" s="317"/>
      <c r="AK1294" s="317"/>
      <c r="AL1294" s="315"/>
    </row>
    <row r="1295" spans="1:38">
      <c r="A1295" s="342"/>
      <c r="B1295" s="77"/>
      <c r="C1295" s="9" t="s">
        <v>158</v>
      </c>
      <c r="D1295" s="9"/>
      <c r="E1295" s="9" t="s">
        <v>159</v>
      </c>
      <c r="F1295" s="74">
        <v>89</v>
      </c>
      <c r="G1295" s="9"/>
      <c r="H1295" s="9"/>
      <c r="I1295" s="9"/>
      <c r="J1295" s="76">
        <v>19.2</v>
      </c>
      <c r="K1295" s="9"/>
      <c r="L1295" s="315"/>
      <c r="M1295" s="74">
        <v>1</v>
      </c>
      <c r="N1295" s="35"/>
      <c r="O1295" s="315"/>
      <c r="P1295" s="75">
        <f t="shared" si="84"/>
        <v>19.2</v>
      </c>
      <c r="Q1295" s="9"/>
      <c r="R1295" s="9"/>
      <c r="S1295" s="9"/>
      <c r="T1295" s="78">
        <f t="shared" si="85"/>
        <v>89</v>
      </c>
      <c r="U1295" s="9"/>
      <c r="V1295" s="9"/>
      <c r="W1295" s="9"/>
      <c r="X1295" s="315"/>
      <c r="Y1295" s="9">
        <v>19.2</v>
      </c>
      <c r="Z1295" s="9">
        <f t="shared" si="86"/>
        <v>26.2</v>
      </c>
      <c r="AA1295" s="315"/>
      <c r="AB1295" s="9">
        <f t="shared" si="87"/>
        <v>17.61</v>
      </c>
      <c r="AC1295" s="9">
        <v>23.17</v>
      </c>
      <c r="AD1295" s="9"/>
      <c r="AG1295" s="315"/>
      <c r="AH1295" s="317"/>
      <c r="AI1295" s="317"/>
      <c r="AJ1295" s="317"/>
      <c r="AK1295" s="317"/>
      <c r="AL1295" s="315"/>
    </row>
    <row r="1296" spans="1:38">
      <c r="A1296" s="342"/>
      <c r="B1296" s="77"/>
      <c r="C1296" s="9" t="s">
        <v>160</v>
      </c>
      <c r="D1296" s="9"/>
      <c r="E1296" s="9" t="s">
        <v>54</v>
      </c>
      <c r="F1296" s="74">
        <v>2036</v>
      </c>
      <c r="G1296" s="9"/>
      <c r="H1296" s="9"/>
      <c r="I1296" s="9"/>
      <c r="J1296" s="76">
        <v>347.4</v>
      </c>
      <c r="K1296" s="9"/>
      <c r="L1296" s="315"/>
      <c r="M1296" s="74">
        <v>3</v>
      </c>
      <c r="N1296" s="35"/>
      <c r="O1296" s="315"/>
      <c r="P1296" s="75">
        <f t="shared" si="84"/>
        <v>115.8</v>
      </c>
      <c r="Q1296" s="9"/>
      <c r="R1296" s="9"/>
      <c r="S1296" s="9"/>
      <c r="T1296" s="78">
        <f t="shared" si="85"/>
        <v>678.66666666666663</v>
      </c>
      <c r="U1296" s="9"/>
      <c r="V1296" s="9"/>
      <c r="W1296" s="9"/>
      <c r="X1296" s="315"/>
      <c r="Y1296" s="9">
        <v>347.4</v>
      </c>
      <c r="Z1296" s="9">
        <f t="shared" si="86"/>
        <v>474.09</v>
      </c>
      <c r="AA1296" s="315"/>
      <c r="AB1296" s="9">
        <f t="shared" si="87"/>
        <v>318.56</v>
      </c>
      <c r="AC1296" s="9">
        <v>419.3</v>
      </c>
      <c r="AD1296" s="9"/>
      <c r="AG1296" s="315"/>
      <c r="AH1296" s="317"/>
      <c r="AI1296" s="317"/>
      <c r="AJ1296" s="317"/>
      <c r="AK1296" s="317"/>
      <c r="AL1296" s="315"/>
    </row>
    <row r="1297" spans="1:38">
      <c r="A1297" s="342"/>
      <c r="B1297" s="77"/>
      <c r="C1297" s="9" t="s">
        <v>160</v>
      </c>
      <c r="D1297" s="9"/>
      <c r="E1297" s="9" t="s">
        <v>55</v>
      </c>
      <c r="F1297" s="74">
        <v>2809</v>
      </c>
      <c r="G1297" s="9"/>
      <c r="H1297" s="9"/>
      <c r="I1297" s="9"/>
      <c r="J1297" s="76">
        <v>428.52</v>
      </c>
      <c r="K1297" s="9"/>
      <c r="L1297" s="315"/>
      <c r="M1297" s="74">
        <v>8</v>
      </c>
      <c r="N1297" s="35"/>
      <c r="O1297" s="315"/>
      <c r="P1297" s="75">
        <f t="shared" si="84"/>
        <v>53.564999999999998</v>
      </c>
      <c r="Q1297" s="9"/>
      <c r="R1297" s="9"/>
      <c r="S1297" s="9"/>
      <c r="T1297" s="78">
        <f t="shared" si="85"/>
        <v>351.125</v>
      </c>
      <c r="U1297" s="9"/>
      <c r="V1297" s="9"/>
      <c r="W1297" s="9"/>
      <c r="X1297" s="315"/>
      <c r="Y1297" s="9">
        <v>428.52</v>
      </c>
      <c r="Z1297" s="9">
        <f t="shared" si="86"/>
        <v>584.79999999999995</v>
      </c>
      <c r="AA1297" s="315"/>
      <c r="AB1297" s="9">
        <f t="shared" si="87"/>
        <v>392.94</v>
      </c>
      <c r="AC1297" s="9">
        <v>517.21</v>
      </c>
      <c r="AD1297" s="9"/>
      <c r="AG1297" s="315"/>
      <c r="AH1297" s="317"/>
      <c r="AI1297" s="317"/>
      <c r="AJ1297" s="317"/>
      <c r="AK1297" s="317"/>
      <c r="AL1297" s="315"/>
    </row>
    <row r="1298" spans="1:38">
      <c r="A1298" s="342"/>
      <c r="B1298" s="77"/>
      <c r="C1298" s="9" t="s">
        <v>160</v>
      </c>
      <c r="D1298" s="9"/>
      <c r="E1298" s="9" t="s">
        <v>88</v>
      </c>
      <c r="F1298" s="74">
        <v>1936267</v>
      </c>
      <c r="G1298" s="9"/>
      <c r="H1298" s="9"/>
      <c r="I1298" s="9"/>
      <c r="J1298" s="76">
        <v>318044.88999999873</v>
      </c>
      <c r="K1298" s="9"/>
      <c r="L1298" s="315"/>
      <c r="M1298" s="74">
        <v>4276</v>
      </c>
      <c r="N1298" s="35"/>
      <c r="O1298" s="315"/>
      <c r="P1298" s="75">
        <f t="shared" si="84"/>
        <v>74.379066884938894</v>
      </c>
      <c r="Q1298" s="9"/>
      <c r="R1298" s="9"/>
      <c r="S1298" s="9"/>
      <c r="T1298" s="78">
        <f t="shared" si="85"/>
        <v>452.82202993451824</v>
      </c>
      <c r="U1298" s="9"/>
      <c r="V1298" s="9"/>
      <c r="W1298" s="9"/>
      <c r="X1298" s="315"/>
      <c r="Y1298" s="9">
        <v>318044.88999999873</v>
      </c>
      <c r="Z1298" s="9">
        <f t="shared" si="86"/>
        <v>434033.84</v>
      </c>
      <c r="AA1298" s="315"/>
      <c r="AB1298" s="9">
        <f t="shared" si="87"/>
        <v>291639.2</v>
      </c>
      <c r="AC1298" s="9">
        <v>383873.56</v>
      </c>
      <c r="AD1298" s="9"/>
      <c r="AG1298" s="315"/>
      <c r="AH1298" s="317"/>
      <c r="AI1298" s="317"/>
      <c r="AJ1298" s="317"/>
      <c r="AK1298" s="317"/>
      <c r="AL1298" s="315"/>
    </row>
    <row r="1299" spans="1:38">
      <c r="A1299" s="342"/>
      <c r="B1299" s="77"/>
      <c r="C1299" s="9" t="s">
        <v>160</v>
      </c>
      <c r="D1299" s="9"/>
      <c r="E1299" s="9" t="s">
        <v>157</v>
      </c>
      <c r="F1299" s="74">
        <v>525</v>
      </c>
      <c r="G1299" s="9"/>
      <c r="H1299" s="9"/>
      <c r="I1299" s="9"/>
      <c r="J1299" s="76">
        <v>93.91</v>
      </c>
      <c r="K1299" s="9"/>
      <c r="L1299" s="315"/>
      <c r="M1299" s="74">
        <v>1</v>
      </c>
      <c r="N1299" s="35"/>
      <c r="O1299" s="315"/>
      <c r="P1299" s="75">
        <f t="shared" si="84"/>
        <v>93.91</v>
      </c>
      <c r="Q1299" s="9"/>
      <c r="R1299" s="9"/>
      <c r="S1299" s="9"/>
      <c r="T1299" s="78">
        <f t="shared" si="85"/>
        <v>525</v>
      </c>
      <c r="U1299" s="9"/>
      <c r="V1299" s="9"/>
      <c r="W1299" s="9"/>
      <c r="X1299" s="315"/>
      <c r="Y1299" s="9">
        <v>93.91</v>
      </c>
      <c r="Z1299" s="9">
        <f t="shared" si="86"/>
        <v>128.16</v>
      </c>
      <c r="AA1299" s="315"/>
      <c r="AB1299" s="9">
        <f t="shared" si="87"/>
        <v>86.11</v>
      </c>
      <c r="AC1299" s="9">
        <v>113.35</v>
      </c>
      <c r="AD1299" s="9"/>
      <c r="AG1299" s="315"/>
      <c r="AH1299" s="317"/>
      <c r="AI1299" s="317"/>
      <c r="AJ1299" s="317"/>
      <c r="AK1299" s="317"/>
      <c r="AL1299" s="315"/>
    </row>
    <row r="1300" spans="1:38">
      <c r="A1300" s="342"/>
      <c r="B1300" s="77"/>
      <c r="C1300" s="9" t="s">
        <v>160</v>
      </c>
      <c r="D1300" s="9"/>
      <c r="E1300" s="9" t="s">
        <v>117</v>
      </c>
      <c r="F1300" s="74">
        <v>113</v>
      </c>
      <c r="G1300" s="9"/>
      <c r="H1300" s="9"/>
      <c r="I1300" s="9"/>
      <c r="J1300" s="76">
        <v>24.2</v>
      </c>
      <c r="K1300" s="9"/>
      <c r="L1300" s="315"/>
      <c r="M1300" s="74">
        <v>1</v>
      </c>
      <c r="N1300" s="35"/>
      <c r="O1300" s="315"/>
      <c r="P1300" s="75">
        <f t="shared" si="84"/>
        <v>24.2</v>
      </c>
      <c r="Q1300" s="9"/>
      <c r="R1300" s="9"/>
      <c r="S1300" s="9"/>
      <c r="T1300" s="78">
        <f t="shared" si="85"/>
        <v>113</v>
      </c>
      <c r="U1300" s="9"/>
      <c r="V1300" s="9"/>
      <c r="W1300" s="9"/>
      <c r="X1300" s="315"/>
      <c r="Y1300" s="9">
        <v>24.2</v>
      </c>
      <c r="Z1300" s="9">
        <f t="shared" si="86"/>
        <v>33.03</v>
      </c>
      <c r="AA1300" s="315"/>
      <c r="AB1300" s="9">
        <f t="shared" si="87"/>
        <v>22.19</v>
      </c>
      <c r="AC1300" s="9">
        <v>29.21</v>
      </c>
      <c r="AD1300" s="9"/>
      <c r="AG1300" s="315"/>
      <c r="AH1300" s="317"/>
      <c r="AI1300" s="317"/>
      <c r="AJ1300" s="317"/>
      <c r="AK1300" s="317"/>
      <c r="AL1300" s="315"/>
    </row>
    <row r="1301" spans="1:38">
      <c r="A1301" s="342"/>
      <c r="B1301" s="77"/>
      <c r="C1301" s="9" t="s">
        <v>161</v>
      </c>
      <c r="D1301" s="9"/>
      <c r="E1301" s="9" t="s">
        <v>55</v>
      </c>
      <c r="F1301" s="74">
        <v>977</v>
      </c>
      <c r="G1301" s="9"/>
      <c r="H1301" s="9"/>
      <c r="I1301" s="9"/>
      <c r="J1301" s="76">
        <v>171.99</v>
      </c>
      <c r="K1301" s="9"/>
      <c r="L1301" s="315"/>
      <c r="M1301" s="74">
        <v>3</v>
      </c>
      <c r="N1301" s="35"/>
      <c r="O1301" s="315"/>
      <c r="P1301" s="75">
        <f t="shared" si="84"/>
        <v>57.330000000000005</v>
      </c>
      <c r="Q1301" s="9"/>
      <c r="R1301" s="9"/>
      <c r="S1301" s="9"/>
      <c r="T1301" s="78">
        <f t="shared" si="85"/>
        <v>325.66666666666669</v>
      </c>
      <c r="U1301" s="9"/>
      <c r="V1301" s="9"/>
      <c r="W1301" s="9"/>
      <c r="X1301" s="315"/>
      <c r="Y1301" s="9">
        <v>171.99</v>
      </c>
      <c r="Z1301" s="9">
        <f t="shared" si="86"/>
        <v>234.71</v>
      </c>
      <c r="AA1301" s="315"/>
      <c r="AB1301" s="9">
        <f t="shared" si="87"/>
        <v>157.71</v>
      </c>
      <c r="AC1301" s="9">
        <v>207.59</v>
      </c>
      <c r="AD1301" s="9"/>
      <c r="AG1301" s="315"/>
      <c r="AH1301" s="317"/>
      <c r="AI1301" s="317"/>
      <c r="AJ1301" s="317"/>
      <c r="AK1301" s="317"/>
      <c r="AL1301" s="315"/>
    </row>
    <row r="1302" spans="1:38">
      <c r="A1302" s="342"/>
      <c r="B1302" s="77"/>
      <c r="C1302" s="9" t="s">
        <v>161</v>
      </c>
      <c r="D1302" s="9"/>
      <c r="E1302" s="9" t="s">
        <v>156</v>
      </c>
      <c r="F1302" s="74">
        <v>215026</v>
      </c>
      <c r="G1302" s="9"/>
      <c r="H1302" s="9"/>
      <c r="I1302" s="9"/>
      <c r="J1302" s="76">
        <v>35098.840000000026</v>
      </c>
      <c r="K1302" s="9"/>
      <c r="L1302" s="315"/>
      <c r="M1302" s="74">
        <v>673</v>
      </c>
      <c r="N1302" s="35"/>
      <c r="O1302" s="315"/>
      <c r="P1302" s="75">
        <f t="shared" si="84"/>
        <v>52.152808320951003</v>
      </c>
      <c r="Q1302" s="9"/>
      <c r="R1302" s="9"/>
      <c r="S1302" s="9"/>
      <c r="T1302" s="78">
        <f t="shared" si="85"/>
        <v>319.50371471025261</v>
      </c>
      <c r="U1302" s="9"/>
      <c r="V1302" s="9"/>
      <c r="W1302" s="9"/>
      <c r="X1302" s="315"/>
      <c r="Y1302" s="9">
        <v>35098.840000000026</v>
      </c>
      <c r="Z1302" s="9">
        <f t="shared" si="86"/>
        <v>47899.16</v>
      </c>
      <c r="AA1302" s="315"/>
      <c r="AB1302" s="9">
        <f t="shared" si="87"/>
        <v>32184.76</v>
      </c>
      <c r="AC1302" s="9">
        <v>42363.57</v>
      </c>
      <c r="AD1302" s="9"/>
      <c r="AG1302" s="315"/>
      <c r="AH1302" s="317"/>
      <c r="AI1302" s="317"/>
      <c r="AJ1302" s="317"/>
      <c r="AK1302" s="317"/>
      <c r="AL1302" s="315"/>
    </row>
    <row r="1303" spans="1:38">
      <c r="A1303" s="342"/>
      <c r="B1303" s="77"/>
      <c r="C1303" s="9" t="s">
        <v>162</v>
      </c>
      <c r="D1303" s="9"/>
      <c r="E1303" s="9" t="s">
        <v>91</v>
      </c>
      <c r="F1303" s="74">
        <v>85050</v>
      </c>
      <c r="G1303" s="9"/>
      <c r="H1303" s="9"/>
      <c r="I1303" s="9"/>
      <c r="J1303" s="76">
        <v>13175.700000000004</v>
      </c>
      <c r="K1303" s="9"/>
      <c r="L1303" s="315"/>
      <c r="M1303" s="74">
        <v>168</v>
      </c>
      <c r="N1303" s="35"/>
      <c r="O1303" s="315"/>
      <c r="P1303" s="75">
        <f t="shared" si="84"/>
        <v>78.426785714285742</v>
      </c>
      <c r="Q1303" s="9"/>
      <c r="R1303" s="9"/>
      <c r="S1303" s="9"/>
      <c r="T1303" s="78">
        <f t="shared" si="85"/>
        <v>506.25</v>
      </c>
      <c r="U1303" s="9"/>
      <c r="V1303" s="9"/>
      <c r="W1303" s="9"/>
      <c r="X1303" s="315"/>
      <c r="Y1303" s="9">
        <v>13175.700000000004</v>
      </c>
      <c r="Z1303" s="9">
        <f t="shared" si="86"/>
        <v>17980.79</v>
      </c>
      <c r="AA1303" s="315"/>
      <c r="AB1303" s="9">
        <f t="shared" si="87"/>
        <v>12081.79</v>
      </c>
      <c r="AC1303" s="9">
        <v>15902.8</v>
      </c>
      <c r="AD1303" s="9"/>
      <c r="AG1303" s="315"/>
      <c r="AH1303" s="317"/>
      <c r="AI1303" s="317"/>
      <c r="AJ1303" s="317"/>
      <c r="AK1303" s="317"/>
      <c r="AL1303" s="315"/>
    </row>
    <row r="1304" spans="1:38">
      <c r="A1304" s="342"/>
      <c r="B1304" s="77"/>
      <c r="C1304" s="9" t="s">
        <v>162</v>
      </c>
      <c r="D1304" s="9"/>
      <c r="E1304" s="9" t="s">
        <v>68</v>
      </c>
      <c r="F1304" s="74">
        <v>184871</v>
      </c>
      <c r="G1304" s="9"/>
      <c r="H1304" s="9"/>
      <c r="I1304" s="9"/>
      <c r="J1304" s="76">
        <v>29150.34</v>
      </c>
      <c r="K1304" s="9"/>
      <c r="L1304" s="315"/>
      <c r="M1304" s="74">
        <v>342</v>
      </c>
      <c r="N1304" s="35"/>
      <c r="O1304" s="315"/>
      <c r="P1304" s="75">
        <f t="shared" si="84"/>
        <v>85.234912280701749</v>
      </c>
      <c r="Q1304" s="9"/>
      <c r="R1304" s="9"/>
      <c r="S1304" s="9"/>
      <c r="T1304" s="78">
        <f t="shared" si="85"/>
        <v>540.55847953216369</v>
      </c>
      <c r="U1304" s="9"/>
      <c r="V1304" s="9"/>
      <c r="W1304" s="9"/>
      <c r="X1304" s="315"/>
      <c r="Y1304" s="9">
        <v>29150.34</v>
      </c>
      <c r="Z1304" s="9">
        <f t="shared" si="86"/>
        <v>39781.279999999999</v>
      </c>
      <c r="AA1304" s="315"/>
      <c r="AB1304" s="9">
        <f t="shared" si="87"/>
        <v>26730.13</v>
      </c>
      <c r="AC1304" s="9">
        <v>35183.85</v>
      </c>
      <c r="AD1304" s="9"/>
      <c r="AG1304" s="315"/>
      <c r="AH1304" s="317"/>
      <c r="AI1304" s="317"/>
      <c r="AJ1304" s="317"/>
      <c r="AK1304" s="317"/>
      <c r="AL1304" s="315"/>
    </row>
    <row r="1305" spans="1:38">
      <c r="A1305" s="342"/>
      <c r="B1305" s="77"/>
      <c r="C1305" s="9" t="s">
        <v>162</v>
      </c>
      <c r="D1305" s="9"/>
      <c r="E1305" s="9" t="s">
        <v>110</v>
      </c>
      <c r="F1305" s="74">
        <v>409</v>
      </c>
      <c r="G1305" s="9"/>
      <c r="H1305" s="9"/>
      <c r="I1305" s="9"/>
      <c r="J1305" s="76">
        <v>70.73</v>
      </c>
      <c r="K1305" s="9"/>
      <c r="L1305" s="315"/>
      <c r="M1305" s="74">
        <v>1</v>
      </c>
      <c r="N1305" s="35"/>
      <c r="O1305" s="315"/>
      <c r="P1305" s="75">
        <f t="shared" si="84"/>
        <v>70.73</v>
      </c>
      <c r="Q1305" s="9"/>
      <c r="R1305" s="9"/>
      <c r="S1305" s="9"/>
      <c r="T1305" s="78">
        <f t="shared" si="85"/>
        <v>409</v>
      </c>
      <c r="U1305" s="9"/>
      <c r="V1305" s="9"/>
      <c r="W1305" s="9"/>
      <c r="X1305" s="315"/>
      <c r="Y1305" s="9">
        <v>70.73</v>
      </c>
      <c r="Z1305" s="9">
        <f t="shared" si="86"/>
        <v>96.52</v>
      </c>
      <c r="AA1305" s="315"/>
      <c r="AB1305" s="9">
        <f t="shared" si="87"/>
        <v>64.86</v>
      </c>
      <c r="AC1305" s="9">
        <v>85.37</v>
      </c>
      <c r="AD1305" s="9"/>
      <c r="AG1305" s="315"/>
      <c r="AH1305" s="317"/>
      <c r="AI1305" s="317"/>
      <c r="AJ1305" s="317"/>
      <c r="AK1305" s="317"/>
      <c r="AL1305" s="315"/>
    </row>
    <row r="1306" spans="1:38">
      <c r="A1306" s="342"/>
      <c r="B1306" s="77"/>
      <c r="C1306" s="9" t="s">
        <v>163</v>
      </c>
      <c r="D1306" s="9"/>
      <c r="E1306" s="9" t="s">
        <v>164</v>
      </c>
      <c r="F1306" s="74">
        <v>85388</v>
      </c>
      <c r="G1306" s="9"/>
      <c r="H1306" s="9"/>
      <c r="I1306" s="9"/>
      <c r="J1306" s="76">
        <v>13494.719999999998</v>
      </c>
      <c r="K1306" s="9"/>
      <c r="L1306" s="315"/>
      <c r="M1306" s="74">
        <v>142</v>
      </c>
      <c r="N1306" s="35"/>
      <c r="O1306" s="315"/>
      <c r="P1306" s="75">
        <f t="shared" si="84"/>
        <v>95.033239436619695</v>
      </c>
      <c r="Q1306" s="9"/>
      <c r="R1306" s="9"/>
      <c r="S1306" s="9"/>
      <c r="T1306" s="78">
        <f t="shared" si="85"/>
        <v>601.32394366197184</v>
      </c>
      <c r="U1306" s="9"/>
      <c r="V1306" s="9"/>
      <c r="W1306" s="9"/>
      <c r="X1306" s="315"/>
      <c r="Y1306" s="9">
        <v>13494.719999999998</v>
      </c>
      <c r="Z1306" s="9">
        <f t="shared" si="86"/>
        <v>18416.16</v>
      </c>
      <c r="AA1306" s="315"/>
      <c r="AB1306" s="9">
        <f t="shared" si="87"/>
        <v>12374.32</v>
      </c>
      <c r="AC1306" s="9">
        <v>16287.85</v>
      </c>
      <c r="AD1306" s="9"/>
      <c r="AG1306" s="315"/>
      <c r="AH1306" s="317"/>
      <c r="AI1306" s="317"/>
      <c r="AJ1306" s="317"/>
      <c r="AK1306" s="317"/>
      <c r="AL1306" s="315"/>
    </row>
    <row r="1307" spans="1:38">
      <c r="A1307" s="342"/>
      <c r="B1307" s="77"/>
      <c r="C1307" s="9" t="s">
        <v>165</v>
      </c>
      <c r="D1307" s="9"/>
      <c r="E1307" s="9" t="s">
        <v>166</v>
      </c>
      <c r="F1307" s="74">
        <v>1412106</v>
      </c>
      <c r="G1307" s="9"/>
      <c r="H1307" s="9"/>
      <c r="I1307" s="9"/>
      <c r="J1307" s="76">
        <v>220089.13999999958</v>
      </c>
      <c r="K1307" s="9"/>
      <c r="L1307" s="315"/>
      <c r="M1307" s="74">
        <v>2378</v>
      </c>
      <c r="N1307" s="35"/>
      <c r="O1307" s="315"/>
      <c r="P1307" s="75">
        <f t="shared" si="84"/>
        <v>92.552203532379977</v>
      </c>
      <c r="Q1307" s="9"/>
      <c r="R1307" s="9"/>
      <c r="S1307" s="9"/>
      <c r="T1307" s="78">
        <f t="shared" si="85"/>
        <v>593.82085786375103</v>
      </c>
      <c r="U1307" s="9"/>
      <c r="V1307" s="9"/>
      <c r="W1307" s="9"/>
      <c r="X1307" s="315"/>
      <c r="Y1307" s="9">
        <v>220089.13999999958</v>
      </c>
      <c r="Z1307" s="9">
        <f t="shared" si="86"/>
        <v>300354.25</v>
      </c>
      <c r="AA1307" s="315"/>
      <c r="AB1307" s="9">
        <f t="shared" si="87"/>
        <v>201816.23</v>
      </c>
      <c r="AC1307" s="9">
        <v>265643.01</v>
      </c>
      <c r="AD1307" s="9"/>
      <c r="AG1307" s="315"/>
      <c r="AH1307" s="317"/>
      <c r="AI1307" s="317"/>
      <c r="AJ1307" s="317"/>
      <c r="AK1307" s="317"/>
      <c r="AL1307" s="315"/>
    </row>
    <row r="1308" spans="1:38">
      <c r="A1308" s="342"/>
      <c r="B1308" s="77"/>
      <c r="C1308" s="9" t="s">
        <v>167</v>
      </c>
      <c r="D1308" s="9"/>
      <c r="E1308" s="9" t="s">
        <v>168</v>
      </c>
      <c r="F1308" s="74">
        <v>285659</v>
      </c>
      <c r="G1308" s="9"/>
      <c r="H1308" s="9"/>
      <c r="I1308" s="9"/>
      <c r="J1308" s="76">
        <v>45380.850000000035</v>
      </c>
      <c r="K1308" s="9"/>
      <c r="L1308" s="315"/>
      <c r="M1308" s="74">
        <v>467</v>
      </c>
      <c r="N1308" s="35"/>
      <c r="O1308" s="315"/>
      <c r="P1308" s="75">
        <f t="shared" si="84"/>
        <v>97.175267665952973</v>
      </c>
      <c r="Q1308" s="9"/>
      <c r="R1308" s="9"/>
      <c r="S1308" s="9"/>
      <c r="T1308" s="78">
        <f t="shared" si="85"/>
        <v>611.6895074946467</v>
      </c>
      <c r="U1308" s="9"/>
      <c r="V1308" s="9"/>
      <c r="W1308" s="9"/>
      <c r="X1308" s="315"/>
      <c r="Y1308" s="9">
        <v>45380.850000000035</v>
      </c>
      <c r="Z1308" s="9">
        <f t="shared" si="86"/>
        <v>61930.96</v>
      </c>
      <c r="AA1308" s="315"/>
      <c r="AB1308" s="9">
        <f t="shared" si="87"/>
        <v>41613.1</v>
      </c>
      <c r="AC1308" s="9">
        <v>54773.74</v>
      </c>
      <c r="AD1308" s="9"/>
      <c r="AG1308" s="315"/>
      <c r="AH1308" s="317"/>
      <c r="AI1308" s="317"/>
      <c r="AJ1308" s="317"/>
      <c r="AK1308" s="317"/>
      <c r="AL1308" s="315"/>
    </row>
    <row r="1309" spans="1:38">
      <c r="A1309" s="342"/>
      <c r="B1309" s="77"/>
      <c r="C1309" s="9" t="s">
        <v>169</v>
      </c>
      <c r="D1309" s="9"/>
      <c r="E1309" s="9" t="s">
        <v>96</v>
      </c>
      <c r="F1309" s="74">
        <v>675</v>
      </c>
      <c r="G1309" s="9"/>
      <c r="H1309" s="9"/>
      <c r="I1309" s="9"/>
      <c r="J1309" s="76">
        <v>116.50999999999999</v>
      </c>
      <c r="K1309" s="9"/>
      <c r="L1309" s="315"/>
      <c r="M1309" s="74">
        <v>2</v>
      </c>
      <c r="N1309" s="35"/>
      <c r="O1309" s="315"/>
      <c r="P1309" s="75">
        <f t="shared" si="84"/>
        <v>58.254999999999995</v>
      </c>
      <c r="Q1309" s="9"/>
      <c r="R1309" s="9"/>
      <c r="S1309" s="9"/>
      <c r="T1309" s="78">
        <f t="shared" si="85"/>
        <v>337.5</v>
      </c>
      <c r="U1309" s="9"/>
      <c r="V1309" s="9"/>
      <c r="W1309" s="9"/>
      <c r="X1309" s="315"/>
      <c r="Y1309" s="9">
        <v>116.50999999999999</v>
      </c>
      <c r="Z1309" s="9">
        <f t="shared" si="86"/>
        <v>159</v>
      </c>
      <c r="AA1309" s="315"/>
      <c r="AB1309" s="9">
        <f t="shared" si="87"/>
        <v>106.84</v>
      </c>
      <c r="AC1309" s="9">
        <v>140.63</v>
      </c>
      <c r="AD1309" s="9"/>
      <c r="AG1309" s="315"/>
      <c r="AH1309" s="317"/>
      <c r="AI1309" s="317"/>
      <c r="AJ1309" s="317"/>
      <c r="AK1309" s="317"/>
      <c r="AL1309" s="315"/>
    </row>
    <row r="1310" spans="1:38">
      <c r="A1310" s="342"/>
      <c r="B1310" s="77"/>
      <c r="C1310" s="9" t="s">
        <v>170</v>
      </c>
      <c r="D1310" s="9"/>
      <c r="E1310" s="9" t="s">
        <v>171</v>
      </c>
      <c r="F1310" s="74">
        <v>949760</v>
      </c>
      <c r="G1310" s="9"/>
      <c r="H1310" s="9"/>
      <c r="I1310" s="9"/>
      <c r="J1310" s="76">
        <v>153523.0199999999</v>
      </c>
      <c r="K1310" s="9"/>
      <c r="L1310" s="315"/>
      <c r="M1310" s="74">
        <v>1483</v>
      </c>
      <c r="N1310" s="35"/>
      <c r="O1310" s="315"/>
      <c r="P1310" s="75">
        <f t="shared" si="84"/>
        <v>103.52192852326358</v>
      </c>
      <c r="Q1310" s="9"/>
      <c r="R1310" s="9"/>
      <c r="S1310" s="9"/>
      <c r="T1310" s="78">
        <f t="shared" si="85"/>
        <v>640.43155765340521</v>
      </c>
      <c r="U1310" s="9"/>
      <c r="V1310" s="9"/>
      <c r="W1310" s="9"/>
      <c r="X1310" s="315"/>
      <c r="Y1310" s="9">
        <v>153523.0199999999</v>
      </c>
      <c r="Z1310" s="9">
        <f t="shared" si="86"/>
        <v>209511.89</v>
      </c>
      <c r="AA1310" s="315"/>
      <c r="AB1310" s="9">
        <f t="shared" si="87"/>
        <v>140776.76</v>
      </c>
      <c r="AC1310" s="9">
        <v>185299.09</v>
      </c>
      <c r="AD1310" s="9"/>
      <c r="AG1310" s="315"/>
      <c r="AH1310" s="317"/>
      <c r="AI1310" s="317"/>
      <c r="AJ1310" s="317"/>
      <c r="AK1310" s="317"/>
      <c r="AL1310" s="315"/>
    </row>
    <row r="1311" spans="1:38">
      <c r="A1311" s="342"/>
      <c r="B1311" s="77"/>
      <c r="C1311" s="9" t="s">
        <v>172</v>
      </c>
      <c r="D1311" s="9"/>
      <c r="E1311" s="9" t="s">
        <v>96</v>
      </c>
      <c r="F1311" s="74">
        <v>675</v>
      </c>
      <c r="G1311" s="9"/>
      <c r="H1311" s="9"/>
      <c r="I1311" s="9"/>
      <c r="J1311" s="76">
        <v>117.09</v>
      </c>
      <c r="K1311" s="9"/>
      <c r="L1311" s="315"/>
      <c r="M1311" s="74">
        <v>1</v>
      </c>
      <c r="N1311" s="35"/>
      <c r="O1311" s="315"/>
      <c r="P1311" s="75">
        <f t="shared" si="84"/>
        <v>117.09</v>
      </c>
      <c r="Q1311" s="9"/>
      <c r="R1311" s="9"/>
      <c r="S1311" s="9"/>
      <c r="T1311" s="78">
        <f t="shared" si="85"/>
        <v>675</v>
      </c>
      <c r="U1311" s="9"/>
      <c r="V1311" s="9"/>
      <c r="W1311" s="9"/>
      <c r="X1311" s="315"/>
      <c r="Y1311" s="9">
        <v>117.09</v>
      </c>
      <c r="Z1311" s="9">
        <f t="shared" si="86"/>
        <v>159.79</v>
      </c>
      <c r="AA1311" s="315"/>
      <c r="AB1311" s="9">
        <f t="shared" si="87"/>
        <v>107.37</v>
      </c>
      <c r="AC1311" s="9">
        <v>141.33000000000001</v>
      </c>
      <c r="AD1311" s="9"/>
      <c r="AG1311" s="315"/>
      <c r="AH1311" s="317"/>
      <c r="AI1311" s="317"/>
      <c r="AJ1311" s="317"/>
      <c r="AK1311" s="317"/>
      <c r="AL1311" s="315"/>
    </row>
    <row r="1312" spans="1:38">
      <c r="A1312" s="342"/>
      <c r="B1312" s="77"/>
      <c r="C1312" s="9" t="s">
        <v>172</v>
      </c>
      <c r="D1312" s="9"/>
      <c r="E1312" s="9" t="s">
        <v>77</v>
      </c>
      <c r="F1312" s="74">
        <v>280895</v>
      </c>
      <c r="G1312" s="9"/>
      <c r="H1312" s="9"/>
      <c r="I1312" s="9"/>
      <c r="J1312" s="76">
        <v>46672.800000000083</v>
      </c>
      <c r="K1312" s="9"/>
      <c r="L1312" s="315"/>
      <c r="M1312" s="74">
        <v>468</v>
      </c>
      <c r="N1312" s="35"/>
      <c r="O1312" s="315"/>
      <c r="P1312" s="75">
        <f t="shared" si="84"/>
        <v>99.728205128205303</v>
      </c>
      <c r="Q1312" s="9"/>
      <c r="R1312" s="9"/>
      <c r="S1312" s="9"/>
      <c r="T1312" s="78">
        <f t="shared" si="85"/>
        <v>600.20299145299145</v>
      </c>
      <c r="U1312" s="9"/>
      <c r="V1312" s="9"/>
      <c r="W1312" s="9"/>
      <c r="X1312" s="315"/>
      <c r="Y1312" s="9">
        <v>46672.800000000083</v>
      </c>
      <c r="Z1312" s="9">
        <f t="shared" si="86"/>
        <v>63694.07</v>
      </c>
      <c r="AA1312" s="315"/>
      <c r="AB1312" s="9">
        <f t="shared" si="87"/>
        <v>42797.79</v>
      </c>
      <c r="AC1312" s="9">
        <v>56333.1</v>
      </c>
      <c r="AD1312" s="9"/>
      <c r="AG1312" s="315"/>
      <c r="AH1312" s="317"/>
      <c r="AI1312" s="317"/>
      <c r="AJ1312" s="317"/>
      <c r="AK1312" s="317"/>
      <c r="AL1312" s="315"/>
    </row>
    <row r="1313" spans="1:38">
      <c r="A1313" s="342"/>
      <c r="B1313" s="77"/>
      <c r="C1313" s="9" t="s">
        <v>173</v>
      </c>
      <c r="D1313" s="9"/>
      <c r="E1313" s="9" t="s">
        <v>174</v>
      </c>
      <c r="F1313" s="74">
        <v>647247</v>
      </c>
      <c r="G1313" s="9"/>
      <c r="H1313" s="9"/>
      <c r="I1313" s="9"/>
      <c r="J1313" s="76">
        <v>104791.80999999988</v>
      </c>
      <c r="K1313" s="9"/>
      <c r="L1313" s="315"/>
      <c r="M1313" s="74">
        <v>935</v>
      </c>
      <c r="N1313" s="35"/>
      <c r="O1313" s="315"/>
      <c r="P1313" s="75">
        <f t="shared" si="84"/>
        <v>112.07680213903731</v>
      </c>
      <c r="Q1313" s="9"/>
      <c r="R1313" s="9"/>
      <c r="S1313" s="9"/>
      <c r="T1313" s="78">
        <f t="shared" si="85"/>
        <v>692.24278074866311</v>
      </c>
      <c r="U1313" s="9"/>
      <c r="V1313" s="9"/>
      <c r="W1313" s="9"/>
      <c r="X1313" s="315"/>
      <c r="Y1313" s="9">
        <v>104791.80999999988</v>
      </c>
      <c r="Z1313" s="9">
        <f t="shared" si="86"/>
        <v>143008.72</v>
      </c>
      <c r="AA1313" s="315"/>
      <c r="AB1313" s="9">
        <f t="shared" si="87"/>
        <v>96091.46</v>
      </c>
      <c r="AC1313" s="9">
        <v>126481.53</v>
      </c>
      <c r="AD1313" s="9"/>
      <c r="AG1313" s="315"/>
      <c r="AH1313" s="317"/>
      <c r="AI1313" s="317"/>
      <c r="AJ1313" s="317"/>
      <c r="AK1313" s="317"/>
      <c r="AL1313" s="315"/>
    </row>
    <row r="1314" spans="1:38">
      <c r="A1314" s="342"/>
      <c r="B1314" s="77"/>
      <c r="C1314" s="9" t="s">
        <v>175</v>
      </c>
      <c r="D1314" s="9"/>
      <c r="E1314" s="9" t="s">
        <v>176</v>
      </c>
      <c r="F1314" s="74">
        <v>4077</v>
      </c>
      <c r="G1314" s="9"/>
      <c r="H1314" s="9"/>
      <c r="I1314" s="9"/>
      <c r="J1314" s="76">
        <v>675.1</v>
      </c>
      <c r="K1314" s="9"/>
      <c r="L1314" s="315"/>
      <c r="M1314" s="74">
        <v>5</v>
      </c>
      <c r="N1314" s="35"/>
      <c r="O1314" s="315"/>
      <c r="P1314" s="75">
        <f t="shared" si="84"/>
        <v>135.02000000000001</v>
      </c>
      <c r="Q1314" s="9"/>
      <c r="R1314" s="9"/>
      <c r="S1314" s="9"/>
      <c r="T1314" s="78">
        <f t="shared" si="85"/>
        <v>815.4</v>
      </c>
      <c r="U1314" s="9"/>
      <c r="V1314" s="9"/>
      <c r="W1314" s="9"/>
      <c r="X1314" s="315"/>
      <c r="Y1314" s="9">
        <v>675.1</v>
      </c>
      <c r="Z1314" s="9">
        <f t="shared" si="86"/>
        <v>921.3</v>
      </c>
      <c r="AA1314" s="315"/>
      <c r="AB1314" s="9">
        <f t="shared" si="87"/>
        <v>619.04999999999995</v>
      </c>
      <c r="AC1314" s="9">
        <v>814.83</v>
      </c>
      <c r="AD1314" s="9"/>
      <c r="AG1314" s="315"/>
      <c r="AH1314" s="317"/>
      <c r="AI1314" s="317"/>
      <c r="AJ1314" s="317"/>
      <c r="AK1314" s="317"/>
      <c r="AL1314" s="315"/>
    </row>
    <row r="1315" spans="1:38">
      <c r="A1315" s="342"/>
      <c r="B1315" s="77"/>
      <c r="C1315" s="9" t="s">
        <v>177</v>
      </c>
      <c r="D1315" s="9"/>
      <c r="E1315" s="9" t="s">
        <v>164</v>
      </c>
      <c r="F1315" s="74">
        <v>2215</v>
      </c>
      <c r="G1315" s="9"/>
      <c r="H1315" s="9"/>
      <c r="I1315" s="9"/>
      <c r="J1315" s="76">
        <v>381.15</v>
      </c>
      <c r="K1315" s="9"/>
      <c r="L1315" s="315"/>
      <c r="M1315" s="74">
        <v>3</v>
      </c>
      <c r="N1315" s="35"/>
      <c r="O1315" s="315"/>
      <c r="P1315" s="75">
        <f t="shared" si="84"/>
        <v>127.05</v>
      </c>
      <c r="Q1315" s="9"/>
      <c r="R1315" s="9"/>
      <c r="S1315" s="9"/>
      <c r="T1315" s="78">
        <f t="shared" si="85"/>
        <v>738.33333333333337</v>
      </c>
      <c r="U1315" s="9"/>
      <c r="V1315" s="9"/>
      <c r="W1315" s="9"/>
      <c r="X1315" s="315"/>
      <c r="Y1315" s="9">
        <v>381.15</v>
      </c>
      <c r="Z1315" s="9">
        <f t="shared" si="86"/>
        <v>520.15</v>
      </c>
      <c r="AA1315" s="315"/>
      <c r="AB1315" s="9">
        <f t="shared" si="87"/>
        <v>349.51</v>
      </c>
      <c r="AC1315" s="9">
        <v>460.04</v>
      </c>
      <c r="AD1315" s="9"/>
      <c r="AG1315" s="315"/>
      <c r="AH1315" s="317"/>
      <c r="AI1315" s="317"/>
      <c r="AJ1315" s="317"/>
      <c r="AK1315" s="317"/>
      <c r="AL1315" s="315"/>
    </row>
    <row r="1316" spans="1:38">
      <c r="A1316" s="342"/>
      <c r="B1316" s="77"/>
      <c r="C1316" s="9" t="s">
        <v>178</v>
      </c>
      <c r="D1316" s="9"/>
      <c r="E1316" s="9" t="s">
        <v>61</v>
      </c>
      <c r="F1316" s="74">
        <v>224025</v>
      </c>
      <c r="G1316" s="9"/>
      <c r="H1316" s="9"/>
      <c r="I1316" s="9"/>
      <c r="J1316" s="76">
        <v>36306.169999999991</v>
      </c>
      <c r="K1316" s="9"/>
      <c r="L1316" s="315"/>
      <c r="M1316" s="74">
        <v>356</v>
      </c>
      <c r="N1316" s="35"/>
      <c r="O1316" s="315"/>
      <c r="P1316" s="75">
        <f t="shared" si="84"/>
        <v>101.98362359550559</v>
      </c>
      <c r="Q1316" s="9"/>
      <c r="R1316" s="9"/>
      <c r="S1316" s="9"/>
      <c r="T1316" s="78">
        <f t="shared" si="85"/>
        <v>629.28370786516859</v>
      </c>
      <c r="U1316" s="9"/>
      <c r="V1316" s="9"/>
      <c r="W1316" s="9"/>
      <c r="X1316" s="315"/>
      <c r="Y1316" s="9">
        <v>36306.169999999991</v>
      </c>
      <c r="Z1316" s="9">
        <f t="shared" si="86"/>
        <v>49546.8</v>
      </c>
      <c r="AA1316" s="315"/>
      <c r="AB1316" s="9">
        <f t="shared" si="87"/>
        <v>33291.85</v>
      </c>
      <c r="AC1316" s="9">
        <v>43820.79</v>
      </c>
      <c r="AD1316" s="9"/>
      <c r="AG1316" s="315"/>
      <c r="AH1316" s="317"/>
      <c r="AI1316" s="317"/>
      <c r="AJ1316" s="317"/>
      <c r="AK1316" s="317"/>
      <c r="AL1316" s="315"/>
    </row>
    <row r="1317" spans="1:38">
      <c r="A1317" s="342"/>
      <c r="B1317" s="77"/>
      <c r="C1317" s="9" t="s">
        <v>179</v>
      </c>
      <c r="D1317" s="9"/>
      <c r="E1317" s="9" t="s">
        <v>98</v>
      </c>
      <c r="F1317" s="74">
        <v>1898</v>
      </c>
      <c r="G1317" s="9"/>
      <c r="H1317" s="9"/>
      <c r="I1317" s="9"/>
      <c r="J1317" s="76">
        <v>385.86999999999995</v>
      </c>
      <c r="K1317" s="9"/>
      <c r="L1317" s="315"/>
      <c r="M1317" s="74">
        <v>13</v>
      </c>
      <c r="N1317" s="35"/>
      <c r="O1317" s="315"/>
      <c r="P1317" s="75">
        <f t="shared" si="84"/>
        <v>29.682307692307688</v>
      </c>
      <c r="Q1317" s="9"/>
      <c r="R1317" s="9"/>
      <c r="S1317" s="9"/>
      <c r="T1317" s="78">
        <f t="shared" si="85"/>
        <v>146</v>
      </c>
      <c r="U1317" s="9"/>
      <c r="V1317" s="9"/>
      <c r="W1317" s="9"/>
      <c r="X1317" s="315"/>
      <c r="Y1317" s="9">
        <v>385.86999999999995</v>
      </c>
      <c r="Z1317" s="9">
        <f t="shared" si="86"/>
        <v>526.59</v>
      </c>
      <c r="AA1317" s="315"/>
      <c r="AB1317" s="9">
        <f t="shared" si="87"/>
        <v>353.83</v>
      </c>
      <c r="AC1317" s="9">
        <v>465.74</v>
      </c>
      <c r="AD1317" s="9"/>
      <c r="AG1317" s="315"/>
      <c r="AH1317" s="317"/>
      <c r="AI1317" s="317"/>
      <c r="AJ1317" s="317"/>
      <c r="AK1317" s="317"/>
      <c r="AL1317" s="315"/>
    </row>
    <row r="1318" spans="1:38">
      <c r="A1318" s="342"/>
      <c r="B1318" s="77"/>
      <c r="C1318" s="9" t="s">
        <v>180</v>
      </c>
      <c r="D1318" s="9"/>
      <c r="E1318" s="9" t="s">
        <v>181</v>
      </c>
      <c r="F1318" s="74">
        <v>289152</v>
      </c>
      <c r="G1318" s="9"/>
      <c r="H1318" s="9"/>
      <c r="I1318" s="9"/>
      <c r="J1318" s="76">
        <v>46786.540000000023</v>
      </c>
      <c r="K1318" s="9"/>
      <c r="L1318" s="315"/>
      <c r="M1318" s="74">
        <v>403</v>
      </c>
      <c r="N1318" s="35"/>
      <c r="O1318" s="315"/>
      <c r="P1318" s="75">
        <f t="shared" si="84"/>
        <v>116.09563275434249</v>
      </c>
      <c r="Q1318" s="9"/>
      <c r="R1318" s="9"/>
      <c r="S1318" s="9"/>
      <c r="T1318" s="78">
        <f t="shared" si="85"/>
        <v>717.49875930521091</v>
      </c>
      <c r="U1318" s="9"/>
      <c r="V1318" s="9"/>
      <c r="W1318" s="9"/>
      <c r="X1318" s="315"/>
      <c r="Y1318" s="9">
        <v>46786.540000000023</v>
      </c>
      <c r="Z1318" s="9">
        <f t="shared" si="86"/>
        <v>63849.29</v>
      </c>
      <c r="AA1318" s="315"/>
      <c r="AB1318" s="9">
        <f t="shared" si="87"/>
        <v>42902.09</v>
      </c>
      <c r="AC1318" s="9">
        <v>56470.38</v>
      </c>
      <c r="AD1318" s="9"/>
      <c r="AG1318" s="315"/>
      <c r="AH1318" s="317"/>
      <c r="AI1318" s="317"/>
      <c r="AJ1318" s="317"/>
      <c r="AK1318" s="317"/>
      <c r="AL1318" s="315"/>
    </row>
    <row r="1319" spans="1:38">
      <c r="A1319" s="342"/>
      <c r="B1319" s="77"/>
      <c r="C1319" s="9" t="s">
        <v>180</v>
      </c>
      <c r="D1319" s="9"/>
      <c r="E1319" s="9" t="s">
        <v>77</v>
      </c>
      <c r="F1319" s="74">
        <v>1043</v>
      </c>
      <c r="G1319" s="9"/>
      <c r="H1319" s="9"/>
      <c r="I1319" s="9"/>
      <c r="J1319" s="76">
        <v>173.12</v>
      </c>
      <c r="K1319" s="9"/>
      <c r="L1319" s="315"/>
      <c r="M1319" s="74">
        <v>1</v>
      </c>
      <c r="N1319" s="35"/>
      <c r="O1319" s="315"/>
      <c r="P1319" s="75">
        <f t="shared" si="84"/>
        <v>173.12</v>
      </c>
      <c r="Q1319" s="9"/>
      <c r="R1319" s="9"/>
      <c r="S1319" s="9"/>
      <c r="T1319" s="78">
        <f t="shared" si="85"/>
        <v>1043</v>
      </c>
      <c r="U1319" s="9"/>
      <c r="V1319" s="9"/>
      <c r="W1319" s="9"/>
      <c r="X1319" s="315"/>
      <c r="Y1319" s="9">
        <v>173.12</v>
      </c>
      <c r="Z1319" s="9">
        <f t="shared" si="86"/>
        <v>236.26</v>
      </c>
      <c r="AA1319" s="315"/>
      <c r="AB1319" s="9">
        <f t="shared" si="87"/>
        <v>158.75</v>
      </c>
      <c r="AC1319" s="9">
        <v>208.95</v>
      </c>
      <c r="AD1319" s="9"/>
      <c r="AG1319" s="315"/>
      <c r="AH1319" s="317"/>
      <c r="AI1319" s="317"/>
      <c r="AJ1319" s="317"/>
      <c r="AK1319" s="317"/>
      <c r="AL1319" s="315"/>
    </row>
    <row r="1320" spans="1:38">
      <c r="A1320" s="342"/>
      <c r="B1320" s="77"/>
      <c r="C1320" s="9" t="s">
        <v>182</v>
      </c>
      <c r="D1320" s="9"/>
      <c r="E1320" s="9" t="s">
        <v>183</v>
      </c>
      <c r="F1320" s="74">
        <v>385260</v>
      </c>
      <c r="G1320" s="9"/>
      <c r="H1320" s="9"/>
      <c r="I1320" s="9"/>
      <c r="J1320" s="76">
        <v>60802.169999999976</v>
      </c>
      <c r="K1320" s="9"/>
      <c r="L1320" s="315"/>
      <c r="M1320" s="74">
        <v>592</v>
      </c>
      <c r="N1320" s="35"/>
      <c r="O1320" s="315"/>
      <c r="P1320" s="75">
        <f t="shared" si="84"/>
        <v>102.7063682432432</v>
      </c>
      <c r="Q1320" s="9"/>
      <c r="R1320" s="9"/>
      <c r="S1320" s="9"/>
      <c r="T1320" s="78">
        <f t="shared" si="85"/>
        <v>650.77702702702697</v>
      </c>
      <c r="U1320" s="9"/>
      <c r="V1320" s="9"/>
      <c r="W1320" s="9"/>
      <c r="X1320" s="315"/>
      <c r="Y1320" s="9">
        <v>60802.169999999976</v>
      </c>
      <c r="Z1320" s="9">
        <f t="shared" si="86"/>
        <v>82976.33</v>
      </c>
      <c r="AA1320" s="315"/>
      <c r="AB1320" s="9">
        <f t="shared" si="87"/>
        <v>55754.07</v>
      </c>
      <c r="AC1320" s="9">
        <v>73386.95</v>
      </c>
      <c r="AD1320" s="9"/>
      <c r="AG1320" s="315"/>
      <c r="AH1320" s="317"/>
      <c r="AI1320" s="317"/>
      <c r="AJ1320" s="317"/>
      <c r="AK1320" s="317"/>
      <c r="AL1320" s="315"/>
    </row>
    <row r="1321" spans="1:38">
      <c r="A1321" s="342"/>
      <c r="B1321" s="77"/>
      <c r="C1321" s="9" t="s">
        <v>184</v>
      </c>
      <c r="D1321" s="9"/>
      <c r="E1321" s="9" t="s">
        <v>185</v>
      </c>
      <c r="F1321" s="74">
        <v>38</v>
      </c>
      <c r="G1321" s="9"/>
      <c r="H1321" s="9"/>
      <c r="I1321" s="9"/>
      <c r="J1321" s="76">
        <v>31.65</v>
      </c>
      <c r="K1321" s="9"/>
      <c r="L1321" s="315"/>
      <c r="M1321" s="74">
        <v>4</v>
      </c>
      <c r="N1321" s="35"/>
      <c r="O1321" s="315"/>
      <c r="P1321" s="75">
        <f t="shared" si="84"/>
        <v>7.9124999999999996</v>
      </c>
      <c r="Q1321" s="9"/>
      <c r="R1321" s="9"/>
      <c r="S1321" s="9"/>
      <c r="T1321" s="78">
        <f t="shared" si="85"/>
        <v>9.5</v>
      </c>
      <c r="U1321" s="9"/>
      <c r="V1321" s="9"/>
      <c r="W1321" s="9"/>
      <c r="X1321" s="315"/>
      <c r="Y1321" s="9">
        <v>31.65</v>
      </c>
      <c r="Z1321" s="9">
        <f t="shared" si="86"/>
        <v>43.19</v>
      </c>
      <c r="AA1321" s="315"/>
      <c r="AB1321" s="9">
        <f t="shared" si="87"/>
        <v>29.02</v>
      </c>
      <c r="AC1321" s="9">
        <v>38.200000000000003</v>
      </c>
      <c r="AD1321" s="9"/>
      <c r="AG1321" s="315"/>
      <c r="AH1321" s="317"/>
      <c r="AI1321" s="317"/>
      <c r="AJ1321" s="317"/>
      <c r="AK1321" s="317"/>
      <c r="AL1321" s="315"/>
    </row>
    <row r="1322" spans="1:38">
      <c r="A1322" s="342"/>
      <c r="B1322" s="77"/>
      <c r="C1322" s="9" t="s">
        <v>186</v>
      </c>
      <c r="D1322" s="9"/>
      <c r="E1322" s="9" t="s">
        <v>187</v>
      </c>
      <c r="F1322" s="74">
        <v>617220</v>
      </c>
      <c r="G1322" s="9"/>
      <c r="H1322" s="9"/>
      <c r="I1322" s="9"/>
      <c r="J1322" s="76">
        <v>96507.840000000127</v>
      </c>
      <c r="K1322" s="9"/>
      <c r="L1322" s="315"/>
      <c r="M1322" s="74">
        <v>1108</v>
      </c>
      <c r="N1322" s="35"/>
      <c r="O1322" s="315"/>
      <c r="P1322" s="75">
        <f t="shared" si="84"/>
        <v>87.100938628158957</v>
      </c>
      <c r="Q1322" s="9"/>
      <c r="R1322" s="9"/>
      <c r="S1322" s="9"/>
      <c r="T1322" s="78">
        <f t="shared" si="85"/>
        <v>557.05776173285199</v>
      </c>
      <c r="U1322" s="9"/>
      <c r="V1322" s="9"/>
      <c r="W1322" s="9"/>
      <c r="X1322" s="315"/>
      <c r="Y1322" s="9">
        <v>96507.840000000127</v>
      </c>
      <c r="Z1322" s="9">
        <f t="shared" si="86"/>
        <v>131703.64000000001</v>
      </c>
      <c r="AA1322" s="315"/>
      <c r="AB1322" s="9">
        <f t="shared" si="87"/>
        <v>88495.27</v>
      </c>
      <c r="AC1322" s="9">
        <v>116482.95</v>
      </c>
      <c r="AD1322" s="9"/>
      <c r="AG1322" s="315"/>
      <c r="AH1322" s="317"/>
      <c r="AI1322" s="317"/>
      <c r="AJ1322" s="317"/>
      <c r="AK1322" s="317"/>
      <c r="AL1322" s="315"/>
    </row>
    <row r="1323" spans="1:38">
      <c r="A1323" s="342"/>
      <c r="B1323" s="77"/>
      <c r="C1323" s="9" t="s">
        <v>188</v>
      </c>
      <c r="D1323" s="9"/>
      <c r="E1323" s="9" t="s">
        <v>189</v>
      </c>
      <c r="F1323" s="74">
        <v>1566174</v>
      </c>
      <c r="G1323" s="9"/>
      <c r="H1323" s="9"/>
      <c r="I1323" s="9"/>
      <c r="J1323" s="76">
        <v>250050.15999999942</v>
      </c>
      <c r="K1323" s="9"/>
      <c r="L1323" s="315"/>
      <c r="M1323" s="74">
        <v>3323</v>
      </c>
      <c r="N1323" s="35"/>
      <c r="O1323" s="315"/>
      <c r="P1323" s="75">
        <f t="shared" si="84"/>
        <v>75.248317785133736</v>
      </c>
      <c r="Q1323" s="9"/>
      <c r="R1323" s="9"/>
      <c r="S1323" s="9"/>
      <c r="T1323" s="78">
        <f t="shared" si="85"/>
        <v>471.31327114053568</v>
      </c>
      <c r="U1323" s="9"/>
      <c r="V1323" s="9"/>
      <c r="W1323" s="9"/>
      <c r="X1323" s="315"/>
      <c r="Y1323" s="9">
        <v>250050.15999999942</v>
      </c>
      <c r="Z1323" s="9">
        <f t="shared" si="86"/>
        <v>341241.86</v>
      </c>
      <c r="AA1323" s="315"/>
      <c r="AB1323" s="9">
        <f t="shared" si="87"/>
        <v>229289.73</v>
      </c>
      <c r="AC1323" s="9">
        <v>301805.34000000003</v>
      </c>
      <c r="AD1323" s="9"/>
      <c r="AG1323" s="315"/>
      <c r="AH1323" s="317"/>
      <c r="AI1323" s="317"/>
      <c r="AJ1323" s="317"/>
      <c r="AK1323" s="317"/>
      <c r="AL1323" s="315"/>
    </row>
    <row r="1324" spans="1:38">
      <c r="A1324" s="342"/>
      <c r="B1324" s="77"/>
      <c r="C1324" s="9" t="s">
        <v>188</v>
      </c>
      <c r="D1324" s="9"/>
      <c r="E1324" s="9" t="s">
        <v>190</v>
      </c>
      <c r="F1324" s="74">
        <v>770</v>
      </c>
      <c r="G1324" s="9"/>
      <c r="H1324" s="9"/>
      <c r="I1324" s="9"/>
      <c r="J1324" s="76">
        <v>131.16</v>
      </c>
      <c r="K1324" s="9"/>
      <c r="L1324" s="315"/>
      <c r="M1324" s="74">
        <v>1</v>
      </c>
      <c r="N1324" s="35"/>
      <c r="O1324" s="315"/>
      <c r="P1324" s="75">
        <f t="shared" si="84"/>
        <v>131.16</v>
      </c>
      <c r="Q1324" s="9"/>
      <c r="R1324" s="9"/>
      <c r="S1324" s="9"/>
      <c r="T1324" s="78">
        <f t="shared" si="85"/>
        <v>770</v>
      </c>
      <c r="U1324" s="9"/>
      <c r="V1324" s="9"/>
      <c r="W1324" s="9"/>
      <c r="X1324" s="315"/>
      <c r="Y1324" s="9">
        <v>131.16</v>
      </c>
      <c r="Z1324" s="9">
        <f t="shared" si="86"/>
        <v>178.99</v>
      </c>
      <c r="AA1324" s="315"/>
      <c r="AB1324" s="9">
        <f t="shared" si="87"/>
        <v>120.27</v>
      </c>
      <c r="AC1324" s="9">
        <v>158.31</v>
      </c>
      <c r="AD1324" s="9"/>
      <c r="AG1324" s="315"/>
      <c r="AH1324" s="317"/>
      <c r="AI1324" s="317"/>
      <c r="AJ1324" s="317"/>
      <c r="AK1324" s="317"/>
      <c r="AL1324" s="315"/>
    </row>
    <row r="1325" spans="1:38">
      <c r="A1325" s="342"/>
      <c r="B1325" s="77"/>
      <c r="C1325" s="9" t="s">
        <v>191</v>
      </c>
      <c r="D1325" s="9"/>
      <c r="E1325" s="9" t="s">
        <v>192</v>
      </c>
      <c r="F1325" s="74">
        <v>3200959</v>
      </c>
      <c r="G1325" s="9"/>
      <c r="H1325" s="9"/>
      <c r="I1325" s="9"/>
      <c r="J1325" s="76">
        <v>496458.25000000116</v>
      </c>
      <c r="K1325" s="9"/>
      <c r="L1325" s="315"/>
      <c r="M1325" s="74">
        <v>5833</v>
      </c>
      <c r="N1325" s="35"/>
      <c r="O1325" s="315"/>
      <c r="P1325" s="75">
        <f t="shared" si="84"/>
        <v>85.111992113835271</v>
      </c>
      <c r="Q1325" s="9"/>
      <c r="R1325" s="9"/>
      <c r="S1325" s="9"/>
      <c r="T1325" s="78">
        <f t="shared" si="85"/>
        <v>548.76718669638262</v>
      </c>
      <c r="U1325" s="9"/>
      <c r="V1325" s="9"/>
      <c r="W1325" s="9"/>
      <c r="X1325" s="315"/>
      <c r="Y1325" s="9">
        <v>496458.25000000116</v>
      </c>
      <c r="Z1325" s="9">
        <f t="shared" si="86"/>
        <v>677513.42</v>
      </c>
      <c r="AA1325" s="315"/>
      <c r="AB1325" s="9">
        <f t="shared" si="87"/>
        <v>455239.78</v>
      </c>
      <c r="AC1325" s="9">
        <v>599214.77</v>
      </c>
      <c r="AD1325" s="9"/>
      <c r="AG1325" s="315"/>
      <c r="AH1325" s="317"/>
      <c r="AI1325" s="317"/>
      <c r="AJ1325" s="317"/>
      <c r="AK1325" s="317"/>
      <c r="AL1325" s="315"/>
    </row>
    <row r="1326" spans="1:38">
      <c r="A1326" s="342"/>
      <c r="B1326" s="77"/>
      <c r="C1326" s="9" t="s">
        <v>193</v>
      </c>
      <c r="D1326" s="9"/>
      <c r="E1326" s="9" t="s">
        <v>88</v>
      </c>
      <c r="F1326" s="74">
        <v>133238</v>
      </c>
      <c r="G1326" s="9"/>
      <c r="H1326" s="9"/>
      <c r="I1326" s="9"/>
      <c r="J1326" s="76">
        <v>22458.950000000008</v>
      </c>
      <c r="K1326" s="9"/>
      <c r="L1326" s="315"/>
      <c r="M1326" s="74">
        <v>198</v>
      </c>
      <c r="N1326" s="35"/>
      <c r="O1326" s="315"/>
      <c r="P1326" s="75">
        <f t="shared" si="84"/>
        <v>113.42904040404045</v>
      </c>
      <c r="Q1326" s="9"/>
      <c r="R1326" s="9"/>
      <c r="S1326" s="9"/>
      <c r="T1326" s="78">
        <f t="shared" si="85"/>
        <v>672.91919191919192</v>
      </c>
      <c r="U1326" s="9"/>
      <c r="V1326" s="9"/>
      <c r="W1326" s="9"/>
      <c r="X1326" s="315"/>
      <c r="Y1326" s="9">
        <v>22458.950000000008</v>
      </c>
      <c r="Z1326" s="9">
        <f t="shared" si="86"/>
        <v>30649.59</v>
      </c>
      <c r="AA1326" s="315"/>
      <c r="AB1326" s="9">
        <f t="shared" si="87"/>
        <v>20594.29</v>
      </c>
      <c r="AC1326" s="9">
        <v>27107.49</v>
      </c>
      <c r="AD1326" s="9"/>
      <c r="AG1326" s="315"/>
      <c r="AH1326" s="317"/>
      <c r="AI1326" s="317"/>
      <c r="AJ1326" s="317"/>
      <c r="AK1326" s="317"/>
      <c r="AL1326" s="315"/>
    </row>
    <row r="1327" spans="1:38">
      <c r="A1327" s="342"/>
      <c r="B1327" s="77"/>
      <c r="C1327" s="9" t="s">
        <v>193</v>
      </c>
      <c r="D1327" s="9"/>
      <c r="E1327" s="9" t="s">
        <v>194</v>
      </c>
      <c r="F1327" s="74">
        <v>318</v>
      </c>
      <c r="G1327" s="9"/>
      <c r="H1327" s="9"/>
      <c r="I1327" s="9"/>
      <c r="J1327" s="76">
        <v>59.14</v>
      </c>
      <c r="K1327" s="9"/>
      <c r="L1327" s="315"/>
      <c r="M1327" s="74">
        <v>1</v>
      </c>
      <c r="N1327" s="35"/>
      <c r="O1327" s="315"/>
      <c r="P1327" s="75">
        <f t="shared" si="84"/>
        <v>59.14</v>
      </c>
      <c r="Q1327" s="9"/>
      <c r="R1327" s="9"/>
      <c r="S1327" s="9"/>
      <c r="T1327" s="78">
        <f t="shared" si="85"/>
        <v>318</v>
      </c>
      <c r="U1327" s="9"/>
      <c r="V1327" s="9"/>
      <c r="W1327" s="9"/>
      <c r="X1327" s="315"/>
      <c r="Y1327" s="9">
        <v>59.14</v>
      </c>
      <c r="Z1327" s="9">
        <f t="shared" si="86"/>
        <v>80.709999999999994</v>
      </c>
      <c r="AA1327" s="315"/>
      <c r="AB1327" s="9">
        <f t="shared" si="87"/>
        <v>54.23</v>
      </c>
      <c r="AC1327" s="9">
        <v>71.38</v>
      </c>
      <c r="AD1327" s="9"/>
      <c r="AG1327" s="315"/>
      <c r="AH1327" s="317"/>
      <c r="AI1327" s="317"/>
      <c r="AJ1327" s="317"/>
      <c r="AK1327" s="317"/>
      <c r="AL1327" s="315"/>
    </row>
    <row r="1328" spans="1:38">
      <c r="A1328" s="342"/>
      <c r="B1328" s="77"/>
      <c r="C1328" s="9" t="s">
        <v>195</v>
      </c>
      <c r="D1328" s="9"/>
      <c r="E1328" s="9" t="s">
        <v>135</v>
      </c>
      <c r="F1328" s="74">
        <v>129</v>
      </c>
      <c r="G1328" s="9"/>
      <c r="H1328" s="9"/>
      <c r="I1328" s="9"/>
      <c r="J1328" s="76">
        <v>32.26</v>
      </c>
      <c r="K1328" s="9"/>
      <c r="L1328" s="315"/>
      <c r="M1328" s="74">
        <v>2</v>
      </c>
      <c r="N1328" s="35"/>
      <c r="O1328" s="315"/>
      <c r="P1328" s="75">
        <f t="shared" si="84"/>
        <v>16.13</v>
      </c>
      <c r="Q1328" s="9"/>
      <c r="R1328" s="9"/>
      <c r="S1328" s="9"/>
      <c r="T1328" s="78">
        <f t="shared" si="85"/>
        <v>64.5</v>
      </c>
      <c r="U1328" s="9"/>
      <c r="V1328" s="9"/>
      <c r="W1328" s="9"/>
      <c r="X1328" s="315"/>
      <c r="Y1328" s="9">
        <v>32.26</v>
      </c>
      <c r="Z1328" s="9">
        <f t="shared" si="86"/>
        <v>44.03</v>
      </c>
      <c r="AA1328" s="315"/>
      <c r="AB1328" s="9">
        <f t="shared" si="87"/>
        <v>29.58</v>
      </c>
      <c r="AC1328" s="9">
        <v>38.94</v>
      </c>
      <c r="AD1328" s="9"/>
      <c r="AG1328" s="315"/>
      <c r="AH1328" s="317"/>
      <c r="AI1328" s="317"/>
      <c r="AJ1328" s="317"/>
      <c r="AK1328" s="317"/>
      <c r="AL1328" s="315"/>
    </row>
    <row r="1329" spans="1:38">
      <c r="A1329" s="342"/>
      <c r="B1329" s="77"/>
      <c r="C1329" s="9" t="s">
        <v>196</v>
      </c>
      <c r="D1329" s="9"/>
      <c r="E1329" s="9" t="s">
        <v>55</v>
      </c>
      <c r="F1329" s="74">
        <v>615994</v>
      </c>
      <c r="G1329" s="9"/>
      <c r="H1329" s="9"/>
      <c r="I1329" s="9"/>
      <c r="J1329" s="76">
        <v>103446.46000000008</v>
      </c>
      <c r="K1329" s="9"/>
      <c r="L1329" s="315"/>
      <c r="M1329" s="74">
        <v>1828</v>
      </c>
      <c r="N1329" s="35"/>
      <c r="O1329" s="315"/>
      <c r="P1329" s="75">
        <f t="shared" si="84"/>
        <v>56.589967177242933</v>
      </c>
      <c r="Q1329" s="9"/>
      <c r="R1329" s="9"/>
      <c r="S1329" s="9"/>
      <c r="T1329" s="78">
        <f t="shared" si="85"/>
        <v>336.97702407002186</v>
      </c>
      <c r="U1329" s="9"/>
      <c r="V1329" s="9"/>
      <c r="W1329" s="9"/>
      <c r="X1329" s="315"/>
      <c r="Y1329" s="9">
        <v>103446.46000000008</v>
      </c>
      <c r="Z1329" s="9">
        <f t="shared" si="86"/>
        <v>141172.73000000001</v>
      </c>
      <c r="AA1329" s="315"/>
      <c r="AB1329" s="9">
        <f t="shared" si="87"/>
        <v>94857.81</v>
      </c>
      <c r="AC1329" s="9">
        <v>124857.72</v>
      </c>
      <c r="AD1329" s="9"/>
      <c r="AG1329" s="315"/>
      <c r="AH1329" s="317"/>
      <c r="AI1329" s="317"/>
      <c r="AJ1329" s="317"/>
      <c r="AK1329" s="317"/>
      <c r="AL1329" s="315"/>
    </row>
    <row r="1330" spans="1:38">
      <c r="A1330" s="342"/>
      <c r="B1330" s="77"/>
      <c r="C1330" s="9" t="s">
        <v>197</v>
      </c>
      <c r="D1330" s="9"/>
      <c r="E1330" s="9" t="s">
        <v>168</v>
      </c>
      <c r="F1330" s="74">
        <v>517072</v>
      </c>
      <c r="G1330" s="9"/>
      <c r="H1330" s="9"/>
      <c r="I1330" s="9"/>
      <c r="J1330" s="76">
        <v>82679.9800000002</v>
      </c>
      <c r="K1330" s="9"/>
      <c r="L1330" s="315"/>
      <c r="M1330" s="74">
        <v>985</v>
      </c>
      <c r="N1330" s="35"/>
      <c r="O1330" s="315"/>
      <c r="P1330" s="75">
        <f t="shared" si="84"/>
        <v>83.939065989847919</v>
      </c>
      <c r="Q1330" s="9"/>
      <c r="R1330" s="9"/>
      <c r="S1330" s="9"/>
      <c r="T1330" s="78">
        <f t="shared" si="85"/>
        <v>524.94619289340096</v>
      </c>
      <c r="U1330" s="9"/>
      <c r="V1330" s="9"/>
      <c r="W1330" s="9"/>
      <c r="X1330" s="315"/>
      <c r="Y1330" s="9">
        <v>82679.9800000002</v>
      </c>
      <c r="Z1330" s="9">
        <f t="shared" si="86"/>
        <v>112832.84</v>
      </c>
      <c r="AA1330" s="315"/>
      <c r="AB1330" s="9">
        <f t="shared" si="87"/>
        <v>75815.47</v>
      </c>
      <c r="AC1330" s="9">
        <v>99793.01</v>
      </c>
      <c r="AD1330" s="9"/>
      <c r="AG1330" s="315"/>
      <c r="AH1330" s="317"/>
      <c r="AI1330" s="317"/>
      <c r="AJ1330" s="317"/>
      <c r="AK1330" s="317"/>
      <c r="AL1330" s="315"/>
    </row>
    <row r="1331" spans="1:38">
      <c r="A1331" s="342"/>
      <c r="B1331" s="77"/>
      <c r="C1331" s="9" t="s">
        <v>198</v>
      </c>
      <c r="D1331" s="9"/>
      <c r="E1331" s="9" t="s">
        <v>199</v>
      </c>
      <c r="F1331" s="74">
        <v>278487</v>
      </c>
      <c r="G1331" s="9"/>
      <c r="H1331" s="9"/>
      <c r="I1331" s="9"/>
      <c r="J1331" s="76">
        <v>44761.919999999998</v>
      </c>
      <c r="K1331" s="9"/>
      <c r="L1331" s="315"/>
      <c r="M1331" s="74">
        <v>332</v>
      </c>
      <c r="N1331" s="35"/>
      <c r="O1331" s="315"/>
      <c r="P1331" s="75">
        <f t="shared" si="84"/>
        <v>134.82506024096384</v>
      </c>
      <c r="Q1331" s="9"/>
      <c r="R1331" s="9"/>
      <c r="S1331" s="9"/>
      <c r="T1331" s="78">
        <f t="shared" si="85"/>
        <v>838.81626506024099</v>
      </c>
      <c r="U1331" s="9"/>
      <c r="V1331" s="9"/>
      <c r="W1331" s="9"/>
      <c r="X1331" s="315"/>
      <c r="Y1331" s="9">
        <v>44761.919999999998</v>
      </c>
      <c r="Z1331" s="9">
        <f t="shared" si="86"/>
        <v>61086.31</v>
      </c>
      <c r="AA1331" s="315"/>
      <c r="AB1331" s="9">
        <f t="shared" si="87"/>
        <v>41045.56</v>
      </c>
      <c r="AC1331" s="9">
        <v>54026.71</v>
      </c>
      <c r="AD1331" s="9"/>
      <c r="AG1331" s="315"/>
      <c r="AH1331" s="317"/>
      <c r="AI1331" s="317"/>
      <c r="AJ1331" s="317"/>
      <c r="AK1331" s="317"/>
      <c r="AL1331" s="315"/>
    </row>
    <row r="1332" spans="1:38">
      <c r="A1332" s="342"/>
      <c r="B1332" s="77"/>
      <c r="C1332" s="9" t="s">
        <v>198</v>
      </c>
      <c r="D1332" s="9"/>
      <c r="E1332" s="9" t="s">
        <v>200</v>
      </c>
      <c r="F1332" s="74">
        <v>608</v>
      </c>
      <c r="G1332" s="9"/>
      <c r="H1332" s="9"/>
      <c r="I1332" s="9"/>
      <c r="J1332" s="76">
        <v>104.46</v>
      </c>
      <c r="K1332" s="9"/>
      <c r="L1332" s="315"/>
      <c r="M1332" s="74">
        <v>1</v>
      </c>
      <c r="N1332" s="35"/>
      <c r="O1332" s="315"/>
      <c r="P1332" s="75">
        <f t="shared" si="84"/>
        <v>104.46</v>
      </c>
      <c r="Q1332" s="9"/>
      <c r="R1332" s="9"/>
      <c r="S1332" s="9"/>
      <c r="T1332" s="78">
        <f t="shared" si="85"/>
        <v>608</v>
      </c>
      <c r="U1332" s="9"/>
      <c r="V1332" s="9"/>
      <c r="W1332" s="9"/>
      <c r="X1332" s="315"/>
      <c r="Y1332" s="9">
        <v>104.46</v>
      </c>
      <c r="Z1332" s="9">
        <f t="shared" si="86"/>
        <v>142.56</v>
      </c>
      <c r="AA1332" s="315"/>
      <c r="AB1332" s="9">
        <f t="shared" si="87"/>
        <v>95.79</v>
      </c>
      <c r="AC1332" s="9">
        <v>126.08</v>
      </c>
      <c r="AD1332" s="9"/>
      <c r="AG1332" s="315"/>
      <c r="AH1332" s="317"/>
      <c r="AI1332" s="317"/>
      <c r="AJ1332" s="317"/>
      <c r="AK1332" s="317"/>
      <c r="AL1332" s="315"/>
    </row>
    <row r="1333" spans="1:38">
      <c r="A1333" s="342"/>
      <c r="B1333" s="77"/>
      <c r="C1333" s="9" t="s">
        <v>201</v>
      </c>
      <c r="D1333" s="9"/>
      <c r="E1333" s="9" t="s">
        <v>54</v>
      </c>
      <c r="F1333" s="74">
        <v>2086</v>
      </c>
      <c r="G1333" s="9"/>
      <c r="H1333" s="9"/>
      <c r="I1333" s="9"/>
      <c r="J1333" s="76">
        <v>366.64</v>
      </c>
      <c r="K1333" s="9"/>
      <c r="L1333" s="315"/>
      <c r="M1333" s="74">
        <v>3</v>
      </c>
      <c r="N1333" s="35"/>
      <c r="O1333" s="315"/>
      <c r="P1333" s="75">
        <f t="shared" si="84"/>
        <v>122.21333333333332</v>
      </c>
      <c r="Q1333" s="9"/>
      <c r="R1333" s="9"/>
      <c r="S1333" s="9"/>
      <c r="T1333" s="78">
        <f t="shared" si="85"/>
        <v>695.33333333333337</v>
      </c>
      <c r="U1333" s="9"/>
      <c r="V1333" s="9"/>
      <c r="W1333" s="9"/>
      <c r="X1333" s="315"/>
      <c r="Y1333" s="9">
        <v>366.64</v>
      </c>
      <c r="Z1333" s="9">
        <f t="shared" si="86"/>
        <v>500.35</v>
      </c>
      <c r="AA1333" s="315"/>
      <c r="AB1333" s="9">
        <f t="shared" si="87"/>
        <v>336.2</v>
      </c>
      <c r="AC1333" s="9">
        <v>442.53</v>
      </c>
      <c r="AD1333" s="9"/>
      <c r="AG1333" s="315"/>
      <c r="AH1333" s="317"/>
      <c r="AI1333" s="317"/>
      <c r="AJ1333" s="317"/>
      <c r="AK1333" s="317"/>
      <c r="AL1333" s="315"/>
    </row>
    <row r="1334" spans="1:38">
      <c r="A1334" s="342"/>
      <c r="B1334" s="77"/>
      <c r="C1334" s="9" t="s">
        <v>202</v>
      </c>
      <c r="D1334" s="9"/>
      <c r="E1334" s="9" t="s">
        <v>117</v>
      </c>
      <c r="F1334" s="74">
        <v>156851</v>
      </c>
      <c r="G1334" s="9"/>
      <c r="H1334" s="9"/>
      <c r="I1334" s="9"/>
      <c r="J1334" s="76">
        <v>24376.32</v>
      </c>
      <c r="K1334" s="9"/>
      <c r="L1334" s="315"/>
      <c r="M1334" s="74">
        <v>236</v>
      </c>
      <c r="N1334" s="35"/>
      <c r="O1334" s="315"/>
      <c r="P1334" s="75">
        <f t="shared" si="84"/>
        <v>103.28949152542373</v>
      </c>
      <c r="Q1334" s="9"/>
      <c r="R1334" s="9"/>
      <c r="S1334" s="9"/>
      <c r="T1334" s="78">
        <f t="shared" si="85"/>
        <v>664.62288135593224</v>
      </c>
      <c r="U1334" s="9"/>
      <c r="V1334" s="9"/>
      <c r="W1334" s="9"/>
      <c r="X1334" s="315"/>
      <c r="Y1334" s="9">
        <v>24376.32</v>
      </c>
      <c r="Z1334" s="9">
        <f t="shared" si="86"/>
        <v>33266.21</v>
      </c>
      <c r="AA1334" s="315"/>
      <c r="AB1334" s="9">
        <f t="shared" si="87"/>
        <v>22352.47</v>
      </c>
      <c r="AC1334" s="9">
        <v>29421.71</v>
      </c>
      <c r="AD1334" s="9"/>
      <c r="AG1334" s="315"/>
      <c r="AH1334" s="317"/>
      <c r="AI1334" s="317"/>
      <c r="AJ1334" s="317"/>
      <c r="AK1334" s="317"/>
      <c r="AL1334" s="315"/>
    </row>
    <row r="1335" spans="1:38">
      <c r="A1335" s="342"/>
      <c r="B1335" s="77"/>
      <c r="C1335" s="9" t="s">
        <v>203</v>
      </c>
      <c r="D1335" s="9"/>
      <c r="E1335" s="9" t="s">
        <v>70</v>
      </c>
      <c r="F1335" s="74">
        <v>1438</v>
      </c>
      <c r="G1335" s="9"/>
      <c r="H1335" s="9"/>
      <c r="I1335" s="9"/>
      <c r="J1335" s="76">
        <v>257.45999999999998</v>
      </c>
      <c r="K1335" s="9"/>
      <c r="L1335" s="315"/>
      <c r="M1335" s="74">
        <v>5</v>
      </c>
      <c r="N1335" s="35"/>
      <c r="O1335" s="315"/>
      <c r="P1335" s="75">
        <f t="shared" si="84"/>
        <v>51.491999999999997</v>
      </c>
      <c r="Q1335" s="9"/>
      <c r="R1335" s="9"/>
      <c r="S1335" s="9"/>
      <c r="T1335" s="78">
        <f t="shared" si="85"/>
        <v>287.60000000000002</v>
      </c>
      <c r="U1335" s="9"/>
      <c r="V1335" s="9"/>
      <c r="W1335" s="9"/>
      <c r="X1335" s="315"/>
      <c r="Y1335" s="9">
        <v>257.45999999999998</v>
      </c>
      <c r="Z1335" s="9">
        <f t="shared" si="86"/>
        <v>351.35</v>
      </c>
      <c r="AA1335" s="315"/>
      <c r="AB1335" s="9">
        <f t="shared" si="87"/>
        <v>236.08</v>
      </c>
      <c r="AC1335" s="9">
        <v>310.75</v>
      </c>
      <c r="AD1335" s="9"/>
      <c r="AG1335" s="315"/>
      <c r="AH1335" s="317"/>
      <c r="AI1335" s="317"/>
      <c r="AJ1335" s="317"/>
      <c r="AK1335" s="317"/>
      <c r="AL1335" s="315"/>
    </row>
    <row r="1336" spans="1:38">
      <c r="A1336" s="342"/>
      <c r="B1336" s="77"/>
      <c r="C1336" s="9" t="s">
        <v>204</v>
      </c>
      <c r="D1336" s="9"/>
      <c r="E1336" s="9" t="s">
        <v>61</v>
      </c>
      <c r="F1336" s="74">
        <v>57957</v>
      </c>
      <c r="G1336" s="9"/>
      <c r="H1336" s="9"/>
      <c r="I1336" s="9"/>
      <c r="J1336" s="76">
        <v>9231.3099999999977</v>
      </c>
      <c r="K1336" s="9"/>
      <c r="L1336" s="315"/>
      <c r="M1336" s="74">
        <v>96</v>
      </c>
      <c r="N1336" s="35"/>
      <c r="O1336" s="315"/>
      <c r="P1336" s="75">
        <f t="shared" si="84"/>
        <v>96.159479166666642</v>
      </c>
      <c r="Q1336" s="9"/>
      <c r="R1336" s="9"/>
      <c r="S1336" s="9"/>
      <c r="T1336" s="78">
        <f t="shared" si="85"/>
        <v>603.71875</v>
      </c>
      <c r="U1336" s="9"/>
      <c r="V1336" s="9"/>
      <c r="W1336" s="9"/>
      <c r="X1336" s="315"/>
      <c r="Y1336" s="9">
        <v>9231.3099999999977</v>
      </c>
      <c r="Z1336" s="9">
        <f t="shared" si="86"/>
        <v>12597.91</v>
      </c>
      <c r="AA1336" s="315"/>
      <c r="AB1336" s="9">
        <f t="shared" si="87"/>
        <v>8464.8799999999992</v>
      </c>
      <c r="AC1336" s="9">
        <v>11142</v>
      </c>
      <c r="AD1336" s="9"/>
      <c r="AG1336" s="315"/>
      <c r="AH1336" s="317"/>
      <c r="AI1336" s="317"/>
      <c r="AJ1336" s="317"/>
      <c r="AK1336" s="317"/>
      <c r="AL1336" s="315"/>
    </row>
    <row r="1337" spans="1:38">
      <c r="A1337" s="342"/>
      <c r="B1337" s="77"/>
      <c r="C1337" s="9" t="s">
        <v>205</v>
      </c>
      <c r="D1337" s="9"/>
      <c r="E1337" s="9" t="s">
        <v>137</v>
      </c>
      <c r="F1337" s="74">
        <v>121827</v>
      </c>
      <c r="G1337" s="9"/>
      <c r="H1337" s="9"/>
      <c r="I1337" s="9"/>
      <c r="J1337" s="76">
        <v>18511.489999999998</v>
      </c>
      <c r="K1337" s="9"/>
      <c r="L1337" s="315"/>
      <c r="M1337" s="74">
        <v>198</v>
      </c>
      <c r="N1337" s="35"/>
      <c r="O1337" s="315"/>
      <c r="P1337" s="75">
        <f t="shared" si="84"/>
        <v>93.492373737373725</v>
      </c>
      <c r="Q1337" s="9"/>
      <c r="R1337" s="9"/>
      <c r="S1337" s="9"/>
      <c r="T1337" s="78">
        <f t="shared" si="85"/>
        <v>615.28787878787875</v>
      </c>
      <c r="U1337" s="9"/>
      <c r="V1337" s="9"/>
      <c r="W1337" s="9"/>
      <c r="X1337" s="315"/>
      <c r="Y1337" s="9">
        <v>18511.489999999998</v>
      </c>
      <c r="Z1337" s="9">
        <f t="shared" si="86"/>
        <v>25262.51</v>
      </c>
      <c r="AA1337" s="315"/>
      <c r="AB1337" s="9">
        <f t="shared" si="87"/>
        <v>16974.57</v>
      </c>
      <c r="AC1337" s="9">
        <v>22342.98</v>
      </c>
      <c r="AD1337" s="9"/>
      <c r="AG1337" s="315"/>
      <c r="AH1337" s="317"/>
      <c r="AI1337" s="317"/>
      <c r="AJ1337" s="317"/>
      <c r="AK1337" s="317"/>
      <c r="AL1337" s="315"/>
    </row>
    <row r="1338" spans="1:38">
      <c r="A1338" s="342"/>
      <c r="B1338" s="77"/>
      <c r="C1338" s="9" t="s">
        <v>206</v>
      </c>
      <c r="D1338" s="9"/>
      <c r="E1338" s="9" t="s">
        <v>135</v>
      </c>
      <c r="F1338" s="74">
        <v>2279</v>
      </c>
      <c r="G1338" s="9"/>
      <c r="H1338" s="9"/>
      <c r="I1338" s="9"/>
      <c r="J1338" s="76">
        <v>389.1</v>
      </c>
      <c r="K1338" s="9"/>
      <c r="L1338" s="315"/>
      <c r="M1338" s="74">
        <v>2</v>
      </c>
      <c r="N1338" s="35"/>
      <c r="O1338" s="315"/>
      <c r="P1338" s="75">
        <f t="shared" si="84"/>
        <v>194.55</v>
      </c>
      <c r="Q1338" s="9"/>
      <c r="R1338" s="9"/>
      <c r="S1338" s="9"/>
      <c r="T1338" s="78">
        <f t="shared" si="85"/>
        <v>1139.5</v>
      </c>
      <c r="U1338" s="9"/>
      <c r="V1338" s="9"/>
      <c r="W1338" s="9"/>
      <c r="X1338" s="315"/>
      <c r="Y1338" s="9">
        <v>389.1</v>
      </c>
      <c r="Z1338" s="9">
        <f t="shared" si="86"/>
        <v>531</v>
      </c>
      <c r="AA1338" s="315"/>
      <c r="AB1338" s="9">
        <f t="shared" si="87"/>
        <v>356.79</v>
      </c>
      <c r="AC1338" s="9">
        <v>469.64</v>
      </c>
      <c r="AD1338" s="9"/>
      <c r="AG1338" s="315"/>
      <c r="AH1338" s="317"/>
      <c r="AI1338" s="317"/>
      <c r="AJ1338" s="317"/>
      <c r="AK1338" s="317"/>
      <c r="AL1338" s="315"/>
    </row>
    <row r="1339" spans="1:38">
      <c r="A1339" s="342"/>
      <c r="B1339" s="77"/>
      <c r="C1339" s="9" t="s">
        <v>206</v>
      </c>
      <c r="D1339" s="9"/>
      <c r="E1339" s="9" t="s">
        <v>207</v>
      </c>
      <c r="F1339" s="74">
        <v>158632</v>
      </c>
      <c r="G1339" s="9"/>
      <c r="H1339" s="9"/>
      <c r="I1339" s="9"/>
      <c r="J1339" s="76">
        <v>24965.059999999979</v>
      </c>
      <c r="K1339" s="9"/>
      <c r="L1339" s="315"/>
      <c r="M1339" s="74">
        <v>241</v>
      </c>
      <c r="N1339" s="35"/>
      <c r="O1339" s="315"/>
      <c r="P1339" s="75">
        <f t="shared" si="84"/>
        <v>103.58946058091277</v>
      </c>
      <c r="Q1339" s="9"/>
      <c r="R1339" s="9"/>
      <c r="S1339" s="9"/>
      <c r="T1339" s="78">
        <f t="shared" si="85"/>
        <v>658.22406639004146</v>
      </c>
      <c r="U1339" s="9"/>
      <c r="V1339" s="9"/>
      <c r="W1339" s="9"/>
      <c r="X1339" s="315"/>
      <c r="Y1339" s="9">
        <v>24965.059999999979</v>
      </c>
      <c r="Z1339" s="9">
        <f t="shared" si="86"/>
        <v>34069.660000000003</v>
      </c>
      <c r="AA1339" s="315"/>
      <c r="AB1339" s="9">
        <f t="shared" si="87"/>
        <v>22892.33</v>
      </c>
      <c r="AC1339" s="9">
        <v>30132.31</v>
      </c>
      <c r="AD1339" s="9"/>
      <c r="AG1339" s="315"/>
      <c r="AH1339" s="317"/>
      <c r="AI1339" s="317"/>
      <c r="AJ1339" s="317"/>
      <c r="AK1339" s="317"/>
      <c r="AL1339" s="315"/>
    </row>
    <row r="1340" spans="1:38">
      <c r="A1340" s="342"/>
      <c r="B1340" s="77"/>
      <c r="C1340" s="9" t="s">
        <v>206</v>
      </c>
      <c r="D1340" s="9"/>
      <c r="E1340" s="9" t="s">
        <v>208</v>
      </c>
      <c r="F1340" s="74">
        <v>884</v>
      </c>
      <c r="G1340" s="9"/>
      <c r="H1340" s="9"/>
      <c r="I1340" s="9"/>
      <c r="J1340" s="76">
        <v>150.11000000000001</v>
      </c>
      <c r="K1340" s="9"/>
      <c r="L1340" s="315"/>
      <c r="M1340" s="74">
        <v>1</v>
      </c>
      <c r="N1340" s="35"/>
      <c r="O1340" s="315"/>
      <c r="P1340" s="75">
        <f t="shared" si="84"/>
        <v>150.11000000000001</v>
      </c>
      <c r="Q1340" s="9"/>
      <c r="R1340" s="9"/>
      <c r="S1340" s="9"/>
      <c r="T1340" s="78">
        <f t="shared" si="85"/>
        <v>884</v>
      </c>
      <c r="U1340" s="9"/>
      <c r="V1340" s="9"/>
      <c r="W1340" s="9"/>
      <c r="X1340" s="315"/>
      <c r="Y1340" s="9">
        <v>150.11000000000001</v>
      </c>
      <c r="Z1340" s="9">
        <f t="shared" si="86"/>
        <v>204.85</v>
      </c>
      <c r="AA1340" s="315"/>
      <c r="AB1340" s="9">
        <f t="shared" si="87"/>
        <v>137.65</v>
      </c>
      <c r="AC1340" s="9">
        <v>181.18</v>
      </c>
      <c r="AD1340" s="9"/>
      <c r="AG1340" s="315"/>
      <c r="AH1340" s="317"/>
      <c r="AI1340" s="317"/>
      <c r="AJ1340" s="317"/>
      <c r="AK1340" s="317"/>
      <c r="AL1340" s="315"/>
    </row>
    <row r="1341" spans="1:38">
      <c r="A1341" s="342"/>
      <c r="B1341" s="77"/>
      <c r="C1341" s="9" t="s">
        <v>209</v>
      </c>
      <c r="D1341" s="9"/>
      <c r="E1341" s="9" t="s">
        <v>159</v>
      </c>
      <c r="F1341" s="74">
        <v>311976</v>
      </c>
      <c r="G1341" s="9"/>
      <c r="H1341" s="9"/>
      <c r="I1341" s="9"/>
      <c r="J1341" s="76">
        <v>50994.100000000042</v>
      </c>
      <c r="K1341" s="9"/>
      <c r="L1341" s="315"/>
      <c r="M1341" s="74">
        <v>659</v>
      </c>
      <c r="N1341" s="35"/>
      <c r="O1341" s="315"/>
      <c r="P1341" s="75">
        <f t="shared" ref="P1341:P1404" si="88">J1341/M1341</f>
        <v>77.381031866464397</v>
      </c>
      <c r="Q1341" s="9"/>
      <c r="R1341" s="9"/>
      <c r="S1341" s="9"/>
      <c r="T1341" s="78">
        <f t="shared" ref="T1341:T1404" si="89">F1341/M1341</f>
        <v>473.40819423368742</v>
      </c>
      <c r="U1341" s="9"/>
      <c r="V1341" s="9"/>
      <c r="W1341" s="9"/>
      <c r="X1341" s="315"/>
      <c r="Y1341" s="9">
        <v>50994.100000000042</v>
      </c>
      <c r="Z1341" s="9">
        <f t="shared" ref="Z1341:Z1404" si="90">ROUND($Z$1747*Y1341/$Y$1747,2)</f>
        <v>69591.320000000007</v>
      </c>
      <c r="AA1341" s="315"/>
      <c r="AB1341" s="9">
        <f t="shared" ref="AB1341:AB1404" si="91">ROUND($AB$1747*Y1341/$Y$1747,2)</f>
        <v>46760.31</v>
      </c>
      <c r="AC1341" s="9">
        <v>61548.82</v>
      </c>
      <c r="AD1341" s="9"/>
      <c r="AG1341" s="315"/>
      <c r="AH1341" s="317"/>
      <c r="AI1341" s="317"/>
      <c r="AJ1341" s="317"/>
      <c r="AK1341" s="317"/>
      <c r="AL1341" s="315"/>
    </row>
    <row r="1342" spans="1:38">
      <c r="A1342" s="342"/>
      <c r="B1342" s="77"/>
      <c r="C1342" s="9" t="s">
        <v>210</v>
      </c>
      <c r="D1342" s="9"/>
      <c r="E1342" s="9" t="s">
        <v>211</v>
      </c>
      <c r="F1342" s="74">
        <v>74122</v>
      </c>
      <c r="G1342" s="9"/>
      <c r="H1342" s="9"/>
      <c r="I1342" s="9"/>
      <c r="J1342" s="76">
        <v>11739.689999999999</v>
      </c>
      <c r="K1342" s="9"/>
      <c r="L1342" s="315"/>
      <c r="M1342" s="74">
        <v>119</v>
      </c>
      <c r="N1342" s="35"/>
      <c r="O1342" s="315"/>
      <c r="P1342" s="75">
        <f t="shared" si="88"/>
        <v>98.65285714285713</v>
      </c>
      <c r="Q1342" s="9"/>
      <c r="R1342" s="9"/>
      <c r="S1342" s="9"/>
      <c r="T1342" s="78">
        <f t="shared" si="89"/>
        <v>622.8739495798319</v>
      </c>
      <c r="U1342" s="9"/>
      <c r="V1342" s="9"/>
      <c r="W1342" s="9"/>
      <c r="X1342" s="315"/>
      <c r="Y1342" s="9">
        <v>11739.689999999999</v>
      </c>
      <c r="Z1342" s="9">
        <f t="shared" si="90"/>
        <v>16021.08</v>
      </c>
      <c r="AA1342" s="315"/>
      <c r="AB1342" s="9">
        <f t="shared" si="91"/>
        <v>10765</v>
      </c>
      <c r="AC1342" s="9">
        <v>14169.56</v>
      </c>
      <c r="AD1342" s="9"/>
      <c r="AG1342" s="315"/>
      <c r="AH1342" s="317"/>
      <c r="AI1342" s="317"/>
      <c r="AJ1342" s="317"/>
      <c r="AK1342" s="317"/>
      <c r="AL1342" s="315"/>
    </row>
    <row r="1343" spans="1:38">
      <c r="A1343" s="342"/>
      <c r="B1343" s="77"/>
      <c r="C1343" s="9" t="s">
        <v>212</v>
      </c>
      <c r="D1343" s="9"/>
      <c r="E1343" s="9" t="s">
        <v>194</v>
      </c>
      <c r="F1343" s="74">
        <v>293669</v>
      </c>
      <c r="G1343" s="9"/>
      <c r="H1343" s="9"/>
      <c r="I1343" s="9"/>
      <c r="J1343" s="76">
        <v>48916.290000000146</v>
      </c>
      <c r="K1343" s="9"/>
      <c r="L1343" s="315"/>
      <c r="M1343" s="74">
        <v>858</v>
      </c>
      <c r="N1343" s="35"/>
      <c r="O1343" s="315"/>
      <c r="P1343" s="75">
        <f t="shared" si="88"/>
        <v>57.01199300699318</v>
      </c>
      <c r="Q1343" s="9"/>
      <c r="R1343" s="9"/>
      <c r="S1343" s="9"/>
      <c r="T1343" s="78">
        <f t="shared" si="89"/>
        <v>342.27156177156178</v>
      </c>
      <c r="U1343" s="9"/>
      <c r="V1343" s="9"/>
      <c r="W1343" s="9"/>
      <c r="X1343" s="315"/>
      <c r="Y1343" s="9">
        <v>48916.290000000146</v>
      </c>
      <c r="Z1343" s="9">
        <f t="shared" si="90"/>
        <v>66755.75</v>
      </c>
      <c r="AA1343" s="315"/>
      <c r="AB1343" s="9">
        <f t="shared" si="91"/>
        <v>44855.01</v>
      </c>
      <c r="AC1343" s="9">
        <v>59040.94</v>
      </c>
      <c r="AD1343" s="9"/>
      <c r="AG1343" s="315"/>
      <c r="AH1343" s="317"/>
      <c r="AI1343" s="317"/>
      <c r="AJ1343" s="317"/>
      <c r="AK1343" s="317"/>
      <c r="AL1343" s="315"/>
    </row>
    <row r="1344" spans="1:38">
      <c r="A1344" s="342"/>
      <c r="B1344" s="77"/>
      <c r="C1344" s="9" t="s">
        <v>212</v>
      </c>
      <c r="D1344" s="9"/>
      <c r="E1344" s="9" t="s">
        <v>117</v>
      </c>
      <c r="F1344" s="74">
        <v>852</v>
      </c>
      <c r="G1344" s="9"/>
      <c r="H1344" s="9"/>
      <c r="I1344" s="9"/>
      <c r="J1344" s="76">
        <v>143.1</v>
      </c>
      <c r="K1344" s="9"/>
      <c r="L1344" s="315"/>
      <c r="M1344" s="74">
        <v>1</v>
      </c>
      <c r="N1344" s="35"/>
      <c r="O1344" s="315"/>
      <c r="P1344" s="75">
        <f t="shared" si="88"/>
        <v>143.1</v>
      </c>
      <c r="Q1344" s="9"/>
      <c r="R1344" s="9"/>
      <c r="S1344" s="9"/>
      <c r="T1344" s="78">
        <f t="shared" si="89"/>
        <v>852</v>
      </c>
      <c r="U1344" s="9"/>
      <c r="V1344" s="9"/>
      <c r="W1344" s="9"/>
      <c r="X1344" s="315"/>
      <c r="Y1344" s="9">
        <v>143.1</v>
      </c>
      <c r="Z1344" s="9">
        <f t="shared" si="90"/>
        <v>195.29</v>
      </c>
      <c r="AA1344" s="315"/>
      <c r="AB1344" s="9">
        <f t="shared" si="91"/>
        <v>131.22</v>
      </c>
      <c r="AC1344" s="9">
        <v>172.72</v>
      </c>
      <c r="AD1344" s="9"/>
      <c r="AG1344" s="315"/>
      <c r="AH1344" s="317"/>
      <c r="AI1344" s="317"/>
      <c r="AJ1344" s="317"/>
      <c r="AK1344" s="317"/>
      <c r="AL1344" s="315"/>
    </row>
    <row r="1345" spans="1:38">
      <c r="A1345" s="342"/>
      <c r="B1345" s="77"/>
      <c r="C1345" s="9" t="s">
        <v>215</v>
      </c>
      <c r="D1345" s="9"/>
      <c r="E1345" s="9" t="s">
        <v>216</v>
      </c>
      <c r="F1345" s="74">
        <v>123246</v>
      </c>
      <c r="G1345" s="9"/>
      <c r="H1345" s="9"/>
      <c r="I1345" s="9"/>
      <c r="J1345" s="76">
        <v>20018.979999999996</v>
      </c>
      <c r="K1345" s="9"/>
      <c r="L1345" s="315"/>
      <c r="M1345" s="74">
        <v>212</v>
      </c>
      <c r="N1345" s="35"/>
      <c r="O1345" s="315"/>
      <c r="P1345" s="75">
        <f t="shared" si="88"/>
        <v>94.429150943396209</v>
      </c>
      <c r="Q1345" s="9"/>
      <c r="R1345" s="9"/>
      <c r="S1345" s="9"/>
      <c r="T1345" s="78">
        <f t="shared" si="89"/>
        <v>581.34905660377353</v>
      </c>
      <c r="U1345" s="9"/>
      <c r="V1345" s="9"/>
      <c r="W1345" s="9"/>
      <c r="X1345" s="315"/>
      <c r="Y1345" s="9">
        <v>20018.979999999996</v>
      </c>
      <c r="Z1345" s="9">
        <f t="shared" si="90"/>
        <v>27319.77</v>
      </c>
      <c r="AA1345" s="315"/>
      <c r="AB1345" s="9">
        <f t="shared" si="91"/>
        <v>18356.900000000001</v>
      </c>
      <c r="AC1345" s="9">
        <v>24162.49</v>
      </c>
      <c r="AD1345" s="9"/>
      <c r="AG1345" s="315"/>
      <c r="AH1345" s="317"/>
      <c r="AI1345" s="317"/>
      <c r="AJ1345" s="317"/>
      <c r="AK1345" s="317"/>
      <c r="AL1345" s="315"/>
    </row>
    <row r="1346" spans="1:38">
      <c r="A1346" s="342"/>
      <c r="B1346" s="77"/>
      <c r="C1346" s="9" t="s">
        <v>215</v>
      </c>
      <c r="D1346" s="9"/>
      <c r="E1346" s="9" t="s">
        <v>66</v>
      </c>
      <c r="F1346" s="74">
        <v>426</v>
      </c>
      <c r="G1346" s="9"/>
      <c r="H1346" s="9"/>
      <c r="I1346" s="9"/>
      <c r="J1346" s="76">
        <v>72.819999999999993</v>
      </c>
      <c r="K1346" s="9"/>
      <c r="L1346" s="315"/>
      <c r="M1346" s="74">
        <v>1</v>
      </c>
      <c r="N1346" s="35"/>
      <c r="O1346" s="315"/>
      <c r="P1346" s="75">
        <f t="shared" si="88"/>
        <v>72.819999999999993</v>
      </c>
      <c r="Q1346" s="9"/>
      <c r="R1346" s="9"/>
      <c r="S1346" s="9"/>
      <c r="T1346" s="78">
        <f t="shared" si="89"/>
        <v>426</v>
      </c>
      <c r="U1346" s="9"/>
      <c r="V1346" s="9"/>
      <c r="W1346" s="9"/>
      <c r="X1346" s="315"/>
      <c r="Y1346" s="9">
        <v>72.819999999999993</v>
      </c>
      <c r="Z1346" s="9">
        <f t="shared" si="90"/>
        <v>99.38</v>
      </c>
      <c r="AA1346" s="315"/>
      <c r="AB1346" s="9">
        <f t="shared" si="91"/>
        <v>66.77</v>
      </c>
      <c r="AC1346" s="9">
        <v>87.89</v>
      </c>
      <c r="AD1346" s="9"/>
      <c r="AG1346" s="315"/>
      <c r="AH1346" s="317"/>
      <c r="AI1346" s="317"/>
      <c r="AJ1346" s="317"/>
      <c r="AK1346" s="317"/>
      <c r="AL1346" s="315"/>
    </row>
    <row r="1347" spans="1:38">
      <c r="A1347" s="342"/>
      <c r="B1347" s="77"/>
      <c r="C1347" s="9" t="s">
        <v>215</v>
      </c>
      <c r="D1347" s="9"/>
      <c r="E1347" s="9" t="s">
        <v>217</v>
      </c>
      <c r="F1347" s="74">
        <v>381</v>
      </c>
      <c r="G1347" s="9"/>
      <c r="H1347" s="9"/>
      <c r="I1347" s="9"/>
      <c r="J1347" s="76">
        <v>68.69</v>
      </c>
      <c r="K1347" s="9"/>
      <c r="L1347" s="315"/>
      <c r="M1347" s="74">
        <v>1</v>
      </c>
      <c r="N1347" s="35"/>
      <c r="O1347" s="315"/>
      <c r="P1347" s="75">
        <f t="shared" si="88"/>
        <v>68.69</v>
      </c>
      <c r="Q1347" s="9"/>
      <c r="R1347" s="9"/>
      <c r="S1347" s="9"/>
      <c r="T1347" s="78">
        <f t="shared" si="89"/>
        <v>381</v>
      </c>
      <c r="U1347" s="9"/>
      <c r="V1347" s="9"/>
      <c r="W1347" s="9"/>
      <c r="X1347" s="315"/>
      <c r="Y1347" s="9">
        <v>68.69</v>
      </c>
      <c r="Z1347" s="9">
        <f t="shared" si="90"/>
        <v>93.74</v>
      </c>
      <c r="AA1347" s="315"/>
      <c r="AB1347" s="9">
        <f t="shared" si="91"/>
        <v>62.99</v>
      </c>
      <c r="AC1347" s="9">
        <v>82.91</v>
      </c>
      <c r="AD1347" s="9"/>
      <c r="AG1347" s="315"/>
      <c r="AH1347" s="317"/>
      <c r="AI1347" s="317"/>
      <c r="AJ1347" s="317"/>
      <c r="AK1347" s="317"/>
      <c r="AL1347" s="315"/>
    </row>
    <row r="1348" spans="1:38">
      <c r="A1348" s="342"/>
      <c r="B1348" s="77"/>
      <c r="C1348" s="9" t="s">
        <v>215</v>
      </c>
      <c r="D1348" s="9"/>
      <c r="E1348" s="9" t="s">
        <v>218</v>
      </c>
      <c r="F1348" s="74">
        <v>1179</v>
      </c>
      <c r="G1348" s="9"/>
      <c r="H1348" s="9"/>
      <c r="I1348" s="9"/>
      <c r="J1348" s="76">
        <v>202.6</v>
      </c>
      <c r="K1348" s="9"/>
      <c r="L1348" s="315"/>
      <c r="M1348" s="74">
        <v>3</v>
      </c>
      <c r="N1348" s="35"/>
      <c r="O1348" s="315"/>
      <c r="P1348" s="75">
        <f t="shared" si="88"/>
        <v>67.533333333333331</v>
      </c>
      <c r="Q1348" s="9"/>
      <c r="R1348" s="9"/>
      <c r="S1348" s="9"/>
      <c r="T1348" s="78">
        <f t="shared" si="89"/>
        <v>393</v>
      </c>
      <c r="U1348" s="9"/>
      <c r="V1348" s="9"/>
      <c r="W1348" s="9"/>
      <c r="X1348" s="315"/>
      <c r="Y1348" s="9">
        <v>202.6</v>
      </c>
      <c r="Z1348" s="9">
        <f t="shared" si="90"/>
        <v>276.49</v>
      </c>
      <c r="AA1348" s="315"/>
      <c r="AB1348" s="9">
        <f t="shared" si="91"/>
        <v>185.78</v>
      </c>
      <c r="AC1348" s="9">
        <v>244.53</v>
      </c>
      <c r="AD1348" s="9"/>
      <c r="AG1348" s="315"/>
      <c r="AH1348" s="317"/>
      <c r="AI1348" s="317"/>
      <c r="AJ1348" s="317"/>
      <c r="AK1348" s="317"/>
      <c r="AL1348" s="315"/>
    </row>
    <row r="1349" spans="1:38">
      <c r="A1349" s="342"/>
      <c r="B1349" s="77"/>
      <c r="C1349" s="9" t="s">
        <v>219</v>
      </c>
      <c r="D1349" s="9"/>
      <c r="E1349" s="9" t="s">
        <v>200</v>
      </c>
      <c r="F1349" s="74">
        <v>302027</v>
      </c>
      <c r="G1349" s="9"/>
      <c r="H1349" s="9"/>
      <c r="I1349" s="9"/>
      <c r="J1349" s="76">
        <v>48972.59</v>
      </c>
      <c r="K1349" s="9"/>
      <c r="L1349" s="315"/>
      <c r="M1349" s="74">
        <v>493</v>
      </c>
      <c r="N1349" s="35"/>
      <c r="O1349" s="315"/>
      <c r="P1349" s="75">
        <f t="shared" si="88"/>
        <v>99.335882352941169</v>
      </c>
      <c r="Q1349" s="9"/>
      <c r="R1349" s="9"/>
      <c r="S1349" s="9"/>
      <c r="T1349" s="78">
        <f t="shared" si="89"/>
        <v>612.63083164300201</v>
      </c>
      <c r="U1349" s="9"/>
      <c r="V1349" s="9"/>
      <c r="W1349" s="9"/>
      <c r="X1349" s="315"/>
      <c r="Y1349" s="9">
        <v>48972.59</v>
      </c>
      <c r="Z1349" s="9">
        <f t="shared" si="90"/>
        <v>66832.58</v>
      </c>
      <c r="AA1349" s="315"/>
      <c r="AB1349" s="9">
        <f t="shared" si="91"/>
        <v>44906.64</v>
      </c>
      <c r="AC1349" s="9">
        <v>59108.9</v>
      </c>
      <c r="AD1349" s="9"/>
      <c r="AG1349" s="315"/>
      <c r="AH1349" s="317"/>
      <c r="AI1349" s="317"/>
      <c r="AJ1349" s="317"/>
      <c r="AK1349" s="317"/>
      <c r="AL1349" s="315"/>
    </row>
    <row r="1350" spans="1:38">
      <c r="A1350" s="342"/>
      <c r="B1350" s="77"/>
      <c r="C1350" s="9" t="s">
        <v>220</v>
      </c>
      <c r="D1350" s="9"/>
      <c r="E1350" s="9" t="s">
        <v>157</v>
      </c>
      <c r="F1350" s="74">
        <v>16227</v>
      </c>
      <c r="G1350" s="9"/>
      <c r="H1350" s="9"/>
      <c r="I1350" s="9"/>
      <c r="J1350" s="76">
        <v>2904.0199999999991</v>
      </c>
      <c r="K1350" s="9"/>
      <c r="L1350" s="315"/>
      <c r="M1350" s="74">
        <v>69</v>
      </c>
      <c r="N1350" s="35"/>
      <c r="O1350" s="315"/>
      <c r="P1350" s="75">
        <f t="shared" si="88"/>
        <v>42.087246376811578</v>
      </c>
      <c r="Q1350" s="9"/>
      <c r="R1350" s="9"/>
      <c r="S1350" s="9"/>
      <c r="T1350" s="78">
        <f t="shared" si="89"/>
        <v>235.17391304347825</v>
      </c>
      <c r="U1350" s="9"/>
      <c r="V1350" s="9"/>
      <c r="W1350" s="9"/>
      <c r="X1350" s="315"/>
      <c r="Y1350" s="9">
        <v>2904.0199999999991</v>
      </c>
      <c r="Z1350" s="9">
        <f t="shared" si="90"/>
        <v>3963.1</v>
      </c>
      <c r="AA1350" s="315"/>
      <c r="AB1350" s="9">
        <f t="shared" si="91"/>
        <v>2662.91</v>
      </c>
      <c r="AC1350" s="9">
        <v>3505.09</v>
      </c>
      <c r="AD1350" s="9"/>
      <c r="AG1350" s="315"/>
      <c r="AH1350" s="317"/>
      <c r="AI1350" s="317"/>
      <c r="AJ1350" s="317"/>
      <c r="AK1350" s="317"/>
      <c r="AL1350" s="315"/>
    </row>
    <row r="1351" spans="1:38">
      <c r="A1351" s="342"/>
      <c r="B1351" s="77"/>
      <c r="C1351" s="9" t="s">
        <v>221</v>
      </c>
      <c r="D1351" s="9"/>
      <c r="E1351" s="9" t="s">
        <v>88</v>
      </c>
      <c r="F1351" s="74">
        <v>26728</v>
      </c>
      <c r="G1351" s="9"/>
      <c r="H1351" s="9"/>
      <c r="I1351" s="9"/>
      <c r="J1351" s="76">
        <v>5622.9899999999952</v>
      </c>
      <c r="K1351" s="9"/>
      <c r="L1351" s="315"/>
      <c r="M1351" s="74">
        <v>310</v>
      </c>
      <c r="N1351" s="35"/>
      <c r="O1351" s="315"/>
      <c r="P1351" s="75">
        <f t="shared" si="88"/>
        <v>18.138677419354824</v>
      </c>
      <c r="Q1351" s="9"/>
      <c r="R1351" s="9"/>
      <c r="S1351" s="9"/>
      <c r="T1351" s="78">
        <f t="shared" si="89"/>
        <v>86.219354838709677</v>
      </c>
      <c r="U1351" s="9"/>
      <c r="V1351" s="9"/>
      <c r="W1351" s="9"/>
      <c r="X1351" s="315"/>
      <c r="Y1351" s="9">
        <v>5622.9899999999952</v>
      </c>
      <c r="Z1351" s="9">
        <f t="shared" si="90"/>
        <v>7673.66</v>
      </c>
      <c r="AA1351" s="315"/>
      <c r="AB1351" s="9">
        <f t="shared" si="91"/>
        <v>5156.1400000000003</v>
      </c>
      <c r="AC1351" s="9">
        <v>6786.83</v>
      </c>
      <c r="AD1351" s="9"/>
      <c r="AG1351" s="315"/>
      <c r="AH1351" s="317"/>
      <c r="AI1351" s="317"/>
      <c r="AJ1351" s="317"/>
      <c r="AK1351" s="317"/>
      <c r="AL1351" s="315"/>
    </row>
    <row r="1352" spans="1:38">
      <c r="A1352" s="342"/>
      <c r="B1352" s="77"/>
      <c r="C1352" s="9" t="s">
        <v>221</v>
      </c>
      <c r="D1352" s="9"/>
      <c r="E1352" s="9" t="s">
        <v>157</v>
      </c>
      <c r="F1352" s="74">
        <v>405</v>
      </c>
      <c r="G1352" s="9"/>
      <c r="H1352" s="9"/>
      <c r="I1352" s="9"/>
      <c r="J1352" s="76">
        <v>72.650000000000006</v>
      </c>
      <c r="K1352" s="9"/>
      <c r="L1352" s="315"/>
      <c r="M1352" s="74">
        <v>1</v>
      </c>
      <c r="N1352" s="35"/>
      <c r="O1352" s="315"/>
      <c r="P1352" s="75">
        <f t="shared" si="88"/>
        <v>72.650000000000006</v>
      </c>
      <c r="Q1352" s="9"/>
      <c r="R1352" s="9"/>
      <c r="S1352" s="9"/>
      <c r="T1352" s="78">
        <f t="shared" si="89"/>
        <v>405</v>
      </c>
      <c r="U1352" s="9"/>
      <c r="V1352" s="9"/>
      <c r="W1352" s="9"/>
      <c r="X1352" s="315"/>
      <c r="Y1352" s="9">
        <v>72.650000000000006</v>
      </c>
      <c r="Z1352" s="9">
        <f t="shared" si="90"/>
        <v>99.14</v>
      </c>
      <c r="AA1352" s="315"/>
      <c r="AB1352" s="9">
        <f t="shared" si="91"/>
        <v>66.62</v>
      </c>
      <c r="AC1352" s="9">
        <v>87.69</v>
      </c>
      <c r="AD1352" s="9"/>
      <c r="AG1352" s="315"/>
      <c r="AH1352" s="317"/>
      <c r="AI1352" s="317"/>
      <c r="AJ1352" s="317"/>
      <c r="AK1352" s="317"/>
      <c r="AL1352" s="315"/>
    </row>
    <row r="1353" spans="1:38">
      <c r="A1353" s="342"/>
      <c r="B1353" s="77"/>
      <c r="C1353" s="9" t="s">
        <v>222</v>
      </c>
      <c r="D1353" s="9"/>
      <c r="E1353" s="9" t="s">
        <v>223</v>
      </c>
      <c r="F1353" s="74">
        <v>847</v>
      </c>
      <c r="G1353" s="9"/>
      <c r="H1353" s="9"/>
      <c r="I1353" s="9"/>
      <c r="J1353" s="76">
        <v>139.02000000000001</v>
      </c>
      <c r="K1353" s="9"/>
      <c r="L1353" s="315"/>
      <c r="M1353" s="74">
        <v>1</v>
      </c>
      <c r="N1353" s="35"/>
      <c r="O1353" s="315"/>
      <c r="P1353" s="75">
        <f t="shared" si="88"/>
        <v>139.02000000000001</v>
      </c>
      <c r="Q1353" s="9"/>
      <c r="R1353" s="9"/>
      <c r="S1353" s="9"/>
      <c r="T1353" s="78">
        <f t="shared" si="89"/>
        <v>847</v>
      </c>
      <c r="U1353" s="9"/>
      <c r="V1353" s="9"/>
      <c r="W1353" s="9"/>
      <c r="X1353" s="315"/>
      <c r="Y1353" s="9">
        <v>139.02000000000001</v>
      </c>
      <c r="Z1353" s="9">
        <f t="shared" si="90"/>
        <v>189.72</v>
      </c>
      <c r="AA1353" s="315"/>
      <c r="AB1353" s="9">
        <f t="shared" si="91"/>
        <v>127.48</v>
      </c>
      <c r="AC1353" s="9">
        <v>167.79</v>
      </c>
      <c r="AD1353" s="9"/>
      <c r="AG1353" s="315"/>
      <c r="AH1353" s="317"/>
      <c r="AI1353" s="317"/>
      <c r="AJ1353" s="317"/>
      <c r="AK1353" s="317"/>
      <c r="AL1353" s="315"/>
    </row>
    <row r="1354" spans="1:38">
      <c r="A1354" s="342"/>
      <c r="B1354" s="77"/>
      <c r="C1354" s="9" t="s">
        <v>222</v>
      </c>
      <c r="D1354" s="9"/>
      <c r="E1354" s="9" t="s">
        <v>224</v>
      </c>
      <c r="F1354" s="74">
        <v>122066</v>
      </c>
      <c r="G1354" s="9"/>
      <c r="H1354" s="9"/>
      <c r="I1354" s="9"/>
      <c r="J1354" s="76">
        <v>19698.26999999999</v>
      </c>
      <c r="K1354" s="9"/>
      <c r="L1354" s="315"/>
      <c r="M1354" s="74">
        <v>200</v>
      </c>
      <c r="N1354" s="35"/>
      <c r="O1354" s="315"/>
      <c r="P1354" s="75">
        <f t="shared" si="88"/>
        <v>98.491349999999954</v>
      </c>
      <c r="Q1354" s="9"/>
      <c r="R1354" s="9"/>
      <c r="S1354" s="9"/>
      <c r="T1354" s="78">
        <f t="shared" si="89"/>
        <v>610.33000000000004</v>
      </c>
      <c r="U1354" s="9"/>
      <c r="V1354" s="9"/>
      <c r="W1354" s="9"/>
      <c r="X1354" s="315"/>
      <c r="Y1354" s="9">
        <v>19698.26999999999</v>
      </c>
      <c r="Z1354" s="9">
        <f t="shared" si="90"/>
        <v>26882.1</v>
      </c>
      <c r="AA1354" s="315"/>
      <c r="AB1354" s="9">
        <f t="shared" si="91"/>
        <v>18062.82</v>
      </c>
      <c r="AC1354" s="9">
        <v>23775.4</v>
      </c>
      <c r="AD1354" s="9"/>
      <c r="AG1354" s="315"/>
      <c r="AH1354" s="317"/>
      <c r="AI1354" s="317"/>
      <c r="AJ1354" s="317"/>
      <c r="AK1354" s="317"/>
      <c r="AL1354" s="315"/>
    </row>
    <row r="1355" spans="1:38">
      <c r="A1355" s="342"/>
      <c r="B1355" s="77"/>
      <c r="C1355" s="9" t="s">
        <v>225</v>
      </c>
      <c r="D1355" s="9"/>
      <c r="E1355" s="9" t="s">
        <v>226</v>
      </c>
      <c r="F1355" s="74">
        <v>119720</v>
      </c>
      <c r="G1355" s="9"/>
      <c r="H1355" s="9"/>
      <c r="I1355" s="9"/>
      <c r="J1355" s="76">
        <v>18873.009999999995</v>
      </c>
      <c r="K1355" s="9"/>
      <c r="L1355" s="315"/>
      <c r="M1355" s="74">
        <v>212</v>
      </c>
      <c r="N1355" s="35"/>
      <c r="O1355" s="315"/>
      <c r="P1355" s="75">
        <f t="shared" si="88"/>
        <v>89.023632075471667</v>
      </c>
      <c r="Q1355" s="9"/>
      <c r="R1355" s="9"/>
      <c r="S1355" s="9"/>
      <c r="T1355" s="78">
        <f t="shared" si="89"/>
        <v>564.71698113207549</v>
      </c>
      <c r="U1355" s="9"/>
      <c r="V1355" s="9"/>
      <c r="W1355" s="9"/>
      <c r="X1355" s="315"/>
      <c r="Y1355" s="9">
        <v>18873.009999999995</v>
      </c>
      <c r="Z1355" s="9">
        <f t="shared" si="90"/>
        <v>25755.88</v>
      </c>
      <c r="AA1355" s="315"/>
      <c r="AB1355" s="9">
        <f t="shared" si="91"/>
        <v>17306.080000000002</v>
      </c>
      <c r="AC1355" s="9">
        <v>22779.33</v>
      </c>
      <c r="AD1355" s="9"/>
      <c r="AG1355" s="315"/>
      <c r="AH1355" s="317"/>
      <c r="AI1355" s="317"/>
      <c r="AJ1355" s="317"/>
      <c r="AK1355" s="317"/>
      <c r="AL1355" s="315"/>
    </row>
    <row r="1356" spans="1:38">
      <c r="A1356" s="342"/>
      <c r="B1356" s="77"/>
      <c r="C1356" s="9" t="s">
        <v>225</v>
      </c>
      <c r="D1356" s="9"/>
      <c r="E1356" s="9" t="s">
        <v>61</v>
      </c>
      <c r="F1356" s="74">
        <v>1117</v>
      </c>
      <c r="G1356" s="9"/>
      <c r="H1356" s="9"/>
      <c r="I1356" s="9"/>
      <c r="J1356" s="76">
        <v>158.72</v>
      </c>
      <c r="K1356" s="9"/>
      <c r="L1356" s="315"/>
      <c r="M1356" s="74">
        <v>3</v>
      </c>
      <c r="N1356" s="35"/>
      <c r="O1356" s="315"/>
      <c r="P1356" s="75">
        <f t="shared" si="88"/>
        <v>52.906666666666666</v>
      </c>
      <c r="Q1356" s="9"/>
      <c r="R1356" s="9"/>
      <c r="S1356" s="9"/>
      <c r="T1356" s="78">
        <f t="shared" si="89"/>
        <v>372.33333333333331</v>
      </c>
      <c r="U1356" s="9"/>
      <c r="V1356" s="9"/>
      <c r="W1356" s="9"/>
      <c r="X1356" s="315"/>
      <c r="Y1356" s="9">
        <v>158.72</v>
      </c>
      <c r="Z1356" s="9">
        <f t="shared" si="90"/>
        <v>216.6</v>
      </c>
      <c r="AA1356" s="315"/>
      <c r="AB1356" s="9">
        <f t="shared" si="91"/>
        <v>145.54</v>
      </c>
      <c r="AC1356" s="9">
        <v>191.57</v>
      </c>
      <c r="AD1356" s="9"/>
      <c r="AG1356" s="315"/>
      <c r="AH1356" s="317"/>
      <c r="AI1356" s="317"/>
      <c r="AJ1356" s="317"/>
      <c r="AK1356" s="317"/>
      <c r="AL1356" s="315"/>
    </row>
    <row r="1357" spans="1:38">
      <c r="A1357" s="342"/>
      <c r="B1357" s="77"/>
      <c r="C1357" s="9" t="s">
        <v>227</v>
      </c>
      <c r="D1357" s="9"/>
      <c r="E1357" s="9" t="s">
        <v>68</v>
      </c>
      <c r="F1357" s="74">
        <v>267</v>
      </c>
      <c r="G1357" s="9"/>
      <c r="H1357" s="9"/>
      <c r="I1357" s="9"/>
      <c r="J1357" s="76">
        <v>47.9</v>
      </c>
      <c r="K1357" s="9"/>
      <c r="L1357" s="315"/>
      <c r="M1357" s="74">
        <v>1</v>
      </c>
      <c r="N1357" s="35"/>
      <c r="O1357" s="315"/>
      <c r="P1357" s="75">
        <f t="shared" si="88"/>
        <v>47.9</v>
      </c>
      <c r="Q1357" s="9"/>
      <c r="R1357" s="9"/>
      <c r="S1357" s="9"/>
      <c r="T1357" s="78">
        <f t="shared" si="89"/>
        <v>267</v>
      </c>
      <c r="U1357" s="9"/>
      <c r="V1357" s="9"/>
      <c r="W1357" s="9"/>
      <c r="X1357" s="315"/>
      <c r="Y1357" s="9">
        <v>47.9</v>
      </c>
      <c r="Z1357" s="9">
        <f t="shared" si="90"/>
        <v>65.37</v>
      </c>
      <c r="AA1357" s="315"/>
      <c r="AB1357" s="9">
        <f t="shared" si="91"/>
        <v>43.92</v>
      </c>
      <c r="AC1357" s="9">
        <v>57.81</v>
      </c>
      <c r="AD1357" s="9"/>
      <c r="AG1357" s="315"/>
      <c r="AH1357" s="317"/>
      <c r="AI1357" s="317"/>
      <c r="AJ1357" s="317"/>
      <c r="AK1357" s="317"/>
      <c r="AL1357" s="315"/>
    </row>
    <row r="1358" spans="1:38">
      <c r="A1358" s="342"/>
      <c r="B1358" s="77"/>
      <c r="C1358" s="9" t="s">
        <v>227</v>
      </c>
      <c r="D1358" s="9"/>
      <c r="E1358" s="9" t="s">
        <v>228</v>
      </c>
      <c r="F1358" s="74">
        <v>571999</v>
      </c>
      <c r="G1358" s="9"/>
      <c r="H1358" s="9"/>
      <c r="I1358" s="9"/>
      <c r="J1358" s="76">
        <v>89464.02999999997</v>
      </c>
      <c r="K1358" s="9"/>
      <c r="L1358" s="315"/>
      <c r="M1358" s="74">
        <v>975</v>
      </c>
      <c r="N1358" s="35"/>
      <c r="O1358" s="315"/>
      <c r="P1358" s="75">
        <f t="shared" si="88"/>
        <v>91.757979487179455</v>
      </c>
      <c r="Q1358" s="9"/>
      <c r="R1358" s="9"/>
      <c r="S1358" s="9"/>
      <c r="T1358" s="78">
        <f t="shared" si="89"/>
        <v>586.66564102564098</v>
      </c>
      <c r="U1358" s="9"/>
      <c r="V1358" s="9"/>
      <c r="W1358" s="9"/>
      <c r="X1358" s="315"/>
      <c r="Y1358" s="9">
        <v>89464.02999999997</v>
      </c>
      <c r="Z1358" s="9">
        <f t="shared" si="90"/>
        <v>122090.99</v>
      </c>
      <c r="AA1358" s="315"/>
      <c r="AB1358" s="9">
        <f t="shared" si="91"/>
        <v>82036.27</v>
      </c>
      <c r="AC1358" s="9">
        <v>107981.22</v>
      </c>
      <c r="AD1358" s="9"/>
      <c r="AG1358" s="315"/>
      <c r="AH1358" s="317"/>
      <c r="AI1358" s="317"/>
      <c r="AJ1358" s="317"/>
      <c r="AK1358" s="317"/>
      <c r="AL1358" s="315"/>
    </row>
    <row r="1359" spans="1:38">
      <c r="A1359" s="342"/>
      <c r="B1359" s="77"/>
      <c r="C1359" s="9" t="s">
        <v>227</v>
      </c>
      <c r="D1359" s="9"/>
      <c r="E1359" s="9" t="s">
        <v>110</v>
      </c>
      <c r="F1359" s="74">
        <v>818</v>
      </c>
      <c r="G1359" s="9"/>
      <c r="H1359" s="9"/>
      <c r="I1359" s="9"/>
      <c r="J1359" s="76">
        <v>136.69999999999999</v>
      </c>
      <c r="K1359" s="9"/>
      <c r="L1359" s="315"/>
      <c r="M1359" s="74">
        <v>1</v>
      </c>
      <c r="N1359" s="35"/>
      <c r="O1359" s="315"/>
      <c r="P1359" s="75">
        <f t="shared" si="88"/>
        <v>136.69999999999999</v>
      </c>
      <c r="Q1359" s="9"/>
      <c r="R1359" s="9"/>
      <c r="S1359" s="9"/>
      <c r="T1359" s="78">
        <f t="shared" si="89"/>
        <v>818</v>
      </c>
      <c r="U1359" s="9"/>
      <c r="V1359" s="9"/>
      <c r="W1359" s="9"/>
      <c r="X1359" s="315"/>
      <c r="Y1359" s="9">
        <v>136.69999999999999</v>
      </c>
      <c r="Z1359" s="9">
        <f t="shared" si="90"/>
        <v>186.55</v>
      </c>
      <c r="AA1359" s="315"/>
      <c r="AB1359" s="9">
        <f t="shared" si="91"/>
        <v>125.35</v>
      </c>
      <c r="AC1359" s="9">
        <v>164.99</v>
      </c>
      <c r="AD1359" s="9"/>
      <c r="AG1359" s="315"/>
      <c r="AH1359" s="317"/>
      <c r="AI1359" s="317"/>
      <c r="AJ1359" s="317"/>
      <c r="AK1359" s="317"/>
      <c r="AL1359" s="315"/>
    </row>
    <row r="1360" spans="1:38">
      <c r="A1360" s="342"/>
      <c r="B1360" s="77"/>
      <c r="C1360" s="9" t="s">
        <v>229</v>
      </c>
      <c r="D1360" s="9"/>
      <c r="E1360" s="9" t="s">
        <v>168</v>
      </c>
      <c r="F1360" s="74">
        <v>4664</v>
      </c>
      <c r="G1360" s="9"/>
      <c r="H1360" s="9"/>
      <c r="I1360" s="9"/>
      <c r="J1360" s="76">
        <v>609.77</v>
      </c>
      <c r="K1360" s="9"/>
      <c r="L1360" s="315"/>
      <c r="M1360" s="74">
        <v>6</v>
      </c>
      <c r="N1360" s="35"/>
      <c r="O1360" s="315"/>
      <c r="P1360" s="75">
        <f t="shared" si="88"/>
        <v>101.62833333333333</v>
      </c>
      <c r="Q1360" s="9"/>
      <c r="R1360" s="9"/>
      <c r="S1360" s="9"/>
      <c r="T1360" s="78">
        <f t="shared" si="89"/>
        <v>777.33333333333337</v>
      </c>
      <c r="U1360" s="9"/>
      <c r="V1360" s="9"/>
      <c r="W1360" s="9"/>
      <c r="X1360" s="315"/>
      <c r="Y1360" s="9">
        <v>609.77</v>
      </c>
      <c r="Z1360" s="9">
        <f t="shared" si="90"/>
        <v>832.15</v>
      </c>
      <c r="AA1360" s="315"/>
      <c r="AB1360" s="9">
        <f t="shared" si="91"/>
        <v>559.14</v>
      </c>
      <c r="AC1360" s="9">
        <v>735.98</v>
      </c>
      <c r="AD1360" s="9"/>
      <c r="AG1360" s="315"/>
      <c r="AH1360" s="317"/>
      <c r="AI1360" s="317"/>
      <c r="AJ1360" s="317"/>
      <c r="AK1360" s="317"/>
      <c r="AL1360" s="315"/>
    </row>
    <row r="1361" spans="1:38">
      <c r="A1361" s="342"/>
      <c r="B1361" s="77"/>
      <c r="C1361" s="9" t="s">
        <v>230</v>
      </c>
      <c r="D1361" s="9"/>
      <c r="E1361" s="9" t="s">
        <v>143</v>
      </c>
      <c r="F1361" s="74">
        <v>31127</v>
      </c>
      <c r="G1361" s="9"/>
      <c r="H1361" s="9"/>
      <c r="I1361" s="9"/>
      <c r="J1361" s="76">
        <v>4453.5199999999995</v>
      </c>
      <c r="K1361" s="9"/>
      <c r="L1361" s="315"/>
      <c r="M1361" s="74">
        <v>39</v>
      </c>
      <c r="N1361" s="35"/>
      <c r="O1361" s="315"/>
      <c r="P1361" s="75">
        <f t="shared" si="88"/>
        <v>114.1928205128205</v>
      </c>
      <c r="Q1361" s="9"/>
      <c r="R1361" s="9"/>
      <c r="S1361" s="9"/>
      <c r="T1361" s="78">
        <f t="shared" si="89"/>
        <v>798.12820512820508</v>
      </c>
      <c r="U1361" s="9"/>
      <c r="V1361" s="9"/>
      <c r="W1361" s="9"/>
      <c r="X1361" s="315"/>
      <c r="Y1361" s="9">
        <v>4453.5199999999995</v>
      </c>
      <c r="Z1361" s="9">
        <f t="shared" si="90"/>
        <v>6077.69</v>
      </c>
      <c r="AA1361" s="315"/>
      <c r="AB1361" s="9">
        <f t="shared" si="91"/>
        <v>4083.77</v>
      </c>
      <c r="AC1361" s="9">
        <v>5375.31</v>
      </c>
      <c r="AD1361" s="9"/>
      <c r="AG1361" s="315"/>
      <c r="AH1361" s="317"/>
      <c r="AI1361" s="317"/>
      <c r="AJ1361" s="317"/>
      <c r="AK1361" s="317"/>
      <c r="AL1361" s="315"/>
    </row>
    <row r="1362" spans="1:38">
      <c r="A1362" s="342"/>
      <c r="B1362" s="77"/>
      <c r="C1362" s="9" t="s">
        <v>231</v>
      </c>
      <c r="D1362" s="9"/>
      <c r="E1362" s="9" t="s">
        <v>72</v>
      </c>
      <c r="F1362" s="74">
        <v>1066</v>
      </c>
      <c r="G1362" s="9"/>
      <c r="H1362" s="9"/>
      <c r="I1362" s="9"/>
      <c r="J1362" s="76">
        <v>184.97</v>
      </c>
      <c r="K1362" s="9"/>
      <c r="L1362" s="315"/>
      <c r="M1362" s="74">
        <v>2</v>
      </c>
      <c r="N1362" s="35"/>
      <c r="O1362" s="315"/>
      <c r="P1362" s="75">
        <f t="shared" si="88"/>
        <v>92.484999999999999</v>
      </c>
      <c r="Q1362" s="9"/>
      <c r="R1362" s="9"/>
      <c r="S1362" s="9"/>
      <c r="T1362" s="78">
        <f t="shared" si="89"/>
        <v>533</v>
      </c>
      <c r="U1362" s="9"/>
      <c r="V1362" s="9"/>
      <c r="W1362" s="9"/>
      <c r="X1362" s="315"/>
      <c r="Y1362" s="9">
        <v>184.97</v>
      </c>
      <c r="Z1362" s="9">
        <f t="shared" si="90"/>
        <v>252.43</v>
      </c>
      <c r="AA1362" s="315"/>
      <c r="AB1362" s="9">
        <f t="shared" si="91"/>
        <v>169.61</v>
      </c>
      <c r="AC1362" s="9">
        <v>223.25</v>
      </c>
      <c r="AD1362" s="9"/>
      <c r="AG1362" s="315"/>
      <c r="AH1362" s="317"/>
      <c r="AI1362" s="317"/>
      <c r="AJ1362" s="317"/>
      <c r="AK1362" s="317"/>
      <c r="AL1362" s="315"/>
    </row>
    <row r="1363" spans="1:38">
      <c r="A1363" s="342"/>
      <c r="B1363" s="77"/>
      <c r="C1363" s="9" t="s">
        <v>232</v>
      </c>
      <c r="D1363" s="9"/>
      <c r="E1363" s="9" t="s">
        <v>59</v>
      </c>
      <c r="F1363" s="74">
        <v>1095</v>
      </c>
      <c r="G1363" s="9"/>
      <c r="H1363" s="9"/>
      <c r="I1363" s="9"/>
      <c r="J1363" s="76">
        <v>182.81</v>
      </c>
      <c r="K1363" s="9"/>
      <c r="L1363" s="315"/>
      <c r="M1363" s="74">
        <v>2</v>
      </c>
      <c r="N1363" s="35"/>
      <c r="O1363" s="315"/>
      <c r="P1363" s="75">
        <f t="shared" si="88"/>
        <v>91.405000000000001</v>
      </c>
      <c r="Q1363" s="9"/>
      <c r="R1363" s="9"/>
      <c r="S1363" s="9"/>
      <c r="T1363" s="78">
        <f t="shared" si="89"/>
        <v>547.5</v>
      </c>
      <c r="U1363" s="9"/>
      <c r="V1363" s="9"/>
      <c r="W1363" s="9"/>
      <c r="X1363" s="315"/>
      <c r="Y1363" s="9">
        <v>182.81</v>
      </c>
      <c r="Z1363" s="9">
        <f t="shared" si="90"/>
        <v>249.48</v>
      </c>
      <c r="AA1363" s="315"/>
      <c r="AB1363" s="9">
        <f t="shared" si="91"/>
        <v>167.63</v>
      </c>
      <c r="AC1363" s="9">
        <v>220.65</v>
      </c>
      <c r="AD1363" s="9"/>
      <c r="AG1363" s="315"/>
      <c r="AH1363" s="317"/>
      <c r="AI1363" s="317"/>
      <c r="AJ1363" s="317"/>
      <c r="AK1363" s="317"/>
      <c r="AL1363" s="315"/>
    </row>
    <row r="1364" spans="1:38">
      <c r="A1364" s="342"/>
      <c r="B1364" s="77"/>
      <c r="C1364" s="9" t="s">
        <v>232</v>
      </c>
      <c r="D1364" s="9"/>
      <c r="E1364" s="9" t="s">
        <v>66</v>
      </c>
      <c r="F1364" s="74">
        <v>812</v>
      </c>
      <c r="G1364" s="9"/>
      <c r="H1364" s="9"/>
      <c r="I1364" s="9"/>
      <c r="J1364" s="76">
        <v>141.79</v>
      </c>
      <c r="K1364" s="9"/>
      <c r="L1364" s="315"/>
      <c r="M1364" s="74">
        <v>2</v>
      </c>
      <c r="N1364" s="35"/>
      <c r="O1364" s="315"/>
      <c r="P1364" s="75">
        <f t="shared" si="88"/>
        <v>70.894999999999996</v>
      </c>
      <c r="Q1364" s="9"/>
      <c r="R1364" s="9"/>
      <c r="S1364" s="9"/>
      <c r="T1364" s="78">
        <f t="shared" si="89"/>
        <v>406</v>
      </c>
      <c r="U1364" s="9"/>
      <c r="V1364" s="9"/>
      <c r="W1364" s="9"/>
      <c r="X1364" s="315"/>
      <c r="Y1364" s="9">
        <v>141.79</v>
      </c>
      <c r="Z1364" s="9">
        <f t="shared" si="90"/>
        <v>193.5</v>
      </c>
      <c r="AA1364" s="315"/>
      <c r="AB1364" s="9">
        <f t="shared" si="91"/>
        <v>130.02000000000001</v>
      </c>
      <c r="AC1364" s="9">
        <v>171.14</v>
      </c>
      <c r="AD1364" s="9"/>
      <c r="AG1364" s="315"/>
      <c r="AH1364" s="317"/>
      <c r="AI1364" s="317"/>
      <c r="AJ1364" s="317"/>
      <c r="AK1364" s="317"/>
      <c r="AL1364" s="315"/>
    </row>
    <row r="1365" spans="1:38">
      <c r="A1365" s="342"/>
      <c r="B1365" s="77"/>
      <c r="C1365" s="9" t="s">
        <v>233</v>
      </c>
      <c r="D1365" s="9"/>
      <c r="E1365" s="9" t="s">
        <v>147</v>
      </c>
      <c r="F1365" s="74">
        <v>2689</v>
      </c>
      <c r="G1365" s="9"/>
      <c r="H1365" s="9"/>
      <c r="I1365" s="9"/>
      <c r="J1365" s="76">
        <v>450.72999999999996</v>
      </c>
      <c r="K1365" s="9"/>
      <c r="L1365" s="315"/>
      <c r="M1365" s="74">
        <v>4</v>
      </c>
      <c r="N1365" s="35"/>
      <c r="O1365" s="315"/>
      <c r="P1365" s="75">
        <f t="shared" si="88"/>
        <v>112.68249999999999</v>
      </c>
      <c r="Q1365" s="9"/>
      <c r="R1365" s="9"/>
      <c r="S1365" s="9"/>
      <c r="T1365" s="78">
        <f t="shared" si="89"/>
        <v>672.25</v>
      </c>
      <c r="U1365" s="9"/>
      <c r="V1365" s="9"/>
      <c r="W1365" s="9"/>
      <c r="X1365" s="315"/>
      <c r="Y1365" s="9">
        <v>450.72999999999996</v>
      </c>
      <c r="Z1365" s="9">
        <f t="shared" si="90"/>
        <v>615.11</v>
      </c>
      <c r="AA1365" s="315"/>
      <c r="AB1365" s="9">
        <f t="shared" si="91"/>
        <v>413.31</v>
      </c>
      <c r="AC1365" s="9">
        <v>544.02</v>
      </c>
      <c r="AD1365" s="9"/>
      <c r="AG1365" s="315"/>
      <c r="AH1365" s="317"/>
      <c r="AI1365" s="317"/>
      <c r="AJ1365" s="317"/>
      <c r="AK1365" s="317"/>
      <c r="AL1365" s="315"/>
    </row>
    <row r="1366" spans="1:38">
      <c r="A1366" s="342"/>
      <c r="B1366" s="77"/>
      <c r="C1366" s="9" t="s">
        <v>234</v>
      </c>
      <c r="D1366" s="9"/>
      <c r="E1366" s="9" t="s">
        <v>235</v>
      </c>
      <c r="F1366" s="74">
        <v>8539</v>
      </c>
      <c r="G1366" s="9"/>
      <c r="H1366" s="9"/>
      <c r="I1366" s="9"/>
      <c r="J1366" s="76">
        <v>1429.86</v>
      </c>
      <c r="K1366" s="9"/>
      <c r="L1366" s="315"/>
      <c r="M1366" s="74">
        <v>20</v>
      </c>
      <c r="N1366" s="35"/>
      <c r="O1366" s="315"/>
      <c r="P1366" s="75">
        <f t="shared" si="88"/>
        <v>71.492999999999995</v>
      </c>
      <c r="Q1366" s="9"/>
      <c r="R1366" s="9"/>
      <c r="S1366" s="9"/>
      <c r="T1366" s="78">
        <f t="shared" si="89"/>
        <v>426.95</v>
      </c>
      <c r="U1366" s="9"/>
      <c r="V1366" s="9"/>
      <c r="W1366" s="9"/>
      <c r="X1366" s="315"/>
      <c r="Y1366" s="9">
        <v>1429.86</v>
      </c>
      <c r="Z1366" s="9">
        <f t="shared" si="90"/>
        <v>1951.32</v>
      </c>
      <c r="AA1366" s="315"/>
      <c r="AB1366" s="9">
        <f t="shared" si="91"/>
        <v>1311.15</v>
      </c>
      <c r="AC1366" s="9">
        <v>1725.81</v>
      </c>
      <c r="AD1366" s="9"/>
      <c r="AG1366" s="315"/>
      <c r="AH1366" s="317"/>
      <c r="AI1366" s="317"/>
      <c r="AJ1366" s="317"/>
      <c r="AK1366" s="317"/>
      <c r="AL1366" s="315"/>
    </row>
    <row r="1367" spans="1:38">
      <c r="A1367" s="342"/>
      <c r="B1367" s="77"/>
      <c r="C1367" s="9" t="s">
        <v>236</v>
      </c>
      <c r="D1367" s="9"/>
      <c r="E1367" s="9" t="s">
        <v>199</v>
      </c>
      <c r="F1367" s="74">
        <v>513</v>
      </c>
      <c r="G1367" s="9"/>
      <c r="H1367" s="9"/>
      <c r="I1367" s="9"/>
      <c r="J1367" s="76">
        <v>38.46</v>
      </c>
      <c r="K1367" s="9"/>
      <c r="L1367" s="315"/>
      <c r="M1367" s="74">
        <v>1</v>
      </c>
      <c r="N1367" s="35"/>
      <c r="O1367" s="315"/>
      <c r="P1367" s="75">
        <f t="shared" si="88"/>
        <v>38.46</v>
      </c>
      <c r="Q1367" s="9"/>
      <c r="R1367" s="9"/>
      <c r="S1367" s="9"/>
      <c r="T1367" s="78">
        <f t="shared" si="89"/>
        <v>513</v>
      </c>
      <c r="U1367" s="9"/>
      <c r="V1367" s="9"/>
      <c r="W1367" s="9"/>
      <c r="X1367" s="315"/>
      <c r="Y1367" s="9">
        <v>38.46</v>
      </c>
      <c r="Z1367" s="9">
        <f t="shared" si="90"/>
        <v>52.49</v>
      </c>
      <c r="AA1367" s="315"/>
      <c r="AB1367" s="9">
        <f t="shared" si="91"/>
        <v>35.270000000000003</v>
      </c>
      <c r="AC1367" s="9">
        <v>46.42</v>
      </c>
      <c r="AD1367" s="9"/>
      <c r="AG1367" s="315"/>
      <c r="AH1367" s="317"/>
      <c r="AI1367" s="317"/>
      <c r="AJ1367" s="317"/>
      <c r="AK1367" s="317"/>
      <c r="AL1367" s="315"/>
    </row>
    <row r="1368" spans="1:38">
      <c r="A1368" s="342"/>
      <c r="B1368" s="77"/>
      <c r="C1368" s="9" t="s">
        <v>236</v>
      </c>
      <c r="D1368" s="9"/>
      <c r="E1368" s="9" t="s">
        <v>200</v>
      </c>
      <c r="F1368" s="74">
        <v>1114250</v>
      </c>
      <c r="G1368" s="9"/>
      <c r="H1368" s="9"/>
      <c r="I1368" s="9"/>
      <c r="J1368" s="76">
        <v>179176.42000000027</v>
      </c>
      <c r="K1368" s="9"/>
      <c r="L1368" s="315"/>
      <c r="M1368" s="74">
        <v>2354</v>
      </c>
      <c r="N1368" s="35"/>
      <c r="O1368" s="315"/>
      <c r="P1368" s="75">
        <f t="shared" si="88"/>
        <v>76.11572642310972</v>
      </c>
      <c r="Q1368" s="9"/>
      <c r="R1368" s="9"/>
      <c r="S1368" s="9"/>
      <c r="T1368" s="78">
        <f t="shared" si="89"/>
        <v>473.34324553950722</v>
      </c>
      <c r="U1368" s="9"/>
      <c r="V1368" s="9"/>
      <c r="W1368" s="9"/>
      <c r="X1368" s="315"/>
      <c r="Y1368" s="9">
        <v>179176.42000000027</v>
      </c>
      <c r="Z1368" s="9">
        <f t="shared" si="90"/>
        <v>244520.92</v>
      </c>
      <c r="AA1368" s="315"/>
      <c r="AB1368" s="9">
        <f t="shared" si="91"/>
        <v>164300.29</v>
      </c>
      <c r="AC1368" s="9">
        <v>216262.21</v>
      </c>
      <c r="AD1368" s="9"/>
      <c r="AG1368" s="315"/>
      <c r="AH1368" s="317"/>
      <c r="AI1368" s="317"/>
      <c r="AJ1368" s="317"/>
      <c r="AK1368" s="317"/>
      <c r="AL1368" s="315"/>
    </row>
    <row r="1369" spans="1:38">
      <c r="A1369" s="342"/>
      <c r="B1369" s="77"/>
      <c r="C1369" s="9" t="s">
        <v>236</v>
      </c>
      <c r="D1369" s="9"/>
      <c r="E1369" s="9" t="s">
        <v>68</v>
      </c>
      <c r="F1369" s="74"/>
      <c r="G1369" s="9"/>
      <c r="H1369" s="9"/>
      <c r="I1369" s="9"/>
      <c r="J1369" s="76">
        <v>4.72</v>
      </c>
      <c r="K1369" s="9"/>
      <c r="L1369" s="315"/>
      <c r="M1369" s="74">
        <v>1</v>
      </c>
      <c r="N1369" s="35"/>
      <c r="O1369" s="315"/>
      <c r="P1369" s="75">
        <f t="shared" si="88"/>
        <v>4.72</v>
      </c>
      <c r="Q1369" s="9"/>
      <c r="R1369" s="9"/>
      <c r="S1369" s="9"/>
      <c r="T1369" s="78">
        <f t="shared" si="89"/>
        <v>0</v>
      </c>
      <c r="U1369" s="9"/>
      <c r="V1369" s="9"/>
      <c r="W1369" s="9"/>
      <c r="X1369" s="315"/>
      <c r="Y1369" s="9">
        <v>4.72</v>
      </c>
      <c r="Z1369" s="9">
        <f t="shared" si="90"/>
        <v>6.44</v>
      </c>
      <c r="AA1369" s="315"/>
      <c r="AB1369" s="9">
        <f t="shared" si="91"/>
        <v>4.33</v>
      </c>
      <c r="AC1369" s="9">
        <v>5.7</v>
      </c>
      <c r="AD1369" s="9"/>
      <c r="AG1369" s="315"/>
      <c r="AH1369" s="317"/>
      <c r="AI1369" s="317"/>
      <c r="AJ1369" s="317"/>
      <c r="AK1369" s="317"/>
      <c r="AL1369" s="315"/>
    </row>
    <row r="1370" spans="1:38">
      <c r="A1370" s="342"/>
      <c r="B1370" s="77"/>
      <c r="C1370" s="9" t="s">
        <v>236</v>
      </c>
      <c r="D1370" s="9"/>
      <c r="E1370" s="9" t="s">
        <v>185</v>
      </c>
      <c r="F1370" s="74"/>
      <c r="G1370" s="9"/>
      <c r="H1370" s="9"/>
      <c r="I1370" s="9"/>
      <c r="J1370" s="76">
        <v>5.1100000000000003</v>
      </c>
      <c r="K1370" s="9"/>
      <c r="L1370" s="315"/>
      <c r="M1370" s="74">
        <v>1</v>
      </c>
      <c r="N1370" s="35"/>
      <c r="O1370" s="315"/>
      <c r="P1370" s="75">
        <f t="shared" si="88"/>
        <v>5.1100000000000003</v>
      </c>
      <c r="Q1370" s="9"/>
      <c r="R1370" s="9"/>
      <c r="S1370" s="9"/>
      <c r="T1370" s="78">
        <f t="shared" si="89"/>
        <v>0</v>
      </c>
      <c r="U1370" s="9"/>
      <c r="V1370" s="9"/>
      <c r="W1370" s="9"/>
      <c r="X1370" s="315"/>
      <c r="Y1370" s="9">
        <v>5.1100000000000003</v>
      </c>
      <c r="Z1370" s="9">
        <f t="shared" si="90"/>
        <v>6.97</v>
      </c>
      <c r="AA1370" s="315"/>
      <c r="AB1370" s="9">
        <f t="shared" si="91"/>
        <v>4.6900000000000004</v>
      </c>
      <c r="AC1370" s="9">
        <v>6.17</v>
      </c>
      <c r="AD1370" s="9"/>
      <c r="AG1370" s="315"/>
      <c r="AH1370" s="317"/>
      <c r="AI1370" s="317"/>
      <c r="AJ1370" s="317"/>
      <c r="AK1370" s="317"/>
      <c r="AL1370" s="315"/>
    </row>
    <row r="1371" spans="1:38">
      <c r="A1371" s="342"/>
      <c r="B1371" s="77"/>
      <c r="C1371" s="9" t="s">
        <v>237</v>
      </c>
      <c r="D1371" s="9"/>
      <c r="E1371" s="9" t="s">
        <v>91</v>
      </c>
      <c r="F1371" s="74">
        <v>557</v>
      </c>
      <c r="G1371" s="9"/>
      <c r="H1371" s="9"/>
      <c r="I1371" s="9"/>
      <c r="J1371" s="76">
        <v>99.699999999999989</v>
      </c>
      <c r="K1371" s="9"/>
      <c r="L1371" s="315"/>
      <c r="M1371" s="74">
        <v>2</v>
      </c>
      <c r="N1371" s="35"/>
      <c r="O1371" s="315"/>
      <c r="P1371" s="75">
        <f t="shared" si="88"/>
        <v>49.849999999999994</v>
      </c>
      <c r="Q1371" s="9"/>
      <c r="R1371" s="9"/>
      <c r="S1371" s="9"/>
      <c r="T1371" s="78">
        <f t="shared" si="89"/>
        <v>278.5</v>
      </c>
      <c r="U1371" s="9"/>
      <c r="V1371" s="9"/>
      <c r="W1371" s="9"/>
      <c r="X1371" s="315"/>
      <c r="Y1371" s="9">
        <v>99.699999999999989</v>
      </c>
      <c r="Z1371" s="9">
        <f t="shared" si="90"/>
        <v>136.06</v>
      </c>
      <c r="AA1371" s="315"/>
      <c r="AB1371" s="9">
        <f t="shared" si="91"/>
        <v>91.42</v>
      </c>
      <c r="AC1371" s="9">
        <v>120.34</v>
      </c>
      <c r="AD1371" s="9"/>
      <c r="AG1371" s="315"/>
      <c r="AH1371" s="317"/>
      <c r="AI1371" s="317"/>
      <c r="AJ1371" s="317"/>
      <c r="AK1371" s="317"/>
      <c r="AL1371" s="315"/>
    </row>
    <row r="1372" spans="1:38">
      <c r="A1372" s="342"/>
      <c r="B1372" s="77"/>
      <c r="C1372" s="9" t="s">
        <v>237</v>
      </c>
      <c r="D1372" s="9"/>
      <c r="E1372" s="9" t="s">
        <v>68</v>
      </c>
      <c r="F1372" s="74">
        <v>3048748</v>
      </c>
      <c r="G1372" s="9"/>
      <c r="H1372" s="9"/>
      <c r="I1372" s="9"/>
      <c r="J1372" s="76">
        <v>491860.99999999977</v>
      </c>
      <c r="K1372" s="9"/>
      <c r="L1372" s="315"/>
      <c r="M1372" s="74">
        <v>5904</v>
      </c>
      <c r="N1372" s="35"/>
      <c r="O1372" s="315"/>
      <c r="P1372" s="75">
        <f t="shared" si="88"/>
        <v>83.309789972899694</v>
      </c>
      <c r="Q1372" s="9"/>
      <c r="R1372" s="9"/>
      <c r="S1372" s="9"/>
      <c r="T1372" s="78">
        <f t="shared" si="89"/>
        <v>516.38685636856371</v>
      </c>
      <c r="U1372" s="9"/>
      <c r="V1372" s="9"/>
      <c r="W1372" s="9"/>
      <c r="X1372" s="315"/>
      <c r="Y1372" s="9">
        <v>491860.99999999977</v>
      </c>
      <c r="Z1372" s="9">
        <f t="shared" si="90"/>
        <v>671239.58</v>
      </c>
      <c r="AA1372" s="315"/>
      <c r="AB1372" s="9">
        <f t="shared" si="91"/>
        <v>451024.22</v>
      </c>
      <c r="AC1372" s="9">
        <v>593665.99</v>
      </c>
      <c r="AD1372" s="9"/>
      <c r="AG1372" s="315"/>
      <c r="AH1372" s="317"/>
      <c r="AI1372" s="317"/>
      <c r="AJ1372" s="317"/>
      <c r="AK1372" s="317"/>
      <c r="AL1372" s="315"/>
    </row>
    <row r="1373" spans="1:38">
      <c r="A1373" s="342"/>
      <c r="B1373" s="77"/>
      <c r="C1373" s="9" t="s">
        <v>237</v>
      </c>
      <c r="D1373" s="9"/>
      <c r="E1373" s="9" t="s">
        <v>110</v>
      </c>
      <c r="F1373" s="74">
        <v>261</v>
      </c>
      <c r="G1373" s="9"/>
      <c r="H1373" s="9"/>
      <c r="I1373" s="9"/>
      <c r="J1373" s="76">
        <v>46.4</v>
      </c>
      <c r="K1373" s="9"/>
      <c r="L1373" s="315"/>
      <c r="M1373" s="74">
        <v>1</v>
      </c>
      <c r="N1373" s="35"/>
      <c r="O1373" s="315"/>
      <c r="P1373" s="75">
        <f t="shared" si="88"/>
        <v>46.4</v>
      </c>
      <c r="Q1373" s="9"/>
      <c r="R1373" s="9"/>
      <c r="S1373" s="9"/>
      <c r="T1373" s="78">
        <f t="shared" si="89"/>
        <v>261</v>
      </c>
      <c r="U1373" s="9"/>
      <c r="V1373" s="9"/>
      <c r="W1373" s="9"/>
      <c r="X1373" s="315"/>
      <c r="Y1373" s="9">
        <v>46.4</v>
      </c>
      <c r="Z1373" s="9">
        <f t="shared" si="90"/>
        <v>63.32</v>
      </c>
      <c r="AA1373" s="315"/>
      <c r="AB1373" s="9">
        <f t="shared" si="91"/>
        <v>42.55</v>
      </c>
      <c r="AC1373" s="9">
        <v>56</v>
      </c>
      <c r="AD1373" s="9"/>
      <c r="AG1373" s="315"/>
      <c r="AH1373" s="317"/>
      <c r="AI1373" s="317"/>
      <c r="AJ1373" s="317"/>
      <c r="AK1373" s="317"/>
      <c r="AL1373" s="315"/>
    </row>
    <row r="1374" spans="1:38">
      <c r="A1374" s="342"/>
      <c r="B1374" s="77"/>
      <c r="C1374" s="9" t="s">
        <v>238</v>
      </c>
      <c r="D1374" s="9"/>
      <c r="E1374" s="9" t="s">
        <v>117</v>
      </c>
      <c r="F1374" s="74">
        <v>99153</v>
      </c>
      <c r="G1374" s="9"/>
      <c r="H1374" s="9"/>
      <c r="I1374" s="9"/>
      <c r="J1374" s="76">
        <v>15292.46999999999</v>
      </c>
      <c r="K1374" s="9"/>
      <c r="L1374" s="315"/>
      <c r="M1374" s="74">
        <v>158</v>
      </c>
      <c r="N1374" s="35"/>
      <c r="O1374" s="315"/>
      <c r="P1374" s="75">
        <f t="shared" si="88"/>
        <v>96.787784810126524</v>
      </c>
      <c r="Q1374" s="9"/>
      <c r="R1374" s="9"/>
      <c r="S1374" s="9"/>
      <c r="T1374" s="78">
        <f t="shared" si="89"/>
        <v>627.55063291139243</v>
      </c>
      <c r="U1374" s="9"/>
      <c r="V1374" s="9"/>
      <c r="W1374" s="9"/>
      <c r="X1374" s="315"/>
      <c r="Y1374" s="9">
        <v>15292.46999999999</v>
      </c>
      <c r="Z1374" s="9">
        <f t="shared" si="90"/>
        <v>20869.54</v>
      </c>
      <c r="AA1374" s="315"/>
      <c r="AB1374" s="9">
        <f t="shared" si="91"/>
        <v>14022.81</v>
      </c>
      <c r="AC1374" s="9">
        <v>18457.689999999999</v>
      </c>
      <c r="AD1374" s="9"/>
      <c r="AG1374" s="315"/>
      <c r="AH1374" s="317"/>
      <c r="AI1374" s="317"/>
      <c r="AJ1374" s="317"/>
      <c r="AK1374" s="317"/>
      <c r="AL1374" s="315"/>
    </row>
    <row r="1375" spans="1:38">
      <c r="A1375" s="342"/>
      <c r="B1375" s="77"/>
      <c r="C1375" s="9" t="s">
        <v>240</v>
      </c>
      <c r="D1375" s="9"/>
      <c r="E1375" s="9" t="s">
        <v>70</v>
      </c>
      <c r="F1375" s="74">
        <v>293006</v>
      </c>
      <c r="G1375" s="9"/>
      <c r="H1375" s="9"/>
      <c r="I1375" s="9"/>
      <c r="J1375" s="76">
        <v>46470.700000000033</v>
      </c>
      <c r="K1375" s="9"/>
      <c r="L1375" s="315"/>
      <c r="M1375" s="74">
        <v>464</v>
      </c>
      <c r="N1375" s="35"/>
      <c r="O1375" s="315"/>
      <c r="P1375" s="75">
        <f t="shared" si="88"/>
        <v>100.15237068965524</v>
      </c>
      <c r="Q1375" s="9"/>
      <c r="R1375" s="9"/>
      <c r="S1375" s="9"/>
      <c r="T1375" s="78">
        <f t="shared" si="89"/>
        <v>631.47844827586209</v>
      </c>
      <c r="U1375" s="9"/>
      <c r="V1375" s="9"/>
      <c r="W1375" s="9"/>
      <c r="X1375" s="315"/>
      <c r="Y1375" s="9">
        <v>46470.700000000033</v>
      </c>
      <c r="Z1375" s="9">
        <f t="shared" si="90"/>
        <v>63418.27</v>
      </c>
      <c r="AA1375" s="315"/>
      <c r="AB1375" s="9">
        <f t="shared" si="91"/>
        <v>42612.47</v>
      </c>
      <c r="AC1375" s="9">
        <v>56089.17</v>
      </c>
      <c r="AD1375" s="9"/>
      <c r="AG1375" s="315"/>
      <c r="AH1375" s="317"/>
      <c r="AI1375" s="317"/>
      <c r="AJ1375" s="317"/>
      <c r="AK1375" s="317"/>
      <c r="AL1375" s="315"/>
    </row>
    <row r="1376" spans="1:38">
      <c r="A1376" s="342"/>
      <c r="B1376" s="77"/>
      <c r="C1376" s="9" t="s">
        <v>241</v>
      </c>
      <c r="D1376" s="9"/>
      <c r="E1376" s="9" t="s">
        <v>61</v>
      </c>
      <c r="F1376" s="74">
        <v>1752699</v>
      </c>
      <c r="G1376" s="9"/>
      <c r="H1376" s="9"/>
      <c r="I1376" s="9"/>
      <c r="J1376" s="76">
        <v>280200.42999999993</v>
      </c>
      <c r="K1376" s="9"/>
      <c r="L1376" s="315"/>
      <c r="M1376" s="74">
        <v>2784</v>
      </c>
      <c r="N1376" s="35"/>
      <c r="O1376" s="315"/>
      <c r="P1376" s="75">
        <f t="shared" si="88"/>
        <v>100.6467061781609</v>
      </c>
      <c r="Q1376" s="9"/>
      <c r="R1376" s="9"/>
      <c r="S1376" s="9"/>
      <c r="T1376" s="78">
        <f t="shared" si="89"/>
        <v>629.56142241379314</v>
      </c>
      <c r="U1376" s="9"/>
      <c r="V1376" s="9"/>
      <c r="W1376" s="9"/>
      <c r="X1376" s="315"/>
      <c r="Y1376" s="9">
        <v>280200.42999999993</v>
      </c>
      <c r="Z1376" s="9">
        <f t="shared" si="90"/>
        <v>382387.75</v>
      </c>
      <c r="AA1376" s="315"/>
      <c r="AB1376" s="9">
        <f t="shared" si="91"/>
        <v>256936.77</v>
      </c>
      <c r="AC1376" s="9">
        <v>338196.09</v>
      </c>
      <c r="AD1376" s="9"/>
      <c r="AG1376" s="315"/>
      <c r="AH1376" s="317"/>
      <c r="AI1376" s="317"/>
      <c r="AJ1376" s="317"/>
      <c r="AK1376" s="317"/>
      <c r="AL1376" s="315"/>
    </row>
    <row r="1377" spans="1:38">
      <c r="A1377" s="342"/>
      <c r="B1377" s="77"/>
      <c r="C1377" s="9" t="s">
        <v>242</v>
      </c>
      <c r="D1377" s="9"/>
      <c r="E1377" s="9" t="s">
        <v>70</v>
      </c>
      <c r="F1377" s="74">
        <v>196</v>
      </c>
      <c r="G1377" s="9"/>
      <c r="H1377" s="9"/>
      <c r="I1377" s="9"/>
      <c r="J1377" s="76">
        <v>36.68</v>
      </c>
      <c r="K1377" s="9"/>
      <c r="L1377" s="315"/>
      <c r="M1377" s="74">
        <v>1</v>
      </c>
      <c r="N1377" s="35"/>
      <c r="O1377" s="315"/>
      <c r="P1377" s="75">
        <f t="shared" si="88"/>
        <v>36.68</v>
      </c>
      <c r="Q1377" s="9"/>
      <c r="R1377" s="9"/>
      <c r="S1377" s="9"/>
      <c r="T1377" s="78">
        <f t="shared" si="89"/>
        <v>196</v>
      </c>
      <c r="U1377" s="9"/>
      <c r="V1377" s="9"/>
      <c r="W1377" s="9"/>
      <c r="X1377" s="315"/>
      <c r="Y1377" s="9">
        <v>36.68</v>
      </c>
      <c r="Z1377" s="9">
        <f t="shared" si="90"/>
        <v>50.06</v>
      </c>
      <c r="AA1377" s="315"/>
      <c r="AB1377" s="9">
        <f t="shared" si="91"/>
        <v>33.630000000000003</v>
      </c>
      <c r="AC1377" s="9">
        <v>44.27</v>
      </c>
      <c r="AD1377" s="9"/>
      <c r="AG1377" s="315"/>
      <c r="AH1377" s="317"/>
      <c r="AI1377" s="317"/>
      <c r="AJ1377" s="317"/>
      <c r="AK1377" s="317"/>
      <c r="AL1377" s="315"/>
    </row>
    <row r="1378" spans="1:38">
      <c r="A1378" s="342"/>
      <c r="B1378" s="77"/>
      <c r="C1378" s="9" t="s">
        <v>243</v>
      </c>
      <c r="D1378" s="9"/>
      <c r="E1378" s="9" t="s">
        <v>154</v>
      </c>
      <c r="F1378" s="74">
        <v>6097</v>
      </c>
      <c r="G1378" s="9"/>
      <c r="H1378" s="9"/>
      <c r="I1378" s="9"/>
      <c r="J1378" s="76">
        <v>1044.02</v>
      </c>
      <c r="K1378" s="9"/>
      <c r="L1378" s="315"/>
      <c r="M1378" s="74">
        <v>10</v>
      </c>
      <c r="N1378" s="35"/>
      <c r="O1378" s="315"/>
      <c r="P1378" s="75">
        <f t="shared" si="88"/>
        <v>104.402</v>
      </c>
      <c r="Q1378" s="9"/>
      <c r="R1378" s="9"/>
      <c r="S1378" s="9"/>
      <c r="T1378" s="78">
        <f t="shared" si="89"/>
        <v>609.70000000000005</v>
      </c>
      <c r="U1378" s="9"/>
      <c r="V1378" s="9"/>
      <c r="W1378" s="9"/>
      <c r="X1378" s="315"/>
      <c r="Y1378" s="9">
        <v>1044.02</v>
      </c>
      <c r="Z1378" s="9">
        <f t="shared" si="90"/>
        <v>1424.77</v>
      </c>
      <c r="AA1378" s="315"/>
      <c r="AB1378" s="9">
        <f t="shared" si="91"/>
        <v>957.34</v>
      </c>
      <c r="AC1378" s="9">
        <v>1260.1099999999999</v>
      </c>
      <c r="AD1378" s="9"/>
      <c r="AG1378" s="315"/>
      <c r="AH1378" s="317"/>
      <c r="AI1378" s="317"/>
      <c r="AJ1378" s="317"/>
      <c r="AK1378" s="317"/>
      <c r="AL1378" s="315"/>
    </row>
    <row r="1379" spans="1:38">
      <c r="A1379" s="342"/>
      <c r="B1379" s="77"/>
      <c r="C1379" s="9" t="s">
        <v>244</v>
      </c>
      <c r="D1379" s="9"/>
      <c r="E1379" s="9" t="s">
        <v>245</v>
      </c>
      <c r="F1379" s="74">
        <v>434821</v>
      </c>
      <c r="G1379" s="9"/>
      <c r="H1379" s="9"/>
      <c r="I1379" s="9"/>
      <c r="J1379" s="76">
        <v>70673.340000000055</v>
      </c>
      <c r="K1379" s="9"/>
      <c r="L1379" s="315"/>
      <c r="M1379" s="74">
        <v>654</v>
      </c>
      <c r="N1379" s="35"/>
      <c r="O1379" s="315"/>
      <c r="P1379" s="75">
        <f t="shared" si="88"/>
        <v>108.0632110091744</v>
      </c>
      <c r="Q1379" s="9"/>
      <c r="R1379" s="9"/>
      <c r="S1379" s="9"/>
      <c r="T1379" s="78">
        <f t="shared" si="89"/>
        <v>664.86391437308873</v>
      </c>
      <c r="U1379" s="9"/>
      <c r="V1379" s="9"/>
      <c r="W1379" s="9"/>
      <c r="X1379" s="315"/>
      <c r="Y1379" s="9">
        <v>70673.340000000055</v>
      </c>
      <c r="Z1379" s="9">
        <f t="shared" si="90"/>
        <v>96447.46</v>
      </c>
      <c r="AA1379" s="315"/>
      <c r="AB1379" s="9">
        <f t="shared" si="91"/>
        <v>64805.68</v>
      </c>
      <c r="AC1379" s="9">
        <v>85301.25</v>
      </c>
      <c r="AD1379" s="9"/>
      <c r="AG1379" s="315"/>
      <c r="AH1379" s="317"/>
      <c r="AI1379" s="317"/>
      <c r="AJ1379" s="317"/>
      <c r="AK1379" s="317"/>
      <c r="AL1379" s="315"/>
    </row>
    <row r="1380" spans="1:38">
      <c r="A1380" s="342"/>
      <c r="B1380" s="77"/>
      <c r="C1380" s="9" t="s">
        <v>246</v>
      </c>
      <c r="D1380" s="9"/>
      <c r="E1380" s="9" t="s">
        <v>247</v>
      </c>
      <c r="F1380" s="74">
        <v>763</v>
      </c>
      <c r="G1380" s="9"/>
      <c r="H1380" s="9"/>
      <c r="I1380" s="9"/>
      <c r="J1380" s="76">
        <v>131.63999999999999</v>
      </c>
      <c r="K1380" s="9"/>
      <c r="L1380" s="315"/>
      <c r="M1380" s="74">
        <v>1</v>
      </c>
      <c r="N1380" s="35"/>
      <c r="O1380" s="315"/>
      <c r="P1380" s="75">
        <f t="shared" si="88"/>
        <v>131.63999999999999</v>
      </c>
      <c r="Q1380" s="9"/>
      <c r="R1380" s="9"/>
      <c r="S1380" s="9"/>
      <c r="T1380" s="78">
        <f t="shared" si="89"/>
        <v>763</v>
      </c>
      <c r="U1380" s="9"/>
      <c r="V1380" s="9"/>
      <c r="W1380" s="9"/>
      <c r="X1380" s="315"/>
      <c r="Y1380" s="9">
        <v>131.63999999999999</v>
      </c>
      <c r="Z1380" s="9">
        <f t="shared" si="90"/>
        <v>179.65</v>
      </c>
      <c r="AA1380" s="315"/>
      <c r="AB1380" s="9">
        <f t="shared" si="91"/>
        <v>120.71</v>
      </c>
      <c r="AC1380" s="9">
        <v>158.88999999999999</v>
      </c>
      <c r="AD1380" s="9"/>
      <c r="AG1380" s="315"/>
      <c r="AH1380" s="317"/>
      <c r="AI1380" s="317"/>
      <c r="AJ1380" s="317"/>
      <c r="AK1380" s="317"/>
      <c r="AL1380" s="315"/>
    </row>
    <row r="1381" spans="1:38">
      <c r="A1381" s="342"/>
      <c r="B1381" s="77"/>
      <c r="C1381" s="9" t="s">
        <v>246</v>
      </c>
      <c r="D1381" s="9"/>
      <c r="E1381" s="9" t="s">
        <v>248</v>
      </c>
      <c r="F1381" s="74">
        <v>3633</v>
      </c>
      <c r="G1381" s="9"/>
      <c r="H1381" s="9"/>
      <c r="I1381" s="9"/>
      <c r="J1381" s="76">
        <v>579.80999999999995</v>
      </c>
      <c r="K1381" s="9"/>
      <c r="L1381" s="315"/>
      <c r="M1381" s="74">
        <v>4</v>
      </c>
      <c r="N1381" s="35"/>
      <c r="O1381" s="315"/>
      <c r="P1381" s="75">
        <f t="shared" si="88"/>
        <v>144.95249999999999</v>
      </c>
      <c r="Q1381" s="9"/>
      <c r="R1381" s="9"/>
      <c r="S1381" s="9"/>
      <c r="T1381" s="78">
        <f t="shared" si="89"/>
        <v>908.25</v>
      </c>
      <c r="U1381" s="9"/>
      <c r="V1381" s="9"/>
      <c r="W1381" s="9"/>
      <c r="X1381" s="315"/>
      <c r="Y1381" s="9">
        <v>579.80999999999995</v>
      </c>
      <c r="Z1381" s="9">
        <f t="shared" si="90"/>
        <v>791.26</v>
      </c>
      <c r="AA1381" s="315"/>
      <c r="AB1381" s="9">
        <f t="shared" si="91"/>
        <v>531.66999999999996</v>
      </c>
      <c r="AC1381" s="9">
        <v>699.82</v>
      </c>
      <c r="AD1381" s="9"/>
      <c r="AG1381" s="315"/>
      <c r="AH1381" s="317"/>
      <c r="AI1381" s="317"/>
      <c r="AJ1381" s="317"/>
      <c r="AK1381" s="317"/>
      <c r="AL1381" s="315"/>
    </row>
    <row r="1382" spans="1:38">
      <c r="A1382" s="342"/>
      <c r="B1382" s="77"/>
      <c r="C1382" s="9" t="s">
        <v>249</v>
      </c>
      <c r="D1382" s="9"/>
      <c r="E1382" s="9" t="s">
        <v>68</v>
      </c>
      <c r="F1382" s="74">
        <v>47988</v>
      </c>
      <c r="G1382" s="9"/>
      <c r="H1382" s="9"/>
      <c r="I1382" s="9"/>
      <c r="J1382" s="76">
        <v>7480.9799999999977</v>
      </c>
      <c r="K1382" s="9"/>
      <c r="L1382" s="315"/>
      <c r="M1382" s="74">
        <v>71</v>
      </c>
      <c r="N1382" s="35"/>
      <c r="O1382" s="315"/>
      <c r="P1382" s="75">
        <f t="shared" si="88"/>
        <v>105.36591549295771</v>
      </c>
      <c r="Q1382" s="9"/>
      <c r="R1382" s="9"/>
      <c r="S1382" s="9"/>
      <c r="T1382" s="78">
        <f t="shared" si="89"/>
        <v>675.88732394366195</v>
      </c>
      <c r="U1382" s="9"/>
      <c r="V1382" s="9"/>
      <c r="W1382" s="9"/>
      <c r="X1382" s="315"/>
      <c r="Y1382" s="9">
        <v>7480.9799999999977</v>
      </c>
      <c r="Z1382" s="9">
        <f t="shared" si="90"/>
        <v>10209.25</v>
      </c>
      <c r="AA1382" s="315"/>
      <c r="AB1382" s="9">
        <f t="shared" si="91"/>
        <v>6859.87</v>
      </c>
      <c r="AC1382" s="9">
        <v>9029.39</v>
      </c>
      <c r="AD1382" s="9"/>
      <c r="AG1382" s="315"/>
      <c r="AH1382" s="317"/>
      <c r="AI1382" s="317"/>
      <c r="AJ1382" s="317"/>
      <c r="AK1382" s="317"/>
      <c r="AL1382" s="315"/>
    </row>
    <row r="1383" spans="1:38">
      <c r="A1383" s="342"/>
      <c r="B1383" s="77"/>
      <c r="C1383" s="9" t="s">
        <v>249</v>
      </c>
      <c r="D1383" s="9"/>
      <c r="E1383" s="9" t="s">
        <v>110</v>
      </c>
      <c r="F1383" s="74">
        <v>246460</v>
      </c>
      <c r="G1383" s="9"/>
      <c r="H1383" s="9"/>
      <c r="I1383" s="9"/>
      <c r="J1383" s="76">
        <v>38802.520000000011</v>
      </c>
      <c r="K1383" s="9"/>
      <c r="L1383" s="315"/>
      <c r="M1383" s="74">
        <v>395</v>
      </c>
      <c r="N1383" s="35"/>
      <c r="O1383" s="315"/>
      <c r="P1383" s="75">
        <f t="shared" si="88"/>
        <v>98.234227848101298</v>
      </c>
      <c r="Q1383" s="9"/>
      <c r="R1383" s="9"/>
      <c r="S1383" s="9"/>
      <c r="T1383" s="78">
        <f t="shared" si="89"/>
        <v>623.94936708860757</v>
      </c>
      <c r="U1383" s="9"/>
      <c r="V1383" s="9"/>
      <c r="W1383" s="9"/>
      <c r="X1383" s="315"/>
      <c r="Y1383" s="9">
        <v>38802.520000000011</v>
      </c>
      <c r="Z1383" s="9">
        <f t="shared" si="90"/>
        <v>52953.55</v>
      </c>
      <c r="AA1383" s="315"/>
      <c r="AB1383" s="9">
        <f t="shared" si="91"/>
        <v>35580.94</v>
      </c>
      <c r="AC1383" s="9">
        <v>46833.83</v>
      </c>
      <c r="AD1383" s="9"/>
      <c r="AG1383" s="315"/>
      <c r="AH1383" s="317"/>
      <c r="AI1383" s="317"/>
      <c r="AJ1383" s="317"/>
      <c r="AK1383" s="317"/>
      <c r="AL1383" s="315"/>
    </row>
    <row r="1384" spans="1:38">
      <c r="A1384" s="342"/>
      <c r="B1384" s="77"/>
      <c r="C1384" s="9" t="s">
        <v>250</v>
      </c>
      <c r="D1384" s="9"/>
      <c r="E1384" s="9" t="s">
        <v>64</v>
      </c>
      <c r="F1384" s="74">
        <v>3367527</v>
      </c>
      <c r="G1384" s="9"/>
      <c r="H1384" s="9"/>
      <c r="I1384" s="9"/>
      <c r="J1384" s="76">
        <v>553182.70999999985</v>
      </c>
      <c r="K1384" s="9"/>
      <c r="L1384" s="315"/>
      <c r="M1384" s="74">
        <v>5731</v>
      </c>
      <c r="N1384" s="35"/>
      <c r="O1384" s="315"/>
      <c r="P1384" s="75">
        <f t="shared" si="88"/>
        <v>96.524639678939081</v>
      </c>
      <c r="Q1384" s="9"/>
      <c r="R1384" s="9"/>
      <c r="S1384" s="9"/>
      <c r="T1384" s="78">
        <f t="shared" si="89"/>
        <v>587.5984993892863</v>
      </c>
      <c r="U1384" s="9"/>
      <c r="V1384" s="9"/>
      <c r="W1384" s="9"/>
      <c r="X1384" s="315"/>
      <c r="Y1384" s="9">
        <v>553182.70999999985</v>
      </c>
      <c r="Z1384" s="9">
        <f t="shared" si="90"/>
        <v>754924.93</v>
      </c>
      <c r="AA1384" s="315"/>
      <c r="AB1384" s="9">
        <f t="shared" si="91"/>
        <v>507254.69</v>
      </c>
      <c r="AC1384" s="9">
        <v>667680.01</v>
      </c>
      <c r="AD1384" s="9"/>
      <c r="AG1384" s="315"/>
      <c r="AH1384" s="317"/>
      <c r="AI1384" s="317"/>
      <c r="AJ1384" s="317"/>
      <c r="AK1384" s="317"/>
      <c r="AL1384" s="315"/>
    </row>
    <row r="1385" spans="1:38">
      <c r="A1385" s="342"/>
      <c r="B1385" s="77"/>
      <c r="C1385" s="9" t="s">
        <v>253</v>
      </c>
      <c r="D1385" s="9"/>
      <c r="E1385" s="9" t="s">
        <v>55</v>
      </c>
      <c r="F1385" s="74">
        <v>714496</v>
      </c>
      <c r="G1385" s="9"/>
      <c r="H1385" s="9"/>
      <c r="I1385" s="9"/>
      <c r="J1385" s="76">
        <v>118918.69999999975</v>
      </c>
      <c r="K1385" s="9"/>
      <c r="L1385" s="315"/>
      <c r="M1385" s="74">
        <v>1742</v>
      </c>
      <c r="N1385" s="35"/>
      <c r="O1385" s="315"/>
      <c r="P1385" s="75">
        <f t="shared" si="88"/>
        <v>68.26561423650962</v>
      </c>
      <c r="Q1385" s="9"/>
      <c r="R1385" s="9"/>
      <c r="S1385" s="9"/>
      <c r="T1385" s="78">
        <f t="shared" si="89"/>
        <v>410.158438576349</v>
      </c>
      <c r="U1385" s="9"/>
      <c r="V1385" s="9"/>
      <c r="W1385" s="9"/>
      <c r="X1385" s="315"/>
      <c r="Y1385" s="9">
        <v>118918.69999999975</v>
      </c>
      <c r="Z1385" s="9">
        <f t="shared" si="90"/>
        <v>162287.59</v>
      </c>
      <c r="AA1385" s="315"/>
      <c r="AB1385" s="9">
        <f t="shared" si="91"/>
        <v>109045.47</v>
      </c>
      <c r="AC1385" s="9">
        <v>143532.39000000001</v>
      </c>
      <c r="AD1385" s="9"/>
      <c r="AG1385" s="315"/>
      <c r="AH1385" s="317"/>
      <c r="AI1385" s="317"/>
      <c r="AJ1385" s="317"/>
      <c r="AK1385" s="317"/>
      <c r="AL1385" s="315"/>
    </row>
    <row r="1386" spans="1:38">
      <c r="A1386" s="342"/>
      <c r="B1386" s="77"/>
      <c r="C1386" s="9" t="s">
        <v>253</v>
      </c>
      <c r="D1386" s="9"/>
      <c r="E1386" s="9" t="s">
        <v>254</v>
      </c>
      <c r="F1386" s="74">
        <v>1314</v>
      </c>
      <c r="G1386" s="9"/>
      <c r="H1386" s="9"/>
      <c r="I1386" s="9"/>
      <c r="J1386" s="76">
        <v>220</v>
      </c>
      <c r="K1386" s="9"/>
      <c r="L1386" s="315"/>
      <c r="M1386" s="74">
        <v>1</v>
      </c>
      <c r="N1386" s="35"/>
      <c r="O1386" s="315"/>
      <c r="P1386" s="75">
        <f t="shared" si="88"/>
        <v>220</v>
      </c>
      <c r="Q1386" s="9"/>
      <c r="R1386" s="9"/>
      <c r="S1386" s="9"/>
      <c r="T1386" s="78">
        <f t="shared" si="89"/>
        <v>1314</v>
      </c>
      <c r="U1386" s="9"/>
      <c r="V1386" s="9"/>
      <c r="W1386" s="9"/>
      <c r="X1386" s="315"/>
      <c r="Y1386" s="9">
        <v>220</v>
      </c>
      <c r="Z1386" s="9">
        <f t="shared" si="90"/>
        <v>300.23</v>
      </c>
      <c r="AA1386" s="315"/>
      <c r="AB1386" s="9">
        <f t="shared" si="91"/>
        <v>201.73</v>
      </c>
      <c r="AC1386" s="9">
        <v>265.54000000000002</v>
      </c>
      <c r="AD1386" s="9"/>
      <c r="AG1386" s="315"/>
      <c r="AH1386" s="317"/>
      <c r="AI1386" s="317"/>
      <c r="AJ1386" s="317"/>
      <c r="AK1386" s="317"/>
      <c r="AL1386" s="315"/>
    </row>
    <row r="1387" spans="1:38">
      <c r="A1387" s="342"/>
      <c r="B1387" s="77"/>
      <c r="C1387" s="9" t="s">
        <v>255</v>
      </c>
      <c r="D1387" s="9"/>
      <c r="E1387" s="9" t="s">
        <v>256</v>
      </c>
      <c r="F1387" s="74">
        <v>502080</v>
      </c>
      <c r="G1387" s="9"/>
      <c r="H1387" s="9"/>
      <c r="I1387" s="9"/>
      <c r="J1387" s="76">
        <v>78275.179999999993</v>
      </c>
      <c r="K1387" s="9"/>
      <c r="L1387" s="315"/>
      <c r="M1387" s="74">
        <v>712</v>
      </c>
      <c r="N1387" s="35"/>
      <c r="O1387" s="315"/>
      <c r="P1387" s="75">
        <f t="shared" si="88"/>
        <v>109.93705056179775</v>
      </c>
      <c r="Q1387" s="9"/>
      <c r="R1387" s="9"/>
      <c r="S1387" s="9"/>
      <c r="T1387" s="78">
        <f t="shared" si="89"/>
        <v>705.16853932584274</v>
      </c>
      <c r="U1387" s="9"/>
      <c r="V1387" s="9"/>
      <c r="W1387" s="9"/>
      <c r="X1387" s="315"/>
      <c r="Y1387" s="9">
        <v>78275.179999999993</v>
      </c>
      <c r="Z1387" s="9">
        <f t="shared" si="90"/>
        <v>106821.64</v>
      </c>
      <c r="AA1387" s="315"/>
      <c r="AB1387" s="9">
        <f t="shared" si="91"/>
        <v>71776.38</v>
      </c>
      <c r="AC1387" s="9">
        <v>94476.51</v>
      </c>
      <c r="AD1387" s="9"/>
      <c r="AG1387" s="315"/>
      <c r="AH1387" s="317"/>
      <c r="AI1387" s="317"/>
      <c r="AJ1387" s="317"/>
      <c r="AK1387" s="317"/>
      <c r="AL1387" s="315"/>
    </row>
    <row r="1388" spans="1:38">
      <c r="A1388" s="342"/>
      <c r="B1388" s="77"/>
      <c r="C1388" s="9" t="s">
        <v>255</v>
      </c>
      <c r="D1388" s="9"/>
      <c r="E1388" s="9" t="s">
        <v>110</v>
      </c>
      <c r="F1388" s="74">
        <v>626</v>
      </c>
      <c r="G1388" s="9"/>
      <c r="H1388" s="9"/>
      <c r="I1388" s="9"/>
      <c r="J1388" s="76">
        <v>105.75</v>
      </c>
      <c r="K1388" s="9"/>
      <c r="L1388" s="315"/>
      <c r="M1388" s="74">
        <v>1</v>
      </c>
      <c r="N1388" s="35"/>
      <c r="O1388" s="315"/>
      <c r="P1388" s="75">
        <f t="shared" si="88"/>
        <v>105.75</v>
      </c>
      <c r="Q1388" s="9"/>
      <c r="R1388" s="9"/>
      <c r="S1388" s="9"/>
      <c r="T1388" s="78">
        <f t="shared" si="89"/>
        <v>626</v>
      </c>
      <c r="U1388" s="9"/>
      <c r="V1388" s="9"/>
      <c r="W1388" s="9"/>
      <c r="X1388" s="315"/>
      <c r="Y1388" s="9">
        <v>105.75</v>
      </c>
      <c r="Z1388" s="9">
        <f t="shared" si="90"/>
        <v>144.32</v>
      </c>
      <c r="AA1388" s="315"/>
      <c r="AB1388" s="9">
        <f t="shared" si="91"/>
        <v>96.97</v>
      </c>
      <c r="AC1388" s="9">
        <v>127.64</v>
      </c>
      <c r="AD1388" s="9"/>
      <c r="AG1388" s="315"/>
      <c r="AH1388" s="317"/>
      <c r="AI1388" s="317"/>
      <c r="AJ1388" s="317"/>
      <c r="AK1388" s="317"/>
      <c r="AL1388" s="315"/>
    </row>
    <row r="1389" spans="1:38">
      <c r="A1389" s="342"/>
      <c r="B1389" s="77"/>
      <c r="C1389" s="9" t="s">
        <v>257</v>
      </c>
      <c r="D1389" s="9"/>
      <c r="E1389" s="9" t="s">
        <v>258</v>
      </c>
      <c r="F1389" s="74">
        <v>143400</v>
      </c>
      <c r="G1389" s="9"/>
      <c r="H1389" s="9"/>
      <c r="I1389" s="9"/>
      <c r="J1389" s="76">
        <v>21799.650000000005</v>
      </c>
      <c r="K1389" s="9"/>
      <c r="L1389" s="315"/>
      <c r="M1389" s="74">
        <v>191</v>
      </c>
      <c r="N1389" s="35"/>
      <c r="O1389" s="315"/>
      <c r="P1389" s="75">
        <f t="shared" si="88"/>
        <v>114.1342931937173</v>
      </c>
      <c r="Q1389" s="9"/>
      <c r="R1389" s="9"/>
      <c r="S1389" s="9"/>
      <c r="T1389" s="78">
        <f t="shared" si="89"/>
        <v>750.78534031413608</v>
      </c>
      <c r="U1389" s="9"/>
      <c r="V1389" s="9"/>
      <c r="W1389" s="9"/>
      <c r="X1389" s="315"/>
      <c r="Y1389" s="9">
        <v>21799.650000000005</v>
      </c>
      <c r="Z1389" s="9">
        <f t="shared" si="90"/>
        <v>29749.84</v>
      </c>
      <c r="AA1389" s="315"/>
      <c r="AB1389" s="9">
        <f t="shared" si="91"/>
        <v>19989.73</v>
      </c>
      <c r="AC1389" s="9">
        <v>26311.72</v>
      </c>
      <c r="AD1389" s="9"/>
      <c r="AG1389" s="315"/>
      <c r="AH1389" s="317"/>
      <c r="AI1389" s="317"/>
      <c r="AJ1389" s="317"/>
      <c r="AK1389" s="317"/>
      <c r="AL1389" s="315"/>
    </row>
    <row r="1390" spans="1:38">
      <c r="A1390" s="342"/>
      <c r="B1390" s="77"/>
      <c r="C1390" s="9" t="s">
        <v>259</v>
      </c>
      <c r="D1390" s="9"/>
      <c r="E1390" s="9" t="s">
        <v>260</v>
      </c>
      <c r="F1390" s="74">
        <v>589</v>
      </c>
      <c r="G1390" s="9"/>
      <c r="H1390" s="9"/>
      <c r="I1390" s="9"/>
      <c r="J1390" s="76">
        <v>101.61</v>
      </c>
      <c r="K1390" s="9"/>
      <c r="L1390" s="315"/>
      <c r="M1390" s="74">
        <v>1</v>
      </c>
      <c r="N1390" s="35"/>
      <c r="O1390" s="315"/>
      <c r="P1390" s="75">
        <f t="shared" si="88"/>
        <v>101.61</v>
      </c>
      <c r="Q1390" s="9"/>
      <c r="R1390" s="9"/>
      <c r="S1390" s="9"/>
      <c r="T1390" s="78">
        <f t="shared" si="89"/>
        <v>589</v>
      </c>
      <c r="U1390" s="9"/>
      <c r="V1390" s="9"/>
      <c r="W1390" s="9"/>
      <c r="X1390" s="315"/>
      <c r="Y1390" s="9">
        <v>101.61</v>
      </c>
      <c r="Z1390" s="9">
        <f t="shared" si="90"/>
        <v>138.66999999999999</v>
      </c>
      <c r="AA1390" s="315"/>
      <c r="AB1390" s="9">
        <f t="shared" si="91"/>
        <v>93.17</v>
      </c>
      <c r="AC1390" s="9">
        <v>122.64</v>
      </c>
      <c r="AD1390" s="9"/>
      <c r="AG1390" s="315"/>
      <c r="AH1390" s="317"/>
      <c r="AI1390" s="317"/>
      <c r="AJ1390" s="317"/>
      <c r="AK1390" s="317"/>
      <c r="AL1390" s="315"/>
    </row>
    <row r="1391" spans="1:38">
      <c r="A1391" s="342"/>
      <c r="B1391" s="77"/>
      <c r="C1391" s="9" t="s">
        <v>259</v>
      </c>
      <c r="D1391" s="9"/>
      <c r="E1391" s="9" t="s">
        <v>135</v>
      </c>
      <c r="F1391" s="74">
        <v>72919</v>
      </c>
      <c r="G1391" s="9"/>
      <c r="H1391" s="9"/>
      <c r="I1391" s="9"/>
      <c r="J1391" s="76">
        <v>12171.070000000005</v>
      </c>
      <c r="K1391" s="9"/>
      <c r="L1391" s="315"/>
      <c r="M1391" s="74">
        <v>122</v>
      </c>
      <c r="N1391" s="35"/>
      <c r="O1391" s="315"/>
      <c r="P1391" s="75">
        <f t="shared" si="88"/>
        <v>99.762868852459064</v>
      </c>
      <c r="Q1391" s="9"/>
      <c r="R1391" s="9"/>
      <c r="S1391" s="9"/>
      <c r="T1391" s="78">
        <f t="shared" si="89"/>
        <v>597.69672131147536</v>
      </c>
      <c r="U1391" s="9"/>
      <c r="V1391" s="9"/>
      <c r="W1391" s="9"/>
      <c r="X1391" s="315"/>
      <c r="Y1391" s="9">
        <v>12171.070000000005</v>
      </c>
      <c r="Z1391" s="9">
        <f t="shared" si="90"/>
        <v>16609.78</v>
      </c>
      <c r="AA1391" s="315"/>
      <c r="AB1391" s="9">
        <f t="shared" si="91"/>
        <v>11160.57</v>
      </c>
      <c r="AC1391" s="9">
        <v>14690.23</v>
      </c>
      <c r="AD1391" s="9"/>
      <c r="AG1391" s="315"/>
      <c r="AH1391" s="317"/>
      <c r="AI1391" s="317"/>
      <c r="AJ1391" s="317"/>
      <c r="AK1391" s="317"/>
      <c r="AL1391" s="315"/>
    </row>
    <row r="1392" spans="1:38">
      <c r="A1392" s="342"/>
      <c r="B1392" s="77"/>
      <c r="C1392" s="9" t="s">
        <v>259</v>
      </c>
      <c r="D1392" s="9"/>
      <c r="E1392" s="9" t="s">
        <v>261</v>
      </c>
      <c r="F1392" s="74">
        <v>1851</v>
      </c>
      <c r="G1392" s="9"/>
      <c r="H1392" s="9"/>
      <c r="I1392" s="9"/>
      <c r="J1392" s="76">
        <v>330.23</v>
      </c>
      <c r="K1392" s="9"/>
      <c r="L1392" s="315"/>
      <c r="M1392" s="74">
        <v>2</v>
      </c>
      <c r="N1392" s="35"/>
      <c r="O1392" s="315"/>
      <c r="P1392" s="75">
        <f t="shared" si="88"/>
        <v>165.11500000000001</v>
      </c>
      <c r="Q1392" s="9"/>
      <c r="R1392" s="9"/>
      <c r="S1392" s="9"/>
      <c r="T1392" s="78">
        <f t="shared" si="89"/>
        <v>925.5</v>
      </c>
      <c r="U1392" s="9"/>
      <c r="V1392" s="9"/>
      <c r="W1392" s="9"/>
      <c r="X1392" s="315"/>
      <c r="Y1392" s="9">
        <v>330.23</v>
      </c>
      <c r="Z1392" s="9">
        <f t="shared" si="90"/>
        <v>450.66</v>
      </c>
      <c r="AA1392" s="315"/>
      <c r="AB1392" s="9">
        <f t="shared" si="91"/>
        <v>302.81</v>
      </c>
      <c r="AC1392" s="9">
        <v>398.58</v>
      </c>
      <c r="AD1392" s="9"/>
      <c r="AG1392" s="315"/>
      <c r="AH1392" s="317"/>
      <c r="AI1392" s="317"/>
      <c r="AJ1392" s="317"/>
      <c r="AK1392" s="317"/>
      <c r="AL1392" s="315"/>
    </row>
    <row r="1393" spans="1:38">
      <c r="A1393" s="342"/>
      <c r="B1393" s="77"/>
      <c r="C1393" s="9" t="s">
        <v>262</v>
      </c>
      <c r="D1393" s="9"/>
      <c r="E1393" s="9" t="s">
        <v>135</v>
      </c>
      <c r="F1393" s="74"/>
      <c r="G1393" s="9"/>
      <c r="H1393" s="9"/>
      <c r="I1393" s="9"/>
      <c r="J1393" s="76">
        <v>9.64</v>
      </c>
      <c r="K1393" s="9"/>
      <c r="L1393" s="315"/>
      <c r="M1393" s="74">
        <v>1</v>
      </c>
      <c r="N1393" s="35"/>
      <c r="O1393" s="315"/>
      <c r="P1393" s="75">
        <f t="shared" si="88"/>
        <v>9.64</v>
      </c>
      <c r="Q1393" s="9"/>
      <c r="R1393" s="9"/>
      <c r="S1393" s="9"/>
      <c r="T1393" s="78">
        <f t="shared" si="89"/>
        <v>0</v>
      </c>
      <c r="U1393" s="9"/>
      <c r="V1393" s="9"/>
      <c r="W1393" s="9"/>
      <c r="X1393" s="315"/>
      <c r="Y1393" s="9">
        <v>9.64</v>
      </c>
      <c r="Z1393" s="9">
        <f t="shared" si="90"/>
        <v>13.16</v>
      </c>
      <c r="AA1393" s="315"/>
      <c r="AB1393" s="9">
        <f t="shared" si="91"/>
        <v>8.84</v>
      </c>
      <c r="AC1393" s="9">
        <v>11.64</v>
      </c>
      <c r="AD1393" s="9"/>
      <c r="AG1393" s="315"/>
      <c r="AH1393" s="317"/>
      <c r="AI1393" s="317"/>
      <c r="AJ1393" s="317"/>
      <c r="AK1393" s="317"/>
      <c r="AL1393" s="315"/>
    </row>
    <row r="1394" spans="1:38">
      <c r="A1394" s="342"/>
      <c r="B1394" s="77"/>
      <c r="C1394" s="9" t="s">
        <v>262</v>
      </c>
      <c r="D1394" s="9"/>
      <c r="E1394" s="9" t="s">
        <v>261</v>
      </c>
      <c r="F1394" s="74">
        <v>165432</v>
      </c>
      <c r="G1394" s="9"/>
      <c r="H1394" s="9"/>
      <c r="I1394" s="9"/>
      <c r="J1394" s="76">
        <v>27385.369999999995</v>
      </c>
      <c r="K1394" s="9"/>
      <c r="L1394" s="315"/>
      <c r="M1394" s="74">
        <v>291</v>
      </c>
      <c r="N1394" s="35"/>
      <c r="O1394" s="315"/>
      <c r="P1394" s="75">
        <f t="shared" si="88"/>
        <v>94.107800687285206</v>
      </c>
      <c r="Q1394" s="9"/>
      <c r="R1394" s="9"/>
      <c r="S1394" s="9"/>
      <c r="T1394" s="78">
        <f t="shared" si="89"/>
        <v>568.4948453608248</v>
      </c>
      <c r="U1394" s="9"/>
      <c r="V1394" s="9"/>
      <c r="W1394" s="9"/>
      <c r="X1394" s="315"/>
      <c r="Y1394" s="9">
        <v>27385.369999999995</v>
      </c>
      <c r="Z1394" s="9">
        <f t="shared" si="90"/>
        <v>37372.639999999999</v>
      </c>
      <c r="AA1394" s="315"/>
      <c r="AB1394" s="9">
        <f t="shared" si="91"/>
        <v>25111.7</v>
      </c>
      <c r="AC1394" s="9">
        <v>33053.57</v>
      </c>
      <c r="AD1394" s="9"/>
      <c r="AG1394" s="315"/>
      <c r="AH1394" s="317"/>
      <c r="AI1394" s="317"/>
      <c r="AJ1394" s="317"/>
      <c r="AK1394" s="317"/>
      <c r="AL1394" s="315"/>
    </row>
    <row r="1395" spans="1:38">
      <c r="A1395" s="342"/>
      <c r="B1395" s="77"/>
      <c r="C1395" s="9" t="s">
        <v>263</v>
      </c>
      <c r="D1395" s="9"/>
      <c r="E1395" s="9" t="s">
        <v>98</v>
      </c>
      <c r="F1395" s="74">
        <v>2756</v>
      </c>
      <c r="G1395" s="9"/>
      <c r="H1395" s="9"/>
      <c r="I1395" s="9"/>
      <c r="J1395" s="76">
        <v>451.63000000000005</v>
      </c>
      <c r="K1395" s="9"/>
      <c r="L1395" s="315"/>
      <c r="M1395" s="74">
        <v>3</v>
      </c>
      <c r="N1395" s="35"/>
      <c r="O1395" s="315"/>
      <c r="P1395" s="75">
        <f t="shared" si="88"/>
        <v>150.54333333333335</v>
      </c>
      <c r="Q1395" s="9"/>
      <c r="R1395" s="9"/>
      <c r="S1395" s="9"/>
      <c r="T1395" s="78">
        <f t="shared" si="89"/>
        <v>918.66666666666663</v>
      </c>
      <c r="U1395" s="9"/>
      <c r="V1395" s="9"/>
      <c r="W1395" s="9"/>
      <c r="X1395" s="315"/>
      <c r="Y1395" s="9">
        <v>451.63000000000005</v>
      </c>
      <c r="Z1395" s="9">
        <f t="shared" si="90"/>
        <v>616.34</v>
      </c>
      <c r="AA1395" s="315"/>
      <c r="AB1395" s="9">
        <f t="shared" si="91"/>
        <v>414.13</v>
      </c>
      <c r="AC1395" s="9">
        <v>545.11</v>
      </c>
      <c r="AD1395" s="9"/>
      <c r="AG1395" s="315"/>
      <c r="AH1395" s="317"/>
      <c r="AI1395" s="317"/>
      <c r="AJ1395" s="317"/>
      <c r="AK1395" s="317"/>
      <c r="AL1395" s="315"/>
    </row>
    <row r="1396" spans="1:38">
      <c r="A1396" s="342"/>
      <c r="B1396" s="77"/>
      <c r="C1396" s="9" t="s">
        <v>264</v>
      </c>
      <c r="D1396" s="9"/>
      <c r="E1396" s="9" t="s">
        <v>91</v>
      </c>
      <c r="F1396" s="74">
        <v>17726</v>
      </c>
      <c r="G1396" s="9"/>
      <c r="H1396" s="9"/>
      <c r="I1396" s="9"/>
      <c r="J1396" s="76">
        <v>2873.7900000000004</v>
      </c>
      <c r="K1396" s="9"/>
      <c r="L1396" s="315"/>
      <c r="M1396" s="74">
        <v>20</v>
      </c>
      <c r="N1396" s="35"/>
      <c r="O1396" s="315"/>
      <c r="P1396" s="75">
        <f t="shared" si="88"/>
        <v>143.68950000000001</v>
      </c>
      <c r="Q1396" s="9"/>
      <c r="R1396" s="9"/>
      <c r="S1396" s="9"/>
      <c r="T1396" s="78">
        <f t="shared" si="89"/>
        <v>886.3</v>
      </c>
      <c r="U1396" s="9"/>
      <c r="V1396" s="9"/>
      <c r="W1396" s="9"/>
      <c r="X1396" s="315"/>
      <c r="Y1396" s="9">
        <v>2873.7900000000004</v>
      </c>
      <c r="Z1396" s="9">
        <f t="shared" si="90"/>
        <v>3921.84</v>
      </c>
      <c r="AA1396" s="315"/>
      <c r="AB1396" s="9">
        <f t="shared" si="91"/>
        <v>2635.19</v>
      </c>
      <c r="AC1396" s="9">
        <v>3468.6</v>
      </c>
      <c r="AD1396" s="9"/>
      <c r="AG1396" s="315"/>
      <c r="AH1396" s="317"/>
      <c r="AI1396" s="317"/>
      <c r="AJ1396" s="317"/>
      <c r="AK1396" s="317"/>
      <c r="AL1396" s="315"/>
    </row>
    <row r="1397" spans="1:38">
      <c r="A1397" s="342"/>
      <c r="B1397" s="77"/>
      <c r="C1397" s="9" t="s">
        <v>265</v>
      </c>
      <c r="D1397" s="9"/>
      <c r="E1397" s="9" t="s">
        <v>266</v>
      </c>
      <c r="F1397" s="74">
        <v>217</v>
      </c>
      <c r="G1397" s="9"/>
      <c r="H1397" s="9"/>
      <c r="I1397" s="9"/>
      <c r="J1397" s="76">
        <v>40.81</v>
      </c>
      <c r="K1397" s="9"/>
      <c r="L1397" s="315"/>
      <c r="M1397" s="74">
        <v>1</v>
      </c>
      <c r="N1397" s="35"/>
      <c r="O1397" s="315"/>
      <c r="P1397" s="75">
        <f t="shared" si="88"/>
        <v>40.81</v>
      </c>
      <c r="Q1397" s="9"/>
      <c r="R1397" s="9"/>
      <c r="S1397" s="9"/>
      <c r="T1397" s="78">
        <f t="shared" si="89"/>
        <v>217</v>
      </c>
      <c r="U1397" s="9"/>
      <c r="V1397" s="9"/>
      <c r="W1397" s="9"/>
      <c r="X1397" s="315"/>
      <c r="Y1397" s="9">
        <v>40.81</v>
      </c>
      <c r="Z1397" s="9">
        <f t="shared" si="90"/>
        <v>55.69</v>
      </c>
      <c r="AA1397" s="315"/>
      <c r="AB1397" s="9">
        <f t="shared" si="91"/>
        <v>37.42</v>
      </c>
      <c r="AC1397" s="9">
        <v>49.26</v>
      </c>
      <c r="AD1397" s="9"/>
      <c r="AG1397" s="315"/>
      <c r="AH1397" s="317"/>
      <c r="AI1397" s="317"/>
      <c r="AJ1397" s="317"/>
      <c r="AK1397" s="317"/>
      <c r="AL1397" s="315"/>
    </row>
    <row r="1398" spans="1:38">
      <c r="A1398" s="342"/>
      <c r="B1398" s="77"/>
      <c r="C1398" s="9" t="s">
        <v>265</v>
      </c>
      <c r="D1398" s="9"/>
      <c r="E1398" s="9" t="s">
        <v>96</v>
      </c>
      <c r="F1398" s="74">
        <v>5864</v>
      </c>
      <c r="G1398" s="9"/>
      <c r="H1398" s="9"/>
      <c r="I1398" s="9"/>
      <c r="J1398" s="76">
        <v>882.61</v>
      </c>
      <c r="K1398" s="9"/>
      <c r="L1398" s="315"/>
      <c r="M1398" s="74">
        <v>6</v>
      </c>
      <c r="N1398" s="35"/>
      <c r="O1398" s="315"/>
      <c r="P1398" s="75">
        <f t="shared" si="88"/>
        <v>147.10166666666666</v>
      </c>
      <c r="Q1398" s="9"/>
      <c r="R1398" s="9"/>
      <c r="S1398" s="9"/>
      <c r="T1398" s="78">
        <f t="shared" si="89"/>
        <v>977.33333333333337</v>
      </c>
      <c r="U1398" s="9"/>
      <c r="V1398" s="9"/>
      <c r="W1398" s="9"/>
      <c r="X1398" s="315"/>
      <c r="Y1398" s="9">
        <v>882.61</v>
      </c>
      <c r="Z1398" s="9">
        <f t="shared" si="90"/>
        <v>1204.49</v>
      </c>
      <c r="AA1398" s="315"/>
      <c r="AB1398" s="9">
        <f t="shared" si="91"/>
        <v>809.33</v>
      </c>
      <c r="AC1398" s="9">
        <v>1065.29</v>
      </c>
      <c r="AD1398" s="9"/>
      <c r="AG1398" s="315"/>
      <c r="AH1398" s="317"/>
      <c r="AI1398" s="317"/>
      <c r="AJ1398" s="317"/>
      <c r="AK1398" s="317"/>
      <c r="AL1398" s="315"/>
    </row>
    <row r="1399" spans="1:38">
      <c r="A1399" s="342"/>
      <c r="B1399" s="77"/>
      <c r="C1399" s="9" t="s">
        <v>267</v>
      </c>
      <c r="D1399" s="9"/>
      <c r="E1399" s="9" t="s">
        <v>266</v>
      </c>
      <c r="F1399" s="74">
        <v>31180</v>
      </c>
      <c r="G1399" s="9"/>
      <c r="H1399" s="9"/>
      <c r="I1399" s="9"/>
      <c r="J1399" s="76">
        <v>5085.0200000000013</v>
      </c>
      <c r="K1399" s="9"/>
      <c r="L1399" s="315"/>
      <c r="M1399" s="74">
        <v>36</v>
      </c>
      <c r="N1399" s="35"/>
      <c r="O1399" s="315"/>
      <c r="P1399" s="75">
        <f t="shared" si="88"/>
        <v>141.25055555555559</v>
      </c>
      <c r="Q1399" s="9"/>
      <c r="R1399" s="9"/>
      <c r="S1399" s="9"/>
      <c r="T1399" s="78">
        <f t="shared" si="89"/>
        <v>866.11111111111109</v>
      </c>
      <c r="U1399" s="9"/>
      <c r="V1399" s="9"/>
      <c r="W1399" s="9"/>
      <c r="X1399" s="315"/>
      <c r="Y1399" s="9">
        <v>5085.0200000000013</v>
      </c>
      <c r="Z1399" s="9">
        <f t="shared" si="90"/>
        <v>6939.49</v>
      </c>
      <c r="AA1399" s="315"/>
      <c r="AB1399" s="9">
        <f t="shared" si="91"/>
        <v>4662.84</v>
      </c>
      <c r="AC1399" s="9">
        <v>6137.51</v>
      </c>
      <c r="AD1399" s="9"/>
      <c r="AG1399" s="315"/>
      <c r="AH1399" s="317"/>
      <c r="AI1399" s="317"/>
      <c r="AJ1399" s="317"/>
      <c r="AK1399" s="317"/>
      <c r="AL1399" s="315"/>
    </row>
    <row r="1400" spans="1:38">
      <c r="A1400" s="342"/>
      <c r="B1400" s="77"/>
      <c r="C1400" s="9" t="s">
        <v>268</v>
      </c>
      <c r="D1400" s="9"/>
      <c r="E1400" s="9" t="s">
        <v>84</v>
      </c>
      <c r="F1400" s="74">
        <v>71603</v>
      </c>
      <c r="G1400" s="9"/>
      <c r="H1400" s="9"/>
      <c r="I1400" s="9"/>
      <c r="J1400" s="76">
        <v>11164.64</v>
      </c>
      <c r="K1400" s="9"/>
      <c r="L1400" s="315"/>
      <c r="M1400" s="74">
        <v>94</v>
      </c>
      <c r="N1400" s="35"/>
      <c r="O1400" s="315"/>
      <c r="P1400" s="75">
        <f t="shared" si="88"/>
        <v>118.77276595744681</v>
      </c>
      <c r="Q1400" s="9"/>
      <c r="R1400" s="9"/>
      <c r="S1400" s="9"/>
      <c r="T1400" s="78">
        <f t="shared" si="89"/>
        <v>761.73404255319144</v>
      </c>
      <c r="U1400" s="9"/>
      <c r="V1400" s="9"/>
      <c r="W1400" s="9"/>
      <c r="X1400" s="315"/>
      <c r="Y1400" s="9">
        <v>11164.64</v>
      </c>
      <c r="Z1400" s="9">
        <f t="shared" si="90"/>
        <v>15236.31</v>
      </c>
      <c r="AA1400" s="315"/>
      <c r="AB1400" s="9">
        <f t="shared" si="91"/>
        <v>10237.700000000001</v>
      </c>
      <c r="AC1400" s="9">
        <v>13475.49</v>
      </c>
      <c r="AD1400" s="9"/>
      <c r="AG1400" s="315"/>
      <c r="AH1400" s="317"/>
      <c r="AI1400" s="317"/>
      <c r="AJ1400" s="317"/>
      <c r="AK1400" s="317"/>
      <c r="AL1400" s="315"/>
    </row>
    <row r="1401" spans="1:38">
      <c r="A1401" s="342"/>
      <c r="B1401" s="77"/>
      <c r="C1401" s="9" t="s">
        <v>269</v>
      </c>
      <c r="D1401" s="9"/>
      <c r="E1401" s="9" t="s">
        <v>55</v>
      </c>
      <c r="F1401" s="74">
        <v>366764</v>
      </c>
      <c r="G1401" s="9"/>
      <c r="H1401" s="9"/>
      <c r="I1401" s="9"/>
      <c r="J1401" s="76">
        <v>59516.460000000072</v>
      </c>
      <c r="K1401" s="9"/>
      <c r="L1401" s="315"/>
      <c r="M1401" s="74">
        <v>682</v>
      </c>
      <c r="N1401" s="35"/>
      <c r="O1401" s="315"/>
      <c r="P1401" s="75">
        <f t="shared" si="88"/>
        <v>87.267536656891608</v>
      </c>
      <c r="Q1401" s="9"/>
      <c r="R1401" s="9"/>
      <c r="S1401" s="9"/>
      <c r="T1401" s="78">
        <f t="shared" si="89"/>
        <v>537.77712609970672</v>
      </c>
      <c r="U1401" s="9"/>
      <c r="V1401" s="9"/>
      <c r="W1401" s="9"/>
      <c r="X1401" s="315"/>
      <c r="Y1401" s="9">
        <v>59516.460000000072</v>
      </c>
      <c r="Z1401" s="9">
        <f t="shared" si="90"/>
        <v>81221.73</v>
      </c>
      <c r="AA1401" s="315"/>
      <c r="AB1401" s="9">
        <f t="shared" si="91"/>
        <v>54575.1</v>
      </c>
      <c r="AC1401" s="9">
        <v>71835.13</v>
      </c>
      <c r="AD1401" s="9"/>
      <c r="AG1401" s="315"/>
      <c r="AH1401" s="317"/>
      <c r="AI1401" s="317"/>
      <c r="AJ1401" s="317"/>
      <c r="AK1401" s="317"/>
      <c r="AL1401" s="315"/>
    </row>
    <row r="1402" spans="1:38">
      <c r="A1402" s="342"/>
      <c r="B1402" s="77"/>
      <c r="C1402" s="9" t="s">
        <v>269</v>
      </c>
      <c r="D1402" s="9"/>
      <c r="E1402" s="9" t="s">
        <v>159</v>
      </c>
      <c r="F1402" s="74">
        <v>19216</v>
      </c>
      <c r="G1402" s="9"/>
      <c r="H1402" s="9"/>
      <c r="I1402" s="9"/>
      <c r="J1402" s="76">
        <v>3131.8600000000006</v>
      </c>
      <c r="K1402" s="9"/>
      <c r="L1402" s="315"/>
      <c r="M1402" s="74">
        <v>36</v>
      </c>
      <c r="N1402" s="35"/>
      <c r="O1402" s="315"/>
      <c r="P1402" s="75">
        <f t="shared" si="88"/>
        <v>86.996111111111134</v>
      </c>
      <c r="Q1402" s="9"/>
      <c r="R1402" s="9"/>
      <c r="S1402" s="9"/>
      <c r="T1402" s="78">
        <f t="shared" si="89"/>
        <v>533.77777777777783</v>
      </c>
      <c r="U1402" s="9"/>
      <c r="V1402" s="9"/>
      <c r="W1402" s="9"/>
      <c r="X1402" s="315"/>
      <c r="Y1402" s="9">
        <v>3131.8600000000006</v>
      </c>
      <c r="Z1402" s="9">
        <f t="shared" si="90"/>
        <v>4274.03</v>
      </c>
      <c r="AA1402" s="315"/>
      <c r="AB1402" s="9">
        <f t="shared" si="91"/>
        <v>2871.84</v>
      </c>
      <c r="AC1402" s="9">
        <v>3780.09</v>
      </c>
      <c r="AD1402" s="9"/>
      <c r="AG1402" s="315"/>
      <c r="AH1402" s="317"/>
      <c r="AI1402" s="317"/>
      <c r="AJ1402" s="317"/>
      <c r="AK1402" s="317"/>
      <c r="AL1402" s="315"/>
    </row>
    <row r="1403" spans="1:38">
      <c r="A1403" s="342"/>
      <c r="B1403" s="77"/>
      <c r="C1403" s="9" t="s">
        <v>270</v>
      </c>
      <c r="D1403" s="9"/>
      <c r="E1403" s="9" t="s">
        <v>59</v>
      </c>
      <c r="F1403" s="74">
        <v>5767</v>
      </c>
      <c r="G1403" s="9"/>
      <c r="H1403" s="9"/>
      <c r="I1403" s="9"/>
      <c r="J1403" s="76">
        <v>979.3599999999999</v>
      </c>
      <c r="K1403" s="9"/>
      <c r="L1403" s="315"/>
      <c r="M1403" s="74">
        <v>6</v>
      </c>
      <c r="N1403" s="35"/>
      <c r="O1403" s="315"/>
      <c r="P1403" s="75">
        <f t="shared" si="88"/>
        <v>163.22666666666666</v>
      </c>
      <c r="Q1403" s="9"/>
      <c r="R1403" s="9"/>
      <c r="S1403" s="9"/>
      <c r="T1403" s="78">
        <f t="shared" si="89"/>
        <v>961.16666666666663</v>
      </c>
      <c r="U1403" s="9"/>
      <c r="V1403" s="9"/>
      <c r="W1403" s="9"/>
      <c r="X1403" s="315"/>
      <c r="Y1403" s="9">
        <v>979.3599999999999</v>
      </c>
      <c r="Z1403" s="9">
        <f t="shared" si="90"/>
        <v>1336.53</v>
      </c>
      <c r="AA1403" s="315"/>
      <c r="AB1403" s="9">
        <f t="shared" si="91"/>
        <v>898.05</v>
      </c>
      <c r="AC1403" s="9">
        <v>1182.07</v>
      </c>
      <c r="AD1403" s="9"/>
      <c r="AG1403" s="315"/>
      <c r="AH1403" s="317"/>
      <c r="AI1403" s="317"/>
      <c r="AJ1403" s="317"/>
      <c r="AK1403" s="317"/>
      <c r="AL1403" s="315"/>
    </row>
    <row r="1404" spans="1:38">
      <c r="A1404" s="342"/>
      <c r="B1404" s="77"/>
      <c r="C1404" s="9" t="s">
        <v>271</v>
      </c>
      <c r="D1404" s="9"/>
      <c r="E1404" s="9" t="s">
        <v>70</v>
      </c>
      <c r="F1404" s="74">
        <v>233183</v>
      </c>
      <c r="G1404" s="9"/>
      <c r="H1404" s="9"/>
      <c r="I1404" s="9"/>
      <c r="J1404" s="76">
        <v>37666.720000000008</v>
      </c>
      <c r="K1404" s="9"/>
      <c r="L1404" s="315"/>
      <c r="M1404" s="74">
        <v>351</v>
      </c>
      <c r="N1404" s="35"/>
      <c r="O1404" s="315"/>
      <c r="P1404" s="75">
        <f t="shared" si="88"/>
        <v>107.31259259259262</v>
      </c>
      <c r="Q1404" s="9"/>
      <c r="R1404" s="9"/>
      <c r="S1404" s="9"/>
      <c r="T1404" s="78">
        <f t="shared" si="89"/>
        <v>664.33903133903129</v>
      </c>
      <c r="U1404" s="9"/>
      <c r="V1404" s="9"/>
      <c r="W1404" s="9"/>
      <c r="X1404" s="315"/>
      <c r="Y1404" s="9">
        <v>37666.720000000008</v>
      </c>
      <c r="Z1404" s="9">
        <f t="shared" si="90"/>
        <v>51403.53</v>
      </c>
      <c r="AA1404" s="315"/>
      <c r="AB1404" s="9">
        <f t="shared" si="91"/>
        <v>34539.440000000002</v>
      </c>
      <c r="AC1404" s="9">
        <v>45462.95</v>
      </c>
      <c r="AD1404" s="9"/>
      <c r="AG1404" s="315"/>
      <c r="AH1404" s="317"/>
      <c r="AI1404" s="317"/>
      <c r="AJ1404" s="317"/>
      <c r="AK1404" s="317"/>
      <c r="AL1404" s="315"/>
    </row>
    <row r="1405" spans="1:38">
      <c r="A1405" s="342"/>
      <c r="B1405" s="77"/>
      <c r="C1405" s="9" t="s">
        <v>272</v>
      </c>
      <c r="D1405" s="9"/>
      <c r="E1405" s="9" t="s">
        <v>147</v>
      </c>
      <c r="F1405" s="74">
        <v>3</v>
      </c>
      <c r="G1405" s="9"/>
      <c r="H1405" s="9"/>
      <c r="I1405" s="9"/>
      <c r="J1405" s="76">
        <v>-61.000000000000007</v>
      </c>
      <c r="K1405" s="9"/>
      <c r="L1405" s="315"/>
      <c r="M1405" s="74">
        <v>2</v>
      </c>
      <c r="N1405" s="35"/>
      <c r="O1405" s="315"/>
      <c r="P1405" s="75">
        <f t="shared" ref="P1405:P1468" si="92">J1405/M1405</f>
        <v>-30.500000000000004</v>
      </c>
      <c r="Q1405" s="9"/>
      <c r="R1405" s="9"/>
      <c r="S1405" s="9"/>
      <c r="T1405" s="78">
        <f t="shared" ref="T1405:T1468" si="93">F1405/M1405</f>
        <v>1.5</v>
      </c>
      <c r="U1405" s="9"/>
      <c r="V1405" s="9"/>
      <c r="W1405" s="9"/>
      <c r="X1405" s="315"/>
      <c r="Y1405" s="9">
        <v>-61.000000000000007</v>
      </c>
      <c r="Z1405" s="9">
        <f t="shared" ref="Z1405:Z1468" si="94">ROUND($Z$1747*Y1405/$Y$1747,2)</f>
        <v>-83.25</v>
      </c>
      <c r="AA1405" s="315"/>
      <c r="AB1405" s="9">
        <f t="shared" ref="AB1405:AB1468" si="95">ROUND($AB$1747*Y1405/$Y$1747,2)</f>
        <v>-55.94</v>
      </c>
      <c r="AC1405" s="9">
        <v>-73.63</v>
      </c>
      <c r="AD1405" s="9"/>
      <c r="AG1405" s="315"/>
      <c r="AH1405" s="317"/>
      <c r="AI1405" s="317"/>
      <c r="AJ1405" s="317"/>
      <c r="AK1405" s="317"/>
      <c r="AL1405" s="315"/>
    </row>
    <row r="1406" spans="1:38">
      <c r="A1406" s="342"/>
      <c r="B1406" s="77"/>
      <c r="C1406" s="9" t="s">
        <v>273</v>
      </c>
      <c r="D1406" s="9"/>
      <c r="E1406" s="9" t="s">
        <v>274</v>
      </c>
      <c r="F1406" s="74">
        <v>78787</v>
      </c>
      <c r="G1406" s="9"/>
      <c r="H1406" s="9"/>
      <c r="I1406" s="9"/>
      <c r="J1406" s="76">
        <v>14433.760000000017</v>
      </c>
      <c r="K1406" s="9"/>
      <c r="L1406" s="315"/>
      <c r="M1406" s="74">
        <v>307</v>
      </c>
      <c r="N1406" s="35"/>
      <c r="O1406" s="315"/>
      <c r="P1406" s="75">
        <f t="shared" si="92"/>
        <v>47.015504885993536</v>
      </c>
      <c r="Q1406" s="9"/>
      <c r="R1406" s="9"/>
      <c r="S1406" s="9"/>
      <c r="T1406" s="78">
        <f t="shared" si="93"/>
        <v>256.63517915309444</v>
      </c>
      <c r="U1406" s="9"/>
      <c r="V1406" s="9"/>
      <c r="W1406" s="9"/>
      <c r="X1406" s="315"/>
      <c r="Y1406" s="9">
        <v>14433.760000000017</v>
      </c>
      <c r="Z1406" s="9">
        <f t="shared" si="94"/>
        <v>19697.66</v>
      </c>
      <c r="AA1406" s="315"/>
      <c r="AB1406" s="9">
        <f t="shared" si="95"/>
        <v>13235.4</v>
      </c>
      <c r="AC1406" s="9">
        <v>17421.25</v>
      </c>
      <c r="AD1406" s="9"/>
      <c r="AG1406" s="315"/>
      <c r="AH1406" s="317"/>
      <c r="AI1406" s="317"/>
      <c r="AJ1406" s="317"/>
      <c r="AK1406" s="317"/>
      <c r="AL1406" s="315"/>
    </row>
    <row r="1407" spans="1:38">
      <c r="A1407" s="342"/>
      <c r="B1407" s="77"/>
      <c r="C1407" s="9" t="s">
        <v>275</v>
      </c>
      <c r="D1407" s="9"/>
      <c r="E1407" s="9" t="s">
        <v>190</v>
      </c>
      <c r="F1407" s="74">
        <v>1164</v>
      </c>
      <c r="G1407" s="9"/>
      <c r="H1407" s="9"/>
      <c r="I1407" s="9"/>
      <c r="J1407" s="76">
        <v>197.75</v>
      </c>
      <c r="K1407" s="9"/>
      <c r="L1407" s="315"/>
      <c r="M1407" s="74">
        <v>2</v>
      </c>
      <c r="N1407" s="35"/>
      <c r="O1407" s="315"/>
      <c r="P1407" s="75">
        <f t="shared" si="92"/>
        <v>98.875</v>
      </c>
      <c r="Q1407" s="9"/>
      <c r="R1407" s="9"/>
      <c r="S1407" s="9"/>
      <c r="T1407" s="78">
        <f t="shared" si="93"/>
        <v>582</v>
      </c>
      <c r="U1407" s="9"/>
      <c r="V1407" s="9"/>
      <c r="W1407" s="9"/>
      <c r="X1407" s="315"/>
      <c r="Y1407" s="9">
        <v>197.75</v>
      </c>
      <c r="Z1407" s="9">
        <f t="shared" si="94"/>
        <v>269.87</v>
      </c>
      <c r="AA1407" s="315"/>
      <c r="AB1407" s="9">
        <f t="shared" si="95"/>
        <v>181.33</v>
      </c>
      <c r="AC1407" s="9">
        <v>238.68</v>
      </c>
      <c r="AD1407" s="9"/>
      <c r="AG1407" s="315"/>
      <c r="AH1407" s="317"/>
      <c r="AI1407" s="317"/>
      <c r="AJ1407" s="317"/>
      <c r="AK1407" s="317"/>
      <c r="AL1407" s="315"/>
    </row>
    <row r="1408" spans="1:38">
      <c r="A1408" s="342"/>
      <c r="B1408" s="77"/>
      <c r="C1408" s="9" t="s">
        <v>275</v>
      </c>
      <c r="D1408" s="9"/>
      <c r="E1408" s="9" t="s">
        <v>276</v>
      </c>
      <c r="F1408" s="74">
        <v>102233</v>
      </c>
      <c r="G1408" s="9"/>
      <c r="H1408" s="9"/>
      <c r="I1408" s="9"/>
      <c r="J1408" s="76">
        <v>16579.239999999998</v>
      </c>
      <c r="K1408" s="9"/>
      <c r="L1408" s="315"/>
      <c r="M1408" s="74">
        <v>139</v>
      </c>
      <c r="N1408" s="35"/>
      <c r="O1408" s="315"/>
      <c r="P1408" s="75">
        <f t="shared" si="92"/>
        <v>119.27510791366905</v>
      </c>
      <c r="Q1408" s="9"/>
      <c r="R1408" s="9"/>
      <c r="S1408" s="9"/>
      <c r="T1408" s="78">
        <f t="shared" si="93"/>
        <v>735.48920863309354</v>
      </c>
      <c r="U1408" s="9"/>
      <c r="V1408" s="9"/>
      <c r="W1408" s="9"/>
      <c r="X1408" s="315"/>
      <c r="Y1408" s="9">
        <v>16579.239999999998</v>
      </c>
      <c r="Z1408" s="9">
        <f t="shared" si="94"/>
        <v>22625.58</v>
      </c>
      <c r="AA1408" s="315"/>
      <c r="AB1408" s="9">
        <f t="shared" si="95"/>
        <v>15202.75</v>
      </c>
      <c r="AC1408" s="9">
        <v>20010.8</v>
      </c>
      <c r="AD1408" s="9"/>
      <c r="AG1408" s="315"/>
      <c r="AH1408" s="317"/>
      <c r="AI1408" s="317"/>
      <c r="AJ1408" s="317"/>
      <c r="AK1408" s="317"/>
      <c r="AL1408" s="315"/>
    </row>
    <row r="1409" spans="1:38">
      <c r="A1409" s="342"/>
      <c r="B1409" s="77"/>
      <c r="C1409" s="9" t="s">
        <v>275</v>
      </c>
      <c r="D1409" s="9"/>
      <c r="E1409" s="9" t="s">
        <v>277</v>
      </c>
      <c r="F1409" s="74">
        <v>3042</v>
      </c>
      <c r="G1409" s="9"/>
      <c r="H1409" s="9"/>
      <c r="I1409" s="9"/>
      <c r="J1409" s="76">
        <v>508.55</v>
      </c>
      <c r="K1409" s="9"/>
      <c r="L1409" s="315"/>
      <c r="M1409" s="74">
        <v>4</v>
      </c>
      <c r="N1409" s="35"/>
      <c r="O1409" s="315"/>
      <c r="P1409" s="75">
        <f t="shared" si="92"/>
        <v>127.1375</v>
      </c>
      <c r="Q1409" s="9"/>
      <c r="R1409" s="9"/>
      <c r="S1409" s="9"/>
      <c r="T1409" s="78">
        <f t="shared" si="93"/>
        <v>760.5</v>
      </c>
      <c r="U1409" s="9"/>
      <c r="V1409" s="9"/>
      <c r="W1409" s="9"/>
      <c r="X1409" s="315"/>
      <c r="Y1409" s="9">
        <v>508.55</v>
      </c>
      <c r="Z1409" s="9">
        <f t="shared" si="94"/>
        <v>694.01</v>
      </c>
      <c r="AA1409" s="315"/>
      <c r="AB1409" s="9">
        <f t="shared" si="95"/>
        <v>466.33</v>
      </c>
      <c r="AC1409" s="9">
        <v>613.80999999999995</v>
      </c>
      <c r="AD1409" s="9"/>
      <c r="AG1409" s="315"/>
      <c r="AH1409" s="317"/>
      <c r="AI1409" s="317"/>
      <c r="AJ1409" s="317"/>
      <c r="AK1409" s="317"/>
      <c r="AL1409" s="315"/>
    </row>
    <row r="1410" spans="1:38">
      <c r="A1410" s="342"/>
      <c r="B1410" s="77"/>
      <c r="C1410" s="9" t="s">
        <v>278</v>
      </c>
      <c r="D1410" s="9"/>
      <c r="E1410" s="9" t="s">
        <v>190</v>
      </c>
      <c r="F1410" s="74">
        <v>2505691</v>
      </c>
      <c r="G1410" s="9"/>
      <c r="H1410" s="9"/>
      <c r="I1410" s="9"/>
      <c r="J1410" s="76">
        <v>395158.4200000008</v>
      </c>
      <c r="K1410" s="9"/>
      <c r="L1410" s="315"/>
      <c r="M1410" s="74">
        <v>3866</v>
      </c>
      <c r="N1410" s="35"/>
      <c r="O1410" s="315"/>
      <c r="P1410" s="75">
        <f t="shared" si="92"/>
        <v>102.21376616658065</v>
      </c>
      <c r="Q1410" s="9"/>
      <c r="R1410" s="9"/>
      <c r="S1410" s="9"/>
      <c r="T1410" s="78">
        <f t="shared" si="93"/>
        <v>648.135281945163</v>
      </c>
      <c r="U1410" s="9"/>
      <c r="V1410" s="9"/>
      <c r="W1410" s="9"/>
      <c r="X1410" s="315"/>
      <c r="Y1410" s="9">
        <v>395158.4200000008</v>
      </c>
      <c r="Z1410" s="9">
        <f t="shared" si="94"/>
        <v>539270.18000000005</v>
      </c>
      <c r="AA1410" s="315"/>
      <c r="AB1410" s="9">
        <f t="shared" si="95"/>
        <v>362350.37</v>
      </c>
      <c r="AC1410" s="9">
        <v>476947.99</v>
      </c>
      <c r="AD1410" s="9"/>
      <c r="AG1410" s="315"/>
      <c r="AH1410" s="317"/>
      <c r="AI1410" s="317"/>
      <c r="AJ1410" s="317"/>
      <c r="AK1410" s="317"/>
      <c r="AL1410" s="315"/>
    </row>
    <row r="1411" spans="1:38">
      <c r="A1411" s="342"/>
      <c r="B1411" s="77"/>
      <c r="C1411" s="9" t="s">
        <v>278</v>
      </c>
      <c r="D1411" s="9"/>
      <c r="E1411" s="9" t="s">
        <v>84</v>
      </c>
      <c r="F1411" s="74">
        <v>537</v>
      </c>
      <c r="G1411" s="9"/>
      <c r="H1411" s="9"/>
      <c r="I1411" s="9"/>
      <c r="J1411" s="76">
        <v>91.6</v>
      </c>
      <c r="K1411" s="9"/>
      <c r="L1411" s="315"/>
      <c r="M1411" s="74">
        <v>1</v>
      </c>
      <c r="N1411" s="35"/>
      <c r="O1411" s="315"/>
      <c r="P1411" s="75">
        <f t="shared" si="92"/>
        <v>91.6</v>
      </c>
      <c r="Q1411" s="9"/>
      <c r="R1411" s="9"/>
      <c r="S1411" s="9"/>
      <c r="T1411" s="78">
        <f t="shared" si="93"/>
        <v>537</v>
      </c>
      <c r="U1411" s="9"/>
      <c r="V1411" s="9"/>
      <c r="W1411" s="9"/>
      <c r="X1411" s="315"/>
      <c r="Y1411" s="9">
        <v>91.6</v>
      </c>
      <c r="Z1411" s="9">
        <f t="shared" si="94"/>
        <v>125.01</v>
      </c>
      <c r="AA1411" s="315"/>
      <c r="AB1411" s="9">
        <f t="shared" si="95"/>
        <v>83.99</v>
      </c>
      <c r="AC1411" s="9">
        <v>110.56</v>
      </c>
      <c r="AD1411" s="9"/>
      <c r="AG1411" s="315"/>
      <c r="AH1411" s="317"/>
      <c r="AI1411" s="317"/>
      <c r="AJ1411" s="317"/>
      <c r="AK1411" s="317"/>
      <c r="AL1411" s="315"/>
    </row>
    <row r="1412" spans="1:38">
      <c r="A1412" s="342"/>
      <c r="B1412" s="77"/>
      <c r="C1412" s="9" t="s">
        <v>278</v>
      </c>
      <c r="D1412" s="9"/>
      <c r="E1412" s="9" t="s">
        <v>276</v>
      </c>
      <c r="F1412" s="74">
        <v>2322</v>
      </c>
      <c r="G1412" s="9"/>
      <c r="H1412" s="9"/>
      <c r="I1412" s="9"/>
      <c r="J1412" s="76">
        <v>373.62</v>
      </c>
      <c r="K1412" s="9"/>
      <c r="L1412" s="315"/>
      <c r="M1412" s="74">
        <v>1</v>
      </c>
      <c r="N1412" s="35"/>
      <c r="O1412" s="315"/>
      <c r="P1412" s="75">
        <f t="shared" si="92"/>
        <v>373.62</v>
      </c>
      <c r="Q1412" s="9"/>
      <c r="R1412" s="9"/>
      <c r="S1412" s="9"/>
      <c r="T1412" s="78">
        <f t="shared" si="93"/>
        <v>2322</v>
      </c>
      <c r="U1412" s="9"/>
      <c r="V1412" s="9"/>
      <c r="W1412" s="9"/>
      <c r="X1412" s="315"/>
      <c r="Y1412" s="9">
        <v>373.62</v>
      </c>
      <c r="Z1412" s="9">
        <f t="shared" si="94"/>
        <v>509.88</v>
      </c>
      <c r="AA1412" s="315"/>
      <c r="AB1412" s="9">
        <f t="shared" si="95"/>
        <v>342.6</v>
      </c>
      <c r="AC1412" s="9">
        <v>450.95</v>
      </c>
      <c r="AD1412" s="9"/>
      <c r="AG1412" s="315"/>
      <c r="AH1412" s="317"/>
      <c r="AI1412" s="317"/>
      <c r="AJ1412" s="317"/>
      <c r="AK1412" s="317"/>
      <c r="AL1412" s="315"/>
    </row>
    <row r="1413" spans="1:38">
      <c r="A1413" s="342"/>
      <c r="B1413" s="77"/>
      <c r="C1413" s="9" t="s">
        <v>279</v>
      </c>
      <c r="D1413" s="9"/>
      <c r="E1413" s="9" t="s">
        <v>190</v>
      </c>
      <c r="F1413" s="74">
        <v>15229</v>
      </c>
      <c r="G1413" s="9"/>
      <c r="H1413" s="9"/>
      <c r="I1413" s="9"/>
      <c r="J1413" s="76">
        <v>2486.8599999999997</v>
      </c>
      <c r="K1413" s="9"/>
      <c r="L1413" s="315"/>
      <c r="M1413" s="74">
        <v>26</v>
      </c>
      <c r="N1413" s="35"/>
      <c r="O1413" s="315"/>
      <c r="P1413" s="75">
        <f t="shared" si="92"/>
        <v>95.648461538461532</v>
      </c>
      <c r="Q1413" s="9"/>
      <c r="R1413" s="9"/>
      <c r="S1413" s="9"/>
      <c r="T1413" s="78">
        <f t="shared" si="93"/>
        <v>585.73076923076928</v>
      </c>
      <c r="U1413" s="9"/>
      <c r="V1413" s="9"/>
      <c r="W1413" s="9"/>
      <c r="X1413" s="315"/>
      <c r="Y1413" s="9">
        <v>2486.8599999999997</v>
      </c>
      <c r="Z1413" s="9">
        <f t="shared" si="94"/>
        <v>3393.8</v>
      </c>
      <c r="AA1413" s="315"/>
      <c r="AB1413" s="9">
        <f t="shared" si="95"/>
        <v>2280.39</v>
      </c>
      <c r="AC1413" s="9">
        <v>3001.59</v>
      </c>
      <c r="AD1413" s="9"/>
      <c r="AG1413" s="315"/>
      <c r="AH1413" s="317"/>
      <c r="AI1413" s="317"/>
      <c r="AJ1413" s="317"/>
      <c r="AK1413" s="317"/>
      <c r="AL1413" s="315"/>
    </row>
    <row r="1414" spans="1:38">
      <c r="A1414" s="342"/>
      <c r="B1414" s="77"/>
      <c r="C1414" s="9" t="s">
        <v>280</v>
      </c>
      <c r="D1414" s="9"/>
      <c r="E1414" s="9" t="s">
        <v>258</v>
      </c>
      <c r="F1414" s="74">
        <v>441</v>
      </c>
      <c r="G1414" s="9"/>
      <c r="H1414" s="9"/>
      <c r="I1414" s="9"/>
      <c r="J1414" s="76">
        <v>78.91</v>
      </c>
      <c r="K1414" s="9"/>
      <c r="L1414" s="315"/>
      <c r="M1414" s="74">
        <v>1</v>
      </c>
      <c r="N1414" s="35"/>
      <c r="O1414" s="315"/>
      <c r="P1414" s="75">
        <f t="shared" si="92"/>
        <v>78.91</v>
      </c>
      <c r="Q1414" s="9"/>
      <c r="R1414" s="9"/>
      <c r="S1414" s="9"/>
      <c r="T1414" s="78">
        <f t="shared" si="93"/>
        <v>441</v>
      </c>
      <c r="U1414" s="9"/>
      <c r="V1414" s="9"/>
      <c r="W1414" s="9"/>
      <c r="X1414" s="315"/>
      <c r="Y1414" s="9">
        <v>78.91</v>
      </c>
      <c r="Z1414" s="9">
        <f t="shared" si="94"/>
        <v>107.69</v>
      </c>
      <c r="AA1414" s="315"/>
      <c r="AB1414" s="9">
        <f t="shared" si="95"/>
        <v>72.36</v>
      </c>
      <c r="AC1414" s="9">
        <v>95.24</v>
      </c>
      <c r="AD1414" s="9"/>
      <c r="AG1414" s="315"/>
      <c r="AH1414" s="317"/>
      <c r="AI1414" s="317"/>
      <c r="AJ1414" s="317"/>
      <c r="AK1414" s="317"/>
      <c r="AL1414" s="315"/>
    </row>
    <row r="1415" spans="1:38">
      <c r="A1415" s="342"/>
      <c r="B1415" s="77"/>
      <c r="C1415" s="9" t="s">
        <v>280</v>
      </c>
      <c r="D1415" s="9"/>
      <c r="E1415" s="9" t="s">
        <v>54</v>
      </c>
      <c r="F1415" s="74">
        <v>1202</v>
      </c>
      <c r="G1415" s="9"/>
      <c r="H1415" s="9"/>
      <c r="I1415" s="9"/>
      <c r="J1415" s="76">
        <v>227.65999999999997</v>
      </c>
      <c r="K1415" s="9"/>
      <c r="L1415" s="315"/>
      <c r="M1415" s="74">
        <v>6</v>
      </c>
      <c r="N1415" s="35"/>
      <c r="O1415" s="315"/>
      <c r="P1415" s="75">
        <f t="shared" si="92"/>
        <v>37.943333333333328</v>
      </c>
      <c r="Q1415" s="9"/>
      <c r="R1415" s="9"/>
      <c r="S1415" s="9"/>
      <c r="T1415" s="78">
        <f t="shared" si="93"/>
        <v>200.33333333333334</v>
      </c>
      <c r="U1415" s="9"/>
      <c r="V1415" s="9"/>
      <c r="W1415" s="9"/>
      <c r="X1415" s="315"/>
      <c r="Y1415" s="9">
        <v>227.65999999999997</v>
      </c>
      <c r="Z1415" s="9">
        <f t="shared" si="94"/>
        <v>310.69</v>
      </c>
      <c r="AA1415" s="315"/>
      <c r="AB1415" s="9">
        <f t="shared" si="95"/>
        <v>208.76</v>
      </c>
      <c r="AC1415" s="9">
        <v>274.77999999999997</v>
      </c>
      <c r="AD1415" s="9"/>
      <c r="AG1415" s="315"/>
      <c r="AH1415" s="317"/>
      <c r="AI1415" s="317"/>
      <c r="AJ1415" s="317"/>
      <c r="AK1415" s="317"/>
      <c r="AL1415" s="315"/>
    </row>
    <row r="1416" spans="1:38">
      <c r="A1416" s="342"/>
      <c r="B1416" s="77"/>
      <c r="C1416" s="9" t="s">
        <v>280</v>
      </c>
      <c r="D1416" s="9"/>
      <c r="E1416" s="9" t="s">
        <v>56</v>
      </c>
      <c r="F1416" s="74">
        <v>2361799</v>
      </c>
      <c r="G1416" s="9"/>
      <c r="H1416" s="9"/>
      <c r="I1416" s="9"/>
      <c r="J1416" s="76">
        <v>398010.44999999914</v>
      </c>
      <c r="K1416" s="9"/>
      <c r="L1416" s="315"/>
      <c r="M1416" s="74">
        <v>5871</v>
      </c>
      <c r="N1416" s="35"/>
      <c r="O1416" s="315"/>
      <c r="P1416" s="75">
        <f t="shared" si="92"/>
        <v>67.792616249361117</v>
      </c>
      <c r="Q1416" s="9"/>
      <c r="R1416" s="9"/>
      <c r="S1416" s="9"/>
      <c r="T1416" s="78">
        <f t="shared" si="93"/>
        <v>402.28223471299606</v>
      </c>
      <c r="U1416" s="9"/>
      <c r="V1416" s="9"/>
      <c r="W1416" s="9"/>
      <c r="X1416" s="315"/>
      <c r="Y1416" s="9">
        <v>398010.44999999914</v>
      </c>
      <c r="Z1416" s="9">
        <f t="shared" si="94"/>
        <v>543162.32999999996</v>
      </c>
      <c r="AA1416" s="315"/>
      <c r="AB1416" s="9">
        <f t="shared" si="95"/>
        <v>364965.61</v>
      </c>
      <c r="AC1416" s="9">
        <v>480390.33</v>
      </c>
      <c r="AD1416" s="9"/>
      <c r="AG1416" s="315"/>
      <c r="AH1416" s="317"/>
      <c r="AI1416" s="317"/>
      <c r="AJ1416" s="317"/>
      <c r="AK1416" s="317"/>
      <c r="AL1416" s="315"/>
    </row>
    <row r="1417" spans="1:38">
      <c r="A1417" s="342"/>
      <c r="B1417" s="77"/>
      <c r="C1417" s="9" t="s">
        <v>280</v>
      </c>
      <c r="D1417" s="9"/>
      <c r="E1417" s="9" t="s">
        <v>282</v>
      </c>
      <c r="F1417" s="74">
        <v>403</v>
      </c>
      <c r="G1417" s="9"/>
      <c r="H1417" s="9"/>
      <c r="I1417" s="9"/>
      <c r="J1417" s="76">
        <v>72.53</v>
      </c>
      <c r="K1417" s="9"/>
      <c r="L1417" s="315"/>
      <c r="M1417" s="74">
        <v>1</v>
      </c>
      <c r="N1417" s="35"/>
      <c r="O1417" s="315"/>
      <c r="P1417" s="75">
        <f t="shared" si="92"/>
        <v>72.53</v>
      </c>
      <c r="Q1417" s="9"/>
      <c r="R1417" s="9"/>
      <c r="S1417" s="9"/>
      <c r="T1417" s="78">
        <f t="shared" si="93"/>
        <v>403</v>
      </c>
      <c r="U1417" s="9"/>
      <c r="V1417" s="9"/>
      <c r="W1417" s="9"/>
      <c r="X1417" s="315"/>
      <c r="Y1417" s="9">
        <v>72.53</v>
      </c>
      <c r="Z1417" s="9">
        <f t="shared" si="94"/>
        <v>98.98</v>
      </c>
      <c r="AA1417" s="315"/>
      <c r="AB1417" s="9">
        <f t="shared" si="95"/>
        <v>66.510000000000005</v>
      </c>
      <c r="AC1417" s="9">
        <v>87.54</v>
      </c>
      <c r="AD1417" s="9"/>
      <c r="AG1417" s="315"/>
      <c r="AH1417" s="317"/>
      <c r="AI1417" s="317"/>
      <c r="AJ1417" s="317"/>
      <c r="AK1417" s="317"/>
      <c r="AL1417" s="315"/>
    </row>
    <row r="1418" spans="1:38">
      <c r="A1418" s="342"/>
      <c r="B1418" s="77"/>
      <c r="C1418" s="9" t="s">
        <v>280</v>
      </c>
      <c r="D1418" s="9"/>
      <c r="E1418" s="9" t="s">
        <v>110</v>
      </c>
      <c r="F1418" s="74">
        <v>36</v>
      </c>
      <c r="G1418" s="9"/>
      <c r="H1418" s="9"/>
      <c r="I1418" s="9"/>
      <c r="J1418" s="76">
        <v>11.27</v>
      </c>
      <c r="K1418" s="9"/>
      <c r="L1418" s="315"/>
      <c r="M1418" s="74">
        <v>1</v>
      </c>
      <c r="N1418" s="35"/>
      <c r="O1418" s="315"/>
      <c r="P1418" s="75">
        <f t="shared" si="92"/>
        <v>11.27</v>
      </c>
      <c r="Q1418" s="9"/>
      <c r="R1418" s="9"/>
      <c r="S1418" s="9"/>
      <c r="T1418" s="78">
        <f t="shared" si="93"/>
        <v>36</v>
      </c>
      <c r="U1418" s="9"/>
      <c r="V1418" s="9"/>
      <c r="W1418" s="9"/>
      <c r="X1418" s="315"/>
      <c r="Y1418" s="9">
        <v>11.27</v>
      </c>
      <c r="Z1418" s="9">
        <f t="shared" si="94"/>
        <v>15.38</v>
      </c>
      <c r="AA1418" s="315"/>
      <c r="AB1418" s="9">
        <f t="shared" si="95"/>
        <v>10.33</v>
      </c>
      <c r="AC1418" s="9">
        <v>13.6</v>
      </c>
      <c r="AD1418" s="9"/>
      <c r="AG1418" s="315"/>
      <c r="AH1418" s="317"/>
      <c r="AI1418" s="317"/>
      <c r="AJ1418" s="317"/>
      <c r="AK1418" s="317"/>
      <c r="AL1418" s="315"/>
    </row>
    <row r="1419" spans="1:38">
      <c r="A1419" s="342"/>
      <c r="B1419" s="77"/>
      <c r="C1419" s="9" t="s">
        <v>283</v>
      </c>
      <c r="D1419" s="9"/>
      <c r="E1419" s="9" t="s">
        <v>284</v>
      </c>
      <c r="F1419" s="74">
        <v>13546</v>
      </c>
      <c r="G1419" s="9"/>
      <c r="H1419" s="9"/>
      <c r="I1419" s="9"/>
      <c r="J1419" s="76">
        <v>2578.5299999999988</v>
      </c>
      <c r="K1419" s="9"/>
      <c r="L1419" s="315"/>
      <c r="M1419" s="74">
        <v>60</v>
      </c>
      <c r="N1419" s="35"/>
      <c r="O1419" s="315"/>
      <c r="P1419" s="75">
        <f t="shared" si="92"/>
        <v>42.975499999999982</v>
      </c>
      <c r="Q1419" s="9"/>
      <c r="R1419" s="9"/>
      <c r="S1419" s="9"/>
      <c r="T1419" s="78">
        <f t="shared" si="93"/>
        <v>225.76666666666668</v>
      </c>
      <c r="U1419" s="9"/>
      <c r="V1419" s="9"/>
      <c r="W1419" s="9"/>
      <c r="X1419" s="315"/>
      <c r="Y1419" s="9">
        <v>2578.5299999999988</v>
      </c>
      <c r="Z1419" s="9">
        <f t="shared" si="94"/>
        <v>3518.9</v>
      </c>
      <c r="AA1419" s="315"/>
      <c r="AB1419" s="9">
        <f t="shared" si="95"/>
        <v>2364.4499999999998</v>
      </c>
      <c r="AC1419" s="9">
        <v>3112.23</v>
      </c>
      <c r="AD1419" s="9"/>
      <c r="AG1419" s="315"/>
      <c r="AH1419" s="317"/>
      <c r="AI1419" s="317"/>
      <c r="AJ1419" s="317"/>
      <c r="AK1419" s="317"/>
      <c r="AL1419" s="315"/>
    </row>
    <row r="1420" spans="1:38">
      <c r="A1420" s="342"/>
      <c r="B1420" s="77"/>
      <c r="C1420" s="9" t="s">
        <v>285</v>
      </c>
      <c r="D1420" s="9"/>
      <c r="E1420" s="9" t="s">
        <v>56</v>
      </c>
      <c r="F1420" s="74">
        <v>920</v>
      </c>
      <c r="G1420" s="9"/>
      <c r="H1420" s="9"/>
      <c r="I1420" s="9"/>
      <c r="J1420" s="76">
        <v>155.32</v>
      </c>
      <c r="K1420" s="9"/>
      <c r="L1420" s="315"/>
      <c r="M1420" s="74">
        <v>1</v>
      </c>
      <c r="N1420" s="35"/>
      <c r="O1420" s="315"/>
      <c r="P1420" s="75">
        <f t="shared" si="92"/>
        <v>155.32</v>
      </c>
      <c r="Q1420" s="9"/>
      <c r="R1420" s="9"/>
      <c r="S1420" s="9"/>
      <c r="T1420" s="78">
        <f t="shared" si="93"/>
        <v>920</v>
      </c>
      <c r="U1420" s="9"/>
      <c r="V1420" s="9"/>
      <c r="W1420" s="9"/>
      <c r="X1420" s="315"/>
      <c r="Y1420" s="9">
        <v>155.32</v>
      </c>
      <c r="Z1420" s="9">
        <f t="shared" si="94"/>
        <v>211.96</v>
      </c>
      <c r="AA1420" s="315"/>
      <c r="AB1420" s="9">
        <f t="shared" si="95"/>
        <v>142.41999999999999</v>
      </c>
      <c r="AC1420" s="9">
        <v>187.47</v>
      </c>
      <c r="AD1420" s="9"/>
      <c r="AG1420" s="315"/>
      <c r="AH1420" s="317"/>
      <c r="AI1420" s="317"/>
      <c r="AJ1420" s="317"/>
      <c r="AK1420" s="317"/>
      <c r="AL1420" s="315"/>
    </row>
    <row r="1421" spans="1:38">
      <c r="A1421" s="342"/>
      <c r="B1421" s="77"/>
      <c r="C1421" s="9" t="s">
        <v>285</v>
      </c>
      <c r="D1421" s="9"/>
      <c r="E1421" s="9" t="s">
        <v>200</v>
      </c>
      <c r="F1421" s="74">
        <v>660210</v>
      </c>
      <c r="G1421" s="9"/>
      <c r="H1421" s="9"/>
      <c r="I1421" s="9"/>
      <c r="J1421" s="76">
        <v>107427.79999999992</v>
      </c>
      <c r="K1421" s="9"/>
      <c r="L1421" s="315"/>
      <c r="M1421" s="74">
        <v>897</v>
      </c>
      <c r="N1421" s="35"/>
      <c r="O1421" s="315"/>
      <c r="P1421" s="75">
        <f t="shared" si="92"/>
        <v>119.7634336677814</v>
      </c>
      <c r="Q1421" s="9"/>
      <c r="R1421" s="9"/>
      <c r="S1421" s="9"/>
      <c r="T1421" s="78">
        <f t="shared" si="93"/>
        <v>736.02006688963206</v>
      </c>
      <c r="U1421" s="9"/>
      <c r="V1421" s="9"/>
      <c r="W1421" s="9"/>
      <c r="X1421" s="315"/>
      <c r="Y1421" s="9">
        <v>107427.79999999992</v>
      </c>
      <c r="Z1421" s="9">
        <f t="shared" si="94"/>
        <v>146606.04</v>
      </c>
      <c r="AA1421" s="315"/>
      <c r="AB1421" s="9">
        <f t="shared" si="95"/>
        <v>98508.6</v>
      </c>
      <c r="AC1421" s="9">
        <v>129663.12</v>
      </c>
      <c r="AD1421" s="9"/>
      <c r="AG1421" s="315"/>
      <c r="AH1421" s="317"/>
      <c r="AI1421" s="317"/>
      <c r="AJ1421" s="317"/>
      <c r="AK1421" s="317"/>
      <c r="AL1421" s="315"/>
    </row>
    <row r="1422" spans="1:38">
      <c r="A1422" s="342"/>
      <c r="B1422" s="77"/>
      <c r="C1422" s="9" t="s">
        <v>286</v>
      </c>
      <c r="D1422" s="9"/>
      <c r="E1422" s="9" t="s">
        <v>287</v>
      </c>
      <c r="F1422" s="74">
        <v>450342</v>
      </c>
      <c r="G1422" s="9"/>
      <c r="H1422" s="9"/>
      <c r="I1422" s="9"/>
      <c r="J1422" s="76">
        <v>71708.510000000053</v>
      </c>
      <c r="K1422" s="9"/>
      <c r="L1422" s="315"/>
      <c r="M1422" s="74">
        <v>850</v>
      </c>
      <c r="N1422" s="35"/>
      <c r="O1422" s="315"/>
      <c r="P1422" s="75">
        <f t="shared" si="92"/>
        <v>84.36295294117653</v>
      </c>
      <c r="Q1422" s="9"/>
      <c r="R1422" s="9"/>
      <c r="S1422" s="9"/>
      <c r="T1422" s="78">
        <f t="shared" si="93"/>
        <v>529.81411764705888</v>
      </c>
      <c r="U1422" s="9"/>
      <c r="V1422" s="9"/>
      <c r="W1422" s="9"/>
      <c r="X1422" s="315"/>
      <c r="Y1422" s="9">
        <v>71708.510000000053</v>
      </c>
      <c r="Z1422" s="9">
        <f t="shared" si="94"/>
        <v>97860.15</v>
      </c>
      <c r="AA1422" s="315"/>
      <c r="AB1422" s="9">
        <f t="shared" si="95"/>
        <v>65754.91</v>
      </c>
      <c r="AC1422" s="9">
        <v>86550.68</v>
      </c>
      <c r="AD1422" s="9"/>
      <c r="AG1422" s="315"/>
      <c r="AH1422" s="317"/>
      <c r="AI1422" s="317"/>
      <c r="AJ1422" s="317"/>
      <c r="AK1422" s="317"/>
      <c r="AL1422" s="315"/>
    </row>
    <row r="1423" spans="1:38">
      <c r="A1423" s="342"/>
      <c r="B1423" s="77"/>
      <c r="C1423" s="9" t="s">
        <v>288</v>
      </c>
      <c r="D1423" s="9"/>
      <c r="E1423" s="9" t="s">
        <v>289</v>
      </c>
      <c r="F1423" s="74">
        <v>1134916</v>
      </c>
      <c r="G1423" s="9"/>
      <c r="H1423" s="9"/>
      <c r="I1423" s="9"/>
      <c r="J1423" s="76">
        <v>177006.49999999977</v>
      </c>
      <c r="K1423" s="9"/>
      <c r="L1423" s="315"/>
      <c r="M1423" s="74">
        <v>2000</v>
      </c>
      <c r="N1423" s="35"/>
      <c r="O1423" s="315"/>
      <c r="P1423" s="75">
        <f t="shared" si="92"/>
        <v>88.503249999999881</v>
      </c>
      <c r="Q1423" s="9"/>
      <c r="R1423" s="9"/>
      <c r="S1423" s="9"/>
      <c r="T1423" s="78">
        <f t="shared" si="93"/>
        <v>567.45799999999997</v>
      </c>
      <c r="U1423" s="9"/>
      <c r="V1423" s="9"/>
      <c r="W1423" s="9"/>
      <c r="X1423" s="315"/>
      <c r="Y1423" s="9">
        <v>177006.49999999977</v>
      </c>
      <c r="Z1423" s="9">
        <f t="shared" si="94"/>
        <v>241559.65</v>
      </c>
      <c r="AA1423" s="315"/>
      <c r="AB1423" s="9">
        <f t="shared" si="95"/>
        <v>162310.53</v>
      </c>
      <c r="AC1423" s="9">
        <v>213643.16</v>
      </c>
      <c r="AD1423" s="9"/>
      <c r="AG1423" s="315"/>
      <c r="AH1423" s="317"/>
      <c r="AI1423" s="317"/>
      <c r="AJ1423" s="317"/>
      <c r="AK1423" s="317"/>
      <c r="AL1423" s="315"/>
    </row>
    <row r="1424" spans="1:38">
      <c r="A1424" s="342"/>
      <c r="B1424" s="77"/>
      <c r="C1424" s="9" t="s">
        <v>290</v>
      </c>
      <c r="D1424" s="9"/>
      <c r="E1424" s="9" t="s">
        <v>83</v>
      </c>
      <c r="F1424" s="74">
        <v>3366906</v>
      </c>
      <c r="G1424" s="9"/>
      <c r="H1424" s="9"/>
      <c r="I1424" s="9"/>
      <c r="J1424" s="76">
        <v>546400.19999999832</v>
      </c>
      <c r="K1424" s="9"/>
      <c r="L1424" s="315"/>
      <c r="M1424" s="74">
        <v>7572</v>
      </c>
      <c r="N1424" s="35"/>
      <c r="O1424" s="315"/>
      <c r="P1424" s="75">
        <f t="shared" si="92"/>
        <v>72.160618066560787</v>
      </c>
      <c r="Q1424" s="9"/>
      <c r="R1424" s="9"/>
      <c r="S1424" s="9"/>
      <c r="T1424" s="78">
        <f t="shared" si="93"/>
        <v>444.65213946117274</v>
      </c>
      <c r="U1424" s="9"/>
      <c r="V1424" s="9"/>
      <c r="W1424" s="9"/>
      <c r="X1424" s="315"/>
      <c r="Y1424" s="9">
        <v>546400.19999999832</v>
      </c>
      <c r="Z1424" s="9">
        <f t="shared" si="94"/>
        <v>745668.88</v>
      </c>
      <c r="AA1424" s="315"/>
      <c r="AB1424" s="9">
        <f t="shared" si="95"/>
        <v>501035.3</v>
      </c>
      <c r="AC1424" s="9">
        <v>659493.66</v>
      </c>
      <c r="AD1424" s="9"/>
      <c r="AG1424" s="315"/>
      <c r="AH1424" s="317"/>
      <c r="AI1424" s="317"/>
      <c r="AJ1424" s="317"/>
      <c r="AK1424" s="317"/>
      <c r="AL1424" s="315"/>
    </row>
    <row r="1425" spans="1:38">
      <c r="A1425" s="342"/>
      <c r="B1425" s="77"/>
      <c r="C1425" s="9" t="s">
        <v>290</v>
      </c>
      <c r="D1425" s="9"/>
      <c r="E1425" s="9" t="s">
        <v>168</v>
      </c>
      <c r="F1425" s="74">
        <v>11</v>
      </c>
      <c r="G1425" s="9"/>
      <c r="H1425" s="9"/>
      <c r="I1425" s="9"/>
      <c r="J1425" s="76">
        <v>7.3</v>
      </c>
      <c r="K1425" s="9"/>
      <c r="L1425" s="315"/>
      <c r="M1425" s="74">
        <v>1</v>
      </c>
      <c r="N1425" s="35"/>
      <c r="O1425" s="315"/>
      <c r="P1425" s="75">
        <f t="shared" si="92"/>
        <v>7.3</v>
      </c>
      <c r="Q1425" s="9"/>
      <c r="R1425" s="9"/>
      <c r="S1425" s="9"/>
      <c r="T1425" s="78">
        <f t="shared" si="93"/>
        <v>11</v>
      </c>
      <c r="U1425" s="9"/>
      <c r="V1425" s="9"/>
      <c r="W1425" s="9"/>
      <c r="X1425" s="315"/>
      <c r="Y1425" s="9">
        <v>7.3</v>
      </c>
      <c r="Z1425" s="9">
        <f t="shared" si="94"/>
        <v>9.9600000000000009</v>
      </c>
      <c r="AA1425" s="315"/>
      <c r="AB1425" s="9">
        <f t="shared" si="95"/>
        <v>6.69</v>
      </c>
      <c r="AC1425" s="9">
        <v>8.81</v>
      </c>
      <c r="AD1425" s="9"/>
      <c r="AG1425" s="315"/>
      <c r="AH1425" s="317"/>
      <c r="AI1425" s="317"/>
      <c r="AJ1425" s="317"/>
      <c r="AK1425" s="317"/>
      <c r="AL1425" s="315"/>
    </row>
    <row r="1426" spans="1:38">
      <c r="A1426" s="342"/>
      <c r="B1426" s="77"/>
      <c r="C1426" s="9" t="s">
        <v>290</v>
      </c>
      <c r="D1426" s="9"/>
      <c r="E1426" s="9" t="s">
        <v>218</v>
      </c>
      <c r="F1426" s="74">
        <v>250</v>
      </c>
      <c r="G1426" s="9"/>
      <c r="H1426" s="9"/>
      <c r="I1426" s="9"/>
      <c r="J1426" s="76">
        <v>46.79</v>
      </c>
      <c r="K1426" s="9"/>
      <c r="L1426" s="315"/>
      <c r="M1426" s="74">
        <v>1</v>
      </c>
      <c r="N1426" s="35"/>
      <c r="O1426" s="315"/>
      <c r="P1426" s="75">
        <f t="shared" si="92"/>
        <v>46.79</v>
      </c>
      <c r="Q1426" s="9"/>
      <c r="R1426" s="9"/>
      <c r="S1426" s="9"/>
      <c r="T1426" s="78">
        <f t="shared" si="93"/>
        <v>250</v>
      </c>
      <c r="U1426" s="9"/>
      <c r="V1426" s="9"/>
      <c r="W1426" s="9"/>
      <c r="X1426" s="315"/>
      <c r="Y1426" s="9">
        <v>46.79</v>
      </c>
      <c r="Z1426" s="9">
        <f t="shared" si="94"/>
        <v>63.85</v>
      </c>
      <c r="AA1426" s="315"/>
      <c r="AB1426" s="9">
        <f t="shared" si="95"/>
        <v>42.91</v>
      </c>
      <c r="AC1426" s="9">
        <v>56.47</v>
      </c>
      <c r="AD1426" s="9"/>
      <c r="AG1426" s="315"/>
      <c r="AH1426" s="317"/>
      <c r="AI1426" s="317"/>
      <c r="AJ1426" s="317"/>
      <c r="AK1426" s="317"/>
      <c r="AL1426" s="315"/>
    </row>
    <row r="1427" spans="1:38">
      <c r="A1427" s="342"/>
      <c r="B1427" s="77"/>
      <c r="C1427" s="9" t="s">
        <v>290</v>
      </c>
      <c r="D1427" s="9"/>
      <c r="E1427" s="9" t="s">
        <v>84</v>
      </c>
      <c r="F1427" s="74">
        <v>980</v>
      </c>
      <c r="G1427" s="9"/>
      <c r="H1427" s="9"/>
      <c r="I1427" s="9"/>
      <c r="J1427" s="76">
        <v>170.35</v>
      </c>
      <c r="K1427" s="9"/>
      <c r="L1427" s="315"/>
      <c r="M1427" s="74">
        <v>2</v>
      </c>
      <c r="N1427" s="35"/>
      <c r="O1427" s="315"/>
      <c r="P1427" s="75">
        <f t="shared" si="92"/>
        <v>85.174999999999997</v>
      </c>
      <c r="Q1427" s="9"/>
      <c r="R1427" s="9"/>
      <c r="S1427" s="9"/>
      <c r="T1427" s="78">
        <f t="shared" si="93"/>
        <v>490</v>
      </c>
      <c r="U1427" s="9"/>
      <c r="V1427" s="9"/>
      <c r="W1427" s="9"/>
      <c r="X1427" s="315"/>
      <c r="Y1427" s="9">
        <v>170.35</v>
      </c>
      <c r="Z1427" s="9">
        <f t="shared" si="94"/>
        <v>232.48</v>
      </c>
      <c r="AA1427" s="315"/>
      <c r="AB1427" s="9">
        <f t="shared" si="95"/>
        <v>156.21</v>
      </c>
      <c r="AC1427" s="9">
        <v>205.61</v>
      </c>
      <c r="AD1427" s="9"/>
      <c r="AG1427" s="315"/>
      <c r="AH1427" s="317"/>
      <c r="AI1427" s="317"/>
      <c r="AJ1427" s="317"/>
      <c r="AK1427" s="317"/>
      <c r="AL1427" s="315"/>
    </row>
    <row r="1428" spans="1:38">
      <c r="A1428" s="342"/>
      <c r="B1428" s="77"/>
      <c r="C1428" s="9" t="s">
        <v>292</v>
      </c>
      <c r="D1428" s="9"/>
      <c r="E1428" s="9" t="s">
        <v>88</v>
      </c>
      <c r="F1428" s="74">
        <v>1878</v>
      </c>
      <c r="G1428" s="9"/>
      <c r="H1428" s="9"/>
      <c r="I1428" s="9"/>
      <c r="J1428" s="76">
        <v>307.47000000000003</v>
      </c>
      <c r="K1428" s="9"/>
      <c r="L1428" s="315"/>
      <c r="M1428" s="74">
        <v>1</v>
      </c>
      <c r="N1428" s="35"/>
      <c r="O1428" s="315"/>
      <c r="P1428" s="75">
        <f t="shared" si="92"/>
        <v>307.47000000000003</v>
      </c>
      <c r="Q1428" s="9"/>
      <c r="R1428" s="9"/>
      <c r="S1428" s="9"/>
      <c r="T1428" s="78">
        <f t="shared" si="93"/>
        <v>1878</v>
      </c>
      <c r="U1428" s="9"/>
      <c r="V1428" s="9"/>
      <c r="W1428" s="9"/>
      <c r="X1428" s="315"/>
      <c r="Y1428" s="9">
        <v>307.47000000000003</v>
      </c>
      <c r="Z1428" s="9">
        <f t="shared" si="94"/>
        <v>419.6</v>
      </c>
      <c r="AA1428" s="315"/>
      <c r="AB1428" s="9">
        <f t="shared" si="95"/>
        <v>281.94</v>
      </c>
      <c r="AC1428" s="9">
        <v>371.11</v>
      </c>
      <c r="AD1428" s="9"/>
      <c r="AG1428" s="315"/>
      <c r="AH1428" s="317"/>
      <c r="AI1428" s="317"/>
      <c r="AJ1428" s="317"/>
      <c r="AK1428" s="317"/>
      <c r="AL1428" s="315"/>
    </row>
    <row r="1429" spans="1:38">
      <c r="A1429" s="342"/>
      <c r="B1429" s="77"/>
      <c r="C1429" s="9" t="s">
        <v>292</v>
      </c>
      <c r="D1429" s="9"/>
      <c r="E1429" s="9" t="s">
        <v>293</v>
      </c>
      <c r="F1429" s="74">
        <v>193590</v>
      </c>
      <c r="G1429" s="9"/>
      <c r="H1429" s="9"/>
      <c r="I1429" s="9"/>
      <c r="J1429" s="76">
        <v>30083.889999999989</v>
      </c>
      <c r="K1429" s="9"/>
      <c r="L1429" s="315"/>
      <c r="M1429" s="74">
        <v>290</v>
      </c>
      <c r="N1429" s="35"/>
      <c r="O1429" s="315"/>
      <c r="P1429" s="75">
        <f t="shared" si="92"/>
        <v>103.73755172413789</v>
      </c>
      <c r="Q1429" s="9"/>
      <c r="R1429" s="9"/>
      <c r="S1429" s="9"/>
      <c r="T1429" s="78">
        <f t="shared" si="93"/>
        <v>667.55172413793105</v>
      </c>
      <c r="U1429" s="9"/>
      <c r="V1429" s="9"/>
      <c r="W1429" s="9"/>
      <c r="X1429" s="315"/>
      <c r="Y1429" s="9">
        <v>30083.889999999989</v>
      </c>
      <c r="Z1429" s="9">
        <f t="shared" si="94"/>
        <v>41055.29</v>
      </c>
      <c r="AA1429" s="315"/>
      <c r="AB1429" s="9">
        <f t="shared" si="95"/>
        <v>27586.17</v>
      </c>
      <c r="AC1429" s="9">
        <v>36310.629999999997</v>
      </c>
      <c r="AD1429" s="9"/>
      <c r="AG1429" s="315"/>
      <c r="AH1429" s="317"/>
      <c r="AI1429" s="317"/>
      <c r="AJ1429" s="317"/>
      <c r="AK1429" s="317"/>
      <c r="AL1429" s="315"/>
    </row>
    <row r="1430" spans="1:38">
      <c r="A1430" s="342"/>
      <c r="B1430" s="77"/>
      <c r="C1430" s="9" t="s">
        <v>294</v>
      </c>
      <c r="D1430" s="9"/>
      <c r="E1430" s="9" t="s">
        <v>135</v>
      </c>
      <c r="F1430" s="74">
        <v>3660</v>
      </c>
      <c r="G1430" s="9"/>
      <c r="H1430" s="9"/>
      <c r="I1430" s="9"/>
      <c r="J1430" s="76">
        <v>506.12</v>
      </c>
      <c r="K1430" s="9"/>
      <c r="L1430" s="315"/>
      <c r="M1430" s="74">
        <v>6</v>
      </c>
      <c r="N1430" s="35"/>
      <c r="O1430" s="315"/>
      <c r="P1430" s="75">
        <f t="shared" si="92"/>
        <v>84.353333333333339</v>
      </c>
      <c r="Q1430" s="9"/>
      <c r="R1430" s="9"/>
      <c r="S1430" s="9"/>
      <c r="T1430" s="78">
        <f t="shared" si="93"/>
        <v>610</v>
      </c>
      <c r="U1430" s="9"/>
      <c r="V1430" s="9"/>
      <c r="W1430" s="9"/>
      <c r="X1430" s="315"/>
      <c r="Y1430" s="9">
        <v>506.12</v>
      </c>
      <c r="Z1430" s="9">
        <f t="shared" si="94"/>
        <v>690.7</v>
      </c>
      <c r="AA1430" s="315"/>
      <c r="AB1430" s="9">
        <f t="shared" si="95"/>
        <v>464.1</v>
      </c>
      <c r="AC1430" s="9">
        <v>610.88</v>
      </c>
      <c r="AD1430" s="9"/>
      <c r="AG1430" s="315"/>
      <c r="AH1430" s="317"/>
      <c r="AI1430" s="317"/>
      <c r="AJ1430" s="317"/>
      <c r="AK1430" s="317"/>
      <c r="AL1430" s="315"/>
    </row>
    <row r="1431" spans="1:38">
      <c r="A1431" s="342"/>
      <c r="B1431" s="77"/>
      <c r="C1431" s="9" t="s">
        <v>295</v>
      </c>
      <c r="D1431" s="9"/>
      <c r="E1431" s="9" t="s">
        <v>157</v>
      </c>
      <c r="F1431" s="74">
        <v>6783</v>
      </c>
      <c r="G1431" s="9"/>
      <c r="H1431" s="9"/>
      <c r="I1431" s="9"/>
      <c r="J1431" s="76">
        <v>1307.9100000000001</v>
      </c>
      <c r="K1431" s="9"/>
      <c r="L1431" s="315"/>
      <c r="M1431" s="74">
        <v>54</v>
      </c>
      <c r="N1431" s="35"/>
      <c r="O1431" s="315"/>
      <c r="P1431" s="75">
        <f t="shared" si="92"/>
        <v>24.220555555555556</v>
      </c>
      <c r="Q1431" s="9"/>
      <c r="R1431" s="9"/>
      <c r="S1431" s="9"/>
      <c r="T1431" s="78">
        <f t="shared" si="93"/>
        <v>125.61111111111111</v>
      </c>
      <c r="U1431" s="9"/>
      <c r="V1431" s="9"/>
      <c r="W1431" s="9"/>
      <c r="X1431" s="315"/>
      <c r="Y1431" s="9">
        <v>1307.9100000000001</v>
      </c>
      <c r="Z1431" s="9">
        <f t="shared" si="94"/>
        <v>1784.9</v>
      </c>
      <c r="AA1431" s="315"/>
      <c r="AB1431" s="9">
        <f t="shared" si="95"/>
        <v>1199.32</v>
      </c>
      <c r="AC1431" s="9">
        <v>1578.62</v>
      </c>
      <c r="AD1431" s="9"/>
      <c r="AG1431" s="315"/>
      <c r="AH1431" s="317"/>
      <c r="AI1431" s="317"/>
      <c r="AJ1431" s="317"/>
      <c r="AK1431" s="317"/>
      <c r="AL1431" s="315"/>
    </row>
    <row r="1432" spans="1:38">
      <c r="A1432" s="342"/>
      <c r="B1432" s="77"/>
      <c r="C1432" s="9" t="s">
        <v>296</v>
      </c>
      <c r="D1432" s="9"/>
      <c r="E1432" s="9" t="s">
        <v>200</v>
      </c>
      <c r="F1432" s="74">
        <v>101122</v>
      </c>
      <c r="G1432" s="9"/>
      <c r="H1432" s="9"/>
      <c r="I1432" s="9"/>
      <c r="J1432" s="76">
        <v>17599.810000000005</v>
      </c>
      <c r="K1432" s="9"/>
      <c r="L1432" s="315"/>
      <c r="M1432" s="74">
        <v>386</v>
      </c>
      <c r="N1432" s="35"/>
      <c r="O1432" s="315"/>
      <c r="P1432" s="75">
        <f t="shared" si="92"/>
        <v>45.595362694300533</v>
      </c>
      <c r="Q1432" s="9"/>
      <c r="R1432" s="9"/>
      <c r="S1432" s="9"/>
      <c r="T1432" s="78">
        <f t="shared" si="93"/>
        <v>261.97409326424872</v>
      </c>
      <c r="U1432" s="9"/>
      <c r="V1432" s="9"/>
      <c r="W1432" s="9"/>
      <c r="X1432" s="315"/>
      <c r="Y1432" s="9">
        <v>17599.810000000005</v>
      </c>
      <c r="Z1432" s="9">
        <f t="shared" si="94"/>
        <v>24018.35</v>
      </c>
      <c r="AA1432" s="315"/>
      <c r="AB1432" s="9">
        <f t="shared" si="95"/>
        <v>16138.58</v>
      </c>
      <c r="AC1432" s="9">
        <v>21242.6</v>
      </c>
      <c r="AD1432" s="9"/>
      <c r="AG1432" s="315"/>
      <c r="AH1432" s="317"/>
      <c r="AI1432" s="317"/>
      <c r="AJ1432" s="317"/>
      <c r="AK1432" s="317"/>
      <c r="AL1432" s="315"/>
    </row>
    <row r="1433" spans="1:38">
      <c r="A1433" s="342"/>
      <c r="B1433" s="77"/>
      <c r="C1433" s="9" t="s">
        <v>297</v>
      </c>
      <c r="D1433" s="9"/>
      <c r="E1433" s="9" t="s">
        <v>298</v>
      </c>
      <c r="F1433" s="74">
        <v>287479</v>
      </c>
      <c r="G1433" s="9"/>
      <c r="H1433" s="9"/>
      <c r="I1433" s="9"/>
      <c r="J1433" s="76">
        <v>46664.220000000008</v>
      </c>
      <c r="K1433" s="9"/>
      <c r="L1433" s="315"/>
      <c r="M1433" s="74">
        <v>500</v>
      </c>
      <c r="N1433" s="35"/>
      <c r="O1433" s="315"/>
      <c r="P1433" s="75">
        <f t="shared" si="92"/>
        <v>93.328440000000015</v>
      </c>
      <c r="Q1433" s="9"/>
      <c r="R1433" s="9"/>
      <c r="S1433" s="9"/>
      <c r="T1433" s="78">
        <f t="shared" si="93"/>
        <v>574.95799999999997</v>
      </c>
      <c r="U1433" s="9"/>
      <c r="V1433" s="9"/>
      <c r="W1433" s="9"/>
      <c r="X1433" s="315"/>
      <c r="Y1433" s="9">
        <v>46664.220000000008</v>
      </c>
      <c r="Z1433" s="9">
        <f t="shared" si="94"/>
        <v>63682.36</v>
      </c>
      <c r="AA1433" s="315"/>
      <c r="AB1433" s="9">
        <f t="shared" si="95"/>
        <v>42789.919999999998</v>
      </c>
      <c r="AC1433" s="9">
        <v>56322.74</v>
      </c>
      <c r="AD1433" s="9"/>
      <c r="AG1433" s="315"/>
      <c r="AH1433" s="317"/>
      <c r="AI1433" s="317"/>
      <c r="AJ1433" s="317"/>
      <c r="AK1433" s="317"/>
      <c r="AL1433" s="315"/>
    </row>
    <row r="1434" spans="1:38">
      <c r="A1434" s="342"/>
      <c r="B1434" s="77"/>
      <c r="C1434" s="9" t="s">
        <v>299</v>
      </c>
      <c r="D1434" s="9"/>
      <c r="E1434" s="9" t="s">
        <v>213</v>
      </c>
      <c r="F1434" s="74">
        <v>423</v>
      </c>
      <c r="G1434" s="9"/>
      <c r="H1434" s="9"/>
      <c r="I1434" s="9"/>
      <c r="J1434" s="76">
        <v>79.17</v>
      </c>
      <c r="K1434" s="9"/>
      <c r="L1434" s="315"/>
      <c r="M1434" s="74">
        <v>2</v>
      </c>
      <c r="N1434" s="35"/>
      <c r="O1434" s="315"/>
      <c r="P1434" s="75">
        <f t="shared" si="92"/>
        <v>39.585000000000001</v>
      </c>
      <c r="Q1434" s="9"/>
      <c r="R1434" s="9"/>
      <c r="S1434" s="9"/>
      <c r="T1434" s="78">
        <f t="shared" si="93"/>
        <v>211.5</v>
      </c>
      <c r="U1434" s="9"/>
      <c r="V1434" s="9"/>
      <c r="W1434" s="9"/>
      <c r="X1434" s="315"/>
      <c r="Y1434" s="9">
        <v>79.17</v>
      </c>
      <c r="Z1434" s="9">
        <f t="shared" si="94"/>
        <v>108.04</v>
      </c>
      <c r="AA1434" s="315"/>
      <c r="AB1434" s="9">
        <f t="shared" si="95"/>
        <v>72.599999999999994</v>
      </c>
      <c r="AC1434" s="9">
        <v>95.56</v>
      </c>
      <c r="AD1434" s="9"/>
      <c r="AG1434" s="315"/>
      <c r="AH1434" s="317"/>
      <c r="AI1434" s="317"/>
      <c r="AJ1434" s="317"/>
      <c r="AK1434" s="317"/>
      <c r="AL1434" s="315"/>
    </row>
    <row r="1435" spans="1:38">
      <c r="A1435" s="342"/>
      <c r="B1435" s="77"/>
      <c r="C1435" s="9" t="s">
        <v>300</v>
      </c>
      <c r="D1435" s="9"/>
      <c r="E1435" s="9" t="s">
        <v>301</v>
      </c>
      <c r="F1435" s="74">
        <v>198276</v>
      </c>
      <c r="G1435" s="9"/>
      <c r="H1435" s="9"/>
      <c r="I1435" s="9"/>
      <c r="J1435" s="76">
        <v>32406.76000000002</v>
      </c>
      <c r="K1435" s="9"/>
      <c r="L1435" s="315"/>
      <c r="M1435" s="74">
        <v>302</v>
      </c>
      <c r="N1435" s="35"/>
      <c r="O1435" s="315"/>
      <c r="P1435" s="75">
        <f t="shared" si="92"/>
        <v>107.30715231788086</v>
      </c>
      <c r="Q1435" s="9"/>
      <c r="R1435" s="9"/>
      <c r="S1435" s="9"/>
      <c r="T1435" s="78">
        <f t="shared" si="93"/>
        <v>656.54304635761594</v>
      </c>
      <c r="U1435" s="9"/>
      <c r="V1435" s="9"/>
      <c r="W1435" s="9"/>
      <c r="X1435" s="315"/>
      <c r="Y1435" s="9">
        <v>32406.76000000002</v>
      </c>
      <c r="Z1435" s="9">
        <f t="shared" si="94"/>
        <v>44225.3</v>
      </c>
      <c r="AA1435" s="315"/>
      <c r="AB1435" s="9">
        <f t="shared" si="95"/>
        <v>29716.19</v>
      </c>
      <c r="AC1435" s="9">
        <v>39114.28</v>
      </c>
      <c r="AD1435" s="9"/>
      <c r="AG1435" s="315"/>
      <c r="AH1435" s="317"/>
      <c r="AI1435" s="317"/>
      <c r="AJ1435" s="317"/>
      <c r="AK1435" s="317"/>
      <c r="AL1435" s="315"/>
    </row>
    <row r="1436" spans="1:38">
      <c r="A1436" s="342"/>
      <c r="B1436" s="77"/>
      <c r="C1436" s="9" t="s">
        <v>302</v>
      </c>
      <c r="D1436" s="9"/>
      <c r="E1436" s="9" t="s">
        <v>303</v>
      </c>
      <c r="F1436" s="74">
        <v>113909</v>
      </c>
      <c r="G1436" s="9"/>
      <c r="H1436" s="9"/>
      <c r="I1436" s="9"/>
      <c r="J1436" s="76">
        <v>18649.28</v>
      </c>
      <c r="K1436" s="9"/>
      <c r="L1436" s="315"/>
      <c r="M1436" s="74">
        <v>226</v>
      </c>
      <c r="N1436" s="35"/>
      <c r="O1436" s="315"/>
      <c r="P1436" s="75">
        <f t="shared" si="92"/>
        <v>82.518938053097344</v>
      </c>
      <c r="Q1436" s="9"/>
      <c r="R1436" s="9"/>
      <c r="S1436" s="9"/>
      <c r="T1436" s="78">
        <f t="shared" si="93"/>
        <v>504.02212389380531</v>
      </c>
      <c r="U1436" s="9"/>
      <c r="V1436" s="9"/>
      <c r="W1436" s="9"/>
      <c r="X1436" s="315"/>
      <c r="Y1436" s="9">
        <v>18649.28</v>
      </c>
      <c r="Z1436" s="9">
        <f t="shared" si="94"/>
        <v>25450.55</v>
      </c>
      <c r="AA1436" s="315"/>
      <c r="AB1436" s="9">
        <f t="shared" si="95"/>
        <v>17100.919999999998</v>
      </c>
      <c r="AC1436" s="9">
        <v>22509.29</v>
      </c>
      <c r="AD1436" s="9"/>
      <c r="AG1436" s="315"/>
      <c r="AH1436" s="317"/>
      <c r="AI1436" s="317"/>
      <c r="AJ1436" s="317"/>
      <c r="AK1436" s="317"/>
      <c r="AL1436" s="315"/>
    </row>
    <row r="1437" spans="1:38">
      <c r="A1437" s="342"/>
      <c r="B1437" s="77"/>
      <c r="C1437" s="9" t="s">
        <v>304</v>
      </c>
      <c r="D1437" s="9"/>
      <c r="E1437" s="9" t="s">
        <v>124</v>
      </c>
      <c r="F1437" s="74">
        <v>15579</v>
      </c>
      <c r="G1437" s="9"/>
      <c r="H1437" s="9"/>
      <c r="I1437" s="9"/>
      <c r="J1437" s="76">
        <v>2514.59</v>
      </c>
      <c r="K1437" s="9"/>
      <c r="L1437" s="315"/>
      <c r="M1437" s="74">
        <v>20</v>
      </c>
      <c r="N1437" s="35"/>
      <c r="O1437" s="315"/>
      <c r="P1437" s="75">
        <f t="shared" si="92"/>
        <v>125.7295</v>
      </c>
      <c r="Q1437" s="9"/>
      <c r="R1437" s="9"/>
      <c r="S1437" s="9"/>
      <c r="T1437" s="78">
        <f t="shared" si="93"/>
        <v>778.95</v>
      </c>
      <c r="U1437" s="9"/>
      <c r="V1437" s="9"/>
      <c r="W1437" s="9"/>
      <c r="X1437" s="315"/>
      <c r="Y1437" s="9">
        <v>2514.59</v>
      </c>
      <c r="Z1437" s="9">
        <f t="shared" si="94"/>
        <v>3431.64</v>
      </c>
      <c r="AA1437" s="315"/>
      <c r="AB1437" s="9">
        <f t="shared" si="95"/>
        <v>2305.8200000000002</v>
      </c>
      <c r="AC1437" s="9">
        <v>3035.06</v>
      </c>
      <c r="AD1437" s="9"/>
      <c r="AG1437" s="315"/>
      <c r="AH1437" s="317"/>
      <c r="AI1437" s="317"/>
      <c r="AJ1437" s="317"/>
      <c r="AK1437" s="317"/>
      <c r="AL1437" s="315"/>
    </row>
    <row r="1438" spans="1:38">
      <c r="A1438" s="342"/>
      <c r="B1438" s="77"/>
      <c r="C1438" s="9" t="s">
        <v>305</v>
      </c>
      <c r="D1438" s="9"/>
      <c r="E1438" s="9" t="s">
        <v>70</v>
      </c>
      <c r="F1438" s="74">
        <v>3490771</v>
      </c>
      <c r="G1438" s="9"/>
      <c r="H1438" s="9"/>
      <c r="I1438" s="9"/>
      <c r="J1438" s="76">
        <v>567161.08999999822</v>
      </c>
      <c r="K1438" s="9"/>
      <c r="L1438" s="315"/>
      <c r="M1438" s="74">
        <v>6396</v>
      </c>
      <c r="N1438" s="35"/>
      <c r="O1438" s="315"/>
      <c r="P1438" s="75">
        <f t="shared" si="92"/>
        <v>88.674341776109785</v>
      </c>
      <c r="Q1438" s="9"/>
      <c r="R1438" s="9"/>
      <c r="S1438" s="9"/>
      <c r="T1438" s="78">
        <f t="shared" si="93"/>
        <v>545.77407754846774</v>
      </c>
      <c r="U1438" s="9"/>
      <c r="V1438" s="9"/>
      <c r="W1438" s="9"/>
      <c r="X1438" s="315"/>
      <c r="Y1438" s="9">
        <v>567161.08999999822</v>
      </c>
      <c r="Z1438" s="9">
        <f t="shared" si="94"/>
        <v>774001.14</v>
      </c>
      <c r="AA1438" s="315"/>
      <c r="AB1438" s="9">
        <f t="shared" si="95"/>
        <v>520072.51</v>
      </c>
      <c r="AC1438" s="9">
        <v>684551.63</v>
      </c>
      <c r="AD1438" s="9"/>
      <c r="AG1438" s="315"/>
      <c r="AH1438" s="317"/>
      <c r="AI1438" s="317"/>
      <c r="AJ1438" s="317"/>
      <c r="AK1438" s="317"/>
      <c r="AL1438" s="315"/>
    </row>
    <row r="1439" spans="1:38">
      <c r="A1439" s="342"/>
      <c r="B1439" s="77"/>
      <c r="C1439" s="9" t="s">
        <v>305</v>
      </c>
      <c r="D1439" s="9"/>
      <c r="E1439" s="9" t="s">
        <v>168</v>
      </c>
      <c r="F1439" s="74">
        <v>833</v>
      </c>
      <c r="G1439" s="9"/>
      <c r="H1439" s="9"/>
      <c r="I1439" s="9"/>
      <c r="J1439" s="76">
        <v>145.19</v>
      </c>
      <c r="K1439" s="9"/>
      <c r="L1439" s="315"/>
      <c r="M1439" s="74">
        <v>2</v>
      </c>
      <c r="N1439" s="35"/>
      <c r="O1439" s="315"/>
      <c r="P1439" s="75">
        <f t="shared" si="92"/>
        <v>72.594999999999999</v>
      </c>
      <c r="Q1439" s="9"/>
      <c r="R1439" s="9"/>
      <c r="S1439" s="9"/>
      <c r="T1439" s="78">
        <f t="shared" si="93"/>
        <v>416.5</v>
      </c>
      <c r="U1439" s="9"/>
      <c r="V1439" s="9"/>
      <c r="W1439" s="9"/>
      <c r="X1439" s="315"/>
      <c r="Y1439" s="9">
        <v>145.19</v>
      </c>
      <c r="Z1439" s="9">
        <f t="shared" si="94"/>
        <v>198.14</v>
      </c>
      <c r="AA1439" s="315"/>
      <c r="AB1439" s="9">
        <f t="shared" si="95"/>
        <v>133.13999999999999</v>
      </c>
      <c r="AC1439" s="9">
        <v>175.24</v>
      </c>
      <c r="AD1439" s="9"/>
      <c r="AG1439" s="315"/>
      <c r="AH1439" s="317"/>
      <c r="AI1439" s="317"/>
      <c r="AJ1439" s="317"/>
      <c r="AK1439" s="317"/>
      <c r="AL1439" s="315"/>
    </row>
    <row r="1440" spans="1:38">
      <c r="A1440" s="342"/>
      <c r="B1440" s="77"/>
      <c r="C1440" s="9" t="s">
        <v>306</v>
      </c>
      <c r="D1440" s="9"/>
      <c r="E1440" s="9" t="s">
        <v>307</v>
      </c>
      <c r="F1440" s="74">
        <v>101733</v>
      </c>
      <c r="G1440" s="9"/>
      <c r="H1440" s="9"/>
      <c r="I1440" s="9"/>
      <c r="J1440" s="76">
        <v>16703.02</v>
      </c>
      <c r="K1440" s="9"/>
      <c r="L1440" s="315"/>
      <c r="M1440" s="74">
        <v>162</v>
      </c>
      <c r="N1440" s="35"/>
      <c r="O1440" s="315"/>
      <c r="P1440" s="75">
        <f t="shared" si="92"/>
        <v>103.10506172839507</v>
      </c>
      <c r="Q1440" s="9"/>
      <c r="R1440" s="9"/>
      <c r="S1440" s="9"/>
      <c r="T1440" s="78">
        <f t="shared" si="93"/>
        <v>627.98148148148152</v>
      </c>
      <c r="U1440" s="9"/>
      <c r="V1440" s="9"/>
      <c r="W1440" s="9"/>
      <c r="X1440" s="315"/>
      <c r="Y1440" s="9">
        <v>16703.02</v>
      </c>
      <c r="Z1440" s="9">
        <f t="shared" si="94"/>
        <v>22794.51</v>
      </c>
      <c r="AA1440" s="315"/>
      <c r="AB1440" s="9">
        <f t="shared" si="95"/>
        <v>15316.25</v>
      </c>
      <c r="AC1440" s="9">
        <v>20160.2</v>
      </c>
      <c r="AD1440" s="9"/>
      <c r="AG1440" s="315"/>
      <c r="AH1440" s="317"/>
      <c r="AI1440" s="317"/>
      <c r="AJ1440" s="317"/>
      <c r="AK1440" s="317"/>
      <c r="AL1440" s="315"/>
    </row>
    <row r="1441" spans="1:38">
      <c r="A1441" s="342"/>
      <c r="B1441" s="77"/>
      <c r="C1441" s="9" t="s">
        <v>308</v>
      </c>
      <c r="D1441" s="9"/>
      <c r="E1441" s="9" t="s">
        <v>276</v>
      </c>
      <c r="F1441" s="74">
        <v>156552</v>
      </c>
      <c r="G1441" s="9"/>
      <c r="H1441" s="9"/>
      <c r="I1441" s="9"/>
      <c r="J1441" s="76">
        <v>24131.890000000003</v>
      </c>
      <c r="K1441" s="9"/>
      <c r="L1441" s="315"/>
      <c r="M1441" s="74">
        <v>252</v>
      </c>
      <c r="N1441" s="35"/>
      <c r="O1441" s="315"/>
      <c r="P1441" s="75">
        <f t="shared" si="92"/>
        <v>95.76146825396826</v>
      </c>
      <c r="Q1441" s="9"/>
      <c r="R1441" s="9"/>
      <c r="S1441" s="9"/>
      <c r="T1441" s="78">
        <f t="shared" si="93"/>
        <v>621.23809523809518</v>
      </c>
      <c r="U1441" s="9"/>
      <c r="V1441" s="9"/>
      <c r="W1441" s="9"/>
      <c r="X1441" s="315"/>
      <c r="Y1441" s="9">
        <v>24131.890000000003</v>
      </c>
      <c r="Z1441" s="9">
        <f t="shared" si="94"/>
        <v>32932.639999999999</v>
      </c>
      <c r="AA1441" s="315"/>
      <c r="AB1441" s="9">
        <f t="shared" si="95"/>
        <v>22128.34</v>
      </c>
      <c r="AC1441" s="9">
        <v>29126.69</v>
      </c>
      <c r="AD1441" s="9"/>
      <c r="AG1441" s="315"/>
      <c r="AH1441" s="317"/>
      <c r="AI1441" s="317"/>
      <c r="AJ1441" s="317"/>
      <c r="AK1441" s="317"/>
      <c r="AL1441" s="315"/>
    </row>
    <row r="1442" spans="1:38">
      <c r="A1442" s="342"/>
      <c r="B1442" s="77"/>
      <c r="C1442" s="9" t="s">
        <v>309</v>
      </c>
      <c r="D1442" s="9"/>
      <c r="E1442" s="9" t="s">
        <v>84</v>
      </c>
      <c r="F1442" s="74">
        <v>4019</v>
      </c>
      <c r="G1442" s="9"/>
      <c r="H1442" s="9"/>
      <c r="I1442" s="9"/>
      <c r="J1442" s="76">
        <v>470.42000000000007</v>
      </c>
      <c r="K1442" s="9"/>
      <c r="L1442" s="315"/>
      <c r="M1442" s="74">
        <v>8</v>
      </c>
      <c r="N1442" s="35"/>
      <c r="O1442" s="315"/>
      <c r="P1442" s="75">
        <f t="shared" si="92"/>
        <v>58.802500000000009</v>
      </c>
      <c r="Q1442" s="9"/>
      <c r="R1442" s="9"/>
      <c r="S1442" s="9"/>
      <c r="T1442" s="78">
        <f t="shared" si="93"/>
        <v>502.375</v>
      </c>
      <c r="U1442" s="9"/>
      <c r="V1442" s="9"/>
      <c r="W1442" s="9"/>
      <c r="X1442" s="315"/>
      <c r="Y1442" s="9">
        <v>470.42000000000007</v>
      </c>
      <c r="Z1442" s="9">
        <f t="shared" si="94"/>
        <v>641.98</v>
      </c>
      <c r="AA1442" s="315"/>
      <c r="AB1442" s="9">
        <f t="shared" si="95"/>
        <v>431.36</v>
      </c>
      <c r="AC1442" s="9">
        <v>567.79</v>
      </c>
      <c r="AD1442" s="9"/>
      <c r="AG1442" s="315"/>
      <c r="AH1442" s="317"/>
      <c r="AI1442" s="317"/>
      <c r="AJ1442" s="317"/>
      <c r="AK1442" s="317"/>
      <c r="AL1442" s="315"/>
    </row>
    <row r="1443" spans="1:38">
      <c r="A1443" s="342"/>
      <c r="B1443" s="77"/>
      <c r="C1443" s="9" t="s">
        <v>310</v>
      </c>
      <c r="D1443" s="9"/>
      <c r="E1443" s="9" t="s">
        <v>154</v>
      </c>
      <c r="F1443" s="74">
        <v>33326</v>
      </c>
      <c r="G1443" s="9"/>
      <c r="H1443" s="9"/>
      <c r="I1443" s="9"/>
      <c r="J1443" s="76">
        <v>5672.7900000000018</v>
      </c>
      <c r="K1443" s="9"/>
      <c r="L1443" s="315"/>
      <c r="M1443" s="74">
        <v>56</v>
      </c>
      <c r="N1443" s="35"/>
      <c r="O1443" s="315"/>
      <c r="P1443" s="75">
        <f t="shared" si="92"/>
        <v>101.29982142857146</v>
      </c>
      <c r="Q1443" s="9"/>
      <c r="R1443" s="9"/>
      <c r="S1443" s="9"/>
      <c r="T1443" s="78">
        <f t="shared" si="93"/>
        <v>595.10714285714289</v>
      </c>
      <c r="U1443" s="9"/>
      <c r="V1443" s="9"/>
      <c r="W1443" s="9"/>
      <c r="X1443" s="315"/>
      <c r="Y1443" s="9">
        <v>5672.7900000000018</v>
      </c>
      <c r="Z1443" s="9">
        <f t="shared" si="94"/>
        <v>7741.62</v>
      </c>
      <c r="AA1443" s="315"/>
      <c r="AB1443" s="9">
        <f t="shared" si="95"/>
        <v>5201.8100000000004</v>
      </c>
      <c r="AC1443" s="9">
        <v>6846.94</v>
      </c>
      <c r="AD1443" s="9"/>
      <c r="AG1443" s="315"/>
      <c r="AH1443" s="317"/>
      <c r="AI1443" s="317"/>
      <c r="AJ1443" s="317"/>
      <c r="AK1443" s="317"/>
      <c r="AL1443" s="315"/>
    </row>
    <row r="1444" spans="1:38">
      <c r="A1444" s="342"/>
      <c r="B1444" s="77"/>
      <c r="C1444" s="9" t="s">
        <v>311</v>
      </c>
      <c r="D1444" s="9"/>
      <c r="E1444" s="9" t="s">
        <v>312</v>
      </c>
      <c r="F1444" s="74">
        <v>457</v>
      </c>
      <c r="G1444" s="9"/>
      <c r="H1444" s="9"/>
      <c r="I1444" s="9"/>
      <c r="J1444" s="76">
        <v>78.58</v>
      </c>
      <c r="K1444" s="9"/>
      <c r="L1444" s="315"/>
      <c r="M1444" s="74">
        <v>1</v>
      </c>
      <c r="N1444" s="35"/>
      <c r="O1444" s="315"/>
      <c r="P1444" s="75">
        <f t="shared" si="92"/>
        <v>78.58</v>
      </c>
      <c r="Q1444" s="9"/>
      <c r="R1444" s="9"/>
      <c r="S1444" s="9"/>
      <c r="T1444" s="78">
        <f t="shared" si="93"/>
        <v>457</v>
      </c>
      <c r="U1444" s="9"/>
      <c r="V1444" s="9"/>
      <c r="W1444" s="9"/>
      <c r="X1444" s="315"/>
      <c r="Y1444" s="9">
        <v>78.58</v>
      </c>
      <c r="Z1444" s="9">
        <f t="shared" si="94"/>
        <v>107.24</v>
      </c>
      <c r="AA1444" s="315"/>
      <c r="AB1444" s="9">
        <f t="shared" si="95"/>
        <v>72.06</v>
      </c>
      <c r="AC1444" s="9">
        <v>94.84</v>
      </c>
      <c r="AD1444" s="9"/>
      <c r="AG1444" s="315"/>
      <c r="AH1444" s="317"/>
      <c r="AI1444" s="317"/>
      <c r="AJ1444" s="317"/>
      <c r="AK1444" s="317"/>
      <c r="AL1444" s="315"/>
    </row>
    <row r="1445" spans="1:38">
      <c r="A1445" s="342"/>
      <c r="B1445" s="77"/>
      <c r="C1445" s="9" t="s">
        <v>313</v>
      </c>
      <c r="D1445" s="9"/>
      <c r="E1445" s="9" t="s">
        <v>314</v>
      </c>
      <c r="F1445" s="74">
        <v>170420</v>
      </c>
      <c r="G1445" s="9"/>
      <c r="H1445" s="9"/>
      <c r="I1445" s="9"/>
      <c r="J1445" s="76">
        <v>26320.710000000003</v>
      </c>
      <c r="K1445" s="9"/>
      <c r="L1445" s="315"/>
      <c r="M1445" s="74">
        <v>214</v>
      </c>
      <c r="N1445" s="35"/>
      <c r="O1445" s="315"/>
      <c r="P1445" s="75">
        <f t="shared" si="92"/>
        <v>122.99397196261684</v>
      </c>
      <c r="Q1445" s="9"/>
      <c r="R1445" s="9"/>
      <c r="S1445" s="9"/>
      <c r="T1445" s="78">
        <f t="shared" si="93"/>
        <v>796.35514018691583</v>
      </c>
      <c r="U1445" s="9"/>
      <c r="V1445" s="9"/>
      <c r="W1445" s="9"/>
      <c r="X1445" s="315"/>
      <c r="Y1445" s="9">
        <v>26320.710000000003</v>
      </c>
      <c r="Z1445" s="9">
        <f t="shared" si="94"/>
        <v>35919.71</v>
      </c>
      <c r="AA1445" s="315"/>
      <c r="AB1445" s="9">
        <f t="shared" si="95"/>
        <v>24135.43</v>
      </c>
      <c r="AC1445" s="9">
        <v>31768.55</v>
      </c>
      <c r="AD1445" s="9"/>
      <c r="AG1445" s="315"/>
      <c r="AH1445" s="317"/>
      <c r="AI1445" s="317"/>
      <c r="AJ1445" s="317"/>
      <c r="AK1445" s="317"/>
      <c r="AL1445" s="315"/>
    </row>
    <row r="1446" spans="1:38">
      <c r="A1446" s="342"/>
      <c r="B1446" s="77"/>
      <c r="C1446" s="9" t="s">
        <v>315</v>
      </c>
      <c r="D1446" s="9"/>
      <c r="E1446" s="9" t="s">
        <v>95</v>
      </c>
      <c r="F1446" s="74">
        <v>425873</v>
      </c>
      <c r="G1446" s="9"/>
      <c r="H1446" s="9"/>
      <c r="I1446" s="9"/>
      <c r="J1446" s="76">
        <v>69784.049999999959</v>
      </c>
      <c r="K1446" s="9"/>
      <c r="L1446" s="315"/>
      <c r="M1446" s="74">
        <v>1224</v>
      </c>
      <c r="N1446" s="35"/>
      <c r="O1446" s="315"/>
      <c r="P1446" s="75">
        <f t="shared" si="92"/>
        <v>57.013112745098006</v>
      </c>
      <c r="Q1446" s="9"/>
      <c r="R1446" s="9"/>
      <c r="S1446" s="9"/>
      <c r="T1446" s="78">
        <f t="shared" si="93"/>
        <v>347.93545751633985</v>
      </c>
      <c r="U1446" s="9"/>
      <c r="V1446" s="9"/>
      <c r="W1446" s="9"/>
      <c r="X1446" s="315"/>
      <c r="Y1446" s="9">
        <v>69784.049999999959</v>
      </c>
      <c r="Z1446" s="9">
        <f t="shared" si="94"/>
        <v>95233.85</v>
      </c>
      <c r="AA1446" s="315"/>
      <c r="AB1446" s="9">
        <f t="shared" si="95"/>
        <v>63990.23</v>
      </c>
      <c r="AC1446" s="9">
        <v>84227.9</v>
      </c>
      <c r="AD1446" s="9"/>
      <c r="AG1446" s="315"/>
      <c r="AH1446" s="317"/>
      <c r="AI1446" s="317"/>
      <c r="AJ1446" s="317"/>
      <c r="AK1446" s="317"/>
      <c r="AL1446" s="315"/>
    </row>
    <row r="1447" spans="1:38">
      <c r="A1447" s="342"/>
      <c r="B1447" s="77"/>
      <c r="C1447" s="9" t="s">
        <v>316</v>
      </c>
      <c r="D1447" s="9"/>
      <c r="E1447" s="9" t="s">
        <v>95</v>
      </c>
      <c r="F1447" s="74">
        <v>3432</v>
      </c>
      <c r="G1447" s="9"/>
      <c r="H1447" s="9"/>
      <c r="I1447" s="9"/>
      <c r="J1447" s="76">
        <v>565.20000000000005</v>
      </c>
      <c r="K1447" s="9"/>
      <c r="L1447" s="315"/>
      <c r="M1447" s="74">
        <v>12</v>
      </c>
      <c r="N1447" s="35"/>
      <c r="O1447" s="315"/>
      <c r="P1447" s="75">
        <f t="shared" si="92"/>
        <v>47.1</v>
      </c>
      <c r="Q1447" s="9"/>
      <c r="R1447" s="9"/>
      <c r="S1447" s="9"/>
      <c r="T1447" s="78">
        <f t="shared" si="93"/>
        <v>286</v>
      </c>
      <c r="U1447" s="9"/>
      <c r="V1447" s="9"/>
      <c r="W1447" s="9"/>
      <c r="X1447" s="315"/>
      <c r="Y1447" s="9">
        <v>565.20000000000005</v>
      </c>
      <c r="Z1447" s="9">
        <f t="shared" si="94"/>
        <v>771.32</v>
      </c>
      <c r="AA1447" s="315"/>
      <c r="AB1447" s="9">
        <f t="shared" si="95"/>
        <v>518.27</v>
      </c>
      <c r="AC1447" s="9">
        <v>682.18</v>
      </c>
      <c r="AD1447" s="9"/>
      <c r="AG1447" s="315"/>
      <c r="AH1447" s="317"/>
      <c r="AI1447" s="317"/>
      <c r="AJ1447" s="317"/>
      <c r="AK1447" s="317"/>
      <c r="AL1447" s="315"/>
    </row>
    <row r="1448" spans="1:38">
      <c r="A1448" s="342"/>
      <c r="B1448" s="77"/>
      <c r="C1448" s="9" t="s">
        <v>317</v>
      </c>
      <c r="D1448" s="9"/>
      <c r="E1448" s="9" t="s">
        <v>256</v>
      </c>
      <c r="F1448" s="74">
        <v>1049</v>
      </c>
      <c r="G1448" s="9"/>
      <c r="H1448" s="9"/>
      <c r="I1448" s="9"/>
      <c r="J1448" s="76">
        <v>174.77</v>
      </c>
      <c r="K1448" s="9"/>
      <c r="L1448" s="315"/>
      <c r="M1448" s="74">
        <v>1</v>
      </c>
      <c r="N1448" s="35"/>
      <c r="O1448" s="315"/>
      <c r="P1448" s="75">
        <f t="shared" si="92"/>
        <v>174.77</v>
      </c>
      <c r="Q1448" s="9"/>
      <c r="R1448" s="9"/>
      <c r="S1448" s="9"/>
      <c r="T1448" s="78">
        <f t="shared" si="93"/>
        <v>1049</v>
      </c>
      <c r="U1448" s="9"/>
      <c r="V1448" s="9"/>
      <c r="W1448" s="9"/>
      <c r="X1448" s="315"/>
      <c r="Y1448" s="9">
        <v>174.77</v>
      </c>
      <c r="Z1448" s="9">
        <f t="shared" si="94"/>
        <v>238.51</v>
      </c>
      <c r="AA1448" s="315"/>
      <c r="AB1448" s="9">
        <f t="shared" si="95"/>
        <v>160.26</v>
      </c>
      <c r="AC1448" s="9">
        <v>210.94</v>
      </c>
      <c r="AD1448" s="9"/>
      <c r="AG1448" s="315"/>
      <c r="AH1448" s="317"/>
      <c r="AI1448" s="317"/>
      <c r="AJ1448" s="317"/>
      <c r="AK1448" s="317"/>
      <c r="AL1448" s="315"/>
    </row>
    <row r="1449" spans="1:38">
      <c r="A1449" s="342"/>
      <c r="B1449" s="77"/>
      <c r="C1449" s="9" t="s">
        <v>318</v>
      </c>
      <c r="D1449" s="9"/>
      <c r="E1449" s="9" t="s">
        <v>319</v>
      </c>
      <c r="F1449" s="74">
        <v>141538</v>
      </c>
      <c r="G1449" s="9"/>
      <c r="H1449" s="9"/>
      <c r="I1449" s="9"/>
      <c r="J1449" s="76">
        <v>22361.22</v>
      </c>
      <c r="K1449" s="9"/>
      <c r="L1449" s="315"/>
      <c r="M1449" s="74">
        <v>228</v>
      </c>
      <c r="N1449" s="35"/>
      <c r="O1449" s="315"/>
      <c r="P1449" s="75">
        <f t="shared" si="92"/>
        <v>98.075526315789475</v>
      </c>
      <c r="Q1449" s="9"/>
      <c r="R1449" s="9"/>
      <c r="S1449" s="9"/>
      <c r="T1449" s="78">
        <f t="shared" si="93"/>
        <v>620.78070175438597</v>
      </c>
      <c r="U1449" s="9"/>
      <c r="V1449" s="9"/>
      <c r="W1449" s="9"/>
      <c r="X1449" s="315"/>
      <c r="Y1449" s="9">
        <v>22361.22</v>
      </c>
      <c r="Z1449" s="9">
        <f t="shared" si="94"/>
        <v>30516.21</v>
      </c>
      <c r="AA1449" s="315"/>
      <c r="AB1449" s="9">
        <f t="shared" si="95"/>
        <v>20504.68</v>
      </c>
      <c r="AC1449" s="9">
        <v>26989.53</v>
      </c>
      <c r="AD1449" s="9"/>
      <c r="AG1449" s="315"/>
      <c r="AH1449" s="317"/>
      <c r="AI1449" s="317"/>
      <c r="AJ1449" s="317"/>
      <c r="AK1449" s="317"/>
      <c r="AL1449" s="315"/>
    </row>
    <row r="1450" spans="1:38">
      <c r="A1450" s="342"/>
      <c r="B1450" s="77"/>
      <c r="C1450" s="9" t="s">
        <v>320</v>
      </c>
      <c r="D1450" s="9"/>
      <c r="E1450" s="9" t="s">
        <v>321</v>
      </c>
      <c r="F1450" s="74">
        <v>52541</v>
      </c>
      <c r="G1450" s="9"/>
      <c r="H1450" s="9"/>
      <c r="I1450" s="9"/>
      <c r="J1450" s="76">
        <v>8614.1999999999935</v>
      </c>
      <c r="K1450" s="9"/>
      <c r="L1450" s="315"/>
      <c r="M1450" s="74">
        <v>249</v>
      </c>
      <c r="N1450" s="35"/>
      <c r="O1450" s="315"/>
      <c r="P1450" s="75">
        <f t="shared" si="92"/>
        <v>34.595180722891541</v>
      </c>
      <c r="Q1450" s="9"/>
      <c r="R1450" s="9"/>
      <c r="S1450" s="9"/>
      <c r="T1450" s="78">
        <f t="shared" si="93"/>
        <v>211.00803212851406</v>
      </c>
      <c r="U1450" s="9"/>
      <c r="V1450" s="9"/>
      <c r="W1450" s="9"/>
      <c r="X1450" s="315"/>
      <c r="Y1450" s="9">
        <v>8614.1999999999935</v>
      </c>
      <c r="Z1450" s="9">
        <f t="shared" si="94"/>
        <v>11755.74</v>
      </c>
      <c r="AA1450" s="315"/>
      <c r="AB1450" s="9">
        <f t="shared" si="95"/>
        <v>7899.01</v>
      </c>
      <c r="AC1450" s="9">
        <v>10397.16</v>
      </c>
      <c r="AD1450" s="9"/>
      <c r="AG1450" s="315"/>
      <c r="AH1450" s="317"/>
      <c r="AI1450" s="317"/>
      <c r="AJ1450" s="317"/>
      <c r="AK1450" s="317"/>
      <c r="AL1450" s="315"/>
    </row>
    <row r="1451" spans="1:38">
      <c r="A1451" s="342"/>
      <c r="B1451" s="77"/>
      <c r="C1451" s="9" t="s">
        <v>322</v>
      </c>
      <c r="D1451" s="9"/>
      <c r="E1451" s="9" t="s">
        <v>94</v>
      </c>
      <c r="F1451" s="74">
        <v>2405</v>
      </c>
      <c r="G1451" s="9"/>
      <c r="H1451" s="9"/>
      <c r="I1451" s="9"/>
      <c r="J1451" s="76">
        <v>386.71</v>
      </c>
      <c r="K1451" s="9"/>
      <c r="L1451" s="315"/>
      <c r="M1451" s="74">
        <v>4</v>
      </c>
      <c r="N1451" s="35"/>
      <c r="O1451" s="315"/>
      <c r="P1451" s="75">
        <f t="shared" si="92"/>
        <v>96.677499999999995</v>
      </c>
      <c r="Q1451" s="9"/>
      <c r="R1451" s="9"/>
      <c r="S1451" s="9"/>
      <c r="T1451" s="78">
        <f t="shared" si="93"/>
        <v>601.25</v>
      </c>
      <c r="U1451" s="9"/>
      <c r="V1451" s="9"/>
      <c r="W1451" s="9"/>
      <c r="X1451" s="315"/>
      <c r="Y1451" s="9">
        <v>386.71</v>
      </c>
      <c r="Z1451" s="9">
        <f t="shared" si="94"/>
        <v>527.74</v>
      </c>
      <c r="AA1451" s="315"/>
      <c r="AB1451" s="9">
        <f t="shared" si="95"/>
        <v>354.6</v>
      </c>
      <c r="AC1451" s="9">
        <v>466.75</v>
      </c>
      <c r="AD1451" s="9"/>
      <c r="AG1451" s="315"/>
      <c r="AH1451" s="317"/>
      <c r="AI1451" s="317"/>
      <c r="AJ1451" s="317"/>
      <c r="AK1451" s="317"/>
      <c r="AL1451" s="315"/>
    </row>
    <row r="1452" spans="1:38">
      <c r="A1452" s="342"/>
      <c r="B1452" s="77"/>
      <c r="C1452" s="9" t="s">
        <v>322</v>
      </c>
      <c r="D1452" s="9"/>
      <c r="E1452" s="9" t="s">
        <v>95</v>
      </c>
      <c r="F1452" s="74">
        <v>159618</v>
      </c>
      <c r="G1452" s="9"/>
      <c r="H1452" s="9"/>
      <c r="I1452" s="9"/>
      <c r="J1452" s="76">
        <v>25966.679999999982</v>
      </c>
      <c r="K1452" s="9"/>
      <c r="L1452" s="315"/>
      <c r="M1452" s="74">
        <v>372</v>
      </c>
      <c r="N1452" s="35"/>
      <c r="O1452" s="315"/>
      <c r="P1452" s="75">
        <f t="shared" si="92"/>
        <v>69.802903225806403</v>
      </c>
      <c r="Q1452" s="9"/>
      <c r="R1452" s="9"/>
      <c r="S1452" s="9"/>
      <c r="T1452" s="78">
        <f t="shared" si="93"/>
        <v>429.08064516129031</v>
      </c>
      <c r="U1452" s="9"/>
      <c r="V1452" s="9"/>
      <c r="W1452" s="9"/>
      <c r="X1452" s="315"/>
      <c r="Y1452" s="9">
        <v>25966.679999999982</v>
      </c>
      <c r="Z1452" s="9">
        <f t="shared" si="94"/>
        <v>35436.559999999998</v>
      </c>
      <c r="AA1452" s="315"/>
      <c r="AB1452" s="9">
        <f t="shared" si="95"/>
        <v>23810.799999999999</v>
      </c>
      <c r="AC1452" s="9">
        <v>31341.24</v>
      </c>
      <c r="AD1452" s="9"/>
      <c r="AG1452" s="315"/>
      <c r="AH1452" s="317"/>
      <c r="AI1452" s="317"/>
      <c r="AJ1452" s="317"/>
      <c r="AK1452" s="317"/>
      <c r="AL1452" s="315"/>
    </row>
    <row r="1453" spans="1:38">
      <c r="A1453" s="342"/>
      <c r="B1453" s="77"/>
      <c r="C1453" s="9" t="s">
        <v>324</v>
      </c>
      <c r="D1453" s="9"/>
      <c r="E1453" s="9" t="s">
        <v>325</v>
      </c>
      <c r="F1453" s="74">
        <v>2557</v>
      </c>
      <c r="G1453" s="9"/>
      <c r="H1453" s="9"/>
      <c r="I1453" s="9"/>
      <c r="J1453" s="76">
        <v>205.01999999999998</v>
      </c>
      <c r="K1453" s="9"/>
      <c r="L1453" s="315"/>
      <c r="M1453" s="74">
        <v>4</v>
      </c>
      <c r="N1453" s="35"/>
      <c r="O1453" s="315"/>
      <c r="P1453" s="75">
        <f t="shared" si="92"/>
        <v>51.254999999999995</v>
      </c>
      <c r="Q1453" s="9"/>
      <c r="R1453" s="9"/>
      <c r="S1453" s="9"/>
      <c r="T1453" s="78">
        <f t="shared" si="93"/>
        <v>639.25</v>
      </c>
      <c r="U1453" s="9"/>
      <c r="V1453" s="9"/>
      <c r="W1453" s="9"/>
      <c r="X1453" s="315"/>
      <c r="Y1453" s="9">
        <v>205.01999999999998</v>
      </c>
      <c r="Z1453" s="9">
        <f t="shared" si="94"/>
        <v>279.79000000000002</v>
      </c>
      <c r="AA1453" s="315"/>
      <c r="AB1453" s="9">
        <f t="shared" si="95"/>
        <v>188</v>
      </c>
      <c r="AC1453" s="9">
        <v>247.45</v>
      </c>
      <c r="AD1453" s="9"/>
      <c r="AG1453" s="315"/>
      <c r="AH1453" s="317"/>
      <c r="AI1453" s="317"/>
      <c r="AJ1453" s="317"/>
      <c r="AK1453" s="317"/>
      <c r="AL1453" s="315"/>
    </row>
    <row r="1454" spans="1:38">
      <c r="A1454" s="342"/>
      <c r="B1454" s="77"/>
      <c r="C1454" s="9" t="s">
        <v>326</v>
      </c>
      <c r="D1454" s="9"/>
      <c r="E1454" s="9" t="s">
        <v>135</v>
      </c>
      <c r="F1454" s="74">
        <v>10211</v>
      </c>
      <c r="G1454" s="9"/>
      <c r="H1454" s="9"/>
      <c r="I1454" s="9"/>
      <c r="J1454" s="76">
        <v>1570.75</v>
      </c>
      <c r="K1454" s="9"/>
      <c r="L1454" s="315"/>
      <c r="M1454" s="74">
        <v>17</v>
      </c>
      <c r="N1454" s="35"/>
      <c r="O1454" s="315"/>
      <c r="P1454" s="75">
        <f t="shared" si="92"/>
        <v>92.397058823529406</v>
      </c>
      <c r="Q1454" s="9"/>
      <c r="R1454" s="9"/>
      <c r="S1454" s="9"/>
      <c r="T1454" s="78">
        <f t="shared" si="93"/>
        <v>600.64705882352939</v>
      </c>
      <c r="U1454" s="9"/>
      <c r="V1454" s="9"/>
      <c r="W1454" s="9"/>
      <c r="X1454" s="315"/>
      <c r="Y1454" s="9">
        <v>1570.75</v>
      </c>
      <c r="Z1454" s="9">
        <f t="shared" si="94"/>
        <v>2143.59</v>
      </c>
      <c r="AA1454" s="315"/>
      <c r="AB1454" s="9">
        <f t="shared" si="95"/>
        <v>1440.34</v>
      </c>
      <c r="AC1454" s="9">
        <v>1895.86</v>
      </c>
      <c r="AD1454" s="9"/>
      <c r="AG1454" s="315"/>
      <c r="AH1454" s="317"/>
      <c r="AI1454" s="317"/>
      <c r="AJ1454" s="317"/>
      <c r="AK1454" s="317"/>
      <c r="AL1454" s="315"/>
    </row>
    <row r="1455" spans="1:38">
      <c r="A1455" s="342"/>
      <c r="B1455" s="77"/>
      <c r="C1455" s="9" t="s">
        <v>326</v>
      </c>
      <c r="D1455" s="9"/>
      <c r="E1455" s="9" t="s">
        <v>327</v>
      </c>
      <c r="F1455" s="74">
        <v>4278</v>
      </c>
      <c r="G1455" s="9"/>
      <c r="H1455" s="9"/>
      <c r="I1455" s="9"/>
      <c r="J1455" s="76">
        <v>628.55999999999995</v>
      </c>
      <c r="K1455" s="9"/>
      <c r="L1455" s="315"/>
      <c r="M1455" s="74">
        <v>5</v>
      </c>
      <c r="N1455" s="35"/>
      <c r="O1455" s="315"/>
      <c r="P1455" s="75">
        <f t="shared" si="92"/>
        <v>125.71199999999999</v>
      </c>
      <c r="Q1455" s="9"/>
      <c r="R1455" s="9"/>
      <c r="S1455" s="9"/>
      <c r="T1455" s="78">
        <f t="shared" si="93"/>
        <v>855.6</v>
      </c>
      <c r="U1455" s="9"/>
      <c r="V1455" s="9"/>
      <c r="W1455" s="9"/>
      <c r="X1455" s="315"/>
      <c r="Y1455" s="9">
        <v>628.55999999999995</v>
      </c>
      <c r="Z1455" s="9">
        <f t="shared" si="94"/>
        <v>857.79</v>
      </c>
      <c r="AA1455" s="315"/>
      <c r="AB1455" s="9">
        <f t="shared" si="95"/>
        <v>576.37</v>
      </c>
      <c r="AC1455" s="9">
        <v>758.66</v>
      </c>
      <c r="AD1455" s="9"/>
      <c r="AG1455" s="315"/>
      <c r="AH1455" s="317"/>
      <c r="AI1455" s="317"/>
      <c r="AJ1455" s="317"/>
      <c r="AK1455" s="317"/>
      <c r="AL1455" s="315"/>
    </row>
    <row r="1456" spans="1:38">
      <c r="A1456" s="342"/>
      <c r="B1456" s="77"/>
      <c r="C1456" s="9" t="s">
        <v>328</v>
      </c>
      <c r="D1456" s="9"/>
      <c r="E1456" s="9" t="s">
        <v>135</v>
      </c>
      <c r="F1456" s="74">
        <v>630</v>
      </c>
      <c r="G1456" s="9"/>
      <c r="H1456" s="9"/>
      <c r="I1456" s="9"/>
      <c r="J1456" s="76">
        <v>120.03999999999999</v>
      </c>
      <c r="K1456" s="9"/>
      <c r="L1456" s="315"/>
      <c r="M1456" s="74">
        <v>3</v>
      </c>
      <c r="N1456" s="35"/>
      <c r="O1456" s="315"/>
      <c r="P1456" s="75">
        <f t="shared" si="92"/>
        <v>40.013333333333328</v>
      </c>
      <c r="Q1456" s="9"/>
      <c r="R1456" s="9"/>
      <c r="S1456" s="9"/>
      <c r="T1456" s="78">
        <f t="shared" si="93"/>
        <v>210</v>
      </c>
      <c r="U1456" s="9"/>
      <c r="V1456" s="9"/>
      <c r="W1456" s="9"/>
      <c r="X1456" s="315"/>
      <c r="Y1456" s="9">
        <v>120.03999999999999</v>
      </c>
      <c r="Z1456" s="9">
        <f t="shared" si="94"/>
        <v>163.82</v>
      </c>
      <c r="AA1456" s="315"/>
      <c r="AB1456" s="9">
        <f t="shared" si="95"/>
        <v>110.07</v>
      </c>
      <c r="AC1456" s="9">
        <v>144.88999999999999</v>
      </c>
      <c r="AD1456" s="9"/>
      <c r="AG1456" s="315"/>
      <c r="AH1456" s="317"/>
      <c r="AI1456" s="317"/>
      <c r="AJ1456" s="317"/>
      <c r="AK1456" s="317"/>
      <c r="AL1456" s="315"/>
    </row>
    <row r="1457" spans="1:38">
      <c r="A1457" s="342"/>
      <c r="B1457" s="77"/>
      <c r="C1457" s="9" t="s">
        <v>329</v>
      </c>
      <c r="D1457" s="9"/>
      <c r="E1457" s="9" t="s">
        <v>98</v>
      </c>
      <c r="F1457" s="74">
        <v>217627</v>
      </c>
      <c r="G1457" s="9"/>
      <c r="H1457" s="9"/>
      <c r="I1457" s="9"/>
      <c r="J1457" s="76">
        <v>35622.24000000002</v>
      </c>
      <c r="K1457" s="9"/>
      <c r="L1457" s="315"/>
      <c r="M1457" s="74">
        <v>445</v>
      </c>
      <c r="N1457" s="35"/>
      <c r="O1457" s="315"/>
      <c r="P1457" s="75">
        <f t="shared" si="92"/>
        <v>80.049977528089926</v>
      </c>
      <c r="Q1457" s="9"/>
      <c r="R1457" s="9"/>
      <c r="S1457" s="9"/>
      <c r="T1457" s="78">
        <f t="shared" si="93"/>
        <v>489.04943820224719</v>
      </c>
      <c r="U1457" s="9"/>
      <c r="V1457" s="9"/>
      <c r="W1457" s="9"/>
      <c r="X1457" s="315"/>
      <c r="Y1457" s="9">
        <v>35622.24000000002</v>
      </c>
      <c r="Z1457" s="9">
        <f t="shared" si="94"/>
        <v>48613.440000000002</v>
      </c>
      <c r="AA1457" s="315"/>
      <c r="AB1457" s="9">
        <f t="shared" si="95"/>
        <v>32664.7</v>
      </c>
      <c r="AC1457" s="9">
        <v>42995.3</v>
      </c>
      <c r="AD1457" s="9"/>
      <c r="AG1457" s="315"/>
      <c r="AH1457" s="317"/>
      <c r="AI1457" s="317"/>
      <c r="AJ1457" s="317"/>
      <c r="AK1457" s="317"/>
      <c r="AL1457" s="315"/>
    </row>
    <row r="1458" spans="1:38">
      <c r="A1458" s="342"/>
      <c r="B1458" s="77"/>
      <c r="C1458" s="9" t="s">
        <v>330</v>
      </c>
      <c r="D1458" s="9"/>
      <c r="E1458" s="9" t="s">
        <v>79</v>
      </c>
      <c r="F1458" s="74">
        <v>1827002</v>
      </c>
      <c r="G1458" s="9"/>
      <c r="H1458" s="9"/>
      <c r="I1458" s="9"/>
      <c r="J1458" s="76">
        <v>278033.75000000012</v>
      </c>
      <c r="K1458" s="9"/>
      <c r="L1458" s="315"/>
      <c r="M1458" s="74">
        <v>2166</v>
      </c>
      <c r="N1458" s="35"/>
      <c r="O1458" s="315"/>
      <c r="P1458" s="75">
        <f t="shared" si="92"/>
        <v>128.36276546629739</v>
      </c>
      <c r="Q1458" s="9"/>
      <c r="R1458" s="9"/>
      <c r="S1458" s="9"/>
      <c r="T1458" s="78">
        <f t="shared" si="93"/>
        <v>843.49122807017545</v>
      </c>
      <c r="U1458" s="9"/>
      <c r="V1458" s="9"/>
      <c r="W1458" s="9"/>
      <c r="X1458" s="315"/>
      <c r="Y1458" s="9">
        <v>278033.75000000012</v>
      </c>
      <c r="Z1458" s="9">
        <f t="shared" si="94"/>
        <v>379430.89</v>
      </c>
      <c r="AA1458" s="315"/>
      <c r="AB1458" s="9">
        <f t="shared" si="95"/>
        <v>254949.98</v>
      </c>
      <c r="AC1458" s="9">
        <v>335580.95</v>
      </c>
      <c r="AD1458" s="9"/>
      <c r="AG1458" s="315"/>
      <c r="AH1458" s="317"/>
      <c r="AI1458" s="317"/>
      <c r="AJ1458" s="317"/>
      <c r="AK1458" s="317"/>
      <c r="AL1458" s="315"/>
    </row>
    <row r="1459" spans="1:38">
      <c r="A1459" s="342"/>
      <c r="B1459" s="77"/>
      <c r="C1459" s="9" t="s">
        <v>331</v>
      </c>
      <c r="D1459" s="9"/>
      <c r="E1459" s="9" t="s">
        <v>190</v>
      </c>
      <c r="F1459" s="74">
        <v>16738</v>
      </c>
      <c r="G1459" s="9"/>
      <c r="H1459" s="9"/>
      <c r="I1459" s="9"/>
      <c r="J1459" s="76">
        <v>2551.48</v>
      </c>
      <c r="K1459" s="9"/>
      <c r="L1459" s="315"/>
      <c r="M1459" s="74">
        <v>29</v>
      </c>
      <c r="N1459" s="35"/>
      <c r="O1459" s="315"/>
      <c r="P1459" s="75">
        <f t="shared" si="92"/>
        <v>87.982068965517243</v>
      </c>
      <c r="Q1459" s="9"/>
      <c r="R1459" s="9"/>
      <c r="S1459" s="9"/>
      <c r="T1459" s="78">
        <f t="shared" si="93"/>
        <v>577.17241379310349</v>
      </c>
      <c r="U1459" s="9"/>
      <c r="V1459" s="9"/>
      <c r="W1459" s="9"/>
      <c r="X1459" s="315"/>
      <c r="Y1459" s="9">
        <v>2551.48</v>
      </c>
      <c r="Z1459" s="9">
        <f t="shared" si="94"/>
        <v>3481.99</v>
      </c>
      <c r="AA1459" s="315"/>
      <c r="AB1459" s="9">
        <f t="shared" si="95"/>
        <v>2339.64</v>
      </c>
      <c r="AC1459" s="9">
        <v>3079.58</v>
      </c>
      <c r="AD1459" s="9"/>
      <c r="AG1459" s="315"/>
      <c r="AH1459" s="317"/>
      <c r="AI1459" s="317"/>
      <c r="AJ1459" s="317"/>
      <c r="AK1459" s="317"/>
      <c r="AL1459" s="315"/>
    </row>
    <row r="1460" spans="1:38">
      <c r="A1460" s="342"/>
      <c r="B1460" s="77"/>
      <c r="C1460" s="9" t="s">
        <v>332</v>
      </c>
      <c r="D1460" s="9"/>
      <c r="E1460" s="9" t="s">
        <v>190</v>
      </c>
      <c r="F1460" s="74">
        <v>66229</v>
      </c>
      <c r="G1460" s="9"/>
      <c r="H1460" s="9"/>
      <c r="I1460" s="9"/>
      <c r="J1460" s="76">
        <v>10344.919999999993</v>
      </c>
      <c r="K1460" s="9"/>
      <c r="L1460" s="315"/>
      <c r="M1460" s="74">
        <v>105</v>
      </c>
      <c r="N1460" s="35"/>
      <c r="O1460" s="315"/>
      <c r="P1460" s="75">
        <f t="shared" si="92"/>
        <v>98.523047619047546</v>
      </c>
      <c r="Q1460" s="9"/>
      <c r="R1460" s="9"/>
      <c r="S1460" s="9"/>
      <c r="T1460" s="78">
        <f t="shared" si="93"/>
        <v>630.75238095238092</v>
      </c>
      <c r="U1460" s="9"/>
      <c r="V1460" s="9"/>
      <c r="W1460" s="9"/>
      <c r="X1460" s="315"/>
      <c r="Y1460" s="9">
        <v>10344.919999999993</v>
      </c>
      <c r="Z1460" s="9">
        <f t="shared" si="94"/>
        <v>14117.65</v>
      </c>
      <c r="AA1460" s="315"/>
      <c r="AB1460" s="9">
        <f t="shared" si="95"/>
        <v>9486.0300000000007</v>
      </c>
      <c r="AC1460" s="9">
        <v>12486.1</v>
      </c>
      <c r="AD1460" s="9"/>
      <c r="AG1460" s="315"/>
      <c r="AH1460" s="317"/>
      <c r="AI1460" s="317"/>
      <c r="AJ1460" s="317"/>
      <c r="AK1460" s="317"/>
      <c r="AL1460" s="315"/>
    </row>
    <row r="1461" spans="1:38">
      <c r="A1461" s="342"/>
      <c r="B1461" s="77"/>
      <c r="C1461" s="9" t="s">
        <v>333</v>
      </c>
      <c r="D1461" s="9"/>
      <c r="E1461" s="9" t="s">
        <v>98</v>
      </c>
      <c r="F1461" s="74">
        <v>15814</v>
      </c>
      <c r="G1461" s="9"/>
      <c r="H1461" s="9"/>
      <c r="I1461" s="9"/>
      <c r="J1461" s="76">
        <v>2291.7100000000005</v>
      </c>
      <c r="K1461" s="9"/>
      <c r="L1461" s="315"/>
      <c r="M1461" s="74">
        <v>31</v>
      </c>
      <c r="N1461" s="35"/>
      <c r="O1461" s="315"/>
      <c r="P1461" s="75">
        <f t="shared" si="92"/>
        <v>73.926129032258075</v>
      </c>
      <c r="Q1461" s="9"/>
      <c r="R1461" s="9"/>
      <c r="S1461" s="9"/>
      <c r="T1461" s="78">
        <f t="shared" si="93"/>
        <v>510.12903225806451</v>
      </c>
      <c r="U1461" s="9"/>
      <c r="V1461" s="9"/>
      <c r="W1461" s="9"/>
      <c r="X1461" s="315"/>
      <c r="Y1461" s="9">
        <v>2291.7100000000005</v>
      </c>
      <c r="Z1461" s="9">
        <f t="shared" si="94"/>
        <v>3127.48</v>
      </c>
      <c r="AA1461" s="315"/>
      <c r="AB1461" s="9">
        <f t="shared" si="95"/>
        <v>2101.44</v>
      </c>
      <c r="AC1461" s="9">
        <v>2766.05</v>
      </c>
      <c r="AD1461" s="9"/>
      <c r="AG1461" s="315"/>
      <c r="AH1461" s="317"/>
      <c r="AI1461" s="317"/>
      <c r="AJ1461" s="317"/>
      <c r="AK1461" s="317"/>
      <c r="AL1461" s="315"/>
    </row>
    <row r="1462" spans="1:38">
      <c r="A1462" s="342"/>
      <c r="B1462" s="77"/>
      <c r="C1462" s="9" t="s">
        <v>334</v>
      </c>
      <c r="D1462" s="9"/>
      <c r="E1462" s="9" t="s">
        <v>181</v>
      </c>
      <c r="F1462" s="74">
        <v>5364</v>
      </c>
      <c r="G1462" s="9"/>
      <c r="H1462" s="9"/>
      <c r="I1462" s="9"/>
      <c r="J1462" s="76">
        <v>956.33999999999992</v>
      </c>
      <c r="K1462" s="9"/>
      <c r="L1462" s="315"/>
      <c r="M1462" s="74">
        <v>13</v>
      </c>
      <c r="N1462" s="35"/>
      <c r="O1462" s="315"/>
      <c r="P1462" s="75">
        <f t="shared" si="92"/>
        <v>73.564615384615379</v>
      </c>
      <c r="Q1462" s="9"/>
      <c r="R1462" s="9"/>
      <c r="S1462" s="9"/>
      <c r="T1462" s="78">
        <f t="shared" si="93"/>
        <v>412.61538461538464</v>
      </c>
      <c r="U1462" s="9"/>
      <c r="V1462" s="9"/>
      <c r="W1462" s="9"/>
      <c r="X1462" s="315"/>
      <c r="Y1462" s="9">
        <v>956.33999999999992</v>
      </c>
      <c r="Z1462" s="9">
        <f t="shared" si="94"/>
        <v>1305.1099999999999</v>
      </c>
      <c r="AA1462" s="315"/>
      <c r="AB1462" s="9">
        <f t="shared" si="95"/>
        <v>876.94</v>
      </c>
      <c r="AC1462" s="9">
        <v>1154.28</v>
      </c>
      <c r="AD1462" s="9"/>
      <c r="AG1462" s="315"/>
      <c r="AH1462" s="317"/>
      <c r="AI1462" s="317"/>
      <c r="AJ1462" s="317"/>
      <c r="AK1462" s="317"/>
      <c r="AL1462" s="315"/>
    </row>
    <row r="1463" spans="1:38">
      <c r="A1463" s="342"/>
      <c r="B1463" s="77"/>
      <c r="C1463" s="9" t="s">
        <v>335</v>
      </c>
      <c r="D1463" s="9"/>
      <c r="E1463" s="9" t="s">
        <v>98</v>
      </c>
      <c r="F1463" s="74">
        <v>6651</v>
      </c>
      <c r="G1463" s="9"/>
      <c r="H1463" s="9"/>
      <c r="I1463" s="9"/>
      <c r="J1463" s="76">
        <v>1086.02</v>
      </c>
      <c r="K1463" s="9"/>
      <c r="L1463" s="315"/>
      <c r="M1463" s="74">
        <v>3</v>
      </c>
      <c r="N1463" s="35"/>
      <c r="O1463" s="315"/>
      <c r="P1463" s="75">
        <f t="shared" si="92"/>
        <v>362.00666666666666</v>
      </c>
      <c r="Q1463" s="9"/>
      <c r="R1463" s="9"/>
      <c r="S1463" s="9"/>
      <c r="T1463" s="78">
        <f t="shared" si="93"/>
        <v>2217</v>
      </c>
      <c r="U1463" s="9"/>
      <c r="V1463" s="9"/>
      <c r="W1463" s="9"/>
      <c r="X1463" s="315"/>
      <c r="Y1463" s="9">
        <v>1086.02</v>
      </c>
      <c r="Z1463" s="9">
        <f t="shared" si="94"/>
        <v>1482.08</v>
      </c>
      <c r="AA1463" s="315"/>
      <c r="AB1463" s="9">
        <f t="shared" si="95"/>
        <v>995.85</v>
      </c>
      <c r="AC1463" s="9">
        <v>1310.8</v>
      </c>
      <c r="AD1463" s="9"/>
      <c r="AG1463" s="315"/>
      <c r="AH1463" s="317"/>
      <c r="AI1463" s="317"/>
      <c r="AJ1463" s="317"/>
      <c r="AK1463" s="317"/>
      <c r="AL1463" s="315"/>
    </row>
    <row r="1464" spans="1:38">
      <c r="A1464" s="342"/>
      <c r="B1464" s="77"/>
      <c r="C1464" s="9" t="s">
        <v>336</v>
      </c>
      <c r="D1464" s="9"/>
      <c r="E1464" s="9" t="s">
        <v>79</v>
      </c>
      <c r="F1464" s="74"/>
      <c r="G1464" s="9"/>
      <c r="H1464" s="9"/>
      <c r="I1464" s="9"/>
      <c r="J1464" s="76">
        <v>4.4400000000000004</v>
      </c>
      <c r="K1464" s="9"/>
      <c r="L1464" s="315"/>
      <c r="M1464" s="74">
        <v>1</v>
      </c>
      <c r="N1464" s="35"/>
      <c r="O1464" s="315"/>
      <c r="P1464" s="75">
        <f t="shared" si="92"/>
        <v>4.4400000000000004</v>
      </c>
      <c r="Q1464" s="9"/>
      <c r="R1464" s="9"/>
      <c r="S1464" s="9"/>
      <c r="T1464" s="78">
        <f t="shared" si="93"/>
        <v>0</v>
      </c>
      <c r="U1464" s="9"/>
      <c r="V1464" s="9"/>
      <c r="W1464" s="9"/>
      <c r="X1464" s="315"/>
      <c r="Y1464" s="9">
        <v>4.4400000000000004</v>
      </c>
      <c r="Z1464" s="9">
        <f t="shared" si="94"/>
        <v>6.06</v>
      </c>
      <c r="AA1464" s="315"/>
      <c r="AB1464" s="9">
        <f t="shared" si="95"/>
        <v>4.07</v>
      </c>
      <c r="AC1464" s="9">
        <v>5.36</v>
      </c>
      <c r="AD1464" s="9"/>
      <c r="AG1464" s="315"/>
      <c r="AH1464" s="317"/>
      <c r="AI1464" s="317"/>
      <c r="AJ1464" s="317"/>
      <c r="AK1464" s="317"/>
      <c r="AL1464" s="315"/>
    </row>
    <row r="1465" spans="1:38">
      <c r="A1465" s="342"/>
      <c r="B1465" s="77"/>
      <c r="C1465" s="9" t="s">
        <v>337</v>
      </c>
      <c r="D1465" s="9"/>
      <c r="E1465" s="9" t="s">
        <v>338</v>
      </c>
      <c r="F1465" s="74">
        <v>689529</v>
      </c>
      <c r="G1465" s="9"/>
      <c r="H1465" s="9"/>
      <c r="I1465" s="9"/>
      <c r="J1465" s="76">
        <v>107896.56999999999</v>
      </c>
      <c r="K1465" s="9"/>
      <c r="L1465" s="315"/>
      <c r="M1465" s="74">
        <v>1158</v>
      </c>
      <c r="N1465" s="35"/>
      <c r="O1465" s="315"/>
      <c r="P1465" s="75">
        <f t="shared" si="92"/>
        <v>93.17493091537132</v>
      </c>
      <c r="Q1465" s="9"/>
      <c r="R1465" s="9"/>
      <c r="S1465" s="9"/>
      <c r="T1465" s="78">
        <f t="shared" si="93"/>
        <v>595.44818652849744</v>
      </c>
      <c r="U1465" s="9"/>
      <c r="V1465" s="9"/>
      <c r="W1465" s="9"/>
      <c r="X1465" s="315"/>
      <c r="Y1465" s="9">
        <v>107896.56999999999</v>
      </c>
      <c r="Z1465" s="9">
        <f t="shared" si="94"/>
        <v>147245.76000000001</v>
      </c>
      <c r="AA1465" s="315"/>
      <c r="AB1465" s="9">
        <f t="shared" si="95"/>
        <v>98938.45</v>
      </c>
      <c r="AC1465" s="9">
        <v>130228.91</v>
      </c>
      <c r="AD1465" s="9"/>
      <c r="AG1465" s="315"/>
      <c r="AH1465" s="317"/>
      <c r="AI1465" s="317"/>
      <c r="AJ1465" s="317"/>
      <c r="AK1465" s="317"/>
      <c r="AL1465" s="315"/>
    </row>
    <row r="1466" spans="1:38">
      <c r="A1466" s="342"/>
      <c r="B1466" s="77"/>
      <c r="C1466" s="9" t="s">
        <v>339</v>
      </c>
      <c r="D1466" s="9"/>
      <c r="E1466" s="9" t="s">
        <v>338</v>
      </c>
      <c r="F1466" s="74">
        <v>1557</v>
      </c>
      <c r="G1466" s="9"/>
      <c r="H1466" s="9"/>
      <c r="I1466" s="9"/>
      <c r="J1466" s="76">
        <v>252.73</v>
      </c>
      <c r="K1466" s="9"/>
      <c r="L1466" s="315"/>
      <c r="M1466" s="74">
        <v>1</v>
      </c>
      <c r="N1466" s="35"/>
      <c r="O1466" s="315"/>
      <c r="P1466" s="75">
        <f t="shared" si="92"/>
        <v>252.73</v>
      </c>
      <c r="Q1466" s="9"/>
      <c r="R1466" s="9"/>
      <c r="S1466" s="9"/>
      <c r="T1466" s="78">
        <f t="shared" si="93"/>
        <v>1557</v>
      </c>
      <c r="U1466" s="9"/>
      <c r="V1466" s="9"/>
      <c r="W1466" s="9"/>
      <c r="X1466" s="315"/>
      <c r="Y1466" s="9">
        <v>252.73</v>
      </c>
      <c r="Z1466" s="9">
        <f t="shared" si="94"/>
        <v>344.9</v>
      </c>
      <c r="AA1466" s="315"/>
      <c r="AB1466" s="9">
        <f t="shared" si="95"/>
        <v>231.75</v>
      </c>
      <c r="AC1466" s="9">
        <v>305.04000000000002</v>
      </c>
      <c r="AD1466" s="9"/>
      <c r="AG1466" s="315"/>
      <c r="AH1466" s="317"/>
      <c r="AI1466" s="317"/>
      <c r="AJ1466" s="317"/>
      <c r="AK1466" s="317"/>
      <c r="AL1466" s="315"/>
    </row>
    <row r="1467" spans="1:38">
      <c r="A1467" s="342"/>
      <c r="B1467" s="77"/>
      <c r="C1467" s="9" t="s">
        <v>339</v>
      </c>
      <c r="D1467" s="9"/>
      <c r="E1467" s="9" t="s">
        <v>176</v>
      </c>
      <c r="F1467" s="74">
        <v>999697</v>
      </c>
      <c r="G1467" s="9"/>
      <c r="H1467" s="9"/>
      <c r="I1467" s="9"/>
      <c r="J1467" s="76">
        <v>154365.70000000019</v>
      </c>
      <c r="K1467" s="9"/>
      <c r="L1467" s="315"/>
      <c r="M1467" s="74">
        <v>1213</v>
      </c>
      <c r="N1467" s="35"/>
      <c r="O1467" s="315"/>
      <c r="P1467" s="75">
        <f t="shared" si="92"/>
        <v>127.25943940643049</v>
      </c>
      <c r="Q1467" s="9"/>
      <c r="R1467" s="9"/>
      <c r="S1467" s="9"/>
      <c r="T1467" s="78">
        <f t="shared" si="93"/>
        <v>824.15251442704039</v>
      </c>
      <c r="U1467" s="9"/>
      <c r="V1467" s="9"/>
      <c r="W1467" s="9"/>
      <c r="X1467" s="315"/>
      <c r="Y1467" s="9">
        <v>154365.70000000019</v>
      </c>
      <c r="Z1467" s="9">
        <f t="shared" si="94"/>
        <v>210661.89</v>
      </c>
      <c r="AA1467" s="315"/>
      <c r="AB1467" s="9">
        <f t="shared" si="95"/>
        <v>141549.48000000001</v>
      </c>
      <c r="AC1467" s="9">
        <v>186316.19</v>
      </c>
      <c r="AD1467" s="9"/>
      <c r="AG1467" s="315"/>
      <c r="AH1467" s="317"/>
      <c r="AI1467" s="317"/>
      <c r="AJ1467" s="317"/>
      <c r="AK1467" s="317"/>
      <c r="AL1467" s="315"/>
    </row>
    <row r="1468" spans="1:38">
      <c r="A1468" s="342"/>
      <c r="B1468" s="77"/>
      <c r="C1468" s="9" t="s">
        <v>340</v>
      </c>
      <c r="D1468" s="9"/>
      <c r="E1468" s="9" t="s">
        <v>84</v>
      </c>
      <c r="F1468" s="74">
        <v>3773</v>
      </c>
      <c r="G1468" s="9"/>
      <c r="H1468" s="9"/>
      <c r="I1468" s="9"/>
      <c r="J1468" s="76">
        <v>1063.5099999999995</v>
      </c>
      <c r="K1468" s="9"/>
      <c r="L1468" s="315"/>
      <c r="M1468" s="74">
        <v>85</v>
      </c>
      <c r="N1468" s="35"/>
      <c r="O1468" s="315"/>
      <c r="P1468" s="75">
        <f t="shared" si="92"/>
        <v>12.511882352941171</v>
      </c>
      <c r="Q1468" s="9"/>
      <c r="R1468" s="9"/>
      <c r="S1468" s="9"/>
      <c r="T1468" s="78">
        <f t="shared" si="93"/>
        <v>44.388235294117649</v>
      </c>
      <c r="U1468" s="9"/>
      <c r="V1468" s="9"/>
      <c r="W1468" s="9"/>
      <c r="X1468" s="315"/>
      <c r="Y1468" s="9">
        <v>1063.5099999999995</v>
      </c>
      <c r="Z1468" s="9">
        <f t="shared" si="94"/>
        <v>1451.37</v>
      </c>
      <c r="AA1468" s="315"/>
      <c r="AB1468" s="9">
        <f t="shared" si="95"/>
        <v>975.21</v>
      </c>
      <c r="AC1468" s="9">
        <v>1283.6300000000001</v>
      </c>
      <c r="AD1468" s="9"/>
      <c r="AG1468" s="315"/>
      <c r="AH1468" s="317"/>
      <c r="AI1468" s="317"/>
      <c r="AJ1468" s="317"/>
      <c r="AK1468" s="317"/>
      <c r="AL1468" s="315"/>
    </row>
    <row r="1469" spans="1:38">
      <c r="A1469" s="342"/>
      <c r="B1469" s="77"/>
      <c r="C1469" s="9" t="s">
        <v>341</v>
      </c>
      <c r="D1469" s="9"/>
      <c r="E1469" s="9" t="s">
        <v>84</v>
      </c>
      <c r="F1469" s="74">
        <v>5987</v>
      </c>
      <c r="G1469" s="9"/>
      <c r="H1469" s="9"/>
      <c r="I1469" s="9"/>
      <c r="J1469" s="76">
        <v>996.15</v>
      </c>
      <c r="K1469" s="9"/>
      <c r="L1469" s="315"/>
      <c r="M1469" s="74">
        <v>13</v>
      </c>
      <c r="N1469" s="35"/>
      <c r="O1469" s="315"/>
      <c r="P1469" s="75">
        <f t="shared" ref="P1469:P1532" si="96">J1469/M1469</f>
        <v>76.626923076923077</v>
      </c>
      <c r="Q1469" s="9"/>
      <c r="R1469" s="9"/>
      <c r="S1469" s="9"/>
      <c r="T1469" s="78">
        <f t="shared" ref="T1469:T1532" si="97">F1469/M1469</f>
        <v>460.53846153846155</v>
      </c>
      <c r="U1469" s="9"/>
      <c r="V1469" s="9"/>
      <c r="W1469" s="9"/>
      <c r="X1469" s="315"/>
      <c r="Y1469" s="9">
        <v>996.15</v>
      </c>
      <c r="Z1469" s="9">
        <f t="shared" ref="Z1469:Z1532" si="98">ROUND($Z$1747*Y1469/$Y$1747,2)</f>
        <v>1359.44</v>
      </c>
      <c r="AA1469" s="315"/>
      <c r="AB1469" s="9">
        <f t="shared" ref="AB1469:AB1532" si="99">ROUND($AB$1747*Y1469/$Y$1747,2)</f>
        <v>913.44</v>
      </c>
      <c r="AC1469" s="9">
        <v>1202.33</v>
      </c>
      <c r="AD1469" s="9"/>
      <c r="AG1469" s="315"/>
      <c r="AH1469" s="317"/>
      <c r="AI1469" s="317"/>
      <c r="AJ1469" s="317"/>
      <c r="AK1469" s="317"/>
      <c r="AL1469" s="315"/>
    </row>
    <row r="1470" spans="1:38">
      <c r="A1470" s="342"/>
      <c r="B1470" s="77"/>
      <c r="C1470" s="9" t="s">
        <v>342</v>
      </c>
      <c r="D1470" s="9"/>
      <c r="E1470" s="9" t="s">
        <v>64</v>
      </c>
      <c r="F1470" s="74">
        <v>1152</v>
      </c>
      <c r="G1470" s="9"/>
      <c r="H1470" s="9"/>
      <c r="I1470" s="9"/>
      <c r="J1470" s="76">
        <v>213.45</v>
      </c>
      <c r="K1470" s="9"/>
      <c r="L1470" s="315"/>
      <c r="M1470" s="74">
        <v>4</v>
      </c>
      <c r="N1470" s="35"/>
      <c r="O1470" s="315"/>
      <c r="P1470" s="75">
        <f t="shared" si="96"/>
        <v>53.362499999999997</v>
      </c>
      <c r="Q1470" s="9"/>
      <c r="R1470" s="9"/>
      <c r="S1470" s="9"/>
      <c r="T1470" s="78">
        <f t="shared" si="97"/>
        <v>288</v>
      </c>
      <c r="U1470" s="9"/>
      <c r="V1470" s="9"/>
      <c r="W1470" s="9"/>
      <c r="X1470" s="315"/>
      <c r="Y1470" s="9">
        <v>213.45</v>
      </c>
      <c r="Z1470" s="9">
        <f t="shared" si="98"/>
        <v>291.29000000000002</v>
      </c>
      <c r="AA1470" s="315"/>
      <c r="AB1470" s="9">
        <f t="shared" si="99"/>
        <v>195.73</v>
      </c>
      <c r="AC1470" s="9">
        <v>257.63</v>
      </c>
      <c r="AD1470" s="9"/>
      <c r="AG1470" s="315"/>
      <c r="AH1470" s="317"/>
      <c r="AI1470" s="317"/>
      <c r="AJ1470" s="317"/>
      <c r="AK1470" s="317"/>
      <c r="AL1470" s="315"/>
    </row>
    <row r="1471" spans="1:38">
      <c r="A1471" s="342"/>
      <c r="B1471" s="77"/>
      <c r="C1471" s="9" t="s">
        <v>343</v>
      </c>
      <c r="D1471" s="9"/>
      <c r="E1471" s="9" t="s">
        <v>144</v>
      </c>
      <c r="F1471" s="74">
        <v>243005</v>
      </c>
      <c r="G1471" s="9"/>
      <c r="H1471" s="9"/>
      <c r="I1471" s="9"/>
      <c r="J1471" s="76">
        <v>39502.780000000021</v>
      </c>
      <c r="K1471" s="9"/>
      <c r="L1471" s="315"/>
      <c r="M1471" s="74">
        <v>407</v>
      </c>
      <c r="N1471" s="35"/>
      <c r="O1471" s="315"/>
      <c r="P1471" s="75">
        <f t="shared" si="96"/>
        <v>97.058427518427564</v>
      </c>
      <c r="Q1471" s="9"/>
      <c r="R1471" s="9"/>
      <c r="S1471" s="9"/>
      <c r="T1471" s="78">
        <f t="shared" si="97"/>
        <v>597.06388206388203</v>
      </c>
      <c r="U1471" s="9"/>
      <c r="V1471" s="9"/>
      <c r="W1471" s="9"/>
      <c r="X1471" s="315"/>
      <c r="Y1471" s="9">
        <v>39502.780000000021</v>
      </c>
      <c r="Z1471" s="9">
        <f t="shared" si="98"/>
        <v>53909.19</v>
      </c>
      <c r="AA1471" s="315"/>
      <c r="AB1471" s="9">
        <f t="shared" si="99"/>
        <v>36223.06</v>
      </c>
      <c r="AC1471" s="9">
        <v>47679.03</v>
      </c>
      <c r="AD1471" s="9"/>
      <c r="AG1471" s="315"/>
      <c r="AH1471" s="317"/>
      <c r="AI1471" s="317"/>
      <c r="AJ1471" s="317"/>
      <c r="AK1471" s="317"/>
      <c r="AL1471" s="315"/>
    </row>
    <row r="1472" spans="1:38">
      <c r="A1472" s="342"/>
      <c r="B1472" s="77"/>
      <c r="C1472" s="9" t="s">
        <v>344</v>
      </c>
      <c r="D1472" s="9"/>
      <c r="E1472" s="9" t="s">
        <v>135</v>
      </c>
      <c r="F1472" s="74">
        <v>1802</v>
      </c>
      <c r="G1472" s="9"/>
      <c r="H1472" s="9"/>
      <c r="I1472" s="9"/>
      <c r="J1472" s="76">
        <v>291.77</v>
      </c>
      <c r="K1472" s="9"/>
      <c r="L1472" s="315"/>
      <c r="M1472" s="74">
        <v>1</v>
      </c>
      <c r="N1472" s="35"/>
      <c r="O1472" s="315"/>
      <c r="P1472" s="75">
        <f t="shared" si="96"/>
        <v>291.77</v>
      </c>
      <c r="Q1472" s="9"/>
      <c r="R1472" s="9"/>
      <c r="S1472" s="9"/>
      <c r="T1472" s="78">
        <f t="shared" si="97"/>
        <v>1802</v>
      </c>
      <c r="U1472" s="9"/>
      <c r="V1472" s="9"/>
      <c r="W1472" s="9"/>
      <c r="X1472" s="315"/>
      <c r="Y1472" s="9">
        <v>291.77</v>
      </c>
      <c r="Z1472" s="9">
        <f t="shared" si="98"/>
        <v>398.18</v>
      </c>
      <c r="AA1472" s="315"/>
      <c r="AB1472" s="9">
        <f t="shared" si="99"/>
        <v>267.55</v>
      </c>
      <c r="AC1472" s="9">
        <v>352.16</v>
      </c>
      <c r="AD1472" s="9"/>
      <c r="AG1472" s="315"/>
      <c r="AH1472" s="317"/>
      <c r="AI1472" s="317"/>
      <c r="AJ1472" s="317"/>
      <c r="AK1472" s="317"/>
      <c r="AL1472" s="315"/>
    </row>
    <row r="1473" spans="1:38">
      <c r="A1473" s="342"/>
      <c r="B1473" s="77"/>
      <c r="C1473" s="9" t="s">
        <v>344</v>
      </c>
      <c r="D1473" s="9"/>
      <c r="E1473" s="9" t="s">
        <v>164</v>
      </c>
      <c r="F1473" s="74">
        <v>883656</v>
      </c>
      <c r="G1473" s="9"/>
      <c r="H1473" s="9"/>
      <c r="I1473" s="9"/>
      <c r="J1473" s="76">
        <v>133795.28000000026</v>
      </c>
      <c r="K1473" s="9"/>
      <c r="L1473" s="315"/>
      <c r="M1473" s="74">
        <v>1284</v>
      </c>
      <c r="N1473" s="35"/>
      <c r="O1473" s="315"/>
      <c r="P1473" s="75">
        <f t="shared" si="96"/>
        <v>104.20193146417466</v>
      </c>
      <c r="Q1473" s="9"/>
      <c r="R1473" s="9"/>
      <c r="S1473" s="9"/>
      <c r="T1473" s="78">
        <f t="shared" si="97"/>
        <v>688.20560747663546</v>
      </c>
      <c r="U1473" s="9"/>
      <c r="V1473" s="9"/>
      <c r="W1473" s="9"/>
      <c r="X1473" s="315"/>
      <c r="Y1473" s="9">
        <v>133795.28000000026</v>
      </c>
      <c r="Z1473" s="9">
        <f t="shared" si="98"/>
        <v>182589.57</v>
      </c>
      <c r="AA1473" s="315"/>
      <c r="AB1473" s="9">
        <f t="shared" si="99"/>
        <v>122686.92</v>
      </c>
      <c r="AC1473" s="9">
        <v>161488.12</v>
      </c>
      <c r="AD1473" s="9"/>
      <c r="AG1473" s="315"/>
      <c r="AH1473" s="317"/>
      <c r="AI1473" s="317"/>
      <c r="AJ1473" s="317"/>
      <c r="AK1473" s="317"/>
      <c r="AL1473" s="315"/>
    </row>
    <row r="1474" spans="1:38">
      <c r="A1474" s="342"/>
      <c r="B1474" s="77"/>
      <c r="C1474" s="9" t="s">
        <v>345</v>
      </c>
      <c r="D1474" s="9"/>
      <c r="E1474" s="9" t="s">
        <v>192</v>
      </c>
      <c r="F1474" s="74">
        <v>642825</v>
      </c>
      <c r="G1474" s="9"/>
      <c r="H1474" s="9"/>
      <c r="I1474" s="9"/>
      <c r="J1474" s="76">
        <v>101490.29000000002</v>
      </c>
      <c r="K1474" s="9"/>
      <c r="L1474" s="315"/>
      <c r="M1474" s="74">
        <v>1256</v>
      </c>
      <c r="N1474" s="35"/>
      <c r="O1474" s="315"/>
      <c r="P1474" s="75">
        <f t="shared" si="96"/>
        <v>80.804371019108302</v>
      </c>
      <c r="Q1474" s="9"/>
      <c r="R1474" s="9"/>
      <c r="S1474" s="9"/>
      <c r="T1474" s="78">
        <f t="shared" si="97"/>
        <v>511.80334394904457</v>
      </c>
      <c r="U1474" s="9"/>
      <c r="V1474" s="9"/>
      <c r="W1474" s="9"/>
      <c r="X1474" s="315"/>
      <c r="Y1474" s="9">
        <v>101490.29000000002</v>
      </c>
      <c r="Z1474" s="9">
        <f t="shared" si="98"/>
        <v>138503.15</v>
      </c>
      <c r="AA1474" s="315"/>
      <c r="AB1474" s="9">
        <f t="shared" si="99"/>
        <v>93064.05</v>
      </c>
      <c r="AC1474" s="9">
        <v>122496.67</v>
      </c>
      <c r="AD1474" s="9"/>
      <c r="AG1474" s="315"/>
      <c r="AH1474" s="317"/>
      <c r="AI1474" s="317"/>
      <c r="AJ1474" s="317"/>
      <c r="AK1474" s="317"/>
      <c r="AL1474" s="315"/>
    </row>
    <row r="1475" spans="1:38">
      <c r="A1475" s="342"/>
      <c r="B1475" s="77"/>
      <c r="C1475" s="9" t="s">
        <v>346</v>
      </c>
      <c r="D1475" s="9"/>
      <c r="E1475" s="9" t="s">
        <v>110</v>
      </c>
      <c r="F1475" s="74">
        <v>4547</v>
      </c>
      <c r="G1475" s="9"/>
      <c r="H1475" s="9"/>
      <c r="I1475" s="9"/>
      <c r="J1475" s="76">
        <v>781.58</v>
      </c>
      <c r="K1475" s="9"/>
      <c r="L1475" s="315"/>
      <c r="M1475" s="74">
        <v>9</v>
      </c>
      <c r="N1475" s="35"/>
      <c r="O1475" s="315"/>
      <c r="P1475" s="75">
        <f t="shared" si="96"/>
        <v>86.842222222222233</v>
      </c>
      <c r="Q1475" s="9"/>
      <c r="R1475" s="9"/>
      <c r="S1475" s="9"/>
      <c r="T1475" s="78">
        <f t="shared" si="97"/>
        <v>505.22222222222223</v>
      </c>
      <c r="U1475" s="9"/>
      <c r="V1475" s="9"/>
      <c r="W1475" s="9"/>
      <c r="X1475" s="315"/>
      <c r="Y1475" s="9">
        <v>781.58</v>
      </c>
      <c r="Z1475" s="9">
        <f t="shared" si="98"/>
        <v>1066.6199999999999</v>
      </c>
      <c r="AA1475" s="315"/>
      <c r="AB1475" s="9">
        <f t="shared" si="99"/>
        <v>716.69</v>
      </c>
      <c r="AC1475" s="9">
        <v>943.35</v>
      </c>
      <c r="AD1475" s="9"/>
      <c r="AG1475" s="315"/>
      <c r="AH1475" s="317"/>
      <c r="AI1475" s="317"/>
      <c r="AJ1475" s="317"/>
      <c r="AK1475" s="317"/>
      <c r="AL1475" s="315"/>
    </row>
    <row r="1476" spans="1:38">
      <c r="A1476" s="342"/>
      <c r="B1476" s="77"/>
      <c r="C1476" s="9" t="s">
        <v>347</v>
      </c>
      <c r="D1476" s="9"/>
      <c r="E1476" s="9" t="s">
        <v>56</v>
      </c>
      <c r="F1476" s="74">
        <v>421</v>
      </c>
      <c r="G1476" s="9"/>
      <c r="H1476" s="9"/>
      <c r="I1476" s="9"/>
      <c r="J1476" s="76">
        <v>75.75</v>
      </c>
      <c r="K1476" s="9"/>
      <c r="L1476" s="315"/>
      <c r="M1476" s="74">
        <v>1</v>
      </c>
      <c r="N1476" s="35"/>
      <c r="O1476" s="315"/>
      <c r="P1476" s="75">
        <f t="shared" si="96"/>
        <v>75.75</v>
      </c>
      <c r="Q1476" s="9"/>
      <c r="R1476" s="9"/>
      <c r="S1476" s="9"/>
      <c r="T1476" s="78">
        <f t="shared" si="97"/>
        <v>421</v>
      </c>
      <c r="U1476" s="9"/>
      <c r="V1476" s="9"/>
      <c r="W1476" s="9"/>
      <c r="X1476" s="315"/>
      <c r="Y1476" s="9">
        <v>75.75</v>
      </c>
      <c r="Z1476" s="9">
        <f t="shared" si="98"/>
        <v>103.38</v>
      </c>
      <c r="AA1476" s="315"/>
      <c r="AB1476" s="9">
        <f t="shared" si="99"/>
        <v>69.459999999999994</v>
      </c>
      <c r="AC1476" s="9">
        <v>91.43</v>
      </c>
      <c r="AD1476" s="9"/>
      <c r="AG1476" s="315"/>
      <c r="AH1476" s="317"/>
      <c r="AI1476" s="317"/>
      <c r="AJ1476" s="317"/>
      <c r="AK1476" s="317"/>
      <c r="AL1476" s="315"/>
    </row>
    <row r="1477" spans="1:38">
      <c r="A1477" s="342"/>
      <c r="B1477" s="77"/>
      <c r="C1477" s="9" t="s">
        <v>347</v>
      </c>
      <c r="D1477" s="9"/>
      <c r="E1477" s="9" t="s">
        <v>348</v>
      </c>
      <c r="F1477" s="74">
        <v>129939</v>
      </c>
      <c r="G1477" s="9"/>
      <c r="H1477" s="9"/>
      <c r="I1477" s="9"/>
      <c r="J1477" s="76">
        <v>21364.11</v>
      </c>
      <c r="K1477" s="9"/>
      <c r="L1477" s="315"/>
      <c r="M1477" s="74">
        <v>204</v>
      </c>
      <c r="N1477" s="35"/>
      <c r="O1477" s="315"/>
      <c r="P1477" s="75">
        <f t="shared" si="96"/>
        <v>104.72602941176471</v>
      </c>
      <c r="Q1477" s="9"/>
      <c r="R1477" s="9"/>
      <c r="S1477" s="9"/>
      <c r="T1477" s="78">
        <f t="shared" si="97"/>
        <v>636.95588235294122</v>
      </c>
      <c r="U1477" s="9"/>
      <c r="V1477" s="9"/>
      <c r="W1477" s="9"/>
      <c r="X1477" s="315"/>
      <c r="Y1477" s="9">
        <v>21364.11</v>
      </c>
      <c r="Z1477" s="9">
        <f t="shared" si="98"/>
        <v>29155.47</v>
      </c>
      <c r="AA1477" s="315"/>
      <c r="AB1477" s="9">
        <f t="shared" si="99"/>
        <v>19590.349999999999</v>
      </c>
      <c r="AC1477" s="9">
        <v>25786.04</v>
      </c>
      <c r="AD1477" s="9"/>
      <c r="AG1477" s="315"/>
      <c r="AH1477" s="317"/>
      <c r="AI1477" s="317"/>
      <c r="AJ1477" s="317"/>
      <c r="AK1477" s="317"/>
      <c r="AL1477" s="315"/>
    </row>
    <row r="1478" spans="1:38">
      <c r="A1478" s="342"/>
      <c r="B1478" s="77"/>
      <c r="C1478" s="9" t="s">
        <v>349</v>
      </c>
      <c r="D1478" s="9"/>
      <c r="E1478" s="9" t="s">
        <v>100</v>
      </c>
      <c r="F1478" s="74">
        <v>25402</v>
      </c>
      <c r="G1478" s="9"/>
      <c r="H1478" s="9"/>
      <c r="I1478" s="9"/>
      <c r="J1478" s="76">
        <v>4340.4500000000007</v>
      </c>
      <c r="K1478" s="9"/>
      <c r="L1478" s="315"/>
      <c r="M1478" s="74">
        <v>39</v>
      </c>
      <c r="N1478" s="35"/>
      <c r="O1478" s="315"/>
      <c r="P1478" s="75">
        <f t="shared" si="96"/>
        <v>111.29358974358976</v>
      </c>
      <c r="Q1478" s="9"/>
      <c r="R1478" s="9"/>
      <c r="S1478" s="9"/>
      <c r="T1478" s="78">
        <f t="shared" si="97"/>
        <v>651.33333333333337</v>
      </c>
      <c r="U1478" s="9"/>
      <c r="V1478" s="9"/>
      <c r="W1478" s="9"/>
      <c r="X1478" s="315"/>
      <c r="Y1478" s="9">
        <v>4340.4500000000007</v>
      </c>
      <c r="Z1478" s="9">
        <f t="shared" si="98"/>
        <v>5923.38</v>
      </c>
      <c r="AA1478" s="315"/>
      <c r="AB1478" s="9">
        <f t="shared" si="99"/>
        <v>3980.08</v>
      </c>
      <c r="AC1478" s="9">
        <v>5238.83</v>
      </c>
      <c r="AD1478" s="9"/>
      <c r="AG1478" s="315"/>
      <c r="AH1478" s="317"/>
      <c r="AI1478" s="317"/>
      <c r="AJ1478" s="317"/>
      <c r="AK1478" s="317"/>
      <c r="AL1478" s="315"/>
    </row>
    <row r="1479" spans="1:38">
      <c r="A1479" s="342"/>
      <c r="B1479" s="77"/>
      <c r="C1479" s="9" t="s">
        <v>350</v>
      </c>
      <c r="D1479" s="9"/>
      <c r="E1479" s="9" t="s">
        <v>352</v>
      </c>
      <c r="F1479" s="74">
        <v>184389</v>
      </c>
      <c r="G1479" s="9"/>
      <c r="H1479" s="9"/>
      <c r="I1479" s="9"/>
      <c r="J1479" s="76">
        <v>29593.909999999985</v>
      </c>
      <c r="K1479" s="9"/>
      <c r="L1479" s="315"/>
      <c r="M1479" s="74">
        <v>288</v>
      </c>
      <c r="N1479" s="35"/>
      <c r="O1479" s="315"/>
      <c r="P1479" s="75">
        <f t="shared" si="96"/>
        <v>102.75663194444439</v>
      </c>
      <c r="Q1479" s="9"/>
      <c r="R1479" s="9"/>
      <c r="S1479" s="9"/>
      <c r="T1479" s="78">
        <f t="shared" si="97"/>
        <v>640.23958333333337</v>
      </c>
      <c r="U1479" s="9"/>
      <c r="V1479" s="9"/>
      <c r="W1479" s="9"/>
      <c r="X1479" s="315"/>
      <c r="Y1479" s="9">
        <v>29593.909999999985</v>
      </c>
      <c r="Z1479" s="9">
        <f t="shared" si="98"/>
        <v>40386.620000000003</v>
      </c>
      <c r="AA1479" s="315"/>
      <c r="AB1479" s="9">
        <f t="shared" si="99"/>
        <v>27136.87</v>
      </c>
      <c r="AC1479" s="9">
        <v>35719.230000000003</v>
      </c>
      <c r="AD1479" s="9"/>
      <c r="AG1479" s="315"/>
      <c r="AH1479" s="317"/>
      <c r="AI1479" s="317"/>
      <c r="AJ1479" s="317"/>
      <c r="AK1479" s="317"/>
      <c r="AL1479" s="315"/>
    </row>
    <row r="1480" spans="1:38">
      <c r="A1480" s="342"/>
      <c r="B1480" s="77"/>
      <c r="C1480" s="9" t="s">
        <v>353</v>
      </c>
      <c r="D1480" s="9"/>
      <c r="E1480" s="9" t="s">
        <v>354</v>
      </c>
      <c r="F1480" s="74">
        <v>405</v>
      </c>
      <c r="G1480" s="9"/>
      <c r="H1480" s="9"/>
      <c r="I1480" s="9"/>
      <c r="J1480" s="76">
        <v>70.17</v>
      </c>
      <c r="K1480" s="9"/>
      <c r="L1480" s="315"/>
      <c r="M1480" s="74">
        <v>1</v>
      </c>
      <c r="N1480" s="35"/>
      <c r="O1480" s="315"/>
      <c r="P1480" s="75">
        <f t="shared" si="96"/>
        <v>70.17</v>
      </c>
      <c r="Q1480" s="9"/>
      <c r="R1480" s="9"/>
      <c r="S1480" s="9"/>
      <c r="T1480" s="78">
        <f t="shared" si="97"/>
        <v>405</v>
      </c>
      <c r="U1480" s="9"/>
      <c r="V1480" s="9"/>
      <c r="W1480" s="9"/>
      <c r="X1480" s="315"/>
      <c r="Y1480" s="9">
        <v>70.17</v>
      </c>
      <c r="Z1480" s="9">
        <f t="shared" si="98"/>
        <v>95.76</v>
      </c>
      <c r="AA1480" s="315"/>
      <c r="AB1480" s="9">
        <f t="shared" si="99"/>
        <v>64.34</v>
      </c>
      <c r="AC1480" s="9">
        <v>84.69</v>
      </c>
      <c r="AD1480" s="9"/>
      <c r="AG1480" s="315"/>
      <c r="AH1480" s="317"/>
      <c r="AI1480" s="317"/>
      <c r="AJ1480" s="317"/>
      <c r="AK1480" s="317"/>
      <c r="AL1480" s="315"/>
    </row>
    <row r="1481" spans="1:38">
      <c r="A1481" s="342"/>
      <c r="B1481" s="77"/>
      <c r="C1481" s="9" t="s">
        <v>353</v>
      </c>
      <c r="D1481" s="9"/>
      <c r="E1481" s="9" t="s">
        <v>192</v>
      </c>
      <c r="F1481" s="74">
        <v>3005801</v>
      </c>
      <c r="G1481" s="9"/>
      <c r="H1481" s="9"/>
      <c r="I1481" s="9"/>
      <c r="J1481" s="76">
        <v>481150.95999999967</v>
      </c>
      <c r="K1481" s="9"/>
      <c r="L1481" s="315"/>
      <c r="M1481" s="74">
        <v>8526</v>
      </c>
      <c r="N1481" s="35"/>
      <c r="O1481" s="315"/>
      <c r="P1481" s="75">
        <f t="shared" si="96"/>
        <v>56.433375557119362</v>
      </c>
      <c r="Q1481" s="9"/>
      <c r="R1481" s="9"/>
      <c r="S1481" s="9"/>
      <c r="T1481" s="78">
        <f t="shared" si="97"/>
        <v>352.54527328172651</v>
      </c>
      <c r="U1481" s="9"/>
      <c r="V1481" s="9"/>
      <c r="W1481" s="9"/>
      <c r="X1481" s="315"/>
      <c r="Y1481" s="9">
        <v>481150.95999999967</v>
      </c>
      <c r="Z1481" s="9">
        <f t="shared" si="98"/>
        <v>656623.66</v>
      </c>
      <c r="AA1481" s="315"/>
      <c r="AB1481" s="9">
        <f t="shared" si="99"/>
        <v>441203.38</v>
      </c>
      <c r="AC1481" s="9">
        <v>580739.18999999994</v>
      </c>
      <c r="AD1481" s="9"/>
      <c r="AG1481" s="315"/>
      <c r="AH1481" s="317"/>
      <c r="AI1481" s="317"/>
      <c r="AJ1481" s="317"/>
      <c r="AK1481" s="317"/>
      <c r="AL1481" s="315"/>
    </row>
    <row r="1482" spans="1:38">
      <c r="A1482" s="342"/>
      <c r="B1482" s="77"/>
      <c r="C1482" s="9" t="s">
        <v>355</v>
      </c>
      <c r="D1482" s="9"/>
      <c r="E1482" s="9" t="s">
        <v>356</v>
      </c>
      <c r="F1482" s="74">
        <v>1734581</v>
      </c>
      <c r="G1482" s="9"/>
      <c r="H1482" s="9"/>
      <c r="I1482" s="9"/>
      <c r="J1482" s="76">
        <v>272045.90000000049</v>
      </c>
      <c r="K1482" s="9"/>
      <c r="L1482" s="315"/>
      <c r="M1482" s="74">
        <v>2781</v>
      </c>
      <c r="N1482" s="35"/>
      <c r="O1482" s="315"/>
      <c r="P1482" s="75">
        <f t="shared" si="96"/>
        <v>97.823049262855264</v>
      </c>
      <c r="Q1482" s="9"/>
      <c r="R1482" s="9"/>
      <c r="S1482" s="9"/>
      <c r="T1482" s="78">
        <f t="shared" si="97"/>
        <v>623.72563825961879</v>
      </c>
      <c r="U1482" s="9"/>
      <c r="V1482" s="9"/>
      <c r="W1482" s="9"/>
      <c r="X1482" s="315"/>
      <c r="Y1482" s="9">
        <v>272045.90000000049</v>
      </c>
      <c r="Z1482" s="9">
        <f t="shared" si="98"/>
        <v>371259.31</v>
      </c>
      <c r="AA1482" s="315"/>
      <c r="AB1482" s="9">
        <f t="shared" si="99"/>
        <v>249459.28</v>
      </c>
      <c r="AC1482" s="9">
        <v>328353.74</v>
      </c>
      <c r="AD1482" s="9"/>
      <c r="AG1482" s="315"/>
      <c r="AH1482" s="317"/>
      <c r="AI1482" s="317"/>
      <c r="AJ1482" s="317"/>
      <c r="AK1482" s="317"/>
      <c r="AL1482" s="315"/>
    </row>
    <row r="1483" spans="1:38">
      <c r="A1483" s="342"/>
      <c r="B1483" s="77"/>
      <c r="C1483" s="9" t="s">
        <v>359</v>
      </c>
      <c r="D1483" s="9"/>
      <c r="E1483" s="9" t="s">
        <v>325</v>
      </c>
      <c r="F1483" s="74">
        <v>526441</v>
      </c>
      <c r="G1483" s="9"/>
      <c r="H1483" s="9"/>
      <c r="I1483" s="9"/>
      <c r="J1483" s="76">
        <v>76537.500000000073</v>
      </c>
      <c r="K1483" s="9"/>
      <c r="L1483" s="315"/>
      <c r="M1483" s="74">
        <v>1217</v>
      </c>
      <c r="N1483" s="35"/>
      <c r="O1483" s="315"/>
      <c r="P1483" s="75">
        <f t="shared" si="96"/>
        <v>62.890304026294224</v>
      </c>
      <c r="Q1483" s="9"/>
      <c r="R1483" s="9"/>
      <c r="S1483" s="9"/>
      <c r="T1483" s="78">
        <f t="shared" si="97"/>
        <v>432.57271980279376</v>
      </c>
      <c r="U1483" s="9"/>
      <c r="V1483" s="9"/>
      <c r="W1483" s="9"/>
      <c r="X1483" s="315"/>
      <c r="Y1483" s="9">
        <v>76537.500000000073</v>
      </c>
      <c r="Z1483" s="9">
        <f t="shared" si="98"/>
        <v>104450.24000000001</v>
      </c>
      <c r="AA1483" s="315"/>
      <c r="AB1483" s="9">
        <f t="shared" si="99"/>
        <v>70182.97</v>
      </c>
      <c r="AC1483" s="9">
        <v>92379.17</v>
      </c>
      <c r="AD1483" s="9"/>
      <c r="AG1483" s="315"/>
      <c r="AH1483" s="317"/>
      <c r="AI1483" s="317"/>
      <c r="AJ1483" s="317"/>
      <c r="AK1483" s="317"/>
      <c r="AL1483" s="315"/>
    </row>
    <row r="1484" spans="1:38">
      <c r="A1484" s="342"/>
      <c r="B1484" s="77"/>
      <c r="C1484" s="9" t="s">
        <v>360</v>
      </c>
      <c r="D1484" s="9"/>
      <c r="E1484" s="9" t="s">
        <v>81</v>
      </c>
      <c r="F1484" s="74">
        <v>140</v>
      </c>
      <c r="G1484" s="9"/>
      <c r="H1484" s="9"/>
      <c r="I1484" s="9"/>
      <c r="J1484" s="76">
        <v>30.97</v>
      </c>
      <c r="K1484" s="9"/>
      <c r="L1484" s="315"/>
      <c r="M1484" s="74">
        <v>2</v>
      </c>
      <c r="N1484" s="35"/>
      <c r="O1484" s="315"/>
      <c r="P1484" s="75">
        <f t="shared" si="96"/>
        <v>15.484999999999999</v>
      </c>
      <c r="Q1484" s="9"/>
      <c r="R1484" s="9"/>
      <c r="S1484" s="9"/>
      <c r="T1484" s="78">
        <f t="shared" si="97"/>
        <v>70</v>
      </c>
      <c r="U1484" s="9"/>
      <c r="V1484" s="9"/>
      <c r="W1484" s="9"/>
      <c r="X1484" s="315"/>
      <c r="Y1484" s="9">
        <v>30.97</v>
      </c>
      <c r="Z1484" s="9">
        <f t="shared" si="98"/>
        <v>42.26</v>
      </c>
      <c r="AA1484" s="315"/>
      <c r="AB1484" s="9">
        <f t="shared" si="99"/>
        <v>28.4</v>
      </c>
      <c r="AC1484" s="9">
        <v>37.380000000000003</v>
      </c>
      <c r="AD1484" s="9"/>
      <c r="AG1484" s="315"/>
      <c r="AH1484" s="317"/>
      <c r="AI1484" s="317"/>
      <c r="AJ1484" s="317"/>
      <c r="AK1484" s="317"/>
      <c r="AL1484" s="315"/>
    </row>
    <row r="1485" spans="1:38">
      <c r="A1485" s="342"/>
      <c r="B1485" s="77"/>
      <c r="C1485" s="9" t="s">
        <v>361</v>
      </c>
      <c r="D1485" s="9"/>
      <c r="E1485" s="9" t="s">
        <v>95</v>
      </c>
      <c r="F1485" s="74">
        <v>568804</v>
      </c>
      <c r="G1485" s="9"/>
      <c r="H1485" s="9"/>
      <c r="I1485" s="9"/>
      <c r="J1485" s="76">
        <v>96349.63000000015</v>
      </c>
      <c r="K1485" s="9"/>
      <c r="L1485" s="315"/>
      <c r="M1485" s="74">
        <v>1993</v>
      </c>
      <c r="N1485" s="35"/>
      <c r="O1485" s="315"/>
      <c r="P1485" s="75">
        <f t="shared" si="96"/>
        <v>48.344019066733644</v>
      </c>
      <c r="Q1485" s="9"/>
      <c r="R1485" s="9"/>
      <c r="S1485" s="9"/>
      <c r="T1485" s="78">
        <f t="shared" si="97"/>
        <v>285.4009031610637</v>
      </c>
      <c r="U1485" s="9"/>
      <c r="V1485" s="9"/>
      <c r="W1485" s="9"/>
      <c r="X1485" s="315"/>
      <c r="Y1485" s="9">
        <v>96349.63000000015</v>
      </c>
      <c r="Z1485" s="9">
        <f t="shared" si="98"/>
        <v>131487.73000000001</v>
      </c>
      <c r="AA1485" s="315"/>
      <c r="AB1485" s="9">
        <f t="shared" si="99"/>
        <v>88350.2</v>
      </c>
      <c r="AC1485" s="9">
        <v>116292</v>
      </c>
      <c r="AD1485" s="9"/>
      <c r="AG1485" s="315"/>
      <c r="AH1485" s="317"/>
      <c r="AI1485" s="317"/>
      <c r="AJ1485" s="317"/>
      <c r="AK1485" s="317"/>
      <c r="AL1485" s="315"/>
    </row>
    <row r="1486" spans="1:38">
      <c r="A1486" s="342"/>
      <c r="B1486" s="77"/>
      <c r="C1486" s="9" t="s">
        <v>362</v>
      </c>
      <c r="D1486" s="9"/>
      <c r="E1486" s="9" t="s">
        <v>363</v>
      </c>
      <c r="F1486" s="74">
        <v>578739</v>
      </c>
      <c r="G1486" s="9"/>
      <c r="H1486" s="9"/>
      <c r="I1486" s="9"/>
      <c r="J1486" s="76">
        <v>96912.380000000019</v>
      </c>
      <c r="K1486" s="9"/>
      <c r="L1486" s="315"/>
      <c r="M1486" s="74">
        <v>1461</v>
      </c>
      <c r="N1486" s="35"/>
      <c r="O1486" s="315"/>
      <c r="P1486" s="75">
        <f t="shared" si="96"/>
        <v>66.332908966461346</v>
      </c>
      <c r="Q1486" s="9"/>
      <c r="R1486" s="9"/>
      <c r="S1486" s="9"/>
      <c r="T1486" s="78">
        <f t="shared" si="97"/>
        <v>396.12525667351127</v>
      </c>
      <c r="U1486" s="9"/>
      <c r="V1486" s="9"/>
      <c r="W1486" s="9"/>
      <c r="X1486" s="315"/>
      <c r="Y1486" s="9">
        <v>96912.380000000019</v>
      </c>
      <c r="Z1486" s="9">
        <f t="shared" si="98"/>
        <v>132255.71</v>
      </c>
      <c r="AA1486" s="315"/>
      <c r="AB1486" s="9">
        <f t="shared" si="99"/>
        <v>88866.22</v>
      </c>
      <c r="AC1486" s="9">
        <v>116971.22</v>
      </c>
      <c r="AD1486" s="9"/>
      <c r="AG1486" s="315"/>
      <c r="AH1486" s="317"/>
      <c r="AI1486" s="317"/>
      <c r="AJ1486" s="317"/>
      <c r="AK1486" s="317"/>
      <c r="AL1486" s="315"/>
    </row>
    <row r="1487" spans="1:38">
      <c r="A1487" s="342"/>
      <c r="B1487" s="77"/>
      <c r="C1487" s="9" t="s">
        <v>364</v>
      </c>
      <c r="D1487" s="9"/>
      <c r="E1487" s="9" t="s">
        <v>95</v>
      </c>
      <c r="F1487" s="74">
        <v>476032</v>
      </c>
      <c r="G1487" s="9"/>
      <c r="H1487" s="9"/>
      <c r="I1487" s="9"/>
      <c r="J1487" s="76">
        <v>77581.22</v>
      </c>
      <c r="K1487" s="9"/>
      <c r="L1487" s="315"/>
      <c r="M1487" s="74">
        <v>963</v>
      </c>
      <c r="N1487" s="35"/>
      <c r="O1487" s="315"/>
      <c r="P1487" s="75">
        <f t="shared" si="96"/>
        <v>80.562014537902385</v>
      </c>
      <c r="Q1487" s="9"/>
      <c r="R1487" s="9"/>
      <c r="S1487" s="9"/>
      <c r="T1487" s="78">
        <f t="shared" si="97"/>
        <v>494.32191069574247</v>
      </c>
      <c r="U1487" s="9"/>
      <c r="V1487" s="9"/>
      <c r="W1487" s="9"/>
      <c r="X1487" s="315"/>
      <c r="Y1487" s="9">
        <v>77581.22</v>
      </c>
      <c r="Z1487" s="9">
        <f t="shared" si="98"/>
        <v>105874.6</v>
      </c>
      <c r="AA1487" s="315"/>
      <c r="AB1487" s="9">
        <f t="shared" si="99"/>
        <v>71140.039999999994</v>
      </c>
      <c r="AC1487" s="9">
        <v>93638.92</v>
      </c>
      <c r="AD1487" s="9"/>
      <c r="AG1487" s="315"/>
      <c r="AH1487" s="317"/>
      <c r="AI1487" s="317"/>
      <c r="AJ1487" s="317"/>
      <c r="AK1487" s="317"/>
      <c r="AL1487" s="315"/>
    </row>
    <row r="1488" spans="1:38">
      <c r="A1488" s="342"/>
      <c r="B1488" s="77"/>
      <c r="C1488" s="9" t="s">
        <v>365</v>
      </c>
      <c r="D1488" s="9"/>
      <c r="E1488" s="9" t="s">
        <v>200</v>
      </c>
      <c r="F1488" s="74">
        <v>94062</v>
      </c>
      <c r="G1488" s="9"/>
      <c r="H1488" s="9"/>
      <c r="I1488" s="9"/>
      <c r="J1488" s="76">
        <v>15102.059999999998</v>
      </c>
      <c r="K1488" s="9"/>
      <c r="L1488" s="315"/>
      <c r="M1488" s="74">
        <v>141</v>
      </c>
      <c r="N1488" s="35"/>
      <c r="O1488" s="315"/>
      <c r="P1488" s="75">
        <f t="shared" si="96"/>
        <v>107.10680851063829</v>
      </c>
      <c r="Q1488" s="9"/>
      <c r="R1488" s="9"/>
      <c r="S1488" s="9"/>
      <c r="T1488" s="78">
        <f t="shared" si="97"/>
        <v>667.10638297872345</v>
      </c>
      <c r="U1488" s="9"/>
      <c r="V1488" s="9"/>
      <c r="W1488" s="9"/>
      <c r="X1488" s="315"/>
      <c r="Y1488" s="9">
        <v>15102.059999999998</v>
      </c>
      <c r="Z1488" s="9">
        <f t="shared" si="98"/>
        <v>20609.689999999999</v>
      </c>
      <c r="AA1488" s="315"/>
      <c r="AB1488" s="9">
        <f t="shared" si="99"/>
        <v>13848.21</v>
      </c>
      <c r="AC1488" s="9">
        <v>18227.87</v>
      </c>
      <c r="AD1488" s="9"/>
      <c r="AG1488" s="315"/>
      <c r="AH1488" s="317"/>
      <c r="AI1488" s="317"/>
      <c r="AJ1488" s="317"/>
      <c r="AK1488" s="317"/>
      <c r="AL1488" s="315"/>
    </row>
    <row r="1489" spans="1:38">
      <c r="A1489" s="342"/>
      <c r="B1489" s="77"/>
      <c r="C1489" s="9" t="s">
        <v>366</v>
      </c>
      <c r="D1489" s="9"/>
      <c r="E1489" s="9" t="s">
        <v>291</v>
      </c>
      <c r="F1489" s="74">
        <v>443337</v>
      </c>
      <c r="G1489" s="9"/>
      <c r="H1489" s="9"/>
      <c r="I1489" s="9"/>
      <c r="J1489" s="76">
        <v>70831.529999999941</v>
      </c>
      <c r="K1489" s="9"/>
      <c r="L1489" s="315"/>
      <c r="M1489" s="74">
        <v>731</v>
      </c>
      <c r="N1489" s="35"/>
      <c r="O1489" s="315"/>
      <c r="P1489" s="75">
        <f t="shared" si="96"/>
        <v>96.896757865936991</v>
      </c>
      <c r="Q1489" s="9"/>
      <c r="R1489" s="9"/>
      <c r="S1489" s="9"/>
      <c r="T1489" s="78">
        <f t="shared" si="97"/>
        <v>606.48016415868676</v>
      </c>
      <c r="U1489" s="9"/>
      <c r="V1489" s="9"/>
      <c r="W1489" s="9"/>
      <c r="X1489" s="315"/>
      <c r="Y1489" s="9">
        <v>70831.529999999941</v>
      </c>
      <c r="Z1489" s="9">
        <f t="shared" si="98"/>
        <v>96663.34</v>
      </c>
      <c r="AA1489" s="315"/>
      <c r="AB1489" s="9">
        <f t="shared" si="99"/>
        <v>64950.74</v>
      </c>
      <c r="AC1489" s="9">
        <v>85492.18</v>
      </c>
      <c r="AD1489" s="9"/>
      <c r="AG1489" s="315"/>
      <c r="AH1489" s="317"/>
      <c r="AI1489" s="317"/>
      <c r="AJ1489" s="317"/>
      <c r="AK1489" s="317"/>
      <c r="AL1489" s="315"/>
    </row>
    <row r="1490" spans="1:38">
      <c r="A1490" s="342"/>
      <c r="B1490" s="77"/>
      <c r="C1490" s="9" t="s">
        <v>366</v>
      </c>
      <c r="D1490" s="9"/>
      <c r="E1490" s="9" t="s">
        <v>276</v>
      </c>
      <c r="F1490" s="74">
        <v>159</v>
      </c>
      <c r="G1490" s="9"/>
      <c r="H1490" s="9"/>
      <c r="I1490" s="9"/>
      <c r="J1490" s="76">
        <v>30.62</v>
      </c>
      <c r="K1490" s="9"/>
      <c r="L1490" s="315"/>
      <c r="M1490" s="74">
        <v>1</v>
      </c>
      <c r="N1490" s="35"/>
      <c r="O1490" s="315"/>
      <c r="P1490" s="75">
        <f t="shared" si="96"/>
        <v>30.62</v>
      </c>
      <c r="Q1490" s="9"/>
      <c r="R1490" s="9"/>
      <c r="S1490" s="9"/>
      <c r="T1490" s="78">
        <f t="shared" si="97"/>
        <v>159</v>
      </c>
      <c r="U1490" s="9"/>
      <c r="V1490" s="9"/>
      <c r="W1490" s="9"/>
      <c r="X1490" s="315"/>
      <c r="Y1490" s="9">
        <v>30.62</v>
      </c>
      <c r="Z1490" s="9">
        <f t="shared" si="98"/>
        <v>41.79</v>
      </c>
      <c r="AA1490" s="315"/>
      <c r="AB1490" s="9">
        <f t="shared" si="99"/>
        <v>28.08</v>
      </c>
      <c r="AC1490" s="9">
        <v>36.96</v>
      </c>
      <c r="AD1490" s="9"/>
      <c r="AG1490" s="315"/>
      <c r="AH1490" s="317"/>
      <c r="AI1490" s="317"/>
      <c r="AJ1490" s="317"/>
      <c r="AK1490" s="317"/>
      <c r="AL1490" s="315"/>
    </row>
    <row r="1491" spans="1:38">
      <c r="A1491" s="342"/>
      <c r="B1491" s="77"/>
      <c r="C1491" s="9" t="s">
        <v>367</v>
      </c>
      <c r="D1491" s="9"/>
      <c r="E1491" s="9" t="s">
        <v>266</v>
      </c>
      <c r="F1491" s="74">
        <v>1649</v>
      </c>
      <c r="G1491" s="9"/>
      <c r="H1491" s="9"/>
      <c r="I1491" s="9"/>
      <c r="J1491" s="76">
        <v>274.25</v>
      </c>
      <c r="K1491" s="9"/>
      <c r="L1491" s="315"/>
      <c r="M1491" s="74">
        <v>1</v>
      </c>
      <c r="N1491" s="35"/>
      <c r="O1491" s="315"/>
      <c r="P1491" s="75">
        <f t="shared" si="96"/>
        <v>274.25</v>
      </c>
      <c r="Q1491" s="9"/>
      <c r="R1491" s="9"/>
      <c r="S1491" s="9"/>
      <c r="T1491" s="78">
        <f t="shared" si="97"/>
        <v>1649</v>
      </c>
      <c r="U1491" s="9"/>
      <c r="V1491" s="9"/>
      <c r="W1491" s="9"/>
      <c r="X1491" s="315"/>
      <c r="Y1491" s="9">
        <v>274.25</v>
      </c>
      <c r="Z1491" s="9">
        <f t="shared" si="98"/>
        <v>374.27</v>
      </c>
      <c r="AA1491" s="315"/>
      <c r="AB1491" s="9">
        <f t="shared" si="99"/>
        <v>251.48</v>
      </c>
      <c r="AC1491" s="9">
        <v>331.01</v>
      </c>
      <c r="AD1491" s="9"/>
      <c r="AG1491" s="315"/>
      <c r="AH1491" s="317"/>
      <c r="AI1491" s="317"/>
      <c r="AJ1491" s="317"/>
      <c r="AK1491" s="317"/>
      <c r="AL1491" s="315"/>
    </row>
    <row r="1492" spans="1:38">
      <c r="A1492" s="342"/>
      <c r="B1492" s="77"/>
      <c r="C1492" s="9" t="s">
        <v>367</v>
      </c>
      <c r="D1492" s="9"/>
      <c r="E1492" s="9" t="s">
        <v>93</v>
      </c>
      <c r="F1492" s="74">
        <v>2335</v>
      </c>
      <c r="G1492" s="9"/>
      <c r="H1492" s="9"/>
      <c r="I1492" s="9"/>
      <c r="J1492" s="76">
        <v>405.01</v>
      </c>
      <c r="K1492" s="9"/>
      <c r="L1492" s="315"/>
      <c r="M1492" s="74">
        <v>5</v>
      </c>
      <c r="N1492" s="35"/>
      <c r="O1492" s="315"/>
      <c r="P1492" s="75">
        <f t="shared" si="96"/>
        <v>81.001999999999995</v>
      </c>
      <c r="Q1492" s="9"/>
      <c r="R1492" s="9"/>
      <c r="S1492" s="9"/>
      <c r="T1492" s="78">
        <f t="shared" si="97"/>
        <v>467</v>
      </c>
      <c r="U1492" s="9"/>
      <c r="V1492" s="9"/>
      <c r="W1492" s="9"/>
      <c r="X1492" s="315"/>
      <c r="Y1492" s="9">
        <v>405.01</v>
      </c>
      <c r="Z1492" s="9">
        <f t="shared" si="98"/>
        <v>552.71</v>
      </c>
      <c r="AA1492" s="315"/>
      <c r="AB1492" s="9">
        <f t="shared" si="99"/>
        <v>371.38</v>
      </c>
      <c r="AC1492" s="9">
        <v>488.84</v>
      </c>
      <c r="AD1492" s="9"/>
      <c r="AG1492" s="315"/>
      <c r="AH1492" s="317"/>
      <c r="AI1492" s="317"/>
      <c r="AJ1492" s="317"/>
      <c r="AK1492" s="317"/>
      <c r="AL1492" s="315"/>
    </row>
    <row r="1493" spans="1:38">
      <c r="A1493" s="342"/>
      <c r="B1493" s="77"/>
      <c r="C1493" s="9" t="s">
        <v>367</v>
      </c>
      <c r="D1493" s="9"/>
      <c r="E1493" s="9" t="s">
        <v>187</v>
      </c>
      <c r="F1493" s="74">
        <v>434</v>
      </c>
      <c r="G1493" s="9"/>
      <c r="H1493" s="9"/>
      <c r="I1493" s="9"/>
      <c r="J1493" s="76">
        <v>76.180000000000007</v>
      </c>
      <c r="K1493" s="9"/>
      <c r="L1493" s="315"/>
      <c r="M1493" s="74">
        <v>1</v>
      </c>
      <c r="N1493" s="35"/>
      <c r="O1493" s="315"/>
      <c r="P1493" s="75">
        <f t="shared" si="96"/>
        <v>76.180000000000007</v>
      </c>
      <c r="Q1493" s="9"/>
      <c r="R1493" s="9"/>
      <c r="S1493" s="9"/>
      <c r="T1493" s="78">
        <f t="shared" si="97"/>
        <v>434</v>
      </c>
      <c r="U1493" s="9"/>
      <c r="V1493" s="9"/>
      <c r="W1493" s="9"/>
      <c r="X1493" s="315"/>
      <c r="Y1493" s="9">
        <v>76.180000000000007</v>
      </c>
      <c r="Z1493" s="9">
        <f t="shared" si="98"/>
        <v>103.96</v>
      </c>
      <c r="AA1493" s="315"/>
      <c r="AB1493" s="9">
        <f t="shared" si="99"/>
        <v>69.86</v>
      </c>
      <c r="AC1493" s="9">
        <v>91.95</v>
      </c>
      <c r="AD1493" s="9"/>
      <c r="AG1493" s="315"/>
      <c r="AH1493" s="317"/>
      <c r="AI1493" s="317"/>
      <c r="AJ1493" s="317"/>
      <c r="AK1493" s="317"/>
      <c r="AL1493" s="315"/>
    </row>
    <row r="1494" spans="1:38">
      <c r="A1494" s="342"/>
      <c r="B1494" s="77"/>
      <c r="C1494" s="9" t="s">
        <v>367</v>
      </c>
      <c r="D1494" s="9"/>
      <c r="E1494" s="9" t="s">
        <v>96</v>
      </c>
      <c r="F1494" s="74">
        <v>4724871</v>
      </c>
      <c r="G1494" s="9"/>
      <c r="H1494" s="9"/>
      <c r="I1494" s="9"/>
      <c r="J1494" s="76">
        <v>784310.98999999813</v>
      </c>
      <c r="K1494" s="9"/>
      <c r="L1494" s="315"/>
      <c r="M1494" s="74">
        <v>9336</v>
      </c>
      <c r="N1494" s="35"/>
      <c r="O1494" s="315"/>
      <c r="P1494" s="75">
        <f t="shared" si="96"/>
        <v>84.009317694944102</v>
      </c>
      <c r="Q1494" s="9"/>
      <c r="R1494" s="9"/>
      <c r="S1494" s="9"/>
      <c r="T1494" s="78">
        <f t="shared" si="97"/>
        <v>506.09158097686378</v>
      </c>
      <c r="U1494" s="9"/>
      <c r="V1494" s="9"/>
      <c r="W1494" s="9"/>
      <c r="X1494" s="315"/>
      <c r="Y1494" s="9">
        <v>784310.98999999813</v>
      </c>
      <c r="Z1494" s="9">
        <f t="shared" si="98"/>
        <v>1070344.22</v>
      </c>
      <c r="AA1494" s="315"/>
      <c r="AB1494" s="9">
        <f t="shared" si="99"/>
        <v>719193.53</v>
      </c>
      <c r="AC1494" s="9">
        <v>946647.03</v>
      </c>
      <c r="AD1494" s="9"/>
      <c r="AG1494" s="315"/>
      <c r="AH1494" s="317"/>
      <c r="AI1494" s="317"/>
      <c r="AJ1494" s="317"/>
      <c r="AK1494" s="317"/>
      <c r="AL1494" s="315"/>
    </row>
    <row r="1495" spans="1:38">
      <c r="A1495" s="342"/>
      <c r="B1495" s="77"/>
      <c r="C1495" s="9" t="s">
        <v>367</v>
      </c>
      <c r="D1495" s="9"/>
      <c r="E1495" s="9" t="s">
        <v>325</v>
      </c>
      <c r="F1495" s="74">
        <v>1486</v>
      </c>
      <c r="G1495" s="9"/>
      <c r="H1495" s="9"/>
      <c r="I1495" s="9"/>
      <c r="J1495" s="76">
        <v>251.3</v>
      </c>
      <c r="K1495" s="9"/>
      <c r="L1495" s="315"/>
      <c r="M1495" s="74">
        <v>2</v>
      </c>
      <c r="N1495" s="35"/>
      <c r="O1495" s="315"/>
      <c r="P1495" s="75">
        <f t="shared" si="96"/>
        <v>125.65</v>
      </c>
      <c r="Q1495" s="9"/>
      <c r="R1495" s="9"/>
      <c r="S1495" s="9"/>
      <c r="T1495" s="78">
        <f t="shared" si="97"/>
        <v>743</v>
      </c>
      <c r="U1495" s="9"/>
      <c r="V1495" s="9"/>
      <c r="W1495" s="9"/>
      <c r="X1495" s="315"/>
      <c r="Y1495" s="9">
        <v>251.3</v>
      </c>
      <c r="Z1495" s="9">
        <f t="shared" si="98"/>
        <v>342.95</v>
      </c>
      <c r="AA1495" s="315"/>
      <c r="AB1495" s="9">
        <f t="shared" si="99"/>
        <v>230.44</v>
      </c>
      <c r="AC1495" s="9">
        <v>303.31</v>
      </c>
      <c r="AD1495" s="9"/>
      <c r="AG1495" s="315"/>
      <c r="AH1495" s="317"/>
      <c r="AI1495" s="317"/>
      <c r="AJ1495" s="317"/>
      <c r="AK1495" s="317"/>
      <c r="AL1495" s="315"/>
    </row>
    <row r="1496" spans="1:38">
      <c r="A1496" s="342"/>
      <c r="B1496" s="77"/>
      <c r="C1496" s="9" t="s">
        <v>368</v>
      </c>
      <c r="D1496" s="9"/>
      <c r="E1496" s="9" t="s">
        <v>154</v>
      </c>
      <c r="F1496" s="74">
        <v>310440</v>
      </c>
      <c r="G1496" s="9"/>
      <c r="H1496" s="9"/>
      <c r="I1496" s="9"/>
      <c r="J1496" s="76">
        <v>47540.970000000023</v>
      </c>
      <c r="K1496" s="9"/>
      <c r="L1496" s="315"/>
      <c r="M1496" s="74">
        <v>383</v>
      </c>
      <c r="N1496" s="35"/>
      <c r="O1496" s="315"/>
      <c r="P1496" s="75">
        <f t="shared" si="96"/>
        <v>124.12785900783295</v>
      </c>
      <c r="Q1496" s="9"/>
      <c r="R1496" s="9"/>
      <c r="S1496" s="9"/>
      <c r="T1496" s="78">
        <f t="shared" si="97"/>
        <v>810.54830287206266</v>
      </c>
      <c r="U1496" s="9"/>
      <c r="V1496" s="9"/>
      <c r="W1496" s="9"/>
      <c r="X1496" s="315"/>
      <c r="Y1496" s="9">
        <v>47540.970000000023</v>
      </c>
      <c r="Z1496" s="9">
        <f t="shared" si="98"/>
        <v>64878.86</v>
      </c>
      <c r="AA1496" s="315"/>
      <c r="AB1496" s="9">
        <f t="shared" si="99"/>
        <v>43593.88</v>
      </c>
      <c r="AC1496" s="9">
        <v>57380.959999999999</v>
      </c>
      <c r="AD1496" s="9"/>
      <c r="AG1496" s="315"/>
      <c r="AH1496" s="317"/>
      <c r="AI1496" s="317"/>
      <c r="AJ1496" s="317"/>
      <c r="AK1496" s="317"/>
      <c r="AL1496" s="315"/>
    </row>
    <row r="1497" spans="1:38">
      <c r="A1497" s="342"/>
      <c r="B1497" s="77"/>
      <c r="C1497" s="9" t="s">
        <v>369</v>
      </c>
      <c r="D1497" s="9"/>
      <c r="E1497" s="9" t="s">
        <v>370</v>
      </c>
      <c r="F1497" s="74">
        <v>2441769</v>
      </c>
      <c r="G1497" s="9"/>
      <c r="H1497" s="9"/>
      <c r="I1497" s="9"/>
      <c r="J1497" s="76">
        <v>384557.86000000127</v>
      </c>
      <c r="K1497" s="9"/>
      <c r="L1497" s="315"/>
      <c r="M1497" s="74">
        <v>5017</v>
      </c>
      <c r="N1497" s="35"/>
      <c r="O1497" s="315"/>
      <c r="P1497" s="75">
        <f t="shared" si="96"/>
        <v>76.650958740283286</v>
      </c>
      <c r="Q1497" s="9"/>
      <c r="R1497" s="9"/>
      <c r="S1497" s="9"/>
      <c r="T1497" s="78">
        <f t="shared" si="97"/>
        <v>486.69902332070961</v>
      </c>
      <c r="U1497" s="9"/>
      <c r="V1497" s="9"/>
      <c r="W1497" s="9"/>
      <c r="X1497" s="315"/>
      <c r="Y1497" s="9">
        <v>384557.86000000127</v>
      </c>
      <c r="Z1497" s="9">
        <f t="shared" si="98"/>
        <v>524803.67000000004</v>
      </c>
      <c r="AA1497" s="315"/>
      <c r="AB1497" s="9">
        <f t="shared" si="99"/>
        <v>352629.92</v>
      </c>
      <c r="AC1497" s="9">
        <v>464153.33</v>
      </c>
      <c r="AD1497" s="9"/>
      <c r="AG1497" s="315"/>
      <c r="AH1497" s="317"/>
      <c r="AI1497" s="317"/>
      <c r="AJ1497" s="317"/>
      <c r="AK1497" s="317"/>
      <c r="AL1497" s="315"/>
    </row>
    <row r="1498" spans="1:38">
      <c r="A1498" s="342"/>
      <c r="B1498" s="77"/>
      <c r="C1498" s="9" t="s">
        <v>369</v>
      </c>
      <c r="D1498" s="9"/>
      <c r="E1498" s="9" t="s">
        <v>371</v>
      </c>
      <c r="F1498" s="74">
        <v>6098</v>
      </c>
      <c r="G1498" s="9"/>
      <c r="H1498" s="9"/>
      <c r="I1498" s="9"/>
      <c r="J1498" s="76">
        <v>1116.7300000000002</v>
      </c>
      <c r="K1498" s="9"/>
      <c r="L1498" s="315"/>
      <c r="M1498" s="74">
        <v>20</v>
      </c>
      <c r="N1498" s="35"/>
      <c r="O1498" s="315"/>
      <c r="P1498" s="75">
        <f t="shared" si="96"/>
        <v>55.836500000000015</v>
      </c>
      <c r="Q1498" s="9"/>
      <c r="R1498" s="9"/>
      <c r="S1498" s="9"/>
      <c r="T1498" s="78">
        <f t="shared" si="97"/>
        <v>304.89999999999998</v>
      </c>
      <c r="U1498" s="9"/>
      <c r="V1498" s="9"/>
      <c r="W1498" s="9"/>
      <c r="X1498" s="315"/>
      <c r="Y1498" s="9">
        <v>1116.7300000000002</v>
      </c>
      <c r="Z1498" s="9">
        <f t="shared" si="98"/>
        <v>1523.99</v>
      </c>
      <c r="AA1498" s="315"/>
      <c r="AB1498" s="9">
        <f t="shared" si="99"/>
        <v>1024.01</v>
      </c>
      <c r="AC1498" s="9">
        <v>1347.87</v>
      </c>
      <c r="AD1498" s="9"/>
      <c r="AG1498" s="315"/>
      <c r="AH1498" s="317"/>
      <c r="AI1498" s="317"/>
      <c r="AJ1498" s="317"/>
      <c r="AK1498" s="317"/>
      <c r="AL1498" s="315"/>
    </row>
    <row r="1499" spans="1:38">
      <c r="A1499" s="342"/>
      <c r="B1499" s="77"/>
      <c r="C1499" s="9" t="s">
        <v>369</v>
      </c>
      <c r="D1499" s="9"/>
      <c r="E1499" s="9" t="s">
        <v>98</v>
      </c>
      <c r="F1499" s="74">
        <v>210</v>
      </c>
      <c r="G1499" s="9"/>
      <c r="H1499" s="9"/>
      <c r="I1499" s="9"/>
      <c r="J1499" s="76">
        <v>37.94</v>
      </c>
      <c r="K1499" s="9"/>
      <c r="L1499" s="315"/>
      <c r="M1499" s="74">
        <v>1</v>
      </c>
      <c r="N1499" s="35"/>
      <c r="O1499" s="315"/>
      <c r="P1499" s="75">
        <f t="shared" si="96"/>
        <v>37.94</v>
      </c>
      <c r="Q1499" s="9"/>
      <c r="R1499" s="9"/>
      <c r="S1499" s="9"/>
      <c r="T1499" s="78">
        <f t="shared" si="97"/>
        <v>210</v>
      </c>
      <c r="U1499" s="9"/>
      <c r="V1499" s="9"/>
      <c r="W1499" s="9"/>
      <c r="X1499" s="315"/>
      <c r="Y1499" s="9">
        <v>37.94</v>
      </c>
      <c r="Z1499" s="9">
        <f t="shared" si="98"/>
        <v>51.78</v>
      </c>
      <c r="AA1499" s="315"/>
      <c r="AB1499" s="9">
        <f t="shared" si="99"/>
        <v>34.79</v>
      </c>
      <c r="AC1499" s="9">
        <v>45.79</v>
      </c>
      <c r="AD1499" s="9"/>
      <c r="AG1499" s="315"/>
      <c r="AH1499" s="317"/>
      <c r="AI1499" s="317"/>
      <c r="AJ1499" s="317"/>
      <c r="AK1499" s="317"/>
      <c r="AL1499" s="315"/>
    </row>
    <row r="1500" spans="1:38">
      <c r="A1500" s="342"/>
      <c r="B1500" s="77"/>
      <c r="C1500" s="9" t="s">
        <v>372</v>
      </c>
      <c r="D1500" s="9"/>
      <c r="E1500" s="9" t="s">
        <v>75</v>
      </c>
      <c r="F1500" s="74">
        <v>2270417</v>
      </c>
      <c r="G1500" s="9"/>
      <c r="H1500" s="9"/>
      <c r="I1500" s="9"/>
      <c r="J1500" s="76">
        <v>379740.39000000065</v>
      </c>
      <c r="K1500" s="9"/>
      <c r="L1500" s="315"/>
      <c r="M1500" s="74">
        <v>6814</v>
      </c>
      <c r="N1500" s="35"/>
      <c r="O1500" s="315"/>
      <c r="P1500" s="75">
        <f t="shared" si="96"/>
        <v>55.729437921925545</v>
      </c>
      <c r="Q1500" s="9"/>
      <c r="R1500" s="9"/>
      <c r="S1500" s="9"/>
      <c r="T1500" s="78">
        <f t="shared" si="97"/>
        <v>333.19885529791605</v>
      </c>
      <c r="U1500" s="9"/>
      <c r="V1500" s="9"/>
      <c r="W1500" s="9"/>
      <c r="X1500" s="315"/>
      <c r="Y1500" s="9">
        <v>379740.39000000065</v>
      </c>
      <c r="Z1500" s="9">
        <f t="shared" si="98"/>
        <v>518229.3</v>
      </c>
      <c r="AA1500" s="315"/>
      <c r="AB1500" s="9">
        <f t="shared" si="99"/>
        <v>348212.42</v>
      </c>
      <c r="AC1500" s="9">
        <v>458338.74</v>
      </c>
      <c r="AD1500" s="9"/>
      <c r="AG1500" s="315"/>
      <c r="AH1500" s="317"/>
      <c r="AI1500" s="317"/>
      <c r="AJ1500" s="317"/>
      <c r="AK1500" s="317"/>
      <c r="AL1500" s="315"/>
    </row>
    <row r="1501" spans="1:38">
      <c r="A1501" s="342"/>
      <c r="B1501" s="77"/>
      <c r="C1501" s="9" t="s">
        <v>373</v>
      </c>
      <c r="D1501" s="9"/>
      <c r="E1501" s="9" t="s">
        <v>135</v>
      </c>
      <c r="F1501" s="74">
        <v>359</v>
      </c>
      <c r="G1501" s="9"/>
      <c r="H1501" s="9"/>
      <c r="I1501" s="9"/>
      <c r="J1501" s="76">
        <v>64.91</v>
      </c>
      <c r="K1501" s="9"/>
      <c r="L1501" s="315"/>
      <c r="M1501" s="74">
        <v>1</v>
      </c>
      <c r="N1501" s="35"/>
      <c r="O1501" s="315"/>
      <c r="P1501" s="75">
        <f t="shared" si="96"/>
        <v>64.91</v>
      </c>
      <c r="Q1501" s="9"/>
      <c r="R1501" s="9"/>
      <c r="S1501" s="9"/>
      <c r="T1501" s="78">
        <f t="shared" si="97"/>
        <v>359</v>
      </c>
      <c r="U1501" s="9"/>
      <c r="V1501" s="9"/>
      <c r="W1501" s="9"/>
      <c r="X1501" s="315"/>
      <c r="Y1501" s="9">
        <v>64.91</v>
      </c>
      <c r="Z1501" s="9">
        <f t="shared" si="98"/>
        <v>88.58</v>
      </c>
      <c r="AA1501" s="315"/>
      <c r="AB1501" s="9">
        <f t="shared" si="99"/>
        <v>59.52</v>
      </c>
      <c r="AC1501" s="9">
        <v>78.349999999999994</v>
      </c>
      <c r="AD1501" s="9"/>
      <c r="AG1501" s="315"/>
      <c r="AH1501" s="317"/>
      <c r="AI1501" s="317"/>
      <c r="AJ1501" s="317"/>
      <c r="AK1501" s="317"/>
      <c r="AL1501" s="315"/>
    </row>
    <row r="1502" spans="1:38">
      <c r="A1502" s="342"/>
      <c r="B1502" s="77"/>
      <c r="C1502" s="9" t="s">
        <v>374</v>
      </c>
      <c r="D1502" s="9"/>
      <c r="E1502" s="9" t="s">
        <v>176</v>
      </c>
      <c r="F1502" s="74">
        <v>2840399</v>
      </c>
      <c r="G1502" s="9"/>
      <c r="H1502" s="9"/>
      <c r="I1502" s="9"/>
      <c r="J1502" s="76">
        <v>442652.34999999858</v>
      </c>
      <c r="K1502" s="9"/>
      <c r="L1502" s="315"/>
      <c r="M1502" s="74">
        <v>3569</v>
      </c>
      <c r="N1502" s="35"/>
      <c r="O1502" s="315"/>
      <c r="P1502" s="75">
        <f t="shared" si="96"/>
        <v>124.02699635752272</v>
      </c>
      <c r="Q1502" s="9"/>
      <c r="R1502" s="9"/>
      <c r="S1502" s="9"/>
      <c r="T1502" s="78">
        <f t="shared" si="97"/>
        <v>795.85289997198095</v>
      </c>
      <c r="U1502" s="9"/>
      <c r="V1502" s="9"/>
      <c r="W1502" s="9"/>
      <c r="X1502" s="315"/>
      <c r="Y1502" s="9">
        <v>442652.34999999858</v>
      </c>
      <c r="Z1502" s="9">
        <f t="shared" si="98"/>
        <v>604084.85</v>
      </c>
      <c r="AA1502" s="315"/>
      <c r="AB1502" s="9">
        <f t="shared" si="99"/>
        <v>405901.12</v>
      </c>
      <c r="AC1502" s="9">
        <v>534272.17000000004</v>
      </c>
      <c r="AD1502" s="9"/>
      <c r="AG1502" s="315"/>
      <c r="AH1502" s="317"/>
      <c r="AI1502" s="317"/>
      <c r="AJ1502" s="317"/>
      <c r="AK1502" s="317"/>
      <c r="AL1502" s="315"/>
    </row>
    <row r="1503" spans="1:38">
      <c r="A1503" s="342"/>
      <c r="B1503" s="77"/>
      <c r="C1503" s="9" t="s">
        <v>374</v>
      </c>
      <c r="D1503" s="9"/>
      <c r="E1503" s="9" t="s">
        <v>375</v>
      </c>
      <c r="F1503" s="74">
        <v>11097</v>
      </c>
      <c r="G1503" s="9"/>
      <c r="H1503" s="9"/>
      <c r="I1503" s="9"/>
      <c r="J1503" s="76">
        <v>1754.3999999999996</v>
      </c>
      <c r="K1503" s="9"/>
      <c r="L1503" s="315"/>
      <c r="M1503" s="74">
        <v>15</v>
      </c>
      <c r="N1503" s="35"/>
      <c r="O1503" s="315"/>
      <c r="P1503" s="75">
        <f t="shared" si="96"/>
        <v>116.95999999999998</v>
      </c>
      <c r="Q1503" s="9"/>
      <c r="R1503" s="9"/>
      <c r="S1503" s="9"/>
      <c r="T1503" s="78">
        <f t="shared" si="97"/>
        <v>739.8</v>
      </c>
      <c r="U1503" s="9"/>
      <c r="V1503" s="9"/>
      <c r="W1503" s="9"/>
      <c r="X1503" s="315"/>
      <c r="Y1503" s="9">
        <v>1754.3999999999996</v>
      </c>
      <c r="Z1503" s="9">
        <f t="shared" si="98"/>
        <v>2394.2199999999998</v>
      </c>
      <c r="AA1503" s="315"/>
      <c r="AB1503" s="9">
        <f t="shared" si="99"/>
        <v>1608.74</v>
      </c>
      <c r="AC1503" s="9">
        <v>2117.52</v>
      </c>
      <c r="AD1503" s="9"/>
      <c r="AG1503" s="315"/>
      <c r="AH1503" s="317"/>
      <c r="AI1503" s="317"/>
      <c r="AJ1503" s="317"/>
      <c r="AK1503" s="317"/>
      <c r="AL1503" s="315"/>
    </row>
    <row r="1504" spans="1:38">
      <c r="A1504" s="342"/>
      <c r="B1504" s="77"/>
      <c r="C1504" s="9" t="s">
        <v>376</v>
      </c>
      <c r="D1504" s="9"/>
      <c r="E1504" s="9" t="s">
        <v>114</v>
      </c>
      <c r="F1504" s="74">
        <v>593263</v>
      </c>
      <c r="G1504" s="9"/>
      <c r="H1504" s="9"/>
      <c r="I1504" s="9"/>
      <c r="J1504" s="76">
        <v>99182.339999999909</v>
      </c>
      <c r="K1504" s="9"/>
      <c r="L1504" s="315"/>
      <c r="M1504" s="74">
        <v>1493</v>
      </c>
      <c r="N1504" s="35"/>
      <c r="O1504" s="315"/>
      <c r="P1504" s="75">
        <f t="shared" si="96"/>
        <v>66.431574012056203</v>
      </c>
      <c r="Q1504" s="9"/>
      <c r="R1504" s="9"/>
      <c r="S1504" s="9"/>
      <c r="T1504" s="78">
        <f t="shared" si="97"/>
        <v>397.36302746148692</v>
      </c>
      <c r="U1504" s="9"/>
      <c r="V1504" s="9"/>
      <c r="W1504" s="9"/>
      <c r="X1504" s="315"/>
      <c r="Y1504" s="9">
        <v>99182.339999999909</v>
      </c>
      <c r="Z1504" s="9">
        <f t="shared" si="98"/>
        <v>135353.51</v>
      </c>
      <c r="AA1504" s="315"/>
      <c r="AB1504" s="9">
        <f t="shared" si="99"/>
        <v>90947.72</v>
      </c>
      <c r="AC1504" s="9">
        <v>119711.02</v>
      </c>
      <c r="AD1504" s="9"/>
      <c r="AG1504" s="315"/>
      <c r="AH1504" s="317"/>
      <c r="AI1504" s="317"/>
      <c r="AJ1504" s="317"/>
      <c r="AK1504" s="317"/>
      <c r="AL1504" s="315"/>
    </row>
    <row r="1505" spans="1:38">
      <c r="A1505" s="342"/>
      <c r="B1505" s="77"/>
      <c r="C1505" s="9" t="s">
        <v>376</v>
      </c>
      <c r="D1505" s="9"/>
      <c r="E1505" s="9" t="s">
        <v>377</v>
      </c>
      <c r="F1505" s="74">
        <v>559</v>
      </c>
      <c r="G1505" s="9"/>
      <c r="H1505" s="9"/>
      <c r="I1505" s="9"/>
      <c r="J1505" s="76">
        <v>95.52</v>
      </c>
      <c r="K1505" s="9"/>
      <c r="L1505" s="315"/>
      <c r="M1505" s="74">
        <v>1</v>
      </c>
      <c r="N1505" s="35"/>
      <c r="O1505" s="315"/>
      <c r="P1505" s="75">
        <f t="shared" si="96"/>
        <v>95.52</v>
      </c>
      <c r="Q1505" s="9"/>
      <c r="R1505" s="9"/>
      <c r="S1505" s="9"/>
      <c r="T1505" s="78">
        <f t="shared" si="97"/>
        <v>559</v>
      </c>
      <c r="U1505" s="9"/>
      <c r="V1505" s="9"/>
      <c r="W1505" s="9"/>
      <c r="X1505" s="315"/>
      <c r="Y1505" s="9">
        <v>95.52</v>
      </c>
      <c r="Z1505" s="9">
        <f t="shared" si="98"/>
        <v>130.36000000000001</v>
      </c>
      <c r="AA1505" s="315"/>
      <c r="AB1505" s="9">
        <f t="shared" si="99"/>
        <v>87.59</v>
      </c>
      <c r="AC1505" s="9">
        <v>115.29</v>
      </c>
      <c r="AD1505" s="9"/>
      <c r="AG1505" s="315"/>
      <c r="AH1505" s="317"/>
      <c r="AI1505" s="317"/>
      <c r="AJ1505" s="317"/>
      <c r="AK1505" s="317"/>
      <c r="AL1505" s="315"/>
    </row>
    <row r="1506" spans="1:38">
      <c r="A1506" s="342"/>
      <c r="B1506" s="77"/>
      <c r="C1506" s="9" t="s">
        <v>378</v>
      </c>
      <c r="D1506" s="9"/>
      <c r="E1506" s="9" t="s">
        <v>100</v>
      </c>
      <c r="F1506" s="74">
        <v>57235</v>
      </c>
      <c r="G1506" s="9"/>
      <c r="H1506" s="9"/>
      <c r="I1506" s="9"/>
      <c r="J1506" s="76">
        <v>9746.4200000000055</v>
      </c>
      <c r="K1506" s="9"/>
      <c r="L1506" s="315"/>
      <c r="M1506" s="74">
        <v>73</v>
      </c>
      <c r="N1506" s="35"/>
      <c r="O1506" s="315"/>
      <c r="P1506" s="75">
        <f t="shared" si="96"/>
        <v>133.51260273972611</v>
      </c>
      <c r="Q1506" s="9"/>
      <c r="R1506" s="9"/>
      <c r="S1506" s="9"/>
      <c r="T1506" s="78">
        <f t="shared" si="97"/>
        <v>784.04109589041093</v>
      </c>
      <c r="U1506" s="9"/>
      <c r="V1506" s="9"/>
      <c r="W1506" s="9"/>
      <c r="X1506" s="315"/>
      <c r="Y1506" s="9">
        <v>9746.4200000000055</v>
      </c>
      <c r="Z1506" s="9">
        <f t="shared" si="98"/>
        <v>13300.88</v>
      </c>
      <c r="AA1506" s="315"/>
      <c r="AB1506" s="9">
        <f t="shared" si="99"/>
        <v>8937.2199999999993</v>
      </c>
      <c r="AC1506" s="9">
        <v>11763.73</v>
      </c>
      <c r="AD1506" s="9"/>
      <c r="AG1506" s="315"/>
      <c r="AH1506" s="317"/>
      <c r="AI1506" s="317"/>
      <c r="AJ1506" s="317"/>
      <c r="AK1506" s="317"/>
      <c r="AL1506" s="315"/>
    </row>
    <row r="1507" spans="1:38">
      <c r="A1507" s="342"/>
      <c r="B1507" s="77"/>
      <c r="C1507" s="9" t="s">
        <v>379</v>
      </c>
      <c r="D1507" s="9"/>
      <c r="E1507" s="9" t="s">
        <v>380</v>
      </c>
      <c r="F1507" s="74">
        <v>68666</v>
      </c>
      <c r="G1507" s="9"/>
      <c r="H1507" s="9"/>
      <c r="I1507" s="9"/>
      <c r="J1507" s="76">
        <v>10839.890000000003</v>
      </c>
      <c r="K1507" s="9"/>
      <c r="L1507" s="315"/>
      <c r="M1507" s="74">
        <v>118</v>
      </c>
      <c r="N1507" s="35"/>
      <c r="O1507" s="315"/>
      <c r="P1507" s="75">
        <f t="shared" si="96"/>
        <v>91.863474576271216</v>
      </c>
      <c r="Q1507" s="9"/>
      <c r="R1507" s="9"/>
      <c r="S1507" s="9"/>
      <c r="T1507" s="78">
        <f t="shared" si="97"/>
        <v>581.91525423728808</v>
      </c>
      <c r="U1507" s="9"/>
      <c r="V1507" s="9"/>
      <c r="W1507" s="9"/>
      <c r="X1507" s="315"/>
      <c r="Y1507" s="9">
        <v>10839.890000000003</v>
      </c>
      <c r="Z1507" s="9">
        <f t="shared" si="98"/>
        <v>14793.13</v>
      </c>
      <c r="AA1507" s="315"/>
      <c r="AB1507" s="9">
        <f t="shared" si="99"/>
        <v>9939.91</v>
      </c>
      <c r="AC1507" s="9">
        <v>13083.52</v>
      </c>
      <c r="AD1507" s="9"/>
      <c r="AG1507" s="315"/>
      <c r="AH1507" s="317"/>
      <c r="AI1507" s="317"/>
      <c r="AJ1507" s="317"/>
      <c r="AK1507" s="317"/>
      <c r="AL1507" s="315"/>
    </row>
    <row r="1508" spans="1:38">
      <c r="A1508" s="342"/>
      <c r="B1508" s="77"/>
      <c r="C1508" s="9" t="s">
        <v>381</v>
      </c>
      <c r="D1508" s="9"/>
      <c r="E1508" s="9" t="s">
        <v>77</v>
      </c>
      <c r="F1508" s="74">
        <v>101228</v>
      </c>
      <c r="G1508" s="9"/>
      <c r="H1508" s="9"/>
      <c r="I1508" s="9"/>
      <c r="J1508" s="76">
        <v>16618.819999999996</v>
      </c>
      <c r="K1508" s="9"/>
      <c r="L1508" s="315"/>
      <c r="M1508" s="74">
        <v>158</v>
      </c>
      <c r="N1508" s="35"/>
      <c r="O1508" s="315"/>
      <c r="P1508" s="75">
        <f t="shared" si="96"/>
        <v>105.18240506329111</v>
      </c>
      <c r="Q1508" s="9"/>
      <c r="R1508" s="9"/>
      <c r="S1508" s="9"/>
      <c r="T1508" s="78">
        <f t="shared" si="97"/>
        <v>640.68354430379748</v>
      </c>
      <c r="U1508" s="9"/>
      <c r="V1508" s="9"/>
      <c r="W1508" s="9"/>
      <c r="X1508" s="315"/>
      <c r="Y1508" s="9">
        <v>16618.819999999996</v>
      </c>
      <c r="Z1508" s="9">
        <f t="shared" si="98"/>
        <v>22679.599999999999</v>
      </c>
      <c r="AA1508" s="315"/>
      <c r="AB1508" s="9">
        <f t="shared" si="99"/>
        <v>15239.04</v>
      </c>
      <c r="AC1508" s="9">
        <v>20058.57</v>
      </c>
      <c r="AD1508" s="9"/>
      <c r="AG1508" s="315"/>
      <c r="AH1508" s="317"/>
      <c r="AI1508" s="317"/>
      <c r="AJ1508" s="317"/>
      <c r="AK1508" s="317"/>
      <c r="AL1508" s="315"/>
    </row>
    <row r="1509" spans="1:38">
      <c r="A1509" s="342"/>
      <c r="B1509" s="77"/>
      <c r="C1509" s="9" t="s">
        <v>382</v>
      </c>
      <c r="D1509" s="9"/>
      <c r="E1509" s="9" t="s">
        <v>200</v>
      </c>
      <c r="F1509" s="74">
        <v>287</v>
      </c>
      <c r="G1509" s="9"/>
      <c r="H1509" s="9"/>
      <c r="I1509" s="9"/>
      <c r="J1509" s="76">
        <v>51.51</v>
      </c>
      <c r="K1509" s="9"/>
      <c r="L1509" s="315"/>
      <c r="M1509" s="74">
        <v>1</v>
      </c>
      <c r="N1509" s="35"/>
      <c r="O1509" s="315"/>
      <c r="P1509" s="75">
        <f t="shared" si="96"/>
        <v>51.51</v>
      </c>
      <c r="Q1509" s="9"/>
      <c r="R1509" s="9"/>
      <c r="S1509" s="9"/>
      <c r="T1509" s="78">
        <f t="shared" si="97"/>
        <v>287</v>
      </c>
      <c r="U1509" s="9"/>
      <c r="V1509" s="9"/>
      <c r="W1509" s="9"/>
      <c r="X1509" s="315"/>
      <c r="Y1509" s="9">
        <v>51.51</v>
      </c>
      <c r="Z1509" s="9">
        <f t="shared" si="98"/>
        <v>70.3</v>
      </c>
      <c r="AA1509" s="315"/>
      <c r="AB1509" s="9">
        <f t="shared" si="99"/>
        <v>47.23</v>
      </c>
      <c r="AC1509" s="9">
        <v>62.17</v>
      </c>
      <c r="AD1509" s="9"/>
      <c r="AG1509" s="315"/>
      <c r="AH1509" s="317"/>
      <c r="AI1509" s="317"/>
      <c r="AJ1509" s="317"/>
      <c r="AK1509" s="317"/>
      <c r="AL1509" s="315"/>
    </row>
    <row r="1510" spans="1:38">
      <c r="A1510" s="342"/>
      <c r="B1510" s="77"/>
      <c r="C1510" s="9" t="s">
        <v>382</v>
      </c>
      <c r="D1510" s="9"/>
      <c r="E1510" s="9" t="s">
        <v>68</v>
      </c>
      <c r="F1510" s="74">
        <v>965</v>
      </c>
      <c r="G1510" s="9"/>
      <c r="H1510" s="9"/>
      <c r="I1510" s="9"/>
      <c r="J1510" s="76">
        <v>174.99</v>
      </c>
      <c r="K1510" s="9"/>
      <c r="L1510" s="315"/>
      <c r="M1510" s="74">
        <v>4</v>
      </c>
      <c r="N1510" s="35"/>
      <c r="O1510" s="315"/>
      <c r="P1510" s="75">
        <f t="shared" si="96"/>
        <v>43.747500000000002</v>
      </c>
      <c r="Q1510" s="9"/>
      <c r="R1510" s="9"/>
      <c r="S1510" s="9"/>
      <c r="T1510" s="78">
        <f t="shared" si="97"/>
        <v>241.25</v>
      </c>
      <c r="U1510" s="9"/>
      <c r="V1510" s="9"/>
      <c r="W1510" s="9"/>
      <c r="X1510" s="315"/>
      <c r="Y1510" s="9">
        <v>174.99</v>
      </c>
      <c r="Z1510" s="9">
        <f t="shared" si="98"/>
        <v>238.81</v>
      </c>
      <c r="AA1510" s="315"/>
      <c r="AB1510" s="9">
        <f t="shared" si="99"/>
        <v>160.46</v>
      </c>
      <c r="AC1510" s="9">
        <v>211.21</v>
      </c>
      <c r="AD1510" s="9"/>
      <c r="AG1510" s="315"/>
      <c r="AH1510" s="317"/>
      <c r="AI1510" s="317"/>
      <c r="AJ1510" s="317"/>
      <c r="AK1510" s="317"/>
      <c r="AL1510" s="315"/>
    </row>
    <row r="1511" spans="1:38">
      <c r="A1511" s="342"/>
      <c r="B1511" s="77"/>
      <c r="C1511" s="9" t="s">
        <v>382</v>
      </c>
      <c r="D1511" s="9"/>
      <c r="E1511" s="9" t="s">
        <v>110</v>
      </c>
      <c r="F1511" s="74">
        <v>5214353</v>
      </c>
      <c r="G1511" s="9"/>
      <c r="H1511" s="9"/>
      <c r="I1511" s="9"/>
      <c r="J1511" s="76">
        <v>827823.58999999787</v>
      </c>
      <c r="K1511" s="9"/>
      <c r="L1511" s="315"/>
      <c r="M1511" s="74">
        <v>9662</v>
      </c>
      <c r="N1511" s="35"/>
      <c r="O1511" s="315"/>
      <c r="P1511" s="75">
        <f t="shared" si="96"/>
        <v>85.6782850341542</v>
      </c>
      <c r="Q1511" s="9"/>
      <c r="R1511" s="9"/>
      <c r="S1511" s="9"/>
      <c r="T1511" s="78">
        <f t="shared" si="97"/>
        <v>539.67636100186292</v>
      </c>
      <c r="U1511" s="9"/>
      <c r="V1511" s="9"/>
      <c r="W1511" s="9"/>
      <c r="X1511" s="315"/>
      <c r="Y1511" s="9">
        <v>827823.58999999787</v>
      </c>
      <c r="Z1511" s="9">
        <f t="shared" si="98"/>
        <v>1129725.5900000001</v>
      </c>
      <c r="AA1511" s="315"/>
      <c r="AB1511" s="9">
        <f t="shared" si="99"/>
        <v>759093.49</v>
      </c>
      <c r="AC1511" s="9">
        <v>999165.84</v>
      </c>
      <c r="AD1511" s="9"/>
      <c r="AG1511" s="315"/>
      <c r="AH1511" s="317"/>
      <c r="AI1511" s="317"/>
      <c r="AJ1511" s="317"/>
      <c r="AK1511" s="317"/>
      <c r="AL1511" s="315"/>
    </row>
    <row r="1512" spans="1:38">
      <c r="A1512" s="342"/>
      <c r="B1512" s="77"/>
      <c r="C1512" s="9" t="s">
        <v>383</v>
      </c>
      <c r="D1512" s="9"/>
      <c r="E1512" s="9" t="s">
        <v>88</v>
      </c>
      <c r="F1512" s="74">
        <v>173439</v>
      </c>
      <c r="G1512" s="9"/>
      <c r="H1512" s="9"/>
      <c r="I1512" s="9"/>
      <c r="J1512" s="76">
        <v>30568.089999999913</v>
      </c>
      <c r="K1512" s="9"/>
      <c r="L1512" s="315"/>
      <c r="M1512" s="74">
        <v>665</v>
      </c>
      <c r="N1512" s="35"/>
      <c r="O1512" s="315"/>
      <c r="P1512" s="75">
        <f t="shared" si="96"/>
        <v>45.967052631578817</v>
      </c>
      <c r="Q1512" s="9"/>
      <c r="R1512" s="9"/>
      <c r="S1512" s="9"/>
      <c r="T1512" s="78">
        <f t="shared" si="97"/>
        <v>260.81052631578945</v>
      </c>
      <c r="U1512" s="9"/>
      <c r="V1512" s="9"/>
      <c r="W1512" s="9"/>
      <c r="X1512" s="315"/>
      <c r="Y1512" s="9">
        <v>30568.089999999913</v>
      </c>
      <c r="Z1512" s="9">
        <f t="shared" si="98"/>
        <v>41716.080000000002</v>
      </c>
      <c r="AA1512" s="315"/>
      <c r="AB1512" s="9">
        <f t="shared" si="99"/>
        <v>28030.17</v>
      </c>
      <c r="AC1512" s="9">
        <v>36895.050000000003</v>
      </c>
      <c r="AD1512" s="9"/>
      <c r="AG1512" s="315"/>
      <c r="AH1512" s="317"/>
      <c r="AI1512" s="317"/>
      <c r="AJ1512" s="317"/>
      <c r="AK1512" s="317"/>
      <c r="AL1512" s="315"/>
    </row>
    <row r="1513" spans="1:38">
      <c r="A1513" s="342"/>
      <c r="B1513" s="77"/>
      <c r="C1513" s="9" t="s">
        <v>384</v>
      </c>
      <c r="D1513" s="9"/>
      <c r="E1513" s="9" t="s">
        <v>91</v>
      </c>
      <c r="F1513" s="74">
        <v>80233</v>
      </c>
      <c r="G1513" s="9"/>
      <c r="H1513" s="9"/>
      <c r="I1513" s="9"/>
      <c r="J1513" s="76">
        <v>12647.380000000003</v>
      </c>
      <c r="K1513" s="9"/>
      <c r="L1513" s="315"/>
      <c r="M1513" s="74">
        <v>120</v>
      </c>
      <c r="N1513" s="35"/>
      <c r="O1513" s="315"/>
      <c r="P1513" s="75">
        <f t="shared" si="96"/>
        <v>105.39483333333335</v>
      </c>
      <c r="Q1513" s="9"/>
      <c r="R1513" s="9"/>
      <c r="S1513" s="9"/>
      <c r="T1513" s="78">
        <f t="shared" si="97"/>
        <v>668.60833333333335</v>
      </c>
      <c r="U1513" s="9"/>
      <c r="V1513" s="9"/>
      <c r="W1513" s="9"/>
      <c r="X1513" s="315"/>
      <c r="Y1513" s="9">
        <v>12647.380000000003</v>
      </c>
      <c r="Z1513" s="9">
        <f t="shared" si="98"/>
        <v>17259.8</v>
      </c>
      <c r="AA1513" s="315"/>
      <c r="AB1513" s="9">
        <f t="shared" si="99"/>
        <v>11597.33</v>
      </c>
      <c r="AC1513" s="9">
        <v>15265.12</v>
      </c>
      <c r="AD1513" s="9"/>
      <c r="AG1513" s="315"/>
      <c r="AH1513" s="317"/>
      <c r="AI1513" s="317"/>
      <c r="AJ1513" s="317"/>
      <c r="AK1513" s="317"/>
      <c r="AL1513" s="315"/>
    </row>
    <row r="1514" spans="1:38">
      <c r="A1514" s="342"/>
      <c r="B1514" s="77"/>
      <c r="C1514" s="9" t="s">
        <v>384</v>
      </c>
      <c r="D1514" s="9"/>
      <c r="E1514" s="9" t="s">
        <v>68</v>
      </c>
      <c r="F1514" s="74">
        <v>1765433</v>
      </c>
      <c r="G1514" s="9"/>
      <c r="H1514" s="9"/>
      <c r="I1514" s="9"/>
      <c r="J1514" s="76">
        <v>283308.28000000014</v>
      </c>
      <c r="K1514" s="9"/>
      <c r="L1514" s="315"/>
      <c r="M1514" s="74">
        <v>3606</v>
      </c>
      <c r="N1514" s="35"/>
      <c r="O1514" s="315"/>
      <c r="P1514" s="75">
        <f t="shared" si="96"/>
        <v>78.565801442041078</v>
      </c>
      <c r="Q1514" s="9"/>
      <c r="R1514" s="9"/>
      <c r="S1514" s="9"/>
      <c r="T1514" s="78">
        <f t="shared" si="97"/>
        <v>489.58208541320022</v>
      </c>
      <c r="U1514" s="9"/>
      <c r="V1514" s="9"/>
      <c r="W1514" s="9"/>
      <c r="X1514" s="315"/>
      <c r="Y1514" s="9">
        <v>283308.28000000014</v>
      </c>
      <c r="Z1514" s="9">
        <f t="shared" si="98"/>
        <v>386629.01</v>
      </c>
      <c r="AA1514" s="315"/>
      <c r="AB1514" s="9">
        <f t="shared" si="99"/>
        <v>259786.6</v>
      </c>
      <c r="AC1514" s="9">
        <v>341947.2</v>
      </c>
      <c r="AD1514" s="9"/>
      <c r="AG1514" s="315"/>
      <c r="AH1514" s="317"/>
      <c r="AI1514" s="317"/>
      <c r="AJ1514" s="317"/>
      <c r="AK1514" s="317"/>
      <c r="AL1514" s="315"/>
    </row>
    <row r="1515" spans="1:38">
      <c r="A1515" s="342"/>
      <c r="B1515" s="77"/>
      <c r="C1515" s="9" t="s">
        <v>384</v>
      </c>
      <c r="D1515" s="9"/>
      <c r="E1515" s="9" t="s">
        <v>110</v>
      </c>
      <c r="F1515" s="74">
        <v>691</v>
      </c>
      <c r="G1515" s="9"/>
      <c r="H1515" s="9"/>
      <c r="I1515" s="9"/>
      <c r="J1515" s="76">
        <v>116.4</v>
      </c>
      <c r="K1515" s="9"/>
      <c r="L1515" s="315"/>
      <c r="M1515" s="74">
        <v>1</v>
      </c>
      <c r="N1515" s="35"/>
      <c r="O1515" s="315"/>
      <c r="P1515" s="75">
        <f t="shared" si="96"/>
        <v>116.4</v>
      </c>
      <c r="Q1515" s="9"/>
      <c r="R1515" s="9"/>
      <c r="S1515" s="9"/>
      <c r="T1515" s="78">
        <f t="shared" si="97"/>
        <v>691</v>
      </c>
      <c r="U1515" s="9"/>
      <c r="V1515" s="9"/>
      <c r="W1515" s="9"/>
      <c r="X1515" s="315"/>
      <c r="Y1515" s="9">
        <v>116.4</v>
      </c>
      <c r="Z1515" s="9">
        <f t="shared" si="98"/>
        <v>158.85</v>
      </c>
      <c r="AA1515" s="315"/>
      <c r="AB1515" s="9">
        <f t="shared" si="99"/>
        <v>106.74</v>
      </c>
      <c r="AC1515" s="9">
        <v>140.49</v>
      </c>
      <c r="AD1515" s="9"/>
      <c r="AG1515" s="315"/>
      <c r="AH1515" s="317"/>
      <c r="AI1515" s="317"/>
      <c r="AJ1515" s="317"/>
      <c r="AK1515" s="317"/>
      <c r="AL1515" s="315"/>
    </row>
    <row r="1516" spans="1:38">
      <c r="A1516" s="342"/>
      <c r="B1516" s="77"/>
      <c r="C1516" s="9" t="s">
        <v>385</v>
      </c>
      <c r="D1516" s="9"/>
      <c r="E1516" s="9" t="s">
        <v>375</v>
      </c>
      <c r="F1516" s="74">
        <v>2412816</v>
      </c>
      <c r="G1516" s="9"/>
      <c r="H1516" s="9"/>
      <c r="I1516" s="9"/>
      <c r="J1516" s="76">
        <v>371040.38000000088</v>
      </c>
      <c r="K1516" s="9"/>
      <c r="L1516" s="315"/>
      <c r="M1516" s="74">
        <v>2519</v>
      </c>
      <c r="N1516" s="35"/>
      <c r="O1516" s="315"/>
      <c r="P1516" s="75">
        <f t="shared" si="96"/>
        <v>147.29669710202495</v>
      </c>
      <c r="Q1516" s="9"/>
      <c r="R1516" s="9"/>
      <c r="S1516" s="9"/>
      <c r="T1516" s="78">
        <f t="shared" si="97"/>
        <v>957.8467645891227</v>
      </c>
      <c r="U1516" s="9"/>
      <c r="V1516" s="9"/>
      <c r="W1516" s="9"/>
      <c r="X1516" s="315"/>
      <c r="Y1516" s="9">
        <v>371040.38000000088</v>
      </c>
      <c r="Z1516" s="9">
        <f t="shared" si="98"/>
        <v>506356.45</v>
      </c>
      <c r="AA1516" s="315"/>
      <c r="AB1516" s="9">
        <f t="shared" si="99"/>
        <v>340234.73</v>
      </c>
      <c r="AC1516" s="9">
        <v>447838.01</v>
      </c>
      <c r="AD1516" s="9"/>
      <c r="AG1516" s="315"/>
      <c r="AH1516" s="317"/>
      <c r="AI1516" s="317"/>
      <c r="AJ1516" s="317"/>
      <c r="AK1516" s="317"/>
      <c r="AL1516" s="315"/>
    </row>
    <row r="1517" spans="1:38">
      <c r="A1517" s="342"/>
      <c r="B1517" s="77"/>
      <c r="C1517" s="9" t="s">
        <v>385</v>
      </c>
      <c r="D1517" s="9"/>
      <c r="E1517" s="9" t="s">
        <v>79</v>
      </c>
      <c r="F1517" s="74">
        <v>8958</v>
      </c>
      <c r="G1517" s="9"/>
      <c r="H1517" s="9"/>
      <c r="I1517" s="9"/>
      <c r="J1517" s="76">
        <v>1325.4700000000003</v>
      </c>
      <c r="K1517" s="9"/>
      <c r="L1517" s="315"/>
      <c r="M1517" s="74">
        <v>11</v>
      </c>
      <c r="N1517" s="35"/>
      <c r="O1517" s="315"/>
      <c r="P1517" s="75">
        <f t="shared" si="96"/>
        <v>120.49727272727274</v>
      </c>
      <c r="Q1517" s="9"/>
      <c r="R1517" s="9"/>
      <c r="S1517" s="9"/>
      <c r="T1517" s="78">
        <f t="shared" si="97"/>
        <v>814.36363636363637</v>
      </c>
      <c r="U1517" s="9"/>
      <c r="V1517" s="9"/>
      <c r="W1517" s="9"/>
      <c r="X1517" s="315"/>
      <c r="Y1517" s="9">
        <v>1325.4700000000003</v>
      </c>
      <c r="Z1517" s="9">
        <f t="shared" si="98"/>
        <v>1808.86</v>
      </c>
      <c r="AA1517" s="315"/>
      <c r="AB1517" s="9">
        <f t="shared" si="99"/>
        <v>1215.42</v>
      </c>
      <c r="AC1517" s="9">
        <v>1599.81</v>
      </c>
      <c r="AD1517" s="9"/>
      <c r="AG1517" s="315"/>
      <c r="AH1517" s="317"/>
      <c r="AI1517" s="317"/>
      <c r="AJ1517" s="317"/>
      <c r="AK1517" s="317"/>
      <c r="AL1517" s="315"/>
    </row>
    <row r="1518" spans="1:38">
      <c r="A1518" s="342"/>
      <c r="B1518" s="77"/>
      <c r="C1518" s="9" t="s">
        <v>386</v>
      </c>
      <c r="D1518" s="9"/>
      <c r="E1518" s="9" t="s">
        <v>370</v>
      </c>
      <c r="F1518" s="74">
        <v>544</v>
      </c>
      <c r="G1518" s="9"/>
      <c r="H1518" s="9"/>
      <c r="I1518" s="9"/>
      <c r="J1518" s="76">
        <v>91.21</v>
      </c>
      <c r="K1518" s="9"/>
      <c r="L1518" s="315"/>
      <c r="M1518" s="74">
        <v>1</v>
      </c>
      <c r="N1518" s="35"/>
      <c r="O1518" s="315"/>
      <c r="P1518" s="75">
        <f t="shared" si="96"/>
        <v>91.21</v>
      </c>
      <c r="Q1518" s="9"/>
      <c r="R1518" s="9"/>
      <c r="S1518" s="9"/>
      <c r="T1518" s="78">
        <f t="shared" si="97"/>
        <v>544</v>
      </c>
      <c r="U1518" s="9"/>
      <c r="V1518" s="9"/>
      <c r="W1518" s="9"/>
      <c r="X1518" s="315"/>
      <c r="Y1518" s="9">
        <v>91.21</v>
      </c>
      <c r="Z1518" s="9">
        <f t="shared" si="98"/>
        <v>124.47</v>
      </c>
      <c r="AA1518" s="315"/>
      <c r="AB1518" s="9">
        <f t="shared" si="99"/>
        <v>83.64</v>
      </c>
      <c r="AC1518" s="9">
        <v>110.09</v>
      </c>
      <c r="AD1518" s="9"/>
      <c r="AG1518" s="315"/>
      <c r="AH1518" s="317"/>
      <c r="AI1518" s="317"/>
      <c r="AJ1518" s="317"/>
      <c r="AK1518" s="317"/>
      <c r="AL1518" s="315"/>
    </row>
    <row r="1519" spans="1:38">
      <c r="A1519" s="342"/>
      <c r="B1519" s="77"/>
      <c r="C1519" s="9" t="s">
        <v>386</v>
      </c>
      <c r="D1519" s="9"/>
      <c r="E1519" s="9" t="s">
        <v>371</v>
      </c>
      <c r="F1519" s="74">
        <v>1085297</v>
      </c>
      <c r="G1519" s="9"/>
      <c r="H1519" s="9"/>
      <c r="I1519" s="9"/>
      <c r="J1519" s="76">
        <v>167007.8700000002</v>
      </c>
      <c r="K1519" s="9"/>
      <c r="L1519" s="315"/>
      <c r="M1519" s="74">
        <v>1660</v>
      </c>
      <c r="N1519" s="35"/>
      <c r="O1519" s="315"/>
      <c r="P1519" s="75">
        <f t="shared" si="96"/>
        <v>100.60715060240976</v>
      </c>
      <c r="Q1519" s="9"/>
      <c r="R1519" s="9"/>
      <c r="S1519" s="9"/>
      <c r="T1519" s="78">
        <f t="shared" si="97"/>
        <v>653.79337349397588</v>
      </c>
      <c r="U1519" s="9"/>
      <c r="V1519" s="9"/>
      <c r="W1519" s="9"/>
      <c r="X1519" s="315"/>
      <c r="Y1519" s="9">
        <v>167007.8700000002</v>
      </c>
      <c r="Z1519" s="9">
        <f t="shared" si="98"/>
        <v>227914.58</v>
      </c>
      <c r="AA1519" s="315"/>
      <c r="AB1519" s="9">
        <f t="shared" si="99"/>
        <v>153142.03</v>
      </c>
      <c r="AC1519" s="9">
        <v>201575.02</v>
      </c>
      <c r="AD1519" s="9"/>
      <c r="AG1519" s="315"/>
      <c r="AH1519" s="317"/>
      <c r="AI1519" s="317"/>
      <c r="AJ1519" s="317"/>
      <c r="AK1519" s="317"/>
      <c r="AL1519" s="315"/>
    </row>
    <row r="1520" spans="1:38">
      <c r="A1520" s="342"/>
      <c r="B1520" s="77"/>
      <c r="C1520" s="9" t="s">
        <v>387</v>
      </c>
      <c r="D1520" s="9"/>
      <c r="E1520" s="9" t="s">
        <v>164</v>
      </c>
      <c r="F1520" s="74">
        <v>5907390</v>
      </c>
      <c r="G1520" s="9"/>
      <c r="H1520" s="9"/>
      <c r="I1520" s="9"/>
      <c r="J1520" s="76">
        <v>944161.80999999191</v>
      </c>
      <c r="K1520" s="9"/>
      <c r="L1520" s="315"/>
      <c r="M1520" s="74">
        <v>11205</v>
      </c>
      <c r="N1520" s="35"/>
      <c r="O1520" s="315"/>
      <c r="P1520" s="75">
        <f t="shared" si="96"/>
        <v>84.262544399820783</v>
      </c>
      <c r="Q1520" s="9"/>
      <c r="R1520" s="9"/>
      <c r="S1520" s="9"/>
      <c r="T1520" s="78">
        <f t="shared" si="97"/>
        <v>527.21017402945108</v>
      </c>
      <c r="U1520" s="9"/>
      <c r="V1520" s="9"/>
      <c r="W1520" s="9"/>
      <c r="X1520" s="315"/>
      <c r="Y1520" s="9">
        <v>944161.80999999191</v>
      </c>
      <c r="Z1520" s="9">
        <f t="shared" si="98"/>
        <v>1288491.6200000001</v>
      </c>
      <c r="AA1520" s="315"/>
      <c r="AB1520" s="9">
        <f t="shared" si="99"/>
        <v>865772.73</v>
      </c>
      <c r="AC1520" s="9">
        <v>1139583.6499999999</v>
      </c>
      <c r="AD1520" s="9"/>
      <c r="AG1520" s="315"/>
      <c r="AH1520" s="317"/>
      <c r="AI1520" s="317"/>
      <c r="AJ1520" s="317"/>
      <c r="AK1520" s="317"/>
      <c r="AL1520" s="315"/>
    </row>
    <row r="1521" spans="1:38">
      <c r="A1521" s="342"/>
      <c r="B1521" s="77"/>
      <c r="C1521" s="9" t="s">
        <v>389</v>
      </c>
      <c r="D1521" s="9"/>
      <c r="E1521" s="9" t="s">
        <v>390</v>
      </c>
      <c r="F1521" s="74">
        <v>343155</v>
      </c>
      <c r="G1521" s="9"/>
      <c r="H1521" s="9"/>
      <c r="I1521" s="9"/>
      <c r="J1521" s="76">
        <v>52658.660000000011</v>
      </c>
      <c r="K1521" s="9"/>
      <c r="L1521" s="315"/>
      <c r="M1521" s="74">
        <v>427</v>
      </c>
      <c r="N1521" s="35"/>
      <c r="O1521" s="315"/>
      <c r="P1521" s="75">
        <f t="shared" si="96"/>
        <v>123.32238875878222</v>
      </c>
      <c r="Q1521" s="9"/>
      <c r="R1521" s="9"/>
      <c r="S1521" s="9"/>
      <c r="T1521" s="78">
        <f t="shared" si="97"/>
        <v>803.64168618266979</v>
      </c>
      <c r="U1521" s="9"/>
      <c r="V1521" s="9"/>
      <c r="W1521" s="9"/>
      <c r="X1521" s="315"/>
      <c r="Y1521" s="9">
        <v>52658.660000000011</v>
      </c>
      <c r="Z1521" s="9">
        <f t="shared" si="98"/>
        <v>71862.94</v>
      </c>
      <c r="AA1521" s="315"/>
      <c r="AB1521" s="9">
        <f t="shared" si="99"/>
        <v>48286.67</v>
      </c>
      <c r="AC1521" s="9">
        <v>63557.91</v>
      </c>
      <c r="AD1521" s="9"/>
      <c r="AG1521" s="315"/>
      <c r="AH1521" s="317"/>
      <c r="AI1521" s="317"/>
      <c r="AJ1521" s="317"/>
      <c r="AK1521" s="317"/>
      <c r="AL1521" s="315"/>
    </row>
    <row r="1522" spans="1:38">
      <c r="A1522" s="342"/>
      <c r="B1522" s="77"/>
      <c r="C1522" s="9" t="s">
        <v>391</v>
      </c>
      <c r="D1522" s="9"/>
      <c r="E1522" s="9" t="s">
        <v>176</v>
      </c>
      <c r="F1522" s="74">
        <v>33646</v>
      </c>
      <c r="G1522" s="9"/>
      <c r="H1522" s="9"/>
      <c r="I1522" s="9"/>
      <c r="J1522" s="76">
        <v>5116.9399999999996</v>
      </c>
      <c r="K1522" s="9"/>
      <c r="L1522" s="315"/>
      <c r="M1522" s="74">
        <v>27</v>
      </c>
      <c r="N1522" s="35"/>
      <c r="O1522" s="315"/>
      <c r="P1522" s="75">
        <f t="shared" si="96"/>
        <v>189.51629629629628</v>
      </c>
      <c r="Q1522" s="9"/>
      <c r="R1522" s="9"/>
      <c r="S1522" s="9"/>
      <c r="T1522" s="78">
        <f t="shared" si="97"/>
        <v>1246.148148148148</v>
      </c>
      <c r="U1522" s="9"/>
      <c r="V1522" s="9"/>
      <c r="W1522" s="9"/>
      <c r="X1522" s="315"/>
      <c r="Y1522" s="9">
        <v>5116.9399999999996</v>
      </c>
      <c r="Z1522" s="9">
        <f t="shared" si="98"/>
        <v>6983.06</v>
      </c>
      <c r="AA1522" s="315"/>
      <c r="AB1522" s="9">
        <f t="shared" si="99"/>
        <v>4692.1099999999997</v>
      </c>
      <c r="AC1522" s="9">
        <v>6176.04</v>
      </c>
      <c r="AD1522" s="9"/>
      <c r="AG1522" s="315"/>
      <c r="AH1522" s="317"/>
      <c r="AI1522" s="317"/>
      <c r="AJ1522" s="317"/>
      <c r="AK1522" s="317"/>
      <c r="AL1522" s="315"/>
    </row>
    <row r="1523" spans="1:38">
      <c r="A1523" s="342"/>
      <c r="B1523" s="77"/>
      <c r="C1523" s="9" t="s">
        <v>392</v>
      </c>
      <c r="D1523" s="9"/>
      <c r="E1523" s="9" t="s">
        <v>145</v>
      </c>
      <c r="F1523" s="74">
        <v>458637</v>
      </c>
      <c r="G1523" s="9"/>
      <c r="H1523" s="9"/>
      <c r="I1523" s="9"/>
      <c r="J1523" s="76">
        <v>75913.619999999923</v>
      </c>
      <c r="K1523" s="9"/>
      <c r="L1523" s="315"/>
      <c r="M1523" s="74">
        <v>894</v>
      </c>
      <c r="N1523" s="35"/>
      <c r="O1523" s="315"/>
      <c r="P1523" s="75">
        <f t="shared" si="96"/>
        <v>84.914563758389178</v>
      </c>
      <c r="Q1523" s="9"/>
      <c r="R1523" s="9"/>
      <c r="S1523" s="9"/>
      <c r="T1523" s="78">
        <f t="shared" si="97"/>
        <v>513.01677852348996</v>
      </c>
      <c r="U1523" s="9"/>
      <c r="V1523" s="9"/>
      <c r="W1523" s="9"/>
      <c r="X1523" s="315"/>
      <c r="Y1523" s="9">
        <v>75913.619999999923</v>
      </c>
      <c r="Z1523" s="9">
        <f t="shared" si="98"/>
        <v>103598.83</v>
      </c>
      <c r="AA1523" s="315"/>
      <c r="AB1523" s="9">
        <f t="shared" si="99"/>
        <v>69610.89</v>
      </c>
      <c r="AC1523" s="9">
        <v>91626.16</v>
      </c>
      <c r="AD1523" s="9"/>
      <c r="AG1523" s="315"/>
      <c r="AH1523" s="317"/>
      <c r="AI1523" s="317"/>
      <c r="AJ1523" s="317"/>
      <c r="AK1523" s="317"/>
      <c r="AL1523" s="315"/>
    </row>
    <row r="1524" spans="1:38">
      <c r="A1524" s="342"/>
      <c r="B1524" s="77"/>
      <c r="C1524" s="9" t="s">
        <v>393</v>
      </c>
      <c r="D1524" s="9"/>
      <c r="E1524" s="9" t="s">
        <v>394</v>
      </c>
      <c r="F1524" s="74">
        <v>276465</v>
      </c>
      <c r="G1524" s="9"/>
      <c r="H1524" s="9"/>
      <c r="I1524" s="9"/>
      <c r="J1524" s="76">
        <v>46396.710000000043</v>
      </c>
      <c r="K1524" s="9"/>
      <c r="L1524" s="315"/>
      <c r="M1524" s="74">
        <v>415</v>
      </c>
      <c r="N1524" s="35"/>
      <c r="O1524" s="315"/>
      <c r="P1524" s="75">
        <f t="shared" si="96"/>
        <v>111.79930120481939</v>
      </c>
      <c r="Q1524" s="9"/>
      <c r="R1524" s="9"/>
      <c r="S1524" s="9"/>
      <c r="T1524" s="78">
        <f t="shared" si="97"/>
        <v>666.18072289156623</v>
      </c>
      <c r="U1524" s="9"/>
      <c r="V1524" s="9"/>
      <c r="W1524" s="9"/>
      <c r="X1524" s="315"/>
      <c r="Y1524" s="9">
        <v>46396.710000000043</v>
      </c>
      <c r="Z1524" s="9">
        <f t="shared" si="98"/>
        <v>63317.3</v>
      </c>
      <c r="AA1524" s="315"/>
      <c r="AB1524" s="9">
        <f t="shared" si="99"/>
        <v>42544.62</v>
      </c>
      <c r="AC1524" s="9">
        <v>55999.86</v>
      </c>
      <c r="AD1524" s="9"/>
      <c r="AG1524" s="315"/>
      <c r="AH1524" s="317"/>
      <c r="AI1524" s="317"/>
      <c r="AJ1524" s="317"/>
      <c r="AK1524" s="317"/>
      <c r="AL1524" s="315"/>
    </row>
    <row r="1525" spans="1:38">
      <c r="A1525" s="342"/>
      <c r="B1525" s="77"/>
      <c r="C1525" s="9" t="s">
        <v>577</v>
      </c>
      <c r="D1525" s="9"/>
      <c r="E1525" s="9" t="s">
        <v>284</v>
      </c>
      <c r="F1525" s="74">
        <v>33</v>
      </c>
      <c r="G1525" s="9"/>
      <c r="H1525" s="9"/>
      <c r="I1525" s="9"/>
      <c r="J1525" s="76">
        <v>16.899999999999999</v>
      </c>
      <c r="K1525" s="9"/>
      <c r="L1525" s="315"/>
      <c r="M1525" s="74">
        <v>2</v>
      </c>
      <c r="N1525" s="35"/>
      <c r="O1525" s="315"/>
      <c r="P1525" s="75">
        <f t="shared" si="96"/>
        <v>8.4499999999999993</v>
      </c>
      <c r="Q1525" s="9"/>
      <c r="R1525" s="9"/>
      <c r="S1525" s="9"/>
      <c r="T1525" s="78">
        <f t="shared" si="97"/>
        <v>16.5</v>
      </c>
      <c r="U1525" s="9"/>
      <c r="V1525" s="9"/>
      <c r="W1525" s="9"/>
      <c r="X1525" s="315"/>
      <c r="Y1525" s="9">
        <v>16.899999999999999</v>
      </c>
      <c r="Z1525" s="9">
        <f t="shared" si="98"/>
        <v>23.06</v>
      </c>
      <c r="AA1525" s="315"/>
      <c r="AB1525" s="9">
        <f t="shared" si="99"/>
        <v>15.5</v>
      </c>
      <c r="AC1525" s="9">
        <v>20.399999999999999</v>
      </c>
      <c r="AD1525" s="9"/>
      <c r="AG1525" s="315"/>
      <c r="AH1525" s="317"/>
      <c r="AI1525" s="317"/>
      <c r="AJ1525" s="317"/>
      <c r="AK1525" s="317"/>
      <c r="AL1525" s="315"/>
    </row>
    <row r="1526" spans="1:38">
      <c r="A1526" s="342"/>
      <c r="B1526" s="77"/>
      <c r="C1526" s="9" t="s">
        <v>395</v>
      </c>
      <c r="D1526" s="9"/>
      <c r="E1526" s="9" t="s">
        <v>84</v>
      </c>
      <c r="F1526" s="74">
        <v>998474</v>
      </c>
      <c r="G1526" s="9"/>
      <c r="H1526" s="9"/>
      <c r="I1526" s="9"/>
      <c r="J1526" s="76">
        <v>157298.47999999998</v>
      </c>
      <c r="K1526" s="9"/>
      <c r="L1526" s="315"/>
      <c r="M1526" s="74">
        <v>1505</v>
      </c>
      <c r="N1526" s="35"/>
      <c r="O1526" s="315"/>
      <c r="P1526" s="75">
        <f t="shared" si="96"/>
        <v>104.51726245847175</v>
      </c>
      <c r="Q1526" s="9"/>
      <c r="R1526" s="9"/>
      <c r="S1526" s="9"/>
      <c r="T1526" s="78">
        <f t="shared" si="97"/>
        <v>663.43787375415286</v>
      </c>
      <c r="U1526" s="9"/>
      <c r="V1526" s="9"/>
      <c r="W1526" s="9"/>
      <c r="X1526" s="315"/>
      <c r="Y1526" s="9">
        <v>157298.47999999998</v>
      </c>
      <c r="Z1526" s="9">
        <f t="shared" si="98"/>
        <v>214664.24</v>
      </c>
      <c r="AA1526" s="315"/>
      <c r="AB1526" s="9">
        <f t="shared" si="99"/>
        <v>144238.76999999999</v>
      </c>
      <c r="AC1526" s="9">
        <v>189855.99</v>
      </c>
      <c r="AD1526" s="9"/>
      <c r="AG1526" s="315"/>
      <c r="AH1526" s="317"/>
      <c r="AI1526" s="317"/>
      <c r="AJ1526" s="317"/>
      <c r="AK1526" s="317"/>
      <c r="AL1526" s="315"/>
    </row>
    <row r="1527" spans="1:38">
      <c r="A1527" s="342"/>
      <c r="B1527" s="77"/>
      <c r="C1527" s="9" t="s">
        <v>395</v>
      </c>
      <c r="D1527" s="9"/>
      <c r="E1527" s="9" t="s">
        <v>284</v>
      </c>
      <c r="F1527" s="74">
        <v>388</v>
      </c>
      <c r="G1527" s="9"/>
      <c r="H1527" s="9"/>
      <c r="I1527" s="9"/>
      <c r="J1527" s="76">
        <v>69.64</v>
      </c>
      <c r="K1527" s="9"/>
      <c r="L1527" s="315"/>
      <c r="M1527" s="74">
        <v>1</v>
      </c>
      <c r="N1527" s="35"/>
      <c r="O1527" s="315"/>
      <c r="P1527" s="75">
        <f t="shared" si="96"/>
        <v>69.64</v>
      </c>
      <c r="Q1527" s="9"/>
      <c r="R1527" s="9"/>
      <c r="S1527" s="9"/>
      <c r="T1527" s="78">
        <f t="shared" si="97"/>
        <v>388</v>
      </c>
      <c r="U1527" s="9"/>
      <c r="V1527" s="9"/>
      <c r="W1527" s="9"/>
      <c r="X1527" s="315"/>
      <c r="Y1527" s="9">
        <v>69.64</v>
      </c>
      <c r="Z1527" s="9">
        <f t="shared" si="98"/>
        <v>95.04</v>
      </c>
      <c r="AA1527" s="315"/>
      <c r="AB1527" s="9">
        <f t="shared" si="99"/>
        <v>63.86</v>
      </c>
      <c r="AC1527" s="9">
        <v>84.05</v>
      </c>
      <c r="AD1527" s="9"/>
      <c r="AG1527" s="315"/>
      <c r="AH1527" s="317"/>
      <c r="AI1527" s="317"/>
      <c r="AJ1527" s="317"/>
      <c r="AK1527" s="317"/>
      <c r="AL1527" s="315"/>
    </row>
    <row r="1528" spans="1:38">
      <c r="A1528" s="342"/>
      <c r="B1528" s="77"/>
      <c r="C1528" s="9" t="s">
        <v>396</v>
      </c>
      <c r="D1528" s="9"/>
      <c r="E1528" s="9" t="s">
        <v>54</v>
      </c>
      <c r="F1528" s="74">
        <v>18201</v>
      </c>
      <c r="G1528" s="9"/>
      <c r="H1528" s="9"/>
      <c r="I1528" s="9"/>
      <c r="J1528" s="76">
        <v>3162.0400000000009</v>
      </c>
      <c r="K1528" s="9"/>
      <c r="L1528" s="315"/>
      <c r="M1528" s="74">
        <v>31</v>
      </c>
      <c r="N1528" s="35"/>
      <c r="O1528" s="315"/>
      <c r="P1528" s="75">
        <f t="shared" si="96"/>
        <v>102.00129032258067</v>
      </c>
      <c r="Q1528" s="9"/>
      <c r="R1528" s="9"/>
      <c r="S1528" s="9"/>
      <c r="T1528" s="78">
        <f t="shared" si="97"/>
        <v>587.12903225806451</v>
      </c>
      <c r="U1528" s="9"/>
      <c r="V1528" s="9"/>
      <c r="W1528" s="9"/>
      <c r="X1528" s="315"/>
      <c r="Y1528" s="9">
        <v>3162.0400000000009</v>
      </c>
      <c r="Z1528" s="9">
        <f t="shared" si="98"/>
        <v>4315.22</v>
      </c>
      <c r="AA1528" s="315"/>
      <c r="AB1528" s="9">
        <f t="shared" si="99"/>
        <v>2899.51</v>
      </c>
      <c r="AC1528" s="9">
        <v>3816.52</v>
      </c>
      <c r="AD1528" s="9"/>
      <c r="AG1528" s="315"/>
      <c r="AH1528" s="317"/>
      <c r="AI1528" s="317"/>
      <c r="AJ1528" s="317"/>
      <c r="AK1528" s="317"/>
      <c r="AL1528" s="315"/>
    </row>
    <row r="1529" spans="1:38">
      <c r="A1529" s="342"/>
      <c r="B1529" s="77"/>
      <c r="C1529" s="9" t="s">
        <v>396</v>
      </c>
      <c r="D1529" s="9"/>
      <c r="E1529" s="9" t="s">
        <v>56</v>
      </c>
      <c r="F1529" s="74">
        <v>1723</v>
      </c>
      <c r="G1529" s="9"/>
      <c r="H1529" s="9"/>
      <c r="I1529" s="9"/>
      <c r="J1529" s="76">
        <v>308.52</v>
      </c>
      <c r="K1529" s="9"/>
      <c r="L1529" s="315"/>
      <c r="M1529" s="74">
        <v>5</v>
      </c>
      <c r="N1529" s="35"/>
      <c r="O1529" s="315"/>
      <c r="P1529" s="75">
        <f t="shared" si="96"/>
        <v>61.703999999999994</v>
      </c>
      <c r="Q1529" s="9"/>
      <c r="R1529" s="9"/>
      <c r="S1529" s="9"/>
      <c r="T1529" s="78">
        <f t="shared" si="97"/>
        <v>344.6</v>
      </c>
      <c r="U1529" s="9"/>
      <c r="V1529" s="9"/>
      <c r="W1529" s="9"/>
      <c r="X1529" s="315"/>
      <c r="Y1529" s="9">
        <v>308.52</v>
      </c>
      <c r="Z1529" s="9">
        <f t="shared" si="98"/>
        <v>421.04</v>
      </c>
      <c r="AA1529" s="315"/>
      <c r="AB1529" s="9">
        <f t="shared" si="99"/>
        <v>282.91000000000003</v>
      </c>
      <c r="AC1529" s="9">
        <v>372.38</v>
      </c>
      <c r="AD1529" s="9"/>
      <c r="AG1529" s="315"/>
      <c r="AH1529" s="317"/>
      <c r="AI1529" s="317"/>
      <c r="AJ1529" s="317"/>
      <c r="AK1529" s="317"/>
      <c r="AL1529" s="315"/>
    </row>
    <row r="1530" spans="1:38">
      <c r="A1530" s="342"/>
      <c r="B1530" s="77"/>
      <c r="C1530" s="9" t="s">
        <v>397</v>
      </c>
      <c r="D1530" s="9"/>
      <c r="E1530" s="9" t="s">
        <v>371</v>
      </c>
      <c r="F1530" s="74">
        <v>606</v>
      </c>
      <c r="G1530" s="9"/>
      <c r="H1530" s="9"/>
      <c r="I1530" s="9"/>
      <c r="J1530" s="76">
        <v>108.49</v>
      </c>
      <c r="K1530" s="9"/>
      <c r="L1530" s="315"/>
      <c r="M1530" s="74">
        <v>3</v>
      </c>
      <c r="N1530" s="35"/>
      <c r="O1530" s="315"/>
      <c r="P1530" s="75">
        <f t="shared" si="96"/>
        <v>36.163333333333334</v>
      </c>
      <c r="Q1530" s="9"/>
      <c r="R1530" s="9"/>
      <c r="S1530" s="9"/>
      <c r="T1530" s="78">
        <f t="shared" si="97"/>
        <v>202</v>
      </c>
      <c r="U1530" s="9"/>
      <c r="V1530" s="9"/>
      <c r="W1530" s="9"/>
      <c r="X1530" s="315"/>
      <c r="Y1530" s="9">
        <v>108.49</v>
      </c>
      <c r="Z1530" s="9">
        <f t="shared" si="98"/>
        <v>148.06</v>
      </c>
      <c r="AA1530" s="315"/>
      <c r="AB1530" s="9">
        <f t="shared" si="99"/>
        <v>99.48</v>
      </c>
      <c r="AC1530" s="9">
        <v>130.94999999999999</v>
      </c>
      <c r="AD1530" s="9"/>
      <c r="AG1530" s="315"/>
      <c r="AH1530" s="317"/>
      <c r="AI1530" s="317"/>
      <c r="AJ1530" s="317"/>
      <c r="AK1530" s="317"/>
      <c r="AL1530" s="315"/>
    </row>
    <row r="1531" spans="1:38">
      <c r="A1531" s="342"/>
      <c r="B1531" s="77"/>
      <c r="C1531" s="9" t="s">
        <v>397</v>
      </c>
      <c r="D1531" s="9"/>
      <c r="E1531" s="9" t="s">
        <v>398</v>
      </c>
      <c r="F1531" s="74">
        <v>695524</v>
      </c>
      <c r="G1531" s="9"/>
      <c r="H1531" s="9"/>
      <c r="I1531" s="9"/>
      <c r="J1531" s="76">
        <v>108308.84000000019</v>
      </c>
      <c r="K1531" s="9"/>
      <c r="L1531" s="315"/>
      <c r="M1531" s="74">
        <v>1188</v>
      </c>
      <c r="N1531" s="35"/>
      <c r="O1531" s="315"/>
      <c r="P1531" s="75">
        <f t="shared" si="96"/>
        <v>91.169057239057395</v>
      </c>
      <c r="Q1531" s="9"/>
      <c r="R1531" s="9"/>
      <c r="S1531" s="9"/>
      <c r="T1531" s="78">
        <f t="shared" si="97"/>
        <v>585.45791245791247</v>
      </c>
      <c r="U1531" s="9"/>
      <c r="V1531" s="9"/>
      <c r="W1531" s="9"/>
      <c r="X1531" s="315"/>
      <c r="Y1531" s="9">
        <v>108308.84000000019</v>
      </c>
      <c r="Z1531" s="9">
        <f t="shared" si="98"/>
        <v>147808.39000000001</v>
      </c>
      <c r="AA1531" s="315"/>
      <c r="AB1531" s="9">
        <f t="shared" si="99"/>
        <v>99316.49</v>
      </c>
      <c r="AC1531" s="9">
        <v>130726.51</v>
      </c>
      <c r="AD1531" s="9"/>
      <c r="AG1531" s="315"/>
      <c r="AH1531" s="317"/>
      <c r="AI1531" s="317"/>
      <c r="AJ1531" s="317"/>
      <c r="AK1531" s="317"/>
      <c r="AL1531" s="315"/>
    </row>
    <row r="1532" spans="1:38">
      <c r="A1532" s="342"/>
      <c r="B1532" s="77"/>
      <c r="C1532" s="9" t="s">
        <v>397</v>
      </c>
      <c r="D1532" s="9"/>
      <c r="E1532" s="9" t="s">
        <v>312</v>
      </c>
      <c r="F1532" s="74">
        <v>1193</v>
      </c>
      <c r="G1532" s="9"/>
      <c r="H1532" s="9"/>
      <c r="I1532" s="9"/>
      <c r="J1532" s="76">
        <v>195.97</v>
      </c>
      <c r="K1532" s="9"/>
      <c r="L1532" s="315"/>
      <c r="M1532" s="74">
        <v>1</v>
      </c>
      <c r="N1532" s="35"/>
      <c r="O1532" s="315"/>
      <c r="P1532" s="75">
        <f t="shared" si="96"/>
        <v>195.97</v>
      </c>
      <c r="Q1532" s="9"/>
      <c r="R1532" s="9"/>
      <c r="S1532" s="9"/>
      <c r="T1532" s="78">
        <f t="shared" si="97"/>
        <v>1193</v>
      </c>
      <c r="U1532" s="9"/>
      <c r="V1532" s="9"/>
      <c r="W1532" s="9"/>
      <c r="X1532" s="315"/>
      <c r="Y1532" s="9">
        <v>195.97</v>
      </c>
      <c r="Z1532" s="9">
        <f t="shared" si="98"/>
        <v>267.44</v>
      </c>
      <c r="AA1532" s="315"/>
      <c r="AB1532" s="9">
        <f t="shared" si="99"/>
        <v>179.7</v>
      </c>
      <c r="AC1532" s="9">
        <v>236.53</v>
      </c>
      <c r="AD1532" s="9"/>
      <c r="AG1532" s="315"/>
      <c r="AH1532" s="317"/>
      <c r="AI1532" s="317"/>
      <c r="AJ1532" s="317"/>
      <c r="AK1532" s="317"/>
      <c r="AL1532" s="315"/>
    </row>
    <row r="1533" spans="1:38">
      <c r="A1533" s="342"/>
      <c r="B1533" s="77"/>
      <c r="C1533" s="9" t="s">
        <v>399</v>
      </c>
      <c r="D1533" s="9"/>
      <c r="E1533" s="9" t="s">
        <v>70</v>
      </c>
      <c r="F1533" s="74">
        <v>362</v>
      </c>
      <c r="G1533" s="9"/>
      <c r="H1533" s="9"/>
      <c r="I1533" s="9"/>
      <c r="J1533" s="76">
        <v>63.23</v>
      </c>
      <c r="K1533" s="9"/>
      <c r="L1533" s="315"/>
      <c r="M1533" s="74">
        <v>1</v>
      </c>
      <c r="N1533" s="35"/>
      <c r="O1533" s="315"/>
      <c r="P1533" s="75">
        <f t="shared" ref="P1533:P1596" si="100">J1533/M1533</f>
        <v>63.23</v>
      </c>
      <c r="Q1533" s="9"/>
      <c r="R1533" s="9"/>
      <c r="S1533" s="9"/>
      <c r="T1533" s="78">
        <f t="shared" ref="T1533:T1596" si="101">F1533/M1533</f>
        <v>362</v>
      </c>
      <c r="U1533" s="9"/>
      <c r="V1533" s="9"/>
      <c r="W1533" s="9"/>
      <c r="X1533" s="315"/>
      <c r="Y1533" s="9">
        <v>63.23</v>
      </c>
      <c r="Z1533" s="9">
        <f t="shared" ref="Z1533:Z1596" si="102">ROUND($Z$1747*Y1533/$Y$1747,2)</f>
        <v>86.29</v>
      </c>
      <c r="AA1533" s="315"/>
      <c r="AB1533" s="9">
        <f t="shared" ref="AB1533:AB1596" si="103">ROUND($AB$1747*Y1533/$Y$1747,2)</f>
        <v>57.98</v>
      </c>
      <c r="AC1533" s="9">
        <v>76.319999999999993</v>
      </c>
      <c r="AD1533" s="9"/>
      <c r="AG1533" s="315"/>
      <c r="AH1533" s="317"/>
      <c r="AI1533" s="317"/>
      <c r="AJ1533" s="317"/>
      <c r="AK1533" s="317"/>
      <c r="AL1533" s="315"/>
    </row>
    <row r="1534" spans="1:38">
      <c r="A1534" s="342"/>
      <c r="B1534" s="77"/>
      <c r="C1534" s="9" t="s">
        <v>399</v>
      </c>
      <c r="D1534" s="9"/>
      <c r="E1534" s="9" t="s">
        <v>314</v>
      </c>
      <c r="F1534" s="74">
        <v>501</v>
      </c>
      <c r="G1534" s="9"/>
      <c r="H1534" s="9"/>
      <c r="I1534" s="9"/>
      <c r="J1534" s="76">
        <v>86.96</v>
      </c>
      <c r="K1534" s="9"/>
      <c r="L1534" s="315"/>
      <c r="M1534" s="74">
        <v>1</v>
      </c>
      <c r="N1534" s="35"/>
      <c r="O1534" s="315"/>
      <c r="P1534" s="75">
        <f t="shared" si="100"/>
        <v>86.96</v>
      </c>
      <c r="Q1534" s="9"/>
      <c r="R1534" s="9"/>
      <c r="S1534" s="9"/>
      <c r="T1534" s="78">
        <f t="shared" si="101"/>
        <v>501</v>
      </c>
      <c r="U1534" s="9"/>
      <c r="V1534" s="9"/>
      <c r="W1534" s="9"/>
      <c r="X1534" s="315"/>
      <c r="Y1534" s="9">
        <v>86.96</v>
      </c>
      <c r="Z1534" s="9">
        <f t="shared" si="102"/>
        <v>118.67</v>
      </c>
      <c r="AA1534" s="315"/>
      <c r="AB1534" s="9">
        <f t="shared" si="103"/>
        <v>79.739999999999995</v>
      </c>
      <c r="AC1534" s="9">
        <v>104.96</v>
      </c>
      <c r="AD1534" s="9"/>
      <c r="AG1534" s="315"/>
      <c r="AH1534" s="317"/>
      <c r="AI1534" s="317"/>
      <c r="AJ1534" s="317"/>
      <c r="AK1534" s="317"/>
      <c r="AL1534" s="315"/>
    </row>
    <row r="1535" spans="1:38">
      <c r="A1535" s="342"/>
      <c r="B1535" s="77"/>
      <c r="C1535" s="9" t="s">
        <v>399</v>
      </c>
      <c r="D1535" s="9"/>
      <c r="E1535" s="9" t="s">
        <v>312</v>
      </c>
      <c r="F1535" s="74">
        <v>3341304</v>
      </c>
      <c r="G1535" s="9"/>
      <c r="H1535" s="9"/>
      <c r="I1535" s="9"/>
      <c r="J1535" s="76">
        <v>523823.09999999899</v>
      </c>
      <c r="K1535" s="9"/>
      <c r="L1535" s="315"/>
      <c r="M1535" s="74">
        <v>5027</v>
      </c>
      <c r="N1535" s="35"/>
      <c r="O1535" s="315"/>
      <c r="P1535" s="75">
        <f t="shared" si="100"/>
        <v>104.20192958026635</v>
      </c>
      <c r="Q1535" s="9"/>
      <c r="R1535" s="9"/>
      <c r="S1535" s="9"/>
      <c r="T1535" s="78">
        <f t="shared" si="101"/>
        <v>664.67157350308332</v>
      </c>
      <c r="U1535" s="9"/>
      <c r="V1535" s="9"/>
      <c r="W1535" s="9"/>
      <c r="X1535" s="315"/>
      <c r="Y1535" s="9">
        <v>523823.09999999899</v>
      </c>
      <c r="Z1535" s="9">
        <f t="shared" si="102"/>
        <v>714858.06</v>
      </c>
      <c r="AA1535" s="315"/>
      <c r="AB1535" s="9">
        <f t="shared" si="103"/>
        <v>480332.66</v>
      </c>
      <c r="AC1535" s="9">
        <v>632243.57999999996</v>
      </c>
      <c r="AD1535" s="9"/>
      <c r="AG1535" s="315"/>
      <c r="AH1535" s="317"/>
      <c r="AI1535" s="317"/>
      <c r="AJ1535" s="317"/>
      <c r="AK1535" s="317"/>
      <c r="AL1535" s="315"/>
    </row>
    <row r="1536" spans="1:38">
      <c r="A1536" s="342"/>
      <c r="B1536" s="77"/>
      <c r="C1536" s="9" t="s">
        <v>400</v>
      </c>
      <c r="D1536" s="9"/>
      <c r="E1536" s="9" t="s">
        <v>325</v>
      </c>
      <c r="F1536" s="74">
        <v>2012960</v>
      </c>
      <c r="G1536" s="9"/>
      <c r="H1536" s="9"/>
      <c r="I1536" s="9"/>
      <c r="J1536" s="76">
        <v>295280.40999999805</v>
      </c>
      <c r="K1536" s="9"/>
      <c r="L1536" s="315"/>
      <c r="M1536" s="74">
        <v>5837</v>
      </c>
      <c r="N1536" s="35"/>
      <c r="O1536" s="315"/>
      <c r="P1536" s="75">
        <f t="shared" si="100"/>
        <v>50.587700873736175</v>
      </c>
      <c r="Q1536" s="9"/>
      <c r="R1536" s="9"/>
      <c r="S1536" s="9"/>
      <c r="T1536" s="78">
        <f t="shared" si="101"/>
        <v>344.8620866883673</v>
      </c>
      <c r="U1536" s="9"/>
      <c r="V1536" s="9"/>
      <c r="W1536" s="9"/>
      <c r="X1536" s="315"/>
      <c r="Y1536" s="9">
        <v>295280.40999999805</v>
      </c>
      <c r="Z1536" s="9">
        <f t="shared" si="102"/>
        <v>402967.3</v>
      </c>
      <c r="AA1536" s="315"/>
      <c r="AB1536" s="9">
        <f t="shared" si="103"/>
        <v>270764.74</v>
      </c>
      <c r="AC1536" s="9">
        <v>356397.31</v>
      </c>
      <c r="AD1536" s="9"/>
      <c r="AG1536" s="315"/>
      <c r="AH1536" s="317"/>
      <c r="AI1536" s="317"/>
      <c r="AJ1536" s="317"/>
      <c r="AK1536" s="317"/>
      <c r="AL1536" s="315"/>
    </row>
    <row r="1537" spans="1:38">
      <c r="A1537" s="342"/>
      <c r="B1537" s="77"/>
      <c r="C1537" s="9" t="s">
        <v>401</v>
      </c>
      <c r="D1537" s="9"/>
      <c r="E1537" s="9" t="s">
        <v>70</v>
      </c>
      <c r="F1537" s="74">
        <v>161934</v>
      </c>
      <c r="G1537" s="9"/>
      <c r="H1537" s="9"/>
      <c r="I1537" s="9"/>
      <c r="J1537" s="76">
        <v>25903.889999999989</v>
      </c>
      <c r="K1537" s="9"/>
      <c r="L1537" s="315"/>
      <c r="M1537" s="74">
        <v>210</v>
      </c>
      <c r="N1537" s="35"/>
      <c r="O1537" s="315"/>
      <c r="P1537" s="75">
        <f t="shared" si="100"/>
        <v>123.35185714285709</v>
      </c>
      <c r="Q1537" s="9"/>
      <c r="R1537" s="9"/>
      <c r="S1537" s="9"/>
      <c r="T1537" s="78">
        <f t="shared" si="101"/>
        <v>771.11428571428576</v>
      </c>
      <c r="U1537" s="9"/>
      <c r="V1537" s="9"/>
      <c r="W1537" s="9"/>
      <c r="X1537" s="315"/>
      <c r="Y1537" s="9">
        <v>25903.889999999989</v>
      </c>
      <c r="Z1537" s="9">
        <f t="shared" si="102"/>
        <v>35350.870000000003</v>
      </c>
      <c r="AA1537" s="315"/>
      <c r="AB1537" s="9">
        <f t="shared" si="103"/>
        <v>23753.22</v>
      </c>
      <c r="AC1537" s="9">
        <v>31265.46</v>
      </c>
      <c r="AD1537" s="9"/>
      <c r="AG1537" s="315"/>
      <c r="AH1537" s="317"/>
      <c r="AI1537" s="317"/>
      <c r="AJ1537" s="317"/>
      <c r="AK1537" s="317"/>
      <c r="AL1537" s="315"/>
    </row>
    <row r="1538" spans="1:38">
      <c r="A1538" s="342"/>
      <c r="B1538" s="77"/>
      <c r="C1538" s="9" t="s">
        <v>402</v>
      </c>
      <c r="D1538" s="9"/>
      <c r="E1538" s="9" t="s">
        <v>64</v>
      </c>
      <c r="F1538" s="74">
        <v>1871</v>
      </c>
      <c r="G1538" s="9"/>
      <c r="H1538" s="9"/>
      <c r="I1538" s="9"/>
      <c r="J1538" s="76">
        <v>255.70000000000002</v>
      </c>
      <c r="K1538" s="9"/>
      <c r="L1538" s="315"/>
      <c r="M1538" s="74">
        <v>3</v>
      </c>
      <c r="N1538" s="35"/>
      <c r="O1538" s="315"/>
      <c r="P1538" s="75">
        <f t="shared" si="100"/>
        <v>85.233333333333334</v>
      </c>
      <c r="Q1538" s="9"/>
      <c r="R1538" s="9"/>
      <c r="S1538" s="9"/>
      <c r="T1538" s="78">
        <f t="shared" si="101"/>
        <v>623.66666666666663</v>
      </c>
      <c r="U1538" s="9"/>
      <c r="V1538" s="9"/>
      <c r="W1538" s="9"/>
      <c r="X1538" s="315"/>
      <c r="Y1538" s="9">
        <v>255.70000000000002</v>
      </c>
      <c r="Z1538" s="9">
        <f t="shared" si="102"/>
        <v>348.95</v>
      </c>
      <c r="AA1538" s="315"/>
      <c r="AB1538" s="9">
        <f t="shared" si="103"/>
        <v>234.47</v>
      </c>
      <c r="AC1538" s="9">
        <v>308.62</v>
      </c>
      <c r="AD1538" s="9"/>
      <c r="AG1538" s="315"/>
      <c r="AH1538" s="317"/>
      <c r="AI1538" s="317"/>
      <c r="AJ1538" s="317"/>
      <c r="AK1538" s="317"/>
      <c r="AL1538" s="315"/>
    </row>
    <row r="1539" spans="1:38">
      <c r="A1539" s="342"/>
      <c r="B1539" s="77"/>
      <c r="C1539" s="9" t="s">
        <v>403</v>
      </c>
      <c r="D1539" s="9"/>
      <c r="E1539" s="9" t="s">
        <v>77</v>
      </c>
      <c r="F1539" s="74">
        <v>1655</v>
      </c>
      <c r="G1539" s="9"/>
      <c r="H1539" s="9"/>
      <c r="I1539" s="9"/>
      <c r="J1539" s="76">
        <v>307.99999999999994</v>
      </c>
      <c r="K1539" s="9"/>
      <c r="L1539" s="315"/>
      <c r="M1539" s="74">
        <v>6</v>
      </c>
      <c r="N1539" s="35"/>
      <c r="O1539" s="315"/>
      <c r="P1539" s="75">
        <f t="shared" si="100"/>
        <v>51.333333333333321</v>
      </c>
      <c r="Q1539" s="9"/>
      <c r="R1539" s="9"/>
      <c r="S1539" s="9"/>
      <c r="T1539" s="78">
        <f t="shared" si="101"/>
        <v>275.83333333333331</v>
      </c>
      <c r="U1539" s="9"/>
      <c r="V1539" s="9"/>
      <c r="W1539" s="9"/>
      <c r="X1539" s="315"/>
      <c r="Y1539" s="9">
        <v>307.99999999999994</v>
      </c>
      <c r="Z1539" s="9">
        <f t="shared" si="102"/>
        <v>420.33</v>
      </c>
      <c r="AA1539" s="315"/>
      <c r="AB1539" s="9">
        <f t="shared" si="103"/>
        <v>282.43</v>
      </c>
      <c r="AC1539" s="9">
        <v>371.75</v>
      </c>
      <c r="AD1539" s="9"/>
      <c r="AG1539" s="315"/>
      <c r="AH1539" s="317"/>
      <c r="AI1539" s="317"/>
      <c r="AJ1539" s="317"/>
      <c r="AK1539" s="317"/>
      <c r="AL1539" s="315"/>
    </row>
    <row r="1540" spans="1:38">
      <c r="A1540" s="342"/>
      <c r="B1540" s="77"/>
      <c r="C1540" s="9" t="s">
        <v>403</v>
      </c>
      <c r="D1540" s="9"/>
      <c r="E1540" s="9" t="s">
        <v>100</v>
      </c>
      <c r="F1540" s="74">
        <v>311717</v>
      </c>
      <c r="G1540" s="9"/>
      <c r="H1540" s="9"/>
      <c r="I1540" s="9"/>
      <c r="J1540" s="76">
        <v>54212.790000000008</v>
      </c>
      <c r="K1540" s="9"/>
      <c r="L1540" s="315"/>
      <c r="M1540" s="74">
        <v>740</v>
      </c>
      <c r="N1540" s="35"/>
      <c r="O1540" s="315"/>
      <c r="P1540" s="75">
        <f t="shared" si="100"/>
        <v>73.260527027027038</v>
      </c>
      <c r="Q1540" s="9"/>
      <c r="R1540" s="9"/>
      <c r="S1540" s="9"/>
      <c r="T1540" s="78">
        <f t="shared" si="101"/>
        <v>421.23918918918918</v>
      </c>
      <c r="U1540" s="9"/>
      <c r="V1540" s="9"/>
      <c r="W1540" s="9"/>
      <c r="X1540" s="315"/>
      <c r="Y1540" s="9">
        <v>54212.790000000008</v>
      </c>
      <c r="Z1540" s="9">
        <f t="shared" si="102"/>
        <v>73983.850000000006</v>
      </c>
      <c r="AA1540" s="315"/>
      <c r="AB1540" s="9">
        <f t="shared" si="103"/>
        <v>49711.77</v>
      </c>
      <c r="AC1540" s="9">
        <v>65433.71</v>
      </c>
      <c r="AD1540" s="9"/>
      <c r="AG1540" s="315"/>
      <c r="AH1540" s="317"/>
      <c r="AI1540" s="317"/>
      <c r="AJ1540" s="317"/>
      <c r="AK1540" s="317"/>
      <c r="AL1540" s="315"/>
    </row>
    <row r="1541" spans="1:38">
      <c r="A1541" s="342"/>
      <c r="B1541" s="77"/>
      <c r="C1541" s="9" t="s">
        <v>403</v>
      </c>
      <c r="D1541" s="9"/>
      <c r="E1541" s="9" t="s">
        <v>358</v>
      </c>
      <c r="F1541" s="74">
        <v>1412</v>
      </c>
      <c r="G1541" s="9"/>
      <c r="H1541" s="9"/>
      <c r="I1541" s="9"/>
      <c r="J1541" s="76">
        <v>241</v>
      </c>
      <c r="K1541" s="9"/>
      <c r="L1541" s="315"/>
      <c r="M1541" s="74">
        <v>1</v>
      </c>
      <c r="N1541" s="35"/>
      <c r="O1541" s="315"/>
      <c r="P1541" s="75">
        <f t="shared" si="100"/>
        <v>241</v>
      </c>
      <c r="Q1541" s="9"/>
      <c r="R1541" s="9"/>
      <c r="S1541" s="9"/>
      <c r="T1541" s="78">
        <f t="shared" si="101"/>
        <v>1412</v>
      </c>
      <c r="U1541" s="9"/>
      <c r="V1541" s="9"/>
      <c r="W1541" s="9"/>
      <c r="X1541" s="315"/>
      <c r="Y1541" s="9">
        <v>241</v>
      </c>
      <c r="Z1541" s="9">
        <f t="shared" si="102"/>
        <v>328.89</v>
      </c>
      <c r="AA1541" s="315"/>
      <c r="AB1541" s="9">
        <f t="shared" si="103"/>
        <v>220.99</v>
      </c>
      <c r="AC1541" s="9">
        <v>290.88</v>
      </c>
      <c r="AD1541" s="9"/>
      <c r="AG1541" s="315"/>
      <c r="AH1541" s="317"/>
      <c r="AI1541" s="317"/>
      <c r="AJ1541" s="317"/>
      <c r="AK1541" s="317"/>
      <c r="AL1541" s="315"/>
    </row>
    <row r="1542" spans="1:38">
      <c r="A1542" s="342"/>
      <c r="B1542" s="77"/>
      <c r="C1542" s="9" t="s">
        <v>404</v>
      </c>
      <c r="D1542" s="9"/>
      <c r="E1542" s="9" t="s">
        <v>174</v>
      </c>
      <c r="F1542" s="74">
        <v>384</v>
      </c>
      <c r="G1542" s="9"/>
      <c r="H1542" s="9"/>
      <c r="I1542" s="9"/>
      <c r="J1542" s="76">
        <v>65.94</v>
      </c>
      <c r="K1542" s="9"/>
      <c r="L1542" s="315"/>
      <c r="M1542" s="74">
        <v>1</v>
      </c>
      <c r="N1542" s="35"/>
      <c r="O1542" s="315"/>
      <c r="P1542" s="75">
        <f t="shared" si="100"/>
        <v>65.94</v>
      </c>
      <c r="Q1542" s="9"/>
      <c r="R1542" s="9"/>
      <c r="S1542" s="9"/>
      <c r="T1542" s="78">
        <f t="shared" si="101"/>
        <v>384</v>
      </c>
      <c r="U1542" s="9"/>
      <c r="V1542" s="9"/>
      <c r="W1542" s="9"/>
      <c r="X1542" s="315"/>
      <c r="Y1542" s="9">
        <v>65.94</v>
      </c>
      <c r="Z1542" s="9">
        <f t="shared" si="102"/>
        <v>89.99</v>
      </c>
      <c r="AA1542" s="315"/>
      <c r="AB1542" s="9">
        <f t="shared" si="103"/>
        <v>60.47</v>
      </c>
      <c r="AC1542" s="9">
        <v>79.59</v>
      </c>
      <c r="AD1542" s="9"/>
      <c r="AG1542" s="315"/>
      <c r="AH1542" s="317"/>
      <c r="AI1542" s="317"/>
      <c r="AJ1542" s="317"/>
      <c r="AK1542" s="317"/>
      <c r="AL1542" s="315"/>
    </row>
    <row r="1543" spans="1:38">
      <c r="A1543" s="342"/>
      <c r="B1543" s="77"/>
      <c r="C1543" s="9" t="s">
        <v>404</v>
      </c>
      <c r="D1543" s="9"/>
      <c r="E1543" s="9" t="s">
        <v>276</v>
      </c>
      <c r="F1543" s="74">
        <v>886468</v>
      </c>
      <c r="G1543" s="9"/>
      <c r="H1543" s="9"/>
      <c r="I1543" s="9"/>
      <c r="J1543" s="76">
        <v>137939.09999999995</v>
      </c>
      <c r="K1543" s="9"/>
      <c r="L1543" s="315"/>
      <c r="M1543" s="74">
        <v>1469</v>
      </c>
      <c r="N1543" s="35"/>
      <c r="O1543" s="315"/>
      <c r="P1543" s="75">
        <f t="shared" si="100"/>
        <v>93.899999999999963</v>
      </c>
      <c r="Q1543" s="9"/>
      <c r="R1543" s="9"/>
      <c r="S1543" s="9"/>
      <c r="T1543" s="78">
        <f t="shared" si="101"/>
        <v>603.44996596324029</v>
      </c>
      <c r="U1543" s="9"/>
      <c r="V1543" s="9"/>
      <c r="W1543" s="9"/>
      <c r="X1543" s="315"/>
      <c r="Y1543" s="9">
        <v>137939.09999999995</v>
      </c>
      <c r="Z1543" s="9">
        <f t="shared" si="102"/>
        <v>188244.61</v>
      </c>
      <c r="AA1543" s="315"/>
      <c r="AB1543" s="9">
        <f t="shared" si="103"/>
        <v>126486.7</v>
      </c>
      <c r="AC1543" s="9">
        <v>166489.62</v>
      </c>
      <c r="AD1543" s="9"/>
      <c r="AG1543" s="315"/>
      <c r="AH1543" s="317"/>
      <c r="AI1543" s="317"/>
      <c r="AJ1543" s="317"/>
      <c r="AK1543" s="317"/>
      <c r="AL1543" s="315"/>
    </row>
    <row r="1544" spans="1:38">
      <c r="A1544" s="342"/>
      <c r="B1544" s="77"/>
      <c r="C1544" s="9" t="s">
        <v>404</v>
      </c>
      <c r="D1544" s="9"/>
      <c r="E1544" s="9" t="s">
        <v>147</v>
      </c>
      <c r="F1544" s="74">
        <v>1374</v>
      </c>
      <c r="G1544" s="9"/>
      <c r="H1544" s="9"/>
      <c r="I1544" s="9"/>
      <c r="J1544" s="76">
        <v>89.24</v>
      </c>
      <c r="K1544" s="9"/>
      <c r="L1544" s="315"/>
      <c r="M1544" s="74">
        <v>1</v>
      </c>
      <c r="N1544" s="35"/>
      <c r="O1544" s="315"/>
      <c r="P1544" s="75">
        <f t="shared" si="100"/>
        <v>89.24</v>
      </c>
      <c r="Q1544" s="9"/>
      <c r="R1544" s="9"/>
      <c r="S1544" s="9"/>
      <c r="T1544" s="78">
        <f t="shared" si="101"/>
        <v>1374</v>
      </c>
      <c r="U1544" s="9"/>
      <c r="V1544" s="9"/>
      <c r="W1544" s="9"/>
      <c r="X1544" s="315"/>
      <c r="Y1544" s="9">
        <v>89.24</v>
      </c>
      <c r="Z1544" s="9">
        <f t="shared" si="102"/>
        <v>121.79</v>
      </c>
      <c r="AA1544" s="315"/>
      <c r="AB1544" s="9">
        <f t="shared" si="103"/>
        <v>81.83</v>
      </c>
      <c r="AC1544" s="9">
        <v>107.71</v>
      </c>
      <c r="AD1544" s="9"/>
      <c r="AG1544" s="315"/>
      <c r="AH1544" s="317"/>
      <c r="AI1544" s="317"/>
      <c r="AJ1544" s="317"/>
      <c r="AK1544" s="317"/>
      <c r="AL1544" s="315"/>
    </row>
    <row r="1545" spans="1:38">
      <c r="A1545" s="342"/>
      <c r="B1545" s="77"/>
      <c r="C1545" s="9" t="s">
        <v>405</v>
      </c>
      <c r="D1545" s="9"/>
      <c r="E1545" s="9" t="s">
        <v>284</v>
      </c>
      <c r="F1545" s="74">
        <v>177842</v>
      </c>
      <c r="G1545" s="9"/>
      <c r="H1545" s="9"/>
      <c r="I1545" s="9"/>
      <c r="J1545" s="76">
        <v>29590.200000000026</v>
      </c>
      <c r="K1545" s="9"/>
      <c r="L1545" s="315"/>
      <c r="M1545" s="74">
        <v>363</v>
      </c>
      <c r="N1545" s="35"/>
      <c r="O1545" s="315"/>
      <c r="P1545" s="75">
        <f t="shared" si="100"/>
        <v>81.515702479338913</v>
      </c>
      <c r="Q1545" s="9"/>
      <c r="R1545" s="9"/>
      <c r="S1545" s="9"/>
      <c r="T1545" s="78">
        <f t="shared" si="101"/>
        <v>489.92286501377413</v>
      </c>
      <c r="U1545" s="9"/>
      <c r="V1545" s="9"/>
      <c r="W1545" s="9"/>
      <c r="X1545" s="315"/>
      <c r="Y1545" s="9">
        <v>29590.200000000026</v>
      </c>
      <c r="Z1545" s="9">
        <f t="shared" si="102"/>
        <v>40381.56</v>
      </c>
      <c r="AA1545" s="315"/>
      <c r="AB1545" s="9">
        <f t="shared" si="103"/>
        <v>27133.47</v>
      </c>
      <c r="AC1545" s="9">
        <v>35714.76</v>
      </c>
      <c r="AD1545" s="9"/>
      <c r="AG1545" s="315"/>
      <c r="AH1545" s="317"/>
      <c r="AI1545" s="317"/>
      <c r="AJ1545" s="317"/>
      <c r="AK1545" s="317"/>
      <c r="AL1545" s="315"/>
    </row>
    <row r="1546" spans="1:38">
      <c r="A1546" s="342"/>
      <c r="B1546" s="77"/>
      <c r="C1546" s="9" t="s">
        <v>406</v>
      </c>
      <c r="D1546" s="9"/>
      <c r="E1546" s="9" t="s">
        <v>407</v>
      </c>
      <c r="F1546" s="74">
        <v>1047</v>
      </c>
      <c r="G1546" s="9"/>
      <c r="H1546" s="9"/>
      <c r="I1546" s="9"/>
      <c r="J1546" s="76">
        <v>179.76</v>
      </c>
      <c r="K1546" s="9"/>
      <c r="L1546" s="315"/>
      <c r="M1546" s="74">
        <v>1</v>
      </c>
      <c r="N1546" s="35"/>
      <c r="O1546" s="315"/>
      <c r="P1546" s="75">
        <f t="shared" si="100"/>
        <v>179.76</v>
      </c>
      <c r="Q1546" s="9"/>
      <c r="R1546" s="9"/>
      <c r="S1546" s="9"/>
      <c r="T1546" s="78">
        <f t="shared" si="101"/>
        <v>1047</v>
      </c>
      <c r="U1546" s="9"/>
      <c r="V1546" s="9"/>
      <c r="W1546" s="9"/>
      <c r="X1546" s="315"/>
      <c r="Y1546" s="9">
        <v>179.76</v>
      </c>
      <c r="Z1546" s="9">
        <f t="shared" si="102"/>
        <v>245.32</v>
      </c>
      <c r="AA1546" s="315"/>
      <c r="AB1546" s="9">
        <f t="shared" si="103"/>
        <v>164.84</v>
      </c>
      <c r="AC1546" s="9">
        <v>216.97</v>
      </c>
      <c r="AD1546" s="9"/>
      <c r="AG1546" s="315"/>
      <c r="AH1546" s="317"/>
      <c r="AI1546" s="317"/>
      <c r="AJ1546" s="317"/>
      <c r="AK1546" s="317"/>
      <c r="AL1546" s="315"/>
    </row>
    <row r="1547" spans="1:38">
      <c r="A1547" s="342"/>
      <c r="B1547" s="77"/>
      <c r="C1547" s="9" t="s">
        <v>406</v>
      </c>
      <c r="D1547" s="9"/>
      <c r="E1547" s="9" t="s">
        <v>408</v>
      </c>
      <c r="F1547" s="74">
        <v>284870</v>
      </c>
      <c r="G1547" s="9"/>
      <c r="H1547" s="9"/>
      <c r="I1547" s="9"/>
      <c r="J1547" s="76">
        <v>47073.00999999998</v>
      </c>
      <c r="K1547" s="9"/>
      <c r="L1547" s="315"/>
      <c r="M1547" s="74">
        <v>473</v>
      </c>
      <c r="N1547" s="35"/>
      <c r="O1547" s="315"/>
      <c r="P1547" s="75">
        <f t="shared" si="100"/>
        <v>99.520105708245197</v>
      </c>
      <c r="Q1547" s="9"/>
      <c r="R1547" s="9"/>
      <c r="S1547" s="9"/>
      <c r="T1547" s="78">
        <f t="shared" si="101"/>
        <v>602.26215644820297</v>
      </c>
      <c r="U1547" s="9"/>
      <c r="V1547" s="9"/>
      <c r="W1547" s="9"/>
      <c r="X1547" s="315"/>
      <c r="Y1547" s="9">
        <v>47073.00999999998</v>
      </c>
      <c r="Z1547" s="9">
        <f t="shared" si="102"/>
        <v>64240.24</v>
      </c>
      <c r="AA1547" s="315"/>
      <c r="AB1547" s="9">
        <f t="shared" si="103"/>
        <v>43164.77</v>
      </c>
      <c r="AC1547" s="9">
        <v>56816.14</v>
      </c>
      <c r="AD1547" s="9"/>
      <c r="AG1547" s="315"/>
      <c r="AH1547" s="317"/>
      <c r="AI1547" s="317"/>
      <c r="AJ1547" s="317"/>
      <c r="AK1547" s="317"/>
      <c r="AL1547" s="315"/>
    </row>
    <row r="1548" spans="1:38">
      <c r="A1548" s="342"/>
      <c r="B1548" s="77"/>
      <c r="C1548" s="9" t="s">
        <v>409</v>
      </c>
      <c r="D1548" s="9"/>
      <c r="E1548" s="9" t="s">
        <v>410</v>
      </c>
      <c r="F1548" s="74">
        <v>180281</v>
      </c>
      <c r="G1548" s="9"/>
      <c r="H1548" s="9"/>
      <c r="I1548" s="9"/>
      <c r="J1548" s="76">
        <v>28454.580000000005</v>
      </c>
      <c r="K1548" s="9"/>
      <c r="L1548" s="315"/>
      <c r="M1548" s="74">
        <v>301</v>
      </c>
      <c r="N1548" s="35"/>
      <c r="O1548" s="315"/>
      <c r="P1548" s="75">
        <f t="shared" si="100"/>
        <v>94.533488372093046</v>
      </c>
      <c r="Q1548" s="9"/>
      <c r="R1548" s="9"/>
      <c r="S1548" s="9"/>
      <c r="T1548" s="78">
        <f t="shared" si="101"/>
        <v>598.94019933554819</v>
      </c>
      <c r="U1548" s="9"/>
      <c r="V1548" s="9"/>
      <c r="W1548" s="9"/>
      <c r="X1548" s="315"/>
      <c r="Y1548" s="9">
        <v>28454.580000000005</v>
      </c>
      <c r="Z1548" s="9">
        <f t="shared" si="102"/>
        <v>38831.78</v>
      </c>
      <c r="AA1548" s="315"/>
      <c r="AB1548" s="9">
        <f t="shared" si="103"/>
        <v>26092.14</v>
      </c>
      <c r="AC1548" s="9">
        <v>34344.089999999997</v>
      </c>
      <c r="AD1548" s="9"/>
      <c r="AG1548" s="315"/>
      <c r="AH1548" s="317"/>
      <c r="AI1548" s="317"/>
      <c r="AJ1548" s="317"/>
      <c r="AK1548" s="317"/>
      <c r="AL1548" s="315"/>
    </row>
    <row r="1549" spans="1:38">
      <c r="A1549" s="342"/>
      <c r="B1549" s="77"/>
      <c r="C1549" s="9" t="s">
        <v>411</v>
      </c>
      <c r="D1549" s="9"/>
      <c r="E1549" s="9" t="s">
        <v>95</v>
      </c>
      <c r="F1549" s="74">
        <v>396097</v>
      </c>
      <c r="G1549" s="9"/>
      <c r="H1549" s="9"/>
      <c r="I1549" s="9"/>
      <c r="J1549" s="76">
        <v>65889.400000000081</v>
      </c>
      <c r="K1549" s="9"/>
      <c r="L1549" s="315"/>
      <c r="M1549" s="74">
        <v>1181</v>
      </c>
      <c r="N1549" s="35"/>
      <c r="O1549" s="315"/>
      <c r="P1549" s="75">
        <f t="shared" si="100"/>
        <v>55.791193903471701</v>
      </c>
      <c r="Q1549" s="9"/>
      <c r="R1549" s="9"/>
      <c r="S1549" s="9"/>
      <c r="T1549" s="78">
        <f t="shared" si="101"/>
        <v>335.39119390347162</v>
      </c>
      <c r="U1549" s="9"/>
      <c r="V1549" s="9"/>
      <c r="W1549" s="9"/>
      <c r="X1549" s="315"/>
      <c r="Y1549" s="9">
        <v>65889.400000000081</v>
      </c>
      <c r="Z1549" s="9">
        <f t="shared" si="102"/>
        <v>89918.85</v>
      </c>
      <c r="AA1549" s="315"/>
      <c r="AB1549" s="9">
        <f t="shared" si="103"/>
        <v>60418.93</v>
      </c>
      <c r="AC1549" s="9">
        <v>79527.13</v>
      </c>
      <c r="AD1549" s="9"/>
      <c r="AG1549" s="315"/>
      <c r="AH1549" s="317"/>
      <c r="AI1549" s="317"/>
      <c r="AJ1549" s="317"/>
      <c r="AK1549" s="317"/>
      <c r="AL1549" s="315"/>
    </row>
    <row r="1550" spans="1:38">
      <c r="A1550" s="342"/>
      <c r="B1550" s="77"/>
      <c r="C1550" s="9" t="s">
        <v>412</v>
      </c>
      <c r="D1550" s="9"/>
      <c r="E1550" s="9" t="s">
        <v>95</v>
      </c>
      <c r="F1550" s="74">
        <v>23998</v>
      </c>
      <c r="G1550" s="9"/>
      <c r="H1550" s="9"/>
      <c r="I1550" s="9"/>
      <c r="J1550" s="76">
        <v>4131.1699999999983</v>
      </c>
      <c r="K1550" s="9"/>
      <c r="L1550" s="315"/>
      <c r="M1550" s="74">
        <v>101</v>
      </c>
      <c r="N1550" s="35"/>
      <c r="O1550" s="315"/>
      <c r="P1550" s="75">
        <f t="shared" si="100"/>
        <v>40.902673267326712</v>
      </c>
      <c r="Q1550" s="9"/>
      <c r="R1550" s="9"/>
      <c r="S1550" s="9"/>
      <c r="T1550" s="78">
        <f t="shared" si="101"/>
        <v>237.60396039603961</v>
      </c>
      <c r="U1550" s="9"/>
      <c r="V1550" s="9"/>
      <c r="W1550" s="9"/>
      <c r="X1550" s="315"/>
      <c r="Y1550" s="9">
        <v>4131.1699999999983</v>
      </c>
      <c r="Z1550" s="9">
        <f t="shared" si="102"/>
        <v>5637.78</v>
      </c>
      <c r="AA1550" s="315"/>
      <c r="AB1550" s="9">
        <f t="shared" si="103"/>
        <v>3788.18</v>
      </c>
      <c r="AC1550" s="9">
        <v>4986.24</v>
      </c>
      <c r="AD1550" s="9"/>
      <c r="AG1550" s="315"/>
      <c r="AH1550" s="317"/>
      <c r="AI1550" s="317"/>
      <c r="AJ1550" s="317"/>
      <c r="AK1550" s="317"/>
      <c r="AL1550" s="315"/>
    </row>
    <row r="1551" spans="1:38">
      <c r="A1551" s="342"/>
      <c r="B1551" s="77"/>
      <c r="C1551" s="9" t="s">
        <v>413</v>
      </c>
      <c r="D1551" s="9"/>
      <c r="E1551" s="9" t="s">
        <v>55</v>
      </c>
      <c r="F1551" s="74">
        <v>1150710</v>
      </c>
      <c r="G1551" s="9"/>
      <c r="H1551" s="9"/>
      <c r="I1551" s="9"/>
      <c r="J1551" s="76">
        <v>192554.91999999987</v>
      </c>
      <c r="K1551" s="9"/>
      <c r="L1551" s="315"/>
      <c r="M1551" s="74">
        <v>2917</v>
      </c>
      <c r="N1551" s="35"/>
      <c r="O1551" s="315"/>
      <c r="P1551" s="75">
        <f t="shared" si="100"/>
        <v>66.011285567363686</v>
      </c>
      <c r="Q1551" s="9"/>
      <c r="R1551" s="9"/>
      <c r="S1551" s="9"/>
      <c r="T1551" s="78">
        <f t="shared" si="101"/>
        <v>394.48405896468972</v>
      </c>
      <c r="U1551" s="9"/>
      <c r="V1551" s="9"/>
      <c r="W1551" s="9"/>
      <c r="X1551" s="315"/>
      <c r="Y1551" s="9">
        <v>192554.91999999987</v>
      </c>
      <c r="Z1551" s="9">
        <f t="shared" si="102"/>
        <v>262778.48</v>
      </c>
      <c r="AA1551" s="315"/>
      <c r="AB1551" s="9">
        <f t="shared" si="103"/>
        <v>176568.04</v>
      </c>
      <c r="AC1551" s="9">
        <v>232409.78</v>
      </c>
      <c r="AD1551" s="9"/>
      <c r="AG1551" s="315"/>
      <c r="AH1551" s="317"/>
      <c r="AI1551" s="317"/>
      <c r="AJ1551" s="317"/>
      <c r="AK1551" s="317"/>
      <c r="AL1551" s="315"/>
    </row>
    <row r="1552" spans="1:38">
      <c r="A1552" s="342"/>
      <c r="B1552" s="77"/>
      <c r="C1552" s="9" t="s">
        <v>413</v>
      </c>
      <c r="D1552" s="9"/>
      <c r="E1552" s="9" t="s">
        <v>157</v>
      </c>
      <c r="F1552" s="74">
        <v>113</v>
      </c>
      <c r="G1552" s="9"/>
      <c r="H1552" s="9"/>
      <c r="I1552" s="9"/>
      <c r="J1552" s="76">
        <v>23.66</v>
      </c>
      <c r="K1552" s="9"/>
      <c r="L1552" s="315"/>
      <c r="M1552" s="74">
        <v>1</v>
      </c>
      <c r="N1552" s="35"/>
      <c r="O1552" s="315"/>
      <c r="P1552" s="75">
        <f t="shared" si="100"/>
        <v>23.66</v>
      </c>
      <c r="Q1552" s="9"/>
      <c r="R1552" s="9"/>
      <c r="S1552" s="9"/>
      <c r="T1552" s="78">
        <f t="shared" si="101"/>
        <v>113</v>
      </c>
      <c r="U1552" s="9"/>
      <c r="V1552" s="9"/>
      <c r="W1552" s="9"/>
      <c r="X1552" s="315"/>
      <c r="Y1552" s="9">
        <v>23.66</v>
      </c>
      <c r="Z1552" s="9">
        <f t="shared" si="102"/>
        <v>32.29</v>
      </c>
      <c r="AA1552" s="315"/>
      <c r="AB1552" s="9">
        <f t="shared" si="103"/>
        <v>21.7</v>
      </c>
      <c r="AC1552" s="9">
        <v>28.56</v>
      </c>
      <c r="AD1552" s="9"/>
      <c r="AG1552" s="315"/>
      <c r="AH1552" s="317"/>
      <c r="AI1552" s="317"/>
      <c r="AJ1552" s="317"/>
      <c r="AK1552" s="317"/>
      <c r="AL1552" s="315"/>
    </row>
    <row r="1553" spans="1:38">
      <c r="A1553" s="342"/>
      <c r="B1553" s="77"/>
      <c r="C1553" s="9" t="s">
        <v>414</v>
      </c>
      <c r="D1553" s="9"/>
      <c r="E1553" s="9" t="s">
        <v>147</v>
      </c>
      <c r="F1553" s="74">
        <v>2753</v>
      </c>
      <c r="G1553" s="9"/>
      <c r="H1553" s="9"/>
      <c r="I1553" s="9"/>
      <c r="J1553" s="76">
        <v>330.25</v>
      </c>
      <c r="K1553" s="9"/>
      <c r="L1553" s="315"/>
      <c r="M1553" s="74">
        <v>5</v>
      </c>
      <c r="N1553" s="35"/>
      <c r="O1553" s="315"/>
      <c r="P1553" s="75">
        <f t="shared" si="100"/>
        <v>66.05</v>
      </c>
      <c r="Q1553" s="9"/>
      <c r="R1553" s="9"/>
      <c r="S1553" s="9"/>
      <c r="T1553" s="78">
        <f t="shared" si="101"/>
        <v>550.6</v>
      </c>
      <c r="U1553" s="9"/>
      <c r="V1553" s="9"/>
      <c r="W1553" s="9"/>
      <c r="X1553" s="315"/>
      <c r="Y1553" s="9">
        <v>330.25</v>
      </c>
      <c r="Z1553" s="9">
        <f t="shared" si="102"/>
        <v>450.69</v>
      </c>
      <c r="AA1553" s="315"/>
      <c r="AB1553" s="9">
        <f t="shared" si="103"/>
        <v>302.83</v>
      </c>
      <c r="AC1553" s="9">
        <v>398.6</v>
      </c>
      <c r="AD1553" s="9"/>
      <c r="AG1553" s="315"/>
      <c r="AH1553" s="317"/>
      <c r="AI1553" s="317"/>
      <c r="AJ1553" s="317"/>
      <c r="AK1553" s="317"/>
      <c r="AL1553" s="315"/>
    </row>
    <row r="1554" spans="1:38">
      <c r="A1554" s="342"/>
      <c r="B1554" s="77"/>
      <c r="C1554" s="9" t="s">
        <v>415</v>
      </c>
      <c r="D1554" s="9"/>
      <c r="E1554" s="9" t="s">
        <v>55</v>
      </c>
      <c r="F1554" s="74">
        <v>188</v>
      </c>
      <c r="G1554" s="9"/>
      <c r="H1554" s="9"/>
      <c r="I1554" s="9"/>
      <c r="J1554" s="76">
        <v>34.619999999999997</v>
      </c>
      <c r="K1554" s="9"/>
      <c r="L1554" s="315"/>
      <c r="M1554" s="74">
        <v>1</v>
      </c>
      <c r="N1554" s="35"/>
      <c r="O1554" s="315"/>
      <c r="P1554" s="75">
        <f t="shared" si="100"/>
        <v>34.619999999999997</v>
      </c>
      <c r="Q1554" s="9"/>
      <c r="R1554" s="9"/>
      <c r="S1554" s="9"/>
      <c r="T1554" s="78">
        <f t="shared" si="101"/>
        <v>188</v>
      </c>
      <c r="U1554" s="9"/>
      <c r="V1554" s="9"/>
      <c r="W1554" s="9"/>
      <c r="X1554" s="315"/>
      <c r="Y1554" s="9">
        <v>34.619999999999997</v>
      </c>
      <c r="Z1554" s="9">
        <f t="shared" si="102"/>
        <v>47.25</v>
      </c>
      <c r="AA1554" s="315"/>
      <c r="AB1554" s="9">
        <f t="shared" si="103"/>
        <v>31.75</v>
      </c>
      <c r="AC1554" s="9">
        <v>41.79</v>
      </c>
      <c r="AD1554" s="9"/>
      <c r="AG1554" s="315"/>
      <c r="AH1554" s="317"/>
      <c r="AI1554" s="317"/>
      <c r="AJ1554" s="317"/>
      <c r="AK1554" s="317"/>
      <c r="AL1554" s="315"/>
    </row>
    <row r="1555" spans="1:38">
      <c r="A1555" s="342"/>
      <c r="B1555" s="77"/>
      <c r="C1555" s="9" t="s">
        <v>415</v>
      </c>
      <c r="D1555" s="9"/>
      <c r="E1555" s="9" t="s">
        <v>416</v>
      </c>
      <c r="F1555" s="74">
        <v>135</v>
      </c>
      <c r="G1555" s="9"/>
      <c r="H1555" s="9"/>
      <c r="I1555" s="9"/>
      <c r="J1555" s="76">
        <v>25.79</v>
      </c>
      <c r="K1555" s="9"/>
      <c r="L1555" s="315"/>
      <c r="M1555" s="74">
        <v>1</v>
      </c>
      <c r="N1555" s="35"/>
      <c r="O1555" s="315"/>
      <c r="P1555" s="75">
        <f t="shared" si="100"/>
        <v>25.79</v>
      </c>
      <c r="Q1555" s="9"/>
      <c r="R1555" s="9"/>
      <c r="S1555" s="9"/>
      <c r="T1555" s="78">
        <f t="shared" si="101"/>
        <v>135</v>
      </c>
      <c r="U1555" s="9"/>
      <c r="V1555" s="9"/>
      <c r="W1555" s="9"/>
      <c r="X1555" s="315"/>
      <c r="Y1555" s="9">
        <v>25.79</v>
      </c>
      <c r="Z1555" s="9">
        <f t="shared" si="102"/>
        <v>35.200000000000003</v>
      </c>
      <c r="AA1555" s="315"/>
      <c r="AB1555" s="9">
        <f t="shared" si="103"/>
        <v>23.65</v>
      </c>
      <c r="AC1555" s="9">
        <v>31.13</v>
      </c>
      <c r="AD1555" s="9"/>
      <c r="AG1555" s="315"/>
      <c r="AH1555" s="317"/>
      <c r="AI1555" s="317"/>
      <c r="AJ1555" s="317"/>
      <c r="AK1555" s="317"/>
      <c r="AL1555" s="315"/>
    </row>
    <row r="1556" spans="1:38">
      <c r="A1556" s="342"/>
      <c r="B1556" s="77"/>
      <c r="C1556" s="9" t="s">
        <v>415</v>
      </c>
      <c r="D1556" s="9"/>
      <c r="E1556" s="9" t="s">
        <v>157</v>
      </c>
      <c r="F1556" s="74">
        <v>2055967</v>
      </c>
      <c r="G1556" s="9"/>
      <c r="H1556" s="9"/>
      <c r="I1556" s="9"/>
      <c r="J1556" s="76">
        <v>348708.58999999665</v>
      </c>
      <c r="K1556" s="9"/>
      <c r="L1556" s="315"/>
      <c r="M1556" s="74">
        <v>7972</v>
      </c>
      <c r="N1556" s="35"/>
      <c r="O1556" s="315"/>
      <c r="P1556" s="75">
        <f t="shared" si="100"/>
        <v>43.7416695935771</v>
      </c>
      <c r="Q1556" s="9"/>
      <c r="R1556" s="9"/>
      <c r="S1556" s="9"/>
      <c r="T1556" s="78">
        <f t="shared" si="101"/>
        <v>257.89851981936778</v>
      </c>
      <c r="U1556" s="9"/>
      <c r="V1556" s="9"/>
      <c r="W1556" s="9"/>
      <c r="X1556" s="315"/>
      <c r="Y1556" s="9">
        <v>348708.58999999665</v>
      </c>
      <c r="Z1556" s="9">
        <f t="shared" si="102"/>
        <v>475880.4</v>
      </c>
      <c r="AA1556" s="315"/>
      <c r="AB1556" s="9">
        <f t="shared" si="103"/>
        <v>319757.03999999998</v>
      </c>
      <c r="AC1556" s="9">
        <v>420884.01</v>
      </c>
      <c r="AD1556" s="9"/>
      <c r="AG1556" s="315"/>
      <c r="AH1556" s="317"/>
      <c r="AI1556" s="317"/>
      <c r="AJ1556" s="317"/>
      <c r="AK1556" s="317"/>
      <c r="AL1556" s="315"/>
    </row>
    <row r="1557" spans="1:38">
      <c r="A1557" s="342"/>
      <c r="B1557" s="77"/>
      <c r="C1557" s="9" t="s">
        <v>417</v>
      </c>
      <c r="D1557" s="9"/>
      <c r="E1557" s="9" t="s">
        <v>357</v>
      </c>
      <c r="F1557" s="74">
        <v>1646993</v>
      </c>
      <c r="G1557" s="9"/>
      <c r="H1557" s="9"/>
      <c r="I1557" s="9"/>
      <c r="J1557" s="76">
        <v>263216.96999999898</v>
      </c>
      <c r="K1557" s="9"/>
      <c r="L1557" s="315"/>
      <c r="M1557" s="74">
        <v>3214</v>
      </c>
      <c r="N1557" s="35"/>
      <c r="O1557" s="315"/>
      <c r="P1557" s="75">
        <f t="shared" si="100"/>
        <v>81.897003733664903</v>
      </c>
      <c r="Q1557" s="9"/>
      <c r="R1557" s="9"/>
      <c r="S1557" s="9"/>
      <c r="T1557" s="78">
        <f t="shared" si="101"/>
        <v>512.4433727442439</v>
      </c>
      <c r="U1557" s="9"/>
      <c r="V1557" s="9"/>
      <c r="W1557" s="9"/>
      <c r="X1557" s="315"/>
      <c r="Y1557" s="9">
        <v>263216.96999999898</v>
      </c>
      <c r="Z1557" s="9">
        <f t="shared" si="102"/>
        <v>359210.53</v>
      </c>
      <c r="AA1557" s="315"/>
      <c r="AB1557" s="9">
        <f t="shared" si="103"/>
        <v>241363.37</v>
      </c>
      <c r="AC1557" s="9">
        <v>317697.40000000002</v>
      </c>
      <c r="AD1557" s="9"/>
      <c r="AG1557" s="315"/>
      <c r="AH1557" s="317"/>
      <c r="AI1557" s="317"/>
      <c r="AJ1557" s="317"/>
      <c r="AK1557" s="317"/>
      <c r="AL1557" s="315"/>
    </row>
    <row r="1558" spans="1:38">
      <c r="A1558" s="342"/>
      <c r="B1558" s="77"/>
      <c r="C1558" s="9" t="s">
        <v>417</v>
      </c>
      <c r="D1558" s="9"/>
      <c r="E1558" s="9" t="s">
        <v>358</v>
      </c>
      <c r="F1558" s="74">
        <v>236</v>
      </c>
      <c r="G1558" s="9"/>
      <c r="H1558" s="9"/>
      <c r="I1558" s="9"/>
      <c r="J1558" s="76">
        <v>42.18</v>
      </c>
      <c r="K1558" s="9"/>
      <c r="L1558" s="315"/>
      <c r="M1558" s="74">
        <v>1</v>
      </c>
      <c r="N1558" s="35"/>
      <c r="O1558" s="315"/>
      <c r="P1558" s="75">
        <f t="shared" si="100"/>
        <v>42.18</v>
      </c>
      <c r="Q1558" s="9"/>
      <c r="R1558" s="9"/>
      <c r="S1558" s="9"/>
      <c r="T1558" s="78">
        <f t="shared" si="101"/>
        <v>236</v>
      </c>
      <c r="U1558" s="9"/>
      <c r="V1558" s="9"/>
      <c r="W1558" s="9"/>
      <c r="X1558" s="315"/>
      <c r="Y1558" s="9">
        <v>42.18</v>
      </c>
      <c r="Z1558" s="9">
        <f t="shared" si="102"/>
        <v>57.56</v>
      </c>
      <c r="AA1558" s="315"/>
      <c r="AB1558" s="9">
        <f t="shared" si="103"/>
        <v>38.68</v>
      </c>
      <c r="AC1558" s="9">
        <v>50.91</v>
      </c>
      <c r="AD1558" s="9"/>
      <c r="AG1558" s="315"/>
      <c r="AH1558" s="317"/>
      <c r="AI1558" s="317"/>
      <c r="AJ1558" s="317"/>
      <c r="AK1558" s="317"/>
      <c r="AL1558" s="315"/>
    </row>
    <row r="1559" spans="1:38">
      <c r="A1559" s="342"/>
      <c r="B1559" s="77"/>
      <c r="C1559" s="9" t="s">
        <v>418</v>
      </c>
      <c r="D1559" s="9"/>
      <c r="E1559" s="9" t="s">
        <v>81</v>
      </c>
      <c r="F1559" s="74">
        <v>7840</v>
      </c>
      <c r="G1559" s="9"/>
      <c r="H1559" s="9"/>
      <c r="I1559" s="9"/>
      <c r="J1559" s="76">
        <v>1280.06</v>
      </c>
      <c r="K1559" s="9"/>
      <c r="L1559" s="315"/>
      <c r="M1559" s="74">
        <v>8</v>
      </c>
      <c r="N1559" s="35"/>
      <c r="O1559" s="315"/>
      <c r="P1559" s="75">
        <f t="shared" si="100"/>
        <v>160.00749999999999</v>
      </c>
      <c r="Q1559" s="9"/>
      <c r="R1559" s="9"/>
      <c r="S1559" s="9"/>
      <c r="T1559" s="78">
        <f t="shared" si="101"/>
        <v>980</v>
      </c>
      <c r="U1559" s="9"/>
      <c r="V1559" s="9"/>
      <c r="W1559" s="9"/>
      <c r="X1559" s="315"/>
      <c r="Y1559" s="9">
        <v>1280.06</v>
      </c>
      <c r="Z1559" s="9">
        <f t="shared" si="102"/>
        <v>1746.89</v>
      </c>
      <c r="AA1559" s="315"/>
      <c r="AB1559" s="9">
        <f t="shared" si="103"/>
        <v>1173.78</v>
      </c>
      <c r="AC1559" s="9">
        <v>1545.01</v>
      </c>
      <c r="AD1559" s="9"/>
      <c r="AG1559" s="315"/>
      <c r="AH1559" s="317"/>
      <c r="AI1559" s="317"/>
      <c r="AJ1559" s="317"/>
      <c r="AK1559" s="317"/>
      <c r="AL1559" s="315"/>
    </row>
    <row r="1560" spans="1:38">
      <c r="A1560" s="342"/>
      <c r="B1560" s="77"/>
      <c r="C1560" s="9" t="s">
        <v>419</v>
      </c>
      <c r="D1560" s="9"/>
      <c r="E1560" s="9" t="s">
        <v>154</v>
      </c>
      <c r="F1560" s="74">
        <v>6438</v>
      </c>
      <c r="G1560" s="9"/>
      <c r="H1560" s="9"/>
      <c r="I1560" s="9"/>
      <c r="J1560" s="76">
        <v>854.51999999999987</v>
      </c>
      <c r="K1560" s="9"/>
      <c r="L1560" s="315"/>
      <c r="M1560" s="74">
        <v>10</v>
      </c>
      <c r="N1560" s="35"/>
      <c r="O1560" s="315"/>
      <c r="P1560" s="75">
        <f t="shared" si="100"/>
        <v>85.451999999999984</v>
      </c>
      <c r="Q1560" s="9"/>
      <c r="R1560" s="9"/>
      <c r="S1560" s="9"/>
      <c r="T1560" s="78">
        <f t="shared" si="101"/>
        <v>643.79999999999995</v>
      </c>
      <c r="U1560" s="9"/>
      <c r="V1560" s="9"/>
      <c r="W1560" s="9"/>
      <c r="X1560" s="315"/>
      <c r="Y1560" s="9">
        <v>854.51999999999987</v>
      </c>
      <c r="Z1560" s="9">
        <f t="shared" si="102"/>
        <v>1166.1600000000001</v>
      </c>
      <c r="AA1560" s="315"/>
      <c r="AB1560" s="9">
        <f t="shared" si="103"/>
        <v>783.57</v>
      </c>
      <c r="AC1560" s="9">
        <v>1031.3900000000001</v>
      </c>
      <c r="AD1560" s="9"/>
      <c r="AG1560" s="315"/>
      <c r="AH1560" s="317"/>
      <c r="AI1560" s="317"/>
      <c r="AJ1560" s="317"/>
      <c r="AK1560" s="317"/>
      <c r="AL1560" s="315"/>
    </row>
    <row r="1561" spans="1:38">
      <c r="A1561" s="342"/>
      <c r="B1561" s="77"/>
      <c r="C1561" s="9" t="s">
        <v>420</v>
      </c>
      <c r="D1561" s="9"/>
      <c r="E1561" s="9" t="s">
        <v>96</v>
      </c>
      <c r="F1561" s="74">
        <v>2662</v>
      </c>
      <c r="G1561" s="9"/>
      <c r="H1561" s="9"/>
      <c r="I1561" s="9"/>
      <c r="J1561" s="76">
        <v>455.03999999999996</v>
      </c>
      <c r="K1561" s="9"/>
      <c r="L1561" s="315"/>
      <c r="M1561" s="74">
        <v>4</v>
      </c>
      <c r="N1561" s="35"/>
      <c r="O1561" s="315"/>
      <c r="P1561" s="75">
        <f t="shared" si="100"/>
        <v>113.75999999999999</v>
      </c>
      <c r="Q1561" s="9"/>
      <c r="R1561" s="9"/>
      <c r="S1561" s="9"/>
      <c r="T1561" s="78">
        <f t="shared" si="101"/>
        <v>665.5</v>
      </c>
      <c r="U1561" s="9"/>
      <c r="V1561" s="9"/>
      <c r="W1561" s="9"/>
      <c r="X1561" s="315"/>
      <c r="Y1561" s="9">
        <v>455.03999999999996</v>
      </c>
      <c r="Z1561" s="9">
        <f t="shared" si="102"/>
        <v>620.99</v>
      </c>
      <c r="AA1561" s="315"/>
      <c r="AB1561" s="9">
        <f t="shared" si="103"/>
        <v>417.26</v>
      </c>
      <c r="AC1561" s="9">
        <v>549.22</v>
      </c>
      <c r="AD1561" s="9"/>
      <c r="AG1561" s="315"/>
      <c r="AH1561" s="317"/>
      <c r="AI1561" s="317"/>
      <c r="AJ1561" s="317"/>
      <c r="AK1561" s="317"/>
      <c r="AL1561" s="315"/>
    </row>
    <row r="1562" spans="1:38">
      <c r="A1562" s="342"/>
      <c r="B1562" s="77"/>
      <c r="C1562" s="9" t="s">
        <v>421</v>
      </c>
      <c r="D1562" s="9"/>
      <c r="E1562" s="9" t="s">
        <v>55</v>
      </c>
      <c r="F1562" s="74">
        <v>133</v>
      </c>
      <c r="G1562" s="9"/>
      <c r="H1562" s="9"/>
      <c r="I1562" s="9"/>
      <c r="J1562" s="76">
        <v>28.05</v>
      </c>
      <c r="K1562" s="9"/>
      <c r="L1562" s="315"/>
      <c r="M1562" s="74">
        <v>1</v>
      </c>
      <c r="N1562" s="35"/>
      <c r="O1562" s="315"/>
      <c r="P1562" s="75">
        <f t="shared" si="100"/>
        <v>28.05</v>
      </c>
      <c r="Q1562" s="9"/>
      <c r="R1562" s="9"/>
      <c r="S1562" s="9"/>
      <c r="T1562" s="78">
        <f t="shared" si="101"/>
        <v>133</v>
      </c>
      <c r="U1562" s="9"/>
      <c r="V1562" s="9"/>
      <c r="W1562" s="9"/>
      <c r="X1562" s="315"/>
      <c r="Y1562" s="9">
        <v>28.05</v>
      </c>
      <c r="Z1562" s="9">
        <f t="shared" si="102"/>
        <v>38.28</v>
      </c>
      <c r="AA1562" s="315"/>
      <c r="AB1562" s="9">
        <f t="shared" si="103"/>
        <v>25.72</v>
      </c>
      <c r="AC1562" s="9">
        <v>33.86</v>
      </c>
      <c r="AD1562" s="9"/>
      <c r="AG1562" s="315"/>
      <c r="AH1562" s="317"/>
      <c r="AI1562" s="317"/>
      <c r="AJ1562" s="317"/>
      <c r="AK1562" s="317"/>
      <c r="AL1562" s="315"/>
    </row>
    <row r="1563" spans="1:38">
      <c r="A1563" s="342"/>
      <c r="B1563" s="77"/>
      <c r="C1563" s="9" t="s">
        <v>421</v>
      </c>
      <c r="D1563" s="9"/>
      <c r="E1563" s="9" t="s">
        <v>377</v>
      </c>
      <c r="F1563" s="74">
        <v>5788021</v>
      </c>
      <c r="G1563" s="9"/>
      <c r="H1563" s="9"/>
      <c r="I1563" s="9"/>
      <c r="J1563" s="76">
        <v>1021267.770000009</v>
      </c>
      <c r="K1563" s="9"/>
      <c r="L1563" s="315"/>
      <c r="M1563" s="74">
        <v>20564</v>
      </c>
      <c r="N1563" s="35"/>
      <c r="O1563" s="315"/>
      <c r="P1563" s="75">
        <f t="shared" si="100"/>
        <v>49.662894864812728</v>
      </c>
      <c r="Q1563" s="9"/>
      <c r="R1563" s="9"/>
      <c r="S1563" s="9"/>
      <c r="T1563" s="78">
        <f t="shared" si="101"/>
        <v>281.46377163975882</v>
      </c>
      <c r="U1563" s="9"/>
      <c r="V1563" s="9"/>
      <c r="W1563" s="9"/>
      <c r="X1563" s="315"/>
      <c r="Y1563" s="9">
        <v>1021267.770000009</v>
      </c>
      <c r="Z1563" s="9">
        <f t="shared" si="102"/>
        <v>1393717.64</v>
      </c>
      <c r="AA1563" s="315"/>
      <c r="AB1563" s="9">
        <f t="shared" si="103"/>
        <v>936476.96</v>
      </c>
      <c r="AC1563" s="9">
        <v>1232648.93</v>
      </c>
      <c r="AD1563" s="9"/>
      <c r="AG1563" s="315"/>
      <c r="AH1563" s="317"/>
      <c r="AI1563" s="317"/>
      <c r="AJ1563" s="317"/>
      <c r="AK1563" s="317"/>
      <c r="AL1563" s="315"/>
    </row>
    <row r="1564" spans="1:38">
      <c r="A1564" s="342"/>
      <c r="B1564" s="77"/>
      <c r="C1564" s="9" t="s">
        <v>421</v>
      </c>
      <c r="D1564" s="9"/>
      <c r="E1564" s="9" t="s">
        <v>256</v>
      </c>
      <c r="F1564" s="74">
        <v>457</v>
      </c>
      <c r="G1564" s="9"/>
      <c r="H1564" s="9"/>
      <c r="I1564" s="9"/>
      <c r="J1564" s="76">
        <v>86.94</v>
      </c>
      <c r="K1564" s="9"/>
      <c r="L1564" s="315"/>
      <c r="M1564" s="74">
        <v>2</v>
      </c>
      <c r="N1564" s="35"/>
      <c r="O1564" s="315"/>
      <c r="P1564" s="75">
        <f t="shared" si="100"/>
        <v>43.47</v>
      </c>
      <c r="Q1564" s="9"/>
      <c r="R1564" s="9"/>
      <c r="S1564" s="9"/>
      <c r="T1564" s="78">
        <f t="shared" si="101"/>
        <v>228.5</v>
      </c>
      <c r="U1564" s="9"/>
      <c r="V1564" s="9"/>
      <c r="W1564" s="9"/>
      <c r="X1564" s="315"/>
      <c r="Y1564" s="9">
        <v>86.94</v>
      </c>
      <c r="Z1564" s="9">
        <f t="shared" si="102"/>
        <v>118.65</v>
      </c>
      <c r="AA1564" s="315"/>
      <c r="AB1564" s="9">
        <f t="shared" si="103"/>
        <v>79.72</v>
      </c>
      <c r="AC1564" s="9">
        <v>104.93</v>
      </c>
      <c r="AD1564" s="9"/>
      <c r="AG1564" s="315"/>
      <c r="AH1564" s="317"/>
      <c r="AI1564" s="317"/>
      <c r="AJ1564" s="317"/>
      <c r="AK1564" s="317"/>
      <c r="AL1564" s="315"/>
    </row>
    <row r="1565" spans="1:38">
      <c r="A1565" s="342"/>
      <c r="B1565" s="77"/>
      <c r="C1565" s="9" t="s">
        <v>423</v>
      </c>
      <c r="D1565" s="9"/>
      <c r="E1565" s="9" t="s">
        <v>213</v>
      </c>
      <c r="F1565" s="74">
        <v>413673</v>
      </c>
      <c r="G1565" s="9"/>
      <c r="H1565" s="9"/>
      <c r="I1565" s="9"/>
      <c r="J1565" s="76">
        <v>68836.900000000183</v>
      </c>
      <c r="K1565" s="9"/>
      <c r="L1565" s="315"/>
      <c r="M1565" s="74">
        <v>1127</v>
      </c>
      <c r="N1565" s="35"/>
      <c r="O1565" s="315"/>
      <c r="P1565" s="75">
        <f t="shared" si="100"/>
        <v>61.079769299024122</v>
      </c>
      <c r="Q1565" s="9"/>
      <c r="R1565" s="9"/>
      <c r="S1565" s="9"/>
      <c r="T1565" s="78">
        <f t="shared" si="101"/>
        <v>367.0567879325643</v>
      </c>
      <c r="U1565" s="9"/>
      <c r="V1565" s="9"/>
      <c r="W1565" s="9"/>
      <c r="X1565" s="315"/>
      <c r="Y1565" s="9">
        <v>68836.900000000183</v>
      </c>
      <c r="Z1565" s="9">
        <f t="shared" si="102"/>
        <v>93941.28</v>
      </c>
      <c r="AA1565" s="315"/>
      <c r="AB1565" s="9">
        <f t="shared" si="103"/>
        <v>63121.71</v>
      </c>
      <c r="AC1565" s="9">
        <v>83084.710000000006</v>
      </c>
      <c r="AD1565" s="9"/>
      <c r="AG1565" s="315"/>
      <c r="AH1565" s="317"/>
      <c r="AI1565" s="317"/>
      <c r="AJ1565" s="317"/>
      <c r="AK1565" s="317"/>
      <c r="AL1565" s="315"/>
    </row>
    <row r="1566" spans="1:38">
      <c r="A1566" s="342"/>
      <c r="B1566" s="77"/>
      <c r="C1566" s="9" t="s">
        <v>423</v>
      </c>
      <c r="D1566" s="9"/>
      <c r="E1566" s="9" t="s">
        <v>61</v>
      </c>
      <c r="F1566" s="74">
        <v>756</v>
      </c>
      <c r="G1566" s="9"/>
      <c r="H1566" s="9"/>
      <c r="I1566" s="9"/>
      <c r="J1566" s="76">
        <v>125.77</v>
      </c>
      <c r="K1566" s="9"/>
      <c r="L1566" s="315"/>
      <c r="M1566" s="74">
        <v>1</v>
      </c>
      <c r="N1566" s="35"/>
      <c r="O1566" s="315"/>
      <c r="P1566" s="75">
        <f t="shared" si="100"/>
        <v>125.77</v>
      </c>
      <c r="Q1566" s="9"/>
      <c r="R1566" s="9"/>
      <c r="S1566" s="9"/>
      <c r="T1566" s="78">
        <f t="shared" si="101"/>
        <v>756</v>
      </c>
      <c r="U1566" s="9"/>
      <c r="V1566" s="9"/>
      <c r="W1566" s="9"/>
      <c r="X1566" s="315"/>
      <c r="Y1566" s="9">
        <v>125.77</v>
      </c>
      <c r="Z1566" s="9">
        <f t="shared" si="102"/>
        <v>171.64</v>
      </c>
      <c r="AA1566" s="315"/>
      <c r="AB1566" s="9">
        <f t="shared" si="103"/>
        <v>115.33</v>
      </c>
      <c r="AC1566" s="9">
        <v>151.80000000000001</v>
      </c>
      <c r="AD1566" s="9"/>
      <c r="AG1566" s="315"/>
      <c r="AH1566" s="317"/>
      <c r="AI1566" s="317"/>
      <c r="AJ1566" s="317"/>
      <c r="AK1566" s="317"/>
      <c r="AL1566" s="315"/>
    </row>
    <row r="1567" spans="1:38">
      <c r="A1567" s="342"/>
      <c r="B1567" s="77"/>
      <c r="C1567" s="9" t="s">
        <v>424</v>
      </c>
      <c r="D1567" s="9"/>
      <c r="E1567" s="9" t="s">
        <v>281</v>
      </c>
      <c r="F1567" s="74">
        <v>189258</v>
      </c>
      <c r="G1567" s="9"/>
      <c r="H1567" s="9"/>
      <c r="I1567" s="9"/>
      <c r="J1567" s="76">
        <v>32383.71000000001</v>
      </c>
      <c r="K1567" s="9"/>
      <c r="L1567" s="315"/>
      <c r="M1567" s="74">
        <v>334</v>
      </c>
      <c r="N1567" s="35"/>
      <c r="O1567" s="315"/>
      <c r="P1567" s="75">
        <f t="shared" si="100"/>
        <v>96.95721556886231</v>
      </c>
      <c r="Q1567" s="9"/>
      <c r="R1567" s="9"/>
      <c r="S1567" s="9"/>
      <c r="T1567" s="78">
        <f t="shared" si="101"/>
        <v>566.64071856287421</v>
      </c>
      <c r="U1567" s="9"/>
      <c r="V1567" s="9"/>
      <c r="W1567" s="9"/>
      <c r="X1567" s="315"/>
      <c r="Y1567" s="9">
        <v>32383.71000000001</v>
      </c>
      <c r="Z1567" s="9">
        <f t="shared" si="102"/>
        <v>44193.84</v>
      </c>
      <c r="AA1567" s="315"/>
      <c r="AB1567" s="9">
        <f t="shared" si="103"/>
        <v>29695.05</v>
      </c>
      <c r="AC1567" s="9">
        <v>39086.46</v>
      </c>
      <c r="AD1567" s="9"/>
      <c r="AG1567" s="315"/>
      <c r="AH1567" s="317"/>
      <c r="AI1567" s="317"/>
      <c r="AJ1567" s="317"/>
      <c r="AK1567" s="317"/>
      <c r="AL1567" s="315"/>
    </row>
    <row r="1568" spans="1:38">
      <c r="A1568" s="342"/>
      <c r="B1568" s="77"/>
      <c r="C1568" s="9" t="s">
        <v>425</v>
      </c>
      <c r="D1568" s="9"/>
      <c r="E1568" s="9" t="s">
        <v>61</v>
      </c>
      <c r="F1568" s="74">
        <v>1096</v>
      </c>
      <c r="G1568" s="9"/>
      <c r="H1568" s="9"/>
      <c r="I1568" s="9"/>
      <c r="J1568" s="76">
        <v>192.26999999999998</v>
      </c>
      <c r="K1568" s="9"/>
      <c r="L1568" s="315"/>
      <c r="M1568" s="74">
        <v>2</v>
      </c>
      <c r="N1568" s="35"/>
      <c r="O1568" s="315"/>
      <c r="P1568" s="75">
        <f t="shared" si="100"/>
        <v>96.134999999999991</v>
      </c>
      <c r="Q1568" s="9"/>
      <c r="R1568" s="9"/>
      <c r="S1568" s="9"/>
      <c r="T1568" s="78">
        <f t="shared" si="101"/>
        <v>548</v>
      </c>
      <c r="U1568" s="9"/>
      <c r="V1568" s="9"/>
      <c r="W1568" s="9"/>
      <c r="X1568" s="315"/>
      <c r="Y1568" s="9">
        <v>192.26999999999998</v>
      </c>
      <c r="Z1568" s="9">
        <f t="shared" si="102"/>
        <v>262.39</v>
      </c>
      <c r="AA1568" s="315"/>
      <c r="AB1568" s="9">
        <f t="shared" si="103"/>
        <v>176.31</v>
      </c>
      <c r="AC1568" s="9">
        <v>232.07</v>
      </c>
      <c r="AD1568" s="9"/>
      <c r="AG1568" s="315"/>
      <c r="AH1568" s="317"/>
      <c r="AI1568" s="317"/>
      <c r="AJ1568" s="317"/>
      <c r="AK1568" s="317"/>
      <c r="AL1568" s="315"/>
    </row>
    <row r="1569" spans="1:38">
      <c r="A1569" s="342"/>
      <c r="B1569" s="77"/>
      <c r="C1569" s="9" t="s">
        <v>426</v>
      </c>
      <c r="D1569" s="9"/>
      <c r="E1569" s="9" t="s">
        <v>135</v>
      </c>
      <c r="F1569" s="74">
        <v>2240</v>
      </c>
      <c r="G1569" s="9"/>
      <c r="H1569" s="9"/>
      <c r="I1569" s="9"/>
      <c r="J1569" s="76">
        <v>395.11999999999995</v>
      </c>
      <c r="K1569" s="9"/>
      <c r="L1569" s="315"/>
      <c r="M1569" s="74">
        <v>4</v>
      </c>
      <c r="N1569" s="35"/>
      <c r="O1569" s="315"/>
      <c r="P1569" s="75">
        <f t="shared" si="100"/>
        <v>98.779999999999987</v>
      </c>
      <c r="Q1569" s="9"/>
      <c r="R1569" s="9"/>
      <c r="S1569" s="9"/>
      <c r="T1569" s="78">
        <f t="shared" si="101"/>
        <v>560</v>
      </c>
      <c r="U1569" s="9"/>
      <c r="V1569" s="9"/>
      <c r="W1569" s="9"/>
      <c r="X1569" s="315"/>
      <c r="Y1569" s="9">
        <v>395.11999999999995</v>
      </c>
      <c r="Z1569" s="9">
        <f t="shared" si="102"/>
        <v>539.22</v>
      </c>
      <c r="AA1569" s="315"/>
      <c r="AB1569" s="9">
        <f t="shared" si="103"/>
        <v>362.32</v>
      </c>
      <c r="AC1569" s="9">
        <v>476.9</v>
      </c>
      <c r="AD1569" s="9"/>
      <c r="AG1569" s="315"/>
      <c r="AH1569" s="317"/>
      <c r="AI1569" s="317"/>
      <c r="AJ1569" s="317"/>
      <c r="AK1569" s="317"/>
      <c r="AL1569" s="315"/>
    </row>
    <row r="1570" spans="1:38">
      <c r="A1570" s="342"/>
      <c r="B1570" s="77"/>
      <c r="C1570" s="9" t="s">
        <v>427</v>
      </c>
      <c r="D1570" s="9"/>
      <c r="E1570" s="9" t="s">
        <v>54</v>
      </c>
      <c r="F1570" s="74">
        <v>2339</v>
      </c>
      <c r="G1570" s="9"/>
      <c r="H1570" s="9"/>
      <c r="I1570" s="9"/>
      <c r="J1570" s="76">
        <v>442.38000000000005</v>
      </c>
      <c r="K1570" s="9"/>
      <c r="L1570" s="315"/>
      <c r="M1570" s="74">
        <v>13</v>
      </c>
      <c r="N1570" s="35"/>
      <c r="O1570" s="315"/>
      <c r="P1570" s="75">
        <f t="shared" si="100"/>
        <v>34.029230769230772</v>
      </c>
      <c r="Q1570" s="9"/>
      <c r="R1570" s="9"/>
      <c r="S1570" s="9"/>
      <c r="T1570" s="78">
        <f t="shared" si="101"/>
        <v>179.92307692307693</v>
      </c>
      <c r="U1570" s="9"/>
      <c r="V1570" s="9"/>
      <c r="W1570" s="9"/>
      <c r="X1570" s="315"/>
      <c r="Y1570" s="9">
        <v>442.38000000000005</v>
      </c>
      <c r="Z1570" s="9">
        <f t="shared" si="102"/>
        <v>603.71</v>
      </c>
      <c r="AA1570" s="315"/>
      <c r="AB1570" s="9">
        <f t="shared" si="103"/>
        <v>405.65</v>
      </c>
      <c r="AC1570" s="9">
        <v>533.94000000000005</v>
      </c>
      <c r="AD1570" s="9"/>
      <c r="AG1570" s="315"/>
      <c r="AH1570" s="317"/>
      <c r="AI1570" s="317"/>
      <c r="AJ1570" s="317"/>
      <c r="AK1570" s="317"/>
      <c r="AL1570" s="315"/>
    </row>
    <row r="1571" spans="1:38">
      <c r="A1571" s="342"/>
      <c r="B1571" s="77"/>
      <c r="C1571" s="9" t="s">
        <v>428</v>
      </c>
      <c r="D1571" s="9"/>
      <c r="E1571" s="9" t="s">
        <v>61</v>
      </c>
      <c r="F1571" s="74">
        <v>76</v>
      </c>
      <c r="G1571" s="9"/>
      <c r="H1571" s="9"/>
      <c r="I1571" s="9"/>
      <c r="J1571" s="76">
        <v>18.04</v>
      </c>
      <c r="K1571" s="9"/>
      <c r="L1571" s="315"/>
      <c r="M1571" s="74">
        <v>1</v>
      </c>
      <c r="N1571" s="35"/>
      <c r="O1571" s="315"/>
      <c r="P1571" s="75">
        <f t="shared" si="100"/>
        <v>18.04</v>
      </c>
      <c r="Q1571" s="9"/>
      <c r="R1571" s="9"/>
      <c r="S1571" s="9"/>
      <c r="T1571" s="78">
        <f t="shared" si="101"/>
        <v>76</v>
      </c>
      <c r="U1571" s="9"/>
      <c r="V1571" s="9"/>
      <c r="W1571" s="9"/>
      <c r="X1571" s="315"/>
      <c r="Y1571" s="9">
        <v>18.04</v>
      </c>
      <c r="Z1571" s="9">
        <f t="shared" si="102"/>
        <v>24.62</v>
      </c>
      <c r="AA1571" s="315"/>
      <c r="AB1571" s="9">
        <f t="shared" si="103"/>
        <v>16.54</v>
      </c>
      <c r="AC1571" s="9">
        <v>21.77</v>
      </c>
      <c r="AD1571" s="9"/>
      <c r="AG1571" s="315"/>
      <c r="AH1571" s="317"/>
      <c r="AI1571" s="317"/>
      <c r="AJ1571" s="317"/>
      <c r="AK1571" s="317"/>
      <c r="AL1571" s="315"/>
    </row>
    <row r="1572" spans="1:38">
      <c r="A1572" s="342"/>
      <c r="B1572" s="77"/>
      <c r="C1572" s="9" t="s">
        <v>429</v>
      </c>
      <c r="D1572" s="9"/>
      <c r="E1572" s="9" t="s">
        <v>114</v>
      </c>
      <c r="F1572" s="74">
        <v>583373</v>
      </c>
      <c r="G1572" s="9"/>
      <c r="H1572" s="9"/>
      <c r="I1572" s="9"/>
      <c r="J1572" s="76">
        <v>93464.920000000013</v>
      </c>
      <c r="K1572" s="9"/>
      <c r="L1572" s="315"/>
      <c r="M1572" s="74">
        <v>1050</v>
      </c>
      <c r="N1572" s="35"/>
      <c r="O1572" s="315"/>
      <c r="P1572" s="75">
        <f t="shared" si="100"/>
        <v>89.014209523809541</v>
      </c>
      <c r="Q1572" s="9"/>
      <c r="R1572" s="9"/>
      <c r="S1572" s="9"/>
      <c r="T1572" s="78">
        <f t="shared" si="101"/>
        <v>555.59333333333336</v>
      </c>
      <c r="U1572" s="9"/>
      <c r="V1572" s="9"/>
      <c r="W1572" s="9"/>
      <c r="X1572" s="315"/>
      <c r="Y1572" s="9">
        <v>93464.920000000013</v>
      </c>
      <c r="Z1572" s="9">
        <f t="shared" si="102"/>
        <v>127550.98</v>
      </c>
      <c r="AA1572" s="315"/>
      <c r="AB1572" s="9">
        <f t="shared" si="103"/>
        <v>85704.99</v>
      </c>
      <c r="AC1572" s="9">
        <v>112810.21</v>
      </c>
      <c r="AD1572" s="9"/>
      <c r="AG1572" s="315"/>
      <c r="AH1572" s="317"/>
      <c r="AI1572" s="317"/>
      <c r="AJ1572" s="317"/>
      <c r="AK1572" s="317"/>
      <c r="AL1572" s="315"/>
    </row>
    <row r="1573" spans="1:38">
      <c r="A1573" s="342"/>
      <c r="B1573" s="77"/>
      <c r="C1573" s="9" t="s">
        <v>429</v>
      </c>
      <c r="D1573" s="9"/>
      <c r="E1573" s="9" t="s">
        <v>377</v>
      </c>
      <c r="F1573" s="74">
        <v>406</v>
      </c>
      <c r="G1573" s="9"/>
      <c r="H1573" s="9"/>
      <c r="I1573" s="9"/>
      <c r="J1573" s="76">
        <v>71.58</v>
      </c>
      <c r="K1573" s="9"/>
      <c r="L1573" s="315"/>
      <c r="M1573" s="74">
        <v>1</v>
      </c>
      <c r="N1573" s="35"/>
      <c r="O1573" s="315"/>
      <c r="P1573" s="75">
        <f t="shared" si="100"/>
        <v>71.58</v>
      </c>
      <c r="Q1573" s="9"/>
      <c r="R1573" s="9"/>
      <c r="S1573" s="9"/>
      <c r="T1573" s="78">
        <f t="shared" si="101"/>
        <v>406</v>
      </c>
      <c r="U1573" s="9"/>
      <c r="V1573" s="9"/>
      <c r="W1573" s="9"/>
      <c r="X1573" s="315"/>
      <c r="Y1573" s="9">
        <v>71.58</v>
      </c>
      <c r="Z1573" s="9">
        <f t="shared" si="102"/>
        <v>97.68</v>
      </c>
      <c r="AA1573" s="315"/>
      <c r="AB1573" s="9">
        <f t="shared" si="103"/>
        <v>65.64</v>
      </c>
      <c r="AC1573" s="9">
        <v>86.4</v>
      </c>
      <c r="AD1573" s="9"/>
      <c r="AG1573" s="315"/>
      <c r="AH1573" s="317"/>
      <c r="AI1573" s="317"/>
      <c r="AJ1573" s="317"/>
      <c r="AK1573" s="317"/>
      <c r="AL1573" s="315"/>
    </row>
    <row r="1574" spans="1:38">
      <c r="A1574" s="342"/>
      <c r="B1574" s="77"/>
      <c r="C1574" s="9" t="s">
        <v>429</v>
      </c>
      <c r="D1574" s="9"/>
      <c r="E1574" s="9" t="s">
        <v>213</v>
      </c>
      <c r="F1574" s="74">
        <v>1884</v>
      </c>
      <c r="G1574" s="9"/>
      <c r="H1574" s="9"/>
      <c r="I1574" s="9"/>
      <c r="J1574" s="76">
        <v>322.77</v>
      </c>
      <c r="K1574" s="9"/>
      <c r="L1574" s="315"/>
      <c r="M1574" s="74">
        <v>3</v>
      </c>
      <c r="N1574" s="35"/>
      <c r="O1574" s="315"/>
      <c r="P1574" s="75">
        <f t="shared" si="100"/>
        <v>107.58999999999999</v>
      </c>
      <c r="Q1574" s="9"/>
      <c r="R1574" s="9"/>
      <c r="S1574" s="9"/>
      <c r="T1574" s="78">
        <f t="shared" si="101"/>
        <v>628</v>
      </c>
      <c r="U1574" s="9"/>
      <c r="V1574" s="9"/>
      <c r="W1574" s="9"/>
      <c r="X1574" s="315"/>
      <c r="Y1574" s="9">
        <v>322.77</v>
      </c>
      <c r="Z1574" s="9">
        <f t="shared" si="102"/>
        <v>440.48</v>
      </c>
      <c r="AA1574" s="315"/>
      <c r="AB1574" s="9">
        <f t="shared" si="103"/>
        <v>295.97000000000003</v>
      </c>
      <c r="AC1574" s="9">
        <v>389.58</v>
      </c>
      <c r="AD1574" s="9"/>
      <c r="AG1574" s="315"/>
      <c r="AH1574" s="317"/>
      <c r="AI1574" s="317"/>
      <c r="AJ1574" s="317"/>
      <c r="AK1574" s="317"/>
      <c r="AL1574" s="315"/>
    </row>
    <row r="1575" spans="1:38">
      <c r="A1575" s="342"/>
      <c r="B1575" s="77"/>
      <c r="C1575" s="9" t="s">
        <v>430</v>
      </c>
      <c r="D1575" s="9"/>
      <c r="E1575" s="9" t="s">
        <v>95</v>
      </c>
      <c r="F1575" s="74">
        <v>837</v>
      </c>
      <c r="G1575" s="9"/>
      <c r="H1575" s="9"/>
      <c r="I1575" s="9"/>
      <c r="J1575" s="76">
        <v>144.83000000000001</v>
      </c>
      <c r="K1575" s="9"/>
      <c r="L1575" s="315"/>
      <c r="M1575" s="74">
        <v>1</v>
      </c>
      <c r="N1575" s="35"/>
      <c r="O1575" s="315"/>
      <c r="P1575" s="75">
        <f t="shared" si="100"/>
        <v>144.83000000000001</v>
      </c>
      <c r="Q1575" s="9"/>
      <c r="R1575" s="9"/>
      <c r="S1575" s="9"/>
      <c r="T1575" s="78">
        <f t="shared" si="101"/>
        <v>837</v>
      </c>
      <c r="U1575" s="9"/>
      <c r="V1575" s="9"/>
      <c r="W1575" s="9"/>
      <c r="X1575" s="315"/>
      <c r="Y1575" s="9">
        <v>144.83000000000001</v>
      </c>
      <c r="Z1575" s="9">
        <f t="shared" si="102"/>
        <v>197.65</v>
      </c>
      <c r="AA1575" s="315"/>
      <c r="AB1575" s="9">
        <f t="shared" si="103"/>
        <v>132.81</v>
      </c>
      <c r="AC1575" s="9">
        <v>174.81</v>
      </c>
      <c r="AD1575" s="9"/>
      <c r="AG1575" s="315"/>
      <c r="AH1575" s="317"/>
      <c r="AI1575" s="317"/>
      <c r="AJ1575" s="317"/>
      <c r="AK1575" s="317"/>
      <c r="AL1575" s="315"/>
    </row>
    <row r="1576" spans="1:38">
      <c r="A1576" s="342"/>
      <c r="B1576" s="77"/>
      <c r="C1576" s="9" t="s">
        <v>430</v>
      </c>
      <c r="D1576" s="9"/>
      <c r="E1576" s="9" t="s">
        <v>325</v>
      </c>
      <c r="F1576" s="74">
        <v>630422</v>
      </c>
      <c r="G1576" s="9"/>
      <c r="H1576" s="9"/>
      <c r="I1576" s="9"/>
      <c r="J1576" s="76">
        <v>104126.16000000038</v>
      </c>
      <c r="K1576" s="9"/>
      <c r="L1576" s="315"/>
      <c r="M1576" s="74">
        <v>1480</v>
      </c>
      <c r="N1576" s="35"/>
      <c r="O1576" s="315"/>
      <c r="P1576" s="75">
        <f t="shared" si="100"/>
        <v>70.35551351351377</v>
      </c>
      <c r="Q1576" s="9"/>
      <c r="R1576" s="9"/>
      <c r="S1576" s="9"/>
      <c r="T1576" s="78">
        <f t="shared" si="101"/>
        <v>425.96081081081081</v>
      </c>
      <c r="U1576" s="9"/>
      <c r="V1576" s="9"/>
      <c r="W1576" s="9"/>
      <c r="X1576" s="315"/>
      <c r="Y1576" s="9">
        <v>104126.16000000038</v>
      </c>
      <c r="Z1576" s="9">
        <f t="shared" si="102"/>
        <v>142100.31</v>
      </c>
      <c r="AA1576" s="315"/>
      <c r="AB1576" s="9">
        <f t="shared" si="103"/>
        <v>95481.08</v>
      </c>
      <c r="AC1576" s="9">
        <v>125678.11</v>
      </c>
      <c r="AD1576" s="9"/>
      <c r="AG1576" s="315"/>
      <c r="AH1576" s="317"/>
      <c r="AI1576" s="317"/>
      <c r="AJ1576" s="317"/>
      <c r="AK1576" s="317"/>
      <c r="AL1576" s="315"/>
    </row>
    <row r="1577" spans="1:38">
      <c r="A1577" s="342"/>
      <c r="B1577" s="77"/>
      <c r="C1577" s="9" t="s">
        <v>431</v>
      </c>
      <c r="D1577" s="9"/>
      <c r="E1577" s="9" t="s">
        <v>61</v>
      </c>
      <c r="F1577" s="74">
        <v>1279</v>
      </c>
      <c r="G1577" s="9"/>
      <c r="H1577" s="9"/>
      <c r="I1577" s="9"/>
      <c r="J1577" s="76">
        <v>297.79999999999995</v>
      </c>
      <c r="K1577" s="9"/>
      <c r="L1577" s="315"/>
      <c r="M1577" s="74">
        <v>14</v>
      </c>
      <c r="N1577" s="35"/>
      <c r="O1577" s="315"/>
      <c r="P1577" s="75">
        <f t="shared" si="100"/>
        <v>21.271428571428569</v>
      </c>
      <c r="Q1577" s="9"/>
      <c r="R1577" s="9"/>
      <c r="S1577" s="9"/>
      <c r="T1577" s="78">
        <f t="shared" si="101"/>
        <v>91.357142857142861</v>
      </c>
      <c r="U1577" s="9"/>
      <c r="V1577" s="9"/>
      <c r="W1577" s="9"/>
      <c r="X1577" s="315"/>
      <c r="Y1577" s="9">
        <v>297.79999999999995</v>
      </c>
      <c r="Z1577" s="9">
        <f t="shared" si="102"/>
        <v>406.41</v>
      </c>
      <c r="AA1577" s="315"/>
      <c r="AB1577" s="9">
        <f t="shared" si="103"/>
        <v>273.08</v>
      </c>
      <c r="AC1577" s="9">
        <v>359.44</v>
      </c>
      <c r="AD1577" s="9"/>
      <c r="AG1577" s="315"/>
      <c r="AH1577" s="317"/>
      <c r="AI1577" s="317"/>
      <c r="AJ1577" s="317"/>
      <c r="AK1577" s="317"/>
      <c r="AL1577" s="315"/>
    </row>
    <row r="1578" spans="1:38">
      <c r="A1578" s="342"/>
      <c r="B1578" s="77"/>
      <c r="C1578" s="9" t="s">
        <v>432</v>
      </c>
      <c r="D1578" s="9"/>
      <c r="E1578" s="9" t="s">
        <v>433</v>
      </c>
      <c r="F1578" s="74">
        <v>1647047</v>
      </c>
      <c r="G1578" s="9"/>
      <c r="H1578" s="9"/>
      <c r="I1578" s="9"/>
      <c r="J1578" s="76">
        <v>252742.55999999997</v>
      </c>
      <c r="K1578" s="9"/>
      <c r="L1578" s="315"/>
      <c r="M1578" s="74">
        <v>2464</v>
      </c>
      <c r="N1578" s="35"/>
      <c r="O1578" s="315"/>
      <c r="P1578" s="75">
        <f t="shared" si="100"/>
        <v>102.5740909090909</v>
      </c>
      <c r="Q1578" s="9"/>
      <c r="R1578" s="9"/>
      <c r="S1578" s="9"/>
      <c r="T1578" s="78">
        <f t="shared" si="101"/>
        <v>668.44439935064941</v>
      </c>
      <c r="U1578" s="9"/>
      <c r="V1578" s="9"/>
      <c r="W1578" s="9"/>
      <c r="X1578" s="315"/>
      <c r="Y1578" s="9">
        <v>252742.55999999997</v>
      </c>
      <c r="Z1578" s="9">
        <f t="shared" si="102"/>
        <v>344916.17</v>
      </c>
      <c r="AA1578" s="315"/>
      <c r="AB1578" s="9">
        <f t="shared" si="103"/>
        <v>231758.6</v>
      </c>
      <c r="AC1578" s="9">
        <v>305055.01</v>
      </c>
      <c r="AD1578" s="9"/>
      <c r="AG1578" s="315"/>
      <c r="AH1578" s="317"/>
      <c r="AI1578" s="317"/>
      <c r="AJ1578" s="317"/>
      <c r="AK1578" s="317"/>
      <c r="AL1578" s="315"/>
    </row>
    <row r="1579" spans="1:38">
      <c r="A1579" s="342"/>
      <c r="B1579" s="77"/>
      <c r="C1579" s="9" t="s">
        <v>434</v>
      </c>
      <c r="D1579" s="9"/>
      <c r="E1579" s="9" t="s">
        <v>435</v>
      </c>
      <c r="F1579" s="74">
        <v>423860</v>
      </c>
      <c r="G1579" s="9"/>
      <c r="H1579" s="9"/>
      <c r="I1579" s="9"/>
      <c r="J1579" s="76">
        <v>66790.829999999987</v>
      </c>
      <c r="K1579" s="9"/>
      <c r="L1579" s="315"/>
      <c r="M1579" s="74">
        <v>694</v>
      </c>
      <c r="N1579" s="35"/>
      <c r="O1579" s="315"/>
      <c r="P1579" s="75">
        <f t="shared" si="100"/>
        <v>96.240389048991332</v>
      </c>
      <c r="Q1579" s="9"/>
      <c r="R1579" s="9"/>
      <c r="S1579" s="9"/>
      <c r="T1579" s="78">
        <f t="shared" si="101"/>
        <v>610.74927953890494</v>
      </c>
      <c r="U1579" s="9"/>
      <c r="V1579" s="9"/>
      <c r="W1579" s="9"/>
      <c r="X1579" s="315"/>
      <c r="Y1579" s="9">
        <v>66790.829999999987</v>
      </c>
      <c r="Z1579" s="9">
        <f t="shared" si="102"/>
        <v>91149.02</v>
      </c>
      <c r="AA1579" s="315"/>
      <c r="AB1579" s="9">
        <f t="shared" si="103"/>
        <v>61245.52</v>
      </c>
      <c r="AC1579" s="9">
        <v>80615.14</v>
      </c>
      <c r="AD1579" s="9"/>
      <c r="AG1579" s="315"/>
      <c r="AH1579" s="317"/>
      <c r="AI1579" s="317"/>
      <c r="AJ1579" s="317"/>
      <c r="AK1579" s="317"/>
      <c r="AL1579" s="315"/>
    </row>
    <row r="1580" spans="1:38">
      <c r="A1580" s="342"/>
      <c r="B1580" s="77"/>
      <c r="C1580" s="9" t="s">
        <v>436</v>
      </c>
      <c r="D1580" s="9"/>
      <c r="E1580" s="9" t="s">
        <v>59</v>
      </c>
      <c r="F1580" s="74">
        <v>1374</v>
      </c>
      <c r="G1580" s="9"/>
      <c r="H1580" s="9"/>
      <c r="I1580" s="9"/>
      <c r="J1580" s="76">
        <v>214.32</v>
      </c>
      <c r="K1580" s="9"/>
      <c r="L1580" s="315"/>
      <c r="M1580" s="74">
        <v>4</v>
      </c>
      <c r="N1580" s="35"/>
      <c r="O1580" s="315"/>
      <c r="P1580" s="75">
        <f t="shared" si="100"/>
        <v>53.58</v>
      </c>
      <c r="Q1580" s="9"/>
      <c r="R1580" s="9"/>
      <c r="S1580" s="9"/>
      <c r="T1580" s="78">
        <f t="shared" si="101"/>
        <v>343.5</v>
      </c>
      <c r="U1580" s="9"/>
      <c r="V1580" s="9"/>
      <c r="W1580" s="9"/>
      <c r="X1580" s="315"/>
      <c r="Y1580" s="9">
        <v>214.32</v>
      </c>
      <c r="Z1580" s="9">
        <f t="shared" si="102"/>
        <v>292.48</v>
      </c>
      <c r="AA1580" s="315"/>
      <c r="AB1580" s="9">
        <f t="shared" si="103"/>
        <v>196.53</v>
      </c>
      <c r="AC1580" s="9">
        <v>258.68</v>
      </c>
      <c r="AD1580" s="9"/>
      <c r="AG1580" s="315"/>
      <c r="AH1580" s="317"/>
      <c r="AI1580" s="317"/>
      <c r="AJ1580" s="317"/>
      <c r="AK1580" s="317"/>
      <c r="AL1580" s="315"/>
    </row>
    <row r="1581" spans="1:38">
      <c r="A1581" s="342"/>
      <c r="B1581" s="77"/>
      <c r="C1581" s="9" t="s">
        <v>437</v>
      </c>
      <c r="D1581" s="9"/>
      <c r="E1581" s="9" t="s">
        <v>166</v>
      </c>
      <c r="F1581" s="74">
        <v>1805921</v>
      </c>
      <c r="G1581" s="9"/>
      <c r="H1581" s="9"/>
      <c r="I1581" s="9"/>
      <c r="J1581" s="76">
        <v>277130.16000000079</v>
      </c>
      <c r="K1581" s="9"/>
      <c r="L1581" s="315"/>
      <c r="M1581" s="74">
        <v>2581</v>
      </c>
      <c r="N1581" s="35"/>
      <c r="O1581" s="315"/>
      <c r="P1581" s="75">
        <f t="shared" si="100"/>
        <v>107.37317318868686</v>
      </c>
      <c r="Q1581" s="9"/>
      <c r="R1581" s="9"/>
      <c r="S1581" s="9"/>
      <c r="T1581" s="78">
        <f t="shared" si="101"/>
        <v>699.69817900038743</v>
      </c>
      <c r="U1581" s="9"/>
      <c r="V1581" s="9"/>
      <c r="W1581" s="9"/>
      <c r="X1581" s="315"/>
      <c r="Y1581" s="9">
        <v>277130.16000000079</v>
      </c>
      <c r="Z1581" s="9">
        <f t="shared" si="102"/>
        <v>378197.77</v>
      </c>
      <c r="AA1581" s="315"/>
      <c r="AB1581" s="9">
        <f t="shared" si="103"/>
        <v>254121.41</v>
      </c>
      <c r="AC1581" s="9">
        <v>334490.33</v>
      </c>
      <c r="AD1581" s="9"/>
      <c r="AG1581" s="315"/>
      <c r="AH1581" s="317"/>
      <c r="AI1581" s="317"/>
      <c r="AJ1581" s="317"/>
      <c r="AK1581" s="317"/>
      <c r="AL1581" s="315"/>
    </row>
    <row r="1582" spans="1:38">
      <c r="A1582" s="342"/>
      <c r="B1582" s="77"/>
      <c r="C1582" s="9" t="s">
        <v>438</v>
      </c>
      <c r="D1582" s="9"/>
      <c r="E1582" s="9" t="s">
        <v>439</v>
      </c>
      <c r="F1582" s="74">
        <v>2964573</v>
      </c>
      <c r="G1582" s="9"/>
      <c r="H1582" s="9"/>
      <c r="I1582" s="9"/>
      <c r="J1582" s="76">
        <v>469565.74999999773</v>
      </c>
      <c r="K1582" s="9"/>
      <c r="L1582" s="315"/>
      <c r="M1582" s="74">
        <v>5561</v>
      </c>
      <c r="N1582" s="35"/>
      <c r="O1582" s="315"/>
      <c r="P1582" s="75">
        <f t="shared" si="100"/>
        <v>84.439084696996531</v>
      </c>
      <c r="Q1582" s="9"/>
      <c r="R1582" s="9"/>
      <c r="S1582" s="9"/>
      <c r="T1582" s="78">
        <f t="shared" si="101"/>
        <v>533.10070131271357</v>
      </c>
      <c r="U1582" s="9"/>
      <c r="V1582" s="9"/>
      <c r="W1582" s="9"/>
      <c r="X1582" s="315"/>
      <c r="Y1582" s="9">
        <v>469565.74999999773</v>
      </c>
      <c r="Z1582" s="9">
        <f t="shared" si="102"/>
        <v>640813.39</v>
      </c>
      <c r="AA1582" s="315"/>
      <c r="AB1582" s="9">
        <f t="shared" si="103"/>
        <v>430580.03</v>
      </c>
      <c r="AC1582" s="9">
        <v>566756.07999999996</v>
      </c>
      <c r="AD1582" s="9"/>
      <c r="AG1582" s="315"/>
      <c r="AH1582" s="317"/>
      <c r="AI1582" s="317"/>
      <c r="AJ1582" s="317"/>
      <c r="AK1582" s="317"/>
      <c r="AL1582" s="315"/>
    </row>
    <row r="1583" spans="1:38">
      <c r="A1583" s="342"/>
      <c r="B1583" s="77"/>
      <c r="C1583" s="9" t="s">
        <v>440</v>
      </c>
      <c r="D1583" s="9"/>
      <c r="E1583" s="9" t="s">
        <v>70</v>
      </c>
      <c r="F1583" s="74">
        <v>3890</v>
      </c>
      <c r="G1583" s="9"/>
      <c r="H1583" s="9"/>
      <c r="I1583" s="9"/>
      <c r="J1583" s="76">
        <v>677.2</v>
      </c>
      <c r="K1583" s="9"/>
      <c r="L1583" s="315"/>
      <c r="M1583" s="74">
        <v>6</v>
      </c>
      <c r="N1583" s="35"/>
      <c r="O1583" s="315"/>
      <c r="P1583" s="75">
        <f t="shared" si="100"/>
        <v>112.86666666666667</v>
      </c>
      <c r="Q1583" s="9"/>
      <c r="R1583" s="9"/>
      <c r="S1583" s="9"/>
      <c r="T1583" s="78">
        <f t="shared" si="101"/>
        <v>648.33333333333337</v>
      </c>
      <c r="U1583" s="9"/>
      <c r="V1583" s="9"/>
      <c r="W1583" s="9"/>
      <c r="X1583" s="315"/>
      <c r="Y1583" s="9">
        <v>677.2</v>
      </c>
      <c r="Z1583" s="9">
        <f t="shared" si="102"/>
        <v>924.17</v>
      </c>
      <c r="AA1583" s="315"/>
      <c r="AB1583" s="9">
        <f t="shared" si="103"/>
        <v>620.98</v>
      </c>
      <c r="AC1583" s="9">
        <v>817.37</v>
      </c>
      <c r="AD1583" s="9"/>
      <c r="AG1583" s="315"/>
      <c r="AH1583" s="317"/>
      <c r="AI1583" s="317"/>
      <c r="AJ1583" s="317"/>
      <c r="AK1583" s="317"/>
      <c r="AL1583" s="315"/>
    </row>
    <row r="1584" spans="1:38">
      <c r="A1584" s="342"/>
      <c r="B1584" s="77"/>
      <c r="C1584" s="9" t="s">
        <v>441</v>
      </c>
      <c r="D1584" s="9"/>
      <c r="E1584" s="9" t="s">
        <v>154</v>
      </c>
      <c r="F1584" s="74">
        <v>615</v>
      </c>
      <c r="G1584" s="9"/>
      <c r="H1584" s="9"/>
      <c r="I1584" s="9"/>
      <c r="J1584" s="76">
        <v>105.45</v>
      </c>
      <c r="K1584" s="9"/>
      <c r="L1584" s="315"/>
      <c r="M1584" s="74">
        <v>1</v>
      </c>
      <c r="N1584" s="35"/>
      <c r="O1584" s="315"/>
      <c r="P1584" s="75">
        <f t="shared" si="100"/>
        <v>105.45</v>
      </c>
      <c r="Q1584" s="9"/>
      <c r="R1584" s="9"/>
      <c r="S1584" s="9"/>
      <c r="T1584" s="78">
        <f t="shared" si="101"/>
        <v>615</v>
      </c>
      <c r="U1584" s="9"/>
      <c r="V1584" s="9"/>
      <c r="W1584" s="9"/>
      <c r="X1584" s="315"/>
      <c r="Y1584" s="9">
        <v>105.45</v>
      </c>
      <c r="Z1584" s="9">
        <f t="shared" si="102"/>
        <v>143.91</v>
      </c>
      <c r="AA1584" s="315"/>
      <c r="AB1584" s="9">
        <f t="shared" si="103"/>
        <v>96.7</v>
      </c>
      <c r="AC1584" s="9">
        <v>127.28</v>
      </c>
      <c r="AD1584" s="9"/>
      <c r="AG1584" s="315"/>
      <c r="AH1584" s="317"/>
      <c r="AI1584" s="317"/>
      <c r="AJ1584" s="317"/>
      <c r="AK1584" s="317"/>
      <c r="AL1584" s="315"/>
    </row>
    <row r="1585" spans="1:38">
      <c r="A1585" s="342"/>
      <c r="B1585" s="77"/>
      <c r="C1585" s="9" t="s">
        <v>442</v>
      </c>
      <c r="D1585" s="9"/>
      <c r="E1585" s="9" t="s">
        <v>443</v>
      </c>
      <c r="F1585" s="74">
        <v>577</v>
      </c>
      <c r="G1585" s="9"/>
      <c r="H1585" s="9"/>
      <c r="I1585" s="9"/>
      <c r="J1585" s="76">
        <v>98.46</v>
      </c>
      <c r="K1585" s="9"/>
      <c r="L1585" s="315"/>
      <c r="M1585" s="74">
        <v>1</v>
      </c>
      <c r="N1585" s="35"/>
      <c r="O1585" s="315"/>
      <c r="P1585" s="75">
        <f t="shared" si="100"/>
        <v>98.46</v>
      </c>
      <c r="Q1585" s="9"/>
      <c r="R1585" s="9"/>
      <c r="S1585" s="9"/>
      <c r="T1585" s="78">
        <f t="shared" si="101"/>
        <v>577</v>
      </c>
      <c r="U1585" s="9"/>
      <c r="V1585" s="9"/>
      <c r="W1585" s="9"/>
      <c r="X1585" s="315"/>
      <c r="Y1585" s="9">
        <v>98.46</v>
      </c>
      <c r="Z1585" s="9">
        <f t="shared" si="102"/>
        <v>134.37</v>
      </c>
      <c r="AA1585" s="315"/>
      <c r="AB1585" s="9">
        <f t="shared" si="103"/>
        <v>90.29</v>
      </c>
      <c r="AC1585" s="9">
        <v>118.84</v>
      </c>
      <c r="AD1585" s="9"/>
      <c r="AG1585" s="315"/>
      <c r="AH1585" s="317"/>
      <c r="AI1585" s="317"/>
      <c r="AJ1585" s="317"/>
      <c r="AK1585" s="317"/>
      <c r="AL1585" s="315"/>
    </row>
    <row r="1586" spans="1:38">
      <c r="A1586" s="342"/>
      <c r="B1586" s="77"/>
      <c r="C1586" s="9" t="s">
        <v>442</v>
      </c>
      <c r="D1586" s="9"/>
      <c r="E1586" s="9" t="s">
        <v>117</v>
      </c>
      <c r="F1586" s="74">
        <v>484585</v>
      </c>
      <c r="G1586" s="9"/>
      <c r="H1586" s="9"/>
      <c r="I1586" s="9"/>
      <c r="J1586" s="76">
        <v>76109.000000000087</v>
      </c>
      <c r="K1586" s="9"/>
      <c r="L1586" s="315"/>
      <c r="M1586" s="74">
        <v>689</v>
      </c>
      <c r="N1586" s="35"/>
      <c r="O1586" s="315"/>
      <c r="P1586" s="75">
        <f t="shared" si="100"/>
        <v>110.46298984034846</v>
      </c>
      <c r="Q1586" s="9"/>
      <c r="R1586" s="9"/>
      <c r="S1586" s="9"/>
      <c r="T1586" s="78">
        <f t="shared" si="101"/>
        <v>703.31640058055154</v>
      </c>
      <c r="U1586" s="9"/>
      <c r="V1586" s="9"/>
      <c r="W1586" s="9"/>
      <c r="X1586" s="315"/>
      <c r="Y1586" s="9">
        <v>76109.000000000087</v>
      </c>
      <c r="Z1586" s="9">
        <f t="shared" si="102"/>
        <v>103865.47</v>
      </c>
      <c r="AA1586" s="315"/>
      <c r="AB1586" s="9">
        <f t="shared" si="103"/>
        <v>69790.05</v>
      </c>
      <c r="AC1586" s="9">
        <v>91861.98</v>
      </c>
      <c r="AD1586" s="9"/>
      <c r="AG1586" s="315"/>
      <c r="AH1586" s="317"/>
      <c r="AI1586" s="317"/>
      <c r="AJ1586" s="317"/>
      <c r="AK1586" s="317"/>
      <c r="AL1586" s="315"/>
    </row>
    <row r="1587" spans="1:38">
      <c r="A1587" s="342"/>
      <c r="B1587" s="77"/>
      <c r="C1587" s="9" t="s">
        <v>444</v>
      </c>
      <c r="D1587" s="9"/>
      <c r="E1587" s="9" t="s">
        <v>88</v>
      </c>
      <c r="F1587" s="74">
        <v>4022</v>
      </c>
      <c r="G1587" s="9"/>
      <c r="H1587" s="9"/>
      <c r="I1587" s="9"/>
      <c r="J1587" s="76">
        <v>677.47</v>
      </c>
      <c r="K1587" s="9"/>
      <c r="L1587" s="315"/>
      <c r="M1587" s="74">
        <v>2</v>
      </c>
      <c r="N1587" s="35"/>
      <c r="O1587" s="315"/>
      <c r="P1587" s="75">
        <f t="shared" si="100"/>
        <v>338.73500000000001</v>
      </c>
      <c r="Q1587" s="9"/>
      <c r="R1587" s="9"/>
      <c r="S1587" s="9"/>
      <c r="T1587" s="78">
        <f t="shared" si="101"/>
        <v>2011</v>
      </c>
      <c r="U1587" s="9"/>
      <c r="V1587" s="9"/>
      <c r="W1587" s="9"/>
      <c r="X1587" s="315"/>
      <c r="Y1587" s="9">
        <v>677.47</v>
      </c>
      <c r="Z1587" s="9">
        <f t="shared" si="102"/>
        <v>924.54</v>
      </c>
      <c r="AA1587" s="315"/>
      <c r="AB1587" s="9">
        <f t="shared" si="103"/>
        <v>621.22</v>
      </c>
      <c r="AC1587" s="9">
        <v>817.69</v>
      </c>
      <c r="AD1587" s="9"/>
      <c r="AG1587" s="315"/>
      <c r="AH1587" s="317"/>
      <c r="AI1587" s="317"/>
      <c r="AJ1587" s="317"/>
      <c r="AK1587" s="317"/>
      <c r="AL1587" s="315"/>
    </row>
    <row r="1588" spans="1:38">
      <c r="A1588" s="342"/>
      <c r="B1588" s="77"/>
      <c r="C1588" s="9" t="s">
        <v>445</v>
      </c>
      <c r="D1588" s="9"/>
      <c r="E1588" s="9" t="s">
        <v>166</v>
      </c>
      <c r="F1588" s="74">
        <v>1530</v>
      </c>
      <c r="G1588" s="9"/>
      <c r="H1588" s="9"/>
      <c r="I1588" s="9"/>
      <c r="J1588" s="76">
        <v>262.68</v>
      </c>
      <c r="K1588" s="9"/>
      <c r="L1588" s="315"/>
      <c r="M1588" s="74">
        <v>2</v>
      </c>
      <c r="N1588" s="35"/>
      <c r="O1588" s="315"/>
      <c r="P1588" s="75">
        <f t="shared" si="100"/>
        <v>131.34</v>
      </c>
      <c r="Q1588" s="9"/>
      <c r="R1588" s="9"/>
      <c r="S1588" s="9"/>
      <c r="T1588" s="78">
        <f t="shared" si="101"/>
        <v>765</v>
      </c>
      <c r="U1588" s="9"/>
      <c r="V1588" s="9"/>
      <c r="W1588" s="9"/>
      <c r="X1588" s="315"/>
      <c r="Y1588" s="9">
        <v>262.68</v>
      </c>
      <c r="Z1588" s="9">
        <f t="shared" si="102"/>
        <v>358.48</v>
      </c>
      <c r="AA1588" s="315"/>
      <c r="AB1588" s="9">
        <f t="shared" si="103"/>
        <v>240.87</v>
      </c>
      <c r="AC1588" s="9">
        <v>317.05</v>
      </c>
      <c r="AD1588" s="9"/>
      <c r="AG1588" s="315"/>
      <c r="AH1588" s="317"/>
      <c r="AI1588" s="317"/>
      <c r="AJ1588" s="317"/>
      <c r="AK1588" s="317"/>
      <c r="AL1588" s="315"/>
    </row>
    <row r="1589" spans="1:38">
      <c r="A1589" s="342"/>
      <c r="B1589" s="77"/>
      <c r="C1589" s="9" t="s">
        <v>445</v>
      </c>
      <c r="D1589" s="9"/>
      <c r="E1589" s="9" t="s">
        <v>446</v>
      </c>
      <c r="F1589" s="74">
        <v>116465</v>
      </c>
      <c r="G1589" s="9"/>
      <c r="H1589" s="9"/>
      <c r="I1589" s="9"/>
      <c r="J1589" s="76">
        <v>18900.76000000002</v>
      </c>
      <c r="K1589" s="9"/>
      <c r="L1589" s="315"/>
      <c r="M1589" s="74">
        <v>229</v>
      </c>
      <c r="N1589" s="35"/>
      <c r="O1589" s="315"/>
      <c r="P1589" s="75">
        <f t="shared" si="100"/>
        <v>82.536069868995725</v>
      </c>
      <c r="Q1589" s="9"/>
      <c r="R1589" s="9"/>
      <c r="S1589" s="9"/>
      <c r="T1589" s="78">
        <f t="shared" si="101"/>
        <v>508.58078602620088</v>
      </c>
      <c r="U1589" s="9"/>
      <c r="V1589" s="9"/>
      <c r="W1589" s="9"/>
      <c r="X1589" s="315"/>
      <c r="Y1589" s="9">
        <v>18900.76000000002</v>
      </c>
      <c r="Z1589" s="9">
        <f t="shared" si="102"/>
        <v>25793.75</v>
      </c>
      <c r="AA1589" s="315"/>
      <c r="AB1589" s="9">
        <f t="shared" si="103"/>
        <v>17331.52</v>
      </c>
      <c r="AC1589" s="9">
        <v>22812.82</v>
      </c>
      <c r="AD1589" s="9"/>
      <c r="AG1589" s="315"/>
      <c r="AH1589" s="317"/>
      <c r="AI1589" s="317"/>
      <c r="AJ1589" s="317"/>
      <c r="AK1589" s="317"/>
      <c r="AL1589" s="315"/>
    </row>
    <row r="1590" spans="1:38">
      <c r="A1590" s="342"/>
      <c r="B1590" s="77"/>
      <c r="C1590" s="9" t="s">
        <v>447</v>
      </c>
      <c r="D1590" s="9"/>
      <c r="E1590" s="9" t="s">
        <v>192</v>
      </c>
      <c r="F1590" s="74">
        <v>1515791</v>
      </c>
      <c r="G1590" s="9"/>
      <c r="H1590" s="9"/>
      <c r="I1590" s="9"/>
      <c r="J1590" s="76">
        <v>234173.47000000006</v>
      </c>
      <c r="K1590" s="9"/>
      <c r="L1590" s="315"/>
      <c r="M1590" s="74">
        <v>3152</v>
      </c>
      <c r="N1590" s="35"/>
      <c r="O1590" s="315"/>
      <c r="P1590" s="75">
        <f t="shared" si="100"/>
        <v>74.293613578680223</v>
      </c>
      <c r="Q1590" s="9"/>
      <c r="R1590" s="9"/>
      <c r="S1590" s="9"/>
      <c r="T1590" s="78">
        <f t="shared" si="101"/>
        <v>480.89815989847716</v>
      </c>
      <c r="U1590" s="9"/>
      <c r="V1590" s="9"/>
      <c r="W1590" s="9"/>
      <c r="X1590" s="315"/>
      <c r="Y1590" s="9">
        <v>234173.47000000006</v>
      </c>
      <c r="Z1590" s="9">
        <f t="shared" si="102"/>
        <v>319575.05</v>
      </c>
      <c r="AA1590" s="315"/>
      <c r="AB1590" s="9">
        <f t="shared" si="103"/>
        <v>214731.21</v>
      </c>
      <c r="AC1590" s="9">
        <v>282642.5</v>
      </c>
      <c r="AD1590" s="9"/>
      <c r="AG1590" s="315"/>
      <c r="AH1590" s="317"/>
      <c r="AI1590" s="317"/>
      <c r="AJ1590" s="317"/>
      <c r="AK1590" s="317"/>
      <c r="AL1590" s="315"/>
    </row>
    <row r="1591" spans="1:38">
      <c r="A1591" s="342"/>
      <c r="B1591" s="77"/>
      <c r="C1591" s="9" t="s">
        <v>449</v>
      </c>
      <c r="D1591" s="9"/>
      <c r="E1591" s="9" t="s">
        <v>192</v>
      </c>
      <c r="F1591" s="74">
        <v>14132</v>
      </c>
      <c r="G1591" s="9"/>
      <c r="H1591" s="9"/>
      <c r="I1591" s="9"/>
      <c r="J1591" s="76">
        <v>2100.5899999999997</v>
      </c>
      <c r="K1591" s="9"/>
      <c r="L1591" s="315"/>
      <c r="M1591" s="74">
        <v>11</v>
      </c>
      <c r="N1591" s="35"/>
      <c r="O1591" s="315"/>
      <c r="P1591" s="75">
        <f t="shared" si="100"/>
        <v>190.96272727272725</v>
      </c>
      <c r="Q1591" s="9"/>
      <c r="R1591" s="9"/>
      <c r="S1591" s="9"/>
      <c r="T1591" s="78">
        <f t="shared" si="101"/>
        <v>1284.7272727272727</v>
      </c>
      <c r="U1591" s="9"/>
      <c r="V1591" s="9"/>
      <c r="W1591" s="9"/>
      <c r="X1591" s="315"/>
      <c r="Y1591" s="9">
        <v>2100.5899999999997</v>
      </c>
      <c r="Z1591" s="9">
        <f t="shared" si="102"/>
        <v>2866.66</v>
      </c>
      <c r="AA1591" s="315"/>
      <c r="AB1591" s="9">
        <f t="shared" si="103"/>
        <v>1926.19</v>
      </c>
      <c r="AC1591" s="9">
        <v>2535.37</v>
      </c>
      <c r="AD1591" s="9"/>
      <c r="AG1591" s="315"/>
      <c r="AH1591" s="317"/>
      <c r="AI1591" s="317"/>
      <c r="AJ1591" s="317"/>
      <c r="AK1591" s="317"/>
      <c r="AL1591" s="315"/>
    </row>
    <row r="1592" spans="1:38">
      <c r="A1592" s="342"/>
      <c r="B1592" s="77"/>
      <c r="C1592" s="9" t="s">
        <v>450</v>
      </c>
      <c r="D1592" s="9"/>
      <c r="E1592" s="9" t="s">
        <v>54</v>
      </c>
      <c r="F1592" s="74">
        <v>161585</v>
      </c>
      <c r="G1592" s="9"/>
      <c r="H1592" s="9"/>
      <c r="I1592" s="9"/>
      <c r="J1592" s="76">
        <v>26576.519999999986</v>
      </c>
      <c r="K1592" s="9"/>
      <c r="L1592" s="315"/>
      <c r="M1592" s="74">
        <v>363</v>
      </c>
      <c r="N1592" s="35"/>
      <c r="O1592" s="315"/>
      <c r="P1592" s="75">
        <f t="shared" si="100"/>
        <v>73.213553719008232</v>
      </c>
      <c r="Q1592" s="9"/>
      <c r="R1592" s="9"/>
      <c r="S1592" s="9"/>
      <c r="T1592" s="78">
        <f t="shared" si="101"/>
        <v>445.13774104683193</v>
      </c>
      <c r="U1592" s="9"/>
      <c r="V1592" s="9"/>
      <c r="W1592" s="9"/>
      <c r="X1592" s="315"/>
      <c r="Y1592" s="9">
        <v>26576.519999999986</v>
      </c>
      <c r="Z1592" s="9">
        <f t="shared" si="102"/>
        <v>36268.81</v>
      </c>
      <c r="AA1592" s="315"/>
      <c r="AB1592" s="9">
        <f t="shared" si="103"/>
        <v>24370</v>
      </c>
      <c r="AC1592" s="9">
        <v>32077.31</v>
      </c>
      <c r="AD1592" s="9"/>
      <c r="AG1592" s="315"/>
      <c r="AH1592" s="317"/>
      <c r="AI1592" s="317"/>
      <c r="AJ1592" s="317"/>
      <c r="AK1592" s="317"/>
      <c r="AL1592" s="315"/>
    </row>
    <row r="1593" spans="1:38">
      <c r="A1593" s="342"/>
      <c r="B1593" s="77"/>
      <c r="C1593" s="9" t="s">
        <v>451</v>
      </c>
      <c r="D1593" s="9"/>
      <c r="E1593" s="9" t="s">
        <v>168</v>
      </c>
      <c r="F1593" s="74">
        <v>24886</v>
      </c>
      <c r="G1593" s="9"/>
      <c r="H1593" s="9"/>
      <c r="I1593" s="9"/>
      <c r="J1593" s="76">
        <v>3910.7599999999979</v>
      </c>
      <c r="K1593" s="9"/>
      <c r="L1593" s="315"/>
      <c r="M1593" s="74">
        <v>44</v>
      </c>
      <c r="N1593" s="35"/>
      <c r="O1593" s="315"/>
      <c r="P1593" s="75">
        <f t="shared" si="100"/>
        <v>88.880909090909043</v>
      </c>
      <c r="Q1593" s="9"/>
      <c r="R1593" s="9"/>
      <c r="S1593" s="9"/>
      <c r="T1593" s="78">
        <f t="shared" si="101"/>
        <v>565.59090909090912</v>
      </c>
      <c r="U1593" s="9"/>
      <c r="V1593" s="9"/>
      <c r="W1593" s="9"/>
      <c r="X1593" s="315"/>
      <c r="Y1593" s="9">
        <v>3910.7599999999979</v>
      </c>
      <c r="Z1593" s="9">
        <f t="shared" si="102"/>
        <v>5336.99</v>
      </c>
      <c r="AA1593" s="315"/>
      <c r="AB1593" s="9">
        <f t="shared" si="103"/>
        <v>3586.07</v>
      </c>
      <c r="AC1593" s="9">
        <v>4720.21</v>
      </c>
      <c r="AD1593" s="9"/>
      <c r="AG1593" s="315"/>
      <c r="AH1593" s="317"/>
      <c r="AI1593" s="317"/>
      <c r="AJ1593" s="317"/>
      <c r="AK1593" s="317"/>
      <c r="AL1593" s="315"/>
    </row>
    <row r="1594" spans="1:38">
      <c r="A1594" s="342"/>
      <c r="B1594" s="77"/>
      <c r="C1594" s="9" t="s">
        <v>452</v>
      </c>
      <c r="D1594" s="9"/>
      <c r="E1594" s="9" t="s">
        <v>453</v>
      </c>
      <c r="F1594" s="74">
        <v>1891388</v>
      </c>
      <c r="G1594" s="9"/>
      <c r="H1594" s="9"/>
      <c r="I1594" s="9"/>
      <c r="J1594" s="76">
        <v>300383.64000000019</v>
      </c>
      <c r="K1594" s="9"/>
      <c r="L1594" s="315"/>
      <c r="M1594" s="74">
        <v>3851</v>
      </c>
      <c r="N1594" s="35"/>
      <c r="O1594" s="315"/>
      <c r="P1594" s="75">
        <f t="shared" si="100"/>
        <v>78.001464554661169</v>
      </c>
      <c r="Q1594" s="9"/>
      <c r="R1594" s="9"/>
      <c r="S1594" s="9"/>
      <c r="T1594" s="78">
        <f t="shared" si="101"/>
        <v>491.14204102830433</v>
      </c>
      <c r="U1594" s="9"/>
      <c r="V1594" s="9"/>
      <c r="W1594" s="9"/>
      <c r="X1594" s="315"/>
      <c r="Y1594" s="9">
        <v>300383.64000000019</v>
      </c>
      <c r="Z1594" s="9">
        <f t="shared" si="102"/>
        <v>409931.64</v>
      </c>
      <c r="AA1594" s="315"/>
      <c r="AB1594" s="9">
        <f t="shared" si="103"/>
        <v>275444.27</v>
      </c>
      <c r="AC1594" s="9">
        <v>362556.8</v>
      </c>
      <c r="AD1594" s="9"/>
      <c r="AG1594" s="315"/>
      <c r="AH1594" s="317"/>
      <c r="AI1594" s="317"/>
      <c r="AJ1594" s="317"/>
      <c r="AK1594" s="317"/>
      <c r="AL1594" s="315"/>
    </row>
    <row r="1595" spans="1:38">
      <c r="A1595" s="342"/>
      <c r="B1595" s="77"/>
      <c r="C1595" s="9" t="s">
        <v>454</v>
      </c>
      <c r="D1595" s="9"/>
      <c r="E1595" s="9" t="s">
        <v>135</v>
      </c>
      <c r="F1595" s="74">
        <v>6440</v>
      </c>
      <c r="G1595" s="9"/>
      <c r="H1595" s="9"/>
      <c r="I1595" s="9"/>
      <c r="J1595" s="76">
        <v>1108.9400000000003</v>
      </c>
      <c r="K1595" s="9"/>
      <c r="L1595" s="315"/>
      <c r="M1595" s="74">
        <v>9</v>
      </c>
      <c r="N1595" s="35"/>
      <c r="O1595" s="315"/>
      <c r="P1595" s="75">
        <f t="shared" si="100"/>
        <v>123.21555555555558</v>
      </c>
      <c r="Q1595" s="9"/>
      <c r="R1595" s="9"/>
      <c r="S1595" s="9"/>
      <c r="T1595" s="78">
        <f t="shared" si="101"/>
        <v>715.55555555555554</v>
      </c>
      <c r="U1595" s="9"/>
      <c r="V1595" s="9"/>
      <c r="W1595" s="9"/>
      <c r="X1595" s="315"/>
      <c r="Y1595" s="9">
        <v>1108.9400000000003</v>
      </c>
      <c r="Z1595" s="9">
        <f t="shared" si="102"/>
        <v>1513.36</v>
      </c>
      <c r="AA1595" s="315"/>
      <c r="AB1595" s="9">
        <f t="shared" si="103"/>
        <v>1016.87</v>
      </c>
      <c r="AC1595" s="9">
        <v>1338.47</v>
      </c>
      <c r="AD1595" s="9"/>
      <c r="AG1595" s="315"/>
      <c r="AH1595" s="317"/>
      <c r="AI1595" s="317"/>
      <c r="AJ1595" s="317"/>
      <c r="AK1595" s="317"/>
      <c r="AL1595" s="315"/>
    </row>
    <row r="1596" spans="1:38">
      <c r="A1596" s="342"/>
      <c r="B1596" s="77"/>
      <c r="C1596" s="9" t="s">
        <v>454</v>
      </c>
      <c r="D1596" s="9"/>
      <c r="E1596" s="9" t="s">
        <v>61</v>
      </c>
      <c r="F1596" s="74">
        <v>61983</v>
      </c>
      <c r="G1596" s="9"/>
      <c r="H1596" s="9"/>
      <c r="I1596" s="9"/>
      <c r="J1596" s="76">
        <v>9853.7999999999993</v>
      </c>
      <c r="K1596" s="9"/>
      <c r="L1596" s="315"/>
      <c r="M1596" s="74">
        <v>95</v>
      </c>
      <c r="N1596" s="35"/>
      <c r="O1596" s="315"/>
      <c r="P1596" s="75">
        <f t="shared" si="100"/>
        <v>103.72421052631579</v>
      </c>
      <c r="Q1596" s="9"/>
      <c r="R1596" s="9"/>
      <c r="S1596" s="9"/>
      <c r="T1596" s="78">
        <f t="shared" si="101"/>
        <v>652.45263157894738</v>
      </c>
      <c r="U1596" s="9"/>
      <c r="V1596" s="9"/>
      <c r="W1596" s="9"/>
      <c r="X1596" s="315"/>
      <c r="Y1596" s="9">
        <v>9853.7999999999993</v>
      </c>
      <c r="Z1596" s="9">
        <f t="shared" si="102"/>
        <v>13447.42</v>
      </c>
      <c r="AA1596" s="315"/>
      <c r="AB1596" s="9">
        <f t="shared" si="103"/>
        <v>9035.69</v>
      </c>
      <c r="AC1596" s="9">
        <v>11893.33</v>
      </c>
      <c r="AD1596" s="9"/>
      <c r="AG1596" s="315"/>
      <c r="AH1596" s="317"/>
      <c r="AI1596" s="317"/>
      <c r="AJ1596" s="317"/>
      <c r="AK1596" s="317"/>
      <c r="AL1596" s="315"/>
    </row>
    <row r="1597" spans="1:38">
      <c r="A1597" s="342"/>
      <c r="B1597" s="77"/>
      <c r="C1597" s="9" t="s">
        <v>454</v>
      </c>
      <c r="D1597" s="9"/>
      <c r="E1597" s="9" t="s">
        <v>84</v>
      </c>
      <c r="F1597" s="74">
        <v>1531</v>
      </c>
      <c r="G1597" s="9"/>
      <c r="H1597" s="9"/>
      <c r="I1597" s="9"/>
      <c r="J1597" s="76">
        <v>186.18</v>
      </c>
      <c r="K1597" s="9"/>
      <c r="L1597" s="315"/>
      <c r="M1597" s="74">
        <v>3</v>
      </c>
      <c r="N1597" s="35"/>
      <c r="O1597" s="315"/>
      <c r="P1597" s="75">
        <f t="shared" ref="P1597:P1660" si="104">J1597/M1597</f>
        <v>62.06</v>
      </c>
      <c r="Q1597" s="9"/>
      <c r="R1597" s="9"/>
      <c r="S1597" s="9"/>
      <c r="T1597" s="78">
        <f t="shared" ref="T1597:T1660" si="105">F1597/M1597</f>
        <v>510.33333333333331</v>
      </c>
      <c r="U1597" s="9"/>
      <c r="V1597" s="9"/>
      <c r="W1597" s="9"/>
      <c r="X1597" s="315"/>
      <c r="Y1597" s="9">
        <v>186.18</v>
      </c>
      <c r="Z1597" s="9">
        <f t="shared" ref="Z1597:Z1660" si="106">ROUND($Z$1747*Y1597/$Y$1747,2)</f>
        <v>254.08</v>
      </c>
      <c r="AA1597" s="315"/>
      <c r="AB1597" s="9">
        <f t="shared" ref="AB1597:AB1660" si="107">ROUND($AB$1747*Y1597/$Y$1747,2)</f>
        <v>170.72</v>
      </c>
      <c r="AC1597" s="9">
        <v>224.72</v>
      </c>
      <c r="AD1597" s="9"/>
      <c r="AG1597" s="315"/>
      <c r="AH1597" s="317"/>
      <c r="AI1597" s="317"/>
      <c r="AJ1597" s="317"/>
      <c r="AK1597" s="317"/>
      <c r="AL1597" s="315"/>
    </row>
    <row r="1598" spans="1:38">
      <c r="A1598" s="342"/>
      <c r="B1598" s="77"/>
      <c r="C1598" s="9" t="s">
        <v>454</v>
      </c>
      <c r="D1598" s="9"/>
      <c r="E1598" s="9" t="s">
        <v>276</v>
      </c>
      <c r="F1598" s="74">
        <v>1160</v>
      </c>
      <c r="G1598" s="9"/>
      <c r="H1598" s="9"/>
      <c r="I1598" s="9"/>
      <c r="J1598" s="76">
        <v>197.31</v>
      </c>
      <c r="K1598" s="9"/>
      <c r="L1598" s="315"/>
      <c r="M1598" s="74">
        <v>1</v>
      </c>
      <c r="N1598" s="35"/>
      <c r="O1598" s="315"/>
      <c r="P1598" s="75">
        <f t="shared" si="104"/>
        <v>197.31</v>
      </c>
      <c r="Q1598" s="9"/>
      <c r="R1598" s="9"/>
      <c r="S1598" s="9"/>
      <c r="T1598" s="78">
        <f t="shared" si="105"/>
        <v>1160</v>
      </c>
      <c r="U1598" s="9"/>
      <c r="V1598" s="9"/>
      <c r="W1598" s="9"/>
      <c r="X1598" s="315"/>
      <c r="Y1598" s="9">
        <v>197.31</v>
      </c>
      <c r="Z1598" s="9">
        <f t="shared" si="106"/>
        <v>269.27</v>
      </c>
      <c r="AA1598" s="315"/>
      <c r="AB1598" s="9">
        <f t="shared" si="107"/>
        <v>180.93</v>
      </c>
      <c r="AC1598" s="9">
        <v>238.15</v>
      </c>
      <c r="AD1598" s="9"/>
      <c r="AG1598" s="315"/>
      <c r="AH1598" s="317"/>
      <c r="AI1598" s="317"/>
      <c r="AJ1598" s="317"/>
      <c r="AK1598" s="317"/>
      <c r="AL1598" s="315"/>
    </row>
    <row r="1599" spans="1:38">
      <c r="A1599" s="342"/>
      <c r="B1599" s="77"/>
      <c r="C1599" s="9" t="s">
        <v>455</v>
      </c>
      <c r="D1599" s="9"/>
      <c r="E1599" s="9" t="s">
        <v>190</v>
      </c>
      <c r="F1599" s="74">
        <v>25038</v>
      </c>
      <c r="G1599" s="9"/>
      <c r="H1599" s="9"/>
      <c r="I1599" s="9"/>
      <c r="J1599" s="76">
        <v>3989.5400000000004</v>
      </c>
      <c r="K1599" s="9"/>
      <c r="L1599" s="315"/>
      <c r="M1599" s="74">
        <v>36</v>
      </c>
      <c r="N1599" s="35"/>
      <c r="O1599" s="315"/>
      <c r="P1599" s="75">
        <f t="shared" si="104"/>
        <v>110.82055555555557</v>
      </c>
      <c r="Q1599" s="9"/>
      <c r="R1599" s="9"/>
      <c r="S1599" s="9"/>
      <c r="T1599" s="78">
        <f t="shared" si="105"/>
        <v>695.5</v>
      </c>
      <c r="U1599" s="9"/>
      <c r="V1599" s="9"/>
      <c r="W1599" s="9"/>
      <c r="X1599" s="315"/>
      <c r="Y1599" s="9">
        <v>3989.5400000000004</v>
      </c>
      <c r="Z1599" s="9">
        <f t="shared" si="106"/>
        <v>5444.5</v>
      </c>
      <c r="AA1599" s="315"/>
      <c r="AB1599" s="9">
        <f t="shared" si="107"/>
        <v>3658.31</v>
      </c>
      <c r="AC1599" s="9">
        <v>4815.29</v>
      </c>
      <c r="AD1599" s="9"/>
      <c r="AG1599" s="315"/>
      <c r="AH1599" s="317"/>
      <c r="AI1599" s="317"/>
      <c r="AJ1599" s="317"/>
      <c r="AK1599" s="317"/>
      <c r="AL1599" s="315"/>
    </row>
    <row r="1600" spans="1:38">
      <c r="A1600" s="342"/>
      <c r="B1600" s="77"/>
      <c r="C1600" s="9" t="s">
        <v>456</v>
      </c>
      <c r="D1600" s="9"/>
      <c r="E1600" s="9" t="s">
        <v>91</v>
      </c>
      <c r="F1600" s="74">
        <v>3027297</v>
      </c>
      <c r="G1600" s="9"/>
      <c r="H1600" s="9"/>
      <c r="I1600" s="9"/>
      <c r="J1600" s="76">
        <v>493003.93000000145</v>
      </c>
      <c r="K1600" s="9"/>
      <c r="L1600" s="315"/>
      <c r="M1600" s="74">
        <v>6659</v>
      </c>
      <c r="N1600" s="35"/>
      <c r="O1600" s="315"/>
      <c r="P1600" s="75">
        <f t="shared" si="104"/>
        <v>74.035730590178929</v>
      </c>
      <c r="Q1600" s="9"/>
      <c r="R1600" s="9"/>
      <c r="S1600" s="9"/>
      <c r="T1600" s="78">
        <f t="shared" si="105"/>
        <v>454.61735996395856</v>
      </c>
      <c r="U1600" s="9"/>
      <c r="V1600" s="9"/>
      <c r="W1600" s="9"/>
      <c r="X1600" s="315"/>
      <c r="Y1600" s="9">
        <v>493003.93000000145</v>
      </c>
      <c r="Z1600" s="9">
        <f t="shared" si="106"/>
        <v>672799.33</v>
      </c>
      <c r="AA1600" s="315"/>
      <c r="AB1600" s="9">
        <f t="shared" si="107"/>
        <v>452072.25</v>
      </c>
      <c r="AC1600" s="9">
        <v>595045.48</v>
      </c>
      <c r="AD1600" s="9"/>
      <c r="AG1600" s="315"/>
      <c r="AH1600" s="317"/>
      <c r="AI1600" s="317"/>
      <c r="AJ1600" s="317"/>
      <c r="AK1600" s="317"/>
      <c r="AL1600" s="315"/>
    </row>
    <row r="1601" spans="1:38">
      <c r="A1601" s="342"/>
      <c r="B1601" s="77"/>
      <c r="C1601" s="9" t="s">
        <v>457</v>
      </c>
      <c r="D1601" s="9"/>
      <c r="E1601" s="9" t="s">
        <v>61</v>
      </c>
      <c r="F1601" s="74">
        <v>55576</v>
      </c>
      <c r="G1601" s="9"/>
      <c r="H1601" s="9"/>
      <c r="I1601" s="9"/>
      <c r="J1601" s="76">
        <v>9276.6799999999967</v>
      </c>
      <c r="K1601" s="9"/>
      <c r="L1601" s="315"/>
      <c r="M1601" s="74">
        <v>72</v>
      </c>
      <c r="N1601" s="35"/>
      <c r="O1601" s="315"/>
      <c r="P1601" s="75">
        <f t="shared" si="104"/>
        <v>128.84277777777774</v>
      </c>
      <c r="Q1601" s="9"/>
      <c r="R1601" s="9"/>
      <c r="S1601" s="9"/>
      <c r="T1601" s="78">
        <f t="shared" si="105"/>
        <v>771.88888888888891</v>
      </c>
      <c r="U1601" s="9"/>
      <c r="V1601" s="9"/>
      <c r="W1601" s="9"/>
      <c r="X1601" s="315"/>
      <c r="Y1601" s="9">
        <v>9276.6799999999967</v>
      </c>
      <c r="Z1601" s="9">
        <f t="shared" si="106"/>
        <v>12659.83</v>
      </c>
      <c r="AA1601" s="315"/>
      <c r="AB1601" s="9">
        <f t="shared" si="107"/>
        <v>8506.48</v>
      </c>
      <c r="AC1601" s="9">
        <v>11196.76</v>
      </c>
      <c r="AD1601" s="9"/>
      <c r="AG1601" s="315"/>
      <c r="AH1601" s="317"/>
      <c r="AI1601" s="317"/>
      <c r="AJ1601" s="317"/>
      <c r="AK1601" s="317"/>
      <c r="AL1601" s="315"/>
    </row>
    <row r="1602" spans="1:38">
      <c r="A1602" s="342"/>
      <c r="B1602" s="77"/>
      <c r="C1602" s="9" t="s">
        <v>458</v>
      </c>
      <c r="D1602" s="9"/>
      <c r="E1602" s="9" t="s">
        <v>54</v>
      </c>
      <c r="F1602" s="74">
        <v>260</v>
      </c>
      <c r="G1602" s="9"/>
      <c r="H1602" s="9"/>
      <c r="I1602" s="9"/>
      <c r="J1602" s="76">
        <v>52.230000000000004</v>
      </c>
      <c r="K1602" s="9"/>
      <c r="L1602" s="315"/>
      <c r="M1602" s="74">
        <v>2</v>
      </c>
      <c r="N1602" s="35"/>
      <c r="O1602" s="315"/>
      <c r="P1602" s="75">
        <f t="shared" si="104"/>
        <v>26.115000000000002</v>
      </c>
      <c r="Q1602" s="9"/>
      <c r="R1602" s="9"/>
      <c r="S1602" s="9"/>
      <c r="T1602" s="78">
        <f t="shared" si="105"/>
        <v>130</v>
      </c>
      <c r="U1602" s="9"/>
      <c r="V1602" s="9"/>
      <c r="W1602" s="9"/>
      <c r="X1602" s="315"/>
      <c r="Y1602" s="9">
        <v>52.230000000000004</v>
      </c>
      <c r="Z1602" s="9">
        <f t="shared" si="106"/>
        <v>71.28</v>
      </c>
      <c r="AA1602" s="315"/>
      <c r="AB1602" s="9">
        <f t="shared" si="107"/>
        <v>47.89</v>
      </c>
      <c r="AC1602" s="9">
        <v>63.04</v>
      </c>
      <c r="AD1602" s="9"/>
      <c r="AG1602" s="315"/>
      <c r="AH1602" s="317"/>
      <c r="AI1602" s="317"/>
      <c r="AJ1602" s="317"/>
      <c r="AK1602" s="317"/>
      <c r="AL1602" s="315"/>
    </row>
    <row r="1603" spans="1:38">
      <c r="A1603" s="342"/>
      <c r="B1603" s="77"/>
      <c r="C1603" s="9" t="s">
        <v>458</v>
      </c>
      <c r="D1603" s="9"/>
      <c r="E1603" s="9" t="s">
        <v>56</v>
      </c>
      <c r="F1603" s="74">
        <v>447</v>
      </c>
      <c r="G1603" s="9"/>
      <c r="H1603" s="9"/>
      <c r="I1603" s="9"/>
      <c r="J1603" s="76">
        <v>85.26</v>
      </c>
      <c r="K1603" s="9"/>
      <c r="L1603" s="315"/>
      <c r="M1603" s="74">
        <v>2</v>
      </c>
      <c r="N1603" s="35"/>
      <c r="O1603" s="315"/>
      <c r="P1603" s="75">
        <f t="shared" si="104"/>
        <v>42.63</v>
      </c>
      <c r="Q1603" s="9"/>
      <c r="R1603" s="9"/>
      <c r="S1603" s="9"/>
      <c r="T1603" s="78">
        <f t="shared" si="105"/>
        <v>223.5</v>
      </c>
      <c r="U1603" s="9"/>
      <c r="V1603" s="9"/>
      <c r="W1603" s="9"/>
      <c r="X1603" s="315"/>
      <c r="Y1603" s="9">
        <v>85.26</v>
      </c>
      <c r="Z1603" s="9">
        <f t="shared" si="106"/>
        <v>116.35</v>
      </c>
      <c r="AA1603" s="315"/>
      <c r="AB1603" s="9">
        <f t="shared" si="107"/>
        <v>78.180000000000007</v>
      </c>
      <c r="AC1603" s="9">
        <v>102.91</v>
      </c>
      <c r="AD1603" s="9"/>
      <c r="AG1603" s="315"/>
      <c r="AH1603" s="317"/>
      <c r="AI1603" s="317"/>
      <c r="AJ1603" s="317"/>
      <c r="AK1603" s="317"/>
      <c r="AL1603" s="315"/>
    </row>
    <row r="1604" spans="1:38">
      <c r="A1604" s="342"/>
      <c r="B1604" s="77"/>
      <c r="C1604" s="9" t="s">
        <v>458</v>
      </c>
      <c r="D1604" s="9"/>
      <c r="E1604" s="9" t="s">
        <v>200</v>
      </c>
      <c r="F1604" s="74">
        <v>5</v>
      </c>
      <c r="G1604" s="9"/>
      <c r="H1604" s="9"/>
      <c r="I1604" s="9"/>
      <c r="J1604" s="76">
        <v>4.47</v>
      </c>
      <c r="K1604" s="9"/>
      <c r="L1604" s="315"/>
      <c r="M1604" s="74">
        <v>1</v>
      </c>
      <c r="N1604" s="35"/>
      <c r="O1604" s="315"/>
      <c r="P1604" s="75">
        <f t="shared" si="104"/>
        <v>4.47</v>
      </c>
      <c r="Q1604" s="9"/>
      <c r="R1604" s="9"/>
      <c r="S1604" s="9"/>
      <c r="T1604" s="78">
        <f t="shared" si="105"/>
        <v>5</v>
      </c>
      <c r="U1604" s="9"/>
      <c r="V1604" s="9"/>
      <c r="W1604" s="9"/>
      <c r="X1604" s="315"/>
      <c r="Y1604" s="9">
        <v>4.47</v>
      </c>
      <c r="Z1604" s="9">
        <f t="shared" si="106"/>
        <v>6.1</v>
      </c>
      <c r="AA1604" s="315"/>
      <c r="AB1604" s="9">
        <f t="shared" si="107"/>
        <v>4.0999999999999996</v>
      </c>
      <c r="AC1604" s="9">
        <v>5.4</v>
      </c>
      <c r="AD1604" s="9"/>
      <c r="AG1604" s="315"/>
      <c r="AH1604" s="317"/>
      <c r="AI1604" s="317"/>
      <c r="AJ1604" s="317"/>
      <c r="AK1604" s="317"/>
      <c r="AL1604" s="315"/>
    </row>
    <row r="1605" spans="1:38">
      <c r="A1605" s="342"/>
      <c r="B1605" s="77"/>
      <c r="C1605" s="9" t="s">
        <v>458</v>
      </c>
      <c r="D1605" s="9"/>
      <c r="E1605" s="9" t="s">
        <v>282</v>
      </c>
      <c r="F1605" s="74">
        <v>665650</v>
      </c>
      <c r="G1605" s="9"/>
      <c r="H1605" s="9"/>
      <c r="I1605" s="9"/>
      <c r="J1605" s="76">
        <v>108728.09999999999</v>
      </c>
      <c r="K1605" s="9"/>
      <c r="L1605" s="315"/>
      <c r="M1605" s="74">
        <v>1424</v>
      </c>
      <c r="N1605" s="35"/>
      <c r="O1605" s="315"/>
      <c r="P1605" s="75">
        <f t="shared" si="104"/>
        <v>76.354002808988753</v>
      </c>
      <c r="Q1605" s="9"/>
      <c r="R1605" s="9"/>
      <c r="S1605" s="9"/>
      <c r="T1605" s="78">
        <f t="shared" si="105"/>
        <v>467.45084269662919</v>
      </c>
      <c r="U1605" s="9"/>
      <c r="V1605" s="9"/>
      <c r="W1605" s="9"/>
      <c r="X1605" s="315"/>
      <c r="Y1605" s="9">
        <v>108728.09999999999</v>
      </c>
      <c r="Z1605" s="9">
        <f t="shared" si="106"/>
        <v>148380.54999999999</v>
      </c>
      <c r="AA1605" s="315"/>
      <c r="AB1605" s="9">
        <f t="shared" si="107"/>
        <v>99700.94</v>
      </c>
      <c r="AC1605" s="9">
        <v>131232.54999999999</v>
      </c>
      <c r="AD1605" s="9"/>
      <c r="AG1605" s="315"/>
      <c r="AH1605" s="317"/>
      <c r="AI1605" s="317"/>
      <c r="AJ1605" s="317"/>
      <c r="AK1605" s="317"/>
      <c r="AL1605" s="315"/>
    </row>
    <row r="1606" spans="1:38">
      <c r="A1606" s="342"/>
      <c r="B1606" s="77"/>
      <c r="C1606" s="9" t="s">
        <v>458</v>
      </c>
      <c r="D1606" s="9"/>
      <c r="E1606" s="9" t="s">
        <v>185</v>
      </c>
      <c r="F1606" s="74"/>
      <c r="G1606" s="9"/>
      <c r="H1606" s="9"/>
      <c r="I1606" s="9"/>
      <c r="J1606" s="76">
        <v>5.1100000000000003</v>
      </c>
      <c r="K1606" s="9"/>
      <c r="L1606" s="315"/>
      <c r="M1606" s="74">
        <v>1</v>
      </c>
      <c r="N1606" s="35"/>
      <c r="O1606" s="315"/>
      <c r="P1606" s="75">
        <f t="shared" si="104"/>
        <v>5.1100000000000003</v>
      </c>
      <c r="Q1606" s="9"/>
      <c r="R1606" s="9"/>
      <c r="S1606" s="9"/>
      <c r="T1606" s="78">
        <f t="shared" si="105"/>
        <v>0</v>
      </c>
      <c r="U1606" s="9"/>
      <c r="V1606" s="9"/>
      <c r="W1606" s="9"/>
      <c r="X1606" s="315"/>
      <c r="Y1606" s="9">
        <v>5.1100000000000003</v>
      </c>
      <c r="Z1606" s="9">
        <f t="shared" si="106"/>
        <v>6.97</v>
      </c>
      <c r="AA1606" s="315"/>
      <c r="AB1606" s="9">
        <f t="shared" si="107"/>
        <v>4.6900000000000004</v>
      </c>
      <c r="AC1606" s="9">
        <v>6.17</v>
      </c>
      <c r="AD1606" s="9"/>
      <c r="AG1606" s="315"/>
      <c r="AH1606" s="317"/>
      <c r="AI1606" s="317"/>
      <c r="AJ1606" s="317"/>
      <c r="AK1606" s="317"/>
      <c r="AL1606" s="315"/>
    </row>
    <row r="1607" spans="1:38">
      <c r="A1607" s="342"/>
      <c r="B1607" s="77"/>
      <c r="C1607" s="9" t="s">
        <v>459</v>
      </c>
      <c r="D1607" s="9"/>
      <c r="E1607" s="9" t="s">
        <v>276</v>
      </c>
      <c r="F1607" s="74">
        <v>75134</v>
      </c>
      <c r="G1607" s="9"/>
      <c r="H1607" s="9"/>
      <c r="I1607" s="9"/>
      <c r="J1607" s="76">
        <v>11688.4</v>
      </c>
      <c r="K1607" s="9"/>
      <c r="L1607" s="315"/>
      <c r="M1607" s="74">
        <v>118</v>
      </c>
      <c r="N1607" s="35"/>
      <c r="O1607" s="315"/>
      <c r="P1607" s="75">
        <f t="shared" si="104"/>
        <v>99.054237288135596</v>
      </c>
      <c r="Q1607" s="9"/>
      <c r="R1607" s="9"/>
      <c r="S1607" s="9"/>
      <c r="T1607" s="78">
        <f t="shared" si="105"/>
        <v>636.72881355932202</v>
      </c>
      <c r="U1607" s="9"/>
      <c r="V1607" s="9"/>
      <c r="W1607" s="9"/>
      <c r="X1607" s="315"/>
      <c r="Y1607" s="9">
        <v>11688.4</v>
      </c>
      <c r="Z1607" s="9">
        <f t="shared" si="106"/>
        <v>15951.09</v>
      </c>
      <c r="AA1607" s="315"/>
      <c r="AB1607" s="9">
        <f t="shared" si="107"/>
        <v>10717.97</v>
      </c>
      <c r="AC1607" s="9">
        <v>14107.66</v>
      </c>
      <c r="AD1607" s="9"/>
      <c r="AG1607" s="315"/>
      <c r="AH1607" s="317"/>
      <c r="AI1607" s="317"/>
      <c r="AJ1607" s="317"/>
      <c r="AK1607" s="317"/>
      <c r="AL1607" s="315"/>
    </row>
    <row r="1608" spans="1:38">
      <c r="A1608" s="342"/>
      <c r="B1608" s="77"/>
      <c r="C1608" s="9" t="s">
        <v>460</v>
      </c>
      <c r="D1608" s="9"/>
      <c r="E1608" s="9" t="s">
        <v>461</v>
      </c>
      <c r="F1608" s="74">
        <v>149438</v>
      </c>
      <c r="G1608" s="9"/>
      <c r="H1608" s="9"/>
      <c r="I1608" s="9"/>
      <c r="J1608" s="76">
        <v>23939.740000000009</v>
      </c>
      <c r="K1608" s="9"/>
      <c r="L1608" s="315"/>
      <c r="M1608" s="74">
        <v>209</v>
      </c>
      <c r="N1608" s="35"/>
      <c r="O1608" s="315"/>
      <c r="P1608" s="75">
        <f t="shared" si="104"/>
        <v>114.54421052631584</v>
      </c>
      <c r="Q1608" s="9"/>
      <c r="R1608" s="9"/>
      <c r="S1608" s="9"/>
      <c r="T1608" s="78">
        <f t="shared" si="105"/>
        <v>715.01435406698567</v>
      </c>
      <c r="U1608" s="9"/>
      <c r="V1608" s="9"/>
      <c r="W1608" s="9"/>
      <c r="X1608" s="315"/>
      <c r="Y1608" s="9">
        <v>23939.740000000009</v>
      </c>
      <c r="Z1608" s="9">
        <f t="shared" si="106"/>
        <v>32670.41</v>
      </c>
      <c r="AA1608" s="315"/>
      <c r="AB1608" s="9">
        <f t="shared" si="107"/>
        <v>21952.14</v>
      </c>
      <c r="AC1608" s="9">
        <v>28894.77</v>
      </c>
      <c r="AD1608" s="9"/>
      <c r="AG1608" s="315"/>
      <c r="AH1608" s="317"/>
      <c r="AI1608" s="317"/>
      <c r="AJ1608" s="317"/>
      <c r="AK1608" s="317"/>
      <c r="AL1608" s="315"/>
    </row>
    <row r="1609" spans="1:38">
      <c r="A1609" s="342"/>
      <c r="B1609" s="77"/>
      <c r="C1609" s="9" t="s">
        <v>462</v>
      </c>
      <c r="D1609" s="9"/>
      <c r="E1609" s="9" t="s">
        <v>124</v>
      </c>
      <c r="F1609" s="74">
        <v>426958</v>
      </c>
      <c r="G1609" s="9"/>
      <c r="H1609" s="9"/>
      <c r="I1609" s="9"/>
      <c r="J1609" s="76">
        <v>66045.719999999928</v>
      </c>
      <c r="K1609" s="9"/>
      <c r="L1609" s="315"/>
      <c r="M1609" s="74">
        <v>636</v>
      </c>
      <c r="N1609" s="35"/>
      <c r="O1609" s="315"/>
      <c r="P1609" s="75">
        <f t="shared" si="104"/>
        <v>103.8454716981131</v>
      </c>
      <c r="Q1609" s="9"/>
      <c r="R1609" s="9"/>
      <c r="S1609" s="9"/>
      <c r="T1609" s="78">
        <f t="shared" si="105"/>
        <v>671.3176100628931</v>
      </c>
      <c r="U1609" s="9"/>
      <c r="V1609" s="9"/>
      <c r="W1609" s="9"/>
      <c r="X1609" s="315"/>
      <c r="Y1609" s="9">
        <v>66045.719999999928</v>
      </c>
      <c r="Z1609" s="9">
        <f t="shared" si="106"/>
        <v>90132.17</v>
      </c>
      <c r="AA1609" s="315"/>
      <c r="AB1609" s="9">
        <f t="shared" si="107"/>
        <v>60562.27</v>
      </c>
      <c r="AC1609" s="9">
        <v>79715.81</v>
      </c>
      <c r="AD1609" s="9"/>
      <c r="AG1609" s="315"/>
      <c r="AH1609" s="317"/>
      <c r="AI1609" s="317"/>
      <c r="AJ1609" s="317"/>
      <c r="AK1609" s="317"/>
      <c r="AL1609" s="315"/>
    </row>
    <row r="1610" spans="1:38">
      <c r="A1610" s="342"/>
      <c r="B1610" s="77"/>
      <c r="C1610" s="9" t="s">
        <v>463</v>
      </c>
      <c r="D1610" s="9"/>
      <c r="E1610" s="9" t="s">
        <v>185</v>
      </c>
      <c r="F1610" s="74">
        <v>374226</v>
      </c>
      <c r="G1610" s="9"/>
      <c r="H1610" s="9"/>
      <c r="I1610" s="9"/>
      <c r="J1610" s="76">
        <v>62021.269999999982</v>
      </c>
      <c r="K1610" s="9"/>
      <c r="L1610" s="315"/>
      <c r="M1610" s="74">
        <v>507</v>
      </c>
      <c r="N1610" s="35"/>
      <c r="O1610" s="315"/>
      <c r="P1610" s="75">
        <f t="shared" si="104"/>
        <v>122.32992110453645</v>
      </c>
      <c r="Q1610" s="9"/>
      <c r="R1610" s="9"/>
      <c r="S1610" s="9"/>
      <c r="T1610" s="78">
        <f t="shared" si="105"/>
        <v>738.11834319526622</v>
      </c>
      <c r="U1610" s="9"/>
      <c r="V1610" s="9"/>
      <c r="W1610" s="9"/>
      <c r="X1610" s="315"/>
      <c r="Y1610" s="9">
        <v>62021.269999999982</v>
      </c>
      <c r="Z1610" s="9">
        <f t="shared" si="106"/>
        <v>84640.03</v>
      </c>
      <c r="AA1610" s="315"/>
      <c r="AB1610" s="9">
        <f t="shared" si="107"/>
        <v>56871.95</v>
      </c>
      <c r="AC1610" s="9">
        <v>74858.38</v>
      </c>
      <c r="AD1610" s="9"/>
      <c r="AG1610" s="315"/>
      <c r="AH1610" s="317"/>
      <c r="AI1610" s="317"/>
      <c r="AJ1610" s="317"/>
      <c r="AK1610" s="317"/>
      <c r="AL1610" s="315"/>
    </row>
    <row r="1611" spans="1:38">
      <c r="A1611" s="342"/>
      <c r="B1611" s="77"/>
      <c r="C1611" s="9" t="s">
        <v>464</v>
      </c>
      <c r="D1611" s="9"/>
      <c r="E1611" s="9" t="s">
        <v>465</v>
      </c>
      <c r="F1611" s="74">
        <v>543395</v>
      </c>
      <c r="G1611" s="9"/>
      <c r="H1611" s="9"/>
      <c r="I1611" s="9"/>
      <c r="J1611" s="76">
        <v>87928.589999999953</v>
      </c>
      <c r="K1611" s="9"/>
      <c r="L1611" s="315"/>
      <c r="M1611" s="74">
        <v>730</v>
      </c>
      <c r="N1611" s="35"/>
      <c r="O1611" s="315"/>
      <c r="P1611" s="75">
        <f t="shared" si="104"/>
        <v>120.45012328767118</v>
      </c>
      <c r="Q1611" s="9"/>
      <c r="R1611" s="9"/>
      <c r="S1611" s="9"/>
      <c r="T1611" s="78">
        <f t="shared" si="105"/>
        <v>744.3767123287671</v>
      </c>
      <c r="U1611" s="9"/>
      <c r="V1611" s="9"/>
      <c r="W1611" s="9"/>
      <c r="X1611" s="315"/>
      <c r="Y1611" s="9">
        <v>87928.589999999953</v>
      </c>
      <c r="Z1611" s="9">
        <f t="shared" si="106"/>
        <v>119995.59</v>
      </c>
      <c r="AA1611" s="315"/>
      <c r="AB1611" s="9">
        <f t="shared" si="107"/>
        <v>80628.31</v>
      </c>
      <c r="AC1611" s="9">
        <v>106127.98</v>
      </c>
      <c r="AD1611" s="9"/>
      <c r="AG1611" s="315"/>
      <c r="AH1611" s="317"/>
      <c r="AI1611" s="317"/>
      <c r="AJ1611" s="317"/>
      <c r="AK1611" s="317"/>
      <c r="AL1611" s="315"/>
    </row>
    <row r="1612" spans="1:38">
      <c r="A1612" s="342"/>
      <c r="B1612" s="77"/>
      <c r="C1612" s="9" t="s">
        <v>464</v>
      </c>
      <c r="D1612" s="9"/>
      <c r="E1612" s="9" t="s">
        <v>154</v>
      </c>
      <c r="F1612" s="74">
        <v>2167</v>
      </c>
      <c r="G1612" s="9"/>
      <c r="H1612" s="9"/>
      <c r="I1612" s="9"/>
      <c r="J1612" s="76">
        <v>376</v>
      </c>
      <c r="K1612" s="9"/>
      <c r="L1612" s="315"/>
      <c r="M1612" s="74">
        <v>3</v>
      </c>
      <c r="N1612" s="35"/>
      <c r="O1612" s="315"/>
      <c r="P1612" s="75">
        <f t="shared" si="104"/>
        <v>125.33333333333333</v>
      </c>
      <c r="Q1612" s="9"/>
      <c r="R1612" s="9"/>
      <c r="S1612" s="9"/>
      <c r="T1612" s="78">
        <f t="shared" si="105"/>
        <v>722.33333333333337</v>
      </c>
      <c r="U1612" s="9"/>
      <c r="V1612" s="9"/>
      <c r="W1612" s="9"/>
      <c r="X1612" s="315"/>
      <c r="Y1612" s="9">
        <v>376</v>
      </c>
      <c r="Z1612" s="9">
        <f t="shared" si="106"/>
        <v>513.12</v>
      </c>
      <c r="AA1612" s="315"/>
      <c r="AB1612" s="9">
        <f t="shared" si="107"/>
        <v>344.78</v>
      </c>
      <c r="AC1612" s="9">
        <v>453.82</v>
      </c>
      <c r="AD1612" s="9"/>
      <c r="AG1612" s="315"/>
      <c r="AH1612" s="317"/>
      <c r="AI1612" s="317"/>
      <c r="AJ1612" s="317"/>
      <c r="AK1612" s="317"/>
      <c r="AL1612" s="315"/>
    </row>
    <row r="1613" spans="1:38">
      <c r="A1613" s="342"/>
      <c r="B1613" s="77"/>
      <c r="C1613" s="9" t="s">
        <v>464</v>
      </c>
      <c r="D1613" s="9"/>
      <c r="E1613" s="9" t="s">
        <v>135</v>
      </c>
      <c r="F1613" s="74">
        <v>5069</v>
      </c>
      <c r="G1613" s="9"/>
      <c r="H1613" s="9"/>
      <c r="I1613" s="9"/>
      <c r="J1613" s="76">
        <v>800.92000000000007</v>
      </c>
      <c r="K1613" s="9"/>
      <c r="L1613" s="315"/>
      <c r="M1613" s="74">
        <v>5</v>
      </c>
      <c r="N1613" s="35"/>
      <c r="O1613" s="315"/>
      <c r="P1613" s="75">
        <f t="shared" si="104"/>
        <v>160.18400000000003</v>
      </c>
      <c r="Q1613" s="9"/>
      <c r="R1613" s="9"/>
      <c r="S1613" s="9"/>
      <c r="T1613" s="78">
        <f t="shared" si="105"/>
        <v>1013.8</v>
      </c>
      <c r="U1613" s="9"/>
      <c r="V1613" s="9"/>
      <c r="W1613" s="9"/>
      <c r="X1613" s="315"/>
      <c r="Y1613" s="9">
        <v>800.92000000000007</v>
      </c>
      <c r="Z1613" s="9">
        <f t="shared" si="106"/>
        <v>1093.01</v>
      </c>
      <c r="AA1613" s="315"/>
      <c r="AB1613" s="9">
        <f t="shared" si="107"/>
        <v>734.42</v>
      </c>
      <c r="AC1613" s="9">
        <v>966.69</v>
      </c>
      <c r="AD1613" s="9"/>
      <c r="AG1613" s="315"/>
      <c r="AH1613" s="317"/>
      <c r="AI1613" s="317"/>
      <c r="AJ1613" s="317"/>
      <c r="AK1613" s="317"/>
      <c r="AL1613" s="315"/>
    </row>
    <row r="1614" spans="1:38">
      <c r="A1614" s="342"/>
      <c r="B1614" s="77"/>
      <c r="C1614" s="9" t="s">
        <v>466</v>
      </c>
      <c r="D1614" s="9"/>
      <c r="E1614" s="9" t="s">
        <v>135</v>
      </c>
      <c r="F1614" s="74">
        <v>46275</v>
      </c>
      <c r="G1614" s="9"/>
      <c r="H1614" s="9"/>
      <c r="I1614" s="9"/>
      <c r="J1614" s="76">
        <v>7586.62</v>
      </c>
      <c r="K1614" s="9"/>
      <c r="L1614" s="315"/>
      <c r="M1614" s="74">
        <v>70</v>
      </c>
      <c r="N1614" s="35"/>
      <c r="O1614" s="315"/>
      <c r="P1614" s="75">
        <f t="shared" si="104"/>
        <v>108.38028571428572</v>
      </c>
      <c r="Q1614" s="9"/>
      <c r="R1614" s="9"/>
      <c r="S1614" s="9"/>
      <c r="T1614" s="78">
        <f t="shared" si="105"/>
        <v>661.07142857142856</v>
      </c>
      <c r="U1614" s="9"/>
      <c r="V1614" s="9"/>
      <c r="W1614" s="9"/>
      <c r="X1614" s="315"/>
      <c r="Y1614" s="9">
        <v>7586.62</v>
      </c>
      <c r="Z1614" s="9">
        <f t="shared" si="106"/>
        <v>10353.41</v>
      </c>
      <c r="AA1614" s="315"/>
      <c r="AB1614" s="9">
        <f t="shared" si="107"/>
        <v>6956.74</v>
      </c>
      <c r="AC1614" s="9">
        <v>9156.89</v>
      </c>
      <c r="AD1614" s="9"/>
      <c r="AG1614" s="315"/>
      <c r="AH1614" s="317"/>
      <c r="AI1614" s="317"/>
      <c r="AJ1614" s="317"/>
      <c r="AK1614" s="317"/>
      <c r="AL1614" s="315"/>
    </row>
    <row r="1615" spans="1:38">
      <c r="A1615" s="342"/>
      <c r="B1615" s="77"/>
      <c r="C1615" s="9" t="s">
        <v>467</v>
      </c>
      <c r="D1615" s="9"/>
      <c r="E1615" s="9" t="s">
        <v>88</v>
      </c>
      <c r="F1615" s="74">
        <v>850</v>
      </c>
      <c r="G1615" s="9"/>
      <c r="H1615" s="9"/>
      <c r="I1615" s="9"/>
      <c r="J1615" s="76">
        <v>137.44999999999999</v>
      </c>
      <c r="K1615" s="9"/>
      <c r="L1615" s="315"/>
      <c r="M1615" s="74">
        <v>5</v>
      </c>
      <c r="N1615" s="35"/>
      <c r="O1615" s="315"/>
      <c r="P1615" s="75">
        <f t="shared" si="104"/>
        <v>27.49</v>
      </c>
      <c r="Q1615" s="9"/>
      <c r="R1615" s="9"/>
      <c r="S1615" s="9"/>
      <c r="T1615" s="78">
        <f t="shared" si="105"/>
        <v>170</v>
      </c>
      <c r="U1615" s="9"/>
      <c r="V1615" s="9"/>
      <c r="W1615" s="9"/>
      <c r="X1615" s="315"/>
      <c r="Y1615" s="9">
        <v>137.44999999999999</v>
      </c>
      <c r="Z1615" s="9">
        <f t="shared" si="106"/>
        <v>187.58</v>
      </c>
      <c r="AA1615" s="315"/>
      <c r="AB1615" s="9">
        <f t="shared" si="107"/>
        <v>126.04</v>
      </c>
      <c r="AC1615" s="9">
        <v>165.9</v>
      </c>
      <c r="AD1615" s="9"/>
      <c r="AG1615" s="315"/>
      <c r="AH1615" s="317"/>
      <c r="AI1615" s="317"/>
      <c r="AJ1615" s="317"/>
      <c r="AK1615" s="317"/>
      <c r="AL1615" s="315"/>
    </row>
    <row r="1616" spans="1:38">
      <c r="A1616" s="342"/>
      <c r="B1616" s="77"/>
      <c r="C1616" s="9" t="s">
        <v>468</v>
      </c>
      <c r="D1616" s="9"/>
      <c r="E1616" s="9" t="s">
        <v>433</v>
      </c>
      <c r="F1616" s="74">
        <v>70173</v>
      </c>
      <c r="G1616" s="9"/>
      <c r="H1616" s="9"/>
      <c r="I1616" s="9"/>
      <c r="J1616" s="76">
        <v>10961.780000000002</v>
      </c>
      <c r="K1616" s="9"/>
      <c r="L1616" s="315"/>
      <c r="M1616" s="74">
        <v>87</v>
      </c>
      <c r="N1616" s="35"/>
      <c r="O1616" s="315"/>
      <c r="P1616" s="75">
        <f t="shared" si="104"/>
        <v>125.99747126436785</v>
      </c>
      <c r="Q1616" s="9"/>
      <c r="R1616" s="9"/>
      <c r="S1616" s="9"/>
      <c r="T1616" s="78">
        <f t="shared" si="105"/>
        <v>806.58620689655174</v>
      </c>
      <c r="U1616" s="9"/>
      <c r="V1616" s="9"/>
      <c r="W1616" s="9"/>
      <c r="X1616" s="315"/>
      <c r="Y1616" s="9">
        <v>10961.780000000002</v>
      </c>
      <c r="Z1616" s="9">
        <f t="shared" si="106"/>
        <v>14959.47</v>
      </c>
      <c r="AA1616" s="315"/>
      <c r="AB1616" s="9">
        <f t="shared" si="107"/>
        <v>10051.68</v>
      </c>
      <c r="AC1616" s="9">
        <v>13230.64</v>
      </c>
      <c r="AD1616" s="9"/>
      <c r="AG1616" s="315"/>
      <c r="AH1616" s="317"/>
      <c r="AI1616" s="317"/>
      <c r="AJ1616" s="317"/>
      <c r="AK1616" s="317"/>
      <c r="AL1616" s="315"/>
    </row>
    <row r="1617" spans="1:38">
      <c r="A1617" s="342"/>
      <c r="B1617" s="77"/>
      <c r="C1617" s="9" t="s">
        <v>468</v>
      </c>
      <c r="D1617" s="9"/>
      <c r="E1617" s="9" t="s">
        <v>81</v>
      </c>
      <c r="F1617" s="74">
        <v>319</v>
      </c>
      <c r="G1617" s="9"/>
      <c r="H1617" s="9"/>
      <c r="I1617" s="9"/>
      <c r="J1617" s="76">
        <v>55.66</v>
      </c>
      <c r="K1617" s="9"/>
      <c r="L1617" s="315"/>
      <c r="M1617" s="74">
        <v>1</v>
      </c>
      <c r="N1617" s="35"/>
      <c r="O1617" s="315"/>
      <c r="P1617" s="75">
        <f t="shared" si="104"/>
        <v>55.66</v>
      </c>
      <c r="Q1617" s="9"/>
      <c r="R1617" s="9"/>
      <c r="S1617" s="9"/>
      <c r="T1617" s="78">
        <f t="shared" si="105"/>
        <v>319</v>
      </c>
      <c r="U1617" s="9"/>
      <c r="V1617" s="9"/>
      <c r="W1617" s="9"/>
      <c r="X1617" s="315"/>
      <c r="Y1617" s="9">
        <v>55.66</v>
      </c>
      <c r="Z1617" s="9">
        <f t="shared" si="106"/>
        <v>75.959999999999994</v>
      </c>
      <c r="AA1617" s="315"/>
      <c r="AB1617" s="9">
        <f t="shared" si="107"/>
        <v>51.04</v>
      </c>
      <c r="AC1617" s="9">
        <v>67.180000000000007</v>
      </c>
      <c r="AD1617" s="9"/>
      <c r="AG1617" s="315"/>
      <c r="AH1617" s="317"/>
      <c r="AI1617" s="317"/>
      <c r="AJ1617" s="317"/>
      <c r="AK1617" s="317"/>
      <c r="AL1617" s="315"/>
    </row>
    <row r="1618" spans="1:38">
      <c r="A1618" s="342"/>
      <c r="B1618" s="77"/>
      <c r="C1618" s="9" t="s">
        <v>469</v>
      </c>
      <c r="D1618" s="9"/>
      <c r="E1618" s="9" t="s">
        <v>146</v>
      </c>
      <c r="F1618" s="74">
        <v>266666</v>
      </c>
      <c r="G1618" s="9"/>
      <c r="H1618" s="9"/>
      <c r="I1618" s="9"/>
      <c r="J1618" s="76">
        <v>43981.000000000044</v>
      </c>
      <c r="K1618" s="9"/>
      <c r="L1618" s="315"/>
      <c r="M1618" s="74">
        <v>380</v>
      </c>
      <c r="N1618" s="35"/>
      <c r="O1618" s="315"/>
      <c r="P1618" s="75">
        <f t="shared" si="104"/>
        <v>115.73947368421064</v>
      </c>
      <c r="Q1618" s="9"/>
      <c r="R1618" s="9"/>
      <c r="S1618" s="9"/>
      <c r="T1618" s="78">
        <f t="shared" si="105"/>
        <v>701.75263157894733</v>
      </c>
      <c r="U1618" s="9"/>
      <c r="V1618" s="9"/>
      <c r="W1618" s="9"/>
      <c r="X1618" s="315"/>
      <c r="Y1618" s="9">
        <v>43981.000000000044</v>
      </c>
      <c r="Z1618" s="9">
        <f t="shared" si="106"/>
        <v>60020.59</v>
      </c>
      <c r="AA1618" s="315"/>
      <c r="AB1618" s="9">
        <f t="shared" si="107"/>
        <v>40329.480000000003</v>
      </c>
      <c r="AC1618" s="9">
        <v>53084.15</v>
      </c>
      <c r="AD1618" s="9"/>
      <c r="AG1618" s="315"/>
      <c r="AH1618" s="317"/>
      <c r="AI1618" s="317"/>
      <c r="AJ1618" s="317"/>
      <c r="AK1618" s="317"/>
      <c r="AL1618" s="315"/>
    </row>
    <row r="1619" spans="1:38">
      <c r="A1619" s="342"/>
      <c r="B1619" s="77"/>
      <c r="C1619" s="9" t="s">
        <v>470</v>
      </c>
      <c r="D1619" s="9"/>
      <c r="E1619" s="9" t="s">
        <v>471</v>
      </c>
      <c r="F1619" s="74">
        <v>248665</v>
      </c>
      <c r="G1619" s="9"/>
      <c r="H1619" s="9"/>
      <c r="I1619" s="9"/>
      <c r="J1619" s="76">
        <v>38970.849999999969</v>
      </c>
      <c r="K1619" s="9"/>
      <c r="L1619" s="315"/>
      <c r="M1619" s="74">
        <v>282</v>
      </c>
      <c r="N1619" s="35"/>
      <c r="O1619" s="315"/>
      <c r="P1619" s="75">
        <f t="shared" si="104"/>
        <v>138.19450354609918</v>
      </c>
      <c r="Q1619" s="9"/>
      <c r="R1619" s="9"/>
      <c r="S1619" s="9"/>
      <c r="T1619" s="78">
        <f t="shared" si="105"/>
        <v>881.79078014184392</v>
      </c>
      <c r="U1619" s="9"/>
      <c r="V1619" s="9"/>
      <c r="W1619" s="9"/>
      <c r="X1619" s="315"/>
      <c r="Y1619" s="9">
        <v>38970.849999999969</v>
      </c>
      <c r="Z1619" s="9">
        <f t="shared" si="106"/>
        <v>53183.27</v>
      </c>
      <c r="AA1619" s="315"/>
      <c r="AB1619" s="9">
        <f t="shared" si="107"/>
        <v>35735.29</v>
      </c>
      <c r="AC1619" s="9">
        <v>47037</v>
      </c>
      <c r="AD1619" s="9"/>
      <c r="AG1619" s="315"/>
      <c r="AH1619" s="317"/>
      <c r="AI1619" s="317"/>
      <c r="AJ1619" s="317"/>
      <c r="AK1619" s="317"/>
      <c r="AL1619" s="315"/>
    </row>
    <row r="1620" spans="1:38">
      <c r="A1620" s="342"/>
      <c r="B1620" s="77"/>
      <c r="C1620" s="9" t="s">
        <v>472</v>
      </c>
      <c r="D1620" s="9"/>
      <c r="E1620" s="9" t="s">
        <v>235</v>
      </c>
      <c r="F1620" s="74">
        <v>867136</v>
      </c>
      <c r="G1620" s="9"/>
      <c r="H1620" s="9"/>
      <c r="I1620" s="9"/>
      <c r="J1620" s="76">
        <v>143978.5299999995</v>
      </c>
      <c r="K1620" s="9"/>
      <c r="L1620" s="315"/>
      <c r="M1620" s="74">
        <v>1987</v>
      </c>
      <c r="N1620" s="35"/>
      <c r="O1620" s="315"/>
      <c r="P1620" s="75">
        <f t="shared" si="104"/>
        <v>72.460256668343987</v>
      </c>
      <c r="Q1620" s="9"/>
      <c r="R1620" s="9"/>
      <c r="S1620" s="9"/>
      <c r="T1620" s="78">
        <f t="shared" si="105"/>
        <v>436.40463009562154</v>
      </c>
      <c r="U1620" s="9"/>
      <c r="V1620" s="9"/>
      <c r="W1620" s="9"/>
      <c r="X1620" s="315"/>
      <c r="Y1620" s="9">
        <v>143978.5299999995</v>
      </c>
      <c r="Z1620" s="9">
        <f t="shared" si="106"/>
        <v>196486.58</v>
      </c>
      <c r="AA1620" s="315"/>
      <c r="AB1620" s="9">
        <f t="shared" si="107"/>
        <v>132024.71</v>
      </c>
      <c r="AC1620" s="9">
        <v>173779.09</v>
      </c>
      <c r="AD1620" s="9"/>
      <c r="AG1620" s="315"/>
      <c r="AH1620" s="317"/>
      <c r="AI1620" s="317"/>
      <c r="AJ1620" s="317"/>
      <c r="AK1620" s="317"/>
      <c r="AL1620" s="315"/>
    </row>
    <row r="1621" spans="1:38">
      <c r="A1621" s="342"/>
      <c r="B1621" s="77"/>
      <c r="C1621" s="9" t="s">
        <v>473</v>
      </c>
      <c r="D1621" s="9"/>
      <c r="E1621" s="9" t="s">
        <v>474</v>
      </c>
      <c r="F1621" s="74">
        <v>17781</v>
      </c>
      <c r="G1621" s="9"/>
      <c r="H1621" s="9"/>
      <c r="I1621" s="9"/>
      <c r="J1621" s="76">
        <v>2949.0000000000005</v>
      </c>
      <c r="K1621" s="9"/>
      <c r="L1621" s="315"/>
      <c r="M1621" s="74">
        <v>27</v>
      </c>
      <c r="N1621" s="35"/>
      <c r="O1621" s="315"/>
      <c r="P1621" s="75">
        <f t="shared" si="104"/>
        <v>109.22222222222224</v>
      </c>
      <c r="Q1621" s="9"/>
      <c r="R1621" s="9"/>
      <c r="S1621" s="9"/>
      <c r="T1621" s="78">
        <f t="shared" si="105"/>
        <v>658.55555555555554</v>
      </c>
      <c r="U1621" s="9"/>
      <c r="V1621" s="9"/>
      <c r="W1621" s="9"/>
      <c r="X1621" s="315"/>
      <c r="Y1621" s="9">
        <v>2949.0000000000005</v>
      </c>
      <c r="Z1621" s="9">
        <f t="shared" si="106"/>
        <v>4024.48</v>
      </c>
      <c r="AA1621" s="315"/>
      <c r="AB1621" s="9">
        <f t="shared" si="107"/>
        <v>2704.16</v>
      </c>
      <c r="AC1621" s="9">
        <v>3559.38</v>
      </c>
      <c r="AD1621" s="9"/>
      <c r="AG1621" s="315"/>
      <c r="AH1621" s="317"/>
      <c r="AI1621" s="317"/>
      <c r="AJ1621" s="317"/>
      <c r="AK1621" s="317"/>
      <c r="AL1621" s="315"/>
    </row>
    <row r="1622" spans="1:38">
      <c r="A1622" s="342"/>
      <c r="B1622" s="77"/>
      <c r="C1622" s="9" t="s">
        <v>475</v>
      </c>
      <c r="D1622" s="9"/>
      <c r="E1622" s="9" t="s">
        <v>70</v>
      </c>
      <c r="F1622" s="74">
        <v>58754</v>
      </c>
      <c r="G1622" s="9"/>
      <c r="H1622" s="9"/>
      <c r="I1622" s="9"/>
      <c r="J1622" s="76">
        <v>9887.4600000000009</v>
      </c>
      <c r="K1622" s="9"/>
      <c r="L1622" s="315"/>
      <c r="M1622" s="74">
        <v>100</v>
      </c>
      <c r="N1622" s="35"/>
      <c r="O1622" s="315"/>
      <c r="P1622" s="75">
        <f t="shared" si="104"/>
        <v>98.874600000000015</v>
      </c>
      <c r="Q1622" s="9"/>
      <c r="R1622" s="9"/>
      <c r="S1622" s="9"/>
      <c r="T1622" s="78">
        <f t="shared" si="105"/>
        <v>587.54</v>
      </c>
      <c r="U1622" s="9"/>
      <c r="V1622" s="9"/>
      <c r="W1622" s="9"/>
      <c r="X1622" s="315"/>
      <c r="Y1622" s="9">
        <v>9887.4600000000009</v>
      </c>
      <c r="Z1622" s="9">
        <f t="shared" si="106"/>
        <v>13493.35</v>
      </c>
      <c r="AA1622" s="315"/>
      <c r="AB1622" s="9">
        <f t="shared" si="107"/>
        <v>9066.5499999999993</v>
      </c>
      <c r="AC1622" s="9">
        <v>11933.96</v>
      </c>
      <c r="AD1622" s="9"/>
      <c r="AG1622" s="315"/>
      <c r="AH1622" s="317"/>
      <c r="AI1622" s="317"/>
      <c r="AJ1622" s="317"/>
      <c r="AK1622" s="317"/>
      <c r="AL1622" s="315"/>
    </row>
    <row r="1623" spans="1:38">
      <c r="A1623" s="342"/>
      <c r="B1623" s="77"/>
      <c r="C1623" s="9" t="s">
        <v>476</v>
      </c>
      <c r="D1623" s="9"/>
      <c r="E1623" s="9" t="s">
        <v>135</v>
      </c>
      <c r="F1623" s="74">
        <v>374</v>
      </c>
      <c r="G1623" s="9"/>
      <c r="H1623" s="9"/>
      <c r="I1623" s="9"/>
      <c r="J1623" s="76">
        <v>66.42</v>
      </c>
      <c r="K1623" s="9"/>
      <c r="L1623" s="315"/>
      <c r="M1623" s="74">
        <v>1</v>
      </c>
      <c r="N1623" s="35"/>
      <c r="O1623" s="315"/>
      <c r="P1623" s="75">
        <f t="shared" si="104"/>
        <v>66.42</v>
      </c>
      <c r="Q1623" s="9"/>
      <c r="R1623" s="9"/>
      <c r="S1623" s="9"/>
      <c r="T1623" s="78">
        <f t="shared" si="105"/>
        <v>374</v>
      </c>
      <c r="U1623" s="9"/>
      <c r="V1623" s="9"/>
      <c r="W1623" s="9"/>
      <c r="X1623" s="315"/>
      <c r="Y1623" s="9">
        <v>66.42</v>
      </c>
      <c r="Z1623" s="9">
        <f t="shared" si="106"/>
        <v>90.64</v>
      </c>
      <c r="AA1623" s="315"/>
      <c r="AB1623" s="9">
        <f t="shared" si="107"/>
        <v>60.91</v>
      </c>
      <c r="AC1623" s="9">
        <v>80.17</v>
      </c>
      <c r="AD1623" s="9"/>
      <c r="AG1623" s="315"/>
      <c r="AH1623" s="317"/>
      <c r="AI1623" s="317"/>
      <c r="AJ1623" s="317"/>
      <c r="AK1623" s="317"/>
      <c r="AL1623" s="315"/>
    </row>
    <row r="1624" spans="1:38">
      <c r="A1624" s="342"/>
      <c r="B1624" s="77"/>
      <c r="C1624" s="9" t="s">
        <v>476</v>
      </c>
      <c r="D1624" s="9"/>
      <c r="E1624" s="9" t="s">
        <v>208</v>
      </c>
      <c r="F1624" s="74">
        <v>474998</v>
      </c>
      <c r="G1624" s="9"/>
      <c r="H1624" s="9"/>
      <c r="I1624" s="9"/>
      <c r="J1624" s="76">
        <v>75909.579999999842</v>
      </c>
      <c r="K1624" s="9"/>
      <c r="L1624" s="315"/>
      <c r="M1624" s="74">
        <v>639</v>
      </c>
      <c r="N1624" s="35"/>
      <c r="O1624" s="315"/>
      <c r="P1624" s="75">
        <f t="shared" si="104"/>
        <v>118.79433489827831</v>
      </c>
      <c r="Q1624" s="9"/>
      <c r="R1624" s="9"/>
      <c r="S1624" s="9"/>
      <c r="T1624" s="78">
        <f t="shared" si="105"/>
        <v>743.34585289514871</v>
      </c>
      <c r="U1624" s="9"/>
      <c r="V1624" s="9"/>
      <c r="W1624" s="9"/>
      <c r="X1624" s="315"/>
      <c r="Y1624" s="9">
        <v>75909.579999999842</v>
      </c>
      <c r="Z1624" s="9">
        <f t="shared" si="106"/>
        <v>103593.32</v>
      </c>
      <c r="AA1624" s="315"/>
      <c r="AB1624" s="9">
        <f t="shared" si="107"/>
        <v>69607.179999999993</v>
      </c>
      <c r="AC1624" s="9">
        <v>91621.28</v>
      </c>
      <c r="AD1624" s="9"/>
      <c r="AG1624" s="315"/>
      <c r="AH1624" s="317"/>
      <c r="AI1624" s="317"/>
      <c r="AJ1624" s="317"/>
      <c r="AK1624" s="317"/>
      <c r="AL1624" s="315"/>
    </row>
    <row r="1625" spans="1:38">
      <c r="A1625" s="342"/>
      <c r="B1625" s="77"/>
      <c r="C1625" s="9" t="s">
        <v>477</v>
      </c>
      <c r="D1625" s="9"/>
      <c r="E1625" s="9" t="s">
        <v>439</v>
      </c>
      <c r="F1625" s="74">
        <v>616</v>
      </c>
      <c r="G1625" s="9"/>
      <c r="H1625" s="9"/>
      <c r="I1625" s="9"/>
      <c r="J1625" s="76">
        <v>44.42</v>
      </c>
      <c r="K1625" s="9"/>
      <c r="L1625" s="315"/>
      <c r="M1625" s="74">
        <v>1</v>
      </c>
      <c r="N1625" s="35"/>
      <c r="O1625" s="315"/>
      <c r="P1625" s="75">
        <f t="shared" si="104"/>
        <v>44.42</v>
      </c>
      <c r="Q1625" s="9"/>
      <c r="R1625" s="9"/>
      <c r="S1625" s="9"/>
      <c r="T1625" s="78">
        <f t="shared" si="105"/>
        <v>616</v>
      </c>
      <c r="U1625" s="9"/>
      <c r="V1625" s="9"/>
      <c r="W1625" s="9"/>
      <c r="X1625" s="315"/>
      <c r="Y1625" s="9">
        <v>44.42</v>
      </c>
      <c r="Z1625" s="9">
        <f t="shared" si="106"/>
        <v>60.62</v>
      </c>
      <c r="AA1625" s="315"/>
      <c r="AB1625" s="9">
        <f t="shared" si="107"/>
        <v>40.729999999999997</v>
      </c>
      <c r="AC1625" s="9">
        <v>53.61</v>
      </c>
      <c r="AD1625" s="9"/>
      <c r="AG1625" s="315"/>
      <c r="AH1625" s="317"/>
      <c r="AI1625" s="317"/>
      <c r="AJ1625" s="317"/>
      <c r="AK1625" s="317"/>
      <c r="AL1625" s="315"/>
    </row>
    <row r="1626" spans="1:38">
      <c r="A1626" s="342"/>
      <c r="B1626" s="77"/>
      <c r="C1626" s="9" t="s">
        <v>477</v>
      </c>
      <c r="D1626" s="9"/>
      <c r="E1626" s="9" t="s">
        <v>154</v>
      </c>
      <c r="F1626" s="74">
        <v>2199211</v>
      </c>
      <c r="G1626" s="9"/>
      <c r="H1626" s="9"/>
      <c r="I1626" s="9"/>
      <c r="J1626" s="76">
        <v>343187.50000000058</v>
      </c>
      <c r="K1626" s="9"/>
      <c r="L1626" s="315"/>
      <c r="M1626" s="74">
        <v>3651</v>
      </c>
      <c r="N1626" s="35"/>
      <c r="O1626" s="315"/>
      <c r="P1626" s="75">
        <f t="shared" si="104"/>
        <v>93.998219665845127</v>
      </c>
      <c r="Q1626" s="9"/>
      <c r="R1626" s="9"/>
      <c r="S1626" s="9"/>
      <c r="T1626" s="78">
        <f t="shared" si="105"/>
        <v>602.35853190906596</v>
      </c>
      <c r="U1626" s="9"/>
      <c r="V1626" s="9"/>
      <c r="W1626" s="9"/>
      <c r="X1626" s="315"/>
      <c r="Y1626" s="9">
        <v>343187.50000000058</v>
      </c>
      <c r="Z1626" s="9">
        <f t="shared" si="106"/>
        <v>468345.8</v>
      </c>
      <c r="AA1626" s="315"/>
      <c r="AB1626" s="9">
        <f t="shared" si="107"/>
        <v>314694.34000000003</v>
      </c>
      <c r="AC1626" s="9">
        <v>414220.17</v>
      </c>
      <c r="AD1626" s="9"/>
      <c r="AG1626" s="315"/>
      <c r="AH1626" s="317"/>
      <c r="AI1626" s="317"/>
      <c r="AJ1626" s="317"/>
      <c r="AK1626" s="317"/>
      <c r="AL1626" s="315"/>
    </row>
    <row r="1627" spans="1:38">
      <c r="A1627" s="342"/>
      <c r="B1627" s="77"/>
      <c r="C1627" s="9" t="s">
        <v>478</v>
      </c>
      <c r="D1627" s="9"/>
      <c r="E1627" s="9" t="s">
        <v>88</v>
      </c>
      <c r="F1627" s="74">
        <v>686</v>
      </c>
      <c r="G1627" s="9"/>
      <c r="H1627" s="9"/>
      <c r="I1627" s="9"/>
      <c r="J1627" s="76">
        <v>151.94</v>
      </c>
      <c r="K1627" s="9"/>
      <c r="L1627" s="315"/>
      <c r="M1627" s="74">
        <v>7</v>
      </c>
      <c r="N1627" s="35"/>
      <c r="O1627" s="315"/>
      <c r="P1627" s="75">
        <f t="shared" si="104"/>
        <v>21.705714285714286</v>
      </c>
      <c r="Q1627" s="9"/>
      <c r="R1627" s="9"/>
      <c r="S1627" s="9"/>
      <c r="T1627" s="78">
        <f t="shared" si="105"/>
        <v>98</v>
      </c>
      <c r="U1627" s="9"/>
      <c r="V1627" s="9"/>
      <c r="W1627" s="9"/>
      <c r="X1627" s="315"/>
      <c r="Y1627" s="9">
        <v>151.94</v>
      </c>
      <c r="Z1627" s="9">
        <f t="shared" si="106"/>
        <v>207.35</v>
      </c>
      <c r="AA1627" s="315"/>
      <c r="AB1627" s="9">
        <f t="shared" si="107"/>
        <v>139.33000000000001</v>
      </c>
      <c r="AC1627" s="9">
        <v>183.39</v>
      </c>
      <c r="AD1627" s="9"/>
      <c r="AG1627" s="315"/>
      <c r="AH1627" s="317"/>
      <c r="AI1627" s="317"/>
      <c r="AJ1627" s="317"/>
      <c r="AK1627" s="317"/>
      <c r="AL1627" s="315"/>
    </row>
    <row r="1628" spans="1:38">
      <c r="A1628" s="342"/>
      <c r="B1628" s="77"/>
      <c r="C1628" s="9" t="s">
        <v>479</v>
      </c>
      <c r="D1628" s="9"/>
      <c r="E1628" s="9" t="s">
        <v>68</v>
      </c>
      <c r="F1628" s="74">
        <v>29630</v>
      </c>
      <c r="G1628" s="9"/>
      <c r="H1628" s="9"/>
      <c r="I1628" s="9"/>
      <c r="J1628" s="76">
        <v>4927.7699999999986</v>
      </c>
      <c r="K1628" s="9"/>
      <c r="L1628" s="315"/>
      <c r="M1628" s="74">
        <v>66</v>
      </c>
      <c r="N1628" s="35"/>
      <c r="O1628" s="315"/>
      <c r="P1628" s="75">
        <f t="shared" si="104"/>
        <v>74.663181818181798</v>
      </c>
      <c r="Q1628" s="9"/>
      <c r="R1628" s="9"/>
      <c r="S1628" s="9"/>
      <c r="T1628" s="78">
        <f t="shared" si="105"/>
        <v>448.93939393939394</v>
      </c>
      <c r="U1628" s="9"/>
      <c r="V1628" s="9"/>
      <c r="W1628" s="9"/>
      <c r="X1628" s="315"/>
      <c r="Y1628" s="9">
        <v>4927.7699999999986</v>
      </c>
      <c r="Z1628" s="9">
        <f t="shared" si="106"/>
        <v>6724.9</v>
      </c>
      <c r="AA1628" s="315"/>
      <c r="AB1628" s="9">
        <f t="shared" si="107"/>
        <v>4518.6400000000003</v>
      </c>
      <c r="AC1628" s="9">
        <v>5947.72</v>
      </c>
      <c r="AD1628" s="9"/>
      <c r="AG1628" s="315"/>
      <c r="AH1628" s="317"/>
      <c r="AI1628" s="317"/>
      <c r="AJ1628" s="317"/>
      <c r="AK1628" s="317"/>
      <c r="AL1628" s="315"/>
    </row>
    <row r="1629" spans="1:38">
      <c r="A1629" s="342"/>
      <c r="B1629" s="77"/>
      <c r="C1629" s="9" t="s">
        <v>479</v>
      </c>
      <c r="D1629" s="9"/>
      <c r="E1629" s="9" t="s">
        <v>480</v>
      </c>
      <c r="F1629" s="74">
        <v>99619</v>
      </c>
      <c r="G1629" s="9"/>
      <c r="H1629" s="9"/>
      <c r="I1629" s="9"/>
      <c r="J1629" s="76">
        <v>16002.709999999992</v>
      </c>
      <c r="K1629" s="9"/>
      <c r="L1629" s="315"/>
      <c r="M1629" s="74">
        <v>203</v>
      </c>
      <c r="N1629" s="35"/>
      <c r="O1629" s="315"/>
      <c r="P1629" s="75">
        <f t="shared" si="104"/>
        <v>78.831083743842328</v>
      </c>
      <c r="Q1629" s="9"/>
      <c r="R1629" s="9"/>
      <c r="S1629" s="9"/>
      <c r="T1629" s="78">
        <f t="shared" si="105"/>
        <v>490.73399014778323</v>
      </c>
      <c r="U1629" s="9"/>
      <c r="V1629" s="9"/>
      <c r="W1629" s="9"/>
      <c r="X1629" s="315"/>
      <c r="Y1629" s="9">
        <v>16002.709999999992</v>
      </c>
      <c r="Z1629" s="9">
        <f t="shared" si="106"/>
        <v>21838.799999999999</v>
      </c>
      <c r="AA1629" s="315"/>
      <c r="AB1629" s="9">
        <f t="shared" si="107"/>
        <v>14674.08</v>
      </c>
      <c r="AC1629" s="9">
        <v>19314.939999999999</v>
      </c>
      <c r="AD1629" s="9"/>
      <c r="AG1629" s="315"/>
      <c r="AH1629" s="317"/>
      <c r="AI1629" s="317"/>
      <c r="AJ1629" s="317"/>
      <c r="AK1629" s="317"/>
      <c r="AL1629" s="315"/>
    </row>
    <row r="1630" spans="1:38">
      <c r="A1630" s="342"/>
      <c r="B1630" s="77"/>
      <c r="C1630" s="9" t="s">
        <v>479</v>
      </c>
      <c r="D1630" s="9"/>
      <c r="E1630" s="9" t="s">
        <v>110</v>
      </c>
      <c r="F1630" s="74">
        <v>86296</v>
      </c>
      <c r="G1630" s="9"/>
      <c r="H1630" s="9"/>
      <c r="I1630" s="9"/>
      <c r="J1630" s="76">
        <v>13861.870000000003</v>
      </c>
      <c r="K1630" s="9"/>
      <c r="L1630" s="315"/>
      <c r="M1630" s="74">
        <v>141</v>
      </c>
      <c r="N1630" s="35"/>
      <c r="O1630" s="315"/>
      <c r="P1630" s="75">
        <f t="shared" si="104"/>
        <v>98.311134751773068</v>
      </c>
      <c r="Q1630" s="9"/>
      <c r="R1630" s="9"/>
      <c r="S1630" s="9"/>
      <c r="T1630" s="78">
        <f t="shared" si="105"/>
        <v>612.0283687943263</v>
      </c>
      <c r="U1630" s="9"/>
      <c r="V1630" s="9"/>
      <c r="W1630" s="9"/>
      <c r="X1630" s="315"/>
      <c r="Y1630" s="9">
        <v>13861.870000000003</v>
      </c>
      <c r="Z1630" s="9">
        <f t="shared" si="106"/>
        <v>18917.21</v>
      </c>
      <c r="AA1630" s="315"/>
      <c r="AB1630" s="9">
        <f t="shared" si="107"/>
        <v>12710.99</v>
      </c>
      <c r="AC1630" s="9">
        <v>16730.990000000002</v>
      </c>
      <c r="AD1630" s="9"/>
      <c r="AG1630" s="315"/>
      <c r="AH1630" s="317"/>
      <c r="AI1630" s="317"/>
      <c r="AJ1630" s="317"/>
      <c r="AK1630" s="317"/>
      <c r="AL1630" s="315"/>
    </row>
    <row r="1631" spans="1:38">
      <c r="A1631" s="342"/>
      <c r="B1631" s="77"/>
      <c r="C1631" s="9" t="s">
        <v>481</v>
      </c>
      <c r="D1631" s="9"/>
      <c r="E1631" s="9" t="s">
        <v>261</v>
      </c>
      <c r="F1631" s="74">
        <v>140</v>
      </c>
      <c r="G1631" s="9"/>
      <c r="H1631" s="9"/>
      <c r="I1631" s="9"/>
      <c r="J1631" s="76">
        <v>34.909999999999997</v>
      </c>
      <c r="K1631" s="9"/>
      <c r="L1631" s="315"/>
      <c r="M1631" s="74">
        <v>2</v>
      </c>
      <c r="N1631" s="35"/>
      <c r="O1631" s="315"/>
      <c r="P1631" s="75">
        <f t="shared" si="104"/>
        <v>17.454999999999998</v>
      </c>
      <c r="Q1631" s="9"/>
      <c r="R1631" s="9"/>
      <c r="S1631" s="9"/>
      <c r="T1631" s="78">
        <f t="shared" si="105"/>
        <v>70</v>
      </c>
      <c r="U1631" s="9"/>
      <c r="V1631" s="9"/>
      <c r="W1631" s="9"/>
      <c r="X1631" s="315"/>
      <c r="Y1631" s="9">
        <v>34.909999999999997</v>
      </c>
      <c r="Z1631" s="9">
        <f t="shared" si="106"/>
        <v>47.64</v>
      </c>
      <c r="AA1631" s="315"/>
      <c r="AB1631" s="9">
        <f t="shared" si="107"/>
        <v>32.01</v>
      </c>
      <c r="AC1631" s="9">
        <v>42.14</v>
      </c>
      <c r="AD1631" s="9"/>
      <c r="AG1631" s="315"/>
      <c r="AH1631" s="317"/>
      <c r="AI1631" s="317"/>
      <c r="AJ1631" s="317"/>
      <c r="AK1631" s="317"/>
      <c r="AL1631" s="315"/>
    </row>
    <row r="1632" spans="1:38">
      <c r="A1632" s="342"/>
      <c r="B1632" s="77"/>
      <c r="C1632" s="9" t="s">
        <v>482</v>
      </c>
      <c r="D1632" s="9"/>
      <c r="E1632" s="9" t="s">
        <v>138</v>
      </c>
      <c r="F1632" s="74">
        <v>2884</v>
      </c>
      <c r="G1632" s="9"/>
      <c r="H1632" s="9"/>
      <c r="I1632" s="9"/>
      <c r="J1632" s="76">
        <v>509.92000000000007</v>
      </c>
      <c r="K1632" s="9"/>
      <c r="L1632" s="315"/>
      <c r="M1632" s="74">
        <v>11</v>
      </c>
      <c r="N1632" s="35"/>
      <c r="O1632" s="315"/>
      <c r="P1632" s="75">
        <f t="shared" si="104"/>
        <v>46.356363636363646</v>
      </c>
      <c r="Q1632" s="9"/>
      <c r="R1632" s="9"/>
      <c r="S1632" s="9"/>
      <c r="T1632" s="78">
        <f t="shared" si="105"/>
        <v>262.18181818181819</v>
      </c>
      <c r="U1632" s="9"/>
      <c r="V1632" s="9"/>
      <c r="W1632" s="9"/>
      <c r="X1632" s="315"/>
      <c r="Y1632" s="9">
        <v>509.92000000000007</v>
      </c>
      <c r="Z1632" s="9">
        <f t="shared" si="106"/>
        <v>695.88</v>
      </c>
      <c r="AA1632" s="315"/>
      <c r="AB1632" s="9">
        <f t="shared" si="107"/>
        <v>467.58</v>
      </c>
      <c r="AC1632" s="9">
        <v>615.46</v>
      </c>
      <c r="AD1632" s="9"/>
      <c r="AG1632" s="315"/>
      <c r="AH1632" s="317"/>
      <c r="AI1632" s="317"/>
      <c r="AJ1632" s="317"/>
      <c r="AK1632" s="317"/>
      <c r="AL1632" s="315"/>
    </row>
    <row r="1633" spans="1:38">
      <c r="A1633" s="342"/>
      <c r="B1633" s="77"/>
      <c r="C1633" s="9" t="s">
        <v>482</v>
      </c>
      <c r="D1633" s="9"/>
      <c r="E1633" s="9" t="s">
        <v>213</v>
      </c>
      <c r="F1633" s="74">
        <v>464</v>
      </c>
      <c r="G1633" s="9"/>
      <c r="H1633" s="9"/>
      <c r="I1633" s="9"/>
      <c r="J1633" s="76">
        <v>78.59</v>
      </c>
      <c r="K1633" s="9"/>
      <c r="L1633" s="315"/>
      <c r="M1633" s="74">
        <v>1</v>
      </c>
      <c r="N1633" s="35"/>
      <c r="O1633" s="315"/>
      <c r="P1633" s="75">
        <f t="shared" si="104"/>
        <v>78.59</v>
      </c>
      <c r="Q1633" s="9"/>
      <c r="R1633" s="9"/>
      <c r="S1633" s="9"/>
      <c r="T1633" s="78">
        <f t="shared" si="105"/>
        <v>464</v>
      </c>
      <c r="U1633" s="9"/>
      <c r="V1633" s="9"/>
      <c r="W1633" s="9"/>
      <c r="X1633" s="315"/>
      <c r="Y1633" s="9">
        <v>78.59</v>
      </c>
      <c r="Z1633" s="9">
        <f t="shared" si="106"/>
        <v>107.25</v>
      </c>
      <c r="AA1633" s="315"/>
      <c r="AB1633" s="9">
        <f t="shared" si="107"/>
        <v>72.069999999999993</v>
      </c>
      <c r="AC1633" s="9">
        <v>94.86</v>
      </c>
      <c r="AD1633" s="9"/>
      <c r="AG1633" s="315"/>
      <c r="AH1633" s="317"/>
      <c r="AI1633" s="317"/>
      <c r="AJ1633" s="317"/>
      <c r="AK1633" s="317"/>
      <c r="AL1633" s="315"/>
    </row>
    <row r="1634" spans="1:38">
      <c r="A1634" s="342"/>
      <c r="B1634" s="77"/>
      <c r="C1634" s="9" t="s">
        <v>482</v>
      </c>
      <c r="D1634" s="9"/>
      <c r="E1634" s="9" t="s">
        <v>443</v>
      </c>
      <c r="F1634" s="74">
        <v>1977364</v>
      </c>
      <c r="G1634" s="9"/>
      <c r="H1634" s="9"/>
      <c r="I1634" s="9"/>
      <c r="J1634" s="76">
        <v>333135.71000000025</v>
      </c>
      <c r="K1634" s="9"/>
      <c r="L1634" s="315"/>
      <c r="M1634" s="74">
        <v>6995</v>
      </c>
      <c r="N1634" s="35"/>
      <c r="O1634" s="315"/>
      <c r="P1634" s="75">
        <f t="shared" si="104"/>
        <v>47.624833452466085</v>
      </c>
      <c r="Q1634" s="9"/>
      <c r="R1634" s="9"/>
      <c r="S1634" s="9"/>
      <c r="T1634" s="78">
        <f t="shared" si="105"/>
        <v>282.68248749106505</v>
      </c>
      <c r="U1634" s="9"/>
      <c r="V1634" s="9"/>
      <c r="W1634" s="9"/>
      <c r="X1634" s="315"/>
      <c r="Y1634" s="9">
        <v>333135.71000000025</v>
      </c>
      <c r="Z1634" s="9">
        <f t="shared" si="106"/>
        <v>454628.19</v>
      </c>
      <c r="AA1634" s="315"/>
      <c r="AB1634" s="9">
        <f t="shared" si="107"/>
        <v>305477.09999999998</v>
      </c>
      <c r="AC1634" s="9">
        <v>402087.87</v>
      </c>
      <c r="AD1634" s="9"/>
      <c r="AG1634" s="315"/>
      <c r="AH1634" s="317"/>
      <c r="AI1634" s="317"/>
      <c r="AJ1634" s="317"/>
      <c r="AK1634" s="317"/>
      <c r="AL1634" s="315"/>
    </row>
    <row r="1635" spans="1:38">
      <c r="A1635" s="342"/>
      <c r="B1635" s="77"/>
      <c r="C1635" s="9" t="s">
        <v>483</v>
      </c>
      <c r="D1635" s="9"/>
      <c r="E1635" s="9" t="s">
        <v>135</v>
      </c>
      <c r="F1635" s="74">
        <v>3261</v>
      </c>
      <c r="G1635" s="9"/>
      <c r="H1635" s="9"/>
      <c r="I1635" s="9"/>
      <c r="J1635" s="76">
        <v>552.31000000000006</v>
      </c>
      <c r="K1635" s="9"/>
      <c r="L1635" s="315"/>
      <c r="M1635" s="74">
        <v>9</v>
      </c>
      <c r="N1635" s="35"/>
      <c r="O1635" s="315"/>
      <c r="P1635" s="75">
        <f t="shared" si="104"/>
        <v>61.367777777777782</v>
      </c>
      <c r="Q1635" s="9"/>
      <c r="R1635" s="9"/>
      <c r="S1635" s="9"/>
      <c r="T1635" s="78">
        <f t="shared" si="105"/>
        <v>362.33333333333331</v>
      </c>
      <c r="U1635" s="9"/>
      <c r="V1635" s="9"/>
      <c r="W1635" s="9"/>
      <c r="X1635" s="315"/>
      <c r="Y1635" s="9">
        <v>552.31000000000006</v>
      </c>
      <c r="Z1635" s="9">
        <f t="shared" si="106"/>
        <v>753.73</v>
      </c>
      <c r="AA1635" s="315"/>
      <c r="AB1635" s="9">
        <f t="shared" si="107"/>
        <v>506.45</v>
      </c>
      <c r="AC1635" s="9">
        <v>666.63</v>
      </c>
      <c r="AD1635" s="9"/>
      <c r="AG1635" s="315"/>
      <c r="AH1635" s="317"/>
      <c r="AI1635" s="317"/>
      <c r="AJ1635" s="317"/>
      <c r="AK1635" s="317"/>
      <c r="AL1635" s="315"/>
    </row>
    <row r="1636" spans="1:38">
      <c r="A1636" s="342"/>
      <c r="B1636" s="77"/>
      <c r="C1636" s="9" t="s">
        <v>484</v>
      </c>
      <c r="D1636" s="9"/>
      <c r="E1636" s="9" t="s">
        <v>54</v>
      </c>
      <c r="F1636" s="74">
        <v>184347</v>
      </c>
      <c r="G1636" s="9"/>
      <c r="H1636" s="9"/>
      <c r="I1636" s="9"/>
      <c r="J1636" s="76">
        <v>30781.429999999993</v>
      </c>
      <c r="K1636" s="9"/>
      <c r="L1636" s="315"/>
      <c r="M1636" s="74">
        <v>310</v>
      </c>
      <c r="N1636" s="35"/>
      <c r="O1636" s="315"/>
      <c r="P1636" s="75">
        <f t="shared" si="104"/>
        <v>99.294935483870944</v>
      </c>
      <c r="Q1636" s="9"/>
      <c r="R1636" s="9"/>
      <c r="S1636" s="9"/>
      <c r="T1636" s="78">
        <f t="shared" si="105"/>
        <v>594.66774193548383</v>
      </c>
      <c r="U1636" s="9"/>
      <c r="V1636" s="9"/>
      <c r="W1636" s="9"/>
      <c r="X1636" s="315"/>
      <c r="Y1636" s="9">
        <v>30781.429999999993</v>
      </c>
      <c r="Z1636" s="9">
        <f t="shared" si="106"/>
        <v>42007.22</v>
      </c>
      <c r="AA1636" s="315"/>
      <c r="AB1636" s="9">
        <f t="shared" si="107"/>
        <v>28225.8</v>
      </c>
      <c r="AC1636" s="9">
        <v>37152.550000000003</v>
      </c>
      <c r="AD1636" s="9"/>
      <c r="AG1636" s="315"/>
      <c r="AH1636" s="317"/>
      <c r="AI1636" s="317"/>
      <c r="AJ1636" s="317"/>
      <c r="AK1636" s="317"/>
      <c r="AL1636" s="315"/>
    </row>
    <row r="1637" spans="1:38">
      <c r="A1637" s="342"/>
      <c r="B1637" s="77"/>
      <c r="C1637" s="9" t="s">
        <v>484</v>
      </c>
      <c r="D1637" s="9"/>
      <c r="E1637" s="9" t="s">
        <v>363</v>
      </c>
      <c r="F1637" s="74">
        <v>1253</v>
      </c>
      <c r="G1637" s="9"/>
      <c r="H1637" s="9"/>
      <c r="I1637" s="9"/>
      <c r="J1637" s="76">
        <v>216.32</v>
      </c>
      <c r="K1637" s="9"/>
      <c r="L1637" s="315"/>
      <c r="M1637" s="74">
        <v>3</v>
      </c>
      <c r="N1637" s="35"/>
      <c r="O1637" s="315"/>
      <c r="P1637" s="75">
        <f t="shared" si="104"/>
        <v>72.106666666666669</v>
      </c>
      <c r="Q1637" s="9"/>
      <c r="R1637" s="9"/>
      <c r="S1637" s="9"/>
      <c r="T1637" s="78">
        <f t="shared" si="105"/>
        <v>417.66666666666669</v>
      </c>
      <c r="U1637" s="9"/>
      <c r="V1637" s="9"/>
      <c r="W1637" s="9"/>
      <c r="X1637" s="315"/>
      <c r="Y1637" s="9">
        <v>216.32</v>
      </c>
      <c r="Z1637" s="9">
        <f t="shared" si="106"/>
        <v>295.20999999999998</v>
      </c>
      <c r="AA1637" s="315"/>
      <c r="AB1637" s="9">
        <f t="shared" si="107"/>
        <v>198.36</v>
      </c>
      <c r="AC1637" s="9">
        <v>261.08999999999997</v>
      </c>
      <c r="AD1637" s="9"/>
      <c r="AG1637" s="315"/>
      <c r="AH1637" s="317"/>
      <c r="AI1637" s="317"/>
      <c r="AJ1637" s="317"/>
      <c r="AK1637" s="317"/>
      <c r="AL1637" s="315"/>
    </row>
    <row r="1638" spans="1:38">
      <c r="A1638" s="342"/>
      <c r="B1638" s="77"/>
      <c r="C1638" s="9" t="s">
        <v>485</v>
      </c>
      <c r="D1638" s="9"/>
      <c r="E1638" s="9" t="s">
        <v>88</v>
      </c>
      <c r="F1638" s="74">
        <v>876</v>
      </c>
      <c r="G1638" s="9"/>
      <c r="H1638" s="9"/>
      <c r="I1638" s="9"/>
      <c r="J1638" s="76">
        <v>158.76</v>
      </c>
      <c r="K1638" s="9"/>
      <c r="L1638" s="315"/>
      <c r="M1638" s="74">
        <v>3</v>
      </c>
      <c r="N1638" s="35"/>
      <c r="O1638" s="315"/>
      <c r="P1638" s="75">
        <f t="shared" si="104"/>
        <v>52.919999999999995</v>
      </c>
      <c r="Q1638" s="9"/>
      <c r="R1638" s="9"/>
      <c r="S1638" s="9"/>
      <c r="T1638" s="78">
        <f t="shared" si="105"/>
        <v>292</v>
      </c>
      <c r="U1638" s="9"/>
      <c r="V1638" s="9"/>
      <c r="W1638" s="9"/>
      <c r="X1638" s="315"/>
      <c r="Y1638" s="9">
        <v>158.76</v>
      </c>
      <c r="Z1638" s="9">
        <f t="shared" si="106"/>
        <v>216.66</v>
      </c>
      <c r="AA1638" s="315"/>
      <c r="AB1638" s="9">
        <f t="shared" si="107"/>
        <v>145.58000000000001</v>
      </c>
      <c r="AC1638" s="9">
        <v>191.62</v>
      </c>
      <c r="AD1638" s="9"/>
      <c r="AG1638" s="315"/>
      <c r="AH1638" s="317"/>
      <c r="AI1638" s="317"/>
      <c r="AJ1638" s="317"/>
      <c r="AK1638" s="317"/>
      <c r="AL1638" s="315"/>
    </row>
    <row r="1639" spans="1:38">
      <c r="A1639" s="342"/>
      <c r="B1639" s="77"/>
      <c r="C1639" s="9" t="s">
        <v>485</v>
      </c>
      <c r="D1639" s="9"/>
      <c r="E1639" s="9" t="s">
        <v>213</v>
      </c>
      <c r="F1639" s="74">
        <v>789454</v>
      </c>
      <c r="G1639" s="9"/>
      <c r="H1639" s="9"/>
      <c r="I1639" s="9"/>
      <c r="J1639" s="76">
        <v>130308.71999999922</v>
      </c>
      <c r="K1639" s="9"/>
      <c r="L1639" s="315"/>
      <c r="M1639" s="74">
        <v>1766</v>
      </c>
      <c r="N1639" s="35"/>
      <c r="O1639" s="315"/>
      <c r="P1639" s="75">
        <f t="shared" si="104"/>
        <v>73.787497168742476</v>
      </c>
      <c r="Q1639" s="9"/>
      <c r="R1639" s="9"/>
      <c r="S1639" s="9"/>
      <c r="T1639" s="78">
        <f t="shared" si="105"/>
        <v>447.02944507361269</v>
      </c>
      <c r="U1639" s="9"/>
      <c r="V1639" s="9"/>
      <c r="W1639" s="9"/>
      <c r="X1639" s="315"/>
      <c r="Y1639" s="9">
        <v>130308.71999999922</v>
      </c>
      <c r="Z1639" s="9">
        <f t="shared" si="106"/>
        <v>177831.48</v>
      </c>
      <c r="AA1639" s="315"/>
      <c r="AB1639" s="9">
        <f t="shared" si="107"/>
        <v>119489.83</v>
      </c>
      <c r="AC1639" s="9">
        <v>157279.91</v>
      </c>
      <c r="AD1639" s="9"/>
      <c r="AG1639" s="315"/>
      <c r="AH1639" s="317"/>
      <c r="AI1639" s="317"/>
      <c r="AJ1639" s="317"/>
      <c r="AK1639" s="317"/>
      <c r="AL1639" s="315"/>
    </row>
    <row r="1640" spans="1:38">
      <c r="A1640" s="342"/>
      <c r="B1640" s="77"/>
      <c r="C1640" s="9" t="s">
        <v>485</v>
      </c>
      <c r="D1640" s="9"/>
      <c r="E1640" s="9" t="s">
        <v>443</v>
      </c>
      <c r="F1640" s="74">
        <v>477</v>
      </c>
      <c r="G1640" s="9"/>
      <c r="H1640" s="9"/>
      <c r="I1640" s="9"/>
      <c r="J1640" s="76">
        <v>83.11</v>
      </c>
      <c r="K1640" s="9"/>
      <c r="L1640" s="315"/>
      <c r="M1640" s="74">
        <v>1</v>
      </c>
      <c r="N1640" s="35"/>
      <c r="O1640" s="315"/>
      <c r="P1640" s="75">
        <f t="shared" si="104"/>
        <v>83.11</v>
      </c>
      <c r="Q1640" s="9"/>
      <c r="R1640" s="9"/>
      <c r="S1640" s="9"/>
      <c r="T1640" s="78">
        <f t="shared" si="105"/>
        <v>477</v>
      </c>
      <c r="U1640" s="9"/>
      <c r="V1640" s="9"/>
      <c r="W1640" s="9"/>
      <c r="X1640" s="315"/>
      <c r="Y1640" s="9">
        <v>83.11</v>
      </c>
      <c r="Z1640" s="9">
        <f t="shared" si="106"/>
        <v>113.42</v>
      </c>
      <c r="AA1640" s="315"/>
      <c r="AB1640" s="9">
        <f t="shared" si="107"/>
        <v>76.209999999999994</v>
      </c>
      <c r="AC1640" s="9">
        <v>100.31</v>
      </c>
      <c r="AD1640" s="9"/>
      <c r="AG1640" s="315"/>
      <c r="AH1640" s="317"/>
      <c r="AI1640" s="317"/>
      <c r="AJ1640" s="317"/>
      <c r="AK1640" s="317"/>
      <c r="AL1640" s="315"/>
    </row>
    <row r="1641" spans="1:38">
      <c r="A1641" s="342"/>
      <c r="B1641" s="77"/>
      <c r="C1641" s="9" t="s">
        <v>485</v>
      </c>
      <c r="D1641" s="9"/>
      <c r="E1641" s="9" t="s">
        <v>214</v>
      </c>
      <c r="F1641" s="74">
        <v>1778</v>
      </c>
      <c r="G1641" s="9"/>
      <c r="H1641" s="9"/>
      <c r="I1641" s="9"/>
      <c r="J1641" s="76">
        <v>302.88</v>
      </c>
      <c r="K1641" s="9"/>
      <c r="L1641" s="315"/>
      <c r="M1641" s="74">
        <v>2</v>
      </c>
      <c r="N1641" s="35"/>
      <c r="O1641" s="315"/>
      <c r="P1641" s="75">
        <f t="shared" si="104"/>
        <v>151.44</v>
      </c>
      <c r="Q1641" s="9"/>
      <c r="R1641" s="9"/>
      <c r="S1641" s="9"/>
      <c r="T1641" s="78">
        <f t="shared" si="105"/>
        <v>889</v>
      </c>
      <c r="U1641" s="9"/>
      <c r="V1641" s="9"/>
      <c r="W1641" s="9"/>
      <c r="X1641" s="315"/>
      <c r="Y1641" s="9">
        <v>302.88</v>
      </c>
      <c r="Z1641" s="9">
        <f t="shared" si="106"/>
        <v>413.34</v>
      </c>
      <c r="AA1641" s="315"/>
      <c r="AB1641" s="9">
        <f t="shared" si="107"/>
        <v>277.73</v>
      </c>
      <c r="AC1641" s="9">
        <v>365.57</v>
      </c>
      <c r="AD1641" s="9"/>
      <c r="AG1641" s="315"/>
      <c r="AH1641" s="317"/>
      <c r="AI1641" s="317"/>
      <c r="AJ1641" s="317"/>
      <c r="AK1641" s="317"/>
      <c r="AL1641" s="315"/>
    </row>
    <row r="1642" spans="1:38">
      <c r="A1642" s="342"/>
      <c r="B1642" s="77"/>
      <c r="C1642" s="9" t="s">
        <v>485</v>
      </c>
      <c r="D1642" s="9"/>
      <c r="E1642" s="9" t="s">
        <v>89</v>
      </c>
      <c r="F1642" s="74">
        <v>526</v>
      </c>
      <c r="G1642" s="9"/>
      <c r="H1642" s="9"/>
      <c r="I1642" s="9"/>
      <c r="J1642" s="76">
        <v>88.88</v>
      </c>
      <c r="K1642" s="9"/>
      <c r="L1642" s="315"/>
      <c r="M1642" s="74">
        <v>1</v>
      </c>
      <c r="N1642" s="35"/>
      <c r="O1642" s="315"/>
      <c r="P1642" s="75">
        <f t="shared" si="104"/>
        <v>88.88</v>
      </c>
      <c r="Q1642" s="9"/>
      <c r="R1642" s="9"/>
      <c r="S1642" s="9"/>
      <c r="T1642" s="78">
        <f t="shared" si="105"/>
        <v>526</v>
      </c>
      <c r="U1642" s="9"/>
      <c r="V1642" s="9"/>
      <c r="W1642" s="9"/>
      <c r="X1642" s="315"/>
      <c r="Y1642" s="9">
        <v>88.88</v>
      </c>
      <c r="Z1642" s="9">
        <f t="shared" si="106"/>
        <v>121.29</v>
      </c>
      <c r="AA1642" s="315"/>
      <c r="AB1642" s="9">
        <f t="shared" si="107"/>
        <v>81.5</v>
      </c>
      <c r="AC1642" s="9">
        <v>107.28</v>
      </c>
      <c r="AD1642" s="9"/>
      <c r="AG1642" s="315"/>
      <c r="AH1642" s="317"/>
      <c r="AI1642" s="317"/>
      <c r="AJ1642" s="317"/>
      <c r="AK1642" s="317"/>
      <c r="AL1642" s="315"/>
    </row>
    <row r="1643" spans="1:38">
      <c r="A1643" s="342"/>
      <c r="B1643" s="77"/>
      <c r="C1643" s="9" t="s">
        <v>486</v>
      </c>
      <c r="D1643" s="9"/>
      <c r="E1643" s="9" t="s">
        <v>98</v>
      </c>
      <c r="F1643" s="74">
        <v>3649905</v>
      </c>
      <c r="G1643" s="9"/>
      <c r="H1643" s="9"/>
      <c r="I1643" s="9"/>
      <c r="J1643" s="76">
        <v>599287.92999999935</v>
      </c>
      <c r="K1643" s="9"/>
      <c r="L1643" s="315"/>
      <c r="M1643" s="74">
        <v>6592</v>
      </c>
      <c r="N1643" s="35"/>
      <c r="O1643" s="315"/>
      <c r="P1643" s="75">
        <f t="shared" si="104"/>
        <v>90.911397148058157</v>
      </c>
      <c r="Q1643" s="9"/>
      <c r="R1643" s="9"/>
      <c r="S1643" s="9"/>
      <c r="T1643" s="78">
        <f t="shared" si="105"/>
        <v>553.68704490291259</v>
      </c>
      <c r="U1643" s="9"/>
      <c r="V1643" s="9"/>
      <c r="W1643" s="9"/>
      <c r="X1643" s="315"/>
      <c r="Y1643" s="9">
        <v>599287.92999999935</v>
      </c>
      <c r="Z1643" s="9">
        <f t="shared" si="106"/>
        <v>817844.43</v>
      </c>
      <c r="AA1643" s="315"/>
      <c r="AB1643" s="9">
        <f t="shared" si="107"/>
        <v>549532.02</v>
      </c>
      <c r="AC1643" s="9">
        <v>723328.05</v>
      </c>
      <c r="AD1643" s="9"/>
      <c r="AG1643" s="315"/>
      <c r="AH1643" s="317"/>
      <c r="AI1643" s="317"/>
      <c r="AJ1643" s="317"/>
      <c r="AK1643" s="317"/>
      <c r="AL1643" s="315"/>
    </row>
    <row r="1644" spans="1:38">
      <c r="A1644" s="342"/>
      <c r="B1644" s="77"/>
      <c r="C1644" s="9" t="s">
        <v>488</v>
      </c>
      <c r="D1644" s="9"/>
      <c r="E1644" s="9" t="s">
        <v>181</v>
      </c>
      <c r="F1644" s="74">
        <v>2883</v>
      </c>
      <c r="G1644" s="9"/>
      <c r="H1644" s="9"/>
      <c r="I1644" s="9"/>
      <c r="J1644" s="76">
        <v>487.5</v>
      </c>
      <c r="K1644" s="9"/>
      <c r="L1644" s="315"/>
      <c r="M1644" s="74">
        <v>6</v>
      </c>
      <c r="N1644" s="35"/>
      <c r="O1644" s="315"/>
      <c r="P1644" s="75">
        <f t="shared" si="104"/>
        <v>81.25</v>
      </c>
      <c r="Q1644" s="9"/>
      <c r="R1644" s="9"/>
      <c r="S1644" s="9"/>
      <c r="T1644" s="78">
        <f t="shared" si="105"/>
        <v>480.5</v>
      </c>
      <c r="U1644" s="9"/>
      <c r="V1644" s="9"/>
      <c r="W1644" s="9"/>
      <c r="X1644" s="315"/>
      <c r="Y1644" s="9">
        <v>487.5</v>
      </c>
      <c r="Z1644" s="9">
        <f t="shared" si="106"/>
        <v>665.29</v>
      </c>
      <c r="AA1644" s="315"/>
      <c r="AB1644" s="9">
        <f t="shared" si="107"/>
        <v>447.03</v>
      </c>
      <c r="AC1644" s="9">
        <v>588.4</v>
      </c>
      <c r="AD1644" s="9"/>
      <c r="AG1644" s="315"/>
      <c r="AH1644" s="317"/>
      <c r="AI1644" s="317"/>
      <c r="AJ1644" s="317"/>
      <c r="AK1644" s="317"/>
      <c r="AL1644" s="315"/>
    </row>
    <row r="1645" spans="1:38">
      <c r="A1645" s="342"/>
      <c r="B1645" s="77"/>
      <c r="C1645" s="9" t="s">
        <v>488</v>
      </c>
      <c r="D1645" s="9"/>
      <c r="E1645" s="9" t="s">
        <v>79</v>
      </c>
      <c r="F1645" s="74">
        <v>31255</v>
      </c>
      <c r="G1645" s="9"/>
      <c r="H1645" s="9"/>
      <c r="I1645" s="9"/>
      <c r="J1645" s="76">
        <v>3975.8600000000006</v>
      </c>
      <c r="K1645" s="9"/>
      <c r="L1645" s="315"/>
      <c r="M1645" s="74">
        <v>35</v>
      </c>
      <c r="N1645" s="35"/>
      <c r="O1645" s="315"/>
      <c r="P1645" s="75">
        <f t="shared" si="104"/>
        <v>113.59600000000002</v>
      </c>
      <c r="Q1645" s="9"/>
      <c r="R1645" s="9"/>
      <c r="S1645" s="9"/>
      <c r="T1645" s="78">
        <f t="shared" si="105"/>
        <v>893</v>
      </c>
      <c r="U1645" s="9"/>
      <c r="V1645" s="9"/>
      <c r="W1645" s="9"/>
      <c r="X1645" s="315"/>
      <c r="Y1645" s="9">
        <v>3975.8600000000006</v>
      </c>
      <c r="Z1645" s="9">
        <f t="shared" si="106"/>
        <v>5425.83</v>
      </c>
      <c r="AA1645" s="315"/>
      <c r="AB1645" s="9">
        <f t="shared" si="107"/>
        <v>3645.76</v>
      </c>
      <c r="AC1645" s="9">
        <v>4798.78</v>
      </c>
      <c r="AD1645" s="9"/>
      <c r="AG1645" s="315"/>
      <c r="AH1645" s="317"/>
      <c r="AI1645" s="317"/>
      <c r="AJ1645" s="317"/>
      <c r="AK1645" s="317"/>
      <c r="AL1645" s="315"/>
    </row>
    <row r="1646" spans="1:38">
      <c r="A1646" s="342"/>
      <c r="B1646" s="77"/>
      <c r="C1646" s="9" t="s">
        <v>489</v>
      </c>
      <c r="D1646" s="9"/>
      <c r="E1646" s="9" t="s">
        <v>446</v>
      </c>
      <c r="F1646" s="74">
        <v>58935</v>
      </c>
      <c r="G1646" s="9"/>
      <c r="H1646" s="9"/>
      <c r="I1646" s="9"/>
      <c r="J1646" s="76">
        <v>9181.2900000000027</v>
      </c>
      <c r="K1646" s="9"/>
      <c r="L1646" s="315"/>
      <c r="M1646" s="74">
        <v>108</v>
      </c>
      <c r="N1646" s="35"/>
      <c r="O1646" s="315"/>
      <c r="P1646" s="75">
        <f t="shared" si="104"/>
        <v>85.011944444444467</v>
      </c>
      <c r="Q1646" s="9"/>
      <c r="R1646" s="9"/>
      <c r="S1646" s="9"/>
      <c r="T1646" s="78">
        <f t="shared" si="105"/>
        <v>545.69444444444446</v>
      </c>
      <c r="U1646" s="9"/>
      <c r="V1646" s="9"/>
      <c r="W1646" s="9"/>
      <c r="X1646" s="315"/>
      <c r="Y1646" s="9">
        <v>9181.2900000000027</v>
      </c>
      <c r="Z1646" s="9">
        <f t="shared" si="106"/>
        <v>12529.65</v>
      </c>
      <c r="AA1646" s="315"/>
      <c r="AB1646" s="9">
        <f t="shared" si="107"/>
        <v>8419.01</v>
      </c>
      <c r="AC1646" s="9">
        <v>11081.63</v>
      </c>
      <c r="AD1646" s="9"/>
      <c r="AG1646" s="315"/>
      <c r="AH1646" s="317"/>
      <c r="AI1646" s="317"/>
      <c r="AJ1646" s="317"/>
      <c r="AK1646" s="317"/>
      <c r="AL1646" s="315"/>
    </row>
    <row r="1647" spans="1:38">
      <c r="A1647" s="342"/>
      <c r="B1647" s="77"/>
      <c r="C1647" s="9" t="s">
        <v>490</v>
      </c>
      <c r="D1647" s="9"/>
      <c r="E1647" s="9" t="s">
        <v>157</v>
      </c>
      <c r="F1647" s="74">
        <v>7996</v>
      </c>
      <c r="G1647" s="9"/>
      <c r="H1647" s="9"/>
      <c r="I1647" s="9"/>
      <c r="J1647" s="76">
        <v>1360.3499999999997</v>
      </c>
      <c r="K1647" s="9"/>
      <c r="L1647" s="315"/>
      <c r="M1647" s="74">
        <v>24</v>
      </c>
      <c r="N1647" s="35"/>
      <c r="O1647" s="315"/>
      <c r="P1647" s="75">
        <f t="shared" si="104"/>
        <v>56.681249999999984</v>
      </c>
      <c r="Q1647" s="9"/>
      <c r="R1647" s="9"/>
      <c r="S1647" s="9"/>
      <c r="T1647" s="78">
        <f t="shared" si="105"/>
        <v>333.16666666666669</v>
      </c>
      <c r="U1647" s="9"/>
      <c r="V1647" s="9"/>
      <c r="W1647" s="9"/>
      <c r="X1647" s="315"/>
      <c r="Y1647" s="9">
        <v>1360.3499999999997</v>
      </c>
      <c r="Z1647" s="9">
        <f t="shared" si="106"/>
        <v>1856.46</v>
      </c>
      <c r="AA1647" s="315"/>
      <c r="AB1647" s="9">
        <f t="shared" si="107"/>
        <v>1247.4100000000001</v>
      </c>
      <c r="AC1647" s="9">
        <v>1641.91</v>
      </c>
      <c r="AD1647" s="9"/>
      <c r="AG1647" s="315"/>
      <c r="AH1647" s="317"/>
      <c r="AI1647" s="317"/>
      <c r="AJ1647" s="317"/>
      <c r="AK1647" s="317"/>
      <c r="AL1647" s="315"/>
    </row>
    <row r="1648" spans="1:38">
      <c r="A1648" s="342"/>
      <c r="B1648" s="77"/>
      <c r="C1648" s="9" t="s">
        <v>491</v>
      </c>
      <c r="D1648" s="9"/>
      <c r="E1648" s="9" t="s">
        <v>492</v>
      </c>
      <c r="F1648" s="74">
        <v>130761</v>
      </c>
      <c r="G1648" s="9"/>
      <c r="H1648" s="9"/>
      <c r="I1648" s="9"/>
      <c r="J1648" s="76">
        <v>21732.800000000007</v>
      </c>
      <c r="K1648" s="9"/>
      <c r="L1648" s="315"/>
      <c r="M1648" s="74">
        <v>207</v>
      </c>
      <c r="N1648" s="35"/>
      <c r="O1648" s="315"/>
      <c r="P1648" s="75">
        <f t="shared" si="104"/>
        <v>104.98937198067637</v>
      </c>
      <c r="Q1648" s="9"/>
      <c r="R1648" s="9"/>
      <c r="S1648" s="9"/>
      <c r="T1648" s="78">
        <f t="shared" si="105"/>
        <v>631.695652173913</v>
      </c>
      <c r="U1648" s="9"/>
      <c r="V1648" s="9"/>
      <c r="W1648" s="9"/>
      <c r="X1648" s="315"/>
      <c r="Y1648" s="9">
        <v>21732.800000000007</v>
      </c>
      <c r="Z1648" s="9">
        <f t="shared" si="106"/>
        <v>29658.61</v>
      </c>
      <c r="AA1648" s="315"/>
      <c r="AB1648" s="9">
        <f t="shared" si="107"/>
        <v>19928.43</v>
      </c>
      <c r="AC1648" s="9">
        <v>26231.040000000001</v>
      </c>
      <c r="AD1648" s="9"/>
      <c r="AG1648" s="315"/>
      <c r="AH1648" s="317"/>
      <c r="AI1648" s="317"/>
      <c r="AJ1648" s="317"/>
      <c r="AK1648" s="317"/>
      <c r="AL1648" s="315"/>
    </row>
    <row r="1649" spans="1:38">
      <c r="A1649" s="342"/>
      <c r="B1649" s="77"/>
      <c r="C1649" s="9" t="s">
        <v>493</v>
      </c>
      <c r="D1649" s="9"/>
      <c r="E1649" s="9" t="s">
        <v>95</v>
      </c>
      <c r="F1649" s="74">
        <v>668055</v>
      </c>
      <c r="G1649" s="9"/>
      <c r="H1649" s="9"/>
      <c r="I1649" s="9"/>
      <c r="J1649" s="76">
        <v>112912.31000000007</v>
      </c>
      <c r="K1649" s="9"/>
      <c r="L1649" s="315"/>
      <c r="M1649" s="74">
        <v>2121</v>
      </c>
      <c r="N1649" s="35"/>
      <c r="O1649" s="315"/>
      <c r="P1649" s="75">
        <f t="shared" si="104"/>
        <v>53.235412541254156</v>
      </c>
      <c r="Q1649" s="9"/>
      <c r="R1649" s="9"/>
      <c r="S1649" s="9"/>
      <c r="T1649" s="78">
        <f t="shared" si="105"/>
        <v>314.97171145685996</v>
      </c>
      <c r="U1649" s="9"/>
      <c r="V1649" s="9"/>
      <c r="W1649" s="9"/>
      <c r="X1649" s="315"/>
      <c r="Y1649" s="9">
        <v>112912.31000000007</v>
      </c>
      <c r="Z1649" s="9">
        <f t="shared" si="106"/>
        <v>154090.71</v>
      </c>
      <c r="AA1649" s="315"/>
      <c r="AB1649" s="9">
        <f t="shared" si="107"/>
        <v>103537.76</v>
      </c>
      <c r="AC1649" s="9">
        <v>136282.81</v>
      </c>
      <c r="AD1649" s="9"/>
      <c r="AG1649" s="315"/>
      <c r="AH1649" s="317"/>
      <c r="AI1649" s="317"/>
      <c r="AJ1649" s="317"/>
      <c r="AK1649" s="317"/>
      <c r="AL1649" s="315"/>
    </row>
    <row r="1650" spans="1:38">
      <c r="A1650" s="342"/>
      <c r="B1650" s="77"/>
      <c r="C1650" s="9" t="s">
        <v>494</v>
      </c>
      <c r="D1650" s="9"/>
      <c r="E1650" s="9" t="s">
        <v>61</v>
      </c>
      <c r="F1650" s="74">
        <v>354</v>
      </c>
      <c r="G1650" s="9"/>
      <c r="H1650" s="9"/>
      <c r="I1650" s="9"/>
      <c r="J1650" s="76">
        <v>29.72</v>
      </c>
      <c r="K1650" s="9"/>
      <c r="L1650" s="315"/>
      <c r="M1650" s="74">
        <v>1</v>
      </c>
      <c r="N1650" s="35"/>
      <c r="O1650" s="315"/>
      <c r="P1650" s="75">
        <f t="shared" si="104"/>
        <v>29.72</v>
      </c>
      <c r="Q1650" s="9"/>
      <c r="R1650" s="9"/>
      <c r="S1650" s="9"/>
      <c r="T1650" s="78">
        <f t="shared" si="105"/>
        <v>354</v>
      </c>
      <c r="U1650" s="9"/>
      <c r="V1650" s="9"/>
      <c r="W1650" s="9"/>
      <c r="X1650" s="315"/>
      <c r="Y1650" s="9">
        <v>29.72</v>
      </c>
      <c r="Z1650" s="9">
        <f t="shared" si="106"/>
        <v>40.56</v>
      </c>
      <c r="AA1650" s="315"/>
      <c r="AB1650" s="9">
        <f t="shared" si="107"/>
        <v>27.25</v>
      </c>
      <c r="AC1650" s="9">
        <v>35.869999999999997</v>
      </c>
      <c r="AD1650" s="9"/>
      <c r="AG1650" s="315"/>
      <c r="AH1650" s="317"/>
      <c r="AI1650" s="317"/>
      <c r="AJ1650" s="317"/>
      <c r="AK1650" s="317"/>
      <c r="AL1650" s="315"/>
    </row>
    <row r="1651" spans="1:38">
      <c r="A1651" s="342"/>
      <c r="B1651" s="77"/>
      <c r="C1651" s="9" t="s">
        <v>495</v>
      </c>
      <c r="D1651" s="9"/>
      <c r="E1651" s="9" t="s">
        <v>171</v>
      </c>
      <c r="F1651" s="74">
        <v>512</v>
      </c>
      <c r="G1651" s="9"/>
      <c r="H1651" s="9"/>
      <c r="I1651" s="9"/>
      <c r="J1651" s="76">
        <v>90.12</v>
      </c>
      <c r="K1651" s="9"/>
      <c r="L1651" s="315"/>
      <c r="M1651" s="74">
        <v>1</v>
      </c>
      <c r="N1651" s="35"/>
      <c r="O1651" s="315"/>
      <c r="P1651" s="75">
        <f t="shared" si="104"/>
        <v>90.12</v>
      </c>
      <c r="Q1651" s="9"/>
      <c r="R1651" s="9"/>
      <c r="S1651" s="9"/>
      <c r="T1651" s="78">
        <f t="shared" si="105"/>
        <v>512</v>
      </c>
      <c r="U1651" s="9"/>
      <c r="V1651" s="9"/>
      <c r="W1651" s="9"/>
      <c r="X1651" s="315"/>
      <c r="Y1651" s="9">
        <v>90.12</v>
      </c>
      <c r="Z1651" s="9">
        <f t="shared" si="106"/>
        <v>122.99</v>
      </c>
      <c r="AA1651" s="315"/>
      <c r="AB1651" s="9">
        <f t="shared" si="107"/>
        <v>82.64</v>
      </c>
      <c r="AC1651" s="9">
        <v>108.77</v>
      </c>
      <c r="AD1651" s="9"/>
      <c r="AG1651" s="315"/>
      <c r="AH1651" s="317"/>
      <c r="AI1651" s="317"/>
      <c r="AJ1651" s="317"/>
      <c r="AK1651" s="317"/>
      <c r="AL1651" s="315"/>
    </row>
    <row r="1652" spans="1:38">
      <c r="A1652" s="342"/>
      <c r="B1652" s="77"/>
      <c r="C1652" s="9" t="s">
        <v>495</v>
      </c>
      <c r="D1652" s="9"/>
      <c r="E1652" s="9" t="s">
        <v>64</v>
      </c>
      <c r="F1652" s="74">
        <v>5409217</v>
      </c>
      <c r="G1652" s="9"/>
      <c r="H1652" s="9"/>
      <c r="I1652" s="9"/>
      <c r="J1652" s="76">
        <v>883661.53000000049</v>
      </c>
      <c r="K1652" s="9"/>
      <c r="L1652" s="315"/>
      <c r="M1652" s="74">
        <v>10413</v>
      </c>
      <c r="N1652" s="35"/>
      <c r="O1652" s="315"/>
      <c r="P1652" s="75">
        <f t="shared" si="104"/>
        <v>84.861378085086002</v>
      </c>
      <c r="Q1652" s="9"/>
      <c r="R1652" s="9"/>
      <c r="S1652" s="9"/>
      <c r="T1652" s="78">
        <f t="shared" si="105"/>
        <v>519.46768462498801</v>
      </c>
      <c r="U1652" s="9"/>
      <c r="V1652" s="9"/>
      <c r="W1652" s="9"/>
      <c r="X1652" s="315"/>
      <c r="Y1652" s="9">
        <v>883661.53000000049</v>
      </c>
      <c r="Z1652" s="9">
        <f t="shared" si="106"/>
        <v>1205927.27</v>
      </c>
      <c r="AA1652" s="315"/>
      <c r="AB1652" s="9">
        <f t="shared" si="107"/>
        <v>810295.49</v>
      </c>
      <c r="AC1652" s="9">
        <v>1066561.07</v>
      </c>
      <c r="AD1652" s="9"/>
      <c r="AG1652" s="315"/>
      <c r="AH1652" s="317"/>
      <c r="AI1652" s="317"/>
      <c r="AJ1652" s="317"/>
      <c r="AK1652" s="317"/>
      <c r="AL1652" s="315"/>
    </row>
    <row r="1653" spans="1:38">
      <c r="A1653" s="342"/>
      <c r="B1653" s="77"/>
      <c r="C1653" s="9" t="s">
        <v>495</v>
      </c>
      <c r="D1653" s="9"/>
      <c r="E1653" s="9" t="s">
        <v>252</v>
      </c>
      <c r="F1653" s="74">
        <v>619</v>
      </c>
      <c r="G1653" s="9"/>
      <c r="H1653" s="9"/>
      <c r="I1653" s="9"/>
      <c r="J1653" s="76">
        <v>114.36</v>
      </c>
      <c r="K1653" s="9"/>
      <c r="L1653" s="315"/>
      <c r="M1653" s="74">
        <v>2</v>
      </c>
      <c r="N1653" s="35"/>
      <c r="O1653" s="315"/>
      <c r="P1653" s="75">
        <f t="shared" si="104"/>
        <v>57.18</v>
      </c>
      <c r="Q1653" s="9"/>
      <c r="R1653" s="9"/>
      <c r="S1653" s="9"/>
      <c r="T1653" s="78">
        <f t="shared" si="105"/>
        <v>309.5</v>
      </c>
      <c r="U1653" s="9"/>
      <c r="V1653" s="9"/>
      <c r="W1653" s="9"/>
      <c r="X1653" s="315"/>
      <c r="Y1653" s="9">
        <v>114.36</v>
      </c>
      <c r="Z1653" s="9">
        <f t="shared" si="106"/>
        <v>156.07</v>
      </c>
      <c r="AA1653" s="315"/>
      <c r="AB1653" s="9">
        <f t="shared" si="107"/>
        <v>104.87</v>
      </c>
      <c r="AC1653" s="9">
        <v>138.03</v>
      </c>
      <c r="AD1653" s="9"/>
      <c r="AG1653" s="315"/>
      <c r="AH1653" s="317"/>
      <c r="AI1653" s="317"/>
      <c r="AJ1653" s="317"/>
      <c r="AK1653" s="317"/>
      <c r="AL1653" s="315"/>
    </row>
    <row r="1654" spans="1:38">
      <c r="A1654" s="342"/>
      <c r="B1654" s="77"/>
      <c r="C1654" s="9" t="s">
        <v>497</v>
      </c>
      <c r="D1654" s="9"/>
      <c r="E1654" s="9" t="s">
        <v>54</v>
      </c>
      <c r="F1654" s="74">
        <v>7681</v>
      </c>
      <c r="G1654" s="9"/>
      <c r="H1654" s="9"/>
      <c r="I1654" s="9"/>
      <c r="J1654" s="76">
        <v>1337.54</v>
      </c>
      <c r="K1654" s="9"/>
      <c r="L1654" s="315"/>
      <c r="M1654" s="74">
        <v>15</v>
      </c>
      <c r="N1654" s="35"/>
      <c r="O1654" s="315"/>
      <c r="P1654" s="75">
        <f t="shared" si="104"/>
        <v>89.169333333333327</v>
      </c>
      <c r="Q1654" s="9"/>
      <c r="R1654" s="9"/>
      <c r="S1654" s="9"/>
      <c r="T1654" s="78">
        <f t="shared" si="105"/>
        <v>512.06666666666672</v>
      </c>
      <c r="U1654" s="9"/>
      <c r="V1654" s="9"/>
      <c r="W1654" s="9"/>
      <c r="X1654" s="315"/>
      <c r="Y1654" s="9">
        <v>1337.54</v>
      </c>
      <c r="Z1654" s="9">
        <f t="shared" si="106"/>
        <v>1825.33</v>
      </c>
      <c r="AA1654" s="315"/>
      <c r="AB1654" s="9">
        <f t="shared" si="107"/>
        <v>1226.49</v>
      </c>
      <c r="AC1654" s="9">
        <v>1614.38</v>
      </c>
      <c r="AD1654" s="9"/>
      <c r="AG1654" s="315"/>
      <c r="AH1654" s="317"/>
      <c r="AI1654" s="317"/>
      <c r="AJ1654" s="317"/>
      <c r="AK1654" s="317"/>
      <c r="AL1654" s="315"/>
    </row>
    <row r="1655" spans="1:38">
      <c r="A1655" s="342"/>
      <c r="B1655" s="77"/>
      <c r="C1655" s="9" t="s">
        <v>497</v>
      </c>
      <c r="D1655" s="9"/>
      <c r="E1655" s="9" t="s">
        <v>56</v>
      </c>
      <c r="F1655" s="74">
        <v>1155596</v>
      </c>
      <c r="G1655" s="9"/>
      <c r="H1655" s="9"/>
      <c r="I1655" s="9"/>
      <c r="J1655" s="76">
        <v>199680.7799999998</v>
      </c>
      <c r="K1655" s="9"/>
      <c r="L1655" s="315"/>
      <c r="M1655" s="74">
        <v>2891</v>
      </c>
      <c r="N1655" s="35"/>
      <c r="O1655" s="315"/>
      <c r="P1655" s="75">
        <f t="shared" si="104"/>
        <v>69.069795918367276</v>
      </c>
      <c r="Q1655" s="9"/>
      <c r="R1655" s="9"/>
      <c r="S1655" s="9"/>
      <c r="T1655" s="78">
        <f t="shared" si="105"/>
        <v>399.72189553787615</v>
      </c>
      <c r="U1655" s="9"/>
      <c r="V1655" s="9"/>
      <c r="W1655" s="9"/>
      <c r="X1655" s="315"/>
      <c r="Y1655" s="9">
        <v>199680.7799999998</v>
      </c>
      <c r="Z1655" s="9">
        <f t="shared" si="106"/>
        <v>272503.09000000003</v>
      </c>
      <c r="AA1655" s="315"/>
      <c r="AB1655" s="9">
        <f t="shared" si="107"/>
        <v>183102.27</v>
      </c>
      <c r="AC1655" s="9">
        <v>241010.54</v>
      </c>
      <c r="AD1655" s="9"/>
      <c r="AG1655" s="315"/>
      <c r="AH1655" s="317"/>
      <c r="AI1655" s="317"/>
      <c r="AJ1655" s="317"/>
      <c r="AK1655" s="317"/>
      <c r="AL1655" s="315"/>
    </row>
    <row r="1656" spans="1:38">
      <c r="A1656" s="342"/>
      <c r="B1656" s="77"/>
      <c r="C1656" s="9" t="s">
        <v>497</v>
      </c>
      <c r="D1656" s="9"/>
      <c r="E1656" s="9" t="s">
        <v>200</v>
      </c>
      <c r="F1656" s="74">
        <v>1547</v>
      </c>
      <c r="G1656" s="9"/>
      <c r="H1656" s="9"/>
      <c r="I1656" s="9"/>
      <c r="J1656" s="76">
        <v>276.92</v>
      </c>
      <c r="K1656" s="9"/>
      <c r="L1656" s="315"/>
      <c r="M1656" s="74">
        <v>3</v>
      </c>
      <c r="N1656" s="35"/>
      <c r="O1656" s="315"/>
      <c r="P1656" s="75">
        <f t="shared" si="104"/>
        <v>92.306666666666672</v>
      </c>
      <c r="Q1656" s="9"/>
      <c r="R1656" s="9"/>
      <c r="S1656" s="9"/>
      <c r="T1656" s="78">
        <f t="shared" si="105"/>
        <v>515.66666666666663</v>
      </c>
      <c r="U1656" s="9"/>
      <c r="V1656" s="9"/>
      <c r="W1656" s="9"/>
      <c r="X1656" s="315"/>
      <c r="Y1656" s="9">
        <v>276.92</v>
      </c>
      <c r="Z1656" s="9">
        <f t="shared" si="106"/>
        <v>377.91</v>
      </c>
      <c r="AA1656" s="315"/>
      <c r="AB1656" s="9">
        <f t="shared" si="107"/>
        <v>253.93</v>
      </c>
      <c r="AC1656" s="9">
        <v>334.24</v>
      </c>
      <c r="AD1656" s="9"/>
      <c r="AG1656" s="315"/>
      <c r="AH1656" s="317"/>
      <c r="AI1656" s="317"/>
      <c r="AJ1656" s="317"/>
      <c r="AK1656" s="317"/>
      <c r="AL1656" s="315"/>
    </row>
    <row r="1657" spans="1:38">
      <c r="A1657" s="342"/>
      <c r="B1657" s="77"/>
      <c r="C1657" s="9" t="s">
        <v>498</v>
      </c>
      <c r="D1657" s="9"/>
      <c r="E1657" s="9" t="s">
        <v>321</v>
      </c>
      <c r="F1657" s="74">
        <v>115727</v>
      </c>
      <c r="G1657" s="9"/>
      <c r="H1657" s="9"/>
      <c r="I1657" s="9"/>
      <c r="J1657" s="76">
        <v>18023.329999999984</v>
      </c>
      <c r="K1657" s="9"/>
      <c r="L1657" s="315"/>
      <c r="M1657" s="74">
        <v>238</v>
      </c>
      <c r="N1657" s="35"/>
      <c r="O1657" s="315"/>
      <c r="P1657" s="75">
        <f t="shared" si="104"/>
        <v>75.728277310924298</v>
      </c>
      <c r="Q1657" s="9"/>
      <c r="R1657" s="9"/>
      <c r="S1657" s="9"/>
      <c r="T1657" s="78">
        <f t="shared" si="105"/>
        <v>486.24789915966386</v>
      </c>
      <c r="U1657" s="9"/>
      <c r="V1657" s="9"/>
      <c r="W1657" s="9"/>
      <c r="X1657" s="315"/>
      <c r="Y1657" s="9">
        <v>18023.329999999984</v>
      </c>
      <c r="Z1657" s="9">
        <f t="shared" si="106"/>
        <v>24596.32</v>
      </c>
      <c r="AA1657" s="315"/>
      <c r="AB1657" s="9">
        <f t="shared" si="107"/>
        <v>16526.939999999999</v>
      </c>
      <c r="AC1657" s="9">
        <v>21753.78</v>
      </c>
      <c r="AD1657" s="9"/>
      <c r="AG1657" s="315"/>
      <c r="AH1657" s="317"/>
      <c r="AI1657" s="317"/>
      <c r="AJ1657" s="317"/>
      <c r="AK1657" s="317"/>
      <c r="AL1657" s="315"/>
    </row>
    <row r="1658" spans="1:38">
      <c r="A1658" s="342"/>
      <c r="B1658" s="77"/>
      <c r="C1658" s="9" t="s">
        <v>499</v>
      </c>
      <c r="D1658" s="9"/>
      <c r="E1658" s="9" t="s">
        <v>358</v>
      </c>
      <c r="F1658" s="74">
        <v>2094632</v>
      </c>
      <c r="G1658" s="9"/>
      <c r="H1658" s="9"/>
      <c r="I1658" s="9"/>
      <c r="J1658" s="76">
        <v>335507.92999999895</v>
      </c>
      <c r="K1658" s="9"/>
      <c r="L1658" s="315"/>
      <c r="M1658" s="74">
        <v>5363</v>
      </c>
      <c r="N1658" s="35"/>
      <c r="O1658" s="315"/>
      <c r="P1658" s="75">
        <f t="shared" si="104"/>
        <v>62.559748275218894</v>
      </c>
      <c r="Q1658" s="9"/>
      <c r="R1658" s="9"/>
      <c r="S1658" s="9"/>
      <c r="T1658" s="78">
        <f t="shared" si="105"/>
        <v>390.57094909565541</v>
      </c>
      <c r="U1658" s="9"/>
      <c r="V1658" s="9"/>
      <c r="W1658" s="9"/>
      <c r="X1658" s="315"/>
      <c r="Y1658" s="9">
        <v>335507.92999999895</v>
      </c>
      <c r="Z1658" s="9">
        <f t="shared" si="106"/>
        <v>457865.54</v>
      </c>
      <c r="AA1658" s="315"/>
      <c r="AB1658" s="9">
        <f t="shared" si="107"/>
        <v>307652.37</v>
      </c>
      <c r="AC1658" s="9">
        <v>404951.09</v>
      </c>
      <c r="AD1658" s="9"/>
      <c r="AG1658" s="315"/>
      <c r="AH1658" s="317"/>
      <c r="AI1658" s="317"/>
      <c r="AJ1658" s="317"/>
      <c r="AK1658" s="317"/>
      <c r="AL1658" s="315"/>
    </row>
    <row r="1659" spans="1:38">
      <c r="A1659" s="342"/>
      <c r="B1659" s="77"/>
      <c r="C1659" s="9" t="s">
        <v>500</v>
      </c>
      <c r="D1659" s="9"/>
      <c r="E1659" s="9" t="s">
        <v>79</v>
      </c>
      <c r="F1659" s="74">
        <v>1400</v>
      </c>
      <c r="G1659" s="9"/>
      <c r="H1659" s="9"/>
      <c r="I1659" s="9"/>
      <c r="J1659" s="76">
        <v>232.79</v>
      </c>
      <c r="K1659" s="9"/>
      <c r="L1659" s="315"/>
      <c r="M1659" s="74">
        <v>2</v>
      </c>
      <c r="N1659" s="35"/>
      <c r="O1659" s="315"/>
      <c r="P1659" s="75">
        <f t="shared" si="104"/>
        <v>116.395</v>
      </c>
      <c r="Q1659" s="9"/>
      <c r="R1659" s="9"/>
      <c r="S1659" s="9"/>
      <c r="T1659" s="78">
        <f t="shared" si="105"/>
        <v>700</v>
      </c>
      <c r="U1659" s="9"/>
      <c r="V1659" s="9"/>
      <c r="W1659" s="9"/>
      <c r="X1659" s="315"/>
      <c r="Y1659" s="9">
        <v>232.79</v>
      </c>
      <c r="Z1659" s="9">
        <f t="shared" si="106"/>
        <v>317.69</v>
      </c>
      <c r="AA1659" s="315"/>
      <c r="AB1659" s="9">
        <f t="shared" si="107"/>
        <v>213.46</v>
      </c>
      <c r="AC1659" s="9">
        <v>280.97000000000003</v>
      </c>
      <c r="AD1659" s="9"/>
      <c r="AG1659" s="315"/>
      <c r="AH1659" s="317"/>
      <c r="AI1659" s="317"/>
      <c r="AJ1659" s="317"/>
      <c r="AK1659" s="317"/>
      <c r="AL1659" s="315"/>
    </row>
    <row r="1660" spans="1:38">
      <c r="A1660" s="342"/>
      <c r="B1660" s="77"/>
      <c r="C1660" s="9" t="s">
        <v>501</v>
      </c>
      <c r="D1660" s="9"/>
      <c r="E1660" s="9" t="s">
        <v>502</v>
      </c>
      <c r="F1660" s="74">
        <v>182005</v>
      </c>
      <c r="G1660" s="9"/>
      <c r="H1660" s="9"/>
      <c r="I1660" s="9"/>
      <c r="J1660" s="76">
        <v>27582.03</v>
      </c>
      <c r="K1660" s="9"/>
      <c r="L1660" s="315"/>
      <c r="M1660" s="74">
        <v>238</v>
      </c>
      <c r="N1660" s="35"/>
      <c r="O1660" s="315"/>
      <c r="P1660" s="75">
        <f t="shared" si="104"/>
        <v>115.89088235294118</v>
      </c>
      <c r="Q1660" s="9"/>
      <c r="R1660" s="9"/>
      <c r="S1660" s="9"/>
      <c r="T1660" s="78">
        <f t="shared" si="105"/>
        <v>764.72689075630251</v>
      </c>
      <c r="U1660" s="9"/>
      <c r="V1660" s="9"/>
      <c r="W1660" s="9"/>
      <c r="X1660" s="315"/>
      <c r="Y1660" s="9">
        <v>27582.03</v>
      </c>
      <c r="Z1660" s="9">
        <f t="shared" si="106"/>
        <v>37641.019999999997</v>
      </c>
      <c r="AA1660" s="315"/>
      <c r="AB1660" s="9">
        <f t="shared" si="107"/>
        <v>25292.03</v>
      </c>
      <c r="AC1660" s="9">
        <v>33290.94</v>
      </c>
      <c r="AD1660" s="9"/>
      <c r="AG1660" s="315"/>
      <c r="AH1660" s="317"/>
      <c r="AI1660" s="317"/>
      <c r="AJ1660" s="317"/>
      <c r="AK1660" s="317"/>
      <c r="AL1660" s="315"/>
    </row>
    <row r="1661" spans="1:38">
      <c r="A1661" s="342"/>
      <c r="B1661" s="77"/>
      <c r="C1661" s="9" t="s">
        <v>503</v>
      </c>
      <c r="D1661" s="9"/>
      <c r="E1661" s="9" t="s">
        <v>200</v>
      </c>
      <c r="F1661" s="74">
        <v>224131</v>
      </c>
      <c r="G1661" s="9"/>
      <c r="H1661" s="9"/>
      <c r="I1661" s="9"/>
      <c r="J1661" s="76">
        <v>35797.33</v>
      </c>
      <c r="K1661" s="9"/>
      <c r="L1661" s="315"/>
      <c r="M1661" s="74">
        <v>404</v>
      </c>
      <c r="N1661" s="35"/>
      <c r="O1661" s="315"/>
      <c r="P1661" s="75">
        <f t="shared" ref="P1661:P1724" si="108">J1661/M1661</f>
        <v>88.607252475247535</v>
      </c>
      <c r="Q1661" s="9"/>
      <c r="R1661" s="9"/>
      <c r="S1661" s="9"/>
      <c r="T1661" s="78">
        <f t="shared" ref="T1661:T1724" si="109">F1661/M1661</f>
        <v>554.77970297029708</v>
      </c>
      <c r="U1661" s="9"/>
      <c r="V1661" s="9"/>
      <c r="W1661" s="9"/>
      <c r="X1661" s="315"/>
      <c r="Y1661" s="9">
        <v>35797.33</v>
      </c>
      <c r="Z1661" s="9">
        <f t="shared" ref="Z1661:Z1724" si="110">ROUND($Z$1747*Y1661/$Y$1747,2)</f>
        <v>48852.39</v>
      </c>
      <c r="AA1661" s="315"/>
      <c r="AB1661" s="9">
        <f t="shared" ref="AB1661:AB1724" si="111">ROUND($AB$1747*Y1661/$Y$1747,2)</f>
        <v>32825.25</v>
      </c>
      <c r="AC1661" s="9">
        <v>43206.63</v>
      </c>
      <c r="AD1661" s="9"/>
      <c r="AG1661" s="315"/>
      <c r="AH1661" s="317"/>
      <c r="AI1661" s="317"/>
      <c r="AJ1661" s="317"/>
      <c r="AK1661" s="317"/>
      <c r="AL1661" s="315"/>
    </row>
    <row r="1662" spans="1:38">
      <c r="A1662" s="342"/>
      <c r="B1662" s="77"/>
      <c r="C1662" s="9" t="s">
        <v>504</v>
      </c>
      <c r="D1662" s="9"/>
      <c r="E1662" s="9" t="s">
        <v>312</v>
      </c>
      <c r="F1662" s="74">
        <v>1315</v>
      </c>
      <c r="G1662" s="9"/>
      <c r="H1662" s="9"/>
      <c r="I1662" s="9"/>
      <c r="J1662" s="76">
        <v>212.63</v>
      </c>
      <c r="K1662" s="9"/>
      <c r="L1662" s="315"/>
      <c r="M1662" s="74">
        <v>1</v>
      </c>
      <c r="N1662" s="35"/>
      <c r="O1662" s="315"/>
      <c r="P1662" s="75">
        <f t="shared" si="108"/>
        <v>212.63</v>
      </c>
      <c r="Q1662" s="9"/>
      <c r="R1662" s="9"/>
      <c r="S1662" s="9"/>
      <c r="T1662" s="78">
        <f t="shared" si="109"/>
        <v>1315</v>
      </c>
      <c r="U1662" s="9"/>
      <c r="V1662" s="9"/>
      <c r="W1662" s="9"/>
      <c r="X1662" s="315"/>
      <c r="Y1662" s="9">
        <v>212.63</v>
      </c>
      <c r="Z1662" s="9">
        <f t="shared" si="110"/>
        <v>290.17</v>
      </c>
      <c r="AA1662" s="315"/>
      <c r="AB1662" s="9">
        <f t="shared" si="111"/>
        <v>194.98</v>
      </c>
      <c r="AC1662" s="9">
        <v>256.64</v>
      </c>
      <c r="AD1662" s="9"/>
      <c r="AG1662" s="315"/>
      <c r="AH1662" s="317"/>
      <c r="AI1662" s="317"/>
      <c r="AJ1662" s="317"/>
      <c r="AK1662" s="317"/>
      <c r="AL1662" s="315"/>
    </row>
    <row r="1663" spans="1:38">
      <c r="A1663" s="342"/>
      <c r="B1663" s="77"/>
      <c r="C1663" s="9" t="s">
        <v>505</v>
      </c>
      <c r="D1663" s="9"/>
      <c r="E1663" s="9" t="s">
        <v>312</v>
      </c>
      <c r="F1663" s="74">
        <v>831</v>
      </c>
      <c r="G1663" s="9"/>
      <c r="H1663" s="9"/>
      <c r="I1663" s="9"/>
      <c r="J1663" s="76">
        <v>138.79</v>
      </c>
      <c r="K1663" s="9"/>
      <c r="L1663" s="315"/>
      <c r="M1663" s="74">
        <v>1</v>
      </c>
      <c r="N1663" s="35"/>
      <c r="O1663" s="315"/>
      <c r="P1663" s="75">
        <f t="shared" si="108"/>
        <v>138.79</v>
      </c>
      <c r="Q1663" s="9"/>
      <c r="R1663" s="9"/>
      <c r="S1663" s="9"/>
      <c r="T1663" s="78">
        <f t="shared" si="109"/>
        <v>831</v>
      </c>
      <c r="U1663" s="9"/>
      <c r="V1663" s="9"/>
      <c r="W1663" s="9"/>
      <c r="X1663" s="315"/>
      <c r="Y1663" s="9">
        <v>138.79</v>
      </c>
      <c r="Z1663" s="9">
        <f t="shared" si="110"/>
        <v>189.41</v>
      </c>
      <c r="AA1663" s="315"/>
      <c r="AB1663" s="9">
        <f t="shared" si="111"/>
        <v>127.27</v>
      </c>
      <c r="AC1663" s="9">
        <v>167.52</v>
      </c>
      <c r="AD1663" s="9"/>
      <c r="AG1663" s="315"/>
      <c r="AH1663" s="317"/>
      <c r="AI1663" s="317"/>
      <c r="AJ1663" s="317"/>
      <c r="AK1663" s="317"/>
      <c r="AL1663" s="315"/>
    </row>
    <row r="1664" spans="1:38">
      <c r="A1664" s="342"/>
      <c r="B1664" s="77"/>
      <c r="C1664" s="9" t="s">
        <v>506</v>
      </c>
      <c r="D1664" s="9"/>
      <c r="E1664" s="9" t="s">
        <v>214</v>
      </c>
      <c r="F1664" s="74">
        <v>126394</v>
      </c>
      <c r="G1664" s="9"/>
      <c r="H1664" s="9"/>
      <c r="I1664" s="9"/>
      <c r="J1664" s="76">
        <v>21636.039999999986</v>
      </c>
      <c r="K1664" s="9"/>
      <c r="L1664" s="315"/>
      <c r="M1664" s="74">
        <v>266</v>
      </c>
      <c r="N1664" s="35"/>
      <c r="O1664" s="315"/>
      <c r="P1664" s="75">
        <f t="shared" si="108"/>
        <v>81.338496240601458</v>
      </c>
      <c r="Q1664" s="9"/>
      <c r="R1664" s="9"/>
      <c r="S1664" s="9"/>
      <c r="T1664" s="78">
        <f t="shared" si="109"/>
        <v>475.16541353383457</v>
      </c>
      <c r="U1664" s="9"/>
      <c r="V1664" s="9"/>
      <c r="W1664" s="9"/>
      <c r="X1664" s="315"/>
      <c r="Y1664" s="9">
        <v>21636.039999999986</v>
      </c>
      <c r="Z1664" s="9">
        <f t="shared" si="110"/>
        <v>29526.57</v>
      </c>
      <c r="AA1664" s="315"/>
      <c r="AB1664" s="9">
        <f t="shared" si="111"/>
        <v>19839.71</v>
      </c>
      <c r="AC1664" s="9">
        <v>26114.25</v>
      </c>
      <c r="AD1664" s="9"/>
      <c r="AG1664" s="315"/>
      <c r="AH1664" s="317"/>
      <c r="AI1664" s="317"/>
      <c r="AJ1664" s="317"/>
      <c r="AK1664" s="317"/>
      <c r="AL1664" s="315"/>
    </row>
    <row r="1665" spans="1:38">
      <c r="A1665" s="342"/>
      <c r="B1665" s="77"/>
      <c r="C1665" s="9" t="s">
        <v>507</v>
      </c>
      <c r="D1665" s="9"/>
      <c r="E1665" s="9" t="s">
        <v>79</v>
      </c>
      <c r="F1665" s="74">
        <v>227153</v>
      </c>
      <c r="G1665" s="9"/>
      <c r="H1665" s="9"/>
      <c r="I1665" s="9"/>
      <c r="J1665" s="76">
        <v>35570.049999999996</v>
      </c>
      <c r="K1665" s="9"/>
      <c r="L1665" s="315"/>
      <c r="M1665" s="74">
        <v>205</v>
      </c>
      <c r="N1665" s="35"/>
      <c r="O1665" s="315"/>
      <c r="P1665" s="75">
        <f t="shared" si="108"/>
        <v>173.51243902439023</v>
      </c>
      <c r="Q1665" s="9"/>
      <c r="R1665" s="9"/>
      <c r="S1665" s="9"/>
      <c r="T1665" s="78">
        <f t="shared" si="109"/>
        <v>1108.0634146341463</v>
      </c>
      <c r="U1665" s="9"/>
      <c r="V1665" s="9"/>
      <c r="W1665" s="9"/>
      <c r="X1665" s="315"/>
      <c r="Y1665" s="9">
        <v>35570.049999999996</v>
      </c>
      <c r="Z1665" s="9">
        <f t="shared" si="110"/>
        <v>48542.22</v>
      </c>
      <c r="AA1665" s="315"/>
      <c r="AB1665" s="9">
        <f t="shared" si="111"/>
        <v>32616.84</v>
      </c>
      <c r="AC1665" s="9">
        <v>42932.31</v>
      </c>
      <c r="AD1665" s="9"/>
      <c r="AG1665" s="315"/>
      <c r="AH1665" s="317"/>
      <c r="AI1665" s="317"/>
      <c r="AJ1665" s="317"/>
      <c r="AK1665" s="317"/>
      <c r="AL1665" s="315"/>
    </row>
    <row r="1666" spans="1:38">
      <c r="A1666" s="342"/>
      <c r="B1666" s="77"/>
      <c r="C1666" s="9" t="s">
        <v>508</v>
      </c>
      <c r="D1666" s="9"/>
      <c r="E1666" s="9" t="s">
        <v>95</v>
      </c>
      <c r="F1666" s="74">
        <v>16166</v>
      </c>
      <c r="G1666" s="9"/>
      <c r="H1666" s="9"/>
      <c r="I1666" s="9"/>
      <c r="J1666" s="76">
        <v>2647.23</v>
      </c>
      <c r="K1666" s="9"/>
      <c r="L1666" s="315"/>
      <c r="M1666" s="74">
        <v>49</v>
      </c>
      <c r="N1666" s="35"/>
      <c r="O1666" s="315"/>
      <c r="P1666" s="75">
        <f t="shared" si="108"/>
        <v>54.025102040816328</v>
      </c>
      <c r="Q1666" s="9"/>
      <c r="R1666" s="9"/>
      <c r="S1666" s="9"/>
      <c r="T1666" s="78">
        <f t="shared" si="109"/>
        <v>329.91836734693879</v>
      </c>
      <c r="U1666" s="9"/>
      <c r="V1666" s="9"/>
      <c r="W1666" s="9"/>
      <c r="X1666" s="315"/>
      <c r="Y1666" s="9">
        <v>2647.23</v>
      </c>
      <c r="Z1666" s="9">
        <f t="shared" si="110"/>
        <v>3612.66</v>
      </c>
      <c r="AA1666" s="315"/>
      <c r="AB1666" s="9">
        <f t="shared" si="111"/>
        <v>2427.44</v>
      </c>
      <c r="AC1666" s="9">
        <v>3195.15</v>
      </c>
      <c r="AD1666" s="9"/>
      <c r="AG1666" s="315"/>
      <c r="AH1666" s="317"/>
      <c r="AI1666" s="317"/>
      <c r="AJ1666" s="317"/>
      <c r="AK1666" s="317"/>
      <c r="AL1666" s="315"/>
    </row>
    <row r="1667" spans="1:38">
      <c r="A1667" s="342"/>
      <c r="B1667" s="77"/>
      <c r="C1667" s="9" t="s">
        <v>509</v>
      </c>
      <c r="D1667" s="9"/>
      <c r="E1667" s="9" t="s">
        <v>96</v>
      </c>
      <c r="F1667" s="74">
        <v>664</v>
      </c>
      <c r="G1667" s="9"/>
      <c r="H1667" s="9"/>
      <c r="I1667" s="9"/>
      <c r="J1667" s="76">
        <v>113.69</v>
      </c>
      <c r="K1667" s="9"/>
      <c r="L1667" s="315"/>
      <c r="M1667" s="74">
        <v>1</v>
      </c>
      <c r="N1667" s="35"/>
      <c r="O1667" s="315"/>
      <c r="P1667" s="75">
        <f t="shared" si="108"/>
        <v>113.69</v>
      </c>
      <c r="Q1667" s="9"/>
      <c r="R1667" s="9"/>
      <c r="S1667" s="9"/>
      <c r="T1667" s="78">
        <f t="shared" si="109"/>
        <v>664</v>
      </c>
      <c r="U1667" s="9"/>
      <c r="V1667" s="9"/>
      <c r="W1667" s="9"/>
      <c r="X1667" s="315"/>
      <c r="Y1667" s="9">
        <v>113.69</v>
      </c>
      <c r="Z1667" s="9">
        <f t="shared" si="110"/>
        <v>155.15</v>
      </c>
      <c r="AA1667" s="315"/>
      <c r="AB1667" s="9">
        <f t="shared" si="111"/>
        <v>104.25</v>
      </c>
      <c r="AC1667" s="9">
        <v>137.22</v>
      </c>
      <c r="AD1667" s="9"/>
      <c r="AG1667" s="315"/>
      <c r="AH1667" s="317"/>
      <c r="AI1667" s="317"/>
      <c r="AJ1667" s="317"/>
      <c r="AK1667" s="317"/>
      <c r="AL1667" s="315"/>
    </row>
    <row r="1668" spans="1:38">
      <c r="A1668" s="342"/>
      <c r="B1668" s="77"/>
      <c r="C1668" s="9" t="s">
        <v>510</v>
      </c>
      <c r="D1668" s="9"/>
      <c r="E1668" s="9" t="s">
        <v>77</v>
      </c>
      <c r="F1668" s="74">
        <v>31843</v>
      </c>
      <c r="G1668" s="9"/>
      <c r="H1668" s="9"/>
      <c r="I1668" s="9"/>
      <c r="J1668" s="76">
        <v>5174.4700000000021</v>
      </c>
      <c r="K1668" s="9"/>
      <c r="L1668" s="315"/>
      <c r="M1668" s="74">
        <v>61</v>
      </c>
      <c r="N1668" s="35"/>
      <c r="O1668" s="315"/>
      <c r="P1668" s="75">
        <f t="shared" si="108"/>
        <v>84.827377049180356</v>
      </c>
      <c r="Q1668" s="9"/>
      <c r="R1668" s="9"/>
      <c r="S1668" s="9"/>
      <c r="T1668" s="78">
        <f t="shared" si="109"/>
        <v>522.01639344262298</v>
      </c>
      <c r="U1668" s="9"/>
      <c r="V1668" s="9"/>
      <c r="W1668" s="9"/>
      <c r="X1668" s="315"/>
      <c r="Y1668" s="9">
        <v>5174.4700000000021</v>
      </c>
      <c r="Z1668" s="9">
        <f t="shared" si="110"/>
        <v>7061.57</v>
      </c>
      <c r="AA1668" s="315"/>
      <c r="AB1668" s="9">
        <f t="shared" si="111"/>
        <v>4744.8599999999997</v>
      </c>
      <c r="AC1668" s="9">
        <v>6245.48</v>
      </c>
      <c r="AD1668" s="9"/>
      <c r="AG1668" s="315"/>
      <c r="AH1668" s="317"/>
      <c r="AI1668" s="317"/>
      <c r="AJ1668" s="317"/>
      <c r="AK1668" s="317"/>
      <c r="AL1668" s="315"/>
    </row>
    <row r="1669" spans="1:38">
      <c r="A1669" s="342"/>
      <c r="B1669" s="77"/>
      <c r="C1669" s="9" t="s">
        <v>511</v>
      </c>
      <c r="D1669" s="9"/>
      <c r="E1669" s="9" t="s">
        <v>117</v>
      </c>
      <c r="F1669" s="74">
        <v>57438</v>
      </c>
      <c r="G1669" s="9"/>
      <c r="H1669" s="9"/>
      <c r="I1669" s="9"/>
      <c r="J1669" s="76">
        <v>9276.67</v>
      </c>
      <c r="K1669" s="9"/>
      <c r="L1669" s="315"/>
      <c r="M1669" s="74">
        <v>73</v>
      </c>
      <c r="N1669" s="35"/>
      <c r="O1669" s="315"/>
      <c r="P1669" s="75">
        <f t="shared" si="108"/>
        <v>127.07767123287671</v>
      </c>
      <c r="Q1669" s="9"/>
      <c r="R1669" s="9"/>
      <c r="S1669" s="9"/>
      <c r="T1669" s="78">
        <f t="shared" si="109"/>
        <v>786.82191780821915</v>
      </c>
      <c r="U1669" s="9"/>
      <c r="V1669" s="9"/>
      <c r="W1669" s="9"/>
      <c r="X1669" s="315"/>
      <c r="Y1669" s="9">
        <v>9276.67</v>
      </c>
      <c r="Z1669" s="9">
        <f t="shared" si="110"/>
        <v>12659.81</v>
      </c>
      <c r="AA1669" s="315"/>
      <c r="AB1669" s="9">
        <f t="shared" si="111"/>
        <v>8506.4699999999993</v>
      </c>
      <c r="AC1669" s="9">
        <v>11196.75</v>
      </c>
      <c r="AD1669" s="9"/>
      <c r="AG1669" s="315"/>
      <c r="AH1669" s="317"/>
      <c r="AI1669" s="317"/>
      <c r="AJ1669" s="317"/>
      <c r="AK1669" s="317"/>
      <c r="AL1669" s="315"/>
    </row>
    <row r="1670" spans="1:38">
      <c r="A1670" s="342"/>
      <c r="B1670" s="77"/>
      <c r="C1670" s="9" t="s">
        <v>512</v>
      </c>
      <c r="D1670" s="9"/>
      <c r="E1670" s="9" t="s">
        <v>68</v>
      </c>
      <c r="F1670" s="74">
        <v>381246</v>
      </c>
      <c r="G1670" s="9"/>
      <c r="H1670" s="9"/>
      <c r="I1670" s="9"/>
      <c r="J1670" s="76">
        <v>60746.420000000027</v>
      </c>
      <c r="K1670" s="9"/>
      <c r="L1670" s="315"/>
      <c r="M1670" s="74">
        <v>655</v>
      </c>
      <c r="N1670" s="35"/>
      <c r="O1670" s="315"/>
      <c r="P1670" s="75">
        <f t="shared" si="108"/>
        <v>92.742625954198516</v>
      </c>
      <c r="Q1670" s="9"/>
      <c r="R1670" s="9"/>
      <c r="S1670" s="9"/>
      <c r="T1670" s="78">
        <f t="shared" si="109"/>
        <v>582.05496183206105</v>
      </c>
      <c r="U1670" s="9"/>
      <c r="V1670" s="9"/>
      <c r="W1670" s="9"/>
      <c r="X1670" s="315"/>
      <c r="Y1670" s="9">
        <v>60746.420000000027</v>
      </c>
      <c r="Z1670" s="9">
        <f t="shared" si="110"/>
        <v>82900.25</v>
      </c>
      <c r="AA1670" s="315"/>
      <c r="AB1670" s="9">
        <f t="shared" si="111"/>
        <v>55702.95</v>
      </c>
      <c r="AC1670" s="9">
        <v>73319.66</v>
      </c>
      <c r="AD1670" s="9"/>
      <c r="AG1670" s="315"/>
      <c r="AH1670" s="317"/>
      <c r="AI1670" s="317"/>
      <c r="AJ1670" s="317"/>
      <c r="AK1670" s="317"/>
      <c r="AL1670" s="315"/>
    </row>
    <row r="1671" spans="1:38">
      <c r="A1671" s="342"/>
      <c r="B1671" s="77"/>
      <c r="C1671" s="9" t="s">
        <v>513</v>
      </c>
      <c r="D1671" s="9"/>
      <c r="E1671" s="9" t="s">
        <v>68</v>
      </c>
      <c r="F1671" s="74">
        <v>264</v>
      </c>
      <c r="G1671" s="9"/>
      <c r="H1671" s="9"/>
      <c r="I1671" s="9"/>
      <c r="J1671" s="76">
        <v>46.32</v>
      </c>
      <c r="K1671" s="9"/>
      <c r="L1671" s="315"/>
      <c r="M1671" s="74">
        <v>1</v>
      </c>
      <c r="N1671" s="35"/>
      <c r="O1671" s="315"/>
      <c r="P1671" s="75">
        <f t="shared" si="108"/>
        <v>46.32</v>
      </c>
      <c r="Q1671" s="9"/>
      <c r="R1671" s="9"/>
      <c r="S1671" s="9"/>
      <c r="T1671" s="78">
        <f t="shared" si="109"/>
        <v>264</v>
      </c>
      <c r="U1671" s="9"/>
      <c r="V1671" s="9"/>
      <c r="W1671" s="9"/>
      <c r="X1671" s="315"/>
      <c r="Y1671" s="9">
        <v>46.32</v>
      </c>
      <c r="Z1671" s="9">
        <f t="shared" si="110"/>
        <v>63.21</v>
      </c>
      <c r="AA1671" s="315"/>
      <c r="AB1671" s="9">
        <f t="shared" si="111"/>
        <v>42.47</v>
      </c>
      <c r="AC1671" s="9">
        <v>55.91</v>
      </c>
      <c r="AD1671" s="9"/>
      <c r="AG1671" s="315"/>
      <c r="AH1671" s="317"/>
      <c r="AI1671" s="317"/>
      <c r="AJ1671" s="317"/>
      <c r="AK1671" s="317"/>
      <c r="AL1671" s="315"/>
    </row>
    <row r="1672" spans="1:38">
      <c r="A1672" s="342"/>
      <c r="B1672" s="77"/>
      <c r="C1672" s="9" t="s">
        <v>513</v>
      </c>
      <c r="D1672" s="9"/>
      <c r="E1672" s="9" t="s">
        <v>514</v>
      </c>
      <c r="F1672" s="74">
        <v>1064120</v>
      </c>
      <c r="G1672" s="9"/>
      <c r="H1672" s="9"/>
      <c r="I1672" s="9"/>
      <c r="J1672" s="76">
        <v>176998.3899999999</v>
      </c>
      <c r="K1672" s="9"/>
      <c r="L1672" s="315"/>
      <c r="M1672" s="74">
        <v>3158</v>
      </c>
      <c r="N1672" s="35"/>
      <c r="O1672" s="315"/>
      <c r="P1672" s="75">
        <f t="shared" si="108"/>
        <v>56.047621912602878</v>
      </c>
      <c r="Q1672" s="9"/>
      <c r="R1672" s="9"/>
      <c r="S1672" s="9"/>
      <c r="T1672" s="78">
        <f t="shared" si="109"/>
        <v>336.96010132995565</v>
      </c>
      <c r="U1672" s="9"/>
      <c r="V1672" s="9"/>
      <c r="W1672" s="9"/>
      <c r="X1672" s="315"/>
      <c r="Y1672" s="9">
        <v>176998.3899999999</v>
      </c>
      <c r="Z1672" s="9">
        <f t="shared" si="110"/>
        <v>241548.58</v>
      </c>
      <c r="AA1672" s="315"/>
      <c r="AB1672" s="9">
        <f t="shared" si="111"/>
        <v>162303.09</v>
      </c>
      <c r="AC1672" s="9">
        <v>213633.37</v>
      </c>
      <c r="AD1672" s="9"/>
      <c r="AG1672" s="315"/>
      <c r="AH1672" s="317"/>
      <c r="AI1672" s="317"/>
      <c r="AJ1672" s="317"/>
      <c r="AK1672" s="317"/>
      <c r="AL1672" s="315"/>
    </row>
    <row r="1673" spans="1:38">
      <c r="A1673" s="342"/>
      <c r="B1673" s="77"/>
      <c r="C1673" s="9" t="s">
        <v>515</v>
      </c>
      <c r="D1673" s="9"/>
      <c r="E1673" s="9" t="s">
        <v>135</v>
      </c>
      <c r="F1673" s="74">
        <v>207367</v>
      </c>
      <c r="G1673" s="9"/>
      <c r="H1673" s="9"/>
      <c r="I1673" s="9"/>
      <c r="J1673" s="76">
        <v>34117.250000000015</v>
      </c>
      <c r="K1673" s="9"/>
      <c r="L1673" s="315"/>
      <c r="M1673" s="74">
        <v>320</v>
      </c>
      <c r="N1673" s="35"/>
      <c r="O1673" s="315"/>
      <c r="P1673" s="75">
        <f t="shared" si="108"/>
        <v>106.61640625000004</v>
      </c>
      <c r="Q1673" s="9"/>
      <c r="R1673" s="9"/>
      <c r="S1673" s="9"/>
      <c r="T1673" s="78">
        <f t="shared" si="109"/>
        <v>648.02187500000002</v>
      </c>
      <c r="U1673" s="9"/>
      <c r="V1673" s="9"/>
      <c r="W1673" s="9"/>
      <c r="X1673" s="315"/>
      <c r="Y1673" s="9">
        <v>34117.250000000015</v>
      </c>
      <c r="Z1673" s="9">
        <f t="shared" si="110"/>
        <v>46559.59</v>
      </c>
      <c r="AA1673" s="315"/>
      <c r="AB1673" s="9">
        <f t="shared" si="111"/>
        <v>31284.66</v>
      </c>
      <c r="AC1673" s="9">
        <v>41178.81</v>
      </c>
      <c r="AD1673" s="9"/>
      <c r="AG1673" s="315"/>
      <c r="AH1673" s="317"/>
      <c r="AI1673" s="317"/>
      <c r="AJ1673" s="317"/>
      <c r="AK1673" s="317"/>
      <c r="AL1673" s="315"/>
    </row>
    <row r="1674" spans="1:38">
      <c r="A1674" s="342"/>
      <c r="B1674" s="77"/>
      <c r="C1674" s="9" t="s">
        <v>516</v>
      </c>
      <c r="D1674" s="9"/>
      <c r="E1674" s="9" t="s">
        <v>487</v>
      </c>
      <c r="F1674" s="74">
        <v>1254905</v>
      </c>
      <c r="G1674" s="9"/>
      <c r="H1674" s="9"/>
      <c r="I1674" s="9"/>
      <c r="J1674" s="76">
        <v>198438.21000000008</v>
      </c>
      <c r="K1674" s="9"/>
      <c r="L1674" s="315"/>
      <c r="M1674" s="74">
        <v>2759</v>
      </c>
      <c r="N1674" s="35"/>
      <c r="O1674" s="315"/>
      <c r="P1674" s="75">
        <f t="shared" si="108"/>
        <v>71.923961580282736</v>
      </c>
      <c r="Q1674" s="9"/>
      <c r="R1674" s="9"/>
      <c r="S1674" s="9"/>
      <c r="T1674" s="78">
        <f t="shared" si="109"/>
        <v>454.84052192823486</v>
      </c>
      <c r="U1674" s="9"/>
      <c r="V1674" s="9"/>
      <c r="W1674" s="9"/>
      <c r="X1674" s="315"/>
      <c r="Y1674" s="9">
        <v>198438.21000000008</v>
      </c>
      <c r="Z1674" s="9">
        <f t="shared" si="110"/>
        <v>270807.36</v>
      </c>
      <c r="AA1674" s="315"/>
      <c r="AB1674" s="9">
        <f t="shared" si="111"/>
        <v>181962.87</v>
      </c>
      <c r="AC1674" s="9">
        <v>239510.79</v>
      </c>
      <c r="AD1674" s="9"/>
      <c r="AG1674" s="315"/>
      <c r="AH1674" s="317"/>
      <c r="AI1674" s="317"/>
      <c r="AJ1674" s="317"/>
      <c r="AK1674" s="317"/>
      <c r="AL1674" s="315"/>
    </row>
    <row r="1675" spans="1:38">
      <c r="A1675" s="342"/>
      <c r="B1675" s="77"/>
      <c r="C1675" s="9" t="s">
        <v>517</v>
      </c>
      <c r="D1675" s="9"/>
      <c r="E1675" s="9" t="s">
        <v>443</v>
      </c>
      <c r="F1675" s="74">
        <v>1364</v>
      </c>
      <c r="G1675" s="9"/>
      <c r="H1675" s="9"/>
      <c r="I1675" s="9"/>
      <c r="J1675" s="76">
        <v>231.85000000000002</v>
      </c>
      <c r="K1675" s="9"/>
      <c r="L1675" s="315"/>
      <c r="M1675" s="74">
        <v>3</v>
      </c>
      <c r="N1675" s="35"/>
      <c r="O1675" s="315"/>
      <c r="P1675" s="75">
        <f t="shared" si="108"/>
        <v>77.283333333333346</v>
      </c>
      <c r="Q1675" s="9"/>
      <c r="R1675" s="9"/>
      <c r="S1675" s="9"/>
      <c r="T1675" s="78">
        <f t="shared" si="109"/>
        <v>454.66666666666669</v>
      </c>
      <c r="U1675" s="9"/>
      <c r="V1675" s="9"/>
      <c r="W1675" s="9"/>
      <c r="X1675" s="315"/>
      <c r="Y1675" s="9">
        <v>231.85000000000002</v>
      </c>
      <c r="Z1675" s="9">
        <f t="shared" si="110"/>
        <v>316.39999999999998</v>
      </c>
      <c r="AA1675" s="315"/>
      <c r="AB1675" s="9">
        <f t="shared" si="111"/>
        <v>212.6</v>
      </c>
      <c r="AC1675" s="9">
        <v>279.83999999999997</v>
      </c>
      <c r="AD1675" s="9"/>
      <c r="AG1675" s="315"/>
      <c r="AH1675" s="317"/>
      <c r="AI1675" s="317"/>
      <c r="AJ1675" s="317"/>
      <c r="AK1675" s="317"/>
      <c r="AL1675" s="315"/>
    </row>
    <row r="1676" spans="1:38">
      <c r="A1676" s="342"/>
      <c r="B1676" s="77"/>
      <c r="C1676" s="9" t="s">
        <v>517</v>
      </c>
      <c r="D1676" s="9"/>
      <c r="E1676" s="9" t="s">
        <v>518</v>
      </c>
      <c r="F1676" s="74">
        <v>112830</v>
      </c>
      <c r="G1676" s="9"/>
      <c r="H1676" s="9"/>
      <c r="I1676" s="9"/>
      <c r="J1676" s="76">
        <v>19187.039999999975</v>
      </c>
      <c r="K1676" s="9"/>
      <c r="L1676" s="315"/>
      <c r="M1676" s="74">
        <v>409</v>
      </c>
      <c r="N1676" s="35"/>
      <c r="O1676" s="315"/>
      <c r="P1676" s="75">
        <f t="shared" si="108"/>
        <v>46.912078239608739</v>
      </c>
      <c r="Q1676" s="9"/>
      <c r="R1676" s="9"/>
      <c r="S1676" s="9"/>
      <c r="T1676" s="78">
        <f t="shared" si="109"/>
        <v>275.86797066014668</v>
      </c>
      <c r="U1676" s="9"/>
      <c r="V1676" s="9"/>
      <c r="W1676" s="9"/>
      <c r="X1676" s="315"/>
      <c r="Y1676" s="9">
        <v>19187.039999999975</v>
      </c>
      <c r="Z1676" s="9">
        <f t="shared" si="110"/>
        <v>26184.43</v>
      </c>
      <c r="AA1676" s="315"/>
      <c r="AB1676" s="9">
        <f t="shared" si="111"/>
        <v>17594.04</v>
      </c>
      <c r="AC1676" s="9">
        <v>23158.36</v>
      </c>
      <c r="AD1676" s="9"/>
      <c r="AG1676" s="315"/>
      <c r="AH1676" s="317"/>
      <c r="AI1676" s="317"/>
      <c r="AJ1676" s="317"/>
      <c r="AK1676" s="317"/>
      <c r="AL1676" s="315"/>
    </row>
    <row r="1677" spans="1:38">
      <c r="A1677" s="342"/>
      <c r="B1677" s="77"/>
      <c r="C1677" s="9" t="s">
        <v>519</v>
      </c>
      <c r="D1677" s="9"/>
      <c r="E1677" s="9" t="s">
        <v>95</v>
      </c>
      <c r="F1677" s="74">
        <v>831001</v>
      </c>
      <c r="G1677" s="9"/>
      <c r="H1677" s="9"/>
      <c r="I1677" s="9"/>
      <c r="J1677" s="76">
        <v>139162.33000000063</v>
      </c>
      <c r="K1677" s="9"/>
      <c r="L1677" s="315"/>
      <c r="M1677" s="74">
        <v>2469</v>
      </c>
      <c r="N1677" s="35"/>
      <c r="O1677" s="315"/>
      <c r="P1677" s="75">
        <f t="shared" si="108"/>
        <v>56.363843661401631</v>
      </c>
      <c r="Q1677" s="9"/>
      <c r="R1677" s="9"/>
      <c r="S1677" s="9"/>
      <c r="T1677" s="78">
        <f t="shared" si="109"/>
        <v>336.57391656541108</v>
      </c>
      <c r="U1677" s="9"/>
      <c r="V1677" s="9"/>
      <c r="W1677" s="9"/>
      <c r="X1677" s="315"/>
      <c r="Y1677" s="9">
        <v>139162.33000000063</v>
      </c>
      <c r="Z1677" s="9">
        <f t="shared" si="110"/>
        <v>189913.95</v>
      </c>
      <c r="AA1677" s="315"/>
      <c r="AB1677" s="9">
        <f t="shared" si="111"/>
        <v>127608.37</v>
      </c>
      <c r="AC1677" s="9">
        <v>167966.03</v>
      </c>
      <c r="AD1677" s="9"/>
      <c r="AG1677" s="315"/>
      <c r="AH1677" s="317"/>
      <c r="AI1677" s="317"/>
      <c r="AJ1677" s="317"/>
      <c r="AK1677" s="317"/>
      <c r="AL1677" s="315"/>
    </row>
    <row r="1678" spans="1:38">
      <c r="A1678" s="342"/>
      <c r="B1678" s="77"/>
      <c r="C1678" s="9" t="s">
        <v>520</v>
      </c>
      <c r="D1678" s="9"/>
      <c r="E1678" s="9" t="s">
        <v>88</v>
      </c>
      <c r="F1678" s="74">
        <v>385122</v>
      </c>
      <c r="G1678" s="9"/>
      <c r="H1678" s="9"/>
      <c r="I1678" s="9"/>
      <c r="J1678" s="76">
        <v>62723.850000000035</v>
      </c>
      <c r="K1678" s="9"/>
      <c r="L1678" s="315"/>
      <c r="M1678" s="74">
        <v>671</v>
      </c>
      <c r="N1678" s="35"/>
      <c r="O1678" s="315"/>
      <c r="P1678" s="75">
        <f t="shared" si="108"/>
        <v>93.478166915052213</v>
      </c>
      <c r="Q1678" s="9"/>
      <c r="R1678" s="9"/>
      <c r="S1678" s="9"/>
      <c r="T1678" s="78">
        <f t="shared" si="109"/>
        <v>573.95230998509692</v>
      </c>
      <c r="U1678" s="9"/>
      <c r="V1678" s="9"/>
      <c r="W1678" s="9"/>
      <c r="X1678" s="315"/>
      <c r="Y1678" s="9">
        <v>62723.850000000035</v>
      </c>
      <c r="Z1678" s="9">
        <f t="shared" si="110"/>
        <v>85598.84</v>
      </c>
      <c r="AA1678" s="315"/>
      <c r="AB1678" s="9">
        <f t="shared" si="111"/>
        <v>57516.2</v>
      </c>
      <c r="AC1678" s="9">
        <v>75706.38</v>
      </c>
      <c r="AD1678" s="9"/>
      <c r="AG1678" s="315"/>
      <c r="AH1678" s="317"/>
      <c r="AI1678" s="317"/>
      <c r="AJ1678" s="317"/>
      <c r="AK1678" s="317"/>
      <c r="AL1678" s="315"/>
    </row>
    <row r="1679" spans="1:38">
      <c r="A1679" s="342"/>
      <c r="B1679" s="77"/>
      <c r="C1679" s="9" t="s">
        <v>521</v>
      </c>
      <c r="D1679" s="9"/>
      <c r="E1679" s="9" t="s">
        <v>83</v>
      </c>
      <c r="F1679" s="74">
        <v>147</v>
      </c>
      <c r="G1679" s="9"/>
      <c r="H1679" s="9"/>
      <c r="I1679" s="9"/>
      <c r="J1679" s="76">
        <v>26.57</v>
      </c>
      <c r="K1679" s="9"/>
      <c r="L1679" s="315"/>
      <c r="M1679" s="74">
        <v>1</v>
      </c>
      <c r="N1679" s="35"/>
      <c r="O1679" s="315"/>
      <c r="P1679" s="75">
        <f t="shared" si="108"/>
        <v>26.57</v>
      </c>
      <c r="Q1679" s="9"/>
      <c r="R1679" s="9"/>
      <c r="S1679" s="9"/>
      <c r="T1679" s="78">
        <f t="shared" si="109"/>
        <v>147</v>
      </c>
      <c r="U1679" s="9"/>
      <c r="V1679" s="9"/>
      <c r="W1679" s="9"/>
      <c r="X1679" s="315"/>
      <c r="Y1679" s="9">
        <v>26.57</v>
      </c>
      <c r="Z1679" s="9">
        <f t="shared" si="110"/>
        <v>36.26</v>
      </c>
      <c r="AA1679" s="315"/>
      <c r="AB1679" s="9">
        <f t="shared" si="111"/>
        <v>24.36</v>
      </c>
      <c r="AC1679" s="9">
        <v>32.07</v>
      </c>
      <c r="AD1679" s="9"/>
      <c r="AG1679" s="315"/>
      <c r="AH1679" s="317"/>
      <c r="AI1679" s="317"/>
      <c r="AJ1679" s="317"/>
      <c r="AK1679" s="317"/>
      <c r="AL1679" s="315"/>
    </row>
    <row r="1680" spans="1:38">
      <c r="A1680" s="342"/>
      <c r="B1680" s="77"/>
      <c r="C1680" s="9" t="s">
        <v>521</v>
      </c>
      <c r="D1680" s="9"/>
      <c r="E1680" s="9" t="s">
        <v>81</v>
      </c>
      <c r="F1680" s="74">
        <v>3990055</v>
      </c>
      <c r="G1680" s="9"/>
      <c r="H1680" s="9"/>
      <c r="I1680" s="9"/>
      <c r="J1680" s="76">
        <v>621605.55999999761</v>
      </c>
      <c r="K1680" s="9"/>
      <c r="L1680" s="315"/>
      <c r="M1680" s="74">
        <v>7152</v>
      </c>
      <c r="N1680" s="35"/>
      <c r="O1680" s="315"/>
      <c r="P1680" s="75">
        <f t="shared" si="108"/>
        <v>86.913529082773721</v>
      </c>
      <c r="Q1680" s="9"/>
      <c r="R1680" s="9"/>
      <c r="S1680" s="9"/>
      <c r="T1680" s="78">
        <f t="shared" si="109"/>
        <v>557.89359619686797</v>
      </c>
      <c r="U1680" s="9"/>
      <c r="V1680" s="9"/>
      <c r="W1680" s="9"/>
      <c r="X1680" s="315"/>
      <c r="Y1680" s="9">
        <v>621605.55999999761</v>
      </c>
      <c r="Z1680" s="9">
        <f t="shared" si="110"/>
        <v>848301.16</v>
      </c>
      <c r="AA1680" s="315"/>
      <c r="AB1680" s="9">
        <f t="shared" si="111"/>
        <v>569996.73</v>
      </c>
      <c r="AC1680" s="9">
        <v>750264.97</v>
      </c>
      <c r="AD1680" s="9"/>
      <c r="AG1680" s="315"/>
      <c r="AH1680" s="317"/>
      <c r="AI1680" s="317"/>
      <c r="AJ1680" s="317"/>
      <c r="AK1680" s="317"/>
      <c r="AL1680" s="315"/>
    </row>
    <row r="1681" spans="1:38">
      <c r="A1681" s="342"/>
      <c r="B1681" s="77"/>
      <c r="C1681" s="9" t="s">
        <v>521</v>
      </c>
      <c r="D1681" s="9"/>
      <c r="E1681" s="9" t="s">
        <v>216</v>
      </c>
      <c r="F1681" s="74">
        <v>265</v>
      </c>
      <c r="G1681" s="9"/>
      <c r="H1681" s="9"/>
      <c r="I1681" s="9"/>
      <c r="J1681" s="76">
        <v>46.88</v>
      </c>
      <c r="K1681" s="9"/>
      <c r="L1681" s="315"/>
      <c r="M1681" s="74">
        <v>1</v>
      </c>
      <c r="N1681" s="35"/>
      <c r="O1681" s="315"/>
      <c r="P1681" s="75">
        <f t="shared" si="108"/>
        <v>46.88</v>
      </c>
      <c r="Q1681" s="9"/>
      <c r="R1681" s="9"/>
      <c r="S1681" s="9"/>
      <c r="T1681" s="78">
        <f t="shared" si="109"/>
        <v>265</v>
      </c>
      <c r="U1681" s="9"/>
      <c r="V1681" s="9"/>
      <c r="W1681" s="9"/>
      <c r="X1681" s="315"/>
      <c r="Y1681" s="9">
        <v>46.88</v>
      </c>
      <c r="Z1681" s="9">
        <f t="shared" si="110"/>
        <v>63.98</v>
      </c>
      <c r="AA1681" s="315"/>
      <c r="AB1681" s="9">
        <f t="shared" si="111"/>
        <v>42.99</v>
      </c>
      <c r="AC1681" s="9">
        <v>56.58</v>
      </c>
      <c r="AD1681" s="9"/>
      <c r="AG1681" s="315"/>
      <c r="AH1681" s="317"/>
      <c r="AI1681" s="317"/>
      <c r="AJ1681" s="317"/>
      <c r="AK1681" s="317"/>
      <c r="AL1681" s="315"/>
    </row>
    <row r="1682" spans="1:38">
      <c r="A1682" s="342"/>
      <c r="B1682" s="77"/>
      <c r="C1682" s="9" t="s">
        <v>522</v>
      </c>
      <c r="D1682" s="9"/>
      <c r="E1682" s="9" t="s">
        <v>70</v>
      </c>
      <c r="F1682" s="74">
        <v>408465</v>
      </c>
      <c r="G1682" s="9"/>
      <c r="H1682" s="9"/>
      <c r="I1682" s="9"/>
      <c r="J1682" s="76">
        <v>64362.870000000046</v>
      </c>
      <c r="K1682" s="9"/>
      <c r="L1682" s="315"/>
      <c r="M1682" s="74">
        <v>506</v>
      </c>
      <c r="N1682" s="35"/>
      <c r="O1682" s="315"/>
      <c r="P1682" s="75">
        <f t="shared" si="108"/>
        <v>127.19934782608705</v>
      </c>
      <c r="Q1682" s="9"/>
      <c r="R1682" s="9"/>
      <c r="S1682" s="9"/>
      <c r="T1682" s="78">
        <f t="shared" si="109"/>
        <v>807.24308300395262</v>
      </c>
      <c r="U1682" s="9"/>
      <c r="V1682" s="9"/>
      <c r="W1682" s="9"/>
      <c r="X1682" s="315"/>
      <c r="Y1682" s="9">
        <v>64362.870000000046</v>
      </c>
      <c r="Z1682" s="9">
        <f t="shared" si="110"/>
        <v>87835.6</v>
      </c>
      <c r="AA1682" s="315"/>
      <c r="AB1682" s="9">
        <f t="shared" si="111"/>
        <v>59019.14</v>
      </c>
      <c r="AC1682" s="9">
        <v>77684.639999999999</v>
      </c>
      <c r="AD1682" s="9"/>
      <c r="AG1682" s="315"/>
      <c r="AH1682" s="317"/>
      <c r="AI1682" s="317"/>
      <c r="AJ1682" s="317"/>
      <c r="AK1682" s="317"/>
      <c r="AL1682" s="315"/>
    </row>
    <row r="1683" spans="1:38">
      <c r="A1683" s="342"/>
      <c r="B1683" s="77"/>
      <c r="C1683" s="9" t="s">
        <v>523</v>
      </c>
      <c r="D1683" s="9"/>
      <c r="E1683" s="9" t="s">
        <v>79</v>
      </c>
      <c r="F1683" s="74">
        <v>2221548</v>
      </c>
      <c r="G1683" s="9"/>
      <c r="H1683" s="9"/>
      <c r="I1683" s="9"/>
      <c r="J1683" s="76">
        <v>339170.41000000044</v>
      </c>
      <c r="K1683" s="9"/>
      <c r="L1683" s="315"/>
      <c r="M1683" s="74">
        <v>2628</v>
      </c>
      <c r="N1683" s="35"/>
      <c r="O1683" s="315"/>
      <c r="P1683" s="75">
        <f t="shared" si="108"/>
        <v>129.06027777777794</v>
      </c>
      <c r="Q1683" s="9"/>
      <c r="R1683" s="9"/>
      <c r="S1683" s="9"/>
      <c r="T1683" s="78">
        <f t="shared" si="109"/>
        <v>845.33789954337897</v>
      </c>
      <c r="U1683" s="9"/>
      <c r="V1683" s="9"/>
      <c r="W1683" s="9"/>
      <c r="X1683" s="315"/>
      <c r="Y1683" s="9">
        <v>339170.41000000044</v>
      </c>
      <c r="Z1683" s="9">
        <f t="shared" si="110"/>
        <v>462863.7</v>
      </c>
      <c r="AA1683" s="315"/>
      <c r="AB1683" s="9">
        <f t="shared" si="111"/>
        <v>311010.77</v>
      </c>
      <c r="AC1683" s="9">
        <v>409371.62</v>
      </c>
      <c r="AD1683" s="9"/>
      <c r="AG1683" s="315"/>
      <c r="AH1683" s="317"/>
      <c r="AI1683" s="317"/>
      <c r="AJ1683" s="317"/>
      <c r="AK1683" s="317"/>
      <c r="AL1683" s="315"/>
    </row>
    <row r="1684" spans="1:38">
      <c r="A1684" s="342"/>
      <c r="B1684" s="77"/>
      <c r="C1684" s="9" t="s">
        <v>524</v>
      </c>
      <c r="D1684" s="9"/>
      <c r="E1684" s="9" t="s">
        <v>72</v>
      </c>
      <c r="F1684" s="74">
        <v>211</v>
      </c>
      <c r="G1684" s="9"/>
      <c r="H1684" s="9"/>
      <c r="I1684" s="9"/>
      <c r="J1684" s="76">
        <v>39.369999999999997</v>
      </c>
      <c r="K1684" s="9"/>
      <c r="L1684" s="315"/>
      <c r="M1684" s="74">
        <v>1</v>
      </c>
      <c r="N1684" s="35"/>
      <c r="O1684" s="315"/>
      <c r="P1684" s="75">
        <f t="shared" si="108"/>
        <v>39.369999999999997</v>
      </c>
      <c r="Q1684" s="9"/>
      <c r="R1684" s="9"/>
      <c r="S1684" s="9"/>
      <c r="T1684" s="78">
        <f t="shared" si="109"/>
        <v>211</v>
      </c>
      <c r="U1684" s="9"/>
      <c r="V1684" s="9"/>
      <c r="W1684" s="9"/>
      <c r="X1684" s="315"/>
      <c r="Y1684" s="9">
        <v>39.369999999999997</v>
      </c>
      <c r="Z1684" s="9">
        <f t="shared" si="110"/>
        <v>53.73</v>
      </c>
      <c r="AA1684" s="315"/>
      <c r="AB1684" s="9">
        <f t="shared" si="111"/>
        <v>36.1</v>
      </c>
      <c r="AC1684" s="9">
        <v>47.52</v>
      </c>
      <c r="AD1684" s="9"/>
      <c r="AG1684" s="315"/>
      <c r="AH1684" s="317"/>
      <c r="AI1684" s="317"/>
      <c r="AJ1684" s="317"/>
      <c r="AK1684" s="317"/>
      <c r="AL1684" s="315"/>
    </row>
    <row r="1685" spans="1:38">
      <c r="A1685" s="342"/>
      <c r="B1685" s="77"/>
      <c r="C1685" s="9" t="s">
        <v>524</v>
      </c>
      <c r="D1685" s="9"/>
      <c r="E1685" s="9" t="s">
        <v>59</v>
      </c>
      <c r="F1685" s="74">
        <v>360555</v>
      </c>
      <c r="G1685" s="9"/>
      <c r="H1685" s="9"/>
      <c r="I1685" s="9"/>
      <c r="J1685" s="76">
        <v>59482.529999999977</v>
      </c>
      <c r="K1685" s="9"/>
      <c r="L1685" s="315"/>
      <c r="M1685" s="74">
        <v>930</v>
      </c>
      <c r="N1685" s="35"/>
      <c r="O1685" s="315"/>
      <c r="P1685" s="75">
        <f t="shared" si="108"/>
        <v>63.959709677419333</v>
      </c>
      <c r="Q1685" s="9"/>
      <c r="R1685" s="9"/>
      <c r="S1685" s="9"/>
      <c r="T1685" s="78">
        <f t="shared" si="109"/>
        <v>387.69354838709677</v>
      </c>
      <c r="U1685" s="9"/>
      <c r="V1685" s="9"/>
      <c r="W1685" s="9"/>
      <c r="X1685" s="315"/>
      <c r="Y1685" s="9">
        <v>59482.529999999977</v>
      </c>
      <c r="Z1685" s="9">
        <f t="shared" si="110"/>
        <v>81175.429999999993</v>
      </c>
      <c r="AA1685" s="315"/>
      <c r="AB1685" s="9">
        <f t="shared" si="111"/>
        <v>54543.99</v>
      </c>
      <c r="AC1685" s="9">
        <v>71794.179999999993</v>
      </c>
      <c r="AD1685" s="9"/>
      <c r="AG1685" s="315"/>
      <c r="AH1685" s="317"/>
      <c r="AI1685" s="317"/>
      <c r="AJ1685" s="317"/>
      <c r="AK1685" s="317"/>
      <c r="AL1685" s="315"/>
    </row>
    <row r="1686" spans="1:38">
      <c r="A1686" s="342"/>
      <c r="B1686" s="77"/>
      <c r="C1686" s="9" t="s">
        <v>525</v>
      </c>
      <c r="D1686" s="9"/>
      <c r="E1686" s="9" t="s">
        <v>176</v>
      </c>
      <c r="F1686" s="74">
        <v>15887</v>
      </c>
      <c r="G1686" s="9"/>
      <c r="H1686" s="9"/>
      <c r="I1686" s="9"/>
      <c r="J1686" s="76">
        <v>2596.7900000000004</v>
      </c>
      <c r="K1686" s="9"/>
      <c r="L1686" s="315"/>
      <c r="M1686" s="74">
        <v>18</v>
      </c>
      <c r="N1686" s="35"/>
      <c r="O1686" s="315"/>
      <c r="P1686" s="75">
        <f t="shared" si="108"/>
        <v>144.26611111111114</v>
      </c>
      <c r="Q1686" s="9"/>
      <c r="R1686" s="9"/>
      <c r="S1686" s="9"/>
      <c r="T1686" s="78">
        <f t="shared" si="109"/>
        <v>882.61111111111109</v>
      </c>
      <c r="U1686" s="9"/>
      <c r="V1686" s="9"/>
      <c r="W1686" s="9"/>
      <c r="X1686" s="315"/>
      <c r="Y1686" s="9">
        <v>2596.7900000000004</v>
      </c>
      <c r="Z1686" s="9">
        <f t="shared" si="110"/>
        <v>3543.82</v>
      </c>
      <c r="AA1686" s="315"/>
      <c r="AB1686" s="9">
        <f t="shared" si="111"/>
        <v>2381.19</v>
      </c>
      <c r="AC1686" s="9">
        <v>3134.27</v>
      </c>
      <c r="AD1686" s="9"/>
      <c r="AG1686" s="315"/>
      <c r="AH1686" s="317"/>
      <c r="AI1686" s="317"/>
      <c r="AJ1686" s="317"/>
      <c r="AK1686" s="317"/>
      <c r="AL1686" s="315"/>
    </row>
    <row r="1687" spans="1:38">
      <c r="A1687" s="342"/>
      <c r="B1687" s="77"/>
      <c r="C1687" s="9" t="s">
        <v>526</v>
      </c>
      <c r="D1687" s="9"/>
      <c r="E1687" s="9" t="s">
        <v>55</v>
      </c>
      <c r="F1687" s="74">
        <v>105170</v>
      </c>
      <c r="G1687" s="9"/>
      <c r="H1687" s="9"/>
      <c r="I1687" s="9"/>
      <c r="J1687" s="76">
        <v>17714.190000000013</v>
      </c>
      <c r="K1687" s="9"/>
      <c r="L1687" s="315"/>
      <c r="M1687" s="74">
        <v>332</v>
      </c>
      <c r="N1687" s="35"/>
      <c r="O1687" s="315"/>
      <c r="P1687" s="75">
        <f t="shared" si="108"/>
        <v>53.355993975903651</v>
      </c>
      <c r="Q1687" s="9"/>
      <c r="R1687" s="9"/>
      <c r="S1687" s="9"/>
      <c r="T1687" s="78">
        <f t="shared" si="109"/>
        <v>316.77710843373495</v>
      </c>
      <c r="U1687" s="9"/>
      <c r="V1687" s="9"/>
      <c r="W1687" s="9"/>
      <c r="X1687" s="315"/>
      <c r="Y1687" s="9">
        <v>17714.190000000013</v>
      </c>
      <c r="Z1687" s="9">
        <f t="shared" si="110"/>
        <v>24174.44</v>
      </c>
      <c r="AA1687" s="315"/>
      <c r="AB1687" s="9">
        <f t="shared" si="111"/>
        <v>16243.47</v>
      </c>
      <c r="AC1687" s="9">
        <v>21380.66</v>
      </c>
      <c r="AD1687" s="9"/>
      <c r="AG1687" s="315"/>
      <c r="AH1687" s="317"/>
      <c r="AI1687" s="317"/>
      <c r="AJ1687" s="317"/>
      <c r="AK1687" s="317"/>
      <c r="AL1687" s="315"/>
    </row>
    <row r="1688" spans="1:38">
      <c r="A1688" s="342"/>
      <c r="B1688" s="77"/>
      <c r="C1688" s="9" t="s">
        <v>526</v>
      </c>
      <c r="D1688" s="9"/>
      <c r="E1688" s="9" t="s">
        <v>88</v>
      </c>
      <c r="F1688" s="74">
        <v>329</v>
      </c>
      <c r="G1688" s="9"/>
      <c r="H1688" s="9"/>
      <c r="I1688" s="9"/>
      <c r="J1688" s="76">
        <v>26.89</v>
      </c>
      <c r="K1688" s="9"/>
      <c r="L1688" s="315"/>
      <c r="M1688" s="74">
        <v>1</v>
      </c>
      <c r="N1688" s="35"/>
      <c r="O1688" s="315"/>
      <c r="P1688" s="75">
        <f t="shared" si="108"/>
        <v>26.89</v>
      </c>
      <c r="Q1688" s="9"/>
      <c r="R1688" s="9"/>
      <c r="S1688" s="9"/>
      <c r="T1688" s="78">
        <f t="shared" si="109"/>
        <v>329</v>
      </c>
      <c r="U1688" s="9"/>
      <c r="V1688" s="9"/>
      <c r="W1688" s="9"/>
      <c r="X1688" s="315"/>
      <c r="Y1688" s="9">
        <v>26.89</v>
      </c>
      <c r="Z1688" s="9">
        <f t="shared" si="110"/>
        <v>36.700000000000003</v>
      </c>
      <c r="AA1688" s="315"/>
      <c r="AB1688" s="9">
        <f t="shared" si="111"/>
        <v>24.66</v>
      </c>
      <c r="AC1688" s="9">
        <v>32.46</v>
      </c>
      <c r="AD1688" s="9"/>
      <c r="AG1688" s="315"/>
      <c r="AH1688" s="317"/>
      <c r="AI1688" s="317"/>
      <c r="AJ1688" s="317"/>
      <c r="AK1688" s="317"/>
      <c r="AL1688" s="315"/>
    </row>
    <row r="1689" spans="1:38">
      <c r="A1689" s="342"/>
      <c r="B1689" s="77"/>
      <c r="C1689" s="9" t="s">
        <v>527</v>
      </c>
      <c r="D1689" s="9"/>
      <c r="E1689" s="9" t="s">
        <v>443</v>
      </c>
      <c r="F1689" s="74">
        <v>781</v>
      </c>
      <c r="G1689" s="9"/>
      <c r="H1689" s="9"/>
      <c r="I1689" s="9"/>
      <c r="J1689" s="76">
        <v>156.05000000000001</v>
      </c>
      <c r="K1689" s="9"/>
      <c r="L1689" s="315"/>
      <c r="M1689" s="74">
        <v>7</v>
      </c>
      <c r="N1689" s="35"/>
      <c r="O1689" s="315"/>
      <c r="P1689" s="75">
        <f t="shared" si="108"/>
        <v>22.292857142857144</v>
      </c>
      <c r="Q1689" s="9"/>
      <c r="R1689" s="9"/>
      <c r="S1689" s="9"/>
      <c r="T1689" s="78">
        <f t="shared" si="109"/>
        <v>111.57142857142857</v>
      </c>
      <c r="U1689" s="9"/>
      <c r="V1689" s="9"/>
      <c r="W1689" s="9"/>
      <c r="X1689" s="315"/>
      <c r="Y1689" s="9">
        <v>156.05000000000001</v>
      </c>
      <c r="Z1689" s="9">
        <f t="shared" si="110"/>
        <v>212.96</v>
      </c>
      <c r="AA1689" s="315"/>
      <c r="AB1689" s="9">
        <f t="shared" si="111"/>
        <v>143.09</v>
      </c>
      <c r="AC1689" s="9">
        <v>188.35</v>
      </c>
      <c r="AD1689" s="9"/>
      <c r="AG1689" s="315"/>
      <c r="AH1689" s="317"/>
      <c r="AI1689" s="317"/>
      <c r="AJ1689" s="317"/>
      <c r="AK1689" s="317"/>
      <c r="AL1689" s="315"/>
    </row>
    <row r="1690" spans="1:38">
      <c r="A1690" s="342"/>
      <c r="B1690" s="77"/>
      <c r="C1690" s="9" t="s">
        <v>528</v>
      </c>
      <c r="D1690" s="9"/>
      <c r="E1690" s="9" t="s">
        <v>529</v>
      </c>
      <c r="F1690" s="74">
        <v>195274</v>
      </c>
      <c r="G1690" s="9"/>
      <c r="H1690" s="9"/>
      <c r="I1690" s="9"/>
      <c r="J1690" s="76">
        <v>30659.500000000015</v>
      </c>
      <c r="K1690" s="9"/>
      <c r="L1690" s="315"/>
      <c r="M1690" s="74">
        <v>268</v>
      </c>
      <c r="N1690" s="35"/>
      <c r="O1690" s="315"/>
      <c r="P1690" s="75">
        <f t="shared" si="108"/>
        <v>114.40111940298513</v>
      </c>
      <c r="Q1690" s="9"/>
      <c r="R1690" s="9"/>
      <c r="S1690" s="9"/>
      <c r="T1690" s="78">
        <f t="shared" si="109"/>
        <v>728.6343283582089</v>
      </c>
      <c r="U1690" s="9"/>
      <c r="V1690" s="9"/>
      <c r="W1690" s="9"/>
      <c r="X1690" s="315"/>
      <c r="Y1690" s="9">
        <v>30659.500000000015</v>
      </c>
      <c r="Z1690" s="9">
        <f t="shared" si="110"/>
        <v>41840.82</v>
      </c>
      <c r="AA1690" s="315"/>
      <c r="AB1690" s="9">
        <f t="shared" si="111"/>
        <v>28113.99</v>
      </c>
      <c r="AC1690" s="9">
        <v>37005.379999999997</v>
      </c>
      <c r="AD1690" s="9"/>
      <c r="AG1690" s="315"/>
      <c r="AH1690" s="317"/>
      <c r="AI1690" s="317"/>
      <c r="AJ1690" s="317"/>
      <c r="AK1690" s="317"/>
      <c r="AL1690" s="315"/>
    </row>
    <row r="1691" spans="1:38">
      <c r="A1691" s="342"/>
      <c r="B1691" s="77"/>
      <c r="C1691" s="9" t="s">
        <v>528</v>
      </c>
      <c r="D1691" s="9"/>
      <c r="E1691" s="9" t="s">
        <v>159</v>
      </c>
      <c r="F1691" s="74">
        <v>61</v>
      </c>
      <c r="G1691" s="9"/>
      <c r="H1691" s="9"/>
      <c r="I1691" s="9"/>
      <c r="J1691" s="76">
        <v>13.65</v>
      </c>
      <c r="K1691" s="9"/>
      <c r="L1691" s="315"/>
      <c r="M1691" s="74">
        <v>1</v>
      </c>
      <c r="N1691" s="35"/>
      <c r="O1691" s="315"/>
      <c r="P1691" s="75">
        <f t="shared" si="108"/>
        <v>13.65</v>
      </c>
      <c r="Q1691" s="9"/>
      <c r="R1691" s="9"/>
      <c r="S1691" s="9"/>
      <c r="T1691" s="78">
        <f t="shared" si="109"/>
        <v>61</v>
      </c>
      <c r="U1691" s="9"/>
      <c r="V1691" s="9"/>
      <c r="W1691" s="9"/>
      <c r="X1691" s="315"/>
      <c r="Y1691" s="9">
        <v>13.65</v>
      </c>
      <c r="Z1691" s="9">
        <f t="shared" si="110"/>
        <v>18.63</v>
      </c>
      <c r="AA1691" s="315"/>
      <c r="AB1691" s="9">
        <f t="shared" si="111"/>
        <v>12.52</v>
      </c>
      <c r="AC1691" s="9">
        <v>16.48</v>
      </c>
      <c r="AD1691" s="9"/>
      <c r="AG1691" s="315"/>
      <c r="AH1691" s="317"/>
      <c r="AI1691" s="317"/>
      <c r="AJ1691" s="317"/>
      <c r="AK1691" s="317"/>
      <c r="AL1691" s="315"/>
    </row>
    <row r="1692" spans="1:38">
      <c r="A1692" s="342"/>
      <c r="B1692" s="77"/>
      <c r="C1692" s="9" t="s">
        <v>528</v>
      </c>
      <c r="D1692" s="9"/>
      <c r="E1692" s="9" t="s">
        <v>117</v>
      </c>
      <c r="F1692" s="74">
        <v>6217</v>
      </c>
      <c r="G1692" s="9"/>
      <c r="H1692" s="9"/>
      <c r="I1692" s="9"/>
      <c r="J1692" s="76">
        <v>900.48</v>
      </c>
      <c r="K1692" s="9"/>
      <c r="L1692" s="315"/>
      <c r="M1692" s="74">
        <v>7</v>
      </c>
      <c r="N1692" s="35"/>
      <c r="O1692" s="315"/>
      <c r="P1692" s="75">
        <f t="shared" si="108"/>
        <v>128.64000000000001</v>
      </c>
      <c r="Q1692" s="9"/>
      <c r="R1692" s="9"/>
      <c r="S1692" s="9"/>
      <c r="T1692" s="78">
        <f t="shared" si="109"/>
        <v>888.14285714285711</v>
      </c>
      <c r="U1692" s="9"/>
      <c r="V1692" s="9"/>
      <c r="W1692" s="9"/>
      <c r="X1692" s="315"/>
      <c r="Y1692" s="9">
        <v>900.48</v>
      </c>
      <c r="Z1692" s="9">
        <f t="shared" si="110"/>
        <v>1228.8800000000001</v>
      </c>
      <c r="AA1692" s="315"/>
      <c r="AB1692" s="9">
        <f t="shared" si="111"/>
        <v>825.72</v>
      </c>
      <c r="AC1692" s="9">
        <v>1086.8599999999999</v>
      </c>
      <c r="AD1692" s="9"/>
      <c r="AG1692" s="315"/>
      <c r="AH1692" s="317"/>
      <c r="AI1692" s="317"/>
      <c r="AJ1692" s="317"/>
      <c r="AK1692" s="317"/>
      <c r="AL1692" s="315"/>
    </row>
    <row r="1693" spans="1:38">
      <c r="A1693" s="342"/>
      <c r="B1693" s="77"/>
      <c r="C1693" s="9" t="s">
        <v>530</v>
      </c>
      <c r="D1693" s="9"/>
      <c r="E1693" s="9" t="s">
        <v>96</v>
      </c>
      <c r="F1693" s="74">
        <v>-1316</v>
      </c>
      <c r="G1693" s="9"/>
      <c r="H1693" s="9"/>
      <c r="I1693" s="9"/>
      <c r="J1693" s="76">
        <v>-193</v>
      </c>
      <c r="K1693" s="9"/>
      <c r="L1693" s="315"/>
      <c r="M1693" s="74">
        <v>2</v>
      </c>
      <c r="N1693" s="35"/>
      <c r="O1693" s="315"/>
      <c r="P1693" s="75">
        <f t="shared" si="108"/>
        <v>-96.5</v>
      </c>
      <c r="Q1693" s="9"/>
      <c r="R1693" s="9"/>
      <c r="S1693" s="9"/>
      <c r="T1693" s="78">
        <f t="shared" si="109"/>
        <v>-658</v>
      </c>
      <c r="U1693" s="9"/>
      <c r="V1693" s="9"/>
      <c r="W1693" s="9"/>
      <c r="X1693" s="315"/>
      <c r="Y1693" s="9">
        <v>-193</v>
      </c>
      <c r="Z1693" s="9">
        <f t="shared" si="110"/>
        <v>-263.39</v>
      </c>
      <c r="AA1693" s="315"/>
      <c r="AB1693" s="9">
        <f t="shared" si="111"/>
        <v>-176.98</v>
      </c>
      <c r="AC1693" s="9">
        <v>-232.95</v>
      </c>
      <c r="AD1693" s="9"/>
      <c r="AG1693" s="315"/>
      <c r="AH1693" s="317"/>
      <c r="AI1693" s="317"/>
      <c r="AJ1693" s="317"/>
      <c r="AK1693" s="317"/>
      <c r="AL1693" s="315"/>
    </row>
    <row r="1694" spans="1:38">
      <c r="A1694" s="342"/>
      <c r="B1694" s="77"/>
      <c r="C1694" s="9" t="s">
        <v>530</v>
      </c>
      <c r="D1694" s="9"/>
      <c r="E1694" s="9" t="s">
        <v>325</v>
      </c>
      <c r="F1694" s="74">
        <v>1567457</v>
      </c>
      <c r="G1694" s="9"/>
      <c r="H1694" s="9"/>
      <c r="I1694" s="9"/>
      <c r="J1694" s="76">
        <v>256022.94000000053</v>
      </c>
      <c r="K1694" s="9"/>
      <c r="L1694" s="315"/>
      <c r="M1694" s="74">
        <v>3268</v>
      </c>
      <c r="N1694" s="35"/>
      <c r="O1694" s="315"/>
      <c r="P1694" s="75">
        <f t="shared" si="108"/>
        <v>78.34239290085695</v>
      </c>
      <c r="Q1694" s="9"/>
      <c r="R1694" s="9"/>
      <c r="S1694" s="9"/>
      <c r="T1694" s="78">
        <f t="shared" si="109"/>
        <v>479.63800489596082</v>
      </c>
      <c r="U1694" s="9"/>
      <c r="V1694" s="9"/>
      <c r="W1694" s="9"/>
      <c r="X1694" s="315"/>
      <c r="Y1694" s="9">
        <v>256022.94000000053</v>
      </c>
      <c r="Z1694" s="9">
        <f t="shared" si="110"/>
        <v>349392.88</v>
      </c>
      <c r="AA1694" s="315"/>
      <c r="AB1694" s="9">
        <f t="shared" si="111"/>
        <v>234766.62</v>
      </c>
      <c r="AC1694" s="9">
        <v>309014.36</v>
      </c>
      <c r="AD1694" s="9"/>
      <c r="AG1694" s="315"/>
      <c r="AH1694" s="317"/>
      <c r="AI1694" s="317"/>
      <c r="AJ1694" s="317"/>
      <c r="AK1694" s="317"/>
      <c r="AL1694" s="315"/>
    </row>
    <row r="1695" spans="1:38">
      <c r="A1695" s="342"/>
      <c r="B1695" s="77"/>
      <c r="C1695" s="9" t="s">
        <v>531</v>
      </c>
      <c r="D1695" s="9"/>
      <c r="E1695" s="9" t="s">
        <v>121</v>
      </c>
      <c r="F1695" s="74">
        <v>3781812</v>
      </c>
      <c r="G1695" s="9"/>
      <c r="H1695" s="9"/>
      <c r="I1695" s="9"/>
      <c r="J1695" s="76">
        <v>609480.820000001</v>
      </c>
      <c r="K1695" s="9"/>
      <c r="L1695" s="315"/>
      <c r="M1695" s="74">
        <v>7253</v>
      </c>
      <c r="N1695" s="35"/>
      <c r="O1695" s="315"/>
      <c r="P1695" s="75">
        <f t="shared" si="108"/>
        <v>84.031548324831235</v>
      </c>
      <c r="Q1695" s="9"/>
      <c r="R1695" s="9"/>
      <c r="S1695" s="9"/>
      <c r="T1695" s="78">
        <f t="shared" si="109"/>
        <v>521.41348407555495</v>
      </c>
      <c r="U1695" s="9"/>
      <c r="V1695" s="9"/>
      <c r="W1695" s="9"/>
      <c r="X1695" s="315"/>
      <c r="Y1695" s="9">
        <v>609480.820000001</v>
      </c>
      <c r="Z1695" s="9">
        <f t="shared" si="110"/>
        <v>831754.6</v>
      </c>
      <c r="AA1695" s="315"/>
      <c r="AB1695" s="9">
        <f t="shared" si="111"/>
        <v>558878.64</v>
      </c>
      <c r="AC1695" s="9">
        <v>735630.66</v>
      </c>
      <c r="AD1695" s="9"/>
      <c r="AG1695" s="315"/>
      <c r="AH1695" s="317"/>
      <c r="AI1695" s="317"/>
      <c r="AJ1695" s="317"/>
      <c r="AK1695" s="317"/>
      <c r="AL1695" s="315"/>
    </row>
    <row r="1696" spans="1:38">
      <c r="A1696" s="342"/>
      <c r="B1696" s="77"/>
      <c r="C1696" s="9" t="s">
        <v>531</v>
      </c>
      <c r="D1696" s="9"/>
      <c r="E1696" s="9" t="s">
        <v>98</v>
      </c>
      <c r="F1696" s="74">
        <v>2521</v>
      </c>
      <c r="G1696" s="9"/>
      <c r="H1696" s="9"/>
      <c r="I1696" s="9"/>
      <c r="J1696" s="76">
        <v>317.83999999999997</v>
      </c>
      <c r="K1696" s="9"/>
      <c r="L1696" s="315"/>
      <c r="M1696" s="74">
        <v>3</v>
      </c>
      <c r="N1696" s="35"/>
      <c r="O1696" s="315"/>
      <c r="P1696" s="75">
        <f t="shared" si="108"/>
        <v>105.94666666666666</v>
      </c>
      <c r="Q1696" s="9"/>
      <c r="R1696" s="9"/>
      <c r="S1696" s="9"/>
      <c r="T1696" s="78">
        <f t="shared" si="109"/>
        <v>840.33333333333337</v>
      </c>
      <c r="U1696" s="9"/>
      <c r="V1696" s="9"/>
      <c r="W1696" s="9"/>
      <c r="X1696" s="315"/>
      <c r="Y1696" s="9">
        <v>317.83999999999997</v>
      </c>
      <c r="Z1696" s="9">
        <f t="shared" si="110"/>
        <v>433.75</v>
      </c>
      <c r="AA1696" s="315"/>
      <c r="AB1696" s="9">
        <f t="shared" si="111"/>
        <v>291.45</v>
      </c>
      <c r="AC1696" s="9">
        <v>383.63</v>
      </c>
      <c r="AD1696" s="9"/>
      <c r="AG1696" s="315"/>
      <c r="AH1696" s="317"/>
      <c r="AI1696" s="317"/>
      <c r="AJ1696" s="317"/>
      <c r="AK1696" s="317"/>
      <c r="AL1696" s="315"/>
    </row>
    <row r="1697" spans="1:38">
      <c r="A1697" s="342"/>
      <c r="B1697" s="77"/>
      <c r="C1697" s="9" t="s">
        <v>532</v>
      </c>
      <c r="D1697" s="9"/>
      <c r="E1697" s="9" t="s">
        <v>135</v>
      </c>
      <c r="F1697" s="74">
        <v>512882</v>
      </c>
      <c r="G1697" s="9"/>
      <c r="H1697" s="9"/>
      <c r="I1697" s="9"/>
      <c r="J1697" s="76">
        <v>81642.130000000034</v>
      </c>
      <c r="K1697" s="9"/>
      <c r="L1697" s="315"/>
      <c r="M1697" s="74">
        <v>806</v>
      </c>
      <c r="N1697" s="35"/>
      <c r="O1697" s="315"/>
      <c r="P1697" s="75">
        <f t="shared" si="108"/>
        <v>101.29296526054594</v>
      </c>
      <c r="Q1697" s="9"/>
      <c r="R1697" s="9"/>
      <c r="S1697" s="9"/>
      <c r="T1697" s="78">
        <f t="shared" si="109"/>
        <v>636.33002481389576</v>
      </c>
      <c r="U1697" s="9"/>
      <c r="V1697" s="9"/>
      <c r="W1697" s="9"/>
      <c r="X1697" s="315"/>
      <c r="Y1697" s="9">
        <v>81642.130000000034</v>
      </c>
      <c r="Z1697" s="9">
        <f t="shared" si="110"/>
        <v>111416.5</v>
      </c>
      <c r="AA1697" s="315"/>
      <c r="AB1697" s="9">
        <f t="shared" si="111"/>
        <v>74863.789999999994</v>
      </c>
      <c r="AC1697" s="9">
        <v>98540.35</v>
      </c>
      <c r="AD1697" s="9"/>
      <c r="AG1697" s="315"/>
      <c r="AH1697" s="317"/>
      <c r="AI1697" s="317"/>
      <c r="AJ1697" s="317"/>
      <c r="AK1697" s="317"/>
      <c r="AL1697" s="315"/>
    </row>
    <row r="1698" spans="1:38">
      <c r="A1698" s="342"/>
      <c r="B1698" s="77"/>
      <c r="C1698" s="9" t="s">
        <v>535</v>
      </c>
      <c r="D1698" s="9"/>
      <c r="E1698" s="9" t="s">
        <v>536</v>
      </c>
      <c r="F1698" s="74">
        <v>2551936</v>
      </c>
      <c r="G1698" s="9"/>
      <c r="H1698" s="9"/>
      <c r="I1698" s="9"/>
      <c r="J1698" s="76">
        <v>421149.27999999904</v>
      </c>
      <c r="K1698" s="9"/>
      <c r="L1698" s="315"/>
      <c r="M1698" s="74">
        <v>7028</v>
      </c>
      <c r="N1698" s="35"/>
      <c r="O1698" s="315"/>
      <c r="P1698" s="75">
        <f t="shared" si="108"/>
        <v>59.924484917472832</v>
      </c>
      <c r="Q1698" s="9"/>
      <c r="R1698" s="9"/>
      <c r="S1698" s="9"/>
      <c r="T1698" s="78">
        <f t="shared" si="109"/>
        <v>363.10984632896981</v>
      </c>
      <c r="U1698" s="9"/>
      <c r="V1698" s="9"/>
      <c r="W1698" s="9"/>
      <c r="X1698" s="315"/>
      <c r="Y1698" s="9">
        <v>421149.27999999904</v>
      </c>
      <c r="Z1698" s="9">
        <f t="shared" si="110"/>
        <v>574739.75</v>
      </c>
      <c r="AA1698" s="315"/>
      <c r="AB1698" s="9">
        <f t="shared" si="111"/>
        <v>386183.34</v>
      </c>
      <c r="AC1698" s="9">
        <v>508318.41</v>
      </c>
      <c r="AD1698" s="9"/>
      <c r="AG1698" s="315"/>
      <c r="AH1698" s="317"/>
      <c r="AI1698" s="317"/>
      <c r="AJ1698" s="317"/>
      <c r="AK1698" s="317"/>
      <c r="AL1698" s="315"/>
    </row>
    <row r="1699" spans="1:38">
      <c r="A1699" s="342"/>
      <c r="B1699" s="77"/>
      <c r="C1699" s="9" t="s">
        <v>537</v>
      </c>
      <c r="D1699" s="9"/>
      <c r="E1699" s="9" t="s">
        <v>168</v>
      </c>
      <c r="F1699" s="74">
        <v>340</v>
      </c>
      <c r="G1699" s="9"/>
      <c r="H1699" s="9"/>
      <c r="I1699" s="9"/>
      <c r="J1699" s="76">
        <v>60.51</v>
      </c>
      <c r="K1699" s="9"/>
      <c r="L1699" s="315"/>
      <c r="M1699" s="74">
        <v>1</v>
      </c>
      <c r="N1699" s="35"/>
      <c r="O1699" s="315"/>
      <c r="P1699" s="75">
        <f t="shared" si="108"/>
        <v>60.51</v>
      </c>
      <c r="Q1699" s="9"/>
      <c r="R1699" s="9"/>
      <c r="S1699" s="9"/>
      <c r="T1699" s="78">
        <f t="shared" si="109"/>
        <v>340</v>
      </c>
      <c r="U1699" s="9"/>
      <c r="V1699" s="9"/>
      <c r="W1699" s="9"/>
      <c r="X1699" s="315"/>
      <c r="Y1699" s="9">
        <v>60.51</v>
      </c>
      <c r="Z1699" s="9">
        <f t="shared" si="110"/>
        <v>82.58</v>
      </c>
      <c r="AA1699" s="315"/>
      <c r="AB1699" s="9">
        <f t="shared" si="111"/>
        <v>55.49</v>
      </c>
      <c r="AC1699" s="9">
        <v>73.03</v>
      </c>
      <c r="AD1699" s="9"/>
      <c r="AG1699" s="315"/>
      <c r="AH1699" s="317"/>
      <c r="AI1699" s="317"/>
      <c r="AJ1699" s="317"/>
      <c r="AK1699" s="317"/>
      <c r="AL1699" s="315"/>
    </row>
    <row r="1700" spans="1:38">
      <c r="A1700" s="342"/>
      <c r="B1700" s="77"/>
      <c r="C1700" s="9" t="s">
        <v>538</v>
      </c>
      <c r="D1700" s="9"/>
      <c r="E1700" s="9" t="s">
        <v>159</v>
      </c>
      <c r="F1700" s="74">
        <v>2427281</v>
      </c>
      <c r="G1700" s="9"/>
      <c r="H1700" s="9"/>
      <c r="I1700" s="9"/>
      <c r="J1700" s="76">
        <v>396410.31999999855</v>
      </c>
      <c r="K1700" s="9"/>
      <c r="L1700" s="315"/>
      <c r="M1700" s="74">
        <v>5412</v>
      </c>
      <c r="N1700" s="35"/>
      <c r="O1700" s="315"/>
      <c r="P1700" s="75">
        <f t="shared" si="108"/>
        <v>73.246548410938388</v>
      </c>
      <c r="Q1700" s="9"/>
      <c r="R1700" s="9"/>
      <c r="S1700" s="9"/>
      <c r="T1700" s="78">
        <f t="shared" si="109"/>
        <v>448.49981522542498</v>
      </c>
      <c r="U1700" s="9"/>
      <c r="V1700" s="9"/>
      <c r="W1700" s="9"/>
      <c r="X1700" s="315"/>
      <c r="Y1700" s="9">
        <v>396410.31999999855</v>
      </c>
      <c r="Z1700" s="9">
        <f t="shared" si="110"/>
        <v>540978.64</v>
      </c>
      <c r="AA1700" s="315"/>
      <c r="AB1700" s="9">
        <f t="shared" si="111"/>
        <v>363498.33</v>
      </c>
      <c r="AC1700" s="9">
        <v>478459</v>
      </c>
      <c r="AD1700" s="9"/>
      <c r="AG1700" s="315"/>
      <c r="AH1700" s="317"/>
      <c r="AI1700" s="317"/>
      <c r="AJ1700" s="317"/>
      <c r="AK1700" s="317"/>
      <c r="AL1700" s="315"/>
    </row>
    <row r="1701" spans="1:38">
      <c r="A1701" s="342"/>
      <c r="B1701" s="77"/>
      <c r="C1701" s="9" t="s">
        <v>539</v>
      </c>
      <c r="D1701" s="9"/>
      <c r="E1701" s="9" t="s">
        <v>79</v>
      </c>
      <c r="F1701" s="74">
        <v>36184</v>
      </c>
      <c r="G1701" s="9"/>
      <c r="H1701" s="9"/>
      <c r="I1701" s="9"/>
      <c r="J1701" s="76">
        <v>5677.9000000000015</v>
      </c>
      <c r="K1701" s="9"/>
      <c r="L1701" s="315"/>
      <c r="M1701" s="74">
        <v>39</v>
      </c>
      <c r="N1701" s="35"/>
      <c r="O1701" s="315"/>
      <c r="P1701" s="75">
        <f t="shared" si="108"/>
        <v>145.58717948717953</v>
      </c>
      <c r="Q1701" s="9"/>
      <c r="R1701" s="9"/>
      <c r="S1701" s="9"/>
      <c r="T1701" s="78">
        <f t="shared" si="109"/>
        <v>927.79487179487182</v>
      </c>
      <c r="U1701" s="9"/>
      <c r="V1701" s="9"/>
      <c r="W1701" s="9"/>
      <c r="X1701" s="315"/>
      <c r="Y1701" s="9">
        <v>5677.9000000000015</v>
      </c>
      <c r="Z1701" s="9">
        <f t="shared" si="110"/>
        <v>7748.59</v>
      </c>
      <c r="AA1701" s="315"/>
      <c r="AB1701" s="9">
        <f t="shared" si="111"/>
        <v>5206.49</v>
      </c>
      <c r="AC1701" s="9">
        <v>6853.11</v>
      </c>
      <c r="AD1701" s="9"/>
      <c r="AG1701" s="315"/>
      <c r="AH1701" s="317"/>
      <c r="AI1701" s="317"/>
      <c r="AJ1701" s="317"/>
      <c r="AK1701" s="317"/>
      <c r="AL1701" s="315"/>
    </row>
    <row r="1702" spans="1:38">
      <c r="A1702" s="342"/>
      <c r="B1702" s="77"/>
      <c r="C1702" s="9" t="s">
        <v>540</v>
      </c>
      <c r="D1702" s="9"/>
      <c r="E1702" s="9" t="s">
        <v>147</v>
      </c>
      <c r="F1702" s="74">
        <v>430060</v>
      </c>
      <c r="G1702" s="9"/>
      <c r="H1702" s="9"/>
      <c r="I1702" s="9"/>
      <c r="J1702" s="76">
        <v>67691.710000000065</v>
      </c>
      <c r="K1702" s="9"/>
      <c r="L1702" s="315"/>
      <c r="M1702" s="74">
        <v>654</v>
      </c>
      <c r="N1702" s="35"/>
      <c r="O1702" s="315"/>
      <c r="P1702" s="75">
        <f t="shared" si="108"/>
        <v>103.50414373088695</v>
      </c>
      <c r="Q1702" s="9"/>
      <c r="R1702" s="9"/>
      <c r="S1702" s="9"/>
      <c r="T1702" s="78">
        <f t="shared" si="109"/>
        <v>657.58409785932724</v>
      </c>
      <c r="U1702" s="9"/>
      <c r="V1702" s="9"/>
      <c r="W1702" s="9"/>
      <c r="X1702" s="315"/>
      <c r="Y1702" s="9">
        <v>67691.710000000065</v>
      </c>
      <c r="Z1702" s="9">
        <f t="shared" si="110"/>
        <v>92378.45</v>
      </c>
      <c r="AA1702" s="315"/>
      <c r="AB1702" s="9">
        <f t="shared" si="111"/>
        <v>62071.6</v>
      </c>
      <c r="AC1702" s="9">
        <v>81702.48</v>
      </c>
      <c r="AD1702" s="9"/>
      <c r="AG1702" s="315"/>
      <c r="AH1702" s="317"/>
      <c r="AI1702" s="317"/>
      <c r="AJ1702" s="317"/>
      <c r="AK1702" s="317"/>
      <c r="AL1702" s="315"/>
    </row>
    <row r="1703" spans="1:38">
      <c r="A1703" s="342"/>
      <c r="B1703" s="77"/>
      <c r="C1703" s="9" t="s">
        <v>540</v>
      </c>
      <c r="D1703" s="9"/>
      <c r="E1703" s="9" t="s">
        <v>89</v>
      </c>
      <c r="F1703" s="74">
        <v>7789</v>
      </c>
      <c r="G1703" s="9"/>
      <c r="H1703" s="9"/>
      <c r="I1703" s="9"/>
      <c r="J1703" s="76">
        <v>1113.17</v>
      </c>
      <c r="K1703" s="9"/>
      <c r="L1703" s="315"/>
      <c r="M1703" s="74">
        <v>11</v>
      </c>
      <c r="N1703" s="35"/>
      <c r="O1703" s="315"/>
      <c r="P1703" s="75">
        <f t="shared" si="108"/>
        <v>101.19727272727273</v>
      </c>
      <c r="Q1703" s="9"/>
      <c r="R1703" s="9"/>
      <c r="S1703" s="9"/>
      <c r="T1703" s="78">
        <f t="shared" si="109"/>
        <v>708.09090909090912</v>
      </c>
      <c r="U1703" s="9"/>
      <c r="V1703" s="9"/>
      <c r="W1703" s="9"/>
      <c r="X1703" s="315"/>
      <c r="Y1703" s="9">
        <v>1113.17</v>
      </c>
      <c r="Z1703" s="9">
        <f t="shared" si="110"/>
        <v>1519.14</v>
      </c>
      <c r="AA1703" s="315"/>
      <c r="AB1703" s="9">
        <f t="shared" si="111"/>
        <v>1020.75</v>
      </c>
      <c r="AC1703" s="9">
        <v>1343.57</v>
      </c>
      <c r="AD1703" s="9"/>
      <c r="AG1703" s="315"/>
      <c r="AH1703" s="317"/>
      <c r="AI1703" s="317"/>
      <c r="AJ1703" s="317"/>
      <c r="AK1703" s="317"/>
      <c r="AL1703" s="315"/>
    </row>
    <row r="1704" spans="1:38">
      <c r="A1704" s="342"/>
      <c r="B1704" s="77"/>
      <c r="C1704" s="9" t="s">
        <v>541</v>
      </c>
      <c r="D1704" s="9"/>
      <c r="E1704" s="9" t="s">
        <v>542</v>
      </c>
      <c r="F1704" s="74">
        <v>1953</v>
      </c>
      <c r="G1704" s="9"/>
      <c r="H1704" s="9"/>
      <c r="I1704" s="9"/>
      <c r="J1704" s="76">
        <v>322.13</v>
      </c>
      <c r="K1704" s="9"/>
      <c r="L1704" s="315"/>
      <c r="M1704" s="74">
        <v>2</v>
      </c>
      <c r="N1704" s="35"/>
      <c r="O1704" s="315"/>
      <c r="P1704" s="75">
        <f t="shared" si="108"/>
        <v>161.065</v>
      </c>
      <c r="Q1704" s="9"/>
      <c r="R1704" s="9"/>
      <c r="S1704" s="9"/>
      <c r="T1704" s="78">
        <f t="shared" si="109"/>
        <v>976.5</v>
      </c>
      <c r="U1704" s="9"/>
      <c r="V1704" s="9"/>
      <c r="W1704" s="9"/>
      <c r="X1704" s="315"/>
      <c r="Y1704" s="9">
        <v>322.13</v>
      </c>
      <c r="Z1704" s="9">
        <f t="shared" si="110"/>
        <v>439.61</v>
      </c>
      <c r="AA1704" s="315"/>
      <c r="AB1704" s="9">
        <f t="shared" si="111"/>
        <v>295.39</v>
      </c>
      <c r="AC1704" s="9">
        <v>388.8</v>
      </c>
      <c r="AD1704" s="9"/>
      <c r="AG1704" s="315"/>
      <c r="AH1704" s="317"/>
      <c r="AI1704" s="317"/>
      <c r="AJ1704" s="317"/>
      <c r="AK1704" s="317"/>
      <c r="AL1704" s="315"/>
    </row>
    <row r="1705" spans="1:38">
      <c r="A1705" s="342"/>
      <c r="B1705" s="77"/>
      <c r="C1705" s="9" t="s">
        <v>541</v>
      </c>
      <c r="D1705" s="9"/>
      <c r="E1705" s="9" t="s">
        <v>543</v>
      </c>
      <c r="F1705" s="74">
        <v>770</v>
      </c>
      <c r="G1705" s="9"/>
      <c r="H1705" s="9"/>
      <c r="I1705" s="9"/>
      <c r="J1705" s="76">
        <v>130.91</v>
      </c>
      <c r="K1705" s="9"/>
      <c r="L1705" s="315"/>
      <c r="M1705" s="74">
        <v>1</v>
      </c>
      <c r="N1705" s="35"/>
      <c r="O1705" s="315"/>
      <c r="P1705" s="75">
        <f t="shared" si="108"/>
        <v>130.91</v>
      </c>
      <c r="Q1705" s="9"/>
      <c r="R1705" s="9"/>
      <c r="S1705" s="9"/>
      <c r="T1705" s="78">
        <f t="shared" si="109"/>
        <v>770</v>
      </c>
      <c r="U1705" s="9"/>
      <c r="V1705" s="9"/>
      <c r="W1705" s="9"/>
      <c r="X1705" s="315"/>
      <c r="Y1705" s="9">
        <v>130.91</v>
      </c>
      <c r="Z1705" s="9">
        <f t="shared" si="110"/>
        <v>178.65</v>
      </c>
      <c r="AA1705" s="315"/>
      <c r="AB1705" s="9">
        <f t="shared" si="111"/>
        <v>120.04</v>
      </c>
      <c r="AC1705" s="9">
        <v>158.01</v>
      </c>
      <c r="AD1705" s="9"/>
      <c r="AG1705" s="315"/>
      <c r="AH1705" s="317"/>
      <c r="AI1705" s="317"/>
      <c r="AJ1705" s="317"/>
      <c r="AK1705" s="317"/>
      <c r="AL1705" s="315"/>
    </row>
    <row r="1706" spans="1:38">
      <c r="A1706" s="342"/>
      <c r="B1706" s="77"/>
      <c r="C1706" s="9" t="s">
        <v>541</v>
      </c>
      <c r="D1706" s="9"/>
      <c r="E1706" s="9" t="s">
        <v>338</v>
      </c>
      <c r="F1706" s="74">
        <v>807354</v>
      </c>
      <c r="G1706" s="9"/>
      <c r="H1706" s="9"/>
      <c r="I1706" s="9"/>
      <c r="J1706" s="76">
        <v>125575.21999999983</v>
      </c>
      <c r="K1706" s="9"/>
      <c r="L1706" s="315"/>
      <c r="M1706" s="74">
        <v>1217</v>
      </c>
      <c r="N1706" s="35"/>
      <c r="O1706" s="315"/>
      <c r="P1706" s="75">
        <f t="shared" si="108"/>
        <v>103.18423993426444</v>
      </c>
      <c r="Q1706" s="9"/>
      <c r="R1706" s="9"/>
      <c r="S1706" s="9"/>
      <c r="T1706" s="78">
        <f t="shared" si="109"/>
        <v>663.3968775677896</v>
      </c>
      <c r="U1706" s="9"/>
      <c r="V1706" s="9"/>
      <c r="W1706" s="9"/>
      <c r="X1706" s="315"/>
      <c r="Y1706" s="9">
        <v>125575.21999999983</v>
      </c>
      <c r="Z1706" s="9">
        <f t="shared" si="110"/>
        <v>171371.7</v>
      </c>
      <c r="AA1706" s="315"/>
      <c r="AB1706" s="9">
        <f t="shared" si="111"/>
        <v>115149.33</v>
      </c>
      <c r="AC1706" s="9">
        <v>151566.68</v>
      </c>
      <c r="AD1706" s="9"/>
      <c r="AG1706" s="315"/>
      <c r="AH1706" s="317"/>
      <c r="AI1706" s="317"/>
      <c r="AJ1706" s="317"/>
      <c r="AK1706" s="317"/>
      <c r="AL1706" s="315"/>
    </row>
    <row r="1707" spans="1:38">
      <c r="A1707" s="342"/>
      <c r="B1707" s="77"/>
      <c r="C1707" s="9" t="s">
        <v>541</v>
      </c>
      <c r="D1707" s="9"/>
      <c r="E1707" s="9" t="s">
        <v>176</v>
      </c>
      <c r="F1707" s="74">
        <v>1523</v>
      </c>
      <c r="G1707" s="9"/>
      <c r="H1707" s="9"/>
      <c r="I1707" s="9"/>
      <c r="J1707" s="76">
        <v>150.25</v>
      </c>
      <c r="K1707" s="9"/>
      <c r="L1707" s="315"/>
      <c r="M1707" s="74">
        <v>2</v>
      </c>
      <c r="N1707" s="35"/>
      <c r="O1707" s="315"/>
      <c r="P1707" s="75">
        <f t="shared" si="108"/>
        <v>75.125</v>
      </c>
      <c r="Q1707" s="9"/>
      <c r="R1707" s="9"/>
      <c r="S1707" s="9"/>
      <c r="T1707" s="78">
        <f t="shared" si="109"/>
        <v>761.5</v>
      </c>
      <c r="U1707" s="9"/>
      <c r="V1707" s="9"/>
      <c r="W1707" s="9"/>
      <c r="X1707" s="315"/>
      <c r="Y1707" s="9">
        <v>150.25</v>
      </c>
      <c r="Z1707" s="9">
        <f t="shared" si="110"/>
        <v>205.05</v>
      </c>
      <c r="AA1707" s="315"/>
      <c r="AB1707" s="9">
        <f t="shared" si="111"/>
        <v>137.78</v>
      </c>
      <c r="AC1707" s="9">
        <v>181.35</v>
      </c>
      <c r="AD1707" s="9"/>
      <c r="AG1707" s="315"/>
      <c r="AH1707" s="317"/>
      <c r="AI1707" s="317"/>
      <c r="AJ1707" s="317"/>
      <c r="AK1707" s="317"/>
      <c r="AL1707" s="315"/>
    </row>
    <row r="1708" spans="1:38">
      <c r="A1708" s="342"/>
      <c r="B1708" s="77"/>
      <c r="C1708" s="9" t="s">
        <v>541</v>
      </c>
      <c r="D1708" s="9"/>
      <c r="E1708" s="9" t="s">
        <v>66</v>
      </c>
      <c r="F1708" s="74">
        <v>495</v>
      </c>
      <c r="G1708" s="9"/>
      <c r="H1708" s="9"/>
      <c r="I1708" s="9"/>
      <c r="J1708" s="76">
        <v>83.67</v>
      </c>
      <c r="K1708" s="9"/>
      <c r="L1708" s="315"/>
      <c r="M1708" s="74">
        <v>1</v>
      </c>
      <c r="N1708" s="35"/>
      <c r="O1708" s="315"/>
      <c r="P1708" s="75">
        <f t="shared" si="108"/>
        <v>83.67</v>
      </c>
      <c r="Q1708" s="9"/>
      <c r="R1708" s="9"/>
      <c r="S1708" s="9"/>
      <c r="T1708" s="78">
        <f t="shared" si="109"/>
        <v>495</v>
      </c>
      <c r="U1708" s="9"/>
      <c r="V1708" s="9"/>
      <c r="W1708" s="9"/>
      <c r="X1708" s="315"/>
      <c r="Y1708" s="9">
        <v>83.67</v>
      </c>
      <c r="Z1708" s="9">
        <f t="shared" si="110"/>
        <v>114.18</v>
      </c>
      <c r="AA1708" s="315"/>
      <c r="AB1708" s="9">
        <f t="shared" si="111"/>
        <v>76.72</v>
      </c>
      <c r="AC1708" s="9">
        <v>100.99</v>
      </c>
      <c r="AD1708" s="9"/>
      <c r="AG1708" s="315"/>
      <c r="AH1708" s="317"/>
      <c r="AI1708" s="317"/>
      <c r="AJ1708" s="317"/>
      <c r="AK1708" s="317"/>
      <c r="AL1708" s="315"/>
    </row>
    <row r="1709" spans="1:38">
      <c r="A1709" s="342"/>
      <c r="B1709" s="77"/>
      <c r="C1709" s="9" t="s">
        <v>544</v>
      </c>
      <c r="D1709" s="9"/>
      <c r="E1709" s="9" t="s">
        <v>200</v>
      </c>
      <c r="F1709" s="74">
        <v>19214</v>
      </c>
      <c r="G1709" s="9"/>
      <c r="H1709" s="9"/>
      <c r="I1709" s="9"/>
      <c r="J1709" s="76">
        <v>3823.9400000000019</v>
      </c>
      <c r="K1709" s="9"/>
      <c r="L1709" s="315"/>
      <c r="M1709" s="74">
        <v>137</v>
      </c>
      <c r="N1709" s="35"/>
      <c r="O1709" s="315"/>
      <c r="P1709" s="75">
        <f t="shared" si="108"/>
        <v>27.911970802919722</v>
      </c>
      <c r="Q1709" s="9"/>
      <c r="R1709" s="9"/>
      <c r="S1709" s="9"/>
      <c r="T1709" s="78">
        <f t="shared" si="109"/>
        <v>140.24817518248176</v>
      </c>
      <c r="U1709" s="9"/>
      <c r="V1709" s="9"/>
      <c r="W1709" s="9"/>
      <c r="X1709" s="315"/>
      <c r="Y1709" s="9">
        <v>3823.9400000000019</v>
      </c>
      <c r="Z1709" s="9">
        <f t="shared" si="110"/>
        <v>5218.51</v>
      </c>
      <c r="AA1709" s="315"/>
      <c r="AB1709" s="9">
        <f t="shared" si="111"/>
        <v>3506.46</v>
      </c>
      <c r="AC1709" s="9">
        <v>4615.42</v>
      </c>
      <c r="AD1709" s="9"/>
      <c r="AG1709" s="315"/>
      <c r="AH1709" s="317"/>
      <c r="AI1709" s="317"/>
      <c r="AJ1709" s="317"/>
      <c r="AK1709" s="317"/>
      <c r="AL1709" s="315"/>
    </row>
    <row r="1710" spans="1:38">
      <c r="A1710" s="342"/>
      <c r="B1710" s="77"/>
      <c r="C1710" s="9" t="s">
        <v>545</v>
      </c>
      <c r="D1710" s="9"/>
      <c r="E1710" s="9" t="s">
        <v>93</v>
      </c>
      <c r="F1710" s="74">
        <v>85172</v>
      </c>
      <c r="G1710" s="9"/>
      <c r="H1710" s="9"/>
      <c r="I1710" s="9"/>
      <c r="J1710" s="76">
        <v>13876.490000000003</v>
      </c>
      <c r="K1710" s="9"/>
      <c r="L1710" s="315"/>
      <c r="M1710" s="74">
        <v>96</v>
      </c>
      <c r="N1710" s="35"/>
      <c r="O1710" s="315"/>
      <c r="P1710" s="75">
        <f t="shared" si="108"/>
        <v>144.54677083333337</v>
      </c>
      <c r="Q1710" s="9"/>
      <c r="R1710" s="9"/>
      <c r="S1710" s="9"/>
      <c r="T1710" s="78">
        <f t="shared" si="109"/>
        <v>887.20833333333337</v>
      </c>
      <c r="U1710" s="9"/>
      <c r="V1710" s="9"/>
      <c r="W1710" s="9"/>
      <c r="X1710" s="315"/>
      <c r="Y1710" s="9">
        <v>13876.490000000003</v>
      </c>
      <c r="Z1710" s="9">
        <f t="shared" si="110"/>
        <v>18937.16</v>
      </c>
      <c r="AA1710" s="315"/>
      <c r="AB1710" s="9">
        <f t="shared" si="111"/>
        <v>12724.39</v>
      </c>
      <c r="AC1710" s="9">
        <v>16748.63</v>
      </c>
      <c r="AD1710" s="9"/>
      <c r="AG1710" s="315"/>
      <c r="AH1710" s="317"/>
      <c r="AI1710" s="317"/>
      <c r="AJ1710" s="317"/>
      <c r="AK1710" s="317"/>
      <c r="AL1710" s="315"/>
    </row>
    <row r="1711" spans="1:38">
      <c r="A1711" s="342"/>
      <c r="B1711" s="77"/>
      <c r="C1711" s="9" t="s">
        <v>547</v>
      </c>
      <c r="D1711" s="9"/>
      <c r="E1711" s="9" t="s">
        <v>72</v>
      </c>
      <c r="F1711" s="74">
        <v>397</v>
      </c>
      <c r="G1711" s="9"/>
      <c r="H1711" s="9"/>
      <c r="I1711" s="9"/>
      <c r="J1711" s="76">
        <v>69.98</v>
      </c>
      <c r="K1711" s="9"/>
      <c r="L1711" s="315"/>
      <c r="M1711" s="74">
        <v>1</v>
      </c>
      <c r="N1711" s="35"/>
      <c r="O1711" s="315"/>
      <c r="P1711" s="75">
        <f t="shared" si="108"/>
        <v>69.98</v>
      </c>
      <c r="Q1711" s="9"/>
      <c r="R1711" s="9"/>
      <c r="S1711" s="9"/>
      <c r="T1711" s="78">
        <f t="shared" si="109"/>
        <v>397</v>
      </c>
      <c r="U1711" s="9"/>
      <c r="V1711" s="9"/>
      <c r="W1711" s="9"/>
      <c r="X1711" s="315"/>
      <c r="Y1711" s="9">
        <v>69.98</v>
      </c>
      <c r="Z1711" s="9">
        <f t="shared" si="110"/>
        <v>95.5</v>
      </c>
      <c r="AA1711" s="315"/>
      <c r="AB1711" s="9">
        <f t="shared" si="111"/>
        <v>64.17</v>
      </c>
      <c r="AC1711" s="9">
        <v>84.46</v>
      </c>
      <c r="AD1711" s="9"/>
      <c r="AG1711" s="315"/>
      <c r="AH1711" s="317"/>
      <c r="AI1711" s="317"/>
      <c r="AJ1711" s="317"/>
      <c r="AK1711" s="317"/>
      <c r="AL1711" s="315"/>
    </row>
    <row r="1712" spans="1:38">
      <c r="A1712" s="342"/>
      <c r="B1712" s="77"/>
      <c r="C1712" s="9" t="s">
        <v>547</v>
      </c>
      <c r="D1712" s="9"/>
      <c r="E1712" s="9" t="s">
        <v>70</v>
      </c>
      <c r="F1712" s="74">
        <v>219</v>
      </c>
      <c r="G1712" s="9"/>
      <c r="H1712" s="9"/>
      <c r="I1712" s="9"/>
      <c r="J1712" s="76">
        <v>40.96</v>
      </c>
      <c r="K1712" s="9"/>
      <c r="L1712" s="315"/>
      <c r="M1712" s="74">
        <v>1</v>
      </c>
      <c r="N1712" s="35"/>
      <c r="O1712" s="315"/>
      <c r="P1712" s="75">
        <f t="shared" si="108"/>
        <v>40.96</v>
      </c>
      <c r="Q1712" s="9"/>
      <c r="R1712" s="9"/>
      <c r="S1712" s="9"/>
      <c r="T1712" s="78">
        <f t="shared" si="109"/>
        <v>219</v>
      </c>
      <c r="U1712" s="9"/>
      <c r="V1712" s="9"/>
      <c r="W1712" s="9"/>
      <c r="X1712" s="315"/>
      <c r="Y1712" s="9">
        <v>40.96</v>
      </c>
      <c r="Z1712" s="9">
        <f t="shared" si="110"/>
        <v>55.9</v>
      </c>
      <c r="AA1712" s="315"/>
      <c r="AB1712" s="9">
        <f t="shared" si="111"/>
        <v>37.56</v>
      </c>
      <c r="AC1712" s="9">
        <v>49.44</v>
      </c>
      <c r="AD1712" s="9"/>
      <c r="AG1712" s="315"/>
      <c r="AH1712" s="317"/>
      <c r="AI1712" s="317"/>
      <c r="AJ1712" s="317"/>
      <c r="AK1712" s="317"/>
      <c r="AL1712" s="315"/>
    </row>
    <row r="1713" spans="1:38">
      <c r="A1713" s="342"/>
      <c r="B1713" s="77"/>
      <c r="C1713" s="9" t="s">
        <v>547</v>
      </c>
      <c r="D1713" s="9"/>
      <c r="E1713" s="9" t="s">
        <v>183</v>
      </c>
      <c r="F1713" s="74">
        <v>670984</v>
      </c>
      <c r="G1713" s="9"/>
      <c r="H1713" s="9"/>
      <c r="I1713" s="9"/>
      <c r="J1713" s="76">
        <v>108292.41999999984</v>
      </c>
      <c r="K1713" s="9"/>
      <c r="L1713" s="315"/>
      <c r="M1713" s="74">
        <v>1118</v>
      </c>
      <c r="N1713" s="35"/>
      <c r="O1713" s="315"/>
      <c r="P1713" s="75">
        <f t="shared" si="108"/>
        <v>96.86262969588536</v>
      </c>
      <c r="Q1713" s="9"/>
      <c r="R1713" s="9"/>
      <c r="S1713" s="9"/>
      <c r="T1713" s="78">
        <f t="shared" si="109"/>
        <v>600.16457960644004</v>
      </c>
      <c r="U1713" s="9"/>
      <c r="V1713" s="9"/>
      <c r="W1713" s="9"/>
      <c r="X1713" s="315"/>
      <c r="Y1713" s="9">
        <v>108292.41999999984</v>
      </c>
      <c r="Z1713" s="9">
        <f t="shared" si="110"/>
        <v>147785.98000000001</v>
      </c>
      <c r="AA1713" s="315"/>
      <c r="AB1713" s="9">
        <f t="shared" si="111"/>
        <v>99301.440000000002</v>
      </c>
      <c r="AC1713" s="9">
        <v>130706.7</v>
      </c>
      <c r="AD1713" s="9"/>
      <c r="AG1713" s="315"/>
      <c r="AH1713" s="317"/>
      <c r="AI1713" s="317"/>
      <c r="AJ1713" s="317"/>
      <c r="AK1713" s="317"/>
      <c r="AL1713" s="315"/>
    </row>
    <row r="1714" spans="1:38">
      <c r="A1714" s="342"/>
      <c r="B1714" s="77"/>
      <c r="C1714" s="9" t="s">
        <v>548</v>
      </c>
      <c r="D1714" s="9"/>
      <c r="E1714" s="9" t="s">
        <v>98</v>
      </c>
      <c r="F1714" s="74">
        <v>5377</v>
      </c>
      <c r="G1714" s="9"/>
      <c r="H1714" s="9"/>
      <c r="I1714" s="9"/>
      <c r="J1714" s="76">
        <v>923.25000000000011</v>
      </c>
      <c r="K1714" s="9"/>
      <c r="L1714" s="315"/>
      <c r="M1714" s="74">
        <v>6</v>
      </c>
      <c r="N1714" s="35"/>
      <c r="O1714" s="315"/>
      <c r="P1714" s="75">
        <f t="shared" si="108"/>
        <v>153.87500000000003</v>
      </c>
      <c r="Q1714" s="9"/>
      <c r="R1714" s="9"/>
      <c r="S1714" s="9"/>
      <c r="T1714" s="78">
        <f t="shared" si="109"/>
        <v>896.16666666666663</v>
      </c>
      <c r="U1714" s="9"/>
      <c r="V1714" s="9"/>
      <c r="W1714" s="9"/>
      <c r="X1714" s="315"/>
      <c r="Y1714" s="9">
        <v>923.25000000000011</v>
      </c>
      <c r="Z1714" s="9">
        <f t="shared" si="110"/>
        <v>1259.95</v>
      </c>
      <c r="AA1714" s="315"/>
      <c r="AB1714" s="9">
        <f t="shared" si="111"/>
        <v>846.6</v>
      </c>
      <c r="AC1714" s="9">
        <v>1114.3399999999999</v>
      </c>
      <c r="AD1714" s="9"/>
      <c r="AG1714" s="315"/>
      <c r="AH1714" s="317"/>
      <c r="AI1714" s="317"/>
      <c r="AJ1714" s="317"/>
      <c r="AK1714" s="317"/>
      <c r="AL1714" s="315"/>
    </row>
    <row r="1715" spans="1:38">
      <c r="A1715" s="342"/>
      <c r="B1715" s="77"/>
      <c r="C1715" s="9" t="s">
        <v>549</v>
      </c>
      <c r="D1715" s="9"/>
      <c r="E1715" s="9" t="s">
        <v>200</v>
      </c>
      <c r="F1715" s="74">
        <v>49308</v>
      </c>
      <c r="G1715" s="9"/>
      <c r="H1715" s="9"/>
      <c r="I1715" s="9"/>
      <c r="J1715" s="76">
        <v>7961.420000000001</v>
      </c>
      <c r="K1715" s="9"/>
      <c r="L1715" s="315"/>
      <c r="M1715" s="74">
        <v>79</v>
      </c>
      <c r="N1715" s="35"/>
      <c r="O1715" s="315"/>
      <c r="P1715" s="75">
        <f t="shared" si="108"/>
        <v>100.7774683544304</v>
      </c>
      <c r="Q1715" s="9"/>
      <c r="R1715" s="9"/>
      <c r="S1715" s="9"/>
      <c r="T1715" s="78">
        <f t="shared" si="109"/>
        <v>624.15189873417717</v>
      </c>
      <c r="U1715" s="9"/>
      <c r="V1715" s="9"/>
      <c r="W1715" s="9"/>
      <c r="X1715" s="315"/>
      <c r="Y1715" s="9">
        <v>7961.420000000001</v>
      </c>
      <c r="Z1715" s="9">
        <f t="shared" si="110"/>
        <v>10864.9</v>
      </c>
      <c r="AA1715" s="315"/>
      <c r="AB1715" s="9">
        <f t="shared" si="111"/>
        <v>7300.42</v>
      </c>
      <c r="AC1715" s="9">
        <v>9609.27</v>
      </c>
      <c r="AD1715" s="9"/>
      <c r="AG1715" s="315"/>
      <c r="AH1715" s="317"/>
      <c r="AI1715" s="317"/>
      <c r="AJ1715" s="317"/>
      <c r="AK1715" s="317"/>
      <c r="AL1715" s="315"/>
    </row>
    <row r="1716" spans="1:38">
      <c r="A1716" s="342"/>
      <c r="B1716" s="77"/>
      <c r="C1716" s="9" t="s">
        <v>550</v>
      </c>
      <c r="D1716" s="9"/>
      <c r="E1716" s="9" t="s">
        <v>216</v>
      </c>
      <c r="F1716" s="74">
        <v>1211360</v>
      </c>
      <c r="G1716" s="9"/>
      <c r="H1716" s="9"/>
      <c r="I1716" s="9"/>
      <c r="J1716" s="76">
        <v>192829.42999999985</v>
      </c>
      <c r="K1716" s="9"/>
      <c r="L1716" s="315"/>
      <c r="M1716" s="74">
        <v>2494</v>
      </c>
      <c r="N1716" s="35"/>
      <c r="O1716" s="315"/>
      <c r="P1716" s="75">
        <f t="shared" si="108"/>
        <v>77.317333600641476</v>
      </c>
      <c r="Q1716" s="9"/>
      <c r="R1716" s="9"/>
      <c r="S1716" s="9"/>
      <c r="T1716" s="78">
        <f t="shared" si="109"/>
        <v>485.70970328789093</v>
      </c>
      <c r="U1716" s="9"/>
      <c r="V1716" s="9"/>
      <c r="W1716" s="9"/>
      <c r="X1716" s="315"/>
      <c r="Y1716" s="9">
        <v>192829.42999999985</v>
      </c>
      <c r="Z1716" s="9">
        <f t="shared" si="110"/>
        <v>263153.09999999998</v>
      </c>
      <c r="AA1716" s="315"/>
      <c r="AB1716" s="9">
        <f t="shared" si="111"/>
        <v>176819.76</v>
      </c>
      <c r="AC1716" s="9">
        <v>232741.11</v>
      </c>
      <c r="AD1716" s="9"/>
      <c r="AG1716" s="315"/>
      <c r="AH1716" s="317"/>
      <c r="AI1716" s="317"/>
      <c r="AJ1716" s="317"/>
      <c r="AK1716" s="317"/>
      <c r="AL1716" s="315"/>
    </row>
    <row r="1717" spans="1:38">
      <c r="A1717" s="342"/>
      <c r="B1717" s="77"/>
      <c r="C1717" s="9" t="s">
        <v>551</v>
      </c>
      <c r="D1717" s="9"/>
      <c r="E1717" s="9" t="s">
        <v>72</v>
      </c>
      <c r="F1717" s="74">
        <v>108359</v>
      </c>
      <c r="G1717" s="9"/>
      <c r="H1717" s="9"/>
      <c r="I1717" s="9"/>
      <c r="J1717" s="76">
        <v>17122.110000000008</v>
      </c>
      <c r="K1717" s="9"/>
      <c r="L1717" s="315"/>
      <c r="M1717" s="74">
        <v>167</v>
      </c>
      <c r="N1717" s="35"/>
      <c r="O1717" s="315"/>
      <c r="P1717" s="75">
        <f t="shared" si="108"/>
        <v>102.5276047904192</v>
      </c>
      <c r="Q1717" s="9"/>
      <c r="R1717" s="9"/>
      <c r="S1717" s="9"/>
      <c r="T1717" s="78">
        <f t="shared" si="109"/>
        <v>648.85628742514973</v>
      </c>
      <c r="U1717" s="9"/>
      <c r="V1717" s="9"/>
      <c r="W1717" s="9"/>
      <c r="X1717" s="315"/>
      <c r="Y1717" s="9">
        <v>17122.110000000008</v>
      </c>
      <c r="Z1717" s="9">
        <f t="shared" si="110"/>
        <v>23366.43</v>
      </c>
      <c r="AA1717" s="315"/>
      <c r="AB1717" s="9">
        <f t="shared" si="111"/>
        <v>15700.55</v>
      </c>
      <c r="AC1717" s="9">
        <v>20666.03</v>
      </c>
      <c r="AD1717" s="9"/>
      <c r="AG1717" s="315"/>
      <c r="AH1717" s="317"/>
      <c r="AI1717" s="317"/>
      <c r="AJ1717" s="317"/>
      <c r="AK1717" s="317"/>
      <c r="AL1717" s="315"/>
    </row>
    <row r="1718" spans="1:38">
      <c r="A1718" s="342"/>
      <c r="B1718" s="77"/>
      <c r="C1718" s="9" t="s">
        <v>552</v>
      </c>
      <c r="D1718" s="9"/>
      <c r="E1718" s="9" t="s">
        <v>91</v>
      </c>
      <c r="F1718" s="74">
        <v>144313</v>
      </c>
      <c r="G1718" s="9"/>
      <c r="H1718" s="9"/>
      <c r="I1718" s="9"/>
      <c r="J1718" s="76">
        <v>23990.040000000019</v>
      </c>
      <c r="K1718" s="9"/>
      <c r="L1718" s="315"/>
      <c r="M1718" s="74">
        <v>317</v>
      </c>
      <c r="N1718" s="35"/>
      <c r="O1718" s="315"/>
      <c r="P1718" s="75">
        <f t="shared" si="108"/>
        <v>75.678359621451165</v>
      </c>
      <c r="Q1718" s="9"/>
      <c r="R1718" s="9"/>
      <c r="S1718" s="9"/>
      <c r="T1718" s="78">
        <f t="shared" si="109"/>
        <v>455.24605678233439</v>
      </c>
      <c r="U1718" s="9"/>
      <c r="V1718" s="9"/>
      <c r="W1718" s="9"/>
      <c r="X1718" s="315"/>
      <c r="Y1718" s="9">
        <v>23990.040000000019</v>
      </c>
      <c r="Z1718" s="9">
        <f t="shared" si="110"/>
        <v>32739.06</v>
      </c>
      <c r="AA1718" s="315"/>
      <c r="AB1718" s="9">
        <f t="shared" si="111"/>
        <v>21998.27</v>
      </c>
      <c r="AC1718" s="9">
        <v>28955.48</v>
      </c>
      <c r="AD1718" s="9"/>
      <c r="AG1718" s="315"/>
      <c r="AH1718" s="317"/>
      <c r="AI1718" s="317"/>
      <c r="AJ1718" s="317"/>
      <c r="AK1718" s="317"/>
      <c r="AL1718" s="315"/>
    </row>
    <row r="1719" spans="1:38">
      <c r="A1719" s="342"/>
      <c r="B1719" s="77"/>
      <c r="C1719" s="9" t="s">
        <v>553</v>
      </c>
      <c r="D1719" s="9"/>
      <c r="E1719" s="9" t="s">
        <v>66</v>
      </c>
      <c r="F1719" s="74">
        <v>1570442</v>
      </c>
      <c r="G1719" s="9"/>
      <c r="H1719" s="9"/>
      <c r="I1719" s="9"/>
      <c r="J1719" s="76">
        <v>248098.67000000004</v>
      </c>
      <c r="K1719" s="9"/>
      <c r="L1719" s="315"/>
      <c r="M1719" s="74">
        <v>2463</v>
      </c>
      <c r="N1719" s="35"/>
      <c r="O1719" s="315"/>
      <c r="P1719" s="75">
        <f t="shared" si="108"/>
        <v>100.73027608607391</v>
      </c>
      <c r="Q1719" s="9"/>
      <c r="R1719" s="9"/>
      <c r="S1719" s="9"/>
      <c r="T1719" s="78">
        <f t="shared" si="109"/>
        <v>637.61347949654896</v>
      </c>
      <c r="U1719" s="9"/>
      <c r="V1719" s="9"/>
      <c r="W1719" s="9"/>
      <c r="X1719" s="315"/>
      <c r="Y1719" s="9">
        <v>248098.67000000004</v>
      </c>
      <c r="Z1719" s="9">
        <f t="shared" si="110"/>
        <v>338578.68</v>
      </c>
      <c r="AA1719" s="315"/>
      <c r="AB1719" s="9">
        <f t="shared" si="111"/>
        <v>227500.27</v>
      </c>
      <c r="AC1719" s="9">
        <v>299449.93</v>
      </c>
      <c r="AD1719" s="9"/>
      <c r="AG1719" s="315"/>
      <c r="AH1719" s="317"/>
      <c r="AI1719" s="317"/>
      <c r="AJ1719" s="317"/>
      <c r="AK1719" s="317"/>
      <c r="AL1719" s="315"/>
    </row>
    <row r="1720" spans="1:38">
      <c r="A1720" s="342"/>
      <c r="B1720" s="77"/>
      <c r="C1720" s="9" t="s">
        <v>554</v>
      </c>
      <c r="D1720" s="9"/>
      <c r="E1720" s="9" t="s">
        <v>55</v>
      </c>
      <c r="F1720" s="74">
        <v>412487</v>
      </c>
      <c r="G1720" s="9"/>
      <c r="H1720" s="9"/>
      <c r="I1720" s="9"/>
      <c r="J1720" s="76">
        <v>67626.10000000002</v>
      </c>
      <c r="K1720" s="9"/>
      <c r="L1720" s="315"/>
      <c r="M1720" s="74">
        <v>1181</v>
      </c>
      <c r="N1720" s="35"/>
      <c r="O1720" s="315"/>
      <c r="P1720" s="75">
        <f t="shared" si="108"/>
        <v>57.261727349703655</v>
      </c>
      <c r="Q1720" s="9"/>
      <c r="R1720" s="9"/>
      <c r="S1720" s="9"/>
      <c r="T1720" s="78">
        <f t="shared" si="109"/>
        <v>349.2692633361558</v>
      </c>
      <c r="U1720" s="9"/>
      <c r="V1720" s="9"/>
      <c r="W1720" s="9"/>
      <c r="X1720" s="315"/>
      <c r="Y1720" s="9">
        <v>67626.10000000002</v>
      </c>
      <c r="Z1720" s="9">
        <f t="shared" si="110"/>
        <v>92288.91</v>
      </c>
      <c r="AA1720" s="315"/>
      <c r="AB1720" s="9">
        <f t="shared" si="111"/>
        <v>62011.44</v>
      </c>
      <c r="AC1720" s="9">
        <v>81623.289999999994</v>
      </c>
      <c r="AD1720" s="9"/>
      <c r="AG1720" s="315"/>
      <c r="AH1720" s="317"/>
      <c r="AI1720" s="317"/>
      <c r="AJ1720" s="317"/>
      <c r="AK1720" s="317"/>
      <c r="AL1720" s="315"/>
    </row>
    <row r="1721" spans="1:38">
      <c r="A1721" s="342"/>
      <c r="B1721" s="77"/>
      <c r="C1721" s="9" t="s">
        <v>555</v>
      </c>
      <c r="D1721" s="9"/>
      <c r="E1721" s="9" t="s">
        <v>96</v>
      </c>
      <c r="F1721" s="74">
        <v>835</v>
      </c>
      <c r="G1721" s="9"/>
      <c r="H1721" s="9"/>
      <c r="I1721" s="9"/>
      <c r="J1721" s="76">
        <v>143.5</v>
      </c>
      <c r="K1721" s="9"/>
      <c r="L1721" s="315"/>
      <c r="M1721" s="74">
        <v>1</v>
      </c>
      <c r="N1721" s="35"/>
      <c r="O1721" s="315"/>
      <c r="P1721" s="75">
        <f t="shared" si="108"/>
        <v>143.5</v>
      </c>
      <c r="Q1721" s="9"/>
      <c r="R1721" s="9"/>
      <c r="S1721" s="9"/>
      <c r="T1721" s="78">
        <f t="shared" si="109"/>
        <v>835</v>
      </c>
      <c r="U1721" s="9"/>
      <c r="V1721" s="9"/>
      <c r="W1721" s="9"/>
      <c r="X1721" s="315"/>
      <c r="Y1721" s="9">
        <v>143.5</v>
      </c>
      <c r="Z1721" s="9">
        <f t="shared" si="110"/>
        <v>195.83</v>
      </c>
      <c r="AA1721" s="315"/>
      <c r="AB1721" s="9">
        <f t="shared" si="111"/>
        <v>131.59</v>
      </c>
      <c r="AC1721" s="9">
        <v>173.2</v>
      </c>
      <c r="AD1721" s="9"/>
      <c r="AG1721" s="315"/>
      <c r="AH1721" s="317"/>
      <c r="AI1721" s="317"/>
      <c r="AJ1721" s="317"/>
      <c r="AK1721" s="317"/>
      <c r="AL1721" s="315"/>
    </row>
    <row r="1722" spans="1:38">
      <c r="A1722" s="342"/>
      <c r="B1722" s="77"/>
      <c r="C1722" s="9" t="s">
        <v>555</v>
      </c>
      <c r="D1722" s="9"/>
      <c r="E1722" s="9" t="s">
        <v>77</v>
      </c>
      <c r="F1722" s="74">
        <v>449725</v>
      </c>
      <c r="G1722" s="9"/>
      <c r="H1722" s="9"/>
      <c r="I1722" s="9"/>
      <c r="J1722" s="76">
        <v>74951.850000000108</v>
      </c>
      <c r="K1722" s="9"/>
      <c r="L1722" s="315"/>
      <c r="M1722" s="74">
        <v>980</v>
      </c>
      <c r="N1722" s="35"/>
      <c r="O1722" s="315"/>
      <c r="P1722" s="75">
        <f t="shared" si="108"/>
        <v>76.481479591836845</v>
      </c>
      <c r="Q1722" s="9"/>
      <c r="R1722" s="9"/>
      <c r="S1722" s="9"/>
      <c r="T1722" s="78">
        <f t="shared" si="109"/>
        <v>458.90306122448982</v>
      </c>
      <c r="U1722" s="9"/>
      <c r="V1722" s="9"/>
      <c r="W1722" s="9"/>
      <c r="X1722" s="315"/>
      <c r="Y1722" s="9">
        <v>74951.850000000108</v>
      </c>
      <c r="Z1722" s="9">
        <f t="shared" si="110"/>
        <v>102286.31</v>
      </c>
      <c r="AA1722" s="315"/>
      <c r="AB1722" s="9">
        <f t="shared" si="111"/>
        <v>68728.97</v>
      </c>
      <c r="AC1722" s="9">
        <v>90465.32</v>
      </c>
      <c r="AD1722" s="9"/>
      <c r="AG1722" s="315"/>
      <c r="AH1722" s="317"/>
      <c r="AI1722" s="317"/>
      <c r="AJ1722" s="317"/>
      <c r="AK1722" s="317"/>
      <c r="AL1722" s="315"/>
    </row>
    <row r="1723" spans="1:38">
      <c r="A1723" s="342"/>
      <c r="B1723" s="77"/>
      <c r="C1723" s="9" t="s">
        <v>557</v>
      </c>
      <c r="D1723" s="9"/>
      <c r="E1723" s="9" t="s">
        <v>325</v>
      </c>
      <c r="F1723" s="74">
        <v>292497</v>
      </c>
      <c r="G1723" s="9"/>
      <c r="H1723" s="9"/>
      <c r="I1723" s="9"/>
      <c r="J1723" s="76">
        <v>43898.650000000125</v>
      </c>
      <c r="K1723" s="9"/>
      <c r="L1723" s="315"/>
      <c r="M1723" s="74">
        <v>835</v>
      </c>
      <c r="N1723" s="35"/>
      <c r="O1723" s="315"/>
      <c r="P1723" s="75">
        <f t="shared" si="108"/>
        <v>52.573233532934282</v>
      </c>
      <c r="Q1723" s="9"/>
      <c r="R1723" s="9"/>
      <c r="S1723" s="9"/>
      <c r="T1723" s="78">
        <f t="shared" si="109"/>
        <v>350.29580838323352</v>
      </c>
      <c r="U1723" s="9"/>
      <c r="V1723" s="9"/>
      <c r="W1723" s="9"/>
      <c r="X1723" s="315"/>
      <c r="Y1723" s="9">
        <v>43898.650000000125</v>
      </c>
      <c r="Z1723" s="9">
        <f t="shared" si="110"/>
        <v>59908.21</v>
      </c>
      <c r="AA1723" s="315"/>
      <c r="AB1723" s="9">
        <f t="shared" si="111"/>
        <v>40253.96</v>
      </c>
      <c r="AC1723" s="9">
        <v>52984.76</v>
      </c>
      <c r="AD1723" s="9"/>
      <c r="AG1723" s="315"/>
      <c r="AH1723" s="317"/>
      <c r="AI1723" s="317"/>
      <c r="AJ1723" s="317"/>
      <c r="AK1723" s="317"/>
      <c r="AL1723" s="315"/>
    </row>
    <row r="1724" spans="1:38">
      <c r="A1724" s="342"/>
      <c r="B1724" s="77"/>
      <c r="C1724" s="9" t="s">
        <v>558</v>
      </c>
      <c r="D1724" s="9"/>
      <c r="E1724" s="9" t="s">
        <v>157</v>
      </c>
      <c r="F1724" s="74">
        <v>175904</v>
      </c>
      <c r="G1724" s="9"/>
      <c r="H1724" s="9"/>
      <c r="I1724" s="9"/>
      <c r="J1724" s="76">
        <v>30112.630000000019</v>
      </c>
      <c r="K1724" s="9"/>
      <c r="L1724" s="315"/>
      <c r="M1724" s="74">
        <v>751</v>
      </c>
      <c r="N1724" s="35"/>
      <c r="O1724" s="315"/>
      <c r="P1724" s="75">
        <f t="shared" si="108"/>
        <v>40.096711051930782</v>
      </c>
      <c r="Q1724" s="9"/>
      <c r="R1724" s="9"/>
      <c r="S1724" s="9"/>
      <c r="T1724" s="78">
        <f t="shared" si="109"/>
        <v>234.22636484687084</v>
      </c>
      <c r="U1724" s="9"/>
      <c r="V1724" s="9"/>
      <c r="W1724" s="9"/>
      <c r="X1724" s="315"/>
      <c r="Y1724" s="9">
        <v>30112.630000000019</v>
      </c>
      <c r="Z1724" s="9">
        <f t="shared" si="110"/>
        <v>41094.51</v>
      </c>
      <c r="AA1724" s="315"/>
      <c r="AB1724" s="9">
        <f t="shared" si="111"/>
        <v>27612.53</v>
      </c>
      <c r="AC1724" s="9">
        <v>36345.32</v>
      </c>
      <c r="AD1724" s="9"/>
      <c r="AG1724" s="315"/>
      <c r="AH1724" s="317"/>
      <c r="AI1724" s="317"/>
      <c r="AJ1724" s="317"/>
      <c r="AK1724" s="317"/>
      <c r="AL1724" s="315"/>
    </row>
    <row r="1725" spans="1:38">
      <c r="A1725" s="342"/>
      <c r="B1725" s="77"/>
      <c r="C1725" s="9" t="s">
        <v>559</v>
      </c>
      <c r="D1725" s="9"/>
      <c r="E1725" s="9" t="s">
        <v>110</v>
      </c>
      <c r="F1725" s="74">
        <v>435565</v>
      </c>
      <c r="G1725" s="9"/>
      <c r="H1725" s="9"/>
      <c r="I1725" s="9"/>
      <c r="J1725" s="76">
        <v>71459.409999999989</v>
      </c>
      <c r="K1725" s="9"/>
      <c r="L1725" s="315"/>
      <c r="M1725" s="74">
        <v>581</v>
      </c>
      <c r="N1725" s="35"/>
      <c r="O1725" s="315"/>
      <c r="P1725" s="75">
        <f t="shared" ref="P1725:P1747" si="112">J1725/M1725</f>
        <v>122.99382099827881</v>
      </c>
      <c r="Q1725" s="9"/>
      <c r="R1725" s="9"/>
      <c r="S1725" s="9"/>
      <c r="T1725" s="78">
        <f t="shared" ref="T1725:T1747" si="113">F1725/M1725</f>
        <v>749.68158347676422</v>
      </c>
      <c r="U1725" s="9"/>
      <c r="V1725" s="9"/>
      <c r="W1725" s="9"/>
      <c r="X1725" s="315"/>
      <c r="Y1725" s="9">
        <v>71459.409999999989</v>
      </c>
      <c r="Z1725" s="9">
        <f t="shared" ref="Z1725:Z1744" si="114">ROUND($Z$1747*Y1725/$Y$1747,2)</f>
        <v>97520.2</v>
      </c>
      <c r="AA1725" s="315"/>
      <c r="AB1725" s="9">
        <f t="shared" ref="AB1725:AB1744" si="115">ROUND($AB$1747*Y1725/$Y$1747,2)</f>
        <v>65526.49</v>
      </c>
      <c r="AC1725" s="9">
        <v>86250.02</v>
      </c>
      <c r="AD1725" s="9"/>
      <c r="AG1725" s="315"/>
      <c r="AH1725" s="317"/>
      <c r="AI1725" s="317"/>
      <c r="AJ1725" s="317"/>
      <c r="AK1725" s="317"/>
      <c r="AL1725" s="315"/>
    </row>
    <row r="1726" spans="1:38">
      <c r="A1726" s="342"/>
      <c r="B1726" s="77"/>
      <c r="C1726" s="9" t="s">
        <v>560</v>
      </c>
      <c r="D1726" s="9"/>
      <c r="E1726" s="9" t="s">
        <v>88</v>
      </c>
      <c r="F1726" s="74">
        <v>2070</v>
      </c>
      <c r="G1726" s="9"/>
      <c r="H1726" s="9"/>
      <c r="I1726" s="9"/>
      <c r="J1726" s="76">
        <v>308.29999999999995</v>
      </c>
      <c r="K1726" s="9"/>
      <c r="L1726" s="315"/>
      <c r="M1726" s="74">
        <v>5</v>
      </c>
      <c r="N1726" s="35"/>
      <c r="O1726" s="315"/>
      <c r="P1726" s="75">
        <f t="shared" si="112"/>
        <v>61.659999999999989</v>
      </c>
      <c r="Q1726" s="9"/>
      <c r="R1726" s="9"/>
      <c r="S1726" s="9"/>
      <c r="T1726" s="78">
        <f t="shared" si="113"/>
        <v>414</v>
      </c>
      <c r="U1726" s="9"/>
      <c r="V1726" s="9"/>
      <c r="W1726" s="9"/>
      <c r="X1726" s="315"/>
      <c r="Y1726" s="9">
        <v>308.29999999999995</v>
      </c>
      <c r="Z1726" s="9">
        <f t="shared" si="114"/>
        <v>420.74</v>
      </c>
      <c r="AA1726" s="315"/>
      <c r="AB1726" s="9">
        <f t="shared" si="115"/>
        <v>282.7</v>
      </c>
      <c r="AC1726" s="9">
        <v>372.11</v>
      </c>
      <c r="AD1726" s="9"/>
      <c r="AG1726" s="315"/>
      <c r="AH1726" s="317"/>
      <c r="AI1726" s="317"/>
      <c r="AJ1726" s="317"/>
      <c r="AK1726" s="317"/>
      <c r="AL1726" s="315"/>
    </row>
    <row r="1727" spans="1:38">
      <c r="A1727" s="342"/>
      <c r="B1727" s="77"/>
      <c r="C1727" s="9" t="s">
        <v>560</v>
      </c>
      <c r="D1727" s="9"/>
      <c r="E1727" s="9" t="s">
        <v>561</v>
      </c>
      <c r="F1727" s="74">
        <v>278337</v>
      </c>
      <c r="G1727" s="9"/>
      <c r="H1727" s="9"/>
      <c r="I1727" s="9"/>
      <c r="J1727" s="76">
        <v>44208.460000000006</v>
      </c>
      <c r="K1727" s="9"/>
      <c r="L1727" s="315"/>
      <c r="M1727" s="74">
        <v>362</v>
      </c>
      <c r="N1727" s="35"/>
      <c r="O1727" s="315"/>
      <c r="P1727" s="75">
        <f t="shared" si="112"/>
        <v>122.12281767955803</v>
      </c>
      <c r="Q1727" s="9"/>
      <c r="R1727" s="9"/>
      <c r="S1727" s="9"/>
      <c r="T1727" s="78">
        <f t="shared" si="113"/>
        <v>768.88674033149175</v>
      </c>
      <c r="U1727" s="9"/>
      <c r="V1727" s="9"/>
      <c r="W1727" s="9"/>
      <c r="X1727" s="315"/>
      <c r="Y1727" s="9">
        <v>44208.460000000006</v>
      </c>
      <c r="Z1727" s="9">
        <f t="shared" si="114"/>
        <v>60331</v>
      </c>
      <c r="AA1727" s="315"/>
      <c r="AB1727" s="9">
        <f t="shared" si="115"/>
        <v>40538.050000000003</v>
      </c>
      <c r="AC1727" s="9">
        <v>53358.69</v>
      </c>
      <c r="AD1727" s="9"/>
      <c r="AG1727" s="315"/>
      <c r="AH1727" s="317"/>
      <c r="AI1727" s="317"/>
      <c r="AJ1727" s="317"/>
      <c r="AK1727" s="317"/>
      <c r="AL1727" s="315"/>
    </row>
    <row r="1728" spans="1:38">
      <c r="A1728" s="342"/>
      <c r="B1728" s="77"/>
      <c r="C1728" s="9" t="s">
        <v>562</v>
      </c>
      <c r="D1728" s="9"/>
      <c r="E1728" s="9" t="s">
        <v>157</v>
      </c>
      <c r="F1728" s="74">
        <v>1837646</v>
      </c>
      <c r="G1728" s="9"/>
      <c r="H1728" s="9"/>
      <c r="I1728" s="9"/>
      <c r="J1728" s="76">
        <v>309464.07999999984</v>
      </c>
      <c r="K1728" s="9"/>
      <c r="L1728" s="315"/>
      <c r="M1728" s="74">
        <v>7199</v>
      </c>
      <c r="N1728" s="35"/>
      <c r="O1728" s="315"/>
      <c r="P1728" s="75">
        <f t="shared" si="112"/>
        <v>42.987092651757166</v>
      </c>
      <c r="Q1728" s="9"/>
      <c r="R1728" s="9"/>
      <c r="S1728" s="9"/>
      <c r="T1728" s="78">
        <f t="shared" si="113"/>
        <v>255.26406445339632</v>
      </c>
      <c r="U1728" s="9"/>
      <c r="V1728" s="9"/>
      <c r="W1728" s="9"/>
      <c r="X1728" s="315"/>
      <c r="Y1728" s="9">
        <v>309464.07999999984</v>
      </c>
      <c r="Z1728" s="9">
        <f t="shared" si="114"/>
        <v>422323.66</v>
      </c>
      <c r="AA1728" s="315"/>
      <c r="AB1728" s="9">
        <f t="shared" si="115"/>
        <v>283770.81</v>
      </c>
      <c r="AC1728" s="9">
        <v>373516.7</v>
      </c>
      <c r="AD1728" s="9"/>
      <c r="AG1728" s="315"/>
      <c r="AH1728" s="317"/>
      <c r="AI1728" s="317"/>
      <c r="AJ1728" s="317"/>
      <c r="AK1728" s="317"/>
      <c r="AL1728" s="315"/>
    </row>
    <row r="1729" spans="1:38">
      <c r="A1729" s="342"/>
      <c r="B1729" s="77"/>
      <c r="C1729" s="9" t="s">
        <v>563</v>
      </c>
      <c r="D1729" s="9"/>
      <c r="E1729" s="9" t="s">
        <v>416</v>
      </c>
      <c r="F1729" s="74">
        <v>263</v>
      </c>
      <c r="G1729" s="9"/>
      <c r="H1729" s="9"/>
      <c r="I1729" s="9"/>
      <c r="J1729" s="76">
        <v>47.26</v>
      </c>
      <c r="K1729" s="9"/>
      <c r="L1729" s="315"/>
      <c r="M1729" s="74">
        <v>1</v>
      </c>
      <c r="N1729" s="35"/>
      <c r="O1729" s="315"/>
      <c r="P1729" s="75">
        <f t="shared" si="112"/>
        <v>47.26</v>
      </c>
      <c r="Q1729" s="9"/>
      <c r="R1729" s="9"/>
      <c r="S1729" s="9"/>
      <c r="T1729" s="78">
        <f t="shared" si="113"/>
        <v>263</v>
      </c>
      <c r="U1729" s="9"/>
      <c r="V1729" s="9"/>
      <c r="W1729" s="9"/>
      <c r="X1729" s="315"/>
      <c r="Y1729" s="9">
        <v>47.26</v>
      </c>
      <c r="Z1729" s="9">
        <f t="shared" si="114"/>
        <v>64.5</v>
      </c>
      <c r="AA1729" s="315"/>
      <c r="AB1729" s="9">
        <f t="shared" si="115"/>
        <v>43.34</v>
      </c>
      <c r="AC1729" s="9">
        <v>57.04</v>
      </c>
      <c r="AD1729" s="9"/>
      <c r="AG1729" s="315"/>
      <c r="AH1729" s="317"/>
      <c r="AI1729" s="317"/>
      <c r="AJ1729" s="317"/>
      <c r="AK1729" s="317"/>
      <c r="AL1729" s="315"/>
    </row>
    <row r="1730" spans="1:38">
      <c r="A1730" s="342"/>
      <c r="B1730" s="77"/>
      <c r="C1730" s="9" t="s">
        <v>563</v>
      </c>
      <c r="D1730" s="9"/>
      <c r="E1730" s="9" t="s">
        <v>157</v>
      </c>
      <c r="F1730" s="74">
        <v>1367031</v>
      </c>
      <c r="G1730" s="9"/>
      <c r="H1730" s="9"/>
      <c r="I1730" s="9"/>
      <c r="J1730" s="76">
        <v>236689.26000000091</v>
      </c>
      <c r="K1730" s="9"/>
      <c r="L1730" s="315"/>
      <c r="M1730" s="74">
        <v>5999</v>
      </c>
      <c r="N1730" s="35"/>
      <c r="O1730" s="315"/>
      <c r="P1730" s="75">
        <f t="shared" si="112"/>
        <v>39.454785797633093</v>
      </c>
      <c r="Q1730" s="9"/>
      <c r="R1730" s="9"/>
      <c r="S1730" s="9"/>
      <c r="T1730" s="78">
        <f t="shared" si="113"/>
        <v>227.87647941323553</v>
      </c>
      <c r="U1730" s="9"/>
      <c r="V1730" s="9"/>
      <c r="W1730" s="9"/>
      <c r="X1730" s="315"/>
      <c r="Y1730" s="9">
        <v>236689.26000000091</v>
      </c>
      <c r="Z1730" s="9">
        <f t="shared" si="114"/>
        <v>323008.33</v>
      </c>
      <c r="AA1730" s="315"/>
      <c r="AB1730" s="9">
        <f t="shared" si="115"/>
        <v>217038.12</v>
      </c>
      <c r="AC1730" s="9">
        <v>285679.01</v>
      </c>
      <c r="AD1730" s="9"/>
      <c r="AG1730" s="315"/>
      <c r="AH1730" s="317"/>
      <c r="AI1730" s="317"/>
      <c r="AJ1730" s="317"/>
      <c r="AK1730" s="317"/>
      <c r="AL1730" s="315"/>
    </row>
    <row r="1731" spans="1:38">
      <c r="A1731" s="342"/>
      <c r="B1731" s="77"/>
      <c r="C1731" s="9" t="s">
        <v>564</v>
      </c>
      <c r="D1731" s="9"/>
      <c r="E1731" s="9" t="s">
        <v>59</v>
      </c>
      <c r="F1731" s="74">
        <v>2994</v>
      </c>
      <c r="G1731" s="9"/>
      <c r="H1731" s="9"/>
      <c r="I1731" s="9"/>
      <c r="J1731" s="76">
        <v>520.41999999999996</v>
      </c>
      <c r="K1731" s="9"/>
      <c r="L1731" s="315"/>
      <c r="M1731" s="74">
        <v>6</v>
      </c>
      <c r="N1731" s="35"/>
      <c r="O1731" s="315"/>
      <c r="P1731" s="75">
        <f t="shared" si="112"/>
        <v>86.736666666666665</v>
      </c>
      <c r="Q1731" s="9"/>
      <c r="R1731" s="9"/>
      <c r="S1731" s="9"/>
      <c r="T1731" s="78">
        <f t="shared" si="113"/>
        <v>499</v>
      </c>
      <c r="U1731" s="9"/>
      <c r="V1731" s="9"/>
      <c r="W1731" s="9"/>
      <c r="X1731" s="315"/>
      <c r="Y1731" s="9">
        <v>520.41999999999996</v>
      </c>
      <c r="Z1731" s="9">
        <f t="shared" si="114"/>
        <v>710.21</v>
      </c>
      <c r="AA1731" s="315"/>
      <c r="AB1731" s="9">
        <f t="shared" si="115"/>
        <v>477.21</v>
      </c>
      <c r="AC1731" s="9">
        <v>628.14</v>
      </c>
      <c r="AD1731" s="9"/>
      <c r="AG1731" s="315"/>
      <c r="AH1731" s="317"/>
      <c r="AI1731" s="317"/>
      <c r="AJ1731" s="317"/>
      <c r="AK1731" s="317"/>
      <c r="AL1731" s="315"/>
    </row>
    <row r="1732" spans="1:38">
      <c r="A1732" s="342"/>
      <c r="B1732" s="77"/>
      <c r="C1732" s="9" t="s">
        <v>564</v>
      </c>
      <c r="D1732" s="9"/>
      <c r="E1732" s="9" t="s">
        <v>83</v>
      </c>
      <c r="F1732" s="74">
        <v>1081</v>
      </c>
      <c r="G1732" s="9"/>
      <c r="H1732" s="9"/>
      <c r="I1732" s="9"/>
      <c r="J1732" s="76">
        <v>184.26</v>
      </c>
      <c r="K1732" s="9"/>
      <c r="L1732" s="315"/>
      <c r="M1732" s="74">
        <v>1</v>
      </c>
      <c r="N1732" s="35"/>
      <c r="O1732" s="315"/>
      <c r="P1732" s="75">
        <f t="shared" si="112"/>
        <v>184.26</v>
      </c>
      <c r="Q1732" s="9"/>
      <c r="R1732" s="9"/>
      <c r="S1732" s="9"/>
      <c r="T1732" s="78">
        <f t="shared" si="113"/>
        <v>1081</v>
      </c>
      <c r="U1732" s="9"/>
      <c r="V1732" s="9"/>
      <c r="W1732" s="9"/>
      <c r="X1732" s="315"/>
      <c r="Y1732" s="9">
        <v>184.26</v>
      </c>
      <c r="Z1732" s="9">
        <f t="shared" si="114"/>
        <v>251.46</v>
      </c>
      <c r="AA1732" s="315"/>
      <c r="AB1732" s="9">
        <f t="shared" si="115"/>
        <v>168.96</v>
      </c>
      <c r="AC1732" s="9">
        <v>222.4</v>
      </c>
      <c r="AD1732" s="9"/>
      <c r="AG1732" s="315"/>
      <c r="AH1732" s="317"/>
      <c r="AI1732" s="317"/>
      <c r="AJ1732" s="317"/>
      <c r="AK1732" s="317"/>
      <c r="AL1732" s="315"/>
    </row>
    <row r="1733" spans="1:38">
      <c r="A1733" s="342"/>
      <c r="B1733" s="77"/>
      <c r="C1733" s="9" t="s">
        <v>564</v>
      </c>
      <c r="D1733" s="9"/>
      <c r="E1733" s="9" t="s">
        <v>168</v>
      </c>
      <c r="F1733" s="74">
        <v>6509541</v>
      </c>
      <c r="G1733" s="9"/>
      <c r="H1733" s="9"/>
      <c r="I1733" s="9"/>
      <c r="J1733" s="76">
        <v>1060178.4400000041</v>
      </c>
      <c r="K1733" s="9"/>
      <c r="L1733" s="315"/>
      <c r="M1733" s="74">
        <v>13121</v>
      </c>
      <c r="N1733" s="35"/>
      <c r="O1733" s="315"/>
      <c r="P1733" s="75">
        <f t="shared" si="112"/>
        <v>80.800124990473606</v>
      </c>
      <c r="Q1733" s="9"/>
      <c r="R1733" s="9"/>
      <c r="S1733" s="9"/>
      <c r="T1733" s="78">
        <f t="shared" si="113"/>
        <v>496.11622589741637</v>
      </c>
      <c r="U1733" s="9"/>
      <c r="V1733" s="9"/>
      <c r="W1733" s="9"/>
      <c r="X1733" s="315"/>
      <c r="Y1733" s="9">
        <v>1060178.4400000041</v>
      </c>
      <c r="Z1733" s="9">
        <f t="shared" si="114"/>
        <v>1446818.78</v>
      </c>
      <c r="AA1733" s="315"/>
      <c r="AB1733" s="9">
        <f t="shared" si="115"/>
        <v>972157.07</v>
      </c>
      <c r="AC1733" s="9">
        <v>1279613.3</v>
      </c>
      <c r="AD1733" s="9"/>
      <c r="AG1733" s="315"/>
      <c r="AH1733" s="317"/>
      <c r="AI1733" s="317"/>
      <c r="AJ1733" s="317"/>
      <c r="AK1733" s="317"/>
      <c r="AL1733" s="315"/>
    </row>
    <row r="1734" spans="1:38">
      <c r="A1734" s="342"/>
      <c r="B1734" s="77"/>
      <c r="C1734" s="9" t="s">
        <v>564</v>
      </c>
      <c r="D1734" s="9"/>
      <c r="E1734" s="9" t="s">
        <v>446</v>
      </c>
      <c r="F1734" s="74">
        <v>174</v>
      </c>
      <c r="G1734" s="9"/>
      <c r="H1734" s="9"/>
      <c r="I1734" s="9"/>
      <c r="J1734" s="76">
        <v>34.119999999999997</v>
      </c>
      <c r="K1734" s="9"/>
      <c r="L1734" s="315"/>
      <c r="M1734" s="74">
        <v>1</v>
      </c>
      <c r="N1734" s="35"/>
      <c r="O1734" s="315"/>
      <c r="P1734" s="75">
        <f t="shared" si="112"/>
        <v>34.119999999999997</v>
      </c>
      <c r="Q1734" s="9"/>
      <c r="R1734" s="9"/>
      <c r="S1734" s="9"/>
      <c r="T1734" s="78">
        <f t="shared" si="113"/>
        <v>174</v>
      </c>
      <c r="U1734" s="9"/>
      <c r="V1734" s="9"/>
      <c r="W1734" s="9"/>
      <c r="X1734" s="315"/>
      <c r="Y1734" s="9">
        <v>34.119999999999997</v>
      </c>
      <c r="Z1734" s="9">
        <f t="shared" si="114"/>
        <v>46.56</v>
      </c>
      <c r="AA1734" s="315"/>
      <c r="AB1734" s="9">
        <f t="shared" si="115"/>
        <v>31.29</v>
      </c>
      <c r="AC1734" s="9">
        <v>41.18</v>
      </c>
      <c r="AD1734" s="9"/>
      <c r="AG1734" s="315"/>
      <c r="AH1734" s="317"/>
      <c r="AI1734" s="317"/>
      <c r="AJ1734" s="317"/>
      <c r="AK1734" s="317"/>
      <c r="AL1734" s="315"/>
    </row>
    <row r="1735" spans="1:38">
      <c r="A1735" s="342"/>
      <c r="B1735" s="77"/>
      <c r="C1735" s="9" t="s">
        <v>565</v>
      </c>
      <c r="D1735" s="9"/>
      <c r="E1735" s="9" t="s">
        <v>61</v>
      </c>
      <c r="F1735" s="74"/>
      <c r="G1735" s="9"/>
      <c r="H1735" s="9"/>
      <c r="I1735" s="9"/>
      <c r="J1735" s="76">
        <v>10.73</v>
      </c>
      <c r="K1735" s="9"/>
      <c r="L1735" s="315"/>
      <c r="M1735" s="74">
        <v>2</v>
      </c>
      <c r="N1735" s="35"/>
      <c r="O1735" s="315"/>
      <c r="P1735" s="75">
        <f t="shared" si="112"/>
        <v>5.3650000000000002</v>
      </c>
      <c r="Q1735" s="9"/>
      <c r="R1735" s="9"/>
      <c r="S1735" s="9"/>
      <c r="T1735" s="78">
        <f t="shared" si="113"/>
        <v>0</v>
      </c>
      <c r="U1735" s="9"/>
      <c r="V1735" s="9"/>
      <c r="W1735" s="9"/>
      <c r="X1735" s="315"/>
      <c r="Y1735" s="9">
        <v>10.73</v>
      </c>
      <c r="Z1735" s="9">
        <f t="shared" si="114"/>
        <v>14.64</v>
      </c>
      <c r="AA1735" s="315"/>
      <c r="AB1735" s="9">
        <f t="shared" si="115"/>
        <v>9.84</v>
      </c>
      <c r="AC1735" s="9">
        <v>12.95</v>
      </c>
      <c r="AD1735" s="9"/>
      <c r="AG1735" s="315"/>
      <c r="AH1735" s="317"/>
      <c r="AI1735" s="317"/>
      <c r="AJ1735" s="317"/>
      <c r="AK1735" s="317"/>
      <c r="AL1735" s="315"/>
    </row>
    <row r="1736" spans="1:38">
      <c r="A1736" s="342"/>
      <c r="B1736" s="77"/>
      <c r="C1736" s="9" t="s">
        <v>565</v>
      </c>
      <c r="D1736" s="9"/>
      <c r="E1736" s="9" t="s">
        <v>276</v>
      </c>
      <c r="F1736" s="74">
        <v>267662</v>
      </c>
      <c r="G1736" s="9"/>
      <c r="H1736" s="9"/>
      <c r="I1736" s="9"/>
      <c r="J1736" s="76">
        <v>43987.120000000032</v>
      </c>
      <c r="K1736" s="9"/>
      <c r="L1736" s="315"/>
      <c r="M1736" s="74">
        <v>413</v>
      </c>
      <c r="N1736" s="35"/>
      <c r="O1736" s="315"/>
      <c r="P1736" s="75">
        <f t="shared" si="112"/>
        <v>106.50634382566594</v>
      </c>
      <c r="Q1736" s="9"/>
      <c r="R1736" s="9"/>
      <c r="S1736" s="9"/>
      <c r="T1736" s="78">
        <f t="shared" si="113"/>
        <v>648.09200968522998</v>
      </c>
      <c r="U1736" s="9"/>
      <c r="V1736" s="9"/>
      <c r="W1736" s="9"/>
      <c r="X1736" s="315"/>
      <c r="Y1736" s="9">
        <v>43987.120000000032</v>
      </c>
      <c r="Z1736" s="9">
        <f t="shared" si="114"/>
        <v>60028.94</v>
      </c>
      <c r="AA1736" s="315"/>
      <c r="AB1736" s="9">
        <f t="shared" si="115"/>
        <v>40335.089999999997</v>
      </c>
      <c r="AC1736" s="9">
        <v>53091.54</v>
      </c>
      <c r="AD1736" s="9"/>
      <c r="AG1736" s="315"/>
      <c r="AH1736" s="317"/>
      <c r="AI1736" s="317"/>
      <c r="AJ1736" s="317"/>
      <c r="AK1736" s="317"/>
      <c r="AL1736" s="315"/>
    </row>
    <row r="1737" spans="1:38">
      <c r="A1737" s="342"/>
      <c r="B1737" s="77"/>
      <c r="C1737" s="9" t="s">
        <v>566</v>
      </c>
      <c r="D1737" s="9"/>
      <c r="E1737" s="9" t="s">
        <v>64</v>
      </c>
      <c r="F1737" s="74">
        <v>962</v>
      </c>
      <c r="G1737" s="9"/>
      <c r="H1737" s="9"/>
      <c r="I1737" s="9"/>
      <c r="J1737" s="76">
        <v>175.54</v>
      </c>
      <c r="K1737" s="9"/>
      <c r="L1737" s="315"/>
      <c r="M1737" s="74">
        <v>3</v>
      </c>
      <c r="N1737" s="35"/>
      <c r="O1737" s="315"/>
      <c r="P1737" s="75">
        <f t="shared" si="112"/>
        <v>58.513333333333328</v>
      </c>
      <c r="Q1737" s="9"/>
      <c r="R1737" s="9"/>
      <c r="S1737" s="9"/>
      <c r="T1737" s="78">
        <f t="shared" si="113"/>
        <v>320.66666666666669</v>
      </c>
      <c r="U1737" s="9"/>
      <c r="V1737" s="9"/>
      <c r="W1737" s="9"/>
      <c r="X1737" s="315"/>
      <c r="Y1737" s="9">
        <v>175.54</v>
      </c>
      <c r="Z1737" s="9">
        <f t="shared" si="114"/>
        <v>239.56</v>
      </c>
      <c r="AA1737" s="315"/>
      <c r="AB1737" s="9">
        <f t="shared" si="115"/>
        <v>160.97</v>
      </c>
      <c r="AC1737" s="9">
        <v>211.87</v>
      </c>
      <c r="AD1737" s="9"/>
      <c r="AG1737" s="315"/>
      <c r="AH1737" s="317"/>
      <c r="AI1737" s="317"/>
      <c r="AJ1737" s="317"/>
      <c r="AK1737" s="317"/>
      <c r="AL1737" s="315"/>
    </row>
    <row r="1738" spans="1:38">
      <c r="A1738" s="342"/>
      <c r="B1738" s="77"/>
      <c r="C1738" s="9" t="s">
        <v>566</v>
      </c>
      <c r="D1738" s="9"/>
      <c r="E1738" s="9" t="s">
        <v>168</v>
      </c>
      <c r="F1738" s="74">
        <v>343</v>
      </c>
      <c r="G1738" s="9"/>
      <c r="H1738" s="9"/>
      <c r="I1738" s="9"/>
      <c r="J1738" s="76">
        <v>60.52</v>
      </c>
      <c r="K1738" s="9"/>
      <c r="L1738" s="315"/>
      <c r="M1738" s="74">
        <v>1</v>
      </c>
      <c r="N1738" s="35"/>
      <c r="O1738" s="315"/>
      <c r="P1738" s="75">
        <f t="shared" si="112"/>
        <v>60.52</v>
      </c>
      <c r="Q1738" s="9"/>
      <c r="R1738" s="9"/>
      <c r="S1738" s="9"/>
      <c r="T1738" s="78">
        <f t="shared" si="113"/>
        <v>343</v>
      </c>
      <c r="U1738" s="9"/>
      <c r="V1738" s="9"/>
      <c r="W1738" s="9"/>
      <c r="X1738" s="315"/>
      <c r="Y1738" s="9">
        <v>60.52</v>
      </c>
      <c r="Z1738" s="9">
        <f t="shared" si="114"/>
        <v>82.59</v>
      </c>
      <c r="AA1738" s="315"/>
      <c r="AB1738" s="9">
        <f t="shared" si="115"/>
        <v>55.5</v>
      </c>
      <c r="AC1738" s="9">
        <v>73.05</v>
      </c>
      <c r="AD1738" s="9"/>
      <c r="AG1738" s="315"/>
      <c r="AH1738" s="317"/>
      <c r="AI1738" s="317"/>
      <c r="AJ1738" s="317"/>
      <c r="AK1738" s="317"/>
      <c r="AL1738" s="315"/>
    </row>
    <row r="1739" spans="1:38">
      <c r="A1739" s="342"/>
      <c r="B1739" s="77"/>
      <c r="C1739" s="9" t="s">
        <v>566</v>
      </c>
      <c r="D1739" s="9"/>
      <c r="E1739" s="9" t="s">
        <v>567</v>
      </c>
      <c r="F1739" s="74">
        <v>186520</v>
      </c>
      <c r="G1739" s="9"/>
      <c r="H1739" s="9"/>
      <c r="I1739" s="9"/>
      <c r="J1739" s="76">
        <v>29766.830000000013</v>
      </c>
      <c r="K1739" s="9"/>
      <c r="L1739" s="315"/>
      <c r="M1739" s="74">
        <v>318</v>
      </c>
      <c r="N1739" s="35"/>
      <c r="O1739" s="315"/>
      <c r="P1739" s="75">
        <f t="shared" si="112"/>
        <v>93.606383647798779</v>
      </c>
      <c r="Q1739" s="9"/>
      <c r="R1739" s="9"/>
      <c r="S1739" s="9"/>
      <c r="T1739" s="78">
        <f t="shared" si="113"/>
        <v>586.54088050314465</v>
      </c>
      <c r="U1739" s="9"/>
      <c r="V1739" s="9"/>
      <c r="W1739" s="9"/>
      <c r="X1739" s="315"/>
      <c r="Y1739" s="9">
        <v>29766.830000000013</v>
      </c>
      <c r="Z1739" s="9">
        <f t="shared" si="114"/>
        <v>40622.6</v>
      </c>
      <c r="AA1739" s="315"/>
      <c r="AB1739" s="9">
        <f t="shared" si="115"/>
        <v>27295.439999999999</v>
      </c>
      <c r="AC1739" s="9">
        <v>35927.94</v>
      </c>
      <c r="AD1739" s="9"/>
      <c r="AG1739" s="315"/>
      <c r="AH1739" s="317"/>
      <c r="AI1739" s="317"/>
      <c r="AJ1739" s="317"/>
      <c r="AK1739" s="317"/>
      <c r="AL1739" s="315"/>
    </row>
    <row r="1740" spans="1:38">
      <c r="A1740" s="342"/>
      <c r="B1740" s="77"/>
      <c r="C1740" s="9" t="s">
        <v>568</v>
      </c>
      <c r="D1740" s="9"/>
      <c r="E1740" s="9" t="s">
        <v>117</v>
      </c>
      <c r="F1740" s="74">
        <v>635066</v>
      </c>
      <c r="G1740" s="9"/>
      <c r="H1740" s="9"/>
      <c r="I1740" s="9"/>
      <c r="J1740" s="76">
        <v>101271.7099999999</v>
      </c>
      <c r="K1740" s="9"/>
      <c r="L1740" s="315"/>
      <c r="M1740" s="74">
        <v>1629</v>
      </c>
      <c r="N1740" s="35"/>
      <c r="O1740" s="315"/>
      <c r="P1740" s="75">
        <f t="shared" si="112"/>
        <v>62.16802332719454</v>
      </c>
      <c r="Q1740" s="9"/>
      <c r="R1740" s="9"/>
      <c r="S1740" s="9"/>
      <c r="T1740" s="78">
        <f t="shared" si="113"/>
        <v>389.85021485573969</v>
      </c>
      <c r="U1740" s="9"/>
      <c r="V1740" s="9"/>
      <c r="W1740" s="9"/>
      <c r="X1740" s="315"/>
      <c r="Y1740" s="9">
        <v>101271.7099999999</v>
      </c>
      <c r="Z1740" s="9">
        <f t="shared" si="114"/>
        <v>138204.85999999999</v>
      </c>
      <c r="AA1740" s="315"/>
      <c r="AB1740" s="9">
        <f t="shared" si="115"/>
        <v>92863.62</v>
      </c>
      <c r="AC1740" s="9">
        <v>122232.85</v>
      </c>
      <c r="AD1740" s="9"/>
      <c r="AG1740" s="315"/>
      <c r="AH1740" s="317"/>
      <c r="AI1740" s="317"/>
      <c r="AJ1740" s="317"/>
      <c r="AK1740" s="317"/>
      <c r="AL1740" s="315"/>
    </row>
    <row r="1741" spans="1:38">
      <c r="A1741" s="342"/>
      <c r="B1741" s="77"/>
      <c r="C1741" s="9" t="s">
        <v>569</v>
      </c>
      <c r="D1741" s="9"/>
      <c r="E1741" s="9" t="s">
        <v>570</v>
      </c>
      <c r="F1741" s="74">
        <v>411</v>
      </c>
      <c r="G1741" s="9"/>
      <c r="H1741" s="9"/>
      <c r="I1741" s="9"/>
      <c r="J1741" s="76">
        <v>76.28</v>
      </c>
      <c r="K1741" s="9"/>
      <c r="L1741" s="315"/>
      <c r="M1741" s="74">
        <v>2</v>
      </c>
      <c r="N1741" s="35"/>
      <c r="O1741" s="315"/>
      <c r="P1741" s="75">
        <f t="shared" si="112"/>
        <v>38.14</v>
      </c>
      <c r="Q1741" s="9"/>
      <c r="R1741" s="9"/>
      <c r="S1741" s="9"/>
      <c r="T1741" s="78">
        <f t="shared" si="113"/>
        <v>205.5</v>
      </c>
      <c r="U1741" s="9"/>
      <c r="V1741" s="9"/>
      <c r="W1741" s="9"/>
      <c r="X1741" s="315"/>
      <c r="Y1741" s="9">
        <v>76.28</v>
      </c>
      <c r="Z1741" s="9">
        <f t="shared" si="114"/>
        <v>104.1</v>
      </c>
      <c r="AA1741" s="315"/>
      <c r="AB1741" s="9">
        <f t="shared" si="115"/>
        <v>69.95</v>
      </c>
      <c r="AC1741" s="9">
        <v>92.07</v>
      </c>
      <c r="AD1741" s="9"/>
      <c r="AG1741" s="315"/>
      <c r="AH1741" s="317"/>
      <c r="AI1741" s="317"/>
      <c r="AJ1741" s="317"/>
      <c r="AK1741" s="317"/>
      <c r="AL1741" s="315"/>
    </row>
    <row r="1742" spans="1:38">
      <c r="A1742" s="342"/>
      <c r="B1742" s="77"/>
      <c r="C1742" s="9" t="s">
        <v>571</v>
      </c>
      <c r="D1742" s="9"/>
      <c r="E1742" s="9" t="s">
        <v>181</v>
      </c>
      <c r="F1742" s="74">
        <v>7374</v>
      </c>
      <c r="G1742" s="9"/>
      <c r="H1742" s="9"/>
      <c r="I1742" s="9"/>
      <c r="J1742" s="76">
        <v>1224.9099999999999</v>
      </c>
      <c r="K1742" s="9"/>
      <c r="L1742" s="315"/>
      <c r="M1742" s="74">
        <v>8</v>
      </c>
      <c r="N1742" s="35"/>
      <c r="O1742" s="315"/>
      <c r="P1742" s="75">
        <f t="shared" si="112"/>
        <v>153.11374999999998</v>
      </c>
      <c r="Q1742" s="9"/>
      <c r="R1742" s="9"/>
      <c r="S1742" s="9"/>
      <c r="T1742" s="78">
        <f t="shared" si="113"/>
        <v>921.75</v>
      </c>
      <c r="U1742" s="9"/>
      <c r="V1742" s="9"/>
      <c r="W1742" s="9"/>
      <c r="X1742" s="315"/>
      <c r="Y1742" s="9">
        <v>1224.9099999999999</v>
      </c>
      <c r="Z1742" s="9">
        <f t="shared" si="114"/>
        <v>1671.63</v>
      </c>
      <c r="AA1742" s="315"/>
      <c r="AB1742" s="9">
        <f t="shared" si="115"/>
        <v>1123.21</v>
      </c>
      <c r="AC1742" s="9">
        <v>1478.44</v>
      </c>
      <c r="AD1742" s="9"/>
      <c r="AG1742" s="315"/>
      <c r="AH1742" s="317"/>
      <c r="AI1742" s="317"/>
      <c r="AJ1742" s="317"/>
      <c r="AK1742" s="317"/>
      <c r="AL1742" s="315"/>
    </row>
    <row r="1743" spans="1:38">
      <c r="A1743" s="342"/>
      <c r="B1743" s="77"/>
      <c r="C1743" s="9" t="s">
        <v>572</v>
      </c>
      <c r="D1743" s="9"/>
      <c r="E1743" s="9" t="s">
        <v>446</v>
      </c>
      <c r="F1743" s="74">
        <v>1921935</v>
      </c>
      <c r="G1743" s="9"/>
      <c r="H1743" s="9"/>
      <c r="I1743" s="9"/>
      <c r="J1743" s="76">
        <v>302790.14000000077</v>
      </c>
      <c r="K1743" s="9"/>
      <c r="L1743" s="315"/>
      <c r="M1743" s="74">
        <v>3028</v>
      </c>
      <c r="N1743" s="35"/>
      <c r="O1743" s="315"/>
      <c r="P1743" s="75">
        <f t="shared" si="112"/>
        <v>99.996743725231426</v>
      </c>
      <c r="Q1743" s="9"/>
      <c r="R1743" s="9"/>
      <c r="S1743" s="9"/>
      <c r="T1743" s="78">
        <f t="shared" si="113"/>
        <v>634.72093791281372</v>
      </c>
      <c r="U1743" s="9"/>
      <c r="V1743" s="9"/>
      <c r="W1743" s="9"/>
      <c r="X1743" s="315"/>
      <c r="Y1743" s="9">
        <v>302790.14000000077</v>
      </c>
      <c r="Z1743" s="9">
        <f t="shared" si="114"/>
        <v>413215.78</v>
      </c>
      <c r="AA1743" s="315"/>
      <c r="AB1743" s="9">
        <f t="shared" si="115"/>
        <v>277650.96999999997</v>
      </c>
      <c r="AC1743" s="9">
        <v>365461.39</v>
      </c>
      <c r="AD1743" s="9"/>
      <c r="AG1743" s="315"/>
      <c r="AH1743" s="317"/>
      <c r="AI1743" s="317"/>
      <c r="AJ1743" s="317"/>
      <c r="AK1743" s="317"/>
      <c r="AL1743" s="315"/>
    </row>
    <row r="1744" spans="1:38">
      <c r="A1744" s="342"/>
      <c r="B1744" s="77"/>
      <c r="C1744" s="9" t="s">
        <v>573</v>
      </c>
      <c r="D1744" s="9"/>
      <c r="E1744" s="9" t="s">
        <v>81</v>
      </c>
      <c r="F1744" s="74">
        <v>1083</v>
      </c>
      <c r="G1744" s="9"/>
      <c r="H1744" s="9"/>
      <c r="I1744" s="9"/>
      <c r="J1744" s="76">
        <v>183.66</v>
      </c>
      <c r="K1744" s="9"/>
      <c r="L1744" s="315"/>
      <c r="M1744" s="74">
        <v>2</v>
      </c>
      <c r="N1744" s="35"/>
      <c r="O1744" s="315"/>
      <c r="P1744" s="75">
        <f t="shared" si="112"/>
        <v>91.83</v>
      </c>
      <c r="Q1744" s="9"/>
      <c r="R1744" s="9"/>
      <c r="S1744" s="9"/>
      <c r="T1744" s="78">
        <f t="shared" si="113"/>
        <v>541.5</v>
      </c>
      <c r="U1744" s="9"/>
      <c r="V1744" s="9"/>
      <c r="W1744" s="9"/>
      <c r="X1744" s="315"/>
      <c r="Y1744" s="9">
        <v>183.66</v>
      </c>
      <c r="Z1744" s="9">
        <f t="shared" si="114"/>
        <v>250.64</v>
      </c>
      <c r="AA1744" s="315"/>
      <c r="AB1744" s="9">
        <f t="shared" si="115"/>
        <v>168.41</v>
      </c>
      <c r="AC1744" s="9">
        <v>221.67</v>
      </c>
      <c r="AD1744" s="9"/>
      <c r="AG1744" s="315"/>
      <c r="AH1744" s="317"/>
      <c r="AI1744" s="317"/>
      <c r="AJ1744" s="317"/>
      <c r="AK1744" s="317"/>
      <c r="AL1744" s="315"/>
    </row>
    <row r="1745" spans="1:38">
      <c r="A1745" s="342"/>
      <c r="B1745" s="77"/>
      <c r="C1745" s="9" t="s">
        <v>574</v>
      </c>
      <c r="D1745" s="9"/>
      <c r="E1745" s="9" t="s">
        <v>446</v>
      </c>
      <c r="F1745" s="74">
        <v>43234</v>
      </c>
      <c r="G1745" s="9"/>
      <c r="H1745" s="9"/>
      <c r="I1745" s="9"/>
      <c r="J1745" s="76">
        <v>8488.2299999999741</v>
      </c>
      <c r="K1745" s="9"/>
      <c r="L1745" s="315"/>
      <c r="M1745" s="74">
        <v>283</v>
      </c>
      <c r="N1745" s="35"/>
      <c r="O1745" s="315"/>
      <c r="P1745" s="75">
        <f t="shared" si="112"/>
        <v>29.993745583038777</v>
      </c>
      <c r="Q1745" s="9"/>
      <c r="R1745" s="9"/>
      <c r="S1745" s="9"/>
      <c r="T1745" s="78">
        <f t="shared" si="113"/>
        <v>152.7703180212014</v>
      </c>
      <c r="U1745" s="9"/>
      <c r="V1745" s="9"/>
      <c r="W1745" s="9"/>
      <c r="X1745" s="315"/>
      <c r="Y1745" s="9">
        <v>8488.2299999999741</v>
      </c>
      <c r="Z1745" s="9">
        <f>ROUND($Z$1747*Y1745/$Y$1747,2)</f>
        <v>11583.83</v>
      </c>
      <c r="AA1745" s="315"/>
      <c r="AB1745" s="9">
        <f>ROUND($AB$1747*Y1745/$Y$1747,2)</f>
        <v>7783.49</v>
      </c>
      <c r="AC1745" s="9">
        <v>10245.120000000001</v>
      </c>
      <c r="AD1745" s="9"/>
      <c r="AG1745" s="315"/>
      <c r="AH1745" s="317"/>
      <c r="AI1745" s="317"/>
      <c r="AJ1745" s="317"/>
      <c r="AK1745" s="317"/>
      <c r="AL1745" s="315"/>
    </row>
    <row r="1746" spans="1:38" ht="13.8" thickBot="1">
      <c r="A1746" s="342"/>
      <c r="B1746" s="77"/>
      <c r="C1746" s="9"/>
      <c r="D1746" s="9"/>
      <c r="E1746" s="9"/>
      <c r="F1746" s="74"/>
      <c r="G1746" s="9"/>
      <c r="H1746" s="9"/>
      <c r="I1746" s="9"/>
      <c r="J1746" s="76"/>
      <c r="K1746" s="9"/>
      <c r="L1746" s="315"/>
      <c r="M1746" s="74"/>
      <c r="N1746" s="35"/>
      <c r="O1746" s="315"/>
      <c r="P1746" s="75" t="e">
        <f t="shared" si="112"/>
        <v>#DIV/0!</v>
      </c>
      <c r="Q1746" s="9"/>
      <c r="R1746" s="9"/>
      <c r="S1746" s="9"/>
      <c r="T1746" s="78" t="e">
        <f t="shared" si="113"/>
        <v>#DIV/0!</v>
      </c>
      <c r="U1746" s="9"/>
      <c r="V1746" s="9"/>
      <c r="W1746" s="9"/>
      <c r="X1746" s="315"/>
      <c r="Y1746" s="9"/>
      <c r="Z1746" s="9"/>
      <c r="AA1746" s="315"/>
      <c r="AB1746" s="42"/>
      <c r="AC1746" s="42"/>
      <c r="AD1746" s="9"/>
      <c r="AG1746" s="315"/>
      <c r="AH1746" s="317"/>
      <c r="AI1746" s="317"/>
      <c r="AJ1746" s="317"/>
      <c r="AK1746" s="317"/>
      <c r="AL1746" s="315"/>
    </row>
    <row r="1747" spans="1:38" ht="13.8" thickBot="1">
      <c r="A1747" s="342"/>
      <c r="B1747" s="43" t="s">
        <v>575</v>
      </c>
      <c r="C1747" s="50"/>
      <c r="D1747" s="50"/>
      <c r="E1747" s="50"/>
      <c r="F1747" s="81">
        <f>SUM(F1212:F1746)</f>
        <v>231428600</v>
      </c>
      <c r="G1747" s="45"/>
      <c r="H1747" s="45"/>
      <c r="I1747" s="45"/>
      <c r="J1747" s="82">
        <f>SUM(J1212:J1746)</f>
        <v>37451277.209999956</v>
      </c>
      <c r="K1747" s="306">
        <v>76603883</v>
      </c>
      <c r="L1747" s="315"/>
      <c r="M1747" s="81">
        <f>SUM(M1212:M1746)</f>
        <v>487567</v>
      </c>
      <c r="N1747" s="46"/>
      <c r="O1747" s="315"/>
      <c r="P1747" s="80">
        <f t="shared" si="112"/>
        <v>76.81257593315371</v>
      </c>
      <c r="Q1747" s="49" t="s">
        <v>576</v>
      </c>
      <c r="R1747" s="49" t="s">
        <v>576</v>
      </c>
      <c r="S1747" s="49" t="s">
        <v>576</v>
      </c>
      <c r="T1747" s="79">
        <f t="shared" si="113"/>
        <v>474.66009799678812</v>
      </c>
      <c r="U1747" s="49" t="s">
        <v>576</v>
      </c>
      <c r="V1747" s="49" t="s">
        <v>576</v>
      </c>
      <c r="W1747" s="51" t="s">
        <v>576</v>
      </c>
      <c r="X1747" s="315"/>
      <c r="Y1747" s="47">
        <f>SUM(Y1213:Y1745)</f>
        <v>37451277.209999956</v>
      </c>
      <c r="Z1747" s="304">
        <v>51109520</v>
      </c>
      <c r="AA1747" s="315"/>
      <c r="AB1747" s="308">
        <v>34341883</v>
      </c>
      <c r="AC1747" s="47">
        <f>SUM(AC1213:AC1745)</f>
        <v>45202911.899999999</v>
      </c>
      <c r="AD1747" s="309"/>
      <c r="AG1747" s="315"/>
      <c r="AH1747" s="317"/>
      <c r="AI1747" s="317"/>
      <c r="AJ1747" s="317"/>
      <c r="AK1747" s="317"/>
      <c r="AL1747" s="315"/>
    </row>
    <row r="1749" spans="1:38" ht="66">
      <c r="A1749" s="339">
        <v>45017</v>
      </c>
      <c r="B1749" s="343" t="s">
        <v>578</v>
      </c>
      <c r="C1749" s="343" t="s">
        <v>35</v>
      </c>
      <c r="D1749" s="343" t="s">
        <v>36</v>
      </c>
      <c r="E1749" s="343" t="s">
        <v>37</v>
      </c>
      <c r="F1749" s="344" t="s">
        <v>38</v>
      </c>
      <c r="G1749" s="344" t="s">
        <v>38</v>
      </c>
      <c r="H1749" s="344" t="s">
        <v>39</v>
      </c>
      <c r="I1749" s="344" t="s">
        <v>39</v>
      </c>
      <c r="J1749" s="344" t="s">
        <v>40</v>
      </c>
      <c r="K1749" s="344" t="s">
        <v>41</v>
      </c>
      <c r="L1749" s="345"/>
      <c r="M1749" s="344" t="s">
        <v>42</v>
      </c>
      <c r="N1749" s="346" t="s">
        <v>42</v>
      </c>
      <c r="O1749" s="347"/>
      <c r="P1749" s="344" t="s">
        <v>43</v>
      </c>
      <c r="Q1749" s="344" t="s">
        <v>43</v>
      </c>
      <c r="R1749" s="344" t="s">
        <v>44</v>
      </c>
      <c r="S1749" s="344" t="s">
        <v>44</v>
      </c>
      <c r="T1749" s="344" t="s">
        <v>45</v>
      </c>
      <c r="U1749" s="344" t="s">
        <v>45</v>
      </c>
      <c r="V1749" s="344" t="s">
        <v>46</v>
      </c>
      <c r="W1749" s="344" t="s">
        <v>46</v>
      </c>
      <c r="X1749" s="347"/>
      <c r="Y1749" s="344" t="s">
        <v>47</v>
      </c>
      <c r="Z1749" s="344" t="s">
        <v>48</v>
      </c>
      <c r="AA1749" s="315"/>
      <c r="AB1749" s="344" t="s">
        <v>49</v>
      </c>
      <c r="AC1749" s="344" t="s">
        <v>50</v>
      </c>
      <c r="AD1749" s="344" t="s">
        <v>51</v>
      </c>
      <c r="AG1749" s="315"/>
      <c r="AH1749" s="317"/>
      <c r="AI1749" s="317"/>
      <c r="AJ1749" s="317"/>
      <c r="AK1749" s="317"/>
      <c r="AL1749" s="315"/>
    </row>
    <row r="1750" spans="1:38">
      <c r="A1750" s="342"/>
      <c r="B1750" s="73"/>
      <c r="C1750" s="9" t="s">
        <v>52</v>
      </c>
      <c r="D1750" s="9"/>
      <c r="E1750" s="9" t="s">
        <v>52</v>
      </c>
      <c r="F1750" s="74"/>
      <c r="G1750" s="9"/>
      <c r="H1750" s="74"/>
      <c r="I1750" s="9"/>
      <c r="J1750" s="76"/>
      <c r="K1750" s="9"/>
      <c r="L1750" s="315"/>
      <c r="M1750" s="74"/>
      <c r="N1750" s="35"/>
      <c r="O1750" s="315"/>
      <c r="P1750" s="75" t="e">
        <f t="shared" ref="P1750:P2304" si="116">J1750/M1750</f>
        <v>#DIV/0!</v>
      </c>
      <c r="Q1750" s="9"/>
      <c r="R1750" s="9"/>
      <c r="S1750" s="9"/>
      <c r="T1750" s="78" t="e">
        <f t="shared" ref="T1750:T2304" si="117">F1750/M1750</f>
        <v>#DIV/0!</v>
      </c>
      <c r="U1750" s="9"/>
      <c r="V1750" s="9"/>
      <c r="W1750" s="9"/>
      <c r="X1750" s="315"/>
      <c r="Y1750" s="9"/>
      <c r="Z1750" s="72"/>
      <c r="AA1750" s="315"/>
      <c r="AB1750" s="78"/>
      <c r="AC1750" s="9"/>
      <c r="AD1750" s="9"/>
      <c r="AG1750" s="315"/>
      <c r="AH1750" s="317"/>
      <c r="AI1750" s="317"/>
      <c r="AJ1750" s="317"/>
      <c r="AK1750" s="317"/>
      <c r="AL1750" s="315"/>
    </row>
    <row r="1751" spans="1:38">
      <c r="A1751" s="342"/>
      <c r="B1751" s="73"/>
      <c r="C1751" s="9" t="s">
        <v>53</v>
      </c>
      <c r="D1751" s="9"/>
      <c r="E1751" s="9" t="s">
        <v>54</v>
      </c>
      <c r="F1751" s="74">
        <v>1628412</v>
      </c>
      <c r="G1751" s="9"/>
      <c r="H1751" s="74">
        <f t="shared" ref="H1751:H1814" si="118">ROUND($H$2305*F1751/$F$2305,0)</f>
        <v>5863</v>
      </c>
      <c r="I1751" s="9"/>
      <c r="J1751" s="76">
        <v>194605.63000000009</v>
      </c>
      <c r="K1751" s="9"/>
      <c r="L1751" s="315"/>
      <c r="M1751" s="9">
        <v>602</v>
      </c>
      <c r="N1751" s="35"/>
      <c r="O1751" s="315"/>
      <c r="P1751" s="75">
        <f t="shared" si="116"/>
        <v>323.26516611295699</v>
      </c>
      <c r="Q1751" s="9"/>
      <c r="R1751" s="9"/>
      <c r="S1751" s="9"/>
      <c r="T1751" s="78">
        <f t="shared" si="117"/>
        <v>2705.0033222591364</v>
      </c>
      <c r="U1751" s="9"/>
      <c r="V1751" s="9"/>
      <c r="W1751" s="9"/>
      <c r="X1751" s="315"/>
      <c r="Y1751" s="9">
        <v>194605.63000000009</v>
      </c>
      <c r="Z1751" s="9">
        <f t="shared" ref="Z1751:Z1814" si="119">ROUND($Z$2305*Y1751/$Y$2305,2)</f>
        <v>240634.39</v>
      </c>
      <c r="AA1751" s="315"/>
      <c r="AB1751" s="9">
        <f t="shared" ref="AB1751:AB1814" si="120">ROUND($AB$2305*Y1751/$Y$2305,2)</f>
        <v>304130.86</v>
      </c>
      <c r="AC1751" s="9">
        <v>273687.28000000003</v>
      </c>
      <c r="AD1751" s="9"/>
      <c r="AG1751" s="315"/>
      <c r="AH1751" s="317"/>
      <c r="AI1751" s="317"/>
      <c r="AJ1751" s="317"/>
      <c r="AK1751" s="317"/>
      <c r="AL1751" s="315"/>
    </row>
    <row r="1752" spans="1:38">
      <c r="A1752" s="342"/>
      <c r="B1752" s="73"/>
      <c r="C1752" s="9" t="s">
        <v>53</v>
      </c>
      <c r="D1752" s="9"/>
      <c r="E1752" s="9" t="s">
        <v>56</v>
      </c>
      <c r="F1752" s="74">
        <v>338526</v>
      </c>
      <c r="G1752" s="9"/>
      <c r="H1752" s="74">
        <f t="shared" si="118"/>
        <v>1219</v>
      </c>
      <c r="I1752" s="9"/>
      <c r="J1752" s="76">
        <v>21835.33</v>
      </c>
      <c r="K1752" s="9"/>
      <c r="L1752" s="315"/>
      <c r="M1752" s="9">
        <v>37</v>
      </c>
      <c r="N1752" s="35"/>
      <c r="O1752" s="315"/>
      <c r="P1752" s="75">
        <f t="shared" ref="P1752:P1815" si="121">J1752/M1752</f>
        <v>590.1440540540541</v>
      </c>
      <c r="Q1752" s="9"/>
      <c r="R1752" s="9"/>
      <c r="S1752" s="9"/>
      <c r="T1752" s="78">
        <f t="shared" ref="T1752:T1815" si="122">F1752/M1752</f>
        <v>9149.3513513513517</v>
      </c>
      <c r="U1752" s="9"/>
      <c r="V1752" s="9"/>
      <c r="W1752" s="9"/>
      <c r="X1752" s="315"/>
      <c r="Y1752" s="9">
        <v>21835.33</v>
      </c>
      <c r="Z1752" s="9">
        <f t="shared" si="119"/>
        <v>26999.89</v>
      </c>
      <c r="AA1752" s="315"/>
      <c r="AB1752" s="9">
        <f t="shared" si="120"/>
        <v>34124.39</v>
      </c>
      <c r="AC1752" s="9">
        <v>30708.53</v>
      </c>
      <c r="AD1752" s="9"/>
      <c r="AG1752" s="315"/>
      <c r="AH1752" s="317"/>
      <c r="AI1752" s="317"/>
      <c r="AJ1752" s="317"/>
      <c r="AK1752" s="317"/>
      <c r="AL1752" s="315"/>
    </row>
    <row r="1753" spans="1:38">
      <c r="A1753" s="342"/>
      <c r="B1753" s="73"/>
      <c r="C1753" s="9" t="s">
        <v>57</v>
      </c>
      <c r="D1753" s="9"/>
      <c r="E1753" s="9" t="s">
        <v>54</v>
      </c>
      <c r="F1753" s="74">
        <v>964599</v>
      </c>
      <c r="G1753" s="9"/>
      <c r="H1753" s="74">
        <f t="shared" si="118"/>
        <v>3473</v>
      </c>
      <c r="I1753" s="9"/>
      <c r="J1753" s="76">
        <v>116379.31999999999</v>
      </c>
      <c r="K1753" s="9"/>
      <c r="L1753" s="315"/>
      <c r="M1753" s="9">
        <v>328</v>
      </c>
      <c r="N1753" s="35"/>
      <c r="O1753" s="315"/>
      <c r="P1753" s="75">
        <f t="shared" si="121"/>
        <v>354.815</v>
      </c>
      <c r="Q1753" s="9"/>
      <c r="R1753" s="9"/>
      <c r="S1753" s="9"/>
      <c r="T1753" s="78">
        <f t="shared" si="122"/>
        <v>2940.8506097560976</v>
      </c>
      <c r="U1753" s="9"/>
      <c r="V1753" s="9"/>
      <c r="W1753" s="9"/>
      <c r="X1753" s="315"/>
      <c r="Y1753" s="9">
        <v>116379.31999999999</v>
      </c>
      <c r="Z1753" s="9">
        <f t="shared" si="119"/>
        <v>143905.74</v>
      </c>
      <c r="AA1753" s="315"/>
      <c r="AB1753" s="9">
        <f t="shared" si="120"/>
        <v>181878.31</v>
      </c>
      <c r="AC1753" s="9">
        <v>163672.24</v>
      </c>
      <c r="AD1753" s="9"/>
      <c r="AG1753" s="315"/>
      <c r="AH1753" s="317"/>
      <c r="AI1753" s="317"/>
      <c r="AJ1753" s="317"/>
      <c r="AK1753" s="317"/>
      <c r="AL1753" s="315"/>
    </row>
    <row r="1754" spans="1:38">
      <c r="A1754" s="342"/>
      <c r="B1754" s="73"/>
      <c r="C1754" s="9" t="s">
        <v>57</v>
      </c>
      <c r="D1754" s="9"/>
      <c r="E1754" s="9" t="s">
        <v>138</v>
      </c>
      <c r="F1754" s="74">
        <v>17</v>
      </c>
      <c r="G1754" s="9"/>
      <c r="H1754" s="74">
        <f t="shared" si="118"/>
        <v>0</v>
      </c>
      <c r="I1754" s="9"/>
      <c r="J1754" s="76">
        <v>14.69</v>
      </c>
      <c r="K1754" s="9"/>
      <c r="L1754" s="315"/>
      <c r="M1754" s="9">
        <v>1</v>
      </c>
      <c r="N1754" s="35"/>
      <c r="O1754" s="315"/>
      <c r="P1754" s="75">
        <f t="shared" si="121"/>
        <v>14.69</v>
      </c>
      <c r="Q1754" s="9"/>
      <c r="R1754" s="9"/>
      <c r="S1754" s="9"/>
      <c r="T1754" s="78">
        <f t="shared" si="122"/>
        <v>17</v>
      </c>
      <c r="U1754" s="9"/>
      <c r="V1754" s="9"/>
      <c r="W1754" s="9"/>
      <c r="X1754" s="315"/>
      <c r="Y1754" s="9">
        <v>14.69</v>
      </c>
      <c r="Z1754" s="9">
        <f t="shared" si="119"/>
        <v>18.16</v>
      </c>
      <c r="AA1754" s="315"/>
      <c r="AB1754" s="9">
        <f t="shared" si="120"/>
        <v>22.96</v>
      </c>
      <c r="AC1754" s="9">
        <v>20.66</v>
      </c>
      <c r="AD1754" s="9"/>
      <c r="AG1754" s="315"/>
      <c r="AH1754" s="317"/>
      <c r="AI1754" s="317"/>
      <c r="AJ1754" s="317"/>
      <c r="AK1754" s="317"/>
      <c r="AL1754" s="315"/>
    </row>
    <row r="1755" spans="1:38">
      <c r="A1755" s="342"/>
      <c r="B1755" s="73"/>
      <c r="C1755" s="9" t="s">
        <v>57</v>
      </c>
      <c r="D1755" s="9"/>
      <c r="E1755" s="9" t="s">
        <v>56</v>
      </c>
      <c r="F1755" s="74">
        <v>1495</v>
      </c>
      <c r="G1755" s="9"/>
      <c r="H1755" s="74">
        <f t="shared" si="118"/>
        <v>5</v>
      </c>
      <c r="I1755" s="9"/>
      <c r="J1755" s="76">
        <v>379.19000000000005</v>
      </c>
      <c r="K1755" s="9"/>
      <c r="L1755" s="315"/>
      <c r="M1755" s="9">
        <v>3</v>
      </c>
      <c r="N1755" s="35"/>
      <c r="O1755" s="315"/>
      <c r="P1755" s="75">
        <f t="shared" si="121"/>
        <v>126.39666666666669</v>
      </c>
      <c r="Q1755" s="9"/>
      <c r="R1755" s="9"/>
      <c r="S1755" s="9"/>
      <c r="T1755" s="78">
        <f t="shared" si="122"/>
        <v>498.33333333333331</v>
      </c>
      <c r="U1755" s="9"/>
      <c r="V1755" s="9"/>
      <c r="W1755" s="9"/>
      <c r="X1755" s="315"/>
      <c r="Y1755" s="9">
        <v>379.19000000000005</v>
      </c>
      <c r="Z1755" s="9">
        <f t="shared" si="119"/>
        <v>468.88</v>
      </c>
      <c r="AA1755" s="315"/>
      <c r="AB1755" s="9">
        <f t="shared" si="120"/>
        <v>592.6</v>
      </c>
      <c r="AC1755" s="9">
        <v>533.28</v>
      </c>
      <c r="AD1755" s="9"/>
      <c r="AG1755" s="315"/>
      <c r="AH1755" s="317"/>
      <c r="AI1755" s="317"/>
      <c r="AJ1755" s="317"/>
      <c r="AK1755" s="317"/>
      <c r="AL1755" s="315"/>
    </row>
    <row r="1756" spans="1:38">
      <c r="A1756" s="342"/>
      <c r="B1756" s="73"/>
      <c r="C1756" s="9" t="s">
        <v>57</v>
      </c>
      <c r="D1756" s="9"/>
      <c r="E1756" s="9" t="s">
        <v>74</v>
      </c>
      <c r="F1756" s="74">
        <v>35533</v>
      </c>
      <c r="G1756" s="9"/>
      <c r="H1756" s="74">
        <f t="shared" si="118"/>
        <v>128</v>
      </c>
      <c r="I1756" s="9"/>
      <c r="J1756" s="76">
        <v>5123.6099999999997</v>
      </c>
      <c r="K1756" s="9"/>
      <c r="L1756" s="315"/>
      <c r="M1756" s="9">
        <v>1</v>
      </c>
      <c r="N1756" s="35"/>
      <c r="O1756" s="315"/>
      <c r="P1756" s="75">
        <f t="shared" si="121"/>
        <v>5123.6099999999997</v>
      </c>
      <c r="Q1756" s="9"/>
      <c r="R1756" s="9"/>
      <c r="S1756" s="9"/>
      <c r="T1756" s="78">
        <f t="shared" si="122"/>
        <v>35533</v>
      </c>
      <c r="U1756" s="9"/>
      <c r="V1756" s="9"/>
      <c r="W1756" s="9"/>
      <c r="X1756" s="315"/>
      <c r="Y1756" s="9">
        <v>5123.6099999999997</v>
      </c>
      <c r="Z1756" s="9">
        <f t="shared" si="119"/>
        <v>6335.46</v>
      </c>
      <c r="AA1756" s="315"/>
      <c r="AB1756" s="9">
        <f t="shared" si="120"/>
        <v>8007.21</v>
      </c>
      <c r="AC1756" s="9">
        <v>7205.69</v>
      </c>
      <c r="AD1756" s="9"/>
      <c r="AG1756" s="315"/>
      <c r="AH1756" s="317"/>
      <c r="AI1756" s="317"/>
      <c r="AJ1756" s="317"/>
      <c r="AK1756" s="317"/>
      <c r="AL1756" s="315"/>
    </row>
    <row r="1757" spans="1:38">
      <c r="A1757" s="342"/>
      <c r="B1757" s="73"/>
      <c r="C1757" s="9" t="s">
        <v>58</v>
      </c>
      <c r="D1757" s="9"/>
      <c r="E1757" s="9" t="s">
        <v>59</v>
      </c>
      <c r="F1757" s="74">
        <v>111204</v>
      </c>
      <c r="G1757" s="9"/>
      <c r="H1757" s="74">
        <f t="shared" si="118"/>
        <v>400</v>
      </c>
      <c r="I1757" s="9"/>
      <c r="J1757" s="76">
        <v>16969.510000000006</v>
      </c>
      <c r="K1757" s="9"/>
      <c r="L1757" s="315"/>
      <c r="M1757" s="9">
        <v>65</v>
      </c>
      <c r="N1757" s="35"/>
      <c r="O1757" s="315"/>
      <c r="P1757" s="75">
        <f t="shared" si="121"/>
        <v>261.06938461538471</v>
      </c>
      <c r="Q1757" s="9"/>
      <c r="R1757" s="9"/>
      <c r="S1757" s="9"/>
      <c r="T1757" s="78">
        <f t="shared" si="122"/>
        <v>1710.8307692307692</v>
      </c>
      <c r="U1757" s="9"/>
      <c r="V1757" s="9"/>
      <c r="W1757" s="9"/>
      <c r="X1757" s="315"/>
      <c r="Y1757" s="9">
        <v>16969.510000000006</v>
      </c>
      <c r="Z1757" s="9">
        <f t="shared" si="119"/>
        <v>20983.19</v>
      </c>
      <c r="AA1757" s="315"/>
      <c r="AB1757" s="9">
        <f t="shared" si="120"/>
        <v>26520.05</v>
      </c>
      <c r="AC1757" s="9">
        <v>23865.39</v>
      </c>
      <c r="AD1757" s="9"/>
      <c r="AG1757" s="315"/>
      <c r="AH1757" s="317"/>
      <c r="AI1757" s="317"/>
      <c r="AJ1757" s="317"/>
      <c r="AK1757" s="317"/>
      <c r="AL1757" s="315"/>
    </row>
    <row r="1758" spans="1:38">
      <c r="A1758" s="342"/>
      <c r="B1758" s="73"/>
      <c r="C1758" s="9" t="s">
        <v>60</v>
      </c>
      <c r="D1758" s="9"/>
      <c r="E1758" s="9" t="s">
        <v>61</v>
      </c>
      <c r="F1758" s="74">
        <v>4754</v>
      </c>
      <c r="G1758" s="9"/>
      <c r="H1758" s="74">
        <f t="shared" si="118"/>
        <v>17</v>
      </c>
      <c r="I1758" s="9"/>
      <c r="J1758" s="76">
        <v>766.18000000000006</v>
      </c>
      <c r="K1758" s="9"/>
      <c r="L1758" s="315"/>
      <c r="M1758" s="9">
        <v>6</v>
      </c>
      <c r="N1758" s="35"/>
      <c r="O1758" s="315"/>
      <c r="P1758" s="75">
        <f t="shared" si="121"/>
        <v>127.69666666666667</v>
      </c>
      <c r="Q1758" s="9"/>
      <c r="R1758" s="9"/>
      <c r="S1758" s="9"/>
      <c r="T1758" s="78">
        <f t="shared" si="122"/>
        <v>792.33333333333337</v>
      </c>
      <c r="U1758" s="9"/>
      <c r="V1758" s="9"/>
      <c r="W1758" s="9"/>
      <c r="X1758" s="315"/>
      <c r="Y1758" s="9">
        <v>766.18000000000006</v>
      </c>
      <c r="Z1758" s="9">
        <f t="shared" si="119"/>
        <v>947.4</v>
      </c>
      <c r="AA1758" s="315"/>
      <c r="AB1758" s="9">
        <f t="shared" si="120"/>
        <v>1197.3900000000001</v>
      </c>
      <c r="AC1758" s="9">
        <v>1077.53</v>
      </c>
      <c r="AD1758" s="9"/>
      <c r="AG1758" s="315"/>
      <c r="AH1758" s="317"/>
      <c r="AI1758" s="317"/>
      <c r="AJ1758" s="317"/>
      <c r="AK1758" s="317"/>
      <c r="AL1758" s="315"/>
    </row>
    <row r="1759" spans="1:38">
      <c r="A1759" s="342"/>
      <c r="B1759" s="73"/>
      <c r="C1759" s="9" t="s">
        <v>62</v>
      </c>
      <c r="D1759" s="9"/>
      <c r="E1759" s="9" t="s">
        <v>63</v>
      </c>
      <c r="F1759" s="74">
        <v>174464</v>
      </c>
      <c r="G1759" s="9"/>
      <c r="H1759" s="74">
        <f t="shared" si="118"/>
        <v>628</v>
      </c>
      <c r="I1759" s="9"/>
      <c r="J1759" s="76">
        <v>32922.510000000009</v>
      </c>
      <c r="K1759" s="9"/>
      <c r="L1759" s="315"/>
      <c r="M1759" s="9">
        <v>174</v>
      </c>
      <c r="N1759" s="35"/>
      <c r="O1759" s="315"/>
      <c r="P1759" s="75">
        <f t="shared" si="121"/>
        <v>189.20982758620696</v>
      </c>
      <c r="Q1759" s="9"/>
      <c r="R1759" s="9"/>
      <c r="S1759" s="9"/>
      <c r="T1759" s="78">
        <f t="shared" si="122"/>
        <v>1002.6666666666666</v>
      </c>
      <c r="U1759" s="9"/>
      <c r="V1759" s="9"/>
      <c r="W1759" s="9"/>
      <c r="X1759" s="315"/>
      <c r="Y1759" s="9">
        <v>32922.510000000009</v>
      </c>
      <c r="Z1759" s="9">
        <f t="shared" si="119"/>
        <v>40709.449999999997</v>
      </c>
      <c r="AA1759" s="315"/>
      <c r="AB1759" s="9">
        <f t="shared" si="120"/>
        <v>51451.5</v>
      </c>
      <c r="AC1759" s="9">
        <v>46301.19</v>
      </c>
      <c r="AD1759" s="9"/>
      <c r="AG1759" s="315"/>
      <c r="AH1759" s="317"/>
      <c r="AI1759" s="317"/>
      <c r="AJ1759" s="317"/>
      <c r="AK1759" s="317"/>
      <c r="AL1759" s="315"/>
    </row>
    <row r="1760" spans="1:38">
      <c r="A1760" s="342"/>
      <c r="B1760" s="73"/>
      <c r="C1760" s="9" t="s">
        <v>67</v>
      </c>
      <c r="D1760" s="9"/>
      <c r="E1760" s="9" t="s">
        <v>358</v>
      </c>
      <c r="F1760" s="74">
        <v>493</v>
      </c>
      <c r="G1760" s="9"/>
      <c r="H1760" s="74">
        <f t="shared" si="118"/>
        <v>2</v>
      </c>
      <c r="I1760" s="9"/>
      <c r="J1760" s="76">
        <v>99.460000000000008</v>
      </c>
      <c r="K1760" s="9"/>
      <c r="L1760" s="315"/>
      <c r="M1760" s="9">
        <v>2</v>
      </c>
      <c r="N1760" s="35"/>
      <c r="O1760" s="315"/>
      <c r="P1760" s="75">
        <f t="shared" si="121"/>
        <v>49.730000000000004</v>
      </c>
      <c r="Q1760" s="9"/>
      <c r="R1760" s="9"/>
      <c r="S1760" s="9"/>
      <c r="T1760" s="78">
        <f t="shared" si="122"/>
        <v>246.5</v>
      </c>
      <c r="U1760" s="9"/>
      <c r="V1760" s="9"/>
      <c r="W1760" s="9"/>
      <c r="X1760" s="315"/>
      <c r="Y1760" s="9">
        <v>99.460000000000008</v>
      </c>
      <c r="Z1760" s="9">
        <f t="shared" si="119"/>
        <v>122.98</v>
      </c>
      <c r="AA1760" s="315"/>
      <c r="AB1760" s="9">
        <f t="shared" si="120"/>
        <v>155.44</v>
      </c>
      <c r="AC1760" s="9">
        <v>139.88</v>
      </c>
      <c r="AD1760" s="9"/>
      <c r="AG1760" s="315"/>
      <c r="AH1760" s="317"/>
      <c r="AI1760" s="317"/>
      <c r="AJ1760" s="317"/>
      <c r="AK1760" s="317"/>
      <c r="AL1760" s="315"/>
    </row>
    <row r="1761" spans="1:38">
      <c r="A1761" s="342"/>
      <c r="B1761" s="73"/>
      <c r="C1761" s="9" t="s">
        <v>69</v>
      </c>
      <c r="D1761" s="9"/>
      <c r="E1761" s="9" t="s">
        <v>70</v>
      </c>
      <c r="F1761" s="74">
        <v>185377</v>
      </c>
      <c r="G1761" s="9"/>
      <c r="H1761" s="74">
        <f t="shared" si="118"/>
        <v>667</v>
      </c>
      <c r="I1761" s="9"/>
      <c r="J1761" s="76">
        <v>23967.150000000005</v>
      </c>
      <c r="K1761" s="9"/>
      <c r="L1761" s="315"/>
      <c r="M1761" s="9">
        <v>35</v>
      </c>
      <c r="N1761" s="35"/>
      <c r="O1761" s="315"/>
      <c r="P1761" s="75">
        <f t="shared" si="121"/>
        <v>684.77571428571446</v>
      </c>
      <c r="Q1761" s="9"/>
      <c r="R1761" s="9"/>
      <c r="S1761" s="9"/>
      <c r="T1761" s="78">
        <f t="shared" si="122"/>
        <v>5296.4857142857145</v>
      </c>
      <c r="U1761" s="9"/>
      <c r="V1761" s="9"/>
      <c r="W1761" s="9"/>
      <c r="X1761" s="315"/>
      <c r="Y1761" s="9">
        <v>23967.150000000005</v>
      </c>
      <c r="Z1761" s="9">
        <f t="shared" si="119"/>
        <v>29635.94</v>
      </c>
      <c r="AA1761" s="315"/>
      <c r="AB1761" s="9">
        <f t="shared" si="120"/>
        <v>37456.01</v>
      </c>
      <c r="AC1761" s="9">
        <v>33706.65</v>
      </c>
      <c r="AD1761" s="9"/>
      <c r="AG1761" s="315"/>
      <c r="AH1761" s="317"/>
      <c r="AI1761" s="317"/>
      <c r="AJ1761" s="317"/>
      <c r="AK1761" s="317"/>
      <c r="AL1761" s="315"/>
    </row>
    <row r="1762" spans="1:38">
      <c r="A1762" s="342"/>
      <c r="B1762" s="73"/>
      <c r="C1762" s="9" t="s">
        <v>71</v>
      </c>
      <c r="D1762" s="9"/>
      <c r="E1762" s="9" t="s">
        <v>72</v>
      </c>
      <c r="F1762" s="74">
        <v>1103598</v>
      </c>
      <c r="G1762" s="9"/>
      <c r="H1762" s="74">
        <f t="shared" si="118"/>
        <v>3974</v>
      </c>
      <c r="I1762" s="9"/>
      <c r="J1762" s="76">
        <v>139356.22</v>
      </c>
      <c r="K1762" s="9"/>
      <c r="L1762" s="315"/>
      <c r="M1762" s="9">
        <v>406</v>
      </c>
      <c r="N1762" s="35"/>
      <c r="O1762" s="315"/>
      <c r="P1762" s="75">
        <f t="shared" si="121"/>
        <v>343.24192118226603</v>
      </c>
      <c r="Q1762" s="9"/>
      <c r="R1762" s="9"/>
      <c r="S1762" s="9"/>
      <c r="T1762" s="78">
        <f t="shared" si="122"/>
        <v>2718.2216748768474</v>
      </c>
      <c r="U1762" s="9"/>
      <c r="V1762" s="9"/>
      <c r="W1762" s="9"/>
      <c r="X1762" s="315"/>
      <c r="Y1762" s="9">
        <v>139356.22</v>
      </c>
      <c r="Z1762" s="9">
        <f t="shared" si="119"/>
        <v>172317.21</v>
      </c>
      <c r="AA1762" s="315"/>
      <c r="AB1762" s="9">
        <f t="shared" si="120"/>
        <v>217786.75</v>
      </c>
      <c r="AC1762" s="9">
        <v>195986.24</v>
      </c>
      <c r="AD1762" s="9"/>
      <c r="AG1762" s="315"/>
      <c r="AH1762" s="317"/>
      <c r="AI1762" s="317"/>
      <c r="AJ1762" s="317"/>
      <c r="AK1762" s="317"/>
      <c r="AL1762" s="315"/>
    </row>
    <row r="1763" spans="1:38">
      <c r="A1763" s="342"/>
      <c r="B1763" s="73"/>
      <c r="C1763" s="9" t="s">
        <v>73</v>
      </c>
      <c r="D1763" s="9"/>
      <c r="E1763" s="9" t="s">
        <v>74</v>
      </c>
      <c r="F1763" s="74">
        <v>56390346</v>
      </c>
      <c r="G1763" s="9"/>
      <c r="H1763" s="74">
        <f t="shared" si="118"/>
        <v>203040</v>
      </c>
      <c r="I1763" s="9"/>
      <c r="J1763" s="76">
        <v>4228738.4499999806</v>
      </c>
      <c r="K1763" s="9"/>
      <c r="L1763" s="315"/>
      <c r="M1763" s="9">
        <v>2822</v>
      </c>
      <c r="N1763" s="35"/>
      <c r="O1763" s="315"/>
      <c r="P1763" s="75">
        <f t="shared" si="121"/>
        <v>1498.4898830616514</v>
      </c>
      <c r="Q1763" s="9"/>
      <c r="R1763" s="9"/>
      <c r="S1763" s="9"/>
      <c r="T1763" s="78">
        <f t="shared" si="122"/>
        <v>19982.404677533665</v>
      </c>
      <c r="U1763" s="9"/>
      <c r="V1763" s="9"/>
      <c r="W1763" s="9"/>
      <c r="X1763" s="315"/>
      <c r="Y1763" s="9">
        <v>4228738.4499999806</v>
      </c>
      <c r="Z1763" s="9">
        <f t="shared" si="119"/>
        <v>5228933.59</v>
      </c>
      <c r="AA1763" s="315"/>
      <c r="AB1763" s="9">
        <f t="shared" si="120"/>
        <v>6608698.0800000001</v>
      </c>
      <c r="AC1763" s="9">
        <v>5947165.7199999997</v>
      </c>
      <c r="AD1763" s="9"/>
      <c r="AG1763" s="315"/>
      <c r="AH1763" s="317"/>
      <c r="AI1763" s="317"/>
      <c r="AJ1763" s="317"/>
      <c r="AK1763" s="317"/>
      <c r="AL1763" s="315"/>
    </row>
    <row r="1764" spans="1:38">
      <c r="A1764" s="342"/>
      <c r="B1764" s="73"/>
      <c r="C1764" s="9" t="s">
        <v>73</v>
      </c>
      <c r="D1764" s="9"/>
      <c r="E1764" s="9" t="s">
        <v>75</v>
      </c>
      <c r="F1764" s="74">
        <v>3928</v>
      </c>
      <c r="G1764" s="9"/>
      <c r="H1764" s="74">
        <f t="shared" si="118"/>
        <v>14</v>
      </c>
      <c r="I1764" s="9"/>
      <c r="J1764" s="76">
        <v>697.86</v>
      </c>
      <c r="K1764" s="9"/>
      <c r="L1764" s="315"/>
      <c r="M1764" s="9">
        <v>2</v>
      </c>
      <c r="N1764" s="35"/>
      <c r="O1764" s="315"/>
      <c r="P1764" s="75">
        <f t="shared" si="121"/>
        <v>348.93</v>
      </c>
      <c r="Q1764" s="9"/>
      <c r="R1764" s="9"/>
      <c r="S1764" s="9"/>
      <c r="T1764" s="78">
        <f t="shared" si="122"/>
        <v>1964</v>
      </c>
      <c r="U1764" s="9"/>
      <c r="V1764" s="9"/>
      <c r="W1764" s="9"/>
      <c r="X1764" s="315"/>
      <c r="Y1764" s="9">
        <v>697.86</v>
      </c>
      <c r="Z1764" s="9">
        <f t="shared" si="119"/>
        <v>862.92</v>
      </c>
      <c r="AA1764" s="315"/>
      <c r="AB1764" s="9">
        <f t="shared" si="120"/>
        <v>1090.6199999999999</v>
      </c>
      <c r="AC1764" s="9">
        <v>981.45</v>
      </c>
      <c r="AD1764" s="9"/>
      <c r="AG1764" s="315"/>
      <c r="AH1764" s="317"/>
      <c r="AI1764" s="317"/>
      <c r="AJ1764" s="317"/>
      <c r="AK1764" s="317"/>
      <c r="AL1764" s="315"/>
    </row>
    <row r="1765" spans="1:38">
      <c r="A1765" s="342"/>
      <c r="B1765" s="73"/>
      <c r="C1765" s="9" t="s">
        <v>73</v>
      </c>
      <c r="D1765" s="9"/>
      <c r="E1765" s="9" t="s">
        <v>579</v>
      </c>
      <c r="F1765" s="74">
        <v>298</v>
      </c>
      <c r="G1765" s="9"/>
      <c r="H1765" s="74">
        <f t="shared" si="118"/>
        <v>1</v>
      </c>
      <c r="I1765" s="9"/>
      <c r="J1765" s="76">
        <v>66.67</v>
      </c>
      <c r="K1765" s="9"/>
      <c r="L1765" s="315"/>
      <c r="M1765" s="9">
        <v>1</v>
      </c>
      <c r="N1765" s="35"/>
      <c r="O1765" s="315"/>
      <c r="P1765" s="75">
        <f t="shared" si="121"/>
        <v>66.67</v>
      </c>
      <c r="Q1765" s="9"/>
      <c r="R1765" s="9"/>
      <c r="S1765" s="9"/>
      <c r="T1765" s="78">
        <f t="shared" si="122"/>
        <v>298</v>
      </c>
      <c r="U1765" s="9"/>
      <c r="V1765" s="9"/>
      <c r="W1765" s="9"/>
      <c r="X1765" s="315"/>
      <c r="Y1765" s="9">
        <v>66.67</v>
      </c>
      <c r="Z1765" s="9">
        <f t="shared" si="119"/>
        <v>82.44</v>
      </c>
      <c r="AA1765" s="315"/>
      <c r="AB1765" s="9">
        <f t="shared" si="120"/>
        <v>104.19</v>
      </c>
      <c r="AC1765" s="9">
        <v>93.76</v>
      </c>
      <c r="AD1765" s="9"/>
      <c r="AG1765" s="315"/>
      <c r="AH1765" s="317"/>
      <c r="AI1765" s="317"/>
      <c r="AJ1765" s="317"/>
      <c r="AK1765" s="317"/>
      <c r="AL1765" s="315"/>
    </row>
    <row r="1766" spans="1:38">
      <c r="A1766" s="342"/>
      <c r="B1766" s="73"/>
      <c r="C1766" s="9" t="s">
        <v>76</v>
      </c>
      <c r="D1766" s="9"/>
      <c r="E1766" s="9" t="s">
        <v>325</v>
      </c>
      <c r="F1766" s="74">
        <v>52926</v>
      </c>
      <c r="G1766" s="9"/>
      <c r="H1766" s="74">
        <f t="shared" si="118"/>
        <v>191</v>
      </c>
      <c r="I1766" s="9"/>
      <c r="J1766" s="76">
        <v>26268.729999999996</v>
      </c>
      <c r="K1766" s="9"/>
      <c r="L1766" s="315"/>
      <c r="M1766" s="9">
        <v>15</v>
      </c>
      <c r="N1766" s="35"/>
      <c r="O1766" s="315"/>
      <c r="P1766" s="75">
        <f t="shared" si="121"/>
        <v>1751.2486666666664</v>
      </c>
      <c r="Q1766" s="9"/>
      <c r="R1766" s="9"/>
      <c r="S1766" s="9"/>
      <c r="T1766" s="78">
        <f t="shared" si="122"/>
        <v>3528.4</v>
      </c>
      <c r="U1766" s="9"/>
      <c r="V1766" s="9"/>
      <c r="W1766" s="9"/>
      <c r="X1766" s="315"/>
      <c r="Y1766" s="9">
        <v>26268.729999999996</v>
      </c>
      <c r="Z1766" s="9">
        <f t="shared" si="119"/>
        <v>32481.9</v>
      </c>
      <c r="AA1766" s="315"/>
      <c r="AB1766" s="9">
        <f t="shared" si="120"/>
        <v>41052.93</v>
      </c>
      <c r="AC1766" s="9">
        <v>36943.519999999997</v>
      </c>
      <c r="AD1766" s="9"/>
      <c r="AG1766" s="315"/>
      <c r="AH1766" s="317"/>
      <c r="AI1766" s="317"/>
      <c r="AJ1766" s="317"/>
      <c r="AK1766" s="317"/>
      <c r="AL1766" s="315"/>
    </row>
    <row r="1767" spans="1:38">
      <c r="A1767" s="342"/>
      <c r="B1767" s="73"/>
      <c r="C1767" s="9" t="s">
        <v>78</v>
      </c>
      <c r="D1767" s="9"/>
      <c r="E1767" s="9" t="s">
        <v>79</v>
      </c>
      <c r="F1767" s="74">
        <v>10418</v>
      </c>
      <c r="G1767" s="9"/>
      <c r="H1767" s="74">
        <f t="shared" si="118"/>
        <v>38</v>
      </c>
      <c r="I1767" s="9"/>
      <c r="J1767" s="76">
        <v>837.94</v>
      </c>
      <c r="K1767" s="9"/>
      <c r="L1767" s="315"/>
      <c r="M1767" s="9">
        <v>8</v>
      </c>
      <c r="N1767" s="35"/>
      <c r="O1767" s="315"/>
      <c r="P1767" s="75">
        <f t="shared" si="121"/>
        <v>104.74250000000001</v>
      </c>
      <c r="Q1767" s="9"/>
      <c r="R1767" s="9"/>
      <c r="S1767" s="9"/>
      <c r="T1767" s="78">
        <f t="shared" si="122"/>
        <v>1302.25</v>
      </c>
      <c r="U1767" s="9"/>
      <c r="V1767" s="9"/>
      <c r="W1767" s="9"/>
      <c r="X1767" s="315"/>
      <c r="Y1767" s="9">
        <v>837.94</v>
      </c>
      <c r="Z1767" s="9">
        <f t="shared" si="119"/>
        <v>1036.1300000000001</v>
      </c>
      <c r="AA1767" s="315"/>
      <c r="AB1767" s="9">
        <f t="shared" si="120"/>
        <v>1309.54</v>
      </c>
      <c r="AC1767" s="9">
        <v>1178.45</v>
      </c>
      <c r="AD1767" s="9"/>
      <c r="AG1767" s="315"/>
      <c r="AH1767" s="317"/>
      <c r="AI1767" s="317"/>
      <c r="AJ1767" s="317"/>
      <c r="AK1767" s="317"/>
      <c r="AL1767" s="315"/>
    </row>
    <row r="1768" spans="1:38">
      <c r="A1768" s="342"/>
      <c r="B1768" s="73"/>
      <c r="C1768" s="9" t="s">
        <v>80</v>
      </c>
      <c r="D1768" s="9"/>
      <c r="E1768" s="9" t="s">
        <v>81</v>
      </c>
      <c r="F1768" s="74">
        <v>122330</v>
      </c>
      <c r="G1768" s="9"/>
      <c r="H1768" s="74">
        <f t="shared" si="118"/>
        <v>440</v>
      </c>
      <c r="I1768" s="9"/>
      <c r="J1768" s="76">
        <v>16931.120000000003</v>
      </c>
      <c r="K1768" s="9"/>
      <c r="L1768" s="315"/>
      <c r="M1768" s="9">
        <v>12</v>
      </c>
      <c r="N1768" s="35"/>
      <c r="O1768" s="315"/>
      <c r="P1768" s="75">
        <f t="shared" si="121"/>
        <v>1410.926666666667</v>
      </c>
      <c r="Q1768" s="9"/>
      <c r="R1768" s="9"/>
      <c r="S1768" s="9"/>
      <c r="T1768" s="78">
        <f t="shared" si="122"/>
        <v>10194.166666666666</v>
      </c>
      <c r="U1768" s="9"/>
      <c r="V1768" s="9"/>
      <c r="W1768" s="9"/>
      <c r="X1768" s="315"/>
      <c r="Y1768" s="9">
        <v>16931.120000000003</v>
      </c>
      <c r="Z1768" s="9">
        <f t="shared" si="119"/>
        <v>20935.72</v>
      </c>
      <c r="AA1768" s="315"/>
      <c r="AB1768" s="9">
        <f t="shared" si="120"/>
        <v>26460.06</v>
      </c>
      <c r="AC1768" s="9">
        <v>23811.4</v>
      </c>
      <c r="AD1768" s="9"/>
      <c r="AG1768" s="315"/>
      <c r="AH1768" s="317"/>
      <c r="AI1768" s="317"/>
      <c r="AJ1768" s="317"/>
      <c r="AK1768" s="317"/>
      <c r="AL1768" s="315"/>
    </row>
    <row r="1769" spans="1:38">
      <c r="A1769" s="342"/>
      <c r="B1769" s="73"/>
      <c r="C1769" s="9" t="s">
        <v>82</v>
      </c>
      <c r="D1769" s="9"/>
      <c r="E1769" s="9" t="s">
        <v>83</v>
      </c>
      <c r="F1769" s="74">
        <v>94159</v>
      </c>
      <c r="G1769" s="9"/>
      <c r="H1769" s="74">
        <f t="shared" si="118"/>
        <v>339</v>
      </c>
      <c r="I1769" s="9"/>
      <c r="J1769" s="76">
        <v>14474.51</v>
      </c>
      <c r="K1769" s="9"/>
      <c r="L1769" s="315"/>
      <c r="M1769" s="9">
        <v>34</v>
      </c>
      <c r="N1769" s="35"/>
      <c r="O1769" s="315"/>
      <c r="P1769" s="75">
        <f t="shared" si="121"/>
        <v>425.7208823529412</v>
      </c>
      <c r="Q1769" s="9"/>
      <c r="R1769" s="9"/>
      <c r="S1769" s="9"/>
      <c r="T1769" s="78">
        <f t="shared" si="122"/>
        <v>2769.3823529411766</v>
      </c>
      <c r="U1769" s="9"/>
      <c r="V1769" s="9"/>
      <c r="W1769" s="9"/>
      <c r="X1769" s="315"/>
      <c r="Y1769" s="9">
        <v>14474.51</v>
      </c>
      <c r="Z1769" s="9">
        <f t="shared" si="119"/>
        <v>17898.07</v>
      </c>
      <c r="AA1769" s="315"/>
      <c r="AB1769" s="9">
        <f t="shared" si="120"/>
        <v>22620.85</v>
      </c>
      <c r="AC1769" s="9">
        <v>20356.5</v>
      </c>
      <c r="AD1769" s="9"/>
      <c r="AG1769" s="315"/>
      <c r="AH1769" s="317"/>
      <c r="AI1769" s="317"/>
      <c r="AJ1769" s="317"/>
      <c r="AK1769" s="317"/>
      <c r="AL1769" s="315"/>
    </row>
    <row r="1770" spans="1:38">
      <c r="A1770" s="342"/>
      <c r="B1770" s="73"/>
      <c r="C1770" s="9" t="s">
        <v>82</v>
      </c>
      <c r="D1770" s="9"/>
      <c r="E1770" s="9" t="s">
        <v>84</v>
      </c>
      <c r="F1770" s="74">
        <v>396</v>
      </c>
      <c r="G1770" s="9"/>
      <c r="H1770" s="74">
        <f t="shared" si="118"/>
        <v>1</v>
      </c>
      <c r="I1770" s="9"/>
      <c r="J1770" s="76">
        <v>54.05</v>
      </c>
      <c r="K1770" s="9"/>
      <c r="L1770" s="315"/>
      <c r="M1770" s="9">
        <v>1</v>
      </c>
      <c r="N1770" s="35"/>
      <c r="O1770" s="315"/>
      <c r="P1770" s="75">
        <f t="shared" si="121"/>
        <v>54.05</v>
      </c>
      <c r="Q1770" s="9"/>
      <c r="R1770" s="9"/>
      <c r="S1770" s="9"/>
      <c r="T1770" s="78">
        <f t="shared" si="122"/>
        <v>396</v>
      </c>
      <c r="U1770" s="9"/>
      <c r="V1770" s="9"/>
      <c r="W1770" s="9"/>
      <c r="X1770" s="315"/>
      <c r="Y1770" s="9">
        <v>54.05</v>
      </c>
      <c r="Z1770" s="9">
        <f t="shared" si="119"/>
        <v>66.83</v>
      </c>
      <c r="AA1770" s="315"/>
      <c r="AB1770" s="9">
        <f t="shared" si="120"/>
        <v>84.47</v>
      </c>
      <c r="AC1770" s="9">
        <v>76.010000000000005</v>
      </c>
      <c r="AD1770" s="9"/>
      <c r="AG1770" s="315"/>
      <c r="AH1770" s="317"/>
      <c r="AI1770" s="317"/>
      <c r="AJ1770" s="317"/>
      <c r="AK1770" s="317"/>
      <c r="AL1770" s="315"/>
    </row>
    <row r="1771" spans="1:38">
      <c r="A1771" s="342"/>
      <c r="B1771" s="73"/>
      <c r="C1771" s="9" t="s">
        <v>85</v>
      </c>
      <c r="D1771" s="9"/>
      <c r="E1771" s="9" t="s">
        <v>87</v>
      </c>
      <c r="F1771" s="74">
        <v>933654</v>
      </c>
      <c r="G1771" s="9"/>
      <c r="H1771" s="74">
        <f t="shared" si="118"/>
        <v>3362</v>
      </c>
      <c r="I1771" s="9"/>
      <c r="J1771" s="76">
        <v>134358.81999999986</v>
      </c>
      <c r="K1771" s="9"/>
      <c r="L1771" s="315"/>
      <c r="M1771" s="9">
        <v>490</v>
      </c>
      <c r="N1771" s="35"/>
      <c r="O1771" s="315"/>
      <c r="P1771" s="75">
        <f t="shared" si="121"/>
        <v>274.20167346938746</v>
      </c>
      <c r="Q1771" s="9"/>
      <c r="R1771" s="9"/>
      <c r="S1771" s="9"/>
      <c r="T1771" s="78">
        <f t="shared" si="122"/>
        <v>1905.4163265306122</v>
      </c>
      <c r="U1771" s="9"/>
      <c r="V1771" s="9"/>
      <c r="W1771" s="9"/>
      <c r="X1771" s="315"/>
      <c r="Y1771" s="9">
        <v>134358.81999999986</v>
      </c>
      <c r="Z1771" s="9">
        <f t="shared" si="119"/>
        <v>166137.81</v>
      </c>
      <c r="AA1771" s="315"/>
      <c r="AB1771" s="9">
        <f t="shared" si="120"/>
        <v>209976.78</v>
      </c>
      <c r="AC1771" s="9">
        <v>188958.05</v>
      </c>
      <c r="AD1771" s="9"/>
      <c r="AG1771" s="315"/>
      <c r="AH1771" s="317"/>
      <c r="AI1771" s="317"/>
      <c r="AJ1771" s="317"/>
      <c r="AK1771" s="317"/>
      <c r="AL1771" s="315"/>
    </row>
    <row r="1772" spans="1:38">
      <c r="A1772" s="342"/>
      <c r="B1772" s="73"/>
      <c r="C1772" s="9" t="s">
        <v>90</v>
      </c>
      <c r="D1772" s="9"/>
      <c r="E1772" s="9" t="s">
        <v>91</v>
      </c>
      <c r="F1772" s="74">
        <v>103183</v>
      </c>
      <c r="G1772" s="9"/>
      <c r="H1772" s="74">
        <f t="shared" si="118"/>
        <v>372</v>
      </c>
      <c r="I1772" s="9"/>
      <c r="J1772" s="76">
        <v>20588.670000000002</v>
      </c>
      <c r="K1772" s="9"/>
      <c r="L1772" s="315"/>
      <c r="M1772" s="9">
        <v>40</v>
      </c>
      <c r="N1772" s="35"/>
      <c r="O1772" s="315"/>
      <c r="P1772" s="75">
        <f t="shared" si="121"/>
        <v>514.71675000000005</v>
      </c>
      <c r="Q1772" s="9"/>
      <c r="R1772" s="9"/>
      <c r="S1772" s="9"/>
      <c r="T1772" s="78">
        <f t="shared" si="122"/>
        <v>2579.5749999999998</v>
      </c>
      <c r="U1772" s="9"/>
      <c r="V1772" s="9"/>
      <c r="W1772" s="9"/>
      <c r="X1772" s="315"/>
      <c r="Y1772" s="9">
        <v>20588.670000000002</v>
      </c>
      <c r="Z1772" s="9">
        <f t="shared" si="119"/>
        <v>25458.37</v>
      </c>
      <c r="AA1772" s="315"/>
      <c r="AB1772" s="9">
        <f t="shared" si="120"/>
        <v>32176.1</v>
      </c>
      <c r="AC1772" s="9">
        <v>28955.26</v>
      </c>
      <c r="AD1772" s="9"/>
      <c r="AG1772" s="315"/>
      <c r="AH1772" s="317"/>
      <c r="AI1772" s="317"/>
      <c r="AJ1772" s="317"/>
      <c r="AK1772" s="317"/>
      <c r="AL1772" s="315"/>
    </row>
    <row r="1773" spans="1:38">
      <c r="A1773" s="342"/>
      <c r="B1773" s="73"/>
      <c r="C1773" s="9" t="s">
        <v>90</v>
      </c>
      <c r="D1773" s="9"/>
      <c r="E1773" s="9" t="s">
        <v>68</v>
      </c>
      <c r="F1773" s="74">
        <v>1059206</v>
      </c>
      <c r="G1773" s="9"/>
      <c r="H1773" s="74">
        <f t="shared" si="118"/>
        <v>3814</v>
      </c>
      <c r="I1773" s="9"/>
      <c r="J1773" s="76">
        <v>141696.87999999998</v>
      </c>
      <c r="K1773" s="9"/>
      <c r="L1773" s="315"/>
      <c r="M1773" s="9">
        <v>347</v>
      </c>
      <c r="N1773" s="35"/>
      <c r="O1773" s="315"/>
      <c r="P1773" s="75">
        <f t="shared" si="121"/>
        <v>408.34835734870308</v>
      </c>
      <c r="Q1773" s="9"/>
      <c r="R1773" s="9"/>
      <c r="S1773" s="9"/>
      <c r="T1773" s="78">
        <f t="shared" si="122"/>
        <v>3052.4668587896253</v>
      </c>
      <c r="U1773" s="9"/>
      <c r="V1773" s="9"/>
      <c r="W1773" s="9"/>
      <c r="X1773" s="315"/>
      <c r="Y1773" s="9">
        <v>141696.87999999998</v>
      </c>
      <c r="Z1773" s="9">
        <f t="shared" si="119"/>
        <v>175211.49</v>
      </c>
      <c r="AA1773" s="315"/>
      <c r="AB1773" s="9">
        <f t="shared" si="120"/>
        <v>221444.74</v>
      </c>
      <c r="AC1773" s="9">
        <v>199278.07</v>
      </c>
      <c r="AD1773" s="9"/>
      <c r="AG1773" s="315"/>
      <c r="AH1773" s="317"/>
      <c r="AI1773" s="317"/>
      <c r="AJ1773" s="317"/>
      <c r="AK1773" s="317"/>
      <c r="AL1773" s="315"/>
    </row>
    <row r="1774" spans="1:38">
      <c r="A1774" s="342"/>
      <c r="B1774" s="73"/>
      <c r="C1774" s="9" t="s">
        <v>92</v>
      </c>
      <c r="D1774" s="9"/>
      <c r="E1774" s="9" t="s">
        <v>93</v>
      </c>
      <c r="F1774" s="74">
        <v>193579</v>
      </c>
      <c r="G1774" s="9"/>
      <c r="H1774" s="74">
        <f t="shared" si="118"/>
        <v>697</v>
      </c>
      <c r="I1774" s="9"/>
      <c r="J1774" s="76">
        <v>32877.200000000012</v>
      </c>
      <c r="K1774" s="9"/>
      <c r="L1774" s="315"/>
      <c r="M1774" s="9">
        <v>147</v>
      </c>
      <c r="N1774" s="35"/>
      <c r="O1774" s="315"/>
      <c r="P1774" s="75">
        <f t="shared" si="121"/>
        <v>223.65442176870755</v>
      </c>
      <c r="Q1774" s="9"/>
      <c r="R1774" s="9"/>
      <c r="S1774" s="9"/>
      <c r="T1774" s="78">
        <f t="shared" si="122"/>
        <v>1316.8639455782313</v>
      </c>
      <c r="U1774" s="9"/>
      <c r="V1774" s="9"/>
      <c r="W1774" s="9"/>
      <c r="X1774" s="315"/>
      <c r="Y1774" s="9">
        <v>32877.200000000012</v>
      </c>
      <c r="Z1774" s="9">
        <f t="shared" si="119"/>
        <v>40653.42</v>
      </c>
      <c r="AA1774" s="315"/>
      <c r="AB1774" s="9">
        <f t="shared" si="120"/>
        <v>51380.69</v>
      </c>
      <c r="AC1774" s="9">
        <v>46237.47</v>
      </c>
      <c r="AD1774" s="9"/>
      <c r="AG1774" s="315"/>
      <c r="AH1774" s="317"/>
      <c r="AI1774" s="317"/>
      <c r="AJ1774" s="317"/>
      <c r="AK1774" s="317"/>
      <c r="AL1774" s="315"/>
    </row>
    <row r="1775" spans="1:38">
      <c r="A1775" s="342"/>
      <c r="B1775" s="73"/>
      <c r="C1775" s="9" t="s">
        <v>92</v>
      </c>
      <c r="D1775" s="9"/>
      <c r="E1775" s="9" t="s">
        <v>94</v>
      </c>
      <c r="F1775" s="74">
        <v>221719</v>
      </c>
      <c r="G1775" s="9"/>
      <c r="H1775" s="74">
        <f t="shared" si="118"/>
        <v>798</v>
      </c>
      <c r="I1775" s="9"/>
      <c r="J1775" s="76">
        <v>32983.159999999989</v>
      </c>
      <c r="K1775" s="9"/>
      <c r="L1775" s="315"/>
      <c r="M1775" s="9">
        <v>143</v>
      </c>
      <c r="N1775" s="35"/>
      <c r="O1775" s="315"/>
      <c r="P1775" s="75">
        <f t="shared" si="121"/>
        <v>230.65146853146845</v>
      </c>
      <c r="Q1775" s="9"/>
      <c r="R1775" s="9"/>
      <c r="S1775" s="9"/>
      <c r="T1775" s="78">
        <f t="shared" si="122"/>
        <v>1550.4825174825176</v>
      </c>
      <c r="U1775" s="9"/>
      <c r="V1775" s="9"/>
      <c r="W1775" s="9"/>
      <c r="X1775" s="315"/>
      <c r="Y1775" s="9">
        <v>32983.159999999989</v>
      </c>
      <c r="Z1775" s="9">
        <f t="shared" si="119"/>
        <v>40784.449999999997</v>
      </c>
      <c r="AA1775" s="315"/>
      <c r="AB1775" s="9">
        <f t="shared" si="120"/>
        <v>51546.28</v>
      </c>
      <c r="AC1775" s="9">
        <v>46386.49</v>
      </c>
      <c r="AD1775" s="9"/>
      <c r="AG1775" s="315"/>
      <c r="AH1775" s="317"/>
      <c r="AI1775" s="317"/>
      <c r="AJ1775" s="317"/>
      <c r="AK1775" s="317"/>
      <c r="AL1775" s="315"/>
    </row>
    <row r="1776" spans="1:38">
      <c r="A1776" s="342"/>
      <c r="B1776" s="73"/>
      <c r="C1776" s="9" t="s">
        <v>92</v>
      </c>
      <c r="D1776" s="9"/>
      <c r="E1776" s="9" t="s">
        <v>95</v>
      </c>
      <c r="F1776" s="74">
        <v>14418</v>
      </c>
      <c r="G1776" s="9"/>
      <c r="H1776" s="74">
        <f t="shared" si="118"/>
        <v>52</v>
      </c>
      <c r="I1776" s="9"/>
      <c r="J1776" s="76">
        <v>1249.03</v>
      </c>
      <c r="K1776" s="9"/>
      <c r="L1776" s="315"/>
      <c r="M1776" s="9">
        <v>5</v>
      </c>
      <c r="N1776" s="35"/>
      <c r="O1776" s="315"/>
      <c r="P1776" s="75">
        <f t="shared" si="121"/>
        <v>249.80599999999998</v>
      </c>
      <c r="Q1776" s="9"/>
      <c r="R1776" s="9"/>
      <c r="S1776" s="9"/>
      <c r="T1776" s="78">
        <f t="shared" si="122"/>
        <v>2883.6</v>
      </c>
      <c r="U1776" s="9"/>
      <c r="V1776" s="9"/>
      <c r="W1776" s="9"/>
      <c r="X1776" s="315"/>
      <c r="Y1776" s="9">
        <v>1249.03</v>
      </c>
      <c r="Z1776" s="9">
        <f t="shared" si="119"/>
        <v>1544.45</v>
      </c>
      <c r="AA1776" s="315"/>
      <c r="AB1776" s="9">
        <f t="shared" si="120"/>
        <v>1951.99</v>
      </c>
      <c r="AC1776" s="9">
        <v>1756.6</v>
      </c>
      <c r="AD1776" s="9"/>
      <c r="AG1776" s="315"/>
      <c r="AH1776" s="317"/>
      <c r="AI1776" s="317"/>
      <c r="AJ1776" s="317"/>
      <c r="AK1776" s="317"/>
      <c r="AL1776" s="315"/>
    </row>
    <row r="1777" spans="1:38">
      <c r="A1777" s="342"/>
      <c r="B1777" s="73"/>
      <c r="C1777" s="9" t="s">
        <v>92</v>
      </c>
      <c r="D1777" s="9"/>
      <c r="E1777" s="9" t="s">
        <v>96</v>
      </c>
      <c r="F1777" s="74">
        <v>4099</v>
      </c>
      <c r="G1777" s="9"/>
      <c r="H1777" s="74">
        <f t="shared" si="118"/>
        <v>15</v>
      </c>
      <c r="I1777" s="9"/>
      <c r="J1777" s="76">
        <v>612.28</v>
      </c>
      <c r="K1777" s="9"/>
      <c r="L1777" s="315"/>
      <c r="M1777" s="9">
        <v>1</v>
      </c>
      <c r="N1777" s="35"/>
      <c r="O1777" s="315"/>
      <c r="P1777" s="75">
        <f t="shared" si="121"/>
        <v>612.28</v>
      </c>
      <c r="Q1777" s="9"/>
      <c r="R1777" s="9"/>
      <c r="S1777" s="9"/>
      <c r="T1777" s="78">
        <f t="shared" si="122"/>
        <v>4099</v>
      </c>
      <c r="U1777" s="9"/>
      <c r="V1777" s="9"/>
      <c r="W1777" s="9"/>
      <c r="X1777" s="315"/>
      <c r="Y1777" s="9">
        <v>612.28</v>
      </c>
      <c r="Z1777" s="9">
        <f t="shared" si="119"/>
        <v>757.1</v>
      </c>
      <c r="AA1777" s="315"/>
      <c r="AB1777" s="9">
        <f t="shared" si="120"/>
        <v>956.87</v>
      </c>
      <c r="AC1777" s="9">
        <v>861.09</v>
      </c>
      <c r="AD1777" s="9"/>
      <c r="AG1777" s="315"/>
      <c r="AH1777" s="317"/>
      <c r="AI1777" s="317"/>
      <c r="AJ1777" s="317"/>
      <c r="AK1777" s="317"/>
      <c r="AL1777" s="315"/>
    </row>
    <row r="1778" spans="1:38">
      <c r="A1778" s="342"/>
      <c r="B1778" s="73"/>
      <c r="C1778" s="9" t="s">
        <v>97</v>
      </c>
      <c r="D1778" s="9"/>
      <c r="E1778" s="9" t="s">
        <v>98</v>
      </c>
      <c r="F1778" s="74">
        <v>59250</v>
      </c>
      <c r="G1778" s="9"/>
      <c r="H1778" s="74">
        <f t="shared" si="118"/>
        <v>213</v>
      </c>
      <c r="I1778" s="9"/>
      <c r="J1778" s="76">
        <v>10066.519999999999</v>
      </c>
      <c r="K1778" s="9"/>
      <c r="L1778" s="315"/>
      <c r="M1778" s="9">
        <v>68</v>
      </c>
      <c r="N1778" s="35"/>
      <c r="O1778" s="315"/>
      <c r="P1778" s="75">
        <f t="shared" si="121"/>
        <v>148.03705882352938</v>
      </c>
      <c r="Q1778" s="9"/>
      <c r="R1778" s="9"/>
      <c r="S1778" s="9"/>
      <c r="T1778" s="78">
        <f t="shared" si="122"/>
        <v>871.32352941176475</v>
      </c>
      <c r="U1778" s="9"/>
      <c r="V1778" s="9"/>
      <c r="W1778" s="9"/>
      <c r="X1778" s="315"/>
      <c r="Y1778" s="9">
        <v>10066.519999999999</v>
      </c>
      <c r="Z1778" s="9">
        <f t="shared" si="119"/>
        <v>12447.49</v>
      </c>
      <c r="AA1778" s="315"/>
      <c r="AB1778" s="9">
        <f t="shared" si="120"/>
        <v>15732.02</v>
      </c>
      <c r="AC1778" s="9">
        <v>14157.24</v>
      </c>
      <c r="AD1778" s="9"/>
      <c r="AG1778" s="315"/>
      <c r="AH1778" s="317"/>
      <c r="AI1778" s="317"/>
      <c r="AJ1778" s="317"/>
      <c r="AK1778" s="317"/>
      <c r="AL1778" s="315"/>
    </row>
    <row r="1779" spans="1:38">
      <c r="A1779" s="342"/>
      <c r="B1779" s="73"/>
      <c r="C1779" s="9" t="s">
        <v>101</v>
      </c>
      <c r="D1779" s="9"/>
      <c r="E1779" s="9" t="s">
        <v>70</v>
      </c>
      <c r="F1779" s="74">
        <v>7</v>
      </c>
      <c r="G1779" s="9"/>
      <c r="H1779" s="74">
        <f t="shared" si="118"/>
        <v>0</v>
      </c>
      <c r="I1779" s="9"/>
      <c r="J1779" s="76">
        <v>22.56</v>
      </c>
      <c r="K1779" s="9"/>
      <c r="L1779" s="315"/>
      <c r="M1779" s="9">
        <v>2</v>
      </c>
      <c r="N1779" s="35"/>
      <c r="O1779" s="315"/>
      <c r="P1779" s="75">
        <f t="shared" si="121"/>
        <v>11.28</v>
      </c>
      <c r="Q1779" s="9"/>
      <c r="R1779" s="9"/>
      <c r="S1779" s="9"/>
      <c r="T1779" s="78">
        <f t="shared" si="122"/>
        <v>3.5</v>
      </c>
      <c r="U1779" s="9"/>
      <c r="V1779" s="9"/>
      <c r="W1779" s="9"/>
      <c r="X1779" s="315"/>
      <c r="Y1779" s="9">
        <v>22.56</v>
      </c>
      <c r="Z1779" s="9">
        <f t="shared" si="119"/>
        <v>27.9</v>
      </c>
      <c r="AA1779" s="315"/>
      <c r="AB1779" s="9">
        <f t="shared" si="120"/>
        <v>35.26</v>
      </c>
      <c r="AC1779" s="9">
        <v>31.73</v>
      </c>
      <c r="AD1779" s="9"/>
      <c r="AG1779" s="315"/>
      <c r="AH1779" s="317"/>
      <c r="AI1779" s="317"/>
      <c r="AJ1779" s="317"/>
      <c r="AK1779" s="317"/>
      <c r="AL1779" s="315"/>
    </row>
    <row r="1780" spans="1:38">
      <c r="A1780" s="342"/>
      <c r="B1780" s="73"/>
      <c r="C1780" s="9" t="s">
        <v>580</v>
      </c>
      <c r="D1780" s="9"/>
      <c r="E1780" s="9" t="s">
        <v>70</v>
      </c>
      <c r="F1780" s="74">
        <v>43113</v>
      </c>
      <c r="G1780" s="9"/>
      <c r="H1780" s="74">
        <f t="shared" si="118"/>
        <v>155</v>
      </c>
      <c r="I1780" s="9"/>
      <c r="J1780" s="76">
        <v>3173.75</v>
      </c>
      <c r="K1780" s="9"/>
      <c r="L1780" s="315"/>
      <c r="M1780" s="9">
        <v>13</v>
      </c>
      <c r="N1780" s="35"/>
      <c r="O1780" s="315"/>
      <c r="P1780" s="75">
        <f t="shared" si="121"/>
        <v>244.13461538461539</v>
      </c>
      <c r="Q1780" s="9"/>
      <c r="R1780" s="9"/>
      <c r="S1780" s="9"/>
      <c r="T1780" s="78">
        <f t="shared" si="122"/>
        <v>3316.3846153846152</v>
      </c>
      <c r="U1780" s="9"/>
      <c r="V1780" s="9"/>
      <c r="W1780" s="9"/>
      <c r="X1780" s="315"/>
      <c r="Y1780" s="9">
        <v>3173.75</v>
      </c>
      <c r="Z1780" s="9">
        <f t="shared" si="119"/>
        <v>3924.42</v>
      </c>
      <c r="AA1780" s="315"/>
      <c r="AB1780" s="9">
        <f t="shared" si="120"/>
        <v>4959.96</v>
      </c>
      <c r="AC1780" s="9">
        <v>4463.46</v>
      </c>
      <c r="AD1780" s="9"/>
      <c r="AG1780" s="315"/>
      <c r="AH1780" s="317"/>
      <c r="AI1780" s="317"/>
      <c r="AJ1780" s="317"/>
      <c r="AK1780" s="317"/>
      <c r="AL1780" s="315"/>
    </row>
    <row r="1781" spans="1:38">
      <c r="A1781" s="342"/>
      <c r="B1781" s="73"/>
      <c r="C1781" s="9" t="s">
        <v>102</v>
      </c>
      <c r="D1781" s="9"/>
      <c r="E1781" s="9" t="s">
        <v>96</v>
      </c>
      <c r="F1781" s="74"/>
      <c r="G1781" s="9"/>
      <c r="H1781" s="74">
        <f t="shared" si="118"/>
        <v>0</v>
      </c>
      <c r="I1781" s="9"/>
      <c r="J1781" s="76">
        <v>11.9</v>
      </c>
      <c r="K1781" s="9"/>
      <c r="L1781" s="315"/>
      <c r="M1781" s="9">
        <v>1</v>
      </c>
      <c r="N1781" s="35"/>
      <c r="O1781" s="315"/>
      <c r="P1781" s="75">
        <f t="shared" si="121"/>
        <v>11.9</v>
      </c>
      <c r="Q1781" s="9"/>
      <c r="R1781" s="9"/>
      <c r="S1781" s="9"/>
      <c r="T1781" s="78">
        <f t="shared" si="122"/>
        <v>0</v>
      </c>
      <c r="U1781" s="9"/>
      <c r="V1781" s="9"/>
      <c r="W1781" s="9"/>
      <c r="X1781" s="315"/>
      <c r="Y1781" s="9">
        <v>11.9</v>
      </c>
      <c r="Z1781" s="9">
        <f t="shared" si="119"/>
        <v>14.71</v>
      </c>
      <c r="AA1781" s="315"/>
      <c r="AB1781" s="9">
        <f t="shared" si="120"/>
        <v>18.600000000000001</v>
      </c>
      <c r="AC1781" s="9">
        <v>16.739999999999998</v>
      </c>
      <c r="AD1781" s="9"/>
      <c r="AG1781" s="315"/>
      <c r="AH1781" s="317"/>
      <c r="AI1781" s="317"/>
      <c r="AJ1781" s="317"/>
      <c r="AK1781" s="317"/>
      <c r="AL1781" s="315"/>
    </row>
    <row r="1782" spans="1:38">
      <c r="A1782" s="342"/>
      <c r="B1782" s="73"/>
      <c r="C1782" s="9" t="s">
        <v>102</v>
      </c>
      <c r="D1782" s="9"/>
      <c r="E1782" s="9" t="s">
        <v>135</v>
      </c>
      <c r="F1782" s="74">
        <v>6</v>
      </c>
      <c r="G1782" s="9"/>
      <c r="H1782" s="74">
        <f t="shared" si="118"/>
        <v>0</v>
      </c>
      <c r="I1782" s="9"/>
      <c r="J1782" s="76">
        <v>12.14</v>
      </c>
      <c r="K1782" s="9"/>
      <c r="L1782" s="315"/>
      <c r="M1782" s="9">
        <v>1</v>
      </c>
      <c r="N1782" s="35"/>
      <c r="O1782" s="315"/>
      <c r="P1782" s="75">
        <f t="shared" si="121"/>
        <v>12.14</v>
      </c>
      <c r="Q1782" s="9"/>
      <c r="R1782" s="9"/>
      <c r="S1782" s="9"/>
      <c r="T1782" s="78">
        <f t="shared" si="122"/>
        <v>6</v>
      </c>
      <c r="U1782" s="9"/>
      <c r="V1782" s="9"/>
      <c r="W1782" s="9"/>
      <c r="X1782" s="315"/>
      <c r="Y1782" s="9">
        <v>12.14</v>
      </c>
      <c r="Z1782" s="9">
        <f t="shared" si="119"/>
        <v>15.01</v>
      </c>
      <c r="AA1782" s="315"/>
      <c r="AB1782" s="9">
        <f t="shared" si="120"/>
        <v>18.97</v>
      </c>
      <c r="AC1782" s="9">
        <v>17.07</v>
      </c>
      <c r="AD1782" s="9"/>
      <c r="AG1782" s="315"/>
      <c r="AH1782" s="317"/>
      <c r="AI1782" s="317"/>
      <c r="AJ1782" s="317"/>
      <c r="AK1782" s="317"/>
      <c r="AL1782" s="315"/>
    </row>
    <row r="1783" spans="1:38">
      <c r="A1783" s="342"/>
      <c r="B1783" s="73"/>
      <c r="C1783" s="9" t="s">
        <v>103</v>
      </c>
      <c r="D1783" s="9"/>
      <c r="E1783" s="9" t="s">
        <v>95</v>
      </c>
      <c r="F1783" s="74">
        <v>788554</v>
      </c>
      <c r="G1783" s="9"/>
      <c r="H1783" s="74">
        <f t="shared" si="118"/>
        <v>2839</v>
      </c>
      <c r="I1783" s="9"/>
      <c r="J1783" s="76">
        <v>115477.20000000014</v>
      </c>
      <c r="K1783" s="9"/>
      <c r="L1783" s="315"/>
      <c r="M1783" s="9">
        <v>497</v>
      </c>
      <c r="N1783" s="35"/>
      <c r="O1783" s="315"/>
      <c r="P1783" s="75">
        <f t="shared" si="121"/>
        <v>232.34849094567434</v>
      </c>
      <c r="Q1783" s="9"/>
      <c r="R1783" s="9"/>
      <c r="S1783" s="9"/>
      <c r="T1783" s="78">
        <f t="shared" si="122"/>
        <v>1586.6277665995976</v>
      </c>
      <c r="U1783" s="9"/>
      <c r="V1783" s="9"/>
      <c r="W1783" s="9"/>
      <c r="X1783" s="315"/>
      <c r="Y1783" s="9">
        <v>115477.20000000014</v>
      </c>
      <c r="Z1783" s="9">
        <f t="shared" si="119"/>
        <v>142790.25</v>
      </c>
      <c r="AA1783" s="315"/>
      <c r="AB1783" s="9">
        <f t="shared" si="120"/>
        <v>180468.47</v>
      </c>
      <c r="AC1783" s="9">
        <v>162403.53</v>
      </c>
      <c r="AD1783" s="9"/>
      <c r="AG1783" s="315"/>
      <c r="AH1783" s="317"/>
      <c r="AI1783" s="317"/>
      <c r="AJ1783" s="317"/>
      <c r="AK1783" s="317"/>
      <c r="AL1783" s="315"/>
    </row>
    <row r="1784" spans="1:38">
      <c r="A1784" s="342"/>
      <c r="B1784" s="73"/>
      <c r="C1784" s="9" t="s">
        <v>104</v>
      </c>
      <c r="D1784" s="9"/>
      <c r="E1784" s="9" t="s">
        <v>95</v>
      </c>
      <c r="F1784" s="74">
        <v>6703</v>
      </c>
      <c r="G1784" s="9"/>
      <c r="H1784" s="74">
        <f t="shared" si="118"/>
        <v>24</v>
      </c>
      <c r="I1784" s="9"/>
      <c r="J1784" s="76">
        <v>1175.58</v>
      </c>
      <c r="K1784" s="9"/>
      <c r="L1784" s="315"/>
      <c r="M1784" s="9">
        <v>4</v>
      </c>
      <c r="N1784" s="35"/>
      <c r="O1784" s="315"/>
      <c r="P1784" s="75">
        <f t="shared" si="121"/>
        <v>293.89499999999998</v>
      </c>
      <c r="Q1784" s="9"/>
      <c r="R1784" s="9"/>
      <c r="S1784" s="9"/>
      <c r="T1784" s="78">
        <f t="shared" si="122"/>
        <v>1675.75</v>
      </c>
      <c r="U1784" s="9"/>
      <c r="V1784" s="9"/>
      <c r="W1784" s="9"/>
      <c r="X1784" s="315"/>
      <c r="Y1784" s="9">
        <v>1175.58</v>
      </c>
      <c r="Z1784" s="9">
        <f t="shared" si="119"/>
        <v>1453.63</v>
      </c>
      <c r="AA1784" s="315"/>
      <c r="AB1784" s="9">
        <f t="shared" si="120"/>
        <v>1837.2</v>
      </c>
      <c r="AC1784" s="9">
        <v>1653.3</v>
      </c>
      <c r="AD1784" s="9"/>
      <c r="AG1784" s="315"/>
      <c r="AH1784" s="317"/>
      <c r="AI1784" s="317"/>
      <c r="AJ1784" s="317"/>
      <c r="AK1784" s="317"/>
      <c r="AL1784" s="315"/>
    </row>
    <row r="1785" spans="1:38">
      <c r="A1785" s="342"/>
      <c r="B1785" s="73"/>
      <c r="C1785" s="9" t="s">
        <v>105</v>
      </c>
      <c r="D1785" s="9"/>
      <c r="E1785" s="9" t="s">
        <v>95</v>
      </c>
      <c r="F1785" s="74">
        <v>19158</v>
      </c>
      <c r="G1785" s="9"/>
      <c r="H1785" s="74">
        <f t="shared" si="118"/>
        <v>69</v>
      </c>
      <c r="I1785" s="9"/>
      <c r="J1785" s="76">
        <v>3147.3399999999992</v>
      </c>
      <c r="K1785" s="9"/>
      <c r="L1785" s="315"/>
      <c r="M1785" s="9">
        <v>15</v>
      </c>
      <c r="N1785" s="35"/>
      <c r="O1785" s="315"/>
      <c r="P1785" s="75">
        <f t="shared" si="121"/>
        <v>209.82266666666661</v>
      </c>
      <c r="Q1785" s="9"/>
      <c r="R1785" s="9"/>
      <c r="S1785" s="9"/>
      <c r="T1785" s="78">
        <f t="shared" si="122"/>
        <v>1277.2</v>
      </c>
      <c r="U1785" s="9"/>
      <c r="V1785" s="9"/>
      <c r="W1785" s="9"/>
      <c r="X1785" s="315"/>
      <c r="Y1785" s="9">
        <v>3147.3399999999992</v>
      </c>
      <c r="Z1785" s="9">
        <f t="shared" si="119"/>
        <v>3891.76</v>
      </c>
      <c r="AA1785" s="315"/>
      <c r="AB1785" s="9">
        <f t="shared" si="120"/>
        <v>4918.68</v>
      </c>
      <c r="AC1785" s="9">
        <v>4426.32</v>
      </c>
      <c r="AD1785" s="9"/>
      <c r="AG1785" s="315"/>
      <c r="AH1785" s="317"/>
      <c r="AI1785" s="317"/>
      <c r="AJ1785" s="317"/>
      <c r="AK1785" s="317"/>
      <c r="AL1785" s="315"/>
    </row>
    <row r="1786" spans="1:38">
      <c r="A1786" s="342"/>
      <c r="B1786" s="73"/>
      <c r="C1786" s="9" t="s">
        <v>106</v>
      </c>
      <c r="D1786" s="9"/>
      <c r="E1786" s="9" t="s">
        <v>95</v>
      </c>
      <c r="F1786" s="74">
        <v>11900</v>
      </c>
      <c r="G1786" s="9"/>
      <c r="H1786" s="74">
        <f t="shared" si="118"/>
        <v>43</v>
      </c>
      <c r="I1786" s="9"/>
      <c r="J1786" s="76">
        <v>1101.46</v>
      </c>
      <c r="K1786" s="9"/>
      <c r="L1786" s="315"/>
      <c r="M1786" s="9">
        <v>10</v>
      </c>
      <c r="N1786" s="35"/>
      <c r="O1786" s="315"/>
      <c r="P1786" s="75">
        <f t="shared" si="121"/>
        <v>110.146</v>
      </c>
      <c r="Q1786" s="9"/>
      <c r="R1786" s="9"/>
      <c r="S1786" s="9"/>
      <c r="T1786" s="78">
        <f t="shared" si="122"/>
        <v>1190</v>
      </c>
      <c r="U1786" s="9"/>
      <c r="V1786" s="9"/>
      <c r="W1786" s="9"/>
      <c r="X1786" s="315"/>
      <c r="Y1786" s="9">
        <v>1101.46</v>
      </c>
      <c r="Z1786" s="9">
        <f t="shared" si="119"/>
        <v>1361.98</v>
      </c>
      <c r="AA1786" s="315"/>
      <c r="AB1786" s="9">
        <f t="shared" si="120"/>
        <v>1721.37</v>
      </c>
      <c r="AC1786" s="9">
        <v>1549.06</v>
      </c>
      <c r="AD1786" s="9"/>
      <c r="AG1786" s="315"/>
      <c r="AH1786" s="317"/>
      <c r="AI1786" s="317"/>
      <c r="AJ1786" s="317"/>
      <c r="AK1786" s="317"/>
      <c r="AL1786" s="315"/>
    </row>
    <row r="1787" spans="1:38">
      <c r="A1787" s="342"/>
      <c r="B1787" s="73"/>
      <c r="C1787" s="9" t="s">
        <v>107</v>
      </c>
      <c r="D1787" s="9"/>
      <c r="E1787" s="9" t="s">
        <v>95</v>
      </c>
      <c r="F1787" s="74">
        <v>29873</v>
      </c>
      <c r="G1787" s="9"/>
      <c r="H1787" s="74">
        <f t="shared" si="118"/>
        <v>108</v>
      </c>
      <c r="I1787" s="9"/>
      <c r="J1787" s="76">
        <v>4896.91</v>
      </c>
      <c r="K1787" s="9"/>
      <c r="L1787" s="315"/>
      <c r="M1787" s="9">
        <v>10</v>
      </c>
      <c r="N1787" s="35"/>
      <c r="O1787" s="315"/>
      <c r="P1787" s="75">
        <f t="shared" si="121"/>
        <v>489.69099999999997</v>
      </c>
      <c r="Q1787" s="9"/>
      <c r="R1787" s="9"/>
      <c r="S1787" s="9"/>
      <c r="T1787" s="78">
        <f t="shared" si="122"/>
        <v>2987.3</v>
      </c>
      <c r="U1787" s="9"/>
      <c r="V1787" s="9"/>
      <c r="W1787" s="9"/>
      <c r="X1787" s="315"/>
      <c r="Y1787" s="9">
        <v>4896.91</v>
      </c>
      <c r="Z1787" s="9">
        <f t="shared" si="119"/>
        <v>6055.14</v>
      </c>
      <c r="AA1787" s="315"/>
      <c r="AB1787" s="9">
        <f t="shared" si="120"/>
        <v>7652.92</v>
      </c>
      <c r="AC1787" s="9">
        <v>6886.86</v>
      </c>
      <c r="AD1787" s="9"/>
      <c r="AG1787" s="315"/>
      <c r="AH1787" s="317"/>
      <c r="AI1787" s="317"/>
      <c r="AJ1787" s="317"/>
      <c r="AK1787" s="317"/>
      <c r="AL1787" s="315"/>
    </row>
    <row r="1788" spans="1:38">
      <c r="A1788" s="342"/>
      <c r="B1788" s="73"/>
      <c r="C1788" s="9" t="s">
        <v>108</v>
      </c>
      <c r="D1788" s="9"/>
      <c r="E1788" s="9" t="s">
        <v>96</v>
      </c>
      <c r="F1788" s="74">
        <v>108703</v>
      </c>
      <c r="G1788" s="9"/>
      <c r="H1788" s="74">
        <f t="shared" si="118"/>
        <v>391</v>
      </c>
      <c r="I1788" s="9"/>
      <c r="J1788" s="76">
        <v>15372.060000000003</v>
      </c>
      <c r="K1788" s="9"/>
      <c r="L1788" s="315"/>
      <c r="M1788" s="9">
        <v>62</v>
      </c>
      <c r="N1788" s="35"/>
      <c r="O1788" s="315"/>
      <c r="P1788" s="75">
        <f t="shared" si="121"/>
        <v>247.93645161290328</v>
      </c>
      <c r="Q1788" s="9"/>
      <c r="R1788" s="9"/>
      <c r="S1788" s="9"/>
      <c r="T1788" s="78">
        <f t="shared" si="122"/>
        <v>1753.2741935483871</v>
      </c>
      <c r="U1788" s="9"/>
      <c r="V1788" s="9"/>
      <c r="W1788" s="9"/>
      <c r="X1788" s="315"/>
      <c r="Y1788" s="9">
        <v>15372.060000000003</v>
      </c>
      <c r="Z1788" s="9">
        <f t="shared" si="119"/>
        <v>19007.91</v>
      </c>
      <c r="AA1788" s="315"/>
      <c r="AB1788" s="9">
        <f t="shared" si="120"/>
        <v>24023.55</v>
      </c>
      <c r="AC1788" s="9">
        <v>21618.79</v>
      </c>
      <c r="AD1788" s="9"/>
      <c r="AG1788" s="315"/>
      <c r="AH1788" s="317"/>
      <c r="AI1788" s="317"/>
      <c r="AJ1788" s="317"/>
      <c r="AK1788" s="317"/>
      <c r="AL1788" s="315"/>
    </row>
    <row r="1789" spans="1:38">
      <c r="A1789" s="342"/>
      <c r="B1789" s="73"/>
      <c r="C1789" s="9" t="s">
        <v>109</v>
      </c>
      <c r="D1789" s="9"/>
      <c r="E1789" s="9" t="s">
        <v>110</v>
      </c>
      <c r="F1789" s="74">
        <v>298</v>
      </c>
      <c r="G1789" s="9"/>
      <c r="H1789" s="74">
        <f t="shared" si="118"/>
        <v>1</v>
      </c>
      <c r="I1789" s="9"/>
      <c r="J1789" s="76">
        <v>97.68</v>
      </c>
      <c r="K1789" s="9"/>
      <c r="L1789" s="315"/>
      <c r="M1789" s="9">
        <v>1</v>
      </c>
      <c r="N1789" s="35"/>
      <c r="O1789" s="315"/>
      <c r="P1789" s="75">
        <f t="shared" si="121"/>
        <v>97.68</v>
      </c>
      <c r="Q1789" s="9"/>
      <c r="R1789" s="9"/>
      <c r="S1789" s="9"/>
      <c r="T1789" s="78">
        <f t="shared" si="122"/>
        <v>298</v>
      </c>
      <c r="U1789" s="9"/>
      <c r="V1789" s="9"/>
      <c r="W1789" s="9"/>
      <c r="X1789" s="315"/>
      <c r="Y1789" s="9">
        <v>97.68</v>
      </c>
      <c r="Z1789" s="9">
        <f t="shared" si="119"/>
        <v>120.78</v>
      </c>
      <c r="AA1789" s="315"/>
      <c r="AB1789" s="9">
        <f t="shared" si="120"/>
        <v>152.65</v>
      </c>
      <c r="AC1789" s="9">
        <v>137.37</v>
      </c>
      <c r="AD1789" s="9"/>
      <c r="AG1789" s="315"/>
      <c r="AH1789" s="317"/>
      <c r="AI1789" s="317"/>
      <c r="AJ1789" s="317"/>
      <c r="AK1789" s="317"/>
      <c r="AL1789" s="315"/>
    </row>
    <row r="1790" spans="1:38">
      <c r="A1790" s="342"/>
      <c r="B1790" s="73"/>
      <c r="C1790" s="9" t="s">
        <v>111</v>
      </c>
      <c r="D1790" s="9"/>
      <c r="E1790" s="9" t="s">
        <v>133</v>
      </c>
      <c r="F1790" s="74">
        <v>3589</v>
      </c>
      <c r="G1790" s="9"/>
      <c r="H1790" s="74">
        <f t="shared" si="118"/>
        <v>13</v>
      </c>
      <c r="I1790" s="9"/>
      <c r="J1790" s="76">
        <v>272.32</v>
      </c>
      <c r="K1790" s="9"/>
      <c r="L1790" s="315"/>
      <c r="M1790" s="9">
        <v>1</v>
      </c>
      <c r="N1790" s="35"/>
      <c r="O1790" s="315"/>
      <c r="P1790" s="75">
        <f t="shared" si="121"/>
        <v>272.32</v>
      </c>
      <c r="Q1790" s="9"/>
      <c r="R1790" s="9"/>
      <c r="S1790" s="9"/>
      <c r="T1790" s="78">
        <f t="shared" si="122"/>
        <v>3589</v>
      </c>
      <c r="U1790" s="9"/>
      <c r="V1790" s="9"/>
      <c r="W1790" s="9"/>
      <c r="X1790" s="315"/>
      <c r="Y1790" s="9">
        <v>272.32</v>
      </c>
      <c r="Z1790" s="9">
        <f t="shared" si="119"/>
        <v>336.73</v>
      </c>
      <c r="AA1790" s="315"/>
      <c r="AB1790" s="9">
        <f t="shared" si="120"/>
        <v>425.58</v>
      </c>
      <c r="AC1790" s="9">
        <v>382.98</v>
      </c>
      <c r="AD1790" s="9"/>
      <c r="AG1790" s="315"/>
      <c r="AH1790" s="317"/>
      <c r="AI1790" s="317"/>
      <c r="AJ1790" s="317"/>
      <c r="AK1790" s="317"/>
      <c r="AL1790" s="315"/>
    </row>
    <row r="1791" spans="1:38">
      <c r="A1791" s="342"/>
      <c r="B1791" s="73"/>
      <c r="C1791" s="9" t="s">
        <v>111</v>
      </c>
      <c r="D1791" s="9"/>
      <c r="E1791" s="9" t="s">
        <v>81</v>
      </c>
      <c r="F1791" s="74">
        <v>239379</v>
      </c>
      <c r="G1791" s="9"/>
      <c r="H1791" s="74">
        <f t="shared" si="118"/>
        <v>862</v>
      </c>
      <c r="I1791" s="9"/>
      <c r="J1791" s="76">
        <v>12955.24</v>
      </c>
      <c r="K1791" s="9"/>
      <c r="L1791" s="315"/>
      <c r="M1791" s="9">
        <v>15</v>
      </c>
      <c r="N1791" s="35"/>
      <c r="O1791" s="315"/>
      <c r="P1791" s="75">
        <f t="shared" si="121"/>
        <v>863.68266666666671</v>
      </c>
      <c r="Q1791" s="9"/>
      <c r="R1791" s="9"/>
      <c r="S1791" s="9"/>
      <c r="T1791" s="78">
        <f t="shared" si="122"/>
        <v>15958.6</v>
      </c>
      <c r="U1791" s="9"/>
      <c r="V1791" s="9"/>
      <c r="W1791" s="9"/>
      <c r="X1791" s="315"/>
      <c r="Y1791" s="9">
        <v>12955.24</v>
      </c>
      <c r="Z1791" s="9">
        <f t="shared" si="119"/>
        <v>16019.46</v>
      </c>
      <c r="AA1791" s="315"/>
      <c r="AB1791" s="9">
        <f t="shared" si="120"/>
        <v>20246.53</v>
      </c>
      <c r="AC1791" s="9">
        <v>18219.849999999999</v>
      </c>
      <c r="AD1791" s="9"/>
      <c r="AG1791" s="315"/>
      <c r="AH1791" s="317"/>
      <c r="AI1791" s="317"/>
      <c r="AJ1791" s="317"/>
      <c r="AK1791" s="317"/>
      <c r="AL1791" s="315"/>
    </row>
    <row r="1792" spans="1:38">
      <c r="A1792" s="342"/>
      <c r="B1792" s="73"/>
      <c r="C1792" s="9" t="s">
        <v>113</v>
      </c>
      <c r="D1792" s="9"/>
      <c r="E1792" s="9" t="s">
        <v>114</v>
      </c>
      <c r="F1792" s="74">
        <v>36652</v>
      </c>
      <c r="G1792" s="9"/>
      <c r="H1792" s="74">
        <f t="shared" si="118"/>
        <v>132</v>
      </c>
      <c r="I1792" s="9"/>
      <c r="J1792" s="76">
        <v>6493.3899999999985</v>
      </c>
      <c r="K1792" s="9"/>
      <c r="L1792" s="315"/>
      <c r="M1792" s="9">
        <v>27</v>
      </c>
      <c r="N1792" s="35"/>
      <c r="O1792" s="315"/>
      <c r="P1792" s="75">
        <f t="shared" si="121"/>
        <v>240.49592592592586</v>
      </c>
      <c r="Q1792" s="9"/>
      <c r="R1792" s="9"/>
      <c r="S1792" s="9"/>
      <c r="T1792" s="78">
        <f t="shared" si="122"/>
        <v>1357.4814814814815</v>
      </c>
      <c r="U1792" s="9"/>
      <c r="V1792" s="9"/>
      <c r="W1792" s="9"/>
      <c r="X1792" s="315"/>
      <c r="Y1792" s="9">
        <v>6493.3899999999985</v>
      </c>
      <c r="Z1792" s="9">
        <f t="shared" si="119"/>
        <v>8029.23</v>
      </c>
      <c r="AA1792" s="315"/>
      <c r="AB1792" s="9">
        <f t="shared" si="120"/>
        <v>10147.91</v>
      </c>
      <c r="AC1792" s="9">
        <v>9132.1</v>
      </c>
      <c r="AD1792" s="9"/>
      <c r="AG1792" s="315"/>
      <c r="AH1792" s="317"/>
      <c r="AI1792" s="317"/>
      <c r="AJ1792" s="317"/>
      <c r="AK1792" s="317"/>
      <c r="AL1792" s="315"/>
    </row>
    <row r="1793" spans="1:38">
      <c r="A1793" s="342"/>
      <c r="B1793" s="73"/>
      <c r="C1793" s="9" t="s">
        <v>115</v>
      </c>
      <c r="D1793" s="9"/>
      <c r="E1793" s="9" t="s">
        <v>110</v>
      </c>
      <c r="F1793" s="74">
        <v>33954</v>
      </c>
      <c r="G1793" s="9"/>
      <c r="H1793" s="74">
        <f t="shared" si="118"/>
        <v>122</v>
      </c>
      <c r="I1793" s="9"/>
      <c r="J1793" s="76">
        <v>6404.9399999999987</v>
      </c>
      <c r="K1793" s="9"/>
      <c r="L1793" s="315"/>
      <c r="M1793" s="9">
        <v>32</v>
      </c>
      <c r="N1793" s="35"/>
      <c r="O1793" s="315"/>
      <c r="P1793" s="75">
        <f t="shared" si="121"/>
        <v>200.15437499999996</v>
      </c>
      <c r="Q1793" s="9"/>
      <c r="R1793" s="9"/>
      <c r="S1793" s="9"/>
      <c r="T1793" s="78">
        <f t="shared" si="122"/>
        <v>1061.0625</v>
      </c>
      <c r="U1793" s="9"/>
      <c r="V1793" s="9"/>
      <c r="W1793" s="9"/>
      <c r="X1793" s="315"/>
      <c r="Y1793" s="9">
        <v>6404.9399999999987</v>
      </c>
      <c r="Z1793" s="9">
        <f t="shared" si="119"/>
        <v>7919.86</v>
      </c>
      <c r="AA1793" s="315"/>
      <c r="AB1793" s="9">
        <f t="shared" si="120"/>
        <v>10009.68</v>
      </c>
      <c r="AC1793" s="9">
        <v>9007.7099999999991</v>
      </c>
      <c r="AD1793" s="9"/>
      <c r="AG1793" s="315"/>
      <c r="AH1793" s="317"/>
      <c r="AI1793" s="317"/>
      <c r="AJ1793" s="317"/>
      <c r="AK1793" s="317"/>
      <c r="AL1793" s="315"/>
    </row>
    <row r="1794" spans="1:38">
      <c r="A1794" s="342"/>
      <c r="B1794" s="73"/>
      <c r="C1794" s="9" t="s">
        <v>116</v>
      </c>
      <c r="D1794" s="9"/>
      <c r="E1794" s="9" t="s">
        <v>117</v>
      </c>
      <c r="F1794" s="74">
        <v>31298</v>
      </c>
      <c r="G1794" s="9"/>
      <c r="H1794" s="74">
        <f t="shared" si="118"/>
        <v>113</v>
      </c>
      <c r="I1794" s="9"/>
      <c r="J1794" s="76">
        <v>5782.9400000000023</v>
      </c>
      <c r="K1794" s="9"/>
      <c r="L1794" s="315"/>
      <c r="M1794" s="9">
        <v>60</v>
      </c>
      <c r="N1794" s="35"/>
      <c r="O1794" s="315"/>
      <c r="P1794" s="75">
        <f t="shared" si="121"/>
        <v>96.382333333333378</v>
      </c>
      <c r="Q1794" s="9"/>
      <c r="R1794" s="9"/>
      <c r="S1794" s="9"/>
      <c r="T1794" s="78">
        <f t="shared" si="122"/>
        <v>521.63333333333333</v>
      </c>
      <c r="U1794" s="9"/>
      <c r="V1794" s="9"/>
      <c r="W1794" s="9"/>
      <c r="X1794" s="315"/>
      <c r="Y1794" s="9">
        <v>5782.9400000000023</v>
      </c>
      <c r="Z1794" s="9">
        <f t="shared" si="119"/>
        <v>7150.74</v>
      </c>
      <c r="AA1794" s="315"/>
      <c r="AB1794" s="9">
        <f t="shared" si="120"/>
        <v>9037.61</v>
      </c>
      <c r="AC1794" s="9">
        <v>8132.95</v>
      </c>
      <c r="AD1794" s="9"/>
      <c r="AG1794" s="315"/>
      <c r="AH1794" s="317"/>
      <c r="AI1794" s="317"/>
      <c r="AJ1794" s="317"/>
      <c r="AK1794" s="317"/>
      <c r="AL1794" s="315"/>
    </row>
    <row r="1795" spans="1:38">
      <c r="A1795" s="342"/>
      <c r="B1795" s="73"/>
      <c r="C1795" s="9" t="s">
        <v>118</v>
      </c>
      <c r="D1795" s="9"/>
      <c r="E1795" s="9" t="s">
        <v>59</v>
      </c>
      <c r="F1795" s="74">
        <v>8613291</v>
      </c>
      <c r="G1795" s="9"/>
      <c r="H1795" s="74">
        <f t="shared" si="118"/>
        <v>31013</v>
      </c>
      <c r="I1795" s="9"/>
      <c r="J1795" s="76">
        <v>570007.51000000059</v>
      </c>
      <c r="K1795" s="9"/>
      <c r="L1795" s="315"/>
      <c r="M1795" s="9">
        <v>978</v>
      </c>
      <c r="N1795" s="35"/>
      <c r="O1795" s="315"/>
      <c r="P1795" s="75">
        <f t="shared" si="121"/>
        <v>582.82976482617653</v>
      </c>
      <c r="Q1795" s="9"/>
      <c r="R1795" s="9"/>
      <c r="S1795" s="9"/>
      <c r="T1795" s="78">
        <f t="shared" si="122"/>
        <v>8807.0460122699387</v>
      </c>
      <c r="U1795" s="9"/>
      <c r="V1795" s="9"/>
      <c r="W1795" s="9"/>
      <c r="X1795" s="315"/>
      <c r="Y1795" s="9">
        <v>570007.51000000059</v>
      </c>
      <c r="Z1795" s="9">
        <f t="shared" si="119"/>
        <v>704827.56</v>
      </c>
      <c r="AA1795" s="315"/>
      <c r="AB1795" s="9">
        <f t="shared" si="120"/>
        <v>890811.19</v>
      </c>
      <c r="AC1795" s="9">
        <v>801640.76</v>
      </c>
      <c r="AD1795" s="9"/>
      <c r="AG1795" s="315"/>
      <c r="AH1795" s="317"/>
      <c r="AI1795" s="317"/>
      <c r="AJ1795" s="317"/>
      <c r="AK1795" s="317"/>
      <c r="AL1795" s="315"/>
    </row>
    <row r="1796" spans="1:38">
      <c r="A1796" s="342"/>
      <c r="B1796" s="73"/>
      <c r="C1796" s="9" t="s">
        <v>118</v>
      </c>
      <c r="D1796" s="9"/>
      <c r="E1796" s="9" t="s">
        <v>487</v>
      </c>
      <c r="F1796" s="74">
        <v>17</v>
      </c>
      <c r="G1796" s="9"/>
      <c r="H1796" s="74">
        <f t="shared" si="118"/>
        <v>0</v>
      </c>
      <c r="I1796" s="9"/>
      <c r="J1796" s="76">
        <v>13.89</v>
      </c>
      <c r="K1796" s="9"/>
      <c r="L1796" s="315"/>
      <c r="M1796" s="9">
        <v>1</v>
      </c>
      <c r="N1796" s="35"/>
      <c r="O1796" s="315"/>
      <c r="P1796" s="75">
        <f t="shared" si="121"/>
        <v>13.89</v>
      </c>
      <c r="Q1796" s="9"/>
      <c r="R1796" s="9"/>
      <c r="S1796" s="9"/>
      <c r="T1796" s="78">
        <f t="shared" si="122"/>
        <v>17</v>
      </c>
      <c r="U1796" s="9"/>
      <c r="V1796" s="9"/>
      <c r="W1796" s="9"/>
      <c r="X1796" s="315"/>
      <c r="Y1796" s="9">
        <v>13.89</v>
      </c>
      <c r="Z1796" s="9">
        <f t="shared" si="119"/>
        <v>17.18</v>
      </c>
      <c r="AA1796" s="315"/>
      <c r="AB1796" s="9">
        <f t="shared" si="120"/>
        <v>21.71</v>
      </c>
      <c r="AC1796" s="9">
        <v>19.53</v>
      </c>
      <c r="AD1796" s="9"/>
      <c r="AG1796" s="315"/>
      <c r="AH1796" s="317"/>
      <c r="AI1796" s="317"/>
      <c r="AJ1796" s="317"/>
      <c r="AK1796" s="317"/>
      <c r="AL1796" s="315"/>
    </row>
    <row r="1797" spans="1:38">
      <c r="A1797" s="342"/>
      <c r="B1797" s="73"/>
      <c r="C1797" s="9" t="s">
        <v>118</v>
      </c>
      <c r="D1797" s="9"/>
      <c r="E1797" s="9" t="s">
        <v>66</v>
      </c>
      <c r="F1797" s="74">
        <v>58560</v>
      </c>
      <c r="G1797" s="9"/>
      <c r="H1797" s="74">
        <f t="shared" si="118"/>
        <v>211</v>
      </c>
      <c r="I1797" s="9"/>
      <c r="J1797" s="76">
        <v>6821.9500000000007</v>
      </c>
      <c r="K1797" s="9"/>
      <c r="L1797" s="315"/>
      <c r="M1797" s="9">
        <v>20</v>
      </c>
      <c r="N1797" s="35"/>
      <c r="O1797" s="315"/>
      <c r="P1797" s="75">
        <f t="shared" si="121"/>
        <v>341.09750000000003</v>
      </c>
      <c r="Q1797" s="9"/>
      <c r="R1797" s="9"/>
      <c r="S1797" s="9"/>
      <c r="T1797" s="78">
        <f t="shared" si="122"/>
        <v>2928</v>
      </c>
      <c r="U1797" s="9"/>
      <c r="V1797" s="9"/>
      <c r="W1797" s="9"/>
      <c r="X1797" s="315"/>
      <c r="Y1797" s="9">
        <v>6821.9500000000007</v>
      </c>
      <c r="Z1797" s="9">
        <f t="shared" si="119"/>
        <v>8435.5</v>
      </c>
      <c r="AA1797" s="315"/>
      <c r="AB1797" s="9">
        <f t="shared" si="120"/>
        <v>10661.38</v>
      </c>
      <c r="AC1797" s="9">
        <v>9594.18</v>
      </c>
      <c r="AD1797" s="9"/>
      <c r="AG1797" s="315"/>
      <c r="AH1797" s="317"/>
      <c r="AI1797" s="317"/>
      <c r="AJ1797" s="317"/>
      <c r="AK1797" s="317"/>
      <c r="AL1797" s="315"/>
    </row>
    <row r="1798" spans="1:38">
      <c r="A1798" s="342"/>
      <c r="B1798" s="73"/>
      <c r="C1798" s="9" t="s">
        <v>118</v>
      </c>
      <c r="D1798" s="9"/>
      <c r="E1798" s="9" t="s">
        <v>581</v>
      </c>
      <c r="F1798" s="74">
        <v>68</v>
      </c>
      <c r="G1798" s="9"/>
      <c r="H1798" s="74">
        <f t="shared" si="118"/>
        <v>0</v>
      </c>
      <c r="I1798" s="9"/>
      <c r="J1798" s="76">
        <v>26.08</v>
      </c>
      <c r="K1798" s="9"/>
      <c r="L1798" s="315"/>
      <c r="M1798" s="9">
        <v>1</v>
      </c>
      <c r="N1798" s="35"/>
      <c r="O1798" s="315"/>
      <c r="P1798" s="75">
        <f t="shared" si="121"/>
        <v>26.08</v>
      </c>
      <c r="Q1798" s="9"/>
      <c r="R1798" s="9"/>
      <c r="S1798" s="9"/>
      <c r="T1798" s="78">
        <f t="shared" si="122"/>
        <v>68</v>
      </c>
      <c r="U1798" s="9"/>
      <c r="V1798" s="9"/>
      <c r="W1798" s="9"/>
      <c r="X1798" s="315"/>
      <c r="Y1798" s="9">
        <v>26.08</v>
      </c>
      <c r="Z1798" s="9">
        <f t="shared" si="119"/>
        <v>32.25</v>
      </c>
      <c r="AA1798" s="315"/>
      <c r="AB1798" s="9">
        <f t="shared" si="120"/>
        <v>40.76</v>
      </c>
      <c r="AC1798" s="9">
        <v>36.68</v>
      </c>
      <c r="AD1798" s="9"/>
      <c r="AG1798" s="315"/>
      <c r="AH1798" s="317"/>
      <c r="AI1798" s="317"/>
      <c r="AJ1798" s="317"/>
      <c r="AK1798" s="317"/>
      <c r="AL1798" s="315"/>
    </row>
    <row r="1799" spans="1:38">
      <c r="A1799" s="342"/>
      <c r="B1799" s="73"/>
      <c r="C1799" s="9" t="s">
        <v>118</v>
      </c>
      <c r="D1799" s="9"/>
      <c r="E1799" s="9" t="s">
        <v>143</v>
      </c>
      <c r="F1799" s="74">
        <v>6818</v>
      </c>
      <c r="G1799" s="9"/>
      <c r="H1799" s="74">
        <f t="shared" si="118"/>
        <v>25</v>
      </c>
      <c r="I1799" s="9"/>
      <c r="J1799" s="76">
        <v>942.79</v>
      </c>
      <c r="K1799" s="9"/>
      <c r="L1799" s="315"/>
      <c r="M1799" s="9">
        <v>1</v>
      </c>
      <c r="N1799" s="35"/>
      <c r="O1799" s="315"/>
      <c r="P1799" s="75">
        <f t="shared" si="121"/>
        <v>942.79</v>
      </c>
      <c r="Q1799" s="9"/>
      <c r="R1799" s="9"/>
      <c r="S1799" s="9"/>
      <c r="T1799" s="78">
        <f t="shared" si="122"/>
        <v>6818</v>
      </c>
      <c r="U1799" s="9"/>
      <c r="V1799" s="9"/>
      <c r="W1799" s="9"/>
      <c r="X1799" s="315"/>
      <c r="Y1799" s="9">
        <v>942.79</v>
      </c>
      <c r="Z1799" s="9">
        <f t="shared" si="119"/>
        <v>1165.78</v>
      </c>
      <c r="AA1799" s="315"/>
      <c r="AB1799" s="9">
        <f t="shared" si="120"/>
        <v>1473.4</v>
      </c>
      <c r="AC1799" s="9">
        <v>1325.91</v>
      </c>
      <c r="AD1799" s="9"/>
      <c r="AG1799" s="315"/>
      <c r="AH1799" s="317"/>
      <c r="AI1799" s="317"/>
      <c r="AJ1799" s="317"/>
      <c r="AK1799" s="317"/>
      <c r="AL1799" s="315"/>
    </row>
    <row r="1800" spans="1:38">
      <c r="A1800" s="342"/>
      <c r="B1800" s="73"/>
      <c r="C1800" s="9" t="s">
        <v>582</v>
      </c>
      <c r="D1800" s="9"/>
      <c r="E1800" s="9" t="s">
        <v>66</v>
      </c>
      <c r="F1800" s="74">
        <v>21059</v>
      </c>
      <c r="G1800" s="9"/>
      <c r="H1800" s="74">
        <f t="shared" si="118"/>
        <v>76</v>
      </c>
      <c r="I1800" s="9"/>
      <c r="J1800" s="76">
        <v>1634.08</v>
      </c>
      <c r="K1800" s="9"/>
      <c r="L1800" s="315"/>
      <c r="M1800" s="9">
        <v>3</v>
      </c>
      <c r="N1800" s="35"/>
      <c r="O1800" s="315"/>
      <c r="P1800" s="75">
        <f t="shared" si="121"/>
        <v>544.69333333333327</v>
      </c>
      <c r="Q1800" s="9"/>
      <c r="R1800" s="9"/>
      <c r="S1800" s="9"/>
      <c r="T1800" s="78">
        <f t="shared" si="122"/>
        <v>7019.666666666667</v>
      </c>
      <c r="U1800" s="9"/>
      <c r="V1800" s="9"/>
      <c r="W1800" s="9"/>
      <c r="X1800" s="315"/>
      <c r="Y1800" s="9">
        <v>1634.08</v>
      </c>
      <c r="Z1800" s="9">
        <f t="shared" si="119"/>
        <v>2020.58</v>
      </c>
      <c r="AA1800" s="315"/>
      <c r="AB1800" s="9">
        <f t="shared" si="120"/>
        <v>2553.75</v>
      </c>
      <c r="AC1800" s="9">
        <v>2298.12</v>
      </c>
      <c r="AD1800" s="9"/>
      <c r="AG1800" s="315"/>
      <c r="AH1800" s="317"/>
      <c r="AI1800" s="317"/>
      <c r="AJ1800" s="317"/>
      <c r="AK1800" s="317"/>
      <c r="AL1800" s="315"/>
    </row>
    <row r="1801" spans="1:38">
      <c r="A1801" s="342"/>
      <c r="B1801" s="73"/>
      <c r="C1801" s="9" t="s">
        <v>119</v>
      </c>
      <c r="D1801" s="9"/>
      <c r="E1801" s="9" t="s">
        <v>98</v>
      </c>
      <c r="F1801" s="74">
        <v>807</v>
      </c>
      <c r="G1801" s="9"/>
      <c r="H1801" s="74">
        <f t="shared" si="118"/>
        <v>3</v>
      </c>
      <c r="I1801" s="9"/>
      <c r="J1801" s="76">
        <v>53</v>
      </c>
      <c r="K1801" s="9"/>
      <c r="L1801" s="315"/>
      <c r="M1801" s="9">
        <v>2</v>
      </c>
      <c r="N1801" s="35"/>
      <c r="O1801" s="315"/>
      <c r="P1801" s="75">
        <f t="shared" si="121"/>
        <v>26.5</v>
      </c>
      <c r="Q1801" s="9"/>
      <c r="R1801" s="9"/>
      <c r="S1801" s="9"/>
      <c r="T1801" s="78">
        <f t="shared" si="122"/>
        <v>403.5</v>
      </c>
      <c r="U1801" s="9"/>
      <c r="V1801" s="9"/>
      <c r="W1801" s="9"/>
      <c r="X1801" s="315"/>
      <c r="Y1801" s="9">
        <v>53</v>
      </c>
      <c r="Z1801" s="9">
        <f t="shared" si="119"/>
        <v>65.540000000000006</v>
      </c>
      <c r="AA1801" s="315"/>
      <c r="AB1801" s="9">
        <f t="shared" si="120"/>
        <v>82.83</v>
      </c>
      <c r="AC1801" s="9">
        <v>74.540000000000006</v>
      </c>
      <c r="AD1801" s="9"/>
      <c r="AG1801" s="315"/>
      <c r="AH1801" s="317"/>
      <c r="AI1801" s="317"/>
      <c r="AJ1801" s="317"/>
      <c r="AK1801" s="317"/>
      <c r="AL1801" s="315"/>
    </row>
    <row r="1802" spans="1:38">
      <c r="A1802" s="342"/>
      <c r="B1802" s="73"/>
      <c r="C1802" s="9" t="s">
        <v>120</v>
      </c>
      <c r="D1802" s="9"/>
      <c r="E1802" s="9" t="s">
        <v>98</v>
      </c>
      <c r="F1802" s="74">
        <v>622</v>
      </c>
      <c r="G1802" s="9"/>
      <c r="H1802" s="74">
        <f t="shared" si="118"/>
        <v>2</v>
      </c>
      <c r="I1802" s="9"/>
      <c r="J1802" s="76">
        <v>128.56</v>
      </c>
      <c r="K1802" s="9"/>
      <c r="L1802" s="315"/>
      <c r="M1802" s="9">
        <v>1</v>
      </c>
      <c r="N1802" s="35"/>
      <c r="O1802" s="315"/>
      <c r="P1802" s="75">
        <f t="shared" si="121"/>
        <v>128.56</v>
      </c>
      <c r="Q1802" s="9"/>
      <c r="R1802" s="9"/>
      <c r="S1802" s="9"/>
      <c r="T1802" s="78">
        <f t="shared" si="122"/>
        <v>622</v>
      </c>
      <c r="U1802" s="9"/>
      <c r="V1802" s="9"/>
      <c r="W1802" s="9"/>
      <c r="X1802" s="315"/>
      <c r="Y1802" s="9">
        <v>128.56</v>
      </c>
      <c r="Z1802" s="9">
        <f t="shared" si="119"/>
        <v>158.97</v>
      </c>
      <c r="AA1802" s="315"/>
      <c r="AB1802" s="9">
        <f t="shared" si="120"/>
        <v>200.91</v>
      </c>
      <c r="AC1802" s="9">
        <v>180.8</v>
      </c>
      <c r="AD1802" s="9"/>
      <c r="AG1802" s="315"/>
      <c r="AH1802" s="317"/>
      <c r="AI1802" s="317"/>
      <c r="AJ1802" s="317"/>
      <c r="AK1802" s="317"/>
      <c r="AL1802" s="315"/>
    </row>
    <row r="1803" spans="1:38">
      <c r="A1803" s="342"/>
      <c r="B1803" s="73"/>
      <c r="C1803" s="9" t="s">
        <v>122</v>
      </c>
      <c r="D1803" s="9"/>
      <c r="E1803" s="9" t="s">
        <v>123</v>
      </c>
      <c r="F1803" s="74">
        <v>136994</v>
      </c>
      <c r="G1803" s="9"/>
      <c r="H1803" s="74">
        <f t="shared" si="118"/>
        <v>493</v>
      </c>
      <c r="I1803" s="9"/>
      <c r="J1803" s="76">
        <v>8903.880000000001</v>
      </c>
      <c r="K1803" s="9"/>
      <c r="L1803" s="315"/>
      <c r="M1803" s="9">
        <v>2</v>
      </c>
      <c r="N1803" s="35"/>
      <c r="O1803" s="315"/>
      <c r="P1803" s="75">
        <f t="shared" si="121"/>
        <v>4451.9400000000005</v>
      </c>
      <c r="Q1803" s="9"/>
      <c r="R1803" s="9"/>
      <c r="S1803" s="9"/>
      <c r="T1803" s="78">
        <f t="shared" si="122"/>
        <v>68497</v>
      </c>
      <c r="U1803" s="9"/>
      <c r="V1803" s="9"/>
      <c r="W1803" s="9"/>
      <c r="X1803" s="315"/>
      <c r="Y1803" s="9">
        <v>8903.880000000001</v>
      </c>
      <c r="Z1803" s="9">
        <f t="shared" si="119"/>
        <v>11009.86</v>
      </c>
      <c r="AA1803" s="315"/>
      <c r="AB1803" s="9">
        <f t="shared" si="120"/>
        <v>13915.04</v>
      </c>
      <c r="AC1803" s="9">
        <v>12522.14</v>
      </c>
      <c r="AD1803" s="9"/>
      <c r="AG1803" s="315"/>
      <c r="AH1803" s="317"/>
      <c r="AI1803" s="317"/>
      <c r="AJ1803" s="317"/>
      <c r="AK1803" s="317"/>
      <c r="AL1803" s="315"/>
    </row>
    <row r="1804" spans="1:38">
      <c r="A1804" s="342"/>
      <c r="B1804" s="73"/>
      <c r="C1804" s="9" t="s">
        <v>122</v>
      </c>
      <c r="D1804" s="9"/>
      <c r="E1804" s="9" t="s">
        <v>124</v>
      </c>
      <c r="F1804" s="74">
        <v>30840</v>
      </c>
      <c r="G1804" s="9"/>
      <c r="H1804" s="74">
        <f t="shared" si="118"/>
        <v>111</v>
      </c>
      <c r="I1804" s="9"/>
      <c r="J1804" s="76">
        <v>4898.83</v>
      </c>
      <c r="K1804" s="9"/>
      <c r="L1804" s="315"/>
      <c r="M1804" s="9">
        <v>9</v>
      </c>
      <c r="N1804" s="35"/>
      <c r="O1804" s="315"/>
      <c r="P1804" s="75">
        <f t="shared" si="121"/>
        <v>544.31444444444446</v>
      </c>
      <c r="Q1804" s="9"/>
      <c r="R1804" s="9"/>
      <c r="S1804" s="9"/>
      <c r="T1804" s="78">
        <f t="shared" si="122"/>
        <v>3426.6666666666665</v>
      </c>
      <c r="U1804" s="9"/>
      <c r="V1804" s="9"/>
      <c r="W1804" s="9"/>
      <c r="X1804" s="315"/>
      <c r="Y1804" s="9">
        <v>4898.83</v>
      </c>
      <c r="Z1804" s="9">
        <f t="shared" si="119"/>
        <v>6057.52</v>
      </c>
      <c r="AA1804" s="315"/>
      <c r="AB1804" s="9">
        <f t="shared" si="120"/>
        <v>7655.92</v>
      </c>
      <c r="AC1804" s="9">
        <v>6889.56</v>
      </c>
      <c r="AD1804" s="9"/>
      <c r="AG1804" s="315"/>
      <c r="AH1804" s="317"/>
      <c r="AI1804" s="317"/>
      <c r="AJ1804" s="317"/>
      <c r="AK1804" s="317"/>
      <c r="AL1804" s="315"/>
    </row>
    <row r="1805" spans="1:38">
      <c r="A1805" s="342"/>
      <c r="B1805" s="73"/>
      <c r="C1805" s="9" t="s">
        <v>125</v>
      </c>
      <c r="D1805" s="9"/>
      <c r="E1805" s="9" t="s">
        <v>121</v>
      </c>
      <c r="F1805" s="74">
        <v>1704431</v>
      </c>
      <c r="G1805" s="9"/>
      <c r="H1805" s="74">
        <f t="shared" si="118"/>
        <v>6137</v>
      </c>
      <c r="I1805" s="9"/>
      <c r="J1805" s="76">
        <v>178412.74</v>
      </c>
      <c r="K1805" s="9"/>
      <c r="L1805" s="315"/>
      <c r="M1805" s="9">
        <v>158</v>
      </c>
      <c r="N1805" s="35"/>
      <c r="O1805" s="315"/>
      <c r="P1805" s="75">
        <f t="shared" si="121"/>
        <v>1129.1945569620252</v>
      </c>
      <c r="Q1805" s="9"/>
      <c r="R1805" s="9"/>
      <c r="S1805" s="9"/>
      <c r="T1805" s="78">
        <f t="shared" si="122"/>
        <v>10787.537974683544</v>
      </c>
      <c r="U1805" s="9"/>
      <c r="V1805" s="9"/>
      <c r="W1805" s="9"/>
      <c r="X1805" s="315"/>
      <c r="Y1805" s="9">
        <v>178412.74</v>
      </c>
      <c r="Z1805" s="9">
        <f t="shared" si="119"/>
        <v>220611.51</v>
      </c>
      <c r="AA1805" s="315"/>
      <c r="AB1805" s="9">
        <f t="shared" si="120"/>
        <v>278824.51</v>
      </c>
      <c r="AC1805" s="9">
        <v>250914.11</v>
      </c>
      <c r="AD1805" s="9"/>
      <c r="AG1805" s="315"/>
      <c r="AH1805" s="317"/>
      <c r="AI1805" s="317"/>
      <c r="AJ1805" s="317"/>
      <c r="AK1805" s="317"/>
      <c r="AL1805" s="315"/>
    </row>
    <row r="1806" spans="1:38">
      <c r="A1806" s="342"/>
      <c r="B1806" s="73"/>
      <c r="C1806" s="9" t="s">
        <v>126</v>
      </c>
      <c r="D1806" s="9"/>
      <c r="E1806" s="9" t="s">
        <v>70</v>
      </c>
      <c r="F1806" s="74">
        <v>2804843</v>
      </c>
      <c r="G1806" s="9"/>
      <c r="H1806" s="74">
        <f t="shared" si="118"/>
        <v>10099</v>
      </c>
      <c r="I1806" s="9"/>
      <c r="J1806" s="76">
        <v>149997.12</v>
      </c>
      <c r="K1806" s="9"/>
      <c r="L1806" s="315"/>
      <c r="M1806" s="9">
        <v>97</v>
      </c>
      <c r="N1806" s="35"/>
      <c r="O1806" s="315"/>
      <c r="P1806" s="75">
        <f t="shared" si="121"/>
        <v>1546.3620618556702</v>
      </c>
      <c r="Q1806" s="9"/>
      <c r="R1806" s="9"/>
      <c r="S1806" s="9"/>
      <c r="T1806" s="78">
        <f t="shared" si="122"/>
        <v>28915.907216494845</v>
      </c>
      <c r="U1806" s="9"/>
      <c r="V1806" s="9"/>
      <c r="W1806" s="9"/>
      <c r="X1806" s="315"/>
      <c r="Y1806" s="9">
        <v>149997.12</v>
      </c>
      <c r="Z1806" s="9">
        <f t="shared" si="119"/>
        <v>185474.93</v>
      </c>
      <c r="AA1806" s="315"/>
      <c r="AB1806" s="9">
        <f t="shared" si="120"/>
        <v>234416.41</v>
      </c>
      <c r="AC1806" s="9">
        <v>210951.27</v>
      </c>
      <c r="AD1806" s="9"/>
      <c r="AG1806" s="315"/>
      <c r="AH1806" s="317"/>
      <c r="AI1806" s="317"/>
      <c r="AJ1806" s="317"/>
      <c r="AK1806" s="317"/>
      <c r="AL1806" s="315"/>
    </row>
    <row r="1807" spans="1:38">
      <c r="A1807" s="342"/>
      <c r="B1807" s="73"/>
      <c r="C1807" s="9" t="s">
        <v>127</v>
      </c>
      <c r="D1807" s="9"/>
      <c r="E1807" s="9" t="s">
        <v>79</v>
      </c>
      <c r="F1807" s="74">
        <v>427</v>
      </c>
      <c r="G1807" s="9"/>
      <c r="H1807" s="74">
        <f t="shared" si="118"/>
        <v>2</v>
      </c>
      <c r="I1807" s="9"/>
      <c r="J1807" s="76">
        <v>75.040000000000006</v>
      </c>
      <c r="K1807" s="9"/>
      <c r="L1807" s="315"/>
      <c r="M1807" s="9">
        <v>1</v>
      </c>
      <c r="N1807" s="35"/>
      <c r="O1807" s="315"/>
      <c r="P1807" s="75">
        <f t="shared" si="121"/>
        <v>75.040000000000006</v>
      </c>
      <c r="Q1807" s="9"/>
      <c r="R1807" s="9"/>
      <c r="S1807" s="9"/>
      <c r="T1807" s="78">
        <f t="shared" si="122"/>
        <v>427</v>
      </c>
      <c r="U1807" s="9"/>
      <c r="V1807" s="9"/>
      <c r="W1807" s="9"/>
      <c r="X1807" s="315"/>
      <c r="Y1807" s="9">
        <v>75.040000000000006</v>
      </c>
      <c r="Z1807" s="9">
        <f t="shared" si="119"/>
        <v>92.79</v>
      </c>
      <c r="AA1807" s="315"/>
      <c r="AB1807" s="9">
        <f t="shared" si="120"/>
        <v>117.27</v>
      </c>
      <c r="AC1807" s="9">
        <v>105.53</v>
      </c>
      <c r="AD1807" s="9"/>
      <c r="AG1807" s="315"/>
      <c r="AH1807" s="317"/>
      <c r="AI1807" s="317"/>
      <c r="AJ1807" s="317"/>
      <c r="AK1807" s="317"/>
      <c r="AL1807" s="315"/>
    </row>
    <row r="1808" spans="1:38">
      <c r="A1808" s="342"/>
      <c r="B1808" s="73"/>
      <c r="C1808" s="9" t="s">
        <v>128</v>
      </c>
      <c r="D1808" s="9"/>
      <c r="E1808" s="9" t="s">
        <v>70</v>
      </c>
      <c r="F1808" s="74">
        <v>24518</v>
      </c>
      <c r="G1808" s="9"/>
      <c r="H1808" s="74">
        <f t="shared" si="118"/>
        <v>88</v>
      </c>
      <c r="I1808" s="9"/>
      <c r="J1808" s="76">
        <v>4185.7199999999993</v>
      </c>
      <c r="K1808" s="9"/>
      <c r="L1808" s="315"/>
      <c r="M1808" s="9">
        <v>19</v>
      </c>
      <c r="N1808" s="35"/>
      <c r="O1808" s="315"/>
      <c r="P1808" s="75">
        <f t="shared" si="121"/>
        <v>220.30105263157893</v>
      </c>
      <c r="Q1808" s="9"/>
      <c r="R1808" s="9"/>
      <c r="S1808" s="9"/>
      <c r="T1808" s="78">
        <f t="shared" si="122"/>
        <v>1290.421052631579</v>
      </c>
      <c r="U1808" s="9"/>
      <c r="V1808" s="9"/>
      <c r="W1808" s="9"/>
      <c r="X1808" s="315"/>
      <c r="Y1808" s="9">
        <v>4185.7199999999993</v>
      </c>
      <c r="Z1808" s="9">
        <f t="shared" si="119"/>
        <v>5175.74</v>
      </c>
      <c r="AA1808" s="315"/>
      <c r="AB1808" s="9">
        <f t="shared" si="120"/>
        <v>6541.47</v>
      </c>
      <c r="AC1808" s="9">
        <v>5886.67</v>
      </c>
      <c r="AD1808" s="9"/>
      <c r="AG1808" s="315"/>
      <c r="AH1808" s="317"/>
      <c r="AI1808" s="317"/>
      <c r="AJ1808" s="317"/>
      <c r="AK1808" s="317"/>
      <c r="AL1808" s="315"/>
    </row>
    <row r="1809" spans="1:38">
      <c r="A1809" s="342"/>
      <c r="B1809" s="73"/>
      <c r="C1809" s="9" t="s">
        <v>131</v>
      </c>
      <c r="D1809" s="9"/>
      <c r="E1809" s="9" t="s">
        <v>95</v>
      </c>
      <c r="F1809" s="74">
        <v>320610</v>
      </c>
      <c r="G1809" s="9"/>
      <c r="H1809" s="74">
        <f t="shared" si="118"/>
        <v>1154</v>
      </c>
      <c r="I1809" s="9"/>
      <c r="J1809" s="76">
        <v>60017.860000000022</v>
      </c>
      <c r="K1809" s="9"/>
      <c r="L1809" s="315"/>
      <c r="M1809" s="9">
        <v>119</v>
      </c>
      <c r="N1809" s="35"/>
      <c r="O1809" s="315"/>
      <c r="P1809" s="75">
        <f t="shared" si="121"/>
        <v>504.35176470588254</v>
      </c>
      <c r="Q1809" s="9"/>
      <c r="R1809" s="9"/>
      <c r="S1809" s="9"/>
      <c r="T1809" s="78">
        <f t="shared" si="122"/>
        <v>2694.201680672269</v>
      </c>
      <c r="U1809" s="9"/>
      <c r="V1809" s="9"/>
      <c r="W1809" s="9"/>
      <c r="X1809" s="315"/>
      <c r="Y1809" s="9">
        <v>60017.860000000022</v>
      </c>
      <c r="Z1809" s="9">
        <f t="shared" si="119"/>
        <v>74213.48</v>
      </c>
      <c r="AA1809" s="315"/>
      <c r="AB1809" s="9">
        <f t="shared" si="120"/>
        <v>93796.28</v>
      </c>
      <c r="AC1809" s="9">
        <v>84407.24</v>
      </c>
      <c r="AD1809" s="9"/>
      <c r="AG1809" s="315"/>
      <c r="AH1809" s="317"/>
      <c r="AI1809" s="317"/>
      <c r="AJ1809" s="317"/>
      <c r="AK1809" s="317"/>
      <c r="AL1809" s="315"/>
    </row>
    <row r="1810" spans="1:38">
      <c r="A1810" s="342"/>
      <c r="B1810" s="73"/>
      <c r="C1810" s="9" t="s">
        <v>132</v>
      </c>
      <c r="D1810" s="9"/>
      <c r="E1810" s="9" t="s">
        <v>133</v>
      </c>
      <c r="F1810" s="74">
        <v>8722583</v>
      </c>
      <c r="G1810" s="9"/>
      <c r="H1810" s="74">
        <f t="shared" si="118"/>
        <v>31407</v>
      </c>
      <c r="I1810" s="9"/>
      <c r="J1810" s="76">
        <v>766493.5</v>
      </c>
      <c r="K1810" s="9"/>
      <c r="L1810" s="315"/>
      <c r="M1810" s="9">
        <v>357</v>
      </c>
      <c r="N1810" s="35"/>
      <c r="O1810" s="315"/>
      <c r="P1810" s="75">
        <f t="shared" si="121"/>
        <v>2147.0406162464988</v>
      </c>
      <c r="Q1810" s="9"/>
      <c r="R1810" s="9"/>
      <c r="S1810" s="9"/>
      <c r="T1810" s="78">
        <f t="shared" si="122"/>
        <v>24433.005602240897</v>
      </c>
      <c r="U1810" s="9"/>
      <c r="V1810" s="9"/>
      <c r="W1810" s="9"/>
      <c r="X1810" s="315"/>
      <c r="Y1810" s="9">
        <v>766493.5</v>
      </c>
      <c r="Z1810" s="9">
        <f t="shared" si="119"/>
        <v>947787.07</v>
      </c>
      <c r="AA1810" s="315"/>
      <c r="AB1810" s="9">
        <f t="shared" si="120"/>
        <v>1197880.69</v>
      </c>
      <c r="AC1810" s="9">
        <v>1077972.53</v>
      </c>
      <c r="AD1810" s="9"/>
      <c r="AG1810" s="315"/>
      <c r="AH1810" s="317"/>
      <c r="AI1810" s="317"/>
      <c r="AJ1810" s="317"/>
      <c r="AK1810" s="317"/>
      <c r="AL1810" s="315"/>
    </row>
    <row r="1811" spans="1:38">
      <c r="A1811" s="342"/>
      <c r="B1811" s="73"/>
      <c r="C1811" s="9" t="s">
        <v>132</v>
      </c>
      <c r="D1811" s="9"/>
      <c r="E1811" s="9" t="s">
        <v>81</v>
      </c>
      <c r="F1811" s="74">
        <v>396</v>
      </c>
      <c r="G1811" s="9"/>
      <c r="H1811" s="74">
        <f t="shared" si="118"/>
        <v>1</v>
      </c>
      <c r="I1811" s="9"/>
      <c r="J1811" s="76">
        <v>26.57</v>
      </c>
      <c r="K1811" s="9"/>
      <c r="L1811" s="315"/>
      <c r="M1811" s="9">
        <v>1</v>
      </c>
      <c r="N1811" s="35"/>
      <c r="O1811" s="315"/>
      <c r="P1811" s="75">
        <f t="shared" si="121"/>
        <v>26.57</v>
      </c>
      <c r="Q1811" s="9"/>
      <c r="R1811" s="9"/>
      <c r="S1811" s="9"/>
      <c r="T1811" s="78">
        <f t="shared" si="122"/>
        <v>396</v>
      </c>
      <c r="U1811" s="9"/>
      <c r="V1811" s="9"/>
      <c r="W1811" s="9"/>
      <c r="X1811" s="315"/>
      <c r="Y1811" s="9">
        <v>26.57</v>
      </c>
      <c r="Z1811" s="9">
        <f t="shared" si="119"/>
        <v>32.85</v>
      </c>
      <c r="AA1811" s="315"/>
      <c r="AB1811" s="9">
        <f t="shared" si="120"/>
        <v>41.52</v>
      </c>
      <c r="AC1811" s="9">
        <v>37.369999999999997</v>
      </c>
      <c r="AD1811" s="9"/>
      <c r="AG1811" s="315"/>
      <c r="AH1811" s="317"/>
      <c r="AI1811" s="317"/>
      <c r="AJ1811" s="317"/>
      <c r="AK1811" s="317"/>
      <c r="AL1811" s="315"/>
    </row>
    <row r="1812" spans="1:38">
      <c r="A1812" s="342"/>
      <c r="B1812" s="73"/>
      <c r="C1812" s="9" t="s">
        <v>134</v>
      </c>
      <c r="D1812" s="9"/>
      <c r="E1812" s="9" t="s">
        <v>135</v>
      </c>
      <c r="F1812" s="74">
        <v>19608314</v>
      </c>
      <c r="G1812" s="9"/>
      <c r="H1812" s="74">
        <f t="shared" si="118"/>
        <v>70602</v>
      </c>
      <c r="I1812" s="9"/>
      <c r="J1812" s="76">
        <v>1427647.2700000009</v>
      </c>
      <c r="K1812" s="9"/>
      <c r="L1812" s="315"/>
      <c r="M1812" s="9">
        <v>1929</v>
      </c>
      <c r="N1812" s="35"/>
      <c r="O1812" s="315"/>
      <c r="P1812" s="75">
        <f t="shared" si="121"/>
        <v>740.09708138932137</v>
      </c>
      <c r="Q1812" s="9"/>
      <c r="R1812" s="9"/>
      <c r="S1812" s="9"/>
      <c r="T1812" s="78">
        <f t="shared" si="122"/>
        <v>10165.015033696216</v>
      </c>
      <c r="U1812" s="9"/>
      <c r="V1812" s="9"/>
      <c r="W1812" s="9"/>
      <c r="X1812" s="315"/>
      <c r="Y1812" s="9">
        <v>1427647.2700000009</v>
      </c>
      <c r="Z1812" s="9">
        <f t="shared" si="119"/>
        <v>1765319.1</v>
      </c>
      <c r="AA1812" s="315"/>
      <c r="AB1812" s="9">
        <f t="shared" si="120"/>
        <v>2231135.81</v>
      </c>
      <c r="AC1812" s="9">
        <v>2007798.54</v>
      </c>
      <c r="AD1812" s="9"/>
      <c r="AG1812" s="315"/>
      <c r="AH1812" s="317"/>
      <c r="AI1812" s="317"/>
      <c r="AJ1812" s="317"/>
      <c r="AK1812" s="317"/>
      <c r="AL1812" s="315"/>
    </row>
    <row r="1813" spans="1:38">
      <c r="A1813" s="342"/>
      <c r="B1813" s="73"/>
      <c r="C1813" s="9" t="s">
        <v>136</v>
      </c>
      <c r="D1813" s="9"/>
      <c r="E1813" s="9" t="s">
        <v>138</v>
      </c>
      <c r="F1813" s="74">
        <v>1072685</v>
      </c>
      <c r="G1813" s="9"/>
      <c r="H1813" s="74">
        <f t="shared" si="118"/>
        <v>3862</v>
      </c>
      <c r="I1813" s="9"/>
      <c r="J1813" s="76">
        <v>146544.59999999986</v>
      </c>
      <c r="K1813" s="9"/>
      <c r="L1813" s="315"/>
      <c r="M1813" s="9">
        <v>568</v>
      </c>
      <c r="N1813" s="35"/>
      <c r="O1813" s="315"/>
      <c r="P1813" s="75">
        <f t="shared" si="121"/>
        <v>258.00105633802792</v>
      </c>
      <c r="Q1813" s="9"/>
      <c r="R1813" s="9"/>
      <c r="S1813" s="9"/>
      <c r="T1813" s="78">
        <f t="shared" si="122"/>
        <v>1888.5299295774648</v>
      </c>
      <c r="U1813" s="9"/>
      <c r="V1813" s="9"/>
      <c r="W1813" s="9"/>
      <c r="X1813" s="315"/>
      <c r="Y1813" s="9">
        <v>146544.59999999986</v>
      </c>
      <c r="Z1813" s="9">
        <f t="shared" si="119"/>
        <v>181205.81</v>
      </c>
      <c r="AA1813" s="315"/>
      <c r="AB1813" s="9">
        <f t="shared" si="120"/>
        <v>229020.79</v>
      </c>
      <c r="AC1813" s="9">
        <v>206095.75</v>
      </c>
      <c r="AD1813" s="9"/>
      <c r="AG1813" s="315"/>
      <c r="AH1813" s="317"/>
      <c r="AI1813" s="317"/>
      <c r="AJ1813" s="317"/>
      <c r="AK1813" s="317"/>
      <c r="AL1813" s="315"/>
    </row>
    <row r="1814" spans="1:38">
      <c r="A1814" s="342"/>
      <c r="B1814" s="73"/>
      <c r="C1814" s="9" t="s">
        <v>139</v>
      </c>
      <c r="D1814" s="9"/>
      <c r="E1814" s="9" t="s">
        <v>95</v>
      </c>
      <c r="F1814" s="74">
        <v>13297</v>
      </c>
      <c r="G1814" s="9"/>
      <c r="H1814" s="74">
        <f t="shared" si="118"/>
        <v>48</v>
      </c>
      <c r="I1814" s="9"/>
      <c r="J1814" s="76">
        <v>2748.45</v>
      </c>
      <c r="K1814" s="9"/>
      <c r="L1814" s="315"/>
      <c r="M1814" s="9">
        <v>7</v>
      </c>
      <c r="N1814" s="35"/>
      <c r="O1814" s="315"/>
      <c r="P1814" s="75">
        <f t="shared" si="121"/>
        <v>392.63571428571424</v>
      </c>
      <c r="Q1814" s="9"/>
      <c r="R1814" s="9"/>
      <c r="S1814" s="9"/>
      <c r="T1814" s="78">
        <f t="shared" si="122"/>
        <v>1899.5714285714287</v>
      </c>
      <c r="U1814" s="9"/>
      <c r="V1814" s="9"/>
      <c r="W1814" s="9"/>
      <c r="X1814" s="315"/>
      <c r="Y1814" s="9">
        <v>2748.45</v>
      </c>
      <c r="Z1814" s="9">
        <f t="shared" si="119"/>
        <v>3398.52</v>
      </c>
      <c r="AA1814" s="315"/>
      <c r="AB1814" s="9">
        <f t="shared" si="120"/>
        <v>4295.29</v>
      </c>
      <c r="AC1814" s="9">
        <v>3865.33</v>
      </c>
      <c r="AD1814" s="9"/>
      <c r="AG1814" s="315"/>
      <c r="AH1814" s="317"/>
      <c r="AI1814" s="317"/>
      <c r="AJ1814" s="317"/>
      <c r="AK1814" s="317"/>
      <c r="AL1814" s="315"/>
    </row>
    <row r="1815" spans="1:38">
      <c r="A1815" s="342"/>
      <c r="B1815" s="73"/>
      <c r="C1815" s="9" t="s">
        <v>140</v>
      </c>
      <c r="D1815" s="9"/>
      <c r="E1815" s="9" t="s">
        <v>93</v>
      </c>
      <c r="F1815" s="74">
        <v>10354</v>
      </c>
      <c r="G1815" s="9"/>
      <c r="H1815" s="74">
        <f t="shared" ref="H1815:H1878" si="123">ROUND($H$2305*F1815/$F$2305,0)</f>
        <v>37</v>
      </c>
      <c r="I1815" s="9"/>
      <c r="J1815" s="76">
        <v>1527.35</v>
      </c>
      <c r="K1815" s="9"/>
      <c r="L1815" s="315"/>
      <c r="M1815" s="9">
        <v>20</v>
      </c>
      <c r="N1815" s="35"/>
      <c r="O1815" s="315"/>
      <c r="P1815" s="75">
        <f t="shared" si="121"/>
        <v>76.367499999999993</v>
      </c>
      <c r="Q1815" s="9"/>
      <c r="R1815" s="9"/>
      <c r="S1815" s="9"/>
      <c r="T1815" s="78">
        <f t="shared" si="122"/>
        <v>517.70000000000005</v>
      </c>
      <c r="U1815" s="9"/>
      <c r="V1815" s="9"/>
      <c r="W1815" s="9"/>
      <c r="X1815" s="315"/>
      <c r="Y1815" s="9">
        <v>1527.35</v>
      </c>
      <c r="Z1815" s="9">
        <f t="shared" ref="Z1815:Z1878" si="124">ROUND($Z$2305*Y1815/$Y$2305,2)</f>
        <v>1888.6</v>
      </c>
      <c r="AA1815" s="315"/>
      <c r="AB1815" s="9">
        <f t="shared" ref="AB1815:AB1878" si="125">ROUND($AB$2305*Y1815/$Y$2305,2)</f>
        <v>2386.9499999999998</v>
      </c>
      <c r="AC1815" s="9">
        <v>2148.02</v>
      </c>
      <c r="AD1815" s="9"/>
      <c r="AG1815" s="315"/>
      <c r="AH1815" s="317"/>
      <c r="AI1815" s="317"/>
      <c r="AJ1815" s="317"/>
      <c r="AK1815" s="317"/>
      <c r="AL1815" s="315"/>
    </row>
    <row r="1816" spans="1:38">
      <c r="A1816" s="342"/>
      <c r="B1816" s="73"/>
      <c r="C1816" s="9" t="s">
        <v>141</v>
      </c>
      <c r="D1816" s="9"/>
      <c r="E1816" s="9" t="s">
        <v>135</v>
      </c>
      <c r="F1816" s="74">
        <v>11265</v>
      </c>
      <c r="G1816" s="9"/>
      <c r="H1816" s="74">
        <f t="shared" si="123"/>
        <v>41</v>
      </c>
      <c r="I1816" s="9"/>
      <c r="J1816" s="76">
        <v>2171.38</v>
      </c>
      <c r="K1816" s="9"/>
      <c r="L1816" s="315"/>
      <c r="M1816" s="9">
        <v>18</v>
      </c>
      <c r="N1816" s="35"/>
      <c r="O1816" s="315"/>
      <c r="P1816" s="75">
        <f t="shared" ref="P1816:P1879" si="126">J1816/M1816</f>
        <v>120.63222222222223</v>
      </c>
      <c r="Q1816" s="9"/>
      <c r="R1816" s="9"/>
      <c r="S1816" s="9"/>
      <c r="T1816" s="78">
        <f t="shared" ref="T1816:T1879" si="127">F1816/M1816</f>
        <v>625.83333333333337</v>
      </c>
      <c r="U1816" s="9"/>
      <c r="V1816" s="9"/>
      <c r="W1816" s="9"/>
      <c r="X1816" s="315"/>
      <c r="Y1816" s="9">
        <v>2171.38</v>
      </c>
      <c r="Z1816" s="9">
        <f t="shared" si="124"/>
        <v>2684.96</v>
      </c>
      <c r="AA1816" s="315"/>
      <c r="AB1816" s="9">
        <f t="shared" si="125"/>
        <v>3393.45</v>
      </c>
      <c r="AC1816" s="9">
        <v>3053.76</v>
      </c>
      <c r="AD1816" s="9"/>
      <c r="AG1816" s="315"/>
      <c r="AH1816" s="317"/>
      <c r="AI1816" s="317"/>
      <c r="AJ1816" s="317"/>
      <c r="AK1816" s="317"/>
      <c r="AL1816" s="315"/>
    </row>
    <row r="1817" spans="1:38">
      <c r="A1817" s="342"/>
      <c r="B1817" s="73"/>
      <c r="C1817" s="9" t="s">
        <v>142</v>
      </c>
      <c r="D1817" s="9"/>
      <c r="E1817" s="9" t="s">
        <v>143</v>
      </c>
      <c r="F1817" s="74">
        <v>1806505</v>
      </c>
      <c r="G1817" s="9"/>
      <c r="H1817" s="74">
        <f t="shared" si="123"/>
        <v>6505</v>
      </c>
      <c r="I1817" s="9"/>
      <c r="J1817" s="76">
        <v>151775.27999999991</v>
      </c>
      <c r="K1817" s="9"/>
      <c r="L1817" s="315"/>
      <c r="M1817" s="9">
        <v>316</v>
      </c>
      <c r="N1817" s="35"/>
      <c r="O1817" s="315"/>
      <c r="P1817" s="75">
        <f t="shared" si="126"/>
        <v>480.30151898734147</v>
      </c>
      <c r="Q1817" s="9"/>
      <c r="R1817" s="9"/>
      <c r="S1817" s="9"/>
      <c r="T1817" s="78">
        <f t="shared" si="127"/>
        <v>5716.7879746835442</v>
      </c>
      <c r="U1817" s="9"/>
      <c r="V1817" s="9"/>
      <c r="W1817" s="9"/>
      <c r="X1817" s="315"/>
      <c r="Y1817" s="9">
        <v>151775.27999999991</v>
      </c>
      <c r="Z1817" s="9">
        <f t="shared" si="124"/>
        <v>187673.67</v>
      </c>
      <c r="AA1817" s="315"/>
      <c r="AB1817" s="9">
        <f t="shared" si="125"/>
        <v>237195.33</v>
      </c>
      <c r="AC1817" s="9">
        <v>213452.01</v>
      </c>
      <c r="AD1817" s="9"/>
      <c r="AG1817" s="315"/>
      <c r="AH1817" s="317"/>
      <c r="AI1817" s="317"/>
      <c r="AJ1817" s="317"/>
      <c r="AK1817" s="317"/>
      <c r="AL1817" s="315"/>
    </row>
    <row r="1818" spans="1:38">
      <c r="A1818" s="342"/>
      <c r="B1818" s="73"/>
      <c r="C1818" s="9" t="s">
        <v>142</v>
      </c>
      <c r="D1818" s="9"/>
      <c r="E1818" s="9" t="s">
        <v>144</v>
      </c>
      <c r="F1818" s="74">
        <v>100</v>
      </c>
      <c r="G1818" s="9"/>
      <c r="H1818" s="74">
        <f t="shared" si="123"/>
        <v>0</v>
      </c>
      <c r="I1818" s="9"/>
      <c r="J1818" s="76">
        <v>25.57</v>
      </c>
      <c r="K1818" s="9"/>
      <c r="L1818" s="315"/>
      <c r="M1818" s="9">
        <v>1</v>
      </c>
      <c r="N1818" s="35"/>
      <c r="O1818" s="315"/>
      <c r="P1818" s="75">
        <f t="shared" si="126"/>
        <v>25.57</v>
      </c>
      <c r="Q1818" s="9"/>
      <c r="R1818" s="9"/>
      <c r="S1818" s="9"/>
      <c r="T1818" s="78">
        <f t="shared" si="127"/>
        <v>100</v>
      </c>
      <c r="U1818" s="9"/>
      <c r="V1818" s="9"/>
      <c r="W1818" s="9"/>
      <c r="X1818" s="315"/>
      <c r="Y1818" s="9">
        <v>25.57</v>
      </c>
      <c r="Z1818" s="9">
        <f t="shared" si="124"/>
        <v>31.62</v>
      </c>
      <c r="AA1818" s="315"/>
      <c r="AB1818" s="9">
        <f t="shared" si="125"/>
        <v>39.96</v>
      </c>
      <c r="AC1818" s="9">
        <v>35.96</v>
      </c>
      <c r="AD1818" s="9"/>
      <c r="AG1818" s="315"/>
      <c r="AH1818" s="317"/>
      <c r="AI1818" s="317"/>
      <c r="AJ1818" s="317"/>
      <c r="AK1818" s="317"/>
      <c r="AL1818" s="315"/>
    </row>
    <row r="1819" spans="1:38">
      <c r="A1819" s="342"/>
      <c r="B1819" s="73"/>
      <c r="C1819" s="9" t="s">
        <v>142</v>
      </c>
      <c r="D1819" s="9"/>
      <c r="E1819" s="9" t="s">
        <v>147</v>
      </c>
      <c r="F1819" s="74"/>
      <c r="G1819" s="9"/>
      <c r="H1819" s="74">
        <f t="shared" si="123"/>
        <v>0</v>
      </c>
      <c r="I1819" s="9"/>
      <c r="J1819" s="76">
        <v>181.11</v>
      </c>
      <c r="K1819" s="9"/>
      <c r="L1819" s="315"/>
      <c r="M1819" s="9">
        <v>1</v>
      </c>
      <c r="N1819" s="35"/>
      <c r="O1819" s="315"/>
      <c r="P1819" s="75">
        <f t="shared" si="126"/>
        <v>181.11</v>
      </c>
      <c r="Q1819" s="9"/>
      <c r="R1819" s="9"/>
      <c r="S1819" s="9"/>
      <c r="T1819" s="78">
        <f t="shared" si="127"/>
        <v>0</v>
      </c>
      <c r="U1819" s="9"/>
      <c r="V1819" s="9"/>
      <c r="W1819" s="9"/>
      <c r="X1819" s="315"/>
      <c r="Y1819" s="9">
        <v>181.11</v>
      </c>
      <c r="Z1819" s="9">
        <f t="shared" si="124"/>
        <v>223.95</v>
      </c>
      <c r="AA1819" s="315"/>
      <c r="AB1819" s="9">
        <f t="shared" si="125"/>
        <v>283.04000000000002</v>
      </c>
      <c r="AC1819" s="9">
        <v>254.71</v>
      </c>
      <c r="AD1819" s="9"/>
      <c r="AG1819" s="315"/>
      <c r="AH1819" s="317"/>
      <c r="AI1819" s="317"/>
      <c r="AJ1819" s="317"/>
      <c r="AK1819" s="317"/>
      <c r="AL1819" s="315"/>
    </row>
    <row r="1820" spans="1:38">
      <c r="A1820" s="342"/>
      <c r="B1820" s="73"/>
      <c r="C1820" s="9" t="s">
        <v>148</v>
      </c>
      <c r="D1820" s="9"/>
      <c r="E1820" s="9" t="s">
        <v>143</v>
      </c>
      <c r="F1820" s="74">
        <v>342379</v>
      </c>
      <c r="G1820" s="9"/>
      <c r="H1820" s="74">
        <f t="shared" si="123"/>
        <v>1233</v>
      </c>
      <c r="I1820" s="9"/>
      <c r="J1820" s="76">
        <v>53154.989999999991</v>
      </c>
      <c r="K1820" s="9"/>
      <c r="L1820" s="315"/>
      <c r="M1820" s="9">
        <v>26</v>
      </c>
      <c r="N1820" s="35"/>
      <c r="O1820" s="315"/>
      <c r="P1820" s="75">
        <f t="shared" si="126"/>
        <v>2044.4226923076919</v>
      </c>
      <c r="Q1820" s="9"/>
      <c r="R1820" s="9"/>
      <c r="S1820" s="9"/>
      <c r="T1820" s="78">
        <f t="shared" si="127"/>
        <v>13168.423076923076</v>
      </c>
      <c r="U1820" s="9"/>
      <c r="V1820" s="9"/>
      <c r="W1820" s="9"/>
      <c r="X1820" s="315"/>
      <c r="Y1820" s="9">
        <v>53154.989999999991</v>
      </c>
      <c r="Z1820" s="9">
        <f t="shared" si="124"/>
        <v>65727.38</v>
      </c>
      <c r="AA1820" s="315"/>
      <c r="AB1820" s="9">
        <f t="shared" si="125"/>
        <v>83070.94</v>
      </c>
      <c r="AC1820" s="9">
        <v>74755.520000000004</v>
      </c>
      <c r="AD1820" s="9"/>
      <c r="AG1820" s="315"/>
      <c r="AH1820" s="317"/>
      <c r="AI1820" s="317"/>
      <c r="AJ1820" s="317"/>
      <c r="AK1820" s="317"/>
      <c r="AL1820" s="315"/>
    </row>
    <row r="1821" spans="1:38">
      <c r="A1821" s="342"/>
      <c r="B1821" s="73"/>
      <c r="C1821" s="9" t="s">
        <v>148</v>
      </c>
      <c r="D1821" s="9"/>
      <c r="E1821" s="9" t="s">
        <v>147</v>
      </c>
      <c r="F1821" s="74">
        <v>2838</v>
      </c>
      <c r="G1821" s="9"/>
      <c r="H1821" s="74">
        <f t="shared" si="123"/>
        <v>10</v>
      </c>
      <c r="I1821" s="9"/>
      <c r="J1821" s="76">
        <v>482.81</v>
      </c>
      <c r="K1821" s="9"/>
      <c r="L1821" s="315"/>
      <c r="M1821" s="9">
        <v>1</v>
      </c>
      <c r="N1821" s="35"/>
      <c r="O1821" s="315"/>
      <c r="P1821" s="75">
        <f t="shared" si="126"/>
        <v>482.81</v>
      </c>
      <c r="Q1821" s="9"/>
      <c r="R1821" s="9"/>
      <c r="S1821" s="9"/>
      <c r="T1821" s="78">
        <f t="shared" si="127"/>
        <v>2838</v>
      </c>
      <c r="U1821" s="9"/>
      <c r="V1821" s="9"/>
      <c r="W1821" s="9"/>
      <c r="X1821" s="315"/>
      <c r="Y1821" s="9">
        <v>482.81</v>
      </c>
      <c r="Z1821" s="9">
        <f t="shared" si="124"/>
        <v>597.01</v>
      </c>
      <c r="AA1821" s="315"/>
      <c r="AB1821" s="9">
        <f t="shared" si="125"/>
        <v>754.54</v>
      </c>
      <c r="AC1821" s="9">
        <v>679.01</v>
      </c>
      <c r="AD1821" s="9"/>
      <c r="AG1821" s="315"/>
      <c r="AH1821" s="317"/>
      <c r="AI1821" s="317"/>
      <c r="AJ1821" s="317"/>
      <c r="AK1821" s="317"/>
      <c r="AL1821" s="315"/>
    </row>
    <row r="1822" spans="1:38">
      <c r="A1822" s="342"/>
      <c r="B1822" s="73"/>
      <c r="C1822" s="9" t="s">
        <v>148</v>
      </c>
      <c r="D1822" s="9"/>
      <c r="E1822" s="9" t="s">
        <v>583</v>
      </c>
      <c r="F1822" s="74">
        <v>4800</v>
      </c>
      <c r="G1822" s="9"/>
      <c r="H1822" s="74">
        <f t="shared" si="123"/>
        <v>17</v>
      </c>
      <c r="I1822" s="9"/>
      <c r="J1822" s="76">
        <v>356</v>
      </c>
      <c r="K1822" s="9"/>
      <c r="L1822" s="315"/>
      <c r="M1822" s="9">
        <v>1</v>
      </c>
      <c r="N1822" s="35"/>
      <c r="O1822" s="315"/>
      <c r="P1822" s="75">
        <f t="shared" si="126"/>
        <v>356</v>
      </c>
      <c r="Q1822" s="9"/>
      <c r="R1822" s="9"/>
      <c r="S1822" s="9"/>
      <c r="T1822" s="78">
        <f t="shared" si="127"/>
        <v>4800</v>
      </c>
      <c r="U1822" s="9"/>
      <c r="V1822" s="9"/>
      <c r="W1822" s="9"/>
      <c r="X1822" s="315"/>
      <c r="Y1822" s="9">
        <v>356</v>
      </c>
      <c r="Z1822" s="9">
        <f t="shared" si="124"/>
        <v>440.2</v>
      </c>
      <c r="AA1822" s="315"/>
      <c r="AB1822" s="9">
        <f t="shared" si="125"/>
        <v>556.36</v>
      </c>
      <c r="AC1822" s="9">
        <v>500.67</v>
      </c>
      <c r="AD1822" s="9"/>
      <c r="AG1822" s="315"/>
      <c r="AH1822" s="317"/>
      <c r="AI1822" s="317"/>
      <c r="AJ1822" s="317"/>
      <c r="AK1822" s="317"/>
      <c r="AL1822" s="315"/>
    </row>
    <row r="1823" spans="1:38">
      <c r="A1823" s="342"/>
      <c r="B1823" s="73"/>
      <c r="C1823" s="9" t="s">
        <v>149</v>
      </c>
      <c r="D1823" s="9"/>
      <c r="E1823" s="9" t="s">
        <v>98</v>
      </c>
      <c r="F1823" s="74">
        <v>10272</v>
      </c>
      <c r="G1823" s="9"/>
      <c r="H1823" s="74">
        <f t="shared" si="123"/>
        <v>37</v>
      </c>
      <c r="I1823" s="9"/>
      <c r="J1823" s="76">
        <v>2095.1799999999998</v>
      </c>
      <c r="K1823" s="9"/>
      <c r="L1823" s="315"/>
      <c r="M1823" s="9">
        <v>5</v>
      </c>
      <c r="N1823" s="35"/>
      <c r="O1823" s="315"/>
      <c r="P1823" s="75">
        <f t="shared" si="126"/>
        <v>419.03599999999994</v>
      </c>
      <c r="Q1823" s="9"/>
      <c r="R1823" s="9"/>
      <c r="S1823" s="9"/>
      <c r="T1823" s="78">
        <f t="shared" si="127"/>
        <v>2054.4</v>
      </c>
      <c r="U1823" s="9"/>
      <c r="V1823" s="9"/>
      <c r="W1823" s="9"/>
      <c r="X1823" s="315"/>
      <c r="Y1823" s="9">
        <v>2095.1799999999998</v>
      </c>
      <c r="Z1823" s="9">
        <f t="shared" si="124"/>
        <v>2590.7399999999998</v>
      </c>
      <c r="AA1823" s="315"/>
      <c r="AB1823" s="9">
        <f t="shared" si="125"/>
        <v>3274.36</v>
      </c>
      <c r="AC1823" s="9">
        <v>2946.6</v>
      </c>
      <c r="AD1823" s="9"/>
      <c r="AG1823" s="315"/>
      <c r="AH1823" s="317"/>
      <c r="AI1823" s="317"/>
      <c r="AJ1823" s="317"/>
      <c r="AK1823" s="317"/>
      <c r="AL1823" s="315"/>
    </row>
    <row r="1824" spans="1:38">
      <c r="A1824" s="342"/>
      <c r="B1824" s="73"/>
      <c r="C1824" s="9" t="s">
        <v>150</v>
      </c>
      <c r="D1824" s="9"/>
      <c r="E1824" s="9" t="s">
        <v>88</v>
      </c>
      <c r="F1824" s="74">
        <v>187576</v>
      </c>
      <c r="G1824" s="9"/>
      <c r="H1824" s="74">
        <f t="shared" si="123"/>
        <v>675</v>
      </c>
      <c r="I1824" s="9"/>
      <c r="J1824" s="76">
        <v>32419.950000000015</v>
      </c>
      <c r="K1824" s="9"/>
      <c r="L1824" s="315"/>
      <c r="M1824" s="9">
        <v>174</v>
      </c>
      <c r="N1824" s="35"/>
      <c r="O1824" s="315"/>
      <c r="P1824" s="75">
        <f t="shared" si="126"/>
        <v>186.32155172413803</v>
      </c>
      <c r="Q1824" s="9"/>
      <c r="R1824" s="9"/>
      <c r="S1824" s="9"/>
      <c r="T1824" s="78">
        <f t="shared" si="127"/>
        <v>1078.0229885057472</v>
      </c>
      <c r="U1824" s="9"/>
      <c r="V1824" s="9"/>
      <c r="W1824" s="9"/>
      <c r="X1824" s="315"/>
      <c r="Y1824" s="9">
        <v>32419.950000000015</v>
      </c>
      <c r="Z1824" s="9">
        <f t="shared" si="124"/>
        <v>40088.019999999997</v>
      </c>
      <c r="AA1824" s="315"/>
      <c r="AB1824" s="9">
        <f t="shared" si="125"/>
        <v>50666.09</v>
      </c>
      <c r="AC1824" s="9">
        <v>45594.41</v>
      </c>
      <c r="AD1824" s="9"/>
      <c r="AG1824" s="315"/>
      <c r="AH1824" s="317"/>
      <c r="AI1824" s="317"/>
      <c r="AJ1824" s="317"/>
      <c r="AK1824" s="317"/>
      <c r="AL1824" s="315"/>
    </row>
    <row r="1825" spans="1:38">
      <c r="A1825" s="342"/>
      <c r="B1825" s="73"/>
      <c r="C1825" s="9" t="s">
        <v>153</v>
      </c>
      <c r="D1825" s="9"/>
      <c r="E1825" s="9" t="s">
        <v>63</v>
      </c>
      <c r="F1825" s="74">
        <v>85</v>
      </c>
      <c r="G1825" s="9"/>
      <c r="H1825" s="74">
        <f t="shared" si="123"/>
        <v>0</v>
      </c>
      <c r="I1825" s="9"/>
      <c r="J1825" s="76">
        <v>23.63</v>
      </c>
      <c r="K1825" s="9"/>
      <c r="L1825" s="315"/>
      <c r="M1825" s="9">
        <v>1</v>
      </c>
      <c r="N1825" s="35"/>
      <c r="O1825" s="315"/>
      <c r="P1825" s="75">
        <f t="shared" si="126"/>
        <v>23.63</v>
      </c>
      <c r="Q1825" s="9"/>
      <c r="R1825" s="9"/>
      <c r="S1825" s="9"/>
      <c r="T1825" s="78">
        <f t="shared" si="127"/>
        <v>85</v>
      </c>
      <c r="U1825" s="9"/>
      <c r="V1825" s="9"/>
      <c r="W1825" s="9"/>
      <c r="X1825" s="315"/>
      <c r="Y1825" s="9">
        <v>23.63</v>
      </c>
      <c r="Z1825" s="9">
        <f t="shared" si="124"/>
        <v>29.22</v>
      </c>
      <c r="AA1825" s="315"/>
      <c r="AB1825" s="9">
        <f t="shared" si="125"/>
        <v>36.93</v>
      </c>
      <c r="AC1825" s="9">
        <v>33.229999999999997</v>
      </c>
      <c r="AD1825" s="9"/>
      <c r="AG1825" s="315"/>
      <c r="AH1825" s="317"/>
      <c r="AI1825" s="317"/>
      <c r="AJ1825" s="317"/>
      <c r="AK1825" s="317"/>
      <c r="AL1825" s="315"/>
    </row>
    <row r="1826" spans="1:38">
      <c r="A1826" s="342"/>
      <c r="B1826" s="73"/>
      <c r="C1826" s="9" t="s">
        <v>153</v>
      </c>
      <c r="D1826" s="9"/>
      <c r="E1826" s="9" t="s">
        <v>154</v>
      </c>
      <c r="F1826" s="74">
        <v>10789</v>
      </c>
      <c r="G1826" s="9"/>
      <c r="H1826" s="74">
        <f t="shared" si="123"/>
        <v>39</v>
      </c>
      <c r="I1826" s="9"/>
      <c r="J1826" s="76">
        <v>1950.8800000000003</v>
      </c>
      <c r="K1826" s="9"/>
      <c r="L1826" s="315"/>
      <c r="M1826" s="9">
        <v>21</v>
      </c>
      <c r="N1826" s="35"/>
      <c r="O1826" s="315"/>
      <c r="P1826" s="75">
        <f t="shared" si="126"/>
        <v>92.899047619047636</v>
      </c>
      <c r="Q1826" s="9"/>
      <c r="R1826" s="9"/>
      <c r="S1826" s="9"/>
      <c r="T1826" s="78">
        <f t="shared" si="127"/>
        <v>513.76190476190482</v>
      </c>
      <c r="U1826" s="9"/>
      <c r="V1826" s="9"/>
      <c r="W1826" s="9"/>
      <c r="X1826" s="315"/>
      <c r="Y1826" s="9">
        <v>1950.8800000000003</v>
      </c>
      <c r="Z1826" s="9">
        <f t="shared" si="124"/>
        <v>2412.31</v>
      </c>
      <c r="AA1826" s="315"/>
      <c r="AB1826" s="9">
        <f t="shared" si="125"/>
        <v>3048.85</v>
      </c>
      <c r="AC1826" s="9">
        <v>2743.66</v>
      </c>
      <c r="AD1826" s="9"/>
      <c r="AG1826" s="315"/>
      <c r="AH1826" s="317"/>
      <c r="AI1826" s="317"/>
      <c r="AJ1826" s="317"/>
      <c r="AK1826" s="317"/>
      <c r="AL1826" s="315"/>
    </row>
    <row r="1827" spans="1:38">
      <c r="A1827" s="342"/>
      <c r="B1827" s="73"/>
      <c r="C1827" s="9" t="s">
        <v>155</v>
      </c>
      <c r="D1827" s="9"/>
      <c r="E1827" s="9" t="s">
        <v>55</v>
      </c>
      <c r="F1827" s="74">
        <v>3393910</v>
      </c>
      <c r="G1827" s="9"/>
      <c r="H1827" s="74">
        <f t="shared" si="123"/>
        <v>12220</v>
      </c>
      <c r="I1827" s="9"/>
      <c r="J1827" s="76">
        <v>391660.49999999901</v>
      </c>
      <c r="K1827" s="9"/>
      <c r="L1827" s="315"/>
      <c r="M1827" s="9">
        <v>935</v>
      </c>
      <c r="N1827" s="35"/>
      <c r="O1827" s="315"/>
      <c r="P1827" s="75">
        <f t="shared" si="126"/>
        <v>418.88823529411661</v>
      </c>
      <c r="Q1827" s="9"/>
      <c r="R1827" s="9"/>
      <c r="S1827" s="9"/>
      <c r="T1827" s="78">
        <f t="shared" si="127"/>
        <v>3629.8502673796793</v>
      </c>
      <c r="U1827" s="9"/>
      <c r="V1827" s="9"/>
      <c r="W1827" s="9"/>
      <c r="X1827" s="315"/>
      <c r="Y1827" s="9">
        <v>391660.49999999901</v>
      </c>
      <c r="Z1827" s="9">
        <f t="shared" si="124"/>
        <v>484297.33</v>
      </c>
      <c r="AA1827" s="315"/>
      <c r="AB1827" s="9">
        <f t="shared" si="125"/>
        <v>612089.4</v>
      </c>
      <c r="AC1827" s="9">
        <v>550819.1</v>
      </c>
      <c r="AD1827" s="9"/>
      <c r="AG1827" s="315"/>
      <c r="AH1827" s="317"/>
      <c r="AI1827" s="317"/>
      <c r="AJ1827" s="317"/>
      <c r="AK1827" s="317"/>
      <c r="AL1827" s="315"/>
    </row>
    <row r="1828" spans="1:38">
      <c r="A1828" s="342"/>
      <c r="B1828" s="73"/>
      <c r="C1828" s="9" t="s">
        <v>158</v>
      </c>
      <c r="D1828" s="9"/>
      <c r="E1828" s="9" t="s">
        <v>55</v>
      </c>
      <c r="F1828" s="74">
        <v>1530</v>
      </c>
      <c r="G1828" s="9"/>
      <c r="H1828" s="74">
        <f t="shared" si="123"/>
        <v>6</v>
      </c>
      <c r="I1828" s="9"/>
      <c r="J1828" s="76">
        <v>319.02000000000004</v>
      </c>
      <c r="K1828" s="9"/>
      <c r="L1828" s="315"/>
      <c r="M1828" s="9">
        <v>3</v>
      </c>
      <c r="N1828" s="35"/>
      <c r="O1828" s="315"/>
      <c r="P1828" s="75">
        <f t="shared" si="126"/>
        <v>106.34000000000002</v>
      </c>
      <c r="Q1828" s="9"/>
      <c r="R1828" s="9"/>
      <c r="S1828" s="9"/>
      <c r="T1828" s="78">
        <f t="shared" si="127"/>
        <v>510</v>
      </c>
      <c r="U1828" s="9"/>
      <c r="V1828" s="9"/>
      <c r="W1828" s="9"/>
      <c r="X1828" s="315"/>
      <c r="Y1828" s="9">
        <v>319.02000000000004</v>
      </c>
      <c r="Z1828" s="9">
        <f t="shared" si="124"/>
        <v>394.48</v>
      </c>
      <c r="AA1828" s="315"/>
      <c r="AB1828" s="9">
        <f t="shared" si="125"/>
        <v>498.57</v>
      </c>
      <c r="AC1828" s="9">
        <v>448.66</v>
      </c>
      <c r="AD1828" s="9"/>
      <c r="AG1828" s="315"/>
      <c r="AH1828" s="317"/>
      <c r="AI1828" s="317"/>
      <c r="AJ1828" s="317"/>
      <c r="AK1828" s="317"/>
      <c r="AL1828" s="315"/>
    </row>
    <row r="1829" spans="1:38">
      <c r="A1829" s="342"/>
      <c r="B1829" s="73"/>
      <c r="C1829" s="9" t="s">
        <v>160</v>
      </c>
      <c r="D1829" s="9"/>
      <c r="E1829" s="9" t="s">
        <v>54</v>
      </c>
      <c r="F1829" s="74">
        <v>98</v>
      </c>
      <c r="G1829" s="9"/>
      <c r="H1829" s="74">
        <f t="shared" si="123"/>
        <v>0</v>
      </c>
      <c r="I1829" s="9"/>
      <c r="J1829" s="76">
        <v>31.66</v>
      </c>
      <c r="K1829" s="9"/>
      <c r="L1829" s="315"/>
      <c r="M1829" s="9">
        <v>1</v>
      </c>
      <c r="N1829" s="35"/>
      <c r="O1829" s="315"/>
      <c r="P1829" s="75">
        <f t="shared" si="126"/>
        <v>31.66</v>
      </c>
      <c r="Q1829" s="9"/>
      <c r="R1829" s="9"/>
      <c r="S1829" s="9"/>
      <c r="T1829" s="78">
        <f t="shared" si="127"/>
        <v>98</v>
      </c>
      <c r="U1829" s="9"/>
      <c r="V1829" s="9"/>
      <c r="W1829" s="9"/>
      <c r="X1829" s="315"/>
      <c r="Y1829" s="9">
        <v>31.66</v>
      </c>
      <c r="Z1829" s="9">
        <f t="shared" si="124"/>
        <v>39.15</v>
      </c>
      <c r="AA1829" s="315"/>
      <c r="AB1829" s="9">
        <f t="shared" si="125"/>
        <v>49.48</v>
      </c>
      <c r="AC1829" s="9">
        <v>44.53</v>
      </c>
      <c r="AD1829" s="9"/>
      <c r="AG1829" s="315"/>
      <c r="AH1829" s="317"/>
      <c r="AI1829" s="317"/>
      <c r="AJ1829" s="317"/>
      <c r="AK1829" s="317"/>
      <c r="AL1829" s="315"/>
    </row>
    <row r="1830" spans="1:38">
      <c r="A1830" s="342"/>
      <c r="B1830" s="73"/>
      <c r="C1830" s="9" t="s">
        <v>160</v>
      </c>
      <c r="D1830" s="9"/>
      <c r="E1830" s="9" t="s">
        <v>87</v>
      </c>
      <c r="F1830" s="74">
        <v>1523</v>
      </c>
      <c r="G1830" s="9"/>
      <c r="H1830" s="74">
        <f t="shared" si="123"/>
        <v>5</v>
      </c>
      <c r="I1830" s="9"/>
      <c r="J1830" s="76">
        <v>272.59000000000003</v>
      </c>
      <c r="K1830" s="9"/>
      <c r="L1830" s="315"/>
      <c r="M1830" s="9">
        <v>5</v>
      </c>
      <c r="N1830" s="35"/>
      <c r="O1830" s="315"/>
      <c r="P1830" s="75">
        <f t="shared" si="126"/>
        <v>54.518000000000008</v>
      </c>
      <c r="Q1830" s="9"/>
      <c r="R1830" s="9"/>
      <c r="S1830" s="9"/>
      <c r="T1830" s="78">
        <f t="shared" si="127"/>
        <v>304.60000000000002</v>
      </c>
      <c r="U1830" s="9"/>
      <c r="V1830" s="9"/>
      <c r="W1830" s="9"/>
      <c r="X1830" s="315"/>
      <c r="Y1830" s="9">
        <v>272.59000000000003</v>
      </c>
      <c r="Z1830" s="9">
        <f t="shared" si="124"/>
        <v>337.06</v>
      </c>
      <c r="AA1830" s="315"/>
      <c r="AB1830" s="9">
        <f t="shared" si="125"/>
        <v>426.01</v>
      </c>
      <c r="AC1830" s="9">
        <v>383.36</v>
      </c>
      <c r="AD1830" s="9"/>
      <c r="AG1830" s="315"/>
      <c r="AH1830" s="317"/>
      <c r="AI1830" s="317"/>
      <c r="AJ1830" s="317"/>
      <c r="AK1830" s="317"/>
      <c r="AL1830" s="315"/>
    </row>
    <row r="1831" spans="1:38">
      <c r="A1831" s="342"/>
      <c r="B1831" s="73"/>
      <c r="C1831" s="9" t="s">
        <v>160</v>
      </c>
      <c r="D1831" s="9"/>
      <c r="E1831" s="9" t="s">
        <v>88</v>
      </c>
      <c r="F1831" s="74">
        <v>3867547</v>
      </c>
      <c r="G1831" s="9"/>
      <c r="H1831" s="74">
        <f t="shared" si="123"/>
        <v>13926</v>
      </c>
      <c r="I1831" s="9"/>
      <c r="J1831" s="76">
        <v>473816.80999999918</v>
      </c>
      <c r="K1831" s="9"/>
      <c r="L1831" s="315"/>
      <c r="M1831" s="9">
        <v>864</v>
      </c>
      <c r="N1831" s="35"/>
      <c r="O1831" s="315"/>
      <c r="P1831" s="75">
        <f t="shared" si="126"/>
        <v>548.39908564814721</v>
      </c>
      <c r="Q1831" s="9"/>
      <c r="R1831" s="9"/>
      <c r="S1831" s="9"/>
      <c r="T1831" s="78">
        <f t="shared" si="127"/>
        <v>4476.3275462962965</v>
      </c>
      <c r="U1831" s="9"/>
      <c r="V1831" s="9"/>
      <c r="W1831" s="9"/>
      <c r="X1831" s="315"/>
      <c r="Y1831" s="9">
        <v>473816.80999999918</v>
      </c>
      <c r="Z1831" s="9">
        <f t="shared" si="124"/>
        <v>585885.52</v>
      </c>
      <c r="AA1831" s="315"/>
      <c r="AB1831" s="9">
        <f t="shared" si="125"/>
        <v>740483.78</v>
      </c>
      <c r="AC1831" s="9">
        <v>666361.17000000004</v>
      </c>
      <c r="AD1831" s="9"/>
      <c r="AG1831" s="315"/>
      <c r="AH1831" s="317"/>
      <c r="AI1831" s="317"/>
      <c r="AJ1831" s="317"/>
      <c r="AK1831" s="317"/>
      <c r="AL1831" s="315"/>
    </row>
    <row r="1832" spans="1:38">
      <c r="A1832" s="342"/>
      <c r="B1832" s="73"/>
      <c r="C1832" s="9" t="s">
        <v>161</v>
      </c>
      <c r="D1832" s="9"/>
      <c r="E1832" s="9" t="s">
        <v>156</v>
      </c>
      <c r="F1832" s="74">
        <v>98146</v>
      </c>
      <c r="G1832" s="9"/>
      <c r="H1832" s="74">
        <f t="shared" si="123"/>
        <v>353</v>
      </c>
      <c r="I1832" s="9"/>
      <c r="J1832" s="76">
        <v>16899.38</v>
      </c>
      <c r="K1832" s="9"/>
      <c r="L1832" s="315"/>
      <c r="M1832" s="9">
        <v>65</v>
      </c>
      <c r="N1832" s="35"/>
      <c r="O1832" s="315"/>
      <c r="P1832" s="75">
        <f t="shared" si="126"/>
        <v>259.99046153846155</v>
      </c>
      <c r="Q1832" s="9"/>
      <c r="R1832" s="9"/>
      <c r="S1832" s="9"/>
      <c r="T1832" s="78">
        <f t="shared" si="127"/>
        <v>1509.9384615384615</v>
      </c>
      <c r="U1832" s="9"/>
      <c r="V1832" s="9"/>
      <c r="W1832" s="9"/>
      <c r="X1832" s="315"/>
      <c r="Y1832" s="9">
        <v>16899.38</v>
      </c>
      <c r="Z1832" s="9">
        <f t="shared" si="124"/>
        <v>20896.48</v>
      </c>
      <c r="AA1832" s="315"/>
      <c r="AB1832" s="9">
        <f t="shared" si="125"/>
        <v>26410.45</v>
      </c>
      <c r="AC1832" s="9">
        <v>23766.76</v>
      </c>
      <c r="AD1832" s="9"/>
      <c r="AG1832" s="315"/>
      <c r="AH1832" s="317"/>
      <c r="AI1832" s="317"/>
      <c r="AJ1832" s="317"/>
      <c r="AK1832" s="317"/>
      <c r="AL1832" s="315"/>
    </row>
    <row r="1833" spans="1:38">
      <c r="A1833" s="342"/>
      <c r="B1833" s="73"/>
      <c r="C1833" s="9" t="s">
        <v>162</v>
      </c>
      <c r="D1833" s="9"/>
      <c r="E1833" s="9" t="s">
        <v>91</v>
      </c>
      <c r="F1833" s="74">
        <v>184583</v>
      </c>
      <c r="G1833" s="9"/>
      <c r="H1833" s="74">
        <f t="shared" si="123"/>
        <v>665</v>
      </c>
      <c r="I1833" s="9"/>
      <c r="J1833" s="76">
        <v>30100.690000000006</v>
      </c>
      <c r="K1833" s="9"/>
      <c r="L1833" s="315"/>
      <c r="M1833" s="9">
        <v>103</v>
      </c>
      <c r="N1833" s="35"/>
      <c r="O1833" s="315"/>
      <c r="P1833" s="75">
        <f t="shared" si="126"/>
        <v>292.23970873786413</v>
      </c>
      <c r="Q1833" s="9"/>
      <c r="R1833" s="9"/>
      <c r="S1833" s="9"/>
      <c r="T1833" s="78">
        <f t="shared" si="127"/>
        <v>1792.0679611650485</v>
      </c>
      <c r="U1833" s="9"/>
      <c r="V1833" s="9"/>
      <c r="W1833" s="9"/>
      <c r="X1833" s="315"/>
      <c r="Y1833" s="9">
        <v>30100.690000000006</v>
      </c>
      <c r="Z1833" s="9">
        <f t="shared" si="124"/>
        <v>37220.199999999997</v>
      </c>
      <c r="AA1833" s="315"/>
      <c r="AB1833" s="9">
        <f t="shared" si="125"/>
        <v>47041.54</v>
      </c>
      <c r="AC1833" s="9">
        <v>42332.67</v>
      </c>
      <c r="AD1833" s="9"/>
      <c r="AG1833" s="315"/>
      <c r="AH1833" s="317"/>
      <c r="AI1833" s="317"/>
      <c r="AJ1833" s="317"/>
      <c r="AK1833" s="317"/>
      <c r="AL1833" s="315"/>
    </row>
    <row r="1834" spans="1:38">
      <c r="A1834" s="342"/>
      <c r="B1834" s="73"/>
      <c r="C1834" s="9" t="s">
        <v>162</v>
      </c>
      <c r="D1834" s="9"/>
      <c r="E1834" s="9" t="s">
        <v>68</v>
      </c>
      <c r="F1834" s="74">
        <v>722171</v>
      </c>
      <c r="G1834" s="9"/>
      <c r="H1834" s="74">
        <f t="shared" si="123"/>
        <v>2600</v>
      </c>
      <c r="I1834" s="9"/>
      <c r="J1834" s="76">
        <v>61017.689999999973</v>
      </c>
      <c r="K1834" s="9"/>
      <c r="L1834" s="315"/>
      <c r="M1834" s="9">
        <v>157</v>
      </c>
      <c r="N1834" s="35"/>
      <c r="O1834" s="315"/>
      <c r="P1834" s="75">
        <f t="shared" si="126"/>
        <v>388.64770700636927</v>
      </c>
      <c r="Q1834" s="9"/>
      <c r="R1834" s="9"/>
      <c r="S1834" s="9"/>
      <c r="T1834" s="78">
        <f t="shared" si="127"/>
        <v>4599.8152866242035</v>
      </c>
      <c r="U1834" s="9"/>
      <c r="V1834" s="9"/>
      <c r="W1834" s="9"/>
      <c r="X1834" s="315"/>
      <c r="Y1834" s="9">
        <v>61017.689999999973</v>
      </c>
      <c r="Z1834" s="9">
        <f t="shared" si="124"/>
        <v>75449.789999999994</v>
      </c>
      <c r="AA1834" s="315"/>
      <c r="AB1834" s="9">
        <f t="shared" si="125"/>
        <v>95358.82</v>
      </c>
      <c r="AC1834" s="9">
        <v>85813.37</v>
      </c>
      <c r="AD1834" s="9"/>
      <c r="AG1834" s="315"/>
      <c r="AH1834" s="317"/>
      <c r="AI1834" s="317"/>
      <c r="AJ1834" s="317"/>
      <c r="AK1834" s="317"/>
      <c r="AL1834" s="315"/>
    </row>
    <row r="1835" spans="1:38">
      <c r="A1835" s="342"/>
      <c r="B1835" s="73"/>
      <c r="C1835" s="9" t="s">
        <v>584</v>
      </c>
      <c r="D1835" s="9"/>
      <c r="E1835" s="9" t="s">
        <v>135</v>
      </c>
      <c r="F1835" s="74">
        <v>17438</v>
      </c>
      <c r="G1835" s="9"/>
      <c r="H1835" s="74">
        <f t="shared" si="123"/>
        <v>63</v>
      </c>
      <c r="I1835" s="9"/>
      <c r="J1835" s="76">
        <v>2475.87</v>
      </c>
      <c r="K1835" s="9"/>
      <c r="L1835" s="315"/>
      <c r="M1835" s="9">
        <v>16</v>
      </c>
      <c r="N1835" s="35"/>
      <c r="O1835" s="315"/>
      <c r="P1835" s="75">
        <f t="shared" si="126"/>
        <v>154.74187499999999</v>
      </c>
      <c r="Q1835" s="9"/>
      <c r="R1835" s="9"/>
      <c r="S1835" s="9"/>
      <c r="T1835" s="78">
        <f t="shared" si="127"/>
        <v>1089.875</v>
      </c>
      <c r="U1835" s="9"/>
      <c r="V1835" s="9"/>
      <c r="W1835" s="9"/>
      <c r="X1835" s="315"/>
      <c r="Y1835" s="9">
        <v>2475.87</v>
      </c>
      <c r="Z1835" s="9">
        <f t="shared" si="124"/>
        <v>3061.47</v>
      </c>
      <c r="AA1835" s="315"/>
      <c r="AB1835" s="9">
        <f t="shared" si="125"/>
        <v>3869.3</v>
      </c>
      <c r="AC1835" s="9">
        <v>3481.99</v>
      </c>
      <c r="AD1835" s="9"/>
      <c r="AG1835" s="315"/>
      <c r="AH1835" s="317"/>
      <c r="AI1835" s="317"/>
      <c r="AJ1835" s="317"/>
      <c r="AK1835" s="317"/>
      <c r="AL1835" s="315"/>
    </row>
    <row r="1836" spans="1:38">
      <c r="A1836" s="342"/>
      <c r="B1836" s="73"/>
      <c r="C1836" s="9" t="s">
        <v>163</v>
      </c>
      <c r="D1836" s="9"/>
      <c r="E1836" s="9" t="s">
        <v>164</v>
      </c>
      <c r="F1836" s="74">
        <v>23198</v>
      </c>
      <c r="G1836" s="9"/>
      <c r="H1836" s="74">
        <f t="shared" si="123"/>
        <v>84</v>
      </c>
      <c r="I1836" s="9"/>
      <c r="J1836" s="76">
        <v>3718.3799999999997</v>
      </c>
      <c r="K1836" s="9"/>
      <c r="L1836" s="315"/>
      <c r="M1836" s="9">
        <v>37</v>
      </c>
      <c r="N1836" s="35"/>
      <c r="O1836" s="315"/>
      <c r="P1836" s="75">
        <f t="shared" si="126"/>
        <v>100.49675675675675</v>
      </c>
      <c r="Q1836" s="9"/>
      <c r="R1836" s="9"/>
      <c r="S1836" s="9"/>
      <c r="T1836" s="78">
        <f t="shared" si="127"/>
        <v>626.97297297297303</v>
      </c>
      <c r="U1836" s="9"/>
      <c r="V1836" s="9"/>
      <c r="W1836" s="9"/>
      <c r="X1836" s="315"/>
      <c r="Y1836" s="9">
        <v>3718.3799999999997</v>
      </c>
      <c r="Z1836" s="9">
        <f t="shared" si="124"/>
        <v>4597.8599999999997</v>
      </c>
      <c r="AA1836" s="315"/>
      <c r="AB1836" s="9">
        <f t="shared" si="125"/>
        <v>5811.11</v>
      </c>
      <c r="AC1836" s="9">
        <v>5229.41</v>
      </c>
      <c r="AD1836" s="9"/>
      <c r="AG1836" s="315"/>
      <c r="AH1836" s="317"/>
      <c r="AI1836" s="317"/>
      <c r="AJ1836" s="317"/>
      <c r="AK1836" s="317"/>
      <c r="AL1836" s="315"/>
    </row>
    <row r="1837" spans="1:38">
      <c r="A1837" s="342"/>
      <c r="B1837" s="73"/>
      <c r="C1837" s="9" t="s">
        <v>165</v>
      </c>
      <c r="D1837" s="9"/>
      <c r="E1837" s="9" t="s">
        <v>166</v>
      </c>
      <c r="F1837" s="74">
        <v>7450832</v>
      </c>
      <c r="G1837" s="9"/>
      <c r="H1837" s="74">
        <f t="shared" si="123"/>
        <v>26828</v>
      </c>
      <c r="I1837" s="9"/>
      <c r="J1837" s="76">
        <v>672989.43000000098</v>
      </c>
      <c r="K1837" s="9"/>
      <c r="L1837" s="315"/>
      <c r="M1837" s="9">
        <v>384</v>
      </c>
      <c r="N1837" s="35"/>
      <c r="O1837" s="315"/>
      <c r="P1837" s="75">
        <f t="shared" si="126"/>
        <v>1752.5766406250025</v>
      </c>
      <c r="Q1837" s="9"/>
      <c r="R1837" s="9"/>
      <c r="S1837" s="9"/>
      <c r="T1837" s="78">
        <f t="shared" si="127"/>
        <v>19403.208333333332</v>
      </c>
      <c r="U1837" s="9"/>
      <c r="V1837" s="9"/>
      <c r="W1837" s="9"/>
      <c r="X1837" s="315"/>
      <c r="Y1837" s="9">
        <v>672989.43000000098</v>
      </c>
      <c r="Z1837" s="9">
        <f t="shared" si="124"/>
        <v>832167.11</v>
      </c>
      <c r="AA1837" s="315"/>
      <c r="AB1837" s="9">
        <f t="shared" si="125"/>
        <v>1051751.96</v>
      </c>
      <c r="AC1837" s="9">
        <v>946471.32</v>
      </c>
      <c r="AD1837" s="9"/>
      <c r="AG1837" s="315"/>
      <c r="AH1837" s="317"/>
      <c r="AI1837" s="317"/>
      <c r="AJ1837" s="317"/>
      <c r="AK1837" s="317"/>
      <c r="AL1837" s="315"/>
    </row>
    <row r="1838" spans="1:38">
      <c r="A1838" s="342"/>
      <c r="B1838" s="73"/>
      <c r="C1838" s="9" t="s">
        <v>165</v>
      </c>
      <c r="D1838" s="9"/>
      <c r="E1838" s="9" t="s">
        <v>218</v>
      </c>
      <c r="F1838" s="74">
        <v>653</v>
      </c>
      <c r="G1838" s="9"/>
      <c r="H1838" s="74">
        <f t="shared" si="123"/>
        <v>2</v>
      </c>
      <c r="I1838" s="9"/>
      <c r="J1838" s="76">
        <v>104.48</v>
      </c>
      <c r="K1838" s="9"/>
      <c r="L1838" s="315"/>
      <c r="M1838" s="9">
        <v>1</v>
      </c>
      <c r="N1838" s="35"/>
      <c r="O1838" s="315"/>
      <c r="P1838" s="75">
        <f t="shared" si="126"/>
        <v>104.48</v>
      </c>
      <c r="Q1838" s="9"/>
      <c r="R1838" s="9"/>
      <c r="S1838" s="9"/>
      <c r="T1838" s="78">
        <f t="shared" si="127"/>
        <v>653</v>
      </c>
      <c r="U1838" s="9"/>
      <c r="V1838" s="9"/>
      <c r="W1838" s="9"/>
      <c r="X1838" s="315"/>
      <c r="Y1838" s="9">
        <v>104.48</v>
      </c>
      <c r="Z1838" s="9">
        <f t="shared" si="124"/>
        <v>129.19</v>
      </c>
      <c r="AA1838" s="315"/>
      <c r="AB1838" s="9">
        <f t="shared" si="125"/>
        <v>163.28</v>
      </c>
      <c r="AC1838" s="9">
        <v>146.94</v>
      </c>
      <c r="AD1838" s="9"/>
      <c r="AG1838" s="315"/>
      <c r="AH1838" s="317"/>
      <c r="AI1838" s="317"/>
      <c r="AJ1838" s="317"/>
      <c r="AK1838" s="317"/>
      <c r="AL1838" s="315"/>
    </row>
    <row r="1839" spans="1:38">
      <c r="A1839" s="342"/>
      <c r="B1839" s="73"/>
      <c r="C1839" s="9" t="s">
        <v>167</v>
      </c>
      <c r="D1839" s="9"/>
      <c r="E1839" s="9" t="s">
        <v>168</v>
      </c>
      <c r="F1839" s="74">
        <v>138851</v>
      </c>
      <c r="G1839" s="9"/>
      <c r="H1839" s="74">
        <f t="shared" si="123"/>
        <v>500</v>
      </c>
      <c r="I1839" s="9"/>
      <c r="J1839" s="76">
        <v>21466.750000000004</v>
      </c>
      <c r="K1839" s="9"/>
      <c r="L1839" s="315"/>
      <c r="M1839" s="9">
        <v>87</v>
      </c>
      <c r="N1839" s="35"/>
      <c r="O1839" s="315"/>
      <c r="P1839" s="75">
        <f t="shared" si="126"/>
        <v>246.74425287356325</v>
      </c>
      <c r="Q1839" s="9"/>
      <c r="R1839" s="9"/>
      <c r="S1839" s="9"/>
      <c r="T1839" s="78">
        <f t="shared" si="127"/>
        <v>1595.9885057471265</v>
      </c>
      <c r="U1839" s="9"/>
      <c r="V1839" s="9"/>
      <c r="W1839" s="9"/>
      <c r="X1839" s="315"/>
      <c r="Y1839" s="9">
        <v>21466.750000000004</v>
      </c>
      <c r="Z1839" s="9">
        <f t="shared" si="124"/>
        <v>26544.14</v>
      </c>
      <c r="AA1839" s="315"/>
      <c r="AB1839" s="9">
        <f t="shared" si="125"/>
        <v>33548.370000000003</v>
      </c>
      <c r="AC1839" s="9">
        <v>30190.17</v>
      </c>
      <c r="AD1839" s="9"/>
      <c r="AG1839" s="315"/>
      <c r="AH1839" s="317"/>
      <c r="AI1839" s="317"/>
      <c r="AJ1839" s="317"/>
      <c r="AK1839" s="317"/>
      <c r="AL1839" s="315"/>
    </row>
    <row r="1840" spans="1:38">
      <c r="A1840" s="342"/>
      <c r="B1840" s="73"/>
      <c r="C1840" s="9" t="s">
        <v>169</v>
      </c>
      <c r="D1840" s="9"/>
      <c r="E1840" s="9" t="s">
        <v>96</v>
      </c>
      <c r="F1840" s="74">
        <v>409</v>
      </c>
      <c r="G1840" s="9"/>
      <c r="H1840" s="74">
        <f t="shared" si="123"/>
        <v>1</v>
      </c>
      <c r="I1840" s="9"/>
      <c r="J1840" s="76">
        <v>77.37</v>
      </c>
      <c r="K1840" s="9"/>
      <c r="L1840" s="315"/>
      <c r="M1840" s="9">
        <v>2</v>
      </c>
      <c r="N1840" s="35"/>
      <c r="O1840" s="315"/>
      <c r="P1840" s="75">
        <f t="shared" si="126"/>
        <v>38.685000000000002</v>
      </c>
      <c r="Q1840" s="9"/>
      <c r="R1840" s="9"/>
      <c r="S1840" s="9"/>
      <c r="T1840" s="78">
        <f t="shared" si="127"/>
        <v>204.5</v>
      </c>
      <c r="U1840" s="9"/>
      <c r="V1840" s="9"/>
      <c r="W1840" s="9"/>
      <c r="X1840" s="315"/>
      <c r="Y1840" s="9">
        <v>77.37</v>
      </c>
      <c r="Z1840" s="9">
        <f t="shared" si="124"/>
        <v>95.67</v>
      </c>
      <c r="AA1840" s="315"/>
      <c r="AB1840" s="9">
        <f t="shared" si="125"/>
        <v>120.91</v>
      </c>
      <c r="AC1840" s="9">
        <v>108.81</v>
      </c>
      <c r="AD1840" s="9"/>
      <c r="AG1840" s="315"/>
      <c r="AH1840" s="317"/>
      <c r="AI1840" s="317"/>
      <c r="AJ1840" s="317"/>
      <c r="AK1840" s="317"/>
      <c r="AL1840" s="315"/>
    </row>
    <row r="1841" spans="1:38">
      <c r="A1841" s="342"/>
      <c r="B1841" s="73"/>
      <c r="C1841" s="9" t="s">
        <v>170</v>
      </c>
      <c r="D1841" s="9"/>
      <c r="E1841" s="9" t="s">
        <v>59</v>
      </c>
      <c r="F1841" s="74">
        <v>151</v>
      </c>
      <c r="G1841" s="9"/>
      <c r="H1841" s="74">
        <f t="shared" si="123"/>
        <v>1</v>
      </c>
      <c r="I1841" s="9"/>
      <c r="J1841" s="76">
        <v>31.37</v>
      </c>
      <c r="K1841" s="9"/>
      <c r="L1841" s="315"/>
      <c r="M1841" s="9">
        <v>1</v>
      </c>
      <c r="N1841" s="35"/>
      <c r="O1841" s="315"/>
      <c r="P1841" s="75">
        <f t="shared" si="126"/>
        <v>31.37</v>
      </c>
      <c r="Q1841" s="9"/>
      <c r="R1841" s="9"/>
      <c r="S1841" s="9"/>
      <c r="T1841" s="78">
        <f t="shared" si="127"/>
        <v>151</v>
      </c>
      <c r="U1841" s="9"/>
      <c r="V1841" s="9"/>
      <c r="W1841" s="9"/>
      <c r="X1841" s="315"/>
      <c r="Y1841" s="9">
        <v>31.37</v>
      </c>
      <c r="Z1841" s="9">
        <f t="shared" si="124"/>
        <v>38.79</v>
      </c>
      <c r="AA1841" s="315"/>
      <c r="AB1841" s="9">
        <f t="shared" si="125"/>
        <v>49.03</v>
      </c>
      <c r="AC1841" s="9">
        <v>44.12</v>
      </c>
      <c r="AD1841" s="9"/>
      <c r="AG1841" s="315"/>
      <c r="AH1841" s="317"/>
      <c r="AI1841" s="317"/>
      <c r="AJ1841" s="317"/>
      <c r="AK1841" s="317"/>
      <c r="AL1841" s="315"/>
    </row>
    <row r="1842" spans="1:38">
      <c r="A1842" s="342"/>
      <c r="B1842" s="73"/>
      <c r="C1842" s="9" t="s">
        <v>170</v>
      </c>
      <c r="D1842" s="9"/>
      <c r="E1842" s="9" t="s">
        <v>171</v>
      </c>
      <c r="F1842" s="74">
        <v>220054</v>
      </c>
      <c r="G1842" s="9"/>
      <c r="H1842" s="74">
        <f t="shared" si="123"/>
        <v>792</v>
      </c>
      <c r="I1842" s="9"/>
      <c r="J1842" s="76">
        <v>41208.729999999974</v>
      </c>
      <c r="K1842" s="9"/>
      <c r="L1842" s="315"/>
      <c r="M1842" s="9">
        <v>143</v>
      </c>
      <c r="N1842" s="35"/>
      <c r="O1842" s="315"/>
      <c r="P1842" s="75">
        <f t="shared" si="126"/>
        <v>288.17293706293691</v>
      </c>
      <c r="Q1842" s="9"/>
      <c r="R1842" s="9"/>
      <c r="S1842" s="9"/>
      <c r="T1842" s="78">
        <f t="shared" si="127"/>
        <v>1538.8391608391607</v>
      </c>
      <c r="U1842" s="9"/>
      <c r="V1842" s="9"/>
      <c r="W1842" s="9"/>
      <c r="X1842" s="315"/>
      <c r="Y1842" s="9">
        <v>41208.729999999974</v>
      </c>
      <c r="Z1842" s="9">
        <f t="shared" si="124"/>
        <v>50955.55</v>
      </c>
      <c r="AA1842" s="315"/>
      <c r="AB1842" s="9">
        <f t="shared" si="125"/>
        <v>64401.25</v>
      </c>
      <c r="AC1842" s="9">
        <v>57954.67</v>
      </c>
      <c r="AD1842" s="9"/>
      <c r="AG1842" s="315"/>
      <c r="AH1842" s="317"/>
      <c r="AI1842" s="317"/>
      <c r="AJ1842" s="317"/>
      <c r="AK1842" s="317"/>
      <c r="AL1842" s="315"/>
    </row>
    <row r="1843" spans="1:38">
      <c r="A1843" s="342"/>
      <c r="B1843" s="73"/>
      <c r="C1843" s="9" t="s">
        <v>170</v>
      </c>
      <c r="D1843" s="9"/>
      <c r="E1843" s="9" t="s">
        <v>64</v>
      </c>
      <c r="F1843" s="74">
        <v>3466</v>
      </c>
      <c r="G1843" s="9"/>
      <c r="H1843" s="74">
        <f t="shared" si="123"/>
        <v>12</v>
      </c>
      <c r="I1843" s="9"/>
      <c r="J1843" s="76">
        <v>276.68</v>
      </c>
      <c r="K1843" s="9"/>
      <c r="L1843" s="315"/>
      <c r="M1843" s="9">
        <v>2</v>
      </c>
      <c r="N1843" s="35"/>
      <c r="O1843" s="315"/>
      <c r="P1843" s="75">
        <f t="shared" si="126"/>
        <v>138.34</v>
      </c>
      <c r="Q1843" s="9"/>
      <c r="R1843" s="9"/>
      <c r="S1843" s="9"/>
      <c r="T1843" s="78">
        <f t="shared" si="127"/>
        <v>1733</v>
      </c>
      <c r="U1843" s="9"/>
      <c r="V1843" s="9"/>
      <c r="W1843" s="9"/>
      <c r="X1843" s="315"/>
      <c r="Y1843" s="9">
        <v>276.68</v>
      </c>
      <c r="Z1843" s="9">
        <f t="shared" si="124"/>
        <v>342.12</v>
      </c>
      <c r="AA1843" s="315"/>
      <c r="AB1843" s="9">
        <f t="shared" si="125"/>
        <v>432.4</v>
      </c>
      <c r="AC1843" s="9">
        <v>389.11</v>
      </c>
      <c r="AD1843" s="9"/>
      <c r="AG1843" s="315"/>
      <c r="AH1843" s="317"/>
      <c r="AI1843" s="317"/>
      <c r="AJ1843" s="317"/>
      <c r="AK1843" s="317"/>
      <c r="AL1843" s="315"/>
    </row>
    <row r="1844" spans="1:38">
      <c r="A1844" s="342"/>
      <c r="B1844" s="73"/>
      <c r="C1844" s="9" t="s">
        <v>172</v>
      </c>
      <c r="D1844" s="9"/>
      <c r="E1844" s="9" t="s">
        <v>96</v>
      </c>
      <c r="F1844" s="74"/>
      <c r="G1844" s="9"/>
      <c r="H1844" s="74">
        <f t="shared" si="123"/>
        <v>0</v>
      </c>
      <c r="I1844" s="9"/>
      <c r="J1844" s="76">
        <v>11.16</v>
      </c>
      <c r="K1844" s="9"/>
      <c r="L1844" s="315"/>
      <c r="M1844" s="9">
        <v>1</v>
      </c>
      <c r="N1844" s="35"/>
      <c r="O1844" s="315"/>
      <c r="P1844" s="75">
        <f t="shared" si="126"/>
        <v>11.16</v>
      </c>
      <c r="Q1844" s="9"/>
      <c r="R1844" s="9"/>
      <c r="S1844" s="9"/>
      <c r="T1844" s="78">
        <f t="shared" si="127"/>
        <v>0</v>
      </c>
      <c r="U1844" s="9"/>
      <c r="V1844" s="9"/>
      <c r="W1844" s="9"/>
      <c r="X1844" s="315"/>
      <c r="Y1844" s="9">
        <v>11.16</v>
      </c>
      <c r="Z1844" s="9">
        <f t="shared" si="124"/>
        <v>13.8</v>
      </c>
      <c r="AA1844" s="315"/>
      <c r="AB1844" s="9">
        <f t="shared" si="125"/>
        <v>17.440000000000001</v>
      </c>
      <c r="AC1844" s="9">
        <v>15.7</v>
      </c>
      <c r="AD1844" s="9"/>
      <c r="AG1844" s="315"/>
      <c r="AH1844" s="317"/>
      <c r="AI1844" s="317"/>
      <c r="AJ1844" s="317"/>
      <c r="AK1844" s="317"/>
      <c r="AL1844" s="315"/>
    </row>
    <row r="1845" spans="1:38">
      <c r="A1845" s="342"/>
      <c r="B1845" s="73"/>
      <c r="C1845" s="9" t="s">
        <v>172</v>
      </c>
      <c r="D1845" s="9"/>
      <c r="E1845" s="9" t="s">
        <v>77</v>
      </c>
      <c r="F1845" s="74">
        <v>432457</v>
      </c>
      <c r="G1845" s="9"/>
      <c r="H1845" s="74">
        <f t="shared" si="123"/>
        <v>1557</v>
      </c>
      <c r="I1845" s="9"/>
      <c r="J1845" s="76">
        <v>21503.280000000002</v>
      </c>
      <c r="K1845" s="9"/>
      <c r="L1845" s="315"/>
      <c r="M1845" s="9">
        <v>37</v>
      </c>
      <c r="N1845" s="35"/>
      <c r="O1845" s="315"/>
      <c r="P1845" s="75">
        <f t="shared" si="126"/>
        <v>581.16972972972985</v>
      </c>
      <c r="Q1845" s="9"/>
      <c r="R1845" s="9"/>
      <c r="S1845" s="9"/>
      <c r="T1845" s="78">
        <f t="shared" si="127"/>
        <v>11688.027027027027</v>
      </c>
      <c r="U1845" s="9"/>
      <c r="V1845" s="9"/>
      <c r="W1845" s="9"/>
      <c r="X1845" s="315"/>
      <c r="Y1845" s="9">
        <v>21503.280000000002</v>
      </c>
      <c r="Z1845" s="9">
        <f t="shared" si="124"/>
        <v>26589.31</v>
      </c>
      <c r="AA1845" s="315"/>
      <c r="AB1845" s="9">
        <f t="shared" si="125"/>
        <v>33605.46</v>
      </c>
      <c r="AC1845" s="9">
        <v>30241.54</v>
      </c>
      <c r="AD1845" s="9"/>
      <c r="AG1845" s="315"/>
      <c r="AH1845" s="317"/>
      <c r="AI1845" s="317"/>
      <c r="AJ1845" s="317"/>
      <c r="AK1845" s="317"/>
      <c r="AL1845" s="315"/>
    </row>
    <row r="1846" spans="1:38">
      <c r="A1846" s="342"/>
      <c r="B1846" s="73"/>
      <c r="C1846" s="9" t="s">
        <v>173</v>
      </c>
      <c r="D1846" s="9"/>
      <c r="E1846" s="9" t="s">
        <v>174</v>
      </c>
      <c r="F1846" s="74">
        <v>476612</v>
      </c>
      <c r="G1846" s="9"/>
      <c r="H1846" s="74">
        <f t="shared" si="123"/>
        <v>1716</v>
      </c>
      <c r="I1846" s="9"/>
      <c r="J1846" s="76">
        <v>80792.250000000029</v>
      </c>
      <c r="K1846" s="9"/>
      <c r="L1846" s="315"/>
      <c r="M1846" s="9">
        <v>195</v>
      </c>
      <c r="N1846" s="35"/>
      <c r="O1846" s="315"/>
      <c r="P1846" s="75">
        <f t="shared" si="126"/>
        <v>414.3192307692309</v>
      </c>
      <c r="Q1846" s="9"/>
      <c r="R1846" s="9"/>
      <c r="S1846" s="9"/>
      <c r="T1846" s="78">
        <f t="shared" si="127"/>
        <v>2444.1641025641024</v>
      </c>
      <c r="U1846" s="9"/>
      <c r="V1846" s="9"/>
      <c r="W1846" s="9"/>
      <c r="X1846" s="315"/>
      <c r="Y1846" s="9">
        <v>80792.250000000029</v>
      </c>
      <c r="Z1846" s="9">
        <f t="shared" si="124"/>
        <v>99901.5</v>
      </c>
      <c r="AA1846" s="315"/>
      <c r="AB1846" s="9">
        <f t="shared" si="125"/>
        <v>126262.62</v>
      </c>
      <c r="AC1846" s="9">
        <v>113623.7</v>
      </c>
      <c r="AD1846" s="9"/>
      <c r="AG1846" s="315"/>
      <c r="AH1846" s="317"/>
      <c r="AI1846" s="317"/>
      <c r="AJ1846" s="317"/>
      <c r="AK1846" s="317"/>
      <c r="AL1846" s="315"/>
    </row>
    <row r="1847" spans="1:38">
      <c r="A1847" s="342"/>
      <c r="B1847" s="73"/>
      <c r="C1847" s="9" t="s">
        <v>177</v>
      </c>
      <c r="D1847" s="9"/>
      <c r="E1847" s="9" t="s">
        <v>164</v>
      </c>
      <c r="F1847" s="74">
        <v>934</v>
      </c>
      <c r="G1847" s="9"/>
      <c r="H1847" s="74">
        <f t="shared" si="123"/>
        <v>3</v>
      </c>
      <c r="I1847" s="9"/>
      <c r="J1847" s="76">
        <v>175.73</v>
      </c>
      <c r="K1847" s="9"/>
      <c r="L1847" s="315"/>
      <c r="M1847" s="9">
        <v>1</v>
      </c>
      <c r="N1847" s="35"/>
      <c r="O1847" s="315"/>
      <c r="P1847" s="75">
        <f t="shared" si="126"/>
        <v>175.73</v>
      </c>
      <c r="Q1847" s="9"/>
      <c r="R1847" s="9"/>
      <c r="S1847" s="9"/>
      <c r="T1847" s="78">
        <f t="shared" si="127"/>
        <v>934</v>
      </c>
      <c r="U1847" s="9"/>
      <c r="V1847" s="9"/>
      <c r="W1847" s="9"/>
      <c r="X1847" s="315"/>
      <c r="Y1847" s="9">
        <v>175.73</v>
      </c>
      <c r="Z1847" s="9">
        <f t="shared" si="124"/>
        <v>217.29</v>
      </c>
      <c r="AA1847" s="315"/>
      <c r="AB1847" s="9">
        <f t="shared" si="125"/>
        <v>274.63</v>
      </c>
      <c r="AC1847" s="9">
        <v>247.14</v>
      </c>
      <c r="AD1847" s="9"/>
      <c r="AG1847" s="315"/>
      <c r="AH1847" s="317"/>
      <c r="AI1847" s="317"/>
      <c r="AJ1847" s="317"/>
      <c r="AK1847" s="317"/>
      <c r="AL1847" s="315"/>
    </row>
    <row r="1848" spans="1:38">
      <c r="A1848" s="342"/>
      <c r="B1848" s="73"/>
      <c r="C1848" s="9" t="s">
        <v>178</v>
      </c>
      <c r="D1848" s="9"/>
      <c r="E1848" s="9" t="s">
        <v>61</v>
      </c>
      <c r="F1848" s="74">
        <v>95372</v>
      </c>
      <c r="G1848" s="9"/>
      <c r="H1848" s="74">
        <f t="shared" si="123"/>
        <v>343</v>
      </c>
      <c r="I1848" s="9"/>
      <c r="J1848" s="76">
        <v>20382.879999999997</v>
      </c>
      <c r="K1848" s="9"/>
      <c r="L1848" s="315"/>
      <c r="M1848" s="9">
        <v>59</v>
      </c>
      <c r="N1848" s="35"/>
      <c r="O1848" s="315"/>
      <c r="P1848" s="75">
        <f t="shared" si="126"/>
        <v>345.47254237288132</v>
      </c>
      <c r="Q1848" s="9"/>
      <c r="R1848" s="9"/>
      <c r="S1848" s="9"/>
      <c r="T1848" s="78">
        <f t="shared" si="127"/>
        <v>1616.4745762711864</v>
      </c>
      <c r="U1848" s="9"/>
      <c r="V1848" s="9"/>
      <c r="W1848" s="9"/>
      <c r="X1848" s="315"/>
      <c r="Y1848" s="9">
        <v>20382.879999999997</v>
      </c>
      <c r="Z1848" s="9">
        <f t="shared" si="124"/>
        <v>25203.91</v>
      </c>
      <c r="AA1848" s="315"/>
      <c r="AB1848" s="9">
        <f t="shared" si="125"/>
        <v>31854.49</v>
      </c>
      <c r="AC1848" s="9">
        <v>28665.85</v>
      </c>
      <c r="AD1848" s="9"/>
      <c r="AG1848" s="315"/>
      <c r="AH1848" s="317"/>
      <c r="AI1848" s="317"/>
      <c r="AJ1848" s="317"/>
      <c r="AK1848" s="317"/>
      <c r="AL1848" s="315"/>
    </row>
    <row r="1849" spans="1:38">
      <c r="A1849" s="342"/>
      <c r="B1849" s="73"/>
      <c r="C1849" s="9" t="s">
        <v>179</v>
      </c>
      <c r="D1849" s="9"/>
      <c r="E1849" s="9" t="s">
        <v>98</v>
      </c>
      <c r="F1849" s="74">
        <v>2</v>
      </c>
      <c r="G1849" s="9"/>
      <c r="H1849" s="74">
        <f t="shared" si="123"/>
        <v>0</v>
      </c>
      <c r="I1849" s="9"/>
      <c r="J1849" s="76">
        <v>22.19</v>
      </c>
      <c r="K1849" s="9"/>
      <c r="L1849" s="315"/>
      <c r="M1849" s="9">
        <v>2</v>
      </c>
      <c r="N1849" s="35"/>
      <c r="O1849" s="315"/>
      <c r="P1849" s="75">
        <f t="shared" si="126"/>
        <v>11.095000000000001</v>
      </c>
      <c r="Q1849" s="9"/>
      <c r="R1849" s="9"/>
      <c r="S1849" s="9"/>
      <c r="T1849" s="78">
        <f t="shared" si="127"/>
        <v>1</v>
      </c>
      <c r="U1849" s="9"/>
      <c r="V1849" s="9"/>
      <c r="W1849" s="9"/>
      <c r="X1849" s="315"/>
      <c r="Y1849" s="9">
        <v>22.19</v>
      </c>
      <c r="Z1849" s="9">
        <f t="shared" si="124"/>
        <v>27.44</v>
      </c>
      <c r="AA1849" s="315"/>
      <c r="AB1849" s="9">
        <f t="shared" si="125"/>
        <v>34.68</v>
      </c>
      <c r="AC1849" s="9">
        <v>31.21</v>
      </c>
      <c r="AD1849" s="9"/>
      <c r="AG1849" s="315"/>
      <c r="AH1849" s="317"/>
      <c r="AI1849" s="317"/>
      <c r="AJ1849" s="317"/>
      <c r="AK1849" s="317"/>
      <c r="AL1849" s="315"/>
    </row>
    <row r="1850" spans="1:38">
      <c r="A1850" s="342"/>
      <c r="B1850" s="73"/>
      <c r="C1850" s="9" t="s">
        <v>180</v>
      </c>
      <c r="D1850" s="9"/>
      <c r="E1850" s="9" t="s">
        <v>181</v>
      </c>
      <c r="F1850" s="74">
        <v>153645</v>
      </c>
      <c r="G1850" s="9"/>
      <c r="H1850" s="74">
        <f t="shared" si="123"/>
        <v>553</v>
      </c>
      <c r="I1850" s="9"/>
      <c r="J1850" s="76">
        <v>25544.490000000016</v>
      </c>
      <c r="K1850" s="9"/>
      <c r="L1850" s="315"/>
      <c r="M1850" s="9">
        <v>139</v>
      </c>
      <c r="N1850" s="35"/>
      <c r="O1850" s="315"/>
      <c r="P1850" s="75">
        <f t="shared" si="126"/>
        <v>183.77330935251811</v>
      </c>
      <c r="Q1850" s="9"/>
      <c r="R1850" s="9"/>
      <c r="S1850" s="9"/>
      <c r="T1850" s="78">
        <f t="shared" si="127"/>
        <v>1105.3597122302158</v>
      </c>
      <c r="U1850" s="9"/>
      <c r="V1850" s="9"/>
      <c r="W1850" s="9"/>
      <c r="X1850" s="315"/>
      <c r="Y1850" s="9">
        <v>25544.490000000016</v>
      </c>
      <c r="Z1850" s="9">
        <f t="shared" si="124"/>
        <v>31586.36</v>
      </c>
      <c r="AA1850" s="315"/>
      <c r="AB1850" s="9">
        <f t="shared" si="125"/>
        <v>39921.08</v>
      </c>
      <c r="AC1850" s="9">
        <v>35924.97</v>
      </c>
      <c r="AD1850" s="9"/>
      <c r="AG1850" s="315"/>
      <c r="AH1850" s="317"/>
      <c r="AI1850" s="317"/>
      <c r="AJ1850" s="317"/>
      <c r="AK1850" s="317"/>
      <c r="AL1850" s="315"/>
    </row>
    <row r="1851" spans="1:38">
      <c r="A1851" s="342"/>
      <c r="B1851" s="73"/>
      <c r="C1851" s="9" t="s">
        <v>182</v>
      </c>
      <c r="D1851" s="9"/>
      <c r="E1851" s="9" t="s">
        <v>183</v>
      </c>
      <c r="F1851" s="74">
        <v>106076</v>
      </c>
      <c r="G1851" s="9"/>
      <c r="H1851" s="74">
        <f t="shared" si="123"/>
        <v>382</v>
      </c>
      <c r="I1851" s="9"/>
      <c r="J1851" s="76">
        <v>17881.649999999998</v>
      </c>
      <c r="K1851" s="9"/>
      <c r="L1851" s="315"/>
      <c r="M1851" s="9">
        <v>76</v>
      </c>
      <c r="N1851" s="35"/>
      <c r="O1851" s="315"/>
      <c r="P1851" s="75">
        <f t="shared" si="126"/>
        <v>235.28486842105261</v>
      </c>
      <c r="Q1851" s="9"/>
      <c r="R1851" s="9"/>
      <c r="S1851" s="9"/>
      <c r="T1851" s="78">
        <f t="shared" si="127"/>
        <v>1395.7368421052631</v>
      </c>
      <c r="U1851" s="9"/>
      <c r="V1851" s="9"/>
      <c r="W1851" s="9"/>
      <c r="X1851" s="315"/>
      <c r="Y1851" s="9">
        <v>17881.649999999998</v>
      </c>
      <c r="Z1851" s="9">
        <f t="shared" si="124"/>
        <v>22111.08</v>
      </c>
      <c r="AA1851" s="315"/>
      <c r="AB1851" s="9">
        <f t="shared" si="125"/>
        <v>27945.55</v>
      </c>
      <c r="AC1851" s="9">
        <v>25148.19</v>
      </c>
      <c r="AD1851" s="9"/>
      <c r="AG1851" s="315"/>
      <c r="AH1851" s="317"/>
      <c r="AI1851" s="317"/>
      <c r="AJ1851" s="317"/>
      <c r="AK1851" s="317"/>
      <c r="AL1851" s="315"/>
    </row>
    <row r="1852" spans="1:38">
      <c r="A1852" s="342"/>
      <c r="B1852" s="73"/>
      <c r="C1852" s="9" t="s">
        <v>184</v>
      </c>
      <c r="D1852" s="9"/>
      <c r="E1852" s="9" t="s">
        <v>185</v>
      </c>
      <c r="F1852" s="74">
        <v>3390</v>
      </c>
      <c r="G1852" s="9"/>
      <c r="H1852" s="74">
        <f t="shared" si="123"/>
        <v>12</v>
      </c>
      <c r="I1852" s="9"/>
      <c r="J1852" s="76">
        <v>588.96</v>
      </c>
      <c r="K1852" s="9"/>
      <c r="L1852" s="315"/>
      <c r="M1852" s="9">
        <v>6</v>
      </c>
      <c r="N1852" s="35"/>
      <c r="O1852" s="315"/>
      <c r="P1852" s="75">
        <f t="shared" si="126"/>
        <v>98.160000000000011</v>
      </c>
      <c r="Q1852" s="9"/>
      <c r="R1852" s="9"/>
      <c r="S1852" s="9"/>
      <c r="T1852" s="78">
        <f t="shared" si="127"/>
        <v>565</v>
      </c>
      <c r="U1852" s="9"/>
      <c r="V1852" s="9"/>
      <c r="W1852" s="9"/>
      <c r="X1852" s="315"/>
      <c r="Y1852" s="9">
        <v>588.96</v>
      </c>
      <c r="Z1852" s="9">
        <f t="shared" si="124"/>
        <v>728.26</v>
      </c>
      <c r="AA1852" s="315"/>
      <c r="AB1852" s="9">
        <f t="shared" si="125"/>
        <v>920.43</v>
      </c>
      <c r="AC1852" s="9">
        <v>828.29</v>
      </c>
      <c r="AD1852" s="9"/>
      <c r="AG1852" s="315"/>
      <c r="AH1852" s="317"/>
      <c r="AI1852" s="317"/>
      <c r="AJ1852" s="317"/>
      <c r="AK1852" s="317"/>
      <c r="AL1852" s="315"/>
    </row>
    <row r="1853" spans="1:38">
      <c r="A1853" s="342"/>
      <c r="B1853" s="73"/>
      <c r="C1853" s="9" t="s">
        <v>186</v>
      </c>
      <c r="D1853" s="9"/>
      <c r="E1853" s="9" t="s">
        <v>187</v>
      </c>
      <c r="F1853" s="74">
        <v>511499</v>
      </c>
      <c r="G1853" s="9"/>
      <c r="H1853" s="74">
        <f t="shared" si="123"/>
        <v>1842</v>
      </c>
      <c r="I1853" s="9"/>
      <c r="J1853" s="76">
        <v>74381.789999999964</v>
      </c>
      <c r="K1853" s="9"/>
      <c r="L1853" s="315"/>
      <c r="M1853" s="9">
        <v>179</v>
      </c>
      <c r="N1853" s="35"/>
      <c r="O1853" s="315"/>
      <c r="P1853" s="75">
        <f t="shared" si="126"/>
        <v>415.54072625698302</v>
      </c>
      <c r="Q1853" s="9"/>
      <c r="R1853" s="9"/>
      <c r="S1853" s="9"/>
      <c r="T1853" s="78">
        <f t="shared" si="127"/>
        <v>2857.5363128491622</v>
      </c>
      <c r="U1853" s="9"/>
      <c r="V1853" s="9"/>
      <c r="W1853" s="9"/>
      <c r="X1853" s="315"/>
      <c r="Y1853" s="9">
        <v>74381.789999999964</v>
      </c>
      <c r="Z1853" s="9">
        <f t="shared" si="124"/>
        <v>91974.82</v>
      </c>
      <c r="AA1853" s="315"/>
      <c r="AB1853" s="9">
        <f t="shared" si="125"/>
        <v>116244.31</v>
      </c>
      <c r="AC1853" s="9">
        <v>104608.23</v>
      </c>
      <c r="AD1853" s="9"/>
      <c r="AG1853" s="315"/>
      <c r="AH1853" s="317"/>
      <c r="AI1853" s="317"/>
      <c r="AJ1853" s="317"/>
      <c r="AK1853" s="317"/>
      <c r="AL1853" s="315"/>
    </row>
    <row r="1854" spans="1:38">
      <c r="A1854" s="342"/>
      <c r="B1854" s="73"/>
      <c r="C1854" s="9" t="s">
        <v>188</v>
      </c>
      <c r="D1854" s="9"/>
      <c r="E1854" s="9" t="s">
        <v>189</v>
      </c>
      <c r="F1854" s="74">
        <v>2182679</v>
      </c>
      <c r="G1854" s="9"/>
      <c r="H1854" s="74">
        <f t="shared" si="123"/>
        <v>7859</v>
      </c>
      <c r="I1854" s="9"/>
      <c r="J1854" s="76">
        <v>259879.87000000008</v>
      </c>
      <c r="K1854" s="9"/>
      <c r="L1854" s="315"/>
      <c r="M1854" s="9">
        <v>355</v>
      </c>
      <c r="N1854" s="35"/>
      <c r="O1854" s="315"/>
      <c r="P1854" s="75">
        <f t="shared" si="126"/>
        <v>732.0559718309861</v>
      </c>
      <c r="Q1854" s="9"/>
      <c r="R1854" s="9"/>
      <c r="S1854" s="9"/>
      <c r="T1854" s="78">
        <f t="shared" si="127"/>
        <v>6148.3915492957749</v>
      </c>
      <c r="U1854" s="9"/>
      <c r="V1854" s="9"/>
      <c r="W1854" s="9"/>
      <c r="X1854" s="315"/>
      <c r="Y1854" s="9">
        <v>259879.87000000008</v>
      </c>
      <c r="Z1854" s="9">
        <f t="shared" si="124"/>
        <v>321347.51</v>
      </c>
      <c r="AA1854" s="315"/>
      <c r="AB1854" s="9">
        <f t="shared" si="125"/>
        <v>406141.84</v>
      </c>
      <c r="AC1854" s="9">
        <v>365486.93</v>
      </c>
      <c r="AD1854" s="9"/>
      <c r="AG1854" s="315"/>
      <c r="AH1854" s="317"/>
      <c r="AI1854" s="317"/>
      <c r="AJ1854" s="317"/>
      <c r="AK1854" s="317"/>
      <c r="AL1854" s="315"/>
    </row>
    <row r="1855" spans="1:38">
      <c r="A1855" s="342"/>
      <c r="B1855" s="73"/>
      <c r="C1855" s="9" t="s">
        <v>191</v>
      </c>
      <c r="D1855" s="9"/>
      <c r="E1855" s="9" t="s">
        <v>72</v>
      </c>
      <c r="F1855" s="74">
        <v>1455</v>
      </c>
      <c r="G1855" s="9"/>
      <c r="H1855" s="74">
        <f t="shared" si="123"/>
        <v>5</v>
      </c>
      <c r="I1855" s="9"/>
      <c r="J1855" s="76">
        <v>247.7</v>
      </c>
      <c r="K1855" s="9"/>
      <c r="L1855" s="315"/>
      <c r="M1855" s="9">
        <v>1</v>
      </c>
      <c r="N1855" s="35"/>
      <c r="O1855" s="315"/>
      <c r="P1855" s="75">
        <f t="shared" si="126"/>
        <v>247.7</v>
      </c>
      <c r="Q1855" s="9"/>
      <c r="R1855" s="9"/>
      <c r="S1855" s="9"/>
      <c r="T1855" s="78">
        <f t="shared" si="127"/>
        <v>1455</v>
      </c>
      <c r="U1855" s="9"/>
      <c r="V1855" s="9"/>
      <c r="W1855" s="9"/>
      <c r="X1855" s="315"/>
      <c r="Y1855" s="9">
        <v>247.7</v>
      </c>
      <c r="Z1855" s="9">
        <f t="shared" si="124"/>
        <v>306.29000000000002</v>
      </c>
      <c r="AA1855" s="315"/>
      <c r="AB1855" s="9">
        <f t="shared" si="125"/>
        <v>387.11</v>
      </c>
      <c r="AC1855" s="9">
        <v>348.36</v>
      </c>
      <c r="AD1855" s="9"/>
      <c r="AG1855" s="315"/>
      <c r="AH1855" s="317"/>
      <c r="AI1855" s="317"/>
      <c r="AJ1855" s="317"/>
      <c r="AK1855" s="317"/>
      <c r="AL1855" s="315"/>
    </row>
    <row r="1856" spans="1:38">
      <c r="A1856" s="342"/>
      <c r="B1856" s="73"/>
      <c r="C1856" s="9" t="s">
        <v>191</v>
      </c>
      <c r="D1856" s="9"/>
      <c r="E1856" s="9" t="s">
        <v>192</v>
      </c>
      <c r="F1856" s="74">
        <v>1493557</v>
      </c>
      <c r="G1856" s="9"/>
      <c r="H1856" s="74">
        <f t="shared" si="123"/>
        <v>5378</v>
      </c>
      <c r="I1856" s="9"/>
      <c r="J1856" s="76">
        <v>172614.18999999986</v>
      </c>
      <c r="K1856" s="9"/>
      <c r="L1856" s="315"/>
      <c r="M1856" s="9">
        <v>499</v>
      </c>
      <c r="N1856" s="35"/>
      <c r="O1856" s="315"/>
      <c r="P1856" s="75">
        <f t="shared" si="126"/>
        <v>345.92022044088145</v>
      </c>
      <c r="Q1856" s="9"/>
      <c r="R1856" s="9"/>
      <c r="S1856" s="9"/>
      <c r="T1856" s="78">
        <f t="shared" si="127"/>
        <v>2993.1002004008014</v>
      </c>
      <c r="U1856" s="9"/>
      <c r="V1856" s="9"/>
      <c r="W1856" s="9"/>
      <c r="X1856" s="315"/>
      <c r="Y1856" s="9">
        <v>172614.18999999986</v>
      </c>
      <c r="Z1856" s="9">
        <f t="shared" si="124"/>
        <v>213441.47</v>
      </c>
      <c r="AA1856" s="315"/>
      <c r="AB1856" s="9">
        <f t="shared" si="125"/>
        <v>269762.5</v>
      </c>
      <c r="AC1856" s="9">
        <v>242759.21</v>
      </c>
      <c r="AD1856" s="9"/>
      <c r="AG1856" s="315"/>
      <c r="AH1856" s="317"/>
      <c r="AI1856" s="317"/>
      <c r="AJ1856" s="317"/>
      <c r="AK1856" s="317"/>
      <c r="AL1856" s="315"/>
    </row>
    <row r="1857" spans="1:38">
      <c r="A1857" s="342"/>
      <c r="B1857" s="73"/>
      <c r="C1857" s="9" t="s">
        <v>191</v>
      </c>
      <c r="D1857" s="9"/>
      <c r="E1857" s="9" t="s">
        <v>54</v>
      </c>
      <c r="F1857" s="74">
        <v>133</v>
      </c>
      <c r="G1857" s="9"/>
      <c r="H1857" s="74">
        <f t="shared" si="123"/>
        <v>0</v>
      </c>
      <c r="I1857" s="9"/>
      <c r="J1857" s="76">
        <v>40.519999999999996</v>
      </c>
      <c r="K1857" s="9"/>
      <c r="L1857" s="315"/>
      <c r="M1857" s="9">
        <v>2</v>
      </c>
      <c r="N1857" s="35"/>
      <c r="O1857" s="315"/>
      <c r="P1857" s="75">
        <f t="shared" si="126"/>
        <v>20.259999999999998</v>
      </c>
      <c r="Q1857" s="9"/>
      <c r="R1857" s="9"/>
      <c r="S1857" s="9"/>
      <c r="T1857" s="78">
        <f t="shared" si="127"/>
        <v>66.5</v>
      </c>
      <c r="U1857" s="9"/>
      <c r="V1857" s="9"/>
      <c r="W1857" s="9"/>
      <c r="X1857" s="315"/>
      <c r="Y1857" s="9">
        <v>40.519999999999996</v>
      </c>
      <c r="Z1857" s="9">
        <f t="shared" si="124"/>
        <v>50.1</v>
      </c>
      <c r="AA1857" s="315"/>
      <c r="AB1857" s="9">
        <f t="shared" si="125"/>
        <v>63.32</v>
      </c>
      <c r="AC1857" s="9">
        <v>56.99</v>
      </c>
      <c r="AD1857" s="9"/>
      <c r="AG1857" s="315"/>
      <c r="AH1857" s="317"/>
      <c r="AI1857" s="317"/>
      <c r="AJ1857" s="317"/>
      <c r="AK1857" s="317"/>
      <c r="AL1857" s="315"/>
    </row>
    <row r="1858" spans="1:38">
      <c r="A1858" s="342"/>
      <c r="B1858" s="73"/>
      <c r="C1858" s="9" t="s">
        <v>193</v>
      </c>
      <c r="D1858" s="9"/>
      <c r="E1858" s="9" t="s">
        <v>88</v>
      </c>
      <c r="F1858" s="74">
        <v>63338</v>
      </c>
      <c r="G1858" s="9"/>
      <c r="H1858" s="74">
        <f t="shared" si="123"/>
        <v>228</v>
      </c>
      <c r="I1858" s="9"/>
      <c r="J1858" s="76">
        <v>12952.36</v>
      </c>
      <c r="K1858" s="9"/>
      <c r="L1858" s="315"/>
      <c r="M1858" s="9">
        <v>100</v>
      </c>
      <c r="N1858" s="35"/>
      <c r="O1858" s="315"/>
      <c r="P1858" s="75">
        <f t="shared" si="126"/>
        <v>129.52360000000002</v>
      </c>
      <c r="Q1858" s="9"/>
      <c r="R1858" s="9"/>
      <c r="S1858" s="9"/>
      <c r="T1858" s="78">
        <f t="shared" si="127"/>
        <v>633.38</v>
      </c>
      <c r="U1858" s="9"/>
      <c r="V1858" s="9"/>
      <c r="W1858" s="9"/>
      <c r="X1858" s="315"/>
      <c r="Y1858" s="9">
        <v>12952.36</v>
      </c>
      <c r="Z1858" s="9">
        <f t="shared" si="124"/>
        <v>16015.89</v>
      </c>
      <c r="AA1858" s="315"/>
      <c r="AB1858" s="9">
        <f t="shared" si="125"/>
        <v>20242.03</v>
      </c>
      <c r="AC1858" s="9">
        <v>18215.79</v>
      </c>
      <c r="AD1858" s="9"/>
      <c r="AG1858" s="315"/>
      <c r="AH1858" s="317"/>
      <c r="AI1858" s="317"/>
      <c r="AJ1858" s="317"/>
      <c r="AK1858" s="317"/>
      <c r="AL1858" s="315"/>
    </row>
    <row r="1859" spans="1:38">
      <c r="A1859" s="342"/>
      <c r="B1859" s="73"/>
      <c r="C1859" s="9" t="s">
        <v>195</v>
      </c>
      <c r="D1859" s="9"/>
      <c r="E1859" s="9" t="s">
        <v>135</v>
      </c>
      <c r="F1859" s="74">
        <v>1575</v>
      </c>
      <c r="G1859" s="9"/>
      <c r="H1859" s="74">
        <f t="shared" si="123"/>
        <v>6</v>
      </c>
      <c r="I1859" s="9"/>
      <c r="J1859" s="76">
        <v>291.95000000000005</v>
      </c>
      <c r="K1859" s="9"/>
      <c r="L1859" s="315"/>
      <c r="M1859" s="9">
        <v>3</v>
      </c>
      <c r="N1859" s="35"/>
      <c r="O1859" s="315"/>
      <c r="P1859" s="75">
        <f t="shared" si="126"/>
        <v>97.316666666666677</v>
      </c>
      <c r="Q1859" s="9"/>
      <c r="R1859" s="9"/>
      <c r="S1859" s="9"/>
      <c r="T1859" s="78">
        <f t="shared" si="127"/>
        <v>525</v>
      </c>
      <c r="U1859" s="9"/>
      <c r="V1859" s="9"/>
      <c r="W1859" s="9"/>
      <c r="X1859" s="315"/>
      <c r="Y1859" s="9">
        <v>291.95000000000005</v>
      </c>
      <c r="Z1859" s="9">
        <f t="shared" si="124"/>
        <v>361</v>
      </c>
      <c r="AA1859" s="315"/>
      <c r="AB1859" s="9">
        <f t="shared" si="125"/>
        <v>456.26</v>
      </c>
      <c r="AC1859" s="9">
        <v>410.59</v>
      </c>
      <c r="AD1859" s="9"/>
      <c r="AG1859" s="315"/>
      <c r="AH1859" s="317"/>
      <c r="AI1859" s="317"/>
      <c r="AJ1859" s="317"/>
      <c r="AK1859" s="317"/>
      <c r="AL1859" s="315"/>
    </row>
    <row r="1860" spans="1:38">
      <c r="A1860" s="342"/>
      <c r="B1860" s="73"/>
      <c r="C1860" s="9" t="s">
        <v>196</v>
      </c>
      <c r="D1860" s="9"/>
      <c r="E1860" s="9" t="s">
        <v>55</v>
      </c>
      <c r="F1860" s="74">
        <v>1026825</v>
      </c>
      <c r="G1860" s="9"/>
      <c r="H1860" s="74">
        <f t="shared" si="123"/>
        <v>3697</v>
      </c>
      <c r="I1860" s="9"/>
      <c r="J1860" s="76">
        <v>123420.41999999961</v>
      </c>
      <c r="K1860" s="9"/>
      <c r="L1860" s="315"/>
      <c r="M1860" s="9">
        <v>341</v>
      </c>
      <c r="N1860" s="35"/>
      <c r="O1860" s="315"/>
      <c r="P1860" s="75">
        <f t="shared" si="126"/>
        <v>361.93671554252086</v>
      </c>
      <c r="Q1860" s="9"/>
      <c r="R1860" s="9"/>
      <c r="S1860" s="9"/>
      <c r="T1860" s="78">
        <f t="shared" si="127"/>
        <v>3011.2170087976538</v>
      </c>
      <c r="U1860" s="9"/>
      <c r="V1860" s="9"/>
      <c r="W1860" s="9"/>
      <c r="X1860" s="315"/>
      <c r="Y1860" s="9">
        <v>123420.41999999961</v>
      </c>
      <c r="Z1860" s="9">
        <f t="shared" si="124"/>
        <v>152612.22</v>
      </c>
      <c r="AA1860" s="315"/>
      <c r="AB1860" s="9">
        <f t="shared" si="125"/>
        <v>192882.18</v>
      </c>
      <c r="AC1860" s="9">
        <v>173574.63</v>
      </c>
      <c r="AD1860" s="9"/>
      <c r="AG1860" s="315"/>
      <c r="AH1860" s="317"/>
      <c r="AI1860" s="317"/>
      <c r="AJ1860" s="317"/>
      <c r="AK1860" s="317"/>
      <c r="AL1860" s="315"/>
    </row>
    <row r="1861" spans="1:38">
      <c r="A1861" s="342"/>
      <c r="B1861" s="73"/>
      <c r="C1861" s="9" t="s">
        <v>197</v>
      </c>
      <c r="D1861" s="9"/>
      <c r="E1861" s="9" t="s">
        <v>168</v>
      </c>
      <c r="F1861" s="74">
        <v>11166</v>
      </c>
      <c r="G1861" s="9"/>
      <c r="H1861" s="74">
        <f t="shared" si="123"/>
        <v>40</v>
      </c>
      <c r="I1861" s="9"/>
      <c r="J1861" s="76">
        <v>8350.0800000000036</v>
      </c>
      <c r="K1861" s="9"/>
      <c r="L1861" s="315"/>
      <c r="M1861" s="9">
        <v>41</v>
      </c>
      <c r="N1861" s="35"/>
      <c r="O1861" s="315"/>
      <c r="P1861" s="75">
        <f t="shared" si="126"/>
        <v>203.66048780487813</v>
      </c>
      <c r="Q1861" s="9"/>
      <c r="R1861" s="9"/>
      <c r="S1861" s="9"/>
      <c r="T1861" s="78">
        <f t="shared" si="127"/>
        <v>272.34146341463412</v>
      </c>
      <c r="U1861" s="9"/>
      <c r="V1861" s="9"/>
      <c r="W1861" s="9"/>
      <c r="X1861" s="315"/>
      <c r="Y1861" s="9">
        <v>8350.0800000000036</v>
      </c>
      <c r="Z1861" s="9">
        <f t="shared" si="124"/>
        <v>10325.07</v>
      </c>
      <c r="AA1861" s="315"/>
      <c r="AB1861" s="9">
        <f t="shared" si="125"/>
        <v>13049.56</v>
      </c>
      <c r="AC1861" s="9">
        <v>11743.29</v>
      </c>
      <c r="AD1861" s="9"/>
      <c r="AG1861" s="315"/>
      <c r="AH1861" s="317"/>
      <c r="AI1861" s="317"/>
      <c r="AJ1861" s="317"/>
      <c r="AK1861" s="317"/>
      <c r="AL1861" s="315"/>
    </row>
    <row r="1862" spans="1:38">
      <c r="A1862" s="342"/>
      <c r="B1862" s="73"/>
      <c r="C1862" s="9" t="s">
        <v>198</v>
      </c>
      <c r="D1862" s="9"/>
      <c r="E1862" s="9" t="s">
        <v>56</v>
      </c>
      <c r="F1862" s="74">
        <v>215</v>
      </c>
      <c r="G1862" s="9"/>
      <c r="H1862" s="74">
        <f t="shared" si="123"/>
        <v>1</v>
      </c>
      <c r="I1862" s="9"/>
      <c r="J1862" s="76">
        <v>48.76</v>
      </c>
      <c r="K1862" s="9"/>
      <c r="L1862" s="315"/>
      <c r="M1862" s="9">
        <v>1</v>
      </c>
      <c r="N1862" s="35"/>
      <c r="O1862" s="315"/>
      <c r="P1862" s="75">
        <f t="shared" si="126"/>
        <v>48.76</v>
      </c>
      <c r="Q1862" s="9"/>
      <c r="R1862" s="9"/>
      <c r="S1862" s="9"/>
      <c r="T1862" s="78">
        <f t="shared" si="127"/>
        <v>215</v>
      </c>
      <c r="U1862" s="9"/>
      <c r="V1862" s="9"/>
      <c r="W1862" s="9"/>
      <c r="X1862" s="315"/>
      <c r="Y1862" s="9">
        <v>48.76</v>
      </c>
      <c r="Z1862" s="9">
        <f t="shared" si="124"/>
        <v>60.29</v>
      </c>
      <c r="AA1862" s="315"/>
      <c r="AB1862" s="9">
        <f t="shared" si="125"/>
        <v>76.2</v>
      </c>
      <c r="AC1862" s="9">
        <v>68.569999999999993</v>
      </c>
      <c r="AD1862" s="9"/>
      <c r="AG1862" s="315"/>
      <c r="AH1862" s="317"/>
      <c r="AI1862" s="317"/>
      <c r="AJ1862" s="317"/>
      <c r="AK1862" s="317"/>
      <c r="AL1862" s="315"/>
    </row>
    <row r="1863" spans="1:38">
      <c r="A1863" s="342"/>
      <c r="B1863" s="73"/>
      <c r="C1863" s="9" t="s">
        <v>198</v>
      </c>
      <c r="D1863" s="9"/>
      <c r="E1863" s="9" t="s">
        <v>199</v>
      </c>
      <c r="F1863" s="74">
        <v>145432</v>
      </c>
      <c r="G1863" s="9"/>
      <c r="H1863" s="74">
        <f t="shared" si="123"/>
        <v>524</v>
      </c>
      <c r="I1863" s="9"/>
      <c r="J1863" s="76">
        <v>29544.48</v>
      </c>
      <c r="K1863" s="9"/>
      <c r="L1863" s="315"/>
      <c r="M1863" s="9">
        <v>92</v>
      </c>
      <c r="N1863" s="35"/>
      <c r="O1863" s="315"/>
      <c r="P1863" s="75">
        <f t="shared" si="126"/>
        <v>321.13565217391306</v>
      </c>
      <c r="Q1863" s="9"/>
      <c r="R1863" s="9"/>
      <c r="S1863" s="9"/>
      <c r="T1863" s="78">
        <f t="shared" si="127"/>
        <v>1580.7826086956522</v>
      </c>
      <c r="U1863" s="9"/>
      <c r="V1863" s="9"/>
      <c r="W1863" s="9"/>
      <c r="X1863" s="315"/>
      <c r="Y1863" s="9">
        <v>29544.48</v>
      </c>
      <c r="Z1863" s="9">
        <f t="shared" si="124"/>
        <v>36532.44</v>
      </c>
      <c r="AA1863" s="315"/>
      <c r="AB1863" s="9">
        <f t="shared" si="125"/>
        <v>46172.29</v>
      </c>
      <c r="AC1863" s="9">
        <v>41550.43</v>
      </c>
      <c r="AD1863" s="9"/>
      <c r="AG1863" s="315"/>
      <c r="AH1863" s="317"/>
      <c r="AI1863" s="317"/>
      <c r="AJ1863" s="317"/>
      <c r="AK1863" s="317"/>
      <c r="AL1863" s="315"/>
    </row>
    <row r="1864" spans="1:38">
      <c r="A1864" s="342"/>
      <c r="B1864" s="73"/>
      <c r="C1864" s="9" t="s">
        <v>201</v>
      </c>
      <c r="D1864" s="9"/>
      <c r="E1864" s="9" t="s">
        <v>54</v>
      </c>
      <c r="F1864" s="74">
        <v>4512</v>
      </c>
      <c r="G1864" s="9"/>
      <c r="H1864" s="74">
        <f t="shared" si="123"/>
        <v>16</v>
      </c>
      <c r="I1864" s="9"/>
      <c r="J1864" s="76">
        <v>470.1</v>
      </c>
      <c r="K1864" s="9"/>
      <c r="L1864" s="315"/>
      <c r="M1864" s="9">
        <v>3</v>
      </c>
      <c r="N1864" s="35"/>
      <c r="O1864" s="315"/>
      <c r="P1864" s="75">
        <f t="shared" si="126"/>
        <v>156.70000000000002</v>
      </c>
      <c r="Q1864" s="9"/>
      <c r="R1864" s="9"/>
      <c r="S1864" s="9"/>
      <c r="T1864" s="78">
        <f t="shared" si="127"/>
        <v>1504</v>
      </c>
      <c r="U1864" s="9"/>
      <c r="V1864" s="9"/>
      <c r="W1864" s="9"/>
      <c r="X1864" s="315"/>
      <c r="Y1864" s="9">
        <v>470.1</v>
      </c>
      <c r="Z1864" s="9">
        <f t="shared" si="124"/>
        <v>581.29</v>
      </c>
      <c r="AA1864" s="315"/>
      <c r="AB1864" s="9">
        <f t="shared" si="125"/>
        <v>734.68</v>
      </c>
      <c r="AC1864" s="9">
        <v>661.13</v>
      </c>
      <c r="AD1864" s="9"/>
      <c r="AG1864" s="315"/>
      <c r="AH1864" s="317"/>
      <c r="AI1864" s="317"/>
      <c r="AJ1864" s="317"/>
      <c r="AK1864" s="317"/>
      <c r="AL1864" s="315"/>
    </row>
    <row r="1865" spans="1:38">
      <c r="A1865" s="342"/>
      <c r="B1865" s="73"/>
      <c r="C1865" s="9" t="s">
        <v>202</v>
      </c>
      <c r="D1865" s="9"/>
      <c r="E1865" s="9" t="s">
        <v>213</v>
      </c>
      <c r="F1865" s="74">
        <v>18</v>
      </c>
      <c r="G1865" s="9"/>
      <c r="H1865" s="74">
        <f t="shared" si="123"/>
        <v>0</v>
      </c>
      <c r="I1865" s="9"/>
      <c r="J1865" s="76">
        <v>16.93</v>
      </c>
      <c r="K1865" s="9"/>
      <c r="L1865" s="315"/>
      <c r="M1865" s="9">
        <v>1</v>
      </c>
      <c r="N1865" s="35"/>
      <c r="O1865" s="315"/>
      <c r="P1865" s="75">
        <f t="shared" si="126"/>
        <v>16.93</v>
      </c>
      <c r="Q1865" s="9"/>
      <c r="R1865" s="9"/>
      <c r="S1865" s="9"/>
      <c r="T1865" s="78">
        <f t="shared" si="127"/>
        <v>18</v>
      </c>
      <c r="U1865" s="9"/>
      <c r="V1865" s="9"/>
      <c r="W1865" s="9"/>
      <c r="X1865" s="315"/>
      <c r="Y1865" s="9">
        <v>16.93</v>
      </c>
      <c r="Z1865" s="9">
        <f t="shared" si="124"/>
        <v>20.93</v>
      </c>
      <c r="AA1865" s="315"/>
      <c r="AB1865" s="9">
        <f t="shared" si="125"/>
        <v>26.46</v>
      </c>
      <c r="AC1865" s="9">
        <v>23.81</v>
      </c>
      <c r="AD1865" s="9"/>
      <c r="AG1865" s="315"/>
      <c r="AH1865" s="317"/>
      <c r="AI1865" s="317"/>
      <c r="AJ1865" s="317"/>
      <c r="AK1865" s="317"/>
      <c r="AL1865" s="315"/>
    </row>
    <row r="1866" spans="1:38">
      <c r="A1866" s="342"/>
      <c r="B1866" s="73"/>
      <c r="C1866" s="9" t="s">
        <v>202</v>
      </c>
      <c r="D1866" s="9"/>
      <c r="E1866" s="9" t="s">
        <v>117</v>
      </c>
      <c r="F1866" s="74">
        <v>99181</v>
      </c>
      <c r="G1866" s="9"/>
      <c r="H1866" s="74">
        <f t="shared" si="123"/>
        <v>357</v>
      </c>
      <c r="I1866" s="9"/>
      <c r="J1866" s="76">
        <v>15354.960000000005</v>
      </c>
      <c r="K1866" s="9"/>
      <c r="L1866" s="315"/>
      <c r="M1866" s="9">
        <v>54</v>
      </c>
      <c r="N1866" s="35"/>
      <c r="O1866" s="315"/>
      <c r="P1866" s="75">
        <f t="shared" si="126"/>
        <v>284.35111111111121</v>
      </c>
      <c r="Q1866" s="9"/>
      <c r="R1866" s="9"/>
      <c r="S1866" s="9"/>
      <c r="T1866" s="78">
        <f t="shared" si="127"/>
        <v>1836.6851851851852</v>
      </c>
      <c r="U1866" s="9"/>
      <c r="V1866" s="9"/>
      <c r="W1866" s="9"/>
      <c r="X1866" s="315"/>
      <c r="Y1866" s="9">
        <v>15354.960000000005</v>
      </c>
      <c r="Z1866" s="9">
        <f t="shared" si="124"/>
        <v>18986.77</v>
      </c>
      <c r="AA1866" s="315"/>
      <c r="AB1866" s="9">
        <f t="shared" si="125"/>
        <v>23996.82</v>
      </c>
      <c r="AC1866" s="9">
        <v>21594.74</v>
      </c>
      <c r="AD1866" s="9"/>
      <c r="AG1866" s="315"/>
      <c r="AH1866" s="317"/>
      <c r="AI1866" s="317"/>
      <c r="AJ1866" s="317"/>
      <c r="AK1866" s="317"/>
      <c r="AL1866" s="315"/>
    </row>
    <row r="1867" spans="1:38">
      <c r="A1867" s="342"/>
      <c r="B1867" s="73"/>
      <c r="C1867" s="9" t="s">
        <v>585</v>
      </c>
      <c r="D1867" s="9"/>
      <c r="E1867" s="9" t="s">
        <v>164</v>
      </c>
      <c r="F1867" s="74">
        <v>26914</v>
      </c>
      <c r="G1867" s="9"/>
      <c r="H1867" s="74">
        <f t="shared" si="123"/>
        <v>97</v>
      </c>
      <c r="I1867" s="9"/>
      <c r="J1867" s="76">
        <v>1724.2799999999997</v>
      </c>
      <c r="K1867" s="9"/>
      <c r="L1867" s="315"/>
      <c r="M1867" s="9">
        <v>6</v>
      </c>
      <c r="N1867" s="35"/>
      <c r="O1867" s="315"/>
      <c r="P1867" s="75">
        <f t="shared" si="126"/>
        <v>287.37999999999994</v>
      </c>
      <c r="Q1867" s="9"/>
      <c r="R1867" s="9"/>
      <c r="S1867" s="9"/>
      <c r="T1867" s="78">
        <f t="shared" si="127"/>
        <v>4485.666666666667</v>
      </c>
      <c r="U1867" s="9"/>
      <c r="V1867" s="9"/>
      <c r="W1867" s="9"/>
      <c r="X1867" s="315"/>
      <c r="Y1867" s="9">
        <v>1724.2799999999997</v>
      </c>
      <c r="Z1867" s="9">
        <f t="shared" si="124"/>
        <v>2132.11</v>
      </c>
      <c r="AA1867" s="315"/>
      <c r="AB1867" s="9">
        <f t="shared" si="125"/>
        <v>2694.72</v>
      </c>
      <c r="AC1867" s="9">
        <v>2424.9699999999998</v>
      </c>
      <c r="AD1867" s="9"/>
      <c r="AG1867" s="315"/>
      <c r="AH1867" s="317"/>
      <c r="AI1867" s="317"/>
      <c r="AJ1867" s="317"/>
      <c r="AK1867" s="317"/>
      <c r="AL1867" s="315"/>
    </row>
    <row r="1868" spans="1:38">
      <c r="A1868" s="342"/>
      <c r="B1868" s="73"/>
      <c r="C1868" s="9" t="s">
        <v>203</v>
      </c>
      <c r="D1868" s="9"/>
      <c r="E1868" s="9" t="s">
        <v>70</v>
      </c>
      <c r="F1868" s="74">
        <v>3837</v>
      </c>
      <c r="G1868" s="9"/>
      <c r="H1868" s="74">
        <f t="shared" si="123"/>
        <v>14</v>
      </c>
      <c r="I1868" s="9"/>
      <c r="J1868" s="76">
        <v>595.3900000000001</v>
      </c>
      <c r="K1868" s="9"/>
      <c r="L1868" s="315"/>
      <c r="M1868" s="9">
        <v>8</v>
      </c>
      <c r="N1868" s="35"/>
      <c r="O1868" s="315"/>
      <c r="P1868" s="75">
        <f t="shared" si="126"/>
        <v>74.423750000000013</v>
      </c>
      <c r="Q1868" s="9"/>
      <c r="R1868" s="9"/>
      <c r="S1868" s="9"/>
      <c r="T1868" s="78">
        <f t="shared" si="127"/>
        <v>479.625</v>
      </c>
      <c r="U1868" s="9"/>
      <c r="V1868" s="9"/>
      <c r="W1868" s="9"/>
      <c r="X1868" s="315"/>
      <c r="Y1868" s="9">
        <v>595.3900000000001</v>
      </c>
      <c r="Z1868" s="9">
        <f t="shared" si="124"/>
        <v>736.21</v>
      </c>
      <c r="AA1868" s="315"/>
      <c r="AB1868" s="9">
        <f t="shared" si="125"/>
        <v>930.48</v>
      </c>
      <c r="AC1868" s="9">
        <v>837.34</v>
      </c>
      <c r="AD1868" s="9"/>
      <c r="AG1868" s="315"/>
      <c r="AH1868" s="317"/>
      <c r="AI1868" s="317"/>
      <c r="AJ1868" s="317"/>
      <c r="AK1868" s="317"/>
      <c r="AL1868" s="315"/>
    </row>
    <row r="1869" spans="1:38">
      <c r="A1869" s="342"/>
      <c r="B1869" s="73"/>
      <c r="C1869" s="9" t="s">
        <v>204</v>
      </c>
      <c r="D1869" s="9"/>
      <c r="E1869" s="9" t="s">
        <v>61</v>
      </c>
      <c r="F1869" s="74">
        <v>16435</v>
      </c>
      <c r="G1869" s="9"/>
      <c r="H1869" s="74">
        <f t="shared" si="123"/>
        <v>59</v>
      </c>
      <c r="I1869" s="9"/>
      <c r="J1869" s="76">
        <v>3126.4600000000005</v>
      </c>
      <c r="K1869" s="9"/>
      <c r="L1869" s="315"/>
      <c r="M1869" s="9">
        <v>19</v>
      </c>
      <c r="N1869" s="35"/>
      <c r="O1869" s="315"/>
      <c r="P1869" s="75">
        <f t="shared" si="126"/>
        <v>164.55052631578951</v>
      </c>
      <c r="Q1869" s="9"/>
      <c r="R1869" s="9"/>
      <c r="S1869" s="9"/>
      <c r="T1869" s="78">
        <f t="shared" si="127"/>
        <v>865</v>
      </c>
      <c r="U1869" s="9"/>
      <c r="V1869" s="9"/>
      <c r="W1869" s="9"/>
      <c r="X1869" s="315"/>
      <c r="Y1869" s="9">
        <v>3126.4600000000005</v>
      </c>
      <c r="Z1869" s="9">
        <f t="shared" si="124"/>
        <v>3865.94</v>
      </c>
      <c r="AA1869" s="315"/>
      <c r="AB1869" s="9">
        <f t="shared" si="125"/>
        <v>4886.05</v>
      </c>
      <c r="AC1869" s="9">
        <v>4396.96</v>
      </c>
      <c r="AD1869" s="9"/>
      <c r="AG1869" s="315"/>
      <c r="AH1869" s="317"/>
      <c r="AI1869" s="317"/>
      <c r="AJ1869" s="317"/>
      <c r="AK1869" s="317"/>
      <c r="AL1869" s="315"/>
    </row>
    <row r="1870" spans="1:38">
      <c r="A1870" s="342"/>
      <c r="B1870" s="73"/>
      <c r="C1870" s="9" t="s">
        <v>205</v>
      </c>
      <c r="D1870" s="9"/>
      <c r="E1870" s="9" t="s">
        <v>137</v>
      </c>
      <c r="F1870" s="74">
        <v>187214</v>
      </c>
      <c r="G1870" s="9"/>
      <c r="H1870" s="74">
        <f t="shared" si="123"/>
        <v>674</v>
      </c>
      <c r="I1870" s="9"/>
      <c r="J1870" s="76">
        <v>13200.930000000002</v>
      </c>
      <c r="K1870" s="9"/>
      <c r="L1870" s="315"/>
      <c r="M1870" s="9">
        <v>34</v>
      </c>
      <c r="N1870" s="35"/>
      <c r="O1870" s="315"/>
      <c r="P1870" s="75">
        <f t="shared" si="126"/>
        <v>388.26264705882357</v>
      </c>
      <c r="Q1870" s="9"/>
      <c r="R1870" s="9"/>
      <c r="S1870" s="9"/>
      <c r="T1870" s="78">
        <f t="shared" si="127"/>
        <v>5506.2941176470586</v>
      </c>
      <c r="U1870" s="9"/>
      <c r="V1870" s="9"/>
      <c r="W1870" s="9"/>
      <c r="X1870" s="315"/>
      <c r="Y1870" s="9">
        <v>13200.930000000002</v>
      </c>
      <c r="Z1870" s="9">
        <f t="shared" si="124"/>
        <v>16323.26</v>
      </c>
      <c r="AA1870" s="315"/>
      <c r="AB1870" s="9">
        <f t="shared" si="125"/>
        <v>20630.490000000002</v>
      </c>
      <c r="AC1870" s="9">
        <v>18565.38</v>
      </c>
      <c r="AD1870" s="9"/>
      <c r="AG1870" s="315"/>
      <c r="AH1870" s="317"/>
      <c r="AI1870" s="317"/>
      <c r="AJ1870" s="317"/>
      <c r="AK1870" s="317"/>
      <c r="AL1870" s="315"/>
    </row>
    <row r="1871" spans="1:38">
      <c r="A1871" s="342"/>
      <c r="B1871" s="73"/>
      <c r="C1871" s="9" t="s">
        <v>206</v>
      </c>
      <c r="D1871" s="9"/>
      <c r="E1871" s="9" t="s">
        <v>135</v>
      </c>
      <c r="F1871" s="74">
        <v>395</v>
      </c>
      <c r="G1871" s="9"/>
      <c r="H1871" s="74">
        <f t="shared" si="123"/>
        <v>1</v>
      </c>
      <c r="I1871" s="9"/>
      <c r="J1871" s="76">
        <v>60.25</v>
      </c>
      <c r="K1871" s="9"/>
      <c r="L1871" s="315"/>
      <c r="M1871" s="9">
        <v>3</v>
      </c>
      <c r="N1871" s="35"/>
      <c r="O1871" s="315"/>
      <c r="P1871" s="75">
        <f t="shared" si="126"/>
        <v>20.083333333333332</v>
      </c>
      <c r="Q1871" s="9"/>
      <c r="R1871" s="9"/>
      <c r="S1871" s="9"/>
      <c r="T1871" s="78">
        <f t="shared" si="127"/>
        <v>131.66666666666666</v>
      </c>
      <c r="U1871" s="9"/>
      <c r="V1871" s="9"/>
      <c r="W1871" s="9"/>
      <c r="X1871" s="315"/>
      <c r="Y1871" s="9">
        <v>60.25</v>
      </c>
      <c r="Z1871" s="9">
        <f t="shared" si="124"/>
        <v>74.5</v>
      </c>
      <c r="AA1871" s="315"/>
      <c r="AB1871" s="9">
        <f t="shared" si="125"/>
        <v>94.16</v>
      </c>
      <c r="AC1871" s="9">
        <v>84.73</v>
      </c>
      <c r="AD1871" s="9"/>
      <c r="AG1871" s="315"/>
      <c r="AH1871" s="317"/>
      <c r="AI1871" s="317"/>
      <c r="AJ1871" s="317"/>
      <c r="AK1871" s="317"/>
      <c r="AL1871" s="315"/>
    </row>
    <row r="1872" spans="1:38">
      <c r="A1872" s="342"/>
      <c r="B1872" s="73"/>
      <c r="C1872" s="9" t="s">
        <v>206</v>
      </c>
      <c r="D1872" s="9"/>
      <c r="E1872" s="9" t="s">
        <v>207</v>
      </c>
      <c r="F1872" s="74">
        <v>85866</v>
      </c>
      <c r="G1872" s="9"/>
      <c r="H1872" s="74">
        <f t="shared" si="123"/>
        <v>309</v>
      </c>
      <c r="I1872" s="9"/>
      <c r="J1872" s="76">
        <v>13621.220000000007</v>
      </c>
      <c r="K1872" s="9"/>
      <c r="L1872" s="315"/>
      <c r="M1872" s="9">
        <v>68</v>
      </c>
      <c r="N1872" s="35"/>
      <c r="O1872" s="315"/>
      <c r="P1872" s="75">
        <f t="shared" si="126"/>
        <v>200.3120588235295</v>
      </c>
      <c r="Q1872" s="9"/>
      <c r="R1872" s="9"/>
      <c r="S1872" s="9"/>
      <c r="T1872" s="78">
        <f t="shared" si="127"/>
        <v>1262.7352941176471</v>
      </c>
      <c r="U1872" s="9"/>
      <c r="V1872" s="9"/>
      <c r="W1872" s="9"/>
      <c r="X1872" s="315"/>
      <c r="Y1872" s="9">
        <v>13621.220000000007</v>
      </c>
      <c r="Z1872" s="9">
        <f t="shared" si="124"/>
        <v>16842.96</v>
      </c>
      <c r="AA1872" s="315"/>
      <c r="AB1872" s="9">
        <f t="shared" si="125"/>
        <v>21287.33</v>
      </c>
      <c r="AC1872" s="9">
        <v>19156.46</v>
      </c>
      <c r="AD1872" s="9"/>
      <c r="AG1872" s="315"/>
      <c r="AH1872" s="317"/>
      <c r="AI1872" s="317"/>
      <c r="AJ1872" s="317"/>
      <c r="AK1872" s="317"/>
      <c r="AL1872" s="315"/>
    </row>
    <row r="1873" spans="1:38">
      <c r="A1873" s="342"/>
      <c r="B1873" s="73"/>
      <c r="C1873" s="9" t="s">
        <v>206</v>
      </c>
      <c r="D1873" s="9"/>
      <c r="E1873" s="9" t="s">
        <v>208</v>
      </c>
      <c r="F1873" s="74">
        <v>350</v>
      </c>
      <c r="G1873" s="9"/>
      <c r="H1873" s="74">
        <f t="shared" si="123"/>
        <v>1</v>
      </c>
      <c r="I1873" s="9"/>
      <c r="J1873" s="76">
        <v>76.319999999999993</v>
      </c>
      <c r="K1873" s="9"/>
      <c r="L1873" s="315"/>
      <c r="M1873" s="9">
        <v>1</v>
      </c>
      <c r="N1873" s="35"/>
      <c r="O1873" s="315"/>
      <c r="P1873" s="75">
        <f t="shared" si="126"/>
        <v>76.319999999999993</v>
      </c>
      <c r="Q1873" s="9"/>
      <c r="R1873" s="9"/>
      <c r="S1873" s="9"/>
      <c r="T1873" s="78">
        <f t="shared" si="127"/>
        <v>350</v>
      </c>
      <c r="U1873" s="9"/>
      <c r="V1873" s="9"/>
      <c r="W1873" s="9"/>
      <c r="X1873" s="315"/>
      <c r="Y1873" s="9">
        <v>76.319999999999993</v>
      </c>
      <c r="Z1873" s="9">
        <f t="shared" si="124"/>
        <v>94.37</v>
      </c>
      <c r="AA1873" s="315"/>
      <c r="AB1873" s="9">
        <f t="shared" si="125"/>
        <v>119.27</v>
      </c>
      <c r="AC1873" s="9">
        <v>107.33</v>
      </c>
      <c r="AD1873" s="9"/>
      <c r="AG1873" s="315"/>
      <c r="AH1873" s="317"/>
      <c r="AI1873" s="317"/>
      <c r="AJ1873" s="317"/>
      <c r="AK1873" s="317"/>
      <c r="AL1873" s="315"/>
    </row>
    <row r="1874" spans="1:38">
      <c r="A1874" s="342"/>
      <c r="B1874" s="73"/>
      <c r="C1874" s="9" t="s">
        <v>209</v>
      </c>
      <c r="D1874" s="9"/>
      <c r="E1874" s="9" t="s">
        <v>55</v>
      </c>
      <c r="F1874" s="74">
        <v>266</v>
      </c>
      <c r="G1874" s="9"/>
      <c r="H1874" s="74">
        <f t="shared" si="123"/>
        <v>1</v>
      </c>
      <c r="I1874" s="9"/>
      <c r="J1874" s="76">
        <v>89.6</v>
      </c>
      <c r="K1874" s="9"/>
      <c r="L1874" s="315"/>
      <c r="M1874" s="9">
        <v>1</v>
      </c>
      <c r="N1874" s="35"/>
      <c r="O1874" s="315"/>
      <c r="P1874" s="75">
        <f t="shared" si="126"/>
        <v>89.6</v>
      </c>
      <c r="Q1874" s="9"/>
      <c r="R1874" s="9"/>
      <c r="S1874" s="9"/>
      <c r="T1874" s="78">
        <f t="shared" si="127"/>
        <v>266</v>
      </c>
      <c r="U1874" s="9"/>
      <c r="V1874" s="9"/>
      <c r="W1874" s="9"/>
      <c r="X1874" s="315"/>
      <c r="Y1874" s="9">
        <v>89.6</v>
      </c>
      <c r="Z1874" s="9">
        <f t="shared" si="124"/>
        <v>110.79</v>
      </c>
      <c r="AA1874" s="315"/>
      <c r="AB1874" s="9">
        <f t="shared" si="125"/>
        <v>140.03</v>
      </c>
      <c r="AC1874" s="9">
        <v>126.01</v>
      </c>
      <c r="AD1874" s="9"/>
      <c r="AG1874" s="315"/>
      <c r="AH1874" s="317"/>
      <c r="AI1874" s="317"/>
      <c r="AJ1874" s="317"/>
      <c r="AK1874" s="317"/>
      <c r="AL1874" s="315"/>
    </row>
    <row r="1875" spans="1:38">
      <c r="A1875" s="342"/>
      <c r="B1875" s="73"/>
      <c r="C1875" s="9" t="s">
        <v>209</v>
      </c>
      <c r="D1875" s="9"/>
      <c r="E1875" s="9" t="s">
        <v>159</v>
      </c>
      <c r="F1875" s="74">
        <v>5785</v>
      </c>
      <c r="G1875" s="9"/>
      <c r="H1875" s="74">
        <f t="shared" si="123"/>
        <v>21</v>
      </c>
      <c r="I1875" s="9"/>
      <c r="J1875" s="76">
        <v>1121.96</v>
      </c>
      <c r="K1875" s="9"/>
      <c r="L1875" s="315"/>
      <c r="M1875" s="9">
        <v>15</v>
      </c>
      <c r="N1875" s="35"/>
      <c r="O1875" s="315"/>
      <c r="P1875" s="75">
        <f t="shared" si="126"/>
        <v>74.797333333333341</v>
      </c>
      <c r="Q1875" s="9"/>
      <c r="R1875" s="9"/>
      <c r="S1875" s="9"/>
      <c r="T1875" s="78">
        <f t="shared" si="127"/>
        <v>385.66666666666669</v>
      </c>
      <c r="U1875" s="9"/>
      <c r="V1875" s="9"/>
      <c r="W1875" s="9"/>
      <c r="X1875" s="315"/>
      <c r="Y1875" s="9">
        <v>1121.96</v>
      </c>
      <c r="Z1875" s="9">
        <f t="shared" si="124"/>
        <v>1387.33</v>
      </c>
      <c r="AA1875" s="315"/>
      <c r="AB1875" s="9">
        <f t="shared" si="125"/>
        <v>1753.41</v>
      </c>
      <c r="AC1875" s="9">
        <v>1577.89</v>
      </c>
      <c r="AD1875" s="9"/>
      <c r="AG1875" s="315"/>
      <c r="AH1875" s="317"/>
      <c r="AI1875" s="317"/>
      <c r="AJ1875" s="317"/>
      <c r="AK1875" s="317"/>
      <c r="AL1875" s="315"/>
    </row>
    <row r="1876" spans="1:38">
      <c r="A1876" s="342"/>
      <c r="B1876" s="73"/>
      <c r="C1876" s="9" t="s">
        <v>210</v>
      </c>
      <c r="D1876" s="9"/>
      <c r="E1876" s="9" t="s">
        <v>211</v>
      </c>
      <c r="F1876" s="74">
        <v>769854</v>
      </c>
      <c r="G1876" s="9"/>
      <c r="H1876" s="74">
        <f t="shared" si="123"/>
        <v>2772</v>
      </c>
      <c r="I1876" s="9"/>
      <c r="J1876" s="76">
        <v>34853.669999999984</v>
      </c>
      <c r="K1876" s="9"/>
      <c r="L1876" s="315"/>
      <c r="M1876" s="9">
        <v>28</v>
      </c>
      <c r="N1876" s="35"/>
      <c r="O1876" s="315"/>
      <c r="P1876" s="75">
        <f t="shared" si="126"/>
        <v>1244.7739285714281</v>
      </c>
      <c r="Q1876" s="9"/>
      <c r="R1876" s="9"/>
      <c r="S1876" s="9"/>
      <c r="T1876" s="78">
        <f t="shared" si="127"/>
        <v>27494.785714285714</v>
      </c>
      <c r="U1876" s="9"/>
      <c r="V1876" s="9"/>
      <c r="W1876" s="9"/>
      <c r="X1876" s="315"/>
      <c r="Y1876" s="9">
        <v>34853.669999999984</v>
      </c>
      <c r="Z1876" s="9">
        <f t="shared" si="124"/>
        <v>43097.37</v>
      </c>
      <c r="AA1876" s="315"/>
      <c r="AB1876" s="9">
        <f t="shared" si="125"/>
        <v>54469.53</v>
      </c>
      <c r="AC1876" s="9">
        <v>49017.11</v>
      </c>
      <c r="AD1876" s="9"/>
      <c r="AG1876" s="315"/>
      <c r="AH1876" s="317"/>
      <c r="AI1876" s="317"/>
      <c r="AJ1876" s="317"/>
      <c r="AK1876" s="317"/>
      <c r="AL1876" s="315"/>
    </row>
    <row r="1877" spans="1:38">
      <c r="A1877" s="342"/>
      <c r="B1877" s="73"/>
      <c r="C1877" s="9" t="s">
        <v>212</v>
      </c>
      <c r="D1877" s="9"/>
      <c r="E1877" s="9" t="s">
        <v>88</v>
      </c>
      <c r="F1877" s="74">
        <v>605</v>
      </c>
      <c r="G1877" s="9"/>
      <c r="H1877" s="74">
        <f t="shared" si="123"/>
        <v>2</v>
      </c>
      <c r="I1877" s="9"/>
      <c r="J1877" s="76">
        <v>37.08</v>
      </c>
      <c r="K1877" s="9"/>
      <c r="L1877" s="315"/>
      <c r="M1877" s="9">
        <v>1</v>
      </c>
      <c r="N1877" s="35"/>
      <c r="O1877" s="315"/>
      <c r="P1877" s="75">
        <f t="shared" si="126"/>
        <v>37.08</v>
      </c>
      <c r="Q1877" s="9"/>
      <c r="R1877" s="9"/>
      <c r="S1877" s="9"/>
      <c r="T1877" s="78">
        <f t="shared" si="127"/>
        <v>605</v>
      </c>
      <c r="U1877" s="9"/>
      <c r="V1877" s="9"/>
      <c r="W1877" s="9"/>
      <c r="X1877" s="315"/>
      <c r="Y1877" s="9">
        <v>37.08</v>
      </c>
      <c r="Z1877" s="9">
        <f t="shared" si="124"/>
        <v>45.85</v>
      </c>
      <c r="AA1877" s="315"/>
      <c r="AB1877" s="9">
        <f t="shared" si="125"/>
        <v>57.95</v>
      </c>
      <c r="AC1877" s="9">
        <v>52.15</v>
      </c>
      <c r="AD1877" s="9"/>
      <c r="AG1877" s="315"/>
      <c r="AH1877" s="317"/>
      <c r="AI1877" s="317"/>
      <c r="AJ1877" s="317"/>
      <c r="AK1877" s="317"/>
      <c r="AL1877" s="315"/>
    </row>
    <row r="1878" spans="1:38">
      <c r="A1878" s="342"/>
      <c r="B1878" s="73"/>
      <c r="C1878" s="9" t="s">
        <v>212</v>
      </c>
      <c r="D1878" s="9"/>
      <c r="E1878" s="9" t="s">
        <v>194</v>
      </c>
      <c r="F1878" s="74">
        <v>170934</v>
      </c>
      <c r="G1878" s="9"/>
      <c r="H1878" s="74">
        <f t="shared" si="123"/>
        <v>615</v>
      </c>
      <c r="I1878" s="9"/>
      <c r="J1878" s="76">
        <v>22653.149999999998</v>
      </c>
      <c r="K1878" s="9"/>
      <c r="L1878" s="315"/>
      <c r="M1878" s="9">
        <v>126</v>
      </c>
      <c r="N1878" s="35"/>
      <c r="O1878" s="315"/>
      <c r="P1878" s="75">
        <f t="shared" si="126"/>
        <v>179.78690476190474</v>
      </c>
      <c r="Q1878" s="9"/>
      <c r="R1878" s="9"/>
      <c r="S1878" s="9"/>
      <c r="T1878" s="78">
        <f t="shared" si="127"/>
        <v>1356.6190476190477</v>
      </c>
      <c r="U1878" s="9"/>
      <c r="V1878" s="9"/>
      <c r="W1878" s="9"/>
      <c r="X1878" s="315"/>
      <c r="Y1878" s="9">
        <v>22653.149999999998</v>
      </c>
      <c r="Z1878" s="9">
        <f t="shared" si="124"/>
        <v>28011.15</v>
      </c>
      <c r="AA1878" s="315"/>
      <c r="AB1878" s="9">
        <f t="shared" si="125"/>
        <v>35402.480000000003</v>
      </c>
      <c r="AC1878" s="9">
        <v>31858.68</v>
      </c>
      <c r="AD1878" s="9"/>
      <c r="AG1878" s="315"/>
      <c r="AH1878" s="317"/>
      <c r="AI1878" s="317"/>
      <c r="AJ1878" s="317"/>
      <c r="AK1878" s="317"/>
      <c r="AL1878" s="315"/>
    </row>
    <row r="1879" spans="1:38">
      <c r="A1879" s="342"/>
      <c r="B1879" s="73"/>
      <c r="C1879" s="9" t="s">
        <v>215</v>
      </c>
      <c r="D1879" s="9"/>
      <c r="E1879" s="9" t="s">
        <v>98</v>
      </c>
      <c r="F1879" s="74">
        <v>2608</v>
      </c>
      <c r="G1879" s="9"/>
      <c r="H1879" s="74">
        <f t="shared" ref="H1879:H1942" si="128">ROUND($H$2305*F1879/$F$2305,0)</f>
        <v>9</v>
      </c>
      <c r="I1879" s="9"/>
      <c r="J1879" s="76">
        <v>402.58</v>
      </c>
      <c r="K1879" s="9"/>
      <c r="L1879" s="315"/>
      <c r="M1879" s="9">
        <v>1</v>
      </c>
      <c r="N1879" s="35"/>
      <c r="O1879" s="315"/>
      <c r="P1879" s="75">
        <f t="shared" si="126"/>
        <v>402.58</v>
      </c>
      <c r="Q1879" s="9"/>
      <c r="R1879" s="9"/>
      <c r="S1879" s="9"/>
      <c r="T1879" s="78">
        <f t="shared" si="127"/>
        <v>2608</v>
      </c>
      <c r="U1879" s="9"/>
      <c r="V1879" s="9"/>
      <c r="W1879" s="9"/>
      <c r="X1879" s="315"/>
      <c r="Y1879" s="9">
        <v>402.58</v>
      </c>
      <c r="Z1879" s="9">
        <f t="shared" ref="Z1879:Z1942" si="129">ROUND($Z$2305*Y1879/$Y$2305,2)</f>
        <v>497.8</v>
      </c>
      <c r="AA1879" s="315"/>
      <c r="AB1879" s="9">
        <f t="shared" ref="AB1879:AB1942" si="130">ROUND($AB$2305*Y1879/$Y$2305,2)</f>
        <v>629.15</v>
      </c>
      <c r="AC1879" s="9">
        <v>566.17999999999995</v>
      </c>
      <c r="AD1879" s="9"/>
      <c r="AG1879" s="315"/>
      <c r="AH1879" s="317"/>
      <c r="AI1879" s="317"/>
      <c r="AJ1879" s="317"/>
      <c r="AK1879" s="317"/>
      <c r="AL1879" s="315"/>
    </row>
    <row r="1880" spans="1:38">
      <c r="A1880" s="342"/>
      <c r="B1880" s="73"/>
      <c r="C1880" s="9" t="s">
        <v>215</v>
      </c>
      <c r="D1880" s="9"/>
      <c r="E1880" s="9" t="s">
        <v>216</v>
      </c>
      <c r="F1880" s="74">
        <v>22892</v>
      </c>
      <c r="G1880" s="9"/>
      <c r="H1880" s="74">
        <f t="shared" si="128"/>
        <v>82</v>
      </c>
      <c r="I1880" s="9"/>
      <c r="J1880" s="76">
        <v>4584.9600000000009</v>
      </c>
      <c r="K1880" s="9"/>
      <c r="L1880" s="315"/>
      <c r="M1880" s="9">
        <v>14</v>
      </c>
      <c r="N1880" s="35"/>
      <c r="O1880" s="315"/>
      <c r="P1880" s="75">
        <f t="shared" ref="P1880:P1943" si="131">J1880/M1880</f>
        <v>327.49714285714293</v>
      </c>
      <c r="Q1880" s="9"/>
      <c r="R1880" s="9"/>
      <c r="S1880" s="9"/>
      <c r="T1880" s="78">
        <f t="shared" ref="T1880:T1943" si="132">F1880/M1880</f>
        <v>1635.1428571428571</v>
      </c>
      <c r="U1880" s="9"/>
      <c r="V1880" s="9"/>
      <c r="W1880" s="9"/>
      <c r="X1880" s="315"/>
      <c r="Y1880" s="9">
        <v>4584.9600000000009</v>
      </c>
      <c r="Z1880" s="9">
        <f t="shared" si="129"/>
        <v>5669.41</v>
      </c>
      <c r="AA1880" s="315"/>
      <c r="AB1880" s="9">
        <f t="shared" si="130"/>
        <v>7165.4</v>
      </c>
      <c r="AC1880" s="9">
        <v>6448.14</v>
      </c>
      <c r="AD1880" s="9"/>
      <c r="AG1880" s="315"/>
      <c r="AH1880" s="317"/>
      <c r="AI1880" s="317"/>
      <c r="AJ1880" s="317"/>
      <c r="AK1880" s="317"/>
      <c r="AL1880" s="315"/>
    </row>
    <row r="1881" spans="1:38">
      <c r="A1881" s="342"/>
      <c r="B1881" s="73"/>
      <c r="C1881" s="9" t="s">
        <v>215</v>
      </c>
      <c r="D1881" s="9"/>
      <c r="E1881" s="9" t="s">
        <v>66</v>
      </c>
      <c r="F1881" s="74"/>
      <c r="G1881" s="9"/>
      <c r="H1881" s="74">
        <f t="shared" si="128"/>
        <v>0</v>
      </c>
      <c r="I1881" s="9"/>
      <c r="J1881" s="76">
        <v>25.95</v>
      </c>
      <c r="K1881" s="9"/>
      <c r="L1881" s="315"/>
      <c r="M1881" s="9">
        <v>1</v>
      </c>
      <c r="N1881" s="35"/>
      <c r="O1881" s="315"/>
      <c r="P1881" s="75">
        <f t="shared" si="131"/>
        <v>25.95</v>
      </c>
      <c r="Q1881" s="9"/>
      <c r="R1881" s="9"/>
      <c r="S1881" s="9"/>
      <c r="T1881" s="78">
        <f t="shared" si="132"/>
        <v>0</v>
      </c>
      <c r="U1881" s="9"/>
      <c r="V1881" s="9"/>
      <c r="W1881" s="9"/>
      <c r="X1881" s="315"/>
      <c r="Y1881" s="9">
        <v>25.95</v>
      </c>
      <c r="Z1881" s="9">
        <f t="shared" si="129"/>
        <v>32.090000000000003</v>
      </c>
      <c r="AA1881" s="315"/>
      <c r="AB1881" s="9">
        <f t="shared" si="130"/>
        <v>40.549999999999997</v>
      </c>
      <c r="AC1881" s="9">
        <v>36.5</v>
      </c>
      <c r="AD1881" s="9"/>
      <c r="AG1881" s="315"/>
      <c r="AH1881" s="317"/>
      <c r="AI1881" s="317"/>
      <c r="AJ1881" s="317"/>
      <c r="AK1881" s="317"/>
      <c r="AL1881" s="315"/>
    </row>
    <row r="1882" spans="1:38">
      <c r="A1882" s="342"/>
      <c r="B1882" s="73"/>
      <c r="C1882" s="9" t="s">
        <v>215</v>
      </c>
      <c r="D1882" s="9"/>
      <c r="E1882" s="9" t="s">
        <v>218</v>
      </c>
      <c r="F1882" s="74">
        <v>11245</v>
      </c>
      <c r="G1882" s="9"/>
      <c r="H1882" s="74">
        <f t="shared" si="128"/>
        <v>40</v>
      </c>
      <c r="I1882" s="9"/>
      <c r="J1882" s="76">
        <v>1873.29</v>
      </c>
      <c r="K1882" s="9"/>
      <c r="L1882" s="315"/>
      <c r="M1882" s="9">
        <v>5</v>
      </c>
      <c r="N1882" s="35"/>
      <c r="O1882" s="315"/>
      <c r="P1882" s="75">
        <f t="shared" si="131"/>
        <v>374.65800000000002</v>
      </c>
      <c r="Q1882" s="9"/>
      <c r="R1882" s="9"/>
      <c r="S1882" s="9"/>
      <c r="T1882" s="78">
        <f t="shared" si="132"/>
        <v>2249</v>
      </c>
      <c r="U1882" s="9"/>
      <c r="V1882" s="9"/>
      <c r="W1882" s="9"/>
      <c r="X1882" s="315"/>
      <c r="Y1882" s="9">
        <v>1873.29</v>
      </c>
      <c r="Z1882" s="9">
        <f t="shared" si="129"/>
        <v>2316.37</v>
      </c>
      <c r="AA1882" s="315"/>
      <c r="AB1882" s="9">
        <f t="shared" si="130"/>
        <v>2927.59</v>
      </c>
      <c r="AC1882" s="9">
        <v>2634.54</v>
      </c>
      <c r="AD1882" s="9"/>
      <c r="AG1882" s="315"/>
      <c r="AH1882" s="317"/>
      <c r="AI1882" s="317"/>
      <c r="AJ1882" s="317"/>
      <c r="AK1882" s="317"/>
      <c r="AL1882" s="315"/>
    </row>
    <row r="1883" spans="1:38">
      <c r="A1883" s="342"/>
      <c r="B1883" s="73"/>
      <c r="C1883" s="9" t="s">
        <v>219</v>
      </c>
      <c r="D1883" s="9"/>
      <c r="E1883" s="9" t="s">
        <v>200</v>
      </c>
      <c r="F1883" s="74">
        <v>28156</v>
      </c>
      <c r="G1883" s="9"/>
      <c r="H1883" s="74">
        <f t="shared" si="128"/>
        <v>101</v>
      </c>
      <c r="I1883" s="9"/>
      <c r="J1883" s="76">
        <v>5064.4600000000009</v>
      </c>
      <c r="K1883" s="9"/>
      <c r="L1883" s="315"/>
      <c r="M1883" s="9">
        <v>57</v>
      </c>
      <c r="N1883" s="35"/>
      <c r="O1883" s="315"/>
      <c r="P1883" s="75">
        <f t="shared" si="131"/>
        <v>88.850175438596509</v>
      </c>
      <c r="Q1883" s="9"/>
      <c r="R1883" s="9"/>
      <c r="S1883" s="9"/>
      <c r="T1883" s="78">
        <f t="shared" si="132"/>
        <v>493.96491228070175</v>
      </c>
      <c r="U1883" s="9"/>
      <c r="V1883" s="9"/>
      <c r="W1883" s="9"/>
      <c r="X1883" s="315"/>
      <c r="Y1883" s="9">
        <v>5064.4600000000009</v>
      </c>
      <c r="Z1883" s="9">
        <f t="shared" si="129"/>
        <v>6262.32</v>
      </c>
      <c r="AA1883" s="315"/>
      <c r="AB1883" s="9">
        <f t="shared" si="130"/>
        <v>7914.77</v>
      </c>
      <c r="AC1883" s="9">
        <v>7122.5</v>
      </c>
      <c r="AD1883" s="9"/>
      <c r="AG1883" s="315"/>
      <c r="AH1883" s="317"/>
      <c r="AI1883" s="317"/>
      <c r="AJ1883" s="317"/>
      <c r="AK1883" s="317"/>
      <c r="AL1883" s="315"/>
    </row>
    <row r="1884" spans="1:38">
      <c r="A1884" s="342"/>
      <c r="B1884" s="73"/>
      <c r="C1884" s="9" t="s">
        <v>220</v>
      </c>
      <c r="D1884" s="9"/>
      <c r="E1884" s="9" t="s">
        <v>157</v>
      </c>
      <c r="F1884" s="74">
        <v>17215</v>
      </c>
      <c r="G1884" s="9"/>
      <c r="H1884" s="74">
        <f t="shared" si="128"/>
        <v>62</v>
      </c>
      <c r="I1884" s="9"/>
      <c r="J1884" s="76">
        <v>1829.67</v>
      </c>
      <c r="K1884" s="9"/>
      <c r="L1884" s="315"/>
      <c r="M1884" s="9">
        <v>13</v>
      </c>
      <c r="N1884" s="35"/>
      <c r="O1884" s="315"/>
      <c r="P1884" s="75">
        <f t="shared" si="131"/>
        <v>140.74384615384616</v>
      </c>
      <c r="Q1884" s="9"/>
      <c r="R1884" s="9"/>
      <c r="S1884" s="9"/>
      <c r="T1884" s="78">
        <f t="shared" si="132"/>
        <v>1324.2307692307693</v>
      </c>
      <c r="U1884" s="9"/>
      <c r="V1884" s="9"/>
      <c r="W1884" s="9"/>
      <c r="X1884" s="315"/>
      <c r="Y1884" s="9">
        <v>1829.67</v>
      </c>
      <c r="Z1884" s="9">
        <f t="shared" si="129"/>
        <v>2262.4299999999998</v>
      </c>
      <c r="AA1884" s="315"/>
      <c r="AB1884" s="9">
        <f t="shared" si="130"/>
        <v>2859.42</v>
      </c>
      <c r="AC1884" s="9">
        <v>2573.19</v>
      </c>
      <c r="AD1884" s="9"/>
      <c r="AG1884" s="315"/>
      <c r="AH1884" s="317"/>
      <c r="AI1884" s="317"/>
      <c r="AJ1884" s="317"/>
      <c r="AK1884" s="317"/>
      <c r="AL1884" s="315"/>
    </row>
    <row r="1885" spans="1:38">
      <c r="A1885" s="342"/>
      <c r="B1885" s="73"/>
      <c r="C1885" s="9" t="s">
        <v>221</v>
      </c>
      <c r="D1885" s="9"/>
      <c r="E1885" s="9" t="s">
        <v>88</v>
      </c>
      <c r="F1885" s="74">
        <v>32380</v>
      </c>
      <c r="G1885" s="9"/>
      <c r="H1885" s="74">
        <f t="shared" si="128"/>
        <v>117</v>
      </c>
      <c r="I1885" s="9"/>
      <c r="J1885" s="76">
        <v>7026.7599999999984</v>
      </c>
      <c r="K1885" s="9"/>
      <c r="L1885" s="315"/>
      <c r="M1885" s="9">
        <v>45</v>
      </c>
      <c r="N1885" s="35"/>
      <c r="O1885" s="315"/>
      <c r="P1885" s="75">
        <f t="shared" si="131"/>
        <v>156.1502222222222</v>
      </c>
      <c r="Q1885" s="9"/>
      <c r="R1885" s="9"/>
      <c r="S1885" s="9"/>
      <c r="T1885" s="78">
        <f t="shared" si="132"/>
        <v>719.55555555555554</v>
      </c>
      <c r="U1885" s="9"/>
      <c r="V1885" s="9"/>
      <c r="W1885" s="9"/>
      <c r="X1885" s="315"/>
      <c r="Y1885" s="9">
        <v>7026.7599999999984</v>
      </c>
      <c r="Z1885" s="9">
        <f t="shared" si="129"/>
        <v>8688.75</v>
      </c>
      <c r="AA1885" s="315"/>
      <c r="AB1885" s="9">
        <f t="shared" si="130"/>
        <v>10981.46</v>
      </c>
      <c r="AC1885" s="9">
        <v>9882.2199999999993</v>
      </c>
      <c r="AD1885" s="9"/>
      <c r="AG1885" s="315"/>
      <c r="AH1885" s="317"/>
      <c r="AI1885" s="317"/>
      <c r="AJ1885" s="317"/>
      <c r="AK1885" s="317"/>
      <c r="AL1885" s="315"/>
    </row>
    <row r="1886" spans="1:38">
      <c r="A1886" s="342"/>
      <c r="B1886" s="73"/>
      <c r="C1886" s="9" t="s">
        <v>221</v>
      </c>
      <c r="D1886" s="9"/>
      <c r="E1886" s="9" t="s">
        <v>235</v>
      </c>
      <c r="F1886" s="74">
        <v>6</v>
      </c>
      <c r="G1886" s="9"/>
      <c r="H1886" s="74">
        <f t="shared" si="128"/>
        <v>0</v>
      </c>
      <c r="I1886" s="9"/>
      <c r="J1886" s="76">
        <v>13.43</v>
      </c>
      <c r="K1886" s="9"/>
      <c r="L1886" s="315"/>
      <c r="M1886" s="9">
        <v>1</v>
      </c>
      <c r="N1886" s="35"/>
      <c r="O1886" s="315"/>
      <c r="P1886" s="75">
        <f t="shared" si="131"/>
        <v>13.43</v>
      </c>
      <c r="Q1886" s="9"/>
      <c r="R1886" s="9"/>
      <c r="S1886" s="9"/>
      <c r="T1886" s="78">
        <f t="shared" si="132"/>
        <v>6</v>
      </c>
      <c r="U1886" s="9"/>
      <c r="V1886" s="9"/>
      <c r="W1886" s="9"/>
      <c r="X1886" s="315"/>
      <c r="Y1886" s="9">
        <v>13.43</v>
      </c>
      <c r="Z1886" s="9">
        <f t="shared" si="129"/>
        <v>16.61</v>
      </c>
      <c r="AA1886" s="315"/>
      <c r="AB1886" s="9">
        <f t="shared" si="130"/>
        <v>20.99</v>
      </c>
      <c r="AC1886" s="9">
        <v>18.89</v>
      </c>
      <c r="AD1886" s="9"/>
      <c r="AG1886" s="315"/>
      <c r="AH1886" s="317"/>
      <c r="AI1886" s="317"/>
      <c r="AJ1886" s="317"/>
      <c r="AK1886" s="317"/>
      <c r="AL1886" s="315"/>
    </row>
    <row r="1887" spans="1:38">
      <c r="A1887" s="342"/>
      <c r="B1887" s="73"/>
      <c r="C1887" s="9" t="s">
        <v>222</v>
      </c>
      <c r="D1887" s="9"/>
      <c r="E1887" s="9" t="s">
        <v>224</v>
      </c>
      <c r="F1887" s="74">
        <v>935008</v>
      </c>
      <c r="G1887" s="9"/>
      <c r="H1887" s="74">
        <f t="shared" si="128"/>
        <v>3367</v>
      </c>
      <c r="I1887" s="9"/>
      <c r="J1887" s="76">
        <v>34801.160000000003</v>
      </c>
      <c r="K1887" s="9"/>
      <c r="L1887" s="315"/>
      <c r="M1887" s="9">
        <v>27</v>
      </c>
      <c r="N1887" s="35"/>
      <c r="O1887" s="315"/>
      <c r="P1887" s="75">
        <f t="shared" si="131"/>
        <v>1288.9318518518519</v>
      </c>
      <c r="Q1887" s="9"/>
      <c r="R1887" s="9"/>
      <c r="S1887" s="9"/>
      <c r="T1887" s="78">
        <f t="shared" si="132"/>
        <v>34629.925925925927</v>
      </c>
      <c r="U1887" s="9"/>
      <c r="V1887" s="9"/>
      <c r="W1887" s="9"/>
      <c r="X1887" s="315"/>
      <c r="Y1887" s="9">
        <v>34801.160000000003</v>
      </c>
      <c r="Z1887" s="9">
        <f t="shared" si="129"/>
        <v>43032.44</v>
      </c>
      <c r="AA1887" s="315"/>
      <c r="AB1887" s="9">
        <f t="shared" si="130"/>
        <v>54387.46</v>
      </c>
      <c r="AC1887" s="9">
        <v>48943.26</v>
      </c>
      <c r="AD1887" s="9"/>
      <c r="AG1887" s="315"/>
      <c r="AH1887" s="317"/>
      <c r="AI1887" s="317"/>
      <c r="AJ1887" s="317"/>
      <c r="AK1887" s="317"/>
      <c r="AL1887" s="315"/>
    </row>
    <row r="1888" spans="1:38">
      <c r="A1888" s="342"/>
      <c r="B1888" s="73"/>
      <c r="C1888" s="9" t="s">
        <v>225</v>
      </c>
      <c r="D1888" s="9"/>
      <c r="E1888" s="9" t="s">
        <v>117</v>
      </c>
      <c r="F1888" s="74">
        <v>743</v>
      </c>
      <c r="G1888" s="9"/>
      <c r="H1888" s="74">
        <f t="shared" si="128"/>
        <v>3</v>
      </c>
      <c r="I1888" s="9"/>
      <c r="J1888" s="76">
        <v>119.14</v>
      </c>
      <c r="K1888" s="9"/>
      <c r="L1888" s="315"/>
      <c r="M1888" s="9">
        <v>1</v>
      </c>
      <c r="N1888" s="35"/>
      <c r="O1888" s="315"/>
      <c r="P1888" s="75">
        <f t="shared" si="131"/>
        <v>119.14</v>
      </c>
      <c r="Q1888" s="9"/>
      <c r="R1888" s="9"/>
      <c r="S1888" s="9"/>
      <c r="T1888" s="78">
        <f t="shared" si="132"/>
        <v>743</v>
      </c>
      <c r="U1888" s="9"/>
      <c r="V1888" s="9"/>
      <c r="W1888" s="9"/>
      <c r="X1888" s="315"/>
      <c r="Y1888" s="9">
        <v>119.14</v>
      </c>
      <c r="Z1888" s="9">
        <f t="shared" si="129"/>
        <v>147.32</v>
      </c>
      <c r="AA1888" s="315"/>
      <c r="AB1888" s="9">
        <f t="shared" si="130"/>
        <v>186.19</v>
      </c>
      <c r="AC1888" s="9">
        <v>167.55</v>
      </c>
      <c r="AD1888" s="9"/>
      <c r="AG1888" s="315"/>
      <c r="AH1888" s="317"/>
      <c r="AI1888" s="317"/>
      <c r="AJ1888" s="317"/>
      <c r="AK1888" s="317"/>
      <c r="AL1888" s="315"/>
    </row>
    <row r="1889" spans="1:38">
      <c r="A1889" s="342"/>
      <c r="B1889" s="73"/>
      <c r="C1889" s="9" t="s">
        <v>225</v>
      </c>
      <c r="D1889" s="9"/>
      <c r="E1889" s="9" t="s">
        <v>226</v>
      </c>
      <c r="F1889" s="74">
        <v>68226</v>
      </c>
      <c r="G1889" s="9"/>
      <c r="H1889" s="74">
        <f t="shared" si="128"/>
        <v>246</v>
      </c>
      <c r="I1889" s="9"/>
      <c r="J1889" s="76">
        <v>6746.3499999999995</v>
      </c>
      <c r="K1889" s="9"/>
      <c r="L1889" s="315"/>
      <c r="M1889" s="9">
        <v>31</v>
      </c>
      <c r="N1889" s="35"/>
      <c r="O1889" s="315"/>
      <c r="P1889" s="75">
        <f t="shared" si="131"/>
        <v>217.62419354838707</v>
      </c>
      <c r="Q1889" s="9"/>
      <c r="R1889" s="9"/>
      <c r="S1889" s="9"/>
      <c r="T1889" s="78">
        <f t="shared" si="132"/>
        <v>2200.8387096774195</v>
      </c>
      <c r="U1889" s="9"/>
      <c r="V1889" s="9"/>
      <c r="W1889" s="9"/>
      <c r="X1889" s="315"/>
      <c r="Y1889" s="9">
        <v>6746.3499999999995</v>
      </c>
      <c r="Z1889" s="9">
        <f t="shared" si="129"/>
        <v>8342.02</v>
      </c>
      <c r="AA1889" s="315"/>
      <c r="AB1889" s="9">
        <f t="shared" si="130"/>
        <v>10543.24</v>
      </c>
      <c r="AC1889" s="9">
        <v>9487.86</v>
      </c>
      <c r="AD1889" s="9"/>
      <c r="AG1889" s="315"/>
      <c r="AH1889" s="317"/>
      <c r="AI1889" s="317"/>
      <c r="AJ1889" s="317"/>
      <c r="AK1889" s="317"/>
      <c r="AL1889" s="315"/>
    </row>
    <row r="1890" spans="1:38">
      <c r="A1890" s="342"/>
      <c r="B1890" s="73"/>
      <c r="C1890" s="9" t="s">
        <v>227</v>
      </c>
      <c r="D1890" s="9"/>
      <c r="E1890" s="9" t="s">
        <v>228</v>
      </c>
      <c r="F1890" s="74">
        <v>117527</v>
      </c>
      <c r="G1890" s="9"/>
      <c r="H1890" s="74">
        <f t="shared" si="128"/>
        <v>423</v>
      </c>
      <c r="I1890" s="9"/>
      <c r="J1890" s="76">
        <v>19144.240000000002</v>
      </c>
      <c r="K1890" s="9"/>
      <c r="L1890" s="315"/>
      <c r="M1890" s="9">
        <v>87</v>
      </c>
      <c r="N1890" s="35"/>
      <c r="O1890" s="315"/>
      <c r="P1890" s="75">
        <f t="shared" si="131"/>
        <v>220.04873563218393</v>
      </c>
      <c r="Q1890" s="9"/>
      <c r="R1890" s="9"/>
      <c r="S1890" s="9"/>
      <c r="T1890" s="78">
        <f t="shared" si="132"/>
        <v>1350.8850574712644</v>
      </c>
      <c r="U1890" s="9"/>
      <c r="V1890" s="9"/>
      <c r="W1890" s="9"/>
      <c r="X1890" s="315"/>
      <c r="Y1890" s="9">
        <v>19144.240000000002</v>
      </c>
      <c r="Z1890" s="9">
        <f t="shared" si="129"/>
        <v>23672.3</v>
      </c>
      <c r="AA1890" s="315"/>
      <c r="AB1890" s="9">
        <f t="shared" si="130"/>
        <v>29918.73</v>
      </c>
      <c r="AC1890" s="9">
        <v>26923.86</v>
      </c>
      <c r="AD1890" s="9"/>
      <c r="AG1890" s="315"/>
      <c r="AH1890" s="317"/>
      <c r="AI1890" s="317"/>
      <c r="AJ1890" s="317"/>
      <c r="AK1890" s="317"/>
      <c r="AL1890" s="315"/>
    </row>
    <row r="1891" spans="1:38">
      <c r="A1891" s="342"/>
      <c r="B1891" s="73"/>
      <c r="C1891" s="9" t="s">
        <v>229</v>
      </c>
      <c r="D1891" s="9"/>
      <c r="E1891" s="9" t="s">
        <v>168</v>
      </c>
      <c r="F1891" s="74">
        <v>7697</v>
      </c>
      <c r="G1891" s="9"/>
      <c r="H1891" s="74">
        <f t="shared" si="128"/>
        <v>28</v>
      </c>
      <c r="I1891" s="9"/>
      <c r="J1891" s="76">
        <v>1897.8999999999999</v>
      </c>
      <c r="K1891" s="9"/>
      <c r="L1891" s="315"/>
      <c r="M1891" s="9">
        <v>6</v>
      </c>
      <c r="N1891" s="35"/>
      <c r="O1891" s="315"/>
      <c r="P1891" s="75">
        <f t="shared" si="131"/>
        <v>316.31666666666666</v>
      </c>
      <c r="Q1891" s="9"/>
      <c r="R1891" s="9"/>
      <c r="S1891" s="9"/>
      <c r="T1891" s="78">
        <f t="shared" si="132"/>
        <v>1282.8333333333333</v>
      </c>
      <c r="U1891" s="9"/>
      <c r="V1891" s="9"/>
      <c r="W1891" s="9"/>
      <c r="X1891" s="315"/>
      <c r="Y1891" s="9">
        <v>1897.8999999999999</v>
      </c>
      <c r="Z1891" s="9">
        <f t="shared" si="129"/>
        <v>2346.8000000000002</v>
      </c>
      <c r="AA1891" s="315"/>
      <c r="AB1891" s="9">
        <f t="shared" si="130"/>
        <v>2966.05</v>
      </c>
      <c r="AC1891" s="9">
        <v>2669.15</v>
      </c>
      <c r="AD1891" s="9"/>
      <c r="AG1891" s="315"/>
      <c r="AH1891" s="317"/>
      <c r="AI1891" s="317"/>
      <c r="AJ1891" s="317"/>
      <c r="AK1891" s="317"/>
      <c r="AL1891" s="315"/>
    </row>
    <row r="1892" spans="1:38">
      <c r="A1892" s="342"/>
      <c r="B1892" s="73"/>
      <c r="C1892" s="9" t="s">
        <v>230</v>
      </c>
      <c r="D1892" s="9"/>
      <c r="E1892" s="9" t="s">
        <v>143</v>
      </c>
      <c r="F1892" s="74">
        <v>19600</v>
      </c>
      <c r="G1892" s="9"/>
      <c r="H1892" s="74">
        <f t="shared" si="128"/>
        <v>71</v>
      </c>
      <c r="I1892" s="9"/>
      <c r="J1892" s="76">
        <v>3222.6600000000003</v>
      </c>
      <c r="K1892" s="9"/>
      <c r="L1892" s="315"/>
      <c r="M1892" s="9">
        <v>11</v>
      </c>
      <c r="N1892" s="35"/>
      <c r="O1892" s="315"/>
      <c r="P1892" s="75">
        <f t="shared" si="131"/>
        <v>292.96909090909094</v>
      </c>
      <c r="Q1892" s="9"/>
      <c r="R1892" s="9"/>
      <c r="S1892" s="9"/>
      <c r="T1892" s="78">
        <f t="shared" si="132"/>
        <v>1781.8181818181818</v>
      </c>
      <c r="U1892" s="9"/>
      <c r="V1892" s="9"/>
      <c r="W1892" s="9"/>
      <c r="X1892" s="315"/>
      <c r="Y1892" s="9">
        <v>3222.6600000000003</v>
      </c>
      <c r="Z1892" s="9">
        <f t="shared" si="129"/>
        <v>3984.89</v>
      </c>
      <c r="AA1892" s="315"/>
      <c r="AB1892" s="9">
        <f t="shared" si="130"/>
        <v>5036.3900000000003</v>
      </c>
      <c r="AC1892" s="9">
        <v>4532.25</v>
      </c>
      <c r="AD1892" s="9"/>
      <c r="AG1892" s="315"/>
      <c r="AH1892" s="317"/>
      <c r="AI1892" s="317"/>
      <c r="AJ1892" s="317"/>
      <c r="AK1892" s="317"/>
      <c r="AL1892" s="315"/>
    </row>
    <row r="1893" spans="1:38">
      <c r="A1893" s="342"/>
      <c r="B1893" s="73"/>
      <c r="C1893" s="9" t="s">
        <v>231</v>
      </c>
      <c r="D1893" s="9"/>
      <c r="E1893" s="9" t="s">
        <v>72</v>
      </c>
      <c r="F1893" s="74">
        <v>11750</v>
      </c>
      <c r="G1893" s="9"/>
      <c r="H1893" s="74">
        <f t="shared" si="128"/>
        <v>42</v>
      </c>
      <c r="I1893" s="9"/>
      <c r="J1893" s="76">
        <v>1610.02</v>
      </c>
      <c r="K1893" s="9"/>
      <c r="L1893" s="315"/>
      <c r="M1893" s="9">
        <v>3</v>
      </c>
      <c r="N1893" s="35"/>
      <c r="O1893" s="315"/>
      <c r="P1893" s="75">
        <f t="shared" si="131"/>
        <v>536.67333333333329</v>
      </c>
      <c r="Q1893" s="9"/>
      <c r="R1893" s="9"/>
      <c r="S1893" s="9"/>
      <c r="T1893" s="78">
        <f t="shared" si="132"/>
        <v>3916.6666666666665</v>
      </c>
      <c r="U1893" s="9"/>
      <c r="V1893" s="9"/>
      <c r="W1893" s="9"/>
      <c r="X1893" s="315"/>
      <c r="Y1893" s="9">
        <v>1610.02</v>
      </c>
      <c r="Z1893" s="9">
        <f t="shared" si="129"/>
        <v>1990.83</v>
      </c>
      <c r="AA1893" s="315"/>
      <c r="AB1893" s="9">
        <f t="shared" si="130"/>
        <v>2516.15</v>
      </c>
      <c r="AC1893" s="9">
        <v>2264.2800000000002</v>
      </c>
      <c r="AD1893" s="9"/>
      <c r="AG1893" s="315"/>
      <c r="AH1893" s="317"/>
      <c r="AI1893" s="317"/>
      <c r="AJ1893" s="317"/>
      <c r="AK1893" s="317"/>
      <c r="AL1893" s="315"/>
    </row>
    <row r="1894" spans="1:38">
      <c r="A1894" s="342"/>
      <c r="B1894" s="73"/>
      <c r="C1894" s="9" t="s">
        <v>586</v>
      </c>
      <c r="D1894" s="9"/>
      <c r="E1894" s="9" t="s">
        <v>77</v>
      </c>
      <c r="F1894" s="74">
        <v>46</v>
      </c>
      <c r="G1894" s="9"/>
      <c r="H1894" s="74">
        <f t="shared" si="128"/>
        <v>0</v>
      </c>
      <c r="I1894" s="9"/>
      <c r="J1894" s="76">
        <v>16.84</v>
      </c>
      <c r="K1894" s="9"/>
      <c r="L1894" s="315"/>
      <c r="M1894" s="9">
        <v>1</v>
      </c>
      <c r="N1894" s="35"/>
      <c r="O1894" s="315"/>
      <c r="P1894" s="75">
        <f t="shared" si="131"/>
        <v>16.84</v>
      </c>
      <c r="Q1894" s="9"/>
      <c r="R1894" s="9"/>
      <c r="S1894" s="9"/>
      <c r="T1894" s="78">
        <f t="shared" si="132"/>
        <v>46</v>
      </c>
      <c r="U1894" s="9"/>
      <c r="V1894" s="9"/>
      <c r="W1894" s="9"/>
      <c r="X1894" s="315"/>
      <c r="Y1894" s="9">
        <v>16.84</v>
      </c>
      <c r="Z1894" s="9">
        <f t="shared" si="129"/>
        <v>20.82</v>
      </c>
      <c r="AA1894" s="315"/>
      <c r="AB1894" s="9">
        <f t="shared" si="130"/>
        <v>26.32</v>
      </c>
      <c r="AC1894" s="9">
        <v>23.68</v>
      </c>
      <c r="AD1894" s="9"/>
      <c r="AG1894" s="315"/>
      <c r="AH1894" s="317"/>
      <c r="AI1894" s="317"/>
      <c r="AJ1894" s="317"/>
      <c r="AK1894" s="317"/>
      <c r="AL1894" s="315"/>
    </row>
    <row r="1895" spans="1:38">
      <c r="A1895" s="342"/>
      <c r="B1895" s="73"/>
      <c r="C1895" s="9" t="s">
        <v>232</v>
      </c>
      <c r="D1895" s="9"/>
      <c r="E1895" s="9" t="s">
        <v>66</v>
      </c>
      <c r="F1895" s="74">
        <v>695</v>
      </c>
      <c r="G1895" s="9"/>
      <c r="H1895" s="74">
        <f t="shared" si="128"/>
        <v>3</v>
      </c>
      <c r="I1895" s="9"/>
      <c r="J1895" s="76">
        <v>140.85</v>
      </c>
      <c r="K1895" s="9"/>
      <c r="L1895" s="315"/>
      <c r="M1895" s="9">
        <v>1</v>
      </c>
      <c r="N1895" s="35"/>
      <c r="O1895" s="315"/>
      <c r="P1895" s="75">
        <f t="shared" si="131"/>
        <v>140.85</v>
      </c>
      <c r="Q1895" s="9"/>
      <c r="R1895" s="9"/>
      <c r="S1895" s="9"/>
      <c r="T1895" s="78">
        <f t="shared" si="132"/>
        <v>695</v>
      </c>
      <c r="U1895" s="9"/>
      <c r="V1895" s="9"/>
      <c r="W1895" s="9"/>
      <c r="X1895" s="315"/>
      <c r="Y1895" s="9">
        <v>140.85</v>
      </c>
      <c r="Z1895" s="9">
        <f t="shared" si="129"/>
        <v>174.16</v>
      </c>
      <c r="AA1895" s="315"/>
      <c r="AB1895" s="9">
        <f t="shared" si="130"/>
        <v>220.12</v>
      </c>
      <c r="AC1895" s="9">
        <v>198.09</v>
      </c>
      <c r="AD1895" s="9"/>
      <c r="AG1895" s="315"/>
      <c r="AH1895" s="317"/>
      <c r="AI1895" s="317"/>
      <c r="AJ1895" s="317"/>
      <c r="AK1895" s="317"/>
      <c r="AL1895" s="315"/>
    </row>
    <row r="1896" spans="1:38">
      <c r="A1896" s="342"/>
      <c r="B1896" s="73"/>
      <c r="C1896" s="9" t="s">
        <v>233</v>
      </c>
      <c r="D1896" s="9"/>
      <c r="E1896" s="9" t="s">
        <v>147</v>
      </c>
      <c r="F1896" s="74">
        <v>459</v>
      </c>
      <c r="G1896" s="9"/>
      <c r="H1896" s="74">
        <f t="shared" si="128"/>
        <v>2</v>
      </c>
      <c r="I1896" s="9"/>
      <c r="J1896" s="76">
        <v>106.15</v>
      </c>
      <c r="K1896" s="9"/>
      <c r="L1896" s="315"/>
      <c r="M1896" s="9">
        <v>2</v>
      </c>
      <c r="N1896" s="35"/>
      <c r="O1896" s="315"/>
      <c r="P1896" s="75">
        <f t="shared" si="131"/>
        <v>53.075000000000003</v>
      </c>
      <c r="Q1896" s="9"/>
      <c r="R1896" s="9"/>
      <c r="S1896" s="9"/>
      <c r="T1896" s="78">
        <f t="shared" si="132"/>
        <v>229.5</v>
      </c>
      <c r="U1896" s="9"/>
      <c r="V1896" s="9"/>
      <c r="W1896" s="9"/>
      <c r="X1896" s="315"/>
      <c r="Y1896" s="9">
        <v>106.15</v>
      </c>
      <c r="Z1896" s="9">
        <f t="shared" si="129"/>
        <v>131.26</v>
      </c>
      <c r="AA1896" s="315"/>
      <c r="AB1896" s="9">
        <f t="shared" si="130"/>
        <v>165.89</v>
      </c>
      <c r="AC1896" s="9">
        <v>149.29</v>
      </c>
      <c r="AD1896" s="9"/>
      <c r="AG1896" s="315"/>
      <c r="AH1896" s="317"/>
      <c r="AI1896" s="317"/>
      <c r="AJ1896" s="317"/>
      <c r="AK1896" s="317"/>
      <c r="AL1896" s="315"/>
    </row>
    <row r="1897" spans="1:38">
      <c r="A1897" s="342"/>
      <c r="B1897" s="73"/>
      <c r="C1897" s="9" t="s">
        <v>234</v>
      </c>
      <c r="D1897" s="9"/>
      <c r="E1897" s="9" t="s">
        <v>235</v>
      </c>
      <c r="F1897" s="74">
        <v>1413</v>
      </c>
      <c r="G1897" s="9"/>
      <c r="H1897" s="74">
        <f t="shared" si="128"/>
        <v>5</v>
      </c>
      <c r="I1897" s="9"/>
      <c r="J1897" s="76">
        <v>283.08999999999997</v>
      </c>
      <c r="K1897" s="9"/>
      <c r="L1897" s="315"/>
      <c r="M1897" s="9">
        <v>3</v>
      </c>
      <c r="N1897" s="35"/>
      <c r="O1897" s="315"/>
      <c r="P1897" s="75">
        <f t="shared" si="131"/>
        <v>94.36333333333333</v>
      </c>
      <c r="Q1897" s="9"/>
      <c r="R1897" s="9"/>
      <c r="S1897" s="9"/>
      <c r="T1897" s="78">
        <f t="shared" si="132"/>
        <v>471</v>
      </c>
      <c r="U1897" s="9"/>
      <c r="V1897" s="9"/>
      <c r="W1897" s="9"/>
      <c r="X1897" s="315"/>
      <c r="Y1897" s="9">
        <v>283.08999999999997</v>
      </c>
      <c r="Z1897" s="9">
        <f t="shared" si="129"/>
        <v>350.05</v>
      </c>
      <c r="AA1897" s="315"/>
      <c r="AB1897" s="9">
        <f t="shared" si="130"/>
        <v>442.41</v>
      </c>
      <c r="AC1897" s="9">
        <v>398.13</v>
      </c>
      <c r="AD1897" s="9"/>
      <c r="AG1897" s="315"/>
      <c r="AH1897" s="317"/>
      <c r="AI1897" s="317"/>
      <c r="AJ1897" s="317"/>
      <c r="AK1897" s="317"/>
      <c r="AL1897" s="315"/>
    </row>
    <row r="1898" spans="1:38">
      <c r="A1898" s="342"/>
      <c r="B1898" s="73"/>
      <c r="C1898" s="9" t="s">
        <v>236</v>
      </c>
      <c r="D1898" s="9"/>
      <c r="E1898" s="9" t="s">
        <v>200</v>
      </c>
      <c r="F1898" s="74">
        <v>1549308</v>
      </c>
      <c r="G1898" s="9"/>
      <c r="H1898" s="74">
        <f t="shared" si="128"/>
        <v>5578</v>
      </c>
      <c r="I1898" s="9"/>
      <c r="J1898" s="76">
        <v>203749.08999999982</v>
      </c>
      <c r="K1898" s="9"/>
      <c r="L1898" s="315"/>
      <c r="M1898" s="9">
        <v>501</v>
      </c>
      <c r="N1898" s="35"/>
      <c r="O1898" s="315"/>
      <c r="P1898" s="75">
        <f t="shared" si="131"/>
        <v>406.68481037924118</v>
      </c>
      <c r="Q1898" s="9"/>
      <c r="R1898" s="9"/>
      <c r="S1898" s="9"/>
      <c r="T1898" s="78">
        <f t="shared" si="132"/>
        <v>3092.4311377245508</v>
      </c>
      <c r="U1898" s="9"/>
      <c r="V1898" s="9"/>
      <c r="W1898" s="9"/>
      <c r="X1898" s="315"/>
      <c r="Y1898" s="9">
        <v>203749.08999999982</v>
      </c>
      <c r="Z1898" s="9">
        <f t="shared" si="129"/>
        <v>251940.5</v>
      </c>
      <c r="AA1898" s="315"/>
      <c r="AB1898" s="9">
        <f t="shared" si="130"/>
        <v>318420.31</v>
      </c>
      <c r="AC1898" s="9">
        <v>286546.36</v>
      </c>
      <c r="AD1898" s="9"/>
      <c r="AG1898" s="315"/>
      <c r="AH1898" s="317"/>
      <c r="AI1898" s="317"/>
      <c r="AJ1898" s="317"/>
      <c r="AK1898" s="317"/>
      <c r="AL1898" s="315"/>
    </row>
    <row r="1899" spans="1:38">
      <c r="A1899" s="342"/>
      <c r="B1899" s="73"/>
      <c r="C1899" s="9" t="s">
        <v>236</v>
      </c>
      <c r="D1899" s="9"/>
      <c r="E1899" s="9" t="s">
        <v>185</v>
      </c>
      <c r="F1899" s="74">
        <v>84</v>
      </c>
      <c r="G1899" s="9"/>
      <c r="H1899" s="74">
        <f t="shared" si="128"/>
        <v>0</v>
      </c>
      <c r="I1899" s="9"/>
      <c r="J1899" s="76">
        <v>27.43</v>
      </c>
      <c r="K1899" s="9"/>
      <c r="L1899" s="315"/>
      <c r="M1899" s="9">
        <v>1</v>
      </c>
      <c r="N1899" s="35"/>
      <c r="O1899" s="315"/>
      <c r="P1899" s="75">
        <f t="shared" si="131"/>
        <v>27.43</v>
      </c>
      <c r="Q1899" s="9"/>
      <c r="R1899" s="9"/>
      <c r="S1899" s="9"/>
      <c r="T1899" s="78">
        <f t="shared" si="132"/>
        <v>84</v>
      </c>
      <c r="U1899" s="9"/>
      <c r="V1899" s="9"/>
      <c r="W1899" s="9"/>
      <c r="X1899" s="315"/>
      <c r="Y1899" s="9">
        <v>27.43</v>
      </c>
      <c r="Z1899" s="9">
        <f t="shared" si="129"/>
        <v>33.92</v>
      </c>
      <c r="AA1899" s="315"/>
      <c r="AB1899" s="9">
        <f t="shared" si="130"/>
        <v>42.87</v>
      </c>
      <c r="AC1899" s="9">
        <v>38.58</v>
      </c>
      <c r="AD1899" s="9"/>
      <c r="AG1899" s="315"/>
      <c r="AH1899" s="317"/>
      <c r="AI1899" s="317"/>
      <c r="AJ1899" s="317"/>
      <c r="AK1899" s="317"/>
      <c r="AL1899" s="315"/>
    </row>
    <row r="1900" spans="1:38">
      <c r="A1900" s="342"/>
      <c r="B1900" s="73"/>
      <c r="C1900" s="9" t="s">
        <v>237</v>
      </c>
      <c r="D1900" s="9"/>
      <c r="E1900" s="9" t="s">
        <v>68</v>
      </c>
      <c r="F1900" s="74">
        <v>6607286</v>
      </c>
      <c r="G1900" s="9"/>
      <c r="H1900" s="74">
        <f t="shared" si="128"/>
        <v>23790</v>
      </c>
      <c r="I1900" s="9"/>
      <c r="J1900" s="76">
        <v>662921.31000000029</v>
      </c>
      <c r="K1900" s="9"/>
      <c r="L1900" s="315"/>
      <c r="M1900" s="9">
        <v>968</v>
      </c>
      <c r="N1900" s="35"/>
      <c r="O1900" s="315"/>
      <c r="P1900" s="75">
        <f t="shared" si="131"/>
        <v>684.83606404958709</v>
      </c>
      <c r="Q1900" s="9"/>
      <c r="R1900" s="9"/>
      <c r="S1900" s="9"/>
      <c r="T1900" s="78">
        <f t="shared" si="132"/>
        <v>6825.7086776859505</v>
      </c>
      <c r="U1900" s="9"/>
      <c r="V1900" s="9"/>
      <c r="W1900" s="9"/>
      <c r="X1900" s="315"/>
      <c r="Y1900" s="9">
        <v>662921.31000000029</v>
      </c>
      <c r="Z1900" s="9">
        <f t="shared" si="129"/>
        <v>819717.64</v>
      </c>
      <c r="AA1900" s="315"/>
      <c r="AB1900" s="9">
        <f t="shared" si="130"/>
        <v>1036017.44</v>
      </c>
      <c r="AC1900" s="9">
        <v>932311.83</v>
      </c>
      <c r="AD1900" s="9"/>
      <c r="AG1900" s="315"/>
      <c r="AH1900" s="317"/>
      <c r="AI1900" s="317"/>
      <c r="AJ1900" s="317"/>
      <c r="AK1900" s="317"/>
      <c r="AL1900" s="315"/>
    </row>
    <row r="1901" spans="1:38">
      <c r="A1901" s="342"/>
      <c r="B1901" s="73"/>
      <c r="C1901" s="9" t="s">
        <v>237</v>
      </c>
      <c r="D1901" s="9"/>
      <c r="E1901" s="9" t="s">
        <v>110</v>
      </c>
      <c r="F1901" s="74">
        <v>127</v>
      </c>
      <c r="G1901" s="9"/>
      <c r="H1901" s="74">
        <f t="shared" si="128"/>
        <v>0</v>
      </c>
      <c r="I1901" s="9"/>
      <c r="J1901" s="76">
        <v>34.15</v>
      </c>
      <c r="K1901" s="9"/>
      <c r="L1901" s="315"/>
      <c r="M1901" s="9">
        <v>1</v>
      </c>
      <c r="N1901" s="35"/>
      <c r="O1901" s="315"/>
      <c r="P1901" s="75">
        <f t="shared" si="131"/>
        <v>34.15</v>
      </c>
      <c r="Q1901" s="9"/>
      <c r="R1901" s="9"/>
      <c r="S1901" s="9"/>
      <c r="T1901" s="78">
        <f t="shared" si="132"/>
        <v>127</v>
      </c>
      <c r="U1901" s="9"/>
      <c r="V1901" s="9"/>
      <c r="W1901" s="9"/>
      <c r="X1901" s="315"/>
      <c r="Y1901" s="9">
        <v>34.15</v>
      </c>
      <c r="Z1901" s="9">
        <f t="shared" si="129"/>
        <v>42.23</v>
      </c>
      <c r="AA1901" s="315"/>
      <c r="AB1901" s="9">
        <f t="shared" si="130"/>
        <v>53.37</v>
      </c>
      <c r="AC1901" s="9">
        <v>48.03</v>
      </c>
      <c r="AD1901" s="9"/>
      <c r="AG1901" s="315"/>
      <c r="AH1901" s="317"/>
      <c r="AI1901" s="317"/>
      <c r="AJ1901" s="317"/>
      <c r="AK1901" s="317"/>
      <c r="AL1901" s="315"/>
    </row>
    <row r="1902" spans="1:38">
      <c r="A1902" s="342"/>
      <c r="B1902" s="73"/>
      <c r="C1902" s="9" t="s">
        <v>238</v>
      </c>
      <c r="D1902" s="9"/>
      <c r="E1902" s="9" t="s">
        <v>117</v>
      </c>
      <c r="F1902" s="74">
        <v>16720</v>
      </c>
      <c r="G1902" s="9"/>
      <c r="H1902" s="74">
        <f t="shared" si="128"/>
        <v>60</v>
      </c>
      <c r="I1902" s="9"/>
      <c r="J1902" s="76">
        <v>2130.83</v>
      </c>
      <c r="K1902" s="9"/>
      <c r="L1902" s="315"/>
      <c r="M1902" s="9">
        <v>29</v>
      </c>
      <c r="N1902" s="35"/>
      <c r="O1902" s="315"/>
      <c r="P1902" s="75">
        <f t="shared" si="131"/>
        <v>73.476896551724138</v>
      </c>
      <c r="Q1902" s="9"/>
      <c r="R1902" s="9"/>
      <c r="S1902" s="9"/>
      <c r="T1902" s="78">
        <f t="shared" si="132"/>
        <v>576.55172413793105</v>
      </c>
      <c r="U1902" s="9"/>
      <c r="V1902" s="9"/>
      <c r="W1902" s="9"/>
      <c r="X1902" s="315"/>
      <c r="Y1902" s="9">
        <v>2130.83</v>
      </c>
      <c r="Z1902" s="9">
        <f t="shared" si="129"/>
        <v>2634.82</v>
      </c>
      <c r="AA1902" s="315"/>
      <c r="AB1902" s="9">
        <f t="shared" si="130"/>
        <v>3330.07</v>
      </c>
      <c r="AC1902" s="9">
        <v>2996.73</v>
      </c>
      <c r="AD1902" s="9"/>
      <c r="AG1902" s="315"/>
      <c r="AH1902" s="317"/>
      <c r="AI1902" s="317"/>
      <c r="AJ1902" s="317"/>
      <c r="AK1902" s="317"/>
      <c r="AL1902" s="315"/>
    </row>
    <row r="1903" spans="1:38">
      <c r="A1903" s="342"/>
      <c r="B1903" s="73"/>
      <c r="C1903" s="9" t="s">
        <v>239</v>
      </c>
      <c r="D1903" s="9"/>
      <c r="E1903" s="9" t="s">
        <v>83</v>
      </c>
      <c r="F1903" s="74">
        <v>7506</v>
      </c>
      <c r="G1903" s="9"/>
      <c r="H1903" s="74">
        <f t="shared" si="128"/>
        <v>27</v>
      </c>
      <c r="I1903" s="9"/>
      <c r="J1903" s="76">
        <v>1024.29</v>
      </c>
      <c r="K1903" s="9"/>
      <c r="L1903" s="315"/>
      <c r="M1903" s="9">
        <v>3</v>
      </c>
      <c r="N1903" s="35"/>
      <c r="O1903" s="315"/>
      <c r="P1903" s="75">
        <f t="shared" si="131"/>
        <v>341.43</v>
      </c>
      <c r="Q1903" s="9"/>
      <c r="R1903" s="9"/>
      <c r="S1903" s="9"/>
      <c r="T1903" s="78">
        <f t="shared" si="132"/>
        <v>2502</v>
      </c>
      <c r="U1903" s="9"/>
      <c r="V1903" s="9"/>
      <c r="W1903" s="9"/>
      <c r="X1903" s="315"/>
      <c r="Y1903" s="9">
        <v>1024.29</v>
      </c>
      <c r="Z1903" s="9">
        <f t="shared" si="129"/>
        <v>1266.56</v>
      </c>
      <c r="AA1903" s="315"/>
      <c r="AB1903" s="9">
        <f t="shared" si="130"/>
        <v>1600.77</v>
      </c>
      <c r="AC1903" s="9">
        <v>1440.53</v>
      </c>
      <c r="AD1903" s="9"/>
      <c r="AG1903" s="315"/>
      <c r="AH1903" s="317"/>
      <c r="AI1903" s="317"/>
      <c r="AJ1903" s="317"/>
      <c r="AK1903" s="317"/>
      <c r="AL1903" s="315"/>
    </row>
    <row r="1904" spans="1:38">
      <c r="A1904" s="342"/>
      <c r="B1904" s="73"/>
      <c r="C1904" s="9" t="s">
        <v>240</v>
      </c>
      <c r="D1904" s="9"/>
      <c r="E1904" s="9" t="s">
        <v>70</v>
      </c>
      <c r="F1904" s="74">
        <v>463294</v>
      </c>
      <c r="G1904" s="9"/>
      <c r="H1904" s="74">
        <f t="shared" si="128"/>
        <v>1668</v>
      </c>
      <c r="I1904" s="9"/>
      <c r="J1904" s="76">
        <v>38964.94</v>
      </c>
      <c r="K1904" s="9"/>
      <c r="L1904" s="315"/>
      <c r="M1904" s="9">
        <v>117</v>
      </c>
      <c r="N1904" s="35"/>
      <c r="O1904" s="315"/>
      <c r="P1904" s="75">
        <f t="shared" si="131"/>
        <v>333.03367521367522</v>
      </c>
      <c r="Q1904" s="9"/>
      <c r="R1904" s="9"/>
      <c r="S1904" s="9"/>
      <c r="T1904" s="78">
        <f t="shared" si="132"/>
        <v>3959.7777777777778</v>
      </c>
      <c r="U1904" s="9"/>
      <c r="V1904" s="9"/>
      <c r="W1904" s="9"/>
      <c r="X1904" s="315"/>
      <c r="Y1904" s="9">
        <v>38964.94</v>
      </c>
      <c r="Z1904" s="9">
        <f t="shared" si="129"/>
        <v>48181.06</v>
      </c>
      <c r="AA1904" s="315"/>
      <c r="AB1904" s="9">
        <f t="shared" si="130"/>
        <v>60894.64</v>
      </c>
      <c r="AC1904" s="9">
        <v>54799.08</v>
      </c>
      <c r="AD1904" s="9"/>
      <c r="AG1904" s="315"/>
      <c r="AH1904" s="317"/>
      <c r="AI1904" s="317"/>
      <c r="AJ1904" s="317"/>
      <c r="AK1904" s="317"/>
      <c r="AL1904" s="315"/>
    </row>
    <row r="1905" spans="1:38">
      <c r="A1905" s="342"/>
      <c r="B1905" s="73"/>
      <c r="C1905" s="9" t="s">
        <v>241</v>
      </c>
      <c r="D1905" s="9"/>
      <c r="E1905" s="9" t="s">
        <v>135</v>
      </c>
      <c r="F1905" s="74">
        <v>34</v>
      </c>
      <c r="G1905" s="9"/>
      <c r="H1905" s="74">
        <f t="shared" si="128"/>
        <v>0</v>
      </c>
      <c r="I1905" s="9"/>
      <c r="J1905" s="76">
        <v>17.899999999999999</v>
      </c>
      <c r="K1905" s="9"/>
      <c r="L1905" s="315"/>
      <c r="M1905" s="9">
        <v>1</v>
      </c>
      <c r="N1905" s="35"/>
      <c r="O1905" s="315"/>
      <c r="P1905" s="75">
        <f t="shared" si="131"/>
        <v>17.899999999999999</v>
      </c>
      <c r="Q1905" s="9"/>
      <c r="R1905" s="9"/>
      <c r="S1905" s="9"/>
      <c r="T1905" s="78">
        <f t="shared" si="132"/>
        <v>34</v>
      </c>
      <c r="U1905" s="9"/>
      <c r="V1905" s="9"/>
      <c r="W1905" s="9"/>
      <c r="X1905" s="315"/>
      <c r="Y1905" s="9">
        <v>17.899999999999999</v>
      </c>
      <c r="Z1905" s="9">
        <f t="shared" si="129"/>
        <v>22.13</v>
      </c>
      <c r="AA1905" s="315"/>
      <c r="AB1905" s="9">
        <f t="shared" si="130"/>
        <v>27.97</v>
      </c>
      <c r="AC1905" s="9">
        <v>25.17</v>
      </c>
      <c r="AD1905" s="9"/>
      <c r="AG1905" s="315"/>
      <c r="AH1905" s="317"/>
      <c r="AI1905" s="317"/>
      <c r="AJ1905" s="317"/>
      <c r="AK1905" s="317"/>
      <c r="AL1905" s="315"/>
    </row>
    <row r="1906" spans="1:38">
      <c r="A1906" s="342"/>
      <c r="B1906" s="73"/>
      <c r="C1906" s="9" t="s">
        <v>241</v>
      </c>
      <c r="D1906" s="9"/>
      <c r="E1906" s="9" t="s">
        <v>224</v>
      </c>
      <c r="F1906" s="74">
        <v>396</v>
      </c>
      <c r="G1906" s="9"/>
      <c r="H1906" s="74">
        <f t="shared" si="128"/>
        <v>1</v>
      </c>
      <c r="I1906" s="9"/>
      <c r="J1906" s="76">
        <v>26.57</v>
      </c>
      <c r="K1906" s="9"/>
      <c r="L1906" s="315"/>
      <c r="M1906" s="9">
        <v>1</v>
      </c>
      <c r="N1906" s="35"/>
      <c r="O1906" s="315"/>
      <c r="P1906" s="75">
        <f t="shared" si="131"/>
        <v>26.57</v>
      </c>
      <c r="Q1906" s="9"/>
      <c r="R1906" s="9"/>
      <c r="S1906" s="9"/>
      <c r="T1906" s="78">
        <f t="shared" si="132"/>
        <v>396</v>
      </c>
      <c r="U1906" s="9"/>
      <c r="V1906" s="9"/>
      <c r="W1906" s="9"/>
      <c r="X1906" s="315"/>
      <c r="Y1906" s="9">
        <v>26.57</v>
      </c>
      <c r="Z1906" s="9">
        <f t="shared" si="129"/>
        <v>32.85</v>
      </c>
      <c r="AA1906" s="315"/>
      <c r="AB1906" s="9">
        <f t="shared" si="130"/>
        <v>41.52</v>
      </c>
      <c r="AC1906" s="9">
        <v>37.369999999999997</v>
      </c>
      <c r="AD1906" s="9"/>
      <c r="AG1906" s="315"/>
      <c r="AH1906" s="317"/>
      <c r="AI1906" s="317"/>
      <c r="AJ1906" s="317"/>
      <c r="AK1906" s="317"/>
      <c r="AL1906" s="315"/>
    </row>
    <row r="1907" spans="1:38">
      <c r="A1907" s="342"/>
      <c r="B1907" s="73"/>
      <c r="C1907" s="9" t="s">
        <v>241</v>
      </c>
      <c r="D1907" s="9"/>
      <c r="E1907" s="9" t="s">
        <v>61</v>
      </c>
      <c r="F1907" s="74">
        <v>981806</v>
      </c>
      <c r="G1907" s="9"/>
      <c r="H1907" s="74">
        <f t="shared" si="128"/>
        <v>3535</v>
      </c>
      <c r="I1907" s="9"/>
      <c r="J1907" s="76">
        <v>118431.41999999995</v>
      </c>
      <c r="K1907" s="9"/>
      <c r="L1907" s="315"/>
      <c r="M1907" s="9">
        <v>516</v>
      </c>
      <c r="N1907" s="35"/>
      <c r="O1907" s="315"/>
      <c r="P1907" s="75">
        <f t="shared" si="131"/>
        <v>229.5182558139534</v>
      </c>
      <c r="Q1907" s="9"/>
      <c r="R1907" s="9"/>
      <c r="S1907" s="9"/>
      <c r="T1907" s="78">
        <f t="shared" si="132"/>
        <v>1902.7248062015503</v>
      </c>
      <c r="U1907" s="9"/>
      <c r="V1907" s="9"/>
      <c r="W1907" s="9"/>
      <c r="X1907" s="315"/>
      <c r="Y1907" s="9">
        <v>118431.41999999995</v>
      </c>
      <c r="Z1907" s="9">
        <f t="shared" si="129"/>
        <v>146443.21</v>
      </c>
      <c r="AA1907" s="315"/>
      <c r="AB1907" s="9">
        <f t="shared" si="130"/>
        <v>185085.34</v>
      </c>
      <c r="AC1907" s="9">
        <v>166558.25</v>
      </c>
      <c r="AD1907" s="9"/>
      <c r="AG1907" s="315"/>
      <c r="AH1907" s="317"/>
      <c r="AI1907" s="317"/>
      <c r="AJ1907" s="317"/>
      <c r="AK1907" s="317"/>
      <c r="AL1907" s="315"/>
    </row>
    <row r="1908" spans="1:38">
      <c r="A1908" s="342"/>
      <c r="B1908" s="73"/>
      <c r="C1908" s="9" t="s">
        <v>242</v>
      </c>
      <c r="D1908" s="9"/>
      <c r="E1908" s="9" t="s">
        <v>70</v>
      </c>
      <c r="F1908" s="74">
        <v>35</v>
      </c>
      <c r="G1908" s="9"/>
      <c r="H1908" s="74">
        <f t="shared" si="128"/>
        <v>0</v>
      </c>
      <c r="I1908" s="9"/>
      <c r="J1908" s="76">
        <v>16.850000000000001</v>
      </c>
      <c r="K1908" s="9"/>
      <c r="L1908" s="315"/>
      <c r="M1908" s="9">
        <v>1</v>
      </c>
      <c r="N1908" s="35"/>
      <c r="O1908" s="315"/>
      <c r="P1908" s="75">
        <f t="shared" si="131"/>
        <v>16.850000000000001</v>
      </c>
      <c r="Q1908" s="9"/>
      <c r="R1908" s="9"/>
      <c r="S1908" s="9"/>
      <c r="T1908" s="78">
        <f t="shared" si="132"/>
        <v>35</v>
      </c>
      <c r="U1908" s="9"/>
      <c r="V1908" s="9"/>
      <c r="W1908" s="9"/>
      <c r="X1908" s="315"/>
      <c r="Y1908" s="9">
        <v>16.850000000000001</v>
      </c>
      <c r="Z1908" s="9">
        <f t="shared" si="129"/>
        <v>20.84</v>
      </c>
      <c r="AA1908" s="315"/>
      <c r="AB1908" s="9">
        <f t="shared" si="130"/>
        <v>26.33</v>
      </c>
      <c r="AC1908" s="9">
        <v>23.7</v>
      </c>
      <c r="AD1908" s="9"/>
      <c r="AG1908" s="315"/>
      <c r="AH1908" s="317"/>
      <c r="AI1908" s="317"/>
      <c r="AJ1908" s="317"/>
      <c r="AK1908" s="317"/>
      <c r="AL1908" s="315"/>
    </row>
    <row r="1909" spans="1:38">
      <c r="A1909" s="342"/>
      <c r="B1909" s="73"/>
      <c r="C1909" s="9" t="s">
        <v>243</v>
      </c>
      <c r="D1909" s="9"/>
      <c r="E1909" s="9" t="s">
        <v>154</v>
      </c>
      <c r="F1909" s="74">
        <v>623</v>
      </c>
      <c r="G1909" s="9"/>
      <c r="H1909" s="74">
        <f t="shared" si="128"/>
        <v>2</v>
      </c>
      <c r="I1909" s="9"/>
      <c r="J1909" s="76">
        <v>241.66</v>
      </c>
      <c r="K1909" s="9"/>
      <c r="L1909" s="315"/>
      <c r="M1909" s="9">
        <v>9</v>
      </c>
      <c r="N1909" s="35"/>
      <c r="O1909" s="315"/>
      <c r="P1909" s="75">
        <f t="shared" si="131"/>
        <v>26.851111111111109</v>
      </c>
      <c r="Q1909" s="9"/>
      <c r="R1909" s="9"/>
      <c r="S1909" s="9"/>
      <c r="T1909" s="78">
        <f t="shared" si="132"/>
        <v>69.222222222222229</v>
      </c>
      <c r="U1909" s="9"/>
      <c r="V1909" s="9"/>
      <c r="W1909" s="9"/>
      <c r="X1909" s="315"/>
      <c r="Y1909" s="9">
        <v>241.66</v>
      </c>
      <c r="Z1909" s="9">
        <f t="shared" si="129"/>
        <v>298.82</v>
      </c>
      <c r="AA1909" s="315"/>
      <c r="AB1909" s="9">
        <f t="shared" si="130"/>
        <v>377.67</v>
      </c>
      <c r="AC1909" s="9">
        <v>339.86</v>
      </c>
      <c r="AD1909" s="9"/>
      <c r="AG1909" s="315"/>
      <c r="AH1909" s="317"/>
      <c r="AI1909" s="317"/>
      <c r="AJ1909" s="317"/>
      <c r="AK1909" s="317"/>
      <c r="AL1909" s="315"/>
    </row>
    <row r="1910" spans="1:38">
      <c r="A1910" s="342"/>
      <c r="B1910" s="73"/>
      <c r="C1910" s="9" t="s">
        <v>244</v>
      </c>
      <c r="D1910" s="9"/>
      <c r="E1910" s="9" t="s">
        <v>245</v>
      </c>
      <c r="F1910" s="74">
        <v>257431</v>
      </c>
      <c r="G1910" s="9"/>
      <c r="H1910" s="74">
        <f t="shared" si="128"/>
        <v>927</v>
      </c>
      <c r="I1910" s="9"/>
      <c r="J1910" s="76">
        <v>39470.560000000012</v>
      </c>
      <c r="K1910" s="9"/>
      <c r="L1910" s="315"/>
      <c r="M1910" s="9">
        <v>126</v>
      </c>
      <c r="N1910" s="35"/>
      <c r="O1910" s="315"/>
      <c r="P1910" s="75">
        <f t="shared" si="131"/>
        <v>313.25841269841277</v>
      </c>
      <c r="Q1910" s="9"/>
      <c r="R1910" s="9"/>
      <c r="S1910" s="9"/>
      <c r="T1910" s="78">
        <f t="shared" si="132"/>
        <v>2043.1031746031747</v>
      </c>
      <c r="U1910" s="9"/>
      <c r="V1910" s="9"/>
      <c r="W1910" s="9"/>
      <c r="X1910" s="315"/>
      <c r="Y1910" s="9">
        <v>39470.560000000012</v>
      </c>
      <c r="Z1910" s="9">
        <f t="shared" si="129"/>
        <v>48806.27</v>
      </c>
      <c r="AA1910" s="315"/>
      <c r="AB1910" s="9">
        <f t="shared" si="130"/>
        <v>61684.83</v>
      </c>
      <c r="AC1910" s="9">
        <v>55510.16</v>
      </c>
      <c r="AD1910" s="9"/>
      <c r="AG1910" s="315"/>
      <c r="AH1910" s="317"/>
      <c r="AI1910" s="317"/>
      <c r="AJ1910" s="317"/>
      <c r="AK1910" s="317"/>
      <c r="AL1910" s="315"/>
    </row>
    <row r="1911" spans="1:38">
      <c r="A1911" s="342"/>
      <c r="B1911" s="73"/>
      <c r="C1911" s="9" t="s">
        <v>587</v>
      </c>
      <c r="D1911" s="9"/>
      <c r="E1911" s="9" t="s">
        <v>110</v>
      </c>
      <c r="F1911" s="74">
        <v>636</v>
      </c>
      <c r="G1911" s="9"/>
      <c r="H1911" s="74">
        <f t="shared" si="128"/>
        <v>2</v>
      </c>
      <c r="I1911" s="9"/>
      <c r="J1911" s="76">
        <v>109.04</v>
      </c>
      <c r="K1911" s="9"/>
      <c r="L1911" s="315"/>
      <c r="M1911" s="9">
        <v>2</v>
      </c>
      <c r="N1911" s="35"/>
      <c r="O1911" s="315"/>
      <c r="P1911" s="75">
        <f t="shared" si="131"/>
        <v>54.52</v>
      </c>
      <c r="Q1911" s="9"/>
      <c r="R1911" s="9"/>
      <c r="S1911" s="9"/>
      <c r="T1911" s="78">
        <f t="shared" si="132"/>
        <v>318</v>
      </c>
      <c r="U1911" s="9"/>
      <c r="V1911" s="9"/>
      <c r="W1911" s="9"/>
      <c r="X1911" s="315"/>
      <c r="Y1911" s="9">
        <v>109.04</v>
      </c>
      <c r="Z1911" s="9">
        <f t="shared" si="129"/>
        <v>134.83000000000001</v>
      </c>
      <c r="AA1911" s="315"/>
      <c r="AB1911" s="9">
        <f t="shared" si="130"/>
        <v>170.41</v>
      </c>
      <c r="AC1911" s="9">
        <v>153.35</v>
      </c>
      <c r="AD1911" s="9"/>
      <c r="AG1911" s="315"/>
      <c r="AH1911" s="317"/>
      <c r="AI1911" s="317"/>
      <c r="AJ1911" s="317"/>
      <c r="AK1911" s="317"/>
      <c r="AL1911" s="315"/>
    </row>
    <row r="1912" spans="1:38">
      <c r="A1912" s="342"/>
      <c r="B1912" s="73"/>
      <c r="C1912" s="9" t="s">
        <v>249</v>
      </c>
      <c r="D1912" s="9"/>
      <c r="E1912" s="9" t="s">
        <v>91</v>
      </c>
      <c r="F1912" s="74">
        <v>745</v>
      </c>
      <c r="G1912" s="9"/>
      <c r="H1912" s="74">
        <f t="shared" si="128"/>
        <v>3</v>
      </c>
      <c r="I1912" s="9"/>
      <c r="J1912" s="76">
        <v>69.739999999999995</v>
      </c>
      <c r="K1912" s="9"/>
      <c r="L1912" s="315"/>
      <c r="M1912" s="9">
        <v>1</v>
      </c>
      <c r="N1912" s="35"/>
      <c r="O1912" s="315"/>
      <c r="P1912" s="75">
        <f t="shared" si="131"/>
        <v>69.739999999999995</v>
      </c>
      <c r="Q1912" s="9"/>
      <c r="R1912" s="9"/>
      <c r="S1912" s="9"/>
      <c r="T1912" s="78">
        <f t="shared" si="132"/>
        <v>745</v>
      </c>
      <c r="U1912" s="9"/>
      <c r="V1912" s="9"/>
      <c r="W1912" s="9"/>
      <c r="X1912" s="315"/>
      <c r="Y1912" s="9">
        <v>69.739999999999995</v>
      </c>
      <c r="Z1912" s="9">
        <f t="shared" si="129"/>
        <v>86.24</v>
      </c>
      <c r="AA1912" s="315"/>
      <c r="AB1912" s="9">
        <f t="shared" si="130"/>
        <v>108.99</v>
      </c>
      <c r="AC1912" s="9">
        <v>98.08</v>
      </c>
      <c r="AD1912" s="9"/>
      <c r="AG1912" s="315"/>
      <c r="AH1912" s="317"/>
      <c r="AI1912" s="317"/>
      <c r="AJ1912" s="317"/>
      <c r="AK1912" s="317"/>
      <c r="AL1912" s="315"/>
    </row>
    <row r="1913" spans="1:38">
      <c r="A1913" s="342"/>
      <c r="B1913" s="73"/>
      <c r="C1913" s="9" t="s">
        <v>249</v>
      </c>
      <c r="D1913" s="9"/>
      <c r="E1913" s="9" t="s">
        <v>68</v>
      </c>
      <c r="F1913" s="74">
        <v>140112</v>
      </c>
      <c r="G1913" s="9"/>
      <c r="H1913" s="74">
        <f t="shared" si="128"/>
        <v>504</v>
      </c>
      <c r="I1913" s="9"/>
      <c r="J1913" s="76">
        <v>21689.659999999996</v>
      </c>
      <c r="K1913" s="9"/>
      <c r="L1913" s="315"/>
      <c r="M1913" s="9">
        <v>33</v>
      </c>
      <c r="N1913" s="35"/>
      <c r="O1913" s="315"/>
      <c r="P1913" s="75">
        <f t="shared" si="131"/>
        <v>657.26242424242412</v>
      </c>
      <c r="Q1913" s="9"/>
      <c r="R1913" s="9"/>
      <c r="S1913" s="9"/>
      <c r="T1913" s="78">
        <f t="shared" si="132"/>
        <v>4245.818181818182</v>
      </c>
      <c r="U1913" s="9"/>
      <c r="V1913" s="9"/>
      <c r="W1913" s="9"/>
      <c r="X1913" s="315"/>
      <c r="Y1913" s="9">
        <v>21689.659999999996</v>
      </c>
      <c r="Z1913" s="9">
        <f t="shared" si="129"/>
        <v>26819.77</v>
      </c>
      <c r="AA1913" s="315"/>
      <c r="AB1913" s="9">
        <f t="shared" si="130"/>
        <v>33896.730000000003</v>
      </c>
      <c r="AC1913" s="9">
        <v>30503.66</v>
      </c>
      <c r="AD1913" s="9"/>
      <c r="AG1913" s="315"/>
      <c r="AH1913" s="317"/>
      <c r="AI1913" s="317"/>
      <c r="AJ1913" s="317"/>
      <c r="AK1913" s="317"/>
      <c r="AL1913" s="315"/>
    </row>
    <row r="1914" spans="1:38">
      <c r="A1914" s="342"/>
      <c r="B1914" s="73"/>
      <c r="C1914" s="9" t="s">
        <v>249</v>
      </c>
      <c r="D1914" s="9"/>
      <c r="E1914" s="9" t="s">
        <v>110</v>
      </c>
      <c r="F1914" s="74">
        <v>104115</v>
      </c>
      <c r="G1914" s="9"/>
      <c r="H1914" s="74">
        <f t="shared" si="128"/>
        <v>375</v>
      </c>
      <c r="I1914" s="9"/>
      <c r="J1914" s="76">
        <v>12010.050000000001</v>
      </c>
      <c r="K1914" s="9"/>
      <c r="L1914" s="315"/>
      <c r="M1914" s="9">
        <v>23</v>
      </c>
      <c r="N1914" s="35"/>
      <c r="O1914" s="315"/>
      <c r="P1914" s="75">
        <f t="shared" si="131"/>
        <v>522.17608695652177</v>
      </c>
      <c r="Q1914" s="9"/>
      <c r="R1914" s="9"/>
      <c r="S1914" s="9"/>
      <c r="T1914" s="78">
        <f t="shared" si="132"/>
        <v>4526.739130434783</v>
      </c>
      <c r="U1914" s="9"/>
      <c r="V1914" s="9"/>
      <c r="W1914" s="9"/>
      <c r="X1914" s="315"/>
      <c r="Y1914" s="9">
        <v>12010.050000000001</v>
      </c>
      <c r="Z1914" s="9">
        <f t="shared" si="129"/>
        <v>14850.71</v>
      </c>
      <c r="AA1914" s="315"/>
      <c r="AB1914" s="9">
        <f t="shared" si="130"/>
        <v>18769.38</v>
      </c>
      <c r="AC1914" s="9">
        <v>16890.560000000001</v>
      </c>
      <c r="AD1914" s="9"/>
      <c r="AG1914" s="315"/>
      <c r="AH1914" s="317"/>
      <c r="AI1914" s="317"/>
      <c r="AJ1914" s="317"/>
      <c r="AK1914" s="317"/>
      <c r="AL1914" s="315"/>
    </row>
    <row r="1915" spans="1:38">
      <c r="A1915" s="342"/>
      <c r="B1915" s="73"/>
      <c r="C1915" s="9" t="s">
        <v>250</v>
      </c>
      <c r="D1915" s="9"/>
      <c r="E1915" s="9" t="s">
        <v>192</v>
      </c>
      <c r="F1915" s="74">
        <v>388</v>
      </c>
      <c r="G1915" s="9"/>
      <c r="H1915" s="74">
        <f t="shared" si="128"/>
        <v>1</v>
      </c>
      <c r="I1915" s="9"/>
      <c r="J1915" s="76">
        <v>89.47</v>
      </c>
      <c r="K1915" s="9"/>
      <c r="L1915" s="315"/>
      <c r="M1915" s="9">
        <v>1</v>
      </c>
      <c r="N1915" s="35"/>
      <c r="O1915" s="315"/>
      <c r="P1915" s="75">
        <f t="shared" si="131"/>
        <v>89.47</v>
      </c>
      <c r="Q1915" s="9"/>
      <c r="R1915" s="9"/>
      <c r="S1915" s="9"/>
      <c r="T1915" s="78">
        <f t="shared" si="132"/>
        <v>388</v>
      </c>
      <c r="U1915" s="9"/>
      <c r="V1915" s="9"/>
      <c r="W1915" s="9"/>
      <c r="X1915" s="315"/>
      <c r="Y1915" s="9">
        <v>89.47</v>
      </c>
      <c r="Z1915" s="9">
        <f t="shared" si="129"/>
        <v>110.63</v>
      </c>
      <c r="AA1915" s="315"/>
      <c r="AB1915" s="9">
        <f t="shared" si="130"/>
        <v>139.82</v>
      </c>
      <c r="AC1915" s="9">
        <v>125.83</v>
      </c>
      <c r="AD1915" s="9"/>
      <c r="AG1915" s="315"/>
      <c r="AH1915" s="317"/>
      <c r="AI1915" s="317"/>
      <c r="AJ1915" s="317"/>
      <c r="AK1915" s="317"/>
      <c r="AL1915" s="315"/>
    </row>
    <row r="1916" spans="1:38">
      <c r="A1916" s="342"/>
      <c r="B1916" s="73"/>
      <c r="C1916" s="9" t="s">
        <v>250</v>
      </c>
      <c r="D1916" s="9"/>
      <c r="E1916" s="9" t="s">
        <v>64</v>
      </c>
      <c r="F1916" s="74">
        <v>690928</v>
      </c>
      <c r="G1916" s="9"/>
      <c r="H1916" s="74">
        <f t="shared" si="128"/>
        <v>2488</v>
      </c>
      <c r="I1916" s="9"/>
      <c r="J1916" s="76">
        <v>106005.54999999997</v>
      </c>
      <c r="K1916" s="9"/>
      <c r="L1916" s="315"/>
      <c r="M1916" s="9">
        <v>296</v>
      </c>
      <c r="N1916" s="35"/>
      <c r="O1916" s="315"/>
      <c r="P1916" s="75">
        <f t="shared" si="131"/>
        <v>358.12685810810802</v>
      </c>
      <c r="Q1916" s="9"/>
      <c r="R1916" s="9"/>
      <c r="S1916" s="9"/>
      <c r="T1916" s="78">
        <f t="shared" si="132"/>
        <v>2334.2162162162163</v>
      </c>
      <c r="U1916" s="9"/>
      <c r="V1916" s="9"/>
      <c r="W1916" s="9"/>
      <c r="X1916" s="315"/>
      <c r="Y1916" s="9">
        <v>106005.54999999997</v>
      </c>
      <c r="Z1916" s="9">
        <f t="shared" si="129"/>
        <v>131078.32999999999</v>
      </c>
      <c r="AA1916" s="315"/>
      <c r="AB1916" s="9">
        <f t="shared" si="130"/>
        <v>165666.12</v>
      </c>
      <c r="AC1916" s="9">
        <v>149082.9</v>
      </c>
      <c r="AD1916" s="9"/>
      <c r="AG1916" s="315"/>
      <c r="AH1916" s="317"/>
      <c r="AI1916" s="317"/>
      <c r="AJ1916" s="317"/>
      <c r="AK1916" s="317"/>
      <c r="AL1916" s="315"/>
    </row>
    <row r="1917" spans="1:38">
      <c r="A1917" s="342"/>
      <c r="B1917" s="73"/>
      <c r="C1917" s="9" t="s">
        <v>253</v>
      </c>
      <c r="D1917" s="9"/>
      <c r="E1917" s="9" t="s">
        <v>55</v>
      </c>
      <c r="F1917" s="74">
        <v>280770</v>
      </c>
      <c r="G1917" s="9"/>
      <c r="H1917" s="74">
        <f t="shared" si="128"/>
        <v>1011</v>
      </c>
      <c r="I1917" s="9"/>
      <c r="J1917" s="76">
        <v>56049.560000000085</v>
      </c>
      <c r="K1917" s="9"/>
      <c r="L1917" s="315"/>
      <c r="M1917" s="9">
        <v>327</v>
      </c>
      <c r="N1917" s="35"/>
      <c r="O1917" s="315"/>
      <c r="P1917" s="75">
        <f t="shared" si="131"/>
        <v>171.40538226299719</v>
      </c>
      <c r="Q1917" s="9"/>
      <c r="R1917" s="9"/>
      <c r="S1917" s="9"/>
      <c r="T1917" s="78">
        <f t="shared" si="132"/>
        <v>858.62385321100919</v>
      </c>
      <c r="U1917" s="9"/>
      <c r="V1917" s="9"/>
      <c r="W1917" s="9"/>
      <c r="X1917" s="315"/>
      <c r="Y1917" s="9">
        <v>56049.560000000085</v>
      </c>
      <c r="Z1917" s="9">
        <f t="shared" si="129"/>
        <v>69306.59</v>
      </c>
      <c r="AA1917" s="315"/>
      <c r="AB1917" s="9">
        <f t="shared" si="130"/>
        <v>87594.59</v>
      </c>
      <c r="AC1917" s="9">
        <v>78826.350000000006</v>
      </c>
      <c r="AD1917" s="9"/>
      <c r="AG1917" s="315"/>
      <c r="AH1917" s="317"/>
      <c r="AI1917" s="317"/>
      <c r="AJ1917" s="317"/>
      <c r="AK1917" s="317"/>
      <c r="AL1917" s="315"/>
    </row>
    <row r="1918" spans="1:38">
      <c r="A1918" s="342"/>
      <c r="B1918" s="73"/>
      <c r="C1918" s="9" t="s">
        <v>253</v>
      </c>
      <c r="D1918" s="9"/>
      <c r="E1918" s="9" t="s">
        <v>157</v>
      </c>
      <c r="F1918" s="74">
        <v>576</v>
      </c>
      <c r="G1918" s="9"/>
      <c r="H1918" s="74">
        <f t="shared" si="128"/>
        <v>2</v>
      </c>
      <c r="I1918" s="9"/>
      <c r="J1918" s="76">
        <v>35.68</v>
      </c>
      <c r="K1918" s="9"/>
      <c r="L1918" s="315"/>
      <c r="M1918" s="9">
        <v>1</v>
      </c>
      <c r="N1918" s="35"/>
      <c r="O1918" s="315"/>
      <c r="P1918" s="75">
        <f t="shared" si="131"/>
        <v>35.68</v>
      </c>
      <c r="Q1918" s="9"/>
      <c r="R1918" s="9"/>
      <c r="S1918" s="9"/>
      <c r="T1918" s="78">
        <f t="shared" si="132"/>
        <v>576</v>
      </c>
      <c r="U1918" s="9"/>
      <c r="V1918" s="9"/>
      <c r="W1918" s="9"/>
      <c r="X1918" s="315"/>
      <c r="Y1918" s="9">
        <v>35.68</v>
      </c>
      <c r="Z1918" s="9">
        <f t="shared" si="129"/>
        <v>44.12</v>
      </c>
      <c r="AA1918" s="315"/>
      <c r="AB1918" s="9">
        <f t="shared" si="130"/>
        <v>55.76</v>
      </c>
      <c r="AC1918" s="9">
        <v>50.18</v>
      </c>
      <c r="AD1918" s="9"/>
      <c r="AG1918" s="315"/>
      <c r="AH1918" s="317"/>
      <c r="AI1918" s="317"/>
      <c r="AJ1918" s="317"/>
      <c r="AK1918" s="317"/>
      <c r="AL1918" s="315"/>
    </row>
    <row r="1919" spans="1:38">
      <c r="A1919" s="342"/>
      <c r="B1919" s="73"/>
      <c r="C1919" s="9" t="s">
        <v>255</v>
      </c>
      <c r="D1919" s="9"/>
      <c r="E1919" s="9" t="s">
        <v>117</v>
      </c>
      <c r="F1919" s="74">
        <v>452</v>
      </c>
      <c r="G1919" s="9"/>
      <c r="H1919" s="74">
        <f t="shared" si="128"/>
        <v>2</v>
      </c>
      <c r="I1919" s="9"/>
      <c r="J1919" s="76">
        <v>265.51</v>
      </c>
      <c r="K1919" s="9"/>
      <c r="L1919" s="315"/>
      <c r="M1919" s="9">
        <v>7</v>
      </c>
      <c r="N1919" s="35"/>
      <c r="O1919" s="315"/>
      <c r="P1919" s="75">
        <f t="shared" si="131"/>
        <v>37.93</v>
      </c>
      <c r="Q1919" s="9"/>
      <c r="R1919" s="9"/>
      <c r="S1919" s="9"/>
      <c r="T1919" s="78">
        <f t="shared" si="132"/>
        <v>64.571428571428569</v>
      </c>
      <c r="U1919" s="9"/>
      <c r="V1919" s="9"/>
      <c r="W1919" s="9"/>
      <c r="X1919" s="315"/>
      <c r="Y1919" s="9">
        <v>265.51</v>
      </c>
      <c r="Z1919" s="9">
        <f t="shared" si="129"/>
        <v>328.31</v>
      </c>
      <c r="AA1919" s="315"/>
      <c r="AB1919" s="9">
        <f t="shared" si="130"/>
        <v>414.94</v>
      </c>
      <c r="AC1919" s="9">
        <v>373.4</v>
      </c>
      <c r="AD1919" s="9"/>
      <c r="AG1919" s="315"/>
      <c r="AH1919" s="317"/>
      <c r="AI1919" s="317"/>
      <c r="AJ1919" s="317"/>
      <c r="AK1919" s="317"/>
      <c r="AL1919" s="315"/>
    </row>
    <row r="1920" spans="1:38">
      <c r="A1920" s="342"/>
      <c r="B1920" s="73"/>
      <c r="C1920" s="9" t="s">
        <v>255</v>
      </c>
      <c r="D1920" s="9"/>
      <c r="E1920" s="9" t="s">
        <v>256</v>
      </c>
      <c r="F1920" s="74">
        <v>104909</v>
      </c>
      <c r="G1920" s="9"/>
      <c r="H1920" s="74">
        <f t="shared" si="128"/>
        <v>378</v>
      </c>
      <c r="I1920" s="9"/>
      <c r="J1920" s="76">
        <v>17144.510000000013</v>
      </c>
      <c r="K1920" s="9"/>
      <c r="L1920" s="315"/>
      <c r="M1920" s="9">
        <v>124</v>
      </c>
      <c r="N1920" s="35"/>
      <c r="O1920" s="315"/>
      <c r="P1920" s="75">
        <f t="shared" si="131"/>
        <v>138.26217741935494</v>
      </c>
      <c r="Q1920" s="9"/>
      <c r="R1920" s="9"/>
      <c r="S1920" s="9"/>
      <c r="T1920" s="78">
        <f t="shared" si="132"/>
        <v>846.04032258064512</v>
      </c>
      <c r="U1920" s="9"/>
      <c r="V1920" s="9"/>
      <c r="W1920" s="9"/>
      <c r="X1920" s="315"/>
      <c r="Y1920" s="9">
        <v>17144.510000000013</v>
      </c>
      <c r="Z1920" s="9">
        <f t="shared" si="129"/>
        <v>21199.59</v>
      </c>
      <c r="AA1920" s="315"/>
      <c r="AB1920" s="9">
        <f t="shared" si="130"/>
        <v>26793.54</v>
      </c>
      <c r="AC1920" s="9">
        <v>24111.5</v>
      </c>
      <c r="AD1920" s="9"/>
      <c r="AG1920" s="315"/>
      <c r="AH1920" s="317"/>
      <c r="AI1920" s="317"/>
      <c r="AJ1920" s="317"/>
      <c r="AK1920" s="317"/>
      <c r="AL1920" s="315"/>
    </row>
    <row r="1921" spans="1:38">
      <c r="A1921" s="342"/>
      <c r="B1921" s="73"/>
      <c r="C1921" s="9" t="s">
        <v>255</v>
      </c>
      <c r="D1921" s="9"/>
      <c r="E1921" s="9" t="s">
        <v>110</v>
      </c>
      <c r="F1921" s="74">
        <v>16600</v>
      </c>
      <c r="G1921" s="9"/>
      <c r="H1921" s="74">
        <f t="shared" si="128"/>
        <v>60</v>
      </c>
      <c r="I1921" s="9"/>
      <c r="J1921" s="76">
        <v>3005.54</v>
      </c>
      <c r="K1921" s="9"/>
      <c r="L1921" s="315"/>
      <c r="M1921" s="9">
        <v>1</v>
      </c>
      <c r="N1921" s="35"/>
      <c r="O1921" s="315"/>
      <c r="P1921" s="75">
        <f t="shared" si="131"/>
        <v>3005.54</v>
      </c>
      <c r="Q1921" s="9"/>
      <c r="R1921" s="9"/>
      <c r="S1921" s="9"/>
      <c r="T1921" s="78">
        <f t="shared" si="132"/>
        <v>16600</v>
      </c>
      <c r="U1921" s="9"/>
      <c r="V1921" s="9"/>
      <c r="W1921" s="9"/>
      <c r="X1921" s="315"/>
      <c r="Y1921" s="9">
        <v>3005.54</v>
      </c>
      <c r="Z1921" s="9">
        <f t="shared" si="129"/>
        <v>3716.42</v>
      </c>
      <c r="AA1921" s="315"/>
      <c r="AB1921" s="9">
        <f t="shared" si="130"/>
        <v>4697.08</v>
      </c>
      <c r="AC1921" s="9">
        <v>4226.8999999999996</v>
      </c>
      <c r="AD1921" s="9"/>
      <c r="AG1921" s="315"/>
      <c r="AH1921" s="317"/>
      <c r="AI1921" s="317"/>
      <c r="AJ1921" s="317"/>
      <c r="AK1921" s="317"/>
      <c r="AL1921" s="315"/>
    </row>
    <row r="1922" spans="1:38">
      <c r="A1922" s="342"/>
      <c r="B1922" s="73"/>
      <c r="C1922" s="9" t="s">
        <v>588</v>
      </c>
      <c r="D1922" s="9"/>
      <c r="E1922" s="9" t="s">
        <v>176</v>
      </c>
      <c r="F1922" s="74">
        <v>14</v>
      </c>
      <c r="G1922" s="9"/>
      <c r="H1922" s="74">
        <f t="shared" si="128"/>
        <v>0</v>
      </c>
      <c r="I1922" s="9"/>
      <c r="J1922" s="76">
        <v>13.46</v>
      </c>
      <c r="K1922" s="9"/>
      <c r="L1922" s="315"/>
      <c r="M1922" s="9">
        <v>1</v>
      </c>
      <c r="N1922" s="35"/>
      <c r="O1922" s="315"/>
      <c r="P1922" s="75">
        <f t="shared" si="131"/>
        <v>13.46</v>
      </c>
      <c r="Q1922" s="9"/>
      <c r="R1922" s="9"/>
      <c r="S1922" s="9"/>
      <c r="T1922" s="78">
        <f t="shared" si="132"/>
        <v>14</v>
      </c>
      <c r="U1922" s="9"/>
      <c r="V1922" s="9"/>
      <c r="W1922" s="9"/>
      <c r="X1922" s="315"/>
      <c r="Y1922" s="9">
        <v>13.46</v>
      </c>
      <c r="Z1922" s="9">
        <f t="shared" si="129"/>
        <v>16.64</v>
      </c>
      <c r="AA1922" s="315"/>
      <c r="AB1922" s="9">
        <f t="shared" si="130"/>
        <v>21.04</v>
      </c>
      <c r="AC1922" s="9">
        <v>18.93</v>
      </c>
      <c r="AD1922" s="9"/>
      <c r="AG1922" s="315"/>
      <c r="AH1922" s="317"/>
      <c r="AI1922" s="317"/>
      <c r="AJ1922" s="317"/>
      <c r="AK1922" s="317"/>
      <c r="AL1922" s="315"/>
    </row>
    <row r="1923" spans="1:38">
      <c r="A1923" s="342"/>
      <c r="B1923" s="73"/>
      <c r="C1923" s="9" t="s">
        <v>257</v>
      </c>
      <c r="D1923" s="9"/>
      <c r="E1923" s="9" t="s">
        <v>258</v>
      </c>
      <c r="F1923" s="74">
        <v>7981</v>
      </c>
      <c r="G1923" s="9"/>
      <c r="H1923" s="74">
        <f t="shared" si="128"/>
        <v>29</v>
      </c>
      <c r="I1923" s="9"/>
      <c r="J1923" s="76">
        <v>1746.0099999999998</v>
      </c>
      <c r="K1923" s="9"/>
      <c r="L1923" s="315"/>
      <c r="M1923" s="9">
        <v>23</v>
      </c>
      <c r="N1923" s="35"/>
      <c r="O1923" s="315"/>
      <c r="P1923" s="75">
        <f t="shared" si="131"/>
        <v>75.913478260869553</v>
      </c>
      <c r="Q1923" s="9"/>
      <c r="R1923" s="9"/>
      <c r="S1923" s="9"/>
      <c r="T1923" s="78">
        <f t="shared" si="132"/>
        <v>347</v>
      </c>
      <c r="U1923" s="9"/>
      <c r="V1923" s="9"/>
      <c r="W1923" s="9"/>
      <c r="X1923" s="315"/>
      <c r="Y1923" s="9">
        <v>1746.0099999999998</v>
      </c>
      <c r="Z1923" s="9">
        <f t="shared" si="129"/>
        <v>2158.98</v>
      </c>
      <c r="AA1923" s="315"/>
      <c r="AB1923" s="9">
        <f t="shared" si="130"/>
        <v>2728.68</v>
      </c>
      <c r="AC1923" s="9">
        <v>2455.5300000000002</v>
      </c>
      <c r="AD1923" s="9"/>
      <c r="AG1923" s="315"/>
      <c r="AH1923" s="317"/>
      <c r="AI1923" s="317"/>
      <c r="AJ1923" s="317"/>
      <c r="AK1923" s="317"/>
      <c r="AL1923" s="315"/>
    </row>
    <row r="1924" spans="1:38">
      <c r="A1924" s="342"/>
      <c r="B1924" s="73"/>
      <c r="C1924" s="9" t="s">
        <v>257</v>
      </c>
      <c r="D1924" s="9"/>
      <c r="E1924" s="9" t="s">
        <v>435</v>
      </c>
      <c r="F1924" s="74">
        <v>613</v>
      </c>
      <c r="G1924" s="9"/>
      <c r="H1924" s="74">
        <f t="shared" si="128"/>
        <v>2</v>
      </c>
      <c r="I1924" s="9"/>
      <c r="J1924" s="76">
        <v>116.13</v>
      </c>
      <c r="K1924" s="9"/>
      <c r="L1924" s="315"/>
      <c r="M1924" s="9">
        <v>1</v>
      </c>
      <c r="N1924" s="35"/>
      <c r="O1924" s="315"/>
      <c r="P1924" s="75">
        <f t="shared" si="131"/>
        <v>116.13</v>
      </c>
      <c r="Q1924" s="9"/>
      <c r="R1924" s="9"/>
      <c r="S1924" s="9"/>
      <c r="T1924" s="78">
        <f t="shared" si="132"/>
        <v>613</v>
      </c>
      <c r="U1924" s="9"/>
      <c r="V1924" s="9"/>
      <c r="W1924" s="9"/>
      <c r="X1924" s="315"/>
      <c r="Y1924" s="9">
        <v>116.13</v>
      </c>
      <c r="Z1924" s="9">
        <f t="shared" si="129"/>
        <v>143.6</v>
      </c>
      <c r="AA1924" s="315"/>
      <c r="AB1924" s="9">
        <f t="shared" si="130"/>
        <v>181.49</v>
      </c>
      <c r="AC1924" s="9">
        <v>163.32</v>
      </c>
      <c r="AD1924" s="9"/>
      <c r="AG1924" s="315"/>
      <c r="AH1924" s="317"/>
      <c r="AI1924" s="317"/>
      <c r="AJ1924" s="317"/>
      <c r="AK1924" s="317"/>
      <c r="AL1924" s="315"/>
    </row>
    <row r="1925" spans="1:38">
      <c r="A1925" s="342"/>
      <c r="B1925" s="73"/>
      <c r="C1925" s="9" t="s">
        <v>259</v>
      </c>
      <c r="D1925" s="9"/>
      <c r="E1925" s="9" t="s">
        <v>135</v>
      </c>
      <c r="F1925" s="74">
        <v>630973</v>
      </c>
      <c r="G1925" s="9"/>
      <c r="H1925" s="74">
        <f t="shared" si="128"/>
        <v>2272</v>
      </c>
      <c r="I1925" s="9"/>
      <c r="J1925" s="76">
        <v>33768.919999999984</v>
      </c>
      <c r="K1925" s="9"/>
      <c r="L1925" s="315"/>
      <c r="M1925" s="9">
        <v>50</v>
      </c>
      <c r="N1925" s="35"/>
      <c r="O1925" s="315"/>
      <c r="P1925" s="75">
        <f t="shared" si="131"/>
        <v>675.37839999999971</v>
      </c>
      <c r="Q1925" s="9"/>
      <c r="R1925" s="9"/>
      <c r="S1925" s="9"/>
      <c r="T1925" s="78">
        <f t="shared" si="132"/>
        <v>12619.46</v>
      </c>
      <c r="U1925" s="9"/>
      <c r="V1925" s="9"/>
      <c r="W1925" s="9"/>
      <c r="X1925" s="315"/>
      <c r="Y1925" s="9">
        <v>33768.919999999984</v>
      </c>
      <c r="Z1925" s="9">
        <f t="shared" si="129"/>
        <v>41756.06</v>
      </c>
      <c r="AA1925" s="315"/>
      <c r="AB1925" s="9">
        <f t="shared" si="130"/>
        <v>52774.27</v>
      </c>
      <c r="AC1925" s="9">
        <v>47491.55</v>
      </c>
      <c r="AD1925" s="9"/>
      <c r="AG1925" s="315"/>
      <c r="AH1925" s="317"/>
      <c r="AI1925" s="317"/>
      <c r="AJ1925" s="317"/>
      <c r="AK1925" s="317"/>
      <c r="AL1925" s="315"/>
    </row>
    <row r="1926" spans="1:38">
      <c r="A1926" s="342"/>
      <c r="B1926" s="73"/>
      <c r="C1926" s="9" t="s">
        <v>259</v>
      </c>
      <c r="D1926" s="9"/>
      <c r="E1926" s="9" t="s">
        <v>261</v>
      </c>
      <c r="F1926" s="74">
        <v>1192</v>
      </c>
      <c r="G1926" s="9"/>
      <c r="H1926" s="74">
        <f t="shared" si="128"/>
        <v>4</v>
      </c>
      <c r="I1926" s="9"/>
      <c r="J1926" s="76">
        <v>164.54</v>
      </c>
      <c r="K1926" s="9"/>
      <c r="L1926" s="315"/>
      <c r="M1926" s="9">
        <v>4</v>
      </c>
      <c r="N1926" s="35"/>
      <c r="O1926" s="315"/>
      <c r="P1926" s="75">
        <f t="shared" si="131"/>
        <v>41.134999999999998</v>
      </c>
      <c r="Q1926" s="9"/>
      <c r="R1926" s="9"/>
      <c r="S1926" s="9"/>
      <c r="T1926" s="78">
        <f t="shared" si="132"/>
        <v>298</v>
      </c>
      <c r="U1926" s="9"/>
      <c r="V1926" s="9"/>
      <c r="W1926" s="9"/>
      <c r="X1926" s="315"/>
      <c r="Y1926" s="9">
        <v>164.54</v>
      </c>
      <c r="Z1926" s="9">
        <f t="shared" si="129"/>
        <v>203.46</v>
      </c>
      <c r="AA1926" s="315"/>
      <c r="AB1926" s="9">
        <f t="shared" si="130"/>
        <v>257.14</v>
      </c>
      <c r="AC1926" s="9">
        <v>231.4</v>
      </c>
      <c r="AD1926" s="9"/>
      <c r="AG1926" s="315"/>
      <c r="AH1926" s="317"/>
      <c r="AI1926" s="317"/>
      <c r="AJ1926" s="317"/>
      <c r="AK1926" s="317"/>
      <c r="AL1926" s="315"/>
    </row>
    <row r="1927" spans="1:38">
      <c r="A1927" s="342"/>
      <c r="B1927" s="73"/>
      <c r="C1927" s="9" t="s">
        <v>259</v>
      </c>
      <c r="D1927" s="9"/>
      <c r="E1927" s="9" t="s">
        <v>164</v>
      </c>
      <c r="F1927" s="74">
        <v>26240</v>
      </c>
      <c r="G1927" s="9"/>
      <c r="H1927" s="74">
        <f t="shared" si="128"/>
        <v>94</v>
      </c>
      <c r="I1927" s="9"/>
      <c r="J1927" s="76">
        <v>3652.74</v>
      </c>
      <c r="K1927" s="9"/>
      <c r="L1927" s="315"/>
      <c r="M1927" s="9">
        <v>1</v>
      </c>
      <c r="N1927" s="35"/>
      <c r="O1927" s="315"/>
      <c r="P1927" s="75">
        <f t="shared" si="131"/>
        <v>3652.74</v>
      </c>
      <c r="Q1927" s="9"/>
      <c r="R1927" s="9"/>
      <c r="S1927" s="9"/>
      <c r="T1927" s="78">
        <f t="shared" si="132"/>
        <v>26240</v>
      </c>
      <c r="U1927" s="9"/>
      <c r="V1927" s="9"/>
      <c r="W1927" s="9"/>
      <c r="X1927" s="315"/>
      <c r="Y1927" s="9">
        <v>3652.74</v>
      </c>
      <c r="Z1927" s="9">
        <f t="shared" si="129"/>
        <v>4516.7</v>
      </c>
      <c r="AA1927" s="315"/>
      <c r="AB1927" s="9">
        <f t="shared" si="130"/>
        <v>5708.52</v>
      </c>
      <c r="AC1927" s="9">
        <v>5137.1000000000004</v>
      </c>
      <c r="AD1927" s="9"/>
      <c r="AG1927" s="315"/>
      <c r="AH1927" s="317"/>
      <c r="AI1927" s="317"/>
      <c r="AJ1927" s="317"/>
      <c r="AK1927" s="317"/>
      <c r="AL1927" s="315"/>
    </row>
    <row r="1928" spans="1:38">
      <c r="A1928" s="342"/>
      <c r="B1928" s="73"/>
      <c r="C1928" s="9" t="s">
        <v>262</v>
      </c>
      <c r="D1928" s="9"/>
      <c r="E1928" s="9" t="s">
        <v>261</v>
      </c>
      <c r="F1928" s="74">
        <v>146653</v>
      </c>
      <c r="G1928" s="9"/>
      <c r="H1928" s="74">
        <f t="shared" si="128"/>
        <v>528</v>
      </c>
      <c r="I1928" s="9"/>
      <c r="J1928" s="76">
        <v>25337.670000000002</v>
      </c>
      <c r="K1928" s="9"/>
      <c r="L1928" s="315"/>
      <c r="M1928" s="9">
        <v>87</v>
      </c>
      <c r="N1928" s="35"/>
      <c r="O1928" s="315"/>
      <c r="P1928" s="75">
        <f t="shared" si="131"/>
        <v>291.23758620689659</v>
      </c>
      <c r="Q1928" s="9"/>
      <c r="R1928" s="9"/>
      <c r="S1928" s="9"/>
      <c r="T1928" s="78">
        <f t="shared" si="132"/>
        <v>1685.6666666666667</v>
      </c>
      <c r="U1928" s="9"/>
      <c r="V1928" s="9"/>
      <c r="W1928" s="9"/>
      <c r="X1928" s="315"/>
      <c r="Y1928" s="9">
        <v>25337.670000000002</v>
      </c>
      <c r="Z1928" s="9">
        <f t="shared" si="129"/>
        <v>31330.62</v>
      </c>
      <c r="AA1928" s="315"/>
      <c r="AB1928" s="9">
        <f t="shared" si="130"/>
        <v>39597.86</v>
      </c>
      <c r="AC1928" s="9">
        <v>35634.11</v>
      </c>
      <c r="AD1928" s="9"/>
      <c r="AG1928" s="315"/>
      <c r="AH1928" s="317"/>
      <c r="AI1928" s="317"/>
      <c r="AJ1928" s="317"/>
      <c r="AK1928" s="317"/>
      <c r="AL1928" s="315"/>
    </row>
    <row r="1929" spans="1:38">
      <c r="A1929" s="342"/>
      <c r="B1929" s="73"/>
      <c r="C1929" s="9" t="s">
        <v>263</v>
      </c>
      <c r="D1929" s="9"/>
      <c r="E1929" s="9" t="s">
        <v>98</v>
      </c>
      <c r="F1929" s="74">
        <v>74466</v>
      </c>
      <c r="G1929" s="9"/>
      <c r="H1929" s="74">
        <f t="shared" si="128"/>
        <v>268</v>
      </c>
      <c r="I1929" s="9"/>
      <c r="J1929" s="76">
        <v>10701.09</v>
      </c>
      <c r="K1929" s="9"/>
      <c r="L1929" s="315"/>
      <c r="M1929" s="9">
        <v>28</v>
      </c>
      <c r="N1929" s="35"/>
      <c r="O1929" s="315"/>
      <c r="P1929" s="75">
        <f t="shared" si="131"/>
        <v>382.1817857142857</v>
      </c>
      <c r="Q1929" s="9"/>
      <c r="R1929" s="9"/>
      <c r="S1929" s="9"/>
      <c r="T1929" s="78">
        <f t="shared" si="132"/>
        <v>2659.5</v>
      </c>
      <c r="U1929" s="9"/>
      <c r="V1929" s="9"/>
      <c r="W1929" s="9"/>
      <c r="X1929" s="315"/>
      <c r="Y1929" s="9">
        <v>10701.09</v>
      </c>
      <c r="Z1929" s="9">
        <f t="shared" si="129"/>
        <v>13232.15</v>
      </c>
      <c r="AA1929" s="315"/>
      <c r="AB1929" s="9">
        <f t="shared" si="130"/>
        <v>16723.73</v>
      </c>
      <c r="AC1929" s="9">
        <v>15049.68</v>
      </c>
      <c r="AD1929" s="9"/>
      <c r="AG1929" s="315"/>
      <c r="AH1929" s="317"/>
      <c r="AI1929" s="317"/>
      <c r="AJ1929" s="317"/>
      <c r="AK1929" s="317"/>
      <c r="AL1929" s="315"/>
    </row>
    <row r="1930" spans="1:38">
      <c r="A1930" s="342"/>
      <c r="B1930" s="73"/>
      <c r="C1930" s="9" t="s">
        <v>264</v>
      </c>
      <c r="D1930" s="9"/>
      <c r="E1930" s="9" t="s">
        <v>91</v>
      </c>
      <c r="F1930" s="74">
        <v>65959</v>
      </c>
      <c r="G1930" s="9"/>
      <c r="H1930" s="74">
        <f t="shared" si="128"/>
        <v>237</v>
      </c>
      <c r="I1930" s="9"/>
      <c r="J1930" s="76">
        <v>13086.540000000003</v>
      </c>
      <c r="K1930" s="9"/>
      <c r="L1930" s="315"/>
      <c r="M1930" s="9">
        <v>22</v>
      </c>
      <c r="N1930" s="35"/>
      <c r="O1930" s="315"/>
      <c r="P1930" s="75">
        <f t="shared" si="131"/>
        <v>594.84272727272742</v>
      </c>
      <c r="Q1930" s="9"/>
      <c r="R1930" s="9"/>
      <c r="S1930" s="9"/>
      <c r="T1930" s="78">
        <f t="shared" si="132"/>
        <v>2998.1363636363635</v>
      </c>
      <c r="U1930" s="9"/>
      <c r="V1930" s="9"/>
      <c r="W1930" s="9"/>
      <c r="X1930" s="315"/>
      <c r="Y1930" s="9">
        <v>13086.540000000003</v>
      </c>
      <c r="Z1930" s="9">
        <f t="shared" si="129"/>
        <v>16181.81</v>
      </c>
      <c r="AA1930" s="315"/>
      <c r="AB1930" s="9">
        <f t="shared" si="130"/>
        <v>20451.72</v>
      </c>
      <c r="AC1930" s="9">
        <v>18404.5</v>
      </c>
      <c r="AD1930" s="9"/>
      <c r="AG1930" s="315"/>
      <c r="AH1930" s="317"/>
      <c r="AI1930" s="317"/>
      <c r="AJ1930" s="317"/>
      <c r="AK1930" s="317"/>
      <c r="AL1930" s="315"/>
    </row>
    <row r="1931" spans="1:38">
      <c r="A1931" s="342"/>
      <c r="B1931" s="73"/>
      <c r="C1931" s="9" t="s">
        <v>264</v>
      </c>
      <c r="D1931" s="9"/>
      <c r="E1931" s="9" t="s">
        <v>68</v>
      </c>
      <c r="F1931" s="74">
        <v>345283</v>
      </c>
      <c r="G1931" s="9"/>
      <c r="H1931" s="74">
        <f t="shared" si="128"/>
        <v>1243</v>
      </c>
      <c r="I1931" s="9"/>
      <c r="J1931" s="76">
        <v>34689.64</v>
      </c>
      <c r="K1931" s="9"/>
      <c r="L1931" s="315"/>
      <c r="M1931" s="9">
        <v>31</v>
      </c>
      <c r="N1931" s="35"/>
      <c r="O1931" s="315"/>
      <c r="P1931" s="75">
        <f t="shared" si="131"/>
        <v>1119.0206451612903</v>
      </c>
      <c r="Q1931" s="9"/>
      <c r="R1931" s="9"/>
      <c r="S1931" s="9"/>
      <c r="T1931" s="78">
        <f t="shared" si="132"/>
        <v>11138.161290322581</v>
      </c>
      <c r="U1931" s="9"/>
      <c r="V1931" s="9"/>
      <c r="W1931" s="9"/>
      <c r="X1931" s="315"/>
      <c r="Y1931" s="9">
        <v>34689.64</v>
      </c>
      <c r="Z1931" s="9">
        <f t="shared" si="129"/>
        <v>42894.55</v>
      </c>
      <c r="AA1931" s="315"/>
      <c r="AB1931" s="9">
        <f t="shared" si="130"/>
        <v>54213.18</v>
      </c>
      <c r="AC1931" s="9">
        <v>48786.43</v>
      </c>
      <c r="AD1931" s="9"/>
      <c r="AG1931" s="315"/>
      <c r="AH1931" s="317"/>
      <c r="AI1931" s="317"/>
      <c r="AJ1931" s="317"/>
      <c r="AK1931" s="317"/>
      <c r="AL1931" s="315"/>
    </row>
    <row r="1932" spans="1:38">
      <c r="A1932" s="342"/>
      <c r="B1932" s="73"/>
      <c r="C1932" s="9" t="s">
        <v>265</v>
      </c>
      <c r="D1932" s="9"/>
      <c r="E1932" s="9" t="s">
        <v>96</v>
      </c>
      <c r="F1932" s="74">
        <v>1005</v>
      </c>
      <c r="G1932" s="9"/>
      <c r="H1932" s="74">
        <f t="shared" si="128"/>
        <v>4</v>
      </c>
      <c r="I1932" s="9"/>
      <c r="J1932" s="76">
        <v>586.64</v>
      </c>
      <c r="K1932" s="9"/>
      <c r="L1932" s="315"/>
      <c r="M1932" s="9">
        <v>4</v>
      </c>
      <c r="N1932" s="35"/>
      <c r="O1932" s="315"/>
      <c r="P1932" s="75">
        <f t="shared" si="131"/>
        <v>146.66</v>
      </c>
      <c r="Q1932" s="9"/>
      <c r="R1932" s="9"/>
      <c r="S1932" s="9"/>
      <c r="T1932" s="78">
        <f t="shared" si="132"/>
        <v>251.25</v>
      </c>
      <c r="U1932" s="9"/>
      <c r="V1932" s="9"/>
      <c r="W1932" s="9"/>
      <c r="X1932" s="315"/>
      <c r="Y1932" s="9">
        <v>586.64</v>
      </c>
      <c r="Z1932" s="9">
        <f t="shared" si="129"/>
        <v>725.39</v>
      </c>
      <c r="AA1932" s="315"/>
      <c r="AB1932" s="9">
        <f t="shared" si="130"/>
        <v>916.8</v>
      </c>
      <c r="AC1932" s="9">
        <v>825.03</v>
      </c>
      <c r="AD1932" s="9"/>
      <c r="AG1932" s="315"/>
      <c r="AH1932" s="317"/>
      <c r="AI1932" s="317"/>
      <c r="AJ1932" s="317"/>
      <c r="AK1932" s="317"/>
      <c r="AL1932" s="315"/>
    </row>
    <row r="1933" spans="1:38">
      <c r="A1933" s="342"/>
      <c r="B1933" s="73"/>
      <c r="C1933" s="9" t="s">
        <v>268</v>
      </c>
      <c r="D1933" s="9"/>
      <c r="E1933" s="9" t="s">
        <v>216</v>
      </c>
      <c r="F1933" s="74">
        <v>2342</v>
      </c>
      <c r="G1933" s="9"/>
      <c r="H1933" s="74">
        <f t="shared" si="128"/>
        <v>8</v>
      </c>
      <c r="I1933" s="9"/>
      <c r="J1933" s="76">
        <v>409.99</v>
      </c>
      <c r="K1933" s="9"/>
      <c r="L1933" s="315"/>
      <c r="M1933" s="9">
        <v>1</v>
      </c>
      <c r="N1933" s="35"/>
      <c r="O1933" s="315"/>
      <c r="P1933" s="75">
        <f t="shared" si="131"/>
        <v>409.99</v>
      </c>
      <c r="Q1933" s="9"/>
      <c r="R1933" s="9"/>
      <c r="S1933" s="9"/>
      <c r="T1933" s="78">
        <f t="shared" si="132"/>
        <v>2342</v>
      </c>
      <c r="U1933" s="9"/>
      <c r="V1933" s="9"/>
      <c r="W1933" s="9"/>
      <c r="X1933" s="315"/>
      <c r="Y1933" s="9">
        <v>409.99</v>
      </c>
      <c r="Z1933" s="9">
        <f t="shared" si="129"/>
        <v>506.96</v>
      </c>
      <c r="AA1933" s="315"/>
      <c r="AB1933" s="9">
        <f t="shared" si="130"/>
        <v>640.73</v>
      </c>
      <c r="AC1933" s="9">
        <v>576.6</v>
      </c>
      <c r="AD1933" s="9"/>
      <c r="AG1933" s="315"/>
      <c r="AH1933" s="317"/>
      <c r="AI1933" s="317"/>
      <c r="AJ1933" s="317"/>
      <c r="AK1933" s="317"/>
      <c r="AL1933" s="315"/>
    </row>
    <row r="1934" spans="1:38">
      <c r="A1934" s="342"/>
      <c r="B1934" s="73"/>
      <c r="C1934" s="9" t="s">
        <v>268</v>
      </c>
      <c r="D1934" s="9"/>
      <c r="E1934" s="9" t="s">
        <v>84</v>
      </c>
      <c r="F1934" s="74">
        <v>12559</v>
      </c>
      <c r="G1934" s="9"/>
      <c r="H1934" s="74">
        <f t="shared" si="128"/>
        <v>45</v>
      </c>
      <c r="I1934" s="9"/>
      <c r="J1934" s="76">
        <v>2541.16</v>
      </c>
      <c r="K1934" s="9"/>
      <c r="L1934" s="315"/>
      <c r="M1934" s="9">
        <v>20</v>
      </c>
      <c r="N1934" s="35"/>
      <c r="O1934" s="315"/>
      <c r="P1934" s="75">
        <f t="shared" si="131"/>
        <v>127.05799999999999</v>
      </c>
      <c r="Q1934" s="9"/>
      <c r="R1934" s="9"/>
      <c r="S1934" s="9"/>
      <c r="T1934" s="78">
        <f t="shared" si="132"/>
        <v>627.95000000000005</v>
      </c>
      <c r="U1934" s="9"/>
      <c r="V1934" s="9"/>
      <c r="W1934" s="9"/>
      <c r="X1934" s="315"/>
      <c r="Y1934" s="9">
        <v>2541.16</v>
      </c>
      <c r="Z1934" s="9">
        <f t="shared" si="129"/>
        <v>3142.2</v>
      </c>
      <c r="AA1934" s="315"/>
      <c r="AB1934" s="9">
        <f t="shared" si="130"/>
        <v>3971.34</v>
      </c>
      <c r="AC1934" s="9">
        <v>3573.81</v>
      </c>
      <c r="AD1934" s="9"/>
      <c r="AG1934" s="315"/>
      <c r="AH1934" s="317"/>
      <c r="AI1934" s="317"/>
      <c r="AJ1934" s="317"/>
      <c r="AK1934" s="317"/>
      <c r="AL1934" s="315"/>
    </row>
    <row r="1935" spans="1:38">
      <c r="A1935" s="342"/>
      <c r="B1935" s="73"/>
      <c r="C1935" s="9" t="s">
        <v>269</v>
      </c>
      <c r="D1935" s="9"/>
      <c r="E1935" s="9" t="s">
        <v>55</v>
      </c>
      <c r="F1935" s="74">
        <v>9209</v>
      </c>
      <c r="G1935" s="9"/>
      <c r="H1935" s="74">
        <f t="shared" si="128"/>
        <v>33</v>
      </c>
      <c r="I1935" s="9"/>
      <c r="J1935" s="76">
        <v>1943.1899999999998</v>
      </c>
      <c r="K1935" s="9"/>
      <c r="L1935" s="315"/>
      <c r="M1935" s="9">
        <v>16</v>
      </c>
      <c r="N1935" s="35"/>
      <c r="O1935" s="315"/>
      <c r="P1935" s="75">
        <f t="shared" si="131"/>
        <v>121.44937499999999</v>
      </c>
      <c r="Q1935" s="9"/>
      <c r="R1935" s="9"/>
      <c r="S1935" s="9"/>
      <c r="T1935" s="78">
        <f t="shared" si="132"/>
        <v>575.5625</v>
      </c>
      <c r="U1935" s="9"/>
      <c r="V1935" s="9"/>
      <c r="W1935" s="9"/>
      <c r="X1935" s="315"/>
      <c r="Y1935" s="9">
        <v>1943.1899999999998</v>
      </c>
      <c r="Z1935" s="9">
        <f t="shared" si="129"/>
        <v>2402.8000000000002</v>
      </c>
      <c r="AA1935" s="315"/>
      <c r="AB1935" s="9">
        <f t="shared" si="130"/>
        <v>3036.83</v>
      </c>
      <c r="AC1935" s="9">
        <v>2732.84</v>
      </c>
      <c r="AD1935" s="9"/>
      <c r="AG1935" s="315"/>
      <c r="AH1935" s="317"/>
      <c r="AI1935" s="317"/>
      <c r="AJ1935" s="317"/>
      <c r="AK1935" s="317"/>
      <c r="AL1935" s="315"/>
    </row>
    <row r="1936" spans="1:38">
      <c r="A1936" s="342"/>
      <c r="B1936" s="73"/>
      <c r="C1936" s="9" t="s">
        <v>269</v>
      </c>
      <c r="D1936" s="9"/>
      <c r="E1936" s="9" t="s">
        <v>159</v>
      </c>
      <c r="F1936" s="74">
        <v>8341</v>
      </c>
      <c r="G1936" s="9"/>
      <c r="H1936" s="74">
        <f t="shared" si="128"/>
        <v>30</v>
      </c>
      <c r="I1936" s="9"/>
      <c r="J1936" s="76">
        <v>7549.5500000000011</v>
      </c>
      <c r="K1936" s="9"/>
      <c r="L1936" s="315"/>
      <c r="M1936" s="9">
        <v>17</v>
      </c>
      <c r="N1936" s="35"/>
      <c r="O1936" s="315"/>
      <c r="P1936" s="75">
        <f t="shared" si="131"/>
        <v>444.09117647058832</v>
      </c>
      <c r="Q1936" s="9"/>
      <c r="R1936" s="9"/>
      <c r="S1936" s="9"/>
      <c r="T1936" s="78">
        <f t="shared" si="132"/>
        <v>490.64705882352939</v>
      </c>
      <c r="U1936" s="9"/>
      <c r="V1936" s="9"/>
      <c r="W1936" s="9"/>
      <c r="X1936" s="315"/>
      <c r="Y1936" s="9">
        <v>7549.5500000000011</v>
      </c>
      <c r="Z1936" s="9">
        <f t="shared" si="129"/>
        <v>9335.19</v>
      </c>
      <c r="AA1936" s="315"/>
      <c r="AB1936" s="9">
        <f t="shared" si="130"/>
        <v>11798.48</v>
      </c>
      <c r="AC1936" s="9">
        <v>10617.45</v>
      </c>
      <c r="AD1936" s="9"/>
      <c r="AG1936" s="315"/>
      <c r="AH1936" s="317"/>
      <c r="AI1936" s="317"/>
      <c r="AJ1936" s="317"/>
      <c r="AK1936" s="317"/>
      <c r="AL1936" s="315"/>
    </row>
    <row r="1937" spans="1:38">
      <c r="A1937" s="342"/>
      <c r="B1937" s="73"/>
      <c r="C1937" s="9" t="s">
        <v>270</v>
      </c>
      <c r="D1937" s="9"/>
      <c r="E1937" s="9" t="s">
        <v>59</v>
      </c>
      <c r="F1937" s="74">
        <v>8143</v>
      </c>
      <c r="G1937" s="9"/>
      <c r="H1937" s="74">
        <f t="shared" si="128"/>
        <v>29</v>
      </c>
      <c r="I1937" s="9"/>
      <c r="J1937" s="76">
        <v>776.02</v>
      </c>
      <c r="K1937" s="9"/>
      <c r="L1937" s="315"/>
      <c r="M1937" s="9">
        <v>4</v>
      </c>
      <c r="N1937" s="35"/>
      <c r="O1937" s="315"/>
      <c r="P1937" s="75">
        <f t="shared" si="131"/>
        <v>194.005</v>
      </c>
      <c r="Q1937" s="9"/>
      <c r="R1937" s="9"/>
      <c r="S1937" s="9"/>
      <c r="T1937" s="78">
        <f t="shared" si="132"/>
        <v>2035.75</v>
      </c>
      <c r="U1937" s="9"/>
      <c r="V1937" s="9"/>
      <c r="W1937" s="9"/>
      <c r="X1937" s="315"/>
      <c r="Y1937" s="9">
        <v>776.02</v>
      </c>
      <c r="Z1937" s="9">
        <f t="shared" si="129"/>
        <v>959.57</v>
      </c>
      <c r="AA1937" s="315"/>
      <c r="AB1937" s="9">
        <f t="shared" si="130"/>
        <v>1212.77</v>
      </c>
      <c r="AC1937" s="9">
        <v>1091.3699999999999</v>
      </c>
      <c r="AD1937" s="9"/>
      <c r="AG1937" s="315"/>
      <c r="AH1937" s="317"/>
      <c r="AI1937" s="317"/>
      <c r="AJ1937" s="317"/>
      <c r="AK1937" s="317"/>
      <c r="AL1937" s="315"/>
    </row>
    <row r="1938" spans="1:38">
      <c r="A1938" s="342"/>
      <c r="B1938" s="73"/>
      <c r="C1938" s="9" t="s">
        <v>271</v>
      </c>
      <c r="D1938" s="9"/>
      <c r="E1938" s="9" t="s">
        <v>70</v>
      </c>
      <c r="F1938" s="74">
        <v>437749</v>
      </c>
      <c r="G1938" s="9"/>
      <c r="H1938" s="74">
        <f t="shared" si="128"/>
        <v>1576</v>
      </c>
      <c r="I1938" s="9"/>
      <c r="J1938" s="76">
        <v>59060.05</v>
      </c>
      <c r="K1938" s="9"/>
      <c r="L1938" s="315"/>
      <c r="M1938" s="9">
        <v>137</v>
      </c>
      <c r="N1938" s="35"/>
      <c r="O1938" s="315"/>
      <c r="P1938" s="75">
        <f t="shared" si="131"/>
        <v>431.09525547445259</v>
      </c>
      <c r="Q1938" s="9"/>
      <c r="R1938" s="9"/>
      <c r="S1938" s="9"/>
      <c r="T1938" s="78">
        <f t="shared" si="132"/>
        <v>3195.2481751824816</v>
      </c>
      <c r="U1938" s="9"/>
      <c r="V1938" s="9"/>
      <c r="W1938" s="9"/>
      <c r="X1938" s="315"/>
      <c r="Y1938" s="9">
        <v>59060.05</v>
      </c>
      <c r="Z1938" s="9">
        <f t="shared" si="129"/>
        <v>73029.13</v>
      </c>
      <c r="AA1938" s="315"/>
      <c r="AB1938" s="9">
        <f t="shared" si="130"/>
        <v>92299.4</v>
      </c>
      <c r="AC1938" s="9">
        <v>83060.210000000006</v>
      </c>
      <c r="AD1938" s="9"/>
      <c r="AG1938" s="315"/>
      <c r="AH1938" s="317"/>
      <c r="AI1938" s="317"/>
      <c r="AJ1938" s="317"/>
      <c r="AK1938" s="317"/>
      <c r="AL1938" s="315"/>
    </row>
    <row r="1939" spans="1:38">
      <c r="A1939" s="342"/>
      <c r="B1939" s="73"/>
      <c r="C1939" s="9" t="s">
        <v>272</v>
      </c>
      <c r="D1939" s="9"/>
      <c r="E1939" s="9" t="s">
        <v>147</v>
      </c>
      <c r="F1939" s="74">
        <v>867</v>
      </c>
      <c r="G1939" s="9"/>
      <c r="H1939" s="74">
        <f t="shared" si="128"/>
        <v>3</v>
      </c>
      <c r="I1939" s="9"/>
      <c r="J1939" s="76">
        <v>230.4</v>
      </c>
      <c r="K1939" s="9"/>
      <c r="L1939" s="315"/>
      <c r="M1939" s="9">
        <v>3</v>
      </c>
      <c r="N1939" s="35"/>
      <c r="O1939" s="315"/>
      <c r="P1939" s="75">
        <f t="shared" si="131"/>
        <v>76.8</v>
      </c>
      <c r="Q1939" s="9"/>
      <c r="R1939" s="9"/>
      <c r="S1939" s="9"/>
      <c r="T1939" s="78">
        <f t="shared" si="132"/>
        <v>289</v>
      </c>
      <c r="U1939" s="9"/>
      <c r="V1939" s="9"/>
      <c r="W1939" s="9"/>
      <c r="X1939" s="315"/>
      <c r="Y1939" s="9">
        <v>230.4</v>
      </c>
      <c r="Z1939" s="9">
        <f t="shared" si="129"/>
        <v>284.89</v>
      </c>
      <c r="AA1939" s="315"/>
      <c r="AB1939" s="9">
        <f t="shared" si="130"/>
        <v>360.07</v>
      </c>
      <c r="AC1939" s="9">
        <v>324.02999999999997</v>
      </c>
      <c r="AD1939" s="9"/>
      <c r="AG1939" s="315"/>
      <c r="AH1939" s="317"/>
      <c r="AI1939" s="317"/>
      <c r="AJ1939" s="317"/>
      <c r="AK1939" s="317"/>
      <c r="AL1939" s="315"/>
    </row>
    <row r="1940" spans="1:38">
      <c r="A1940" s="342"/>
      <c r="B1940" s="73"/>
      <c r="C1940" s="9" t="s">
        <v>273</v>
      </c>
      <c r="D1940" s="9"/>
      <c r="E1940" s="9" t="s">
        <v>274</v>
      </c>
      <c r="F1940" s="74">
        <v>29426</v>
      </c>
      <c r="G1940" s="9"/>
      <c r="H1940" s="74">
        <f t="shared" si="128"/>
        <v>106</v>
      </c>
      <c r="I1940" s="9"/>
      <c r="J1940" s="76">
        <v>7866.579999999999</v>
      </c>
      <c r="K1940" s="9"/>
      <c r="L1940" s="315"/>
      <c r="M1940" s="9">
        <v>28</v>
      </c>
      <c r="N1940" s="35"/>
      <c r="O1940" s="315"/>
      <c r="P1940" s="75">
        <f t="shared" si="131"/>
        <v>280.94928571428568</v>
      </c>
      <c r="Q1940" s="9"/>
      <c r="R1940" s="9"/>
      <c r="S1940" s="9"/>
      <c r="T1940" s="78">
        <f t="shared" si="132"/>
        <v>1050.9285714285713</v>
      </c>
      <c r="U1940" s="9"/>
      <c r="V1940" s="9"/>
      <c r="W1940" s="9"/>
      <c r="X1940" s="315"/>
      <c r="Y1940" s="9">
        <v>7866.579999999999</v>
      </c>
      <c r="Z1940" s="9">
        <f t="shared" si="129"/>
        <v>9727.2099999999991</v>
      </c>
      <c r="AA1940" s="315"/>
      <c r="AB1940" s="9">
        <f t="shared" si="130"/>
        <v>12293.94</v>
      </c>
      <c r="AC1940" s="9">
        <v>11063.31</v>
      </c>
      <c r="AD1940" s="9"/>
      <c r="AG1940" s="315"/>
      <c r="AH1940" s="317"/>
      <c r="AI1940" s="317"/>
      <c r="AJ1940" s="317"/>
      <c r="AK1940" s="317"/>
      <c r="AL1940" s="315"/>
    </row>
    <row r="1941" spans="1:38">
      <c r="A1941" s="342"/>
      <c r="B1941" s="73"/>
      <c r="C1941" s="9" t="s">
        <v>275</v>
      </c>
      <c r="D1941" s="9"/>
      <c r="E1941" s="9" t="s">
        <v>190</v>
      </c>
      <c r="F1941" s="74">
        <v>7039</v>
      </c>
      <c r="G1941" s="9"/>
      <c r="H1941" s="74">
        <f t="shared" si="128"/>
        <v>25</v>
      </c>
      <c r="I1941" s="9"/>
      <c r="J1941" s="76">
        <v>638.91999999999996</v>
      </c>
      <c r="K1941" s="9"/>
      <c r="L1941" s="315"/>
      <c r="M1941" s="9">
        <v>6</v>
      </c>
      <c r="N1941" s="35"/>
      <c r="O1941" s="315"/>
      <c r="P1941" s="75">
        <f t="shared" si="131"/>
        <v>106.48666666666666</v>
      </c>
      <c r="Q1941" s="9"/>
      <c r="R1941" s="9"/>
      <c r="S1941" s="9"/>
      <c r="T1941" s="78">
        <f t="shared" si="132"/>
        <v>1173.1666666666667</v>
      </c>
      <c r="U1941" s="9"/>
      <c r="V1941" s="9"/>
      <c r="W1941" s="9"/>
      <c r="X1941" s="315"/>
      <c r="Y1941" s="9">
        <v>638.91999999999996</v>
      </c>
      <c r="Z1941" s="9">
        <f t="shared" si="129"/>
        <v>790.04</v>
      </c>
      <c r="AA1941" s="315"/>
      <c r="AB1941" s="9">
        <f t="shared" si="130"/>
        <v>998.51</v>
      </c>
      <c r="AC1941" s="9">
        <v>898.56</v>
      </c>
      <c r="AD1941" s="9"/>
      <c r="AG1941" s="315"/>
      <c r="AH1941" s="317"/>
      <c r="AI1941" s="317"/>
      <c r="AJ1941" s="317"/>
      <c r="AK1941" s="317"/>
      <c r="AL1941" s="315"/>
    </row>
    <row r="1942" spans="1:38">
      <c r="A1942" s="342"/>
      <c r="B1942" s="73"/>
      <c r="C1942" s="9" t="s">
        <v>275</v>
      </c>
      <c r="D1942" s="9"/>
      <c r="E1942" s="9" t="s">
        <v>276</v>
      </c>
      <c r="F1942" s="74">
        <v>113920</v>
      </c>
      <c r="G1942" s="9"/>
      <c r="H1942" s="74">
        <f t="shared" si="128"/>
        <v>410</v>
      </c>
      <c r="I1942" s="9"/>
      <c r="J1942" s="76">
        <v>19145.170000000006</v>
      </c>
      <c r="K1942" s="9"/>
      <c r="L1942" s="315"/>
      <c r="M1942" s="9">
        <v>33</v>
      </c>
      <c r="N1942" s="35"/>
      <c r="O1942" s="315"/>
      <c r="P1942" s="75">
        <f t="shared" si="131"/>
        <v>580.15666666666687</v>
      </c>
      <c r="Q1942" s="9"/>
      <c r="R1942" s="9"/>
      <c r="S1942" s="9"/>
      <c r="T1942" s="78">
        <f t="shared" si="132"/>
        <v>3452.121212121212</v>
      </c>
      <c r="U1942" s="9"/>
      <c r="V1942" s="9"/>
      <c r="W1942" s="9"/>
      <c r="X1942" s="315"/>
      <c r="Y1942" s="9">
        <v>19145.170000000006</v>
      </c>
      <c r="Z1942" s="9">
        <f t="shared" si="129"/>
        <v>23673.45</v>
      </c>
      <c r="AA1942" s="315"/>
      <c r="AB1942" s="9">
        <f t="shared" si="130"/>
        <v>29920.19</v>
      </c>
      <c r="AC1942" s="9">
        <v>26925.17</v>
      </c>
      <c r="AD1942" s="9"/>
      <c r="AG1942" s="315"/>
      <c r="AH1942" s="317"/>
      <c r="AI1942" s="317"/>
      <c r="AJ1942" s="317"/>
      <c r="AK1942" s="317"/>
      <c r="AL1942" s="315"/>
    </row>
    <row r="1943" spans="1:38">
      <c r="A1943" s="342"/>
      <c r="B1943" s="73"/>
      <c r="C1943" s="9" t="s">
        <v>275</v>
      </c>
      <c r="D1943" s="9"/>
      <c r="E1943" s="9" t="s">
        <v>277</v>
      </c>
      <c r="F1943" s="74">
        <v>15106</v>
      </c>
      <c r="G1943" s="9"/>
      <c r="H1943" s="74">
        <f t="shared" ref="H1943:H2006" si="133">ROUND($H$2305*F1943/$F$2305,0)</f>
        <v>54</v>
      </c>
      <c r="I1943" s="9"/>
      <c r="J1943" s="76">
        <v>2696.7400000000002</v>
      </c>
      <c r="K1943" s="9"/>
      <c r="L1943" s="315"/>
      <c r="M1943" s="9">
        <v>2</v>
      </c>
      <c r="N1943" s="35"/>
      <c r="O1943" s="315"/>
      <c r="P1943" s="75">
        <f t="shared" si="131"/>
        <v>1348.3700000000001</v>
      </c>
      <c r="Q1943" s="9"/>
      <c r="R1943" s="9"/>
      <c r="S1943" s="9"/>
      <c r="T1943" s="78">
        <f t="shared" si="132"/>
        <v>7553</v>
      </c>
      <c r="U1943" s="9"/>
      <c r="V1943" s="9"/>
      <c r="W1943" s="9"/>
      <c r="X1943" s="315"/>
      <c r="Y1943" s="9">
        <v>2696.7400000000002</v>
      </c>
      <c r="Z1943" s="9">
        <f t="shared" ref="Z1943:Z2006" si="134">ROUND($Z$2305*Y1943/$Y$2305,2)</f>
        <v>3334.58</v>
      </c>
      <c r="AA1943" s="315"/>
      <c r="AB1943" s="9">
        <f t="shared" ref="AB1943:AB2006" si="135">ROUND($AB$2305*Y1943/$Y$2305,2)</f>
        <v>4214.4799999999996</v>
      </c>
      <c r="AC1943" s="9">
        <v>3792.61</v>
      </c>
      <c r="AD1943" s="9"/>
      <c r="AG1943" s="315"/>
      <c r="AH1943" s="317"/>
      <c r="AI1943" s="317"/>
      <c r="AJ1943" s="317"/>
      <c r="AK1943" s="317"/>
      <c r="AL1943" s="315"/>
    </row>
    <row r="1944" spans="1:38">
      <c r="A1944" s="342"/>
      <c r="B1944" s="73"/>
      <c r="C1944" s="9" t="s">
        <v>278</v>
      </c>
      <c r="D1944" s="9"/>
      <c r="E1944" s="9" t="s">
        <v>190</v>
      </c>
      <c r="F1944" s="74">
        <v>844180</v>
      </c>
      <c r="G1944" s="9"/>
      <c r="H1944" s="74">
        <f t="shared" si="133"/>
        <v>3040</v>
      </c>
      <c r="I1944" s="9"/>
      <c r="J1944" s="76">
        <v>154147.74999999991</v>
      </c>
      <c r="K1944" s="9"/>
      <c r="L1944" s="315"/>
      <c r="M1944" s="9">
        <v>511</v>
      </c>
      <c r="N1944" s="35"/>
      <c r="O1944" s="315"/>
      <c r="P1944" s="75">
        <f t="shared" ref="P1944:P2007" si="136">J1944/M1944</f>
        <v>301.65900195694701</v>
      </c>
      <c r="Q1944" s="9"/>
      <c r="R1944" s="9"/>
      <c r="S1944" s="9"/>
      <c r="T1944" s="78">
        <f t="shared" ref="T1944:T2007" si="137">F1944/M1944</f>
        <v>1652.0156555772994</v>
      </c>
      <c r="U1944" s="9"/>
      <c r="V1944" s="9"/>
      <c r="W1944" s="9"/>
      <c r="X1944" s="315"/>
      <c r="Y1944" s="9">
        <v>154147.74999999991</v>
      </c>
      <c r="Z1944" s="9">
        <f t="shared" si="134"/>
        <v>190607.28</v>
      </c>
      <c r="AA1944" s="315"/>
      <c r="AB1944" s="9">
        <f t="shared" si="135"/>
        <v>240903.04000000001</v>
      </c>
      <c r="AC1944" s="9">
        <v>216788.58</v>
      </c>
      <c r="AD1944" s="9"/>
      <c r="AG1944" s="315"/>
      <c r="AH1944" s="317"/>
      <c r="AI1944" s="317"/>
      <c r="AJ1944" s="317"/>
      <c r="AK1944" s="317"/>
      <c r="AL1944" s="315"/>
    </row>
    <row r="1945" spans="1:38">
      <c r="A1945" s="342"/>
      <c r="B1945" s="73"/>
      <c r="C1945" s="9" t="s">
        <v>278</v>
      </c>
      <c r="D1945" s="9"/>
      <c r="E1945" s="9" t="s">
        <v>164</v>
      </c>
      <c r="F1945" s="74">
        <v>4974</v>
      </c>
      <c r="G1945" s="9"/>
      <c r="H1945" s="74">
        <f t="shared" si="133"/>
        <v>18</v>
      </c>
      <c r="I1945" s="9"/>
      <c r="J1945" s="76">
        <v>766.02</v>
      </c>
      <c r="K1945" s="9"/>
      <c r="L1945" s="315"/>
      <c r="M1945" s="9">
        <v>1</v>
      </c>
      <c r="N1945" s="35"/>
      <c r="O1945" s="315"/>
      <c r="P1945" s="75">
        <f t="shared" si="136"/>
        <v>766.02</v>
      </c>
      <c r="Q1945" s="9"/>
      <c r="R1945" s="9"/>
      <c r="S1945" s="9"/>
      <c r="T1945" s="78">
        <f t="shared" si="137"/>
        <v>4974</v>
      </c>
      <c r="U1945" s="9"/>
      <c r="V1945" s="9"/>
      <c r="W1945" s="9"/>
      <c r="X1945" s="315"/>
      <c r="Y1945" s="9">
        <v>766.02</v>
      </c>
      <c r="Z1945" s="9">
        <f t="shared" si="134"/>
        <v>947.2</v>
      </c>
      <c r="AA1945" s="315"/>
      <c r="AB1945" s="9">
        <f t="shared" si="135"/>
        <v>1197.1400000000001</v>
      </c>
      <c r="AC1945" s="9">
        <v>1077.31</v>
      </c>
      <c r="AD1945" s="9"/>
      <c r="AG1945" s="315"/>
      <c r="AH1945" s="317"/>
      <c r="AI1945" s="317"/>
      <c r="AJ1945" s="317"/>
      <c r="AK1945" s="317"/>
      <c r="AL1945" s="315"/>
    </row>
    <row r="1946" spans="1:38">
      <c r="A1946" s="342"/>
      <c r="B1946" s="73"/>
      <c r="C1946" s="9" t="s">
        <v>278</v>
      </c>
      <c r="D1946" s="9"/>
      <c r="E1946" s="9" t="s">
        <v>276</v>
      </c>
      <c r="F1946" s="74">
        <v>1000</v>
      </c>
      <c r="G1946" s="9"/>
      <c r="H1946" s="74">
        <f t="shared" si="133"/>
        <v>4</v>
      </c>
      <c r="I1946" s="9"/>
      <c r="J1946" s="76">
        <v>169.29000000000002</v>
      </c>
      <c r="K1946" s="9"/>
      <c r="L1946" s="315"/>
      <c r="M1946" s="9">
        <v>2</v>
      </c>
      <c r="N1946" s="35"/>
      <c r="O1946" s="315"/>
      <c r="P1946" s="75">
        <f t="shared" si="136"/>
        <v>84.64500000000001</v>
      </c>
      <c r="Q1946" s="9"/>
      <c r="R1946" s="9"/>
      <c r="S1946" s="9"/>
      <c r="T1946" s="78">
        <f t="shared" si="137"/>
        <v>500</v>
      </c>
      <c r="U1946" s="9"/>
      <c r="V1946" s="9"/>
      <c r="W1946" s="9"/>
      <c r="X1946" s="315"/>
      <c r="Y1946" s="9">
        <v>169.29000000000002</v>
      </c>
      <c r="Z1946" s="9">
        <f t="shared" si="134"/>
        <v>209.33</v>
      </c>
      <c r="AA1946" s="315"/>
      <c r="AB1946" s="9">
        <f t="shared" si="135"/>
        <v>264.57</v>
      </c>
      <c r="AC1946" s="9">
        <v>238.08</v>
      </c>
      <c r="AD1946" s="9"/>
      <c r="AG1946" s="315"/>
      <c r="AH1946" s="317"/>
      <c r="AI1946" s="317"/>
      <c r="AJ1946" s="317"/>
      <c r="AK1946" s="317"/>
      <c r="AL1946" s="315"/>
    </row>
    <row r="1947" spans="1:38">
      <c r="A1947" s="342"/>
      <c r="B1947" s="73"/>
      <c r="C1947" s="9" t="s">
        <v>279</v>
      </c>
      <c r="D1947" s="9"/>
      <c r="E1947" s="9" t="s">
        <v>190</v>
      </c>
      <c r="F1947" s="74">
        <v>1096</v>
      </c>
      <c r="G1947" s="9"/>
      <c r="H1947" s="74">
        <f t="shared" si="133"/>
        <v>4</v>
      </c>
      <c r="I1947" s="9"/>
      <c r="J1947" s="76">
        <v>188.54</v>
      </c>
      <c r="K1947" s="9"/>
      <c r="L1947" s="315"/>
      <c r="M1947" s="9">
        <v>2</v>
      </c>
      <c r="N1947" s="35"/>
      <c r="O1947" s="315"/>
      <c r="P1947" s="75">
        <f t="shared" si="136"/>
        <v>94.27</v>
      </c>
      <c r="Q1947" s="9"/>
      <c r="R1947" s="9"/>
      <c r="S1947" s="9"/>
      <c r="T1947" s="78">
        <f t="shared" si="137"/>
        <v>548</v>
      </c>
      <c r="U1947" s="9"/>
      <c r="V1947" s="9"/>
      <c r="W1947" s="9"/>
      <c r="X1947" s="315"/>
      <c r="Y1947" s="9">
        <v>188.54</v>
      </c>
      <c r="Z1947" s="9">
        <f t="shared" si="134"/>
        <v>233.13</v>
      </c>
      <c r="AA1947" s="315"/>
      <c r="AB1947" s="9">
        <f t="shared" si="135"/>
        <v>294.64999999999998</v>
      </c>
      <c r="AC1947" s="9">
        <v>265.16000000000003</v>
      </c>
      <c r="AD1947" s="9"/>
      <c r="AG1947" s="315"/>
      <c r="AH1947" s="317"/>
      <c r="AI1947" s="317"/>
      <c r="AJ1947" s="317"/>
      <c r="AK1947" s="317"/>
      <c r="AL1947" s="315"/>
    </row>
    <row r="1948" spans="1:38">
      <c r="A1948" s="342"/>
      <c r="B1948" s="73"/>
      <c r="C1948" s="9" t="s">
        <v>280</v>
      </c>
      <c r="D1948" s="9"/>
      <c r="E1948" s="9" t="s">
        <v>54</v>
      </c>
      <c r="F1948" s="74">
        <v>15874</v>
      </c>
      <c r="G1948" s="9"/>
      <c r="H1948" s="74">
        <f t="shared" si="133"/>
        <v>57</v>
      </c>
      <c r="I1948" s="9"/>
      <c r="J1948" s="76">
        <v>2475.7399999999998</v>
      </c>
      <c r="K1948" s="9"/>
      <c r="L1948" s="315"/>
      <c r="M1948" s="9">
        <v>6</v>
      </c>
      <c r="N1948" s="35"/>
      <c r="O1948" s="315"/>
      <c r="P1948" s="75">
        <f t="shared" si="136"/>
        <v>412.62333333333328</v>
      </c>
      <c r="Q1948" s="9"/>
      <c r="R1948" s="9"/>
      <c r="S1948" s="9"/>
      <c r="T1948" s="78">
        <f t="shared" si="137"/>
        <v>2645.6666666666665</v>
      </c>
      <c r="U1948" s="9"/>
      <c r="V1948" s="9"/>
      <c r="W1948" s="9"/>
      <c r="X1948" s="315"/>
      <c r="Y1948" s="9">
        <v>2475.7399999999998</v>
      </c>
      <c r="Z1948" s="9">
        <f t="shared" si="134"/>
        <v>3061.31</v>
      </c>
      <c r="AA1948" s="315"/>
      <c r="AB1948" s="9">
        <f t="shared" si="135"/>
        <v>3869.1</v>
      </c>
      <c r="AC1948" s="9">
        <v>3481.8</v>
      </c>
      <c r="AD1948" s="9"/>
      <c r="AG1948" s="315"/>
      <c r="AH1948" s="317"/>
      <c r="AI1948" s="317"/>
      <c r="AJ1948" s="317"/>
      <c r="AK1948" s="317"/>
      <c r="AL1948" s="315"/>
    </row>
    <row r="1949" spans="1:38">
      <c r="A1949" s="342"/>
      <c r="B1949" s="73"/>
      <c r="C1949" s="9" t="s">
        <v>280</v>
      </c>
      <c r="D1949" s="9"/>
      <c r="E1949" s="9" t="s">
        <v>56</v>
      </c>
      <c r="F1949" s="74">
        <v>1136578</v>
      </c>
      <c r="G1949" s="9"/>
      <c r="H1949" s="74">
        <f t="shared" si="133"/>
        <v>4092</v>
      </c>
      <c r="I1949" s="9"/>
      <c r="J1949" s="76">
        <v>145915.80000000008</v>
      </c>
      <c r="K1949" s="9"/>
      <c r="L1949" s="315"/>
      <c r="M1949" s="9">
        <v>373</v>
      </c>
      <c r="N1949" s="35"/>
      <c r="O1949" s="315"/>
      <c r="P1949" s="75">
        <f t="shared" si="136"/>
        <v>391.19517426273478</v>
      </c>
      <c r="Q1949" s="9"/>
      <c r="R1949" s="9"/>
      <c r="S1949" s="9"/>
      <c r="T1949" s="78">
        <f t="shared" si="137"/>
        <v>3047.1260053619303</v>
      </c>
      <c r="U1949" s="9"/>
      <c r="V1949" s="9"/>
      <c r="W1949" s="9"/>
      <c r="X1949" s="315"/>
      <c r="Y1949" s="9">
        <v>145915.80000000008</v>
      </c>
      <c r="Z1949" s="9">
        <f t="shared" si="134"/>
        <v>180428.29</v>
      </c>
      <c r="AA1949" s="315"/>
      <c r="AB1949" s="9">
        <f t="shared" si="135"/>
        <v>228038.1</v>
      </c>
      <c r="AC1949" s="9">
        <v>205211.43</v>
      </c>
      <c r="AD1949" s="9"/>
      <c r="AG1949" s="315"/>
      <c r="AH1949" s="317"/>
      <c r="AI1949" s="317"/>
      <c r="AJ1949" s="317"/>
      <c r="AK1949" s="317"/>
      <c r="AL1949" s="315"/>
    </row>
    <row r="1950" spans="1:38">
      <c r="A1950" s="342"/>
      <c r="B1950" s="73"/>
      <c r="C1950" s="9" t="s">
        <v>280</v>
      </c>
      <c r="D1950" s="9"/>
      <c r="E1950" s="9" t="s">
        <v>159</v>
      </c>
      <c r="F1950" s="74">
        <v>317</v>
      </c>
      <c r="G1950" s="9"/>
      <c r="H1950" s="74">
        <f t="shared" si="133"/>
        <v>1</v>
      </c>
      <c r="I1950" s="9"/>
      <c r="J1950" s="76">
        <v>60.08</v>
      </c>
      <c r="K1950" s="9"/>
      <c r="L1950" s="315"/>
      <c r="M1950" s="9">
        <v>1</v>
      </c>
      <c r="N1950" s="35"/>
      <c r="O1950" s="315"/>
      <c r="P1950" s="75">
        <f t="shared" si="136"/>
        <v>60.08</v>
      </c>
      <c r="Q1950" s="9"/>
      <c r="R1950" s="9"/>
      <c r="S1950" s="9"/>
      <c r="T1950" s="78">
        <f t="shared" si="137"/>
        <v>317</v>
      </c>
      <c r="U1950" s="9"/>
      <c r="V1950" s="9"/>
      <c r="W1950" s="9"/>
      <c r="X1950" s="315"/>
      <c r="Y1950" s="9">
        <v>60.08</v>
      </c>
      <c r="Z1950" s="9">
        <f t="shared" si="134"/>
        <v>74.290000000000006</v>
      </c>
      <c r="AA1950" s="315"/>
      <c r="AB1950" s="9">
        <f t="shared" si="135"/>
        <v>93.89</v>
      </c>
      <c r="AC1950" s="9">
        <v>84.49</v>
      </c>
      <c r="AD1950" s="9"/>
      <c r="AG1950" s="315"/>
      <c r="AH1950" s="317"/>
      <c r="AI1950" s="317"/>
      <c r="AJ1950" s="317"/>
      <c r="AK1950" s="317"/>
      <c r="AL1950" s="315"/>
    </row>
    <row r="1951" spans="1:38">
      <c r="A1951" s="342"/>
      <c r="B1951" s="73"/>
      <c r="C1951" s="9" t="s">
        <v>283</v>
      </c>
      <c r="D1951" s="9"/>
      <c r="E1951" s="9" t="s">
        <v>284</v>
      </c>
      <c r="F1951" s="74">
        <v>260</v>
      </c>
      <c r="G1951" s="9"/>
      <c r="H1951" s="74">
        <f t="shared" si="133"/>
        <v>1</v>
      </c>
      <c r="I1951" s="9"/>
      <c r="J1951" s="76">
        <v>115.84</v>
      </c>
      <c r="K1951" s="9"/>
      <c r="L1951" s="315"/>
      <c r="M1951" s="9">
        <v>7</v>
      </c>
      <c r="N1951" s="35"/>
      <c r="O1951" s="315"/>
      <c r="P1951" s="75">
        <f t="shared" si="136"/>
        <v>16.548571428571428</v>
      </c>
      <c r="Q1951" s="9"/>
      <c r="R1951" s="9"/>
      <c r="S1951" s="9"/>
      <c r="T1951" s="78">
        <f t="shared" si="137"/>
        <v>37.142857142857146</v>
      </c>
      <c r="U1951" s="9"/>
      <c r="V1951" s="9"/>
      <c r="W1951" s="9"/>
      <c r="X1951" s="315"/>
      <c r="Y1951" s="9">
        <v>115.84</v>
      </c>
      <c r="Z1951" s="9">
        <f t="shared" si="134"/>
        <v>143.24</v>
      </c>
      <c r="AA1951" s="315"/>
      <c r="AB1951" s="9">
        <f t="shared" si="135"/>
        <v>181.04</v>
      </c>
      <c r="AC1951" s="9">
        <v>162.91</v>
      </c>
      <c r="AD1951" s="9"/>
      <c r="AG1951" s="315"/>
      <c r="AH1951" s="317"/>
      <c r="AI1951" s="317"/>
      <c r="AJ1951" s="317"/>
      <c r="AK1951" s="317"/>
      <c r="AL1951" s="315"/>
    </row>
    <row r="1952" spans="1:38">
      <c r="A1952" s="342"/>
      <c r="B1952" s="73"/>
      <c r="C1952" s="9" t="s">
        <v>285</v>
      </c>
      <c r="D1952" s="9"/>
      <c r="E1952" s="9" t="s">
        <v>200</v>
      </c>
      <c r="F1952" s="74">
        <v>152801</v>
      </c>
      <c r="G1952" s="9"/>
      <c r="H1952" s="74">
        <f t="shared" si="133"/>
        <v>550</v>
      </c>
      <c r="I1952" s="9"/>
      <c r="J1952" s="76">
        <v>23973.650000000005</v>
      </c>
      <c r="K1952" s="9"/>
      <c r="L1952" s="315"/>
      <c r="M1952" s="9">
        <v>151</v>
      </c>
      <c r="N1952" s="35"/>
      <c r="O1952" s="315"/>
      <c r="P1952" s="75">
        <f t="shared" si="136"/>
        <v>158.76589403973514</v>
      </c>
      <c r="Q1952" s="9"/>
      <c r="R1952" s="9"/>
      <c r="S1952" s="9"/>
      <c r="T1952" s="78">
        <f t="shared" si="137"/>
        <v>1011.9271523178808</v>
      </c>
      <c r="U1952" s="9"/>
      <c r="V1952" s="9"/>
      <c r="W1952" s="9"/>
      <c r="X1952" s="315"/>
      <c r="Y1952" s="9">
        <v>23973.650000000005</v>
      </c>
      <c r="Z1952" s="9">
        <f t="shared" si="134"/>
        <v>29643.98</v>
      </c>
      <c r="AA1952" s="315"/>
      <c r="AB1952" s="9">
        <f t="shared" si="135"/>
        <v>37466.17</v>
      </c>
      <c r="AC1952" s="9">
        <v>33715.79</v>
      </c>
      <c r="AD1952" s="9"/>
      <c r="AG1952" s="315"/>
      <c r="AH1952" s="317"/>
      <c r="AI1952" s="317"/>
      <c r="AJ1952" s="317"/>
      <c r="AK1952" s="317"/>
      <c r="AL1952" s="315"/>
    </row>
    <row r="1953" spans="1:38">
      <c r="A1953" s="342"/>
      <c r="B1953" s="73"/>
      <c r="C1953" s="9" t="s">
        <v>286</v>
      </c>
      <c r="D1953" s="9"/>
      <c r="E1953" s="9" t="s">
        <v>287</v>
      </c>
      <c r="F1953" s="74">
        <v>1056510</v>
      </c>
      <c r="G1953" s="9"/>
      <c r="H1953" s="74">
        <f t="shared" si="133"/>
        <v>3804</v>
      </c>
      <c r="I1953" s="9"/>
      <c r="J1953" s="76">
        <v>121462.73999999999</v>
      </c>
      <c r="K1953" s="9"/>
      <c r="L1953" s="315"/>
      <c r="M1953" s="9">
        <v>247</v>
      </c>
      <c r="N1953" s="35"/>
      <c r="O1953" s="315"/>
      <c r="P1953" s="75">
        <f t="shared" si="136"/>
        <v>491.75198380566798</v>
      </c>
      <c r="Q1953" s="9"/>
      <c r="R1953" s="9"/>
      <c r="S1953" s="9"/>
      <c r="T1953" s="78">
        <f t="shared" si="137"/>
        <v>4277.3684210526317</v>
      </c>
      <c r="U1953" s="9"/>
      <c r="V1953" s="9"/>
      <c r="W1953" s="9"/>
      <c r="X1953" s="315"/>
      <c r="Y1953" s="9">
        <v>121462.73999999999</v>
      </c>
      <c r="Z1953" s="9">
        <f t="shared" si="134"/>
        <v>150191.51</v>
      </c>
      <c r="AA1953" s="315"/>
      <c r="AB1953" s="9">
        <f t="shared" si="135"/>
        <v>189822.71</v>
      </c>
      <c r="AC1953" s="9">
        <v>170821.41</v>
      </c>
      <c r="AD1953" s="9"/>
      <c r="AG1953" s="315"/>
      <c r="AH1953" s="317"/>
      <c r="AI1953" s="317"/>
      <c r="AJ1953" s="317"/>
      <c r="AK1953" s="317"/>
      <c r="AL1953" s="315"/>
    </row>
    <row r="1954" spans="1:38">
      <c r="A1954" s="342"/>
      <c r="B1954" s="73"/>
      <c r="C1954" s="9" t="s">
        <v>288</v>
      </c>
      <c r="D1954" s="9"/>
      <c r="E1954" s="9" t="s">
        <v>289</v>
      </c>
      <c r="F1954" s="74">
        <v>1683526</v>
      </c>
      <c r="G1954" s="9"/>
      <c r="H1954" s="74">
        <f t="shared" si="133"/>
        <v>6062</v>
      </c>
      <c r="I1954" s="9"/>
      <c r="J1954" s="76">
        <v>177312.98999999985</v>
      </c>
      <c r="K1954" s="9"/>
      <c r="L1954" s="315"/>
      <c r="M1954" s="9">
        <v>234</v>
      </c>
      <c r="N1954" s="35"/>
      <c r="O1954" s="315"/>
      <c r="P1954" s="75">
        <f t="shared" si="136"/>
        <v>757.74782051281989</v>
      </c>
      <c r="Q1954" s="9"/>
      <c r="R1954" s="9"/>
      <c r="S1954" s="9"/>
      <c r="T1954" s="78">
        <f t="shared" si="137"/>
        <v>7194.5555555555557</v>
      </c>
      <c r="U1954" s="9"/>
      <c r="V1954" s="9"/>
      <c r="W1954" s="9"/>
      <c r="X1954" s="315"/>
      <c r="Y1954" s="9">
        <v>177312.98999999985</v>
      </c>
      <c r="Z1954" s="9">
        <f t="shared" si="134"/>
        <v>219251.64</v>
      </c>
      <c r="AA1954" s="315"/>
      <c r="AB1954" s="9">
        <f t="shared" si="135"/>
        <v>277105.82</v>
      </c>
      <c r="AC1954" s="9">
        <v>249367.45</v>
      </c>
      <c r="AD1954" s="9"/>
      <c r="AG1954" s="315"/>
      <c r="AH1954" s="317"/>
      <c r="AI1954" s="317"/>
      <c r="AJ1954" s="317"/>
      <c r="AK1954" s="317"/>
      <c r="AL1954" s="315"/>
    </row>
    <row r="1955" spans="1:38">
      <c r="A1955" s="342"/>
      <c r="B1955" s="73"/>
      <c r="C1955" s="9" t="s">
        <v>290</v>
      </c>
      <c r="D1955" s="9"/>
      <c r="E1955" s="9" t="s">
        <v>589</v>
      </c>
      <c r="F1955" s="74">
        <v>442</v>
      </c>
      <c r="G1955" s="9"/>
      <c r="H1955" s="74">
        <f t="shared" si="133"/>
        <v>2</v>
      </c>
      <c r="I1955" s="9"/>
      <c r="J1955" s="76">
        <v>76.17</v>
      </c>
      <c r="K1955" s="9"/>
      <c r="L1955" s="315"/>
      <c r="M1955" s="9">
        <v>1</v>
      </c>
      <c r="N1955" s="35"/>
      <c r="O1955" s="315"/>
      <c r="P1955" s="75">
        <f t="shared" si="136"/>
        <v>76.17</v>
      </c>
      <c r="Q1955" s="9"/>
      <c r="R1955" s="9"/>
      <c r="S1955" s="9"/>
      <c r="T1955" s="78">
        <f t="shared" si="137"/>
        <v>442</v>
      </c>
      <c r="U1955" s="9"/>
      <c r="V1955" s="9"/>
      <c r="W1955" s="9"/>
      <c r="X1955" s="315"/>
      <c r="Y1955" s="9">
        <v>76.17</v>
      </c>
      <c r="Z1955" s="9">
        <f t="shared" si="134"/>
        <v>94.19</v>
      </c>
      <c r="AA1955" s="315"/>
      <c r="AB1955" s="9">
        <f t="shared" si="135"/>
        <v>119.04</v>
      </c>
      <c r="AC1955" s="9">
        <v>107.12</v>
      </c>
      <c r="AD1955" s="9"/>
      <c r="AG1955" s="315"/>
      <c r="AH1955" s="317"/>
      <c r="AI1955" s="317"/>
      <c r="AJ1955" s="317"/>
      <c r="AK1955" s="317"/>
      <c r="AL1955" s="315"/>
    </row>
    <row r="1956" spans="1:38">
      <c r="A1956" s="342"/>
      <c r="B1956" s="73"/>
      <c r="C1956" s="9" t="s">
        <v>290</v>
      </c>
      <c r="D1956" s="9"/>
      <c r="E1956" s="9" t="s">
        <v>83</v>
      </c>
      <c r="F1956" s="74">
        <v>6658988</v>
      </c>
      <c r="G1956" s="9"/>
      <c r="H1956" s="74">
        <f t="shared" si="133"/>
        <v>23977</v>
      </c>
      <c r="I1956" s="9"/>
      <c r="J1956" s="76">
        <v>660316.06999999797</v>
      </c>
      <c r="K1956" s="9"/>
      <c r="L1956" s="315"/>
      <c r="M1956" s="9">
        <v>1166</v>
      </c>
      <c r="N1956" s="35"/>
      <c r="O1956" s="315"/>
      <c r="P1956" s="75">
        <f t="shared" si="136"/>
        <v>566.30880789022126</v>
      </c>
      <c r="Q1956" s="9"/>
      <c r="R1956" s="9"/>
      <c r="S1956" s="9"/>
      <c r="T1956" s="78">
        <f t="shared" si="137"/>
        <v>5710.9674099485419</v>
      </c>
      <c r="U1956" s="9"/>
      <c r="V1956" s="9"/>
      <c r="W1956" s="9"/>
      <c r="X1956" s="315"/>
      <c r="Y1956" s="9">
        <v>660316.06999999797</v>
      </c>
      <c r="Z1956" s="9">
        <f t="shared" si="134"/>
        <v>816496.2</v>
      </c>
      <c r="AA1956" s="315"/>
      <c r="AB1956" s="9">
        <f t="shared" si="135"/>
        <v>1031945.96</v>
      </c>
      <c r="AC1956" s="9">
        <v>928647.9</v>
      </c>
      <c r="AD1956" s="9"/>
      <c r="AG1956" s="315"/>
      <c r="AH1956" s="317"/>
      <c r="AI1956" s="317"/>
      <c r="AJ1956" s="317"/>
      <c r="AK1956" s="317"/>
      <c r="AL1956" s="315"/>
    </row>
    <row r="1957" spans="1:38">
      <c r="A1957" s="342"/>
      <c r="B1957" s="73"/>
      <c r="C1957" s="9" t="s">
        <v>590</v>
      </c>
      <c r="D1957" s="9"/>
      <c r="E1957" s="9" t="s">
        <v>121</v>
      </c>
      <c r="F1957" s="74">
        <v>487</v>
      </c>
      <c r="G1957" s="9"/>
      <c r="H1957" s="74">
        <f t="shared" si="133"/>
        <v>2</v>
      </c>
      <c r="I1957" s="9"/>
      <c r="J1957" s="76">
        <v>143.97999999999999</v>
      </c>
      <c r="K1957" s="9"/>
      <c r="L1957" s="315"/>
      <c r="M1957" s="9">
        <v>1</v>
      </c>
      <c r="N1957" s="35"/>
      <c r="O1957" s="315"/>
      <c r="P1957" s="75">
        <f t="shared" si="136"/>
        <v>143.97999999999999</v>
      </c>
      <c r="Q1957" s="9"/>
      <c r="R1957" s="9"/>
      <c r="S1957" s="9"/>
      <c r="T1957" s="78">
        <f t="shared" si="137"/>
        <v>487</v>
      </c>
      <c r="U1957" s="9"/>
      <c r="V1957" s="9"/>
      <c r="W1957" s="9"/>
      <c r="X1957" s="315"/>
      <c r="Y1957" s="9">
        <v>143.97999999999999</v>
      </c>
      <c r="Z1957" s="9">
        <f t="shared" si="134"/>
        <v>178.03</v>
      </c>
      <c r="AA1957" s="315"/>
      <c r="AB1957" s="9">
        <f t="shared" si="135"/>
        <v>225.01</v>
      </c>
      <c r="AC1957" s="9">
        <v>202.49</v>
      </c>
      <c r="AD1957" s="9"/>
      <c r="AG1957" s="315"/>
      <c r="AH1957" s="317"/>
      <c r="AI1957" s="317"/>
      <c r="AJ1957" s="317"/>
      <c r="AK1957" s="317"/>
      <c r="AL1957" s="315"/>
    </row>
    <row r="1958" spans="1:38">
      <c r="A1958" s="342"/>
      <c r="B1958" s="73"/>
      <c r="C1958" s="9" t="s">
        <v>590</v>
      </c>
      <c r="D1958" s="9"/>
      <c r="E1958" s="9" t="s">
        <v>192</v>
      </c>
      <c r="F1958" s="74">
        <v>14800</v>
      </c>
      <c r="G1958" s="9"/>
      <c r="H1958" s="74">
        <f t="shared" si="133"/>
        <v>53</v>
      </c>
      <c r="I1958" s="9"/>
      <c r="J1958" s="76">
        <v>1131.6600000000001</v>
      </c>
      <c r="K1958" s="9"/>
      <c r="L1958" s="315"/>
      <c r="M1958" s="9">
        <v>1</v>
      </c>
      <c r="N1958" s="35"/>
      <c r="O1958" s="315"/>
      <c r="P1958" s="75">
        <f t="shared" si="136"/>
        <v>1131.6600000000001</v>
      </c>
      <c r="Q1958" s="9"/>
      <c r="R1958" s="9"/>
      <c r="S1958" s="9"/>
      <c r="T1958" s="78">
        <f t="shared" si="137"/>
        <v>14800</v>
      </c>
      <c r="U1958" s="9"/>
      <c r="V1958" s="9"/>
      <c r="W1958" s="9"/>
      <c r="X1958" s="315"/>
      <c r="Y1958" s="9">
        <v>1131.6600000000001</v>
      </c>
      <c r="Z1958" s="9">
        <f t="shared" si="134"/>
        <v>1399.32</v>
      </c>
      <c r="AA1958" s="315"/>
      <c r="AB1958" s="9">
        <f t="shared" si="135"/>
        <v>1768.57</v>
      </c>
      <c r="AC1958" s="9">
        <v>1591.53</v>
      </c>
      <c r="AD1958" s="9"/>
      <c r="AG1958" s="315"/>
      <c r="AH1958" s="317"/>
      <c r="AI1958" s="317"/>
      <c r="AJ1958" s="317"/>
      <c r="AK1958" s="317"/>
      <c r="AL1958" s="315"/>
    </row>
    <row r="1959" spans="1:38">
      <c r="A1959" s="342"/>
      <c r="B1959" s="73"/>
      <c r="C1959" s="9" t="s">
        <v>292</v>
      </c>
      <c r="D1959" s="9"/>
      <c r="E1959" s="9" t="s">
        <v>88</v>
      </c>
      <c r="F1959" s="74">
        <v>750</v>
      </c>
      <c r="G1959" s="9"/>
      <c r="H1959" s="74">
        <f t="shared" si="133"/>
        <v>3</v>
      </c>
      <c r="I1959" s="9"/>
      <c r="J1959" s="76">
        <v>143.27000000000001</v>
      </c>
      <c r="K1959" s="9"/>
      <c r="L1959" s="315"/>
      <c r="M1959" s="9">
        <v>3</v>
      </c>
      <c r="N1959" s="35"/>
      <c r="O1959" s="315"/>
      <c r="P1959" s="75">
        <f t="shared" si="136"/>
        <v>47.756666666666668</v>
      </c>
      <c r="Q1959" s="9"/>
      <c r="R1959" s="9"/>
      <c r="S1959" s="9"/>
      <c r="T1959" s="78">
        <f t="shared" si="137"/>
        <v>250</v>
      </c>
      <c r="U1959" s="9"/>
      <c r="V1959" s="9"/>
      <c r="W1959" s="9"/>
      <c r="X1959" s="315"/>
      <c r="Y1959" s="9">
        <v>143.27000000000001</v>
      </c>
      <c r="Z1959" s="9">
        <f t="shared" si="134"/>
        <v>177.16</v>
      </c>
      <c r="AA1959" s="315"/>
      <c r="AB1959" s="9">
        <f t="shared" si="135"/>
        <v>223.9</v>
      </c>
      <c r="AC1959" s="9">
        <v>201.49</v>
      </c>
      <c r="AD1959" s="9"/>
      <c r="AG1959" s="315"/>
      <c r="AH1959" s="317"/>
      <c r="AI1959" s="317"/>
      <c r="AJ1959" s="317"/>
      <c r="AK1959" s="317"/>
      <c r="AL1959" s="315"/>
    </row>
    <row r="1960" spans="1:38">
      <c r="A1960" s="342"/>
      <c r="B1960" s="73"/>
      <c r="C1960" s="9" t="s">
        <v>292</v>
      </c>
      <c r="D1960" s="9"/>
      <c r="E1960" s="9" t="s">
        <v>293</v>
      </c>
      <c r="F1960" s="74">
        <v>50942</v>
      </c>
      <c r="G1960" s="9"/>
      <c r="H1960" s="74">
        <f t="shared" si="133"/>
        <v>183</v>
      </c>
      <c r="I1960" s="9"/>
      <c r="J1960" s="76">
        <v>8421.19</v>
      </c>
      <c r="K1960" s="9"/>
      <c r="L1960" s="315"/>
      <c r="M1960" s="9">
        <v>65</v>
      </c>
      <c r="N1960" s="35"/>
      <c r="O1960" s="315"/>
      <c r="P1960" s="75">
        <f t="shared" si="136"/>
        <v>129.55676923076925</v>
      </c>
      <c r="Q1960" s="9"/>
      <c r="R1960" s="9"/>
      <c r="S1960" s="9"/>
      <c r="T1960" s="78">
        <f t="shared" si="137"/>
        <v>783.72307692307697</v>
      </c>
      <c r="U1960" s="9"/>
      <c r="V1960" s="9"/>
      <c r="W1960" s="9"/>
      <c r="X1960" s="315"/>
      <c r="Y1960" s="9">
        <v>8421.19</v>
      </c>
      <c r="Z1960" s="9">
        <f t="shared" si="134"/>
        <v>10413</v>
      </c>
      <c r="AA1960" s="315"/>
      <c r="AB1960" s="9">
        <f t="shared" si="135"/>
        <v>13160.69</v>
      </c>
      <c r="AC1960" s="9">
        <v>11843.3</v>
      </c>
      <c r="AD1960" s="9"/>
      <c r="AG1960" s="315"/>
      <c r="AH1960" s="317"/>
      <c r="AI1960" s="317"/>
      <c r="AJ1960" s="317"/>
      <c r="AK1960" s="317"/>
      <c r="AL1960" s="315"/>
    </row>
    <row r="1961" spans="1:38">
      <c r="A1961" s="342"/>
      <c r="B1961" s="73"/>
      <c r="C1961" s="9" t="s">
        <v>294</v>
      </c>
      <c r="D1961" s="9"/>
      <c r="E1961" s="9" t="s">
        <v>135</v>
      </c>
      <c r="F1961" s="74">
        <v>3212</v>
      </c>
      <c r="G1961" s="9"/>
      <c r="H1961" s="74">
        <f t="shared" si="133"/>
        <v>12</v>
      </c>
      <c r="I1961" s="9"/>
      <c r="J1961" s="76">
        <v>710.62999999999988</v>
      </c>
      <c r="K1961" s="9"/>
      <c r="L1961" s="315"/>
      <c r="M1961" s="9">
        <v>11</v>
      </c>
      <c r="N1961" s="35"/>
      <c r="O1961" s="315"/>
      <c r="P1961" s="75">
        <f t="shared" si="136"/>
        <v>64.602727272727265</v>
      </c>
      <c r="Q1961" s="9"/>
      <c r="R1961" s="9"/>
      <c r="S1961" s="9"/>
      <c r="T1961" s="78">
        <f t="shared" si="137"/>
        <v>292</v>
      </c>
      <c r="U1961" s="9"/>
      <c r="V1961" s="9"/>
      <c r="W1961" s="9"/>
      <c r="X1961" s="315"/>
      <c r="Y1961" s="9">
        <v>710.62999999999988</v>
      </c>
      <c r="Z1961" s="9">
        <f t="shared" si="134"/>
        <v>878.71</v>
      </c>
      <c r="AA1961" s="315"/>
      <c r="AB1961" s="9">
        <f t="shared" si="135"/>
        <v>1110.58</v>
      </c>
      <c r="AC1961" s="9">
        <v>999.41</v>
      </c>
      <c r="AD1961" s="9"/>
      <c r="AG1961" s="315"/>
      <c r="AH1961" s="317"/>
      <c r="AI1961" s="317"/>
      <c r="AJ1961" s="317"/>
      <c r="AK1961" s="317"/>
      <c r="AL1961" s="315"/>
    </row>
    <row r="1962" spans="1:38">
      <c r="A1962" s="342"/>
      <c r="B1962" s="73"/>
      <c r="C1962" s="9" t="s">
        <v>295</v>
      </c>
      <c r="D1962" s="9"/>
      <c r="E1962" s="9" t="s">
        <v>157</v>
      </c>
      <c r="F1962" s="74">
        <v>18653</v>
      </c>
      <c r="G1962" s="9"/>
      <c r="H1962" s="74">
        <f t="shared" si="133"/>
        <v>67</v>
      </c>
      <c r="I1962" s="9"/>
      <c r="J1962" s="76">
        <v>2816.2899999999995</v>
      </c>
      <c r="K1962" s="9"/>
      <c r="L1962" s="315"/>
      <c r="M1962" s="9">
        <v>17</v>
      </c>
      <c r="N1962" s="35"/>
      <c r="O1962" s="315"/>
      <c r="P1962" s="75">
        <f t="shared" si="136"/>
        <v>165.66411764705879</v>
      </c>
      <c r="Q1962" s="9"/>
      <c r="R1962" s="9"/>
      <c r="S1962" s="9"/>
      <c r="T1962" s="78">
        <f t="shared" si="137"/>
        <v>1097.2352941176471</v>
      </c>
      <c r="U1962" s="9"/>
      <c r="V1962" s="9"/>
      <c r="W1962" s="9"/>
      <c r="X1962" s="315"/>
      <c r="Y1962" s="9">
        <v>2816.2899999999995</v>
      </c>
      <c r="Z1962" s="9">
        <f t="shared" si="134"/>
        <v>3482.41</v>
      </c>
      <c r="AA1962" s="315"/>
      <c r="AB1962" s="9">
        <f t="shared" si="135"/>
        <v>4401.32</v>
      </c>
      <c r="AC1962" s="9">
        <v>3960.74</v>
      </c>
      <c r="AD1962" s="9"/>
      <c r="AG1962" s="315"/>
      <c r="AH1962" s="317"/>
      <c r="AI1962" s="317"/>
      <c r="AJ1962" s="317"/>
      <c r="AK1962" s="317"/>
      <c r="AL1962" s="315"/>
    </row>
    <row r="1963" spans="1:38">
      <c r="A1963" s="342"/>
      <c r="B1963" s="73"/>
      <c r="C1963" s="9" t="s">
        <v>296</v>
      </c>
      <c r="D1963" s="9"/>
      <c r="E1963" s="9" t="s">
        <v>200</v>
      </c>
      <c r="F1963" s="74">
        <v>34606</v>
      </c>
      <c r="G1963" s="9"/>
      <c r="H1963" s="74">
        <f t="shared" si="133"/>
        <v>125</v>
      </c>
      <c r="I1963" s="9"/>
      <c r="J1963" s="76">
        <v>5994.46</v>
      </c>
      <c r="K1963" s="9"/>
      <c r="L1963" s="315"/>
      <c r="M1963" s="9">
        <v>48</v>
      </c>
      <c r="N1963" s="35"/>
      <c r="O1963" s="315"/>
      <c r="P1963" s="75">
        <f t="shared" si="136"/>
        <v>124.88458333333334</v>
      </c>
      <c r="Q1963" s="9"/>
      <c r="R1963" s="9"/>
      <c r="S1963" s="9"/>
      <c r="T1963" s="78">
        <f t="shared" si="137"/>
        <v>720.95833333333337</v>
      </c>
      <c r="U1963" s="9"/>
      <c r="V1963" s="9"/>
      <c r="W1963" s="9"/>
      <c r="X1963" s="315"/>
      <c r="Y1963" s="9">
        <v>5994.46</v>
      </c>
      <c r="Z1963" s="9">
        <f t="shared" si="134"/>
        <v>7412.29</v>
      </c>
      <c r="AA1963" s="315"/>
      <c r="AB1963" s="9">
        <f t="shared" si="135"/>
        <v>9368.18</v>
      </c>
      <c r="AC1963" s="9">
        <v>8430.42</v>
      </c>
      <c r="AD1963" s="9"/>
      <c r="AG1963" s="315"/>
      <c r="AH1963" s="317"/>
      <c r="AI1963" s="317"/>
      <c r="AJ1963" s="317"/>
      <c r="AK1963" s="317"/>
      <c r="AL1963" s="315"/>
    </row>
    <row r="1964" spans="1:38">
      <c r="A1964" s="342"/>
      <c r="B1964" s="73"/>
      <c r="C1964" s="9" t="s">
        <v>297</v>
      </c>
      <c r="D1964" s="9"/>
      <c r="E1964" s="9" t="s">
        <v>88</v>
      </c>
      <c r="F1964" s="74">
        <v>498</v>
      </c>
      <c r="G1964" s="9"/>
      <c r="H1964" s="74">
        <f t="shared" si="133"/>
        <v>2</v>
      </c>
      <c r="I1964" s="9"/>
      <c r="J1964" s="76">
        <v>163.43</v>
      </c>
      <c r="K1964" s="9"/>
      <c r="L1964" s="315"/>
      <c r="M1964" s="9">
        <v>1</v>
      </c>
      <c r="N1964" s="35"/>
      <c r="O1964" s="315"/>
      <c r="P1964" s="75">
        <f t="shared" si="136"/>
        <v>163.43</v>
      </c>
      <c r="Q1964" s="9"/>
      <c r="R1964" s="9"/>
      <c r="S1964" s="9"/>
      <c r="T1964" s="78">
        <f t="shared" si="137"/>
        <v>498</v>
      </c>
      <c r="U1964" s="9"/>
      <c r="V1964" s="9"/>
      <c r="W1964" s="9"/>
      <c r="X1964" s="315"/>
      <c r="Y1964" s="9">
        <v>163.43</v>
      </c>
      <c r="Z1964" s="9">
        <f t="shared" si="134"/>
        <v>202.09</v>
      </c>
      <c r="AA1964" s="315"/>
      <c r="AB1964" s="9">
        <f t="shared" si="135"/>
        <v>255.41</v>
      </c>
      <c r="AC1964" s="9">
        <v>229.84</v>
      </c>
      <c r="AD1964" s="9"/>
      <c r="AG1964" s="315"/>
      <c r="AH1964" s="317"/>
      <c r="AI1964" s="317"/>
      <c r="AJ1964" s="317"/>
      <c r="AK1964" s="317"/>
      <c r="AL1964" s="315"/>
    </row>
    <row r="1965" spans="1:38">
      <c r="A1965" s="342"/>
      <c r="B1965" s="73"/>
      <c r="C1965" s="9" t="s">
        <v>297</v>
      </c>
      <c r="D1965" s="9"/>
      <c r="E1965" s="9" t="s">
        <v>298</v>
      </c>
      <c r="F1965" s="74">
        <v>85811</v>
      </c>
      <c r="G1965" s="9"/>
      <c r="H1965" s="74">
        <f t="shared" si="133"/>
        <v>309</v>
      </c>
      <c r="I1965" s="9"/>
      <c r="J1965" s="76">
        <v>14988.310000000001</v>
      </c>
      <c r="K1965" s="9"/>
      <c r="L1965" s="315"/>
      <c r="M1965" s="9">
        <v>98</v>
      </c>
      <c r="N1965" s="35"/>
      <c r="O1965" s="315"/>
      <c r="P1965" s="75">
        <f t="shared" si="136"/>
        <v>152.94193877551021</v>
      </c>
      <c r="Q1965" s="9"/>
      <c r="R1965" s="9"/>
      <c r="S1965" s="9"/>
      <c r="T1965" s="78">
        <f t="shared" si="137"/>
        <v>875.62244897959181</v>
      </c>
      <c r="U1965" s="9"/>
      <c r="V1965" s="9"/>
      <c r="W1965" s="9"/>
      <c r="X1965" s="315"/>
      <c r="Y1965" s="9">
        <v>14988.310000000001</v>
      </c>
      <c r="Z1965" s="9">
        <f t="shared" si="134"/>
        <v>18533.39</v>
      </c>
      <c r="AA1965" s="315"/>
      <c r="AB1965" s="9">
        <f t="shared" si="135"/>
        <v>23423.82</v>
      </c>
      <c r="AC1965" s="9">
        <v>21079.09</v>
      </c>
      <c r="AD1965" s="9"/>
      <c r="AG1965" s="315"/>
      <c r="AH1965" s="317"/>
      <c r="AI1965" s="317"/>
      <c r="AJ1965" s="317"/>
      <c r="AK1965" s="317"/>
      <c r="AL1965" s="315"/>
    </row>
    <row r="1966" spans="1:38">
      <c r="A1966" s="342"/>
      <c r="B1966" s="73"/>
      <c r="C1966" s="9" t="s">
        <v>297</v>
      </c>
      <c r="D1966" s="9"/>
      <c r="E1966" s="9" t="s">
        <v>235</v>
      </c>
      <c r="F1966" s="74">
        <v>2778</v>
      </c>
      <c r="G1966" s="9"/>
      <c r="H1966" s="74">
        <f t="shared" si="133"/>
        <v>10</v>
      </c>
      <c r="I1966" s="9"/>
      <c r="J1966" s="76">
        <v>429.05</v>
      </c>
      <c r="K1966" s="9"/>
      <c r="L1966" s="315"/>
      <c r="M1966" s="9">
        <v>1</v>
      </c>
      <c r="N1966" s="35"/>
      <c r="O1966" s="315"/>
      <c r="P1966" s="75">
        <f t="shared" si="136"/>
        <v>429.05</v>
      </c>
      <c r="Q1966" s="9"/>
      <c r="R1966" s="9"/>
      <c r="S1966" s="9"/>
      <c r="T1966" s="78">
        <f t="shared" si="137"/>
        <v>2778</v>
      </c>
      <c r="U1966" s="9"/>
      <c r="V1966" s="9"/>
      <c r="W1966" s="9"/>
      <c r="X1966" s="315"/>
      <c r="Y1966" s="9">
        <v>429.05</v>
      </c>
      <c r="Z1966" s="9">
        <f t="shared" si="134"/>
        <v>530.53</v>
      </c>
      <c r="AA1966" s="315"/>
      <c r="AB1966" s="9">
        <f t="shared" si="135"/>
        <v>670.52</v>
      </c>
      <c r="AC1966" s="9">
        <v>603.4</v>
      </c>
      <c r="AD1966" s="9"/>
      <c r="AG1966" s="315"/>
      <c r="AH1966" s="317"/>
      <c r="AI1966" s="317"/>
      <c r="AJ1966" s="317"/>
      <c r="AK1966" s="317"/>
      <c r="AL1966" s="315"/>
    </row>
    <row r="1967" spans="1:38">
      <c r="A1967" s="342"/>
      <c r="B1967" s="73"/>
      <c r="C1967" s="9" t="s">
        <v>299</v>
      </c>
      <c r="D1967" s="9"/>
      <c r="E1967" s="9" t="s">
        <v>213</v>
      </c>
      <c r="F1967" s="74">
        <v>5331</v>
      </c>
      <c r="G1967" s="9"/>
      <c r="H1967" s="74">
        <f t="shared" si="133"/>
        <v>19</v>
      </c>
      <c r="I1967" s="9"/>
      <c r="J1967" s="76">
        <v>996.28999999999985</v>
      </c>
      <c r="K1967" s="9"/>
      <c r="L1967" s="315"/>
      <c r="M1967" s="9">
        <v>16</v>
      </c>
      <c r="N1967" s="35"/>
      <c r="O1967" s="315"/>
      <c r="P1967" s="75">
        <f t="shared" si="136"/>
        <v>62.268124999999991</v>
      </c>
      <c r="Q1967" s="9"/>
      <c r="R1967" s="9"/>
      <c r="S1967" s="9"/>
      <c r="T1967" s="78">
        <f t="shared" si="137"/>
        <v>333.1875</v>
      </c>
      <c r="U1967" s="9"/>
      <c r="V1967" s="9"/>
      <c r="W1967" s="9"/>
      <c r="X1967" s="315"/>
      <c r="Y1967" s="9">
        <v>996.28999999999985</v>
      </c>
      <c r="Z1967" s="9">
        <f t="shared" si="134"/>
        <v>1231.94</v>
      </c>
      <c r="AA1967" s="315"/>
      <c r="AB1967" s="9">
        <f t="shared" si="135"/>
        <v>1557.01</v>
      </c>
      <c r="AC1967" s="9">
        <v>1401.15</v>
      </c>
      <c r="AD1967" s="9"/>
      <c r="AG1967" s="315"/>
      <c r="AH1967" s="317"/>
      <c r="AI1967" s="317"/>
      <c r="AJ1967" s="317"/>
      <c r="AK1967" s="317"/>
      <c r="AL1967" s="315"/>
    </row>
    <row r="1968" spans="1:38">
      <c r="A1968" s="342"/>
      <c r="B1968" s="73"/>
      <c r="C1968" s="9" t="s">
        <v>300</v>
      </c>
      <c r="D1968" s="9"/>
      <c r="E1968" s="9" t="s">
        <v>301</v>
      </c>
      <c r="F1968" s="74">
        <v>34495</v>
      </c>
      <c r="G1968" s="9"/>
      <c r="H1968" s="74">
        <f t="shared" si="133"/>
        <v>124</v>
      </c>
      <c r="I1968" s="9"/>
      <c r="J1968" s="76">
        <v>6879.7999999999984</v>
      </c>
      <c r="K1968" s="9"/>
      <c r="L1968" s="315"/>
      <c r="M1968" s="9">
        <v>63</v>
      </c>
      <c r="N1968" s="35"/>
      <c r="O1968" s="315"/>
      <c r="P1968" s="75">
        <f t="shared" si="136"/>
        <v>109.20317460317457</v>
      </c>
      <c r="Q1968" s="9"/>
      <c r="R1968" s="9"/>
      <c r="S1968" s="9"/>
      <c r="T1968" s="78">
        <f t="shared" si="137"/>
        <v>547.53968253968253</v>
      </c>
      <c r="U1968" s="9"/>
      <c r="V1968" s="9"/>
      <c r="W1968" s="9"/>
      <c r="X1968" s="315"/>
      <c r="Y1968" s="9">
        <v>6879.7999999999984</v>
      </c>
      <c r="Z1968" s="9">
        <f t="shared" si="134"/>
        <v>8507.0300000000007</v>
      </c>
      <c r="AA1968" s="315"/>
      <c r="AB1968" s="9">
        <f t="shared" si="135"/>
        <v>10751.79</v>
      </c>
      <c r="AC1968" s="9">
        <v>9675.5400000000009</v>
      </c>
      <c r="AD1968" s="9"/>
      <c r="AG1968" s="315"/>
      <c r="AH1968" s="317"/>
      <c r="AI1968" s="317"/>
      <c r="AJ1968" s="317"/>
      <c r="AK1968" s="317"/>
      <c r="AL1968" s="315"/>
    </row>
    <row r="1969" spans="1:38">
      <c r="A1969" s="342"/>
      <c r="B1969" s="73"/>
      <c r="C1969" s="9" t="s">
        <v>302</v>
      </c>
      <c r="D1969" s="9"/>
      <c r="E1969" s="9" t="s">
        <v>121</v>
      </c>
      <c r="F1969" s="74">
        <v>212</v>
      </c>
      <c r="G1969" s="9"/>
      <c r="H1969" s="74">
        <f t="shared" si="133"/>
        <v>1</v>
      </c>
      <c r="I1969" s="9"/>
      <c r="J1969" s="76">
        <v>39.33</v>
      </c>
      <c r="K1969" s="9"/>
      <c r="L1969" s="315"/>
      <c r="M1969" s="9">
        <v>1</v>
      </c>
      <c r="N1969" s="35"/>
      <c r="O1969" s="315"/>
      <c r="P1969" s="75">
        <f t="shared" si="136"/>
        <v>39.33</v>
      </c>
      <c r="Q1969" s="9"/>
      <c r="R1969" s="9"/>
      <c r="S1969" s="9"/>
      <c r="T1969" s="78">
        <f t="shared" si="137"/>
        <v>212</v>
      </c>
      <c r="U1969" s="9"/>
      <c r="V1969" s="9"/>
      <c r="W1969" s="9"/>
      <c r="X1969" s="315"/>
      <c r="Y1969" s="9">
        <v>39.33</v>
      </c>
      <c r="Z1969" s="9">
        <f t="shared" si="134"/>
        <v>48.63</v>
      </c>
      <c r="AA1969" s="315"/>
      <c r="AB1969" s="9">
        <f t="shared" si="135"/>
        <v>61.47</v>
      </c>
      <c r="AC1969" s="9">
        <v>55.31</v>
      </c>
      <c r="AD1969" s="9"/>
      <c r="AG1969" s="315"/>
      <c r="AH1969" s="317"/>
      <c r="AI1969" s="317"/>
      <c r="AJ1969" s="317"/>
      <c r="AK1969" s="317"/>
      <c r="AL1969" s="315"/>
    </row>
    <row r="1970" spans="1:38">
      <c r="A1970" s="342"/>
      <c r="B1970" s="73"/>
      <c r="C1970" s="9" t="s">
        <v>302</v>
      </c>
      <c r="D1970" s="9"/>
      <c r="E1970" s="9" t="s">
        <v>303</v>
      </c>
      <c r="F1970" s="74">
        <v>251771</v>
      </c>
      <c r="G1970" s="9"/>
      <c r="H1970" s="74">
        <f t="shared" si="133"/>
        <v>907</v>
      </c>
      <c r="I1970" s="9"/>
      <c r="J1970" s="76">
        <v>16664.38</v>
      </c>
      <c r="K1970" s="9"/>
      <c r="L1970" s="315"/>
      <c r="M1970" s="9">
        <v>24</v>
      </c>
      <c r="N1970" s="35"/>
      <c r="O1970" s="315"/>
      <c r="P1970" s="75">
        <f t="shared" si="136"/>
        <v>694.34916666666675</v>
      </c>
      <c r="Q1970" s="9"/>
      <c r="R1970" s="9"/>
      <c r="S1970" s="9"/>
      <c r="T1970" s="78">
        <f t="shared" si="137"/>
        <v>10490.458333333334</v>
      </c>
      <c r="U1970" s="9"/>
      <c r="V1970" s="9"/>
      <c r="W1970" s="9"/>
      <c r="X1970" s="315"/>
      <c r="Y1970" s="9">
        <v>16664.38</v>
      </c>
      <c r="Z1970" s="9">
        <f t="shared" si="134"/>
        <v>20605.89</v>
      </c>
      <c r="AA1970" s="315"/>
      <c r="AB1970" s="9">
        <f t="shared" si="135"/>
        <v>26043.19</v>
      </c>
      <c r="AC1970" s="9">
        <v>23436.26</v>
      </c>
      <c r="AD1970" s="9"/>
      <c r="AG1970" s="315"/>
      <c r="AH1970" s="317"/>
      <c r="AI1970" s="317"/>
      <c r="AJ1970" s="317"/>
      <c r="AK1970" s="317"/>
      <c r="AL1970" s="315"/>
    </row>
    <row r="1971" spans="1:38">
      <c r="A1971" s="342"/>
      <c r="B1971" s="73"/>
      <c r="C1971" s="9" t="s">
        <v>304</v>
      </c>
      <c r="D1971" s="9"/>
      <c r="E1971" s="9" t="s">
        <v>124</v>
      </c>
      <c r="F1971" s="74">
        <v>44591</v>
      </c>
      <c r="G1971" s="9"/>
      <c r="H1971" s="74">
        <f t="shared" si="133"/>
        <v>161</v>
      </c>
      <c r="I1971" s="9"/>
      <c r="J1971" s="76">
        <v>6827.8200000000006</v>
      </c>
      <c r="K1971" s="9"/>
      <c r="L1971" s="315"/>
      <c r="M1971" s="9">
        <v>12</v>
      </c>
      <c r="N1971" s="35"/>
      <c r="O1971" s="315"/>
      <c r="P1971" s="75">
        <f t="shared" si="136"/>
        <v>568.98500000000001</v>
      </c>
      <c r="Q1971" s="9"/>
      <c r="R1971" s="9"/>
      <c r="S1971" s="9"/>
      <c r="T1971" s="78">
        <f t="shared" si="137"/>
        <v>3715.9166666666665</v>
      </c>
      <c r="U1971" s="9"/>
      <c r="V1971" s="9"/>
      <c r="W1971" s="9"/>
      <c r="X1971" s="315"/>
      <c r="Y1971" s="9">
        <v>6827.8200000000006</v>
      </c>
      <c r="Z1971" s="9">
        <f t="shared" si="134"/>
        <v>8442.76</v>
      </c>
      <c r="AA1971" s="315"/>
      <c r="AB1971" s="9">
        <f t="shared" si="135"/>
        <v>10670.56</v>
      </c>
      <c r="AC1971" s="9">
        <v>9602.43</v>
      </c>
      <c r="AD1971" s="9"/>
      <c r="AG1971" s="315"/>
      <c r="AH1971" s="317"/>
      <c r="AI1971" s="317"/>
      <c r="AJ1971" s="317"/>
      <c r="AK1971" s="317"/>
      <c r="AL1971" s="315"/>
    </row>
    <row r="1972" spans="1:38">
      <c r="A1972" s="342"/>
      <c r="B1972" s="73"/>
      <c r="C1972" s="9" t="s">
        <v>591</v>
      </c>
      <c r="D1972" s="9"/>
      <c r="E1972" s="9" t="s">
        <v>110</v>
      </c>
      <c r="F1972" s="74">
        <v>55</v>
      </c>
      <c r="G1972" s="9"/>
      <c r="H1972" s="74">
        <f t="shared" si="133"/>
        <v>0</v>
      </c>
      <c r="I1972" s="9"/>
      <c r="J1972" s="76">
        <v>144.21</v>
      </c>
      <c r="K1972" s="9"/>
      <c r="L1972" s="315"/>
      <c r="M1972" s="9">
        <v>1</v>
      </c>
      <c r="N1972" s="35"/>
      <c r="O1972" s="315"/>
      <c r="P1972" s="75">
        <f t="shared" si="136"/>
        <v>144.21</v>
      </c>
      <c r="Q1972" s="9"/>
      <c r="R1972" s="9"/>
      <c r="S1972" s="9"/>
      <c r="T1972" s="78">
        <f t="shared" si="137"/>
        <v>55</v>
      </c>
      <c r="U1972" s="9"/>
      <c r="V1972" s="9"/>
      <c r="W1972" s="9"/>
      <c r="X1972" s="315"/>
      <c r="Y1972" s="9">
        <v>144.21</v>
      </c>
      <c r="Z1972" s="9">
        <f t="shared" si="134"/>
        <v>178.32</v>
      </c>
      <c r="AA1972" s="315"/>
      <c r="AB1972" s="9">
        <f t="shared" si="135"/>
        <v>225.37</v>
      </c>
      <c r="AC1972" s="9">
        <v>202.81</v>
      </c>
      <c r="AD1972" s="9"/>
      <c r="AG1972" s="315"/>
      <c r="AH1972" s="317"/>
      <c r="AI1972" s="317"/>
      <c r="AJ1972" s="317"/>
      <c r="AK1972" s="317"/>
      <c r="AL1972" s="315"/>
    </row>
    <row r="1973" spans="1:38">
      <c r="A1973" s="342"/>
      <c r="B1973" s="73"/>
      <c r="C1973" s="9" t="s">
        <v>305</v>
      </c>
      <c r="D1973" s="9"/>
      <c r="E1973" s="9" t="s">
        <v>72</v>
      </c>
      <c r="F1973" s="74">
        <v>42</v>
      </c>
      <c r="G1973" s="9"/>
      <c r="H1973" s="74">
        <f t="shared" si="133"/>
        <v>0</v>
      </c>
      <c r="I1973" s="9"/>
      <c r="J1973" s="76">
        <v>18.34</v>
      </c>
      <c r="K1973" s="9"/>
      <c r="L1973" s="315"/>
      <c r="M1973" s="9">
        <v>1</v>
      </c>
      <c r="N1973" s="35"/>
      <c r="O1973" s="315"/>
      <c r="P1973" s="75">
        <f t="shared" si="136"/>
        <v>18.34</v>
      </c>
      <c r="Q1973" s="9"/>
      <c r="R1973" s="9"/>
      <c r="S1973" s="9"/>
      <c r="T1973" s="78">
        <f t="shared" si="137"/>
        <v>42</v>
      </c>
      <c r="U1973" s="9"/>
      <c r="V1973" s="9"/>
      <c r="W1973" s="9"/>
      <c r="X1973" s="315"/>
      <c r="Y1973" s="9">
        <v>18.34</v>
      </c>
      <c r="Z1973" s="9">
        <f t="shared" si="134"/>
        <v>22.68</v>
      </c>
      <c r="AA1973" s="315"/>
      <c r="AB1973" s="9">
        <f t="shared" si="135"/>
        <v>28.66</v>
      </c>
      <c r="AC1973" s="9">
        <v>25.79</v>
      </c>
      <c r="AD1973" s="9"/>
      <c r="AG1973" s="315"/>
      <c r="AH1973" s="317"/>
      <c r="AI1973" s="317"/>
      <c r="AJ1973" s="317"/>
      <c r="AK1973" s="317"/>
      <c r="AL1973" s="315"/>
    </row>
    <row r="1974" spans="1:38">
      <c r="A1974" s="342"/>
      <c r="B1974" s="73"/>
      <c r="C1974" s="9" t="s">
        <v>305</v>
      </c>
      <c r="D1974" s="9"/>
      <c r="E1974" s="9" t="s">
        <v>70</v>
      </c>
      <c r="F1974" s="74">
        <v>4777637</v>
      </c>
      <c r="G1974" s="9"/>
      <c r="H1974" s="74">
        <f t="shared" si="133"/>
        <v>17202</v>
      </c>
      <c r="I1974" s="9"/>
      <c r="J1974" s="76">
        <v>594148.90000000072</v>
      </c>
      <c r="K1974" s="9"/>
      <c r="L1974" s="315"/>
      <c r="M1974" s="9">
        <v>1538</v>
      </c>
      <c r="N1974" s="35"/>
      <c r="O1974" s="315"/>
      <c r="P1974" s="75">
        <f t="shared" si="136"/>
        <v>386.31267880364157</v>
      </c>
      <c r="Q1974" s="9"/>
      <c r="R1974" s="9"/>
      <c r="S1974" s="9"/>
      <c r="T1974" s="78">
        <f t="shared" si="137"/>
        <v>3106.3959687906372</v>
      </c>
      <c r="U1974" s="9"/>
      <c r="V1974" s="9"/>
      <c r="W1974" s="9"/>
      <c r="X1974" s="315"/>
      <c r="Y1974" s="9">
        <v>594148.90000000072</v>
      </c>
      <c r="Z1974" s="9">
        <f t="shared" si="134"/>
        <v>734678.95</v>
      </c>
      <c r="AA1974" s="315"/>
      <c r="AB1974" s="9">
        <f t="shared" si="135"/>
        <v>928539.5</v>
      </c>
      <c r="AC1974" s="9">
        <v>835592.46</v>
      </c>
      <c r="AD1974" s="9"/>
      <c r="AG1974" s="315"/>
      <c r="AH1974" s="317"/>
      <c r="AI1974" s="317"/>
      <c r="AJ1974" s="317"/>
      <c r="AK1974" s="317"/>
      <c r="AL1974" s="315"/>
    </row>
    <row r="1975" spans="1:38">
      <c r="A1975" s="342"/>
      <c r="B1975" s="73"/>
      <c r="C1975" s="9" t="s">
        <v>305</v>
      </c>
      <c r="D1975" s="9"/>
      <c r="E1975" s="9" t="s">
        <v>307</v>
      </c>
      <c r="F1975" s="74">
        <v>301</v>
      </c>
      <c r="G1975" s="9"/>
      <c r="H1975" s="74">
        <f t="shared" si="133"/>
        <v>1</v>
      </c>
      <c r="I1975" s="9"/>
      <c r="J1975" s="76">
        <v>35.67</v>
      </c>
      <c r="K1975" s="9"/>
      <c r="L1975" s="315"/>
      <c r="M1975" s="9">
        <v>1</v>
      </c>
      <c r="N1975" s="35"/>
      <c r="O1975" s="315"/>
      <c r="P1975" s="75">
        <f t="shared" si="136"/>
        <v>35.67</v>
      </c>
      <c r="Q1975" s="9"/>
      <c r="R1975" s="9"/>
      <c r="S1975" s="9"/>
      <c r="T1975" s="78">
        <f t="shared" si="137"/>
        <v>301</v>
      </c>
      <c r="U1975" s="9"/>
      <c r="V1975" s="9"/>
      <c r="W1975" s="9"/>
      <c r="X1975" s="315"/>
      <c r="Y1975" s="9">
        <v>35.67</v>
      </c>
      <c r="Z1975" s="9">
        <f t="shared" si="134"/>
        <v>44.11</v>
      </c>
      <c r="AA1975" s="315"/>
      <c r="AB1975" s="9">
        <f t="shared" si="135"/>
        <v>55.75</v>
      </c>
      <c r="AC1975" s="9">
        <v>50.17</v>
      </c>
      <c r="AD1975" s="9"/>
      <c r="AG1975" s="315"/>
      <c r="AH1975" s="317"/>
      <c r="AI1975" s="317"/>
      <c r="AJ1975" s="317"/>
      <c r="AK1975" s="317"/>
      <c r="AL1975" s="315"/>
    </row>
    <row r="1976" spans="1:38">
      <c r="A1976" s="342"/>
      <c r="B1976" s="73"/>
      <c r="C1976" s="9" t="s">
        <v>305</v>
      </c>
      <c r="D1976" s="9"/>
      <c r="E1976" s="9" t="s">
        <v>110</v>
      </c>
      <c r="F1976" s="74">
        <v>81690</v>
      </c>
      <c r="G1976" s="9"/>
      <c r="H1976" s="74">
        <f t="shared" si="133"/>
        <v>294</v>
      </c>
      <c r="I1976" s="9"/>
      <c r="J1976" s="76">
        <v>14230.2</v>
      </c>
      <c r="K1976" s="9"/>
      <c r="L1976" s="315"/>
      <c r="M1976" s="9">
        <v>1</v>
      </c>
      <c r="N1976" s="35"/>
      <c r="O1976" s="315"/>
      <c r="P1976" s="75">
        <f t="shared" si="136"/>
        <v>14230.2</v>
      </c>
      <c r="Q1976" s="9"/>
      <c r="R1976" s="9"/>
      <c r="S1976" s="9"/>
      <c r="T1976" s="78">
        <f t="shared" si="137"/>
        <v>81690</v>
      </c>
      <c r="U1976" s="9"/>
      <c r="V1976" s="9"/>
      <c r="W1976" s="9"/>
      <c r="X1976" s="315"/>
      <c r="Y1976" s="9">
        <v>14230.2</v>
      </c>
      <c r="Z1976" s="9">
        <f t="shared" si="134"/>
        <v>17595.97</v>
      </c>
      <c r="AA1976" s="315"/>
      <c r="AB1976" s="9">
        <f t="shared" si="135"/>
        <v>22239.040000000001</v>
      </c>
      <c r="AC1976" s="9">
        <v>20012.91</v>
      </c>
      <c r="AD1976" s="9"/>
      <c r="AG1976" s="315"/>
      <c r="AH1976" s="317"/>
      <c r="AI1976" s="317"/>
      <c r="AJ1976" s="317"/>
      <c r="AK1976" s="317"/>
      <c r="AL1976" s="315"/>
    </row>
    <row r="1977" spans="1:38">
      <c r="A1977" s="342"/>
      <c r="B1977" s="73"/>
      <c r="C1977" s="9" t="s">
        <v>306</v>
      </c>
      <c r="D1977" s="9"/>
      <c r="E1977" s="9" t="s">
        <v>307</v>
      </c>
      <c r="F1977" s="74">
        <v>28097</v>
      </c>
      <c r="G1977" s="9"/>
      <c r="H1977" s="74">
        <f t="shared" si="133"/>
        <v>101</v>
      </c>
      <c r="I1977" s="9"/>
      <c r="J1977" s="76">
        <v>7330.1699999999992</v>
      </c>
      <c r="K1977" s="9"/>
      <c r="L1977" s="315"/>
      <c r="M1977" s="9">
        <v>42</v>
      </c>
      <c r="N1977" s="35"/>
      <c r="O1977" s="315"/>
      <c r="P1977" s="75">
        <f t="shared" si="136"/>
        <v>174.52785714285713</v>
      </c>
      <c r="Q1977" s="9"/>
      <c r="R1977" s="9"/>
      <c r="S1977" s="9"/>
      <c r="T1977" s="78">
        <f t="shared" si="137"/>
        <v>668.97619047619048</v>
      </c>
      <c r="U1977" s="9"/>
      <c r="V1977" s="9"/>
      <c r="W1977" s="9"/>
      <c r="X1977" s="315"/>
      <c r="Y1977" s="9">
        <v>7330.1699999999992</v>
      </c>
      <c r="Z1977" s="9">
        <f t="shared" si="134"/>
        <v>9063.93</v>
      </c>
      <c r="AA1977" s="315"/>
      <c r="AB1977" s="9">
        <f t="shared" si="135"/>
        <v>11455.63</v>
      </c>
      <c r="AC1977" s="9">
        <v>10308.92</v>
      </c>
      <c r="AD1977" s="9"/>
      <c r="AG1977" s="315"/>
      <c r="AH1977" s="317"/>
      <c r="AI1977" s="317"/>
      <c r="AJ1977" s="317"/>
      <c r="AK1977" s="317"/>
      <c r="AL1977" s="315"/>
    </row>
    <row r="1978" spans="1:38">
      <c r="A1978" s="342"/>
      <c r="B1978" s="73"/>
      <c r="C1978" s="9" t="s">
        <v>308</v>
      </c>
      <c r="D1978" s="9"/>
      <c r="E1978" s="9" t="s">
        <v>276</v>
      </c>
      <c r="F1978" s="74">
        <v>16057</v>
      </c>
      <c r="G1978" s="9"/>
      <c r="H1978" s="74">
        <f t="shared" si="133"/>
        <v>58</v>
      </c>
      <c r="I1978" s="9"/>
      <c r="J1978" s="76">
        <v>2880.0200000000004</v>
      </c>
      <c r="K1978" s="9"/>
      <c r="L1978" s="315"/>
      <c r="M1978" s="9">
        <v>7</v>
      </c>
      <c r="N1978" s="35"/>
      <c r="O1978" s="315"/>
      <c r="P1978" s="75">
        <f t="shared" si="136"/>
        <v>411.43142857142863</v>
      </c>
      <c r="Q1978" s="9"/>
      <c r="R1978" s="9"/>
      <c r="S1978" s="9"/>
      <c r="T1978" s="78">
        <f t="shared" si="137"/>
        <v>2293.8571428571427</v>
      </c>
      <c r="U1978" s="9"/>
      <c r="V1978" s="9"/>
      <c r="W1978" s="9"/>
      <c r="X1978" s="315"/>
      <c r="Y1978" s="9">
        <v>2880.0200000000004</v>
      </c>
      <c r="Z1978" s="9">
        <f t="shared" si="134"/>
        <v>3561.21</v>
      </c>
      <c r="AA1978" s="315"/>
      <c r="AB1978" s="9">
        <f t="shared" si="135"/>
        <v>4500.91</v>
      </c>
      <c r="AC1978" s="9">
        <v>4050.37</v>
      </c>
      <c r="AD1978" s="9"/>
      <c r="AG1978" s="315"/>
      <c r="AH1978" s="317"/>
      <c r="AI1978" s="317"/>
      <c r="AJ1978" s="317"/>
      <c r="AK1978" s="317"/>
      <c r="AL1978" s="315"/>
    </row>
    <row r="1979" spans="1:38">
      <c r="A1979" s="342"/>
      <c r="B1979" s="73"/>
      <c r="C1979" s="9" t="s">
        <v>309</v>
      </c>
      <c r="D1979" s="9"/>
      <c r="E1979" s="9" t="s">
        <v>84</v>
      </c>
      <c r="F1979" s="74">
        <v>10345</v>
      </c>
      <c r="G1979" s="9"/>
      <c r="H1979" s="74">
        <f t="shared" si="133"/>
        <v>37</v>
      </c>
      <c r="I1979" s="9"/>
      <c r="J1979" s="76">
        <v>2693.48</v>
      </c>
      <c r="K1979" s="9"/>
      <c r="L1979" s="315"/>
      <c r="M1979" s="9">
        <v>9</v>
      </c>
      <c r="N1979" s="35"/>
      <c r="O1979" s="315"/>
      <c r="P1979" s="75">
        <f t="shared" si="136"/>
        <v>299.27555555555557</v>
      </c>
      <c r="Q1979" s="9"/>
      <c r="R1979" s="9"/>
      <c r="S1979" s="9"/>
      <c r="T1979" s="78">
        <f t="shared" si="137"/>
        <v>1149.4444444444443</v>
      </c>
      <c r="U1979" s="9"/>
      <c r="V1979" s="9"/>
      <c r="W1979" s="9"/>
      <c r="X1979" s="315"/>
      <c r="Y1979" s="9">
        <v>2693.48</v>
      </c>
      <c r="Z1979" s="9">
        <f t="shared" si="134"/>
        <v>3330.55</v>
      </c>
      <c r="AA1979" s="315"/>
      <c r="AB1979" s="9">
        <f t="shared" si="135"/>
        <v>4209.3900000000003</v>
      </c>
      <c r="AC1979" s="9">
        <v>3788.03</v>
      </c>
      <c r="AD1979" s="9"/>
      <c r="AG1979" s="315"/>
      <c r="AH1979" s="317"/>
      <c r="AI1979" s="317"/>
      <c r="AJ1979" s="317"/>
      <c r="AK1979" s="317"/>
      <c r="AL1979" s="315"/>
    </row>
    <row r="1980" spans="1:38">
      <c r="A1980" s="342"/>
      <c r="B1980" s="73"/>
      <c r="C1980" s="9" t="s">
        <v>310</v>
      </c>
      <c r="D1980" s="9"/>
      <c r="E1980" s="9" t="s">
        <v>154</v>
      </c>
      <c r="F1980" s="74">
        <v>2526</v>
      </c>
      <c r="G1980" s="9"/>
      <c r="H1980" s="74">
        <f t="shared" si="133"/>
        <v>9</v>
      </c>
      <c r="I1980" s="9"/>
      <c r="J1980" s="76">
        <v>892.05</v>
      </c>
      <c r="K1980" s="9"/>
      <c r="L1980" s="315"/>
      <c r="M1980" s="9">
        <v>16</v>
      </c>
      <c r="N1980" s="35"/>
      <c r="O1980" s="315"/>
      <c r="P1980" s="75">
        <f t="shared" si="136"/>
        <v>55.753124999999997</v>
      </c>
      <c r="Q1980" s="9"/>
      <c r="R1980" s="9"/>
      <c r="S1980" s="9"/>
      <c r="T1980" s="78">
        <f t="shared" si="137"/>
        <v>157.875</v>
      </c>
      <c r="U1980" s="9"/>
      <c r="V1980" s="9"/>
      <c r="W1980" s="9"/>
      <c r="X1980" s="315"/>
      <c r="Y1980" s="9">
        <v>892.05</v>
      </c>
      <c r="Z1980" s="9">
        <f t="shared" si="134"/>
        <v>1103.04</v>
      </c>
      <c r="AA1980" s="315"/>
      <c r="AB1980" s="9">
        <f t="shared" si="135"/>
        <v>1394.1</v>
      </c>
      <c r="AC1980" s="9">
        <v>1254.55</v>
      </c>
      <c r="AD1980" s="9"/>
      <c r="AG1980" s="315"/>
      <c r="AH1980" s="317"/>
      <c r="AI1980" s="317"/>
      <c r="AJ1980" s="317"/>
      <c r="AK1980" s="317"/>
      <c r="AL1980" s="315"/>
    </row>
    <row r="1981" spans="1:38">
      <c r="A1981" s="342"/>
      <c r="B1981" s="73"/>
      <c r="C1981" s="9" t="s">
        <v>313</v>
      </c>
      <c r="D1981" s="9"/>
      <c r="E1981" s="9" t="s">
        <v>314</v>
      </c>
      <c r="F1981" s="74">
        <v>129346</v>
      </c>
      <c r="G1981" s="9"/>
      <c r="H1981" s="74">
        <f t="shared" si="133"/>
        <v>466</v>
      </c>
      <c r="I1981" s="9"/>
      <c r="J1981" s="76">
        <v>18992.229999999992</v>
      </c>
      <c r="K1981" s="9"/>
      <c r="L1981" s="315"/>
      <c r="M1981" s="9">
        <v>51</v>
      </c>
      <c r="N1981" s="35"/>
      <c r="O1981" s="315"/>
      <c r="P1981" s="75">
        <f t="shared" si="136"/>
        <v>372.39666666666653</v>
      </c>
      <c r="Q1981" s="9"/>
      <c r="R1981" s="9"/>
      <c r="S1981" s="9"/>
      <c r="T1981" s="78">
        <f t="shared" si="137"/>
        <v>2536.1960784313724</v>
      </c>
      <c r="U1981" s="9"/>
      <c r="V1981" s="9"/>
      <c r="W1981" s="9"/>
      <c r="X1981" s="315"/>
      <c r="Y1981" s="9">
        <v>18992.229999999992</v>
      </c>
      <c r="Z1981" s="9">
        <f t="shared" si="134"/>
        <v>23484.33</v>
      </c>
      <c r="AA1981" s="315"/>
      <c r="AB1981" s="9">
        <f t="shared" si="135"/>
        <v>29681.17</v>
      </c>
      <c r="AC1981" s="9">
        <v>26710.080000000002</v>
      </c>
      <c r="AD1981" s="9"/>
      <c r="AG1981" s="315"/>
      <c r="AH1981" s="317"/>
      <c r="AI1981" s="317"/>
      <c r="AJ1981" s="317"/>
      <c r="AK1981" s="317"/>
      <c r="AL1981" s="315"/>
    </row>
    <row r="1982" spans="1:38">
      <c r="A1982" s="342"/>
      <c r="B1982" s="73"/>
      <c r="C1982" s="9" t="s">
        <v>592</v>
      </c>
      <c r="D1982" s="9"/>
      <c r="E1982" s="9" t="s">
        <v>100</v>
      </c>
      <c r="F1982" s="74">
        <v>139</v>
      </c>
      <c r="G1982" s="9"/>
      <c r="H1982" s="74">
        <f t="shared" si="133"/>
        <v>1</v>
      </c>
      <c r="I1982" s="9"/>
      <c r="J1982" s="76">
        <v>28.14</v>
      </c>
      <c r="K1982" s="9"/>
      <c r="L1982" s="315"/>
      <c r="M1982" s="9">
        <v>2</v>
      </c>
      <c r="N1982" s="35"/>
      <c r="O1982" s="315"/>
      <c r="P1982" s="75">
        <f t="shared" si="136"/>
        <v>14.07</v>
      </c>
      <c r="Q1982" s="9"/>
      <c r="R1982" s="9"/>
      <c r="S1982" s="9"/>
      <c r="T1982" s="78">
        <f t="shared" si="137"/>
        <v>69.5</v>
      </c>
      <c r="U1982" s="9"/>
      <c r="V1982" s="9"/>
      <c r="W1982" s="9"/>
      <c r="X1982" s="315"/>
      <c r="Y1982" s="9">
        <v>28.14</v>
      </c>
      <c r="Z1982" s="9">
        <f t="shared" si="134"/>
        <v>34.799999999999997</v>
      </c>
      <c r="AA1982" s="315"/>
      <c r="AB1982" s="9">
        <f t="shared" si="135"/>
        <v>43.98</v>
      </c>
      <c r="AC1982" s="9">
        <v>39.58</v>
      </c>
      <c r="AD1982" s="9"/>
      <c r="AG1982" s="315"/>
      <c r="AH1982" s="317"/>
      <c r="AI1982" s="317"/>
      <c r="AJ1982" s="317"/>
      <c r="AK1982" s="317"/>
      <c r="AL1982" s="315"/>
    </row>
    <row r="1983" spans="1:38">
      <c r="A1983" s="342"/>
      <c r="B1983" s="73"/>
      <c r="C1983" s="9" t="s">
        <v>315</v>
      </c>
      <c r="D1983" s="9"/>
      <c r="E1983" s="9" t="s">
        <v>95</v>
      </c>
      <c r="F1983" s="74">
        <v>178941</v>
      </c>
      <c r="G1983" s="9"/>
      <c r="H1983" s="74">
        <f t="shared" si="133"/>
        <v>644</v>
      </c>
      <c r="I1983" s="9"/>
      <c r="J1983" s="76">
        <v>30345.829999999987</v>
      </c>
      <c r="K1983" s="9"/>
      <c r="L1983" s="315"/>
      <c r="M1983" s="9">
        <v>102</v>
      </c>
      <c r="N1983" s="35"/>
      <c r="O1983" s="315"/>
      <c r="P1983" s="75">
        <f t="shared" si="136"/>
        <v>297.50813725490184</v>
      </c>
      <c r="Q1983" s="9"/>
      <c r="R1983" s="9"/>
      <c r="S1983" s="9"/>
      <c r="T1983" s="78">
        <f t="shared" si="137"/>
        <v>1754.3235294117646</v>
      </c>
      <c r="U1983" s="9"/>
      <c r="V1983" s="9"/>
      <c r="W1983" s="9"/>
      <c r="X1983" s="315"/>
      <c r="Y1983" s="9">
        <v>30345.829999999987</v>
      </c>
      <c r="Z1983" s="9">
        <f t="shared" si="134"/>
        <v>37523.33</v>
      </c>
      <c r="AA1983" s="315"/>
      <c r="AB1983" s="9">
        <f t="shared" si="135"/>
        <v>47424.65</v>
      </c>
      <c r="AC1983" s="9">
        <v>42677.43</v>
      </c>
      <c r="AD1983" s="9"/>
      <c r="AG1983" s="315"/>
      <c r="AH1983" s="317"/>
      <c r="AI1983" s="317"/>
      <c r="AJ1983" s="317"/>
      <c r="AK1983" s="317"/>
      <c r="AL1983" s="315"/>
    </row>
    <row r="1984" spans="1:38">
      <c r="A1984" s="342"/>
      <c r="B1984" s="73"/>
      <c r="C1984" s="9" t="s">
        <v>316</v>
      </c>
      <c r="D1984" s="9"/>
      <c r="E1984" s="9" t="s">
        <v>95</v>
      </c>
      <c r="F1984" s="74">
        <v>2964</v>
      </c>
      <c r="G1984" s="9"/>
      <c r="H1984" s="74">
        <f t="shared" si="133"/>
        <v>11</v>
      </c>
      <c r="I1984" s="9"/>
      <c r="J1984" s="76">
        <v>645.83000000000004</v>
      </c>
      <c r="K1984" s="9"/>
      <c r="L1984" s="315"/>
      <c r="M1984" s="9">
        <v>12</v>
      </c>
      <c r="N1984" s="35"/>
      <c r="O1984" s="315"/>
      <c r="P1984" s="75">
        <f t="shared" si="136"/>
        <v>53.819166666666668</v>
      </c>
      <c r="Q1984" s="9"/>
      <c r="R1984" s="9"/>
      <c r="S1984" s="9"/>
      <c r="T1984" s="78">
        <f t="shared" si="137"/>
        <v>247</v>
      </c>
      <c r="U1984" s="9"/>
      <c r="V1984" s="9"/>
      <c r="W1984" s="9"/>
      <c r="X1984" s="315"/>
      <c r="Y1984" s="9">
        <v>645.83000000000004</v>
      </c>
      <c r="Z1984" s="9">
        <f t="shared" si="134"/>
        <v>798.58</v>
      </c>
      <c r="AA1984" s="315"/>
      <c r="AB1984" s="9">
        <f t="shared" si="135"/>
        <v>1009.31</v>
      </c>
      <c r="AC1984" s="9">
        <v>908.28</v>
      </c>
      <c r="AD1984" s="9"/>
      <c r="AG1984" s="315"/>
      <c r="AH1984" s="317"/>
      <c r="AI1984" s="317"/>
      <c r="AJ1984" s="317"/>
      <c r="AK1984" s="317"/>
      <c r="AL1984" s="315"/>
    </row>
    <row r="1985" spans="1:38">
      <c r="A1985" s="342"/>
      <c r="B1985" s="73"/>
      <c r="C1985" s="9" t="s">
        <v>318</v>
      </c>
      <c r="D1985" s="9"/>
      <c r="E1985" s="9" t="s">
        <v>319</v>
      </c>
      <c r="F1985" s="74">
        <v>14593</v>
      </c>
      <c r="G1985" s="9"/>
      <c r="H1985" s="74">
        <f t="shared" si="133"/>
        <v>53</v>
      </c>
      <c r="I1985" s="9"/>
      <c r="J1985" s="76">
        <v>2137.9899999999998</v>
      </c>
      <c r="K1985" s="9"/>
      <c r="L1985" s="315"/>
      <c r="M1985" s="9">
        <v>24</v>
      </c>
      <c r="N1985" s="35"/>
      <c r="O1985" s="315"/>
      <c r="P1985" s="75">
        <f t="shared" si="136"/>
        <v>89.082916666666662</v>
      </c>
      <c r="Q1985" s="9"/>
      <c r="R1985" s="9"/>
      <c r="S1985" s="9"/>
      <c r="T1985" s="78">
        <f t="shared" si="137"/>
        <v>608.04166666666663</v>
      </c>
      <c r="U1985" s="9"/>
      <c r="V1985" s="9"/>
      <c r="W1985" s="9"/>
      <c r="X1985" s="315"/>
      <c r="Y1985" s="9">
        <v>2137.9899999999998</v>
      </c>
      <c r="Z1985" s="9">
        <f t="shared" si="134"/>
        <v>2643.67</v>
      </c>
      <c r="AA1985" s="315"/>
      <c r="AB1985" s="9">
        <f t="shared" si="135"/>
        <v>3341.26</v>
      </c>
      <c r="AC1985" s="9">
        <v>3006.8</v>
      </c>
      <c r="AD1985" s="9"/>
      <c r="AG1985" s="315"/>
      <c r="AH1985" s="317"/>
      <c r="AI1985" s="317"/>
      <c r="AJ1985" s="317"/>
      <c r="AK1985" s="317"/>
      <c r="AL1985" s="315"/>
    </row>
    <row r="1986" spans="1:38">
      <c r="A1986" s="342"/>
      <c r="B1986" s="73"/>
      <c r="C1986" s="9" t="s">
        <v>320</v>
      </c>
      <c r="D1986" s="9"/>
      <c r="E1986" s="9" t="s">
        <v>321</v>
      </c>
      <c r="F1986" s="74">
        <v>4043</v>
      </c>
      <c r="G1986" s="9"/>
      <c r="H1986" s="74">
        <f t="shared" si="133"/>
        <v>15</v>
      </c>
      <c r="I1986" s="9"/>
      <c r="J1986" s="76">
        <v>1634.3200000000002</v>
      </c>
      <c r="K1986" s="9"/>
      <c r="L1986" s="315"/>
      <c r="M1986" s="9">
        <v>19</v>
      </c>
      <c r="N1986" s="35"/>
      <c r="O1986" s="315"/>
      <c r="P1986" s="75">
        <f t="shared" si="136"/>
        <v>86.016842105263166</v>
      </c>
      <c r="Q1986" s="9"/>
      <c r="R1986" s="9"/>
      <c r="S1986" s="9"/>
      <c r="T1986" s="78">
        <f t="shared" si="137"/>
        <v>212.78947368421052</v>
      </c>
      <c r="U1986" s="9"/>
      <c r="V1986" s="9"/>
      <c r="W1986" s="9"/>
      <c r="X1986" s="315"/>
      <c r="Y1986" s="9">
        <v>1634.3200000000002</v>
      </c>
      <c r="Z1986" s="9">
        <f t="shared" si="134"/>
        <v>2020.87</v>
      </c>
      <c r="AA1986" s="315"/>
      <c r="AB1986" s="9">
        <f t="shared" si="135"/>
        <v>2554.13</v>
      </c>
      <c r="AC1986" s="9">
        <v>2298.46</v>
      </c>
      <c r="AD1986" s="9"/>
      <c r="AG1986" s="315"/>
      <c r="AH1986" s="317"/>
      <c r="AI1986" s="317"/>
      <c r="AJ1986" s="317"/>
      <c r="AK1986" s="317"/>
      <c r="AL1986" s="315"/>
    </row>
    <row r="1987" spans="1:38">
      <c r="A1987" s="342"/>
      <c r="B1987" s="73"/>
      <c r="C1987" s="9" t="s">
        <v>322</v>
      </c>
      <c r="D1987" s="9"/>
      <c r="E1987" s="9" t="s">
        <v>94</v>
      </c>
      <c r="F1987" s="74">
        <v>9713</v>
      </c>
      <c r="G1987" s="9"/>
      <c r="H1987" s="74">
        <f t="shared" si="133"/>
        <v>35</v>
      </c>
      <c r="I1987" s="9"/>
      <c r="J1987" s="76">
        <v>1558.27</v>
      </c>
      <c r="K1987" s="9"/>
      <c r="L1987" s="315"/>
      <c r="M1987" s="9">
        <v>2</v>
      </c>
      <c r="N1987" s="35"/>
      <c r="O1987" s="315"/>
      <c r="P1987" s="75">
        <f t="shared" si="136"/>
        <v>779.13499999999999</v>
      </c>
      <c r="Q1987" s="9"/>
      <c r="R1987" s="9"/>
      <c r="S1987" s="9"/>
      <c r="T1987" s="78">
        <f t="shared" si="137"/>
        <v>4856.5</v>
      </c>
      <c r="U1987" s="9"/>
      <c r="V1987" s="9"/>
      <c r="W1987" s="9"/>
      <c r="X1987" s="315"/>
      <c r="Y1987" s="9">
        <v>1558.27</v>
      </c>
      <c r="Z1987" s="9">
        <f t="shared" si="134"/>
        <v>1926.84</v>
      </c>
      <c r="AA1987" s="315"/>
      <c r="AB1987" s="9">
        <f t="shared" si="135"/>
        <v>2435.27</v>
      </c>
      <c r="AC1987" s="9">
        <v>2191.5</v>
      </c>
      <c r="AD1987" s="9"/>
      <c r="AG1987" s="315"/>
      <c r="AH1987" s="317"/>
      <c r="AI1987" s="317"/>
      <c r="AJ1987" s="317"/>
      <c r="AK1987" s="317"/>
      <c r="AL1987" s="315"/>
    </row>
    <row r="1988" spans="1:38">
      <c r="A1988" s="342"/>
      <c r="B1988" s="73"/>
      <c r="C1988" s="9" t="s">
        <v>322</v>
      </c>
      <c r="D1988" s="9"/>
      <c r="E1988" s="9" t="s">
        <v>95</v>
      </c>
      <c r="F1988" s="74">
        <v>12936</v>
      </c>
      <c r="G1988" s="9"/>
      <c r="H1988" s="74">
        <f t="shared" si="133"/>
        <v>47</v>
      </c>
      <c r="I1988" s="9"/>
      <c r="J1988" s="76">
        <v>2101.4500000000003</v>
      </c>
      <c r="K1988" s="9"/>
      <c r="L1988" s="315"/>
      <c r="M1988" s="9">
        <v>16</v>
      </c>
      <c r="N1988" s="35"/>
      <c r="O1988" s="315"/>
      <c r="P1988" s="75">
        <f t="shared" si="136"/>
        <v>131.34062500000002</v>
      </c>
      <c r="Q1988" s="9"/>
      <c r="R1988" s="9"/>
      <c r="S1988" s="9"/>
      <c r="T1988" s="78">
        <f t="shared" si="137"/>
        <v>808.5</v>
      </c>
      <c r="U1988" s="9"/>
      <c r="V1988" s="9"/>
      <c r="W1988" s="9"/>
      <c r="X1988" s="315"/>
      <c r="Y1988" s="9">
        <v>2101.4500000000003</v>
      </c>
      <c r="Z1988" s="9">
        <f t="shared" si="134"/>
        <v>2598.4899999999998</v>
      </c>
      <c r="AA1988" s="315"/>
      <c r="AB1988" s="9">
        <f t="shared" si="135"/>
        <v>3284.16</v>
      </c>
      <c r="AC1988" s="9">
        <v>2955.41</v>
      </c>
      <c r="AD1988" s="9"/>
      <c r="AG1988" s="315"/>
      <c r="AH1988" s="317"/>
      <c r="AI1988" s="317"/>
      <c r="AJ1988" s="317"/>
      <c r="AK1988" s="317"/>
      <c r="AL1988" s="315"/>
    </row>
    <row r="1989" spans="1:38">
      <c r="A1989" s="342"/>
      <c r="B1989" s="73"/>
      <c r="C1989" s="9" t="s">
        <v>323</v>
      </c>
      <c r="D1989" s="9"/>
      <c r="E1989" s="9" t="s">
        <v>95</v>
      </c>
      <c r="F1989" s="74">
        <v>474</v>
      </c>
      <c r="G1989" s="9"/>
      <c r="H1989" s="74">
        <f t="shared" si="133"/>
        <v>2</v>
      </c>
      <c r="I1989" s="9"/>
      <c r="J1989" s="76">
        <v>78.569999999999993</v>
      </c>
      <c r="K1989" s="9"/>
      <c r="L1989" s="315"/>
      <c r="M1989" s="9">
        <v>1</v>
      </c>
      <c r="N1989" s="35"/>
      <c r="O1989" s="315"/>
      <c r="P1989" s="75">
        <f t="shared" si="136"/>
        <v>78.569999999999993</v>
      </c>
      <c r="Q1989" s="9"/>
      <c r="R1989" s="9"/>
      <c r="S1989" s="9"/>
      <c r="T1989" s="78">
        <f t="shared" si="137"/>
        <v>474</v>
      </c>
      <c r="U1989" s="9"/>
      <c r="V1989" s="9"/>
      <c r="W1989" s="9"/>
      <c r="X1989" s="315"/>
      <c r="Y1989" s="9">
        <v>78.569999999999993</v>
      </c>
      <c r="Z1989" s="9">
        <f t="shared" si="134"/>
        <v>97.15</v>
      </c>
      <c r="AA1989" s="315"/>
      <c r="AB1989" s="9">
        <f t="shared" si="135"/>
        <v>122.79</v>
      </c>
      <c r="AC1989" s="9">
        <v>110.5</v>
      </c>
      <c r="AD1989" s="9"/>
      <c r="AG1989" s="315"/>
      <c r="AH1989" s="317"/>
      <c r="AI1989" s="317"/>
      <c r="AJ1989" s="317"/>
      <c r="AK1989" s="317"/>
      <c r="AL1989" s="315"/>
    </row>
    <row r="1990" spans="1:38">
      <c r="A1990" s="342"/>
      <c r="B1990" s="73"/>
      <c r="C1990" s="9" t="s">
        <v>324</v>
      </c>
      <c r="D1990" s="9"/>
      <c r="E1990" s="9" t="s">
        <v>325</v>
      </c>
      <c r="F1990" s="74">
        <v>18992</v>
      </c>
      <c r="G1990" s="9"/>
      <c r="H1990" s="74">
        <f t="shared" si="133"/>
        <v>68</v>
      </c>
      <c r="I1990" s="9"/>
      <c r="J1990" s="76">
        <v>2862.57</v>
      </c>
      <c r="K1990" s="9"/>
      <c r="L1990" s="315"/>
      <c r="M1990" s="9">
        <v>9</v>
      </c>
      <c r="N1990" s="35"/>
      <c r="O1990" s="315"/>
      <c r="P1990" s="75">
        <f t="shared" si="136"/>
        <v>318.06333333333333</v>
      </c>
      <c r="Q1990" s="9"/>
      <c r="R1990" s="9"/>
      <c r="S1990" s="9"/>
      <c r="T1990" s="78">
        <f t="shared" si="137"/>
        <v>2110.2222222222222</v>
      </c>
      <c r="U1990" s="9"/>
      <c r="V1990" s="9"/>
      <c r="W1990" s="9"/>
      <c r="X1990" s="315"/>
      <c r="Y1990" s="9">
        <v>2862.57</v>
      </c>
      <c r="Z1990" s="9">
        <f t="shared" si="134"/>
        <v>3539.63</v>
      </c>
      <c r="AA1990" s="315"/>
      <c r="AB1990" s="9">
        <f t="shared" si="135"/>
        <v>4473.6400000000003</v>
      </c>
      <c r="AC1990" s="9">
        <v>4025.83</v>
      </c>
      <c r="AD1990" s="9"/>
      <c r="AG1990" s="315"/>
      <c r="AH1990" s="317"/>
      <c r="AI1990" s="317"/>
      <c r="AJ1990" s="317"/>
      <c r="AK1990" s="317"/>
      <c r="AL1990" s="315"/>
    </row>
    <row r="1991" spans="1:38">
      <c r="A1991" s="342"/>
      <c r="B1991" s="73"/>
      <c r="C1991" s="9" t="s">
        <v>326</v>
      </c>
      <c r="D1991" s="9"/>
      <c r="E1991" s="9" t="s">
        <v>135</v>
      </c>
      <c r="F1991" s="74">
        <v>68670</v>
      </c>
      <c r="G1991" s="9"/>
      <c r="H1991" s="74">
        <f t="shared" si="133"/>
        <v>247</v>
      </c>
      <c r="I1991" s="9"/>
      <c r="J1991" s="76">
        <v>10597.830000000002</v>
      </c>
      <c r="K1991" s="9"/>
      <c r="L1991" s="315"/>
      <c r="M1991" s="9">
        <v>39</v>
      </c>
      <c r="N1991" s="35"/>
      <c r="O1991" s="315"/>
      <c r="P1991" s="75">
        <f t="shared" si="136"/>
        <v>271.7392307692308</v>
      </c>
      <c r="Q1991" s="9"/>
      <c r="R1991" s="9"/>
      <c r="S1991" s="9"/>
      <c r="T1991" s="78">
        <f t="shared" si="137"/>
        <v>1760.7692307692307</v>
      </c>
      <c r="U1991" s="9"/>
      <c r="V1991" s="9"/>
      <c r="W1991" s="9"/>
      <c r="X1991" s="315"/>
      <c r="Y1991" s="9">
        <v>10597.830000000002</v>
      </c>
      <c r="Z1991" s="9">
        <f t="shared" si="134"/>
        <v>13104.46</v>
      </c>
      <c r="AA1991" s="315"/>
      <c r="AB1991" s="9">
        <f t="shared" si="135"/>
        <v>16562.349999999999</v>
      </c>
      <c r="AC1991" s="9">
        <v>14904.46</v>
      </c>
      <c r="AD1991" s="9"/>
      <c r="AG1991" s="315"/>
      <c r="AH1991" s="317"/>
      <c r="AI1991" s="317"/>
      <c r="AJ1991" s="317"/>
      <c r="AK1991" s="317"/>
      <c r="AL1991" s="315"/>
    </row>
    <row r="1992" spans="1:38">
      <c r="A1992" s="342"/>
      <c r="B1992" s="73"/>
      <c r="C1992" s="9" t="s">
        <v>326</v>
      </c>
      <c r="D1992" s="9"/>
      <c r="E1992" s="9" t="s">
        <v>61</v>
      </c>
      <c r="F1992" s="74">
        <v>1</v>
      </c>
      <c r="G1992" s="9"/>
      <c r="H1992" s="74">
        <f t="shared" si="133"/>
        <v>0</v>
      </c>
      <c r="I1992" s="9"/>
      <c r="J1992" s="76">
        <v>15.39</v>
      </c>
      <c r="K1992" s="9"/>
      <c r="L1992" s="315"/>
      <c r="M1992" s="9">
        <v>1</v>
      </c>
      <c r="N1992" s="35"/>
      <c r="O1992" s="315"/>
      <c r="P1992" s="75">
        <f t="shared" si="136"/>
        <v>15.39</v>
      </c>
      <c r="Q1992" s="9"/>
      <c r="R1992" s="9"/>
      <c r="S1992" s="9"/>
      <c r="T1992" s="78">
        <f t="shared" si="137"/>
        <v>1</v>
      </c>
      <c r="U1992" s="9"/>
      <c r="V1992" s="9"/>
      <c r="W1992" s="9"/>
      <c r="X1992" s="315"/>
      <c r="Y1992" s="9">
        <v>15.39</v>
      </c>
      <c r="Z1992" s="9">
        <f t="shared" si="134"/>
        <v>19.03</v>
      </c>
      <c r="AA1992" s="315"/>
      <c r="AB1992" s="9">
        <f t="shared" si="135"/>
        <v>24.05</v>
      </c>
      <c r="AC1992" s="9">
        <v>21.64</v>
      </c>
      <c r="AD1992" s="9"/>
      <c r="AG1992" s="315"/>
      <c r="AH1992" s="317"/>
      <c r="AI1992" s="317"/>
      <c r="AJ1992" s="317"/>
      <c r="AK1992" s="317"/>
      <c r="AL1992" s="315"/>
    </row>
    <row r="1993" spans="1:38">
      <c r="A1993" s="342"/>
      <c r="B1993" s="73"/>
      <c r="C1993" s="9" t="s">
        <v>329</v>
      </c>
      <c r="D1993" s="9"/>
      <c r="E1993" s="9" t="s">
        <v>98</v>
      </c>
      <c r="F1993" s="74">
        <v>896776</v>
      </c>
      <c r="G1993" s="9"/>
      <c r="H1993" s="74">
        <f t="shared" si="133"/>
        <v>3229</v>
      </c>
      <c r="I1993" s="9"/>
      <c r="J1993" s="76">
        <v>135564.63999999998</v>
      </c>
      <c r="K1993" s="9"/>
      <c r="L1993" s="315"/>
      <c r="M1993" s="9">
        <v>235</v>
      </c>
      <c r="N1993" s="35"/>
      <c r="O1993" s="315"/>
      <c r="P1993" s="75">
        <f t="shared" si="136"/>
        <v>576.8708085106382</v>
      </c>
      <c r="Q1993" s="9"/>
      <c r="R1993" s="9"/>
      <c r="S1993" s="9"/>
      <c r="T1993" s="78">
        <f t="shared" si="137"/>
        <v>3816.068085106383</v>
      </c>
      <c r="U1993" s="9"/>
      <c r="V1993" s="9"/>
      <c r="W1993" s="9"/>
      <c r="X1993" s="315"/>
      <c r="Y1993" s="9">
        <v>135564.63999999998</v>
      </c>
      <c r="Z1993" s="9">
        <f t="shared" si="134"/>
        <v>167628.84</v>
      </c>
      <c r="AA1993" s="315"/>
      <c r="AB1993" s="9">
        <f t="shared" si="135"/>
        <v>211861.24</v>
      </c>
      <c r="AC1993" s="9">
        <v>190653.88</v>
      </c>
      <c r="AD1993" s="9"/>
      <c r="AG1993" s="315"/>
      <c r="AH1993" s="317"/>
      <c r="AI1993" s="317"/>
      <c r="AJ1993" s="317"/>
      <c r="AK1993" s="317"/>
      <c r="AL1993" s="315"/>
    </row>
    <row r="1994" spans="1:38">
      <c r="A1994" s="342"/>
      <c r="B1994" s="73"/>
      <c r="C1994" s="9" t="s">
        <v>330</v>
      </c>
      <c r="D1994" s="9"/>
      <c r="E1994" s="9" t="s">
        <v>79</v>
      </c>
      <c r="F1994" s="74">
        <v>368796</v>
      </c>
      <c r="G1994" s="9"/>
      <c r="H1994" s="74">
        <f t="shared" si="133"/>
        <v>1328</v>
      </c>
      <c r="I1994" s="9"/>
      <c r="J1994" s="76">
        <v>45172.699999999983</v>
      </c>
      <c r="K1994" s="9"/>
      <c r="L1994" s="315"/>
      <c r="M1994" s="9">
        <v>186</v>
      </c>
      <c r="N1994" s="35"/>
      <c r="O1994" s="315"/>
      <c r="P1994" s="75">
        <f t="shared" si="136"/>
        <v>242.86397849462355</v>
      </c>
      <c r="Q1994" s="9"/>
      <c r="R1994" s="9"/>
      <c r="S1994" s="9"/>
      <c r="T1994" s="78">
        <f t="shared" si="137"/>
        <v>1982.7741935483871</v>
      </c>
      <c r="U1994" s="9"/>
      <c r="V1994" s="9"/>
      <c r="W1994" s="9"/>
      <c r="X1994" s="315"/>
      <c r="Y1994" s="9">
        <v>45172.699999999983</v>
      </c>
      <c r="Z1994" s="9">
        <f t="shared" si="134"/>
        <v>55857.1</v>
      </c>
      <c r="AA1994" s="315"/>
      <c r="AB1994" s="9">
        <f t="shared" si="135"/>
        <v>70596.17</v>
      </c>
      <c r="AC1994" s="9">
        <v>63529.47</v>
      </c>
      <c r="AD1994" s="9"/>
      <c r="AG1994" s="315"/>
      <c r="AH1994" s="317"/>
      <c r="AI1994" s="317"/>
      <c r="AJ1994" s="317"/>
      <c r="AK1994" s="317"/>
      <c r="AL1994" s="315"/>
    </row>
    <row r="1995" spans="1:38">
      <c r="A1995" s="342"/>
      <c r="B1995" s="73"/>
      <c r="C1995" s="9" t="s">
        <v>331</v>
      </c>
      <c r="D1995" s="9"/>
      <c r="E1995" s="9" t="s">
        <v>190</v>
      </c>
      <c r="F1995" s="74">
        <v>4316</v>
      </c>
      <c r="G1995" s="9"/>
      <c r="H1995" s="74">
        <f t="shared" si="133"/>
        <v>16</v>
      </c>
      <c r="I1995" s="9"/>
      <c r="J1995" s="76">
        <v>903.26</v>
      </c>
      <c r="K1995" s="9"/>
      <c r="L1995" s="315"/>
      <c r="M1995" s="9">
        <v>13</v>
      </c>
      <c r="N1995" s="35"/>
      <c r="O1995" s="315"/>
      <c r="P1995" s="75">
        <f t="shared" si="136"/>
        <v>69.481538461538463</v>
      </c>
      <c r="Q1995" s="9"/>
      <c r="R1995" s="9"/>
      <c r="S1995" s="9"/>
      <c r="T1995" s="78">
        <f t="shared" si="137"/>
        <v>332</v>
      </c>
      <c r="U1995" s="9"/>
      <c r="V1995" s="9"/>
      <c r="W1995" s="9"/>
      <c r="X1995" s="315"/>
      <c r="Y1995" s="9">
        <v>903.26</v>
      </c>
      <c r="Z1995" s="9">
        <f t="shared" si="134"/>
        <v>1116.9000000000001</v>
      </c>
      <c r="AA1995" s="315"/>
      <c r="AB1995" s="9">
        <f t="shared" si="135"/>
        <v>1411.62</v>
      </c>
      <c r="AC1995" s="9">
        <v>1270.32</v>
      </c>
      <c r="AD1995" s="9"/>
      <c r="AG1995" s="315"/>
      <c r="AH1995" s="317"/>
      <c r="AI1995" s="317"/>
      <c r="AJ1995" s="317"/>
      <c r="AK1995" s="317"/>
      <c r="AL1995" s="315"/>
    </row>
    <row r="1996" spans="1:38">
      <c r="A1996" s="342"/>
      <c r="B1996" s="73"/>
      <c r="C1996" s="9" t="s">
        <v>332</v>
      </c>
      <c r="D1996" s="9"/>
      <c r="E1996" s="9" t="s">
        <v>190</v>
      </c>
      <c r="F1996" s="74">
        <v>19962</v>
      </c>
      <c r="G1996" s="9"/>
      <c r="H1996" s="74">
        <f t="shared" si="133"/>
        <v>72</v>
      </c>
      <c r="I1996" s="9"/>
      <c r="J1996" s="76">
        <v>2882.2599999999998</v>
      </c>
      <c r="K1996" s="9"/>
      <c r="L1996" s="315"/>
      <c r="M1996" s="9">
        <v>15</v>
      </c>
      <c r="N1996" s="35"/>
      <c r="O1996" s="315"/>
      <c r="P1996" s="75">
        <f t="shared" si="136"/>
        <v>192.15066666666664</v>
      </c>
      <c r="Q1996" s="9"/>
      <c r="R1996" s="9"/>
      <c r="S1996" s="9"/>
      <c r="T1996" s="78">
        <f t="shared" si="137"/>
        <v>1330.8</v>
      </c>
      <c r="U1996" s="9"/>
      <c r="V1996" s="9"/>
      <c r="W1996" s="9"/>
      <c r="X1996" s="315"/>
      <c r="Y1996" s="9">
        <v>2882.2599999999998</v>
      </c>
      <c r="Z1996" s="9">
        <f t="shared" si="134"/>
        <v>3563.98</v>
      </c>
      <c r="AA1996" s="315"/>
      <c r="AB1996" s="9">
        <f t="shared" si="135"/>
        <v>4504.41</v>
      </c>
      <c r="AC1996" s="9">
        <v>4053.52</v>
      </c>
      <c r="AD1996" s="9"/>
      <c r="AG1996" s="315"/>
      <c r="AH1996" s="317"/>
      <c r="AI1996" s="317"/>
      <c r="AJ1996" s="317"/>
      <c r="AK1996" s="317"/>
      <c r="AL1996" s="315"/>
    </row>
    <row r="1997" spans="1:38">
      <c r="A1997" s="342"/>
      <c r="B1997" s="73"/>
      <c r="C1997" s="9" t="s">
        <v>333</v>
      </c>
      <c r="D1997" s="9"/>
      <c r="E1997" s="9" t="s">
        <v>98</v>
      </c>
      <c r="F1997" s="74">
        <v>1609</v>
      </c>
      <c r="G1997" s="9"/>
      <c r="H1997" s="74">
        <f t="shared" si="133"/>
        <v>6</v>
      </c>
      <c r="I1997" s="9"/>
      <c r="J1997" s="76">
        <v>265.96999999999997</v>
      </c>
      <c r="K1997" s="9"/>
      <c r="L1997" s="315"/>
      <c r="M1997" s="9">
        <v>6</v>
      </c>
      <c r="N1997" s="35"/>
      <c r="O1997" s="315"/>
      <c r="P1997" s="75">
        <f t="shared" si="136"/>
        <v>44.328333333333326</v>
      </c>
      <c r="Q1997" s="9"/>
      <c r="R1997" s="9"/>
      <c r="S1997" s="9"/>
      <c r="T1997" s="78">
        <f t="shared" si="137"/>
        <v>268.16666666666669</v>
      </c>
      <c r="U1997" s="9"/>
      <c r="V1997" s="9"/>
      <c r="W1997" s="9"/>
      <c r="X1997" s="315"/>
      <c r="Y1997" s="9">
        <v>265.96999999999997</v>
      </c>
      <c r="Z1997" s="9">
        <f t="shared" si="134"/>
        <v>328.88</v>
      </c>
      <c r="AA1997" s="315"/>
      <c r="AB1997" s="9">
        <f t="shared" si="135"/>
        <v>415.66</v>
      </c>
      <c r="AC1997" s="9">
        <v>374.05</v>
      </c>
      <c r="AD1997" s="9"/>
      <c r="AG1997" s="315"/>
      <c r="AH1997" s="317"/>
      <c r="AI1997" s="317"/>
      <c r="AJ1997" s="317"/>
      <c r="AK1997" s="317"/>
      <c r="AL1997" s="315"/>
    </row>
    <row r="1998" spans="1:38">
      <c r="A1998" s="342"/>
      <c r="B1998" s="73"/>
      <c r="C1998" s="9" t="s">
        <v>334</v>
      </c>
      <c r="D1998" s="9"/>
      <c r="E1998" s="9" t="s">
        <v>181</v>
      </c>
      <c r="F1998" s="74">
        <v>90072</v>
      </c>
      <c r="G1998" s="9"/>
      <c r="H1998" s="74">
        <f t="shared" si="133"/>
        <v>324</v>
      </c>
      <c r="I1998" s="9"/>
      <c r="J1998" s="76">
        <v>12140.06</v>
      </c>
      <c r="K1998" s="9"/>
      <c r="L1998" s="315"/>
      <c r="M1998" s="9">
        <v>29</v>
      </c>
      <c r="N1998" s="35"/>
      <c r="O1998" s="315"/>
      <c r="P1998" s="75">
        <f t="shared" si="136"/>
        <v>418.62275862068964</v>
      </c>
      <c r="Q1998" s="9"/>
      <c r="R1998" s="9"/>
      <c r="S1998" s="9"/>
      <c r="T1998" s="78">
        <f t="shared" si="137"/>
        <v>3105.9310344827586</v>
      </c>
      <c r="U1998" s="9"/>
      <c r="V1998" s="9"/>
      <c r="W1998" s="9"/>
      <c r="X1998" s="315"/>
      <c r="Y1998" s="9">
        <v>12140.06</v>
      </c>
      <c r="Z1998" s="9">
        <f t="shared" si="134"/>
        <v>15011.47</v>
      </c>
      <c r="AA1998" s="315"/>
      <c r="AB1998" s="9">
        <f t="shared" si="135"/>
        <v>18972.560000000001</v>
      </c>
      <c r="AC1998" s="9">
        <v>17073.400000000001</v>
      </c>
      <c r="AD1998" s="9"/>
      <c r="AG1998" s="315"/>
      <c r="AH1998" s="317"/>
      <c r="AI1998" s="317"/>
      <c r="AJ1998" s="317"/>
      <c r="AK1998" s="317"/>
      <c r="AL1998" s="315"/>
    </row>
    <row r="1999" spans="1:38">
      <c r="A1999" s="342"/>
      <c r="B1999" s="73"/>
      <c r="C1999" s="9" t="s">
        <v>335</v>
      </c>
      <c r="D1999" s="9"/>
      <c r="E1999" s="9" t="s">
        <v>98</v>
      </c>
      <c r="F1999" s="74">
        <v>41</v>
      </c>
      <c r="G1999" s="9"/>
      <c r="H1999" s="74">
        <f t="shared" si="133"/>
        <v>0</v>
      </c>
      <c r="I1999" s="9"/>
      <c r="J1999" s="76">
        <v>15.62</v>
      </c>
      <c r="K1999" s="9"/>
      <c r="L1999" s="315"/>
      <c r="M1999" s="9">
        <v>1</v>
      </c>
      <c r="N1999" s="35"/>
      <c r="O1999" s="315"/>
      <c r="P1999" s="75">
        <f t="shared" si="136"/>
        <v>15.62</v>
      </c>
      <c r="Q1999" s="9"/>
      <c r="R1999" s="9"/>
      <c r="S1999" s="9"/>
      <c r="T1999" s="78">
        <f t="shared" si="137"/>
        <v>41</v>
      </c>
      <c r="U1999" s="9"/>
      <c r="V1999" s="9"/>
      <c r="W1999" s="9"/>
      <c r="X1999" s="315"/>
      <c r="Y1999" s="9">
        <v>15.62</v>
      </c>
      <c r="Z1999" s="9">
        <f t="shared" si="134"/>
        <v>19.309999999999999</v>
      </c>
      <c r="AA1999" s="315"/>
      <c r="AB1999" s="9">
        <f t="shared" si="135"/>
        <v>24.41</v>
      </c>
      <c r="AC1999" s="9">
        <v>21.97</v>
      </c>
      <c r="AD1999" s="9"/>
      <c r="AG1999" s="315"/>
      <c r="AH1999" s="317"/>
      <c r="AI1999" s="317"/>
      <c r="AJ1999" s="317"/>
      <c r="AK1999" s="317"/>
      <c r="AL1999" s="315"/>
    </row>
    <row r="2000" spans="1:38">
      <c r="A2000" s="342"/>
      <c r="B2000" s="73"/>
      <c r="C2000" s="9" t="s">
        <v>336</v>
      </c>
      <c r="D2000" s="9"/>
      <c r="E2000" s="9" t="s">
        <v>79</v>
      </c>
      <c r="F2000" s="74">
        <v>181</v>
      </c>
      <c r="G2000" s="9"/>
      <c r="H2000" s="74">
        <f t="shared" si="133"/>
        <v>1</v>
      </c>
      <c r="I2000" s="9"/>
      <c r="J2000" s="76">
        <v>42.02</v>
      </c>
      <c r="K2000" s="9"/>
      <c r="L2000" s="315"/>
      <c r="M2000" s="9">
        <v>1</v>
      </c>
      <c r="N2000" s="35"/>
      <c r="O2000" s="315"/>
      <c r="P2000" s="75">
        <f t="shared" si="136"/>
        <v>42.02</v>
      </c>
      <c r="Q2000" s="9"/>
      <c r="R2000" s="9"/>
      <c r="S2000" s="9"/>
      <c r="T2000" s="78">
        <f t="shared" si="137"/>
        <v>181</v>
      </c>
      <c r="U2000" s="9"/>
      <c r="V2000" s="9"/>
      <c r="W2000" s="9"/>
      <c r="X2000" s="315"/>
      <c r="Y2000" s="9">
        <v>42.02</v>
      </c>
      <c r="Z2000" s="9">
        <f t="shared" si="134"/>
        <v>51.96</v>
      </c>
      <c r="AA2000" s="315"/>
      <c r="AB2000" s="9">
        <f t="shared" si="135"/>
        <v>65.67</v>
      </c>
      <c r="AC2000" s="9">
        <v>59.1</v>
      </c>
      <c r="AD2000" s="9"/>
      <c r="AG2000" s="315"/>
      <c r="AH2000" s="317"/>
      <c r="AI2000" s="317"/>
      <c r="AJ2000" s="317"/>
      <c r="AK2000" s="317"/>
      <c r="AL2000" s="315"/>
    </row>
    <row r="2001" spans="1:38">
      <c r="A2001" s="342"/>
      <c r="B2001" s="73"/>
      <c r="C2001" s="9" t="s">
        <v>593</v>
      </c>
      <c r="D2001" s="9"/>
      <c r="E2001" s="9" t="s">
        <v>223</v>
      </c>
      <c r="F2001" s="74">
        <v>37</v>
      </c>
      <c r="G2001" s="9"/>
      <c r="H2001" s="74">
        <f t="shared" si="133"/>
        <v>0</v>
      </c>
      <c r="I2001" s="9"/>
      <c r="J2001" s="76">
        <v>22.82</v>
      </c>
      <c r="K2001" s="9"/>
      <c r="L2001" s="315"/>
      <c r="M2001" s="9">
        <v>1</v>
      </c>
      <c r="N2001" s="35"/>
      <c r="O2001" s="315"/>
      <c r="P2001" s="75">
        <f t="shared" si="136"/>
        <v>22.82</v>
      </c>
      <c r="Q2001" s="9"/>
      <c r="R2001" s="9"/>
      <c r="S2001" s="9"/>
      <c r="T2001" s="78">
        <f t="shared" si="137"/>
        <v>37</v>
      </c>
      <c r="U2001" s="9"/>
      <c r="V2001" s="9"/>
      <c r="W2001" s="9"/>
      <c r="X2001" s="315"/>
      <c r="Y2001" s="9">
        <v>22.82</v>
      </c>
      <c r="Z2001" s="9">
        <f t="shared" si="134"/>
        <v>28.22</v>
      </c>
      <c r="AA2001" s="315"/>
      <c r="AB2001" s="9">
        <f t="shared" si="135"/>
        <v>35.659999999999997</v>
      </c>
      <c r="AC2001" s="9">
        <v>32.090000000000003</v>
      </c>
      <c r="AD2001" s="9"/>
      <c r="AG2001" s="315"/>
      <c r="AH2001" s="317"/>
      <c r="AI2001" s="317"/>
      <c r="AJ2001" s="317"/>
      <c r="AK2001" s="317"/>
      <c r="AL2001" s="315"/>
    </row>
    <row r="2002" spans="1:38">
      <c r="A2002" s="342"/>
      <c r="B2002" s="73"/>
      <c r="C2002" s="9" t="s">
        <v>593</v>
      </c>
      <c r="D2002" s="9"/>
      <c r="E2002" s="9" t="s">
        <v>176</v>
      </c>
      <c r="F2002" s="74">
        <v>237</v>
      </c>
      <c r="G2002" s="9"/>
      <c r="H2002" s="74">
        <f t="shared" si="133"/>
        <v>1</v>
      </c>
      <c r="I2002" s="9"/>
      <c r="J2002" s="76">
        <v>153.30000000000001</v>
      </c>
      <c r="K2002" s="9"/>
      <c r="L2002" s="315"/>
      <c r="M2002" s="9">
        <v>4</v>
      </c>
      <c r="N2002" s="35"/>
      <c r="O2002" s="315"/>
      <c r="P2002" s="75">
        <f t="shared" si="136"/>
        <v>38.325000000000003</v>
      </c>
      <c r="Q2002" s="9"/>
      <c r="R2002" s="9"/>
      <c r="S2002" s="9"/>
      <c r="T2002" s="78">
        <f t="shared" si="137"/>
        <v>59.25</v>
      </c>
      <c r="U2002" s="9"/>
      <c r="V2002" s="9"/>
      <c r="W2002" s="9"/>
      <c r="X2002" s="315"/>
      <c r="Y2002" s="9">
        <v>153.30000000000001</v>
      </c>
      <c r="Z2002" s="9">
        <f t="shared" si="134"/>
        <v>189.56</v>
      </c>
      <c r="AA2002" s="315"/>
      <c r="AB2002" s="9">
        <f t="shared" si="135"/>
        <v>239.58</v>
      </c>
      <c r="AC2002" s="9">
        <v>215.6</v>
      </c>
      <c r="AD2002" s="9"/>
      <c r="AG2002" s="315"/>
      <c r="AH2002" s="317"/>
      <c r="AI2002" s="317"/>
      <c r="AJ2002" s="317"/>
      <c r="AK2002" s="317"/>
      <c r="AL2002" s="315"/>
    </row>
    <row r="2003" spans="1:38">
      <c r="A2003" s="342"/>
      <c r="B2003" s="73"/>
      <c r="C2003" s="9" t="s">
        <v>337</v>
      </c>
      <c r="D2003" s="9"/>
      <c r="E2003" s="9" t="s">
        <v>338</v>
      </c>
      <c r="F2003" s="74">
        <v>1315941</v>
      </c>
      <c r="G2003" s="9"/>
      <c r="H2003" s="74">
        <f t="shared" si="133"/>
        <v>4738</v>
      </c>
      <c r="I2003" s="9"/>
      <c r="J2003" s="76">
        <v>86037.750000000029</v>
      </c>
      <c r="K2003" s="9"/>
      <c r="L2003" s="315"/>
      <c r="M2003" s="9">
        <v>155</v>
      </c>
      <c r="N2003" s="35"/>
      <c r="O2003" s="315"/>
      <c r="P2003" s="75">
        <f t="shared" si="136"/>
        <v>555.08225806451628</v>
      </c>
      <c r="Q2003" s="9"/>
      <c r="R2003" s="9"/>
      <c r="S2003" s="9"/>
      <c r="T2003" s="78">
        <f t="shared" si="137"/>
        <v>8489.9419354838701</v>
      </c>
      <c r="U2003" s="9"/>
      <c r="V2003" s="9"/>
      <c r="W2003" s="9"/>
      <c r="X2003" s="315"/>
      <c r="Y2003" s="9">
        <v>86037.750000000029</v>
      </c>
      <c r="Z2003" s="9">
        <f t="shared" si="134"/>
        <v>106387.68</v>
      </c>
      <c r="AA2003" s="315"/>
      <c r="AB2003" s="9">
        <f t="shared" si="135"/>
        <v>134460.32</v>
      </c>
      <c r="AC2003" s="9">
        <v>121000.81</v>
      </c>
      <c r="AD2003" s="9"/>
      <c r="AG2003" s="315"/>
      <c r="AH2003" s="317"/>
      <c r="AI2003" s="317"/>
      <c r="AJ2003" s="317"/>
      <c r="AK2003" s="317"/>
      <c r="AL2003" s="315"/>
    </row>
    <row r="2004" spans="1:38">
      <c r="A2004" s="342"/>
      <c r="B2004" s="73"/>
      <c r="C2004" s="9" t="s">
        <v>339</v>
      </c>
      <c r="D2004" s="9"/>
      <c r="E2004" s="9" t="s">
        <v>176</v>
      </c>
      <c r="F2004" s="74">
        <v>1062609</v>
      </c>
      <c r="G2004" s="9"/>
      <c r="H2004" s="74">
        <f t="shared" si="133"/>
        <v>3826</v>
      </c>
      <c r="I2004" s="9"/>
      <c r="J2004" s="76">
        <v>60327.49</v>
      </c>
      <c r="K2004" s="9"/>
      <c r="L2004" s="315"/>
      <c r="M2004" s="9">
        <v>126</v>
      </c>
      <c r="N2004" s="35"/>
      <c r="O2004" s="315"/>
      <c r="P2004" s="75">
        <f t="shared" si="136"/>
        <v>478.78960317460314</v>
      </c>
      <c r="Q2004" s="9"/>
      <c r="R2004" s="9"/>
      <c r="S2004" s="9"/>
      <c r="T2004" s="78">
        <f t="shared" si="137"/>
        <v>8433.4047619047615</v>
      </c>
      <c r="U2004" s="9"/>
      <c r="V2004" s="9"/>
      <c r="W2004" s="9"/>
      <c r="X2004" s="315"/>
      <c r="Y2004" s="9">
        <v>60327.49</v>
      </c>
      <c r="Z2004" s="9">
        <f t="shared" si="134"/>
        <v>74596.350000000006</v>
      </c>
      <c r="AA2004" s="315"/>
      <c r="AB2004" s="9">
        <f t="shared" si="135"/>
        <v>94280.17</v>
      </c>
      <c r="AC2004" s="9">
        <v>84842.7</v>
      </c>
      <c r="AD2004" s="9"/>
      <c r="AG2004" s="315"/>
      <c r="AH2004" s="317"/>
      <c r="AI2004" s="317"/>
      <c r="AJ2004" s="317"/>
      <c r="AK2004" s="317"/>
      <c r="AL2004" s="315"/>
    </row>
    <row r="2005" spans="1:38">
      <c r="A2005" s="342"/>
      <c r="B2005" s="73"/>
      <c r="C2005" s="9" t="s">
        <v>340</v>
      </c>
      <c r="D2005" s="9"/>
      <c r="E2005" s="9" t="s">
        <v>84</v>
      </c>
      <c r="F2005" s="74">
        <v>1981</v>
      </c>
      <c r="G2005" s="9"/>
      <c r="H2005" s="74">
        <f t="shared" si="133"/>
        <v>7</v>
      </c>
      <c r="I2005" s="9"/>
      <c r="J2005" s="76">
        <v>391.77999999999992</v>
      </c>
      <c r="K2005" s="9"/>
      <c r="L2005" s="315"/>
      <c r="M2005" s="9">
        <v>8</v>
      </c>
      <c r="N2005" s="35"/>
      <c r="O2005" s="315"/>
      <c r="P2005" s="75">
        <f t="shared" si="136"/>
        <v>48.972499999999989</v>
      </c>
      <c r="Q2005" s="9"/>
      <c r="R2005" s="9"/>
      <c r="S2005" s="9"/>
      <c r="T2005" s="78">
        <f t="shared" si="137"/>
        <v>247.625</v>
      </c>
      <c r="U2005" s="9"/>
      <c r="V2005" s="9"/>
      <c r="W2005" s="9"/>
      <c r="X2005" s="315"/>
      <c r="Y2005" s="9">
        <v>391.77999999999992</v>
      </c>
      <c r="Z2005" s="9">
        <f t="shared" si="134"/>
        <v>484.45</v>
      </c>
      <c r="AA2005" s="315"/>
      <c r="AB2005" s="9">
        <f t="shared" si="135"/>
        <v>612.28</v>
      </c>
      <c r="AC2005" s="9">
        <v>550.99</v>
      </c>
      <c r="AD2005" s="9"/>
      <c r="AG2005" s="315"/>
      <c r="AH2005" s="317"/>
      <c r="AI2005" s="317"/>
      <c r="AJ2005" s="317"/>
      <c r="AK2005" s="317"/>
      <c r="AL2005" s="315"/>
    </row>
    <row r="2006" spans="1:38">
      <c r="A2006" s="342"/>
      <c r="B2006" s="73"/>
      <c r="C2006" s="9" t="s">
        <v>341</v>
      </c>
      <c r="D2006" s="9"/>
      <c r="E2006" s="9" t="s">
        <v>84</v>
      </c>
      <c r="F2006" s="74">
        <v>30</v>
      </c>
      <c r="G2006" s="9"/>
      <c r="H2006" s="74">
        <f t="shared" si="133"/>
        <v>0</v>
      </c>
      <c r="I2006" s="9"/>
      <c r="J2006" s="76">
        <v>21.14</v>
      </c>
      <c r="K2006" s="9"/>
      <c r="L2006" s="315"/>
      <c r="M2006" s="9">
        <v>1</v>
      </c>
      <c r="N2006" s="35"/>
      <c r="O2006" s="315"/>
      <c r="P2006" s="75">
        <f t="shared" si="136"/>
        <v>21.14</v>
      </c>
      <c r="Q2006" s="9"/>
      <c r="R2006" s="9"/>
      <c r="S2006" s="9"/>
      <c r="T2006" s="78">
        <f t="shared" si="137"/>
        <v>30</v>
      </c>
      <c r="U2006" s="9"/>
      <c r="V2006" s="9"/>
      <c r="W2006" s="9"/>
      <c r="X2006" s="315"/>
      <c r="Y2006" s="9">
        <v>21.14</v>
      </c>
      <c r="Z2006" s="9">
        <f t="shared" si="134"/>
        <v>26.14</v>
      </c>
      <c r="AA2006" s="315"/>
      <c r="AB2006" s="9">
        <f t="shared" si="135"/>
        <v>33.04</v>
      </c>
      <c r="AC2006" s="9">
        <v>29.73</v>
      </c>
      <c r="AD2006" s="9"/>
      <c r="AG2006" s="315"/>
      <c r="AH2006" s="317"/>
      <c r="AI2006" s="317"/>
      <c r="AJ2006" s="317"/>
      <c r="AK2006" s="317"/>
      <c r="AL2006" s="315"/>
    </row>
    <row r="2007" spans="1:38">
      <c r="A2007" s="342"/>
      <c r="B2007" s="73"/>
      <c r="C2007" s="9" t="s">
        <v>342</v>
      </c>
      <c r="D2007" s="9"/>
      <c r="E2007" s="9" t="s">
        <v>64</v>
      </c>
      <c r="F2007" s="74">
        <v>125</v>
      </c>
      <c r="G2007" s="9"/>
      <c r="H2007" s="74">
        <f t="shared" ref="H2007:H2070" si="138">ROUND($H$2305*F2007/$F$2305,0)</f>
        <v>0</v>
      </c>
      <c r="I2007" s="9"/>
      <c r="J2007" s="76">
        <v>62.34</v>
      </c>
      <c r="K2007" s="9"/>
      <c r="L2007" s="315"/>
      <c r="M2007" s="9">
        <v>2</v>
      </c>
      <c r="N2007" s="35"/>
      <c r="O2007" s="315"/>
      <c r="P2007" s="75">
        <f t="shared" si="136"/>
        <v>31.17</v>
      </c>
      <c r="Q2007" s="9"/>
      <c r="R2007" s="9"/>
      <c r="S2007" s="9"/>
      <c r="T2007" s="78">
        <f t="shared" si="137"/>
        <v>62.5</v>
      </c>
      <c r="U2007" s="9"/>
      <c r="V2007" s="9"/>
      <c r="W2007" s="9"/>
      <c r="X2007" s="315"/>
      <c r="Y2007" s="9">
        <v>62.34</v>
      </c>
      <c r="Z2007" s="9">
        <f t="shared" ref="Z2007:Z2070" si="139">ROUND($Z$2305*Y2007/$Y$2305,2)</f>
        <v>77.08</v>
      </c>
      <c r="AA2007" s="315"/>
      <c r="AB2007" s="9">
        <f t="shared" ref="AB2007:AB2070" si="140">ROUND($AB$2305*Y2007/$Y$2305,2)</f>
        <v>97.43</v>
      </c>
      <c r="AC2007" s="9">
        <v>87.67</v>
      </c>
      <c r="AD2007" s="9"/>
      <c r="AG2007" s="315"/>
      <c r="AH2007" s="317"/>
      <c r="AI2007" s="317"/>
      <c r="AJ2007" s="317"/>
      <c r="AK2007" s="317"/>
      <c r="AL2007" s="315"/>
    </row>
    <row r="2008" spans="1:38">
      <c r="A2008" s="342"/>
      <c r="B2008" s="73"/>
      <c r="C2008" s="9" t="s">
        <v>343</v>
      </c>
      <c r="D2008" s="9"/>
      <c r="E2008" s="9" t="s">
        <v>144</v>
      </c>
      <c r="F2008" s="74">
        <v>198704</v>
      </c>
      <c r="G2008" s="9"/>
      <c r="H2008" s="74">
        <f t="shared" si="138"/>
        <v>715</v>
      </c>
      <c r="I2008" s="9"/>
      <c r="J2008" s="76">
        <v>24996.220000000016</v>
      </c>
      <c r="K2008" s="9"/>
      <c r="L2008" s="315"/>
      <c r="M2008" s="9">
        <v>117</v>
      </c>
      <c r="N2008" s="35"/>
      <c r="O2008" s="315"/>
      <c r="P2008" s="75">
        <f t="shared" ref="P2008:P2071" si="141">J2008/M2008</f>
        <v>213.64290598290611</v>
      </c>
      <c r="Q2008" s="9"/>
      <c r="R2008" s="9"/>
      <c r="S2008" s="9"/>
      <c r="T2008" s="78">
        <f t="shared" ref="T2008:T2071" si="142">F2008/M2008</f>
        <v>1698.3247863247864</v>
      </c>
      <c r="U2008" s="9"/>
      <c r="V2008" s="9"/>
      <c r="W2008" s="9"/>
      <c r="X2008" s="315"/>
      <c r="Y2008" s="9">
        <v>24996.220000000016</v>
      </c>
      <c r="Z2008" s="9">
        <f t="shared" si="139"/>
        <v>30908.41</v>
      </c>
      <c r="AA2008" s="315"/>
      <c r="AB2008" s="9">
        <f t="shared" si="140"/>
        <v>39064.239999999998</v>
      </c>
      <c r="AC2008" s="9">
        <v>35153.9</v>
      </c>
      <c r="AD2008" s="9"/>
      <c r="AG2008" s="315"/>
      <c r="AH2008" s="317"/>
      <c r="AI2008" s="317"/>
      <c r="AJ2008" s="317"/>
      <c r="AK2008" s="317"/>
      <c r="AL2008" s="315"/>
    </row>
    <row r="2009" spans="1:38">
      <c r="A2009" s="342"/>
      <c r="B2009" s="73"/>
      <c r="C2009" s="9" t="s">
        <v>344</v>
      </c>
      <c r="D2009" s="9"/>
      <c r="E2009" s="9" t="s">
        <v>164</v>
      </c>
      <c r="F2009" s="74">
        <v>52780</v>
      </c>
      <c r="G2009" s="9"/>
      <c r="H2009" s="74">
        <f t="shared" si="138"/>
        <v>190</v>
      </c>
      <c r="I2009" s="9"/>
      <c r="J2009" s="76">
        <v>8268.6900000000023</v>
      </c>
      <c r="K2009" s="9"/>
      <c r="L2009" s="315"/>
      <c r="M2009" s="9">
        <v>48</v>
      </c>
      <c r="N2009" s="35"/>
      <c r="O2009" s="315"/>
      <c r="P2009" s="75">
        <f t="shared" si="141"/>
        <v>172.26437500000006</v>
      </c>
      <c r="Q2009" s="9"/>
      <c r="R2009" s="9"/>
      <c r="S2009" s="9"/>
      <c r="T2009" s="78">
        <f t="shared" si="142"/>
        <v>1099.5833333333333</v>
      </c>
      <c r="U2009" s="9"/>
      <c r="V2009" s="9"/>
      <c r="W2009" s="9"/>
      <c r="X2009" s="315"/>
      <c r="Y2009" s="9">
        <v>8268.6900000000023</v>
      </c>
      <c r="Z2009" s="9">
        <f t="shared" si="139"/>
        <v>10224.43</v>
      </c>
      <c r="AA2009" s="315"/>
      <c r="AB2009" s="9">
        <f t="shared" si="140"/>
        <v>12922.36</v>
      </c>
      <c r="AC2009" s="9">
        <v>11628.83</v>
      </c>
      <c r="AD2009" s="9"/>
      <c r="AG2009" s="315"/>
      <c r="AH2009" s="317"/>
      <c r="AI2009" s="317"/>
      <c r="AJ2009" s="317"/>
      <c r="AK2009" s="317"/>
      <c r="AL2009" s="315"/>
    </row>
    <row r="2010" spans="1:38">
      <c r="A2010" s="342"/>
      <c r="B2010" s="73"/>
      <c r="C2010" s="9" t="s">
        <v>345</v>
      </c>
      <c r="D2010" s="9"/>
      <c r="E2010" s="9" t="s">
        <v>192</v>
      </c>
      <c r="F2010" s="74">
        <v>722335</v>
      </c>
      <c r="G2010" s="9"/>
      <c r="H2010" s="74">
        <f t="shared" si="138"/>
        <v>2601</v>
      </c>
      <c r="I2010" s="9"/>
      <c r="J2010" s="76">
        <v>56259.720000000023</v>
      </c>
      <c r="K2010" s="9"/>
      <c r="L2010" s="315"/>
      <c r="M2010" s="9">
        <v>141</v>
      </c>
      <c r="N2010" s="35"/>
      <c r="O2010" s="315"/>
      <c r="P2010" s="75">
        <f t="shared" si="141"/>
        <v>399.00510638297891</v>
      </c>
      <c r="Q2010" s="9"/>
      <c r="R2010" s="9"/>
      <c r="S2010" s="9"/>
      <c r="T2010" s="78">
        <f t="shared" si="142"/>
        <v>5122.9432624113479</v>
      </c>
      <c r="U2010" s="9"/>
      <c r="V2010" s="9"/>
      <c r="W2010" s="9"/>
      <c r="X2010" s="315"/>
      <c r="Y2010" s="9">
        <v>56259.720000000023</v>
      </c>
      <c r="Z2010" s="9">
        <f t="shared" si="139"/>
        <v>69566.45</v>
      </c>
      <c r="AA2010" s="315"/>
      <c r="AB2010" s="9">
        <f t="shared" si="140"/>
        <v>87923.03</v>
      </c>
      <c r="AC2010" s="9">
        <v>79121.91</v>
      </c>
      <c r="AD2010" s="9"/>
      <c r="AG2010" s="315"/>
      <c r="AH2010" s="317"/>
      <c r="AI2010" s="317"/>
      <c r="AJ2010" s="317"/>
      <c r="AK2010" s="317"/>
      <c r="AL2010" s="315"/>
    </row>
    <row r="2011" spans="1:38">
      <c r="A2011" s="342"/>
      <c r="B2011" s="73"/>
      <c r="C2011" s="9" t="s">
        <v>346</v>
      </c>
      <c r="D2011" s="9"/>
      <c r="E2011" s="9" t="s">
        <v>110</v>
      </c>
      <c r="F2011" s="74">
        <v>52944</v>
      </c>
      <c r="G2011" s="9"/>
      <c r="H2011" s="74">
        <f t="shared" si="138"/>
        <v>191</v>
      </c>
      <c r="I2011" s="9"/>
      <c r="J2011" s="76">
        <v>4871.5599999999995</v>
      </c>
      <c r="K2011" s="9"/>
      <c r="L2011" s="315"/>
      <c r="M2011" s="9">
        <v>14</v>
      </c>
      <c r="N2011" s="35"/>
      <c r="O2011" s="315"/>
      <c r="P2011" s="75">
        <f t="shared" si="141"/>
        <v>347.96857142857141</v>
      </c>
      <c r="Q2011" s="9"/>
      <c r="R2011" s="9"/>
      <c r="S2011" s="9"/>
      <c r="T2011" s="78">
        <f t="shared" si="142"/>
        <v>3781.7142857142858</v>
      </c>
      <c r="U2011" s="9"/>
      <c r="V2011" s="9"/>
      <c r="W2011" s="9"/>
      <c r="X2011" s="315"/>
      <c r="Y2011" s="9">
        <v>4871.5599999999995</v>
      </c>
      <c r="Z2011" s="9">
        <f t="shared" si="139"/>
        <v>6023.8</v>
      </c>
      <c r="AA2011" s="315"/>
      <c r="AB2011" s="9">
        <f t="shared" si="140"/>
        <v>7613.3</v>
      </c>
      <c r="AC2011" s="9">
        <v>6851.21</v>
      </c>
      <c r="AD2011" s="9"/>
      <c r="AG2011" s="315"/>
      <c r="AH2011" s="317"/>
      <c r="AI2011" s="317"/>
      <c r="AJ2011" s="317"/>
      <c r="AK2011" s="317"/>
      <c r="AL2011" s="315"/>
    </row>
    <row r="2012" spans="1:38">
      <c r="A2012" s="342"/>
      <c r="B2012" s="73"/>
      <c r="C2012" s="9" t="s">
        <v>347</v>
      </c>
      <c r="D2012" s="9"/>
      <c r="E2012" s="9" t="s">
        <v>54</v>
      </c>
      <c r="F2012" s="74">
        <v>3048</v>
      </c>
      <c r="G2012" s="9"/>
      <c r="H2012" s="74">
        <f t="shared" si="138"/>
        <v>11</v>
      </c>
      <c r="I2012" s="9"/>
      <c r="J2012" s="76">
        <v>363.58</v>
      </c>
      <c r="K2012" s="9"/>
      <c r="L2012" s="315"/>
      <c r="M2012" s="9">
        <v>1</v>
      </c>
      <c r="N2012" s="35"/>
      <c r="O2012" s="315"/>
      <c r="P2012" s="75">
        <f t="shared" si="141"/>
        <v>363.58</v>
      </c>
      <c r="Q2012" s="9"/>
      <c r="R2012" s="9"/>
      <c r="S2012" s="9"/>
      <c r="T2012" s="78">
        <f t="shared" si="142"/>
        <v>3048</v>
      </c>
      <c r="U2012" s="9"/>
      <c r="V2012" s="9"/>
      <c r="W2012" s="9"/>
      <c r="X2012" s="315"/>
      <c r="Y2012" s="9">
        <v>363.58</v>
      </c>
      <c r="Z2012" s="9">
        <f t="shared" si="139"/>
        <v>449.58</v>
      </c>
      <c r="AA2012" s="315"/>
      <c r="AB2012" s="9">
        <f t="shared" si="140"/>
        <v>568.21</v>
      </c>
      <c r="AC2012" s="9">
        <v>511.33</v>
      </c>
      <c r="AD2012" s="9"/>
      <c r="AG2012" s="315"/>
      <c r="AH2012" s="317"/>
      <c r="AI2012" s="317"/>
      <c r="AJ2012" s="317"/>
      <c r="AK2012" s="317"/>
      <c r="AL2012" s="315"/>
    </row>
    <row r="2013" spans="1:38">
      <c r="A2013" s="342"/>
      <c r="B2013" s="73"/>
      <c r="C2013" s="9" t="s">
        <v>347</v>
      </c>
      <c r="D2013" s="9"/>
      <c r="E2013" s="9" t="s">
        <v>56</v>
      </c>
      <c r="F2013" s="74">
        <v>2221</v>
      </c>
      <c r="G2013" s="9"/>
      <c r="H2013" s="74">
        <f t="shared" si="138"/>
        <v>8</v>
      </c>
      <c r="I2013" s="9"/>
      <c r="J2013" s="76">
        <v>186.74</v>
      </c>
      <c r="K2013" s="9"/>
      <c r="L2013" s="315"/>
      <c r="M2013" s="9">
        <v>1</v>
      </c>
      <c r="N2013" s="35"/>
      <c r="O2013" s="315"/>
      <c r="P2013" s="75">
        <f t="shared" si="141"/>
        <v>186.74</v>
      </c>
      <c r="Q2013" s="9"/>
      <c r="R2013" s="9"/>
      <c r="S2013" s="9"/>
      <c r="T2013" s="78">
        <f t="shared" si="142"/>
        <v>2221</v>
      </c>
      <c r="U2013" s="9"/>
      <c r="V2013" s="9"/>
      <c r="W2013" s="9"/>
      <c r="X2013" s="315"/>
      <c r="Y2013" s="9">
        <v>186.74</v>
      </c>
      <c r="Z2013" s="9">
        <f t="shared" si="139"/>
        <v>230.91</v>
      </c>
      <c r="AA2013" s="315"/>
      <c r="AB2013" s="9">
        <f t="shared" si="140"/>
        <v>291.83999999999997</v>
      </c>
      <c r="AC2013" s="9">
        <v>262.63</v>
      </c>
      <c r="AD2013" s="9"/>
      <c r="AG2013" s="315"/>
      <c r="AH2013" s="317"/>
      <c r="AI2013" s="317"/>
      <c r="AJ2013" s="317"/>
      <c r="AK2013" s="317"/>
      <c r="AL2013" s="315"/>
    </row>
    <row r="2014" spans="1:38">
      <c r="A2014" s="342"/>
      <c r="B2014" s="73"/>
      <c r="C2014" s="9" t="s">
        <v>347</v>
      </c>
      <c r="D2014" s="9"/>
      <c r="E2014" s="9" t="s">
        <v>348</v>
      </c>
      <c r="F2014" s="74">
        <v>11453</v>
      </c>
      <c r="G2014" s="9"/>
      <c r="H2014" s="74">
        <f t="shared" si="138"/>
        <v>41</v>
      </c>
      <c r="I2014" s="9"/>
      <c r="J2014" s="76">
        <v>1653.22</v>
      </c>
      <c r="K2014" s="9"/>
      <c r="L2014" s="315"/>
      <c r="M2014" s="9">
        <v>12</v>
      </c>
      <c r="N2014" s="35"/>
      <c r="O2014" s="315"/>
      <c r="P2014" s="75">
        <f t="shared" si="141"/>
        <v>137.76833333333335</v>
      </c>
      <c r="Q2014" s="9"/>
      <c r="R2014" s="9"/>
      <c r="S2014" s="9"/>
      <c r="T2014" s="78">
        <f t="shared" si="142"/>
        <v>954.41666666666663</v>
      </c>
      <c r="U2014" s="9"/>
      <c r="V2014" s="9"/>
      <c r="W2014" s="9"/>
      <c r="X2014" s="315"/>
      <c r="Y2014" s="9">
        <v>1653.22</v>
      </c>
      <c r="Z2014" s="9">
        <f t="shared" si="139"/>
        <v>2044.25</v>
      </c>
      <c r="AA2014" s="315"/>
      <c r="AB2014" s="9">
        <f t="shared" si="140"/>
        <v>2583.66</v>
      </c>
      <c r="AC2014" s="9">
        <v>2325.04</v>
      </c>
      <c r="AD2014" s="9"/>
      <c r="AG2014" s="315"/>
      <c r="AH2014" s="317"/>
      <c r="AI2014" s="317"/>
      <c r="AJ2014" s="317"/>
      <c r="AK2014" s="317"/>
      <c r="AL2014" s="315"/>
    </row>
    <row r="2015" spans="1:38">
      <c r="A2015" s="342"/>
      <c r="B2015" s="73"/>
      <c r="C2015" s="9" t="s">
        <v>349</v>
      </c>
      <c r="D2015" s="9"/>
      <c r="E2015" s="9" t="s">
        <v>100</v>
      </c>
      <c r="F2015" s="74">
        <v>1479</v>
      </c>
      <c r="G2015" s="9"/>
      <c r="H2015" s="74">
        <f t="shared" si="138"/>
        <v>5</v>
      </c>
      <c r="I2015" s="9"/>
      <c r="J2015" s="76">
        <v>283.15999999999997</v>
      </c>
      <c r="K2015" s="9"/>
      <c r="L2015" s="315"/>
      <c r="M2015" s="9">
        <v>6</v>
      </c>
      <c r="N2015" s="35"/>
      <c r="O2015" s="315"/>
      <c r="P2015" s="75">
        <f t="shared" si="141"/>
        <v>47.193333333333328</v>
      </c>
      <c r="Q2015" s="9"/>
      <c r="R2015" s="9"/>
      <c r="S2015" s="9"/>
      <c r="T2015" s="78">
        <f t="shared" si="142"/>
        <v>246.5</v>
      </c>
      <c r="U2015" s="9"/>
      <c r="V2015" s="9"/>
      <c r="W2015" s="9"/>
      <c r="X2015" s="315"/>
      <c r="Y2015" s="9">
        <v>283.15999999999997</v>
      </c>
      <c r="Z2015" s="9">
        <f t="shared" si="139"/>
        <v>350.13</v>
      </c>
      <c r="AA2015" s="315"/>
      <c r="AB2015" s="9">
        <f t="shared" si="140"/>
        <v>442.52</v>
      </c>
      <c r="AC2015" s="9">
        <v>398.23</v>
      </c>
      <c r="AD2015" s="9"/>
      <c r="AG2015" s="315"/>
      <c r="AH2015" s="317"/>
      <c r="AI2015" s="317"/>
      <c r="AJ2015" s="317"/>
      <c r="AK2015" s="317"/>
      <c r="AL2015" s="315"/>
    </row>
    <row r="2016" spans="1:38">
      <c r="A2016" s="342"/>
      <c r="B2016" s="73"/>
      <c r="C2016" s="9" t="s">
        <v>350</v>
      </c>
      <c r="D2016" s="9"/>
      <c r="E2016" s="9" t="s">
        <v>351</v>
      </c>
      <c r="F2016" s="74">
        <v>396</v>
      </c>
      <c r="G2016" s="9"/>
      <c r="H2016" s="74">
        <f t="shared" si="138"/>
        <v>1</v>
      </c>
      <c r="I2016" s="9"/>
      <c r="J2016" s="76">
        <v>26.57</v>
      </c>
      <c r="K2016" s="9"/>
      <c r="L2016" s="315"/>
      <c r="M2016" s="9">
        <v>1</v>
      </c>
      <c r="N2016" s="35"/>
      <c r="O2016" s="315"/>
      <c r="P2016" s="75">
        <f t="shared" si="141"/>
        <v>26.57</v>
      </c>
      <c r="Q2016" s="9"/>
      <c r="R2016" s="9"/>
      <c r="S2016" s="9"/>
      <c r="T2016" s="78">
        <f t="shared" si="142"/>
        <v>396</v>
      </c>
      <c r="U2016" s="9"/>
      <c r="V2016" s="9"/>
      <c r="W2016" s="9"/>
      <c r="X2016" s="315"/>
      <c r="Y2016" s="9">
        <v>26.57</v>
      </c>
      <c r="Z2016" s="9">
        <f t="shared" si="139"/>
        <v>32.85</v>
      </c>
      <c r="AA2016" s="315"/>
      <c r="AB2016" s="9">
        <f t="shared" si="140"/>
        <v>41.52</v>
      </c>
      <c r="AC2016" s="9">
        <v>37.369999999999997</v>
      </c>
      <c r="AD2016" s="9"/>
      <c r="AG2016" s="315"/>
      <c r="AH2016" s="317"/>
      <c r="AI2016" s="317"/>
      <c r="AJ2016" s="317"/>
      <c r="AK2016" s="317"/>
      <c r="AL2016" s="315"/>
    </row>
    <row r="2017" spans="1:38">
      <c r="A2017" s="342"/>
      <c r="B2017" s="73"/>
      <c r="C2017" s="9" t="s">
        <v>350</v>
      </c>
      <c r="D2017" s="9"/>
      <c r="E2017" s="9" t="s">
        <v>117</v>
      </c>
      <c r="F2017" s="74">
        <v>22</v>
      </c>
      <c r="G2017" s="9"/>
      <c r="H2017" s="74">
        <f t="shared" si="138"/>
        <v>0</v>
      </c>
      <c r="I2017" s="9"/>
      <c r="J2017" s="76">
        <v>17.11</v>
      </c>
      <c r="K2017" s="9"/>
      <c r="L2017" s="315"/>
      <c r="M2017" s="9">
        <v>1</v>
      </c>
      <c r="N2017" s="35"/>
      <c r="O2017" s="315"/>
      <c r="P2017" s="75">
        <f t="shared" si="141"/>
        <v>17.11</v>
      </c>
      <c r="Q2017" s="9"/>
      <c r="R2017" s="9"/>
      <c r="S2017" s="9"/>
      <c r="T2017" s="78">
        <f t="shared" si="142"/>
        <v>22</v>
      </c>
      <c r="U2017" s="9"/>
      <c r="V2017" s="9"/>
      <c r="W2017" s="9"/>
      <c r="X2017" s="315"/>
      <c r="Y2017" s="9">
        <v>17.11</v>
      </c>
      <c r="Z2017" s="9">
        <f t="shared" si="139"/>
        <v>21.16</v>
      </c>
      <c r="AA2017" s="315"/>
      <c r="AB2017" s="9">
        <f t="shared" si="140"/>
        <v>26.74</v>
      </c>
      <c r="AC2017" s="9">
        <v>24.06</v>
      </c>
      <c r="AD2017" s="9"/>
      <c r="AG2017" s="315"/>
      <c r="AH2017" s="317"/>
      <c r="AI2017" s="317"/>
      <c r="AJ2017" s="317"/>
      <c r="AK2017" s="317"/>
      <c r="AL2017" s="315"/>
    </row>
    <row r="2018" spans="1:38">
      <c r="A2018" s="342"/>
      <c r="B2018" s="73"/>
      <c r="C2018" s="9" t="s">
        <v>350</v>
      </c>
      <c r="D2018" s="9"/>
      <c r="E2018" s="9" t="s">
        <v>352</v>
      </c>
      <c r="F2018" s="74">
        <v>1213381</v>
      </c>
      <c r="G2018" s="9"/>
      <c r="H2018" s="74">
        <f t="shared" si="138"/>
        <v>4369</v>
      </c>
      <c r="I2018" s="9"/>
      <c r="J2018" s="76">
        <v>60823.93</v>
      </c>
      <c r="K2018" s="9"/>
      <c r="L2018" s="315"/>
      <c r="M2018" s="9">
        <v>58</v>
      </c>
      <c r="N2018" s="35"/>
      <c r="O2018" s="315"/>
      <c r="P2018" s="75">
        <f t="shared" si="141"/>
        <v>1048.6884482758621</v>
      </c>
      <c r="Q2018" s="9"/>
      <c r="R2018" s="9"/>
      <c r="S2018" s="9"/>
      <c r="T2018" s="78">
        <f t="shared" si="142"/>
        <v>20920.362068965518</v>
      </c>
      <c r="U2018" s="9"/>
      <c r="V2018" s="9"/>
      <c r="W2018" s="9"/>
      <c r="X2018" s="315"/>
      <c r="Y2018" s="9">
        <v>60823.93</v>
      </c>
      <c r="Z2018" s="9">
        <f t="shared" si="139"/>
        <v>75210.210000000006</v>
      </c>
      <c r="AA2018" s="315"/>
      <c r="AB2018" s="9">
        <f t="shared" si="140"/>
        <v>95056.01</v>
      </c>
      <c r="AC2018" s="9">
        <v>85540.88</v>
      </c>
      <c r="AD2018" s="9"/>
      <c r="AG2018" s="315"/>
      <c r="AH2018" s="317"/>
      <c r="AI2018" s="317"/>
      <c r="AJ2018" s="317"/>
      <c r="AK2018" s="317"/>
      <c r="AL2018" s="315"/>
    </row>
    <row r="2019" spans="1:38">
      <c r="A2019" s="342"/>
      <c r="B2019" s="73"/>
      <c r="C2019" s="9" t="s">
        <v>353</v>
      </c>
      <c r="D2019" s="9"/>
      <c r="E2019" s="9" t="s">
        <v>192</v>
      </c>
      <c r="F2019" s="74">
        <v>1795719</v>
      </c>
      <c r="G2019" s="9"/>
      <c r="H2019" s="74">
        <f t="shared" si="138"/>
        <v>6466</v>
      </c>
      <c r="I2019" s="9"/>
      <c r="J2019" s="76">
        <v>240417.1399999999</v>
      </c>
      <c r="K2019" s="9"/>
      <c r="L2019" s="315"/>
      <c r="M2019" s="9">
        <v>737</v>
      </c>
      <c r="N2019" s="35"/>
      <c r="O2019" s="315"/>
      <c r="P2019" s="75">
        <f t="shared" si="141"/>
        <v>326.21050203527801</v>
      </c>
      <c r="Q2019" s="9"/>
      <c r="R2019" s="9"/>
      <c r="S2019" s="9"/>
      <c r="T2019" s="78">
        <f t="shared" si="142"/>
        <v>2436.5251017639075</v>
      </c>
      <c r="U2019" s="9"/>
      <c r="V2019" s="9"/>
      <c r="W2019" s="9"/>
      <c r="X2019" s="315"/>
      <c r="Y2019" s="9">
        <v>240417.1399999999</v>
      </c>
      <c r="Z2019" s="9">
        <f t="shared" si="139"/>
        <v>297281.39</v>
      </c>
      <c r="AA2019" s="315"/>
      <c r="AB2019" s="9">
        <f t="shared" si="140"/>
        <v>375725.36</v>
      </c>
      <c r="AC2019" s="9">
        <v>338115.16</v>
      </c>
      <c r="AD2019" s="9"/>
      <c r="AG2019" s="315"/>
      <c r="AH2019" s="317"/>
      <c r="AI2019" s="317"/>
      <c r="AJ2019" s="317"/>
      <c r="AK2019" s="317"/>
      <c r="AL2019" s="315"/>
    </row>
    <row r="2020" spans="1:38">
      <c r="A2020" s="342"/>
      <c r="B2020" s="73"/>
      <c r="C2020" s="9" t="s">
        <v>355</v>
      </c>
      <c r="D2020" s="9"/>
      <c r="E2020" s="9" t="s">
        <v>356</v>
      </c>
      <c r="F2020" s="74">
        <v>1343764</v>
      </c>
      <c r="G2020" s="9"/>
      <c r="H2020" s="74">
        <f t="shared" si="138"/>
        <v>4838</v>
      </c>
      <c r="I2020" s="9"/>
      <c r="J2020" s="76">
        <v>194151.42000000025</v>
      </c>
      <c r="K2020" s="9"/>
      <c r="L2020" s="315"/>
      <c r="M2020" s="9">
        <v>535</v>
      </c>
      <c r="N2020" s="35"/>
      <c r="O2020" s="315"/>
      <c r="P2020" s="75">
        <f t="shared" si="141"/>
        <v>362.89985046729015</v>
      </c>
      <c r="Q2020" s="9"/>
      <c r="R2020" s="9"/>
      <c r="S2020" s="9"/>
      <c r="T2020" s="78">
        <f t="shared" si="142"/>
        <v>2511.7084112149532</v>
      </c>
      <c r="U2020" s="9"/>
      <c r="V2020" s="9"/>
      <c r="W2020" s="9"/>
      <c r="X2020" s="315"/>
      <c r="Y2020" s="9">
        <v>194151.42000000025</v>
      </c>
      <c r="Z2020" s="9">
        <f t="shared" si="139"/>
        <v>240072.75</v>
      </c>
      <c r="AA2020" s="315"/>
      <c r="AB2020" s="9">
        <f t="shared" si="140"/>
        <v>303421.02</v>
      </c>
      <c r="AC2020" s="9">
        <v>273048.5</v>
      </c>
      <c r="AD2020" s="9"/>
      <c r="AG2020" s="315"/>
      <c r="AH2020" s="317"/>
      <c r="AI2020" s="317"/>
      <c r="AJ2020" s="317"/>
      <c r="AK2020" s="317"/>
      <c r="AL2020" s="315"/>
    </row>
    <row r="2021" spans="1:38">
      <c r="A2021" s="342"/>
      <c r="B2021" s="73"/>
      <c r="C2021" s="9" t="s">
        <v>359</v>
      </c>
      <c r="D2021" s="9"/>
      <c r="E2021" s="9" t="s">
        <v>325</v>
      </c>
      <c r="F2021" s="74">
        <v>397168</v>
      </c>
      <c r="G2021" s="9"/>
      <c r="H2021" s="74">
        <f t="shared" si="138"/>
        <v>1430</v>
      </c>
      <c r="I2021" s="9"/>
      <c r="J2021" s="76">
        <v>25732.770000000004</v>
      </c>
      <c r="K2021" s="9"/>
      <c r="L2021" s="315"/>
      <c r="M2021" s="9">
        <v>51</v>
      </c>
      <c r="N2021" s="35"/>
      <c r="O2021" s="315"/>
      <c r="P2021" s="75">
        <f t="shared" si="141"/>
        <v>504.56411764705888</v>
      </c>
      <c r="Q2021" s="9"/>
      <c r="R2021" s="9"/>
      <c r="S2021" s="9"/>
      <c r="T2021" s="78">
        <f t="shared" si="142"/>
        <v>7787.6078431372553</v>
      </c>
      <c r="U2021" s="9"/>
      <c r="V2021" s="9"/>
      <c r="W2021" s="9"/>
      <c r="X2021" s="315"/>
      <c r="Y2021" s="9">
        <v>25732.770000000004</v>
      </c>
      <c r="Z2021" s="9">
        <f t="shared" si="139"/>
        <v>31819.17</v>
      </c>
      <c r="AA2021" s="315"/>
      <c r="AB2021" s="9">
        <f t="shared" si="140"/>
        <v>40215.33</v>
      </c>
      <c r="AC2021" s="9">
        <v>36189.760000000002</v>
      </c>
      <c r="AD2021" s="9"/>
      <c r="AG2021" s="315"/>
      <c r="AH2021" s="317"/>
      <c r="AI2021" s="317"/>
      <c r="AJ2021" s="317"/>
      <c r="AK2021" s="317"/>
      <c r="AL2021" s="315"/>
    </row>
    <row r="2022" spans="1:38">
      <c r="A2022" s="342"/>
      <c r="B2022" s="73"/>
      <c r="C2022" s="9" t="s">
        <v>360</v>
      </c>
      <c r="D2022" s="9"/>
      <c r="E2022" s="9" t="s">
        <v>133</v>
      </c>
      <c r="F2022" s="74">
        <v>47869</v>
      </c>
      <c r="G2022" s="9"/>
      <c r="H2022" s="74">
        <f t="shared" si="138"/>
        <v>172</v>
      </c>
      <c r="I2022" s="9"/>
      <c r="J2022" s="76">
        <v>7785.0400000000009</v>
      </c>
      <c r="K2022" s="9"/>
      <c r="L2022" s="315"/>
      <c r="M2022" s="9">
        <v>6</v>
      </c>
      <c r="N2022" s="35"/>
      <c r="O2022" s="315"/>
      <c r="P2022" s="75">
        <f t="shared" si="141"/>
        <v>1297.5066666666669</v>
      </c>
      <c r="Q2022" s="9"/>
      <c r="R2022" s="9"/>
      <c r="S2022" s="9"/>
      <c r="T2022" s="78">
        <f t="shared" si="142"/>
        <v>7978.166666666667</v>
      </c>
      <c r="U2022" s="9"/>
      <c r="V2022" s="9"/>
      <c r="W2022" s="9"/>
      <c r="X2022" s="315"/>
      <c r="Y2022" s="9">
        <v>7785.0400000000009</v>
      </c>
      <c r="Z2022" s="9">
        <f t="shared" si="139"/>
        <v>9626.3799999999992</v>
      </c>
      <c r="AA2022" s="315"/>
      <c r="AB2022" s="9">
        <f t="shared" si="140"/>
        <v>12166.51</v>
      </c>
      <c r="AC2022" s="9">
        <v>10948.64</v>
      </c>
      <c r="AD2022" s="9"/>
      <c r="AG2022" s="315"/>
      <c r="AH2022" s="317"/>
      <c r="AI2022" s="317"/>
      <c r="AJ2022" s="317"/>
      <c r="AK2022" s="317"/>
      <c r="AL2022" s="315"/>
    </row>
    <row r="2023" spans="1:38">
      <c r="A2023" s="342"/>
      <c r="B2023" s="73"/>
      <c r="C2023" s="9" t="s">
        <v>360</v>
      </c>
      <c r="D2023" s="9"/>
      <c r="E2023" s="9" t="s">
        <v>81</v>
      </c>
      <c r="F2023" s="74">
        <v>94443</v>
      </c>
      <c r="G2023" s="9"/>
      <c r="H2023" s="74">
        <f t="shared" si="138"/>
        <v>340</v>
      </c>
      <c r="I2023" s="9"/>
      <c r="J2023" s="76">
        <v>7680.3</v>
      </c>
      <c r="K2023" s="9"/>
      <c r="L2023" s="315"/>
      <c r="M2023" s="9">
        <v>3</v>
      </c>
      <c r="N2023" s="35"/>
      <c r="O2023" s="315"/>
      <c r="P2023" s="75">
        <f t="shared" si="141"/>
        <v>2560.1</v>
      </c>
      <c r="Q2023" s="9"/>
      <c r="R2023" s="9"/>
      <c r="S2023" s="9"/>
      <c r="T2023" s="78">
        <f t="shared" si="142"/>
        <v>31481</v>
      </c>
      <c r="U2023" s="9"/>
      <c r="V2023" s="9"/>
      <c r="W2023" s="9"/>
      <c r="X2023" s="315"/>
      <c r="Y2023" s="9">
        <v>7680.3</v>
      </c>
      <c r="Z2023" s="9">
        <f t="shared" si="139"/>
        <v>9496.8700000000008</v>
      </c>
      <c r="AA2023" s="315"/>
      <c r="AB2023" s="9">
        <f t="shared" si="140"/>
        <v>12002.82</v>
      </c>
      <c r="AC2023" s="9">
        <v>10801.33</v>
      </c>
      <c r="AD2023" s="9"/>
      <c r="AG2023" s="315"/>
      <c r="AH2023" s="317"/>
      <c r="AI2023" s="317"/>
      <c r="AJ2023" s="317"/>
      <c r="AK2023" s="317"/>
      <c r="AL2023" s="315"/>
    </row>
    <row r="2024" spans="1:38">
      <c r="A2024" s="342"/>
      <c r="B2024" s="73"/>
      <c r="C2024" s="9" t="s">
        <v>361</v>
      </c>
      <c r="D2024" s="9"/>
      <c r="E2024" s="9" t="s">
        <v>95</v>
      </c>
      <c r="F2024" s="74">
        <v>112531</v>
      </c>
      <c r="G2024" s="9"/>
      <c r="H2024" s="74">
        <f t="shared" si="138"/>
        <v>405</v>
      </c>
      <c r="I2024" s="9"/>
      <c r="J2024" s="76">
        <v>19803.34</v>
      </c>
      <c r="K2024" s="9"/>
      <c r="L2024" s="315"/>
      <c r="M2024" s="9">
        <v>116</v>
      </c>
      <c r="N2024" s="35"/>
      <c r="O2024" s="315"/>
      <c r="P2024" s="75">
        <f t="shared" si="141"/>
        <v>170.71844827586207</v>
      </c>
      <c r="Q2024" s="9"/>
      <c r="R2024" s="9"/>
      <c r="S2024" s="9"/>
      <c r="T2024" s="78">
        <f t="shared" si="142"/>
        <v>970.09482758620686</v>
      </c>
      <c r="U2024" s="9"/>
      <c r="V2024" s="9"/>
      <c r="W2024" s="9"/>
      <c r="X2024" s="315"/>
      <c r="Y2024" s="9">
        <v>19803.34</v>
      </c>
      <c r="Z2024" s="9">
        <f t="shared" si="139"/>
        <v>24487.29</v>
      </c>
      <c r="AA2024" s="315"/>
      <c r="AB2024" s="9">
        <f t="shared" si="140"/>
        <v>30948.78</v>
      </c>
      <c r="AC2024" s="9">
        <v>27850.799999999999</v>
      </c>
      <c r="AD2024" s="9"/>
      <c r="AG2024" s="315"/>
      <c r="AH2024" s="317"/>
      <c r="AI2024" s="317"/>
      <c r="AJ2024" s="317"/>
      <c r="AK2024" s="317"/>
      <c r="AL2024" s="315"/>
    </row>
    <row r="2025" spans="1:38">
      <c r="A2025" s="342"/>
      <c r="B2025" s="73"/>
      <c r="C2025" s="9" t="s">
        <v>362</v>
      </c>
      <c r="D2025" s="9"/>
      <c r="E2025" s="9" t="s">
        <v>363</v>
      </c>
      <c r="F2025" s="74">
        <v>407247</v>
      </c>
      <c r="G2025" s="9"/>
      <c r="H2025" s="74">
        <f t="shared" si="138"/>
        <v>1466</v>
      </c>
      <c r="I2025" s="9"/>
      <c r="J2025" s="76">
        <v>39207.530000000006</v>
      </c>
      <c r="K2025" s="9"/>
      <c r="L2025" s="315"/>
      <c r="M2025" s="9">
        <v>75</v>
      </c>
      <c r="N2025" s="35"/>
      <c r="O2025" s="315"/>
      <c r="P2025" s="75">
        <f t="shared" si="141"/>
        <v>522.76706666666678</v>
      </c>
      <c r="Q2025" s="9"/>
      <c r="R2025" s="9"/>
      <c r="S2025" s="9"/>
      <c r="T2025" s="78">
        <f t="shared" si="142"/>
        <v>5429.96</v>
      </c>
      <c r="U2025" s="9"/>
      <c r="V2025" s="9"/>
      <c r="W2025" s="9"/>
      <c r="X2025" s="315"/>
      <c r="Y2025" s="9">
        <v>39207.530000000006</v>
      </c>
      <c r="Z2025" s="9">
        <f t="shared" si="139"/>
        <v>48481.02</v>
      </c>
      <c r="AA2025" s="315"/>
      <c r="AB2025" s="9">
        <f t="shared" si="140"/>
        <v>61273.77</v>
      </c>
      <c r="AC2025" s="9">
        <v>55140.25</v>
      </c>
      <c r="AD2025" s="9"/>
      <c r="AG2025" s="315"/>
      <c r="AH2025" s="317"/>
      <c r="AI2025" s="317"/>
      <c r="AJ2025" s="317"/>
      <c r="AK2025" s="317"/>
      <c r="AL2025" s="315"/>
    </row>
    <row r="2026" spans="1:38">
      <c r="A2026" s="342"/>
      <c r="B2026" s="73"/>
      <c r="C2026" s="9" t="s">
        <v>362</v>
      </c>
      <c r="D2026" s="9"/>
      <c r="E2026" s="9" t="s">
        <v>536</v>
      </c>
      <c r="F2026" s="74">
        <v>442</v>
      </c>
      <c r="G2026" s="9"/>
      <c r="H2026" s="74">
        <f t="shared" si="138"/>
        <v>2</v>
      </c>
      <c r="I2026" s="9"/>
      <c r="J2026" s="76">
        <v>74.48</v>
      </c>
      <c r="K2026" s="9"/>
      <c r="L2026" s="315"/>
      <c r="M2026" s="9">
        <v>1</v>
      </c>
      <c r="N2026" s="35"/>
      <c r="O2026" s="315"/>
      <c r="P2026" s="75">
        <f t="shared" si="141"/>
        <v>74.48</v>
      </c>
      <c r="Q2026" s="9"/>
      <c r="R2026" s="9"/>
      <c r="S2026" s="9"/>
      <c r="T2026" s="78">
        <f t="shared" si="142"/>
        <v>442</v>
      </c>
      <c r="U2026" s="9"/>
      <c r="V2026" s="9"/>
      <c r="W2026" s="9"/>
      <c r="X2026" s="315"/>
      <c r="Y2026" s="9">
        <v>74.48</v>
      </c>
      <c r="Z2026" s="9">
        <f t="shared" si="139"/>
        <v>92.1</v>
      </c>
      <c r="AA2026" s="315"/>
      <c r="AB2026" s="9">
        <f t="shared" si="140"/>
        <v>116.4</v>
      </c>
      <c r="AC2026" s="9">
        <v>104.75</v>
      </c>
      <c r="AD2026" s="9"/>
      <c r="AG2026" s="315"/>
      <c r="AH2026" s="317"/>
      <c r="AI2026" s="317"/>
      <c r="AJ2026" s="317"/>
      <c r="AK2026" s="317"/>
      <c r="AL2026" s="315"/>
    </row>
    <row r="2027" spans="1:38">
      <c r="A2027" s="342"/>
      <c r="B2027" s="73"/>
      <c r="C2027" s="9" t="s">
        <v>364</v>
      </c>
      <c r="D2027" s="9"/>
      <c r="E2027" s="9" t="s">
        <v>95</v>
      </c>
      <c r="F2027" s="74">
        <v>38508</v>
      </c>
      <c r="G2027" s="9"/>
      <c r="H2027" s="74">
        <f t="shared" si="138"/>
        <v>139</v>
      </c>
      <c r="I2027" s="9"/>
      <c r="J2027" s="76">
        <v>6736.8400000000011</v>
      </c>
      <c r="K2027" s="9"/>
      <c r="L2027" s="315"/>
      <c r="M2027" s="9">
        <v>50</v>
      </c>
      <c r="N2027" s="35"/>
      <c r="O2027" s="315"/>
      <c r="P2027" s="75">
        <f t="shared" si="141"/>
        <v>134.73680000000002</v>
      </c>
      <c r="Q2027" s="9"/>
      <c r="R2027" s="9"/>
      <c r="S2027" s="9"/>
      <c r="T2027" s="78">
        <f t="shared" si="142"/>
        <v>770.16</v>
      </c>
      <c r="U2027" s="9"/>
      <c r="V2027" s="9"/>
      <c r="W2027" s="9"/>
      <c r="X2027" s="315"/>
      <c r="Y2027" s="9">
        <v>6736.8400000000011</v>
      </c>
      <c r="Z2027" s="9">
        <f t="shared" si="139"/>
        <v>8330.26</v>
      </c>
      <c r="AA2027" s="315"/>
      <c r="AB2027" s="9">
        <f t="shared" si="140"/>
        <v>10528.37</v>
      </c>
      <c r="AC2027" s="9">
        <v>9474.48</v>
      </c>
      <c r="AD2027" s="9"/>
      <c r="AG2027" s="315"/>
      <c r="AH2027" s="317"/>
      <c r="AI2027" s="317"/>
      <c r="AJ2027" s="317"/>
      <c r="AK2027" s="317"/>
      <c r="AL2027" s="315"/>
    </row>
    <row r="2028" spans="1:38">
      <c r="A2028" s="342"/>
      <c r="B2028" s="73"/>
      <c r="C2028" s="9" t="s">
        <v>365</v>
      </c>
      <c r="D2028" s="9"/>
      <c r="E2028" s="9" t="s">
        <v>200</v>
      </c>
      <c r="F2028" s="74">
        <v>80019</v>
      </c>
      <c r="G2028" s="9"/>
      <c r="H2028" s="74">
        <f t="shared" si="138"/>
        <v>288</v>
      </c>
      <c r="I2028" s="9"/>
      <c r="J2028" s="76">
        <v>12518.060000000001</v>
      </c>
      <c r="K2028" s="9"/>
      <c r="L2028" s="315"/>
      <c r="M2028" s="9">
        <v>26</v>
      </c>
      <c r="N2028" s="35"/>
      <c r="O2028" s="315"/>
      <c r="P2028" s="75">
        <f t="shared" si="141"/>
        <v>481.46384615384619</v>
      </c>
      <c r="Q2028" s="9"/>
      <c r="R2028" s="9"/>
      <c r="S2028" s="9"/>
      <c r="T2028" s="78">
        <f t="shared" si="142"/>
        <v>3077.6538461538462</v>
      </c>
      <c r="U2028" s="9"/>
      <c r="V2028" s="9"/>
      <c r="W2028" s="9"/>
      <c r="X2028" s="315"/>
      <c r="Y2028" s="9">
        <v>12518.060000000001</v>
      </c>
      <c r="Z2028" s="9">
        <f t="shared" si="139"/>
        <v>15478.87</v>
      </c>
      <c r="AA2028" s="315"/>
      <c r="AB2028" s="9">
        <f t="shared" si="140"/>
        <v>19563.3</v>
      </c>
      <c r="AC2028" s="9">
        <v>17605.009999999998</v>
      </c>
      <c r="AD2028" s="9"/>
      <c r="AG2028" s="315"/>
      <c r="AH2028" s="317"/>
      <c r="AI2028" s="317"/>
      <c r="AJ2028" s="317"/>
      <c r="AK2028" s="317"/>
      <c r="AL2028" s="315"/>
    </row>
    <row r="2029" spans="1:38">
      <c r="A2029" s="342"/>
      <c r="B2029" s="73"/>
      <c r="C2029" s="9" t="s">
        <v>366</v>
      </c>
      <c r="D2029" s="9"/>
      <c r="E2029" s="9" t="s">
        <v>83</v>
      </c>
      <c r="F2029" s="74">
        <v>3610</v>
      </c>
      <c r="G2029" s="9"/>
      <c r="H2029" s="74">
        <f t="shared" si="138"/>
        <v>13</v>
      </c>
      <c r="I2029" s="9"/>
      <c r="J2029" s="76">
        <v>549.19000000000005</v>
      </c>
      <c r="K2029" s="9"/>
      <c r="L2029" s="315"/>
      <c r="M2029" s="9">
        <v>1</v>
      </c>
      <c r="N2029" s="35"/>
      <c r="O2029" s="315"/>
      <c r="P2029" s="75">
        <f t="shared" si="141"/>
        <v>549.19000000000005</v>
      </c>
      <c r="Q2029" s="9"/>
      <c r="R2029" s="9"/>
      <c r="S2029" s="9"/>
      <c r="T2029" s="78">
        <f t="shared" si="142"/>
        <v>3610</v>
      </c>
      <c r="U2029" s="9"/>
      <c r="V2029" s="9"/>
      <c r="W2029" s="9"/>
      <c r="X2029" s="315"/>
      <c r="Y2029" s="9">
        <v>549.19000000000005</v>
      </c>
      <c r="Z2029" s="9">
        <f t="shared" si="139"/>
        <v>679.09</v>
      </c>
      <c r="AA2029" s="315"/>
      <c r="AB2029" s="9">
        <f t="shared" si="140"/>
        <v>858.28</v>
      </c>
      <c r="AC2029" s="9">
        <v>772.36</v>
      </c>
      <c r="AD2029" s="9"/>
      <c r="AG2029" s="315"/>
      <c r="AH2029" s="317"/>
      <c r="AI2029" s="317"/>
      <c r="AJ2029" s="317"/>
      <c r="AK2029" s="317"/>
      <c r="AL2029" s="315"/>
    </row>
    <row r="2030" spans="1:38">
      <c r="A2030" s="342"/>
      <c r="B2030" s="73"/>
      <c r="C2030" s="9" t="s">
        <v>366</v>
      </c>
      <c r="D2030" s="9"/>
      <c r="E2030" s="9" t="s">
        <v>189</v>
      </c>
      <c r="F2030" s="74">
        <v>457</v>
      </c>
      <c r="G2030" s="9"/>
      <c r="H2030" s="74">
        <f t="shared" si="138"/>
        <v>2</v>
      </c>
      <c r="I2030" s="9"/>
      <c r="J2030" s="76">
        <v>78.75</v>
      </c>
      <c r="K2030" s="9"/>
      <c r="L2030" s="315"/>
      <c r="M2030" s="9">
        <v>1</v>
      </c>
      <c r="N2030" s="35"/>
      <c r="O2030" s="315"/>
      <c r="P2030" s="75">
        <f t="shared" si="141"/>
        <v>78.75</v>
      </c>
      <c r="Q2030" s="9"/>
      <c r="R2030" s="9"/>
      <c r="S2030" s="9"/>
      <c r="T2030" s="78">
        <f t="shared" si="142"/>
        <v>457</v>
      </c>
      <c r="U2030" s="9"/>
      <c r="V2030" s="9"/>
      <c r="W2030" s="9"/>
      <c r="X2030" s="315"/>
      <c r="Y2030" s="9">
        <v>78.75</v>
      </c>
      <c r="Z2030" s="9">
        <f t="shared" si="139"/>
        <v>97.38</v>
      </c>
      <c r="AA2030" s="315"/>
      <c r="AB2030" s="9">
        <f t="shared" si="140"/>
        <v>123.07</v>
      </c>
      <c r="AC2030" s="9">
        <v>110.75</v>
      </c>
      <c r="AD2030" s="9"/>
      <c r="AG2030" s="315"/>
      <c r="AH2030" s="317"/>
      <c r="AI2030" s="317"/>
      <c r="AJ2030" s="317"/>
      <c r="AK2030" s="317"/>
      <c r="AL2030" s="315"/>
    </row>
    <row r="2031" spans="1:38">
      <c r="A2031" s="342"/>
      <c r="B2031" s="73"/>
      <c r="C2031" s="9" t="s">
        <v>366</v>
      </c>
      <c r="D2031" s="9"/>
      <c r="E2031" s="9" t="s">
        <v>291</v>
      </c>
      <c r="F2031" s="74">
        <v>242511</v>
      </c>
      <c r="G2031" s="9"/>
      <c r="H2031" s="74">
        <f t="shared" si="138"/>
        <v>873</v>
      </c>
      <c r="I2031" s="9"/>
      <c r="J2031" s="76">
        <v>34588.460000000006</v>
      </c>
      <c r="K2031" s="9"/>
      <c r="L2031" s="315"/>
      <c r="M2031" s="9">
        <v>144</v>
      </c>
      <c r="N2031" s="35"/>
      <c r="O2031" s="315"/>
      <c r="P2031" s="75">
        <f t="shared" si="141"/>
        <v>240.19763888888895</v>
      </c>
      <c r="Q2031" s="9"/>
      <c r="R2031" s="9"/>
      <c r="S2031" s="9"/>
      <c r="T2031" s="78">
        <f t="shared" si="142"/>
        <v>1684.1041666666667</v>
      </c>
      <c r="U2031" s="9"/>
      <c r="V2031" s="9"/>
      <c r="W2031" s="9"/>
      <c r="X2031" s="315"/>
      <c r="Y2031" s="9">
        <v>34588.460000000006</v>
      </c>
      <c r="Z2031" s="9">
        <f t="shared" si="139"/>
        <v>42769.440000000002</v>
      </c>
      <c r="AA2031" s="315"/>
      <c r="AB2031" s="9">
        <f t="shared" si="140"/>
        <v>54055.05</v>
      </c>
      <c r="AC2031" s="9">
        <v>48644.13</v>
      </c>
      <c r="AD2031" s="9"/>
      <c r="AG2031" s="315"/>
      <c r="AH2031" s="317"/>
      <c r="AI2031" s="317"/>
      <c r="AJ2031" s="317"/>
      <c r="AK2031" s="317"/>
      <c r="AL2031" s="315"/>
    </row>
    <row r="2032" spans="1:38">
      <c r="A2032" s="342"/>
      <c r="B2032" s="73"/>
      <c r="C2032" s="9" t="s">
        <v>594</v>
      </c>
      <c r="D2032" s="9"/>
      <c r="E2032" s="9" t="s">
        <v>96</v>
      </c>
      <c r="F2032" s="74">
        <v>3112</v>
      </c>
      <c r="G2032" s="9"/>
      <c r="H2032" s="74">
        <f t="shared" si="138"/>
        <v>11</v>
      </c>
      <c r="I2032" s="9"/>
      <c r="J2032" s="76">
        <v>535.57999999999993</v>
      </c>
      <c r="K2032" s="9"/>
      <c r="L2032" s="315"/>
      <c r="M2032" s="9">
        <v>4</v>
      </c>
      <c r="N2032" s="35"/>
      <c r="O2032" s="315"/>
      <c r="P2032" s="75">
        <f t="shared" si="141"/>
        <v>133.89499999999998</v>
      </c>
      <c r="Q2032" s="9"/>
      <c r="R2032" s="9"/>
      <c r="S2032" s="9"/>
      <c r="T2032" s="78">
        <f t="shared" si="142"/>
        <v>778</v>
      </c>
      <c r="U2032" s="9"/>
      <c r="V2032" s="9"/>
      <c r="W2032" s="9"/>
      <c r="X2032" s="315"/>
      <c r="Y2032" s="9">
        <v>535.57999999999993</v>
      </c>
      <c r="Z2032" s="9">
        <f t="shared" si="139"/>
        <v>662.26</v>
      </c>
      <c r="AA2032" s="315"/>
      <c r="AB2032" s="9">
        <f t="shared" si="140"/>
        <v>837.01</v>
      </c>
      <c r="AC2032" s="9">
        <v>753.22</v>
      </c>
      <c r="AD2032" s="9"/>
      <c r="AG2032" s="315"/>
      <c r="AH2032" s="317"/>
      <c r="AI2032" s="317"/>
      <c r="AJ2032" s="317"/>
      <c r="AK2032" s="317"/>
      <c r="AL2032" s="315"/>
    </row>
    <row r="2033" spans="1:38">
      <c r="A2033" s="342"/>
      <c r="B2033" s="73"/>
      <c r="C2033" s="9" t="s">
        <v>367</v>
      </c>
      <c r="D2033" s="9"/>
      <c r="E2033" s="9" t="s">
        <v>93</v>
      </c>
      <c r="F2033" s="74">
        <v>1958</v>
      </c>
      <c r="G2033" s="9"/>
      <c r="H2033" s="74">
        <f t="shared" si="138"/>
        <v>7</v>
      </c>
      <c r="I2033" s="9"/>
      <c r="J2033" s="76">
        <v>309.91999999999996</v>
      </c>
      <c r="K2033" s="9"/>
      <c r="L2033" s="315"/>
      <c r="M2033" s="9">
        <v>3</v>
      </c>
      <c r="N2033" s="35"/>
      <c r="O2033" s="315"/>
      <c r="P2033" s="75">
        <f t="shared" si="141"/>
        <v>103.30666666666666</v>
      </c>
      <c r="Q2033" s="9"/>
      <c r="R2033" s="9"/>
      <c r="S2033" s="9"/>
      <c r="T2033" s="78">
        <f t="shared" si="142"/>
        <v>652.66666666666663</v>
      </c>
      <c r="U2033" s="9"/>
      <c r="V2033" s="9"/>
      <c r="W2033" s="9"/>
      <c r="X2033" s="315"/>
      <c r="Y2033" s="9">
        <v>309.91999999999996</v>
      </c>
      <c r="Z2033" s="9">
        <f t="shared" si="139"/>
        <v>383.22</v>
      </c>
      <c r="AA2033" s="315"/>
      <c r="AB2033" s="9">
        <f t="shared" si="140"/>
        <v>484.34</v>
      </c>
      <c r="AC2033" s="9">
        <v>435.86</v>
      </c>
      <c r="AD2033" s="9"/>
      <c r="AG2033" s="315"/>
      <c r="AH2033" s="317"/>
      <c r="AI2033" s="317"/>
      <c r="AJ2033" s="317"/>
      <c r="AK2033" s="317"/>
      <c r="AL2033" s="315"/>
    </row>
    <row r="2034" spans="1:38">
      <c r="A2034" s="342"/>
      <c r="B2034" s="73"/>
      <c r="C2034" s="9" t="s">
        <v>367</v>
      </c>
      <c r="D2034" s="9"/>
      <c r="E2034" s="9" t="s">
        <v>96</v>
      </c>
      <c r="F2034" s="74">
        <v>6672649</v>
      </c>
      <c r="G2034" s="9"/>
      <c r="H2034" s="74">
        <f t="shared" si="138"/>
        <v>24026</v>
      </c>
      <c r="I2034" s="9"/>
      <c r="J2034" s="76">
        <v>748239.40000000049</v>
      </c>
      <c r="K2034" s="9"/>
      <c r="L2034" s="315"/>
      <c r="M2034" s="9">
        <v>1345</v>
      </c>
      <c r="N2034" s="35"/>
      <c r="O2034" s="315"/>
      <c r="P2034" s="75">
        <f t="shared" si="141"/>
        <v>556.31182156133866</v>
      </c>
      <c r="Q2034" s="9"/>
      <c r="R2034" s="9"/>
      <c r="S2034" s="9"/>
      <c r="T2034" s="78">
        <f t="shared" si="142"/>
        <v>4961.0773234200742</v>
      </c>
      <c r="U2034" s="9"/>
      <c r="V2034" s="9"/>
      <c r="W2034" s="9"/>
      <c r="X2034" s="315"/>
      <c r="Y2034" s="9">
        <v>748239.40000000049</v>
      </c>
      <c r="Z2034" s="9">
        <f t="shared" si="139"/>
        <v>925215.45</v>
      </c>
      <c r="AA2034" s="315"/>
      <c r="AB2034" s="9">
        <f t="shared" si="140"/>
        <v>1169353.07</v>
      </c>
      <c r="AC2034" s="9">
        <v>1052300.53</v>
      </c>
      <c r="AD2034" s="9"/>
      <c r="AG2034" s="315"/>
      <c r="AH2034" s="317"/>
      <c r="AI2034" s="317"/>
      <c r="AJ2034" s="317"/>
      <c r="AK2034" s="317"/>
      <c r="AL2034" s="315"/>
    </row>
    <row r="2035" spans="1:38">
      <c r="A2035" s="342"/>
      <c r="B2035" s="73"/>
      <c r="C2035" s="9" t="s">
        <v>368</v>
      </c>
      <c r="D2035" s="9"/>
      <c r="E2035" s="9" t="s">
        <v>137</v>
      </c>
      <c r="F2035" s="74">
        <v>21500</v>
      </c>
      <c r="G2035" s="9"/>
      <c r="H2035" s="74">
        <f t="shared" si="138"/>
        <v>77</v>
      </c>
      <c r="I2035" s="9"/>
      <c r="J2035" s="76">
        <v>3884.26</v>
      </c>
      <c r="K2035" s="9"/>
      <c r="L2035" s="315"/>
      <c r="M2035" s="9">
        <v>1</v>
      </c>
      <c r="N2035" s="35"/>
      <c r="O2035" s="315"/>
      <c r="P2035" s="75">
        <f t="shared" si="141"/>
        <v>3884.26</v>
      </c>
      <c r="Q2035" s="9"/>
      <c r="R2035" s="9"/>
      <c r="S2035" s="9"/>
      <c r="T2035" s="78">
        <f t="shared" si="142"/>
        <v>21500</v>
      </c>
      <c r="U2035" s="9"/>
      <c r="V2035" s="9"/>
      <c r="W2035" s="9"/>
      <c r="X2035" s="315"/>
      <c r="Y2035" s="9">
        <v>3884.26</v>
      </c>
      <c r="Z2035" s="9">
        <f t="shared" si="139"/>
        <v>4802.9799999999996</v>
      </c>
      <c r="AA2035" s="315"/>
      <c r="AB2035" s="9">
        <f t="shared" si="140"/>
        <v>6070.35</v>
      </c>
      <c r="AC2035" s="9">
        <v>5462.7</v>
      </c>
      <c r="AD2035" s="9"/>
      <c r="AG2035" s="315"/>
      <c r="AH2035" s="317"/>
      <c r="AI2035" s="317"/>
      <c r="AJ2035" s="317"/>
      <c r="AK2035" s="317"/>
      <c r="AL2035" s="315"/>
    </row>
    <row r="2036" spans="1:38">
      <c r="A2036" s="342"/>
      <c r="B2036" s="73"/>
      <c r="C2036" s="9" t="s">
        <v>368</v>
      </c>
      <c r="D2036" s="9"/>
      <c r="E2036" s="9" t="s">
        <v>154</v>
      </c>
      <c r="F2036" s="74">
        <v>565515</v>
      </c>
      <c r="G2036" s="9"/>
      <c r="H2036" s="74">
        <f t="shared" si="138"/>
        <v>2036</v>
      </c>
      <c r="I2036" s="9"/>
      <c r="J2036" s="76">
        <v>85562.830000000045</v>
      </c>
      <c r="K2036" s="9"/>
      <c r="L2036" s="315"/>
      <c r="M2036" s="9">
        <v>152</v>
      </c>
      <c r="N2036" s="35"/>
      <c r="O2036" s="315"/>
      <c r="P2036" s="75">
        <f t="shared" si="141"/>
        <v>562.91335526315822</v>
      </c>
      <c r="Q2036" s="9"/>
      <c r="R2036" s="9"/>
      <c r="S2036" s="9"/>
      <c r="T2036" s="78">
        <f t="shared" si="142"/>
        <v>3720.4934210526317</v>
      </c>
      <c r="U2036" s="9"/>
      <c r="V2036" s="9"/>
      <c r="W2036" s="9"/>
      <c r="X2036" s="315"/>
      <c r="Y2036" s="9">
        <v>85562.830000000045</v>
      </c>
      <c r="Z2036" s="9">
        <f t="shared" si="139"/>
        <v>105800.43</v>
      </c>
      <c r="AA2036" s="315"/>
      <c r="AB2036" s="9">
        <f t="shared" si="140"/>
        <v>133718.10999999999</v>
      </c>
      <c r="AC2036" s="9">
        <v>120332.89</v>
      </c>
      <c r="AD2036" s="9"/>
      <c r="AG2036" s="315"/>
      <c r="AH2036" s="317"/>
      <c r="AI2036" s="317"/>
      <c r="AJ2036" s="317"/>
      <c r="AK2036" s="317"/>
      <c r="AL2036" s="315"/>
    </row>
    <row r="2037" spans="1:38">
      <c r="A2037" s="342"/>
      <c r="B2037" s="73"/>
      <c r="C2037" s="9" t="s">
        <v>369</v>
      </c>
      <c r="D2037" s="9"/>
      <c r="E2037" s="9" t="s">
        <v>83</v>
      </c>
      <c r="F2037" s="74">
        <v>11283</v>
      </c>
      <c r="G2037" s="9"/>
      <c r="H2037" s="74">
        <f t="shared" si="138"/>
        <v>41</v>
      </c>
      <c r="I2037" s="9"/>
      <c r="J2037" s="76">
        <v>1935.7600000000002</v>
      </c>
      <c r="K2037" s="9"/>
      <c r="L2037" s="315"/>
      <c r="M2037" s="9">
        <v>2</v>
      </c>
      <c r="N2037" s="35"/>
      <c r="O2037" s="315"/>
      <c r="P2037" s="75">
        <f t="shared" si="141"/>
        <v>967.88000000000011</v>
      </c>
      <c r="Q2037" s="9"/>
      <c r="R2037" s="9"/>
      <c r="S2037" s="9"/>
      <c r="T2037" s="78">
        <f t="shared" si="142"/>
        <v>5641.5</v>
      </c>
      <c r="U2037" s="9"/>
      <c r="V2037" s="9"/>
      <c r="W2037" s="9"/>
      <c r="X2037" s="315"/>
      <c r="Y2037" s="9">
        <v>1935.7600000000002</v>
      </c>
      <c r="Z2037" s="9">
        <f t="shared" si="139"/>
        <v>2393.61</v>
      </c>
      <c r="AA2037" s="315"/>
      <c r="AB2037" s="9">
        <f t="shared" si="140"/>
        <v>3025.22</v>
      </c>
      <c r="AC2037" s="9">
        <v>2722.39</v>
      </c>
      <c r="AD2037" s="9"/>
      <c r="AG2037" s="315"/>
      <c r="AH2037" s="317"/>
      <c r="AI2037" s="317"/>
      <c r="AJ2037" s="317"/>
      <c r="AK2037" s="317"/>
      <c r="AL2037" s="315"/>
    </row>
    <row r="2038" spans="1:38">
      <c r="A2038" s="342"/>
      <c r="B2038" s="73"/>
      <c r="C2038" s="9" t="s">
        <v>369</v>
      </c>
      <c r="D2038" s="9"/>
      <c r="E2038" s="9" t="s">
        <v>370</v>
      </c>
      <c r="F2038" s="74">
        <v>1817829</v>
      </c>
      <c r="G2038" s="9"/>
      <c r="H2038" s="74">
        <f t="shared" si="138"/>
        <v>6545</v>
      </c>
      <c r="I2038" s="9"/>
      <c r="J2038" s="76">
        <v>222745.96999999965</v>
      </c>
      <c r="K2038" s="9"/>
      <c r="L2038" s="315"/>
      <c r="M2038" s="9">
        <v>547</v>
      </c>
      <c r="N2038" s="35"/>
      <c r="O2038" s="315"/>
      <c r="P2038" s="75">
        <f t="shared" si="141"/>
        <v>407.21383912248564</v>
      </c>
      <c r="Q2038" s="9"/>
      <c r="R2038" s="9"/>
      <c r="S2038" s="9"/>
      <c r="T2038" s="78">
        <f t="shared" si="142"/>
        <v>3323.270566727605</v>
      </c>
      <c r="U2038" s="9"/>
      <c r="V2038" s="9"/>
      <c r="W2038" s="9"/>
      <c r="X2038" s="315"/>
      <c r="Y2038" s="9">
        <v>222745.96999999965</v>
      </c>
      <c r="Z2038" s="9">
        <f t="shared" si="139"/>
        <v>275430.58</v>
      </c>
      <c r="AA2038" s="315"/>
      <c r="AB2038" s="9">
        <f t="shared" si="140"/>
        <v>348108.75</v>
      </c>
      <c r="AC2038" s="9">
        <v>313262.98</v>
      </c>
      <c r="AD2038" s="9"/>
      <c r="AG2038" s="315"/>
      <c r="AH2038" s="317"/>
      <c r="AI2038" s="317"/>
      <c r="AJ2038" s="317"/>
      <c r="AK2038" s="317"/>
      <c r="AL2038" s="315"/>
    </row>
    <row r="2039" spans="1:38">
      <c r="A2039" s="342"/>
      <c r="B2039" s="73"/>
      <c r="C2039" s="9" t="s">
        <v>369</v>
      </c>
      <c r="D2039" s="9"/>
      <c r="E2039" s="9" t="s">
        <v>371</v>
      </c>
      <c r="F2039" s="74">
        <v>1067</v>
      </c>
      <c r="G2039" s="9"/>
      <c r="H2039" s="74">
        <f t="shared" si="138"/>
        <v>4</v>
      </c>
      <c r="I2039" s="9"/>
      <c r="J2039" s="76">
        <v>226.58</v>
      </c>
      <c r="K2039" s="9"/>
      <c r="L2039" s="315"/>
      <c r="M2039" s="9">
        <v>7</v>
      </c>
      <c r="N2039" s="35"/>
      <c r="O2039" s="315"/>
      <c r="P2039" s="75">
        <f t="shared" si="141"/>
        <v>32.368571428571428</v>
      </c>
      <c r="Q2039" s="9"/>
      <c r="R2039" s="9"/>
      <c r="S2039" s="9"/>
      <c r="T2039" s="78">
        <f t="shared" si="142"/>
        <v>152.42857142857142</v>
      </c>
      <c r="U2039" s="9"/>
      <c r="V2039" s="9"/>
      <c r="W2039" s="9"/>
      <c r="X2039" s="315"/>
      <c r="Y2039" s="9">
        <v>226.58</v>
      </c>
      <c r="Z2039" s="9">
        <f t="shared" si="139"/>
        <v>280.17</v>
      </c>
      <c r="AA2039" s="315"/>
      <c r="AB2039" s="9">
        <f t="shared" si="140"/>
        <v>354.1</v>
      </c>
      <c r="AC2039" s="9">
        <v>318.66000000000003</v>
      </c>
      <c r="AD2039" s="9"/>
      <c r="AG2039" s="315"/>
      <c r="AH2039" s="317"/>
      <c r="AI2039" s="317"/>
      <c r="AJ2039" s="317"/>
      <c r="AK2039" s="317"/>
      <c r="AL2039" s="315"/>
    </row>
    <row r="2040" spans="1:38">
      <c r="A2040" s="342"/>
      <c r="B2040" s="73"/>
      <c r="C2040" s="9" t="s">
        <v>369</v>
      </c>
      <c r="D2040" s="9"/>
      <c r="E2040" s="9" t="s">
        <v>471</v>
      </c>
      <c r="F2040" s="74">
        <v>4451</v>
      </c>
      <c r="G2040" s="9"/>
      <c r="H2040" s="74">
        <f t="shared" si="138"/>
        <v>16</v>
      </c>
      <c r="I2040" s="9"/>
      <c r="J2040" s="76">
        <v>425.75</v>
      </c>
      <c r="K2040" s="9"/>
      <c r="L2040" s="315"/>
      <c r="M2040" s="9">
        <v>2</v>
      </c>
      <c r="N2040" s="35"/>
      <c r="O2040" s="315"/>
      <c r="P2040" s="75">
        <f t="shared" si="141"/>
        <v>212.875</v>
      </c>
      <c r="Q2040" s="9"/>
      <c r="R2040" s="9"/>
      <c r="S2040" s="9"/>
      <c r="T2040" s="78">
        <f t="shared" si="142"/>
        <v>2225.5</v>
      </c>
      <c r="U2040" s="9"/>
      <c r="V2040" s="9"/>
      <c r="W2040" s="9"/>
      <c r="X2040" s="315"/>
      <c r="Y2040" s="9">
        <v>425.75</v>
      </c>
      <c r="Z2040" s="9">
        <f t="shared" si="139"/>
        <v>526.45000000000005</v>
      </c>
      <c r="AA2040" s="315"/>
      <c r="AB2040" s="9">
        <f t="shared" si="140"/>
        <v>665.36</v>
      </c>
      <c r="AC2040" s="9">
        <v>598.76</v>
      </c>
      <c r="AD2040" s="9"/>
      <c r="AG2040" s="315"/>
      <c r="AH2040" s="317"/>
      <c r="AI2040" s="317"/>
      <c r="AJ2040" s="317"/>
      <c r="AK2040" s="317"/>
      <c r="AL2040" s="315"/>
    </row>
    <row r="2041" spans="1:38">
      <c r="A2041" s="342"/>
      <c r="B2041" s="73"/>
      <c r="C2041" s="9" t="s">
        <v>369</v>
      </c>
      <c r="D2041" s="9"/>
      <c r="E2041" s="9" t="s">
        <v>98</v>
      </c>
      <c r="F2041" s="74">
        <v>1155</v>
      </c>
      <c r="G2041" s="9"/>
      <c r="H2041" s="74">
        <f t="shared" si="138"/>
        <v>4</v>
      </c>
      <c r="I2041" s="9"/>
      <c r="J2041" s="76">
        <v>196.62</v>
      </c>
      <c r="K2041" s="9"/>
      <c r="L2041" s="315"/>
      <c r="M2041" s="9">
        <v>1</v>
      </c>
      <c r="N2041" s="35"/>
      <c r="O2041" s="315"/>
      <c r="P2041" s="75">
        <f t="shared" si="141"/>
        <v>196.62</v>
      </c>
      <c r="Q2041" s="9"/>
      <c r="R2041" s="9"/>
      <c r="S2041" s="9"/>
      <c r="T2041" s="78">
        <f t="shared" si="142"/>
        <v>1155</v>
      </c>
      <c r="U2041" s="9"/>
      <c r="V2041" s="9"/>
      <c r="W2041" s="9"/>
      <c r="X2041" s="315"/>
      <c r="Y2041" s="9">
        <v>196.62</v>
      </c>
      <c r="Z2041" s="9">
        <f t="shared" si="139"/>
        <v>243.13</v>
      </c>
      <c r="AA2041" s="315"/>
      <c r="AB2041" s="9">
        <f t="shared" si="140"/>
        <v>307.27999999999997</v>
      </c>
      <c r="AC2041" s="9">
        <v>276.52</v>
      </c>
      <c r="AD2041" s="9"/>
      <c r="AG2041" s="315"/>
      <c r="AH2041" s="317"/>
      <c r="AI2041" s="317"/>
      <c r="AJ2041" s="317"/>
      <c r="AK2041" s="317"/>
      <c r="AL2041" s="315"/>
    </row>
    <row r="2042" spans="1:38">
      <c r="A2042" s="342"/>
      <c r="B2042" s="73"/>
      <c r="C2042" s="9" t="s">
        <v>369</v>
      </c>
      <c r="D2042" s="9"/>
      <c r="E2042" s="9" t="s">
        <v>159</v>
      </c>
      <c r="F2042" s="74">
        <v>3254</v>
      </c>
      <c r="G2042" s="9"/>
      <c r="H2042" s="74">
        <f t="shared" si="138"/>
        <v>12</v>
      </c>
      <c r="I2042" s="9"/>
      <c r="J2042" s="76">
        <v>529.91999999999996</v>
      </c>
      <c r="K2042" s="9"/>
      <c r="L2042" s="315"/>
      <c r="M2042" s="9">
        <v>1</v>
      </c>
      <c r="N2042" s="35"/>
      <c r="O2042" s="315"/>
      <c r="P2042" s="75">
        <f t="shared" si="141"/>
        <v>529.91999999999996</v>
      </c>
      <c r="Q2042" s="9"/>
      <c r="R2042" s="9"/>
      <c r="S2042" s="9"/>
      <c r="T2042" s="78">
        <f t="shared" si="142"/>
        <v>3254</v>
      </c>
      <c r="U2042" s="9"/>
      <c r="V2042" s="9"/>
      <c r="W2042" s="9"/>
      <c r="X2042" s="315"/>
      <c r="Y2042" s="9">
        <v>529.91999999999996</v>
      </c>
      <c r="Z2042" s="9">
        <f t="shared" si="139"/>
        <v>655.26</v>
      </c>
      <c r="AA2042" s="315"/>
      <c r="AB2042" s="9">
        <f t="shared" si="140"/>
        <v>828.16</v>
      </c>
      <c r="AC2042" s="9">
        <v>745.26</v>
      </c>
      <c r="AD2042" s="9"/>
      <c r="AG2042" s="315"/>
      <c r="AH2042" s="317"/>
      <c r="AI2042" s="317"/>
      <c r="AJ2042" s="317"/>
      <c r="AK2042" s="317"/>
      <c r="AL2042" s="315"/>
    </row>
    <row r="2043" spans="1:38">
      <c r="A2043" s="342"/>
      <c r="B2043" s="73"/>
      <c r="C2043" s="9" t="s">
        <v>595</v>
      </c>
      <c r="D2043" s="9"/>
      <c r="E2043" s="9" t="s">
        <v>164</v>
      </c>
      <c r="F2043" s="74">
        <v>5783</v>
      </c>
      <c r="G2043" s="9"/>
      <c r="H2043" s="74">
        <f t="shared" si="138"/>
        <v>21</v>
      </c>
      <c r="I2043" s="9"/>
      <c r="J2043" s="76">
        <v>1453.72</v>
      </c>
      <c r="K2043" s="9"/>
      <c r="L2043" s="315"/>
      <c r="M2043" s="9">
        <v>1</v>
      </c>
      <c r="N2043" s="35"/>
      <c r="O2043" s="315"/>
      <c r="P2043" s="75">
        <f t="shared" si="141"/>
        <v>1453.72</v>
      </c>
      <c r="Q2043" s="9"/>
      <c r="R2043" s="9"/>
      <c r="S2043" s="9"/>
      <c r="T2043" s="78">
        <f t="shared" si="142"/>
        <v>5783</v>
      </c>
      <c r="U2043" s="9"/>
      <c r="V2043" s="9"/>
      <c r="W2043" s="9"/>
      <c r="X2043" s="315"/>
      <c r="Y2043" s="9">
        <v>1453.72</v>
      </c>
      <c r="Z2043" s="9">
        <f t="shared" si="139"/>
        <v>1797.56</v>
      </c>
      <c r="AA2043" s="315"/>
      <c r="AB2043" s="9">
        <f t="shared" si="140"/>
        <v>2271.88</v>
      </c>
      <c r="AC2043" s="9">
        <v>2044.47</v>
      </c>
      <c r="AD2043" s="9"/>
      <c r="AG2043" s="315"/>
      <c r="AH2043" s="317"/>
      <c r="AI2043" s="317"/>
      <c r="AJ2043" s="317"/>
      <c r="AK2043" s="317"/>
      <c r="AL2043" s="315"/>
    </row>
    <row r="2044" spans="1:38">
      <c r="A2044" s="342"/>
      <c r="B2044" s="73"/>
      <c r="C2044" s="9" t="s">
        <v>372</v>
      </c>
      <c r="D2044" s="9"/>
      <c r="E2044" s="9" t="s">
        <v>74</v>
      </c>
      <c r="F2044" s="74">
        <v>616</v>
      </c>
      <c r="G2044" s="9"/>
      <c r="H2044" s="74">
        <f t="shared" si="138"/>
        <v>2</v>
      </c>
      <c r="I2044" s="9"/>
      <c r="J2044" s="76">
        <v>98.95</v>
      </c>
      <c r="K2044" s="9"/>
      <c r="L2044" s="315"/>
      <c r="M2044" s="9">
        <v>1</v>
      </c>
      <c r="N2044" s="35"/>
      <c r="O2044" s="315"/>
      <c r="P2044" s="75">
        <f t="shared" si="141"/>
        <v>98.95</v>
      </c>
      <c r="Q2044" s="9"/>
      <c r="R2044" s="9"/>
      <c r="S2044" s="9"/>
      <c r="T2044" s="78">
        <f t="shared" si="142"/>
        <v>616</v>
      </c>
      <c r="U2044" s="9"/>
      <c r="V2044" s="9"/>
      <c r="W2044" s="9"/>
      <c r="X2044" s="315"/>
      <c r="Y2044" s="9">
        <v>98.95</v>
      </c>
      <c r="Z2044" s="9">
        <f t="shared" si="139"/>
        <v>122.35</v>
      </c>
      <c r="AA2044" s="315"/>
      <c r="AB2044" s="9">
        <f t="shared" si="140"/>
        <v>154.63999999999999</v>
      </c>
      <c r="AC2044" s="9">
        <v>139.16</v>
      </c>
      <c r="AD2044" s="9"/>
      <c r="AG2044" s="315"/>
      <c r="AH2044" s="317"/>
      <c r="AI2044" s="317"/>
      <c r="AJ2044" s="317"/>
      <c r="AK2044" s="317"/>
      <c r="AL2044" s="315"/>
    </row>
    <row r="2045" spans="1:38">
      <c r="A2045" s="342"/>
      <c r="B2045" s="73"/>
      <c r="C2045" s="9" t="s">
        <v>372</v>
      </c>
      <c r="D2045" s="9"/>
      <c r="E2045" s="9" t="s">
        <v>75</v>
      </c>
      <c r="F2045" s="74">
        <v>1240705</v>
      </c>
      <c r="G2045" s="9"/>
      <c r="H2045" s="74">
        <f t="shared" si="138"/>
        <v>4467</v>
      </c>
      <c r="I2045" s="9"/>
      <c r="J2045" s="76">
        <v>172100.24000000017</v>
      </c>
      <c r="K2045" s="9"/>
      <c r="L2045" s="315"/>
      <c r="M2045" s="9">
        <v>593</v>
      </c>
      <c r="N2045" s="35"/>
      <c r="O2045" s="315"/>
      <c r="P2045" s="75">
        <f t="shared" si="141"/>
        <v>290.21962900505929</v>
      </c>
      <c r="Q2045" s="9"/>
      <c r="R2045" s="9"/>
      <c r="S2045" s="9"/>
      <c r="T2045" s="78">
        <f t="shared" si="142"/>
        <v>2092.2512647554804</v>
      </c>
      <c r="U2045" s="9"/>
      <c r="V2045" s="9"/>
      <c r="W2045" s="9"/>
      <c r="X2045" s="315"/>
      <c r="Y2045" s="9">
        <v>172100.24000000017</v>
      </c>
      <c r="Z2045" s="9">
        <f t="shared" si="139"/>
        <v>212805.96</v>
      </c>
      <c r="AA2045" s="315"/>
      <c r="AB2045" s="9">
        <f t="shared" si="140"/>
        <v>268959.3</v>
      </c>
      <c r="AC2045" s="9">
        <v>242036.4</v>
      </c>
      <c r="AD2045" s="9"/>
      <c r="AG2045" s="315"/>
      <c r="AH2045" s="317"/>
      <c r="AI2045" s="317"/>
      <c r="AJ2045" s="317"/>
      <c r="AK2045" s="317"/>
      <c r="AL2045" s="315"/>
    </row>
    <row r="2046" spans="1:38">
      <c r="A2046" s="342"/>
      <c r="B2046" s="73"/>
      <c r="C2046" s="9" t="s">
        <v>372</v>
      </c>
      <c r="D2046" s="9"/>
      <c r="E2046" s="9" t="s">
        <v>536</v>
      </c>
      <c r="F2046" s="74">
        <v>557</v>
      </c>
      <c r="G2046" s="9"/>
      <c r="H2046" s="74">
        <f t="shared" si="138"/>
        <v>2</v>
      </c>
      <c r="I2046" s="9"/>
      <c r="J2046" s="76">
        <v>88.95</v>
      </c>
      <c r="K2046" s="9"/>
      <c r="L2046" s="315"/>
      <c r="M2046" s="9">
        <v>1</v>
      </c>
      <c r="N2046" s="35"/>
      <c r="O2046" s="315"/>
      <c r="P2046" s="75">
        <f t="shared" si="141"/>
        <v>88.95</v>
      </c>
      <c r="Q2046" s="9"/>
      <c r="R2046" s="9"/>
      <c r="S2046" s="9"/>
      <c r="T2046" s="78">
        <f t="shared" si="142"/>
        <v>557</v>
      </c>
      <c r="U2046" s="9"/>
      <c r="V2046" s="9"/>
      <c r="W2046" s="9"/>
      <c r="X2046" s="315"/>
      <c r="Y2046" s="9">
        <v>88.95</v>
      </c>
      <c r="Z2046" s="9">
        <f t="shared" si="139"/>
        <v>109.99</v>
      </c>
      <c r="AA2046" s="315"/>
      <c r="AB2046" s="9">
        <f t="shared" si="140"/>
        <v>139.01</v>
      </c>
      <c r="AC2046" s="9">
        <v>125.1</v>
      </c>
      <c r="AD2046" s="9"/>
      <c r="AG2046" s="315"/>
      <c r="AH2046" s="317"/>
      <c r="AI2046" s="317"/>
      <c r="AJ2046" s="317"/>
      <c r="AK2046" s="317"/>
      <c r="AL2046" s="315"/>
    </row>
    <row r="2047" spans="1:38">
      <c r="A2047" s="342"/>
      <c r="B2047" s="73"/>
      <c r="C2047" s="9" t="s">
        <v>374</v>
      </c>
      <c r="D2047" s="9"/>
      <c r="E2047" s="9" t="s">
        <v>96</v>
      </c>
      <c r="F2047" s="74">
        <v>765</v>
      </c>
      <c r="G2047" s="9"/>
      <c r="H2047" s="74">
        <f t="shared" si="138"/>
        <v>3</v>
      </c>
      <c r="I2047" s="9"/>
      <c r="J2047" s="76">
        <v>68.38</v>
      </c>
      <c r="K2047" s="9"/>
      <c r="L2047" s="315"/>
      <c r="M2047" s="9">
        <v>1</v>
      </c>
      <c r="N2047" s="35"/>
      <c r="O2047" s="315"/>
      <c r="P2047" s="75">
        <f t="shared" si="141"/>
        <v>68.38</v>
      </c>
      <c r="Q2047" s="9"/>
      <c r="R2047" s="9"/>
      <c r="S2047" s="9"/>
      <c r="T2047" s="78">
        <f t="shared" si="142"/>
        <v>765</v>
      </c>
      <c r="U2047" s="9"/>
      <c r="V2047" s="9"/>
      <c r="W2047" s="9"/>
      <c r="X2047" s="315"/>
      <c r="Y2047" s="9">
        <v>68.38</v>
      </c>
      <c r="Z2047" s="9">
        <f t="shared" si="139"/>
        <v>84.55</v>
      </c>
      <c r="AA2047" s="315"/>
      <c r="AB2047" s="9">
        <f t="shared" si="140"/>
        <v>106.86</v>
      </c>
      <c r="AC2047" s="9">
        <v>96.17</v>
      </c>
      <c r="AD2047" s="9"/>
      <c r="AG2047" s="315"/>
      <c r="AH2047" s="317"/>
      <c r="AI2047" s="317"/>
      <c r="AJ2047" s="317"/>
      <c r="AK2047" s="317"/>
      <c r="AL2047" s="315"/>
    </row>
    <row r="2048" spans="1:38">
      <c r="A2048" s="342"/>
      <c r="B2048" s="73"/>
      <c r="C2048" s="9" t="s">
        <v>374</v>
      </c>
      <c r="D2048" s="9"/>
      <c r="E2048" s="9" t="s">
        <v>176</v>
      </c>
      <c r="F2048" s="74">
        <v>278678</v>
      </c>
      <c r="G2048" s="9"/>
      <c r="H2048" s="74">
        <f t="shared" si="138"/>
        <v>1003</v>
      </c>
      <c r="I2048" s="9"/>
      <c r="J2048" s="76">
        <v>51577.689999999995</v>
      </c>
      <c r="K2048" s="9"/>
      <c r="L2048" s="315"/>
      <c r="M2048" s="9">
        <v>174</v>
      </c>
      <c r="N2048" s="35"/>
      <c r="O2048" s="315"/>
      <c r="P2048" s="75">
        <f t="shared" si="141"/>
        <v>296.4235057471264</v>
      </c>
      <c r="Q2048" s="9"/>
      <c r="R2048" s="9"/>
      <c r="S2048" s="9"/>
      <c r="T2048" s="78">
        <f t="shared" si="142"/>
        <v>1601.5977011494253</v>
      </c>
      <c r="U2048" s="9"/>
      <c r="V2048" s="9"/>
      <c r="W2048" s="9"/>
      <c r="X2048" s="315"/>
      <c r="Y2048" s="9">
        <v>51577.689999999995</v>
      </c>
      <c r="Z2048" s="9">
        <f t="shared" si="139"/>
        <v>63777.02</v>
      </c>
      <c r="AA2048" s="315"/>
      <c r="AB2048" s="9">
        <f t="shared" si="140"/>
        <v>80605.929999999993</v>
      </c>
      <c r="AC2048" s="9">
        <v>72537.25</v>
      </c>
      <c r="AD2048" s="9"/>
      <c r="AG2048" s="315"/>
      <c r="AH2048" s="317"/>
      <c r="AI2048" s="317"/>
      <c r="AJ2048" s="317"/>
      <c r="AK2048" s="317"/>
      <c r="AL2048" s="315"/>
    </row>
    <row r="2049" spans="1:38">
      <c r="A2049" s="342"/>
      <c r="B2049" s="73"/>
      <c r="C2049" s="9" t="s">
        <v>376</v>
      </c>
      <c r="D2049" s="9"/>
      <c r="E2049" s="9" t="s">
        <v>114</v>
      </c>
      <c r="F2049" s="74">
        <v>858303</v>
      </c>
      <c r="G2049" s="9"/>
      <c r="H2049" s="74">
        <f t="shared" si="138"/>
        <v>3090</v>
      </c>
      <c r="I2049" s="9"/>
      <c r="J2049" s="76">
        <v>95478.07000000008</v>
      </c>
      <c r="K2049" s="9"/>
      <c r="L2049" s="315"/>
      <c r="M2049" s="9">
        <v>390</v>
      </c>
      <c r="N2049" s="35"/>
      <c r="O2049" s="315"/>
      <c r="P2049" s="75">
        <f t="shared" si="141"/>
        <v>244.81556410256431</v>
      </c>
      <c r="Q2049" s="9"/>
      <c r="R2049" s="9"/>
      <c r="S2049" s="9"/>
      <c r="T2049" s="78">
        <f t="shared" si="142"/>
        <v>2200.7769230769231</v>
      </c>
      <c r="U2049" s="9"/>
      <c r="V2049" s="9"/>
      <c r="W2049" s="9"/>
      <c r="X2049" s="315"/>
      <c r="Y2049" s="9">
        <v>95478.07000000008</v>
      </c>
      <c r="Z2049" s="9">
        <f t="shared" si="139"/>
        <v>118060.86</v>
      </c>
      <c r="AA2049" s="315"/>
      <c r="AB2049" s="9">
        <f t="shared" si="140"/>
        <v>149213.71</v>
      </c>
      <c r="AC2049" s="9">
        <v>134277.38</v>
      </c>
      <c r="AD2049" s="9"/>
      <c r="AG2049" s="315"/>
      <c r="AH2049" s="317"/>
      <c r="AI2049" s="317"/>
      <c r="AJ2049" s="317"/>
      <c r="AK2049" s="317"/>
      <c r="AL2049" s="315"/>
    </row>
    <row r="2050" spans="1:38">
      <c r="A2050" s="342"/>
      <c r="B2050" s="73"/>
      <c r="C2050" s="9" t="s">
        <v>378</v>
      </c>
      <c r="D2050" s="9"/>
      <c r="E2050" s="9" t="s">
        <v>100</v>
      </c>
      <c r="F2050" s="74">
        <v>8461</v>
      </c>
      <c r="G2050" s="9"/>
      <c r="H2050" s="74">
        <f t="shared" si="138"/>
        <v>30</v>
      </c>
      <c r="I2050" s="9"/>
      <c r="J2050" s="76">
        <v>1743.48</v>
      </c>
      <c r="K2050" s="9"/>
      <c r="L2050" s="315"/>
      <c r="M2050" s="9">
        <v>4</v>
      </c>
      <c r="N2050" s="35"/>
      <c r="O2050" s="315"/>
      <c r="P2050" s="75">
        <f t="shared" si="141"/>
        <v>435.87</v>
      </c>
      <c r="Q2050" s="9"/>
      <c r="R2050" s="9"/>
      <c r="S2050" s="9"/>
      <c r="T2050" s="78">
        <f t="shared" si="142"/>
        <v>2115.25</v>
      </c>
      <c r="U2050" s="9"/>
      <c r="V2050" s="9"/>
      <c r="W2050" s="9"/>
      <c r="X2050" s="315"/>
      <c r="Y2050" s="9">
        <v>1743.48</v>
      </c>
      <c r="Z2050" s="9">
        <f t="shared" si="139"/>
        <v>2155.85</v>
      </c>
      <c r="AA2050" s="315"/>
      <c r="AB2050" s="9">
        <f t="shared" si="140"/>
        <v>2724.72</v>
      </c>
      <c r="AC2050" s="9">
        <v>2451.98</v>
      </c>
      <c r="AD2050" s="9"/>
      <c r="AG2050" s="315"/>
      <c r="AH2050" s="317"/>
      <c r="AI2050" s="317"/>
      <c r="AJ2050" s="317"/>
      <c r="AK2050" s="317"/>
      <c r="AL2050" s="315"/>
    </row>
    <row r="2051" spans="1:38">
      <c r="A2051" s="342"/>
      <c r="B2051" s="73"/>
      <c r="C2051" s="9" t="s">
        <v>379</v>
      </c>
      <c r="D2051" s="9"/>
      <c r="E2051" s="9" t="s">
        <v>380</v>
      </c>
      <c r="F2051" s="74">
        <v>436567</v>
      </c>
      <c r="G2051" s="9"/>
      <c r="H2051" s="74">
        <f t="shared" si="138"/>
        <v>1572</v>
      </c>
      <c r="I2051" s="9"/>
      <c r="J2051" s="76">
        <v>24596.459999999995</v>
      </c>
      <c r="K2051" s="9"/>
      <c r="L2051" s="315"/>
      <c r="M2051" s="9">
        <v>30</v>
      </c>
      <c r="N2051" s="35"/>
      <c r="O2051" s="315"/>
      <c r="P2051" s="75">
        <f t="shared" si="141"/>
        <v>819.88199999999983</v>
      </c>
      <c r="Q2051" s="9"/>
      <c r="R2051" s="9"/>
      <c r="S2051" s="9"/>
      <c r="T2051" s="78">
        <f t="shared" si="142"/>
        <v>14552.233333333334</v>
      </c>
      <c r="U2051" s="9"/>
      <c r="V2051" s="9"/>
      <c r="W2051" s="9"/>
      <c r="X2051" s="315"/>
      <c r="Y2051" s="9">
        <v>24596.459999999995</v>
      </c>
      <c r="Z2051" s="9">
        <f t="shared" si="139"/>
        <v>30414.1</v>
      </c>
      <c r="AA2051" s="315"/>
      <c r="AB2051" s="9">
        <f t="shared" si="140"/>
        <v>38439.5</v>
      </c>
      <c r="AC2051" s="9">
        <v>34591.69</v>
      </c>
      <c r="AD2051" s="9"/>
      <c r="AG2051" s="315"/>
      <c r="AH2051" s="317"/>
      <c r="AI2051" s="317"/>
      <c r="AJ2051" s="317"/>
      <c r="AK2051" s="317"/>
      <c r="AL2051" s="315"/>
    </row>
    <row r="2052" spans="1:38">
      <c r="A2052" s="342"/>
      <c r="B2052" s="73"/>
      <c r="C2052" s="9" t="s">
        <v>381</v>
      </c>
      <c r="D2052" s="9"/>
      <c r="E2052" s="9" t="s">
        <v>96</v>
      </c>
      <c r="F2052" s="74">
        <v>97</v>
      </c>
      <c r="G2052" s="9"/>
      <c r="H2052" s="74">
        <f t="shared" si="138"/>
        <v>0</v>
      </c>
      <c r="I2052" s="9"/>
      <c r="J2052" s="76">
        <v>25.09</v>
      </c>
      <c r="K2052" s="9"/>
      <c r="L2052" s="315"/>
      <c r="M2052" s="9">
        <v>1</v>
      </c>
      <c r="N2052" s="35"/>
      <c r="O2052" s="315"/>
      <c r="P2052" s="75">
        <f t="shared" si="141"/>
        <v>25.09</v>
      </c>
      <c r="Q2052" s="9"/>
      <c r="R2052" s="9"/>
      <c r="S2052" s="9"/>
      <c r="T2052" s="78">
        <f t="shared" si="142"/>
        <v>97</v>
      </c>
      <c r="U2052" s="9"/>
      <c r="V2052" s="9"/>
      <c r="W2052" s="9"/>
      <c r="X2052" s="315"/>
      <c r="Y2052" s="9">
        <v>25.09</v>
      </c>
      <c r="Z2052" s="9">
        <f t="shared" si="139"/>
        <v>31.02</v>
      </c>
      <c r="AA2052" s="315"/>
      <c r="AB2052" s="9">
        <f t="shared" si="140"/>
        <v>39.21</v>
      </c>
      <c r="AC2052" s="9">
        <v>35.29</v>
      </c>
      <c r="AD2052" s="9"/>
      <c r="AG2052" s="315"/>
      <c r="AH2052" s="317"/>
      <c r="AI2052" s="317"/>
      <c r="AJ2052" s="317"/>
      <c r="AK2052" s="317"/>
      <c r="AL2052" s="315"/>
    </row>
    <row r="2053" spans="1:38">
      <c r="A2053" s="342"/>
      <c r="B2053" s="73"/>
      <c r="C2053" s="9" t="s">
        <v>381</v>
      </c>
      <c r="D2053" s="9"/>
      <c r="E2053" s="9" t="s">
        <v>77</v>
      </c>
      <c r="F2053" s="74">
        <v>36801</v>
      </c>
      <c r="G2053" s="9"/>
      <c r="H2053" s="74">
        <f t="shared" si="138"/>
        <v>133</v>
      </c>
      <c r="I2053" s="9"/>
      <c r="J2053" s="76">
        <v>5594.4800000000005</v>
      </c>
      <c r="K2053" s="9"/>
      <c r="L2053" s="315"/>
      <c r="M2053" s="9">
        <v>40</v>
      </c>
      <c r="N2053" s="35"/>
      <c r="O2053" s="315"/>
      <c r="P2053" s="75">
        <f t="shared" si="141"/>
        <v>139.86200000000002</v>
      </c>
      <c r="Q2053" s="9"/>
      <c r="R2053" s="9"/>
      <c r="S2053" s="9"/>
      <c r="T2053" s="78">
        <f t="shared" si="142"/>
        <v>920.02499999999998</v>
      </c>
      <c r="U2053" s="9"/>
      <c r="V2053" s="9"/>
      <c r="W2053" s="9"/>
      <c r="X2053" s="315"/>
      <c r="Y2053" s="9">
        <v>5594.4800000000005</v>
      </c>
      <c r="Z2053" s="9">
        <f t="shared" si="139"/>
        <v>6917.7</v>
      </c>
      <c r="AA2053" s="315"/>
      <c r="AB2053" s="9">
        <f t="shared" si="140"/>
        <v>8743.09</v>
      </c>
      <c r="AC2053" s="9">
        <v>7867.9</v>
      </c>
      <c r="AD2053" s="9"/>
      <c r="AG2053" s="315"/>
      <c r="AH2053" s="317"/>
      <c r="AI2053" s="317"/>
      <c r="AJ2053" s="317"/>
      <c r="AK2053" s="317"/>
      <c r="AL2053" s="315"/>
    </row>
    <row r="2054" spans="1:38">
      <c r="A2054" s="342"/>
      <c r="B2054" s="73"/>
      <c r="C2054" s="9" t="s">
        <v>382</v>
      </c>
      <c r="D2054" s="9"/>
      <c r="E2054" s="9" t="s">
        <v>176</v>
      </c>
      <c r="F2054" s="74">
        <v>248</v>
      </c>
      <c r="G2054" s="9"/>
      <c r="H2054" s="74">
        <f t="shared" si="138"/>
        <v>1</v>
      </c>
      <c r="I2054" s="9"/>
      <c r="J2054" s="76">
        <v>61.7</v>
      </c>
      <c r="K2054" s="9"/>
      <c r="L2054" s="315"/>
      <c r="M2054" s="9">
        <v>1</v>
      </c>
      <c r="N2054" s="35"/>
      <c r="O2054" s="315"/>
      <c r="P2054" s="75">
        <f t="shared" si="141"/>
        <v>61.7</v>
      </c>
      <c r="Q2054" s="9"/>
      <c r="R2054" s="9"/>
      <c r="S2054" s="9"/>
      <c r="T2054" s="78">
        <f t="shared" si="142"/>
        <v>248</v>
      </c>
      <c r="U2054" s="9"/>
      <c r="V2054" s="9"/>
      <c r="W2054" s="9"/>
      <c r="X2054" s="315"/>
      <c r="Y2054" s="9">
        <v>61.7</v>
      </c>
      <c r="Z2054" s="9">
        <f t="shared" si="139"/>
        <v>76.290000000000006</v>
      </c>
      <c r="AA2054" s="315"/>
      <c r="AB2054" s="9">
        <f t="shared" si="140"/>
        <v>96.43</v>
      </c>
      <c r="AC2054" s="9">
        <v>86.77</v>
      </c>
      <c r="AD2054" s="9"/>
      <c r="AG2054" s="315"/>
      <c r="AH2054" s="317"/>
      <c r="AI2054" s="317"/>
      <c r="AJ2054" s="317"/>
      <c r="AK2054" s="317"/>
      <c r="AL2054" s="315"/>
    </row>
    <row r="2055" spans="1:38">
      <c r="A2055" s="342"/>
      <c r="B2055" s="73"/>
      <c r="C2055" s="9" t="s">
        <v>382</v>
      </c>
      <c r="D2055" s="9"/>
      <c r="E2055" s="9" t="s">
        <v>200</v>
      </c>
      <c r="F2055" s="74">
        <v>686</v>
      </c>
      <c r="G2055" s="9"/>
      <c r="H2055" s="74">
        <f t="shared" si="138"/>
        <v>2</v>
      </c>
      <c r="I2055" s="9"/>
      <c r="J2055" s="76">
        <v>133.44999999999999</v>
      </c>
      <c r="K2055" s="9"/>
      <c r="L2055" s="315"/>
      <c r="M2055" s="9">
        <v>1</v>
      </c>
      <c r="N2055" s="35"/>
      <c r="O2055" s="315"/>
      <c r="P2055" s="75">
        <f t="shared" si="141"/>
        <v>133.44999999999999</v>
      </c>
      <c r="Q2055" s="9"/>
      <c r="R2055" s="9"/>
      <c r="S2055" s="9"/>
      <c r="T2055" s="78">
        <f t="shared" si="142"/>
        <v>686</v>
      </c>
      <c r="U2055" s="9"/>
      <c r="V2055" s="9"/>
      <c r="W2055" s="9"/>
      <c r="X2055" s="315"/>
      <c r="Y2055" s="9">
        <v>133.44999999999999</v>
      </c>
      <c r="Z2055" s="9">
        <f t="shared" si="139"/>
        <v>165.01</v>
      </c>
      <c r="AA2055" s="315"/>
      <c r="AB2055" s="9">
        <f t="shared" si="140"/>
        <v>208.56</v>
      </c>
      <c r="AC2055" s="9">
        <v>187.68</v>
      </c>
      <c r="AD2055" s="9"/>
      <c r="AG2055" s="315"/>
      <c r="AH2055" s="317"/>
      <c r="AI2055" s="317"/>
      <c r="AJ2055" s="317"/>
      <c r="AK2055" s="317"/>
      <c r="AL2055" s="315"/>
    </row>
    <row r="2056" spans="1:38">
      <c r="A2056" s="342"/>
      <c r="B2056" s="73"/>
      <c r="C2056" s="9" t="s">
        <v>382</v>
      </c>
      <c r="D2056" s="9"/>
      <c r="E2056" s="9" t="s">
        <v>110</v>
      </c>
      <c r="F2056" s="74">
        <v>6463892</v>
      </c>
      <c r="G2056" s="9"/>
      <c r="H2056" s="74">
        <f t="shared" si="138"/>
        <v>23274</v>
      </c>
      <c r="I2056" s="9"/>
      <c r="J2056" s="76">
        <v>810193.36000000173</v>
      </c>
      <c r="K2056" s="9"/>
      <c r="L2056" s="315"/>
      <c r="M2056" s="9">
        <v>1189</v>
      </c>
      <c r="N2056" s="35"/>
      <c r="O2056" s="315"/>
      <c r="P2056" s="75">
        <f t="shared" si="141"/>
        <v>681.40736753574583</v>
      </c>
      <c r="Q2056" s="9"/>
      <c r="R2056" s="9"/>
      <c r="S2056" s="9"/>
      <c r="T2056" s="78">
        <f t="shared" si="142"/>
        <v>5436.4104289318757</v>
      </c>
      <c r="U2056" s="9"/>
      <c r="V2056" s="9"/>
      <c r="W2056" s="9"/>
      <c r="X2056" s="315"/>
      <c r="Y2056" s="9">
        <v>810193.36000000173</v>
      </c>
      <c r="Z2056" s="9">
        <f t="shared" si="139"/>
        <v>1001822.96</v>
      </c>
      <c r="AA2056" s="315"/>
      <c r="AB2056" s="9">
        <f t="shared" si="140"/>
        <v>1266175.0900000001</v>
      </c>
      <c r="AC2056" s="9">
        <v>1139430.6399999999</v>
      </c>
      <c r="AD2056" s="9"/>
      <c r="AG2056" s="315"/>
      <c r="AH2056" s="317"/>
      <c r="AI2056" s="317"/>
      <c r="AJ2056" s="317"/>
      <c r="AK2056" s="317"/>
      <c r="AL2056" s="315"/>
    </row>
    <row r="2057" spans="1:38">
      <c r="A2057" s="342"/>
      <c r="B2057" s="73"/>
      <c r="C2057" s="9" t="s">
        <v>383</v>
      </c>
      <c r="D2057" s="9"/>
      <c r="E2057" s="9" t="s">
        <v>88</v>
      </c>
      <c r="F2057" s="74">
        <v>70056</v>
      </c>
      <c r="G2057" s="9"/>
      <c r="H2057" s="74">
        <f t="shared" si="138"/>
        <v>252</v>
      </c>
      <c r="I2057" s="9"/>
      <c r="J2057" s="76">
        <v>11942.350000000004</v>
      </c>
      <c r="K2057" s="9"/>
      <c r="L2057" s="315"/>
      <c r="M2057" s="9">
        <v>58</v>
      </c>
      <c r="N2057" s="35"/>
      <c r="O2057" s="315"/>
      <c r="P2057" s="75">
        <f t="shared" si="141"/>
        <v>205.90258620689661</v>
      </c>
      <c r="Q2057" s="9"/>
      <c r="R2057" s="9"/>
      <c r="S2057" s="9"/>
      <c r="T2057" s="78">
        <f t="shared" si="142"/>
        <v>1207.8620689655172</v>
      </c>
      <c r="U2057" s="9"/>
      <c r="V2057" s="9"/>
      <c r="W2057" s="9"/>
      <c r="X2057" s="315"/>
      <c r="Y2057" s="9">
        <v>11942.350000000004</v>
      </c>
      <c r="Z2057" s="9">
        <f t="shared" si="139"/>
        <v>14766.99</v>
      </c>
      <c r="AA2057" s="315"/>
      <c r="AB2057" s="9">
        <f t="shared" si="140"/>
        <v>18663.580000000002</v>
      </c>
      <c r="AC2057" s="9">
        <v>16795.349999999999</v>
      </c>
      <c r="AD2057" s="9"/>
      <c r="AG2057" s="315"/>
      <c r="AH2057" s="317"/>
      <c r="AI2057" s="317"/>
      <c r="AJ2057" s="317"/>
      <c r="AK2057" s="317"/>
      <c r="AL2057" s="315"/>
    </row>
    <row r="2058" spans="1:38">
      <c r="A2058" s="342"/>
      <c r="B2058" s="73"/>
      <c r="C2058" s="9" t="s">
        <v>384</v>
      </c>
      <c r="D2058" s="9"/>
      <c r="E2058" s="9" t="s">
        <v>91</v>
      </c>
      <c r="F2058" s="74">
        <v>167781</v>
      </c>
      <c r="G2058" s="9"/>
      <c r="H2058" s="74">
        <f t="shared" si="138"/>
        <v>604</v>
      </c>
      <c r="I2058" s="9"/>
      <c r="J2058" s="76">
        <v>20834.549999999996</v>
      </c>
      <c r="K2058" s="9"/>
      <c r="L2058" s="315"/>
      <c r="M2058" s="9">
        <v>38</v>
      </c>
      <c r="N2058" s="35"/>
      <c r="O2058" s="315"/>
      <c r="P2058" s="75">
        <f t="shared" si="141"/>
        <v>548.27763157894731</v>
      </c>
      <c r="Q2058" s="9"/>
      <c r="R2058" s="9"/>
      <c r="S2058" s="9"/>
      <c r="T2058" s="78">
        <f t="shared" si="142"/>
        <v>4415.2894736842109</v>
      </c>
      <c r="U2058" s="9"/>
      <c r="V2058" s="9"/>
      <c r="W2058" s="9"/>
      <c r="X2058" s="315"/>
      <c r="Y2058" s="9">
        <v>20834.549999999996</v>
      </c>
      <c r="Z2058" s="9">
        <f t="shared" si="139"/>
        <v>25762.41</v>
      </c>
      <c r="AA2058" s="315"/>
      <c r="AB2058" s="9">
        <f t="shared" si="140"/>
        <v>32560.36</v>
      </c>
      <c r="AC2058" s="9">
        <v>29301.06</v>
      </c>
      <c r="AD2058" s="9"/>
      <c r="AG2058" s="315"/>
      <c r="AH2058" s="317"/>
      <c r="AI2058" s="317"/>
      <c r="AJ2058" s="317"/>
      <c r="AK2058" s="317"/>
      <c r="AL2058" s="315"/>
    </row>
    <row r="2059" spans="1:38">
      <c r="A2059" s="342"/>
      <c r="B2059" s="73"/>
      <c r="C2059" s="9" t="s">
        <v>384</v>
      </c>
      <c r="D2059" s="9"/>
      <c r="E2059" s="9" t="s">
        <v>68</v>
      </c>
      <c r="F2059" s="74">
        <v>2214359</v>
      </c>
      <c r="G2059" s="9"/>
      <c r="H2059" s="74">
        <f t="shared" si="138"/>
        <v>7973</v>
      </c>
      <c r="I2059" s="9"/>
      <c r="J2059" s="76">
        <v>215105.22999999995</v>
      </c>
      <c r="K2059" s="9"/>
      <c r="L2059" s="315"/>
      <c r="M2059" s="9">
        <v>332</v>
      </c>
      <c r="N2059" s="35"/>
      <c r="O2059" s="315"/>
      <c r="P2059" s="75">
        <f t="shared" si="141"/>
        <v>647.90731927710829</v>
      </c>
      <c r="Q2059" s="9"/>
      <c r="R2059" s="9"/>
      <c r="S2059" s="9"/>
      <c r="T2059" s="78">
        <f t="shared" si="142"/>
        <v>6669.7560240963858</v>
      </c>
      <c r="U2059" s="9"/>
      <c r="V2059" s="9"/>
      <c r="W2059" s="9"/>
      <c r="X2059" s="315"/>
      <c r="Y2059" s="9">
        <v>215105.22999999995</v>
      </c>
      <c r="Z2059" s="9">
        <f t="shared" si="139"/>
        <v>265982.63</v>
      </c>
      <c r="AA2059" s="315"/>
      <c r="AB2059" s="9">
        <f t="shared" si="140"/>
        <v>336167.76</v>
      </c>
      <c r="AC2059" s="9">
        <v>302517.28000000003</v>
      </c>
      <c r="AD2059" s="9"/>
      <c r="AG2059" s="315"/>
      <c r="AH2059" s="317"/>
      <c r="AI2059" s="317"/>
      <c r="AJ2059" s="317"/>
      <c r="AK2059" s="317"/>
      <c r="AL2059" s="315"/>
    </row>
    <row r="2060" spans="1:38">
      <c r="A2060" s="342"/>
      <c r="B2060" s="73"/>
      <c r="C2060" s="9" t="s">
        <v>385</v>
      </c>
      <c r="D2060" s="9"/>
      <c r="E2060" s="9" t="s">
        <v>375</v>
      </c>
      <c r="F2060" s="74">
        <v>430128</v>
      </c>
      <c r="G2060" s="9"/>
      <c r="H2060" s="74">
        <f t="shared" si="138"/>
        <v>1549</v>
      </c>
      <c r="I2060" s="9"/>
      <c r="J2060" s="76">
        <v>43697.730000000025</v>
      </c>
      <c r="K2060" s="9"/>
      <c r="L2060" s="315"/>
      <c r="M2060" s="9">
        <v>142</v>
      </c>
      <c r="N2060" s="35"/>
      <c r="O2060" s="315"/>
      <c r="P2060" s="75">
        <f t="shared" si="141"/>
        <v>307.73049295774666</v>
      </c>
      <c r="Q2060" s="9"/>
      <c r="R2060" s="9"/>
      <c r="S2060" s="9"/>
      <c r="T2060" s="78">
        <f t="shared" si="142"/>
        <v>3029.0704225352115</v>
      </c>
      <c r="U2060" s="9"/>
      <c r="V2060" s="9"/>
      <c r="W2060" s="9"/>
      <c r="X2060" s="315"/>
      <c r="Y2060" s="9">
        <v>43697.730000000025</v>
      </c>
      <c r="Z2060" s="9">
        <f t="shared" si="139"/>
        <v>54033.26</v>
      </c>
      <c r="AA2060" s="315"/>
      <c r="AB2060" s="9">
        <f t="shared" si="140"/>
        <v>68291.08</v>
      </c>
      <c r="AC2060" s="9">
        <v>61455.12</v>
      </c>
      <c r="AD2060" s="9"/>
      <c r="AG2060" s="315"/>
      <c r="AH2060" s="317"/>
      <c r="AI2060" s="317"/>
      <c r="AJ2060" s="317"/>
      <c r="AK2060" s="317"/>
      <c r="AL2060" s="315"/>
    </row>
    <row r="2061" spans="1:38">
      <c r="A2061" s="342"/>
      <c r="B2061" s="73"/>
      <c r="C2061" s="9" t="s">
        <v>385</v>
      </c>
      <c r="D2061" s="9"/>
      <c r="E2061" s="9" t="s">
        <v>79</v>
      </c>
      <c r="F2061" s="74">
        <v>8306</v>
      </c>
      <c r="G2061" s="9"/>
      <c r="H2061" s="74">
        <f t="shared" si="138"/>
        <v>30</v>
      </c>
      <c r="I2061" s="9"/>
      <c r="J2061" s="76">
        <v>1510.5600000000002</v>
      </c>
      <c r="K2061" s="9"/>
      <c r="L2061" s="315"/>
      <c r="M2061" s="9">
        <v>7</v>
      </c>
      <c r="N2061" s="35"/>
      <c r="O2061" s="315"/>
      <c r="P2061" s="75">
        <f t="shared" si="141"/>
        <v>215.79428571428573</v>
      </c>
      <c r="Q2061" s="9"/>
      <c r="R2061" s="9"/>
      <c r="S2061" s="9"/>
      <c r="T2061" s="78">
        <f t="shared" si="142"/>
        <v>1186.5714285714287</v>
      </c>
      <c r="U2061" s="9"/>
      <c r="V2061" s="9"/>
      <c r="W2061" s="9"/>
      <c r="X2061" s="315"/>
      <c r="Y2061" s="9">
        <v>1510.5600000000002</v>
      </c>
      <c r="Z2061" s="9">
        <f t="shared" si="139"/>
        <v>1867.84</v>
      </c>
      <c r="AA2061" s="315"/>
      <c r="AB2061" s="9">
        <f t="shared" si="140"/>
        <v>2360.71</v>
      </c>
      <c r="AC2061" s="9">
        <v>2124.4</v>
      </c>
      <c r="AD2061" s="9"/>
      <c r="AG2061" s="315"/>
      <c r="AH2061" s="317"/>
      <c r="AI2061" s="317"/>
      <c r="AJ2061" s="317"/>
      <c r="AK2061" s="317"/>
      <c r="AL2061" s="315"/>
    </row>
    <row r="2062" spans="1:38">
      <c r="A2062" s="342"/>
      <c r="B2062" s="73"/>
      <c r="C2062" s="9" t="s">
        <v>596</v>
      </c>
      <c r="D2062" s="9"/>
      <c r="E2062" s="9" t="s">
        <v>164</v>
      </c>
      <c r="F2062" s="74">
        <v>4724</v>
      </c>
      <c r="G2062" s="9"/>
      <c r="H2062" s="74">
        <f t="shared" si="138"/>
        <v>17</v>
      </c>
      <c r="I2062" s="9"/>
      <c r="J2062" s="76">
        <v>791.53</v>
      </c>
      <c r="K2062" s="9"/>
      <c r="L2062" s="315"/>
      <c r="M2062" s="9">
        <v>3</v>
      </c>
      <c r="N2062" s="35"/>
      <c r="O2062" s="315"/>
      <c r="P2062" s="75">
        <f t="shared" si="141"/>
        <v>263.84333333333331</v>
      </c>
      <c r="Q2062" s="9"/>
      <c r="R2062" s="9"/>
      <c r="S2062" s="9"/>
      <c r="T2062" s="78">
        <f t="shared" si="142"/>
        <v>1574.6666666666667</v>
      </c>
      <c r="U2062" s="9"/>
      <c r="V2062" s="9"/>
      <c r="W2062" s="9"/>
      <c r="X2062" s="315"/>
      <c r="Y2062" s="9">
        <v>791.53</v>
      </c>
      <c r="Z2062" s="9">
        <f t="shared" si="139"/>
        <v>978.75</v>
      </c>
      <c r="AA2062" s="315"/>
      <c r="AB2062" s="9">
        <f t="shared" si="140"/>
        <v>1237.01</v>
      </c>
      <c r="AC2062" s="9">
        <v>1113.18</v>
      </c>
      <c r="AD2062" s="9"/>
      <c r="AG2062" s="315"/>
      <c r="AH2062" s="317"/>
      <c r="AI2062" s="317"/>
      <c r="AJ2062" s="317"/>
      <c r="AK2062" s="317"/>
      <c r="AL2062" s="315"/>
    </row>
    <row r="2063" spans="1:38">
      <c r="A2063" s="342"/>
      <c r="B2063" s="73"/>
      <c r="C2063" s="9" t="s">
        <v>386</v>
      </c>
      <c r="D2063" s="9"/>
      <c r="E2063" s="9" t="s">
        <v>289</v>
      </c>
      <c r="F2063" s="74">
        <v>606336</v>
      </c>
      <c r="G2063" s="9"/>
      <c r="H2063" s="74">
        <f t="shared" si="138"/>
        <v>2183</v>
      </c>
      <c r="I2063" s="9"/>
      <c r="J2063" s="76">
        <v>94178.34</v>
      </c>
      <c r="K2063" s="9"/>
      <c r="L2063" s="315"/>
      <c r="M2063" s="9">
        <v>4</v>
      </c>
      <c r="N2063" s="35"/>
      <c r="O2063" s="315"/>
      <c r="P2063" s="75">
        <f t="shared" si="141"/>
        <v>23544.584999999999</v>
      </c>
      <c r="Q2063" s="9"/>
      <c r="R2063" s="9"/>
      <c r="S2063" s="9"/>
      <c r="T2063" s="78">
        <f t="shared" si="142"/>
        <v>151584</v>
      </c>
      <c r="U2063" s="9"/>
      <c r="V2063" s="9"/>
      <c r="W2063" s="9"/>
      <c r="X2063" s="315"/>
      <c r="Y2063" s="9">
        <v>94178.34</v>
      </c>
      <c r="Z2063" s="9">
        <f t="shared" si="139"/>
        <v>116453.71</v>
      </c>
      <c r="AA2063" s="315"/>
      <c r="AB2063" s="9">
        <f t="shared" si="140"/>
        <v>147182.48000000001</v>
      </c>
      <c r="AC2063" s="9">
        <v>132449.48000000001</v>
      </c>
      <c r="AD2063" s="9"/>
      <c r="AG2063" s="315"/>
      <c r="AH2063" s="317"/>
      <c r="AI2063" s="317"/>
      <c r="AJ2063" s="317"/>
      <c r="AK2063" s="317"/>
      <c r="AL2063" s="315"/>
    </row>
    <row r="2064" spans="1:38">
      <c r="A2064" s="342"/>
      <c r="B2064" s="73"/>
      <c r="C2064" s="9" t="s">
        <v>386</v>
      </c>
      <c r="D2064" s="9"/>
      <c r="E2064" s="9" t="s">
        <v>371</v>
      </c>
      <c r="F2064" s="74">
        <v>519855</v>
      </c>
      <c r="G2064" s="9"/>
      <c r="H2064" s="74">
        <f t="shared" si="138"/>
        <v>1872</v>
      </c>
      <c r="I2064" s="9"/>
      <c r="J2064" s="76">
        <v>83591.410000000018</v>
      </c>
      <c r="K2064" s="9"/>
      <c r="L2064" s="315"/>
      <c r="M2064" s="9">
        <v>177</v>
      </c>
      <c r="N2064" s="35"/>
      <c r="O2064" s="315"/>
      <c r="P2064" s="75">
        <f t="shared" si="141"/>
        <v>472.26785310734476</v>
      </c>
      <c r="Q2064" s="9"/>
      <c r="R2064" s="9"/>
      <c r="S2064" s="9"/>
      <c r="T2064" s="78">
        <f t="shared" si="142"/>
        <v>2937.0338983050847</v>
      </c>
      <c r="U2064" s="9"/>
      <c r="V2064" s="9"/>
      <c r="W2064" s="9"/>
      <c r="X2064" s="315"/>
      <c r="Y2064" s="9">
        <v>83591.410000000018</v>
      </c>
      <c r="Z2064" s="9">
        <f t="shared" si="139"/>
        <v>103362.73</v>
      </c>
      <c r="AA2064" s="315"/>
      <c r="AB2064" s="9">
        <f t="shared" si="140"/>
        <v>130637.16</v>
      </c>
      <c r="AC2064" s="9">
        <v>117560.35</v>
      </c>
      <c r="AD2064" s="9"/>
      <c r="AG2064" s="315"/>
      <c r="AH2064" s="317"/>
      <c r="AI2064" s="317"/>
      <c r="AJ2064" s="317"/>
      <c r="AK2064" s="317"/>
      <c r="AL2064" s="315"/>
    </row>
    <row r="2065" spans="1:38">
      <c r="A2065" s="342"/>
      <c r="B2065" s="73"/>
      <c r="C2065" s="9" t="s">
        <v>597</v>
      </c>
      <c r="D2065" s="9"/>
      <c r="E2065" s="9" t="s">
        <v>88</v>
      </c>
      <c r="F2065" s="74">
        <v>29</v>
      </c>
      <c r="G2065" s="9"/>
      <c r="H2065" s="74">
        <f t="shared" si="138"/>
        <v>0</v>
      </c>
      <c r="I2065" s="9"/>
      <c r="J2065" s="76">
        <v>15.96</v>
      </c>
      <c r="K2065" s="9"/>
      <c r="L2065" s="315"/>
      <c r="M2065" s="9">
        <v>1</v>
      </c>
      <c r="N2065" s="35"/>
      <c r="O2065" s="315"/>
      <c r="P2065" s="75">
        <f t="shared" si="141"/>
        <v>15.96</v>
      </c>
      <c r="Q2065" s="9"/>
      <c r="R2065" s="9"/>
      <c r="S2065" s="9"/>
      <c r="T2065" s="78">
        <f t="shared" si="142"/>
        <v>29</v>
      </c>
      <c r="U2065" s="9"/>
      <c r="V2065" s="9"/>
      <c r="W2065" s="9"/>
      <c r="X2065" s="315"/>
      <c r="Y2065" s="9">
        <v>15.96</v>
      </c>
      <c r="Z2065" s="9">
        <f t="shared" si="139"/>
        <v>19.73</v>
      </c>
      <c r="AA2065" s="315"/>
      <c r="AB2065" s="9">
        <f t="shared" si="140"/>
        <v>24.94</v>
      </c>
      <c r="AC2065" s="9">
        <v>22.45</v>
      </c>
      <c r="AD2065" s="9"/>
      <c r="AG2065" s="315"/>
      <c r="AH2065" s="317"/>
      <c r="AI2065" s="317"/>
      <c r="AJ2065" s="317"/>
      <c r="AK2065" s="317"/>
      <c r="AL2065" s="315"/>
    </row>
    <row r="2066" spans="1:38">
      <c r="A2066" s="342"/>
      <c r="B2066" s="73"/>
      <c r="C2066" s="9" t="s">
        <v>387</v>
      </c>
      <c r="D2066" s="9"/>
      <c r="E2066" s="9" t="s">
        <v>91</v>
      </c>
      <c r="F2066" s="74">
        <v>372</v>
      </c>
      <c r="G2066" s="9"/>
      <c r="H2066" s="74">
        <f t="shared" si="138"/>
        <v>1</v>
      </c>
      <c r="I2066" s="9"/>
      <c r="J2066" s="76">
        <v>24.95</v>
      </c>
      <c r="K2066" s="9"/>
      <c r="L2066" s="315"/>
      <c r="M2066" s="9">
        <v>1</v>
      </c>
      <c r="N2066" s="35"/>
      <c r="O2066" s="315"/>
      <c r="P2066" s="75">
        <f t="shared" si="141"/>
        <v>24.95</v>
      </c>
      <c r="Q2066" s="9"/>
      <c r="R2066" s="9"/>
      <c r="S2066" s="9"/>
      <c r="T2066" s="78">
        <f t="shared" si="142"/>
        <v>372</v>
      </c>
      <c r="U2066" s="9"/>
      <c r="V2066" s="9"/>
      <c r="W2066" s="9"/>
      <c r="X2066" s="315"/>
      <c r="Y2066" s="9">
        <v>24.95</v>
      </c>
      <c r="Z2066" s="9">
        <f t="shared" si="139"/>
        <v>30.85</v>
      </c>
      <c r="AA2066" s="315"/>
      <c r="AB2066" s="9">
        <f t="shared" si="140"/>
        <v>38.99</v>
      </c>
      <c r="AC2066" s="9">
        <v>35.090000000000003</v>
      </c>
      <c r="AD2066" s="9"/>
      <c r="AG2066" s="315"/>
      <c r="AH2066" s="317"/>
      <c r="AI2066" s="317"/>
      <c r="AJ2066" s="317"/>
      <c r="AK2066" s="317"/>
      <c r="AL2066" s="315"/>
    </row>
    <row r="2067" spans="1:38">
      <c r="A2067" s="342"/>
      <c r="B2067" s="73"/>
      <c r="C2067" s="9" t="s">
        <v>387</v>
      </c>
      <c r="D2067" s="9"/>
      <c r="E2067" s="9" t="s">
        <v>164</v>
      </c>
      <c r="F2067" s="74">
        <v>18198541</v>
      </c>
      <c r="G2067" s="9"/>
      <c r="H2067" s="74">
        <f t="shared" si="138"/>
        <v>65526</v>
      </c>
      <c r="I2067" s="9"/>
      <c r="J2067" s="76">
        <v>1543996.7599999961</v>
      </c>
      <c r="K2067" s="9"/>
      <c r="L2067" s="315"/>
      <c r="M2067" s="9">
        <v>1776</v>
      </c>
      <c r="N2067" s="35"/>
      <c r="O2067" s="315"/>
      <c r="P2067" s="75">
        <f t="shared" si="141"/>
        <v>869.36754504504279</v>
      </c>
      <c r="Q2067" s="9"/>
      <c r="R2067" s="9"/>
      <c r="S2067" s="9"/>
      <c r="T2067" s="78">
        <f t="shared" si="142"/>
        <v>10246.926238738739</v>
      </c>
      <c r="U2067" s="9"/>
      <c r="V2067" s="9"/>
      <c r="W2067" s="9"/>
      <c r="X2067" s="315"/>
      <c r="Y2067" s="9">
        <v>1543996.7599999961</v>
      </c>
      <c r="Z2067" s="9">
        <f t="shared" si="139"/>
        <v>1909187.96</v>
      </c>
      <c r="AA2067" s="315"/>
      <c r="AB2067" s="9">
        <f t="shared" si="140"/>
        <v>2412967.4900000002</v>
      </c>
      <c r="AC2067" s="9">
        <v>2171428.83</v>
      </c>
      <c r="AD2067" s="9"/>
      <c r="AG2067" s="315"/>
      <c r="AH2067" s="317"/>
      <c r="AI2067" s="317"/>
      <c r="AJ2067" s="317"/>
      <c r="AK2067" s="317"/>
      <c r="AL2067" s="315"/>
    </row>
    <row r="2068" spans="1:38">
      <c r="A2068" s="342"/>
      <c r="B2068" s="73"/>
      <c r="C2068" s="9" t="s">
        <v>389</v>
      </c>
      <c r="D2068" s="9"/>
      <c r="E2068" s="9" t="s">
        <v>390</v>
      </c>
      <c r="F2068" s="74">
        <v>65183</v>
      </c>
      <c r="G2068" s="9"/>
      <c r="H2068" s="74">
        <f t="shared" si="138"/>
        <v>235</v>
      </c>
      <c r="I2068" s="9"/>
      <c r="J2068" s="76">
        <v>10071.349999999999</v>
      </c>
      <c r="K2068" s="9"/>
      <c r="L2068" s="315"/>
      <c r="M2068" s="9">
        <v>65</v>
      </c>
      <c r="N2068" s="35"/>
      <c r="O2068" s="315"/>
      <c r="P2068" s="75">
        <f t="shared" si="141"/>
        <v>154.94384615384612</v>
      </c>
      <c r="Q2068" s="9"/>
      <c r="R2068" s="9"/>
      <c r="S2068" s="9"/>
      <c r="T2068" s="78">
        <f t="shared" si="142"/>
        <v>1002.8153846153846</v>
      </c>
      <c r="U2068" s="9"/>
      <c r="V2068" s="9"/>
      <c r="W2068" s="9"/>
      <c r="X2068" s="315"/>
      <c r="Y2068" s="9">
        <v>10071.349999999999</v>
      </c>
      <c r="Z2068" s="9">
        <f t="shared" si="139"/>
        <v>12453.46</v>
      </c>
      <c r="AA2068" s="315"/>
      <c r="AB2068" s="9">
        <f t="shared" si="140"/>
        <v>15739.57</v>
      </c>
      <c r="AC2068" s="9">
        <v>14164.03</v>
      </c>
      <c r="AD2068" s="9"/>
      <c r="AG2068" s="315"/>
      <c r="AH2068" s="317"/>
      <c r="AI2068" s="317"/>
      <c r="AJ2068" s="317"/>
      <c r="AK2068" s="317"/>
      <c r="AL2068" s="315"/>
    </row>
    <row r="2069" spans="1:38">
      <c r="A2069" s="342"/>
      <c r="B2069" s="73"/>
      <c r="C2069" s="9" t="s">
        <v>392</v>
      </c>
      <c r="D2069" s="9"/>
      <c r="E2069" s="9" t="s">
        <v>145</v>
      </c>
      <c r="F2069" s="74">
        <v>149048</v>
      </c>
      <c r="G2069" s="9"/>
      <c r="H2069" s="74">
        <f t="shared" si="138"/>
        <v>537</v>
      </c>
      <c r="I2069" s="9"/>
      <c r="J2069" s="76">
        <v>29450.250000000004</v>
      </c>
      <c r="K2069" s="9"/>
      <c r="L2069" s="315"/>
      <c r="M2069" s="9">
        <v>114</v>
      </c>
      <c r="N2069" s="35"/>
      <c r="O2069" s="315"/>
      <c r="P2069" s="75">
        <f t="shared" si="141"/>
        <v>258.33552631578948</v>
      </c>
      <c r="Q2069" s="9"/>
      <c r="R2069" s="9"/>
      <c r="S2069" s="9"/>
      <c r="T2069" s="78">
        <f t="shared" si="142"/>
        <v>1307.4385964912281</v>
      </c>
      <c r="U2069" s="9"/>
      <c r="V2069" s="9"/>
      <c r="W2069" s="9"/>
      <c r="X2069" s="315"/>
      <c r="Y2069" s="9">
        <v>29450.250000000004</v>
      </c>
      <c r="Z2069" s="9">
        <f t="shared" si="139"/>
        <v>36415.919999999998</v>
      </c>
      <c r="AA2069" s="315"/>
      <c r="AB2069" s="9">
        <f t="shared" si="140"/>
        <v>46025.03</v>
      </c>
      <c r="AC2069" s="9">
        <v>41417.910000000003</v>
      </c>
      <c r="AD2069" s="9"/>
      <c r="AG2069" s="315"/>
      <c r="AH2069" s="317"/>
      <c r="AI2069" s="317"/>
      <c r="AJ2069" s="317"/>
      <c r="AK2069" s="317"/>
      <c r="AL2069" s="315"/>
    </row>
    <row r="2070" spans="1:38">
      <c r="A2070" s="342"/>
      <c r="B2070" s="73"/>
      <c r="C2070" s="9" t="s">
        <v>393</v>
      </c>
      <c r="D2070" s="9"/>
      <c r="E2070" s="9" t="s">
        <v>394</v>
      </c>
      <c r="F2070" s="74">
        <v>37420</v>
      </c>
      <c r="G2070" s="9"/>
      <c r="H2070" s="74">
        <f t="shared" si="138"/>
        <v>135</v>
      </c>
      <c r="I2070" s="9"/>
      <c r="J2070" s="76">
        <v>7075.4999999999982</v>
      </c>
      <c r="K2070" s="9"/>
      <c r="L2070" s="315"/>
      <c r="M2070" s="9">
        <v>48</v>
      </c>
      <c r="N2070" s="35"/>
      <c r="O2070" s="315"/>
      <c r="P2070" s="75">
        <f t="shared" si="141"/>
        <v>147.40624999999997</v>
      </c>
      <c r="Q2070" s="9"/>
      <c r="R2070" s="9"/>
      <c r="S2070" s="9"/>
      <c r="T2070" s="78">
        <f t="shared" si="142"/>
        <v>779.58333333333337</v>
      </c>
      <c r="U2070" s="9"/>
      <c r="V2070" s="9"/>
      <c r="W2070" s="9"/>
      <c r="X2070" s="315"/>
      <c r="Y2070" s="9">
        <v>7075.4999999999982</v>
      </c>
      <c r="Z2070" s="9">
        <f t="shared" si="139"/>
        <v>8749.02</v>
      </c>
      <c r="AA2070" s="315"/>
      <c r="AB2070" s="9">
        <f t="shared" si="140"/>
        <v>11057.63</v>
      </c>
      <c r="AC2070" s="9">
        <v>9950.76</v>
      </c>
      <c r="AD2070" s="9"/>
      <c r="AG2070" s="315"/>
      <c r="AH2070" s="317"/>
      <c r="AI2070" s="317"/>
      <c r="AJ2070" s="317"/>
      <c r="AK2070" s="317"/>
      <c r="AL2070" s="315"/>
    </row>
    <row r="2071" spans="1:38">
      <c r="A2071" s="342"/>
      <c r="B2071" s="73"/>
      <c r="C2071" s="9" t="s">
        <v>577</v>
      </c>
      <c r="D2071" s="9"/>
      <c r="E2071" s="9" t="s">
        <v>284</v>
      </c>
      <c r="F2071" s="74">
        <v>432</v>
      </c>
      <c r="G2071" s="9"/>
      <c r="H2071" s="74">
        <f t="shared" ref="H2071:H2134" si="143">ROUND($H$2305*F2071/$F$2305,0)</f>
        <v>2</v>
      </c>
      <c r="I2071" s="9"/>
      <c r="J2071" s="76">
        <v>156.16</v>
      </c>
      <c r="K2071" s="9"/>
      <c r="L2071" s="315"/>
      <c r="M2071" s="9">
        <v>9</v>
      </c>
      <c r="N2071" s="35"/>
      <c r="O2071" s="315"/>
      <c r="P2071" s="75">
        <f t="shared" si="141"/>
        <v>17.351111111111109</v>
      </c>
      <c r="Q2071" s="9"/>
      <c r="R2071" s="9"/>
      <c r="S2071" s="9"/>
      <c r="T2071" s="78">
        <f t="shared" si="142"/>
        <v>48</v>
      </c>
      <c r="U2071" s="9"/>
      <c r="V2071" s="9"/>
      <c r="W2071" s="9"/>
      <c r="X2071" s="315"/>
      <c r="Y2071" s="9">
        <v>156.16</v>
      </c>
      <c r="Z2071" s="9">
        <f t="shared" ref="Z2071:Z2134" si="144">ROUND($Z$2305*Y2071/$Y$2305,2)</f>
        <v>193.1</v>
      </c>
      <c r="AA2071" s="315"/>
      <c r="AB2071" s="9">
        <f t="shared" ref="AB2071:AB2134" si="145">ROUND($AB$2305*Y2071/$Y$2305,2)</f>
        <v>244.05</v>
      </c>
      <c r="AC2071" s="9">
        <v>219.62</v>
      </c>
      <c r="AD2071" s="9"/>
      <c r="AG2071" s="315"/>
      <c r="AH2071" s="317"/>
      <c r="AI2071" s="317"/>
      <c r="AJ2071" s="317"/>
      <c r="AK2071" s="317"/>
      <c r="AL2071" s="315"/>
    </row>
    <row r="2072" spans="1:38">
      <c r="A2072" s="342"/>
      <c r="B2072" s="73"/>
      <c r="C2072" s="9" t="s">
        <v>577</v>
      </c>
      <c r="D2072" s="9"/>
      <c r="E2072" s="9" t="s">
        <v>124</v>
      </c>
      <c r="F2072" s="74">
        <v>62</v>
      </c>
      <c r="G2072" s="9"/>
      <c r="H2072" s="74">
        <f t="shared" si="143"/>
        <v>0</v>
      </c>
      <c r="I2072" s="9"/>
      <c r="J2072" s="76">
        <v>20.07</v>
      </c>
      <c r="K2072" s="9"/>
      <c r="L2072" s="315"/>
      <c r="M2072" s="9">
        <v>1</v>
      </c>
      <c r="N2072" s="35"/>
      <c r="O2072" s="315"/>
      <c r="P2072" s="75">
        <f t="shared" ref="P2072:P2135" si="146">J2072/M2072</f>
        <v>20.07</v>
      </c>
      <c r="Q2072" s="9"/>
      <c r="R2072" s="9"/>
      <c r="S2072" s="9"/>
      <c r="T2072" s="78">
        <f t="shared" ref="T2072:T2135" si="147">F2072/M2072</f>
        <v>62</v>
      </c>
      <c r="U2072" s="9"/>
      <c r="V2072" s="9"/>
      <c r="W2072" s="9"/>
      <c r="X2072" s="315"/>
      <c r="Y2072" s="9">
        <v>20.07</v>
      </c>
      <c r="Z2072" s="9">
        <f t="shared" si="144"/>
        <v>24.82</v>
      </c>
      <c r="AA2072" s="315"/>
      <c r="AB2072" s="9">
        <f t="shared" si="145"/>
        <v>31.37</v>
      </c>
      <c r="AC2072" s="9">
        <v>28.23</v>
      </c>
      <c r="AD2072" s="9"/>
      <c r="AG2072" s="315"/>
      <c r="AH2072" s="317"/>
      <c r="AI2072" s="317"/>
      <c r="AJ2072" s="317"/>
      <c r="AK2072" s="317"/>
      <c r="AL2072" s="315"/>
    </row>
    <row r="2073" spans="1:38">
      <c r="A2073" s="342"/>
      <c r="B2073" s="73"/>
      <c r="C2073" s="9" t="s">
        <v>395</v>
      </c>
      <c r="D2073" s="9"/>
      <c r="E2073" s="9" t="s">
        <v>84</v>
      </c>
      <c r="F2073" s="74">
        <v>713271</v>
      </c>
      <c r="G2073" s="9"/>
      <c r="H2073" s="74">
        <f t="shared" si="143"/>
        <v>2568</v>
      </c>
      <c r="I2073" s="9"/>
      <c r="J2073" s="76">
        <v>80806.52</v>
      </c>
      <c r="K2073" s="9"/>
      <c r="L2073" s="315"/>
      <c r="M2073" s="9">
        <v>280</v>
      </c>
      <c r="N2073" s="35"/>
      <c r="O2073" s="315"/>
      <c r="P2073" s="75">
        <f t="shared" si="146"/>
        <v>288.5947142857143</v>
      </c>
      <c r="Q2073" s="9"/>
      <c r="R2073" s="9"/>
      <c r="S2073" s="9"/>
      <c r="T2073" s="78">
        <f t="shared" si="147"/>
        <v>2547.3964285714287</v>
      </c>
      <c r="U2073" s="9"/>
      <c r="V2073" s="9"/>
      <c r="W2073" s="9"/>
      <c r="X2073" s="315"/>
      <c r="Y2073" s="9">
        <v>80806.52</v>
      </c>
      <c r="Z2073" s="9">
        <f t="shared" si="144"/>
        <v>99919.14</v>
      </c>
      <c r="AA2073" s="315"/>
      <c r="AB2073" s="9">
        <f t="shared" si="145"/>
        <v>126284.92</v>
      </c>
      <c r="AC2073" s="9">
        <v>113643.77</v>
      </c>
      <c r="AD2073" s="9"/>
      <c r="AG2073" s="315"/>
      <c r="AH2073" s="317"/>
      <c r="AI2073" s="317"/>
      <c r="AJ2073" s="317"/>
      <c r="AK2073" s="317"/>
      <c r="AL2073" s="315"/>
    </row>
    <row r="2074" spans="1:38">
      <c r="A2074" s="342"/>
      <c r="B2074" s="73"/>
      <c r="C2074" s="9" t="s">
        <v>395</v>
      </c>
      <c r="D2074" s="9"/>
      <c r="E2074" s="9" t="s">
        <v>276</v>
      </c>
      <c r="F2074" s="74">
        <v>6</v>
      </c>
      <c r="G2074" s="9"/>
      <c r="H2074" s="74">
        <f t="shared" si="143"/>
        <v>0</v>
      </c>
      <c r="I2074" s="9"/>
      <c r="J2074" s="76">
        <v>7.61</v>
      </c>
      <c r="K2074" s="9"/>
      <c r="L2074" s="315"/>
      <c r="M2074" s="9">
        <v>1</v>
      </c>
      <c r="N2074" s="35"/>
      <c r="O2074" s="315"/>
      <c r="P2074" s="75">
        <f t="shared" si="146"/>
        <v>7.61</v>
      </c>
      <c r="Q2074" s="9"/>
      <c r="R2074" s="9"/>
      <c r="S2074" s="9"/>
      <c r="T2074" s="78">
        <f t="shared" si="147"/>
        <v>6</v>
      </c>
      <c r="U2074" s="9"/>
      <c r="V2074" s="9"/>
      <c r="W2074" s="9"/>
      <c r="X2074" s="315"/>
      <c r="Y2074" s="9">
        <v>7.61</v>
      </c>
      <c r="Z2074" s="9">
        <f t="shared" si="144"/>
        <v>9.41</v>
      </c>
      <c r="AA2074" s="315"/>
      <c r="AB2074" s="9">
        <f t="shared" si="145"/>
        <v>11.89</v>
      </c>
      <c r="AC2074" s="9">
        <v>10.7</v>
      </c>
      <c r="AD2074" s="9"/>
      <c r="AG2074" s="315"/>
      <c r="AH2074" s="317"/>
      <c r="AI2074" s="317"/>
      <c r="AJ2074" s="317"/>
      <c r="AK2074" s="317"/>
      <c r="AL2074" s="315"/>
    </row>
    <row r="2075" spans="1:38">
      <c r="A2075" s="342"/>
      <c r="B2075" s="73"/>
      <c r="C2075" s="9" t="s">
        <v>396</v>
      </c>
      <c r="D2075" s="9"/>
      <c r="E2075" s="9" t="s">
        <v>54</v>
      </c>
      <c r="F2075" s="74">
        <v>-278</v>
      </c>
      <c r="G2075" s="9"/>
      <c r="H2075" s="74">
        <f t="shared" si="143"/>
        <v>-1</v>
      </c>
      <c r="I2075" s="9"/>
      <c r="J2075" s="76">
        <v>176.95</v>
      </c>
      <c r="K2075" s="9"/>
      <c r="L2075" s="315"/>
      <c r="M2075" s="9">
        <v>6</v>
      </c>
      <c r="N2075" s="35"/>
      <c r="O2075" s="315"/>
      <c r="P2075" s="75">
        <f t="shared" si="146"/>
        <v>29.491666666666664</v>
      </c>
      <c r="Q2075" s="9"/>
      <c r="R2075" s="9"/>
      <c r="S2075" s="9"/>
      <c r="T2075" s="78">
        <f t="shared" si="147"/>
        <v>-46.333333333333336</v>
      </c>
      <c r="U2075" s="9"/>
      <c r="V2075" s="9"/>
      <c r="W2075" s="9"/>
      <c r="X2075" s="315"/>
      <c r="Y2075" s="9">
        <v>176.95</v>
      </c>
      <c r="Z2075" s="9">
        <f t="shared" si="144"/>
        <v>218.8</v>
      </c>
      <c r="AA2075" s="315"/>
      <c r="AB2075" s="9">
        <f t="shared" si="145"/>
        <v>276.54000000000002</v>
      </c>
      <c r="AC2075" s="9">
        <v>248.86</v>
      </c>
      <c r="AD2075" s="9"/>
      <c r="AG2075" s="315"/>
      <c r="AH2075" s="317"/>
      <c r="AI2075" s="317"/>
      <c r="AJ2075" s="317"/>
      <c r="AK2075" s="317"/>
      <c r="AL2075" s="315"/>
    </row>
    <row r="2076" spans="1:38">
      <c r="A2076" s="342"/>
      <c r="B2076" s="73"/>
      <c r="C2076" s="9" t="s">
        <v>396</v>
      </c>
      <c r="D2076" s="9"/>
      <c r="E2076" s="9" t="s">
        <v>56</v>
      </c>
      <c r="F2076" s="74">
        <v>6</v>
      </c>
      <c r="G2076" s="9"/>
      <c r="H2076" s="74">
        <f t="shared" si="143"/>
        <v>0</v>
      </c>
      <c r="I2076" s="9"/>
      <c r="J2076" s="76">
        <v>12.2</v>
      </c>
      <c r="K2076" s="9"/>
      <c r="L2076" s="315"/>
      <c r="M2076" s="9">
        <v>1</v>
      </c>
      <c r="N2076" s="35"/>
      <c r="O2076" s="315"/>
      <c r="P2076" s="75">
        <f t="shared" si="146"/>
        <v>12.2</v>
      </c>
      <c r="Q2076" s="9"/>
      <c r="R2076" s="9"/>
      <c r="S2076" s="9"/>
      <c r="T2076" s="78">
        <f t="shared" si="147"/>
        <v>6</v>
      </c>
      <c r="U2076" s="9"/>
      <c r="V2076" s="9"/>
      <c r="W2076" s="9"/>
      <c r="X2076" s="315"/>
      <c r="Y2076" s="9">
        <v>12.2</v>
      </c>
      <c r="Z2076" s="9">
        <f t="shared" si="144"/>
        <v>15.09</v>
      </c>
      <c r="AA2076" s="315"/>
      <c r="AB2076" s="9">
        <f t="shared" si="145"/>
        <v>19.07</v>
      </c>
      <c r="AC2076" s="9">
        <v>17.16</v>
      </c>
      <c r="AD2076" s="9"/>
      <c r="AG2076" s="315"/>
      <c r="AH2076" s="317"/>
      <c r="AI2076" s="317"/>
      <c r="AJ2076" s="317"/>
      <c r="AK2076" s="317"/>
      <c r="AL2076" s="315"/>
    </row>
    <row r="2077" spans="1:38">
      <c r="A2077" s="342"/>
      <c r="B2077" s="73"/>
      <c r="C2077" s="9" t="s">
        <v>598</v>
      </c>
      <c r="D2077" s="9"/>
      <c r="E2077" s="9" t="s">
        <v>599</v>
      </c>
      <c r="F2077" s="74">
        <v>11200</v>
      </c>
      <c r="G2077" s="9"/>
      <c r="H2077" s="74">
        <f t="shared" si="143"/>
        <v>40</v>
      </c>
      <c r="I2077" s="9"/>
      <c r="J2077" s="76">
        <v>1983.91</v>
      </c>
      <c r="K2077" s="9"/>
      <c r="L2077" s="315"/>
      <c r="M2077" s="9">
        <v>1</v>
      </c>
      <c r="N2077" s="35"/>
      <c r="O2077" s="315"/>
      <c r="P2077" s="75">
        <f t="shared" si="146"/>
        <v>1983.91</v>
      </c>
      <c r="Q2077" s="9"/>
      <c r="R2077" s="9"/>
      <c r="S2077" s="9"/>
      <c r="T2077" s="78">
        <f t="shared" si="147"/>
        <v>11200</v>
      </c>
      <c r="U2077" s="9"/>
      <c r="V2077" s="9"/>
      <c r="W2077" s="9"/>
      <c r="X2077" s="315"/>
      <c r="Y2077" s="9">
        <v>1983.91</v>
      </c>
      <c r="Z2077" s="9">
        <f t="shared" si="144"/>
        <v>2453.15</v>
      </c>
      <c r="AA2077" s="315"/>
      <c r="AB2077" s="9">
        <f t="shared" si="145"/>
        <v>3100.47</v>
      </c>
      <c r="AC2077" s="9">
        <v>2790.11</v>
      </c>
      <c r="AD2077" s="9"/>
      <c r="AG2077" s="315"/>
      <c r="AH2077" s="317"/>
      <c r="AI2077" s="317"/>
      <c r="AJ2077" s="317"/>
      <c r="AK2077" s="317"/>
      <c r="AL2077" s="315"/>
    </row>
    <row r="2078" spans="1:38">
      <c r="A2078" s="342"/>
      <c r="B2078" s="73"/>
      <c r="C2078" s="9" t="s">
        <v>397</v>
      </c>
      <c r="D2078" s="9"/>
      <c r="E2078" s="9" t="s">
        <v>338</v>
      </c>
      <c r="F2078" s="74">
        <v>193</v>
      </c>
      <c r="G2078" s="9"/>
      <c r="H2078" s="74">
        <f t="shared" si="143"/>
        <v>1</v>
      </c>
      <c r="I2078" s="9"/>
      <c r="J2078" s="76">
        <v>205.17</v>
      </c>
      <c r="K2078" s="9"/>
      <c r="L2078" s="315"/>
      <c r="M2078" s="9">
        <v>1</v>
      </c>
      <c r="N2078" s="35"/>
      <c r="O2078" s="315"/>
      <c r="P2078" s="75">
        <f t="shared" si="146"/>
        <v>205.17</v>
      </c>
      <c r="Q2078" s="9"/>
      <c r="R2078" s="9"/>
      <c r="S2078" s="9"/>
      <c r="T2078" s="78">
        <f t="shared" si="147"/>
        <v>193</v>
      </c>
      <c r="U2078" s="9"/>
      <c r="V2078" s="9"/>
      <c r="W2078" s="9"/>
      <c r="X2078" s="315"/>
      <c r="Y2078" s="9">
        <v>205.17</v>
      </c>
      <c r="Z2078" s="9">
        <f t="shared" si="144"/>
        <v>253.7</v>
      </c>
      <c r="AA2078" s="315"/>
      <c r="AB2078" s="9">
        <f t="shared" si="145"/>
        <v>320.64</v>
      </c>
      <c r="AC2078" s="9">
        <v>288.54000000000002</v>
      </c>
      <c r="AD2078" s="9"/>
      <c r="AG2078" s="315"/>
      <c r="AH2078" s="317"/>
      <c r="AI2078" s="317"/>
      <c r="AJ2078" s="317"/>
      <c r="AK2078" s="317"/>
      <c r="AL2078" s="315"/>
    </row>
    <row r="2079" spans="1:38">
      <c r="A2079" s="342"/>
      <c r="B2079" s="73"/>
      <c r="C2079" s="9" t="s">
        <v>397</v>
      </c>
      <c r="D2079" s="9"/>
      <c r="E2079" s="9" t="s">
        <v>398</v>
      </c>
      <c r="F2079" s="74">
        <v>309615</v>
      </c>
      <c r="G2079" s="9"/>
      <c r="H2079" s="74">
        <f t="shared" si="143"/>
        <v>1115</v>
      </c>
      <c r="I2079" s="9"/>
      <c r="J2079" s="76">
        <v>34525.17</v>
      </c>
      <c r="K2079" s="9"/>
      <c r="L2079" s="315"/>
      <c r="M2079" s="9">
        <v>60</v>
      </c>
      <c r="N2079" s="35"/>
      <c r="O2079" s="315"/>
      <c r="P2079" s="75">
        <f t="shared" si="146"/>
        <v>575.41949999999997</v>
      </c>
      <c r="Q2079" s="9"/>
      <c r="R2079" s="9"/>
      <c r="S2079" s="9"/>
      <c r="T2079" s="78">
        <f t="shared" si="147"/>
        <v>5160.25</v>
      </c>
      <c r="U2079" s="9"/>
      <c r="V2079" s="9"/>
      <c r="W2079" s="9"/>
      <c r="X2079" s="315"/>
      <c r="Y2079" s="9">
        <v>34525.17</v>
      </c>
      <c r="Z2079" s="9">
        <f t="shared" si="144"/>
        <v>42691.18</v>
      </c>
      <c r="AA2079" s="315"/>
      <c r="AB2079" s="9">
        <f t="shared" si="145"/>
        <v>53956.14</v>
      </c>
      <c r="AC2079" s="9">
        <v>48555.12</v>
      </c>
      <c r="AD2079" s="9"/>
      <c r="AG2079" s="315"/>
      <c r="AH2079" s="317"/>
      <c r="AI2079" s="317"/>
      <c r="AJ2079" s="317"/>
      <c r="AK2079" s="317"/>
      <c r="AL2079" s="315"/>
    </row>
    <row r="2080" spans="1:38">
      <c r="A2080" s="342"/>
      <c r="B2080" s="73"/>
      <c r="C2080" s="9" t="s">
        <v>397</v>
      </c>
      <c r="D2080" s="9"/>
      <c r="E2080" s="9" t="s">
        <v>312</v>
      </c>
      <c r="F2080" s="74">
        <v>4577</v>
      </c>
      <c r="G2080" s="9"/>
      <c r="H2080" s="74">
        <f t="shared" si="143"/>
        <v>16</v>
      </c>
      <c r="I2080" s="9"/>
      <c r="J2080" s="76">
        <v>1006.08</v>
      </c>
      <c r="K2080" s="9"/>
      <c r="L2080" s="315"/>
      <c r="M2080" s="9">
        <v>1</v>
      </c>
      <c r="N2080" s="35"/>
      <c r="O2080" s="315"/>
      <c r="P2080" s="75">
        <f t="shared" si="146"/>
        <v>1006.08</v>
      </c>
      <c r="Q2080" s="9"/>
      <c r="R2080" s="9"/>
      <c r="S2080" s="9"/>
      <c r="T2080" s="78">
        <f t="shared" si="147"/>
        <v>4577</v>
      </c>
      <c r="U2080" s="9"/>
      <c r="V2080" s="9"/>
      <c r="W2080" s="9"/>
      <c r="X2080" s="315"/>
      <c r="Y2080" s="9">
        <v>1006.08</v>
      </c>
      <c r="Z2080" s="9">
        <f t="shared" si="144"/>
        <v>1244.04</v>
      </c>
      <c r="AA2080" s="315"/>
      <c r="AB2080" s="9">
        <f t="shared" si="145"/>
        <v>1572.31</v>
      </c>
      <c r="AC2080" s="9">
        <v>1414.92</v>
      </c>
      <c r="AD2080" s="9"/>
      <c r="AG2080" s="315"/>
      <c r="AH2080" s="317"/>
      <c r="AI2080" s="317"/>
      <c r="AJ2080" s="317"/>
      <c r="AK2080" s="317"/>
      <c r="AL2080" s="315"/>
    </row>
    <row r="2081" spans="1:38">
      <c r="A2081" s="342"/>
      <c r="B2081" s="73"/>
      <c r="C2081" s="9" t="s">
        <v>397</v>
      </c>
      <c r="D2081" s="9"/>
      <c r="E2081" s="9" t="s">
        <v>433</v>
      </c>
      <c r="F2081" s="74">
        <v>304</v>
      </c>
      <c r="G2081" s="9"/>
      <c r="H2081" s="74">
        <f t="shared" si="143"/>
        <v>1</v>
      </c>
      <c r="I2081" s="9"/>
      <c r="J2081" s="76">
        <v>53.55</v>
      </c>
      <c r="K2081" s="9"/>
      <c r="L2081" s="315"/>
      <c r="M2081" s="9">
        <v>1</v>
      </c>
      <c r="N2081" s="35"/>
      <c r="O2081" s="315"/>
      <c r="P2081" s="75">
        <f t="shared" si="146"/>
        <v>53.55</v>
      </c>
      <c r="Q2081" s="9"/>
      <c r="R2081" s="9"/>
      <c r="S2081" s="9"/>
      <c r="T2081" s="78">
        <f t="shared" si="147"/>
        <v>304</v>
      </c>
      <c r="U2081" s="9"/>
      <c r="V2081" s="9"/>
      <c r="W2081" s="9"/>
      <c r="X2081" s="315"/>
      <c r="Y2081" s="9">
        <v>53.55</v>
      </c>
      <c r="Z2081" s="9">
        <f t="shared" si="144"/>
        <v>66.22</v>
      </c>
      <c r="AA2081" s="315"/>
      <c r="AB2081" s="9">
        <f t="shared" si="145"/>
        <v>83.69</v>
      </c>
      <c r="AC2081" s="9">
        <v>75.31</v>
      </c>
      <c r="AD2081" s="9"/>
      <c r="AG2081" s="315"/>
      <c r="AH2081" s="317"/>
      <c r="AI2081" s="317"/>
      <c r="AJ2081" s="317"/>
      <c r="AK2081" s="317"/>
      <c r="AL2081" s="315"/>
    </row>
    <row r="2082" spans="1:38">
      <c r="A2082" s="342"/>
      <c r="B2082" s="73"/>
      <c r="C2082" s="9" t="s">
        <v>399</v>
      </c>
      <c r="D2082" s="9"/>
      <c r="E2082" s="9" t="s">
        <v>314</v>
      </c>
      <c r="F2082" s="74">
        <v>711</v>
      </c>
      <c r="G2082" s="9"/>
      <c r="H2082" s="74">
        <f t="shared" si="143"/>
        <v>3</v>
      </c>
      <c r="I2082" s="9"/>
      <c r="J2082" s="76">
        <v>148.20999999999998</v>
      </c>
      <c r="K2082" s="9"/>
      <c r="L2082" s="315"/>
      <c r="M2082" s="9">
        <v>2</v>
      </c>
      <c r="N2082" s="35"/>
      <c r="O2082" s="315"/>
      <c r="P2082" s="75">
        <f t="shared" si="146"/>
        <v>74.10499999999999</v>
      </c>
      <c r="Q2082" s="9"/>
      <c r="R2082" s="9"/>
      <c r="S2082" s="9"/>
      <c r="T2082" s="78">
        <f t="shared" si="147"/>
        <v>355.5</v>
      </c>
      <c r="U2082" s="9"/>
      <c r="V2082" s="9"/>
      <c r="W2082" s="9"/>
      <c r="X2082" s="315"/>
      <c r="Y2082" s="9">
        <v>148.20999999999998</v>
      </c>
      <c r="Z2082" s="9">
        <f t="shared" si="144"/>
        <v>183.27</v>
      </c>
      <c r="AA2082" s="315"/>
      <c r="AB2082" s="9">
        <f t="shared" si="145"/>
        <v>231.62</v>
      </c>
      <c r="AC2082" s="9">
        <v>208.44</v>
      </c>
      <c r="AD2082" s="9"/>
      <c r="AG2082" s="315"/>
      <c r="AH2082" s="317"/>
      <c r="AI2082" s="317"/>
      <c r="AJ2082" s="317"/>
      <c r="AK2082" s="317"/>
      <c r="AL2082" s="315"/>
    </row>
    <row r="2083" spans="1:38">
      <c r="A2083" s="342"/>
      <c r="B2083" s="73"/>
      <c r="C2083" s="9" t="s">
        <v>399</v>
      </c>
      <c r="D2083" s="9"/>
      <c r="E2083" s="9" t="s">
        <v>312</v>
      </c>
      <c r="F2083" s="74">
        <v>2730362</v>
      </c>
      <c r="G2083" s="9"/>
      <c r="H2083" s="74">
        <f t="shared" si="143"/>
        <v>9831</v>
      </c>
      <c r="I2083" s="9"/>
      <c r="J2083" s="76">
        <v>320349.79999999952</v>
      </c>
      <c r="K2083" s="9"/>
      <c r="L2083" s="315"/>
      <c r="M2083" s="9">
        <v>549</v>
      </c>
      <c r="N2083" s="35"/>
      <c r="O2083" s="315"/>
      <c r="P2083" s="75">
        <f t="shared" si="146"/>
        <v>583.51511839708473</v>
      </c>
      <c r="Q2083" s="9"/>
      <c r="R2083" s="9"/>
      <c r="S2083" s="9"/>
      <c r="T2083" s="78">
        <f t="shared" si="147"/>
        <v>4973.3369763205828</v>
      </c>
      <c r="U2083" s="9"/>
      <c r="V2083" s="9"/>
      <c r="W2083" s="9"/>
      <c r="X2083" s="315"/>
      <c r="Y2083" s="9">
        <v>320349.79999999952</v>
      </c>
      <c r="Z2083" s="9">
        <f t="shared" si="144"/>
        <v>396119.99</v>
      </c>
      <c r="AA2083" s="315"/>
      <c r="AB2083" s="9">
        <f t="shared" si="145"/>
        <v>500644.61</v>
      </c>
      <c r="AC2083" s="9">
        <v>450529.96</v>
      </c>
      <c r="AD2083" s="9"/>
      <c r="AG2083" s="315"/>
      <c r="AH2083" s="317"/>
      <c r="AI2083" s="317"/>
      <c r="AJ2083" s="317"/>
      <c r="AK2083" s="317"/>
      <c r="AL2083" s="315"/>
    </row>
    <row r="2084" spans="1:38">
      <c r="A2084" s="342"/>
      <c r="B2084" s="73"/>
      <c r="C2084" s="9" t="s">
        <v>600</v>
      </c>
      <c r="D2084" s="9"/>
      <c r="E2084" s="9" t="s">
        <v>245</v>
      </c>
      <c r="F2084" s="74">
        <v>578</v>
      </c>
      <c r="G2084" s="9"/>
      <c r="H2084" s="74">
        <f t="shared" si="143"/>
        <v>2</v>
      </c>
      <c r="I2084" s="9"/>
      <c r="J2084" s="76">
        <v>76.53</v>
      </c>
      <c r="K2084" s="9"/>
      <c r="L2084" s="315"/>
      <c r="M2084" s="9">
        <v>1</v>
      </c>
      <c r="N2084" s="35"/>
      <c r="O2084" s="315"/>
      <c r="P2084" s="75">
        <f t="shared" si="146"/>
        <v>76.53</v>
      </c>
      <c r="Q2084" s="9"/>
      <c r="R2084" s="9"/>
      <c r="S2084" s="9"/>
      <c r="T2084" s="78">
        <f t="shared" si="147"/>
        <v>578</v>
      </c>
      <c r="U2084" s="9"/>
      <c r="V2084" s="9"/>
      <c r="W2084" s="9"/>
      <c r="X2084" s="315"/>
      <c r="Y2084" s="9">
        <v>76.53</v>
      </c>
      <c r="Z2084" s="9">
        <f t="shared" si="144"/>
        <v>94.63</v>
      </c>
      <c r="AA2084" s="315"/>
      <c r="AB2084" s="9">
        <f t="shared" si="145"/>
        <v>119.6</v>
      </c>
      <c r="AC2084" s="9">
        <v>107.63</v>
      </c>
      <c r="AD2084" s="9"/>
      <c r="AG2084" s="315"/>
      <c r="AH2084" s="317"/>
      <c r="AI2084" s="317"/>
      <c r="AJ2084" s="317"/>
      <c r="AK2084" s="317"/>
      <c r="AL2084" s="315"/>
    </row>
    <row r="2085" spans="1:38">
      <c r="A2085" s="342"/>
      <c r="B2085" s="73"/>
      <c r="C2085" s="9" t="s">
        <v>400</v>
      </c>
      <c r="D2085" s="9"/>
      <c r="E2085" s="9" t="s">
        <v>325</v>
      </c>
      <c r="F2085" s="74">
        <v>456216</v>
      </c>
      <c r="G2085" s="9"/>
      <c r="H2085" s="74">
        <f t="shared" si="143"/>
        <v>1643</v>
      </c>
      <c r="I2085" s="9"/>
      <c r="J2085" s="76">
        <v>64306.159999999996</v>
      </c>
      <c r="K2085" s="9"/>
      <c r="L2085" s="315"/>
      <c r="M2085" s="9">
        <v>218</v>
      </c>
      <c r="N2085" s="35"/>
      <c r="O2085" s="315"/>
      <c r="P2085" s="75">
        <f t="shared" si="146"/>
        <v>294.98238532110088</v>
      </c>
      <c r="Q2085" s="9"/>
      <c r="R2085" s="9"/>
      <c r="S2085" s="9"/>
      <c r="T2085" s="78">
        <f t="shared" si="147"/>
        <v>2092.7339449541282</v>
      </c>
      <c r="U2085" s="9"/>
      <c r="V2085" s="9"/>
      <c r="W2085" s="9"/>
      <c r="X2085" s="315"/>
      <c r="Y2085" s="9">
        <v>64306.159999999996</v>
      </c>
      <c r="Z2085" s="9">
        <f t="shared" si="144"/>
        <v>79516.06</v>
      </c>
      <c r="AA2085" s="315"/>
      <c r="AB2085" s="9">
        <f t="shared" si="145"/>
        <v>100498.06</v>
      </c>
      <c r="AC2085" s="9">
        <v>90438.18</v>
      </c>
      <c r="AD2085" s="9"/>
      <c r="AG2085" s="315"/>
      <c r="AH2085" s="317"/>
      <c r="AI2085" s="317"/>
      <c r="AJ2085" s="317"/>
      <c r="AK2085" s="317"/>
      <c r="AL2085" s="315"/>
    </row>
    <row r="2086" spans="1:38">
      <c r="A2086" s="342"/>
      <c r="B2086" s="73"/>
      <c r="C2086" s="9" t="s">
        <v>401</v>
      </c>
      <c r="D2086" s="9"/>
      <c r="E2086" s="9" t="s">
        <v>70</v>
      </c>
      <c r="F2086" s="74">
        <v>35335</v>
      </c>
      <c r="G2086" s="9"/>
      <c r="H2086" s="74">
        <f t="shared" si="143"/>
        <v>127</v>
      </c>
      <c r="I2086" s="9"/>
      <c r="J2086" s="76">
        <v>6779.8200000000015</v>
      </c>
      <c r="K2086" s="9"/>
      <c r="L2086" s="315"/>
      <c r="M2086" s="9">
        <v>58</v>
      </c>
      <c r="N2086" s="35"/>
      <c r="O2086" s="315"/>
      <c r="P2086" s="75">
        <f t="shared" si="146"/>
        <v>116.8934482758621</v>
      </c>
      <c r="Q2086" s="9"/>
      <c r="R2086" s="9"/>
      <c r="S2086" s="9"/>
      <c r="T2086" s="78">
        <f t="shared" si="147"/>
        <v>609.22413793103453</v>
      </c>
      <c r="U2086" s="9"/>
      <c r="V2086" s="9"/>
      <c r="W2086" s="9"/>
      <c r="X2086" s="315"/>
      <c r="Y2086" s="9">
        <v>6779.8200000000015</v>
      </c>
      <c r="Z2086" s="9">
        <f t="shared" si="144"/>
        <v>8383.41</v>
      </c>
      <c r="AA2086" s="315"/>
      <c r="AB2086" s="9">
        <f t="shared" si="145"/>
        <v>10595.54</v>
      </c>
      <c r="AC2086" s="9">
        <v>9534.93</v>
      </c>
      <c r="AD2086" s="9"/>
      <c r="AG2086" s="315"/>
      <c r="AH2086" s="317"/>
      <c r="AI2086" s="317"/>
      <c r="AJ2086" s="317"/>
      <c r="AK2086" s="317"/>
      <c r="AL2086" s="315"/>
    </row>
    <row r="2087" spans="1:38">
      <c r="A2087" s="342"/>
      <c r="B2087" s="73"/>
      <c r="C2087" s="9" t="s">
        <v>403</v>
      </c>
      <c r="D2087" s="9"/>
      <c r="E2087" s="9" t="s">
        <v>223</v>
      </c>
      <c r="F2087" s="74">
        <v>280</v>
      </c>
      <c r="G2087" s="9"/>
      <c r="H2087" s="74">
        <f t="shared" si="143"/>
        <v>1</v>
      </c>
      <c r="I2087" s="9"/>
      <c r="J2087" s="76">
        <v>93.26</v>
      </c>
      <c r="K2087" s="9"/>
      <c r="L2087" s="315"/>
      <c r="M2087" s="9">
        <v>1</v>
      </c>
      <c r="N2087" s="35"/>
      <c r="O2087" s="315"/>
      <c r="P2087" s="75">
        <f t="shared" si="146"/>
        <v>93.26</v>
      </c>
      <c r="Q2087" s="9"/>
      <c r="R2087" s="9"/>
      <c r="S2087" s="9"/>
      <c r="T2087" s="78">
        <f t="shared" si="147"/>
        <v>280</v>
      </c>
      <c r="U2087" s="9"/>
      <c r="V2087" s="9"/>
      <c r="W2087" s="9"/>
      <c r="X2087" s="315"/>
      <c r="Y2087" s="9">
        <v>93.26</v>
      </c>
      <c r="Z2087" s="9">
        <f t="shared" si="144"/>
        <v>115.32</v>
      </c>
      <c r="AA2087" s="315"/>
      <c r="AB2087" s="9">
        <f t="shared" si="145"/>
        <v>145.75</v>
      </c>
      <c r="AC2087" s="9">
        <v>131.16</v>
      </c>
      <c r="AD2087" s="9"/>
      <c r="AG2087" s="315"/>
      <c r="AH2087" s="317"/>
      <c r="AI2087" s="317"/>
      <c r="AJ2087" s="317"/>
      <c r="AK2087" s="317"/>
      <c r="AL2087" s="315"/>
    </row>
    <row r="2088" spans="1:38">
      <c r="A2088" s="342"/>
      <c r="B2088" s="73"/>
      <c r="C2088" s="9" t="s">
        <v>403</v>
      </c>
      <c r="D2088" s="9"/>
      <c r="E2088" s="9" t="s">
        <v>77</v>
      </c>
      <c r="F2088" s="74">
        <v>-1</v>
      </c>
      <c r="G2088" s="9"/>
      <c r="H2088" s="74">
        <f t="shared" si="143"/>
        <v>0</v>
      </c>
      <c r="I2088" s="9"/>
      <c r="J2088" s="76">
        <v>9.5399999999999991</v>
      </c>
      <c r="K2088" s="9"/>
      <c r="L2088" s="315"/>
      <c r="M2088" s="9">
        <v>1</v>
      </c>
      <c r="N2088" s="35"/>
      <c r="O2088" s="315"/>
      <c r="P2088" s="75">
        <f t="shared" si="146"/>
        <v>9.5399999999999991</v>
      </c>
      <c r="Q2088" s="9"/>
      <c r="R2088" s="9"/>
      <c r="S2088" s="9"/>
      <c r="T2088" s="78">
        <f t="shared" si="147"/>
        <v>-1</v>
      </c>
      <c r="U2088" s="9"/>
      <c r="V2088" s="9"/>
      <c r="W2088" s="9"/>
      <c r="X2088" s="315"/>
      <c r="Y2088" s="9">
        <v>9.5399999999999991</v>
      </c>
      <c r="Z2088" s="9">
        <f t="shared" si="144"/>
        <v>11.8</v>
      </c>
      <c r="AA2088" s="315"/>
      <c r="AB2088" s="9">
        <f t="shared" si="145"/>
        <v>14.91</v>
      </c>
      <c r="AC2088" s="9">
        <v>13.42</v>
      </c>
      <c r="AD2088" s="9"/>
      <c r="AG2088" s="315"/>
      <c r="AH2088" s="317"/>
      <c r="AI2088" s="317"/>
      <c r="AJ2088" s="317"/>
      <c r="AK2088" s="317"/>
      <c r="AL2088" s="315"/>
    </row>
    <row r="2089" spans="1:38">
      <c r="A2089" s="342"/>
      <c r="B2089" s="73"/>
      <c r="C2089" s="9" t="s">
        <v>403</v>
      </c>
      <c r="D2089" s="9"/>
      <c r="E2089" s="9" t="s">
        <v>100</v>
      </c>
      <c r="F2089" s="74">
        <v>708805</v>
      </c>
      <c r="G2089" s="9"/>
      <c r="H2089" s="74">
        <f t="shared" si="143"/>
        <v>2552</v>
      </c>
      <c r="I2089" s="9"/>
      <c r="J2089" s="76">
        <v>24103.889999999985</v>
      </c>
      <c r="K2089" s="9"/>
      <c r="L2089" s="315"/>
      <c r="M2089" s="9">
        <v>166</v>
      </c>
      <c r="N2089" s="35"/>
      <c r="O2089" s="315"/>
      <c r="P2089" s="75">
        <f t="shared" si="146"/>
        <v>145.20415662650592</v>
      </c>
      <c r="Q2089" s="9"/>
      <c r="R2089" s="9"/>
      <c r="S2089" s="9"/>
      <c r="T2089" s="78">
        <f t="shared" si="147"/>
        <v>4269.9096385542171</v>
      </c>
      <c r="U2089" s="9"/>
      <c r="V2089" s="9"/>
      <c r="W2089" s="9"/>
      <c r="X2089" s="315"/>
      <c r="Y2089" s="9">
        <v>24103.889999999985</v>
      </c>
      <c r="Z2089" s="9">
        <f t="shared" si="144"/>
        <v>29805.02</v>
      </c>
      <c r="AA2089" s="315"/>
      <c r="AB2089" s="9">
        <f t="shared" si="145"/>
        <v>37669.71</v>
      </c>
      <c r="AC2089" s="9">
        <v>33898.959999999999</v>
      </c>
      <c r="AD2089" s="9"/>
      <c r="AG2089" s="315"/>
      <c r="AH2089" s="317"/>
      <c r="AI2089" s="317"/>
      <c r="AJ2089" s="317"/>
      <c r="AK2089" s="317"/>
      <c r="AL2089" s="315"/>
    </row>
    <row r="2090" spans="1:38">
      <c r="A2090" s="342"/>
      <c r="B2090" s="73"/>
      <c r="C2090" s="9" t="s">
        <v>601</v>
      </c>
      <c r="D2090" s="9"/>
      <c r="E2090" s="9" t="s">
        <v>98</v>
      </c>
      <c r="F2090" s="74">
        <v>360</v>
      </c>
      <c r="G2090" s="9"/>
      <c r="H2090" s="74">
        <f t="shared" si="143"/>
        <v>1</v>
      </c>
      <c r="I2090" s="9"/>
      <c r="J2090" s="76">
        <v>38.270000000000003</v>
      </c>
      <c r="K2090" s="9"/>
      <c r="L2090" s="315"/>
      <c r="M2090" s="9">
        <v>1</v>
      </c>
      <c r="N2090" s="35"/>
      <c r="O2090" s="315"/>
      <c r="P2090" s="75">
        <f t="shared" si="146"/>
        <v>38.270000000000003</v>
      </c>
      <c r="Q2090" s="9"/>
      <c r="R2090" s="9"/>
      <c r="S2090" s="9"/>
      <c r="T2090" s="78">
        <f t="shared" si="147"/>
        <v>360</v>
      </c>
      <c r="U2090" s="9"/>
      <c r="V2090" s="9"/>
      <c r="W2090" s="9"/>
      <c r="X2090" s="315"/>
      <c r="Y2090" s="9">
        <v>38.270000000000003</v>
      </c>
      <c r="Z2090" s="9">
        <f t="shared" si="144"/>
        <v>47.32</v>
      </c>
      <c r="AA2090" s="315"/>
      <c r="AB2090" s="9">
        <f t="shared" si="145"/>
        <v>59.81</v>
      </c>
      <c r="AC2090" s="9">
        <v>53.82</v>
      </c>
      <c r="AD2090" s="9"/>
      <c r="AG2090" s="315"/>
      <c r="AH2090" s="317"/>
      <c r="AI2090" s="317"/>
      <c r="AJ2090" s="317"/>
      <c r="AK2090" s="317"/>
      <c r="AL2090" s="315"/>
    </row>
    <row r="2091" spans="1:38">
      <c r="A2091" s="342"/>
      <c r="B2091" s="73"/>
      <c r="C2091" s="9" t="s">
        <v>404</v>
      </c>
      <c r="D2091" s="9"/>
      <c r="E2091" s="9" t="s">
        <v>276</v>
      </c>
      <c r="F2091" s="74">
        <v>682132</v>
      </c>
      <c r="G2091" s="9"/>
      <c r="H2091" s="74">
        <f t="shared" si="143"/>
        <v>2456</v>
      </c>
      <c r="I2091" s="9"/>
      <c r="J2091" s="76">
        <v>94355.799999999901</v>
      </c>
      <c r="K2091" s="9"/>
      <c r="L2091" s="315"/>
      <c r="M2091" s="9">
        <v>307</v>
      </c>
      <c r="N2091" s="35"/>
      <c r="O2091" s="315"/>
      <c r="P2091" s="75">
        <f t="shared" si="146"/>
        <v>307.34788273615601</v>
      </c>
      <c r="Q2091" s="9"/>
      <c r="R2091" s="9"/>
      <c r="S2091" s="9"/>
      <c r="T2091" s="78">
        <f t="shared" si="147"/>
        <v>2221.9283387622149</v>
      </c>
      <c r="U2091" s="9"/>
      <c r="V2091" s="9"/>
      <c r="W2091" s="9"/>
      <c r="X2091" s="315"/>
      <c r="Y2091" s="9">
        <v>94355.799999999901</v>
      </c>
      <c r="Z2091" s="9">
        <f t="shared" si="144"/>
        <v>116673.14</v>
      </c>
      <c r="AA2091" s="315"/>
      <c r="AB2091" s="9">
        <f t="shared" si="145"/>
        <v>147459.82</v>
      </c>
      <c r="AC2091" s="9">
        <v>132699.04999999999</v>
      </c>
      <c r="AD2091" s="9"/>
      <c r="AG2091" s="315"/>
      <c r="AH2091" s="317"/>
      <c r="AI2091" s="317"/>
      <c r="AJ2091" s="317"/>
      <c r="AK2091" s="317"/>
      <c r="AL2091" s="315"/>
    </row>
    <row r="2092" spans="1:38">
      <c r="A2092" s="342"/>
      <c r="B2092" s="73"/>
      <c r="C2092" s="9" t="s">
        <v>405</v>
      </c>
      <c r="D2092" s="9"/>
      <c r="E2092" s="9" t="s">
        <v>284</v>
      </c>
      <c r="F2092" s="74">
        <v>225023</v>
      </c>
      <c r="G2092" s="9"/>
      <c r="H2092" s="74">
        <f t="shared" si="143"/>
        <v>810</v>
      </c>
      <c r="I2092" s="9"/>
      <c r="J2092" s="76">
        <v>26928.120000000003</v>
      </c>
      <c r="K2092" s="9"/>
      <c r="L2092" s="315"/>
      <c r="M2092" s="9">
        <v>61</v>
      </c>
      <c r="N2092" s="35"/>
      <c r="O2092" s="315"/>
      <c r="P2092" s="75">
        <f t="shared" si="146"/>
        <v>441.44459016393449</v>
      </c>
      <c r="Q2092" s="9"/>
      <c r="R2092" s="9"/>
      <c r="S2092" s="9"/>
      <c r="T2092" s="78">
        <f t="shared" si="147"/>
        <v>3688.9016393442621</v>
      </c>
      <c r="U2092" s="9"/>
      <c r="V2092" s="9"/>
      <c r="W2092" s="9"/>
      <c r="X2092" s="315"/>
      <c r="Y2092" s="9">
        <v>26928.120000000003</v>
      </c>
      <c r="Z2092" s="9">
        <f t="shared" si="144"/>
        <v>33297.25</v>
      </c>
      <c r="AA2092" s="315"/>
      <c r="AB2092" s="9">
        <f t="shared" si="145"/>
        <v>42083.43</v>
      </c>
      <c r="AC2092" s="9">
        <v>37870.870000000003</v>
      </c>
      <c r="AD2092" s="9"/>
      <c r="AG2092" s="315"/>
      <c r="AH2092" s="317"/>
      <c r="AI2092" s="317"/>
      <c r="AJ2092" s="317"/>
      <c r="AK2092" s="317"/>
      <c r="AL2092" s="315"/>
    </row>
    <row r="2093" spans="1:38">
      <c r="A2093" s="342"/>
      <c r="B2093" s="73"/>
      <c r="C2093" s="9" t="s">
        <v>406</v>
      </c>
      <c r="D2093" s="9"/>
      <c r="E2093" s="9" t="s">
        <v>143</v>
      </c>
      <c r="F2093" s="74"/>
      <c r="G2093" s="9"/>
      <c r="H2093" s="74">
        <f t="shared" si="143"/>
        <v>0</v>
      </c>
      <c r="I2093" s="9"/>
      <c r="J2093" s="76">
        <v>10.42</v>
      </c>
      <c r="K2093" s="9"/>
      <c r="L2093" s="315"/>
      <c r="M2093" s="9">
        <v>1</v>
      </c>
      <c r="N2093" s="35"/>
      <c r="O2093" s="315"/>
      <c r="P2093" s="75">
        <f t="shared" si="146"/>
        <v>10.42</v>
      </c>
      <c r="Q2093" s="9"/>
      <c r="R2093" s="9"/>
      <c r="S2093" s="9"/>
      <c r="T2093" s="78">
        <f t="shared" si="147"/>
        <v>0</v>
      </c>
      <c r="U2093" s="9"/>
      <c r="V2093" s="9"/>
      <c r="W2093" s="9"/>
      <c r="X2093" s="315"/>
      <c r="Y2093" s="9">
        <v>10.42</v>
      </c>
      <c r="Z2093" s="9">
        <f t="shared" si="144"/>
        <v>12.88</v>
      </c>
      <c r="AA2093" s="315"/>
      <c r="AB2093" s="9">
        <f t="shared" si="145"/>
        <v>16.28</v>
      </c>
      <c r="AC2093" s="9">
        <v>14.65</v>
      </c>
      <c r="AD2093" s="9"/>
      <c r="AG2093" s="315"/>
      <c r="AH2093" s="317"/>
      <c r="AI2093" s="317"/>
      <c r="AJ2093" s="317"/>
      <c r="AK2093" s="317"/>
      <c r="AL2093" s="315"/>
    </row>
    <row r="2094" spans="1:38">
      <c r="A2094" s="342"/>
      <c r="B2094" s="73"/>
      <c r="C2094" s="9" t="s">
        <v>406</v>
      </c>
      <c r="D2094" s="9"/>
      <c r="E2094" s="9" t="s">
        <v>408</v>
      </c>
      <c r="F2094" s="74">
        <v>154431</v>
      </c>
      <c r="G2094" s="9"/>
      <c r="H2094" s="74">
        <f t="shared" si="143"/>
        <v>556</v>
      </c>
      <c r="I2094" s="9"/>
      <c r="J2094" s="76">
        <v>14498.539999999999</v>
      </c>
      <c r="K2094" s="9"/>
      <c r="L2094" s="315"/>
      <c r="M2094" s="9">
        <v>70</v>
      </c>
      <c r="N2094" s="35"/>
      <c r="O2094" s="315"/>
      <c r="P2094" s="75">
        <f t="shared" si="146"/>
        <v>207.12199999999999</v>
      </c>
      <c r="Q2094" s="9"/>
      <c r="R2094" s="9"/>
      <c r="S2094" s="9"/>
      <c r="T2094" s="78">
        <f t="shared" si="147"/>
        <v>2206.1571428571428</v>
      </c>
      <c r="U2094" s="9"/>
      <c r="V2094" s="9"/>
      <c r="W2094" s="9"/>
      <c r="X2094" s="315"/>
      <c r="Y2094" s="9">
        <v>14498.539999999999</v>
      </c>
      <c r="Z2094" s="9">
        <f t="shared" si="144"/>
        <v>17927.78</v>
      </c>
      <c r="AA2094" s="315"/>
      <c r="AB2094" s="9">
        <f t="shared" si="145"/>
        <v>22658.41</v>
      </c>
      <c r="AC2094" s="9">
        <v>20390.29</v>
      </c>
      <c r="AD2094" s="9"/>
      <c r="AG2094" s="315"/>
      <c r="AH2094" s="317"/>
      <c r="AI2094" s="317"/>
      <c r="AJ2094" s="317"/>
      <c r="AK2094" s="317"/>
      <c r="AL2094" s="315"/>
    </row>
    <row r="2095" spans="1:38">
      <c r="A2095" s="342"/>
      <c r="B2095" s="73"/>
      <c r="C2095" s="9" t="s">
        <v>409</v>
      </c>
      <c r="D2095" s="9"/>
      <c r="E2095" s="9" t="s">
        <v>410</v>
      </c>
      <c r="F2095" s="74">
        <v>831018</v>
      </c>
      <c r="G2095" s="9"/>
      <c r="H2095" s="74">
        <f t="shared" si="143"/>
        <v>2992</v>
      </c>
      <c r="I2095" s="9"/>
      <c r="J2095" s="76">
        <v>46860.28</v>
      </c>
      <c r="K2095" s="9"/>
      <c r="L2095" s="315"/>
      <c r="M2095" s="9">
        <v>76</v>
      </c>
      <c r="N2095" s="35"/>
      <c r="O2095" s="315"/>
      <c r="P2095" s="75">
        <f t="shared" si="146"/>
        <v>616.58263157894737</v>
      </c>
      <c r="Q2095" s="9"/>
      <c r="R2095" s="9"/>
      <c r="S2095" s="9"/>
      <c r="T2095" s="78">
        <f t="shared" si="147"/>
        <v>10934.447368421053</v>
      </c>
      <c r="U2095" s="9"/>
      <c r="V2095" s="9"/>
      <c r="W2095" s="9"/>
      <c r="X2095" s="315"/>
      <c r="Y2095" s="9">
        <v>46860.28</v>
      </c>
      <c r="Z2095" s="9">
        <f t="shared" si="144"/>
        <v>57943.83</v>
      </c>
      <c r="AA2095" s="315"/>
      <c r="AB2095" s="9">
        <f t="shared" si="145"/>
        <v>73233.53</v>
      </c>
      <c r="AC2095" s="9">
        <v>65902.83</v>
      </c>
      <c r="AD2095" s="9"/>
      <c r="AG2095" s="315"/>
      <c r="AH2095" s="317"/>
      <c r="AI2095" s="317"/>
      <c r="AJ2095" s="317"/>
      <c r="AK2095" s="317"/>
      <c r="AL2095" s="315"/>
    </row>
    <row r="2096" spans="1:38">
      <c r="A2096" s="342"/>
      <c r="B2096" s="73"/>
      <c r="C2096" s="9" t="s">
        <v>411</v>
      </c>
      <c r="D2096" s="9"/>
      <c r="E2096" s="9" t="s">
        <v>95</v>
      </c>
      <c r="F2096" s="74">
        <v>14433</v>
      </c>
      <c r="G2096" s="9"/>
      <c r="H2096" s="74">
        <f t="shared" si="143"/>
        <v>52</v>
      </c>
      <c r="I2096" s="9"/>
      <c r="J2096" s="76">
        <v>2769.7100000000005</v>
      </c>
      <c r="K2096" s="9"/>
      <c r="L2096" s="315"/>
      <c r="M2096" s="9">
        <v>35</v>
      </c>
      <c r="N2096" s="35"/>
      <c r="O2096" s="315"/>
      <c r="P2096" s="75">
        <f t="shared" si="146"/>
        <v>79.134571428571448</v>
      </c>
      <c r="Q2096" s="9"/>
      <c r="R2096" s="9"/>
      <c r="S2096" s="9"/>
      <c r="T2096" s="78">
        <f t="shared" si="147"/>
        <v>412.37142857142857</v>
      </c>
      <c r="U2096" s="9"/>
      <c r="V2096" s="9"/>
      <c r="W2096" s="9"/>
      <c r="X2096" s="315"/>
      <c r="Y2096" s="9">
        <v>2769.7100000000005</v>
      </c>
      <c r="Z2096" s="9">
        <f t="shared" si="144"/>
        <v>3424.81</v>
      </c>
      <c r="AA2096" s="315"/>
      <c r="AB2096" s="9">
        <f t="shared" si="145"/>
        <v>4328.5200000000004</v>
      </c>
      <c r="AC2096" s="9">
        <v>3895.23</v>
      </c>
      <c r="AD2096" s="9"/>
      <c r="AG2096" s="315"/>
      <c r="AH2096" s="317"/>
      <c r="AI2096" s="317"/>
      <c r="AJ2096" s="317"/>
      <c r="AK2096" s="317"/>
      <c r="AL2096" s="315"/>
    </row>
    <row r="2097" spans="1:38">
      <c r="A2097" s="342"/>
      <c r="B2097" s="73"/>
      <c r="C2097" s="9" t="s">
        <v>412</v>
      </c>
      <c r="D2097" s="9"/>
      <c r="E2097" s="9" t="s">
        <v>95</v>
      </c>
      <c r="F2097" s="74">
        <v>39486</v>
      </c>
      <c r="G2097" s="9"/>
      <c r="H2097" s="74">
        <f t="shared" si="143"/>
        <v>142</v>
      </c>
      <c r="I2097" s="9"/>
      <c r="J2097" s="76">
        <v>4149.9400000000005</v>
      </c>
      <c r="K2097" s="9"/>
      <c r="L2097" s="315"/>
      <c r="M2097" s="9">
        <v>21</v>
      </c>
      <c r="N2097" s="35"/>
      <c r="O2097" s="315"/>
      <c r="P2097" s="75">
        <f t="shared" si="146"/>
        <v>197.6161904761905</v>
      </c>
      <c r="Q2097" s="9"/>
      <c r="R2097" s="9"/>
      <c r="S2097" s="9"/>
      <c r="T2097" s="78">
        <f t="shared" si="147"/>
        <v>1880.2857142857142</v>
      </c>
      <c r="U2097" s="9"/>
      <c r="V2097" s="9"/>
      <c r="W2097" s="9"/>
      <c r="X2097" s="315"/>
      <c r="Y2097" s="9">
        <v>4149.9400000000005</v>
      </c>
      <c r="Z2097" s="9">
        <f t="shared" si="144"/>
        <v>5131.5</v>
      </c>
      <c r="AA2097" s="315"/>
      <c r="AB2097" s="9">
        <f t="shared" si="145"/>
        <v>6485.55</v>
      </c>
      <c r="AC2097" s="9">
        <v>5836.35</v>
      </c>
      <c r="AD2097" s="9"/>
      <c r="AG2097" s="315"/>
      <c r="AH2097" s="317"/>
      <c r="AI2097" s="317"/>
      <c r="AJ2097" s="317"/>
      <c r="AK2097" s="317"/>
      <c r="AL2097" s="315"/>
    </row>
    <row r="2098" spans="1:38">
      <c r="A2098" s="342"/>
      <c r="B2098" s="73"/>
      <c r="C2098" s="9" t="s">
        <v>413</v>
      </c>
      <c r="D2098" s="9"/>
      <c r="E2098" s="9" t="s">
        <v>55</v>
      </c>
      <c r="F2098" s="74">
        <v>1176297</v>
      </c>
      <c r="G2098" s="9"/>
      <c r="H2098" s="74">
        <f t="shared" si="143"/>
        <v>4235</v>
      </c>
      <c r="I2098" s="9"/>
      <c r="J2098" s="76">
        <v>142762.77999999991</v>
      </c>
      <c r="K2098" s="9"/>
      <c r="L2098" s="315"/>
      <c r="M2098" s="9">
        <v>203</v>
      </c>
      <c r="N2098" s="35"/>
      <c r="O2098" s="315"/>
      <c r="P2098" s="75">
        <f t="shared" si="146"/>
        <v>703.26492610837397</v>
      </c>
      <c r="Q2098" s="9"/>
      <c r="R2098" s="9"/>
      <c r="S2098" s="9"/>
      <c r="T2098" s="78">
        <f t="shared" si="147"/>
        <v>5794.5665024630543</v>
      </c>
      <c r="U2098" s="9"/>
      <c r="V2098" s="9"/>
      <c r="W2098" s="9"/>
      <c r="X2098" s="315"/>
      <c r="Y2098" s="9">
        <v>142762.77999999991</v>
      </c>
      <c r="Z2098" s="9">
        <f t="shared" si="144"/>
        <v>176529.5</v>
      </c>
      <c r="AA2098" s="315"/>
      <c r="AB2098" s="9">
        <f t="shared" si="145"/>
        <v>223110.54</v>
      </c>
      <c r="AC2098" s="9">
        <v>200777.12</v>
      </c>
      <c r="AD2098" s="9"/>
      <c r="AG2098" s="315"/>
      <c r="AH2098" s="317"/>
      <c r="AI2098" s="317"/>
      <c r="AJ2098" s="317"/>
      <c r="AK2098" s="317"/>
      <c r="AL2098" s="315"/>
    </row>
    <row r="2099" spans="1:38">
      <c r="A2099" s="342"/>
      <c r="B2099" s="73"/>
      <c r="C2099" s="9" t="s">
        <v>413</v>
      </c>
      <c r="D2099" s="9"/>
      <c r="E2099" s="9" t="s">
        <v>157</v>
      </c>
      <c r="F2099" s="74">
        <v>445</v>
      </c>
      <c r="G2099" s="9"/>
      <c r="H2099" s="74">
        <f t="shared" si="143"/>
        <v>2</v>
      </c>
      <c r="I2099" s="9"/>
      <c r="J2099" s="76">
        <v>87.09</v>
      </c>
      <c r="K2099" s="9"/>
      <c r="L2099" s="315"/>
      <c r="M2099" s="9">
        <v>1</v>
      </c>
      <c r="N2099" s="35"/>
      <c r="O2099" s="315"/>
      <c r="P2099" s="75">
        <f t="shared" si="146"/>
        <v>87.09</v>
      </c>
      <c r="Q2099" s="9"/>
      <c r="R2099" s="9"/>
      <c r="S2099" s="9"/>
      <c r="T2099" s="78">
        <f t="shared" si="147"/>
        <v>445</v>
      </c>
      <c r="U2099" s="9"/>
      <c r="V2099" s="9"/>
      <c r="W2099" s="9"/>
      <c r="X2099" s="315"/>
      <c r="Y2099" s="9">
        <v>87.09</v>
      </c>
      <c r="Z2099" s="9">
        <f t="shared" si="144"/>
        <v>107.69</v>
      </c>
      <c r="AA2099" s="315"/>
      <c r="AB2099" s="9">
        <f t="shared" si="145"/>
        <v>136.1</v>
      </c>
      <c r="AC2099" s="9">
        <v>122.48</v>
      </c>
      <c r="AD2099" s="9"/>
      <c r="AG2099" s="315"/>
      <c r="AH2099" s="317"/>
      <c r="AI2099" s="317"/>
      <c r="AJ2099" s="317"/>
      <c r="AK2099" s="317"/>
      <c r="AL2099" s="315"/>
    </row>
    <row r="2100" spans="1:38">
      <c r="A2100" s="342"/>
      <c r="B2100" s="73"/>
      <c r="C2100" s="9" t="s">
        <v>415</v>
      </c>
      <c r="D2100" s="9"/>
      <c r="E2100" s="9" t="s">
        <v>157</v>
      </c>
      <c r="F2100" s="74">
        <v>1266024</v>
      </c>
      <c r="G2100" s="9"/>
      <c r="H2100" s="74">
        <f t="shared" si="143"/>
        <v>4558</v>
      </c>
      <c r="I2100" s="9"/>
      <c r="J2100" s="76">
        <v>189254.72999999984</v>
      </c>
      <c r="K2100" s="9"/>
      <c r="L2100" s="315"/>
      <c r="M2100" s="9">
        <v>964</v>
      </c>
      <c r="N2100" s="35"/>
      <c r="O2100" s="315"/>
      <c r="P2100" s="75">
        <f t="shared" si="146"/>
        <v>196.32233402489609</v>
      </c>
      <c r="Q2100" s="9"/>
      <c r="R2100" s="9"/>
      <c r="S2100" s="9"/>
      <c r="T2100" s="78">
        <f t="shared" si="147"/>
        <v>1313.3029045643154</v>
      </c>
      <c r="U2100" s="9"/>
      <c r="V2100" s="9"/>
      <c r="W2100" s="9"/>
      <c r="X2100" s="315"/>
      <c r="Y2100" s="9">
        <v>189254.72999999984</v>
      </c>
      <c r="Z2100" s="9">
        <f t="shared" si="144"/>
        <v>234017.88</v>
      </c>
      <c r="AA2100" s="315"/>
      <c r="AB2100" s="9">
        <f t="shared" si="145"/>
        <v>295768.44</v>
      </c>
      <c r="AC2100" s="9">
        <v>266161.94</v>
      </c>
      <c r="AD2100" s="9"/>
      <c r="AG2100" s="315"/>
      <c r="AH2100" s="317"/>
      <c r="AI2100" s="317"/>
      <c r="AJ2100" s="317"/>
      <c r="AK2100" s="317"/>
      <c r="AL2100" s="315"/>
    </row>
    <row r="2101" spans="1:38">
      <c r="A2101" s="342"/>
      <c r="B2101" s="73"/>
      <c r="C2101" s="9" t="s">
        <v>417</v>
      </c>
      <c r="D2101" s="9"/>
      <c r="E2101" s="9" t="s">
        <v>357</v>
      </c>
      <c r="F2101" s="74">
        <v>2121586</v>
      </c>
      <c r="G2101" s="9"/>
      <c r="H2101" s="74">
        <f t="shared" si="143"/>
        <v>7639</v>
      </c>
      <c r="I2101" s="9"/>
      <c r="J2101" s="76">
        <v>303341.18999999942</v>
      </c>
      <c r="K2101" s="9"/>
      <c r="L2101" s="315"/>
      <c r="M2101" s="9">
        <v>793</v>
      </c>
      <c r="N2101" s="35"/>
      <c r="O2101" s="315"/>
      <c r="P2101" s="75">
        <f t="shared" si="146"/>
        <v>382.52356872635488</v>
      </c>
      <c r="Q2101" s="9"/>
      <c r="R2101" s="9"/>
      <c r="S2101" s="9"/>
      <c r="T2101" s="78">
        <f t="shared" si="147"/>
        <v>2675.392181588903</v>
      </c>
      <c r="U2101" s="9"/>
      <c r="V2101" s="9"/>
      <c r="W2101" s="9"/>
      <c r="X2101" s="315"/>
      <c r="Y2101" s="9">
        <v>303341.18999999942</v>
      </c>
      <c r="Z2101" s="9">
        <f t="shared" si="144"/>
        <v>375088.45</v>
      </c>
      <c r="AA2101" s="315"/>
      <c r="AB2101" s="9">
        <f t="shared" si="145"/>
        <v>474063.45</v>
      </c>
      <c r="AC2101" s="9">
        <v>426609.58</v>
      </c>
      <c r="AD2101" s="9"/>
      <c r="AG2101" s="315"/>
      <c r="AH2101" s="317"/>
      <c r="AI2101" s="317"/>
      <c r="AJ2101" s="317"/>
      <c r="AK2101" s="317"/>
      <c r="AL2101" s="315"/>
    </row>
    <row r="2102" spans="1:38">
      <c r="A2102" s="342"/>
      <c r="B2102" s="73"/>
      <c r="C2102" s="9" t="s">
        <v>418</v>
      </c>
      <c r="D2102" s="9"/>
      <c r="E2102" s="9" t="s">
        <v>81</v>
      </c>
      <c r="F2102" s="74">
        <v>181784</v>
      </c>
      <c r="G2102" s="9"/>
      <c r="H2102" s="74">
        <f t="shared" si="143"/>
        <v>655</v>
      </c>
      <c r="I2102" s="9"/>
      <c r="J2102" s="76">
        <v>21326.230000000003</v>
      </c>
      <c r="K2102" s="9"/>
      <c r="L2102" s="315"/>
      <c r="M2102" s="9">
        <v>6</v>
      </c>
      <c r="N2102" s="35"/>
      <c r="O2102" s="315"/>
      <c r="P2102" s="75">
        <f t="shared" si="146"/>
        <v>3554.3716666666674</v>
      </c>
      <c r="Q2102" s="9"/>
      <c r="R2102" s="9"/>
      <c r="S2102" s="9"/>
      <c r="T2102" s="78">
        <f t="shared" si="147"/>
        <v>30297.333333333332</v>
      </c>
      <c r="U2102" s="9"/>
      <c r="V2102" s="9"/>
      <c r="W2102" s="9"/>
      <c r="X2102" s="315"/>
      <c r="Y2102" s="9">
        <v>21326.230000000003</v>
      </c>
      <c r="Z2102" s="9">
        <f t="shared" si="144"/>
        <v>26370.38</v>
      </c>
      <c r="AA2102" s="315"/>
      <c r="AB2102" s="9">
        <f t="shared" si="145"/>
        <v>33328.76</v>
      </c>
      <c r="AC2102" s="9">
        <v>29992.54</v>
      </c>
      <c r="AD2102" s="9"/>
      <c r="AG2102" s="315"/>
      <c r="AH2102" s="317"/>
      <c r="AI2102" s="317"/>
      <c r="AJ2102" s="317"/>
      <c r="AK2102" s="317"/>
      <c r="AL2102" s="315"/>
    </row>
    <row r="2103" spans="1:38">
      <c r="A2103" s="342"/>
      <c r="B2103" s="73"/>
      <c r="C2103" s="9" t="s">
        <v>419</v>
      </c>
      <c r="D2103" s="9"/>
      <c r="E2103" s="9" t="s">
        <v>154</v>
      </c>
      <c r="F2103" s="74">
        <v>2366</v>
      </c>
      <c r="G2103" s="9"/>
      <c r="H2103" s="74">
        <f t="shared" si="143"/>
        <v>9</v>
      </c>
      <c r="I2103" s="9"/>
      <c r="J2103" s="76">
        <v>1497.03</v>
      </c>
      <c r="K2103" s="9"/>
      <c r="L2103" s="315"/>
      <c r="M2103" s="9">
        <v>2</v>
      </c>
      <c r="N2103" s="35"/>
      <c r="O2103" s="315"/>
      <c r="P2103" s="75">
        <f t="shared" si="146"/>
        <v>748.51499999999999</v>
      </c>
      <c r="Q2103" s="9"/>
      <c r="R2103" s="9"/>
      <c r="S2103" s="9"/>
      <c r="T2103" s="78">
        <f t="shared" si="147"/>
        <v>1183</v>
      </c>
      <c r="U2103" s="9"/>
      <c r="V2103" s="9"/>
      <c r="W2103" s="9"/>
      <c r="X2103" s="315"/>
      <c r="Y2103" s="9">
        <v>1497.03</v>
      </c>
      <c r="Z2103" s="9">
        <f t="shared" si="144"/>
        <v>1851.11</v>
      </c>
      <c r="AA2103" s="315"/>
      <c r="AB2103" s="9">
        <f t="shared" si="145"/>
        <v>2339.5700000000002</v>
      </c>
      <c r="AC2103" s="9">
        <v>2105.38</v>
      </c>
      <c r="AD2103" s="9"/>
      <c r="AG2103" s="315"/>
      <c r="AH2103" s="317"/>
      <c r="AI2103" s="317"/>
      <c r="AJ2103" s="317"/>
      <c r="AK2103" s="317"/>
      <c r="AL2103" s="315"/>
    </row>
    <row r="2104" spans="1:38">
      <c r="A2104" s="342"/>
      <c r="B2104" s="73"/>
      <c r="C2104" s="9" t="s">
        <v>420</v>
      </c>
      <c r="D2104" s="9"/>
      <c r="E2104" s="9" t="s">
        <v>96</v>
      </c>
      <c r="F2104" s="74">
        <v>48402</v>
      </c>
      <c r="G2104" s="9"/>
      <c r="H2104" s="74">
        <f t="shared" si="143"/>
        <v>174</v>
      </c>
      <c r="I2104" s="9"/>
      <c r="J2104" s="76">
        <v>10092.050000000001</v>
      </c>
      <c r="K2104" s="9"/>
      <c r="L2104" s="315"/>
      <c r="M2104" s="9">
        <v>19</v>
      </c>
      <c r="N2104" s="35"/>
      <c r="O2104" s="315"/>
      <c r="P2104" s="75">
        <f t="shared" si="146"/>
        <v>531.16052631578953</v>
      </c>
      <c r="Q2104" s="9"/>
      <c r="R2104" s="9"/>
      <c r="S2104" s="9"/>
      <c r="T2104" s="78">
        <f t="shared" si="147"/>
        <v>2547.4736842105262</v>
      </c>
      <c r="U2104" s="9"/>
      <c r="V2104" s="9"/>
      <c r="W2104" s="9"/>
      <c r="X2104" s="315"/>
      <c r="Y2104" s="9">
        <v>10092.050000000001</v>
      </c>
      <c r="Z2104" s="9">
        <f t="shared" si="144"/>
        <v>12479.05</v>
      </c>
      <c r="AA2104" s="315"/>
      <c r="AB2104" s="9">
        <f t="shared" si="145"/>
        <v>15771.92</v>
      </c>
      <c r="AC2104" s="9">
        <v>14193.14</v>
      </c>
      <c r="AD2104" s="9"/>
      <c r="AG2104" s="315"/>
      <c r="AH2104" s="317"/>
      <c r="AI2104" s="317"/>
      <c r="AJ2104" s="317"/>
      <c r="AK2104" s="317"/>
      <c r="AL2104" s="315"/>
    </row>
    <row r="2105" spans="1:38">
      <c r="A2105" s="342"/>
      <c r="B2105" s="73"/>
      <c r="C2105" s="9" t="s">
        <v>421</v>
      </c>
      <c r="D2105" s="9"/>
      <c r="E2105" s="9" t="s">
        <v>377</v>
      </c>
      <c r="F2105" s="74">
        <v>3004753</v>
      </c>
      <c r="G2105" s="9"/>
      <c r="H2105" s="74">
        <f t="shared" si="143"/>
        <v>10819</v>
      </c>
      <c r="I2105" s="9"/>
      <c r="J2105" s="76">
        <v>432827.22000000044</v>
      </c>
      <c r="K2105" s="9"/>
      <c r="L2105" s="315"/>
      <c r="M2105" s="9">
        <v>1861</v>
      </c>
      <c r="N2105" s="35"/>
      <c r="O2105" s="315"/>
      <c r="P2105" s="75">
        <f t="shared" si="146"/>
        <v>232.57776464266547</v>
      </c>
      <c r="Q2105" s="9"/>
      <c r="R2105" s="9"/>
      <c r="S2105" s="9"/>
      <c r="T2105" s="78">
        <f t="shared" si="147"/>
        <v>1614.5905427189682</v>
      </c>
      <c r="U2105" s="9"/>
      <c r="V2105" s="9"/>
      <c r="W2105" s="9"/>
      <c r="X2105" s="315"/>
      <c r="Y2105" s="9">
        <v>432827.22000000044</v>
      </c>
      <c r="Z2105" s="9">
        <f t="shared" si="144"/>
        <v>535200.93999999994</v>
      </c>
      <c r="AA2105" s="315"/>
      <c r="AB2105" s="9">
        <f t="shared" si="145"/>
        <v>676425</v>
      </c>
      <c r="AC2105" s="9">
        <v>608714.68999999994</v>
      </c>
      <c r="AD2105" s="9"/>
      <c r="AG2105" s="315"/>
      <c r="AH2105" s="317"/>
      <c r="AI2105" s="317"/>
      <c r="AJ2105" s="317"/>
      <c r="AK2105" s="317"/>
      <c r="AL2105" s="315"/>
    </row>
    <row r="2106" spans="1:38">
      <c r="A2106" s="342"/>
      <c r="B2106" s="73"/>
      <c r="C2106" s="9" t="s">
        <v>423</v>
      </c>
      <c r="D2106" s="9"/>
      <c r="E2106" s="9" t="s">
        <v>138</v>
      </c>
      <c r="F2106" s="74">
        <v>87</v>
      </c>
      <c r="G2106" s="9"/>
      <c r="H2106" s="74">
        <f t="shared" si="143"/>
        <v>0</v>
      </c>
      <c r="I2106" s="9"/>
      <c r="J2106" s="76">
        <v>30.16</v>
      </c>
      <c r="K2106" s="9"/>
      <c r="L2106" s="315"/>
      <c r="M2106" s="9">
        <v>1</v>
      </c>
      <c r="N2106" s="35"/>
      <c r="O2106" s="315"/>
      <c r="P2106" s="75">
        <f t="shared" si="146"/>
        <v>30.16</v>
      </c>
      <c r="Q2106" s="9"/>
      <c r="R2106" s="9"/>
      <c r="S2106" s="9"/>
      <c r="T2106" s="78">
        <f t="shared" si="147"/>
        <v>87</v>
      </c>
      <c r="U2106" s="9"/>
      <c r="V2106" s="9"/>
      <c r="W2106" s="9"/>
      <c r="X2106" s="315"/>
      <c r="Y2106" s="9">
        <v>30.16</v>
      </c>
      <c r="Z2106" s="9">
        <f t="shared" si="144"/>
        <v>37.29</v>
      </c>
      <c r="AA2106" s="315"/>
      <c r="AB2106" s="9">
        <f t="shared" si="145"/>
        <v>47.13</v>
      </c>
      <c r="AC2106" s="9">
        <v>42.42</v>
      </c>
      <c r="AD2106" s="9"/>
      <c r="AG2106" s="315"/>
      <c r="AH2106" s="317"/>
      <c r="AI2106" s="317"/>
      <c r="AJ2106" s="317"/>
      <c r="AK2106" s="317"/>
      <c r="AL2106" s="315"/>
    </row>
    <row r="2107" spans="1:38">
      <c r="A2107" s="342"/>
      <c r="B2107" s="73"/>
      <c r="C2107" s="9" t="s">
        <v>423</v>
      </c>
      <c r="D2107" s="9"/>
      <c r="E2107" s="9" t="s">
        <v>88</v>
      </c>
      <c r="F2107" s="74">
        <v>1076</v>
      </c>
      <c r="G2107" s="9"/>
      <c r="H2107" s="74">
        <f t="shared" si="143"/>
        <v>4</v>
      </c>
      <c r="I2107" s="9"/>
      <c r="J2107" s="76">
        <v>265.54000000000002</v>
      </c>
      <c r="K2107" s="9"/>
      <c r="L2107" s="315"/>
      <c r="M2107" s="9">
        <v>1</v>
      </c>
      <c r="N2107" s="35"/>
      <c r="O2107" s="315"/>
      <c r="P2107" s="75">
        <f t="shared" si="146"/>
        <v>265.54000000000002</v>
      </c>
      <c r="Q2107" s="9"/>
      <c r="R2107" s="9"/>
      <c r="S2107" s="9"/>
      <c r="T2107" s="78">
        <f t="shared" si="147"/>
        <v>1076</v>
      </c>
      <c r="U2107" s="9"/>
      <c r="V2107" s="9"/>
      <c r="W2107" s="9"/>
      <c r="X2107" s="315"/>
      <c r="Y2107" s="9">
        <v>265.54000000000002</v>
      </c>
      <c r="Z2107" s="9">
        <f t="shared" si="144"/>
        <v>328.35</v>
      </c>
      <c r="AA2107" s="315"/>
      <c r="AB2107" s="9">
        <f t="shared" si="145"/>
        <v>414.99</v>
      </c>
      <c r="AC2107" s="9">
        <v>373.45</v>
      </c>
      <c r="AD2107" s="9"/>
      <c r="AG2107" s="315"/>
      <c r="AH2107" s="317"/>
      <c r="AI2107" s="317"/>
      <c r="AJ2107" s="317"/>
      <c r="AK2107" s="317"/>
      <c r="AL2107" s="315"/>
    </row>
    <row r="2108" spans="1:38">
      <c r="A2108" s="342"/>
      <c r="B2108" s="73"/>
      <c r="C2108" s="9" t="s">
        <v>423</v>
      </c>
      <c r="D2108" s="9"/>
      <c r="E2108" s="9" t="s">
        <v>213</v>
      </c>
      <c r="F2108" s="74">
        <v>704254</v>
      </c>
      <c r="G2108" s="9"/>
      <c r="H2108" s="74">
        <f t="shared" si="143"/>
        <v>2536</v>
      </c>
      <c r="I2108" s="9"/>
      <c r="J2108" s="76">
        <v>116839.92000000007</v>
      </c>
      <c r="K2108" s="9"/>
      <c r="L2108" s="315"/>
      <c r="M2108" s="9">
        <v>591</v>
      </c>
      <c r="N2108" s="35"/>
      <c r="O2108" s="315"/>
      <c r="P2108" s="75">
        <f t="shared" si="146"/>
        <v>197.6986802030458</v>
      </c>
      <c r="Q2108" s="9"/>
      <c r="R2108" s="9"/>
      <c r="S2108" s="9"/>
      <c r="T2108" s="78">
        <f t="shared" si="147"/>
        <v>1191.6311336717429</v>
      </c>
      <c r="U2108" s="9"/>
      <c r="V2108" s="9"/>
      <c r="W2108" s="9"/>
      <c r="X2108" s="315"/>
      <c r="Y2108" s="9">
        <v>116839.92000000007</v>
      </c>
      <c r="Z2108" s="9">
        <f t="shared" si="144"/>
        <v>144475.28</v>
      </c>
      <c r="AA2108" s="315"/>
      <c r="AB2108" s="9">
        <f t="shared" si="145"/>
        <v>182598.14</v>
      </c>
      <c r="AC2108" s="9">
        <v>164320.01999999999</v>
      </c>
      <c r="AD2108" s="9"/>
      <c r="AG2108" s="315"/>
      <c r="AH2108" s="317"/>
      <c r="AI2108" s="317"/>
      <c r="AJ2108" s="317"/>
      <c r="AK2108" s="317"/>
      <c r="AL2108" s="315"/>
    </row>
    <row r="2109" spans="1:38">
      <c r="A2109" s="342"/>
      <c r="B2109" s="73"/>
      <c r="C2109" s="9" t="s">
        <v>424</v>
      </c>
      <c r="D2109" s="9"/>
      <c r="E2109" s="9" t="s">
        <v>281</v>
      </c>
      <c r="F2109" s="74">
        <v>238449</v>
      </c>
      <c r="G2109" s="9"/>
      <c r="H2109" s="74">
        <f t="shared" si="143"/>
        <v>859</v>
      </c>
      <c r="I2109" s="9"/>
      <c r="J2109" s="76">
        <v>38501.229999999989</v>
      </c>
      <c r="K2109" s="9"/>
      <c r="L2109" s="315"/>
      <c r="M2109" s="9">
        <v>92</v>
      </c>
      <c r="N2109" s="35"/>
      <c r="O2109" s="315"/>
      <c r="P2109" s="75">
        <f t="shared" si="146"/>
        <v>418.49163043478251</v>
      </c>
      <c r="Q2109" s="9"/>
      <c r="R2109" s="9"/>
      <c r="S2109" s="9"/>
      <c r="T2109" s="78">
        <f t="shared" si="147"/>
        <v>2591.836956521739</v>
      </c>
      <c r="U2109" s="9"/>
      <c r="V2109" s="9"/>
      <c r="W2109" s="9"/>
      <c r="X2109" s="315"/>
      <c r="Y2109" s="9">
        <v>38501.229999999989</v>
      </c>
      <c r="Z2109" s="9">
        <f t="shared" si="144"/>
        <v>47607.67</v>
      </c>
      <c r="AA2109" s="315"/>
      <c r="AB2109" s="9">
        <f t="shared" si="145"/>
        <v>60169.96</v>
      </c>
      <c r="AC2109" s="9">
        <v>54146.93</v>
      </c>
      <c r="AD2109" s="9"/>
      <c r="AG2109" s="315"/>
      <c r="AH2109" s="317"/>
      <c r="AI2109" s="317"/>
      <c r="AJ2109" s="317"/>
      <c r="AK2109" s="317"/>
      <c r="AL2109" s="315"/>
    </row>
    <row r="2110" spans="1:38">
      <c r="A2110" s="342"/>
      <c r="B2110" s="73"/>
      <c r="C2110" s="9" t="s">
        <v>425</v>
      </c>
      <c r="D2110" s="9"/>
      <c r="E2110" s="9" t="s">
        <v>61</v>
      </c>
      <c r="F2110" s="74">
        <v>7468</v>
      </c>
      <c r="G2110" s="9"/>
      <c r="H2110" s="74">
        <f t="shared" si="143"/>
        <v>27</v>
      </c>
      <c r="I2110" s="9"/>
      <c r="J2110" s="76">
        <v>2115.8100000000004</v>
      </c>
      <c r="K2110" s="9"/>
      <c r="L2110" s="315"/>
      <c r="M2110" s="9">
        <v>10</v>
      </c>
      <c r="N2110" s="35"/>
      <c r="O2110" s="315"/>
      <c r="P2110" s="75">
        <f t="shared" si="146"/>
        <v>211.58100000000005</v>
      </c>
      <c r="Q2110" s="9"/>
      <c r="R2110" s="9"/>
      <c r="S2110" s="9"/>
      <c r="T2110" s="78">
        <f t="shared" si="147"/>
        <v>746.8</v>
      </c>
      <c r="U2110" s="9"/>
      <c r="V2110" s="9"/>
      <c r="W2110" s="9"/>
      <c r="X2110" s="315"/>
      <c r="Y2110" s="9">
        <v>2115.8100000000004</v>
      </c>
      <c r="Z2110" s="9">
        <f t="shared" si="144"/>
        <v>2616.25</v>
      </c>
      <c r="AA2110" s="315"/>
      <c r="AB2110" s="9">
        <f t="shared" si="145"/>
        <v>3306.6</v>
      </c>
      <c r="AC2110" s="9">
        <v>2975.61</v>
      </c>
      <c r="AD2110" s="9"/>
      <c r="AG2110" s="315"/>
      <c r="AH2110" s="317"/>
      <c r="AI2110" s="317"/>
      <c r="AJ2110" s="317"/>
      <c r="AK2110" s="317"/>
      <c r="AL2110" s="315"/>
    </row>
    <row r="2111" spans="1:38">
      <c r="A2111" s="342"/>
      <c r="B2111" s="73"/>
      <c r="C2111" s="9" t="s">
        <v>427</v>
      </c>
      <c r="D2111" s="9"/>
      <c r="E2111" s="9" t="s">
        <v>54</v>
      </c>
      <c r="F2111" s="74">
        <v>299</v>
      </c>
      <c r="G2111" s="9"/>
      <c r="H2111" s="74">
        <f t="shared" si="143"/>
        <v>1</v>
      </c>
      <c r="I2111" s="9"/>
      <c r="J2111" s="76">
        <v>56.53</v>
      </c>
      <c r="K2111" s="9"/>
      <c r="L2111" s="315"/>
      <c r="M2111" s="9">
        <v>1</v>
      </c>
      <c r="N2111" s="35"/>
      <c r="O2111" s="315"/>
      <c r="P2111" s="75">
        <f t="shared" si="146"/>
        <v>56.53</v>
      </c>
      <c r="Q2111" s="9"/>
      <c r="R2111" s="9"/>
      <c r="S2111" s="9"/>
      <c r="T2111" s="78">
        <f t="shared" si="147"/>
        <v>299</v>
      </c>
      <c r="U2111" s="9"/>
      <c r="V2111" s="9"/>
      <c r="W2111" s="9"/>
      <c r="X2111" s="315"/>
      <c r="Y2111" s="9">
        <v>56.53</v>
      </c>
      <c r="Z2111" s="9">
        <f t="shared" si="144"/>
        <v>69.900000000000006</v>
      </c>
      <c r="AA2111" s="315"/>
      <c r="AB2111" s="9">
        <f t="shared" si="145"/>
        <v>88.35</v>
      </c>
      <c r="AC2111" s="9">
        <v>79.5</v>
      </c>
      <c r="AD2111" s="9"/>
      <c r="AG2111" s="315"/>
      <c r="AH2111" s="317"/>
      <c r="AI2111" s="317"/>
      <c r="AJ2111" s="317"/>
      <c r="AK2111" s="317"/>
      <c r="AL2111" s="315"/>
    </row>
    <row r="2112" spans="1:38">
      <c r="A2112" s="342"/>
      <c r="B2112" s="73"/>
      <c r="C2112" s="9" t="s">
        <v>428</v>
      </c>
      <c r="D2112" s="9"/>
      <c r="E2112" s="9" t="s">
        <v>61</v>
      </c>
      <c r="F2112" s="74">
        <v>-674</v>
      </c>
      <c r="G2112" s="9"/>
      <c r="H2112" s="74">
        <f t="shared" si="143"/>
        <v>-2</v>
      </c>
      <c r="I2112" s="9"/>
      <c r="J2112" s="76">
        <v>346.74</v>
      </c>
      <c r="K2112" s="9"/>
      <c r="L2112" s="315"/>
      <c r="M2112" s="9">
        <v>5</v>
      </c>
      <c r="N2112" s="35"/>
      <c r="O2112" s="315"/>
      <c r="P2112" s="75">
        <f t="shared" si="146"/>
        <v>69.347999999999999</v>
      </c>
      <c r="Q2112" s="9"/>
      <c r="R2112" s="9"/>
      <c r="S2112" s="9"/>
      <c r="T2112" s="78">
        <f t="shared" si="147"/>
        <v>-134.80000000000001</v>
      </c>
      <c r="U2112" s="9"/>
      <c r="V2112" s="9"/>
      <c r="W2112" s="9"/>
      <c r="X2112" s="315"/>
      <c r="Y2112" s="9">
        <v>346.74</v>
      </c>
      <c r="Z2112" s="9">
        <f t="shared" si="144"/>
        <v>428.75</v>
      </c>
      <c r="AA2112" s="315"/>
      <c r="AB2112" s="9">
        <f t="shared" si="145"/>
        <v>541.89</v>
      </c>
      <c r="AC2112" s="9">
        <v>487.64</v>
      </c>
      <c r="AD2112" s="9"/>
      <c r="AG2112" s="315"/>
      <c r="AH2112" s="317"/>
      <c r="AI2112" s="317"/>
      <c r="AJ2112" s="317"/>
      <c r="AK2112" s="317"/>
      <c r="AL2112" s="315"/>
    </row>
    <row r="2113" spans="1:38">
      <c r="A2113" s="342"/>
      <c r="B2113" s="73"/>
      <c r="C2113" s="9" t="s">
        <v>429</v>
      </c>
      <c r="D2113" s="9"/>
      <c r="E2113" s="9" t="s">
        <v>114</v>
      </c>
      <c r="F2113" s="74">
        <v>175176</v>
      </c>
      <c r="G2113" s="9"/>
      <c r="H2113" s="74">
        <f t="shared" si="143"/>
        <v>631</v>
      </c>
      <c r="I2113" s="9"/>
      <c r="J2113" s="76">
        <v>28289.010000000006</v>
      </c>
      <c r="K2113" s="9"/>
      <c r="L2113" s="315"/>
      <c r="M2113" s="9">
        <v>117</v>
      </c>
      <c r="N2113" s="35"/>
      <c r="O2113" s="315"/>
      <c r="P2113" s="75">
        <f t="shared" si="146"/>
        <v>241.78641025641031</v>
      </c>
      <c r="Q2113" s="9"/>
      <c r="R2113" s="9"/>
      <c r="S2113" s="9"/>
      <c r="T2113" s="78">
        <f t="shared" si="147"/>
        <v>1497.2307692307693</v>
      </c>
      <c r="U2113" s="9"/>
      <c r="V2113" s="9"/>
      <c r="W2113" s="9"/>
      <c r="X2113" s="315"/>
      <c r="Y2113" s="9">
        <v>28289.010000000006</v>
      </c>
      <c r="Z2113" s="9">
        <f t="shared" si="144"/>
        <v>34980.019999999997</v>
      </c>
      <c r="AA2113" s="315"/>
      <c r="AB2113" s="9">
        <f t="shared" si="145"/>
        <v>44210.239999999998</v>
      </c>
      <c r="AC2113" s="9">
        <v>39784.78</v>
      </c>
      <c r="AD2113" s="9"/>
      <c r="AG2113" s="315"/>
      <c r="AH2113" s="317"/>
      <c r="AI2113" s="317"/>
      <c r="AJ2113" s="317"/>
      <c r="AK2113" s="317"/>
      <c r="AL2113" s="315"/>
    </row>
    <row r="2114" spans="1:38">
      <c r="A2114" s="342"/>
      <c r="B2114" s="73"/>
      <c r="C2114" s="9" t="s">
        <v>429</v>
      </c>
      <c r="D2114" s="9"/>
      <c r="E2114" s="9" t="s">
        <v>213</v>
      </c>
      <c r="F2114" s="74">
        <v>13227</v>
      </c>
      <c r="G2114" s="9"/>
      <c r="H2114" s="74">
        <f t="shared" si="143"/>
        <v>48</v>
      </c>
      <c r="I2114" s="9"/>
      <c r="J2114" s="76">
        <v>800.65</v>
      </c>
      <c r="K2114" s="9"/>
      <c r="L2114" s="315"/>
      <c r="M2114" s="9">
        <v>2</v>
      </c>
      <c r="N2114" s="35"/>
      <c r="O2114" s="315"/>
      <c r="P2114" s="75">
        <f t="shared" si="146"/>
        <v>400.32499999999999</v>
      </c>
      <c r="Q2114" s="9"/>
      <c r="R2114" s="9"/>
      <c r="S2114" s="9"/>
      <c r="T2114" s="78">
        <f t="shared" si="147"/>
        <v>6613.5</v>
      </c>
      <c r="U2114" s="9"/>
      <c r="V2114" s="9"/>
      <c r="W2114" s="9"/>
      <c r="X2114" s="315"/>
      <c r="Y2114" s="9">
        <v>800.65</v>
      </c>
      <c r="Z2114" s="9">
        <f t="shared" si="144"/>
        <v>990.02</v>
      </c>
      <c r="AA2114" s="315"/>
      <c r="AB2114" s="9">
        <f t="shared" si="145"/>
        <v>1251.26</v>
      </c>
      <c r="AC2114" s="9">
        <v>1126.01</v>
      </c>
      <c r="AD2114" s="9"/>
      <c r="AG2114" s="315"/>
      <c r="AH2114" s="317"/>
      <c r="AI2114" s="317"/>
      <c r="AJ2114" s="317"/>
      <c r="AK2114" s="317"/>
      <c r="AL2114" s="315"/>
    </row>
    <row r="2115" spans="1:38">
      <c r="A2115" s="342"/>
      <c r="B2115" s="73"/>
      <c r="C2115" s="9" t="s">
        <v>430</v>
      </c>
      <c r="D2115" s="9"/>
      <c r="E2115" s="9" t="s">
        <v>325</v>
      </c>
      <c r="F2115" s="74">
        <v>392456</v>
      </c>
      <c r="G2115" s="9"/>
      <c r="H2115" s="74">
        <f t="shared" si="143"/>
        <v>1413</v>
      </c>
      <c r="I2115" s="9"/>
      <c r="J2115" s="76">
        <v>45678.549999999959</v>
      </c>
      <c r="K2115" s="9"/>
      <c r="L2115" s="315"/>
      <c r="M2115" s="9">
        <v>188</v>
      </c>
      <c r="N2115" s="35"/>
      <c r="O2115" s="315"/>
      <c r="P2115" s="75">
        <f t="shared" si="146"/>
        <v>242.97101063829766</v>
      </c>
      <c r="Q2115" s="9"/>
      <c r="R2115" s="9"/>
      <c r="S2115" s="9"/>
      <c r="T2115" s="78">
        <f t="shared" si="147"/>
        <v>2087.5319148936169</v>
      </c>
      <c r="U2115" s="9"/>
      <c r="V2115" s="9"/>
      <c r="W2115" s="9"/>
      <c r="X2115" s="315"/>
      <c r="Y2115" s="9">
        <v>45678.549999999959</v>
      </c>
      <c r="Z2115" s="9">
        <f t="shared" si="144"/>
        <v>56482.59</v>
      </c>
      <c r="AA2115" s="315"/>
      <c r="AB2115" s="9">
        <f t="shared" si="145"/>
        <v>71386.710000000006</v>
      </c>
      <c r="AC2115" s="9">
        <v>64240.89</v>
      </c>
      <c r="AD2115" s="9"/>
      <c r="AG2115" s="315"/>
      <c r="AH2115" s="317"/>
      <c r="AI2115" s="317"/>
      <c r="AJ2115" s="317"/>
      <c r="AK2115" s="317"/>
      <c r="AL2115" s="315"/>
    </row>
    <row r="2116" spans="1:38">
      <c r="A2116" s="342"/>
      <c r="B2116" s="73"/>
      <c r="C2116" s="9" t="s">
        <v>430</v>
      </c>
      <c r="D2116" s="9"/>
      <c r="E2116" s="9" t="s">
        <v>77</v>
      </c>
      <c r="F2116" s="74">
        <v>8760</v>
      </c>
      <c r="G2116" s="9"/>
      <c r="H2116" s="74">
        <f t="shared" si="143"/>
        <v>32</v>
      </c>
      <c r="I2116" s="9"/>
      <c r="J2116" s="76">
        <v>1599.84</v>
      </c>
      <c r="K2116" s="9"/>
      <c r="L2116" s="315"/>
      <c r="M2116" s="9">
        <v>1</v>
      </c>
      <c r="N2116" s="35"/>
      <c r="O2116" s="315"/>
      <c r="P2116" s="75">
        <f t="shared" si="146"/>
        <v>1599.84</v>
      </c>
      <c r="Q2116" s="9"/>
      <c r="R2116" s="9"/>
      <c r="S2116" s="9"/>
      <c r="T2116" s="78">
        <f t="shared" si="147"/>
        <v>8760</v>
      </c>
      <c r="U2116" s="9"/>
      <c r="V2116" s="9"/>
      <c r="W2116" s="9"/>
      <c r="X2116" s="315"/>
      <c r="Y2116" s="9">
        <v>1599.84</v>
      </c>
      <c r="Z2116" s="9">
        <f t="shared" si="144"/>
        <v>1978.24</v>
      </c>
      <c r="AA2116" s="315"/>
      <c r="AB2116" s="9">
        <f t="shared" si="145"/>
        <v>2500.2399999999998</v>
      </c>
      <c r="AC2116" s="9">
        <v>2249.9699999999998</v>
      </c>
      <c r="AD2116" s="9"/>
      <c r="AG2116" s="315"/>
      <c r="AH2116" s="317"/>
      <c r="AI2116" s="317"/>
      <c r="AJ2116" s="317"/>
      <c r="AK2116" s="317"/>
      <c r="AL2116" s="315"/>
    </row>
    <row r="2117" spans="1:38">
      <c r="A2117" s="342"/>
      <c r="B2117" s="73"/>
      <c r="C2117" s="9" t="s">
        <v>431</v>
      </c>
      <c r="D2117" s="9"/>
      <c r="E2117" s="9" t="s">
        <v>61</v>
      </c>
      <c r="F2117" s="74">
        <v>4928</v>
      </c>
      <c r="G2117" s="9"/>
      <c r="H2117" s="74">
        <f t="shared" si="143"/>
        <v>18</v>
      </c>
      <c r="I2117" s="9"/>
      <c r="J2117" s="76">
        <v>612.19000000000005</v>
      </c>
      <c r="K2117" s="9"/>
      <c r="L2117" s="315"/>
      <c r="M2117" s="9">
        <v>14</v>
      </c>
      <c r="N2117" s="35"/>
      <c r="O2117" s="315"/>
      <c r="P2117" s="75">
        <f t="shared" si="146"/>
        <v>43.727857142857147</v>
      </c>
      <c r="Q2117" s="9"/>
      <c r="R2117" s="9"/>
      <c r="S2117" s="9"/>
      <c r="T2117" s="78">
        <f t="shared" si="147"/>
        <v>352</v>
      </c>
      <c r="U2117" s="9"/>
      <c r="V2117" s="9"/>
      <c r="W2117" s="9"/>
      <c r="X2117" s="315"/>
      <c r="Y2117" s="9">
        <v>612.19000000000005</v>
      </c>
      <c r="Z2117" s="9">
        <f t="shared" si="144"/>
        <v>756.99</v>
      </c>
      <c r="AA2117" s="315"/>
      <c r="AB2117" s="9">
        <f t="shared" si="145"/>
        <v>956.73</v>
      </c>
      <c r="AC2117" s="9">
        <v>860.96</v>
      </c>
      <c r="AD2117" s="9"/>
      <c r="AG2117" s="315"/>
      <c r="AH2117" s="317"/>
      <c r="AI2117" s="317"/>
      <c r="AJ2117" s="317"/>
      <c r="AK2117" s="317"/>
      <c r="AL2117" s="315"/>
    </row>
    <row r="2118" spans="1:38">
      <c r="A2118" s="342"/>
      <c r="B2118" s="73"/>
      <c r="C2118" s="9" t="s">
        <v>432</v>
      </c>
      <c r="D2118" s="9"/>
      <c r="E2118" s="9" t="s">
        <v>433</v>
      </c>
      <c r="F2118" s="74">
        <v>3510079</v>
      </c>
      <c r="G2118" s="9"/>
      <c r="H2118" s="74">
        <f t="shared" si="143"/>
        <v>12638</v>
      </c>
      <c r="I2118" s="9"/>
      <c r="J2118" s="76">
        <v>249618.16000000029</v>
      </c>
      <c r="K2118" s="9"/>
      <c r="L2118" s="315"/>
      <c r="M2118" s="9">
        <v>380</v>
      </c>
      <c r="N2118" s="35"/>
      <c r="O2118" s="315"/>
      <c r="P2118" s="75">
        <f t="shared" si="146"/>
        <v>656.88989473684285</v>
      </c>
      <c r="Q2118" s="9"/>
      <c r="R2118" s="9"/>
      <c r="S2118" s="9"/>
      <c r="T2118" s="78">
        <f t="shared" si="147"/>
        <v>9237.0499999999993</v>
      </c>
      <c r="U2118" s="9"/>
      <c r="V2118" s="9"/>
      <c r="W2118" s="9"/>
      <c r="X2118" s="315"/>
      <c r="Y2118" s="9">
        <v>249618.16000000029</v>
      </c>
      <c r="Z2118" s="9">
        <f t="shared" si="144"/>
        <v>308658.67</v>
      </c>
      <c r="AA2118" s="315"/>
      <c r="AB2118" s="9">
        <f t="shared" si="145"/>
        <v>390104.77</v>
      </c>
      <c r="AC2118" s="9">
        <v>351055.19</v>
      </c>
      <c r="AD2118" s="9"/>
      <c r="AG2118" s="315"/>
      <c r="AH2118" s="317"/>
      <c r="AI2118" s="317"/>
      <c r="AJ2118" s="317"/>
      <c r="AK2118" s="317"/>
      <c r="AL2118" s="315"/>
    </row>
    <row r="2119" spans="1:38">
      <c r="A2119" s="342"/>
      <c r="B2119" s="73"/>
      <c r="C2119" s="9" t="s">
        <v>602</v>
      </c>
      <c r="D2119" s="9"/>
      <c r="E2119" s="9" t="s">
        <v>95</v>
      </c>
      <c r="F2119" s="74">
        <v>411</v>
      </c>
      <c r="G2119" s="9"/>
      <c r="H2119" s="74">
        <f t="shared" si="143"/>
        <v>1</v>
      </c>
      <c r="I2119" s="9"/>
      <c r="J2119" s="76">
        <v>68.739999999999995</v>
      </c>
      <c r="K2119" s="9"/>
      <c r="L2119" s="315"/>
      <c r="M2119" s="9">
        <v>1</v>
      </c>
      <c r="N2119" s="35"/>
      <c r="O2119" s="315"/>
      <c r="P2119" s="75">
        <f t="shared" si="146"/>
        <v>68.739999999999995</v>
      </c>
      <c r="Q2119" s="9"/>
      <c r="R2119" s="9"/>
      <c r="S2119" s="9"/>
      <c r="T2119" s="78">
        <f t="shared" si="147"/>
        <v>411</v>
      </c>
      <c r="U2119" s="9"/>
      <c r="V2119" s="9"/>
      <c r="W2119" s="9"/>
      <c r="X2119" s="315"/>
      <c r="Y2119" s="9">
        <v>68.739999999999995</v>
      </c>
      <c r="Z2119" s="9">
        <f t="shared" si="144"/>
        <v>85</v>
      </c>
      <c r="AA2119" s="315"/>
      <c r="AB2119" s="9">
        <f t="shared" si="145"/>
        <v>107.43</v>
      </c>
      <c r="AC2119" s="9">
        <v>96.67</v>
      </c>
      <c r="AD2119" s="9"/>
      <c r="AG2119" s="315"/>
      <c r="AH2119" s="317"/>
      <c r="AI2119" s="317"/>
      <c r="AJ2119" s="317"/>
      <c r="AK2119" s="317"/>
      <c r="AL2119" s="315"/>
    </row>
    <row r="2120" spans="1:38">
      <c r="A2120" s="342"/>
      <c r="B2120" s="73"/>
      <c r="C2120" s="9" t="s">
        <v>434</v>
      </c>
      <c r="D2120" s="9"/>
      <c r="E2120" s="9" t="s">
        <v>435</v>
      </c>
      <c r="F2120" s="74">
        <v>2493806</v>
      </c>
      <c r="G2120" s="9"/>
      <c r="H2120" s="74">
        <f t="shared" si="143"/>
        <v>8979</v>
      </c>
      <c r="I2120" s="9"/>
      <c r="J2120" s="76">
        <v>199120.71999999994</v>
      </c>
      <c r="K2120" s="9"/>
      <c r="L2120" s="315"/>
      <c r="M2120" s="9">
        <v>196</v>
      </c>
      <c r="N2120" s="35"/>
      <c r="O2120" s="315"/>
      <c r="P2120" s="75">
        <f t="shared" si="146"/>
        <v>1015.9220408163262</v>
      </c>
      <c r="Q2120" s="9"/>
      <c r="R2120" s="9"/>
      <c r="S2120" s="9"/>
      <c r="T2120" s="78">
        <f t="shared" si="147"/>
        <v>12723.5</v>
      </c>
      <c r="U2120" s="9"/>
      <c r="V2120" s="9"/>
      <c r="W2120" s="9"/>
      <c r="X2120" s="315"/>
      <c r="Y2120" s="9">
        <v>199120.71999999994</v>
      </c>
      <c r="Z2120" s="9">
        <f t="shared" si="144"/>
        <v>246217.41</v>
      </c>
      <c r="AA2120" s="315"/>
      <c r="AB2120" s="9">
        <f t="shared" si="145"/>
        <v>311187.07</v>
      </c>
      <c r="AC2120" s="9">
        <v>280037.15999999997</v>
      </c>
      <c r="AD2120" s="9"/>
      <c r="AG2120" s="315"/>
      <c r="AH2120" s="317"/>
      <c r="AI2120" s="317"/>
      <c r="AJ2120" s="317"/>
      <c r="AK2120" s="317"/>
      <c r="AL2120" s="315"/>
    </row>
    <row r="2121" spans="1:38">
      <c r="A2121" s="342"/>
      <c r="B2121" s="73"/>
      <c r="C2121" s="9" t="s">
        <v>436</v>
      </c>
      <c r="D2121" s="9"/>
      <c r="E2121" s="9" t="s">
        <v>59</v>
      </c>
      <c r="F2121" s="74">
        <v>81</v>
      </c>
      <c r="G2121" s="9"/>
      <c r="H2121" s="74">
        <f t="shared" si="143"/>
        <v>0</v>
      </c>
      <c r="I2121" s="9"/>
      <c r="J2121" s="76">
        <v>27.76</v>
      </c>
      <c r="K2121" s="9"/>
      <c r="L2121" s="315"/>
      <c r="M2121" s="9">
        <v>2</v>
      </c>
      <c r="N2121" s="35"/>
      <c r="O2121" s="315"/>
      <c r="P2121" s="75">
        <f t="shared" si="146"/>
        <v>13.88</v>
      </c>
      <c r="Q2121" s="9"/>
      <c r="R2121" s="9"/>
      <c r="S2121" s="9"/>
      <c r="T2121" s="78">
        <f t="shared" si="147"/>
        <v>40.5</v>
      </c>
      <c r="U2121" s="9"/>
      <c r="V2121" s="9"/>
      <c r="W2121" s="9"/>
      <c r="X2121" s="315"/>
      <c r="Y2121" s="9">
        <v>27.76</v>
      </c>
      <c r="Z2121" s="9">
        <f t="shared" si="144"/>
        <v>34.33</v>
      </c>
      <c r="AA2121" s="315"/>
      <c r="AB2121" s="9">
        <f t="shared" si="145"/>
        <v>43.38</v>
      </c>
      <c r="AC2121" s="9">
        <v>39.04</v>
      </c>
      <c r="AD2121" s="9"/>
      <c r="AG2121" s="315"/>
      <c r="AH2121" s="317"/>
      <c r="AI2121" s="317"/>
      <c r="AJ2121" s="317"/>
      <c r="AK2121" s="317"/>
      <c r="AL2121" s="315"/>
    </row>
    <row r="2122" spans="1:38">
      <c r="A2122" s="342"/>
      <c r="B2122" s="73"/>
      <c r="C2122" s="9" t="s">
        <v>437</v>
      </c>
      <c r="D2122" s="9"/>
      <c r="E2122" s="9" t="s">
        <v>166</v>
      </c>
      <c r="F2122" s="74">
        <v>1760584</v>
      </c>
      <c r="G2122" s="9"/>
      <c r="H2122" s="74">
        <f t="shared" si="143"/>
        <v>6339</v>
      </c>
      <c r="I2122" s="9"/>
      <c r="J2122" s="76">
        <v>192668.79999999984</v>
      </c>
      <c r="K2122" s="9"/>
      <c r="L2122" s="315"/>
      <c r="M2122" s="9">
        <v>427</v>
      </c>
      <c r="N2122" s="35"/>
      <c r="O2122" s="315"/>
      <c r="P2122" s="75">
        <f t="shared" si="146"/>
        <v>451.21498829039774</v>
      </c>
      <c r="Q2122" s="9"/>
      <c r="R2122" s="9"/>
      <c r="S2122" s="9"/>
      <c r="T2122" s="78">
        <f t="shared" si="147"/>
        <v>4123.1475409836066</v>
      </c>
      <c r="U2122" s="9"/>
      <c r="V2122" s="9"/>
      <c r="W2122" s="9"/>
      <c r="X2122" s="315"/>
      <c r="Y2122" s="9">
        <v>192668.79999999984</v>
      </c>
      <c r="Z2122" s="9">
        <f t="shared" si="144"/>
        <v>238239.46</v>
      </c>
      <c r="AA2122" s="315"/>
      <c r="AB2122" s="9">
        <f t="shared" si="145"/>
        <v>301103.96999999997</v>
      </c>
      <c r="AC2122" s="9">
        <v>270963.38</v>
      </c>
      <c r="AD2122" s="9"/>
      <c r="AG2122" s="315"/>
      <c r="AH2122" s="317"/>
      <c r="AI2122" s="317"/>
      <c r="AJ2122" s="317"/>
      <c r="AK2122" s="317"/>
      <c r="AL2122" s="315"/>
    </row>
    <row r="2123" spans="1:38">
      <c r="A2123" s="342"/>
      <c r="B2123" s="73"/>
      <c r="C2123" s="9" t="s">
        <v>438</v>
      </c>
      <c r="D2123" s="9"/>
      <c r="E2123" s="9" t="s">
        <v>439</v>
      </c>
      <c r="F2123" s="74">
        <v>3054549</v>
      </c>
      <c r="G2123" s="9"/>
      <c r="H2123" s="74">
        <f t="shared" si="143"/>
        <v>10998</v>
      </c>
      <c r="I2123" s="9"/>
      <c r="J2123" s="76">
        <v>314770.49000000022</v>
      </c>
      <c r="K2123" s="9"/>
      <c r="L2123" s="315"/>
      <c r="M2123" s="9">
        <v>668</v>
      </c>
      <c r="N2123" s="35"/>
      <c r="O2123" s="315"/>
      <c r="P2123" s="75">
        <f t="shared" si="146"/>
        <v>471.21330838323388</v>
      </c>
      <c r="Q2123" s="9"/>
      <c r="R2123" s="9"/>
      <c r="S2123" s="9"/>
      <c r="T2123" s="78">
        <f t="shared" si="147"/>
        <v>4572.6781437125746</v>
      </c>
      <c r="U2123" s="9"/>
      <c r="V2123" s="9"/>
      <c r="W2123" s="9"/>
      <c r="X2123" s="315"/>
      <c r="Y2123" s="9">
        <v>314770.49000000022</v>
      </c>
      <c r="Z2123" s="9">
        <f t="shared" si="144"/>
        <v>389221.04</v>
      </c>
      <c r="AA2123" s="315"/>
      <c r="AB2123" s="9">
        <f t="shared" si="145"/>
        <v>491925.23</v>
      </c>
      <c r="AC2123" s="9">
        <v>442683.39</v>
      </c>
      <c r="AD2123" s="9"/>
      <c r="AG2123" s="315"/>
      <c r="AH2123" s="317"/>
      <c r="AI2123" s="317"/>
      <c r="AJ2123" s="317"/>
      <c r="AK2123" s="317"/>
      <c r="AL2123" s="315"/>
    </row>
    <row r="2124" spans="1:38">
      <c r="A2124" s="342"/>
      <c r="B2124" s="73"/>
      <c r="C2124" s="9" t="s">
        <v>438</v>
      </c>
      <c r="D2124" s="9"/>
      <c r="E2124" s="9" t="s">
        <v>154</v>
      </c>
      <c r="F2124" s="74">
        <v>336</v>
      </c>
      <c r="G2124" s="9"/>
      <c r="H2124" s="74">
        <f t="shared" si="143"/>
        <v>1</v>
      </c>
      <c r="I2124" s="9"/>
      <c r="J2124" s="76">
        <v>77.569999999999993</v>
      </c>
      <c r="K2124" s="9"/>
      <c r="L2124" s="315"/>
      <c r="M2124" s="9">
        <v>1</v>
      </c>
      <c r="N2124" s="35"/>
      <c r="O2124" s="315"/>
      <c r="P2124" s="75">
        <f t="shared" si="146"/>
        <v>77.569999999999993</v>
      </c>
      <c r="Q2124" s="9"/>
      <c r="R2124" s="9"/>
      <c r="S2124" s="9"/>
      <c r="T2124" s="78">
        <f t="shared" si="147"/>
        <v>336</v>
      </c>
      <c r="U2124" s="9"/>
      <c r="V2124" s="9"/>
      <c r="W2124" s="9"/>
      <c r="X2124" s="315"/>
      <c r="Y2124" s="9">
        <v>77.569999999999993</v>
      </c>
      <c r="Z2124" s="9">
        <f t="shared" si="144"/>
        <v>95.92</v>
      </c>
      <c r="AA2124" s="315"/>
      <c r="AB2124" s="9">
        <f t="shared" si="145"/>
        <v>121.23</v>
      </c>
      <c r="AC2124" s="9">
        <v>109.09</v>
      </c>
      <c r="AD2124" s="9"/>
      <c r="AG2124" s="315"/>
      <c r="AH2124" s="317"/>
      <c r="AI2124" s="317"/>
      <c r="AJ2124" s="317"/>
      <c r="AK2124" s="317"/>
      <c r="AL2124" s="315"/>
    </row>
    <row r="2125" spans="1:38">
      <c r="A2125" s="342"/>
      <c r="B2125" s="73"/>
      <c r="C2125" s="9" t="s">
        <v>440</v>
      </c>
      <c r="D2125" s="9"/>
      <c r="E2125" s="9" t="s">
        <v>70</v>
      </c>
      <c r="F2125" s="74">
        <v>3362</v>
      </c>
      <c r="G2125" s="9"/>
      <c r="H2125" s="74">
        <f t="shared" si="143"/>
        <v>12</v>
      </c>
      <c r="I2125" s="9"/>
      <c r="J2125" s="76">
        <v>592.32000000000005</v>
      </c>
      <c r="K2125" s="9"/>
      <c r="L2125" s="315"/>
      <c r="M2125" s="9">
        <v>4</v>
      </c>
      <c r="N2125" s="35"/>
      <c r="O2125" s="315"/>
      <c r="P2125" s="75">
        <f t="shared" si="146"/>
        <v>148.08000000000001</v>
      </c>
      <c r="Q2125" s="9"/>
      <c r="R2125" s="9"/>
      <c r="S2125" s="9"/>
      <c r="T2125" s="78">
        <f t="shared" si="147"/>
        <v>840.5</v>
      </c>
      <c r="U2125" s="9"/>
      <c r="V2125" s="9"/>
      <c r="W2125" s="9"/>
      <c r="X2125" s="315"/>
      <c r="Y2125" s="9">
        <v>592.32000000000005</v>
      </c>
      <c r="Z2125" s="9">
        <f t="shared" si="144"/>
        <v>732.42</v>
      </c>
      <c r="AA2125" s="315"/>
      <c r="AB2125" s="9">
        <f t="shared" si="145"/>
        <v>925.68</v>
      </c>
      <c r="AC2125" s="9">
        <v>833.02</v>
      </c>
      <c r="AD2125" s="9"/>
      <c r="AG2125" s="315"/>
      <c r="AH2125" s="317"/>
      <c r="AI2125" s="317"/>
      <c r="AJ2125" s="317"/>
      <c r="AK2125" s="317"/>
      <c r="AL2125" s="315"/>
    </row>
    <row r="2126" spans="1:38">
      <c r="A2126" s="342"/>
      <c r="B2126" s="73"/>
      <c r="C2126" s="9" t="s">
        <v>441</v>
      </c>
      <c r="D2126" s="9"/>
      <c r="E2126" s="9" t="s">
        <v>154</v>
      </c>
      <c r="F2126" s="74">
        <v>1040</v>
      </c>
      <c r="G2126" s="9"/>
      <c r="H2126" s="74">
        <f t="shared" si="143"/>
        <v>4</v>
      </c>
      <c r="I2126" s="9"/>
      <c r="J2126" s="76">
        <v>395.36</v>
      </c>
      <c r="K2126" s="9"/>
      <c r="L2126" s="315"/>
      <c r="M2126" s="9">
        <v>7</v>
      </c>
      <c r="N2126" s="35"/>
      <c r="O2126" s="315"/>
      <c r="P2126" s="75">
        <f t="shared" si="146"/>
        <v>56.480000000000004</v>
      </c>
      <c r="Q2126" s="9"/>
      <c r="R2126" s="9"/>
      <c r="S2126" s="9"/>
      <c r="T2126" s="78">
        <f t="shared" si="147"/>
        <v>148.57142857142858</v>
      </c>
      <c r="U2126" s="9"/>
      <c r="V2126" s="9"/>
      <c r="W2126" s="9"/>
      <c r="X2126" s="315"/>
      <c r="Y2126" s="9">
        <v>395.36</v>
      </c>
      <c r="Z2126" s="9">
        <f t="shared" si="144"/>
        <v>488.87</v>
      </c>
      <c r="AA2126" s="315"/>
      <c r="AB2126" s="9">
        <f t="shared" si="145"/>
        <v>617.87</v>
      </c>
      <c r="AC2126" s="9">
        <v>556.02</v>
      </c>
      <c r="AD2126" s="9"/>
      <c r="AG2126" s="315"/>
      <c r="AH2126" s="317"/>
      <c r="AI2126" s="317"/>
      <c r="AJ2126" s="317"/>
      <c r="AK2126" s="317"/>
      <c r="AL2126" s="315"/>
    </row>
    <row r="2127" spans="1:38">
      <c r="A2127" s="342"/>
      <c r="B2127" s="73"/>
      <c r="C2127" s="9" t="s">
        <v>442</v>
      </c>
      <c r="D2127" s="9"/>
      <c r="E2127" s="9" t="s">
        <v>117</v>
      </c>
      <c r="F2127" s="74">
        <v>291629</v>
      </c>
      <c r="G2127" s="9"/>
      <c r="H2127" s="74">
        <f t="shared" si="143"/>
        <v>1050</v>
      </c>
      <c r="I2127" s="9"/>
      <c r="J2127" s="76">
        <v>38983.660000000011</v>
      </c>
      <c r="K2127" s="9"/>
      <c r="L2127" s="315"/>
      <c r="M2127" s="9">
        <v>80</v>
      </c>
      <c r="N2127" s="35"/>
      <c r="O2127" s="315"/>
      <c r="P2127" s="75">
        <f t="shared" si="146"/>
        <v>487.29575000000011</v>
      </c>
      <c r="Q2127" s="9"/>
      <c r="R2127" s="9"/>
      <c r="S2127" s="9"/>
      <c r="T2127" s="78">
        <f t="shared" si="147"/>
        <v>3645.3625000000002</v>
      </c>
      <c r="U2127" s="9"/>
      <c r="V2127" s="9"/>
      <c r="W2127" s="9"/>
      <c r="X2127" s="315"/>
      <c r="Y2127" s="9">
        <v>38983.660000000011</v>
      </c>
      <c r="Z2127" s="9">
        <f t="shared" si="144"/>
        <v>48204.2</v>
      </c>
      <c r="AA2127" s="315"/>
      <c r="AB2127" s="9">
        <f t="shared" si="145"/>
        <v>60923.9</v>
      </c>
      <c r="AC2127" s="9">
        <v>54825.4</v>
      </c>
      <c r="AD2127" s="9"/>
      <c r="AG2127" s="315"/>
      <c r="AH2127" s="317"/>
      <c r="AI2127" s="317"/>
      <c r="AJ2127" s="317"/>
      <c r="AK2127" s="317"/>
      <c r="AL2127" s="315"/>
    </row>
    <row r="2128" spans="1:38">
      <c r="A2128" s="342"/>
      <c r="B2128" s="73"/>
      <c r="C2128" s="9" t="s">
        <v>445</v>
      </c>
      <c r="D2128" s="9"/>
      <c r="E2128" s="9" t="s">
        <v>435</v>
      </c>
      <c r="F2128" s="74">
        <v>6160</v>
      </c>
      <c r="G2128" s="9"/>
      <c r="H2128" s="74">
        <f t="shared" si="143"/>
        <v>22</v>
      </c>
      <c r="I2128" s="9"/>
      <c r="J2128" s="76">
        <v>965.26</v>
      </c>
      <c r="K2128" s="9"/>
      <c r="L2128" s="315"/>
      <c r="M2128" s="9">
        <v>1</v>
      </c>
      <c r="N2128" s="35"/>
      <c r="O2128" s="315"/>
      <c r="P2128" s="75">
        <f t="shared" si="146"/>
        <v>965.26</v>
      </c>
      <c r="Q2128" s="9"/>
      <c r="R2128" s="9"/>
      <c r="S2128" s="9"/>
      <c r="T2128" s="78">
        <f t="shared" si="147"/>
        <v>6160</v>
      </c>
      <c r="U2128" s="9"/>
      <c r="V2128" s="9"/>
      <c r="W2128" s="9"/>
      <c r="X2128" s="315"/>
      <c r="Y2128" s="9">
        <v>965.26</v>
      </c>
      <c r="Z2128" s="9">
        <f t="shared" si="144"/>
        <v>1193.57</v>
      </c>
      <c r="AA2128" s="315"/>
      <c r="AB2128" s="9">
        <f t="shared" si="145"/>
        <v>1508.51</v>
      </c>
      <c r="AC2128" s="9">
        <v>1357.51</v>
      </c>
      <c r="AD2128" s="9"/>
      <c r="AG2128" s="315"/>
      <c r="AH2128" s="317"/>
      <c r="AI2128" s="317"/>
      <c r="AJ2128" s="317"/>
      <c r="AK2128" s="317"/>
      <c r="AL2128" s="315"/>
    </row>
    <row r="2129" spans="1:38">
      <c r="A2129" s="342"/>
      <c r="B2129" s="73"/>
      <c r="C2129" s="9" t="s">
        <v>445</v>
      </c>
      <c r="D2129" s="9"/>
      <c r="E2129" s="9" t="s">
        <v>446</v>
      </c>
      <c r="F2129" s="74">
        <v>28879</v>
      </c>
      <c r="G2129" s="9"/>
      <c r="H2129" s="74">
        <f t="shared" si="143"/>
        <v>104</v>
      </c>
      <c r="I2129" s="9"/>
      <c r="J2129" s="76">
        <v>4681.58</v>
      </c>
      <c r="K2129" s="9"/>
      <c r="L2129" s="315"/>
      <c r="M2129" s="9">
        <v>43</v>
      </c>
      <c r="N2129" s="35"/>
      <c r="O2129" s="315"/>
      <c r="P2129" s="75">
        <f t="shared" si="146"/>
        <v>108.87395348837209</v>
      </c>
      <c r="Q2129" s="9"/>
      <c r="R2129" s="9"/>
      <c r="S2129" s="9"/>
      <c r="T2129" s="78">
        <f t="shared" si="147"/>
        <v>671.60465116279067</v>
      </c>
      <c r="U2129" s="9"/>
      <c r="V2129" s="9"/>
      <c r="W2129" s="9"/>
      <c r="X2129" s="315"/>
      <c r="Y2129" s="9">
        <v>4681.58</v>
      </c>
      <c r="Z2129" s="9">
        <f t="shared" si="144"/>
        <v>5788.88</v>
      </c>
      <c r="AA2129" s="315"/>
      <c r="AB2129" s="9">
        <f t="shared" si="145"/>
        <v>7316.4</v>
      </c>
      <c r="AC2129" s="9">
        <v>6584.03</v>
      </c>
      <c r="AD2129" s="9"/>
      <c r="AG2129" s="315"/>
      <c r="AH2129" s="317"/>
      <c r="AI2129" s="317"/>
      <c r="AJ2129" s="317"/>
      <c r="AK2129" s="317"/>
      <c r="AL2129" s="315"/>
    </row>
    <row r="2130" spans="1:38">
      <c r="A2130" s="342"/>
      <c r="B2130" s="73"/>
      <c r="C2130" s="9" t="s">
        <v>447</v>
      </c>
      <c r="D2130" s="9"/>
      <c r="E2130" s="9" t="s">
        <v>59</v>
      </c>
      <c r="F2130" s="74">
        <v>675</v>
      </c>
      <c r="G2130" s="9"/>
      <c r="H2130" s="74">
        <f t="shared" si="143"/>
        <v>2</v>
      </c>
      <c r="I2130" s="9"/>
      <c r="J2130" s="76">
        <v>133.66</v>
      </c>
      <c r="K2130" s="9"/>
      <c r="L2130" s="315"/>
      <c r="M2130" s="9">
        <v>1</v>
      </c>
      <c r="N2130" s="35"/>
      <c r="O2130" s="315"/>
      <c r="P2130" s="75">
        <f t="shared" si="146"/>
        <v>133.66</v>
      </c>
      <c r="Q2130" s="9"/>
      <c r="R2130" s="9"/>
      <c r="S2130" s="9"/>
      <c r="T2130" s="78">
        <f t="shared" si="147"/>
        <v>675</v>
      </c>
      <c r="U2130" s="9"/>
      <c r="V2130" s="9"/>
      <c r="W2130" s="9"/>
      <c r="X2130" s="315"/>
      <c r="Y2130" s="9">
        <v>133.66</v>
      </c>
      <c r="Z2130" s="9">
        <f t="shared" si="144"/>
        <v>165.27</v>
      </c>
      <c r="AA2130" s="315"/>
      <c r="AB2130" s="9">
        <f t="shared" si="145"/>
        <v>208.88</v>
      </c>
      <c r="AC2130" s="9">
        <v>187.98</v>
      </c>
      <c r="AD2130" s="9"/>
      <c r="AG2130" s="315"/>
      <c r="AH2130" s="317"/>
      <c r="AI2130" s="317"/>
      <c r="AJ2130" s="317"/>
      <c r="AK2130" s="317"/>
      <c r="AL2130" s="315"/>
    </row>
    <row r="2131" spans="1:38">
      <c r="A2131" s="342"/>
      <c r="B2131" s="73"/>
      <c r="C2131" s="9" t="s">
        <v>447</v>
      </c>
      <c r="D2131" s="9"/>
      <c r="E2131" s="9" t="s">
        <v>192</v>
      </c>
      <c r="F2131" s="74">
        <v>732136</v>
      </c>
      <c r="G2131" s="9"/>
      <c r="H2131" s="74">
        <f t="shared" si="143"/>
        <v>2636</v>
      </c>
      <c r="I2131" s="9"/>
      <c r="J2131" s="76">
        <v>107276.62999999999</v>
      </c>
      <c r="K2131" s="9"/>
      <c r="L2131" s="315"/>
      <c r="M2131" s="9">
        <v>313</v>
      </c>
      <c r="N2131" s="35"/>
      <c r="O2131" s="315"/>
      <c r="P2131" s="75">
        <f t="shared" si="146"/>
        <v>342.73683706070284</v>
      </c>
      <c r="Q2131" s="9"/>
      <c r="R2131" s="9"/>
      <c r="S2131" s="9"/>
      <c r="T2131" s="78">
        <f t="shared" si="147"/>
        <v>2339.0926517571884</v>
      </c>
      <c r="U2131" s="9"/>
      <c r="V2131" s="9"/>
      <c r="W2131" s="9"/>
      <c r="X2131" s="315"/>
      <c r="Y2131" s="9">
        <v>107276.62999999999</v>
      </c>
      <c r="Z2131" s="9">
        <f t="shared" si="144"/>
        <v>132650.04999999999</v>
      </c>
      <c r="AA2131" s="315"/>
      <c r="AB2131" s="9">
        <f t="shared" si="145"/>
        <v>167652.57</v>
      </c>
      <c r="AC2131" s="9">
        <v>150870.5</v>
      </c>
      <c r="AD2131" s="9"/>
      <c r="AG2131" s="315"/>
      <c r="AH2131" s="317"/>
      <c r="AI2131" s="317"/>
      <c r="AJ2131" s="317"/>
      <c r="AK2131" s="317"/>
      <c r="AL2131" s="315"/>
    </row>
    <row r="2132" spans="1:38">
      <c r="A2132" s="342"/>
      <c r="B2132" s="73"/>
      <c r="C2132" s="9" t="s">
        <v>449</v>
      </c>
      <c r="D2132" s="9"/>
      <c r="E2132" s="9" t="s">
        <v>192</v>
      </c>
      <c r="F2132" s="74">
        <v>90997</v>
      </c>
      <c r="G2132" s="9"/>
      <c r="H2132" s="74">
        <f t="shared" si="143"/>
        <v>328</v>
      </c>
      <c r="I2132" s="9"/>
      <c r="J2132" s="76">
        <v>9198.9200000000037</v>
      </c>
      <c r="K2132" s="9"/>
      <c r="L2132" s="315"/>
      <c r="M2132" s="9">
        <v>24</v>
      </c>
      <c r="N2132" s="35"/>
      <c r="O2132" s="315"/>
      <c r="P2132" s="75">
        <f t="shared" si="146"/>
        <v>383.28833333333347</v>
      </c>
      <c r="Q2132" s="9"/>
      <c r="R2132" s="9"/>
      <c r="S2132" s="9"/>
      <c r="T2132" s="78">
        <f t="shared" si="147"/>
        <v>3791.5416666666665</v>
      </c>
      <c r="U2132" s="9"/>
      <c r="V2132" s="9"/>
      <c r="W2132" s="9"/>
      <c r="X2132" s="315"/>
      <c r="Y2132" s="9">
        <v>9198.9200000000037</v>
      </c>
      <c r="Z2132" s="9">
        <f t="shared" si="144"/>
        <v>11374.68</v>
      </c>
      <c r="AA2132" s="315"/>
      <c r="AB2132" s="9">
        <f t="shared" si="145"/>
        <v>14376.13</v>
      </c>
      <c r="AC2132" s="9">
        <v>12937.07</v>
      </c>
      <c r="AD2132" s="9"/>
      <c r="AG2132" s="315"/>
      <c r="AH2132" s="317"/>
      <c r="AI2132" s="317"/>
      <c r="AJ2132" s="317"/>
      <c r="AK2132" s="317"/>
      <c r="AL2132" s="315"/>
    </row>
    <row r="2133" spans="1:38">
      <c r="A2133" s="342"/>
      <c r="B2133" s="73"/>
      <c r="C2133" s="9" t="s">
        <v>450</v>
      </c>
      <c r="D2133" s="9"/>
      <c r="E2133" s="9" t="s">
        <v>54</v>
      </c>
      <c r="F2133" s="74">
        <v>141911</v>
      </c>
      <c r="G2133" s="9"/>
      <c r="H2133" s="74">
        <f t="shared" si="143"/>
        <v>511</v>
      </c>
      <c r="I2133" s="9"/>
      <c r="J2133" s="76">
        <v>13715.769999999999</v>
      </c>
      <c r="K2133" s="9"/>
      <c r="L2133" s="315"/>
      <c r="M2133" s="9">
        <v>26</v>
      </c>
      <c r="N2133" s="35"/>
      <c r="O2133" s="315"/>
      <c r="P2133" s="75">
        <f t="shared" si="146"/>
        <v>527.52961538461534</v>
      </c>
      <c r="Q2133" s="9"/>
      <c r="R2133" s="9"/>
      <c r="S2133" s="9"/>
      <c r="T2133" s="78">
        <f t="shared" si="147"/>
        <v>5458.1153846153848</v>
      </c>
      <c r="U2133" s="9"/>
      <c r="V2133" s="9"/>
      <c r="W2133" s="9"/>
      <c r="X2133" s="315"/>
      <c r="Y2133" s="9">
        <v>13715.769999999999</v>
      </c>
      <c r="Z2133" s="9">
        <f t="shared" si="144"/>
        <v>16959.87</v>
      </c>
      <c r="AA2133" s="315"/>
      <c r="AB2133" s="9">
        <f t="shared" si="145"/>
        <v>21435.09</v>
      </c>
      <c r="AC2133" s="9">
        <v>19289.43</v>
      </c>
      <c r="AD2133" s="9"/>
      <c r="AG2133" s="315"/>
      <c r="AH2133" s="317"/>
      <c r="AI2133" s="317"/>
      <c r="AJ2133" s="317"/>
      <c r="AK2133" s="317"/>
      <c r="AL2133" s="315"/>
    </row>
    <row r="2134" spans="1:38">
      <c r="A2134" s="342"/>
      <c r="B2134" s="73"/>
      <c r="C2134" s="9" t="s">
        <v>451</v>
      </c>
      <c r="D2134" s="9"/>
      <c r="E2134" s="9" t="s">
        <v>168</v>
      </c>
      <c r="F2134" s="74">
        <v>1719</v>
      </c>
      <c r="G2134" s="9"/>
      <c r="H2134" s="74">
        <f t="shared" si="143"/>
        <v>6</v>
      </c>
      <c r="I2134" s="9"/>
      <c r="J2134" s="76">
        <v>580.04000000000008</v>
      </c>
      <c r="K2134" s="9"/>
      <c r="L2134" s="315"/>
      <c r="M2134" s="9">
        <v>7</v>
      </c>
      <c r="N2134" s="35"/>
      <c r="O2134" s="315"/>
      <c r="P2134" s="75">
        <f t="shared" si="146"/>
        <v>82.862857142857152</v>
      </c>
      <c r="Q2134" s="9"/>
      <c r="R2134" s="9"/>
      <c r="S2134" s="9"/>
      <c r="T2134" s="78">
        <f t="shared" si="147"/>
        <v>245.57142857142858</v>
      </c>
      <c r="U2134" s="9"/>
      <c r="V2134" s="9"/>
      <c r="W2134" s="9"/>
      <c r="X2134" s="315"/>
      <c r="Y2134" s="9">
        <v>580.04000000000008</v>
      </c>
      <c r="Z2134" s="9">
        <f t="shared" si="144"/>
        <v>717.23</v>
      </c>
      <c r="AA2134" s="315"/>
      <c r="AB2134" s="9">
        <f t="shared" si="145"/>
        <v>906.49</v>
      </c>
      <c r="AC2134" s="9">
        <v>815.75</v>
      </c>
      <c r="AD2134" s="9"/>
      <c r="AG2134" s="315"/>
      <c r="AH2134" s="317"/>
      <c r="AI2134" s="317"/>
      <c r="AJ2134" s="317"/>
      <c r="AK2134" s="317"/>
      <c r="AL2134" s="315"/>
    </row>
    <row r="2135" spans="1:38">
      <c r="A2135" s="342"/>
      <c r="B2135" s="73"/>
      <c r="C2135" s="9" t="s">
        <v>451</v>
      </c>
      <c r="D2135" s="9"/>
      <c r="E2135" s="9" t="s">
        <v>190</v>
      </c>
      <c r="F2135" s="74">
        <v>1920</v>
      </c>
      <c r="G2135" s="9"/>
      <c r="H2135" s="74">
        <f t="shared" ref="H2135:H2198" si="148">ROUND($H$2305*F2135/$F$2305,0)</f>
        <v>7</v>
      </c>
      <c r="I2135" s="9"/>
      <c r="J2135" s="76">
        <v>164.81</v>
      </c>
      <c r="K2135" s="9"/>
      <c r="L2135" s="315"/>
      <c r="M2135" s="9">
        <v>1</v>
      </c>
      <c r="N2135" s="35"/>
      <c r="O2135" s="315"/>
      <c r="P2135" s="75">
        <f t="shared" si="146"/>
        <v>164.81</v>
      </c>
      <c r="Q2135" s="9"/>
      <c r="R2135" s="9"/>
      <c r="S2135" s="9"/>
      <c r="T2135" s="78">
        <f t="shared" si="147"/>
        <v>1920</v>
      </c>
      <c r="U2135" s="9"/>
      <c r="V2135" s="9"/>
      <c r="W2135" s="9"/>
      <c r="X2135" s="315"/>
      <c r="Y2135" s="9">
        <v>164.81</v>
      </c>
      <c r="Z2135" s="9">
        <f t="shared" ref="Z2135:Z2198" si="149">ROUND($Z$2305*Y2135/$Y$2305,2)</f>
        <v>203.79</v>
      </c>
      <c r="AA2135" s="315"/>
      <c r="AB2135" s="9">
        <f t="shared" ref="AB2135:AB2198" si="150">ROUND($AB$2305*Y2135/$Y$2305,2)</f>
        <v>257.57</v>
      </c>
      <c r="AC2135" s="9">
        <v>231.78</v>
      </c>
      <c r="AD2135" s="9"/>
      <c r="AG2135" s="315"/>
      <c r="AH2135" s="317"/>
      <c r="AI2135" s="317"/>
      <c r="AJ2135" s="317"/>
      <c r="AK2135" s="317"/>
      <c r="AL2135" s="315"/>
    </row>
    <row r="2136" spans="1:38">
      <c r="A2136" s="342"/>
      <c r="B2136" s="73"/>
      <c r="C2136" s="9" t="s">
        <v>452</v>
      </c>
      <c r="D2136" s="9"/>
      <c r="E2136" s="9" t="s">
        <v>453</v>
      </c>
      <c r="F2136" s="74">
        <v>1158599</v>
      </c>
      <c r="G2136" s="9"/>
      <c r="H2136" s="74">
        <f t="shared" si="148"/>
        <v>4172</v>
      </c>
      <c r="I2136" s="9"/>
      <c r="J2136" s="76">
        <v>154962.31999999986</v>
      </c>
      <c r="K2136" s="9"/>
      <c r="L2136" s="315"/>
      <c r="M2136" s="9">
        <v>475</v>
      </c>
      <c r="N2136" s="35"/>
      <c r="O2136" s="315"/>
      <c r="P2136" s="75">
        <f t="shared" ref="P2136:P2199" si="151">J2136/M2136</f>
        <v>326.23646315789443</v>
      </c>
      <c r="Q2136" s="9"/>
      <c r="R2136" s="9"/>
      <c r="S2136" s="9"/>
      <c r="T2136" s="78">
        <f t="shared" ref="T2136:T2199" si="152">F2136/M2136</f>
        <v>2439.1557894736843</v>
      </c>
      <c r="U2136" s="9"/>
      <c r="V2136" s="9"/>
      <c r="W2136" s="9"/>
      <c r="X2136" s="315"/>
      <c r="Y2136" s="9">
        <v>154962.31999999986</v>
      </c>
      <c r="Z2136" s="9">
        <f t="shared" si="149"/>
        <v>191614.52</v>
      </c>
      <c r="AA2136" s="315"/>
      <c r="AB2136" s="9">
        <f t="shared" si="150"/>
        <v>242176.05</v>
      </c>
      <c r="AC2136" s="9">
        <v>217934.17</v>
      </c>
      <c r="AD2136" s="9"/>
      <c r="AG2136" s="315"/>
      <c r="AH2136" s="317"/>
      <c r="AI2136" s="317"/>
      <c r="AJ2136" s="317"/>
      <c r="AK2136" s="317"/>
      <c r="AL2136" s="315"/>
    </row>
    <row r="2137" spans="1:38">
      <c r="A2137" s="342"/>
      <c r="B2137" s="73"/>
      <c r="C2137" s="9" t="s">
        <v>454</v>
      </c>
      <c r="D2137" s="9"/>
      <c r="E2137" s="9" t="s">
        <v>135</v>
      </c>
      <c r="F2137" s="74">
        <v>1148</v>
      </c>
      <c r="G2137" s="9"/>
      <c r="H2137" s="74">
        <f t="shared" si="148"/>
        <v>4</v>
      </c>
      <c r="I2137" s="9"/>
      <c r="J2137" s="76">
        <v>504.17</v>
      </c>
      <c r="K2137" s="9"/>
      <c r="L2137" s="315"/>
      <c r="M2137" s="9">
        <v>7</v>
      </c>
      <c r="N2137" s="35"/>
      <c r="O2137" s="315"/>
      <c r="P2137" s="75">
        <f t="shared" si="151"/>
        <v>72.02428571428571</v>
      </c>
      <c r="Q2137" s="9"/>
      <c r="R2137" s="9"/>
      <c r="S2137" s="9"/>
      <c r="T2137" s="78">
        <f t="shared" si="152"/>
        <v>164</v>
      </c>
      <c r="U2137" s="9"/>
      <c r="V2137" s="9"/>
      <c r="W2137" s="9"/>
      <c r="X2137" s="315"/>
      <c r="Y2137" s="9">
        <v>504.17</v>
      </c>
      <c r="Z2137" s="9">
        <f t="shared" si="149"/>
        <v>623.41999999999996</v>
      </c>
      <c r="AA2137" s="315"/>
      <c r="AB2137" s="9">
        <f t="shared" si="150"/>
        <v>787.92</v>
      </c>
      <c r="AC2137" s="9">
        <v>709.05</v>
      </c>
      <c r="AD2137" s="9"/>
      <c r="AG2137" s="315"/>
      <c r="AH2137" s="317"/>
      <c r="AI2137" s="317"/>
      <c r="AJ2137" s="317"/>
      <c r="AK2137" s="317"/>
      <c r="AL2137" s="315"/>
    </row>
    <row r="2138" spans="1:38">
      <c r="A2138" s="342"/>
      <c r="B2138" s="73"/>
      <c r="C2138" s="9" t="s">
        <v>454</v>
      </c>
      <c r="D2138" s="9"/>
      <c r="E2138" s="9" t="s">
        <v>61</v>
      </c>
      <c r="F2138" s="74">
        <v>718298</v>
      </c>
      <c r="G2138" s="9"/>
      <c r="H2138" s="74">
        <f t="shared" si="148"/>
        <v>2586</v>
      </c>
      <c r="I2138" s="9"/>
      <c r="J2138" s="76">
        <v>60409.389999999985</v>
      </c>
      <c r="K2138" s="9"/>
      <c r="L2138" s="315"/>
      <c r="M2138" s="9">
        <v>37</v>
      </c>
      <c r="N2138" s="35"/>
      <c r="O2138" s="315"/>
      <c r="P2138" s="75">
        <f t="shared" si="151"/>
        <v>1632.6862162162158</v>
      </c>
      <c r="Q2138" s="9"/>
      <c r="R2138" s="9"/>
      <c r="S2138" s="9"/>
      <c r="T2138" s="78">
        <f t="shared" si="152"/>
        <v>19413.45945945946</v>
      </c>
      <c r="U2138" s="9"/>
      <c r="V2138" s="9"/>
      <c r="W2138" s="9"/>
      <c r="X2138" s="315"/>
      <c r="Y2138" s="9">
        <v>60409.389999999985</v>
      </c>
      <c r="Z2138" s="9">
        <f t="shared" si="149"/>
        <v>74697.62</v>
      </c>
      <c r="AA2138" s="315"/>
      <c r="AB2138" s="9">
        <f t="shared" si="150"/>
        <v>94408.16</v>
      </c>
      <c r="AC2138" s="9">
        <v>84957.88</v>
      </c>
      <c r="AD2138" s="9"/>
      <c r="AG2138" s="315"/>
      <c r="AH2138" s="317"/>
      <c r="AI2138" s="317"/>
      <c r="AJ2138" s="317"/>
      <c r="AK2138" s="317"/>
      <c r="AL2138" s="315"/>
    </row>
    <row r="2139" spans="1:38">
      <c r="A2139" s="342"/>
      <c r="B2139" s="73"/>
      <c r="C2139" s="9" t="s">
        <v>454</v>
      </c>
      <c r="D2139" s="9"/>
      <c r="E2139" s="9" t="s">
        <v>410</v>
      </c>
      <c r="F2139" s="74">
        <v>14</v>
      </c>
      <c r="G2139" s="9"/>
      <c r="H2139" s="74">
        <f t="shared" si="148"/>
        <v>0</v>
      </c>
      <c r="I2139" s="9"/>
      <c r="J2139" s="76">
        <v>13.33</v>
      </c>
      <c r="K2139" s="9"/>
      <c r="L2139" s="315"/>
      <c r="M2139" s="9">
        <v>1</v>
      </c>
      <c r="N2139" s="35"/>
      <c r="O2139" s="315"/>
      <c r="P2139" s="75">
        <f t="shared" si="151"/>
        <v>13.33</v>
      </c>
      <c r="Q2139" s="9"/>
      <c r="R2139" s="9"/>
      <c r="S2139" s="9"/>
      <c r="T2139" s="78">
        <f t="shared" si="152"/>
        <v>14</v>
      </c>
      <c r="U2139" s="9"/>
      <c r="V2139" s="9"/>
      <c r="W2139" s="9"/>
      <c r="X2139" s="315"/>
      <c r="Y2139" s="9">
        <v>13.33</v>
      </c>
      <c r="Z2139" s="9">
        <f t="shared" si="149"/>
        <v>16.48</v>
      </c>
      <c r="AA2139" s="315"/>
      <c r="AB2139" s="9">
        <f t="shared" si="150"/>
        <v>20.83</v>
      </c>
      <c r="AC2139" s="9">
        <v>18.75</v>
      </c>
      <c r="AD2139" s="9"/>
      <c r="AG2139" s="315"/>
      <c r="AH2139" s="317"/>
      <c r="AI2139" s="317"/>
      <c r="AJ2139" s="317"/>
      <c r="AK2139" s="317"/>
      <c r="AL2139" s="315"/>
    </row>
    <row r="2140" spans="1:38">
      <c r="A2140" s="342"/>
      <c r="B2140" s="73"/>
      <c r="C2140" s="9" t="s">
        <v>455</v>
      </c>
      <c r="D2140" s="9"/>
      <c r="E2140" s="9" t="s">
        <v>190</v>
      </c>
      <c r="F2140" s="74">
        <v>10857</v>
      </c>
      <c r="G2140" s="9"/>
      <c r="H2140" s="74">
        <f t="shared" si="148"/>
        <v>39</v>
      </c>
      <c r="I2140" s="9"/>
      <c r="J2140" s="76">
        <v>749.28000000000009</v>
      </c>
      <c r="K2140" s="9"/>
      <c r="L2140" s="315"/>
      <c r="M2140" s="9">
        <v>3</v>
      </c>
      <c r="N2140" s="35"/>
      <c r="O2140" s="315"/>
      <c r="P2140" s="75">
        <f t="shared" si="151"/>
        <v>249.76000000000002</v>
      </c>
      <c r="Q2140" s="9"/>
      <c r="R2140" s="9"/>
      <c r="S2140" s="9"/>
      <c r="T2140" s="78">
        <f t="shared" si="152"/>
        <v>3619</v>
      </c>
      <c r="U2140" s="9"/>
      <c r="V2140" s="9"/>
      <c r="W2140" s="9"/>
      <c r="X2140" s="315"/>
      <c r="Y2140" s="9">
        <v>749.28000000000009</v>
      </c>
      <c r="Z2140" s="9">
        <f t="shared" si="149"/>
        <v>926.5</v>
      </c>
      <c r="AA2140" s="315"/>
      <c r="AB2140" s="9">
        <f t="shared" si="150"/>
        <v>1170.98</v>
      </c>
      <c r="AC2140" s="9">
        <v>1053.76</v>
      </c>
      <c r="AD2140" s="9"/>
      <c r="AG2140" s="315"/>
      <c r="AH2140" s="317"/>
      <c r="AI2140" s="317"/>
      <c r="AJ2140" s="317"/>
      <c r="AK2140" s="317"/>
      <c r="AL2140" s="315"/>
    </row>
    <row r="2141" spans="1:38">
      <c r="A2141" s="342"/>
      <c r="B2141" s="73"/>
      <c r="C2141" s="9" t="s">
        <v>456</v>
      </c>
      <c r="D2141" s="9"/>
      <c r="E2141" s="9" t="s">
        <v>114</v>
      </c>
      <c r="F2141" s="74">
        <v>100</v>
      </c>
      <c r="G2141" s="9"/>
      <c r="H2141" s="74">
        <f t="shared" si="148"/>
        <v>0</v>
      </c>
      <c r="I2141" s="9"/>
      <c r="J2141" s="76">
        <v>89.59</v>
      </c>
      <c r="K2141" s="9"/>
      <c r="L2141" s="315"/>
      <c r="M2141" s="9">
        <v>1</v>
      </c>
      <c r="N2141" s="35"/>
      <c r="O2141" s="315"/>
      <c r="P2141" s="75">
        <f t="shared" si="151"/>
        <v>89.59</v>
      </c>
      <c r="Q2141" s="9"/>
      <c r="R2141" s="9"/>
      <c r="S2141" s="9"/>
      <c r="T2141" s="78">
        <f t="shared" si="152"/>
        <v>100</v>
      </c>
      <c r="U2141" s="9"/>
      <c r="V2141" s="9"/>
      <c r="W2141" s="9"/>
      <c r="X2141" s="315"/>
      <c r="Y2141" s="9">
        <v>89.59</v>
      </c>
      <c r="Z2141" s="9">
        <f t="shared" si="149"/>
        <v>110.78</v>
      </c>
      <c r="AA2141" s="315"/>
      <c r="AB2141" s="9">
        <f t="shared" si="150"/>
        <v>140.01</v>
      </c>
      <c r="AC2141" s="9">
        <v>126</v>
      </c>
      <c r="AD2141" s="9"/>
      <c r="AG2141" s="315"/>
      <c r="AH2141" s="317"/>
      <c r="AI2141" s="317"/>
      <c r="AJ2141" s="317"/>
      <c r="AK2141" s="317"/>
      <c r="AL2141" s="315"/>
    </row>
    <row r="2142" spans="1:38">
      <c r="A2142" s="342"/>
      <c r="B2142" s="73"/>
      <c r="C2142" s="9" t="s">
        <v>456</v>
      </c>
      <c r="D2142" s="9"/>
      <c r="E2142" s="9" t="s">
        <v>91</v>
      </c>
      <c r="F2142" s="74">
        <v>5105266</v>
      </c>
      <c r="G2142" s="9"/>
      <c r="H2142" s="74">
        <f t="shared" si="148"/>
        <v>18382</v>
      </c>
      <c r="I2142" s="9"/>
      <c r="J2142" s="76">
        <v>494915.66999999975</v>
      </c>
      <c r="K2142" s="9"/>
      <c r="L2142" s="315"/>
      <c r="M2142" s="9">
        <v>1145</v>
      </c>
      <c r="N2142" s="35"/>
      <c r="O2142" s="315"/>
      <c r="P2142" s="75">
        <f t="shared" si="151"/>
        <v>432.2407598253273</v>
      </c>
      <c r="Q2142" s="9"/>
      <c r="R2142" s="9"/>
      <c r="S2142" s="9"/>
      <c r="T2142" s="78">
        <f t="shared" si="152"/>
        <v>4458.7475982532751</v>
      </c>
      <c r="U2142" s="9"/>
      <c r="V2142" s="9"/>
      <c r="W2142" s="9"/>
      <c r="X2142" s="315"/>
      <c r="Y2142" s="9">
        <v>494915.66999999975</v>
      </c>
      <c r="Z2142" s="9">
        <f t="shared" si="149"/>
        <v>611974.75</v>
      </c>
      <c r="AA2142" s="315"/>
      <c r="AB2142" s="9">
        <f t="shared" si="150"/>
        <v>773457.21</v>
      </c>
      <c r="AC2142" s="9">
        <v>696033.95</v>
      </c>
      <c r="AD2142" s="9"/>
      <c r="AG2142" s="315"/>
      <c r="AH2142" s="317"/>
      <c r="AI2142" s="317"/>
      <c r="AJ2142" s="317"/>
      <c r="AK2142" s="317"/>
      <c r="AL2142" s="315"/>
    </row>
    <row r="2143" spans="1:38">
      <c r="A2143" s="342"/>
      <c r="B2143" s="73"/>
      <c r="C2143" s="9" t="s">
        <v>457</v>
      </c>
      <c r="D2143" s="9"/>
      <c r="E2143" s="9" t="s">
        <v>61</v>
      </c>
      <c r="F2143" s="74">
        <v>108260</v>
      </c>
      <c r="G2143" s="9"/>
      <c r="H2143" s="74">
        <f t="shared" si="148"/>
        <v>390</v>
      </c>
      <c r="I2143" s="9"/>
      <c r="J2143" s="76">
        <v>15493.759999999998</v>
      </c>
      <c r="K2143" s="9"/>
      <c r="L2143" s="315"/>
      <c r="M2143" s="9">
        <v>29</v>
      </c>
      <c r="N2143" s="35"/>
      <c r="O2143" s="315"/>
      <c r="P2143" s="75">
        <f t="shared" si="151"/>
        <v>534.26758620689645</v>
      </c>
      <c r="Q2143" s="9"/>
      <c r="R2143" s="9"/>
      <c r="S2143" s="9"/>
      <c r="T2143" s="78">
        <f t="shared" si="152"/>
        <v>3733.1034482758619</v>
      </c>
      <c r="U2143" s="9"/>
      <c r="V2143" s="9"/>
      <c r="W2143" s="9"/>
      <c r="X2143" s="315"/>
      <c r="Y2143" s="9">
        <v>15493.759999999998</v>
      </c>
      <c r="Z2143" s="9">
        <f t="shared" si="149"/>
        <v>19158.400000000001</v>
      </c>
      <c r="AA2143" s="315"/>
      <c r="AB2143" s="9">
        <f t="shared" si="150"/>
        <v>24213.74</v>
      </c>
      <c r="AC2143" s="9">
        <v>21789.94</v>
      </c>
      <c r="AD2143" s="9"/>
      <c r="AG2143" s="315"/>
      <c r="AH2143" s="317"/>
      <c r="AI2143" s="317"/>
      <c r="AJ2143" s="317"/>
      <c r="AK2143" s="317"/>
      <c r="AL2143" s="315"/>
    </row>
    <row r="2144" spans="1:38">
      <c r="A2144" s="342"/>
      <c r="B2144" s="73"/>
      <c r="C2144" s="9" t="s">
        <v>458</v>
      </c>
      <c r="D2144" s="9"/>
      <c r="E2144" s="9" t="s">
        <v>54</v>
      </c>
      <c r="F2144" s="74">
        <v>992</v>
      </c>
      <c r="G2144" s="9"/>
      <c r="H2144" s="74">
        <f t="shared" si="148"/>
        <v>4</v>
      </c>
      <c r="I2144" s="9"/>
      <c r="J2144" s="76">
        <v>185.58</v>
      </c>
      <c r="K2144" s="9"/>
      <c r="L2144" s="315"/>
      <c r="M2144" s="9">
        <v>1</v>
      </c>
      <c r="N2144" s="35"/>
      <c r="O2144" s="315"/>
      <c r="P2144" s="75">
        <f t="shared" si="151"/>
        <v>185.58</v>
      </c>
      <c r="Q2144" s="9"/>
      <c r="R2144" s="9"/>
      <c r="S2144" s="9"/>
      <c r="T2144" s="78">
        <f t="shared" si="152"/>
        <v>992</v>
      </c>
      <c r="U2144" s="9"/>
      <c r="V2144" s="9"/>
      <c r="W2144" s="9"/>
      <c r="X2144" s="315"/>
      <c r="Y2144" s="9">
        <v>185.58</v>
      </c>
      <c r="Z2144" s="9">
        <f t="shared" si="149"/>
        <v>229.47</v>
      </c>
      <c r="AA2144" s="315"/>
      <c r="AB2144" s="9">
        <f t="shared" si="150"/>
        <v>290.02999999999997</v>
      </c>
      <c r="AC2144" s="9">
        <v>260.99</v>
      </c>
      <c r="AD2144" s="9"/>
      <c r="AG2144" s="315"/>
      <c r="AH2144" s="317"/>
      <c r="AI2144" s="317"/>
      <c r="AJ2144" s="317"/>
      <c r="AK2144" s="317"/>
      <c r="AL2144" s="315"/>
    </row>
    <row r="2145" spans="1:38">
      <c r="A2145" s="342"/>
      <c r="B2145" s="73"/>
      <c r="C2145" s="9" t="s">
        <v>458</v>
      </c>
      <c r="D2145" s="9"/>
      <c r="E2145" s="9" t="s">
        <v>56</v>
      </c>
      <c r="F2145" s="74">
        <v>54709</v>
      </c>
      <c r="G2145" s="9"/>
      <c r="H2145" s="74">
        <f t="shared" si="148"/>
        <v>197</v>
      </c>
      <c r="I2145" s="9"/>
      <c r="J2145" s="76">
        <v>7427.1600000000008</v>
      </c>
      <c r="K2145" s="9"/>
      <c r="L2145" s="315"/>
      <c r="M2145" s="9">
        <v>3</v>
      </c>
      <c r="N2145" s="35"/>
      <c r="O2145" s="315"/>
      <c r="P2145" s="75">
        <f t="shared" si="151"/>
        <v>2475.7200000000003</v>
      </c>
      <c r="Q2145" s="9"/>
      <c r="R2145" s="9"/>
      <c r="S2145" s="9"/>
      <c r="T2145" s="78">
        <f t="shared" si="152"/>
        <v>18236.333333333332</v>
      </c>
      <c r="U2145" s="9"/>
      <c r="V2145" s="9"/>
      <c r="W2145" s="9"/>
      <c r="X2145" s="315"/>
      <c r="Y2145" s="9">
        <v>7427.1600000000008</v>
      </c>
      <c r="Z2145" s="9">
        <f t="shared" si="149"/>
        <v>9183.86</v>
      </c>
      <c r="AA2145" s="315"/>
      <c r="AB2145" s="9">
        <f t="shared" si="150"/>
        <v>11607.21</v>
      </c>
      <c r="AC2145" s="9">
        <v>10445.33</v>
      </c>
      <c r="AD2145" s="9"/>
      <c r="AG2145" s="315"/>
      <c r="AH2145" s="317"/>
      <c r="AI2145" s="317"/>
      <c r="AJ2145" s="317"/>
      <c r="AK2145" s="317"/>
      <c r="AL2145" s="315"/>
    </row>
    <row r="2146" spans="1:38">
      <c r="A2146" s="342"/>
      <c r="B2146" s="73"/>
      <c r="C2146" s="9" t="s">
        <v>458</v>
      </c>
      <c r="D2146" s="9"/>
      <c r="E2146" s="9" t="s">
        <v>200</v>
      </c>
      <c r="F2146" s="74">
        <v>-68400</v>
      </c>
      <c r="G2146" s="9"/>
      <c r="H2146" s="74">
        <f t="shared" si="148"/>
        <v>-246</v>
      </c>
      <c r="I2146" s="9"/>
      <c r="J2146" s="76">
        <v>-9252.74</v>
      </c>
      <c r="K2146" s="9"/>
      <c r="L2146" s="315"/>
      <c r="M2146" s="9">
        <v>1</v>
      </c>
      <c r="N2146" s="35"/>
      <c r="O2146" s="315"/>
      <c r="P2146" s="75">
        <f t="shared" si="151"/>
        <v>-9252.74</v>
      </c>
      <c r="Q2146" s="9"/>
      <c r="R2146" s="9"/>
      <c r="S2146" s="9"/>
      <c r="T2146" s="78">
        <f t="shared" si="152"/>
        <v>-68400</v>
      </c>
      <c r="U2146" s="9"/>
      <c r="V2146" s="9"/>
      <c r="W2146" s="9"/>
      <c r="X2146" s="315"/>
      <c r="Y2146" s="9">
        <v>-9252.74</v>
      </c>
      <c r="Z2146" s="9">
        <f t="shared" si="149"/>
        <v>-11441.23</v>
      </c>
      <c r="AA2146" s="315"/>
      <c r="AB2146" s="9">
        <f t="shared" si="150"/>
        <v>-14460.24</v>
      </c>
      <c r="AC2146" s="9">
        <v>-13012.76</v>
      </c>
      <c r="AD2146" s="9"/>
      <c r="AG2146" s="315"/>
      <c r="AH2146" s="317"/>
      <c r="AI2146" s="317"/>
      <c r="AJ2146" s="317"/>
      <c r="AK2146" s="317"/>
      <c r="AL2146" s="315"/>
    </row>
    <row r="2147" spans="1:38">
      <c r="A2147" s="342"/>
      <c r="B2147" s="73"/>
      <c r="C2147" s="9" t="s">
        <v>458</v>
      </c>
      <c r="D2147" s="9"/>
      <c r="E2147" s="9" t="s">
        <v>213</v>
      </c>
      <c r="F2147" s="74">
        <v>148</v>
      </c>
      <c r="G2147" s="9"/>
      <c r="H2147" s="74">
        <f t="shared" si="148"/>
        <v>1</v>
      </c>
      <c r="I2147" s="9"/>
      <c r="J2147" s="76">
        <v>35.950000000000003</v>
      </c>
      <c r="K2147" s="9"/>
      <c r="L2147" s="315"/>
      <c r="M2147" s="9">
        <v>1</v>
      </c>
      <c r="N2147" s="35"/>
      <c r="O2147" s="315"/>
      <c r="P2147" s="75">
        <f t="shared" si="151"/>
        <v>35.950000000000003</v>
      </c>
      <c r="Q2147" s="9"/>
      <c r="R2147" s="9"/>
      <c r="S2147" s="9"/>
      <c r="T2147" s="78">
        <f t="shared" si="152"/>
        <v>148</v>
      </c>
      <c r="U2147" s="9"/>
      <c r="V2147" s="9"/>
      <c r="W2147" s="9"/>
      <c r="X2147" s="315"/>
      <c r="Y2147" s="9">
        <v>35.950000000000003</v>
      </c>
      <c r="Z2147" s="9">
        <f t="shared" si="149"/>
        <v>44.45</v>
      </c>
      <c r="AA2147" s="315"/>
      <c r="AB2147" s="9">
        <f t="shared" si="150"/>
        <v>56.18</v>
      </c>
      <c r="AC2147" s="9">
        <v>50.56</v>
      </c>
      <c r="AD2147" s="9"/>
      <c r="AG2147" s="315"/>
      <c r="AH2147" s="317"/>
      <c r="AI2147" s="317"/>
      <c r="AJ2147" s="317"/>
      <c r="AK2147" s="317"/>
      <c r="AL2147" s="315"/>
    </row>
    <row r="2148" spans="1:38">
      <c r="A2148" s="342"/>
      <c r="B2148" s="73"/>
      <c r="C2148" s="9" t="s">
        <v>458</v>
      </c>
      <c r="D2148" s="9"/>
      <c r="E2148" s="9" t="s">
        <v>68</v>
      </c>
      <c r="F2148" s="74">
        <v>1631</v>
      </c>
      <c r="G2148" s="9"/>
      <c r="H2148" s="74">
        <f t="shared" si="148"/>
        <v>6</v>
      </c>
      <c r="I2148" s="9"/>
      <c r="J2148" s="76">
        <v>233.13</v>
      </c>
      <c r="K2148" s="9"/>
      <c r="L2148" s="315"/>
      <c r="M2148" s="9">
        <v>1</v>
      </c>
      <c r="N2148" s="35"/>
      <c r="O2148" s="315"/>
      <c r="P2148" s="75">
        <f t="shared" si="151"/>
        <v>233.13</v>
      </c>
      <c r="Q2148" s="9"/>
      <c r="R2148" s="9"/>
      <c r="S2148" s="9"/>
      <c r="T2148" s="78">
        <f t="shared" si="152"/>
        <v>1631</v>
      </c>
      <c r="U2148" s="9"/>
      <c r="V2148" s="9"/>
      <c r="W2148" s="9"/>
      <c r="X2148" s="315"/>
      <c r="Y2148" s="9">
        <v>233.13</v>
      </c>
      <c r="Z2148" s="9">
        <f t="shared" si="149"/>
        <v>288.27</v>
      </c>
      <c r="AA2148" s="315"/>
      <c r="AB2148" s="9">
        <f t="shared" si="150"/>
        <v>364.34</v>
      </c>
      <c r="AC2148" s="9">
        <v>327.87</v>
      </c>
      <c r="AD2148" s="9"/>
      <c r="AG2148" s="315"/>
      <c r="AH2148" s="317"/>
      <c r="AI2148" s="317"/>
      <c r="AJ2148" s="317"/>
      <c r="AK2148" s="317"/>
      <c r="AL2148" s="315"/>
    </row>
    <row r="2149" spans="1:38">
      <c r="A2149" s="342"/>
      <c r="B2149" s="73"/>
      <c r="C2149" s="9" t="s">
        <v>458</v>
      </c>
      <c r="D2149" s="9"/>
      <c r="E2149" s="9" t="s">
        <v>282</v>
      </c>
      <c r="F2149" s="74">
        <v>9104342</v>
      </c>
      <c r="G2149" s="9"/>
      <c r="H2149" s="74">
        <f t="shared" si="148"/>
        <v>32781</v>
      </c>
      <c r="I2149" s="9"/>
      <c r="J2149" s="76">
        <v>347447.39000000013</v>
      </c>
      <c r="K2149" s="9"/>
      <c r="L2149" s="315"/>
      <c r="M2149" s="9">
        <v>265</v>
      </c>
      <c r="N2149" s="35"/>
      <c r="O2149" s="315"/>
      <c r="P2149" s="75">
        <f t="shared" si="151"/>
        <v>1311.1222264150949</v>
      </c>
      <c r="Q2149" s="9"/>
      <c r="R2149" s="9"/>
      <c r="S2149" s="9"/>
      <c r="T2149" s="78">
        <f t="shared" si="152"/>
        <v>34356.007547169815</v>
      </c>
      <c r="U2149" s="9"/>
      <c r="V2149" s="9"/>
      <c r="W2149" s="9"/>
      <c r="X2149" s="315"/>
      <c r="Y2149" s="9">
        <v>347447.39000000013</v>
      </c>
      <c r="Z2149" s="9">
        <f t="shared" si="149"/>
        <v>429626.79</v>
      </c>
      <c r="AA2149" s="315"/>
      <c r="AB2149" s="9">
        <f t="shared" si="150"/>
        <v>542992.89</v>
      </c>
      <c r="AC2149" s="9">
        <v>488639.16</v>
      </c>
      <c r="AD2149" s="9"/>
      <c r="AG2149" s="315"/>
      <c r="AH2149" s="317"/>
      <c r="AI2149" s="317"/>
      <c r="AJ2149" s="317"/>
      <c r="AK2149" s="317"/>
      <c r="AL2149" s="315"/>
    </row>
    <row r="2150" spans="1:38">
      <c r="A2150" s="342"/>
      <c r="B2150" s="73"/>
      <c r="C2150" s="9" t="s">
        <v>458</v>
      </c>
      <c r="D2150" s="9"/>
      <c r="E2150" s="9" t="s">
        <v>185</v>
      </c>
      <c r="F2150" s="74">
        <v>7400</v>
      </c>
      <c r="G2150" s="9"/>
      <c r="H2150" s="74">
        <f t="shared" si="148"/>
        <v>27</v>
      </c>
      <c r="I2150" s="9"/>
      <c r="J2150" s="76">
        <v>1020.26</v>
      </c>
      <c r="K2150" s="9"/>
      <c r="L2150" s="315"/>
      <c r="M2150" s="9">
        <v>1</v>
      </c>
      <c r="N2150" s="35"/>
      <c r="O2150" s="315"/>
      <c r="P2150" s="75">
        <f t="shared" si="151"/>
        <v>1020.26</v>
      </c>
      <c r="Q2150" s="9"/>
      <c r="R2150" s="9"/>
      <c r="S2150" s="9"/>
      <c r="T2150" s="78">
        <f t="shared" si="152"/>
        <v>7400</v>
      </c>
      <c r="U2150" s="9"/>
      <c r="V2150" s="9"/>
      <c r="W2150" s="9"/>
      <c r="X2150" s="315"/>
      <c r="Y2150" s="9">
        <v>1020.26</v>
      </c>
      <c r="Z2150" s="9">
        <f t="shared" si="149"/>
        <v>1261.58</v>
      </c>
      <c r="AA2150" s="315"/>
      <c r="AB2150" s="9">
        <f t="shared" si="150"/>
        <v>1594.47</v>
      </c>
      <c r="AC2150" s="9">
        <v>1434.86</v>
      </c>
      <c r="AD2150" s="9"/>
      <c r="AG2150" s="315"/>
      <c r="AH2150" s="317"/>
      <c r="AI2150" s="317"/>
      <c r="AJ2150" s="317"/>
      <c r="AK2150" s="317"/>
      <c r="AL2150" s="315"/>
    </row>
    <row r="2151" spans="1:38">
      <c r="A2151" s="342"/>
      <c r="B2151" s="73"/>
      <c r="C2151" s="9" t="s">
        <v>459</v>
      </c>
      <c r="D2151" s="9"/>
      <c r="E2151" s="9" t="s">
        <v>276</v>
      </c>
      <c r="F2151" s="74">
        <v>28732</v>
      </c>
      <c r="G2151" s="9"/>
      <c r="H2151" s="74">
        <f t="shared" si="148"/>
        <v>103</v>
      </c>
      <c r="I2151" s="9"/>
      <c r="J2151" s="76">
        <v>4998.0600000000004</v>
      </c>
      <c r="K2151" s="9"/>
      <c r="L2151" s="315"/>
      <c r="M2151" s="9">
        <v>31</v>
      </c>
      <c r="N2151" s="35"/>
      <c r="O2151" s="315"/>
      <c r="P2151" s="75">
        <f t="shared" si="151"/>
        <v>161.22774193548389</v>
      </c>
      <c r="Q2151" s="9"/>
      <c r="R2151" s="9"/>
      <c r="S2151" s="9"/>
      <c r="T2151" s="78">
        <f t="shared" si="152"/>
        <v>926.83870967741939</v>
      </c>
      <c r="U2151" s="9"/>
      <c r="V2151" s="9"/>
      <c r="W2151" s="9"/>
      <c r="X2151" s="315"/>
      <c r="Y2151" s="9">
        <v>4998.0600000000004</v>
      </c>
      <c r="Z2151" s="9">
        <f t="shared" si="149"/>
        <v>6180.22</v>
      </c>
      <c r="AA2151" s="315"/>
      <c r="AB2151" s="9">
        <f t="shared" si="150"/>
        <v>7811</v>
      </c>
      <c r="AC2151" s="9">
        <v>7029.12</v>
      </c>
      <c r="AD2151" s="9"/>
      <c r="AG2151" s="315"/>
      <c r="AH2151" s="317"/>
      <c r="AI2151" s="317"/>
      <c r="AJ2151" s="317"/>
      <c r="AK2151" s="317"/>
      <c r="AL2151" s="315"/>
    </row>
    <row r="2152" spans="1:38">
      <c r="A2152" s="342"/>
      <c r="B2152" s="73"/>
      <c r="C2152" s="9" t="s">
        <v>460</v>
      </c>
      <c r="D2152" s="9"/>
      <c r="E2152" s="9" t="s">
        <v>461</v>
      </c>
      <c r="F2152" s="74">
        <v>443966</v>
      </c>
      <c r="G2152" s="9"/>
      <c r="H2152" s="74">
        <f t="shared" si="148"/>
        <v>1599</v>
      </c>
      <c r="I2152" s="9"/>
      <c r="J2152" s="76">
        <v>43518.590000000011</v>
      </c>
      <c r="K2152" s="9"/>
      <c r="L2152" s="315"/>
      <c r="M2152" s="9">
        <v>50</v>
      </c>
      <c r="N2152" s="35"/>
      <c r="O2152" s="315"/>
      <c r="P2152" s="75">
        <f t="shared" si="151"/>
        <v>870.37180000000023</v>
      </c>
      <c r="Q2152" s="9"/>
      <c r="R2152" s="9"/>
      <c r="S2152" s="9"/>
      <c r="T2152" s="78">
        <f t="shared" si="152"/>
        <v>8879.32</v>
      </c>
      <c r="U2152" s="9"/>
      <c r="V2152" s="9"/>
      <c r="W2152" s="9"/>
      <c r="X2152" s="315"/>
      <c r="Y2152" s="9">
        <v>43518.590000000011</v>
      </c>
      <c r="Z2152" s="9">
        <f t="shared" si="149"/>
        <v>53811.75</v>
      </c>
      <c r="AA2152" s="315"/>
      <c r="AB2152" s="9">
        <f t="shared" si="150"/>
        <v>68011.12</v>
      </c>
      <c r="AC2152" s="9">
        <v>61203.19</v>
      </c>
      <c r="AD2152" s="9"/>
      <c r="AG2152" s="315"/>
      <c r="AH2152" s="317"/>
      <c r="AI2152" s="317"/>
      <c r="AJ2152" s="317"/>
      <c r="AK2152" s="317"/>
      <c r="AL2152" s="315"/>
    </row>
    <row r="2153" spans="1:38">
      <c r="A2153" s="342"/>
      <c r="B2153" s="73"/>
      <c r="C2153" s="9" t="s">
        <v>460</v>
      </c>
      <c r="D2153" s="9"/>
      <c r="E2153" s="9" t="s">
        <v>124</v>
      </c>
      <c r="F2153" s="74">
        <v>530</v>
      </c>
      <c r="G2153" s="9"/>
      <c r="H2153" s="74">
        <f t="shared" si="148"/>
        <v>2</v>
      </c>
      <c r="I2153" s="9"/>
      <c r="J2153" s="76">
        <v>112.57</v>
      </c>
      <c r="K2153" s="9"/>
      <c r="L2153" s="315"/>
      <c r="M2153" s="9">
        <v>1</v>
      </c>
      <c r="N2153" s="35"/>
      <c r="O2153" s="315"/>
      <c r="P2153" s="75">
        <f t="shared" si="151"/>
        <v>112.57</v>
      </c>
      <c r="Q2153" s="9"/>
      <c r="R2153" s="9"/>
      <c r="S2153" s="9"/>
      <c r="T2153" s="78">
        <f t="shared" si="152"/>
        <v>530</v>
      </c>
      <c r="U2153" s="9"/>
      <c r="V2153" s="9"/>
      <c r="W2153" s="9"/>
      <c r="X2153" s="315"/>
      <c r="Y2153" s="9">
        <v>112.57</v>
      </c>
      <c r="Z2153" s="9">
        <f t="shared" si="149"/>
        <v>139.19999999999999</v>
      </c>
      <c r="AA2153" s="315"/>
      <c r="AB2153" s="9">
        <f t="shared" si="150"/>
        <v>175.93</v>
      </c>
      <c r="AC2153" s="9">
        <v>158.31</v>
      </c>
      <c r="AD2153" s="9"/>
      <c r="AG2153" s="315"/>
      <c r="AH2153" s="317"/>
      <c r="AI2153" s="317"/>
      <c r="AJ2153" s="317"/>
      <c r="AK2153" s="317"/>
      <c r="AL2153" s="315"/>
    </row>
    <row r="2154" spans="1:38">
      <c r="A2154" s="342"/>
      <c r="B2154" s="73"/>
      <c r="C2154" s="9" t="s">
        <v>462</v>
      </c>
      <c r="D2154" s="9"/>
      <c r="E2154" s="9" t="s">
        <v>124</v>
      </c>
      <c r="F2154" s="74">
        <v>556369</v>
      </c>
      <c r="G2154" s="9"/>
      <c r="H2154" s="74">
        <f t="shared" si="148"/>
        <v>2003</v>
      </c>
      <c r="I2154" s="9"/>
      <c r="J2154" s="76">
        <v>83159.229999999981</v>
      </c>
      <c r="K2154" s="9"/>
      <c r="L2154" s="315"/>
      <c r="M2154" s="9">
        <v>140</v>
      </c>
      <c r="N2154" s="35"/>
      <c r="O2154" s="315"/>
      <c r="P2154" s="75">
        <f t="shared" si="151"/>
        <v>593.9944999999999</v>
      </c>
      <c r="Q2154" s="9"/>
      <c r="R2154" s="9"/>
      <c r="S2154" s="9"/>
      <c r="T2154" s="78">
        <f t="shared" si="152"/>
        <v>3974.0642857142857</v>
      </c>
      <c r="U2154" s="9"/>
      <c r="V2154" s="9"/>
      <c r="W2154" s="9"/>
      <c r="X2154" s="315"/>
      <c r="Y2154" s="9">
        <v>83159.229999999981</v>
      </c>
      <c r="Z2154" s="9">
        <f t="shared" si="149"/>
        <v>102828.32</v>
      </c>
      <c r="AA2154" s="315"/>
      <c r="AB2154" s="9">
        <f t="shared" si="150"/>
        <v>129961.75</v>
      </c>
      <c r="AC2154" s="9">
        <v>116952.54</v>
      </c>
      <c r="AD2154" s="9"/>
      <c r="AG2154" s="315"/>
      <c r="AH2154" s="317"/>
      <c r="AI2154" s="317"/>
      <c r="AJ2154" s="317"/>
      <c r="AK2154" s="317"/>
      <c r="AL2154" s="315"/>
    </row>
    <row r="2155" spans="1:38">
      <c r="A2155" s="342"/>
      <c r="B2155" s="73"/>
      <c r="C2155" s="9" t="s">
        <v>463</v>
      </c>
      <c r="D2155" s="9"/>
      <c r="E2155" s="9" t="s">
        <v>64</v>
      </c>
      <c r="F2155" s="74">
        <v>910</v>
      </c>
      <c r="G2155" s="9"/>
      <c r="H2155" s="74">
        <f t="shared" si="148"/>
        <v>3</v>
      </c>
      <c r="I2155" s="9"/>
      <c r="J2155" s="76">
        <v>237.32</v>
      </c>
      <c r="K2155" s="9"/>
      <c r="L2155" s="315"/>
      <c r="M2155" s="9">
        <v>1</v>
      </c>
      <c r="N2155" s="35"/>
      <c r="O2155" s="315"/>
      <c r="P2155" s="75">
        <f t="shared" si="151"/>
        <v>237.32</v>
      </c>
      <c r="Q2155" s="9"/>
      <c r="R2155" s="9"/>
      <c r="S2155" s="9"/>
      <c r="T2155" s="78">
        <f t="shared" si="152"/>
        <v>910</v>
      </c>
      <c r="U2155" s="9"/>
      <c r="V2155" s="9"/>
      <c r="W2155" s="9"/>
      <c r="X2155" s="315"/>
      <c r="Y2155" s="9">
        <v>237.32</v>
      </c>
      <c r="Z2155" s="9">
        <f t="shared" si="149"/>
        <v>293.45</v>
      </c>
      <c r="AA2155" s="315"/>
      <c r="AB2155" s="9">
        <f t="shared" si="150"/>
        <v>370.89</v>
      </c>
      <c r="AC2155" s="9">
        <v>333.76</v>
      </c>
      <c r="AD2155" s="9"/>
      <c r="AG2155" s="315"/>
      <c r="AH2155" s="317"/>
      <c r="AI2155" s="317"/>
      <c r="AJ2155" s="317"/>
      <c r="AK2155" s="317"/>
      <c r="AL2155" s="315"/>
    </row>
    <row r="2156" spans="1:38">
      <c r="A2156" s="342"/>
      <c r="B2156" s="73"/>
      <c r="C2156" s="9" t="s">
        <v>463</v>
      </c>
      <c r="D2156" s="9"/>
      <c r="E2156" s="9" t="s">
        <v>200</v>
      </c>
      <c r="F2156" s="74">
        <v>5</v>
      </c>
      <c r="G2156" s="9"/>
      <c r="H2156" s="74">
        <f t="shared" si="148"/>
        <v>0</v>
      </c>
      <c r="I2156" s="9"/>
      <c r="J2156" s="76">
        <v>12.22</v>
      </c>
      <c r="K2156" s="9"/>
      <c r="L2156" s="315"/>
      <c r="M2156" s="9">
        <v>1</v>
      </c>
      <c r="N2156" s="35"/>
      <c r="O2156" s="315"/>
      <c r="P2156" s="75">
        <f t="shared" si="151"/>
        <v>12.22</v>
      </c>
      <c r="Q2156" s="9"/>
      <c r="R2156" s="9"/>
      <c r="S2156" s="9"/>
      <c r="T2156" s="78">
        <f t="shared" si="152"/>
        <v>5</v>
      </c>
      <c r="U2156" s="9"/>
      <c r="V2156" s="9"/>
      <c r="W2156" s="9"/>
      <c r="X2156" s="315"/>
      <c r="Y2156" s="9">
        <v>12.22</v>
      </c>
      <c r="Z2156" s="9">
        <f t="shared" si="149"/>
        <v>15.11</v>
      </c>
      <c r="AA2156" s="315"/>
      <c r="AB2156" s="9">
        <f t="shared" si="150"/>
        <v>19.100000000000001</v>
      </c>
      <c r="AC2156" s="9">
        <v>17.190000000000001</v>
      </c>
      <c r="AD2156" s="9"/>
      <c r="AG2156" s="315"/>
      <c r="AH2156" s="317"/>
      <c r="AI2156" s="317"/>
      <c r="AJ2156" s="317"/>
      <c r="AK2156" s="317"/>
      <c r="AL2156" s="315"/>
    </row>
    <row r="2157" spans="1:38">
      <c r="A2157" s="342"/>
      <c r="B2157" s="73"/>
      <c r="C2157" s="9" t="s">
        <v>463</v>
      </c>
      <c r="D2157" s="9"/>
      <c r="E2157" s="9" t="s">
        <v>185</v>
      </c>
      <c r="F2157" s="74">
        <v>117659</v>
      </c>
      <c r="G2157" s="9"/>
      <c r="H2157" s="74">
        <f t="shared" si="148"/>
        <v>424</v>
      </c>
      <c r="I2157" s="9"/>
      <c r="J2157" s="76">
        <v>21911.16</v>
      </c>
      <c r="K2157" s="9"/>
      <c r="L2157" s="315"/>
      <c r="M2157" s="9">
        <v>119</v>
      </c>
      <c r="N2157" s="35"/>
      <c r="O2157" s="315"/>
      <c r="P2157" s="75">
        <f t="shared" si="151"/>
        <v>184.1273949579832</v>
      </c>
      <c r="Q2157" s="9"/>
      <c r="R2157" s="9"/>
      <c r="S2157" s="9"/>
      <c r="T2157" s="78">
        <f t="shared" si="152"/>
        <v>988.73109243697479</v>
      </c>
      <c r="U2157" s="9"/>
      <c r="V2157" s="9"/>
      <c r="W2157" s="9"/>
      <c r="X2157" s="315"/>
      <c r="Y2157" s="9">
        <v>21911.16</v>
      </c>
      <c r="Z2157" s="9">
        <f t="shared" si="149"/>
        <v>27093.66</v>
      </c>
      <c r="AA2157" s="315"/>
      <c r="AB2157" s="9">
        <f t="shared" si="150"/>
        <v>34242.89</v>
      </c>
      <c r="AC2157" s="9">
        <v>30815.17</v>
      </c>
      <c r="AD2157" s="9"/>
      <c r="AG2157" s="315"/>
      <c r="AH2157" s="317"/>
      <c r="AI2157" s="317"/>
      <c r="AJ2157" s="317"/>
      <c r="AK2157" s="317"/>
      <c r="AL2157" s="315"/>
    </row>
    <row r="2158" spans="1:38">
      <c r="A2158" s="342"/>
      <c r="B2158" s="73"/>
      <c r="C2158" s="9" t="s">
        <v>464</v>
      </c>
      <c r="D2158" s="9"/>
      <c r="E2158" s="9" t="s">
        <v>63</v>
      </c>
      <c r="F2158" s="74">
        <v>227</v>
      </c>
      <c r="G2158" s="9"/>
      <c r="H2158" s="74">
        <f t="shared" si="148"/>
        <v>1</v>
      </c>
      <c r="I2158" s="9"/>
      <c r="J2158" s="76">
        <v>48.63</v>
      </c>
      <c r="K2158" s="9"/>
      <c r="L2158" s="315"/>
      <c r="M2158" s="9">
        <v>1</v>
      </c>
      <c r="N2158" s="35"/>
      <c r="O2158" s="315"/>
      <c r="P2158" s="75">
        <f t="shared" si="151"/>
        <v>48.63</v>
      </c>
      <c r="Q2158" s="9"/>
      <c r="R2158" s="9"/>
      <c r="S2158" s="9"/>
      <c r="T2158" s="78">
        <f t="shared" si="152"/>
        <v>227</v>
      </c>
      <c r="U2158" s="9"/>
      <c r="V2158" s="9"/>
      <c r="W2158" s="9"/>
      <c r="X2158" s="315"/>
      <c r="Y2158" s="9">
        <v>48.63</v>
      </c>
      <c r="Z2158" s="9">
        <f t="shared" si="149"/>
        <v>60.13</v>
      </c>
      <c r="AA2158" s="315"/>
      <c r="AB2158" s="9">
        <f t="shared" si="150"/>
        <v>76</v>
      </c>
      <c r="AC2158" s="9">
        <v>68.39</v>
      </c>
      <c r="AD2158" s="9"/>
      <c r="AG2158" s="315"/>
      <c r="AH2158" s="317"/>
      <c r="AI2158" s="317"/>
      <c r="AJ2158" s="317"/>
      <c r="AK2158" s="317"/>
      <c r="AL2158" s="315"/>
    </row>
    <row r="2159" spans="1:38">
      <c r="A2159" s="342"/>
      <c r="B2159" s="73"/>
      <c r="C2159" s="9" t="s">
        <v>464</v>
      </c>
      <c r="D2159" s="9"/>
      <c r="E2159" s="9" t="s">
        <v>439</v>
      </c>
      <c r="F2159" s="74">
        <v>225</v>
      </c>
      <c r="G2159" s="9"/>
      <c r="H2159" s="74">
        <f t="shared" si="148"/>
        <v>1</v>
      </c>
      <c r="I2159" s="9"/>
      <c r="J2159" s="76">
        <v>44.92</v>
      </c>
      <c r="K2159" s="9"/>
      <c r="L2159" s="315"/>
      <c r="M2159" s="9">
        <v>1</v>
      </c>
      <c r="N2159" s="35"/>
      <c r="O2159" s="315"/>
      <c r="P2159" s="75">
        <f t="shared" si="151"/>
        <v>44.92</v>
      </c>
      <c r="Q2159" s="9"/>
      <c r="R2159" s="9"/>
      <c r="S2159" s="9"/>
      <c r="T2159" s="78">
        <f t="shared" si="152"/>
        <v>225</v>
      </c>
      <c r="U2159" s="9"/>
      <c r="V2159" s="9"/>
      <c r="W2159" s="9"/>
      <c r="X2159" s="315"/>
      <c r="Y2159" s="9">
        <v>44.92</v>
      </c>
      <c r="Z2159" s="9">
        <f t="shared" si="149"/>
        <v>55.54</v>
      </c>
      <c r="AA2159" s="315"/>
      <c r="AB2159" s="9">
        <f t="shared" si="150"/>
        <v>70.2</v>
      </c>
      <c r="AC2159" s="9">
        <v>63.17</v>
      </c>
      <c r="AD2159" s="9"/>
      <c r="AG2159" s="315"/>
      <c r="AH2159" s="317"/>
      <c r="AI2159" s="317"/>
      <c r="AJ2159" s="317"/>
      <c r="AK2159" s="317"/>
      <c r="AL2159" s="315"/>
    </row>
    <row r="2160" spans="1:38">
      <c r="A2160" s="342"/>
      <c r="B2160" s="73"/>
      <c r="C2160" s="9" t="s">
        <v>464</v>
      </c>
      <c r="D2160" s="9"/>
      <c r="E2160" s="9" t="s">
        <v>465</v>
      </c>
      <c r="F2160" s="74">
        <v>235795</v>
      </c>
      <c r="G2160" s="9"/>
      <c r="H2160" s="74">
        <f t="shared" si="148"/>
        <v>849</v>
      </c>
      <c r="I2160" s="9"/>
      <c r="J2160" s="76">
        <v>31494.219999999994</v>
      </c>
      <c r="K2160" s="9"/>
      <c r="L2160" s="315"/>
      <c r="M2160" s="9">
        <v>156</v>
      </c>
      <c r="N2160" s="35"/>
      <c r="O2160" s="315"/>
      <c r="P2160" s="75">
        <f t="shared" si="151"/>
        <v>201.88602564102561</v>
      </c>
      <c r="Q2160" s="9"/>
      <c r="R2160" s="9"/>
      <c r="S2160" s="9"/>
      <c r="T2160" s="78">
        <f t="shared" si="152"/>
        <v>1511.5064102564102</v>
      </c>
      <c r="U2160" s="9"/>
      <c r="V2160" s="9"/>
      <c r="W2160" s="9"/>
      <c r="X2160" s="315"/>
      <c r="Y2160" s="9">
        <v>31494.219999999994</v>
      </c>
      <c r="Z2160" s="9">
        <f t="shared" si="149"/>
        <v>38943.339999999997</v>
      </c>
      <c r="AA2160" s="315"/>
      <c r="AB2160" s="9">
        <f t="shared" si="150"/>
        <v>49219.360000000001</v>
      </c>
      <c r="AC2160" s="9">
        <v>44292.49</v>
      </c>
      <c r="AD2160" s="9"/>
      <c r="AG2160" s="315"/>
      <c r="AH2160" s="317"/>
      <c r="AI2160" s="317"/>
      <c r="AJ2160" s="317"/>
      <c r="AK2160" s="317"/>
      <c r="AL2160" s="315"/>
    </row>
    <row r="2161" spans="1:38">
      <c r="A2161" s="342"/>
      <c r="B2161" s="73"/>
      <c r="C2161" s="9" t="s">
        <v>464</v>
      </c>
      <c r="D2161" s="9"/>
      <c r="E2161" s="9" t="s">
        <v>154</v>
      </c>
      <c r="F2161" s="74">
        <v>1657</v>
      </c>
      <c r="G2161" s="9"/>
      <c r="H2161" s="74">
        <f t="shared" si="148"/>
        <v>6</v>
      </c>
      <c r="I2161" s="9"/>
      <c r="J2161" s="76">
        <v>130.05000000000001</v>
      </c>
      <c r="K2161" s="9"/>
      <c r="L2161" s="315"/>
      <c r="M2161" s="9">
        <v>1</v>
      </c>
      <c r="N2161" s="35"/>
      <c r="O2161" s="315"/>
      <c r="P2161" s="75">
        <f t="shared" si="151"/>
        <v>130.05000000000001</v>
      </c>
      <c r="Q2161" s="9"/>
      <c r="R2161" s="9"/>
      <c r="S2161" s="9"/>
      <c r="T2161" s="78">
        <f t="shared" si="152"/>
        <v>1657</v>
      </c>
      <c r="U2161" s="9"/>
      <c r="V2161" s="9"/>
      <c r="W2161" s="9"/>
      <c r="X2161" s="315"/>
      <c r="Y2161" s="9">
        <v>130.05000000000001</v>
      </c>
      <c r="Z2161" s="9">
        <f t="shared" si="149"/>
        <v>160.81</v>
      </c>
      <c r="AA2161" s="315"/>
      <c r="AB2161" s="9">
        <f t="shared" si="150"/>
        <v>203.24</v>
      </c>
      <c r="AC2161" s="9">
        <v>182.9</v>
      </c>
      <c r="AD2161" s="9"/>
      <c r="AG2161" s="315"/>
      <c r="AH2161" s="317"/>
      <c r="AI2161" s="317"/>
      <c r="AJ2161" s="317"/>
      <c r="AK2161" s="317"/>
      <c r="AL2161" s="315"/>
    </row>
    <row r="2162" spans="1:38">
      <c r="A2162" s="342"/>
      <c r="B2162" s="73"/>
      <c r="C2162" s="9" t="s">
        <v>464</v>
      </c>
      <c r="D2162" s="9"/>
      <c r="E2162" s="9" t="s">
        <v>135</v>
      </c>
      <c r="F2162" s="74">
        <v>116</v>
      </c>
      <c r="G2162" s="9"/>
      <c r="H2162" s="74">
        <f t="shared" si="148"/>
        <v>0</v>
      </c>
      <c r="I2162" s="9"/>
      <c r="J2162" s="76">
        <v>31.81</v>
      </c>
      <c r="K2162" s="9"/>
      <c r="L2162" s="315"/>
      <c r="M2162" s="9">
        <v>1</v>
      </c>
      <c r="N2162" s="35"/>
      <c r="O2162" s="315"/>
      <c r="P2162" s="75">
        <f t="shared" si="151"/>
        <v>31.81</v>
      </c>
      <c r="Q2162" s="9"/>
      <c r="R2162" s="9"/>
      <c r="S2162" s="9"/>
      <c r="T2162" s="78">
        <f t="shared" si="152"/>
        <v>116</v>
      </c>
      <c r="U2162" s="9"/>
      <c r="V2162" s="9"/>
      <c r="W2162" s="9"/>
      <c r="X2162" s="315"/>
      <c r="Y2162" s="9">
        <v>31.81</v>
      </c>
      <c r="Z2162" s="9">
        <f t="shared" si="149"/>
        <v>39.33</v>
      </c>
      <c r="AA2162" s="315"/>
      <c r="AB2162" s="9">
        <f t="shared" si="150"/>
        <v>49.71</v>
      </c>
      <c r="AC2162" s="9">
        <v>44.74</v>
      </c>
      <c r="AD2162" s="9"/>
      <c r="AG2162" s="315"/>
      <c r="AH2162" s="317"/>
      <c r="AI2162" s="317"/>
      <c r="AJ2162" s="317"/>
      <c r="AK2162" s="317"/>
      <c r="AL2162" s="315"/>
    </row>
    <row r="2163" spans="1:38">
      <c r="A2163" s="342"/>
      <c r="B2163" s="73"/>
      <c r="C2163" s="9" t="s">
        <v>466</v>
      </c>
      <c r="D2163" s="9"/>
      <c r="E2163" s="9" t="s">
        <v>135</v>
      </c>
      <c r="F2163" s="74">
        <v>37498</v>
      </c>
      <c r="G2163" s="9"/>
      <c r="H2163" s="74">
        <f t="shared" si="148"/>
        <v>135</v>
      </c>
      <c r="I2163" s="9"/>
      <c r="J2163" s="76">
        <v>5183.87</v>
      </c>
      <c r="K2163" s="9"/>
      <c r="L2163" s="315"/>
      <c r="M2163" s="9">
        <v>6</v>
      </c>
      <c r="N2163" s="35"/>
      <c r="O2163" s="315"/>
      <c r="P2163" s="75">
        <f t="shared" si="151"/>
        <v>863.97833333333335</v>
      </c>
      <c r="Q2163" s="9"/>
      <c r="R2163" s="9"/>
      <c r="S2163" s="9"/>
      <c r="T2163" s="78">
        <f t="shared" si="152"/>
        <v>6249.666666666667</v>
      </c>
      <c r="U2163" s="9"/>
      <c r="V2163" s="9"/>
      <c r="W2163" s="9"/>
      <c r="X2163" s="315"/>
      <c r="Y2163" s="9">
        <v>5183.87</v>
      </c>
      <c r="Z2163" s="9">
        <f t="shared" si="149"/>
        <v>6409.98</v>
      </c>
      <c r="AA2163" s="315"/>
      <c r="AB2163" s="9">
        <f t="shared" si="150"/>
        <v>8101.38</v>
      </c>
      <c r="AC2163" s="9">
        <v>7290.43</v>
      </c>
      <c r="AD2163" s="9"/>
      <c r="AG2163" s="315"/>
      <c r="AH2163" s="317"/>
      <c r="AI2163" s="317"/>
      <c r="AJ2163" s="317"/>
      <c r="AK2163" s="317"/>
      <c r="AL2163" s="315"/>
    </row>
    <row r="2164" spans="1:38">
      <c r="A2164" s="342"/>
      <c r="B2164" s="73"/>
      <c r="C2164" s="9" t="s">
        <v>467</v>
      </c>
      <c r="D2164" s="9"/>
      <c r="E2164" s="9" t="s">
        <v>88</v>
      </c>
      <c r="F2164" s="74"/>
      <c r="G2164" s="9"/>
      <c r="H2164" s="74">
        <f t="shared" si="148"/>
        <v>0</v>
      </c>
      <c r="I2164" s="9"/>
      <c r="J2164" s="76">
        <v>11.16</v>
      </c>
      <c r="K2164" s="9"/>
      <c r="L2164" s="315"/>
      <c r="M2164" s="9">
        <v>1</v>
      </c>
      <c r="N2164" s="35"/>
      <c r="O2164" s="315"/>
      <c r="P2164" s="75">
        <f t="shared" si="151"/>
        <v>11.16</v>
      </c>
      <c r="Q2164" s="9"/>
      <c r="R2164" s="9"/>
      <c r="S2164" s="9"/>
      <c r="T2164" s="78">
        <f t="shared" si="152"/>
        <v>0</v>
      </c>
      <c r="U2164" s="9"/>
      <c r="V2164" s="9"/>
      <c r="W2164" s="9"/>
      <c r="X2164" s="315"/>
      <c r="Y2164" s="9">
        <v>11.16</v>
      </c>
      <c r="Z2164" s="9">
        <f t="shared" si="149"/>
        <v>13.8</v>
      </c>
      <c r="AA2164" s="315"/>
      <c r="AB2164" s="9">
        <f t="shared" si="150"/>
        <v>17.440000000000001</v>
      </c>
      <c r="AC2164" s="9">
        <v>15.7</v>
      </c>
      <c r="AD2164" s="9"/>
      <c r="AG2164" s="315"/>
      <c r="AH2164" s="317"/>
      <c r="AI2164" s="317"/>
      <c r="AJ2164" s="317"/>
      <c r="AK2164" s="317"/>
      <c r="AL2164" s="315"/>
    </row>
    <row r="2165" spans="1:38">
      <c r="A2165" s="342"/>
      <c r="B2165" s="73"/>
      <c r="C2165" s="9" t="s">
        <v>468</v>
      </c>
      <c r="D2165" s="9"/>
      <c r="E2165" s="9" t="s">
        <v>433</v>
      </c>
      <c r="F2165" s="74">
        <v>32333</v>
      </c>
      <c r="G2165" s="9"/>
      <c r="H2165" s="74">
        <f t="shared" si="148"/>
        <v>116</v>
      </c>
      <c r="I2165" s="9"/>
      <c r="J2165" s="76">
        <v>6173.61</v>
      </c>
      <c r="K2165" s="9"/>
      <c r="L2165" s="315"/>
      <c r="M2165" s="9">
        <v>28</v>
      </c>
      <c r="N2165" s="35"/>
      <c r="O2165" s="315"/>
      <c r="P2165" s="75">
        <f t="shared" si="151"/>
        <v>220.48607142857142</v>
      </c>
      <c r="Q2165" s="9"/>
      <c r="R2165" s="9"/>
      <c r="S2165" s="9"/>
      <c r="T2165" s="78">
        <f t="shared" si="152"/>
        <v>1154.75</v>
      </c>
      <c r="U2165" s="9"/>
      <c r="V2165" s="9"/>
      <c r="W2165" s="9"/>
      <c r="X2165" s="315"/>
      <c r="Y2165" s="9">
        <v>6173.61</v>
      </c>
      <c r="Z2165" s="9">
        <f t="shared" si="149"/>
        <v>7633.81</v>
      </c>
      <c r="AA2165" s="315"/>
      <c r="AB2165" s="9">
        <f t="shared" si="150"/>
        <v>9648.16</v>
      </c>
      <c r="AC2165" s="9">
        <v>8682.3700000000008</v>
      </c>
      <c r="AD2165" s="9"/>
      <c r="AG2165" s="315"/>
      <c r="AH2165" s="317"/>
      <c r="AI2165" s="317"/>
      <c r="AJ2165" s="317"/>
      <c r="AK2165" s="317"/>
      <c r="AL2165" s="315"/>
    </row>
    <row r="2166" spans="1:38">
      <c r="A2166" s="342"/>
      <c r="B2166" s="73"/>
      <c r="C2166" s="9" t="s">
        <v>469</v>
      </c>
      <c r="D2166" s="9"/>
      <c r="E2166" s="9" t="s">
        <v>146</v>
      </c>
      <c r="F2166" s="74">
        <v>124494</v>
      </c>
      <c r="G2166" s="9"/>
      <c r="H2166" s="74">
        <f t="shared" si="148"/>
        <v>448</v>
      </c>
      <c r="I2166" s="9"/>
      <c r="J2166" s="76">
        <v>20413.460000000006</v>
      </c>
      <c r="K2166" s="9"/>
      <c r="L2166" s="315"/>
      <c r="M2166" s="9">
        <v>100</v>
      </c>
      <c r="N2166" s="35"/>
      <c r="O2166" s="315"/>
      <c r="P2166" s="75">
        <f t="shared" si="151"/>
        <v>204.13460000000006</v>
      </c>
      <c r="Q2166" s="9"/>
      <c r="R2166" s="9"/>
      <c r="S2166" s="9"/>
      <c r="T2166" s="78">
        <f t="shared" si="152"/>
        <v>1244.94</v>
      </c>
      <c r="U2166" s="9"/>
      <c r="V2166" s="9"/>
      <c r="W2166" s="9"/>
      <c r="X2166" s="315"/>
      <c r="Y2166" s="9">
        <v>20413.460000000006</v>
      </c>
      <c r="Z2166" s="9">
        <f t="shared" si="149"/>
        <v>25241.72</v>
      </c>
      <c r="AA2166" s="315"/>
      <c r="AB2166" s="9">
        <f t="shared" si="150"/>
        <v>31902.28</v>
      </c>
      <c r="AC2166" s="9">
        <v>28708.85</v>
      </c>
      <c r="AD2166" s="9"/>
      <c r="AG2166" s="315"/>
      <c r="AH2166" s="317"/>
      <c r="AI2166" s="317"/>
      <c r="AJ2166" s="317"/>
      <c r="AK2166" s="317"/>
      <c r="AL2166" s="315"/>
    </row>
    <row r="2167" spans="1:38">
      <c r="A2167" s="342"/>
      <c r="B2167" s="73"/>
      <c r="C2167" s="9" t="s">
        <v>469</v>
      </c>
      <c r="D2167" s="9"/>
      <c r="E2167" s="9" t="s">
        <v>147</v>
      </c>
      <c r="F2167" s="74">
        <v>198</v>
      </c>
      <c r="G2167" s="9"/>
      <c r="H2167" s="74">
        <f t="shared" si="148"/>
        <v>1</v>
      </c>
      <c r="I2167" s="9"/>
      <c r="J2167" s="76">
        <v>39.630000000000003</v>
      </c>
      <c r="K2167" s="9"/>
      <c r="L2167" s="315"/>
      <c r="M2167" s="9">
        <v>1</v>
      </c>
      <c r="N2167" s="35"/>
      <c r="O2167" s="315"/>
      <c r="P2167" s="75">
        <f t="shared" si="151"/>
        <v>39.630000000000003</v>
      </c>
      <c r="Q2167" s="9"/>
      <c r="R2167" s="9"/>
      <c r="S2167" s="9"/>
      <c r="T2167" s="78">
        <f t="shared" si="152"/>
        <v>198</v>
      </c>
      <c r="U2167" s="9"/>
      <c r="V2167" s="9"/>
      <c r="W2167" s="9"/>
      <c r="X2167" s="315"/>
      <c r="Y2167" s="9">
        <v>39.630000000000003</v>
      </c>
      <c r="Z2167" s="9">
        <f t="shared" si="149"/>
        <v>49</v>
      </c>
      <c r="AA2167" s="315"/>
      <c r="AB2167" s="9">
        <f t="shared" si="150"/>
        <v>61.93</v>
      </c>
      <c r="AC2167" s="9">
        <v>55.73</v>
      </c>
      <c r="AD2167" s="9"/>
      <c r="AG2167" s="315"/>
      <c r="AH2167" s="317"/>
      <c r="AI2167" s="317"/>
      <c r="AJ2167" s="317"/>
      <c r="AK2167" s="317"/>
      <c r="AL2167" s="315"/>
    </row>
    <row r="2168" spans="1:38">
      <c r="A2168" s="342"/>
      <c r="B2168" s="73"/>
      <c r="C2168" s="9" t="s">
        <v>470</v>
      </c>
      <c r="D2168" s="9"/>
      <c r="E2168" s="9" t="s">
        <v>471</v>
      </c>
      <c r="F2168" s="74">
        <v>82484</v>
      </c>
      <c r="G2168" s="9"/>
      <c r="H2168" s="74">
        <f t="shared" si="148"/>
        <v>297</v>
      </c>
      <c r="I2168" s="9"/>
      <c r="J2168" s="76">
        <v>7842.0400000000009</v>
      </c>
      <c r="K2168" s="9"/>
      <c r="L2168" s="315"/>
      <c r="M2168" s="9">
        <v>43</v>
      </c>
      <c r="N2168" s="35"/>
      <c r="O2168" s="315"/>
      <c r="P2168" s="75">
        <f t="shared" si="151"/>
        <v>182.37302325581396</v>
      </c>
      <c r="Q2168" s="9"/>
      <c r="R2168" s="9"/>
      <c r="S2168" s="9"/>
      <c r="T2168" s="78">
        <f t="shared" si="152"/>
        <v>1918.2325581395348</v>
      </c>
      <c r="U2168" s="9"/>
      <c r="V2168" s="9"/>
      <c r="W2168" s="9"/>
      <c r="X2168" s="315"/>
      <c r="Y2168" s="9">
        <v>7842.0400000000009</v>
      </c>
      <c r="Z2168" s="9">
        <f t="shared" si="149"/>
        <v>9696.8700000000008</v>
      </c>
      <c r="AA2168" s="315"/>
      <c r="AB2168" s="9">
        <f t="shared" si="150"/>
        <v>12255.59</v>
      </c>
      <c r="AC2168" s="9">
        <v>11028.8</v>
      </c>
      <c r="AD2168" s="9"/>
      <c r="AG2168" s="315"/>
      <c r="AH2168" s="317"/>
      <c r="AI2168" s="317"/>
      <c r="AJ2168" s="317"/>
      <c r="AK2168" s="317"/>
      <c r="AL2168" s="315"/>
    </row>
    <row r="2169" spans="1:38">
      <c r="A2169" s="342"/>
      <c r="B2169" s="73"/>
      <c r="C2169" s="9" t="s">
        <v>472</v>
      </c>
      <c r="D2169" s="9"/>
      <c r="E2169" s="9" t="s">
        <v>235</v>
      </c>
      <c r="F2169" s="74">
        <v>2951563</v>
      </c>
      <c r="G2169" s="9"/>
      <c r="H2169" s="74">
        <f t="shared" si="148"/>
        <v>10627</v>
      </c>
      <c r="I2169" s="9"/>
      <c r="J2169" s="76">
        <v>345220.55000000045</v>
      </c>
      <c r="K2169" s="9"/>
      <c r="L2169" s="315"/>
      <c r="M2169" s="9">
        <v>500</v>
      </c>
      <c r="N2169" s="35"/>
      <c r="O2169" s="315"/>
      <c r="P2169" s="75">
        <f t="shared" si="151"/>
        <v>690.44110000000092</v>
      </c>
      <c r="Q2169" s="9"/>
      <c r="R2169" s="9"/>
      <c r="S2169" s="9"/>
      <c r="T2169" s="78">
        <f t="shared" si="152"/>
        <v>5903.1260000000002</v>
      </c>
      <c r="U2169" s="9"/>
      <c r="V2169" s="9"/>
      <c r="W2169" s="9"/>
      <c r="X2169" s="315"/>
      <c r="Y2169" s="9">
        <v>345220.55000000045</v>
      </c>
      <c r="Z2169" s="9">
        <f t="shared" si="149"/>
        <v>426873.25</v>
      </c>
      <c r="AA2169" s="315"/>
      <c r="AB2169" s="9">
        <f t="shared" si="150"/>
        <v>539512.77</v>
      </c>
      <c r="AC2169" s="9">
        <v>485507.4</v>
      </c>
      <c r="AD2169" s="9"/>
      <c r="AG2169" s="315"/>
      <c r="AH2169" s="317"/>
      <c r="AI2169" s="317"/>
      <c r="AJ2169" s="317"/>
      <c r="AK2169" s="317"/>
      <c r="AL2169" s="315"/>
    </row>
    <row r="2170" spans="1:38">
      <c r="A2170" s="342"/>
      <c r="B2170" s="73"/>
      <c r="C2170" s="9" t="s">
        <v>472</v>
      </c>
      <c r="D2170" s="9"/>
      <c r="E2170" s="9" t="s">
        <v>514</v>
      </c>
      <c r="F2170" s="74">
        <v>2778</v>
      </c>
      <c r="G2170" s="9"/>
      <c r="H2170" s="74">
        <f t="shared" si="148"/>
        <v>10</v>
      </c>
      <c r="I2170" s="9"/>
      <c r="J2170" s="76">
        <v>353.77</v>
      </c>
      <c r="K2170" s="9"/>
      <c r="L2170" s="315"/>
      <c r="M2170" s="9">
        <v>2</v>
      </c>
      <c r="N2170" s="35"/>
      <c r="O2170" s="315"/>
      <c r="P2170" s="75">
        <f t="shared" si="151"/>
        <v>176.88499999999999</v>
      </c>
      <c r="Q2170" s="9"/>
      <c r="R2170" s="9"/>
      <c r="S2170" s="9"/>
      <c r="T2170" s="78">
        <f t="shared" si="152"/>
        <v>1389</v>
      </c>
      <c r="U2170" s="9"/>
      <c r="V2170" s="9"/>
      <c r="W2170" s="9"/>
      <c r="X2170" s="315"/>
      <c r="Y2170" s="9">
        <v>353.77</v>
      </c>
      <c r="Z2170" s="9">
        <f t="shared" si="149"/>
        <v>437.44</v>
      </c>
      <c r="AA2170" s="315"/>
      <c r="AB2170" s="9">
        <f t="shared" si="150"/>
        <v>552.87</v>
      </c>
      <c r="AC2170" s="9">
        <v>497.53</v>
      </c>
      <c r="AD2170" s="9"/>
      <c r="AG2170" s="315"/>
      <c r="AH2170" s="317"/>
      <c r="AI2170" s="317"/>
      <c r="AJ2170" s="317"/>
      <c r="AK2170" s="317"/>
      <c r="AL2170" s="315"/>
    </row>
    <row r="2171" spans="1:38">
      <c r="A2171" s="342"/>
      <c r="B2171" s="73"/>
      <c r="C2171" s="9" t="s">
        <v>473</v>
      </c>
      <c r="D2171" s="9"/>
      <c r="E2171" s="9" t="s">
        <v>474</v>
      </c>
      <c r="F2171" s="74">
        <v>5827</v>
      </c>
      <c r="G2171" s="9"/>
      <c r="H2171" s="74">
        <f t="shared" si="148"/>
        <v>21</v>
      </c>
      <c r="I2171" s="9"/>
      <c r="J2171" s="76">
        <v>682.32999999999993</v>
      </c>
      <c r="K2171" s="9"/>
      <c r="L2171" s="315"/>
      <c r="M2171" s="9">
        <v>7</v>
      </c>
      <c r="N2171" s="35"/>
      <c r="O2171" s="315"/>
      <c r="P2171" s="75">
        <f t="shared" si="151"/>
        <v>97.475714285714275</v>
      </c>
      <c r="Q2171" s="9"/>
      <c r="R2171" s="9"/>
      <c r="S2171" s="9"/>
      <c r="T2171" s="78">
        <f t="shared" si="152"/>
        <v>832.42857142857144</v>
      </c>
      <c r="U2171" s="9"/>
      <c r="V2171" s="9"/>
      <c r="W2171" s="9"/>
      <c r="X2171" s="315"/>
      <c r="Y2171" s="9">
        <v>682.32999999999993</v>
      </c>
      <c r="Z2171" s="9">
        <f t="shared" si="149"/>
        <v>843.72</v>
      </c>
      <c r="AA2171" s="315"/>
      <c r="AB2171" s="9">
        <f t="shared" si="150"/>
        <v>1066.3499999999999</v>
      </c>
      <c r="AC2171" s="9">
        <v>959.61</v>
      </c>
      <c r="AD2171" s="9"/>
      <c r="AG2171" s="315"/>
      <c r="AH2171" s="317"/>
      <c r="AI2171" s="317"/>
      <c r="AJ2171" s="317"/>
      <c r="AK2171" s="317"/>
      <c r="AL2171" s="315"/>
    </row>
    <row r="2172" spans="1:38">
      <c r="A2172" s="342"/>
      <c r="B2172" s="73"/>
      <c r="C2172" s="9" t="s">
        <v>475</v>
      </c>
      <c r="D2172" s="9"/>
      <c r="E2172" s="9" t="s">
        <v>70</v>
      </c>
      <c r="F2172" s="74">
        <v>310571</v>
      </c>
      <c r="G2172" s="9"/>
      <c r="H2172" s="74">
        <f t="shared" si="148"/>
        <v>1118</v>
      </c>
      <c r="I2172" s="9"/>
      <c r="J2172" s="76">
        <v>20978.28</v>
      </c>
      <c r="K2172" s="9"/>
      <c r="L2172" s="315"/>
      <c r="M2172" s="9">
        <v>26</v>
      </c>
      <c r="N2172" s="35"/>
      <c r="O2172" s="315"/>
      <c r="P2172" s="75">
        <f t="shared" si="151"/>
        <v>806.85692307692307</v>
      </c>
      <c r="Q2172" s="9"/>
      <c r="R2172" s="9"/>
      <c r="S2172" s="9"/>
      <c r="T2172" s="78">
        <f t="shared" si="152"/>
        <v>11945.038461538461</v>
      </c>
      <c r="U2172" s="9"/>
      <c r="V2172" s="9"/>
      <c r="W2172" s="9"/>
      <c r="X2172" s="315"/>
      <c r="Y2172" s="9">
        <v>20978.28</v>
      </c>
      <c r="Z2172" s="9">
        <f t="shared" si="149"/>
        <v>25940.13</v>
      </c>
      <c r="AA2172" s="315"/>
      <c r="AB2172" s="9">
        <f t="shared" si="150"/>
        <v>32784.980000000003</v>
      </c>
      <c r="AC2172" s="9">
        <v>29503.200000000001</v>
      </c>
      <c r="AD2172" s="9"/>
      <c r="AG2172" s="315"/>
      <c r="AH2172" s="317"/>
      <c r="AI2172" s="317"/>
      <c r="AJ2172" s="317"/>
      <c r="AK2172" s="317"/>
      <c r="AL2172" s="315"/>
    </row>
    <row r="2173" spans="1:38">
      <c r="A2173" s="342"/>
      <c r="B2173" s="73"/>
      <c r="C2173" s="9" t="s">
        <v>476</v>
      </c>
      <c r="D2173" s="9"/>
      <c r="E2173" s="9" t="s">
        <v>135</v>
      </c>
      <c r="F2173" s="74">
        <v>1096</v>
      </c>
      <c r="G2173" s="9"/>
      <c r="H2173" s="74">
        <f t="shared" si="148"/>
        <v>4</v>
      </c>
      <c r="I2173" s="9"/>
      <c r="J2173" s="76">
        <v>190.31</v>
      </c>
      <c r="K2173" s="9"/>
      <c r="L2173" s="315"/>
      <c r="M2173" s="9">
        <v>1</v>
      </c>
      <c r="N2173" s="35"/>
      <c r="O2173" s="315"/>
      <c r="P2173" s="75">
        <f t="shared" si="151"/>
        <v>190.31</v>
      </c>
      <c r="Q2173" s="9"/>
      <c r="R2173" s="9"/>
      <c r="S2173" s="9"/>
      <c r="T2173" s="78">
        <f t="shared" si="152"/>
        <v>1096</v>
      </c>
      <c r="U2173" s="9"/>
      <c r="V2173" s="9"/>
      <c r="W2173" s="9"/>
      <c r="X2173" s="315"/>
      <c r="Y2173" s="9">
        <v>190.31</v>
      </c>
      <c r="Z2173" s="9">
        <f t="shared" si="149"/>
        <v>235.32</v>
      </c>
      <c r="AA2173" s="315"/>
      <c r="AB2173" s="9">
        <f t="shared" si="150"/>
        <v>297.42</v>
      </c>
      <c r="AC2173" s="9">
        <v>267.64999999999998</v>
      </c>
      <c r="AD2173" s="9"/>
      <c r="AG2173" s="315"/>
      <c r="AH2173" s="317"/>
      <c r="AI2173" s="317"/>
      <c r="AJ2173" s="317"/>
      <c r="AK2173" s="317"/>
      <c r="AL2173" s="315"/>
    </row>
    <row r="2174" spans="1:38">
      <c r="A2174" s="342"/>
      <c r="B2174" s="73"/>
      <c r="C2174" s="9" t="s">
        <v>476</v>
      </c>
      <c r="D2174" s="9"/>
      <c r="E2174" s="9" t="s">
        <v>110</v>
      </c>
      <c r="F2174" s="74">
        <v>25</v>
      </c>
      <c r="G2174" s="9"/>
      <c r="H2174" s="74">
        <f t="shared" si="148"/>
        <v>0</v>
      </c>
      <c r="I2174" s="9"/>
      <c r="J2174" s="76">
        <v>13.96</v>
      </c>
      <c r="K2174" s="9"/>
      <c r="L2174" s="315"/>
      <c r="M2174" s="9">
        <v>1</v>
      </c>
      <c r="N2174" s="35"/>
      <c r="O2174" s="315"/>
      <c r="P2174" s="75">
        <f t="shared" si="151"/>
        <v>13.96</v>
      </c>
      <c r="Q2174" s="9"/>
      <c r="R2174" s="9"/>
      <c r="S2174" s="9"/>
      <c r="T2174" s="78">
        <f t="shared" si="152"/>
        <v>25</v>
      </c>
      <c r="U2174" s="9"/>
      <c r="V2174" s="9"/>
      <c r="W2174" s="9"/>
      <c r="X2174" s="315"/>
      <c r="Y2174" s="9">
        <v>13.96</v>
      </c>
      <c r="Z2174" s="9">
        <f t="shared" si="149"/>
        <v>17.260000000000002</v>
      </c>
      <c r="AA2174" s="315"/>
      <c r="AB2174" s="9">
        <f t="shared" si="150"/>
        <v>21.82</v>
      </c>
      <c r="AC2174" s="9">
        <v>19.63</v>
      </c>
      <c r="AD2174" s="9"/>
      <c r="AG2174" s="315"/>
      <c r="AH2174" s="317"/>
      <c r="AI2174" s="317"/>
      <c r="AJ2174" s="317"/>
      <c r="AK2174" s="317"/>
      <c r="AL2174" s="315"/>
    </row>
    <row r="2175" spans="1:38">
      <c r="A2175" s="342"/>
      <c r="B2175" s="73"/>
      <c r="C2175" s="9" t="s">
        <v>476</v>
      </c>
      <c r="D2175" s="9"/>
      <c r="E2175" s="9" t="s">
        <v>208</v>
      </c>
      <c r="F2175" s="74">
        <v>859432</v>
      </c>
      <c r="G2175" s="9"/>
      <c r="H2175" s="74">
        <f t="shared" si="148"/>
        <v>3094</v>
      </c>
      <c r="I2175" s="9"/>
      <c r="J2175" s="76">
        <v>74529.869999999981</v>
      </c>
      <c r="K2175" s="9"/>
      <c r="L2175" s="315"/>
      <c r="M2175" s="9">
        <v>176</v>
      </c>
      <c r="N2175" s="35"/>
      <c r="O2175" s="315"/>
      <c r="P2175" s="75">
        <f t="shared" si="151"/>
        <v>423.46517045454533</v>
      </c>
      <c r="Q2175" s="9"/>
      <c r="R2175" s="9"/>
      <c r="S2175" s="9"/>
      <c r="T2175" s="78">
        <f t="shared" si="152"/>
        <v>4883.136363636364</v>
      </c>
      <c r="U2175" s="9"/>
      <c r="V2175" s="9"/>
      <c r="W2175" s="9"/>
      <c r="X2175" s="315"/>
      <c r="Y2175" s="9">
        <v>74529.869999999981</v>
      </c>
      <c r="Z2175" s="9">
        <f t="shared" si="149"/>
        <v>92157.92</v>
      </c>
      <c r="AA2175" s="315"/>
      <c r="AB2175" s="9">
        <f t="shared" si="150"/>
        <v>116475.73</v>
      </c>
      <c r="AC2175" s="9">
        <v>104816.48</v>
      </c>
      <c r="AD2175" s="9"/>
      <c r="AG2175" s="315"/>
      <c r="AH2175" s="317"/>
      <c r="AI2175" s="317"/>
      <c r="AJ2175" s="317"/>
      <c r="AK2175" s="317"/>
      <c r="AL2175" s="315"/>
    </row>
    <row r="2176" spans="1:38">
      <c r="A2176" s="342"/>
      <c r="B2176" s="73"/>
      <c r="C2176" s="9" t="s">
        <v>477</v>
      </c>
      <c r="D2176" s="9"/>
      <c r="E2176" s="9" t="s">
        <v>154</v>
      </c>
      <c r="F2176" s="74">
        <v>3494596</v>
      </c>
      <c r="G2176" s="9"/>
      <c r="H2176" s="74">
        <f t="shared" si="148"/>
        <v>12583</v>
      </c>
      <c r="I2176" s="9"/>
      <c r="J2176" s="76">
        <v>271214.15999999997</v>
      </c>
      <c r="K2176" s="9"/>
      <c r="L2176" s="315"/>
      <c r="M2176" s="9">
        <v>629</v>
      </c>
      <c r="N2176" s="35"/>
      <c r="O2176" s="315"/>
      <c r="P2176" s="75">
        <f t="shared" si="151"/>
        <v>431.18308426073128</v>
      </c>
      <c r="Q2176" s="9"/>
      <c r="R2176" s="9"/>
      <c r="S2176" s="9"/>
      <c r="T2176" s="78">
        <f t="shared" si="152"/>
        <v>5555.7965023847373</v>
      </c>
      <c r="U2176" s="9"/>
      <c r="V2176" s="9"/>
      <c r="W2176" s="9"/>
      <c r="X2176" s="315"/>
      <c r="Y2176" s="9">
        <v>271214.15999999997</v>
      </c>
      <c r="Z2176" s="9">
        <f t="shared" si="149"/>
        <v>335362.63</v>
      </c>
      <c r="AA2176" s="315"/>
      <c r="AB2176" s="9">
        <f t="shared" si="150"/>
        <v>423855.13</v>
      </c>
      <c r="AC2176" s="9">
        <v>381427.13</v>
      </c>
      <c r="AD2176" s="9"/>
      <c r="AG2176" s="315"/>
      <c r="AH2176" s="317"/>
      <c r="AI2176" s="317"/>
      <c r="AJ2176" s="317"/>
      <c r="AK2176" s="317"/>
      <c r="AL2176" s="315"/>
    </row>
    <row r="2177" spans="1:38">
      <c r="A2177" s="342"/>
      <c r="B2177" s="73"/>
      <c r="C2177" s="9" t="s">
        <v>478</v>
      </c>
      <c r="D2177" s="9"/>
      <c r="E2177" s="9" t="s">
        <v>88</v>
      </c>
      <c r="F2177" s="74">
        <v>270</v>
      </c>
      <c r="G2177" s="9"/>
      <c r="H2177" s="74">
        <f t="shared" si="148"/>
        <v>1</v>
      </c>
      <c r="I2177" s="9"/>
      <c r="J2177" s="76">
        <v>88.15</v>
      </c>
      <c r="K2177" s="9"/>
      <c r="L2177" s="315"/>
      <c r="M2177" s="9">
        <v>3</v>
      </c>
      <c r="N2177" s="35"/>
      <c r="O2177" s="315"/>
      <c r="P2177" s="75">
        <f t="shared" si="151"/>
        <v>29.383333333333336</v>
      </c>
      <c r="Q2177" s="9"/>
      <c r="R2177" s="9"/>
      <c r="S2177" s="9"/>
      <c r="T2177" s="78">
        <f t="shared" si="152"/>
        <v>90</v>
      </c>
      <c r="U2177" s="9"/>
      <c r="V2177" s="9"/>
      <c r="W2177" s="9"/>
      <c r="X2177" s="315"/>
      <c r="Y2177" s="9">
        <v>88.15</v>
      </c>
      <c r="Z2177" s="9">
        <f t="shared" si="149"/>
        <v>109</v>
      </c>
      <c r="AA2177" s="315"/>
      <c r="AB2177" s="9">
        <f t="shared" si="150"/>
        <v>137.76</v>
      </c>
      <c r="AC2177" s="9">
        <v>123.97</v>
      </c>
      <c r="AD2177" s="9"/>
      <c r="AG2177" s="315"/>
      <c r="AH2177" s="317"/>
      <c r="AI2177" s="317"/>
      <c r="AJ2177" s="317"/>
      <c r="AK2177" s="317"/>
      <c r="AL2177" s="315"/>
    </row>
    <row r="2178" spans="1:38">
      <c r="A2178" s="342"/>
      <c r="B2178" s="73"/>
      <c r="C2178" s="9" t="s">
        <v>479</v>
      </c>
      <c r="D2178" s="9"/>
      <c r="E2178" s="9" t="s">
        <v>68</v>
      </c>
      <c r="F2178" s="74">
        <v>18431</v>
      </c>
      <c r="G2178" s="9"/>
      <c r="H2178" s="74">
        <f t="shared" si="148"/>
        <v>66</v>
      </c>
      <c r="I2178" s="9"/>
      <c r="J2178" s="76">
        <v>2234.39</v>
      </c>
      <c r="K2178" s="9"/>
      <c r="L2178" s="315"/>
      <c r="M2178" s="9">
        <v>12</v>
      </c>
      <c r="N2178" s="35"/>
      <c r="O2178" s="315"/>
      <c r="P2178" s="75">
        <f t="shared" si="151"/>
        <v>186.19916666666666</v>
      </c>
      <c r="Q2178" s="9"/>
      <c r="R2178" s="9"/>
      <c r="S2178" s="9"/>
      <c r="T2178" s="78">
        <f t="shared" si="152"/>
        <v>1535.9166666666667</v>
      </c>
      <c r="U2178" s="9"/>
      <c r="V2178" s="9"/>
      <c r="W2178" s="9"/>
      <c r="X2178" s="315"/>
      <c r="Y2178" s="9">
        <v>2234.39</v>
      </c>
      <c r="Z2178" s="9">
        <f t="shared" si="149"/>
        <v>2762.88</v>
      </c>
      <c r="AA2178" s="315"/>
      <c r="AB2178" s="9">
        <f t="shared" si="150"/>
        <v>3491.92</v>
      </c>
      <c r="AC2178" s="9">
        <v>3142.38</v>
      </c>
      <c r="AD2178" s="9"/>
      <c r="AG2178" s="315"/>
      <c r="AH2178" s="317"/>
      <c r="AI2178" s="317"/>
      <c r="AJ2178" s="317"/>
      <c r="AK2178" s="317"/>
      <c r="AL2178" s="315"/>
    </row>
    <row r="2179" spans="1:38">
      <c r="A2179" s="342"/>
      <c r="B2179" s="73"/>
      <c r="C2179" s="9" t="s">
        <v>479</v>
      </c>
      <c r="D2179" s="9"/>
      <c r="E2179" s="9" t="s">
        <v>480</v>
      </c>
      <c r="F2179" s="74">
        <v>13143</v>
      </c>
      <c r="G2179" s="9"/>
      <c r="H2179" s="74">
        <f t="shared" si="148"/>
        <v>47</v>
      </c>
      <c r="I2179" s="9"/>
      <c r="J2179" s="76">
        <v>1835.55</v>
      </c>
      <c r="K2179" s="9"/>
      <c r="L2179" s="315"/>
      <c r="M2179" s="9">
        <v>9</v>
      </c>
      <c r="N2179" s="35"/>
      <c r="O2179" s="315"/>
      <c r="P2179" s="75">
        <f t="shared" si="151"/>
        <v>203.95</v>
      </c>
      <c r="Q2179" s="9"/>
      <c r="R2179" s="9"/>
      <c r="S2179" s="9"/>
      <c r="T2179" s="78">
        <f t="shared" si="152"/>
        <v>1460.3333333333333</v>
      </c>
      <c r="U2179" s="9"/>
      <c r="V2179" s="9"/>
      <c r="W2179" s="9"/>
      <c r="X2179" s="315"/>
      <c r="Y2179" s="9">
        <v>1835.55</v>
      </c>
      <c r="Z2179" s="9">
        <f t="shared" si="149"/>
        <v>2269.6999999999998</v>
      </c>
      <c r="AA2179" s="315"/>
      <c r="AB2179" s="9">
        <f t="shared" si="150"/>
        <v>2868.61</v>
      </c>
      <c r="AC2179" s="9">
        <v>2581.46</v>
      </c>
      <c r="AD2179" s="9"/>
      <c r="AG2179" s="315"/>
      <c r="AH2179" s="317"/>
      <c r="AI2179" s="317"/>
      <c r="AJ2179" s="317"/>
      <c r="AK2179" s="317"/>
      <c r="AL2179" s="315"/>
    </row>
    <row r="2180" spans="1:38">
      <c r="A2180" s="342"/>
      <c r="B2180" s="73"/>
      <c r="C2180" s="9" t="s">
        <v>479</v>
      </c>
      <c r="D2180" s="9"/>
      <c r="E2180" s="9" t="s">
        <v>110</v>
      </c>
      <c r="F2180" s="74">
        <v>3803</v>
      </c>
      <c r="G2180" s="9"/>
      <c r="H2180" s="74">
        <f t="shared" si="148"/>
        <v>14</v>
      </c>
      <c r="I2180" s="9"/>
      <c r="J2180" s="76">
        <v>766.64</v>
      </c>
      <c r="K2180" s="9"/>
      <c r="L2180" s="315"/>
      <c r="M2180" s="9">
        <v>9</v>
      </c>
      <c r="N2180" s="35"/>
      <c r="O2180" s="315"/>
      <c r="P2180" s="75">
        <f t="shared" si="151"/>
        <v>85.182222222222222</v>
      </c>
      <c r="Q2180" s="9"/>
      <c r="R2180" s="9"/>
      <c r="S2180" s="9"/>
      <c r="T2180" s="78">
        <f t="shared" si="152"/>
        <v>422.55555555555554</v>
      </c>
      <c r="U2180" s="9"/>
      <c r="V2180" s="9"/>
      <c r="W2180" s="9"/>
      <c r="X2180" s="315"/>
      <c r="Y2180" s="9">
        <v>766.64</v>
      </c>
      <c r="Z2180" s="9">
        <f t="shared" si="149"/>
        <v>947.97</v>
      </c>
      <c r="AA2180" s="315"/>
      <c r="AB2180" s="9">
        <f t="shared" si="150"/>
        <v>1198.1099999999999</v>
      </c>
      <c r="AC2180" s="9">
        <v>1078.18</v>
      </c>
      <c r="AD2180" s="9"/>
      <c r="AG2180" s="315"/>
      <c r="AH2180" s="317"/>
      <c r="AI2180" s="317"/>
      <c r="AJ2180" s="317"/>
      <c r="AK2180" s="317"/>
      <c r="AL2180" s="315"/>
    </row>
    <row r="2181" spans="1:38">
      <c r="A2181" s="342"/>
      <c r="B2181" s="73"/>
      <c r="C2181" s="9" t="s">
        <v>482</v>
      </c>
      <c r="D2181" s="9"/>
      <c r="E2181" s="9" t="s">
        <v>138</v>
      </c>
      <c r="F2181" s="74">
        <v>4323</v>
      </c>
      <c r="G2181" s="9"/>
      <c r="H2181" s="74">
        <f t="shared" si="148"/>
        <v>16</v>
      </c>
      <c r="I2181" s="9"/>
      <c r="J2181" s="76">
        <v>759.35</v>
      </c>
      <c r="K2181" s="9"/>
      <c r="L2181" s="315"/>
      <c r="M2181" s="9">
        <v>2</v>
      </c>
      <c r="N2181" s="35"/>
      <c r="O2181" s="315"/>
      <c r="P2181" s="75">
        <f t="shared" si="151"/>
        <v>379.67500000000001</v>
      </c>
      <c r="Q2181" s="9"/>
      <c r="R2181" s="9"/>
      <c r="S2181" s="9"/>
      <c r="T2181" s="78">
        <f t="shared" si="152"/>
        <v>2161.5</v>
      </c>
      <c r="U2181" s="9"/>
      <c r="V2181" s="9"/>
      <c r="W2181" s="9"/>
      <c r="X2181" s="315"/>
      <c r="Y2181" s="9">
        <v>759.35</v>
      </c>
      <c r="Z2181" s="9">
        <f t="shared" si="149"/>
        <v>938.95</v>
      </c>
      <c r="AA2181" s="315"/>
      <c r="AB2181" s="9">
        <f t="shared" si="150"/>
        <v>1186.72</v>
      </c>
      <c r="AC2181" s="9">
        <v>1067.93</v>
      </c>
      <c r="AD2181" s="9"/>
      <c r="AG2181" s="315"/>
      <c r="AH2181" s="317"/>
      <c r="AI2181" s="317"/>
      <c r="AJ2181" s="317"/>
      <c r="AK2181" s="317"/>
      <c r="AL2181" s="315"/>
    </row>
    <row r="2182" spans="1:38">
      <c r="A2182" s="342"/>
      <c r="B2182" s="73"/>
      <c r="C2182" s="9" t="s">
        <v>482</v>
      </c>
      <c r="D2182" s="9"/>
      <c r="E2182" s="9" t="s">
        <v>114</v>
      </c>
      <c r="F2182" s="74">
        <v>2068</v>
      </c>
      <c r="G2182" s="9"/>
      <c r="H2182" s="74">
        <f t="shared" si="148"/>
        <v>7</v>
      </c>
      <c r="I2182" s="9"/>
      <c r="J2182" s="76">
        <v>682.3</v>
      </c>
      <c r="K2182" s="9"/>
      <c r="L2182" s="315"/>
      <c r="M2182" s="9">
        <v>4</v>
      </c>
      <c r="N2182" s="35"/>
      <c r="O2182" s="315"/>
      <c r="P2182" s="75">
        <f t="shared" si="151"/>
        <v>170.57499999999999</v>
      </c>
      <c r="Q2182" s="9"/>
      <c r="R2182" s="9"/>
      <c r="S2182" s="9"/>
      <c r="T2182" s="78">
        <f t="shared" si="152"/>
        <v>517</v>
      </c>
      <c r="U2182" s="9"/>
      <c r="V2182" s="9"/>
      <c r="W2182" s="9"/>
      <c r="X2182" s="315"/>
      <c r="Y2182" s="9">
        <v>682.3</v>
      </c>
      <c r="Z2182" s="9">
        <f t="shared" si="149"/>
        <v>843.68</v>
      </c>
      <c r="AA2182" s="315"/>
      <c r="AB2182" s="9">
        <f t="shared" si="150"/>
        <v>1066.3</v>
      </c>
      <c r="AC2182" s="9">
        <v>959.57</v>
      </c>
      <c r="AD2182" s="9"/>
      <c r="AG2182" s="315"/>
      <c r="AH2182" s="317"/>
      <c r="AI2182" s="317"/>
      <c r="AJ2182" s="317"/>
      <c r="AK2182" s="317"/>
      <c r="AL2182" s="315"/>
    </row>
    <row r="2183" spans="1:38">
      <c r="A2183" s="342"/>
      <c r="B2183" s="73"/>
      <c r="C2183" s="9" t="s">
        <v>482</v>
      </c>
      <c r="D2183" s="9"/>
      <c r="E2183" s="9" t="s">
        <v>443</v>
      </c>
      <c r="F2183" s="74">
        <v>825727</v>
      </c>
      <c r="G2183" s="9"/>
      <c r="H2183" s="74">
        <f t="shared" si="148"/>
        <v>2973</v>
      </c>
      <c r="I2183" s="9"/>
      <c r="J2183" s="76">
        <v>127676.91</v>
      </c>
      <c r="K2183" s="9"/>
      <c r="L2183" s="315"/>
      <c r="M2183" s="9">
        <v>557</v>
      </c>
      <c r="N2183" s="35"/>
      <c r="O2183" s="315"/>
      <c r="P2183" s="75">
        <f t="shared" si="151"/>
        <v>229.22245960502693</v>
      </c>
      <c r="Q2183" s="9"/>
      <c r="R2183" s="9"/>
      <c r="S2183" s="9"/>
      <c r="T2183" s="78">
        <f t="shared" si="152"/>
        <v>1482.4542190305206</v>
      </c>
      <c r="U2183" s="9"/>
      <c r="V2183" s="9"/>
      <c r="W2183" s="9"/>
      <c r="X2183" s="315"/>
      <c r="Y2183" s="9">
        <v>127676.91</v>
      </c>
      <c r="Z2183" s="9">
        <f t="shared" si="149"/>
        <v>157875.47</v>
      </c>
      <c r="AA2183" s="315"/>
      <c r="AB2183" s="9">
        <f t="shared" si="150"/>
        <v>199534.25</v>
      </c>
      <c r="AC2183" s="9">
        <v>179560.82</v>
      </c>
      <c r="AD2183" s="9"/>
      <c r="AG2183" s="315"/>
      <c r="AH2183" s="317"/>
      <c r="AI2183" s="317"/>
      <c r="AJ2183" s="317"/>
      <c r="AK2183" s="317"/>
      <c r="AL2183" s="315"/>
    </row>
    <row r="2184" spans="1:38">
      <c r="A2184" s="342"/>
      <c r="B2184" s="73"/>
      <c r="C2184" s="9" t="s">
        <v>483</v>
      </c>
      <c r="D2184" s="9"/>
      <c r="E2184" s="9" t="s">
        <v>135</v>
      </c>
      <c r="F2184" s="74">
        <v>674983</v>
      </c>
      <c r="G2184" s="9"/>
      <c r="H2184" s="74">
        <f t="shared" si="148"/>
        <v>2430</v>
      </c>
      <c r="I2184" s="9"/>
      <c r="J2184" s="76">
        <v>53184.88</v>
      </c>
      <c r="K2184" s="9"/>
      <c r="L2184" s="315"/>
      <c r="M2184" s="9">
        <v>60</v>
      </c>
      <c r="N2184" s="35"/>
      <c r="O2184" s="315"/>
      <c r="P2184" s="75">
        <f t="shared" si="151"/>
        <v>886.41466666666668</v>
      </c>
      <c r="Q2184" s="9"/>
      <c r="R2184" s="9"/>
      <c r="S2184" s="9"/>
      <c r="T2184" s="78">
        <f t="shared" si="152"/>
        <v>11249.716666666667</v>
      </c>
      <c r="U2184" s="9"/>
      <c r="V2184" s="9"/>
      <c r="W2184" s="9"/>
      <c r="X2184" s="315"/>
      <c r="Y2184" s="9">
        <v>53184.88</v>
      </c>
      <c r="Z2184" s="9">
        <f t="shared" si="149"/>
        <v>65764.34</v>
      </c>
      <c r="AA2184" s="315"/>
      <c r="AB2184" s="9">
        <f t="shared" si="150"/>
        <v>83117.649999999994</v>
      </c>
      <c r="AC2184" s="9">
        <v>74797.55</v>
      </c>
      <c r="AD2184" s="9"/>
      <c r="AG2184" s="315"/>
      <c r="AH2184" s="317"/>
      <c r="AI2184" s="317"/>
      <c r="AJ2184" s="317"/>
      <c r="AK2184" s="317"/>
      <c r="AL2184" s="315"/>
    </row>
    <row r="2185" spans="1:38">
      <c r="A2185" s="342"/>
      <c r="B2185" s="73"/>
      <c r="C2185" s="9" t="s">
        <v>484</v>
      </c>
      <c r="D2185" s="9"/>
      <c r="E2185" s="9" t="s">
        <v>54</v>
      </c>
      <c r="F2185" s="74">
        <v>302745</v>
      </c>
      <c r="G2185" s="9"/>
      <c r="H2185" s="74">
        <f t="shared" si="148"/>
        <v>1090</v>
      </c>
      <c r="I2185" s="9"/>
      <c r="J2185" s="76">
        <v>22845.350000000006</v>
      </c>
      <c r="K2185" s="9"/>
      <c r="L2185" s="315"/>
      <c r="M2185" s="9">
        <v>42</v>
      </c>
      <c r="N2185" s="35"/>
      <c r="O2185" s="315"/>
      <c r="P2185" s="75">
        <f t="shared" si="151"/>
        <v>543.93690476190488</v>
      </c>
      <c r="Q2185" s="9"/>
      <c r="R2185" s="9"/>
      <c r="S2185" s="9"/>
      <c r="T2185" s="78">
        <f t="shared" si="152"/>
        <v>7208.2142857142853</v>
      </c>
      <c r="U2185" s="9"/>
      <c r="V2185" s="9"/>
      <c r="W2185" s="9"/>
      <c r="X2185" s="315"/>
      <c r="Y2185" s="9">
        <v>22845.350000000006</v>
      </c>
      <c r="Z2185" s="9">
        <f t="shared" si="149"/>
        <v>28248.81</v>
      </c>
      <c r="AA2185" s="315"/>
      <c r="AB2185" s="9">
        <f t="shared" si="150"/>
        <v>35702.85</v>
      </c>
      <c r="AC2185" s="9">
        <v>32128.99</v>
      </c>
      <c r="AD2185" s="9"/>
      <c r="AG2185" s="315"/>
      <c r="AH2185" s="317"/>
      <c r="AI2185" s="317"/>
      <c r="AJ2185" s="317"/>
      <c r="AK2185" s="317"/>
      <c r="AL2185" s="315"/>
    </row>
    <row r="2186" spans="1:38">
      <c r="A2186" s="342"/>
      <c r="B2186" s="73"/>
      <c r="C2186" s="9" t="s">
        <v>484</v>
      </c>
      <c r="D2186" s="9"/>
      <c r="E2186" s="9" t="s">
        <v>363</v>
      </c>
      <c r="F2186" s="74">
        <v>663</v>
      </c>
      <c r="G2186" s="9"/>
      <c r="H2186" s="74">
        <f t="shared" si="148"/>
        <v>2</v>
      </c>
      <c r="I2186" s="9"/>
      <c r="J2186" s="76">
        <v>151.30000000000001</v>
      </c>
      <c r="K2186" s="9"/>
      <c r="L2186" s="315"/>
      <c r="M2186" s="9">
        <v>4</v>
      </c>
      <c r="N2186" s="35"/>
      <c r="O2186" s="315"/>
      <c r="P2186" s="75">
        <f t="shared" si="151"/>
        <v>37.825000000000003</v>
      </c>
      <c r="Q2186" s="9"/>
      <c r="R2186" s="9"/>
      <c r="S2186" s="9"/>
      <c r="T2186" s="78">
        <f t="shared" si="152"/>
        <v>165.75</v>
      </c>
      <c r="U2186" s="9"/>
      <c r="V2186" s="9"/>
      <c r="W2186" s="9"/>
      <c r="X2186" s="315"/>
      <c r="Y2186" s="9">
        <v>151.30000000000001</v>
      </c>
      <c r="Z2186" s="9">
        <f t="shared" si="149"/>
        <v>187.09</v>
      </c>
      <c r="AA2186" s="315"/>
      <c r="AB2186" s="9">
        <f t="shared" si="150"/>
        <v>236.45</v>
      </c>
      <c r="AC2186" s="9">
        <v>212.78</v>
      </c>
      <c r="AD2186" s="9"/>
      <c r="AG2186" s="315"/>
      <c r="AH2186" s="317"/>
      <c r="AI2186" s="317"/>
      <c r="AJ2186" s="317"/>
      <c r="AK2186" s="317"/>
      <c r="AL2186" s="315"/>
    </row>
    <row r="2187" spans="1:38">
      <c r="A2187" s="342"/>
      <c r="B2187" s="73"/>
      <c r="C2187" s="9" t="s">
        <v>485</v>
      </c>
      <c r="D2187" s="9"/>
      <c r="E2187" s="9" t="s">
        <v>213</v>
      </c>
      <c r="F2187" s="74">
        <v>414116</v>
      </c>
      <c r="G2187" s="9"/>
      <c r="H2187" s="74">
        <f t="shared" si="148"/>
        <v>1491</v>
      </c>
      <c r="I2187" s="9"/>
      <c r="J2187" s="76">
        <v>41972.080000000024</v>
      </c>
      <c r="K2187" s="9"/>
      <c r="L2187" s="315"/>
      <c r="M2187" s="9">
        <v>210</v>
      </c>
      <c r="N2187" s="35"/>
      <c r="O2187" s="315"/>
      <c r="P2187" s="75">
        <f t="shared" si="151"/>
        <v>199.86704761904772</v>
      </c>
      <c r="Q2187" s="9"/>
      <c r="R2187" s="9"/>
      <c r="S2187" s="9"/>
      <c r="T2187" s="78">
        <f t="shared" si="152"/>
        <v>1971.9809523809524</v>
      </c>
      <c r="U2187" s="9"/>
      <c r="V2187" s="9"/>
      <c r="W2187" s="9"/>
      <c r="X2187" s="315"/>
      <c r="Y2187" s="9">
        <v>41972.080000000024</v>
      </c>
      <c r="Z2187" s="9">
        <f t="shared" si="149"/>
        <v>51899.45</v>
      </c>
      <c r="AA2187" s="315"/>
      <c r="AB2187" s="9">
        <f t="shared" si="150"/>
        <v>65594.22</v>
      </c>
      <c r="AC2187" s="9">
        <v>59028.22</v>
      </c>
      <c r="AD2187" s="9"/>
      <c r="AG2187" s="315"/>
      <c r="AH2187" s="317"/>
      <c r="AI2187" s="317"/>
      <c r="AJ2187" s="317"/>
      <c r="AK2187" s="317"/>
      <c r="AL2187" s="315"/>
    </row>
    <row r="2188" spans="1:38">
      <c r="A2188" s="342"/>
      <c r="B2188" s="73"/>
      <c r="C2188" s="9" t="s">
        <v>485</v>
      </c>
      <c r="D2188" s="9"/>
      <c r="E2188" s="9" t="s">
        <v>214</v>
      </c>
      <c r="F2188" s="74"/>
      <c r="G2188" s="9"/>
      <c r="H2188" s="74">
        <f t="shared" si="148"/>
        <v>0</v>
      </c>
      <c r="I2188" s="9"/>
      <c r="J2188" s="76">
        <v>61.96</v>
      </c>
      <c r="K2188" s="9"/>
      <c r="L2188" s="315"/>
      <c r="M2188" s="9">
        <v>1</v>
      </c>
      <c r="N2188" s="35"/>
      <c r="O2188" s="315"/>
      <c r="P2188" s="75">
        <f t="shared" si="151"/>
        <v>61.96</v>
      </c>
      <c r="Q2188" s="9"/>
      <c r="R2188" s="9"/>
      <c r="S2188" s="9"/>
      <c r="T2188" s="78">
        <f t="shared" si="152"/>
        <v>0</v>
      </c>
      <c r="U2188" s="9"/>
      <c r="V2188" s="9"/>
      <c r="W2188" s="9"/>
      <c r="X2188" s="315"/>
      <c r="Y2188" s="9">
        <v>61.96</v>
      </c>
      <c r="Z2188" s="9">
        <f t="shared" si="149"/>
        <v>76.61</v>
      </c>
      <c r="AA2188" s="315"/>
      <c r="AB2188" s="9">
        <f t="shared" si="150"/>
        <v>96.83</v>
      </c>
      <c r="AC2188" s="9">
        <v>87.14</v>
      </c>
      <c r="AD2188" s="9"/>
      <c r="AG2188" s="315"/>
      <c r="AH2188" s="317"/>
      <c r="AI2188" s="317"/>
      <c r="AJ2188" s="317"/>
      <c r="AK2188" s="317"/>
      <c r="AL2188" s="315"/>
    </row>
    <row r="2189" spans="1:38">
      <c r="A2189" s="342"/>
      <c r="B2189" s="73"/>
      <c r="C2189" s="9" t="s">
        <v>485</v>
      </c>
      <c r="D2189" s="9"/>
      <c r="E2189" s="9" t="s">
        <v>117</v>
      </c>
      <c r="F2189" s="74">
        <v>-456</v>
      </c>
      <c r="G2189" s="9"/>
      <c r="H2189" s="74">
        <f t="shared" si="148"/>
        <v>-2</v>
      </c>
      <c r="I2189" s="9"/>
      <c r="J2189" s="76">
        <v>-74.669999999999987</v>
      </c>
      <c r="K2189" s="9"/>
      <c r="L2189" s="315"/>
      <c r="M2189" s="9">
        <v>2</v>
      </c>
      <c r="N2189" s="35"/>
      <c r="O2189" s="315"/>
      <c r="P2189" s="75">
        <f t="shared" si="151"/>
        <v>-37.334999999999994</v>
      </c>
      <c r="Q2189" s="9"/>
      <c r="R2189" s="9"/>
      <c r="S2189" s="9"/>
      <c r="T2189" s="78">
        <f t="shared" si="152"/>
        <v>-228</v>
      </c>
      <c r="U2189" s="9"/>
      <c r="V2189" s="9"/>
      <c r="W2189" s="9"/>
      <c r="X2189" s="315"/>
      <c r="Y2189" s="9">
        <v>-74.669999999999987</v>
      </c>
      <c r="Z2189" s="9">
        <f t="shared" si="149"/>
        <v>-92.33</v>
      </c>
      <c r="AA2189" s="315"/>
      <c r="AB2189" s="9">
        <f t="shared" si="150"/>
        <v>-116.69</v>
      </c>
      <c r="AC2189" s="9">
        <v>-105.01</v>
      </c>
      <c r="AD2189" s="9"/>
      <c r="AG2189" s="315"/>
      <c r="AH2189" s="317"/>
      <c r="AI2189" s="317"/>
      <c r="AJ2189" s="317"/>
      <c r="AK2189" s="317"/>
      <c r="AL2189" s="315"/>
    </row>
    <row r="2190" spans="1:38">
      <c r="A2190" s="342"/>
      <c r="B2190" s="73"/>
      <c r="C2190" s="9" t="s">
        <v>486</v>
      </c>
      <c r="D2190" s="9"/>
      <c r="E2190" s="9" t="s">
        <v>370</v>
      </c>
      <c r="F2190" s="74">
        <v>627</v>
      </c>
      <c r="G2190" s="9"/>
      <c r="H2190" s="74">
        <f t="shared" si="148"/>
        <v>2</v>
      </c>
      <c r="I2190" s="9"/>
      <c r="J2190" s="76">
        <v>127.25</v>
      </c>
      <c r="K2190" s="9"/>
      <c r="L2190" s="315"/>
      <c r="M2190" s="9">
        <v>1</v>
      </c>
      <c r="N2190" s="35"/>
      <c r="O2190" s="315"/>
      <c r="P2190" s="75">
        <f t="shared" si="151"/>
        <v>127.25</v>
      </c>
      <c r="Q2190" s="9"/>
      <c r="R2190" s="9"/>
      <c r="S2190" s="9"/>
      <c r="T2190" s="78">
        <f t="shared" si="152"/>
        <v>627</v>
      </c>
      <c r="U2190" s="9"/>
      <c r="V2190" s="9"/>
      <c r="W2190" s="9"/>
      <c r="X2190" s="315"/>
      <c r="Y2190" s="9">
        <v>127.25</v>
      </c>
      <c r="Z2190" s="9">
        <f t="shared" si="149"/>
        <v>157.35</v>
      </c>
      <c r="AA2190" s="315"/>
      <c r="AB2190" s="9">
        <f t="shared" si="150"/>
        <v>198.87</v>
      </c>
      <c r="AC2190" s="9">
        <v>178.96</v>
      </c>
      <c r="AD2190" s="9"/>
      <c r="AG2190" s="315"/>
      <c r="AH2190" s="317"/>
      <c r="AI2190" s="317"/>
      <c r="AJ2190" s="317"/>
      <c r="AK2190" s="317"/>
      <c r="AL2190" s="315"/>
    </row>
    <row r="2191" spans="1:38">
      <c r="A2191" s="342"/>
      <c r="B2191" s="73"/>
      <c r="C2191" s="9" t="s">
        <v>486</v>
      </c>
      <c r="D2191" s="9"/>
      <c r="E2191" s="9" t="s">
        <v>98</v>
      </c>
      <c r="F2191" s="74">
        <v>2893395</v>
      </c>
      <c r="G2191" s="9"/>
      <c r="H2191" s="74">
        <f t="shared" si="148"/>
        <v>10418</v>
      </c>
      <c r="I2191" s="9"/>
      <c r="J2191" s="76">
        <v>388206.43</v>
      </c>
      <c r="K2191" s="9"/>
      <c r="L2191" s="315"/>
      <c r="M2191" s="9">
        <v>652</v>
      </c>
      <c r="N2191" s="35"/>
      <c r="O2191" s="315"/>
      <c r="P2191" s="75">
        <f t="shared" si="151"/>
        <v>595.40863496932513</v>
      </c>
      <c r="Q2191" s="9"/>
      <c r="R2191" s="9"/>
      <c r="S2191" s="9"/>
      <c r="T2191" s="78">
        <f t="shared" si="152"/>
        <v>4437.7223926380366</v>
      </c>
      <c r="U2191" s="9"/>
      <c r="V2191" s="9"/>
      <c r="W2191" s="9"/>
      <c r="X2191" s="315"/>
      <c r="Y2191" s="9">
        <v>388206.43</v>
      </c>
      <c r="Z2191" s="9">
        <f t="shared" si="149"/>
        <v>480026.29</v>
      </c>
      <c r="AA2191" s="315"/>
      <c r="AB2191" s="9">
        <f t="shared" si="150"/>
        <v>606691.36</v>
      </c>
      <c r="AC2191" s="9">
        <v>545961.4</v>
      </c>
      <c r="AD2191" s="9"/>
      <c r="AG2191" s="315"/>
      <c r="AH2191" s="317"/>
      <c r="AI2191" s="317"/>
      <c r="AJ2191" s="317"/>
      <c r="AK2191" s="317"/>
      <c r="AL2191" s="315"/>
    </row>
    <row r="2192" spans="1:38">
      <c r="A2192" s="342"/>
      <c r="B2192" s="73"/>
      <c r="C2192" s="9" t="s">
        <v>486</v>
      </c>
      <c r="D2192" s="9"/>
      <c r="E2192" s="9" t="s">
        <v>81</v>
      </c>
      <c r="F2192" s="74">
        <v>523</v>
      </c>
      <c r="G2192" s="9"/>
      <c r="H2192" s="74">
        <f t="shared" si="148"/>
        <v>2</v>
      </c>
      <c r="I2192" s="9"/>
      <c r="J2192" s="76">
        <v>90.96</v>
      </c>
      <c r="K2192" s="9"/>
      <c r="L2192" s="315"/>
      <c r="M2192" s="9">
        <v>1</v>
      </c>
      <c r="N2192" s="35"/>
      <c r="O2192" s="315"/>
      <c r="P2192" s="75">
        <f t="shared" si="151"/>
        <v>90.96</v>
      </c>
      <c r="Q2192" s="9"/>
      <c r="R2192" s="9"/>
      <c r="S2192" s="9"/>
      <c r="T2192" s="78">
        <f t="shared" si="152"/>
        <v>523</v>
      </c>
      <c r="U2192" s="9"/>
      <c r="V2192" s="9"/>
      <c r="W2192" s="9"/>
      <c r="X2192" s="315"/>
      <c r="Y2192" s="9">
        <v>90.96</v>
      </c>
      <c r="Z2192" s="9">
        <f t="shared" si="149"/>
        <v>112.47</v>
      </c>
      <c r="AA2192" s="315"/>
      <c r="AB2192" s="9">
        <f t="shared" si="150"/>
        <v>142.15</v>
      </c>
      <c r="AC2192" s="9">
        <v>127.92</v>
      </c>
      <c r="AD2192" s="9"/>
      <c r="AG2192" s="315"/>
      <c r="AH2192" s="317"/>
      <c r="AI2192" s="317"/>
      <c r="AJ2192" s="317"/>
      <c r="AK2192" s="317"/>
      <c r="AL2192" s="315"/>
    </row>
    <row r="2193" spans="1:38">
      <c r="A2193" s="342"/>
      <c r="B2193" s="73"/>
      <c r="C2193" s="9" t="s">
        <v>488</v>
      </c>
      <c r="D2193" s="9"/>
      <c r="E2193" s="9" t="s">
        <v>181</v>
      </c>
      <c r="F2193" s="74">
        <v>1</v>
      </c>
      <c r="G2193" s="9"/>
      <c r="H2193" s="74">
        <f t="shared" si="148"/>
        <v>0</v>
      </c>
      <c r="I2193" s="9"/>
      <c r="J2193" s="76">
        <v>10.96</v>
      </c>
      <c r="K2193" s="9"/>
      <c r="L2193" s="315"/>
      <c r="M2193" s="9">
        <v>1</v>
      </c>
      <c r="N2193" s="35"/>
      <c r="O2193" s="315"/>
      <c r="P2193" s="75">
        <f t="shared" si="151"/>
        <v>10.96</v>
      </c>
      <c r="Q2193" s="9"/>
      <c r="R2193" s="9"/>
      <c r="S2193" s="9"/>
      <c r="T2193" s="78">
        <f t="shared" si="152"/>
        <v>1</v>
      </c>
      <c r="U2193" s="9"/>
      <c r="V2193" s="9"/>
      <c r="W2193" s="9"/>
      <c r="X2193" s="315"/>
      <c r="Y2193" s="9">
        <v>10.96</v>
      </c>
      <c r="Z2193" s="9">
        <f t="shared" si="149"/>
        <v>13.55</v>
      </c>
      <c r="AA2193" s="315"/>
      <c r="AB2193" s="9">
        <f t="shared" si="150"/>
        <v>17.13</v>
      </c>
      <c r="AC2193" s="9">
        <v>15.41</v>
      </c>
      <c r="AD2193" s="9"/>
      <c r="AG2193" s="315"/>
      <c r="AH2193" s="317"/>
      <c r="AI2193" s="317"/>
      <c r="AJ2193" s="317"/>
      <c r="AK2193" s="317"/>
      <c r="AL2193" s="315"/>
    </row>
    <row r="2194" spans="1:38">
      <c r="A2194" s="342"/>
      <c r="B2194" s="73"/>
      <c r="C2194" s="9" t="s">
        <v>488</v>
      </c>
      <c r="D2194" s="9"/>
      <c r="E2194" s="9" t="s">
        <v>79</v>
      </c>
      <c r="F2194" s="74">
        <v>23945</v>
      </c>
      <c r="G2194" s="9"/>
      <c r="H2194" s="74">
        <f t="shared" si="148"/>
        <v>86</v>
      </c>
      <c r="I2194" s="9"/>
      <c r="J2194" s="76">
        <v>2981.43</v>
      </c>
      <c r="K2194" s="9"/>
      <c r="L2194" s="315"/>
      <c r="M2194" s="9">
        <v>24</v>
      </c>
      <c r="N2194" s="35"/>
      <c r="O2194" s="315"/>
      <c r="P2194" s="75">
        <f t="shared" si="151"/>
        <v>124.22624999999999</v>
      </c>
      <c r="Q2194" s="9"/>
      <c r="R2194" s="9"/>
      <c r="S2194" s="9"/>
      <c r="T2194" s="78">
        <f t="shared" si="152"/>
        <v>997.70833333333337</v>
      </c>
      <c r="U2194" s="9"/>
      <c r="V2194" s="9"/>
      <c r="W2194" s="9"/>
      <c r="X2194" s="315"/>
      <c r="Y2194" s="9">
        <v>2981.43</v>
      </c>
      <c r="Z2194" s="9">
        <f t="shared" si="149"/>
        <v>3686.61</v>
      </c>
      <c r="AA2194" s="315"/>
      <c r="AB2194" s="9">
        <f t="shared" si="150"/>
        <v>4659.3999999999996</v>
      </c>
      <c r="AC2194" s="9">
        <v>4192.99</v>
      </c>
      <c r="AD2194" s="9"/>
      <c r="AG2194" s="315"/>
      <c r="AH2194" s="317"/>
      <c r="AI2194" s="317"/>
      <c r="AJ2194" s="317"/>
      <c r="AK2194" s="317"/>
      <c r="AL2194" s="315"/>
    </row>
    <row r="2195" spans="1:38">
      <c r="A2195" s="342"/>
      <c r="B2195" s="73"/>
      <c r="C2195" s="9" t="s">
        <v>489</v>
      </c>
      <c r="D2195" s="9"/>
      <c r="E2195" s="9" t="s">
        <v>446</v>
      </c>
      <c r="F2195" s="74">
        <v>75835</v>
      </c>
      <c r="G2195" s="9"/>
      <c r="H2195" s="74">
        <f t="shared" si="148"/>
        <v>273</v>
      </c>
      <c r="I2195" s="9"/>
      <c r="J2195" s="76">
        <v>12055.370000000004</v>
      </c>
      <c r="K2195" s="9"/>
      <c r="L2195" s="315"/>
      <c r="M2195" s="9">
        <v>53</v>
      </c>
      <c r="N2195" s="35"/>
      <c r="O2195" s="315"/>
      <c r="P2195" s="75">
        <f t="shared" si="151"/>
        <v>227.4598113207548</v>
      </c>
      <c r="Q2195" s="9"/>
      <c r="R2195" s="9"/>
      <c r="S2195" s="9"/>
      <c r="T2195" s="78">
        <f t="shared" si="152"/>
        <v>1430.8490566037735</v>
      </c>
      <c r="U2195" s="9"/>
      <c r="V2195" s="9"/>
      <c r="W2195" s="9"/>
      <c r="X2195" s="315"/>
      <c r="Y2195" s="9">
        <v>12055.370000000004</v>
      </c>
      <c r="Z2195" s="9">
        <f t="shared" si="149"/>
        <v>14906.75</v>
      </c>
      <c r="AA2195" s="315"/>
      <c r="AB2195" s="9">
        <f t="shared" si="150"/>
        <v>18840.21</v>
      </c>
      <c r="AC2195" s="9">
        <v>16954.3</v>
      </c>
      <c r="AD2195" s="9"/>
      <c r="AG2195" s="315"/>
      <c r="AH2195" s="317"/>
      <c r="AI2195" s="317"/>
      <c r="AJ2195" s="317"/>
      <c r="AK2195" s="317"/>
      <c r="AL2195" s="315"/>
    </row>
    <row r="2196" spans="1:38">
      <c r="A2196" s="342"/>
      <c r="B2196" s="73"/>
      <c r="C2196" s="9" t="s">
        <v>490</v>
      </c>
      <c r="D2196" s="9"/>
      <c r="E2196" s="9" t="s">
        <v>157</v>
      </c>
      <c r="F2196" s="74">
        <v>613</v>
      </c>
      <c r="G2196" s="9"/>
      <c r="H2196" s="74">
        <f t="shared" si="148"/>
        <v>2</v>
      </c>
      <c r="I2196" s="9"/>
      <c r="J2196" s="76">
        <v>210.79</v>
      </c>
      <c r="K2196" s="9"/>
      <c r="L2196" s="315"/>
      <c r="M2196" s="9">
        <v>5</v>
      </c>
      <c r="N2196" s="35"/>
      <c r="O2196" s="315"/>
      <c r="P2196" s="75">
        <f t="shared" si="151"/>
        <v>42.158000000000001</v>
      </c>
      <c r="Q2196" s="9"/>
      <c r="R2196" s="9"/>
      <c r="S2196" s="9"/>
      <c r="T2196" s="78">
        <f t="shared" si="152"/>
        <v>122.6</v>
      </c>
      <c r="U2196" s="9"/>
      <c r="V2196" s="9"/>
      <c r="W2196" s="9"/>
      <c r="X2196" s="315"/>
      <c r="Y2196" s="9">
        <v>210.79</v>
      </c>
      <c r="Z2196" s="9">
        <f t="shared" si="149"/>
        <v>260.64999999999998</v>
      </c>
      <c r="AA2196" s="315"/>
      <c r="AB2196" s="9">
        <f t="shared" si="150"/>
        <v>329.42</v>
      </c>
      <c r="AC2196" s="9">
        <v>296.45</v>
      </c>
      <c r="AD2196" s="9"/>
      <c r="AG2196" s="315"/>
      <c r="AH2196" s="317"/>
      <c r="AI2196" s="317"/>
      <c r="AJ2196" s="317"/>
      <c r="AK2196" s="317"/>
      <c r="AL2196" s="315"/>
    </row>
    <row r="2197" spans="1:38">
      <c r="A2197" s="342"/>
      <c r="B2197" s="73"/>
      <c r="C2197" s="9" t="s">
        <v>491</v>
      </c>
      <c r="D2197" s="9"/>
      <c r="E2197" s="9" t="s">
        <v>492</v>
      </c>
      <c r="F2197" s="74">
        <v>47537</v>
      </c>
      <c r="G2197" s="9"/>
      <c r="H2197" s="74">
        <f t="shared" si="148"/>
        <v>171</v>
      </c>
      <c r="I2197" s="9"/>
      <c r="J2197" s="76">
        <v>7941.45</v>
      </c>
      <c r="K2197" s="9"/>
      <c r="L2197" s="315"/>
      <c r="M2197" s="9">
        <v>38</v>
      </c>
      <c r="N2197" s="35"/>
      <c r="O2197" s="315"/>
      <c r="P2197" s="75">
        <f t="shared" si="151"/>
        <v>208.98552631578946</v>
      </c>
      <c r="Q2197" s="9"/>
      <c r="R2197" s="9"/>
      <c r="S2197" s="9"/>
      <c r="T2197" s="78">
        <f t="shared" si="152"/>
        <v>1250.9736842105262</v>
      </c>
      <c r="U2197" s="9"/>
      <c r="V2197" s="9"/>
      <c r="W2197" s="9"/>
      <c r="X2197" s="315"/>
      <c r="Y2197" s="9">
        <v>7941.45</v>
      </c>
      <c r="Z2197" s="9">
        <f t="shared" si="149"/>
        <v>9819.7900000000009</v>
      </c>
      <c r="AA2197" s="315"/>
      <c r="AB2197" s="9">
        <f t="shared" si="150"/>
        <v>12410.95</v>
      </c>
      <c r="AC2197" s="9">
        <v>11168.61</v>
      </c>
      <c r="AD2197" s="9"/>
      <c r="AG2197" s="315"/>
      <c r="AH2197" s="317"/>
      <c r="AI2197" s="317"/>
      <c r="AJ2197" s="317"/>
      <c r="AK2197" s="317"/>
      <c r="AL2197" s="315"/>
    </row>
    <row r="2198" spans="1:38">
      <c r="A2198" s="342"/>
      <c r="B2198" s="73"/>
      <c r="C2198" s="9" t="s">
        <v>493</v>
      </c>
      <c r="D2198" s="9"/>
      <c r="E2198" s="9" t="s">
        <v>95</v>
      </c>
      <c r="F2198" s="74">
        <v>600660</v>
      </c>
      <c r="G2198" s="9"/>
      <c r="H2198" s="74">
        <f t="shared" si="148"/>
        <v>2163</v>
      </c>
      <c r="I2198" s="9"/>
      <c r="J2198" s="76">
        <v>95031.029999999941</v>
      </c>
      <c r="K2198" s="9"/>
      <c r="L2198" s="315"/>
      <c r="M2198" s="9">
        <v>310</v>
      </c>
      <c r="N2198" s="35"/>
      <c r="O2198" s="315"/>
      <c r="P2198" s="75">
        <f t="shared" si="151"/>
        <v>306.55170967741918</v>
      </c>
      <c r="Q2198" s="9"/>
      <c r="R2198" s="9"/>
      <c r="S2198" s="9"/>
      <c r="T2198" s="78">
        <f t="shared" si="152"/>
        <v>1937.6129032258063</v>
      </c>
      <c r="U2198" s="9"/>
      <c r="V2198" s="9"/>
      <c r="W2198" s="9"/>
      <c r="X2198" s="315"/>
      <c r="Y2198" s="9">
        <v>95031.029999999941</v>
      </c>
      <c r="Z2198" s="9">
        <f t="shared" si="149"/>
        <v>117508.08</v>
      </c>
      <c r="AA2198" s="315"/>
      <c r="AB2198" s="9">
        <f t="shared" si="150"/>
        <v>148515.07</v>
      </c>
      <c r="AC2198" s="9">
        <v>133648.67000000001</v>
      </c>
      <c r="AD2198" s="9"/>
      <c r="AG2198" s="315"/>
      <c r="AH2198" s="317"/>
      <c r="AI2198" s="317"/>
      <c r="AJ2198" s="317"/>
      <c r="AK2198" s="317"/>
      <c r="AL2198" s="315"/>
    </row>
    <row r="2199" spans="1:38">
      <c r="A2199" s="342"/>
      <c r="B2199" s="73"/>
      <c r="C2199" s="9" t="s">
        <v>493</v>
      </c>
      <c r="D2199" s="9"/>
      <c r="E2199" s="9" t="s">
        <v>96</v>
      </c>
      <c r="F2199" s="74">
        <v>13</v>
      </c>
      <c r="G2199" s="9"/>
      <c r="H2199" s="74">
        <f t="shared" ref="H2199:H2262" si="153">ROUND($H$2305*F2199/$F$2305,0)</f>
        <v>0</v>
      </c>
      <c r="I2199" s="9"/>
      <c r="J2199" s="76">
        <v>13.67</v>
      </c>
      <c r="K2199" s="9"/>
      <c r="L2199" s="315"/>
      <c r="M2199" s="9">
        <v>1</v>
      </c>
      <c r="N2199" s="35"/>
      <c r="O2199" s="315"/>
      <c r="P2199" s="75">
        <f t="shared" si="151"/>
        <v>13.67</v>
      </c>
      <c r="Q2199" s="9"/>
      <c r="R2199" s="9"/>
      <c r="S2199" s="9"/>
      <c r="T2199" s="78">
        <f t="shared" si="152"/>
        <v>13</v>
      </c>
      <c r="U2199" s="9"/>
      <c r="V2199" s="9"/>
      <c r="W2199" s="9"/>
      <c r="X2199" s="315"/>
      <c r="Y2199" s="9">
        <v>13.67</v>
      </c>
      <c r="Z2199" s="9">
        <f t="shared" ref="Z2199:Z2262" si="154">ROUND($Z$2305*Y2199/$Y$2305,2)</f>
        <v>16.899999999999999</v>
      </c>
      <c r="AA2199" s="315"/>
      <c r="AB2199" s="9">
        <f t="shared" ref="AB2199:AB2262" si="155">ROUND($AB$2305*Y2199/$Y$2305,2)</f>
        <v>21.36</v>
      </c>
      <c r="AC2199" s="9">
        <v>19.23</v>
      </c>
      <c r="AD2199" s="9"/>
      <c r="AG2199" s="315"/>
      <c r="AH2199" s="317"/>
      <c r="AI2199" s="317"/>
      <c r="AJ2199" s="317"/>
      <c r="AK2199" s="317"/>
      <c r="AL2199" s="315"/>
    </row>
    <row r="2200" spans="1:38">
      <c r="A2200" s="342"/>
      <c r="B2200" s="73"/>
      <c r="C2200" s="9" t="s">
        <v>494</v>
      </c>
      <c r="D2200" s="9"/>
      <c r="E2200" s="9" t="s">
        <v>61</v>
      </c>
      <c r="F2200" s="74">
        <v>1025</v>
      </c>
      <c r="G2200" s="9"/>
      <c r="H2200" s="74">
        <f t="shared" si="153"/>
        <v>4</v>
      </c>
      <c r="I2200" s="9"/>
      <c r="J2200" s="76">
        <v>177.33</v>
      </c>
      <c r="K2200" s="9"/>
      <c r="L2200" s="315"/>
      <c r="M2200" s="9">
        <v>7</v>
      </c>
      <c r="N2200" s="35"/>
      <c r="O2200" s="315"/>
      <c r="P2200" s="75">
        <f t="shared" ref="P2200:P2263" si="156">J2200/M2200</f>
        <v>25.332857142857144</v>
      </c>
      <c r="Q2200" s="9"/>
      <c r="R2200" s="9"/>
      <c r="S2200" s="9"/>
      <c r="T2200" s="78">
        <f t="shared" ref="T2200:T2263" si="157">F2200/M2200</f>
        <v>146.42857142857142</v>
      </c>
      <c r="U2200" s="9"/>
      <c r="V2200" s="9"/>
      <c r="W2200" s="9"/>
      <c r="X2200" s="315"/>
      <c r="Y2200" s="9">
        <v>177.33</v>
      </c>
      <c r="Z2200" s="9">
        <f t="shared" si="154"/>
        <v>219.27</v>
      </c>
      <c r="AA2200" s="315"/>
      <c r="AB2200" s="9">
        <f t="shared" si="155"/>
        <v>277.13</v>
      </c>
      <c r="AC2200" s="9">
        <v>249.39</v>
      </c>
      <c r="AD2200" s="9"/>
      <c r="AG2200" s="315"/>
      <c r="AH2200" s="317"/>
      <c r="AI2200" s="317"/>
      <c r="AJ2200" s="317"/>
      <c r="AK2200" s="317"/>
      <c r="AL2200" s="315"/>
    </row>
    <row r="2201" spans="1:38">
      <c r="A2201" s="342"/>
      <c r="B2201" s="73"/>
      <c r="C2201" s="9" t="s">
        <v>495</v>
      </c>
      <c r="D2201" s="9"/>
      <c r="E2201" s="9" t="s">
        <v>64</v>
      </c>
      <c r="F2201" s="74">
        <v>3606342</v>
      </c>
      <c r="G2201" s="9"/>
      <c r="H2201" s="74">
        <f t="shared" si="153"/>
        <v>12985</v>
      </c>
      <c r="I2201" s="9"/>
      <c r="J2201" s="76">
        <v>424655.71999999974</v>
      </c>
      <c r="K2201" s="9"/>
      <c r="L2201" s="315"/>
      <c r="M2201" s="9">
        <v>723</v>
      </c>
      <c r="N2201" s="35"/>
      <c r="O2201" s="315"/>
      <c r="P2201" s="75">
        <f t="shared" si="156"/>
        <v>587.35230982019323</v>
      </c>
      <c r="Q2201" s="9"/>
      <c r="R2201" s="9"/>
      <c r="S2201" s="9"/>
      <c r="T2201" s="78">
        <f t="shared" si="157"/>
        <v>4988.0248962655605</v>
      </c>
      <c r="U2201" s="9"/>
      <c r="V2201" s="9"/>
      <c r="W2201" s="9"/>
      <c r="X2201" s="315"/>
      <c r="Y2201" s="9">
        <v>424655.71999999974</v>
      </c>
      <c r="Z2201" s="9">
        <f t="shared" si="154"/>
        <v>525096.68999999994</v>
      </c>
      <c r="AA2201" s="315"/>
      <c r="AB2201" s="9">
        <f t="shared" si="155"/>
        <v>663654.53</v>
      </c>
      <c r="AC2201" s="9">
        <v>597222.55000000005</v>
      </c>
      <c r="AD2201" s="9"/>
      <c r="AG2201" s="315"/>
      <c r="AH2201" s="317"/>
      <c r="AI2201" s="317"/>
      <c r="AJ2201" s="317"/>
      <c r="AK2201" s="317"/>
      <c r="AL2201" s="315"/>
    </row>
    <row r="2202" spans="1:38">
      <c r="A2202" s="342"/>
      <c r="B2202" s="73"/>
      <c r="C2202" s="9" t="s">
        <v>495</v>
      </c>
      <c r="D2202" s="9"/>
      <c r="E2202" s="9" t="s">
        <v>79</v>
      </c>
      <c r="F2202" s="74">
        <v>87</v>
      </c>
      <c r="G2202" s="9"/>
      <c r="H2202" s="74">
        <f t="shared" si="153"/>
        <v>0</v>
      </c>
      <c r="I2202" s="9"/>
      <c r="J2202" s="76">
        <v>25.07</v>
      </c>
      <c r="K2202" s="9"/>
      <c r="L2202" s="315"/>
      <c r="M2202" s="9">
        <v>1</v>
      </c>
      <c r="N2202" s="35"/>
      <c r="O2202" s="315"/>
      <c r="P2202" s="75">
        <f t="shared" si="156"/>
        <v>25.07</v>
      </c>
      <c r="Q2202" s="9"/>
      <c r="R2202" s="9"/>
      <c r="S2202" s="9"/>
      <c r="T2202" s="78">
        <f t="shared" si="157"/>
        <v>87</v>
      </c>
      <c r="U2202" s="9"/>
      <c r="V2202" s="9"/>
      <c r="W2202" s="9"/>
      <c r="X2202" s="315"/>
      <c r="Y2202" s="9">
        <v>25.07</v>
      </c>
      <c r="Z2202" s="9">
        <f t="shared" si="154"/>
        <v>31</v>
      </c>
      <c r="AA2202" s="315"/>
      <c r="AB2202" s="9">
        <f t="shared" si="155"/>
        <v>39.18</v>
      </c>
      <c r="AC2202" s="9">
        <v>35.26</v>
      </c>
      <c r="AD2202" s="9"/>
      <c r="AG2202" s="315"/>
      <c r="AH2202" s="317"/>
      <c r="AI2202" s="317"/>
      <c r="AJ2202" s="317"/>
      <c r="AK2202" s="317"/>
      <c r="AL2202" s="315"/>
    </row>
    <row r="2203" spans="1:38">
      <c r="A2203" s="342"/>
      <c r="B2203" s="73"/>
      <c r="C2203" s="9" t="s">
        <v>497</v>
      </c>
      <c r="D2203" s="9"/>
      <c r="E2203" s="9" t="s">
        <v>54</v>
      </c>
      <c r="F2203" s="74">
        <v>177851</v>
      </c>
      <c r="G2203" s="9"/>
      <c r="H2203" s="74">
        <f t="shared" si="153"/>
        <v>640</v>
      </c>
      <c r="I2203" s="9"/>
      <c r="J2203" s="76">
        <v>23489.139999999996</v>
      </c>
      <c r="K2203" s="9"/>
      <c r="L2203" s="315"/>
      <c r="M2203" s="9">
        <v>96</v>
      </c>
      <c r="N2203" s="35"/>
      <c r="O2203" s="315"/>
      <c r="P2203" s="75">
        <f t="shared" si="156"/>
        <v>244.67854166666663</v>
      </c>
      <c r="Q2203" s="9"/>
      <c r="R2203" s="9"/>
      <c r="S2203" s="9"/>
      <c r="T2203" s="78">
        <f t="shared" si="157"/>
        <v>1852.6145833333333</v>
      </c>
      <c r="U2203" s="9"/>
      <c r="V2203" s="9"/>
      <c r="W2203" s="9"/>
      <c r="X2203" s="315"/>
      <c r="Y2203" s="9">
        <v>23489.139999999996</v>
      </c>
      <c r="Z2203" s="9">
        <f t="shared" si="154"/>
        <v>29044.87</v>
      </c>
      <c r="AA2203" s="315"/>
      <c r="AB2203" s="9">
        <f t="shared" si="155"/>
        <v>36708.97</v>
      </c>
      <c r="AC2203" s="9">
        <v>33034.39</v>
      </c>
      <c r="AD2203" s="9"/>
      <c r="AG2203" s="315"/>
      <c r="AH2203" s="317"/>
      <c r="AI2203" s="317"/>
      <c r="AJ2203" s="317"/>
      <c r="AK2203" s="317"/>
      <c r="AL2203" s="315"/>
    </row>
    <row r="2204" spans="1:38">
      <c r="A2204" s="342"/>
      <c r="B2204" s="73"/>
      <c r="C2204" s="9" t="s">
        <v>497</v>
      </c>
      <c r="D2204" s="9"/>
      <c r="E2204" s="9" t="s">
        <v>56</v>
      </c>
      <c r="F2204" s="74">
        <v>364377</v>
      </c>
      <c r="G2204" s="9"/>
      <c r="H2204" s="74">
        <f t="shared" si="153"/>
        <v>1312</v>
      </c>
      <c r="I2204" s="9"/>
      <c r="J2204" s="76">
        <v>41030.369999999995</v>
      </c>
      <c r="K2204" s="9"/>
      <c r="L2204" s="315"/>
      <c r="M2204" s="9">
        <v>186</v>
      </c>
      <c r="N2204" s="35"/>
      <c r="O2204" s="315"/>
      <c r="P2204" s="75">
        <f t="shared" si="156"/>
        <v>220.59338709677417</v>
      </c>
      <c r="Q2204" s="9"/>
      <c r="R2204" s="9"/>
      <c r="S2204" s="9"/>
      <c r="T2204" s="78">
        <f t="shared" si="157"/>
        <v>1959.016129032258</v>
      </c>
      <c r="U2204" s="9"/>
      <c r="V2204" s="9"/>
      <c r="W2204" s="9"/>
      <c r="X2204" s="315"/>
      <c r="Y2204" s="9">
        <v>41030.369999999995</v>
      </c>
      <c r="Z2204" s="9">
        <f t="shared" si="154"/>
        <v>50735.01</v>
      </c>
      <c r="AA2204" s="315"/>
      <c r="AB2204" s="9">
        <f t="shared" si="155"/>
        <v>64122.51</v>
      </c>
      <c r="AC2204" s="9">
        <v>57703.83</v>
      </c>
      <c r="AD2204" s="9"/>
      <c r="AG2204" s="315"/>
      <c r="AH2204" s="317"/>
      <c r="AI2204" s="317"/>
      <c r="AJ2204" s="317"/>
      <c r="AK2204" s="317"/>
      <c r="AL2204" s="315"/>
    </row>
    <row r="2205" spans="1:38">
      <c r="A2205" s="342"/>
      <c r="B2205" s="73"/>
      <c r="C2205" s="9" t="s">
        <v>498</v>
      </c>
      <c r="D2205" s="9"/>
      <c r="E2205" s="9" t="s">
        <v>321</v>
      </c>
      <c r="F2205" s="74">
        <v>74503</v>
      </c>
      <c r="G2205" s="9"/>
      <c r="H2205" s="74">
        <f t="shared" si="153"/>
        <v>268</v>
      </c>
      <c r="I2205" s="9"/>
      <c r="J2205" s="76">
        <v>12227.539999999999</v>
      </c>
      <c r="K2205" s="9"/>
      <c r="L2205" s="315"/>
      <c r="M2205" s="9">
        <v>57</v>
      </c>
      <c r="N2205" s="35"/>
      <c r="O2205" s="315"/>
      <c r="P2205" s="75">
        <f t="shared" si="156"/>
        <v>214.51824561403507</v>
      </c>
      <c r="Q2205" s="9"/>
      <c r="R2205" s="9"/>
      <c r="S2205" s="9"/>
      <c r="T2205" s="78">
        <f t="shared" si="157"/>
        <v>1307.0701754385964</v>
      </c>
      <c r="U2205" s="9"/>
      <c r="V2205" s="9"/>
      <c r="W2205" s="9"/>
      <c r="X2205" s="315"/>
      <c r="Y2205" s="9">
        <v>12227.539999999999</v>
      </c>
      <c r="Z2205" s="9">
        <f t="shared" si="154"/>
        <v>15119.64</v>
      </c>
      <c r="AA2205" s="315"/>
      <c r="AB2205" s="9">
        <f t="shared" si="155"/>
        <v>19109.27</v>
      </c>
      <c r="AC2205" s="9">
        <v>17196.43</v>
      </c>
      <c r="AD2205" s="9"/>
      <c r="AG2205" s="315"/>
      <c r="AH2205" s="317"/>
      <c r="AI2205" s="317"/>
      <c r="AJ2205" s="317"/>
      <c r="AK2205" s="317"/>
      <c r="AL2205" s="315"/>
    </row>
    <row r="2206" spans="1:38">
      <c r="A2206" s="342"/>
      <c r="B2206" s="73"/>
      <c r="C2206" s="9" t="s">
        <v>499</v>
      </c>
      <c r="D2206" s="9"/>
      <c r="E2206" s="9" t="s">
        <v>357</v>
      </c>
      <c r="F2206" s="74">
        <v>183</v>
      </c>
      <c r="G2206" s="9"/>
      <c r="H2206" s="74">
        <f t="shared" si="153"/>
        <v>1</v>
      </c>
      <c r="I2206" s="9"/>
      <c r="J2206" s="76">
        <v>38.619999999999997</v>
      </c>
      <c r="K2206" s="9"/>
      <c r="L2206" s="315"/>
      <c r="M2206" s="9">
        <v>1</v>
      </c>
      <c r="N2206" s="35"/>
      <c r="O2206" s="315"/>
      <c r="P2206" s="75">
        <f t="shared" si="156"/>
        <v>38.619999999999997</v>
      </c>
      <c r="Q2206" s="9"/>
      <c r="R2206" s="9"/>
      <c r="S2206" s="9"/>
      <c r="T2206" s="78">
        <f t="shared" si="157"/>
        <v>183</v>
      </c>
      <c r="U2206" s="9"/>
      <c r="V2206" s="9"/>
      <c r="W2206" s="9"/>
      <c r="X2206" s="315"/>
      <c r="Y2206" s="9">
        <v>38.619999999999997</v>
      </c>
      <c r="Z2206" s="9">
        <f t="shared" si="154"/>
        <v>47.75</v>
      </c>
      <c r="AA2206" s="315"/>
      <c r="AB2206" s="9">
        <f t="shared" si="155"/>
        <v>60.36</v>
      </c>
      <c r="AC2206" s="9">
        <v>54.31</v>
      </c>
      <c r="AD2206" s="9"/>
      <c r="AG2206" s="315"/>
      <c r="AH2206" s="317"/>
      <c r="AI2206" s="317"/>
      <c r="AJ2206" s="317"/>
      <c r="AK2206" s="317"/>
      <c r="AL2206" s="315"/>
    </row>
    <row r="2207" spans="1:38">
      <c r="A2207" s="342"/>
      <c r="B2207" s="73"/>
      <c r="C2207" s="9" t="s">
        <v>499</v>
      </c>
      <c r="D2207" s="9"/>
      <c r="E2207" s="9" t="s">
        <v>358</v>
      </c>
      <c r="F2207" s="74">
        <v>4013879</v>
      </c>
      <c r="G2207" s="9"/>
      <c r="H2207" s="74">
        <f t="shared" si="153"/>
        <v>14452</v>
      </c>
      <c r="I2207" s="9"/>
      <c r="J2207" s="76">
        <v>400724.97999999917</v>
      </c>
      <c r="K2207" s="9"/>
      <c r="L2207" s="315"/>
      <c r="M2207" s="9">
        <v>945</v>
      </c>
      <c r="N2207" s="35"/>
      <c r="O2207" s="315"/>
      <c r="P2207" s="75">
        <f t="shared" si="156"/>
        <v>424.04759788359701</v>
      </c>
      <c r="Q2207" s="9"/>
      <c r="R2207" s="9"/>
      <c r="S2207" s="9"/>
      <c r="T2207" s="78">
        <f t="shared" si="157"/>
        <v>4247.4910052910054</v>
      </c>
      <c r="U2207" s="9"/>
      <c r="V2207" s="9"/>
      <c r="W2207" s="9"/>
      <c r="X2207" s="315"/>
      <c r="Y2207" s="9">
        <v>400724.97999999917</v>
      </c>
      <c r="Z2207" s="9">
        <f t="shared" si="154"/>
        <v>495505.77</v>
      </c>
      <c r="AA2207" s="315"/>
      <c r="AB2207" s="9">
        <f t="shared" si="155"/>
        <v>626255.43000000005</v>
      </c>
      <c r="AC2207" s="9">
        <v>563567.1</v>
      </c>
      <c r="AD2207" s="9"/>
      <c r="AG2207" s="315"/>
      <c r="AH2207" s="317"/>
      <c r="AI2207" s="317"/>
      <c r="AJ2207" s="317"/>
      <c r="AK2207" s="317"/>
      <c r="AL2207" s="315"/>
    </row>
    <row r="2208" spans="1:38">
      <c r="A2208" s="342"/>
      <c r="B2208" s="73"/>
      <c r="C2208" s="9" t="s">
        <v>500</v>
      </c>
      <c r="D2208" s="9"/>
      <c r="E2208" s="9" t="s">
        <v>79</v>
      </c>
      <c r="F2208" s="74">
        <v>6446</v>
      </c>
      <c r="G2208" s="9"/>
      <c r="H2208" s="74">
        <f t="shared" si="153"/>
        <v>23</v>
      </c>
      <c r="I2208" s="9"/>
      <c r="J2208" s="76">
        <v>1685.8700000000001</v>
      </c>
      <c r="K2208" s="9"/>
      <c r="L2208" s="315"/>
      <c r="M2208" s="9">
        <v>15</v>
      </c>
      <c r="N2208" s="35"/>
      <c r="O2208" s="315"/>
      <c r="P2208" s="75">
        <f t="shared" si="156"/>
        <v>112.39133333333334</v>
      </c>
      <c r="Q2208" s="9"/>
      <c r="R2208" s="9"/>
      <c r="S2208" s="9"/>
      <c r="T2208" s="78">
        <f t="shared" si="157"/>
        <v>429.73333333333335</v>
      </c>
      <c r="U2208" s="9"/>
      <c r="V2208" s="9"/>
      <c r="W2208" s="9"/>
      <c r="X2208" s="315"/>
      <c r="Y2208" s="9">
        <v>1685.8700000000001</v>
      </c>
      <c r="Z2208" s="9">
        <f t="shared" si="154"/>
        <v>2084.62</v>
      </c>
      <c r="AA2208" s="315"/>
      <c r="AB2208" s="9">
        <f t="shared" si="155"/>
        <v>2634.69</v>
      </c>
      <c r="AC2208" s="9">
        <v>2370.9499999999998</v>
      </c>
      <c r="AD2208" s="9"/>
      <c r="AG2208" s="315"/>
      <c r="AH2208" s="317"/>
      <c r="AI2208" s="317"/>
      <c r="AJ2208" s="317"/>
      <c r="AK2208" s="317"/>
      <c r="AL2208" s="315"/>
    </row>
    <row r="2209" spans="1:38">
      <c r="A2209" s="342"/>
      <c r="B2209" s="73"/>
      <c r="C2209" s="9" t="s">
        <v>501</v>
      </c>
      <c r="D2209" s="9"/>
      <c r="E2209" s="9" t="s">
        <v>502</v>
      </c>
      <c r="F2209" s="74">
        <v>32976</v>
      </c>
      <c r="G2209" s="9"/>
      <c r="H2209" s="74">
        <f t="shared" si="153"/>
        <v>119</v>
      </c>
      <c r="I2209" s="9"/>
      <c r="J2209" s="76">
        <v>5296.6399999999994</v>
      </c>
      <c r="K2209" s="9"/>
      <c r="L2209" s="315"/>
      <c r="M2209" s="9">
        <v>47</v>
      </c>
      <c r="N2209" s="35"/>
      <c r="O2209" s="315"/>
      <c r="P2209" s="75">
        <f t="shared" si="156"/>
        <v>112.69446808510637</v>
      </c>
      <c r="Q2209" s="9"/>
      <c r="R2209" s="9"/>
      <c r="S2209" s="9"/>
      <c r="T2209" s="78">
        <f t="shared" si="157"/>
        <v>701.61702127659578</v>
      </c>
      <c r="U2209" s="9"/>
      <c r="V2209" s="9"/>
      <c r="W2209" s="9"/>
      <c r="X2209" s="315"/>
      <c r="Y2209" s="9">
        <v>5296.6399999999994</v>
      </c>
      <c r="Z2209" s="9">
        <f t="shared" si="154"/>
        <v>6549.42</v>
      </c>
      <c r="AA2209" s="315"/>
      <c r="AB2209" s="9">
        <f t="shared" si="155"/>
        <v>8277.6200000000008</v>
      </c>
      <c r="AC2209" s="9">
        <v>7449.03</v>
      </c>
      <c r="AD2209" s="9"/>
      <c r="AG2209" s="315"/>
      <c r="AH2209" s="317"/>
      <c r="AI2209" s="317"/>
      <c r="AJ2209" s="317"/>
      <c r="AK2209" s="317"/>
      <c r="AL2209" s="315"/>
    </row>
    <row r="2210" spans="1:38">
      <c r="A2210" s="342"/>
      <c r="B2210" s="73"/>
      <c r="C2210" s="9" t="s">
        <v>503</v>
      </c>
      <c r="D2210" s="9"/>
      <c r="E2210" s="9" t="s">
        <v>200</v>
      </c>
      <c r="F2210" s="74">
        <v>38425</v>
      </c>
      <c r="G2210" s="9"/>
      <c r="H2210" s="74">
        <f t="shared" si="153"/>
        <v>138</v>
      </c>
      <c r="I2210" s="9"/>
      <c r="J2210" s="76">
        <v>7598.5599999999995</v>
      </c>
      <c r="K2210" s="9"/>
      <c r="L2210" s="315"/>
      <c r="M2210" s="9">
        <v>50</v>
      </c>
      <c r="N2210" s="35"/>
      <c r="O2210" s="315"/>
      <c r="P2210" s="75">
        <f t="shared" si="156"/>
        <v>151.97119999999998</v>
      </c>
      <c r="Q2210" s="9"/>
      <c r="R2210" s="9"/>
      <c r="S2210" s="9"/>
      <c r="T2210" s="78">
        <f t="shared" si="157"/>
        <v>768.5</v>
      </c>
      <c r="U2210" s="9"/>
      <c r="V2210" s="9"/>
      <c r="W2210" s="9"/>
      <c r="X2210" s="315"/>
      <c r="Y2210" s="9">
        <v>7598.5599999999995</v>
      </c>
      <c r="Z2210" s="9">
        <f t="shared" si="154"/>
        <v>9395.7999999999993</v>
      </c>
      <c r="AA2210" s="315"/>
      <c r="AB2210" s="9">
        <f t="shared" si="155"/>
        <v>11875.08</v>
      </c>
      <c r="AC2210" s="9">
        <v>10686.38</v>
      </c>
      <c r="AD2210" s="9"/>
      <c r="AG2210" s="315"/>
      <c r="AH2210" s="317"/>
      <c r="AI2210" s="317"/>
      <c r="AJ2210" s="317"/>
      <c r="AK2210" s="317"/>
      <c r="AL2210" s="315"/>
    </row>
    <row r="2211" spans="1:38">
      <c r="A2211" s="342"/>
      <c r="B2211" s="73"/>
      <c r="C2211" s="9" t="s">
        <v>504</v>
      </c>
      <c r="D2211" s="9"/>
      <c r="E2211" s="9" t="s">
        <v>312</v>
      </c>
      <c r="F2211" s="74">
        <v>91422</v>
      </c>
      <c r="G2211" s="9"/>
      <c r="H2211" s="74">
        <f t="shared" si="153"/>
        <v>329</v>
      </c>
      <c r="I2211" s="9"/>
      <c r="J2211" s="76">
        <v>9931.4499999999989</v>
      </c>
      <c r="K2211" s="9"/>
      <c r="L2211" s="315"/>
      <c r="M2211" s="9">
        <v>2</v>
      </c>
      <c r="N2211" s="35"/>
      <c r="O2211" s="315"/>
      <c r="P2211" s="75">
        <f t="shared" si="156"/>
        <v>4965.7249999999995</v>
      </c>
      <c r="Q2211" s="9"/>
      <c r="R2211" s="9"/>
      <c r="S2211" s="9"/>
      <c r="T2211" s="78">
        <f t="shared" si="157"/>
        <v>45711</v>
      </c>
      <c r="U2211" s="9"/>
      <c r="V2211" s="9"/>
      <c r="W2211" s="9"/>
      <c r="X2211" s="315"/>
      <c r="Y2211" s="9">
        <v>9931.4499999999989</v>
      </c>
      <c r="Z2211" s="9">
        <f t="shared" si="154"/>
        <v>12280.47</v>
      </c>
      <c r="AA2211" s="315"/>
      <c r="AB2211" s="9">
        <f t="shared" si="155"/>
        <v>15520.93</v>
      </c>
      <c r="AC2211" s="9">
        <v>13967.28</v>
      </c>
      <c r="AD2211" s="9"/>
      <c r="AG2211" s="315"/>
      <c r="AH2211" s="317"/>
      <c r="AI2211" s="317"/>
      <c r="AJ2211" s="317"/>
      <c r="AK2211" s="317"/>
      <c r="AL2211" s="315"/>
    </row>
    <row r="2212" spans="1:38">
      <c r="A2212" s="342"/>
      <c r="B2212" s="73"/>
      <c r="C2212" s="9" t="s">
        <v>506</v>
      </c>
      <c r="D2212" s="9"/>
      <c r="E2212" s="9" t="s">
        <v>138</v>
      </c>
      <c r="F2212" s="74">
        <v>557</v>
      </c>
      <c r="G2212" s="9"/>
      <c r="H2212" s="74">
        <f t="shared" si="153"/>
        <v>2</v>
      </c>
      <c r="I2212" s="9"/>
      <c r="J2212" s="76">
        <v>87.1</v>
      </c>
      <c r="K2212" s="9"/>
      <c r="L2212" s="315"/>
      <c r="M2212" s="9">
        <v>1</v>
      </c>
      <c r="N2212" s="35"/>
      <c r="O2212" s="315"/>
      <c r="P2212" s="75">
        <f t="shared" si="156"/>
        <v>87.1</v>
      </c>
      <c r="Q2212" s="9"/>
      <c r="R2212" s="9"/>
      <c r="S2212" s="9"/>
      <c r="T2212" s="78">
        <f t="shared" si="157"/>
        <v>557</v>
      </c>
      <c r="U2212" s="9"/>
      <c r="V2212" s="9"/>
      <c r="W2212" s="9"/>
      <c r="X2212" s="315"/>
      <c r="Y2212" s="9">
        <v>87.1</v>
      </c>
      <c r="Z2212" s="9">
        <f t="shared" si="154"/>
        <v>107.7</v>
      </c>
      <c r="AA2212" s="315"/>
      <c r="AB2212" s="9">
        <f t="shared" si="155"/>
        <v>136.12</v>
      </c>
      <c r="AC2212" s="9">
        <v>122.49</v>
      </c>
      <c r="AD2212" s="9"/>
      <c r="AG2212" s="315"/>
      <c r="AH2212" s="317"/>
      <c r="AI2212" s="317"/>
      <c r="AJ2212" s="317"/>
      <c r="AK2212" s="317"/>
      <c r="AL2212" s="315"/>
    </row>
    <row r="2213" spans="1:38">
      <c r="A2213" s="342"/>
      <c r="B2213" s="73"/>
      <c r="C2213" s="9" t="s">
        <v>506</v>
      </c>
      <c r="D2213" s="9"/>
      <c r="E2213" s="9" t="s">
        <v>214</v>
      </c>
      <c r="F2213" s="74">
        <v>-39988042</v>
      </c>
      <c r="G2213" s="9"/>
      <c r="H2213" s="74">
        <f t="shared" si="153"/>
        <v>-143982</v>
      </c>
      <c r="I2213" s="9"/>
      <c r="J2213" s="76">
        <v>-5450893.5399999982</v>
      </c>
      <c r="K2213" s="9"/>
      <c r="L2213" s="315"/>
      <c r="M2213" s="9">
        <v>28</v>
      </c>
      <c r="N2213" s="35"/>
      <c r="O2213" s="315"/>
      <c r="P2213" s="75">
        <f t="shared" si="156"/>
        <v>-194674.76928571422</v>
      </c>
      <c r="Q2213" s="9"/>
      <c r="R2213" s="9"/>
      <c r="S2213" s="9"/>
      <c r="T2213" s="78">
        <f t="shared" si="157"/>
        <v>-1428144.357142857</v>
      </c>
      <c r="U2213" s="9"/>
      <c r="V2213" s="9"/>
      <c r="W2213" s="9"/>
      <c r="X2213" s="315"/>
      <c r="Y2213" s="9">
        <v>-5450893.5399999982</v>
      </c>
      <c r="Z2213" s="9">
        <f t="shared" si="154"/>
        <v>-6740156.8300000001</v>
      </c>
      <c r="AA2213" s="315"/>
      <c r="AB2213" s="9">
        <f t="shared" si="155"/>
        <v>-8518689.4600000009</v>
      </c>
      <c r="AC2213" s="9">
        <v>-7665966.4800000004</v>
      </c>
      <c r="AD2213" s="9"/>
      <c r="AG2213" s="315"/>
      <c r="AH2213" s="317"/>
      <c r="AI2213" s="317"/>
      <c r="AJ2213" s="317"/>
      <c r="AK2213" s="317"/>
      <c r="AL2213" s="315"/>
    </row>
    <row r="2214" spans="1:38">
      <c r="A2214" s="342"/>
      <c r="B2214" s="73"/>
      <c r="C2214" s="9" t="s">
        <v>507</v>
      </c>
      <c r="D2214" s="9"/>
      <c r="E2214" s="9" t="s">
        <v>79</v>
      </c>
      <c r="F2214" s="74">
        <v>7445</v>
      </c>
      <c r="G2214" s="9"/>
      <c r="H2214" s="74">
        <f t="shared" si="153"/>
        <v>27</v>
      </c>
      <c r="I2214" s="9"/>
      <c r="J2214" s="76">
        <v>1250.1100000000001</v>
      </c>
      <c r="K2214" s="9"/>
      <c r="L2214" s="315"/>
      <c r="M2214" s="9">
        <v>15</v>
      </c>
      <c r="N2214" s="35"/>
      <c r="O2214" s="315"/>
      <c r="P2214" s="75">
        <f t="shared" si="156"/>
        <v>83.340666666666678</v>
      </c>
      <c r="Q2214" s="9"/>
      <c r="R2214" s="9"/>
      <c r="S2214" s="9"/>
      <c r="T2214" s="78">
        <f t="shared" si="157"/>
        <v>496.33333333333331</v>
      </c>
      <c r="U2214" s="9"/>
      <c r="V2214" s="9"/>
      <c r="W2214" s="9"/>
      <c r="X2214" s="315"/>
      <c r="Y2214" s="9">
        <v>1250.1100000000001</v>
      </c>
      <c r="Z2214" s="9">
        <f t="shared" si="154"/>
        <v>1545.79</v>
      </c>
      <c r="AA2214" s="315"/>
      <c r="AB2214" s="9">
        <f t="shared" si="155"/>
        <v>1953.68</v>
      </c>
      <c r="AC2214" s="9">
        <v>1758.12</v>
      </c>
      <c r="AD2214" s="9"/>
      <c r="AG2214" s="315"/>
      <c r="AH2214" s="317"/>
      <c r="AI2214" s="317"/>
      <c r="AJ2214" s="317"/>
      <c r="AK2214" s="317"/>
      <c r="AL2214" s="315"/>
    </row>
    <row r="2215" spans="1:38">
      <c r="A2215" s="342"/>
      <c r="B2215" s="73"/>
      <c r="C2215" s="9" t="s">
        <v>508</v>
      </c>
      <c r="D2215" s="9"/>
      <c r="E2215" s="9" t="s">
        <v>95</v>
      </c>
      <c r="F2215" s="74">
        <v>12594</v>
      </c>
      <c r="G2215" s="9"/>
      <c r="H2215" s="74">
        <f t="shared" si="153"/>
        <v>45</v>
      </c>
      <c r="I2215" s="9"/>
      <c r="J2215" s="76">
        <v>1538.35</v>
      </c>
      <c r="K2215" s="9"/>
      <c r="L2215" s="315"/>
      <c r="M2215" s="9">
        <v>7</v>
      </c>
      <c r="N2215" s="35"/>
      <c r="O2215" s="315"/>
      <c r="P2215" s="75">
        <f t="shared" si="156"/>
        <v>219.76428571428571</v>
      </c>
      <c r="Q2215" s="9"/>
      <c r="R2215" s="9"/>
      <c r="S2215" s="9"/>
      <c r="T2215" s="78">
        <f t="shared" si="157"/>
        <v>1799.1428571428571</v>
      </c>
      <c r="U2215" s="9"/>
      <c r="V2215" s="9"/>
      <c r="W2215" s="9"/>
      <c r="X2215" s="315"/>
      <c r="Y2215" s="9">
        <v>1538.35</v>
      </c>
      <c r="Z2215" s="9">
        <f t="shared" si="154"/>
        <v>1902.21</v>
      </c>
      <c r="AA2215" s="315"/>
      <c r="AB2215" s="9">
        <f t="shared" si="155"/>
        <v>2404.14</v>
      </c>
      <c r="AC2215" s="9">
        <v>2163.4899999999998</v>
      </c>
      <c r="AD2215" s="9"/>
      <c r="AG2215" s="315"/>
      <c r="AH2215" s="317"/>
      <c r="AI2215" s="317"/>
      <c r="AJ2215" s="317"/>
      <c r="AK2215" s="317"/>
      <c r="AL2215" s="315"/>
    </row>
    <row r="2216" spans="1:38">
      <c r="A2216" s="342"/>
      <c r="B2216" s="73"/>
      <c r="C2216" s="9" t="s">
        <v>510</v>
      </c>
      <c r="D2216" s="9"/>
      <c r="E2216" s="9" t="s">
        <v>77</v>
      </c>
      <c r="F2216" s="74">
        <v>481310</v>
      </c>
      <c r="G2216" s="9"/>
      <c r="H2216" s="74">
        <f t="shared" si="153"/>
        <v>1733</v>
      </c>
      <c r="I2216" s="9"/>
      <c r="J2216" s="76">
        <v>34433.540000000008</v>
      </c>
      <c r="K2216" s="9"/>
      <c r="L2216" s="315"/>
      <c r="M2216" s="9">
        <v>21</v>
      </c>
      <c r="N2216" s="35"/>
      <c r="O2216" s="315"/>
      <c r="P2216" s="75">
        <f t="shared" si="156"/>
        <v>1639.6923809523814</v>
      </c>
      <c r="Q2216" s="9"/>
      <c r="R2216" s="9"/>
      <c r="S2216" s="9"/>
      <c r="T2216" s="78">
        <f t="shared" si="157"/>
        <v>22919.523809523809</v>
      </c>
      <c r="U2216" s="9"/>
      <c r="V2216" s="9"/>
      <c r="W2216" s="9"/>
      <c r="X2216" s="315"/>
      <c r="Y2216" s="9">
        <v>34433.540000000008</v>
      </c>
      <c r="Z2216" s="9">
        <f t="shared" si="154"/>
        <v>42577.87</v>
      </c>
      <c r="AA2216" s="315"/>
      <c r="AB2216" s="9">
        <f t="shared" si="155"/>
        <v>53812.95</v>
      </c>
      <c r="AC2216" s="9">
        <v>48426.26</v>
      </c>
      <c r="AD2216" s="9"/>
      <c r="AG2216" s="315"/>
      <c r="AH2216" s="317"/>
      <c r="AI2216" s="317"/>
      <c r="AJ2216" s="317"/>
      <c r="AK2216" s="317"/>
      <c r="AL2216" s="315"/>
    </row>
    <row r="2217" spans="1:38">
      <c r="A2217" s="342"/>
      <c r="B2217" s="73"/>
      <c r="C2217" s="9" t="s">
        <v>511</v>
      </c>
      <c r="D2217" s="9"/>
      <c r="E2217" s="9" t="s">
        <v>117</v>
      </c>
      <c r="F2217" s="74">
        <v>4928</v>
      </c>
      <c r="G2217" s="9"/>
      <c r="H2217" s="74">
        <f t="shared" si="153"/>
        <v>18</v>
      </c>
      <c r="I2217" s="9"/>
      <c r="J2217" s="76">
        <v>872.94</v>
      </c>
      <c r="K2217" s="9"/>
      <c r="L2217" s="315"/>
      <c r="M2217" s="9">
        <v>10</v>
      </c>
      <c r="N2217" s="35"/>
      <c r="O2217" s="315"/>
      <c r="P2217" s="75">
        <f t="shared" si="156"/>
        <v>87.294000000000011</v>
      </c>
      <c r="Q2217" s="9"/>
      <c r="R2217" s="9"/>
      <c r="S2217" s="9"/>
      <c r="T2217" s="78">
        <f t="shared" si="157"/>
        <v>492.8</v>
      </c>
      <c r="U2217" s="9"/>
      <c r="V2217" s="9"/>
      <c r="W2217" s="9"/>
      <c r="X2217" s="315"/>
      <c r="Y2217" s="9">
        <v>872.94</v>
      </c>
      <c r="Z2217" s="9">
        <f t="shared" si="154"/>
        <v>1079.4100000000001</v>
      </c>
      <c r="AA2217" s="315"/>
      <c r="AB2217" s="9">
        <f t="shared" si="155"/>
        <v>1364.24</v>
      </c>
      <c r="AC2217" s="9">
        <v>1227.68</v>
      </c>
      <c r="AD2217" s="9"/>
      <c r="AG2217" s="315"/>
      <c r="AH2217" s="317"/>
      <c r="AI2217" s="317"/>
      <c r="AJ2217" s="317"/>
      <c r="AK2217" s="317"/>
      <c r="AL2217" s="315"/>
    </row>
    <row r="2218" spans="1:38">
      <c r="A2218" s="342"/>
      <c r="B2218" s="73"/>
      <c r="C2218" s="9" t="s">
        <v>512</v>
      </c>
      <c r="D2218" s="9"/>
      <c r="E2218" s="9" t="s">
        <v>356</v>
      </c>
      <c r="F2218" s="74">
        <v>4444</v>
      </c>
      <c r="G2218" s="9"/>
      <c r="H2218" s="74">
        <f t="shared" si="153"/>
        <v>16</v>
      </c>
      <c r="I2218" s="9"/>
      <c r="J2218" s="76">
        <v>475.66999999999996</v>
      </c>
      <c r="K2218" s="9"/>
      <c r="L2218" s="315"/>
      <c r="M2218" s="9">
        <v>2</v>
      </c>
      <c r="N2218" s="35"/>
      <c r="O2218" s="315"/>
      <c r="P2218" s="75">
        <f t="shared" si="156"/>
        <v>237.83499999999998</v>
      </c>
      <c r="Q2218" s="9"/>
      <c r="R2218" s="9"/>
      <c r="S2218" s="9"/>
      <c r="T2218" s="78">
        <f t="shared" si="157"/>
        <v>2222</v>
      </c>
      <c r="U2218" s="9"/>
      <c r="V2218" s="9"/>
      <c r="W2218" s="9"/>
      <c r="X2218" s="315"/>
      <c r="Y2218" s="9">
        <v>475.66999999999996</v>
      </c>
      <c r="Z2218" s="9">
        <f t="shared" si="154"/>
        <v>588.17999999999995</v>
      </c>
      <c r="AA2218" s="315"/>
      <c r="AB2218" s="9">
        <f t="shared" si="155"/>
        <v>743.38</v>
      </c>
      <c r="AC2218" s="9">
        <v>668.97</v>
      </c>
      <c r="AD2218" s="9"/>
      <c r="AG2218" s="315"/>
      <c r="AH2218" s="317"/>
      <c r="AI2218" s="317"/>
      <c r="AJ2218" s="317"/>
      <c r="AK2218" s="317"/>
      <c r="AL2218" s="315"/>
    </row>
    <row r="2219" spans="1:38">
      <c r="A2219" s="342"/>
      <c r="B2219" s="73"/>
      <c r="C2219" s="9" t="s">
        <v>512</v>
      </c>
      <c r="D2219" s="9"/>
      <c r="E2219" s="9" t="s">
        <v>68</v>
      </c>
      <c r="F2219" s="74">
        <v>112364</v>
      </c>
      <c r="G2219" s="9"/>
      <c r="H2219" s="74">
        <f t="shared" si="153"/>
        <v>405</v>
      </c>
      <c r="I2219" s="9"/>
      <c r="J2219" s="76">
        <v>14835.120000000003</v>
      </c>
      <c r="K2219" s="9"/>
      <c r="L2219" s="315"/>
      <c r="M2219" s="9">
        <v>43</v>
      </c>
      <c r="N2219" s="35"/>
      <c r="O2219" s="315"/>
      <c r="P2219" s="75">
        <f t="shared" si="156"/>
        <v>345.00279069767447</v>
      </c>
      <c r="Q2219" s="9"/>
      <c r="R2219" s="9"/>
      <c r="S2219" s="9"/>
      <c r="T2219" s="78">
        <f t="shared" si="157"/>
        <v>2613.1162790697676</v>
      </c>
      <c r="U2219" s="9"/>
      <c r="V2219" s="9"/>
      <c r="W2219" s="9"/>
      <c r="X2219" s="315"/>
      <c r="Y2219" s="9">
        <v>14835.120000000003</v>
      </c>
      <c r="Z2219" s="9">
        <f t="shared" si="154"/>
        <v>18343.97</v>
      </c>
      <c r="AA2219" s="315"/>
      <c r="AB2219" s="9">
        <f t="shared" si="155"/>
        <v>23184.42</v>
      </c>
      <c r="AC2219" s="9">
        <v>20863.650000000001</v>
      </c>
      <c r="AD2219" s="9"/>
      <c r="AG2219" s="315"/>
      <c r="AH2219" s="317"/>
      <c r="AI2219" s="317"/>
      <c r="AJ2219" s="317"/>
      <c r="AK2219" s="317"/>
      <c r="AL2219" s="315"/>
    </row>
    <row r="2220" spans="1:38">
      <c r="A2220" s="342"/>
      <c r="B2220" s="73"/>
      <c r="C2220" s="9" t="s">
        <v>513</v>
      </c>
      <c r="D2220" s="9"/>
      <c r="E2220" s="9" t="s">
        <v>514</v>
      </c>
      <c r="F2220" s="74">
        <v>581173</v>
      </c>
      <c r="G2220" s="9"/>
      <c r="H2220" s="74">
        <f t="shared" si="153"/>
        <v>2093</v>
      </c>
      <c r="I2220" s="9"/>
      <c r="J2220" s="76">
        <v>88587.210000000021</v>
      </c>
      <c r="K2220" s="9"/>
      <c r="L2220" s="315"/>
      <c r="M2220" s="9">
        <v>414</v>
      </c>
      <c r="N2220" s="35"/>
      <c r="O2220" s="315"/>
      <c r="P2220" s="75">
        <f t="shared" si="156"/>
        <v>213.97876811594207</v>
      </c>
      <c r="Q2220" s="9"/>
      <c r="R2220" s="9"/>
      <c r="S2220" s="9"/>
      <c r="T2220" s="78">
        <f t="shared" si="157"/>
        <v>1403.7995169082126</v>
      </c>
      <c r="U2220" s="9"/>
      <c r="V2220" s="9"/>
      <c r="W2220" s="9"/>
      <c r="X2220" s="315"/>
      <c r="Y2220" s="9">
        <v>88587.210000000021</v>
      </c>
      <c r="Z2220" s="9">
        <f t="shared" si="154"/>
        <v>109540.15</v>
      </c>
      <c r="AA2220" s="315"/>
      <c r="AB2220" s="9">
        <f t="shared" si="155"/>
        <v>138444.63</v>
      </c>
      <c r="AC2220" s="9">
        <v>124586.29</v>
      </c>
      <c r="AD2220" s="9"/>
      <c r="AG2220" s="315"/>
      <c r="AH2220" s="317"/>
      <c r="AI2220" s="317"/>
      <c r="AJ2220" s="317"/>
      <c r="AK2220" s="317"/>
      <c r="AL2220" s="315"/>
    </row>
    <row r="2221" spans="1:38">
      <c r="A2221" s="342"/>
      <c r="B2221" s="73"/>
      <c r="C2221" s="9" t="s">
        <v>515</v>
      </c>
      <c r="D2221" s="9"/>
      <c r="E2221" s="9" t="s">
        <v>135</v>
      </c>
      <c r="F2221" s="74">
        <v>46513</v>
      </c>
      <c r="G2221" s="9"/>
      <c r="H2221" s="74">
        <f t="shared" si="153"/>
        <v>167</v>
      </c>
      <c r="I2221" s="9"/>
      <c r="J2221" s="76">
        <v>7463.16</v>
      </c>
      <c r="K2221" s="9"/>
      <c r="L2221" s="315"/>
      <c r="M2221" s="9">
        <v>62</v>
      </c>
      <c r="N2221" s="35"/>
      <c r="O2221" s="315"/>
      <c r="P2221" s="75">
        <f t="shared" si="156"/>
        <v>120.37354838709678</v>
      </c>
      <c r="Q2221" s="9"/>
      <c r="R2221" s="9"/>
      <c r="S2221" s="9"/>
      <c r="T2221" s="78">
        <f t="shared" si="157"/>
        <v>750.20967741935488</v>
      </c>
      <c r="U2221" s="9"/>
      <c r="V2221" s="9"/>
      <c r="W2221" s="9"/>
      <c r="X2221" s="315"/>
      <c r="Y2221" s="9">
        <v>7463.16</v>
      </c>
      <c r="Z2221" s="9">
        <f t="shared" si="154"/>
        <v>9228.3700000000008</v>
      </c>
      <c r="AA2221" s="315"/>
      <c r="AB2221" s="9">
        <f t="shared" si="155"/>
        <v>11663.47</v>
      </c>
      <c r="AC2221" s="9">
        <v>10495.96</v>
      </c>
      <c r="AD2221" s="9"/>
      <c r="AG2221" s="315"/>
      <c r="AH2221" s="317"/>
      <c r="AI2221" s="317"/>
      <c r="AJ2221" s="317"/>
      <c r="AK2221" s="317"/>
      <c r="AL2221" s="315"/>
    </row>
    <row r="2222" spans="1:38">
      <c r="A2222" s="342"/>
      <c r="B2222" s="73"/>
      <c r="C2222" s="9" t="s">
        <v>516</v>
      </c>
      <c r="D2222" s="9"/>
      <c r="E2222" s="9" t="s">
        <v>487</v>
      </c>
      <c r="F2222" s="74">
        <v>2922464</v>
      </c>
      <c r="G2222" s="9"/>
      <c r="H2222" s="74">
        <f t="shared" si="153"/>
        <v>10523</v>
      </c>
      <c r="I2222" s="9"/>
      <c r="J2222" s="76">
        <v>207055.24999999977</v>
      </c>
      <c r="K2222" s="9"/>
      <c r="L2222" s="315"/>
      <c r="M2222" s="9">
        <v>263</v>
      </c>
      <c r="N2222" s="35"/>
      <c r="O2222" s="315"/>
      <c r="P2222" s="75">
        <f t="shared" si="156"/>
        <v>787.28231939163413</v>
      </c>
      <c r="Q2222" s="9"/>
      <c r="R2222" s="9"/>
      <c r="S2222" s="9"/>
      <c r="T2222" s="78">
        <f t="shared" si="157"/>
        <v>11112.03041825095</v>
      </c>
      <c r="U2222" s="9"/>
      <c r="V2222" s="9"/>
      <c r="W2222" s="9"/>
      <c r="X2222" s="315"/>
      <c r="Y2222" s="9">
        <v>207055.24999999977</v>
      </c>
      <c r="Z2222" s="9">
        <f t="shared" si="154"/>
        <v>256028.64</v>
      </c>
      <c r="AA2222" s="315"/>
      <c r="AB2222" s="9">
        <f t="shared" si="155"/>
        <v>323587.20000000001</v>
      </c>
      <c r="AC2222" s="9">
        <v>291196.03999999998</v>
      </c>
      <c r="AD2222" s="9"/>
      <c r="AG2222" s="315"/>
      <c r="AH2222" s="317"/>
      <c r="AI2222" s="317"/>
      <c r="AJ2222" s="317"/>
      <c r="AK2222" s="317"/>
      <c r="AL2222" s="315"/>
    </row>
    <row r="2223" spans="1:38">
      <c r="A2223" s="342"/>
      <c r="B2223" s="73"/>
      <c r="C2223" s="9" t="s">
        <v>517</v>
      </c>
      <c r="D2223" s="9"/>
      <c r="E2223" s="9" t="s">
        <v>603</v>
      </c>
      <c r="F2223" s="74">
        <v>979</v>
      </c>
      <c r="G2223" s="9"/>
      <c r="H2223" s="74">
        <f t="shared" si="153"/>
        <v>4</v>
      </c>
      <c r="I2223" s="9"/>
      <c r="J2223" s="76">
        <v>152.19</v>
      </c>
      <c r="K2223" s="9"/>
      <c r="L2223" s="315"/>
      <c r="M2223" s="9">
        <v>1</v>
      </c>
      <c r="N2223" s="35"/>
      <c r="O2223" s="315"/>
      <c r="P2223" s="75">
        <f t="shared" si="156"/>
        <v>152.19</v>
      </c>
      <c r="Q2223" s="9"/>
      <c r="R2223" s="9"/>
      <c r="S2223" s="9"/>
      <c r="T2223" s="78">
        <f t="shared" si="157"/>
        <v>979</v>
      </c>
      <c r="U2223" s="9"/>
      <c r="V2223" s="9"/>
      <c r="W2223" s="9"/>
      <c r="X2223" s="315"/>
      <c r="Y2223" s="9">
        <v>152.19</v>
      </c>
      <c r="Z2223" s="9">
        <f t="shared" si="154"/>
        <v>188.19</v>
      </c>
      <c r="AA2223" s="315"/>
      <c r="AB2223" s="9">
        <f t="shared" si="155"/>
        <v>237.84</v>
      </c>
      <c r="AC2223" s="9">
        <v>214.04</v>
      </c>
      <c r="AD2223" s="9"/>
      <c r="AG2223" s="315"/>
      <c r="AH2223" s="317"/>
      <c r="AI2223" s="317"/>
      <c r="AJ2223" s="317"/>
      <c r="AK2223" s="317"/>
      <c r="AL2223" s="315"/>
    </row>
    <row r="2224" spans="1:38">
      <c r="A2224" s="342"/>
      <c r="B2224" s="73"/>
      <c r="C2224" s="9" t="s">
        <v>517</v>
      </c>
      <c r="D2224" s="9"/>
      <c r="E2224" s="9" t="s">
        <v>443</v>
      </c>
      <c r="F2224" s="74">
        <v>835</v>
      </c>
      <c r="G2224" s="9"/>
      <c r="H2224" s="74">
        <f t="shared" si="153"/>
        <v>3</v>
      </c>
      <c r="I2224" s="9"/>
      <c r="J2224" s="76">
        <v>174.25</v>
      </c>
      <c r="K2224" s="9"/>
      <c r="L2224" s="315"/>
      <c r="M2224" s="9">
        <v>3</v>
      </c>
      <c r="N2224" s="35"/>
      <c r="O2224" s="315"/>
      <c r="P2224" s="75">
        <f t="shared" si="156"/>
        <v>58.083333333333336</v>
      </c>
      <c r="Q2224" s="9"/>
      <c r="R2224" s="9"/>
      <c r="S2224" s="9"/>
      <c r="T2224" s="78">
        <f t="shared" si="157"/>
        <v>278.33333333333331</v>
      </c>
      <c r="U2224" s="9"/>
      <c r="V2224" s="9"/>
      <c r="W2224" s="9"/>
      <c r="X2224" s="315"/>
      <c r="Y2224" s="9">
        <v>174.25</v>
      </c>
      <c r="Z2224" s="9">
        <f t="shared" si="154"/>
        <v>215.46</v>
      </c>
      <c r="AA2224" s="315"/>
      <c r="AB2224" s="9">
        <f t="shared" si="155"/>
        <v>272.32</v>
      </c>
      <c r="AC2224" s="9">
        <v>245.06</v>
      </c>
      <c r="AD2224" s="9"/>
      <c r="AG2224" s="315"/>
      <c r="AH2224" s="317"/>
      <c r="AI2224" s="317"/>
      <c r="AJ2224" s="317"/>
      <c r="AK2224" s="317"/>
      <c r="AL2224" s="315"/>
    </row>
    <row r="2225" spans="1:38">
      <c r="A2225" s="342"/>
      <c r="B2225" s="73"/>
      <c r="C2225" s="9" t="s">
        <v>517</v>
      </c>
      <c r="D2225" s="9"/>
      <c r="E2225" s="9" t="s">
        <v>518</v>
      </c>
      <c r="F2225" s="74">
        <v>52759</v>
      </c>
      <c r="G2225" s="9"/>
      <c r="H2225" s="74">
        <f t="shared" si="153"/>
        <v>190</v>
      </c>
      <c r="I2225" s="9"/>
      <c r="J2225" s="76">
        <v>8465.6699999999983</v>
      </c>
      <c r="K2225" s="9"/>
      <c r="L2225" s="315"/>
      <c r="M2225" s="9">
        <v>44</v>
      </c>
      <c r="N2225" s="35"/>
      <c r="O2225" s="315"/>
      <c r="P2225" s="75">
        <f t="shared" si="156"/>
        <v>192.40159090909086</v>
      </c>
      <c r="Q2225" s="9"/>
      <c r="R2225" s="9"/>
      <c r="S2225" s="9"/>
      <c r="T2225" s="78">
        <f t="shared" si="157"/>
        <v>1199.0681818181818</v>
      </c>
      <c r="U2225" s="9"/>
      <c r="V2225" s="9"/>
      <c r="W2225" s="9"/>
      <c r="X2225" s="315"/>
      <c r="Y2225" s="9">
        <v>8465.6699999999983</v>
      </c>
      <c r="Z2225" s="9">
        <f t="shared" si="154"/>
        <v>10468</v>
      </c>
      <c r="AA2225" s="315"/>
      <c r="AB2225" s="9">
        <f t="shared" si="155"/>
        <v>13230.2</v>
      </c>
      <c r="AC2225" s="9">
        <v>11905.85</v>
      </c>
      <c r="AD2225" s="9"/>
      <c r="AG2225" s="315"/>
      <c r="AH2225" s="317"/>
      <c r="AI2225" s="317"/>
      <c r="AJ2225" s="317"/>
      <c r="AK2225" s="317"/>
      <c r="AL2225" s="315"/>
    </row>
    <row r="2226" spans="1:38">
      <c r="A2226" s="342"/>
      <c r="B2226" s="73"/>
      <c r="C2226" s="9" t="s">
        <v>519</v>
      </c>
      <c r="D2226" s="9"/>
      <c r="E2226" s="9" t="s">
        <v>95</v>
      </c>
      <c r="F2226" s="74">
        <v>332833</v>
      </c>
      <c r="G2226" s="9"/>
      <c r="H2226" s="74">
        <f t="shared" si="153"/>
        <v>1198</v>
      </c>
      <c r="I2226" s="9"/>
      <c r="J2226" s="76">
        <v>49917.740000000027</v>
      </c>
      <c r="K2226" s="9"/>
      <c r="L2226" s="315"/>
      <c r="M2226" s="9">
        <v>174</v>
      </c>
      <c r="N2226" s="35"/>
      <c r="O2226" s="315"/>
      <c r="P2226" s="75">
        <f t="shared" si="156"/>
        <v>286.88356321839098</v>
      </c>
      <c r="Q2226" s="9"/>
      <c r="R2226" s="9"/>
      <c r="S2226" s="9"/>
      <c r="T2226" s="78">
        <f t="shared" si="157"/>
        <v>1912.8333333333333</v>
      </c>
      <c r="U2226" s="9"/>
      <c r="V2226" s="9"/>
      <c r="W2226" s="9"/>
      <c r="X2226" s="315"/>
      <c r="Y2226" s="9">
        <v>49917.740000000027</v>
      </c>
      <c r="Z2226" s="9">
        <f t="shared" si="154"/>
        <v>61724.45</v>
      </c>
      <c r="AA2226" s="315"/>
      <c r="AB2226" s="9">
        <f t="shared" si="155"/>
        <v>78011.75</v>
      </c>
      <c r="AC2226" s="9">
        <v>70202.75</v>
      </c>
      <c r="AD2226" s="9"/>
      <c r="AG2226" s="315"/>
      <c r="AH2226" s="317"/>
      <c r="AI2226" s="317"/>
      <c r="AJ2226" s="317"/>
      <c r="AK2226" s="317"/>
      <c r="AL2226" s="315"/>
    </row>
    <row r="2227" spans="1:38">
      <c r="A2227" s="342"/>
      <c r="B2227" s="73"/>
      <c r="C2227" s="9" t="s">
        <v>520</v>
      </c>
      <c r="D2227" s="9"/>
      <c r="E2227" s="9" t="s">
        <v>88</v>
      </c>
      <c r="F2227" s="74">
        <v>1168660</v>
      </c>
      <c r="G2227" s="9"/>
      <c r="H2227" s="74">
        <f t="shared" si="153"/>
        <v>4208</v>
      </c>
      <c r="I2227" s="9"/>
      <c r="J2227" s="76">
        <v>163182.53000000006</v>
      </c>
      <c r="K2227" s="9"/>
      <c r="L2227" s="315"/>
      <c r="M2227" s="9">
        <v>168</v>
      </c>
      <c r="N2227" s="35"/>
      <c r="O2227" s="315"/>
      <c r="P2227" s="75">
        <f t="shared" si="156"/>
        <v>971.32458333333363</v>
      </c>
      <c r="Q2227" s="9"/>
      <c r="R2227" s="9"/>
      <c r="S2227" s="9"/>
      <c r="T2227" s="78">
        <f t="shared" si="157"/>
        <v>6956.3095238095239</v>
      </c>
      <c r="U2227" s="9"/>
      <c r="V2227" s="9"/>
      <c r="W2227" s="9"/>
      <c r="X2227" s="315"/>
      <c r="Y2227" s="9">
        <v>163182.53000000006</v>
      </c>
      <c r="Z2227" s="9">
        <f t="shared" si="154"/>
        <v>201779</v>
      </c>
      <c r="AA2227" s="315"/>
      <c r="AB2227" s="9">
        <f t="shared" si="155"/>
        <v>255022.65</v>
      </c>
      <c r="AC2227" s="9">
        <v>229494.82</v>
      </c>
      <c r="AD2227" s="9"/>
      <c r="AG2227" s="315"/>
      <c r="AH2227" s="317"/>
      <c r="AI2227" s="317"/>
      <c r="AJ2227" s="317"/>
      <c r="AK2227" s="317"/>
      <c r="AL2227" s="315"/>
    </row>
    <row r="2228" spans="1:38">
      <c r="A2228" s="342"/>
      <c r="B2228" s="73"/>
      <c r="C2228" s="9" t="s">
        <v>521</v>
      </c>
      <c r="D2228" s="9"/>
      <c r="E2228" s="9" t="s">
        <v>81</v>
      </c>
      <c r="F2228" s="74">
        <v>16831856</v>
      </c>
      <c r="G2228" s="9"/>
      <c r="H2228" s="74">
        <f t="shared" si="153"/>
        <v>60605</v>
      </c>
      <c r="I2228" s="9"/>
      <c r="J2228" s="76">
        <v>1304151.4599999988</v>
      </c>
      <c r="K2228" s="9"/>
      <c r="L2228" s="315"/>
      <c r="M2228" s="9">
        <v>991</v>
      </c>
      <c r="N2228" s="35"/>
      <c r="O2228" s="315"/>
      <c r="P2228" s="75">
        <f t="shared" si="156"/>
        <v>1315.9954187689191</v>
      </c>
      <c r="Q2228" s="9"/>
      <c r="R2228" s="9"/>
      <c r="S2228" s="9"/>
      <c r="T2228" s="78">
        <f t="shared" si="157"/>
        <v>16984.718466195762</v>
      </c>
      <c r="U2228" s="9"/>
      <c r="V2228" s="9"/>
      <c r="W2228" s="9"/>
      <c r="X2228" s="315"/>
      <c r="Y2228" s="9">
        <v>1304151.4599999988</v>
      </c>
      <c r="Z2228" s="9">
        <f t="shared" si="154"/>
        <v>1612613.66</v>
      </c>
      <c r="AA2228" s="315"/>
      <c r="AB2228" s="9">
        <f t="shared" si="155"/>
        <v>2038135.81</v>
      </c>
      <c r="AC2228" s="9">
        <v>1834117.89</v>
      </c>
      <c r="AD2228" s="9"/>
      <c r="AG2228" s="315"/>
      <c r="AH2228" s="317"/>
      <c r="AI2228" s="317"/>
      <c r="AJ2228" s="317"/>
      <c r="AK2228" s="317"/>
      <c r="AL2228" s="315"/>
    </row>
    <row r="2229" spans="1:38">
      <c r="A2229" s="342"/>
      <c r="B2229" s="73"/>
      <c r="C2229" s="9" t="s">
        <v>521</v>
      </c>
      <c r="D2229" s="9"/>
      <c r="E2229" s="9" t="s">
        <v>446</v>
      </c>
      <c r="F2229" s="74">
        <v>9120</v>
      </c>
      <c r="G2229" s="9"/>
      <c r="H2229" s="74">
        <f t="shared" si="153"/>
        <v>33</v>
      </c>
      <c r="I2229" s="9"/>
      <c r="J2229" s="76">
        <v>712.37</v>
      </c>
      <c r="K2229" s="9"/>
      <c r="L2229" s="315"/>
      <c r="M2229" s="9">
        <v>1</v>
      </c>
      <c r="N2229" s="35"/>
      <c r="O2229" s="315"/>
      <c r="P2229" s="75">
        <f t="shared" si="156"/>
        <v>712.37</v>
      </c>
      <c r="Q2229" s="9"/>
      <c r="R2229" s="9"/>
      <c r="S2229" s="9"/>
      <c r="T2229" s="78">
        <f t="shared" si="157"/>
        <v>9120</v>
      </c>
      <c r="U2229" s="9"/>
      <c r="V2229" s="9"/>
      <c r="W2229" s="9"/>
      <c r="X2229" s="315"/>
      <c r="Y2229" s="9">
        <v>712.37</v>
      </c>
      <c r="Z2229" s="9">
        <f t="shared" si="154"/>
        <v>880.86</v>
      </c>
      <c r="AA2229" s="315"/>
      <c r="AB2229" s="9">
        <f t="shared" si="155"/>
        <v>1113.3</v>
      </c>
      <c r="AC2229" s="9">
        <v>1001.85</v>
      </c>
      <c r="AD2229" s="9"/>
      <c r="AG2229" s="315"/>
      <c r="AH2229" s="317"/>
      <c r="AI2229" s="317"/>
      <c r="AJ2229" s="317"/>
      <c r="AK2229" s="317"/>
      <c r="AL2229" s="315"/>
    </row>
    <row r="2230" spans="1:38">
      <c r="A2230" s="342"/>
      <c r="B2230" s="73"/>
      <c r="C2230" s="9" t="s">
        <v>522</v>
      </c>
      <c r="D2230" s="9"/>
      <c r="E2230" s="9" t="s">
        <v>70</v>
      </c>
      <c r="F2230" s="74">
        <v>46074</v>
      </c>
      <c r="G2230" s="9"/>
      <c r="H2230" s="74">
        <f t="shared" si="153"/>
        <v>166</v>
      </c>
      <c r="I2230" s="9"/>
      <c r="J2230" s="76">
        <v>7457.2599999999993</v>
      </c>
      <c r="K2230" s="9"/>
      <c r="L2230" s="315"/>
      <c r="M2230" s="9">
        <v>48</v>
      </c>
      <c r="N2230" s="35"/>
      <c r="O2230" s="315"/>
      <c r="P2230" s="75">
        <f t="shared" si="156"/>
        <v>155.35958333333332</v>
      </c>
      <c r="Q2230" s="9"/>
      <c r="R2230" s="9"/>
      <c r="S2230" s="9"/>
      <c r="T2230" s="78">
        <f t="shared" si="157"/>
        <v>959.875</v>
      </c>
      <c r="U2230" s="9"/>
      <c r="V2230" s="9"/>
      <c r="W2230" s="9"/>
      <c r="X2230" s="315"/>
      <c r="Y2230" s="9">
        <v>7457.2599999999993</v>
      </c>
      <c r="Z2230" s="9">
        <f t="shared" si="154"/>
        <v>9221.08</v>
      </c>
      <c r="AA2230" s="315"/>
      <c r="AB2230" s="9">
        <f t="shared" si="155"/>
        <v>11654.25</v>
      </c>
      <c r="AC2230" s="9">
        <v>10487.66</v>
      </c>
      <c r="AD2230" s="9"/>
      <c r="AG2230" s="315"/>
      <c r="AH2230" s="317"/>
      <c r="AI2230" s="317"/>
      <c r="AJ2230" s="317"/>
      <c r="AK2230" s="317"/>
      <c r="AL2230" s="315"/>
    </row>
    <row r="2231" spans="1:38">
      <c r="A2231" s="342"/>
      <c r="B2231" s="73"/>
      <c r="C2231" s="9" t="s">
        <v>523</v>
      </c>
      <c r="D2231" s="9"/>
      <c r="E2231" s="9" t="s">
        <v>79</v>
      </c>
      <c r="F2231" s="74">
        <v>1003793</v>
      </c>
      <c r="G2231" s="9"/>
      <c r="H2231" s="74">
        <f t="shared" si="153"/>
        <v>3614</v>
      </c>
      <c r="I2231" s="9"/>
      <c r="J2231" s="76">
        <v>120368.69999999998</v>
      </c>
      <c r="K2231" s="9"/>
      <c r="L2231" s="315"/>
      <c r="M2231" s="9">
        <v>322</v>
      </c>
      <c r="N2231" s="35"/>
      <c r="O2231" s="315"/>
      <c r="P2231" s="75">
        <f t="shared" si="156"/>
        <v>373.81583850931673</v>
      </c>
      <c r="Q2231" s="9"/>
      <c r="R2231" s="9"/>
      <c r="S2231" s="9"/>
      <c r="T2231" s="78">
        <f t="shared" si="157"/>
        <v>3117.3695652173915</v>
      </c>
      <c r="U2231" s="9"/>
      <c r="V2231" s="9"/>
      <c r="W2231" s="9"/>
      <c r="X2231" s="315"/>
      <c r="Y2231" s="9">
        <v>120368.69999999998</v>
      </c>
      <c r="Z2231" s="9">
        <f t="shared" si="154"/>
        <v>148838.70000000001</v>
      </c>
      <c r="AA2231" s="315"/>
      <c r="AB2231" s="9">
        <f t="shared" si="155"/>
        <v>188112.93</v>
      </c>
      <c r="AC2231" s="9">
        <v>169282.78</v>
      </c>
      <c r="AD2231" s="9"/>
      <c r="AG2231" s="315"/>
      <c r="AH2231" s="317"/>
      <c r="AI2231" s="317"/>
      <c r="AJ2231" s="317"/>
      <c r="AK2231" s="317"/>
      <c r="AL2231" s="315"/>
    </row>
    <row r="2232" spans="1:38">
      <c r="A2232" s="342"/>
      <c r="B2232" s="73"/>
      <c r="C2232" s="9" t="s">
        <v>524</v>
      </c>
      <c r="D2232" s="9"/>
      <c r="E2232" s="9" t="s">
        <v>72</v>
      </c>
      <c r="F2232" s="74">
        <v>160</v>
      </c>
      <c r="G2232" s="9"/>
      <c r="H2232" s="74">
        <f t="shared" si="153"/>
        <v>1</v>
      </c>
      <c r="I2232" s="9"/>
      <c r="J2232" s="76">
        <v>564.39</v>
      </c>
      <c r="K2232" s="9"/>
      <c r="L2232" s="315"/>
      <c r="M2232" s="9">
        <v>1</v>
      </c>
      <c r="N2232" s="35"/>
      <c r="O2232" s="315"/>
      <c r="P2232" s="75">
        <f t="shared" si="156"/>
        <v>564.39</v>
      </c>
      <c r="Q2232" s="9"/>
      <c r="R2232" s="9"/>
      <c r="S2232" s="9"/>
      <c r="T2232" s="78">
        <f t="shared" si="157"/>
        <v>160</v>
      </c>
      <c r="U2232" s="9"/>
      <c r="V2232" s="9"/>
      <c r="W2232" s="9"/>
      <c r="X2232" s="315"/>
      <c r="Y2232" s="9">
        <v>564.39</v>
      </c>
      <c r="Z2232" s="9">
        <f t="shared" si="154"/>
        <v>697.88</v>
      </c>
      <c r="AA2232" s="315"/>
      <c r="AB2232" s="9">
        <f t="shared" si="155"/>
        <v>882.03</v>
      </c>
      <c r="AC2232" s="9">
        <v>793.74</v>
      </c>
      <c r="AD2232" s="9"/>
      <c r="AG2232" s="315"/>
      <c r="AH2232" s="317"/>
      <c r="AI2232" s="317"/>
      <c r="AJ2232" s="317"/>
      <c r="AK2232" s="317"/>
      <c r="AL2232" s="315"/>
    </row>
    <row r="2233" spans="1:38">
      <c r="A2233" s="342"/>
      <c r="B2233" s="73"/>
      <c r="C2233" s="9" t="s">
        <v>524</v>
      </c>
      <c r="D2233" s="9"/>
      <c r="E2233" s="9" t="s">
        <v>59</v>
      </c>
      <c r="F2233" s="74">
        <v>375604</v>
      </c>
      <c r="G2233" s="9"/>
      <c r="H2233" s="74">
        <f t="shared" si="153"/>
        <v>1352</v>
      </c>
      <c r="I2233" s="9"/>
      <c r="J2233" s="76">
        <v>57813.080000000009</v>
      </c>
      <c r="K2233" s="9"/>
      <c r="L2233" s="315"/>
      <c r="M2233" s="9">
        <v>105</v>
      </c>
      <c r="N2233" s="35"/>
      <c r="O2233" s="315"/>
      <c r="P2233" s="75">
        <f t="shared" si="156"/>
        <v>550.60076190476195</v>
      </c>
      <c r="Q2233" s="9"/>
      <c r="R2233" s="9"/>
      <c r="S2233" s="9"/>
      <c r="T2233" s="78">
        <f t="shared" si="157"/>
        <v>3577.1809523809525</v>
      </c>
      <c r="U2233" s="9"/>
      <c r="V2233" s="9"/>
      <c r="W2233" s="9"/>
      <c r="X2233" s="315"/>
      <c r="Y2233" s="9">
        <v>57813.080000000009</v>
      </c>
      <c r="Z2233" s="9">
        <f t="shared" si="154"/>
        <v>71487.22</v>
      </c>
      <c r="AA2233" s="315"/>
      <c r="AB2233" s="9">
        <f t="shared" si="155"/>
        <v>90350.63</v>
      </c>
      <c r="AC2233" s="9">
        <v>81306.509999999995</v>
      </c>
      <c r="AD2233" s="9"/>
      <c r="AG2233" s="315"/>
      <c r="AH2233" s="317"/>
      <c r="AI2233" s="317"/>
      <c r="AJ2233" s="317"/>
      <c r="AK2233" s="317"/>
      <c r="AL2233" s="315"/>
    </row>
    <row r="2234" spans="1:38">
      <c r="A2234" s="342"/>
      <c r="B2234" s="73"/>
      <c r="C2234" s="9" t="s">
        <v>524</v>
      </c>
      <c r="D2234" s="9"/>
      <c r="E2234" s="9" t="s">
        <v>70</v>
      </c>
      <c r="F2234" s="74">
        <v>127</v>
      </c>
      <c r="G2234" s="9"/>
      <c r="H2234" s="74">
        <f t="shared" si="153"/>
        <v>0</v>
      </c>
      <c r="I2234" s="9"/>
      <c r="J2234" s="76">
        <v>76.7</v>
      </c>
      <c r="K2234" s="9"/>
      <c r="L2234" s="315"/>
      <c r="M2234" s="9">
        <v>2</v>
      </c>
      <c r="N2234" s="35"/>
      <c r="O2234" s="315"/>
      <c r="P2234" s="75">
        <f t="shared" si="156"/>
        <v>38.35</v>
      </c>
      <c r="Q2234" s="9"/>
      <c r="R2234" s="9"/>
      <c r="S2234" s="9"/>
      <c r="T2234" s="78">
        <f t="shared" si="157"/>
        <v>63.5</v>
      </c>
      <c r="U2234" s="9"/>
      <c r="V2234" s="9"/>
      <c r="W2234" s="9"/>
      <c r="X2234" s="315"/>
      <c r="Y2234" s="9">
        <v>76.7</v>
      </c>
      <c r="Z2234" s="9">
        <f t="shared" si="154"/>
        <v>94.84</v>
      </c>
      <c r="AA2234" s="315"/>
      <c r="AB2234" s="9">
        <f t="shared" si="155"/>
        <v>119.87</v>
      </c>
      <c r="AC2234" s="9">
        <v>107.87</v>
      </c>
      <c r="AD2234" s="9"/>
      <c r="AG2234" s="315"/>
      <c r="AH2234" s="317"/>
      <c r="AI2234" s="317"/>
      <c r="AJ2234" s="317"/>
      <c r="AK2234" s="317"/>
      <c r="AL2234" s="315"/>
    </row>
    <row r="2235" spans="1:38">
      <c r="A2235" s="342"/>
      <c r="B2235" s="73"/>
      <c r="C2235" s="9" t="s">
        <v>526</v>
      </c>
      <c r="D2235" s="9"/>
      <c r="E2235" s="9" t="s">
        <v>55</v>
      </c>
      <c r="F2235" s="74">
        <v>2985</v>
      </c>
      <c r="G2235" s="9"/>
      <c r="H2235" s="74">
        <f t="shared" si="153"/>
        <v>11</v>
      </c>
      <c r="I2235" s="9"/>
      <c r="J2235" s="76">
        <v>440.45</v>
      </c>
      <c r="K2235" s="9"/>
      <c r="L2235" s="315"/>
      <c r="M2235" s="9">
        <v>11</v>
      </c>
      <c r="N2235" s="35"/>
      <c r="O2235" s="315"/>
      <c r="P2235" s="75">
        <f t="shared" si="156"/>
        <v>40.040909090909089</v>
      </c>
      <c r="Q2235" s="9"/>
      <c r="R2235" s="9"/>
      <c r="S2235" s="9"/>
      <c r="T2235" s="78">
        <f t="shared" si="157"/>
        <v>271.36363636363637</v>
      </c>
      <c r="U2235" s="9"/>
      <c r="V2235" s="9"/>
      <c r="W2235" s="9"/>
      <c r="X2235" s="315"/>
      <c r="Y2235" s="9">
        <v>440.45</v>
      </c>
      <c r="Z2235" s="9">
        <f t="shared" si="154"/>
        <v>544.63</v>
      </c>
      <c r="AA2235" s="315"/>
      <c r="AB2235" s="9">
        <f t="shared" si="155"/>
        <v>688.34</v>
      </c>
      <c r="AC2235" s="9">
        <v>619.44000000000005</v>
      </c>
      <c r="AD2235" s="9"/>
      <c r="AG2235" s="315"/>
      <c r="AH2235" s="317"/>
      <c r="AI2235" s="317"/>
      <c r="AJ2235" s="317"/>
      <c r="AK2235" s="317"/>
      <c r="AL2235" s="315"/>
    </row>
    <row r="2236" spans="1:38">
      <c r="A2236" s="342"/>
      <c r="B2236" s="73"/>
      <c r="C2236" s="9" t="s">
        <v>527</v>
      </c>
      <c r="D2236" s="9"/>
      <c r="E2236" s="9" t="s">
        <v>604</v>
      </c>
      <c r="F2236" s="74">
        <v>125</v>
      </c>
      <c r="G2236" s="9"/>
      <c r="H2236" s="74">
        <f t="shared" si="153"/>
        <v>0</v>
      </c>
      <c r="I2236" s="9"/>
      <c r="J2236" s="76">
        <v>32.409999999999997</v>
      </c>
      <c r="K2236" s="9"/>
      <c r="L2236" s="315"/>
      <c r="M2236" s="9">
        <v>1</v>
      </c>
      <c r="N2236" s="35"/>
      <c r="O2236" s="315"/>
      <c r="P2236" s="75">
        <f t="shared" si="156"/>
        <v>32.409999999999997</v>
      </c>
      <c r="Q2236" s="9"/>
      <c r="R2236" s="9"/>
      <c r="S2236" s="9"/>
      <c r="T2236" s="78">
        <f t="shared" si="157"/>
        <v>125</v>
      </c>
      <c r="U2236" s="9"/>
      <c r="V2236" s="9"/>
      <c r="W2236" s="9"/>
      <c r="X2236" s="315"/>
      <c r="Y2236" s="9">
        <v>32.409999999999997</v>
      </c>
      <c r="Z2236" s="9">
        <f t="shared" si="154"/>
        <v>40.08</v>
      </c>
      <c r="AA2236" s="315"/>
      <c r="AB2236" s="9">
        <f t="shared" si="155"/>
        <v>50.65</v>
      </c>
      <c r="AC2236" s="9">
        <v>45.58</v>
      </c>
      <c r="AD2236" s="9"/>
      <c r="AG2236" s="315"/>
      <c r="AH2236" s="317"/>
      <c r="AI2236" s="317"/>
      <c r="AJ2236" s="317"/>
      <c r="AK2236" s="317"/>
      <c r="AL2236" s="315"/>
    </row>
    <row r="2237" spans="1:38">
      <c r="A2237" s="342"/>
      <c r="B2237" s="73"/>
      <c r="C2237" s="9" t="s">
        <v>528</v>
      </c>
      <c r="D2237" s="9"/>
      <c r="E2237" s="9" t="s">
        <v>529</v>
      </c>
      <c r="F2237" s="74">
        <v>328464</v>
      </c>
      <c r="G2237" s="9"/>
      <c r="H2237" s="74">
        <f t="shared" si="153"/>
        <v>1183</v>
      </c>
      <c r="I2237" s="9"/>
      <c r="J2237" s="76">
        <v>66583.130000000034</v>
      </c>
      <c r="K2237" s="9"/>
      <c r="L2237" s="315"/>
      <c r="M2237" s="9">
        <v>83</v>
      </c>
      <c r="N2237" s="35"/>
      <c r="O2237" s="315"/>
      <c r="P2237" s="75">
        <f t="shared" si="156"/>
        <v>802.20638554216907</v>
      </c>
      <c r="Q2237" s="9"/>
      <c r="R2237" s="9"/>
      <c r="S2237" s="9"/>
      <c r="T2237" s="78">
        <f t="shared" si="157"/>
        <v>3957.397590361446</v>
      </c>
      <c r="U2237" s="9"/>
      <c r="V2237" s="9"/>
      <c r="W2237" s="9"/>
      <c r="X2237" s="315"/>
      <c r="Y2237" s="9">
        <v>66583.130000000034</v>
      </c>
      <c r="Z2237" s="9">
        <f t="shared" si="154"/>
        <v>82331.59</v>
      </c>
      <c r="AA2237" s="315"/>
      <c r="AB2237" s="9">
        <f t="shared" si="155"/>
        <v>104056.52</v>
      </c>
      <c r="AC2237" s="9">
        <v>93640.44</v>
      </c>
      <c r="AD2237" s="9"/>
      <c r="AG2237" s="315"/>
      <c r="AH2237" s="317"/>
      <c r="AI2237" s="317"/>
      <c r="AJ2237" s="317"/>
      <c r="AK2237" s="317"/>
      <c r="AL2237" s="315"/>
    </row>
    <row r="2238" spans="1:38">
      <c r="A2238" s="342"/>
      <c r="B2238" s="73"/>
      <c r="C2238" s="9" t="s">
        <v>528</v>
      </c>
      <c r="D2238" s="9"/>
      <c r="E2238" s="9" t="s">
        <v>159</v>
      </c>
      <c r="F2238" s="74">
        <v>135</v>
      </c>
      <c r="G2238" s="9"/>
      <c r="H2238" s="74">
        <f t="shared" si="153"/>
        <v>0</v>
      </c>
      <c r="I2238" s="9"/>
      <c r="J2238" s="76">
        <v>30.3</v>
      </c>
      <c r="K2238" s="9"/>
      <c r="L2238" s="315"/>
      <c r="M2238" s="9">
        <v>1</v>
      </c>
      <c r="N2238" s="35"/>
      <c r="O2238" s="315"/>
      <c r="P2238" s="75">
        <f t="shared" si="156"/>
        <v>30.3</v>
      </c>
      <c r="Q2238" s="9"/>
      <c r="R2238" s="9"/>
      <c r="S2238" s="9"/>
      <c r="T2238" s="78">
        <f t="shared" si="157"/>
        <v>135</v>
      </c>
      <c r="U2238" s="9"/>
      <c r="V2238" s="9"/>
      <c r="W2238" s="9"/>
      <c r="X2238" s="315"/>
      <c r="Y2238" s="9">
        <v>30.3</v>
      </c>
      <c r="Z2238" s="9">
        <f t="shared" si="154"/>
        <v>37.47</v>
      </c>
      <c r="AA2238" s="315"/>
      <c r="AB2238" s="9">
        <f t="shared" si="155"/>
        <v>47.35</v>
      </c>
      <c r="AC2238" s="9">
        <v>42.61</v>
      </c>
      <c r="AD2238" s="9"/>
      <c r="AG2238" s="315"/>
      <c r="AH2238" s="317"/>
      <c r="AI2238" s="317"/>
      <c r="AJ2238" s="317"/>
      <c r="AK2238" s="317"/>
      <c r="AL2238" s="315"/>
    </row>
    <row r="2239" spans="1:38">
      <c r="A2239" s="342"/>
      <c r="B2239" s="73"/>
      <c r="C2239" s="9" t="s">
        <v>528</v>
      </c>
      <c r="D2239" s="9"/>
      <c r="E2239" s="9" t="s">
        <v>117</v>
      </c>
      <c r="F2239" s="74">
        <v>7098</v>
      </c>
      <c r="G2239" s="9"/>
      <c r="H2239" s="74">
        <f t="shared" si="153"/>
        <v>26</v>
      </c>
      <c r="I2239" s="9"/>
      <c r="J2239" s="76">
        <v>1163.1500000000001</v>
      </c>
      <c r="K2239" s="9"/>
      <c r="L2239" s="315"/>
      <c r="M2239" s="9">
        <v>4</v>
      </c>
      <c r="N2239" s="35"/>
      <c r="O2239" s="315"/>
      <c r="P2239" s="75">
        <f t="shared" si="156"/>
        <v>290.78750000000002</v>
      </c>
      <c r="Q2239" s="9"/>
      <c r="R2239" s="9"/>
      <c r="S2239" s="9"/>
      <c r="T2239" s="78">
        <f t="shared" si="157"/>
        <v>1774.5</v>
      </c>
      <c r="U2239" s="9"/>
      <c r="V2239" s="9"/>
      <c r="W2239" s="9"/>
      <c r="X2239" s="315"/>
      <c r="Y2239" s="9">
        <v>1163.1500000000001</v>
      </c>
      <c r="Z2239" s="9">
        <f t="shared" si="154"/>
        <v>1438.26</v>
      </c>
      <c r="AA2239" s="315"/>
      <c r="AB2239" s="9">
        <f t="shared" si="155"/>
        <v>1817.78</v>
      </c>
      <c r="AC2239" s="9">
        <v>1635.82</v>
      </c>
      <c r="AD2239" s="9"/>
      <c r="AG2239" s="315"/>
      <c r="AH2239" s="317"/>
      <c r="AI2239" s="317"/>
      <c r="AJ2239" s="317"/>
      <c r="AK2239" s="317"/>
      <c r="AL2239" s="315"/>
    </row>
    <row r="2240" spans="1:38">
      <c r="A2240" s="342"/>
      <c r="B2240" s="73"/>
      <c r="C2240" s="9" t="s">
        <v>530</v>
      </c>
      <c r="D2240" s="9"/>
      <c r="E2240" s="9" t="s">
        <v>325</v>
      </c>
      <c r="F2240" s="74">
        <v>1577688</v>
      </c>
      <c r="G2240" s="9"/>
      <c r="H2240" s="74">
        <f t="shared" si="153"/>
        <v>5681</v>
      </c>
      <c r="I2240" s="9"/>
      <c r="J2240" s="76">
        <v>256368.6700000001</v>
      </c>
      <c r="K2240" s="9"/>
      <c r="L2240" s="315"/>
      <c r="M2240" s="9">
        <v>529</v>
      </c>
      <c r="N2240" s="35"/>
      <c r="O2240" s="315"/>
      <c r="P2240" s="75">
        <f t="shared" si="156"/>
        <v>484.62886578449923</v>
      </c>
      <c r="Q2240" s="9"/>
      <c r="R2240" s="9"/>
      <c r="S2240" s="9"/>
      <c r="T2240" s="78">
        <f t="shared" si="157"/>
        <v>2982.3969754253308</v>
      </c>
      <c r="U2240" s="9"/>
      <c r="V2240" s="9"/>
      <c r="W2240" s="9"/>
      <c r="X2240" s="315"/>
      <c r="Y2240" s="9">
        <v>256368.6700000001</v>
      </c>
      <c r="Z2240" s="9">
        <f t="shared" si="154"/>
        <v>317005.83</v>
      </c>
      <c r="AA2240" s="315"/>
      <c r="AB2240" s="9">
        <f t="shared" si="155"/>
        <v>400654.51</v>
      </c>
      <c r="AC2240" s="9">
        <v>360548.89</v>
      </c>
      <c r="AD2240" s="9"/>
      <c r="AG2240" s="315"/>
      <c r="AH2240" s="317"/>
      <c r="AI2240" s="317"/>
      <c r="AJ2240" s="317"/>
      <c r="AK2240" s="317"/>
      <c r="AL2240" s="315"/>
    </row>
    <row r="2241" spans="1:38">
      <c r="A2241" s="342"/>
      <c r="B2241" s="73"/>
      <c r="C2241" s="9" t="s">
        <v>531</v>
      </c>
      <c r="D2241" s="9"/>
      <c r="E2241" s="9" t="s">
        <v>121</v>
      </c>
      <c r="F2241" s="74">
        <v>10626938</v>
      </c>
      <c r="G2241" s="9"/>
      <c r="H2241" s="74">
        <f t="shared" si="153"/>
        <v>38264</v>
      </c>
      <c r="I2241" s="9"/>
      <c r="J2241" s="76">
        <v>1031050.8400000008</v>
      </c>
      <c r="K2241" s="9"/>
      <c r="L2241" s="315"/>
      <c r="M2241" s="9">
        <v>1624</v>
      </c>
      <c r="N2241" s="35"/>
      <c r="O2241" s="315"/>
      <c r="P2241" s="75">
        <f t="shared" si="156"/>
        <v>634.8835221674882</v>
      </c>
      <c r="Q2241" s="9"/>
      <c r="R2241" s="9"/>
      <c r="S2241" s="9"/>
      <c r="T2241" s="78">
        <f t="shared" si="157"/>
        <v>6543.6810344827591</v>
      </c>
      <c r="U2241" s="9"/>
      <c r="V2241" s="9"/>
      <c r="W2241" s="9"/>
      <c r="X2241" s="315"/>
      <c r="Y2241" s="9">
        <v>1031050.8400000008</v>
      </c>
      <c r="Z2241" s="9">
        <f t="shared" si="154"/>
        <v>1274918.3799999999</v>
      </c>
      <c r="AA2241" s="315"/>
      <c r="AB2241" s="9">
        <f t="shared" si="155"/>
        <v>1611332.5</v>
      </c>
      <c r="AC2241" s="9">
        <v>1450037.71</v>
      </c>
      <c r="AD2241" s="9"/>
      <c r="AG2241" s="315"/>
      <c r="AH2241" s="317"/>
      <c r="AI2241" s="317"/>
      <c r="AJ2241" s="317"/>
      <c r="AK2241" s="317"/>
      <c r="AL2241" s="315"/>
    </row>
    <row r="2242" spans="1:38">
      <c r="A2242" s="342"/>
      <c r="B2242" s="73"/>
      <c r="C2242" s="9" t="s">
        <v>531</v>
      </c>
      <c r="D2242" s="9"/>
      <c r="E2242" s="9" t="s">
        <v>303</v>
      </c>
      <c r="F2242" s="74">
        <v>348</v>
      </c>
      <c r="G2242" s="9"/>
      <c r="H2242" s="74">
        <f t="shared" si="153"/>
        <v>1</v>
      </c>
      <c r="I2242" s="9"/>
      <c r="J2242" s="76">
        <v>23.34</v>
      </c>
      <c r="K2242" s="9"/>
      <c r="L2242" s="315"/>
      <c r="M2242" s="9">
        <v>1</v>
      </c>
      <c r="N2242" s="35"/>
      <c r="O2242" s="315"/>
      <c r="P2242" s="75">
        <f t="shared" si="156"/>
        <v>23.34</v>
      </c>
      <c r="Q2242" s="9"/>
      <c r="R2242" s="9"/>
      <c r="S2242" s="9"/>
      <c r="T2242" s="78">
        <f t="shared" si="157"/>
        <v>348</v>
      </c>
      <c r="U2242" s="9"/>
      <c r="V2242" s="9"/>
      <c r="W2242" s="9"/>
      <c r="X2242" s="315"/>
      <c r="Y2242" s="9">
        <v>23.34</v>
      </c>
      <c r="Z2242" s="9">
        <f t="shared" si="154"/>
        <v>28.86</v>
      </c>
      <c r="AA2242" s="315"/>
      <c r="AB2242" s="9">
        <f t="shared" si="155"/>
        <v>36.479999999999997</v>
      </c>
      <c r="AC2242" s="9">
        <v>32.82</v>
      </c>
      <c r="AD2242" s="9"/>
      <c r="AG2242" s="315"/>
      <c r="AH2242" s="317"/>
      <c r="AI2242" s="317"/>
      <c r="AJ2242" s="317"/>
      <c r="AK2242" s="317"/>
      <c r="AL2242" s="315"/>
    </row>
    <row r="2243" spans="1:38">
      <c r="A2243" s="342"/>
      <c r="B2243" s="73"/>
      <c r="C2243" s="9" t="s">
        <v>531</v>
      </c>
      <c r="D2243" s="9"/>
      <c r="E2243" s="9" t="s">
        <v>98</v>
      </c>
      <c r="F2243" s="74">
        <v>284755</v>
      </c>
      <c r="G2243" s="9"/>
      <c r="H2243" s="74">
        <f t="shared" si="153"/>
        <v>1025</v>
      </c>
      <c r="I2243" s="9"/>
      <c r="J2243" s="76">
        <v>19271.14</v>
      </c>
      <c r="K2243" s="9"/>
      <c r="L2243" s="315"/>
      <c r="M2243" s="9">
        <v>12</v>
      </c>
      <c r="N2243" s="35"/>
      <c r="O2243" s="315"/>
      <c r="P2243" s="75">
        <f t="shared" si="156"/>
        <v>1605.9283333333333</v>
      </c>
      <c r="Q2243" s="9"/>
      <c r="R2243" s="9"/>
      <c r="S2243" s="9"/>
      <c r="T2243" s="78">
        <f t="shared" si="157"/>
        <v>23729.583333333332</v>
      </c>
      <c r="U2243" s="9"/>
      <c r="V2243" s="9"/>
      <c r="W2243" s="9"/>
      <c r="X2243" s="315"/>
      <c r="Y2243" s="9">
        <v>19271.14</v>
      </c>
      <c r="Z2243" s="9">
        <f t="shared" si="154"/>
        <v>23829.21</v>
      </c>
      <c r="AA2243" s="315"/>
      <c r="AB2243" s="9">
        <f t="shared" si="155"/>
        <v>30117.05</v>
      </c>
      <c r="AC2243" s="9">
        <v>27102.33</v>
      </c>
      <c r="AD2243" s="9"/>
      <c r="AG2243" s="315"/>
      <c r="AH2243" s="317"/>
      <c r="AI2243" s="317"/>
      <c r="AJ2243" s="317"/>
      <c r="AK2243" s="317"/>
      <c r="AL2243" s="315"/>
    </row>
    <row r="2244" spans="1:38">
      <c r="A2244" s="342"/>
      <c r="B2244" s="73"/>
      <c r="C2244" s="9" t="s">
        <v>531</v>
      </c>
      <c r="D2244" s="9"/>
      <c r="E2244" s="9" t="s">
        <v>605</v>
      </c>
      <c r="F2244" s="74">
        <v>360</v>
      </c>
      <c r="G2244" s="9"/>
      <c r="H2244" s="74">
        <f t="shared" si="153"/>
        <v>1</v>
      </c>
      <c r="I2244" s="9"/>
      <c r="J2244" s="76">
        <v>38.270000000000003</v>
      </c>
      <c r="K2244" s="9"/>
      <c r="L2244" s="315"/>
      <c r="M2244" s="9">
        <v>1</v>
      </c>
      <c r="N2244" s="35"/>
      <c r="O2244" s="315"/>
      <c r="P2244" s="75">
        <f t="shared" si="156"/>
        <v>38.270000000000003</v>
      </c>
      <c r="Q2244" s="9"/>
      <c r="R2244" s="9"/>
      <c r="S2244" s="9"/>
      <c r="T2244" s="78">
        <f t="shared" si="157"/>
        <v>360</v>
      </c>
      <c r="U2244" s="9"/>
      <c r="V2244" s="9"/>
      <c r="W2244" s="9"/>
      <c r="X2244" s="315"/>
      <c r="Y2244" s="9">
        <v>38.270000000000003</v>
      </c>
      <c r="Z2244" s="9">
        <f t="shared" si="154"/>
        <v>47.32</v>
      </c>
      <c r="AA2244" s="315"/>
      <c r="AB2244" s="9">
        <f t="shared" si="155"/>
        <v>59.81</v>
      </c>
      <c r="AC2244" s="9">
        <v>53.82</v>
      </c>
      <c r="AD2244" s="9"/>
      <c r="AG2244" s="315"/>
      <c r="AH2244" s="317"/>
      <c r="AI2244" s="317"/>
      <c r="AJ2244" s="317"/>
      <c r="AK2244" s="317"/>
      <c r="AL2244" s="315"/>
    </row>
    <row r="2245" spans="1:38">
      <c r="A2245" s="342"/>
      <c r="B2245" s="73"/>
      <c r="C2245" s="9" t="s">
        <v>532</v>
      </c>
      <c r="D2245" s="9"/>
      <c r="E2245" s="9" t="s">
        <v>135</v>
      </c>
      <c r="F2245" s="74">
        <v>418809</v>
      </c>
      <c r="G2245" s="9"/>
      <c r="H2245" s="74">
        <f t="shared" si="153"/>
        <v>1508</v>
      </c>
      <c r="I2245" s="9"/>
      <c r="J2245" s="76">
        <v>111239.69999999995</v>
      </c>
      <c r="K2245" s="9"/>
      <c r="L2245" s="315"/>
      <c r="M2245" s="9">
        <v>165</v>
      </c>
      <c r="N2245" s="35"/>
      <c r="O2245" s="315"/>
      <c r="P2245" s="75">
        <f t="shared" si="156"/>
        <v>674.17999999999972</v>
      </c>
      <c r="Q2245" s="9"/>
      <c r="R2245" s="9"/>
      <c r="S2245" s="9"/>
      <c r="T2245" s="78">
        <f t="shared" si="157"/>
        <v>2538.2363636363634</v>
      </c>
      <c r="U2245" s="9"/>
      <c r="V2245" s="9"/>
      <c r="W2245" s="9"/>
      <c r="X2245" s="315"/>
      <c r="Y2245" s="9">
        <v>111239.69999999995</v>
      </c>
      <c r="Z2245" s="9">
        <f t="shared" si="154"/>
        <v>137550.48000000001</v>
      </c>
      <c r="AA2245" s="315"/>
      <c r="AB2245" s="9">
        <f t="shared" si="155"/>
        <v>173846.08</v>
      </c>
      <c r="AC2245" s="9">
        <v>156444.04</v>
      </c>
      <c r="AD2245" s="9"/>
      <c r="AG2245" s="315"/>
      <c r="AH2245" s="317"/>
      <c r="AI2245" s="317"/>
      <c r="AJ2245" s="317"/>
      <c r="AK2245" s="317"/>
      <c r="AL2245" s="315"/>
    </row>
    <row r="2246" spans="1:38">
      <c r="A2246" s="342"/>
      <c r="B2246" s="73"/>
      <c r="C2246" s="9" t="s">
        <v>532</v>
      </c>
      <c r="D2246" s="9"/>
      <c r="E2246" s="9" t="s">
        <v>61</v>
      </c>
      <c r="F2246" s="74">
        <v>-388</v>
      </c>
      <c r="G2246" s="9"/>
      <c r="H2246" s="74">
        <f t="shared" si="153"/>
        <v>-1</v>
      </c>
      <c r="I2246" s="9"/>
      <c r="J2246" s="76">
        <v>144.54</v>
      </c>
      <c r="K2246" s="9"/>
      <c r="L2246" s="315"/>
      <c r="M2246" s="9">
        <v>1</v>
      </c>
      <c r="N2246" s="35"/>
      <c r="O2246" s="315"/>
      <c r="P2246" s="75">
        <f t="shared" si="156"/>
        <v>144.54</v>
      </c>
      <c r="Q2246" s="9"/>
      <c r="R2246" s="9"/>
      <c r="S2246" s="9"/>
      <c r="T2246" s="78">
        <f t="shared" si="157"/>
        <v>-388</v>
      </c>
      <c r="U2246" s="9"/>
      <c r="V2246" s="9"/>
      <c r="W2246" s="9"/>
      <c r="X2246" s="315"/>
      <c r="Y2246" s="9">
        <v>144.54</v>
      </c>
      <c r="Z2246" s="9">
        <f t="shared" si="154"/>
        <v>178.73</v>
      </c>
      <c r="AA2246" s="315"/>
      <c r="AB2246" s="9">
        <f t="shared" si="155"/>
        <v>225.89</v>
      </c>
      <c r="AC2246" s="9">
        <v>203.28</v>
      </c>
      <c r="AD2246" s="9"/>
      <c r="AG2246" s="315"/>
      <c r="AH2246" s="317"/>
      <c r="AI2246" s="317"/>
      <c r="AJ2246" s="317"/>
      <c r="AK2246" s="317"/>
      <c r="AL2246" s="315"/>
    </row>
    <row r="2247" spans="1:38">
      <c r="A2247" s="342"/>
      <c r="B2247" s="73"/>
      <c r="C2247" s="9" t="s">
        <v>533</v>
      </c>
      <c r="D2247" s="9"/>
      <c r="E2247" s="9" t="s">
        <v>61</v>
      </c>
      <c r="F2247" s="74">
        <v>1200</v>
      </c>
      <c r="G2247" s="9"/>
      <c r="H2247" s="74">
        <f t="shared" si="153"/>
        <v>4</v>
      </c>
      <c r="I2247" s="9"/>
      <c r="J2247" s="76">
        <v>224.39000000000001</v>
      </c>
      <c r="K2247" s="9"/>
      <c r="L2247" s="315"/>
      <c r="M2247" s="9">
        <v>2</v>
      </c>
      <c r="N2247" s="35"/>
      <c r="O2247" s="315"/>
      <c r="P2247" s="75">
        <f t="shared" si="156"/>
        <v>112.19500000000001</v>
      </c>
      <c r="Q2247" s="9"/>
      <c r="R2247" s="9"/>
      <c r="S2247" s="9"/>
      <c r="T2247" s="78">
        <f t="shared" si="157"/>
        <v>600</v>
      </c>
      <c r="U2247" s="9"/>
      <c r="V2247" s="9"/>
      <c r="W2247" s="9"/>
      <c r="X2247" s="315"/>
      <c r="Y2247" s="9">
        <v>224.39000000000001</v>
      </c>
      <c r="Z2247" s="9">
        <f t="shared" si="154"/>
        <v>277.45999999999998</v>
      </c>
      <c r="AA2247" s="315"/>
      <c r="AB2247" s="9">
        <f t="shared" si="155"/>
        <v>350.68</v>
      </c>
      <c r="AC2247" s="9">
        <v>315.58</v>
      </c>
      <c r="AD2247" s="9"/>
      <c r="AG2247" s="315"/>
      <c r="AH2247" s="317"/>
      <c r="AI2247" s="317"/>
      <c r="AJ2247" s="317"/>
      <c r="AK2247" s="317"/>
      <c r="AL2247" s="315"/>
    </row>
    <row r="2248" spans="1:38">
      <c r="A2248" s="342"/>
      <c r="B2248" s="73"/>
      <c r="C2248" s="9" t="s">
        <v>535</v>
      </c>
      <c r="D2248" s="9"/>
      <c r="E2248" s="9" t="s">
        <v>536</v>
      </c>
      <c r="F2248" s="74">
        <v>1855586</v>
      </c>
      <c r="G2248" s="9"/>
      <c r="H2248" s="74">
        <f t="shared" si="153"/>
        <v>6681</v>
      </c>
      <c r="I2248" s="9"/>
      <c r="J2248" s="76">
        <v>215424.46999999954</v>
      </c>
      <c r="K2248" s="9"/>
      <c r="L2248" s="315"/>
      <c r="M2248" s="9">
        <v>646</v>
      </c>
      <c r="N2248" s="35"/>
      <c r="O2248" s="315"/>
      <c r="P2248" s="75">
        <f t="shared" si="156"/>
        <v>333.47441176470517</v>
      </c>
      <c r="Q2248" s="9"/>
      <c r="R2248" s="9"/>
      <c r="S2248" s="9"/>
      <c r="T2248" s="78">
        <f t="shared" si="157"/>
        <v>2872.4241486068113</v>
      </c>
      <c r="U2248" s="9"/>
      <c r="V2248" s="9"/>
      <c r="W2248" s="9"/>
      <c r="X2248" s="315"/>
      <c r="Y2248" s="9">
        <v>215424.46999999954</v>
      </c>
      <c r="Z2248" s="9">
        <f t="shared" si="154"/>
        <v>266377.38</v>
      </c>
      <c r="AA2248" s="315"/>
      <c r="AB2248" s="9">
        <f t="shared" si="155"/>
        <v>336666.67</v>
      </c>
      <c r="AC2248" s="9">
        <v>302966.25</v>
      </c>
      <c r="AD2248" s="9"/>
      <c r="AG2248" s="315"/>
      <c r="AH2248" s="317"/>
      <c r="AI2248" s="317"/>
      <c r="AJ2248" s="317"/>
      <c r="AK2248" s="317"/>
      <c r="AL2248" s="315"/>
    </row>
    <row r="2249" spans="1:38">
      <c r="A2249" s="342"/>
      <c r="B2249" s="73"/>
      <c r="C2249" s="9" t="s">
        <v>538</v>
      </c>
      <c r="D2249" s="9"/>
      <c r="E2249" s="9" t="s">
        <v>159</v>
      </c>
      <c r="F2249" s="74">
        <v>545674</v>
      </c>
      <c r="G2249" s="9"/>
      <c r="H2249" s="74">
        <f t="shared" si="153"/>
        <v>1965</v>
      </c>
      <c r="I2249" s="9"/>
      <c r="J2249" s="76">
        <v>77324.840000000011</v>
      </c>
      <c r="K2249" s="9"/>
      <c r="L2249" s="315"/>
      <c r="M2249" s="9">
        <v>247</v>
      </c>
      <c r="N2249" s="35"/>
      <c r="O2249" s="315"/>
      <c r="P2249" s="75">
        <f t="shared" si="156"/>
        <v>313.05603238866399</v>
      </c>
      <c r="Q2249" s="9"/>
      <c r="R2249" s="9"/>
      <c r="S2249" s="9"/>
      <c r="T2249" s="78">
        <f t="shared" si="157"/>
        <v>2209.2064777327937</v>
      </c>
      <c r="U2249" s="9"/>
      <c r="V2249" s="9"/>
      <c r="W2249" s="9"/>
      <c r="X2249" s="315"/>
      <c r="Y2249" s="9">
        <v>77324.840000000011</v>
      </c>
      <c r="Z2249" s="9">
        <f t="shared" si="154"/>
        <v>95613.97</v>
      </c>
      <c r="AA2249" s="315"/>
      <c r="AB2249" s="9">
        <f t="shared" si="155"/>
        <v>120843.73</v>
      </c>
      <c r="AC2249" s="9">
        <v>108747.24</v>
      </c>
      <c r="AD2249" s="9"/>
      <c r="AG2249" s="315"/>
      <c r="AH2249" s="317"/>
      <c r="AI2249" s="317"/>
      <c r="AJ2249" s="317"/>
      <c r="AK2249" s="317"/>
      <c r="AL2249" s="315"/>
    </row>
    <row r="2250" spans="1:38">
      <c r="A2250" s="342"/>
      <c r="B2250" s="73"/>
      <c r="C2250" s="9" t="s">
        <v>539</v>
      </c>
      <c r="D2250" s="9"/>
      <c r="E2250" s="9" t="s">
        <v>79</v>
      </c>
      <c r="F2250" s="74">
        <v>118</v>
      </c>
      <c r="G2250" s="9"/>
      <c r="H2250" s="74">
        <f t="shared" si="153"/>
        <v>0</v>
      </c>
      <c r="I2250" s="9"/>
      <c r="J2250" s="76">
        <v>50.81</v>
      </c>
      <c r="K2250" s="9"/>
      <c r="L2250" s="315"/>
      <c r="M2250" s="9">
        <v>3</v>
      </c>
      <c r="N2250" s="35"/>
      <c r="O2250" s="315"/>
      <c r="P2250" s="75">
        <f t="shared" si="156"/>
        <v>16.936666666666667</v>
      </c>
      <c r="Q2250" s="9"/>
      <c r="R2250" s="9"/>
      <c r="S2250" s="9"/>
      <c r="T2250" s="78">
        <f t="shared" si="157"/>
        <v>39.333333333333336</v>
      </c>
      <c r="U2250" s="9"/>
      <c r="V2250" s="9"/>
      <c r="W2250" s="9"/>
      <c r="X2250" s="315"/>
      <c r="Y2250" s="9">
        <v>50.81</v>
      </c>
      <c r="Z2250" s="9">
        <f t="shared" si="154"/>
        <v>62.83</v>
      </c>
      <c r="AA2250" s="315"/>
      <c r="AB2250" s="9">
        <f t="shared" si="155"/>
        <v>79.41</v>
      </c>
      <c r="AC2250" s="9">
        <v>71.459999999999994</v>
      </c>
      <c r="AD2250" s="9"/>
      <c r="AG2250" s="315"/>
      <c r="AH2250" s="317"/>
      <c r="AI2250" s="317"/>
      <c r="AJ2250" s="317"/>
      <c r="AK2250" s="317"/>
      <c r="AL2250" s="315"/>
    </row>
    <row r="2251" spans="1:38">
      <c r="A2251" s="342"/>
      <c r="B2251" s="73"/>
      <c r="C2251" s="9" t="s">
        <v>540</v>
      </c>
      <c r="D2251" s="9"/>
      <c r="E2251" s="9" t="s">
        <v>147</v>
      </c>
      <c r="F2251" s="74">
        <v>418465</v>
      </c>
      <c r="G2251" s="9"/>
      <c r="H2251" s="74">
        <f t="shared" si="153"/>
        <v>1507</v>
      </c>
      <c r="I2251" s="9"/>
      <c r="J2251" s="76">
        <v>68456.429999999993</v>
      </c>
      <c r="K2251" s="9"/>
      <c r="L2251" s="315"/>
      <c r="M2251" s="9">
        <v>122</v>
      </c>
      <c r="N2251" s="35"/>
      <c r="O2251" s="315"/>
      <c r="P2251" s="75">
        <f t="shared" si="156"/>
        <v>561.11827868852458</v>
      </c>
      <c r="Q2251" s="9"/>
      <c r="R2251" s="9"/>
      <c r="S2251" s="9"/>
      <c r="T2251" s="78">
        <f t="shared" si="157"/>
        <v>3430.0409836065573</v>
      </c>
      <c r="U2251" s="9"/>
      <c r="V2251" s="9"/>
      <c r="W2251" s="9"/>
      <c r="X2251" s="315"/>
      <c r="Y2251" s="9">
        <v>68456.429999999993</v>
      </c>
      <c r="Z2251" s="9">
        <f t="shared" si="154"/>
        <v>84647.97</v>
      </c>
      <c r="AA2251" s="315"/>
      <c r="AB2251" s="9">
        <f t="shared" si="155"/>
        <v>106984.12</v>
      </c>
      <c r="AC2251" s="9">
        <v>96274.99</v>
      </c>
      <c r="AD2251" s="9"/>
      <c r="AG2251" s="315"/>
      <c r="AH2251" s="317"/>
      <c r="AI2251" s="317"/>
      <c r="AJ2251" s="317"/>
      <c r="AK2251" s="317"/>
      <c r="AL2251" s="315"/>
    </row>
    <row r="2252" spans="1:38">
      <c r="A2252" s="342"/>
      <c r="B2252" s="73"/>
      <c r="C2252" s="9" t="s">
        <v>540</v>
      </c>
      <c r="D2252" s="9"/>
      <c r="E2252" s="9" t="s">
        <v>89</v>
      </c>
      <c r="F2252" s="74">
        <v>760</v>
      </c>
      <c r="G2252" s="9"/>
      <c r="H2252" s="74">
        <f t="shared" si="153"/>
        <v>3</v>
      </c>
      <c r="I2252" s="9"/>
      <c r="J2252" s="76">
        <v>344.53999999999996</v>
      </c>
      <c r="K2252" s="9"/>
      <c r="L2252" s="315"/>
      <c r="M2252" s="9">
        <v>4</v>
      </c>
      <c r="N2252" s="35"/>
      <c r="O2252" s="315"/>
      <c r="P2252" s="75">
        <f t="shared" si="156"/>
        <v>86.134999999999991</v>
      </c>
      <c r="Q2252" s="9"/>
      <c r="R2252" s="9"/>
      <c r="S2252" s="9"/>
      <c r="T2252" s="78">
        <f t="shared" si="157"/>
        <v>190</v>
      </c>
      <c r="U2252" s="9"/>
      <c r="V2252" s="9"/>
      <c r="W2252" s="9"/>
      <c r="X2252" s="315"/>
      <c r="Y2252" s="9">
        <v>344.53999999999996</v>
      </c>
      <c r="Z2252" s="9">
        <f t="shared" si="154"/>
        <v>426.03</v>
      </c>
      <c r="AA2252" s="315"/>
      <c r="AB2252" s="9">
        <f t="shared" si="155"/>
        <v>538.45000000000005</v>
      </c>
      <c r="AC2252" s="9">
        <v>484.55</v>
      </c>
      <c r="AD2252" s="9"/>
      <c r="AG2252" s="315"/>
      <c r="AH2252" s="317"/>
      <c r="AI2252" s="317"/>
      <c r="AJ2252" s="317"/>
      <c r="AK2252" s="317"/>
      <c r="AL2252" s="315"/>
    </row>
    <row r="2253" spans="1:38">
      <c r="A2253" s="342"/>
      <c r="B2253" s="73"/>
      <c r="C2253" s="9" t="s">
        <v>540</v>
      </c>
      <c r="D2253" s="9"/>
      <c r="E2253" s="9" t="s">
        <v>606</v>
      </c>
      <c r="F2253" s="74">
        <v>280</v>
      </c>
      <c r="G2253" s="9"/>
      <c r="H2253" s="74">
        <f t="shared" si="153"/>
        <v>1</v>
      </c>
      <c r="I2253" s="9"/>
      <c r="J2253" s="76">
        <v>155.91</v>
      </c>
      <c r="K2253" s="9"/>
      <c r="L2253" s="315"/>
      <c r="M2253" s="9">
        <v>1</v>
      </c>
      <c r="N2253" s="35"/>
      <c r="O2253" s="315"/>
      <c r="P2253" s="75">
        <f t="shared" si="156"/>
        <v>155.91</v>
      </c>
      <c r="Q2253" s="9"/>
      <c r="R2253" s="9"/>
      <c r="S2253" s="9"/>
      <c r="T2253" s="78">
        <f t="shared" si="157"/>
        <v>280</v>
      </c>
      <c r="U2253" s="9"/>
      <c r="V2253" s="9"/>
      <c r="W2253" s="9"/>
      <c r="X2253" s="315"/>
      <c r="Y2253" s="9">
        <v>155.91</v>
      </c>
      <c r="Z2253" s="9">
        <f t="shared" si="154"/>
        <v>192.79</v>
      </c>
      <c r="AA2253" s="315"/>
      <c r="AB2253" s="9">
        <f t="shared" si="155"/>
        <v>243.66</v>
      </c>
      <c r="AC2253" s="9">
        <v>219.27</v>
      </c>
      <c r="AD2253" s="9"/>
      <c r="AG2253" s="315"/>
      <c r="AH2253" s="317"/>
      <c r="AI2253" s="317"/>
      <c r="AJ2253" s="317"/>
      <c r="AK2253" s="317"/>
      <c r="AL2253" s="315"/>
    </row>
    <row r="2254" spans="1:38">
      <c r="A2254" s="342"/>
      <c r="B2254" s="73"/>
      <c r="C2254" s="9" t="s">
        <v>541</v>
      </c>
      <c r="D2254" s="9"/>
      <c r="E2254" s="9" t="s">
        <v>542</v>
      </c>
      <c r="F2254" s="74">
        <v>47810</v>
      </c>
      <c r="G2254" s="9"/>
      <c r="H2254" s="74">
        <f t="shared" si="153"/>
        <v>172</v>
      </c>
      <c r="I2254" s="9"/>
      <c r="J2254" s="76">
        <v>7622.4400000000005</v>
      </c>
      <c r="K2254" s="9"/>
      <c r="L2254" s="315"/>
      <c r="M2254" s="9">
        <v>7</v>
      </c>
      <c r="N2254" s="35"/>
      <c r="O2254" s="315"/>
      <c r="P2254" s="75">
        <f t="shared" si="156"/>
        <v>1088.92</v>
      </c>
      <c r="Q2254" s="9"/>
      <c r="R2254" s="9"/>
      <c r="S2254" s="9"/>
      <c r="T2254" s="78">
        <f t="shared" si="157"/>
        <v>6830</v>
      </c>
      <c r="U2254" s="9"/>
      <c r="V2254" s="9"/>
      <c r="W2254" s="9"/>
      <c r="X2254" s="315"/>
      <c r="Y2254" s="9">
        <v>7622.4400000000005</v>
      </c>
      <c r="Z2254" s="9">
        <f t="shared" si="154"/>
        <v>9425.32</v>
      </c>
      <c r="AA2254" s="315"/>
      <c r="AB2254" s="9">
        <f t="shared" si="155"/>
        <v>11912.4</v>
      </c>
      <c r="AC2254" s="9">
        <v>10719.96</v>
      </c>
      <c r="AD2254" s="9"/>
      <c r="AG2254" s="315"/>
      <c r="AH2254" s="317"/>
      <c r="AI2254" s="317"/>
      <c r="AJ2254" s="317"/>
      <c r="AK2254" s="317"/>
      <c r="AL2254" s="315"/>
    </row>
    <row r="2255" spans="1:38">
      <c r="A2255" s="342"/>
      <c r="B2255" s="73"/>
      <c r="C2255" s="9" t="s">
        <v>541</v>
      </c>
      <c r="D2255" s="9"/>
      <c r="E2255" s="9" t="s">
        <v>338</v>
      </c>
      <c r="F2255" s="74">
        <v>4763560</v>
      </c>
      <c r="G2255" s="9"/>
      <c r="H2255" s="74">
        <f t="shared" si="153"/>
        <v>17152</v>
      </c>
      <c r="I2255" s="9"/>
      <c r="J2255" s="76">
        <v>393664.47999999986</v>
      </c>
      <c r="K2255" s="9"/>
      <c r="L2255" s="315"/>
      <c r="M2255" s="9">
        <v>337</v>
      </c>
      <c r="N2255" s="35"/>
      <c r="O2255" s="315"/>
      <c r="P2255" s="75">
        <f t="shared" si="156"/>
        <v>1168.1438575667653</v>
      </c>
      <c r="Q2255" s="9"/>
      <c r="R2255" s="9"/>
      <c r="S2255" s="9"/>
      <c r="T2255" s="78">
        <f t="shared" si="157"/>
        <v>14135.192878338279</v>
      </c>
      <c r="U2255" s="9"/>
      <c r="V2255" s="9"/>
      <c r="W2255" s="9"/>
      <c r="X2255" s="315"/>
      <c r="Y2255" s="9">
        <v>393664.47999999986</v>
      </c>
      <c r="Z2255" s="9">
        <f t="shared" si="154"/>
        <v>486775.3</v>
      </c>
      <c r="AA2255" s="315"/>
      <c r="AB2255" s="9">
        <f t="shared" si="155"/>
        <v>615221.24</v>
      </c>
      <c r="AC2255" s="9">
        <v>553637.43000000005</v>
      </c>
      <c r="AD2255" s="9"/>
      <c r="AG2255" s="315"/>
      <c r="AH2255" s="317"/>
      <c r="AI2255" s="317"/>
      <c r="AJ2255" s="317"/>
      <c r="AK2255" s="317"/>
      <c r="AL2255" s="315"/>
    </row>
    <row r="2256" spans="1:38">
      <c r="A2256" s="342"/>
      <c r="B2256" s="73"/>
      <c r="C2256" s="9" t="s">
        <v>541</v>
      </c>
      <c r="D2256" s="9"/>
      <c r="E2256" s="9" t="s">
        <v>176</v>
      </c>
      <c r="F2256" s="74">
        <v>602</v>
      </c>
      <c r="G2256" s="9"/>
      <c r="H2256" s="74">
        <f t="shared" si="153"/>
        <v>2</v>
      </c>
      <c r="I2256" s="9"/>
      <c r="J2256" s="76">
        <v>92.59</v>
      </c>
      <c r="K2256" s="9"/>
      <c r="L2256" s="315"/>
      <c r="M2256" s="9">
        <v>2</v>
      </c>
      <c r="N2256" s="35"/>
      <c r="O2256" s="315"/>
      <c r="P2256" s="75">
        <f t="shared" si="156"/>
        <v>46.295000000000002</v>
      </c>
      <c r="Q2256" s="9"/>
      <c r="R2256" s="9"/>
      <c r="S2256" s="9"/>
      <c r="T2256" s="78">
        <f t="shared" si="157"/>
        <v>301</v>
      </c>
      <c r="U2256" s="9"/>
      <c r="V2256" s="9"/>
      <c r="W2256" s="9"/>
      <c r="X2256" s="315"/>
      <c r="Y2256" s="9">
        <v>92.59</v>
      </c>
      <c r="Z2256" s="9">
        <f t="shared" si="154"/>
        <v>114.49</v>
      </c>
      <c r="AA2256" s="315"/>
      <c r="AB2256" s="9">
        <f t="shared" si="155"/>
        <v>144.69999999999999</v>
      </c>
      <c r="AC2256" s="9">
        <v>130.22</v>
      </c>
      <c r="AD2256" s="9"/>
      <c r="AG2256" s="315"/>
      <c r="AH2256" s="317"/>
      <c r="AI2256" s="317"/>
      <c r="AJ2256" s="317"/>
      <c r="AK2256" s="317"/>
      <c r="AL2256" s="315"/>
    </row>
    <row r="2257" spans="1:38">
      <c r="A2257" s="342"/>
      <c r="B2257" s="73"/>
      <c r="C2257" s="9" t="s">
        <v>541</v>
      </c>
      <c r="D2257" s="9"/>
      <c r="E2257" s="9" t="s">
        <v>487</v>
      </c>
      <c r="F2257" s="74">
        <v>424</v>
      </c>
      <c r="G2257" s="9"/>
      <c r="H2257" s="74">
        <f t="shared" si="153"/>
        <v>2</v>
      </c>
      <c r="I2257" s="9"/>
      <c r="J2257" s="76">
        <v>64.44</v>
      </c>
      <c r="K2257" s="9"/>
      <c r="L2257" s="315"/>
      <c r="M2257" s="9">
        <v>1</v>
      </c>
      <c r="N2257" s="35"/>
      <c r="O2257" s="315"/>
      <c r="P2257" s="75">
        <f t="shared" si="156"/>
        <v>64.44</v>
      </c>
      <c r="Q2257" s="9"/>
      <c r="R2257" s="9"/>
      <c r="S2257" s="9"/>
      <c r="T2257" s="78">
        <f t="shared" si="157"/>
        <v>424</v>
      </c>
      <c r="U2257" s="9"/>
      <c r="V2257" s="9"/>
      <c r="W2257" s="9"/>
      <c r="X2257" s="315"/>
      <c r="Y2257" s="9">
        <v>64.44</v>
      </c>
      <c r="Z2257" s="9">
        <f t="shared" si="154"/>
        <v>79.680000000000007</v>
      </c>
      <c r="AA2257" s="315"/>
      <c r="AB2257" s="9">
        <f t="shared" si="155"/>
        <v>100.71</v>
      </c>
      <c r="AC2257" s="9">
        <v>90.63</v>
      </c>
      <c r="AD2257" s="9"/>
      <c r="AG2257" s="315"/>
      <c r="AH2257" s="317"/>
      <c r="AI2257" s="317"/>
      <c r="AJ2257" s="317"/>
      <c r="AK2257" s="317"/>
      <c r="AL2257" s="315"/>
    </row>
    <row r="2258" spans="1:38">
      <c r="A2258" s="342"/>
      <c r="B2258" s="73"/>
      <c r="C2258" s="9" t="s">
        <v>541</v>
      </c>
      <c r="D2258" s="9"/>
      <c r="E2258" s="9" t="s">
        <v>66</v>
      </c>
      <c r="F2258" s="74">
        <v>1660</v>
      </c>
      <c r="G2258" s="9"/>
      <c r="H2258" s="74">
        <f t="shared" si="153"/>
        <v>6</v>
      </c>
      <c r="I2258" s="9"/>
      <c r="J2258" s="76">
        <v>292.35000000000002</v>
      </c>
      <c r="K2258" s="9"/>
      <c r="L2258" s="315"/>
      <c r="M2258" s="9">
        <v>1</v>
      </c>
      <c r="N2258" s="35"/>
      <c r="O2258" s="315"/>
      <c r="P2258" s="75">
        <f t="shared" si="156"/>
        <v>292.35000000000002</v>
      </c>
      <c r="Q2258" s="9"/>
      <c r="R2258" s="9"/>
      <c r="S2258" s="9"/>
      <c r="T2258" s="78">
        <f t="shared" si="157"/>
        <v>1660</v>
      </c>
      <c r="U2258" s="9"/>
      <c r="V2258" s="9"/>
      <c r="W2258" s="9"/>
      <c r="X2258" s="315"/>
      <c r="Y2258" s="9">
        <v>292.35000000000002</v>
      </c>
      <c r="Z2258" s="9">
        <f t="shared" si="154"/>
        <v>361.5</v>
      </c>
      <c r="AA2258" s="315"/>
      <c r="AB2258" s="9">
        <f t="shared" si="155"/>
        <v>456.89</v>
      </c>
      <c r="AC2258" s="9">
        <v>411.15</v>
      </c>
      <c r="AD2258" s="9"/>
      <c r="AG2258" s="315"/>
      <c r="AH2258" s="317"/>
      <c r="AI2258" s="317"/>
      <c r="AJ2258" s="317"/>
      <c r="AK2258" s="317"/>
      <c r="AL2258" s="315"/>
    </row>
    <row r="2259" spans="1:38">
      <c r="A2259" s="342"/>
      <c r="B2259" s="73"/>
      <c r="C2259" s="9" t="s">
        <v>544</v>
      </c>
      <c r="D2259" s="9"/>
      <c r="E2259" s="9" t="s">
        <v>200</v>
      </c>
      <c r="F2259" s="74">
        <v>2934</v>
      </c>
      <c r="G2259" s="9"/>
      <c r="H2259" s="74">
        <f t="shared" si="153"/>
        <v>11</v>
      </c>
      <c r="I2259" s="9"/>
      <c r="J2259" s="76">
        <v>477.00999999999982</v>
      </c>
      <c r="K2259" s="9"/>
      <c r="L2259" s="315"/>
      <c r="M2259" s="9">
        <v>7</v>
      </c>
      <c r="N2259" s="35"/>
      <c r="O2259" s="315"/>
      <c r="P2259" s="75">
        <f t="shared" si="156"/>
        <v>68.144285714285687</v>
      </c>
      <c r="Q2259" s="9"/>
      <c r="R2259" s="9"/>
      <c r="S2259" s="9"/>
      <c r="T2259" s="78">
        <f t="shared" si="157"/>
        <v>419.14285714285717</v>
      </c>
      <c r="U2259" s="9"/>
      <c r="V2259" s="9"/>
      <c r="W2259" s="9"/>
      <c r="X2259" s="315"/>
      <c r="Y2259" s="9">
        <v>477.00999999999982</v>
      </c>
      <c r="Z2259" s="9">
        <f t="shared" si="154"/>
        <v>589.83000000000004</v>
      </c>
      <c r="AA2259" s="315"/>
      <c r="AB2259" s="9">
        <f t="shared" si="155"/>
        <v>745.47</v>
      </c>
      <c r="AC2259" s="9">
        <v>670.85</v>
      </c>
      <c r="AD2259" s="9"/>
      <c r="AG2259" s="315"/>
      <c r="AH2259" s="317"/>
      <c r="AI2259" s="317"/>
      <c r="AJ2259" s="317"/>
      <c r="AK2259" s="317"/>
      <c r="AL2259" s="315"/>
    </row>
    <row r="2260" spans="1:38">
      <c r="A2260" s="342"/>
      <c r="B2260" s="73"/>
      <c r="C2260" s="9" t="s">
        <v>545</v>
      </c>
      <c r="D2260" s="9"/>
      <c r="E2260" s="9" t="s">
        <v>93</v>
      </c>
      <c r="F2260" s="74">
        <v>56931</v>
      </c>
      <c r="G2260" s="9"/>
      <c r="H2260" s="74">
        <f t="shared" si="153"/>
        <v>205</v>
      </c>
      <c r="I2260" s="9"/>
      <c r="J2260" s="76">
        <v>8215.73</v>
      </c>
      <c r="K2260" s="9"/>
      <c r="L2260" s="315"/>
      <c r="M2260" s="9">
        <v>46</v>
      </c>
      <c r="N2260" s="35"/>
      <c r="O2260" s="315"/>
      <c r="P2260" s="75">
        <f t="shared" si="156"/>
        <v>178.60282608695653</v>
      </c>
      <c r="Q2260" s="9"/>
      <c r="R2260" s="9"/>
      <c r="S2260" s="9"/>
      <c r="T2260" s="78">
        <f t="shared" si="157"/>
        <v>1237.6304347826087</v>
      </c>
      <c r="U2260" s="9"/>
      <c r="V2260" s="9"/>
      <c r="W2260" s="9"/>
      <c r="X2260" s="315"/>
      <c r="Y2260" s="9">
        <v>8215.73</v>
      </c>
      <c r="Z2260" s="9">
        <f t="shared" si="154"/>
        <v>10158.94</v>
      </c>
      <c r="AA2260" s="315"/>
      <c r="AB2260" s="9">
        <f t="shared" si="155"/>
        <v>12839.59</v>
      </c>
      <c r="AC2260" s="9">
        <v>11554.35</v>
      </c>
      <c r="AD2260" s="9"/>
      <c r="AG2260" s="315"/>
      <c r="AH2260" s="317"/>
      <c r="AI2260" s="317"/>
      <c r="AJ2260" s="317"/>
      <c r="AK2260" s="317"/>
      <c r="AL2260" s="315"/>
    </row>
    <row r="2261" spans="1:38">
      <c r="A2261" s="342"/>
      <c r="B2261" s="73"/>
      <c r="C2261" s="9" t="s">
        <v>546</v>
      </c>
      <c r="D2261" s="9"/>
      <c r="E2261" s="9" t="s">
        <v>98</v>
      </c>
      <c r="F2261" s="74">
        <v>26692</v>
      </c>
      <c r="G2261" s="9"/>
      <c r="H2261" s="74">
        <f t="shared" si="153"/>
        <v>96</v>
      </c>
      <c r="I2261" s="9"/>
      <c r="J2261" s="76">
        <v>4779.5200000000004</v>
      </c>
      <c r="K2261" s="9"/>
      <c r="L2261" s="315"/>
      <c r="M2261" s="9">
        <v>24</v>
      </c>
      <c r="N2261" s="35"/>
      <c r="O2261" s="315"/>
      <c r="P2261" s="75">
        <f t="shared" si="156"/>
        <v>199.14666666666668</v>
      </c>
      <c r="Q2261" s="9"/>
      <c r="R2261" s="9"/>
      <c r="S2261" s="9"/>
      <c r="T2261" s="78">
        <f t="shared" si="157"/>
        <v>1112.1666666666667</v>
      </c>
      <c r="U2261" s="9"/>
      <c r="V2261" s="9"/>
      <c r="W2261" s="9"/>
      <c r="X2261" s="315"/>
      <c r="Y2261" s="9">
        <v>4779.5200000000004</v>
      </c>
      <c r="Z2261" s="9">
        <f t="shared" si="154"/>
        <v>5909.99</v>
      </c>
      <c r="AA2261" s="315"/>
      <c r="AB2261" s="9">
        <f t="shared" si="155"/>
        <v>7469.46</v>
      </c>
      <c r="AC2261" s="9">
        <v>6721.77</v>
      </c>
      <c r="AD2261" s="9"/>
      <c r="AG2261" s="315"/>
      <c r="AH2261" s="317"/>
      <c r="AI2261" s="317"/>
      <c r="AJ2261" s="317"/>
      <c r="AK2261" s="317"/>
      <c r="AL2261" s="315"/>
    </row>
    <row r="2262" spans="1:38">
      <c r="A2262" s="342"/>
      <c r="B2262" s="73"/>
      <c r="C2262" s="9" t="s">
        <v>547</v>
      </c>
      <c r="D2262" s="9"/>
      <c r="E2262" s="9" t="s">
        <v>183</v>
      </c>
      <c r="F2262" s="74">
        <v>305258</v>
      </c>
      <c r="G2262" s="9"/>
      <c r="H2262" s="74">
        <f t="shared" si="153"/>
        <v>1099</v>
      </c>
      <c r="I2262" s="9"/>
      <c r="J2262" s="76">
        <v>32101.07</v>
      </c>
      <c r="K2262" s="9"/>
      <c r="L2262" s="315"/>
      <c r="M2262" s="9">
        <v>131</v>
      </c>
      <c r="N2262" s="35"/>
      <c r="O2262" s="315"/>
      <c r="P2262" s="75">
        <f t="shared" si="156"/>
        <v>245.04633587786259</v>
      </c>
      <c r="Q2262" s="9"/>
      <c r="R2262" s="9"/>
      <c r="S2262" s="9"/>
      <c r="T2262" s="78">
        <f t="shared" si="157"/>
        <v>2330.2137404580153</v>
      </c>
      <c r="U2262" s="9"/>
      <c r="V2262" s="9"/>
      <c r="W2262" s="9"/>
      <c r="X2262" s="315"/>
      <c r="Y2262" s="9">
        <v>32101.07</v>
      </c>
      <c r="Z2262" s="9">
        <f t="shared" si="154"/>
        <v>39693.72</v>
      </c>
      <c r="AA2262" s="315"/>
      <c r="AB2262" s="9">
        <f t="shared" si="155"/>
        <v>50167.75</v>
      </c>
      <c r="AC2262" s="9">
        <v>45145.94</v>
      </c>
      <c r="AD2262" s="9"/>
      <c r="AG2262" s="315"/>
      <c r="AH2262" s="317"/>
      <c r="AI2262" s="317"/>
      <c r="AJ2262" s="317"/>
      <c r="AK2262" s="317"/>
      <c r="AL2262" s="315"/>
    </row>
    <row r="2263" spans="1:38">
      <c r="A2263" s="342"/>
      <c r="B2263" s="73"/>
      <c r="C2263" s="9" t="s">
        <v>547</v>
      </c>
      <c r="D2263" s="9"/>
      <c r="E2263" s="9" t="s">
        <v>567</v>
      </c>
      <c r="F2263" s="74">
        <v>88</v>
      </c>
      <c r="G2263" s="9"/>
      <c r="H2263" s="74">
        <f t="shared" ref="H2263:H2296" si="158">ROUND($H$2305*F2263/$F$2305,0)</f>
        <v>0</v>
      </c>
      <c r="I2263" s="9"/>
      <c r="J2263" s="76">
        <v>30.89</v>
      </c>
      <c r="K2263" s="9"/>
      <c r="L2263" s="315"/>
      <c r="M2263" s="9">
        <v>1</v>
      </c>
      <c r="N2263" s="35"/>
      <c r="O2263" s="315"/>
      <c r="P2263" s="75">
        <f t="shared" si="156"/>
        <v>30.89</v>
      </c>
      <c r="Q2263" s="9"/>
      <c r="R2263" s="9"/>
      <c r="S2263" s="9"/>
      <c r="T2263" s="78">
        <f t="shared" si="157"/>
        <v>88</v>
      </c>
      <c r="U2263" s="9"/>
      <c r="V2263" s="9"/>
      <c r="W2263" s="9"/>
      <c r="X2263" s="315"/>
      <c r="Y2263" s="9">
        <v>30.89</v>
      </c>
      <c r="Z2263" s="9">
        <f t="shared" ref="Z2263:Z2296" si="159">ROUND($Z$2305*Y2263/$Y$2305,2)</f>
        <v>38.200000000000003</v>
      </c>
      <c r="AA2263" s="315"/>
      <c r="AB2263" s="9">
        <f t="shared" ref="AB2263:AB2296" si="160">ROUND($AB$2305*Y2263/$Y$2305,2)</f>
        <v>48.28</v>
      </c>
      <c r="AC2263" s="9">
        <v>43.44</v>
      </c>
      <c r="AD2263" s="9"/>
      <c r="AG2263" s="315"/>
      <c r="AH2263" s="317"/>
      <c r="AI2263" s="317"/>
      <c r="AJ2263" s="317"/>
      <c r="AK2263" s="317"/>
      <c r="AL2263" s="315"/>
    </row>
    <row r="2264" spans="1:38">
      <c r="A2264" s="342"/>
      <c r="B2264" s="73"/>
      <c r="C2264" s="9" t="s">
        <v>548</v>
      </c>
      <c r="D2264" s="9"/>
      <c r="E2264" s="9" t="s">
        <v>98</v>
      </c>
      <c r="F2264" s="74">
        <v>2140</v>
      </c>
      <c r="G2264" s="9"/>
      <c r="H2264" s="74">
        <f t="shared" si="158"/>
        <v>8</v>
      </c>
      <c r="I2264" s="9"/>
      <c r="J2264" s="76">
        <v>323.27</v>
      </c>
      <c r="K2264" s="9"/>
      <c r="L2264" s="315"/>
      <c r="M2264" s="9">
        <v>1</v>
      </c>
      <c r="N2264" s="35"/>
      <c r="O2264" s="315"/>
      <c r="P2264" s="75">
        <f t="shared" ref="P2264:P2299" si="161">J2264/M2264</f>
        <v>323.27</v>
      </c>
      <c r="Q2264" s="9"/>
      <c r="R2264" s="9"/>
      <c r="S2264" s="9"/>
      <c r="T2264" s="78">
        <f t="shared" ref="T2264:T2299" si="162">F2264/M2264</f>
        <v>2140</v>
      </c>
      <c r="U2264" s="9"/>
      <c r="V2264" s="9"/>
      <c r="W2264" s="9"/>
      <c r="X2264" s="315"/>
      <c r="Y2264" s="9">
        <v>323.27</v>
      </c>
      <c r="Z2264" s="9">
        <f t="shared" si="159"/>
        <v>399.73</v>
      </c>
      <c r="AA2264" s="315"/>
      <c r="AB2264" s="9">
        <f t="shared" si="160"/>
        <v>505.21</v>
      </c>
      <c r="AC2264" s="9">
        <v>454.64</v>
      </c>
      <c r="AD2264" s="9"/>
      <c r="AG2264" s="315"/>
      <c r="AH2264" s="317"/>
      <c r="AI2264" s="317"/>
      <c r="AJ2264" s="317"/>
      <c r="AK2264" s="317"/>
      <c r="AL2264" s="315"/>
    </row>
    <row r="2265" spans="1:38">
      <c r="A2265" s="342"/>
      <c r="B2265" s="73"/>
      <c r="C2265" s="9" t="s">
        <v>549</v>
      </c>
      <c r="D2265" s="9"/>
      <c r="E2265" s="9" t="s">
        <v>70</v>
      </c>
      <c r="F2265" s="74">
        <v>97780</v>
      </c>
      <c r="G2265" s="9"/>
      <c r="H2265" s="74">
        <f t="shared" si="158"/>
        <v>352</v>
      </c>
      <c r="I2265" s="9"/>
      <c r="J2265" s="76">
        <v>9920.369999999999</v>
      </c>
      <c r="K2265" s="9"/>
      <c r="L2265" s="315"/>
      <c r="M2265" s="9">
        <v>7</v>
      </c>
      <c r="N2265" s="35"/>
      <c r="O2265" s="315"/>
      <c r="P2265" s="75">
        <f t="shared" si="161"/>
        <v>1417.1957142857141</v>
      </c>
      <c r="Q2265" s="9"/>
      <c r="R2265" s="9"/>
      <c r="S2265" s="9"/>
      <c r="T2265" s="78">
        <f t="shared" si="162"/>
        <v>13968.571428571429</v>
      </c>
      <c r="U2265" s="9"/>
      <c r="V2265" s="9"/>
      <c r="W2265" s="9"/>
      <c r="X2265" s="315"/>
      <c r="Y2265" s="9">
        <v>9920.369999999999</v>
      </c>
      <c r="Z2265" s="9">
        <f t="shared" si="159"/>
        <v>12266.77</v>
      </c>
      <c r="AA2265" s="315"/>
      <c r="AB2265" s="9">
        <f t="shared" si="160"/>
        <v>15503.61</v>
      </c>
      <c r="AC2265" s="9">
        <v>13951.7</v>
      </c>
      <c r="AD2265" s="9"/>
      <c r="AG2265" s="315"/>
      <c r="AH2265" s="317"/>
      <c r="AI2265" s="317"/>
      <c r="AJ2265" s="317"/>
      <c r="AK2265" s="317"/>
      <c r="AL2265" s="315"/>
    </row>
    <row r="2266" spans="1:38">
      <c r="A2266" s="342"/>
      <c r="B2266" s="73"/>
      <c r="C2266" s="9" t="s">
        <v>549</v>
      </c>
      <c r="D2266" s="9"/>
      <c r="E2266" s="9" t="s">
        <v>200</v>
      </c>
      <c r="F2266" s="74">
        <v>2453</v>
      </c>
      <c r="G2266" s="9"/>
      <c r="H2266" s="74">
        <f t="shared" si="158"/>
        <v>9</v>
      </c>
      <c r="I2266" s="9"/>
      <c r="J2266" s="76">
        <v>446.41</v>
      </c>
      <c r="K2266" s="9"/>
      <c r="L2266" s="315"/>
      <c r="M2266" s="9">
        <v>9</v>
      </c>
      <c r="N2266" s="35"/>
      <c r="O2266" s="315"/>
      <c r="P2266" s="75">
        <f t="shared" si="161"/>
        <v>49.601111111111116</v>
      </c>
      <c r="Q2266" s="9"/>
      <c r="R2266" s="9"/>
      <c r="S2266" s="9"/>
      <c r="T2266" s="78">
        <f t="shared" si="162"/>
        <v>272.55555555555554</v>
      </c>
      <c r="U2266" s="9"/>
      <c r="V2266" s="9"/>
      <c r="W2266" s="9"/>
      <c r="X2266" s="315"/>
      <c r="Y2266" s="9">
        <v>446.41</v>
      </c>
      <c r="Z2266" s="9">
        <f t="shared" si="159"/>
        <v>552</v>
      </c>
      <c r="AA2266" s="315"/>
      <c r="AB2266" s="9">
        <f t="shared" si="160"/>
        <v>697.65</v>
      </c>
      <c r="AC2266" s="9">
        <v>627.82000000000005</v>
      </c>
      <c r="AD2266" s="9"/>
      <c r="AG2266" s="315"/>
      <c r="AH2266" s="317"/>
      <c r="AI2266" s="317"/>
      <c r="AJ2266" s="317"/>
      <c r="AK2266" s="317"/>
      <c r="AL2266" s="315"/>
    </row>
    <row r="2267" spans="1:38">
      <c r="A2267" s="342"/>
      <c r="B2267" s="73"/>
      <c r="C2267" s="9" t="s">
        <v>550</v>
      </c>
      <c r="D2267" s="9"/>
      <c r="E2267" s="9" t="s">
        <v>216</v>
      </c>
      <c r="F2267" s="74">
        <v>357355</v>
      </c>
      <c r="G2267" s="9"/>
      <c r="H2267" s="74">
        <f t="shared" si="158"/>
        <v>1287</v>
      </c>
      <c r="I2267" s="9"/>
      <c r="J2267" s="76">
        <v>60726.259999999995</v>
      </c>
      <c r="K2267" s="9"/>
      <c r="L2267" s="315"/>
      <c r="M2267" s="9">
        <v>156</v>
      </c>
      <c r="N2267" s="35"/>
      <c r="O2267" s="315"/>
      <c r="P2267" s="75">
        <f t="shared" si="161"/>
        <v>389.27089743589738</v>
      </c>
      <c r="Q2267" s="9"/>
      <c r="R2267" s="9"/>
      <c r="S2267" s="9"/>
      <c r="T2267" s="78">
        <f t="shared" si="162"/>
        <v>2290.7371794871797</v>
      </c>
      <c r="U2267" s="9"/>
      <c r="V2267" s="9"/>
      <c r="W2267" s="9"/>
      <c r="X2267" s="315"/>
      <c r="Y2267" s="9">
        <v>60726.259999999995</v>
      </c>
      <c r="Z2267" s="9">
        <f t="shared" si="159"/>
        <v>75089.440000000002</v>
      </c>
      <c r="AA2267" s="315"/>
      <c r="AB2267" s="9">
        <f t="shared" si="160"/>
        <v>94903.37</v>
      </c>
      <c r="AC2267" s="9">
        <v>85403.520000000004</v>
      </c>
      <c r="AD2267" s="9"/>
      <c r="AG2267" s="315"/>
      <c r="AH2267" s="317"/>
      <c r="AI2267" s="317"/>
      <c r="AJ2267" s="317"/>
      <c r="AK2267" s="317"/>
      <c r="AL2267" s="315"/>
    </row>
    <row r="2268" spans="1:38">
      <c r="A2268" s="342"/>
      <c r="B2268" s="73"/>
      <c r="C2268" s="9" t="s">
        <v>551</v>
      </c>
      <c r="D2268" s="9"/>
      <c r="E2268" s="9" t="s">
        <v>72</v>
      </c>
      <c r="F2268" s="74">
        <v>8031</v>
      </c>
      <c r="G2268" s="9"/>
      <c r="H2268" s="74">
        <f t="shared" si="158"/>
        <v>29</v>
      </c>
      <c r="I2268" s="9"/>
      <c r="J2268" s="76">
        <v>1204.9799999999998</v>
      </c>
      <c r="K2268" s="9"/>
      <c r="L2268" s="315"/>
      <c r="M2268" s="9">
        <v>16</v>
      </c>
      <c r="N2268" s="35"/>
      <c r="O2268" s="315"/>
      <c r="P2268" s="75">
        <f t="shared" si="161"/>
        <v>75.311249999999987</v>
      </c>
      <c r="Q2268" s="9"/>
      <c r="R2268" s="9"/>
      <c r="S2268" s="9"/>
      <c r="T2268" s="78">
        <f t="shared" si="162"/>
        <v>501.9375</v>
      </c>
      <c r="U2268" s="9"/>
      <c r="V2268" s="9"/>
      <c r="W2268" s="9"/>
      <c r="X2268" s="315"/>
      <c r="Y2268" s="9">
        <v>1204.9799999999998</v>
      </c>
      <c r="Z2268" s="9">
        <f t="shared" si="159"/>
        <v>1489.99</v>
      </c>
      <c r="AA2268" s="315"/>
      <c r="AB2268" s="9">
        <f t="shared" si="160"/>
        <v>1883.15</v>
      </c>
      <c r="AC2268" s="9">
        <v>1694.65</v>
      </c>
      <c r="AD2268" s="9"/>
      <c r="AG2268" s="315"/>
      <c r="AH2268" s="317"/>
      <c r="AI2268" s="317"/>
      <c r="AJ2268" s="317"/>
      <c r="AK2268" s="317"/>
      <c r="AL2268" s="315"/>
    </row>
    <row r="2269" spans="1:38">
      <c r="A2269" s="342"/>
      <c r="B2269" s="73"/>
      <c r="C2269" s="9" t="s">
        <v>552</v>
      </c>
      <c r="D2269" s="9"/>
      <c r="E2269" s="9" t="s">
        <v>91</v>
      </c>
      <c r="F2269" s="74">
        <v>245650</v>
      </c>
      <c r="G2269" s="9"/>
      <c r="H2269" s="74">
        <f t="shared" si="158"/>
        <v>884</v>
      </c>
      <c r="I2269" s="9"/>
      <c r="J2269" s="76">
        <v>27298.35</v>
      </c>
      <c r="K2269" s="9"/>
      <c r="L2269" s="315"/>
      <c r="M2269" s="9">
        <v>81</v>
      </c>
      <c r="N2269" s="35"/>
      <c r="O2269" s="315"/>
      <c r="P2269" s="75">
        <f t="shared" si="161"/>
        <v>337.01666666666665</v>
      </c>
      <c r="Q2269" s="9"/>
      <c r="R2269" s="9"/>
      <c r="S2269" s="9"/>
      <c r="T2269" s="78">
        <f t="shared" si="162"/>
        <v>3032.7160493827159</v>
      </c>
      <c r="U2269" s="9"/>
      <c r="V2269" s="9"/>
      <c r="W2269" s="9"/>
      <c r="X2269" s="315"/>
      <c r="Y2269" s="9">
        <v>27298.35</v>
      </c>
      <c r="Z2269" s="9">
        <f t="shared" si="159"/>
        <v>33755.050000000003</v>
      </c>
      <c r="AA2269" s="315"/>
      <c r="AB2269" s="9">
        <f t="shared" si="160"/>
        <v>42662.03</v>
      </c>
      <c r="AC2269" s="9">
        <v>38391.550000000003</v>
      </c>
      <c r="AD2269" s="9"/>
      <c r="AG2269" s="315"/>
      <c r="AH2269" s="317"/>
      <c r="AI2269" s="317"/>
      <c r="AJ2269" s="317"/>
      <c r="AK2269" s="317"/>
      <c r="AL2269" s="315"/>
    </row>
    <row r="2270" spans="1:38">
      <c r="A2270" s="342"/>
      <c r="B2270" s="73"/>
      <c r="C2270" s="9" t="s">
        <v>552</v>
      </c>
      <c r="D2270" s="9"/>
      <c r="E2270" s="9" t="s">
        <v>68</v>
      </c>
      <c r="F2270" s="74">
        <v>5286</v>
      </c>
      <c r="G2270" s="9"/>
      <c r="H2270" s="74">
        <f t="shared" si="158"/>
        <v>19</v>
      </c>
      <c r="I2270" s="9"/>
      <c r="J2270" s="76">
        <v>826.44</v>
      </c>
      <c r="K2270" s="9"/>
      <c r="L2270" s="315"/>
      <c r="M2270" s="9">
        <v>2</v>
      </c>
      <c r="N2270" s="35"/>
      <c r="O2270" s="315"/>
      <c r="P2270" s="75">
        <f t="shared" si="161"/>
        <v>413.22</v>
      </c>
      <c r="Q2270" s="9"/>
      <c r="R2270" s="9"/>
      <c r="S2270" s="9"/>
      <c r="T2270" s="78">
        <f t="shared" si="162"/>
        <v>2643</v>
      </c>
      <c r="U2270" s="9"/>
      <c r="V2270" s="9"/>
      <c r="W2270" s="9"/>
      <c r="X2270" s="315"/>
      <c r="Y2270" s="9">
        <v>826.44</v>
      </c>
      <c r="Z2270" s="9">
        <f t="shared" si="159"/>
        <v>1021.91</v>
      </c>
      <c r="AA2270" s="315"/>
      <c r="AB2270" s="9">
        <f t="shared" si="160"/>
        <v>1291.57</v>
      </c>
      <c r="AC2270" s="9">
        <v>1162.28</v>
      </c>
      <c r="AD2270" s="9"/>
      <c r="AG2270" s="315"/>
      <c r="AH2270" s="317"/>
      <c r="AI2270" s="317"/>
      <c r="AJ2270" s="317"/>
      <c r="AK2270" s="317"/>
      <c r="AL2270" s="315"/>
    </row>
    <row r="2271" spans="1:38">
      <c r="A2271" s="342"/>
      <c r="B2271" s="73"/>
      <c r="C2271" s="9" t="s">
        <v>553</v>
      </c>
      <c r="D2271" s="9"/>
      <c r="E2271" s="9" t="s">
        <v>59</v>
      </c>
      <c r="F2271" s="74">
        <v>579</v>
      </c>
      <c r="G2271" s="9"/>
      <c r="H2271" s="74">
        <f t="shared" si="158"/>
        <v>2</v>
      </c>
      <c r="I2271" s="9"/>
      <c r="J2271" s="76">
        <v>64.399999999999991</v>
      </c>
      <c r="K2271" s="9"/>
      <c r="L2271" s="315"/>
      <c r="M2271" s="9">
        <v>3</v>
      </c>
      <c r="N2271" s="35"/>
      <c r="O2271" s="315"/>
      <c r="P2271" s="75">
        <f t="shared" si="161"/>
        <v>21.466666666666665</v>
      </c>
      <c r="Q2271" s="9"/>
      <c r="R2271" s="9"/>
      <c r="S2271" s="9"/>
      <c r="T2271" s="78">
        <f t="shared" si="162"/>
        <v>193</v>
      </c>
      <c r="U2271" s="9"/>
      <c r="V2271" s="9"/>
      <c r="W2271" s="9"/>
      <c r="X2271" s="315"/>
      <c r="Y2271" s="9">
        <v>64.399999999999991</v>
      </c>
      <c r="Z2271" s="9">
        <f t="shared" si="159"/>
        <v>79.63</v>
      </c>
      <c r="AA2271" s="315"/>
      <c r="AB2271" s="9">
        <f t="shared" si="160"/>
        <v>100.64</v>
      </c>
      <c r="AC2271" s="9">
        <v>90.57</v>
      </c>
      <c r="AD2271" s="9"/>
      <c r="AG2271" s="315"/>
      <c r="AH2271" s="317"/>
      <c r="AI2271" s="317"/>
      <c r="AJ2271" s="317"/>
      <c r="AK2271" s="317"/>
      <c r="AL2271" s="315"/>
    </row>
    <row r="2272" spans="1:38">
      <c r="A2272" s="342"/>
      <c r="B2272" s="73"/>
      <c r="C2272" s="9" t="s">
        <v>553</v>
      </c>
      <c r="D2272" s="9"/>
      <c r="E2272" s="9" t="s">
        <v>64</v>
      </c>
      <c r="F2272" s="74">
        <v>716</v>
      </c>
      <c r="G2272" s="9"/>
      <c r="H2272" s="74">
        <f t="shared" si="158"/>
        <v>3</v>
      </c>
      <c r="I2272" s="9"/>
      <c r="J2272" s="76">
        <v>118</v>
      </c>
      <c r="K2272" s="9"/>
      <c r="L2272" s="315"/>
      <c r="M2272" s="9">
        <v>1</v>
      </c>
      <c r="N2272" s="35"/>
      <c r="O2272" s="315"/>
      <c r="P2272" s="75">
        <f t="shared" si="161"/>
        <v>118</v>
      </c>
      <c r="Q2272" s="9"/>
      <c r="R2272" s="9"/>
      <c r="S2272" s="9"/>
      <c r="T2272" s="78">
        <f t="shared" si="162"/>
        <v>716</v>
      </c>
      <c r="U2272" s="9"/>
      <c r="V2272" s="9"/>
      <c r="W2272" s="9"/>
      <c r="X2272" s="315"/>
      <c r="Y2272" s="9">
        <v>118</v>
      </c>
      <c r="Z2272" s="9">
        <f t="shared" si="159"/>
        <v>145.91</v>
      </c>
      <c r="AA2272" s="315"/>
      <c r="AB2272" s="9">
        <f t="shared" si="160"/>
        <v>184.41</v>
      </c>
      <c r="AC2272" s="9">
        <v>165.95</v>
      </c>
      <c r="AD2272" s="9"/>
      <c r="AG2272" s="315"/>
      <c r="AH2272" s="317"/>
      <c r="AI2272" s="317"/>
      <c r="AJ2272" s="317"/>
      <c r="AK2272" s="317"/>
      <c r="AL2272" s="315"/>
    </row>
    <row r="2273" spans="1:38">
      <c r="A2273" s="342"/>
      <c r="B2273" s="73"/>
      <c r="C2273" s="9" t="s">
        <v>553</v>
      </c>
      <c r="D2273" s="9"/>
      <c r="E2273" s="9" t="s">
        <v>66</v>
      </c>
      <c r="F2273" s="74">
        <v>1591893</v>
      </c>
      <c r="G2273" s="9"/>
      <c r="H2273" s="74">
        <f t="shared" si="158"/>
        <v>5732</v>
      </c>
      <c r="I2273" s="9"/>
      <c r="J2273" s="76">
        <v>230134.85999999993</v>
      </c>
      <c r="K2273" s="9"/>
      <c r="L2273" s="315"/>
      <c r="M2273" s="9">
        <v>612</v>
      </c>
      <c r="N2273" s="35"/>
      <c r="O2273" s="315"/>
      <c r="P2273" s="75">
        <f t="shared" si="161"/>
        <v>376.03735294117638</v>
      </c>
      <c r="Q2273" s="9"/>
      <c r="R2273" s="9"/>
      <c r="S2273" s="9"/>
      <c r="T2273" s="78">
        <f t="shared" si="162"/>
        <v>2601.1323529411766</v>
      </c>
      <c r="U2273" s="9"/>
      <c r="V2273" s="9"/>
      <c r="W2273" s="9"/>
      <c r="X2273" s="315"/>
      <c r="Y2273" s="9">
        <v>230134.85999999993</v>
      </c>
      <c r="Z2273" s="9">
        <f t="shared" si="159"/>
        <v>284567.11</v>
      </c>
      <c r="AA2273" s="315"/>
      <c r="AB2273" s="9">
        <f t="shared" si="160"/>
        <v>359656.15</v>
      </c>
      <c r="AC2273" s="9">
        <v>323654.48</v>
      </c>
      <c r="AD2273" s="9"/>
      <c r="AG2273" s="315"/>
      <c r="AH2273" s="317"/>
      <c r="AI2273" s="317"/>
      <c r="AJ2273" s="317"/>
      <c r="AK2273" s="317"/>
      <c r="AL2273" s="315"/>
    </row>
    <row r="2274" spans="1:38">
      <c r="A2274" s="342"/>
      <c r="B2274" s="73"/>
      <c r="C2274" s="9" t="s">
        <v>554</v>
      </c>
      <c r="D2274" s="9"/>
      <c r="E2274" s="9" t="s">
        <v>55</v>
      </c>
      <c r="F2274" s="74">
        <v>195633</v>
      </c>
      <c r="G2274" s="9"/>
      <c r="H2274" s="74">
        <f t="shared" si="158"/>
        <v>704</v>
      </c>
      <c r="I2274" s="9"/>
      <c r="J2274" s="76">
        <v>34532.12999999999</v>
      </c>
      <c r="K2274" s="9"/>
      <c r="L2274" s="315"/>
      <c r="M2274" s="9">
        <v>185</v>
      </c>
      <c r="N2274" s="35"/>
      <c r="O2274" s="315"/>
      <c r="P2274" s="75">
        <f t="shared" si="161"/>
        <v>186.6601621621621</v>
      </c>
      <c r="Q2274" s="9"/>
      <c r="R2274" s="9"/>
      <c r="S2274" s="9"/>
      <c r="T2274" s="78">
        <f t="shared" si="162"/>
        <v>1057.4756756756756</v>
      </c>
      <c r="U2274" s="9"/>
      <c r="V2274" s="9"/>
      <c r="W2274" s="9"/>
      <c r="X2274" s="315"/>
      <c r="Y2274" s="9">
        <v>34532.12999999999</v>
      </c>
      <c r="Z2274" s="9">
        <f t="shared" si="159"/>
        <v>42699.78</v>
      </c>
      <c r="AA2274" s="315"/>
      <c r="AB2274" s="9">
        <f t="shared" si="160"/>
        <v>53967.02</v>
      </c>
      <c r="AC2274" s="9">
        <v>48564.91</v>
      </c>
      <c r="AD2274" s="9"/>
      <c r="AG2274" s="315"/>
      <c r="AH2274" s="317"/>
      <c r="AI2274" s="317"/>
      <c r="AJ2274" s="317"/>
      <c r="AK2274" s="317"/>
      <c r="AL2274" s="315"/>
    </row>
    <row r="2275" spans="1:38">
      <c r="A2275" s="342"/>
      <c r="B2275" s="73"/>
      <c r="C2275" s="9" t="s">
        <v>555</v>
      </c>
      <c r="D2275" s="9"/>
      <c r="E2275" s="9" t="s">
        <v>77</v>
      </c>
      <c r="F2275" s="74">
        <v>210594</v>
      </c>
      <c r="G2275" s="9"/>
      <c r="H2275" s="74">
        <f t="shared" si="158"/>
        <v>758</v>
      </c>
      <c r="I2275" s="9"/>
      <c r="J2275" s="76">
        <v>33872.439999999995</v>
      </c>
      <c r="K2275" s="9"/>
      <c r="L2275" s="315"/>
      <c r="M2275" s="9">
        <v>253</v>
      </c>
      <c r="N2275" s="35"/>
      <c r="O2275" s="315"/>
      <c r="P2275" s="75">
        <f t="shared" si="161"/>
        <v>133.88316205533596</v>
      </c>
      <c r="Q2275" s="9"/>
      <c r="R2275" s="9"/>
      <c r="S2275" s="9"/>
      <c r="T2275" s="78">
        <f t="shared" si="162"/>
        <v>832.38735177865613</v>
      </c>
      <c r="U2275" s="9"/>
      <c r="V2275" s="9"/>
      <c r="W2275" s="9"/>
      <c r="X2275" s="315"/>
      <c r="Y2275" s="9">
        <v>33872.439999999995</v>
      </c>
      <c r="Z2275" s="9">
        <f t="shared" si="159"/>
        <v>41884.06</v>
      </c>
      <c r="AA2275" s="315"/>
      <c r="AB2275" s="9">
        <f t="shared" si="160"/>
        <v>52936.05</v>
      </c>
      <c r="AC2275" s="9">
        <v>47637.14</v>
      </c>
      <c r="AD2275" s="9"/>
      <c r="AG2275" s="315"/>
      <c r="AH2275" s="317"/>
      <c r="AI2275" s="317"/>
      <c r="AJ2275" s="317"/>
      <c r="AK2275" s="317"/>
      <c r="AL2275" s="315"/>
    </row>
    <row r="2276" spans="1:38">
      <c r="A2276" s="342"/>
      <c r="B2276" s="73"/>
      <c r="C2276" s="9" t="s">
        <v>557</v>
      </c>
      <c r="D2276" s="9"/>
      <c r="E2276" s="9" t="s">
        <v>325</v>
      </c>
      <c r="F2276" s="74">
        <v>46436</v>
      </c>
      <c r="G2276" s="9"/>
      <c r="H2276" s="74">
        <f t="shared" si="158"/>
        <v>167</v>
      </c>
      <c r="I2276" s="9"/>
      <c r="J2276" s="76">
        <v>5531.12</v>
      </c>
      <c r="K2276" s="9"/>
      <c r="L2276" s="315"/>
      <c r="M2276" s="9">
        <v>34</v>
      </c>
      <c r="N2276" s="35"/>
      <c r="O2276" s="315"/>
      <c r="P2276" s="75">
        <f t="shared" si="161"/>
        <v>162.68</v>
      </c>
      <c r="Q2276" s="9"/>
      <c r="R2276" s="9"/>
      <c r="S2276" s="9"/>
      <c r="T2276" s="78">
        <f t="shared" si="162"/>
        <v>1365.7647058823529</v>
      </c>
      <c r="U2276" s="9"/>
      <c r="V2276" s="9"/>
      <c r="W2276" s="9"/>
      <c r="X2276" s="315"/>
      <c r="Y2276" s="9">
        <v>5531.12</v>
      </c>
      <c r="Z2276" s="9">
        <f t="shared" si="159"/>
        <v>6839.36</v>
      </c>
      <c r="AA2276" s="315"/>
      <c r="AB2276" s="9">
        <f t="shared" si="160"/>
        <v>8644.07</v>
      </c>
      <c r="AC2276" s="9">
        <v>7778.79</v>
      </c>
      <c r="AD2276" s="9"/>
      <c r="AG2276" s="315"/>
      <c r="AH2276" s="317"/>
      <c r="AI2276" s="317"/>
      <c r="AJ2276" s="317"/>
      <c r="AK2276" s="317"/>
      <c r="AL2276" s="315"/>
    </row>
    <row r="2277" spans="1:38">
      <c r="A2277" s="342"/>
      <c r="B2277" s="73"/>
      <c r="C2277" s="9" t="s">
        <v>558</v>
      </c>
      <c r="D2277" s="9"/>
      <c r="E2277" s="9" t="s">
        <v>157</v>
      </c>
      <c r="F2277" s="74">
        <v>37096</v>
      </c>
      <c r="G2277" s="9"/>
      <c r="H2277" s="74">
        <f t="shared" si="158"/>
        <v>134</v>
      </c>
      <c r="I2277" s="9"/>
      <c r="J2277" s="76">
        <v>7439.81</v>
      </c>
      <c r="K2277" s="9"/>
      <c r="L2277" s="315"/>
      <c r="M2277" s="9">
        <v>42</v>
      </c>
      <c r="N2277" s="35"/>
      <c r="O2277" s="315"/>
      <c r="P2277" s="75">
        <f t="shared" si="161"/>
        <v>177.13833333333335</v>
      </c>
      <c r="Q2277" s="9"/>
      <c r="R2277" s="9"/>
      <c r="S2277" s="9"/>
      <c r="T2277" s="78">
        <f t="shared" si="162"/>
        <v>883.23809523809518</v>
      </c>
      <c r="U2277" s="9"/>
      <c r="V2277" s="9"/>
      <c r="W2277" s="9"/>
      <c r="X2277" s="315"/>
      <c r="Y2277" s="9">
        <v>7439.81</v>
      </c>
      <c r="Z2277" s="9">
        <f t="shared" si="159"/>
        <v>9199.5</v>
      </c>
      <c r="AA2277" s="315"/>
      <c r="AB2277" s="9">
        <f t="shared" si="160"/>
        <v>11626.98</v>
      </c>
      <c r="AC2277" s="9">
        <v>10463.120000000001</v>
      </c>
      <c r="AD2277" s="9"/>
      <c r="AG2277" s="315"/>
      <c r="AH2277" s="317"/>
      <c r="AI2277" s="317"/>
      <c r="AJ2277" s="317"/>
      <c r="AK2277" s="317"/>
      <c r="AL2277" s="315"/>
    </row>
    <row r="2278" spans="1:38">
      <c r="A2278" s="342"/>
      <c r="B2278" s="73"/>
      <c r="C2278" s="9" t="s">
        <v>559</v>
      </c>
      <c r="D2278" s="9"/>
      <c r="E2278" s="9" t="s">
        <v>110</v>
      </c>
      <c r="F2278" s="74">
        <v>53882</v>
      </c>
      <c r="G2278" s="9"/>
      <c r="H2278" s="74">
        <f t="shared" si="158"/>
        <v>194</v>
      </c>
      <c r="I2278" s="9"/>
      <c r="J2278" s="76">
        <v>8704.85</v>
      </c>
      <c r="K2278" s="9"/>
      <c r="L2278" s="315"/>
      <c r="M2278" s="9">
        <v>111</v>
      </c>
      <c r="N2278" s="35"/>
      <c r="O2278" s="315"/>
      <c r="P2278" s="75">
        <f t="shared" si="161"/>
        <v>78.422072072072069</v>
      </c>
      <c r="Q2278" s="9"/>
      <c r="R2278" s="9"/>
      <c r="S2278" s="9"/>
      <c r="T2278" s="78">
        <f t="shared" si="162"/>
        <v>485.4234234234234</v>
      </c>
      <c r="U2278" s="9"/>
      <c r="V2278" s="9"/>
      <c r="W2278" s="9"/>
      <c r="X2278" s="315"/>
      <c r="Y2278" s="9">
        <v>8704.85</v>
      </c>
      <c r="Z2278" s="9">
        <f t="shared" si="159"/>
        <v>10763.75</v>
      </c>
      <c r="AA2278" s="315"/>
      <c r="AB2278" s="9">
        <f t="shared" si="160"/>
        <v>13603.99</v>
      </c>
      <c r="AC2278" s="9">
        <v>12242.23</v>
      </c>
      <c r="AD2278" s="9"/>
      <c r="AG2278" s="315"/>
      <c r="AH2278" s="317"/>
      <c r="AI2278" s="317"/>
      <c r="AJ2278" s="317"/>
      <c r="AK2278" s="317"/>
      <c r="AL2278" s="315"/>
    </row>
    <row r="2279" spans="1:38">
      <c r="A2279" s="342"/>
      <c r="B2279" s="73"/>
      <c r="C2279" s="9" t="s">
        <v>560</v>
      </c>
      <c r="D2279" s="9"/>
      <c r="E2279" s="9" t="s">
        <v>561</v>
      </c>
      <c r="F2279" s="74">
        <v>54619</v>
      </c>
      <c r="G2279" s="9"/>
      <c r="H2279" s="74">
        <f t="shared" si="158"/>
        <v>197</v>
      </c>
      <c r="I2279" s="9"/>
      <c r="J2279" s="76">
        <v>8765.369999999999</v>
      </c>
      <c r="K2279" s="9"/>
      <c r="L2279" s="315"/>
      <c r="M2279" s="9">
        <v>32</v>
      </c>
      <c r="N2279" s="35"/>
      <c r="O2279" s="315"/>
      <c r="P2279" s="75">
        <f t="shared" si="161"/>
        <v>273.91781249999997</v>
      </c>
      <c r="Q2279" s="9"/>
      <c r="R2279" s="9"/>
      <c r="S2279" s="9"/>
      <c r="T2279" s="78">
        <f t="shared" si="162"/>
        <v>1706.84375</v>
      </c>
      <c r="U2279" s="9"/>
      <c r="V2279" s="9"/>
      <c r="W2279" s="9"/>
      <c r="X2279" s="315"/>
      <c r="Y2279" s="9">
        <v>8765.369999999999</v>
      </c>
      <c r="Z2279" s="9">
        <f t="shared" si="159"/>
        <v>10838.58</v>
      </c>
      <c r="AA2279" s="315"/>
      <c r="AB2279" s="9">
        <f t="shared" si="160"/>
        <v>13698.57</v>
      </c>
      <c r="AC2279" s="9">
        <v>12327.34</v>
      </c>
      <c r="AD2279" s="9"/>
      <c r="AG2279" s="315"/>
      <c r="AH2279" s="317"/>
      <c r="AI2279" s="317"/>
      <c r="AJ2279" s="317"/>
      <c r="AK2279" s="317"/>
      <c r="AL2279" s="315"/>
    </row>
    <row r="2280" spans="1:38">
      <c r="A2280" s="342"/>
      <c r="B2280" s="73"/>
      <c r="C2280" s="9" t="s">
        <v>562</v>
      </c>
      <c r="D2280" s="9"/>
      <c r="E2280" s="9" t="s">
        <v>157</v>
      </c>
      <c r="F2280" s="74">
        <v>2962803</v>
      </c>
      <c r="G2280" s="9"/>
      <c r="H2280" s="74">
        <f t="shared" si="158"/>
        <v>10668</v>
      </c>
      <c r="I2280" s="9"/>
      <c r="J2280" s="76">
        <v>431146.58000000042</v>
      </c>
      <c r="K2280" s="9"/>
      <c r="L2280" s="315"/>
      <c r="M2280" s="9">
        <v>1622</v>
      </c>
      <c r="N2280" s="35"/>
      <c r="O2280" s="315"/>
      <c r="P2280" s="75">
        <f t="shared" si="161"/>
        <v>265.81170160295954</v>
      </c>
      <c r="Q2280" s="9"/>
      <c r="R2280" s="9"/>
      <c r="S2280" s="9"/>
      <c r="T2280" s="78">
        <f t="shared" si="162"/>
        <v>1826.6356350184956</v>
      </c>
      <c r="U2280" s="9"/>
      <c r="V2280" s="9"/>
      <c r="W2280" s="9"/>
      <c r="X2280" s="315"/>
      <c r="Y2280" s="9">
        <v>431146.58000000042</v>
      </c>
      <c r="Z2280" s="9">
        <f t="shared" si="159"/>
        <v>533122.79</v>
      </c>
      <c r="AA2280" s="315"/>
      <c r="AB2280" s="9">
        <f t="shared" si="160"/>
        <v>673798.49</v>
      </c>
      <c r="AC2280" s="9">
        <v>606351.09</v>
      </c>
      <c r="AD2280" s="9"/>
      <c r="AG2280" s="315"/>
      <c r="AH2280" s="317"/>
      <c r="AI2280" s="317"/>
      <c r="AJ2280" s="317"/>
      <c r="AK2280" s="317"/>
      <c r="AL2280" s="315"/>
    </row>
    <row r="2281" spans="1:38">
      <c r="A2281" s="342"/>
      <c r="B2281" s="73"/>
      <c r="C2281" s="9" t="s">
        <v>563</v>
      </c>
      <c r="D2281" s="9"/>
      <c r="E2281" s="9" t="s">
        <v>157</v>
      </c>
      <c r="F2281" s="74">
        <v>1009635</v>
      </c>
      <c r="G2281" s="9"/>
      <c r="H2281" s="74">
        <f t="shared" si="158"/>
        <v>3635</v>
      </c>
      <c r="I2281" s="9"/>
      <c r="J2281" s="76">
        <v>148811.93</v>
      </c>
      <c r="K2281" s="9"/>
      <c r="L2281" s="315"/>
      <c r="M2281" s="9">
        <v>550</v>
      </c>
      <c r="N2281" s="35"/>
      <c r="O2281" s="315"/>
      <c r="P2281" s="75">
        <f t="shared" si="161"/>
        <v>270.56714545454543</v>
      </c>
      <c r="Q2281" s="9"/>
      <c r="R2281" s="9"/>
      <c r="S2281" s="9"/>
      <c r="T2281" s="78">
        <f t="shared" si="162"/>
        <v>1835.7</v>
      </c>
      <c r="U2281" s="9"/>
      <c r="V2281" s="9"/>
      <c r="W2281" s="9"/>
      <c r="X2281" s="315"/>
      <c r="Y2281" s="9">
        <v>148811.93</v>
      </c>
      <c r="Z2281" s="9">
        <f t="shared" si="159"/>
        <v>184009.42</v>
      </c>
      <c r="AA2281" s="315"/>
      <c r="AB2281" s="9">
        <f t="shared" si="160"/>
        <v>232564.19</v>
      </c>
      <c r="AC2281" s="9">
        <v>209284.45</v>
      </c>
      <c r="AD2281" s="9"/>
      <c r="AG2281" s="315"/>
      <c r="AH2281" s="317"/>
      <c r="AI2281" s="317"/>
      <c r="AJ2281" s="317"/>
      <c r="AK2281" s="317"/>
      <c r="AL2281" s="315"/>
    </row>
    <row r="2282" spans="1:38">
      <c r="A2282" s="342"/>
      <c r="B2282" s="73"/>
      <c r="C2282" s="9" t="s">
        <v>564</v>
      </c>
      <c r="D2282" s="9"/>
      <c r="E2282" s="9" t="s">
        <v>59</v>
      </c>
      <c r="F2282" s="74">
        <v>69310</v>
      </c>
      <c r="G2282" s="9"/>
      <c r="H2282" s="74">
        <f t="shared" si="158"/>
        <v>250</v>
      </c>
      <c r="I2282" s="9"/>
      <c r="J2282" s="76">
        <v>15762.76</v>
      </c>
      <c r="K2282" s="9"/>
      <c r="L2282" s="315"/>
      <c r="M2282" s="9">
        <v>12</v>
      </c>
      <c r="N2282" s="35"/>
      <c r="O2282" s="315"/>
      <c r="P2282" s="75">
        <f t="shared" si="161"/>
        <v>1313.5633333333333</v>
      </c>
      <c r="Q2282" s="9"/>
      <c r="R2282" s="9"/>
      <c r="S2282" s="9"/>
      <c r="T2282" s="78">
        <f t="shared" si="162"/>
        <v>5775.833333333333</v>
      </c>
      <c r="U2282" s="9"/>
      <c r="V2282" s="9"/>
      <c r="W2282" s="9"/>
      <c r="X2282" s="315"/>
      <c r="Y2282" s="9">
        <v>15762.76</v>
      </c>
      <c r="Z2282" s="9">
        <f t="shared" si="159"/>
        <v>19491.02</v>
      </c>
      <c r="AA2282" s="315"/>
      <c r="AB2282" s="9">
        <f t="shared" si="160"/>
        <v>24634.14</v>
      </c>
      <c r="AC2282" s="9">
        <v>22168.25</v>
      </c>
      <c r="AD2282" s="9"/>
      <c r="AG2282" s="315"/>
      <c r="AH2282" s="317"/>
      <c r="AI2282" s="317"/>
      <c r="AJ2282" s="317"/>
      <c r="AK2282" s="317"/>
      <c r="AL2282" s="315"/>
    </row>
    <row r="2283" spans="1:38">
      <c r="A2283" s="342"/>
      <c r="B2283" s="73"/>
      <c r="C2283" s="9" t="s">
        <v>564</v>
      </c>
      <c r="D2283" s="9"/>
      <c r="E2283" s="9" t="s">
        <v>98</v>
      </c>
      <c r="F2283" s="74">
        <v>58</v>
      </c>
      <c r="G2283" s="9"/>
      <c r="H2283" s="74">
        <f t="shared" si="158"/>
        <v>0</v>
      </c>
      <c r="I2283" s="9"/>
      <c r="J2283" s="76">
        <v>29.35</v>
      </c>
      <c r="K2283" s="9"/>
      <c r="L2283" s="315"/>
      <c r="M2283" s="9">
        <v>1</v>
      </c>
      <c r="N2283" s="35"/>
      <c r="O2283" s="315"/>
      <c r="P2283" s="75">
        <f t="shared" si="161"/>
        <v>29.35</v>
      </c>
      <c r="Q2283" s="9"/>
      <c r="R2283" s="9"/>
      <c r="S2283" s="9"/>
      <c r="T2283" s="78">
        <f t="shared" si="162"/>
        <v>58</v>
      </c>
      <c r="U2283" s="9"/>
      <c r="V2283" s="9"/>
      <c r="W2283" s="9"/>
      <c r="X2283" s="315"/>
      <c r="Y2283" s="9">
        <v>29.35</v>
      </c>
      <c r="Z2283" s="9">
        <f t="shared" si="159"/>
        <v>36.29</v>
      </c>
      <c r="AA2283" s="315"/>
      <c r="AB2283" s="9">
        <f t="shared" si="160"/>
        <v>45.87</v>
      </c>
      <c r="AC2283" s="9">
        <v>41.28</v>
      </c>
      <c r="AD2283" s="9"/>
      <c r="AG2283" s="315"/>
      <c r="AH2283" s="317"/>
      <c r="AI2283" s="317"/>
      <c r="AJ2283" s="317"/>
      <c r="AK2283" s="317"/>
      <c r="AL2283" s="315"/>
    </row>
    <row r="2284" spans="1:38">
      <c r="A2284" s="342"/>
      <c r="B2284" s="73"/>
      <c r="C2284" s="9" t="s">
        <v>564</v>
      </c>
      <c r="D2284" s="9"/>
      <c r="E2284" s="9" t="s">
        <v>168</v>
      </c>
      <c r="F2284" s="74">
        <v>5163671</v>
      </c>
      <c r="G2284" s="9"/>
      <c r="H2284" s="74">
        <f t="shared" si="158"/>
        <v>18592</v>
      </c>
      <c r="I2284" s="9"/>
      <c r="J2284" s="76">
        <v>692507.50000000116</v>
      </c>
      <c r="K2284" s="9"/>
      <c r="L2284" s="315"/>
      <c r="M2284" s="9">
        <v>1447</v>
      </c>
      <c r="N2284" s="35"/>
      <c r="O2284" s="315"/>
      <c r="P2284" s="75">
        <f t="shared" si="161"/>
        <v>478.58154803040856</v>
      </c>
      <c r="Q2284" s="9"/>
      <c r="R2284" s="9"/>
      <c r="S2284" s="9"/>
      <c r="T2284" s="78">
        <f t="shared" si="162"/>
        <v>3568.5355908776778</v>
      </c>
      <c r="U2284" s="9"/>
      <c r="V2284" s="9"/>
      <c r="W2284" s="9"/>
      <c r="X2284" s="315"/>
      <c r="Y2284" s="9">
        <v>692507.50000000116</v>
      </c>
      <c r="Z2284" s="9">
        <f t="shared" si="159"/>
        <v>856301.65</v>
      </c>
      <c r="AA2284" s="315"/>
      <c r="AB2284" s="9">
        <f t="shared" si="160"/>
        <v>1082254.92</v>
      </c>
      <c r="AC2284" s="9">
        <v>973920.93</v>
      </c>
      <c r="AD2284" s="9"/>
      <c r="AG2284" s="315"/>
      <c r="AH2284" s="317"/>
      <c r="AI2284" s="317"/>
      <c r="AJ2284" s="317"/>
      <c r="AK2284" s="317"/>
      <c r="AL2284" s="315"/>
    </row>
    <row r="2285" spans="1:38">
      <c r="A2285" s="342"/>
      <c r="B2285" s="73"/>
      <c r="C2285" s="9" t="s">
        <v>565</v>
      </c>
      <c r="D2285" s="9"/>
      <c r="E2285" s="9" t="s">
        <v>276</v>
      </c>
      <c r="F2285" s="74">
        <v>7299</v>
      </c>
      <c r="G2285" s="9"/>
      <c r="H2285" s="74">
        <f t="shared" si="158"/>
        <v>26</v>
      </c>
      <c r="I2285" s="9"/>
      <c r="J2285" s="76">
        <v>1810.82</v>
      </c>
      <c r="K2285" s="9"/>
      <c r="L2285" s="315"/>
      <c r="M2285" s="9">
        <v>41</v>
      </c>
      <c r="N2285" s="35"/>
      <c r="O2285" s="315"/>
      <c r="P2285" s="75">
        <f t="shared" si="161"/>
        <v>44.166341463414632</v>
      </c>
      <c r="Q2285" s="9"/>
      <c r="R2285" s="9"/>
      <c r="S2285" s="9"/>
      <c r="T2285" s="78">
        <f t="shared" si="162"/>
        <v>178.02439024390245</v>
      </c>
      <c r="U2285" s="9"/>
      <c r="V2285" s="9"/>
      <c r="W2285" s="9"/>
      <c r="X2285" s="315"/>
      <c r="Y2285" s="9">
        <v>1810.82</v>
      </c>
      <c r="Z2285" s="9">
        <f t="shared" si="159"/>
        <v>2239.12</v>
      </c>
      <c r="AA2285" s="315"/>
      <c r="AB2285" s="9">
        <f t="shared" si="160"/>
        <v>2829.96</v>
      </c>
      <c r="AC2285" s="9">
        <v>2546.6799999999998</v>
      </c>
      <c r="AD2285" s="9"/>
      <c r="AG2285" s="315"/>
      <c r="AH2285" s="317"/>
      <c r="AI2285" s="317"/>
      <c r="AJ2285" s="317"/>
      <c r="AK2285" s="317"/>
      <c r="AL2285" s="315"/>
    </row>
    <row r="2286" spans="1:38">
      <c r="A2286" s="342"/>
      <c r="B2286" s="73"/>
      <c r="C2286" s="9" t="s">
        <v>566</v>
      </c>
      <c r="D2286" s="9"/>
      <c r="E2286" s="9" t="s">
        <v>59</v>
      </c>
      <c r="F2286" s="74">
        <v>413</v>
      </c>
      <c r="G2286" s="9"/>
      <c r="H2286" s="74">
        <f t="shared" si="158"/>
        <v>1</v>
      </c>
      <c r="I2286" s="9"/>
      <c r="J2286" s="76">
        <v>38.76</v>
      </c>
      <c r="K2286" s="9"/>
      <c r="L2286" s="315"/>
      <c r="M2286" s="9">
        <v>2</v>
      </c>
      <c r="N2286" s="35"/>
      <c r="O2286" s="315"/>
      <c r="P2286" s="75">
        <f t="shared" si="161"/>
        <v>19.38</v>
      </c>
      <c r="Q2286" s="9"/>
      <c r="R2286" s="9"/>
      <c r="S2286" s="9"/>
      <c r="T2286" s="78">
        <f t="shared" si="162"/>
        <v>206.5</v>
      </c>
      <c r="U2286" s="9"/>
      <c r="V2286" s="9"/>
      <c r="W2286" s="9"/>
      <c r="X2286" s="315"/>
      <c r="Y2286" s="9">
        <v>38.76</v>
      </c>
      <c r="Z2286" s="9">
        <f t="shared" si="159"/>
        <v>47.93</v>
      </c>
      <c r="AA2286" s="315"/>
      <c r="AB2286" s="9">
        <f t="shared" si="160"/>
        <v>60.57</v>
      </c>
      <c r="AC2286" s="9">
        <v>54.51</v>
      </c>
      <c r="AD2286" s="9"/>
      <c r="AG2286" s="315"/>
      <c r="AH2286" s="317"/>
      <c r="AI2286" s="317"/>
      <c r="AJ2286" s="317"/>
      <c r="AK2286" s="317"/>
      <c r="AL2286" s="315"/>
    </row>
    <row r="2287" spans="1:38">
      <c r="A2287" s="342"/>
      <c r="B2287" s="73"/>
      <c r="C2287" s="9" t="s">
        <v>566</v>
      </c>
      <c r="D2287" s="9"/>
      <c r="E2287" s="9" t="s">
        <v>70</v>
      </c>
      <c r="F2287" s="74">
        <v>839</v>
      </c>
      <c r="G2287" s="9"/>
      <c r="H2287" s="74">
        <f t="shared" si="158"/>
        <v>3</v>
      </c>
      <c r="I2287" s="9"/>
      <c r="J2287" s="76">
        <v>150.93</v>
      </c>
      <c r="K2287" s="9"/>
      <c r="L2287" s="315"/>
      <c r="M2287" s="9">
        <v>1</v>
      </c>
      <c r="N2287" s="35"/>
      <c r="O2287" s="315"/>
      <c r="P2287" s="75">
        <f t="shared" si="161"/>
        <v>150.93</v>
      </c>
      <c r="Q2287" s="9"/>
      <c r="R2287" s="9"/>
      <c r="S2287" s="9"/>
      <c r="T2287" s="78">
        <f t="shared" si="162"/>
        <v>839</v>
      </c>
      <c r="U2287" s="9"/>
      <c r="V2287" s="9"/>
      <c r="W2287" s="9"/>
      <c r="X2287" s="315"/>
      <c r="Y2287" s="9">
        <v>150.93</v>
      </c>
      <c r="Z2287" s="9">
        <f t="shared" si="159"/>
        <v>186.63</v>
      </c>
      <c r="AA2287" s="315"/>
      <c r="AB2287" s="9">
        <f t="shared" si="160"/>
        <v>235.87</v>
      </c>
      <c r="AC2287" s="9">
        <v>212.26</v>
      </c>
      <c r="AD2287" s="9"/>
      <c r="AG2287" s="315"/>
      <c r="AH2287" s="317"/>
      <c r="AI2287" s="317"/>
      <c r="AJ2287" s="317"/>
      <c r="AK2287" s="317"/>
      <c r="AL2287" s="315"/>
    </row>
    <row r="2288" spans="1:38">
      <c r="A2288" s="342"/>
      <c r="B2288" s="73"/>
      <c r="C2288" s="9" t="s">
        <v>566</v>
      </c>
      <c r="D2288" s="9"/>
      <c r="E2288" s="9" t="s">
        <v>64</v>
      </c>
      <c r="F2288" s="74">
        <v>13720</v>
      </c>
      <c r="G2288" s="9"/>
      <c r="H2288" s="74">
        <f t="shared" si="158"/>
        <v>49</v>
      </c>
      <c r="I2288" s="9"/>
      <c r="J2288" s="76">
        <v>2256.37</v>
      </c>
      <c r="K2288" s="9"/>
      <c r="L2288" s="315"/>
      <c r="M2288" s="9">
        <v>1</v>
      </c>
      <c r="N2288" s="35"/>
      <c r="O2288" s="315"/>
      <c r="P2288" s="75">
        <f t="shared" si="161"/>
        <v>2256.37</v>
      </c>
      <c r="Q2288" s="9"/>
      <c r="R2288" s="9"/>
      <c r="S2288" s="9"/>
      <c r="T2288" s="78">
        <f t="shared" si="162"/>
        <v>13720</v>
      </c>
      <c r="U2288" s="9"/>
      <c r="V2288" s="9"/>
      <c r="W2288" s="9"/>
      <c r="X2288" s="315"/>
      <c r="Y2288" s="9">
        <v>2256.37</v>
      </c>
      <c r="Z2288" s="9">
        <f t="shared" si="159"/>
        <v>2790.05</v>
      </c>
      <c r="AA2288" s="315"/>
      <c r="AB2288" s="9">
        <f t="shared" si="160"/>
        <v>3526.27</v>
      </c>
      <c r="AC2288" s="9">
        <v>3173.29</v>
      </c>
      <c r="AD2288" s="9"/>
      <c r="AG2288" s="315"/>
      <c r="AH2288" s="317"/>
      <c r="AI2288" s="317"/>
      <c r="AJ2288" s="317"/>
      <c r="AK2288" s="317"/>
      <c r="AL2288" s="315"/>
    </row>
    <row r="2289" spans="1:38">
      <c r="A2289" s="342"/>
      <c r="B2289" s="73"/>
      <c r="C2289" s="9" t="s">
        <v>566</v>
      </c>
      <c r="D2289" s="9"/>
      <c r="E2289" s="9" t="s">
        <v>183</v>
      </c>
      <c r="F2289" s="74"/>
      <c r="G2289" s="9"/>
      <c r="H2289" s="74">
        <f t="shared" si="158"/>
        <v>0</v>
      </c>
      <c r="I2289" s="9"/>
      <c r="J2289" s="76">
        <v>11.16</v>
      </c>
      <c r="K2289" s="9"/>
      <c r="L2289" s="315"/>
      <c r="M2289" s="9">
        <v>1</v>
      </c>
      <c r="N2289" s="35"/>
      <c r="O2289" s="315"/>
      <c r="P2289" s="75">
        <f t="shared" si="161"/>
        <v>11.16</v>
      </c>
      <c r="Q2289" s="9"/>
      <c r="R2289" s="9"/>
      <c r="S2289" s="9"/>
      <c r="T2289" s="78">
        <f t="shared" si="162"/>
        <v>0</v>
      </c>
      <c r="U2289" s="9"/>
      <c r="V2289" s="9"/>
      <c r="W2289" s="9"/>
      <c r="X2289" s="315"/>
      <c r="Y2289" s="9">
        <v>11.16</v>
      </c>
      <c r="Z2289" s="9">
        <f t="shared" si="159"/>
        <v>13.8</v>
      </c>
      <c r="AA2289" s="315"/>
      <c r="AB2289" s="9">
        <f t="shared" si="160"/>
        <v>17.440000000000001</v>
      </c>
      <c r="AC2289" s="9">
        <v>15.7</v>
      </c>
      <c r="AD2289" s="9"/>
      <c r="AG2289" s="315"/>
      <c r="AH2289" s="317"/>
      <c r="AI2289" s="317"/>
      <c r="AJ2289" s="317"/>
      <c r="AK2289" s="317"/>
      <c r="AL2289" s="315"/>
    </row>
    <row r="2290" spans="1:38">
      <c r="A2290" s="342"/>
      <c r="B2290" s="73"/>
      <c r="C2290" s="9" t="s">
        <v>566</v>
      </c>
      <c r="D2290" s="9"/>
      <c r="E2290" s="9" t="s">
        <v>567</v>
      </c>
      <c r="F2290" s="74">
        <v>851681</v>
      </c>
      <c r="G2290" s="9"/>
      <c r="H2290" s="74">
        <f t="shared" si="158"/>
        <v>3067</v>
      </c>
      <c r="I2290" s="9"/>
      <c r="J2290" s="76">
        <v>84802.240000000005</v>
      </c>
      <c r="K2290" s="9"/>
      <c r="L2290" s="315"/>
      <c r="M2290" s="9">
        <v>79</v>
      </c>
      <c r="N2290" s="35"/>
      <c r="O2290" s="315"/>
      <c r="P2290" s="75">
        <f t="shared" si="161"/>
        <v>1073.4460759493672</v>
      </c>
      <c r="Q2290" s="9"/>
      <c r="R2290" s="9"/>
      <c r="S2290" s="9"/>
      <c r="T2290" s="78">
        <f t="shared" si="162"/>
        <v>10780.772151898735</v>
      </c>
      <c r="U2290" s="9"/>
      <c r="V2290" s="9"/>
      <c r="W2290" s="9"/>
      <c r="X2290" s="315"/>
      <c r="Y2290" s="9">
        <v>84802.240000000005</v>
      </c>
      <c r="Z2290" s="9">
        <f t="shared" si="159"/>
        <v>104859.95</v>
      </c>
      <c r="AA2290" s="315"/>
      <c r="AB2290" s="9">
        <f t="shared" si="160"/>
        <v>132529.45000000001</v>
      </c>
      <c r="AC2290" s="9">
        <v>119263.22</v>
      </c>
      <c r="AD2290" s="9"/>
      <c r="AG2290" s="315"/>
      <c r="AH2290" s="317"/>
      <c r="AI2290" s="317"/>
      <c r="AJ2290" s="317"/>
      <c r="AK2290" s="317"/>
      <c r="AL2290" s="315"/>
    </row>
    <row r="2291" spans="1:38">
      <c r="A2291" s="342"/>
      <c r="B2291" s="73"/>
      <c r="C2291" s="9" t="s">
        <v>568</v>
      </c>
      <c r="D2291" s="9"/>
      <c r="E2291" s="9" t="s">
        <v>117</v>
      </c>
      <c r="F2291" s="74">
        <v>1574729</v>
      </c>
      <c r="G2291" s="9"/>
      <c r="H2291" s="74">
        <f t="shared" si="158"/>
        <v>5670</v>
      </c>
      <c r="I2291" s="9"/>
      <c r="J2291" s="76">
        <v>153397.01000000004</v>
      </c>
      <c r="K2291" s="9"/>
      <c r="L2291" s="315"/>
      <c r="M2291" s="9">
        <v>311</v>
      </c>
      <c r="N2291" s="35"/>
      <c r="O2291" s="315"/>
      <c r="P2291" s="75">
        <f t="shared" si="161"/>
        <v>493.23797427652744</v>
      </c>
      <c r="Q2291" s="9"/>
      <c r="R2291" s="9"/>
      <c r="S2291" s="9"/>
      <c r="T2291" s="78">
        <f t="shared" si="162"/>
        <v>5063.4372990353695</v>
      </c>
      <c r="U2291" s="9"/>
      <c r="V2291" s="9"/>
      <c r="W2291" s="9"/>
      <c r="X2291" s="315"/>
      <c r="Y2291" s="9">
        <v>153397.01000000004</v>
      </c>
      <c r="Z2291" s="9">
        <f t="shared" si="159"/>
        <v>189678.98</v>
      </c>
      <c r="AA2291" s="315"/>
      <c r="AB2291" s="9">
        <f t="shared" si="160"/>
        <v>239729.78</v>
      </c>
      <c r="AC2291" s="9">
        <v>215732.77</v>
      </c>
      <c r="AD2291" s="9"/>
      <c r="AG2291" s="315"/>
      <c r="AH2291" s="317"/>
      <c r="AI2291" s="317"/>
      <c r="AJ2291" s="317"/>
      <c r="AK2291" s="317"/>
      <c r="AL2291" s="315"/>
    </row>
    <row r="2292" spans="1:38">
      <c r="A2292" s="342"/>
      <c r="B2292" s="73"/>
      <c r="C2292" s="9" t="s">
        <v>607</v>
      </c>
      <c r="D2292" s="9"/>
      <c r="E2292" s="9" t="s">
        <v>181</v>
      </c>
      <c r="F2292" s="74">
        <v>458</v>
      </c>
      <c r="G2292" s="9"/>
      <c r="H2292" s="74">
        <f t="shared" si="158"/>
        <v>2</v>
      </c>
      <c r="I2292" s="9"/>
      <c r="J2292" s="76">
        <v>286.63</v>
      </c>
      <c r="K2292" s="9"/>
      <c r="L2292" s="315"/>
      <c r="M2292" s="9">
        <v>4</v>
      </c>
      <c r="N2292" s="35"/>
      <c r="O2292" s="315"/>
      <c r="P2292" s="75">
        <f t="shared" si="161"/>
        <v>71.657499999999999</v>
      </c>
      <c r="Q2292" s="9"/>
      <c r="R2292" s="9"/>
      <c r="S2292" s="9"/>
      <c r="T2292" s="78">
        <f t="shared" si="162"/>
        <v>114.5</v>
      </c>
      <c r="U2292" s="9"/>
      <c r="V2292" s="9"/>
      <c r="W2292" s="9"/>
      <c r="X2292" s="315"/>
      <c r="Y2292" s="9">
        <v>286.63</v>
      </c>
      <c r="Z2292" s="9">
        <f t="shared" si="159"/>
        <v>354.42</v>
      </c>
      <c r="AA2292" s="315"/>
      <c r="AB2292" s="9">
        <f t="shared" si="160"/>
        <v>447.95</v>
      </c>
      <c r="AC2292" s="9">
        <v>403.11</v>
      </c>
      <c r="AD2292" s="9"/>
      <c r="AG2292" s="315"/>
      <c r="AH2292" s="317"/>
      <c r="AI2292" s="317"/>
      <c r="AJ2292" s="317"/>
      <c r="AK2292" s="317"/>
      <c r="AL2292" s="315"/>
    </row>
    <row r="2293" spans="1:38">
      <c r="A2293" s="342"/>
      <c r="B2293" s="73"/>
      <c r="C2293" s="9" t="s">
        <v>608</v>
      </c>
      <c r="D2293" s="9"/>
      <c r="E2293" s="9" t="s">
        <v>135</v>
      </c>
      <c r="F2293" s="74">
        <v>1109</v>
      </c>
      <c r="G2293" s="9"/>
      <c r="H2293" s="74">
        <f t="shared" si="158"/>
        <v>4</v>
      </c>
      <c r="I2293" s="9"/>
      <c r="J2293" s="76">
        <v>189.07</v>
      </c>
      <c r="K2293" s="9"/>
      <c r="L2293" s="315"/>
      <c r="M2293" s="9">
        <v>1</v>
      </c>
      <c r="N2293" s="35"/>
      <c r="O2293" s="315"/>
      <c r="P2293" s="75">
        <f t="shared" si="161"/>
        <v>189.07</v>
      </c>
      <c r="Q2293" s="9"/>
      <c r="R2293" s="9"/>
      <c r="S2293" s="9"/>
      <c r="T2293" s="78">
        <f t="shared" si="162"/>
        <v>1109</v>
      </c>
      <c r="U2293" s="9"/>
      <c r="V2293" s="9"/>
      <c r="W2293" s="9"/>
      <c r="X2293" s="315"/>
      <c r="Y2293" s="9">
        <v>189.07</v>
      </c>
      <c r="Z2293" s="9">
        <f t="shared" si="159"/>
        <v>233.79</v>
      </c>
      <c r="AA2293" s="315"/>
      <c r="AB2293" s="9">
        <f t="shared" si="160"/>
        <v>295.48</v>
      </c>
      <c r="AC2293" s="9">
        <v>265.89999999999998</v>
      </c>
      <c r="AD2293" s="9"/>
      <c r="AG2293" s="315"/>
      <c r="AH2293" s="317"/>
      <c r="AI2293" s="317"/>
      <c r="AJ2293" s="317"/>
      <c r="AK2293" s="317"/>
      <c r="AL2293" s="315"/>
    </row>
    <row r="2294" spans="1:38">
      <c r="A2294" s="342"/>
      <c r="B2294" s="73"/>
      <c r="C2294" s="9" t="s">
        <v>572</v>
      </c>
      <c r="D2294" s="9"/>
      <c r="E2294" s="9" t="s">
        <v>218</v>
      </c>
      <c r="F2294" s="74">
        <v>198</v>
      </c>
      <c r="G2294" s="9"/>
      <c r="H2294" s="74">
        <f t="shared" si="158"/>
        <v>1</v>
      </c>
      <c r="I2294" s="9"/>
      <c r="J2294" s="76">
        <v>91.74</v>
      </c>
      <c r="K2294" s="9"/>
      <c r="L2294" s="315"/>
      <c r="M2294" s="9">
        <v>1</v>
      </c>
      <c r="N2294" s="35"/>
      <c r="O2294" s="315"/>
      <c r="P2294" s="75">
        <f t="shared" si="161"/>
        <v>91.74</v>
      </c>
      <c r="Q2294" s="9"/>
      <c r="R2294" s="9"/>
      <c r="S2294" s="9"/>
      <c r="T2294" s="78">
        <f t="shared" si="162"/>
        <v>198</v>
      </c>
      <c r="U2294" s="9"/>
      <c r="V2294" s="9"/>
      <c r="W2294" s="9"/>
      <c r="X2294" s="315"/>
      <c r="Y2294" s="9">
        <v>91.74</v>
      </c>
      <c r="Z2294" s="9">
        <f t="shared" si="159"/>
        <v>113.44</v>
      </c>
      <c r="AA2294" s="315"/>
      <c r="AB2294" s="9">
        <f t="shared" si="160"/>
        <v>143.37</v>
      </c>
      <c r="AC2294" s="9">
        <v>129.02000000000001</v>
      </c>
      <c r="AD2294" s="9"/>
      <c r="AG2294" s="315"/>
      <c r="AH2294" s="317"/>
      <c r="AI2294" s="317"/>
      <c r="AJ2294" s="317"/>
      <c r="AK2294" s="317"/>
      <c r="AL2294" s="315"/>
    </row>
    <row r="2295" spans="1:38">
      <c r="A2295" s="342"/>
      <c r="B2295" s="73"/>
      <c r="C2295" s="9" t="s">
        <v>572</v>
      </c>
      <c r="D2295" s="9"/>
      <c r="E2295" s="9" t="s">
        <v>446</v>
      </c>
      <c r="F2295" s="74">
        <v>1472058</v>
      </c>
      <c r="G2295" s="9"/>
      <c r="H2295" s="74">
        <f t="shared" si="158"/>
        <v>5300</v>
      </c>
      <c r="I2295" s="9"/>
      <c r="J2295" s="76">
        <v>155908.00999999975</v>
      </c>
      <c r="K2295" s="9"/>
      <c r="L2295" s="315"/>
      <c r="M2295" s="9">
        <v>518</v>
      </c>
      <c r="N2295" s="35"/>
      <c r="O2295" s="315"/>
      <c r="P2295" s="75">
        <f t="shared" si="161"/>
        <v>300.98071428571382</v>
      </c>
      <c r="Q2295" s="9"/>
      <c r="R2295" s="9"/>
      <c r="S2295" s="9"/>
      <c r="T2295" s="78">
        <f t="shared" si="162"/>
        <v>2841.8108108108108</v>
      </c>
      <c r="U2295" s="9"/>
      <c r="V2295" s="9"/>
      <c r="W2295" s="9"/>
      <c r="X2295" s="315"/>
      <c r="Y2295" s="9">
        <v>155908.00999999975</v>
      </c>
      <c r="Z2295" s="9">
        <f t="shared" si="159"/>
        <v>192783.89</v>
      </c>
      <c r="AA2295" s="315"/>
      <c r="AB2295" s="9">
        <f t="shared" si="160"/>
        <v>243653.98</v>
      </c>
      <c r="AC2295" s="9">
        <v>219264.16</v>
      </c>
      <c r="AD2295" s="9"/>
      <c r="AG2295" s="315"/>
      <c r="AH2295" s="317"/>
      <c r="AI2295" s="317"/>
      <c r="AJ2295" s="317"/>
      <c r="AK2295" s="317"/>
      <c r="AL2295" s="315"/>
    </row>
    <row r="2296" spans="1:38">
      <c r="A2296" s="342"/>
      <c r="B2296" s="73"/>
      <c r="C2296" s="9" t="s">
        <v>573</v>
      </c>
      <c r="D2296" s="9"/>
      <c r="E2296" s="9" t="s">
        <v>81</v>
      </c>
      <c r="F2296" s="74">
        <v>19810</v>
      </c>
      <c r="G2296" s="9"/>
      <c r="H2296" s="74">
        <f t="shared" si="158"/>
        <v>71</v>
      </c>
      <c r="I2296" s="9"/>
      <c r="J2296" s="76">
        <v>3331.9799999999996</v>
      </c>
      <c r="K2296" s="9"/>
      <c r="L2296" s="315"/>
      <c r="M2296" s="9">
        <v>8</v>
      </c>
      <c r="N2296" s="35"/>
      <c r="O2296" s="315"/>
      <c r="P2296" s="75">
        <f t="shared" si="161"/>
        <v>416.49749999999995</v>
      </c>
      <c r="Q2296" s="9"/>
      <c r="R2296" s="9"/>
      <c r="S2296" s="9"/>
      <c r="T2296" s="78">
        <f t="shared" si="162"/>
        <v>2476.25</v>
      </c>
      <c r="U2296" s="9"/>
      <c r="V2296" s="9"/>
      <c r="W2296" s="9"/>
      <c r="X2296" s="315"/>
      <c r="Y2296" s="9">
        <v>3331.9799999999996</v>
      </c>
      <c r="Z2296" s="9">
        <f t="shared" si="159"/>
        <v>4120.07</v>
      </c>
      <c r="AA2296" s="315"/>
      <c r="AB2296" s="9">
        <f t="shared" si="160"/>
        <v>5207.24</v>
      </c>
      <c r="AC2296" s="9">
        <v>4685.99</v>
      </c>
      <c r="AD2296" s="9"/>
      <c r="AG2296" s="315"/>
      <c r="AH2296" s="317"/>
      <c r="AI2296" s="317"/>
      <c r="AJ2296" s="317"/>
      <c r="AK2296" s="317"/>
      <c r="AL2296" s="315"/>
    </row>
    <row r="2297" spans="1:38">
      <c r="A2297" s="342"/>
      <c r="B2297" s="73"/>
      <c r="C2297" s="9" t="s">
        <v>574</v>
      </c>
      <c r="D2297" s="9"/>
      <c r="E2297" s="9" t="s">
        <v>446</v>
      </c>
      <c r="F2297" s="74">
        <v>13041</v>
      </c>
      <c r="G2297" s="9"/>
      <c r="H2297" s="74">
        <f>ROUND($H$2305*F2297/$F$2305,0)</f>
        <v>47</v>
      </c>
      <c r="I2297" s="9"/>
      <c r="J2297" s="76">
        <v>2251.04</v>
      </c>
      <c r="K2297" s="9"/>
      <c r="L2297" s="315"/>
      <c r="M2297" s="9">
        <v>21</v>
      </c>
      <c r="N2297" s="35"/>
      <c r="O2297" s="315"/>
      <c r="P2297" s="75">
        <f t="shared" si="161"/>
        <v>107.19238095238094</v>
      </c>
      <c r="Q2297" s="9"/>
      <c r="R2297" s="9"/>
      <c r="S2297" s="9"/>
      <c r="T2297" s="78">
        <f t="shared" si="162"/>
        <v>621</v>
      </c>
      <c r="U2297" s="9"/>
      <c r="V2297" s="9"/>
      <c r="W2297" s="9"/>
      <c r="X2297" s="315"/>
      <c r="Y2297" s="9">
        <v>2251.04</v>
      </c>
      <c r="Z2297" s="9">
        <f>ROUND($Z$2305*Y2297/$Y$2305,2)</f>
        <v>2783.46</v>
      </c>
      <c r="AA2297" s="315"/>
      <c r="AB2297" s="9">
        <f>ROUND($AB$2305*Y2297/$Y$2305,2)</f>
        <v>3517.94</v>
      </c>
      <c r="AC2297" s="9">
        <v>3165.79</v>
      </c>
      <c r="AD2297" s="9"/>
      <c r="AG2297" s="315"/>
      <c r="AH2297" s="317"/>
      <c r="AI2297" s="317"/>
      <c r="AJ2297" s="317"/>
      <c r="AK2297" s="317"/>
      <c r="AL2297" s="315"/>
    </row>
    <row r="2298" spans="1:38">
      <c r="A2298" s="342"/>
      <c r="B2298" s="73"/>
      <c r="C2298" s="9"/>
      <c r="D2298" s="9"/>
      <c r="E2298" s="9"/>
      <c r="F2298" s="74"/>
      <c r="G2298" s="9"/>
      <c r="H2298" s="74"/>
      <c r="I2298" s="9"/>
      <c r="J2298" s="76"/>
      <c r="K2298" s="9"/>
      <c r="L2298" s="315"/>
      <c r="M2298" s="9"/>
      <c r="N2298" s="35"/>
      <c r="O2298" s="315"/>
      <c r="P2298" s="75" t="e">
        <f t="shared" si="161"/>
        <v>#DIV/0!</v>
      </c>
      <c r="Q2298" s="9"/>
      <c r="R2298" s="9"/>
      <c r="S2298" s="9"/>
      <c r="T2298" s="78" t="e">
        <f t="shared" si="162"/>
        <v>#DIV/0!</v>
      </c>
      <c r="U2298" s="9"/>
      <c r="V2298" s="9"/>
      <c r="W2298" s="9"/>
      <c r="X2298" s="315"/>
      <c r="Y2298" s="9"/>
      <c r="Z2298" s="9"/>
      <c r="AA2298" s="315"/>
      <c r="AB2298" s="9"/>
      <c r="AC2298" s="9"/>
      <c r="AD2298" s="9"/>
      <c r="AG2298" s="315"/>
      <c r="AH2298" s="317"/>
      <c r="AI2298" s="317"/>
      <c r="AJ2298" s="317"/>
      <c r="AK2298" s="317"/>
      <c r="AL2298" s="315"/>
    </row>
    <row r="2299" spans="1:38">
      <c r="A2299" s="342"/>
      <c r="B2299" s="73"/>
      <c r="C2299" s="9"/>
      <c r="D2299" s="9"/>
      <c r="E2299" s="9"/>
      <c r="F2299" s="74"/>
      <c r="G2299" s="9"/>
      <c r="H2299" s="74"/>
      <c r="I2299" s="9"/>
      <c r="J2299" s="76"/>
      <c r="K2299" s="9"/>
      <c r="L2299" s="315"/>
      <c r="M2299" s="9"/>
      <c r="N2299" s="35"/>
      <c r="O2299" s="315"/>
      <c r="P2299" s="75" t="e">
        <f t="shared" si="161"/>
        <v>#DIV/0!</v>
      </c>
      <c r="Q2299" s="9"/>
      <c r="R2299" s="9"/>
      <c r="S2299" s="9"/>
      <c r="T2299" s="78" t="e">
        <f t="shared" si="162"/>
        <v>#DIV/0!</v>
      </c>
      <c r="U2299" s="9"/>
      <c r="V2299" s="9"/>
      <c r="W2299" s="9"/>
      <c r="X2299" s="315"/>
      <c r="Y2299" s="9"/>
      <c r="Z2299" s="9"/>
      <c r="AA2299" s="315"/>
      <c r="AB2299" s="9"/>
      <c r="AC2299" s="9"/>
      <c r="AD2299" s="9"/>
      <c r="AG2299" s="315"/>
      <c r="AH2299" s="317"/>
      <c r="AI2299" s="317"/>
      <c r="AJ2299" s="317"/>
      <c r="AK2299" s="317"/>
      <c r="AL2299" s="315"/>
    </row>
    <row r="2300" spans="1:38">
      <c r="A2300" s="342"/>
      <c r="B2300" s="73"/>
      <c r="C2300" s="9"/>
      <c r="D2300" s="9"/>
      <c r="E2300" s="9"/>
      <c r="F2300" s="74"/>
      <c r="G2300" s="9"/>
      <c r="H2300" s="74"/>
      <c r="I2300" s="9"/>
      <c r="J2300" s="76"/>
      <c r="K2300" s="9"/>
      <c r="L2300" s="315"/>
      <c r="M2300" s="9"/>
      <c r="N2300" s="35"/>
      <c r="O2300" s="315"/>
      <c r="P2300" s="75" t="e">
        <f t="shared" si="116"/>
        <v>#DIV/0!</v>
      </c>
      <c r="Q2300" s="9"/>
      <c r="R2300" s="9"/>
      <c r="S2300" s="9"/>
      <c r="T2300" s="78" t="e">
        <f t="shared" si="117"/>
        <v>#DIV/0!</v>
      </c>
      <c r="U2300" s="9"/>
      <c r="V2300" s="9"/>
      <c r="W2300" s="9"/>
      <c r="X2300" s="315"/>
      <c r="Y2300" s="9"/>
      <c r="Z2300" s="9"/>
      <c r="AA2300" s="315"/>
      <c r="AB2300" s="9"/>
      <c r="AC2300" s="9"/>
      <c r="AD2300" s="9"/>
      <c r="AG2300" s="315"/>
      <c r="AH2300" s="317"/>
      <c r="AI2300" s="317"/>
      <c r="AJ2300" s="317"/>
      <c r="AK2300" s="317"/>
      <c r="AL2300" s="315"/>
    </row>
    <row r="2301" spans="1:38">
      <c r="A2301" s="342"/>
      <c r="B2301" s="73"/>
      <c r="C2301" s="9"/>
      <c r="D2301" s="9"/>
      <c r="E2301" s="9"/>
      <c r="F2301" s="74"/>
      <c r="G2301" s="9"/>
      <c r="H2301" s="74"/>
      <c r="I2301" s="9"/>
      <c r="J2301" s="76"/>
      <c r="K2301" s="9"/>
      <c r="L2301" s="315"/>
      <c r="M2301" s="9"/>
      <c r="N2301" s="35"/>
      <c r="O2301" s="315"/>
      <c r="P2301" s="75" t="e">
        <f t="shared" si="116"/>
        <v>#DIV/0!</v>
      </c>
      <c r="Q2301" s="9"/>
      <c r="R2301" s="9"/>
      <c r="S2301" s="9"/>
      <c r="T2301" s="78" t="e">
        <f t="shared" si="117"/>
        <v>#DIV/0!</v>
      </c>
      <c r="U2301" s="9"/>
      <c r="V2301" s="9"/>
      <c r="W2301" s="9"/>
      <c r="X2301" s="315"/>
      <c r="Y2301" s="9"/>
      <c r="Z2301" s="9"/>
      <c r="AA2301" s="315"/>
      <c r="AB2301" s="9"/>
      <c r="AC2301" s="9"/>
      <c r="AD2301" s="9"/>
      <c r="AG2301" s="315"/>
      <c r="AH2301" s="317"/>
      <c r="AI2301" s="317"/>
      <c r="AJ2301" s="317"/>
      <c r="AK2301" s="317"/>
      <c r="AL2301" s="315"/>
    </row>
    <row r="2302" spans="1:38">
      <c r="A2302" s="342"/>
      <c r="B2302" s="73"/>
      <c r="C2302" s="9"/>
      <c r="D2302" s="9"/>
      <c r="E2302" s="9"/>
      <c r="F2302" s="74"/>
      <c r="G2302" s="9"/>
      <c r="H2302" s="74"/>
      <c r="I2302" s="9"/>
      <c r="J2302" s="76"/>
      <c r="K2302" s="9"/>
      <c r="L2302" s="315"/>
      <c r="M2302" s="9"/>
      <c r="N2302" s="35"/>
      <c r="O2302" s="315"/>
      <c r="P2302" s="75" t="e">
        <f t="shared" si="116"/>
        <v>#DIV/0!</v>
      </c>
      <c r="Q2302" s="9"/>
      <c r="R2302" s="9"/>
      <c r="S2302" s="9"/>
      <c r="T2302" s="78" t="e">
        <f t="shared" si="117"/>
        <v>#DIV/0!</v>
      </c>
      <c r="U2302" s="9"/>
      <c r="V2302" s="9"/>
      <c r="W2302" s="9"/>
      <c r="X2302" s="315"/>
      <c r="Y2302" s="9"/>
      <c r="Z2302" s="9"/>
      <c r="AA2302" s="315"/>
      <c r="AB2302" s="9"/>
      <c r="AC2302" s="9"/>
      <c r="AD2302" s="9"/>
      <c r="AG2302" s="315"/>
      <c r="AH2302" s="317"/>
      <c r="AI2302" s="317"/>
      <c r="AJ2302" s="317"/>
      <c r="AK2302" s="317"/>
      <c r="AL2302" s="315"/>
    </row>
    <row r="2303" spans="1:38">
      <c r="A2303" s="342"/>
      <c r="B2303" s="73"/>
      <c r="C2303" s="9"/>
      <c r="D2303" s="9"/>
      <c r="E2303" s="9"/>
      <c r="F2303" s="74"/>
      <c r="G2303" s="9"/>
      <c r="H2303" s="9"/>
      <c r="I2303" s="9"/>
      <c r="J2303" s="76"/>
      <c r="K2303" s="9"/>
      <c r="L2303" s="315"/>
      <c r="M2303" s="74"/>
      <c r="N2303" s="35"/>
      <c r="O2303" s="315"/>
      <c r="P2303" s="75" t="e">
        <f t="shared" si="116"/>
        <v>#DIV/0!</v>
      </c>
      <c r="Q2303" s="9"/>
      <c r="R2303" s="9"/>
      <c r="S2303" s="9"/>
      <c r="T2303" s="78" t="e">
        <f t="shared" si="117"/>
        <v>#DIV/0!</v>
      </c>
      <c r="U2303" s="9"/>
      <c r="V2303" s="9"/>
      <c r="W2303" s="9"/>
      <c r="X2303" s="315"/>
      <c r="Y2303" s="9"/>
      <c r="Z2303" s="9"/>
      <c r="AA2303" s="315"/>
      <c r="AB2303" s="9"/>
      <c r="AC2303" s="9"/>
      <c r="AD2303" s="9"/>
      <c r="AG2303" s="315"/>
      <c r="AH2303" s="317"/>
      <c r="AI2303" s="317"/>
      <c r="AJ2303" s="317"/>
      <c r="AK2303" s="317"/>
      <c r="AL2303" s="315"/>
    </row>
    <row r="2304" spans="1:38" ht="13.8" thickBot="1">
      <c r="A2304" s="342"/>
      <c r="B2304" s="73"/>
      <c r="C2304" s="9"/>
      <c r="D2304" s="9"/>
      <c r="E2304" s="9"/>
      <c r="F2304" s="74"/>
      <c r="G2304" s="9"/>
      <c r="H2304" s="74"/>
      <c r="I2304" s="9"/>
      <c r="J2304" s="76"/>
      <c r="K2304" s="9"/>
      <c r="L2304" s="315"/>
      <c r="M2304" s="74"/>
      <c r="N2304" s="35"/>
      <c r="O2304" s="315"/>
      <c r="P2304" s="75" t="e">
        <f t="shared" si="116"/>
        <v>#DIV/0!</v>
      </c>
      <c r="Q2304" s="9"/>
      <c r="R2304" s="9"/>
      <c r="S2304" s="9"/>
      <c r="T2304" s="78" t="e">
        <f t="shared" si="117"/>
        <v>#DIV/0!</v>
      </c>
      <c r="U2304" s="9"/>
      <c r="V2304" s="9"/>
      <c r="W2304" s="9"/>
      <c r="X2304" s="315"/>
      <c r="Y2304" s="9"/>
      <c r="Z2304" s="9"/>
      <c r="AA2304" s="315"/>
      <c r="AB2304" s="42"/>
      <c r="AC2304" s="9"/>
      <c r="AD2304" s="9"/>
      <c r="AG2304" s="315"/>
      <c r="AH2304" s="317"/>
      <c r="AI2304" s="317"/>
      <c r="AJ2304" s="317"/>
      <c r="AK2304" s="317"/>
      <c r="AL2304" s="315"/>
    </row>
    <row r="2305" spans="1:38" ht="13.8" thickBot="1">
      <c r="A2305" s="342"/>
      <c r="B2305" s="43" t="s">
        <v>575</v>
      </c>
      <c r="C2305" s="50"/>
      <c r="D2305" s="50"/>
      <c r="E2305" s="50"/>
      <c r="F2305" s="84">
        <f>SUM(F1750:F2304)</f>
        <v>307845114</v>
      </c>
      <c r="G2305" s="45"/>
      <c r="H2305" s="84">
        <v>1108434</v>
      </c>
      <c r="I2305" s="45"/>
      <c r="J2305" s="83">
        <f>SUM(J1751:J2297)</f>
        <v>28595693.42000002</v>
      </c>
      <c r="K2305" s="46"/>
      <c r="L2305" s="315"/>
      <c r="M2305" s="81">
        <f>SUM(M1750:M2304)</f>
        <v>65791</v>
      </c>
      <c r="N2305" s="46"/>
      <c r="O2305" s="315"/>
      <c r="P2305" s="80" t="e">
        <f>AVERAGE(P1750:P2304)</f>
        <v>#DIV/0!</v>
      </c>
      <c r="Q2305" s="49" t="s">
        <v>576</v>
      </c>
      <c r="R2305" s="49" t="s">
        <v>576</v>
      </c>
      <c r="S2305" s="49" t="s">
        <v>576</v>
      </c>
      <c r="T2305" s="79" t="e">
        <f>AVERAGE(T1750:T2304)</f>
        <v>#DIV/0!</v>
      </c>
      <c r="U2305" s="49" t="s">
        <v>576</v>
      </c>
      <c r="V2305" s="49" t="s">
        <v>576</v>
      </c>
      <c r="W2305" s="51" t="s">
        <v>576</v>
      </c>
      <c r="X2305" s="315"/>
      <c r="Y2305" s="47">
        <f>SUM(Y1751:Y2297)</f>
        <v>28595693.42000002</v>
      </c>
      <c r="Z2305" s="304">
        <v>35359241</v>
      </c>
      <c r="AA2305" s="315"/>
      <c r="AB2305" s="307">
        <v>44689523</v>
      </c>
      <c r="AC2305" s="310">
        <f>SUM(AC1751:AC2297)</f>
        <v>40216090.479999997</v>
      </c>
      <c r="AD2305" s="46"/>
      <c r="AG2305" s="315"/>
      <c r="AH2305" s="317"/>
      <c r="AI2305" s="317"/>
      <c r="AJ2305" s="317"/>
      <c r="AK2305" s="317"/>
      <c r="AL2305" s="315"/>
    </row>
    <row r="2306" spans="1:38" s="3" customFormat="1">
      <c r="A2306" s="342"/>
      <c r="B2306" s="315"/>
      <c r="C2306" s="315"/>
      <c r="D2306" s="315"/>
      <c r="E2306" s="315"/>
      <c r="F2306" s="315"/>
      <c r="G2306" s="315"/>
      <c r="H2306" s="315"/>
      <c r="I2306" s="315"/>
      <c r="J2306" s="315"/>
      <c r="K2306" s="315"/>
      <c r="L2306" s="315"/>
      <c r="M2306" s="325"/>
      <c r="N2306" s="315"/>
      <c r="O2306" s="315"/>
      <c r="P2306" s="325"/>
      <c r="Q2306" s="315"/>
      <c r="R2306" s="315"/>
      <c r="S2306" s="315"/>
      <c r="T2306" s="315"/>
      <c r="U2306" s="315"/>
      <c r="V2306" s="315"/>
      <c r="W2306" s="315"/>
      <c r="X2306" s="315"/>
      <c r="Y2306" s="325"/>
      <c r="Z2306" s="315"/>
      <c r="AA2306" s="315"/>
      <c r="AB2306" s="30"/>
      <c r="AC2306" s="4"/>
      <c r="AD2306" s="4"/>
      <c r="AE2306" s="315"/>
      <c r="AF2306" s="315"/>
      <c r="AG2306" s="315"/>
      <c r="AH2306" s="315"/>
      <c r="AI2306" s="315"/>
      <c r="AJ2306" s="315"/>
      <c r="AK2306" s="315"/>
      <c r="AL2306" s="315"/>
    </row>
    <row r="2307" spans="1:38" ht="66">
      <c r="A2307" s="339">
        <v>44652</v>
      </c>
      <c r="B2307" s="343" t="s">
        <v>578</v>
      </c>
      <c r="C2307" s="343" t="s">
        <v>35</v>
      </c>
      <c r="D2307" s="343" t="s">
        <v>36</v>
      </c>
      <c r="E2307" s="343" t="s">
        <v>37</v>
      </c>
      <c r="F2307" s="344" t="s">
        <v>38</v>
      </c>
      <c r="G2307" s="344" t="s">
        <v>38</v>
      </c>
      <c r="H2307" s="344" t="s">
        <v>39</v>
      </c>
      <c r="I2307" s="344" t="s">
        <v>39</v>
      </c>
      <c r="J2307" s="344" t="s">
        <v>40</v>
      </c>
      <c r="K2307" s="344" t="s">
        <v>41</v>
      </c>
      <c r="L2307" s="345"/>
      <c r="M2307" s="344" t="s">
        <v>42</v>
      </c>
      <c r="N2307" s="346" t="s">
        <v>42</v>
      </c>
      <c r="O2307" s="347"/>
      <c r="P2307" s="344" t="s">
        <v>43</v>
      </c>
      <c r="Q2307" s="344" t="s">
        <v>43</v>
      </c>
      <c r="R2307" s="344" t="s">
        <v>44</v>
      </c>
      <c r="S2307" s="344" t="s">
        <v>44</v>
      </c>
      <c r="T2307" s="344" t="s">
        <v>45</v>
      </c>
      <c r="U2307" s="344" t="s">
        <v>45</v>
      </c>
      <c r="V2307" s="344" t="s">
        <v>46</v>
      </c>
      <c r="W2307" s="344" t="s">
        <v>46</v>
      </c>
      <c r="X2307" s="347"/>
      <c r="Y2307" s="344" t="s">
        <v>47</v>
      </c>
      <c r="Z2307" s="344" t="s">
        <v>48</v>
      </c>
      <c r="AA2307" s="315"/>
      <c r="AB2307" s="344" t="s">
        <v>49</v>
      </c>
      <c r="AC2307" s="344" t="s">
        <v>50</v>
      </c>
      <c r="AD2307" s="344" t="s">
        <v>51</v>
      </c>
      <c r="AG2307" s="315"/>
      <c r="AH2307" s="317"/>
      <c r="AI2307" s="317"/>
      <c r="AJ2307" s="317"/>
      <c r="AK2307" s="317"/>
      <c r="AL2307" s="315"/>
    </row>
    <row r="2308" spans="1:38">
      <c r="A2308" s="342"/>
      <c r="B2308" s="73"/>
      <c r="C2308" s="9" t="s">
        <v>52</v>
      </c>
      <c r="D2308" s="9"/>
      <c r="E2308" s="9" t="s">
        <v>52</v>
      </c>
      <c r="F2308" s="74"/>
      <c r="G2308" s="9"/>
      <c r="H2308" s="74"/>
      <c r="I2308" s="9"/>
      <c r="J2308" s="76"/>
      <c r="K2308" s="9"/>
      <c r="L2308" s="315"/>
      <c r="M2308" s="74"/>
      <c r="N2308" s="35"/>
      <c r="O2308" s="315"/>
      <c r="P2308" s="75" t="e">
        <f t="shared" ref="P2308:P2856" si="163">J2308/M2308</f>
        <v>#DIV/0!</v>
      </c>
      <c r="Q2308" s="9"/>
      <c r="R2308" s="9"/>
      <c r="S2308" s="9"/>
      <c r="T2308" s="78" t="e">
        <f>F2308/M2308</f>
        <v>#DIV/0!</v>
      </c>
      <c r="U2308" s="9"/>
      <c r="V2308" s="9"/>
      <c r="W2308" s="9"/>
      <c r="X2308" s="315"/>
      <c r="Y2308" s="9"/>
      <c r="Z2308" s="72"/>
      <c r="AA2308" s="315"/>
      <c r="AB2308" s="78"/>
      <c r="AC2308" s="9"/>
      <c r="AD2308" s="9"/>
      <c r="AG2308" s="315"/>
      <c r="AH2308" s="317"/>
      <c r="AI2308" s="317"/>
      <c r="AJ2308" s="317"/>
      <c r="AK2308" s="317"/>
      <c r="AL2308" s="315"/>
    </row>
    <row r="2309" spans="1:38">
      <c r="A2309" s="342"/>
      <c r="B2309" s="73"/>
      <c r="C2309" s="9" t="s">
        <v>53</v>
      </c>
      <c r="D2309" s="9"/>
      <c r="E2309" s="9" t="s">
        <v>54</v>
      </c>
      <c r="F2309" s="74">
        <v>1790479</v>
      </c>
      <c r="G2309" s="9"/>
      <c r="H2309" s="74">
        <f t="shared" ref="H2309:H2372" si="164">ROUND($H$2857*F2309/$F$2857,0)</f>
        <v>5880</v>
      </c>
      <c r="I2309" s="9"/>
      <c r="J2309" s="76">
        <v>203603.17</v>
      </c>
      <c r="K2309" s="9"/>
      <c r="L2309" s="315"/>
      <c r="M2309" s="9">
        <v>632</v>
      </c>
      <c r="N2309" s="35"/>
      <c r="O2309" s="315"/>
      <c r="P2309" s="75">
        <f t="shared" si="163"/>
        <v>322.15691455696202</v>
      </c>
      <c r="Q2309" s="9"/>
      <c r="R2309" s="9"/>
      <c r="S2309" s="9"/>
      <c r="T2309" s="78">
        <f t="shared" ref="T2309:T2856" si="165">F2309/M2309</f>
        <v>2833.0363924050635</v>
      </c>
      <c r="U2309" s="9"/>
      <c r="V2309" s="9"/>
      <c r="W2309" s="9"/>
      <c r="X2309" s="315"/>
      <c r="Y2309" s="9">
        <v>203603.17</v>
      </c>
      <c r="Z2309" s="9">
        <f t="shared" ref="Z2309:Z2372" si="166">ROUND($Z$2857*Y2309/$Y$2857,2)</f>
        <v>246947.56</v>
      </c>
      <c r="AA2309" s="315"/>
      <c r="AB2309" s="9">
        <f t="shared" ref="AB2309:AB2372" si="167">ROUND($AB$2857*Y2309/$Y$2857,2)</f>
        <v>174685.05</v>
      </c>
      <c r="AC2309" s="9">
        <v>229011.52</v>
      </c>
      <c r="AD2309" s="9"/>
      <c r="AG2309" s="315"/>
      <c r="AH2309" s="317"/>
      <c r="AI2309" s="317"/>
      <c r="AJ2309" s="317"/>
      <c r="AK2309" s="317"/>
      <c r="AL2309" s="315"/>
    </row>
    <row r="2310" spans="1:38">
      <c r="A2310" s="342"/>
      <c r="B2310" s="73"/>
      <c r="C2310" s="9" t="s">
        <v>53</v>
      </c>
      <c r="D2310" s="9"/>
      <c r="E2310" s="9" t="s">
        <v>56</v>
      </c>
      <c r="F2310" s="74">
        <v>328224</v>
      </c>
      <c r="G2310" s="9"/>
      <c r="H2310" s="74">
        <f t="shared" si="164"/>
        <v>1078</v>
      </c>
      <c r="I2310" s="9"/>
      <c r="J2310" s="76">
        <v>22991.660000000003</v>
      </c>
      <c r="K2310" s="9"/>
      <c r="L2310" s="315"/>
      <c r="M2310" s="9">
        <v>39</v>
      </c>
      <c r="N2310" s="35"/>
      <c r="O2310" s="315"/>
      <c r="P2310" s="75">
        <f t="shared" ref="P2310:P2373" si="168">J2310/M2310</f>
        <v>589.5297435897437</v>
      </c>
      <c r="Q2310" s="9"/>
      <c r="R2310" s="9"/>
      <c r="S2310" s="9"/>
      <c r="T2310" s="78">
        <f t="shared" ref="T2310:T2373" si="169">F2310/M2310</f>
        <v>8416</v>
      </c>
      <c r="U2310" s="9"/>
      <c r="V2310" s="9"/>
      <c r="W2310" s="9"/>
      <c r="X2310" s="315"/>
      <c r="Y2310" s="9">
        <v>22991.660000000003</v>
      </c>
      <c r="Z2310" s="9">
        <f t="shared" si="166"/>
        <v>27886.28</v>
      </c>
      <c r="AA2310" s="315"/>
      <c r="AB2310" s="9">
        <f t="shared" si="167"/>
        <v>19726.11</v>
      </c>
      <c r="AC2310" s="9">
        <v>25860.87</v>
      </c>
      <c r="AD2310" s="9"/>
      <c r="AG2310" s="315"/>
      <c r="AH2310" s="317"/>
      <c r="AI2310" s="317"/>
      <c r="AJ2310" s="317"/>
      <c r="AK2310" s="317"/>
      <c r="AL2310" s="315"/>
    </row>
    <row r="2311" spans="1:38">
      <c r="A2311" s="342"/>
      <c r="B2311" s="73"/>
      <c r="C2311" s="9" t="s">
        <v>57</v>
      </c>
      <c r="D2311" s="9"/>
      <c r="E2311" s="9" t="s">
        <v>54</v>
      </c>
      <c r="F2311" s="74">
        <v>1054986</v>
      </c>
      <c r="G2311" s="9"/>
      <c r="H2311" s="74">
        <f t="shared" si="164"/>
        <v>3465</v>
      </c>
      <c r="I2311" s="9"/>
      <c r="J2311" s="76">
        <v>111151.95999999999</v>
      </c>
      <c r="K2311" s="9"/>
      <c r="L2311" s="315"/>
      <c r="M2311" s="9">
        <v>327</v>
      </c>
      <c r="N2311" s="35"/>
      <c r="O2311" s="315"/>
      <c r="P2311" s="75">
        <f t="shared" si="168"/>
        <v>339.91425076452595</v>
      </c>
      <c r="Q2311" s="9"/>
      <c r="R2311" s="9"/>
      <c r="S2311" s="9"/>
      <c r="T2311" s="78">
        <f t="shared" si="169"/>
        <v>3226.2568807339449</v>
      </c>
      <c r="U2311" s="9"/>
      <c r="V2311" s="9"/>
      <c r="W2311" s="9"/>
      <c r="X2311" s="315"/>
      <c r="Y2311" s="9">
        <v>111151.95999999999</v>
      </c>
      <c r="Z2311" s="9">
        <f t="shared" si="166"/>
        <v>134814.72</v>
      </c>
      <c r="AA2311" s="315"/>
      <c r="AB2311" s="9">
        <f t="shared" si="167"/>
        <v>95364.85</v>
      </c>
      <c r="AC2311" s="9">
        <v>125023</v>
      </c>
      <c r="AD2311" s="9"/>
      <c r="AG2311" s="315"/>
      <c r="AH2311" s="317"/>
      <c r="AI2311" s="317"/>
      <c r="AJ2311" s="317"/>
      <c r="AK2311" s="317"/>
      <c r="AL2311" s="315"/>
    </row>
    <row r="2312" spans="1:38">
      <c r="A2312" s="342"/>
      <c r="B2312" s="73"/>
      <c r="C2312" s="9" t="s">
        <v>57</v>
      </c>
      <c r="D2312" s="9"/>
      <c r="E2312" s="9" t="s">
        <v>138</v>
      </c>
      <c r="F2312" s="74">
        <v>3</v>
      </c>
      <c r="G2312" s="9"/>
      <c r="H2312" s="74">
        <f t="shared" si="164"/>
        <v>0</v>
      </c>
      <c r="I2312" s="9"/>
      <c r="J2312" s="76">
        <v>13.93</v>
      </c>
      <c r="K2312" s="9"/>
      <c r="L2312" s="315"/>
      <c r="M2312" s="9">
        <v>1</v>
      </c>
      <c r="N2312" s="35"/>
      <c r="O2312" s="315"/>
      <c r="P2312" s="75">
        <f t="shared" si="168"/>
        <v>13.93</v>
      </c>
      <c r="Q2312" s="9"/>
      <c r="R2312" s="9"/>
      <c r="S2312" s="9"/>
      <c r="T2312" s="78">
        <f t="shared" si="169"/>
        <v>3</v>
      </c>
      <c r="U2312" s="9"/>
      <c r="V2312" s="9"/>
      <c r="W2312" s="9"/>
      <c r="X2312" s="315"/>
      <c r="Y2312" s="9">
        <v>13.93</v>
      </c>
      <c r="Z2312" s="9">
        <f t="shared" si="166"/>
        <v>16.899999999999999</v>
      </c>
      <c r="AA2312" s="315"/>
      <c r="AB2312" s="9">
        <f t="shared" si="167"/>
        <v>11.95</v>
      </c>
      <c r="AC2312" s="9">
        <v>15.67</v>
      </c>
      <c r="AD2312" s="9"/>
      <c r="AG2312" s="315"/>
      <c r="AH2312" s="317"/>
      <c r="AI2312" s="317"/>
      <c r="AJ2312" s="317"/>
      <c r="AK2312" s="317"/>
      <c r="AL2312" s="315"/>
    </row>
    <row r="2313" spans="1:38">
      <c r="A2313" s="342"/>
      <c r="B2313" s="73"/>
      <c r="C2313" s="9" t="s">
        <v>57</v>
      </c>
      <c r="D2313" s="9"/>
      <c r="E2313" s="9" t="s">
        <v>56</v>
      </c>
      <c r="F2313" s="74">
        <v>2021</v>
      </c>
      <c r="G2313" s="9"/>
      <c r="H2313" s="74">
        <f t="shared" si="164"/>
        <v>7</v>
      </c>
      <c r="I2313" s="9"/>
      <c r="J2313" s="76">
        <v>459.83000000000004</v>
      </c>
      <c r="K2313" s="9"/>
      <c r="L2313" s="315"/>
      <c r="M2313" s="9">
        <v>3</v>
      </c>
      <c r="N2313" s="35"/>
      <c r="O2313" s="315"/>
      <c r="P2313" s="75">
        <f t="shared" si="168"/>
        <v>153.27666666666667</v>
      </c>
      <c r="Q2313" s="9"/>
      <c r="R2313" s="9"/>
      <c r="S2313" s="9"/>
      <c r="T2313" s="78">
        <f t="shared" si="169"/>
        <v>673.66666666666663</v>
      </c>
      <c r="U2313" s="9"/>
      <c r="V2313" s="9"/>
      <c r="W2313" s="9"/>
      <c r="X2313" s="315"/>
      <c r="Y2313" s="9">
        <v>459.83000000000004</v>
      </c>
      <c r="Z2313" s="9">
        <f t="shared" si="166"/>
        <v>557.72</v>
      </c>
      <c r="AA2313" s="315"/>
      <c r="AB2313" s="9">
        <f t="shared" si="167"/>
        <v>394.52</v>
      </c>
      <c r="AC2313" s="9">
        <v>517.21</v>
      </c>
      <c r="AD2313" s="9"/>
      <c r="AG2313" s="315"/>
      <c r="AH2313" s="317"/>
      <c r="AI2313" s="317"/>
      <c r="AJ2313" s="317"/>
      <c r="AK2313" s="317"/>
      <c r="AL2313" s="315"/>
    </row>
    <row r="2314" spans="1:38">
      <c r="A2314" s="342"/>
      <c r="B2314" s="73"/>
      <c r="C2314" s="9" t="s">
        <v>57</v>
      </c>
      <c r="D2314" s="9"/>
      <c r="E2314" s="9" t="s">
        <v>74</v>
      </c>
      <c r="F2314" s="74">
        <v>2701</v>
      </c>
      <c r="G2314" s="9"/>
      <c r="H2314" s="74">
        <f t="shared" si="164"/>
        <v>9</v>
      </c>
      <c r="I2314" s="9"/>
      <c r="J2314" s="76">
        <v>430.39</v>
      </c>
      <c r="K2314" s="9"/>
      <c r="L2314" s="315"/>
      <c r="M2314" s="9">
        <v>1</v>
      </c>
      <c r="N2314" s="35"/>
      <c r="O2314" s="315"/>
      <c r="P2314" s="75">
        <f t="shared" si="168"/>
        <v>430.39</v>
      </c>
      <c r="Q2314" s="9"/>
      <c r="R2314" s="9"/>
      <c r="S2314" s="9"/>
      <c r="T2314" s="78">
        <f t="shared" si="169"/>
        <v>2701</v>
      </c>
      <c r="U2314" s="9"/>
      <c r="V2314" s="9"/>
      <c r="W2314" s="9"/>
      <c r="X2314" s="315"/>
      <c r="Y2314" s="9">
        <v>430.39</v>
      </c>
      <c r="Z2314" s="9">
        <f t="shared" si="166"/>
        <v>522.01</v>
      </c>
      <c r="AA2314" s="315"/>
      <c r="AB2314" s="9">
        <f t="shared" si="167"/>
        <v>369.26</v>
      </c>
      <c r="AC2314" s="9">
        <v>484.1</v>
      </c>
      <c r="AD2314" s="9"/>
      <c r="AG2314" s="315"/>
      <c r="AH2314" s="317"/>
      <c r="AI2314" s="317"/>
      <c r="AJ2314" s="317"/>
      <c r="AK2314" s="317"/>
      <c r="AL2314" s="315"/>
    </row>
    <row r="2315" spans="1:38">
      <c r="A2315" s="342"/>
      <c r="B2315" s="73"/>
      <c r="C2315" s="9" t="s">
        <v>58</v>
      </c>
      <c r="D2315" s="9"/>
      <c r="E2315" s="9" t="s">
        <v>59</v>
      </c>
      <c r="F2315" s="74">
        <v>151016</v>
      </c>
      <c r="G2315" s="9"/>
      <c r="H2315" s="74">
        <f t="shared" si="164"/>
        <v>496</v>
      </c>
      <c r="I2315" s="9"/>
      <c r="J2315" s="76">
        <v>22539.560000000005</v>
      </c>
      <c r="K2315" s="9"/>
      <c r="L2315" s="315"/>
      <c r="M2315" s="9">
        <v>71</v>
      </c>
      <c r="N2315" s="35"/>
      <c r="O2315" s="315"/>
      <c r="P2315" s="75">
        <f t="shared" si="168"/>
        <v>317.45859154929582</v>
      </c>
      <c r="Q2315" s="9"/>
      <c r="R2315" s="9"/>
      <c r="S2315" s="9"/>
      <c r="T2315" s="78">
        <f t="shared" si="169"/>
        <v>2126.9859154929577</v>
      </c>
      <c r="U2315" s="9"/>
      <c r="V2315" s="9"/>
      <c r="W2315" s="9"/>
      <c r="X2315" s="315"/>
      <c r="Y2315" s="9">
        <v>22539.560000000005</v>
      </c>
      <c r="Z2315" s="9">
        <f t="shared" si="166"/>
        <v>27337.93</v>
      </c>
      <c r="AA2315" s="315"/>
      <c r="AB2315" s="9">
        <f t="shared" si="167"/>
        <v>19338.23</v>
      </c>
      <c r="AC2315" s="9">
        <v>25352.35</v>
      </c>
      <c r="AD2315" s="9"/>
      <c r="AG2315" s="315"/>
      <c r="AH2315" s="317"/>
      <c r="AI2315" s="317"/>
      <c r="AJ2315" s="317"/>
      <c r="AK2315" s="317"/>
      <c r="AL2315" s="315"/>
    </row>
    <row r="2316" spans="1:38">
      <c r="A2316" s="342"/>
      <c r="B2316" s="73"/>
      <c r="C2316" s="9" t="s">
        <v>60</v>
      </c>
      <c r="D2316" s="9"/>
      <c r="E2316" s="9" t="s">
        <v>61</v>
      </c>
      <c r="F2316" s="74">
        <v>3056</v>
      </c>
      <c r="G2316" s="9"/>
      <c r="H2316" s="74">
        <f t="shared" si="164"/>
        <v>10</v>
      </c>
      <c r="I2316" s="9"/>
      <c r="J2316" s="76">
        <v>623.84</v>
      </c>
      <c r="K2316" s="9"/>
      <c r="L2316" s="315"/>
      <c r="M2316" s="9">
        <v>6</v>
      </c>
      <c r="N2316" s="35"/>
      <c r="O2316" s="315"/>
      <c r="P2316" s="75">
        <f t="shared" si="168"/>
        <v>103.97333333333334</v>
      </c>
      <c r="Q2316" s="9"/>
      <c r="R2316" s="9"/>
      <c r="S2316" s="9"/>
      <c r="T2316" s="78">
        <f t="shared" si="169"/>
        <v>509.33333333333331</v>
      </c>
      <c r="U2316" s="9"/>
      <c r="V2316" s="9"/>
      <c r="W2316" s="9"/>
      <c r="X2316" s="315"/>
      <c r="Y2316" s="9">
        <v>623.84</v>
      </c>
      <c r="Z2316" s="9">
        <f t="shared" si="166"/>
        <v>756.65</v>
      </c>
      <c r="AA2316" s="315"/>
      <c r="AB2316" s="9">
        <f t="shared" si="167"/>
        <v>535.23</v>
      </c>
      <c r="AC2316" s="9">
        <v>701.69</v>
      </c>
      <c r="AD2316" s="9"/>
      <c r="AG2316" s="315"/>
      <c r="AH2316" s="317"/>
      <c r="AI2316" s="317"/>
      <c r="AJ2316" s="317"/>
      <c r="AK2316" s="317"/>
      <c r="AL2316" s="315"/>
    </row>
    <row r="2317" spans="1:38">
      <c r="A2317" s="342"/>
      <c r="B2317" s="73"/>
      <c r="C2317" s="9" t="s">
        <v>62</v>
      </c>
      <c r="D2317" s="9"/>
      <c r="E2317" s="9" t="s">
        <v>63</v>
      </c>
      <c r="F2317" s="74">
        <v>191343</v>
      </c>
      <c r="G2317" s="9"/>
      <c r="H2317" s="74">
        <f t="shared" si="164"/>
        <v>628</v>
      </c>
      <c r="I2317" s="9"/>
      <c r="J2317" s="76">
        <v>31047.310000000009</v>
      </c>
      <c r="K2317" s="9"/>
      <c r="L2317" s="315"/>
      <c r="M2317" s="9">
        <v>174</v>
      </c>
      <c r="N2317" s="35"/>
      <c r="O2317" s="315"/>
      <c r="P2317" s="75">
        <f t="shared" si="168"/>
        <v>178.43281609195407</v>
      </c>
      <c r="Q2317" s="9"/>
      <c r="R2317" s="9"/>
      <c r="S2317" s="9"/>
      <c r="T2317" s="78">
        <f t="shared" si="169"/>
        <v>1099.6724137931035</v>
      </c>
      <c r="U2317" s="9"/>
      <c r="V2317" s="9"/>
      <c r="W2317" s="9"/>
      <c r="X2317" s="315"/>
      <c r="Y2317" s="9">
        <v>31047.310000000009</v>
      </c>
      <c r="Z2317" s="9">
        <f t="shared" si="166"/>
        <v>37656.870000000003</v>
      </c>
      <c r="AA2317" s="315"/>
      <c r="AB2317" s="9">
        <f t="shared" si="167"/>
        <v>26637.599999999999</v>
      </c>
      <c r="AC2317" s="9">
        <v>34921.81</v>
      </c>
      <c r="AD2317" s="9"/>
      <c r="AG2317" s="315"/>
      <c r="AH2317" s="317"/>
      <c r="AI2317" s="317"/>
      <c r="AJ2317" s="317"/>
      <c r="AK2317" s="317"/>
      <c r="AL2317" s="315"/>
    </row>
    <row r="2318" spans="1:38">
      <c r="A2318" s="342"/>
      <c r="B2318" s="73"/>
      <c r="C2318" s="9" t="s">
        <v>67</v>
      </c>
      <c r="D2318" s="9"/>
      <c r="E2318" s="9" t="s">
        <v>358</v>
      </c>
      <c r="F2318" s="74">
        <v>1484</v>
      </c>
      <c r="G2318" s="9"/>
      <c r="H2318" s="74">
        <f t="shared" si="164"/>
        <v>5</v>
      </c>
      <c r="I2318" s="9"/>
      <c r="J2318" s="76">
        <v>264.81</v>
      </c>
      <c r="K2318" s="9"/>
      <c r="L2318" s="315"/>
      <c r="M2318" s="9">
        <v>2</v>
      </c>
      <c r="N2318" s="35"/>
      <c r="O2318" s="315"/>
      <c r="P2318" s="75">
        <f t="shared" si="168"/>
        <v>132.405</v>
      </c>
      <c r="Q2318" s="9"/>
      <c r="R2318" s="9"/>
      <c r="S2318" s="9"/>
      <c r="T2318" s="78">
        <f t="shared" si="169"/>
        <v>742</v>
      </c>
      <c r="U2318" s="9"/>
      <c r="V2318" s="9"/>
      <c r="W2318" s="9"/>
      <c r="X2318" s="315"/>
      <c r="Y2318" s="9">
        <v>264.81</v>
      </c>
      <c r="Z2318" s="9">
        <f t="shared" si="166"/>
        <v>321.18</v>
      </c>
      <c r="AA2318" s="315"/>
      <c r="AB2318" s="9">
        <f t="shared" si="167"/>
        <v>227.2</v>
      </c>
      <c r="AC2318" s="9">
        <v>297.86</v>
      </c>
      <c r="AD2318" s="9"/>
      <c r="AG2318" s="315"/>
      <c r="AH2318" s="317"/>
      <c r="AI2318" s="317"/>
      <c r="AJ2318" s="317"/>
      <c r="AK2318" s="317"/>
      <c r="AL2318" s="315"/>
    </row>
    <row r="2319" spans="1:38">
      <c r="A2319" s="342"/>
      <c r="B2319" s="73"/>
      <c r="C2319" s="9" t="s">
        <v>69</v>
      </c>
      <c r="D2319" s="9"/>
      <c r="E2319" s="9" t="s">
        <v>70</v>
      </c>
      <c r="F2319" s="74">
        <v>184809</v>
      </c>
      <c r="G2319" s="9"/>
      <c r="H2319" s="74">
        <f t="shared" si="164"/>
        <v>607</v>
      </c>
      <c r="I2319" s="9"/>
      <c r="J2319" s="76">
        <v>26055.959999999995</v>
      </c>
      <c r="K2319" s="9"/>
      <c r="L2319" s="315"/>
      <c r="M2319" s="9">
        <v>35</v>
      </c>
      <c r="N2319" s="35"/>
      <c r="O2319" s="315"/>
      <c r="P2319" s="75">
        <f t="shared" si="168"/>
        <v>744.4559999999999</v>
      </c>
      <c r="Q2319" s="9"/>
      <c r="R2319" s="9"/>
      <c r="S2319" s="9"/>
      <c r="T2319" s="78">
        <f t="shared" si="169"/>
        <v>5280.2571428571428</v>
      </c>
      <c r="U2319" s="9"/>
      <c r="V2319" s="9"/>
      <c r="W2319" s="9"/>
      <c r="X2319" s="315"/>
      <c r="Y2319" s="9">
        <v>26055.959999999995</v>
      </c>
      <c r="Z2319" s="9">
        <f t="shared" si="166"/>
        <v>31602.92</v>
      </c>
      <c r="AA2319" s="315"/>
      <c r="AB2319" s="9">
        <f t="shared" si="167"/>
        <v>22355.19</v>
      </c>
      <c r="AC2319" s="9">
        <v>29307.57</v>
      </c>
      <c r="AD2319" s="9"/>
      <c r="AG2319" s="315"/>
      <c r="AH2319" s="317"/>
      <c r="AI2319" s="317"/>
      <c r="AJ2319" s="317"/>
      <c r="AK2319" s="317"/>
      <c r="AL2319" s="315"/>
    </row>
    <row r="2320" spans="1:38">
      <c r="A2320" s="342"/>
      <c r="B2320" s="73"/>
      <c r="C2320" s="9" t="s">
        <v>71</v>
      </c>
      <c r="D2320" s="9"/>
      <c r="E2320" s="9" t="s">
        <v>72</v>
      </c>
      <c r="F2320" s="74">
        <v>1053268</v>
      </c>
      <c r="G2320" s="9"/>
      <c r="H2320" s="74">
        <f t="shared" si="164"/>
        <v>3459</v>
      </c>
      <c r="I2320" s="9"/>
      <c r="J2320" s="76">
        <v>144608.06000000008</v>
      </c>
      <c r="K2320" s="9"/>
      <c r="L2320" s="315"/>
      <c r="M2320" s="9">
        <v>398</v>
      </c>
      <c r="N2320" s="35"/>
      <c r="O2320" s="315"/>
      <c r="P2320" s="75">
        <f t="shared" si="168"/>
        <v>363.3368341708545</v>
      </c>
      <c r="Q2320" s="9"/>
      <c r="R2320" s="9"/>
      <c r="S2320" s="9"/>
      <c r="T2320" s="78">
        <f t="shared" si="169"/>
        <v>2646.4020100502512</v>
      </c>
      <c r="U2320" s="9"/>
      <c r="V2320" s="9"/>
      <c r="W2320" s="9"/>
      <c r="X2320" s="315"/>
      <c r="Y2320" s="9">
        <v>144608.06000000008</v>
      </c>
      <c r="Z2320" s="9">
        <f t="shared" si="166"/>
        <v>175393.18</v>
      </c>
      <c r="AA2320" s="315"/>
      <c r="AB2320" s="9">
        <f t="shared" si="167"/>
        <v>124069.12</v>
      </c>
      <c r="AC2320" s="9">
        <v>162654.20000000001</v>
      </c>
      <c r="AD2320" s="9"/>
      <c r="AG2320" s="315"/>
      <c r="AH2320" s="317"/>
      <c r="AI2320" s="317"/>
      <c r="AJ2320" s="317"/>
      <c r="AK2320" s="317"/>
      <c r="AL2320" s="315"/>
    </row>
    <row r="2321" spans="1:38">
      <c r="A2321" s="342"/>
      <c r="B2321" s="73"/>
      <c r="C2321" s="9" t="s">
        <v>73</v>
      </c>
      <c r="D2321" s="9"/>
      <c r="E2321" s="9" t="s">
        <v>74</v>
      </c>
      <c r="F2321" s="74">
        <v>58320203</v>
      </c>
      <c r="G2321" s="9"/>
      <c r="H2321" s="74">
        <f t="shared" si="164"/>
        <v>191535</v>
      </c>
      <c r="I2321" s="9"/>
      <c r="J2321" s="76">
        <v>4554910.4200000092</v>
      </c>
      <c r="K2321" s="9"/>
      <c r="L2321" s="315"/>
      <c r="M2321" s="9">
        <v>2859</v>
      </c>
      <c r="N2321" s="35"/>
      <c r="O2321" s="315"/>
      <c r="P2321" s="75">
        <f t="shared" si="168"/>
        <v>1593.1830779993036</v>
      </c>
      <c r="Q2321" s="9"/>
      <c r="R2321" s="9"/>
      <c r="S2321" s="9"/>
      <c r="T2321" s="78">
        <f t="shared" si="169"/>
        <v>20398.811822315496</v>
      </c>
      <c r="U2321" s="9"/>
      <c r="V2321" s="9"/>
      <c r="W2321" s="9"/>
      <c r="X2321" s="315"/>
      <c r="Y2321" s="9">
        <v>4554910.4200000092</v>
      </c>
      <c r="Z2321" s="9">
        <f t="shared" si="166"/>
        <v>5524589.8499999996</v>
      </c>
      <c r="AA2321" s="315"/>
      <c r="AB2321" s="9">
        <f t="shared" si="167"/>
        <v>3907968.33</v>
      </c>
      <c r="AC2321" s="9">
        <v>5123333.4800000004</v>
      </c>
      <c r="AD2321" s="9"/>
      <c r="AG2321" s="315"/>
      <c r="AH2321" s="317"/>
      <c r="AI2321" s="317"/>
      <c r="AJ2321" s="317"/>
      <c r="AK2321" s="317"/>
      <c r="AL2321" s="315"/>
    </row>
    <row r="2322" spans="1:38">
      <c r="A2322" s="342"/>
      <c r="B2322" s="73"/>
      <c r="C2322" s="9" t="s">
        <v>73</v>
      </c>
      <c r="D2322" s="9"/>
      <c r="E2322" s="9" t="s">
        <v>75</v>
      </c>
      <c r="F2322" s="74">
        <v>2728</v>
      </c>
      <c r="G2322" s="9"/>
      <c r="H2322" s="74">
        <f t="shared" si="164"/>
        <v>9</v>
      </c>
      <c r="I2322" s="9"/>
      <c r="J2322" s="76">
        <v>557.35</v>
      </c>
      <c r="K2322" s="9"/>
      <c r="L2322" s="315"/>
      <c r="M2322" s="9">
        <v>2</v>
      </c>
      <c r="N2322" s="35"/>
      <c r="O2322" s="315"/>
      <c r="P2322" s="75">
        <f t="shared" si="168"/>
        <v>278.67500000000001</v>
      </c>
      <c r="Q2322" s="9"/>
      <c r="R2322" s="9"/>
      <c r="S2322" s="9"/>
      <c r="T2322" s="78">
        <f t="shared" si="169"/>
        <v>1364</v>
      </c>
      <c r="U2322" s="9"/>
      <c r="V2322" s="9"/>
      <c r="W2322" s="9"/>
      <c r="X2322" s="315"/>
      <c r="Y2322" s="9">
        <v>557.35</v>
      </c>
      <c r="Z2322" s="9">
        <f t="shared" si="166"/>
        <v>676</v>
      </c>
      <c r="AA2322" s="315"/>
      <c r="AB2322" s="9">
        <f t="shared" si="167"/>
        <v>478.19</v>
      </c>
      <c r="AC2322" s="9">
        <v>626.9</v>
      </c>
      <c r="AD2322" s="9"/>
      <c r="AG2322" s="315"/>
      <c r="AH2322" s="317"/>
      <c r="AI2322" s="317"/>
      <c r="AJ2322" s="317"/>
      <c r="AK2322" s="317"/>
      <c r="AL2322" s="315"/>
    </row>
    <row r="2323" spans="1:38">
      <c r="A2323" s="342"/>
      <c r="B2323" s="73"/>
      <c r="C2323" s="9" t="s">
        <v>73</v>
      </c>
      <c r="D2323" s="9"/>
      <c r="E2323" s="9" t="s">
        <v>579</v>
      </c>
      <c r="F2323" s="74">
        <v>279</v>
      </c>
      <c r="G2323" s="9"/>
      <c r="H2323" s="74">
        <f t="shared" si="164"/>
        <v>1</v>
      </c>
      <c r="I2323" s="9"/>
      <c r="J2323" s="76">
        <v>60.8</v>
      </c>
      <c r="K2323" s="9"/>
      <c r="L2323" s="315"/>
      <c r="M2323" s="9">
        <v>1</v>
      </c>
      <c r="N2323" s="35"/>
      <c r="O2323" s="315"/>
      <c r="P2323" s="75">
        <f t="shared" si="168"/>
        <v>60.8</v>
      </c>
      <c r="Q2323" s="9"/>
      <c r="R2323" s="9"/>
      <c r="S2323" s="9"/>
      <c r="T2323" s="78">
        <f t="shared" si="169"/>
        <v>279</v>
      </c>
      <c r="U2323" s="9"/>
      <c r="V2323" s="9"/>
      <c r="W2323" s="9"/>
      <c r="X2323" s="315"/>
      <c r="Y2323" s="9">
        <v>60.8</v>
      </c>
      <c r="Z2323" s="9">
        <f t="shared" si="166"/>
        <v>73.739999999999995</v>
      </c>
      <c r="AA2323" s="315"/>
      <c r="AB2323" s="9">
        <f t="shared" si="167"/>
        <v>52.16</v>
      </c>
      <c r="AC2323" s="9">
        <v>68.39</v>
      </c>
      <c r="AD2323" s="9"/>
      <c r="AG2323" s="315"/>
      <c r="AH2323" s="317"/>
      <c r="AI2323" s="317"/>
      <c r="AJ2323" s="317"/>
      <c r="AK2323" s="317"/>
      <c r="AL2323" s="315"/>
    </row>
    <row r="2324" spans="1:38">
      <c r="A2324" s="342"/>
      <c r="B2324" s="73"/>
      <c r="C2324" s="9" t="s">
        <v>76</v>
      </c>
      <c r="D2324" s="9"/>
      <c r="E2324" s="9" t="s">
        <v>325</v>
      </c>
      <c r="F2324" s="74">
        <v>56138</v>
      </c>
      <c r="G2324" s="9"/>
      <c r="H2324" s="74">
        <f t="shared" si="164"/>
        <v>184</v>
      </c>
      <c r="I2324" s="9"/>
      <c r="J2324" s="76">
        <v>26361.41</v>
      </c>
      <c r="K2324" s="9"/>
      <c r="L2324" s="315"/>
      <c r="M2324" s="9">
        <v>15</v>
      </c>
      <c r="N2324" s="35"/>
      <c r="O2324" s="315"/>
      <c r="P2324" s="75">
        <f t="shared" si="168"/>
        <v>1757.4273333333333</v>
      </c>
      <c r="Q2324" s="9"/>
      <c r="R2324" s="9"/>
      <c r="S2324" s="9"/>
      <c r="T2324" s="78">
        <f t="shared" si="169"/>
        <v>3742.5333333333333</v>
      </c>
      <c r="U2324" s="9"/>
      <c r="V2324" s="9"/>
      <c r="W2324" s="9"/>
      <c r="X2324" s="315"/>
      <c r="Y2324" s="9">
        <v>26361.41</v>
      </c>
      <c r="Z2324" s="9">
        <f t="shared" si="166"/>
        <v>31973.4</v>
      </c>
      <c r="AA2324" s="315"/>
      <c r="AB2324" s="9">
        <f t="shared" si="167"/>
        <v>22617.25</v>
      </c>
      <c r="AC2324" s="9">
        <v>29651.14</v>
      </c>
      <c r="AD2324" s="9"/>
      <c r="AG2324" s="315"/>
      <c r="AH2324" s="317"/>
      <c r="AI2324" s="317"/>
      <c r="AJ2324" s="317"/>
      <c r="AK2324" s="317"/>
      <c r="AL2324" s="315"/>
    </row>
    <row r="2325" spans="1:38">
      <c r="A2325" s="342"/>
      <c r="B2325" s="73"/>
      <c r="C2325" s="9" t="s">
        <v>78</v>
      </c>
      <c r="D2325" s="9"/>
      <c r="E2325" s="9" t="s">
        <v>79</v>
      </c>
      <c r="F2325" s="74">
        <v>12407</v>
      </c>
      <c r="G2325" s="9"/>
      <c r="H2325" s="74">
        <f t="shared" si="164"/>
        <v>41</v>
      </c>
      <c r="I2325" s="9"/>
      <c r="J2325" s="76">
        <v>1104.52</v>
      </c>
      <c r="K2325" s="9"/>
      <c r="L2325" s="315"/>
      <c r="M2325" s="9">
        <v>8</v>
      </c>
      <c r="N2325" s="35"/>
      <c r="O2325" s="315"/>
      <c r="P2325" s="75">
        <f t="shared" si="168"/>
        <v>138.065</v>
      </c>
      <c r="Q2325" s="9"/>
      <c r="R2325" s="9"/>
      <c r="S2325" s="9"/>
      <c r="T2325" s="78">
        <f t="shared" si="169"/>
        <v>1550.875</v>
      </c>
      <c r="U2325" s="9"/>
      <c r="V2325" s="9"/>
      <c r="W2325" s="9"/>
      <c r="X2325" s="315"/>
      <c r="Y2325" s="9">
        <v>1104.52</v>
      </c>
      <c r="Z2325" s="9">
        <f t="shared" si="166"/>
        <v>1339.66</v>
      </c>
      <c r="AA2325" s="315"/>
      <c r="AB2325" s="9">
        <f t="shared" si="167"/>
        <v>947.64</v>
      </c>
      <c r="AC2325" s="9">
        <v>1242.3599999999999</v>
      </c>
      <c r="AD2325" s="9"/>
      <c r="AG2325" s="315"/>
      <c r="AH2325" s="317"/>
      <c r="AI2325" s="317"/>
      <c r="AJ2325" s="317"/>
      <c r="AK2325" s="317"/>
      <c r="AL2325" s="315"/>
    </row>
    <row r="2326" spans="1:38">
      <c r="A2326" s="342"/>
      <c r="B2326" s="73"/>
      <c r="C2326" s="9" t="s">
        <v>80</v>
      </c>
      <c r="D2326" s="9"/>
      <c r="E2326" s="9" t="s">
        <v>81</v>
      </c>
      <c r="F2326" s="74">
        <v>118579</v>
      </c>
      <c r="G2326" s="9"/>
      <c r="H2326" s="74">
        <f t="shared" si="164"/>
        <v>389</v>
      </c>
      <c r="I2326" s="9"/>
      <c r="J2326" s="76">
        <v>10643.69</v>
      </c>
      <c r="K2326" s="9"/>
      <c r="L2326" s="315"/>
      <c r="M2326" s="9">
        <v>12</v>
      </c>
      <c r="N2326" s="35"/>
      <c r="O2326" s="315"/>
      <c r="P2326" s="75">
        <f t="shared" si="168"/>
        <v>886.97416666666675</v>
      </c>
      <c r="Q2326" s="9"/>
      <c r="R2326" s="9"/>
      <c r="S2326" s="9"/>
      <c r="T2326" s="78">
        <f t="shared" si="169"/>
        <v>9881.5833333333339</v>
      </c>
      <c r="U2326" s="9"/>
      <c r="V2326" s="9"/>
      <c r="W2326" s="9"/>
      <c r="X2326" s="315"/>
      <c r="Y2326" s="9">
        <v>10643.69</v>
      </c>
      <c r="Z2326" s="9">
        <f t="shared" si="166"/>
        <v>12909.59</v>
      </c>
      <c r="AA2326" s="315"/>
      <c r="AB2326" s="9">
        <f t="shared" si="167"/>
        <v>9131.9500000000007</v>
      </c>
      <c r="AC2326" s="9">
        <v>11971.95</v>
      </c>
      <c r="AD2326" s="9"/>
      <c r="AG2326" s="315"/>
      <c r="AH2326" s="317"/>
      <c r="AI2326" s="317"/>
      <c r="AJ2326" s="317"/>
      <c r="AK2326" s="317"/>
      <c r="AL2326" s="315"/>
    </row>
    <row r="2327" spans="1:38">
      <c r="A2327" s="342"/>
      <c r="B2327" s="73"/>
      <c r="C2327" s="9" t="s">
        <v>82</v>
      </c>
      <c r="D2327" s="9"/>
      <c r="E2327" s="9" t="s">
        <v>83</v>
      </c>
      <c r="F2327" s="74">
        <v>78963</v>
      </c>
      <c r="G2327" s="9"/>
      <c r="H2327" s="74">
        <f t="shared" si="164"/>
        <v>259</v>
      </c>
      <c r="I2327" s="9"/>
      <c r="J2327" s="76">
        <v>9260.9800000000014</v>
      </c>
      <c r="K2327" s="9"/>
      <c r="L2327" s="315"/>
      <c r="M2327" s="9">
        <v>35</v>
      </c>
      <c r="N2327" s="35"/>
      <c r="O2327" s="315"/>
      <c r="P2327" s="75">
        <f t="shared" si="168"/>
        <v>264.59942857142863</v>
      </c>
      <c r="Q2327" s="9"/>
      <c r="R2327" s="9"/>
      <c r="S2327" s="9"/>
      <c r="T2327" s="78">
        <f t="shared" si="169"/>
        <v>2256.0857142857144</v>
      </c>
      <c r="U2327" s="9"/>
      <c r="V2327" s="9"/>
      <c r="W2327" s="9"/>
      <c r="X2327" s="315"/>
      <c r="Y2327" s="9">
        <v>9260.9800000000014</v>
      </c>
      <c r="Z2327" s="9">
        <f t="shared" si="166"/>
        <v>11232.52</v>
      </c>
      <c r="AA2327" s="315"/>
      <c r="AB2327" s="9">
        <f t="shared" si="167"/>
        <v>7945.63</v>
      </c>
      <c r="AC2327" s="9">
        <v>10416.69</v>
      </c>
      <c r="AD2327" s="9"/>
      <c r="AG2327" s="315"/>
      <c r="AH2327" s="317"/>
      <c r="AI2327" s="317"/>
      <c r="AJ2327" s="317"/>
      <c r="AK2327" s="317"/>
      <c r="AL2327" s="315"/>
    </row>
    <row r="2328" spans="1:38">
      <c r="A2328" s="342"/>
      <c r="B2328" s="73"/>
      <c r="C2328" s="9" t="s">
        <v>82</v>
      </c>
      <c r="D2328" s="9"/>
      <c r="E2328" s="9" t="s">
        <v>84</v>
      </c>
      <c r="F2328" s="74">
        <v>372</v>
      </c>
      <c r="G2328" s="9"/>
      <c r="H2328" s="74">
        <f t="shared" si="164"/>
        <v>1</v>
      </c>
      <c r="I2328" s="9"/>
      <c r="J2328" s="76">
        <v>50.17</v>
      </c>
      <c r="K2328" s="9"/>
      <c r="L2328" s="315"/>
      <c r="M2328" s="9">
        <v>1</v>
      </c>
      <c r="N2328" s="35"/>
      <c r="O2328" s="315"/>
      <c r="P2328" s="75">
        <f t="shared" si="168"/>
        <v>50.17</v>
      </c>
      <c r="Q2328" s="9"/>
      <c r="R2328" s="9"/>
      <c r="S2328" s="9"/>
      <c r="T2328" s="78">
        <f t="shared" si="169"/>
        <v>372</v>
      </c>
      <c r="U2328" s="9"/>
      <c r="V2328" s="9"/>
      <c r="W2328" s="9"/>
      <c r="X2328" s="315"/>
      <c r="Y2328" s="9">
        <v>50.17</v>
      </c>
      <c r="Z2328" s="9">
        <f t="shared" si="166"/>
        <v>60.85</v>
      </c>
      <c r="AA2328" s="315"/>
      <c r="AB2328" s="9">
        <f t="shared" si="167"/>
        <v>43.04</v>
      </c>
      <c r="AC2328" s="9">
        <v>56.43</v>
      </c>
      <c r="AD2328" s="9"/>
      <c r="AG2328" s="315"/>
      <c r="AH2328" s="317"/>
      <c r="AI2328" s="317"/>
      <c r="AJ2328" s="317"/>
      <c r="AK2328" s="317"/>
      <c r="AL2328" s="315"/>
    </row>
    <row r="2329" spans="1:38">
      <c r="A2329" s="342"/>
      <c r="B2329" s="73"/>
      <c r="C2329" s="9" t="s">
        <v>85</v>
      </c>
      <c r="D2329" s="9"/>
      <c r="E2329" s="9" t="s">
        <v>87</v>
      </c>
      <c r="F2329" s="74">
        <v>940192</v>
      </c>
      <c r="G2329" s="9"/>
      <c r="H2329" s="74">
        <f t="shared" si="164"/>
        <v>3088</v>
      </c>
      <c r="I2329" s="9"/>
      <c r="J2329" s="76">
        <v>121325.85000000006</v>
      </c>
      <c r="K2329" s="9"/>
      <c r="L2329" s="315"/>
      <c r="M2329" s="9">
        <v>511</v>
      </c>
      <c r="N2329" s="35"/>
      <c r="O2329" s="315"/>
      <c r="P2329" s="75">
        <f t="shared" si="168"/>
        <v>237.4282778864972</v>
      </c>
      <c r="Q2329" s="9"/>
      <c r="R2329" s="9"/>
      <c r="S2329" s="9"/>
      <c r="T2329" s="78">
        <f t="shared" si="169"/>
        <v>1839.9060665362035</v>
      </c>
      <c r="U2329" s="9"/>
      <c r="V2329" s="9"/>
      <c r="W2329" s="9"/>
      <c r="X2329" s="315"/>
      <c r="Y2329" s="9">
        <v>121325.85000000006</v>
      </c>
      <c r="Z2329" s="9">
        <f t="shared" si="166"/>
        <v>147154.5</v>
      </c>
      <c r="AA2329" s="315"/>
      <c r="AB2329" s="9">
        <f t="shared" si="167"/>
        <v>104093.72</v>
      </c>
      <c r="AC2329" s="9">
        <v>136466.51999999999</v>
      </c>
      <c r="AD2329" s="9"/>
      <c r="AG2329" s="315"/>
      <c r="AH2329" s="317"/>
      <c r="AI2329" s="317"/>
      <c r="AJ2329" s="317"/>
      <c r="AK2329" s="317"/>
      <c r="AL2329" s="315"/>
    </row>
    <row r="2330" spans="1:38">
      <c r="A2330" s="342"/>
      <c r="B2330" s="73"/>
      <c r="C2330" s="9" t="s">
        <v>90</v>
      </c>
      <c r="D2330" s="9"/>
      <c r="E2330" s="9" t="s">
        <v>91</v>
      </c>
      <c r="F2330" s="74">
        <v>144542</v>
      </c>
      <c r="G2330" s="9"/>
      <c r="H2330" s="74">
        <f t="shared" si="164"/>
        <v>475</v>
      </c>
      <c r="I2330" s="9"/>
      <c r="J2330" s="76">
        <v>22616.160000000003</v>
      </c>
      <c r="K2330" s="9"/>
      <c r="L2330" s="315"/>
      <c r="M2330" s="9">
        <v>42</v>
      </c>
      <c r="N2330" s="35"/>
      <c r="O2330" s="315"/>
      <c r="P2330" s="75">
        <f t="shared" si="168"/>
        <v>538.48000000000013</v>
      </c>
      <c r="Q2330" s="9"/>
      <c r="R2330" s="9"/>
      <c r="S2330" s="9"/>
      <c r="T2330" s="78">
        <f t="shared" si="169"/>
        <v>3441.4761904761904</v>
      </c>
      <c r="U2330" s="9"/>
      <c r="V2330" s="9"/>
      <c r="W2330" s="9"/>
      <c r="X2330" s="315"/>
      <c r="Y2330" s="9">
        <v>22616.160000000003</v>
      </c>
      <c r="Z2330" s="9">
        <f t="shared" si="166"/>
        <v>27430.84</v>
      </c>
      <c r="AA2330" s="315"/>
      <c r="AB2330" s="9">
        <f t="shared" si="167"/>
        <v>19403.95</v>
      </c>
      <c r="AC2330" s="9">
        <v>25438.51</v>
      </c>
      <c r="AD2330" s="9"/>
      <c r="AG2330" s="315"/>
      <c r="AH2330" s="317"/>
      <c r="AI2330" s="317"/>
      <c r="AJ2330" s="317"/>
      <c r="AK2330" s="317"/>
      <c r="AL2330" s="315"/>
    </row>
    <row r="2331" spans="1:38">
      <c r="A2331" s="342"/>
      <c r="B2331" s="73"/>
      <c r="C2331" s="9" t="s">
        <v>90</v>
      </c>
      <c r="D2331" s="9"/>
      <c r="E2331" s="9" t="s">
        <v>68</v>
      </c>
      <c r="F2331" s="74">
        <v>1007119</v>
      </c>
      <c r="G2331" s="9"/>
      <c r="H2331" s="74">
        <f t="shared" si="164"/>
        <v>3308</v>
      </c>
      <c r="I2331" s="9"/>
      <c r="J2331" s="76">
        <v>132336.14999999994</v>
      </c>
      <c r="K2331" s="9"/>
      <c r="L2331" s="315"/>
      <c r="M2331" s="9">
        <v>338</v>
      </c>
      <c r="N2331" s="35"/>
      <c r="O2331" s="315"/>
      <c r="P2331" s="75">
        <f t="shared" si="168"/>
        <v>391.52707100591698</v>
      </c>
      <c r="Q2331" s="9"/>
      <c r="R2331" s="9"/>
      <c r="S2331" s="9"/>
      <c r="T2331" s="78">
        <f t="shared" si="169"/>
        <v>2979.6420118343194</v>
      </c>
      <c r="U2331" s="9"/>
      <c r="V2331" s="9"/>
      <c r="W2331" s="9"/>
      <c r="X2331" s="315"/>
      <c r="Y2331" s="9">
        <v>132336.14999999994</v>
      </c>
      <c r="Z2331" s="9">
        <f t="shared" si="166"/>
        <v>160508.74</v>
      </c>
      <c r="AA2331" s="315"/>
      <c r="AB2331" s="9">
        <f t="shared" si="167"/>
        <v>113540.21</v>
      </c>
      <c r="AC2331" s="9">
        <v>148850.84</v>
      </c>
      <c r="AD2331" s="9"/>
      <c r="AG2331" s="315"/>
      <c r="AH2331" s="317"/>
      <c r="AI2331" s="317"/>
      <c r="AJ2331" s="317"/>
      <c r="AK2331" s="317"/>
      <c r="AL2331" s="315"/>
    </row>
    <row r="2332" spans="1:38">
      <c r="A2332" s="342"/>
      <c r="B2332" s="73"/>
      <c r="C2332" s="9" t="s">
        <v>92</v>
      </c>
      <c r="D2332" s="9"/>
      <c r="E2332" s="9" t="s">
        <v>93</v>
      </c>
      <c r="F2332" s="74">
        <v>182324</v>
      </c>
      <c r="G2332" s="9"/>
      <c r="H2332" s="74">
        <f t="shared" si="164"/>
        <v>599</v>
      </c>
      <c r="I2332" s="9"/>
      <c r="J2332" s="76">
        <v>30710.799999999999</v>
      </c>
      <c r="K2332" s="9"/>
      <c r="L2332" s="315"/>
      <c r="M2332" s="9">
        <v>147</v>
      </c>
      <c r="N2332" s="35"/>
      <c r="O2332" s="315"/>
      <c r="P2332" s="75">
        <f t="shared" si="168"/>
        <v>208.91700680272109</v>
      </c>
      <c r="Q2332" s="9"/>
      <c r="R2332" s="9"/>
      <c r="S2332" s="9"/>
      <c r="T2332" s="78">
        <f t="shared" si="169"/>
        <v>1240.2993197278911</v>
      </c>
      <c r="U2332" s="9"/>
      <c r="V2332" s="9"/>
      <c r="W2332" s="9"/>
      <c r="X2332" s="315"/>
      <c r="Y2332" s="9">
        <v>30710.799999999999</v>
      </c>
      <c r="Z2332" s="9">
        <f t="shared" si="166"/>
        <v>37248.720000000001</v>
      </c>
      <c r="AA2332" s="315"/>
      <c r="AB2332" s="9">
        <f t="shared" si="167"/>
        <v>26348.89</v>
      </c>
      <c r="AC2332" s="9">
        <v>34543.31</v>
      </c>
      <c r="AD2332" s="9"/>
      <c r="AG2332" s="315"/>
      <c r="AH2332" s="317"/>
      <c r="AI2332" s="317"/>
      <c r="AJ2332" s="317"/>
      <c r="AK2332" s="317"/>
      <c r="AL2332" s="315"/>
    </row>
    <row r="2333" spans="1:38">
      <c r="A2333" s="342"/>
      <c r="B2333" s="73"/>
      <c r="C2333" s="9" t="s">
        <v>92</v>
      </c>
      <c r="D2333" s="9"/>
      <c r="E2333" s="9" t="s">
        <v>94</v>
      </c>
      <c r="F2333" s="74">
        <v>235485</v>
      </c>
      <c r="G2333" s="9"/>
      <c r="H2333" s="74">
        <f t="shared" si="164"/>
        <v>773</v>
      </c>
      <c r="I2333" s="9"/>
      <c r="J2333" s="76">
        <v>32395.78000000001</v>
      </c>
      <c r="K2333" s="9"/>
      <c r="L2333" s="315"/>
      <c r="M2333" s="9">
        <v>145</v>
      </c>
      <c r="N2333" s="35"/>
      <c r="O2333" s="315"/>
      <c r="P2333" s="75">
        <f t="shared" si="168"/>
        <v>223.41917241379318</v>
      </c>
      <c r="Q2333" s="9"/>
      <c r="R2333" s="9"/>
      <c r="S2333" s="9"/>
      <c r="T2333" s="78">
        <f t="shared" si="169"/>
        <v>1624.0344827586207</v>
      </c>
      <c r="U2333" s="9"/>
      <c r="V2333" s="9"/>
      <c r="W2333" s="9"/>
      <c r="X2333" s="315"/>
      <c r="Y2333" s="9">
        <v>32395.78000000001</v>
      </c>
      <c r="Z2333" s="9">
        <f t="shared" si="166"/>
        <v>39292.410000000003</v>
      </c>
      <c r="AA2333" s="315"/>
      <c r="AB2333" s="9">
        <f t="shared" si="167"/>
        <v>27794.55</v>
      </c>
      <c r="AC2333" s="9">
        <v>36438.559999999998</v>
      </c>
      <c r="AD2333" s="9"/>
      <c r="AG2333" s="315"/>
      <c r="AH2333" s="317"/>
      <c r="AI2333" s="317"/>
      <c r="AJ2333" s="317"/>
      <c r="AK2333" s="317"/>
      <c r="AL2333" s="315"/>
    </row>
    <row r="2334" spans="1:38">
      <c r="A2334" s="342"/>
      <c r="B2334" s="73"/>
      <c r="C2334" s="9" t="s">
        <v>92</v>
      </c>
      <c r="D2334" s="9"/>
      <c r="E2334" s="9" t="s">
        <v>95</v>
      </c>
      <c r="F2334" s="74">
        <v>15279</v>
      </c>
      <c r="G2334" s="9"/>
      <c r="H2334" s="74">
        <f t="shared" si="164"/>
        <v>50</v>
      </c>
      <c r="I2334" s="9"/>
      <c r="J2334" s="76">
        <v>1689.5799999999997</v>
      </c>
      <c r="K2334" s="9"/>
      <c r="L2334" s="315"/>
      <c r="M2334" s="9">
        <v>5</v>
      </c>
      <c r="N2334" s="35"/>
      <c r="O2334" s="315"/>
      <c r="P2334" s="75">
        <f t="shared" si="168"/>
        <v>337.91599999999994</v>
      </c>
      <c r="Q2334" s="9"/>
      <c r="R2334" s="9"/>
      <c r="S2334" s="9"/>
      <c r="T2334" s="78">
        <f t="shared" si="169"/>
        <v>3055.8</v>
      </c>
      <c r="U2334" s="9"/>
      <c r="V2334" s="9"/>
      <c r="W2334" s="9"/>
      <c r="X2334" s="315"/>
      <c r="Y2334" s="9">
        <v>1689.5799999999997</v>
      </c>
      <c r="Z2334" s="9">
        <f t="shared" si="166"/>
        <v>2049.27</v>
      </c>
      <c r="AA2334" s="315"/>
      <c r="AB2334" s="9">
        <f t="shared" si="167"/>
        <v>1449.61</v>
      </c>
      <c r="AC2334" s="9">
        <v>1900.43</v>
      </c>
      <c r="AD2334" s="9"/>
      <c r="AG2334" s="315"/>
      <c r="AH2334" s="317"/>
      <c r="AI2334" s="317"/>
      <c r="AJ2334" s="317"/>
      <c r="AK2334" s="317"/>
      <c r="AL2334" s="315"/>
    </row>
    <row r="2335" spans="1:38">
      <c r="A2335" s="342"/>
      <c r="B2335" s="73"/>
      <c r="C2335" s="9" t="s">
        <v>92</v>
      </c>
      <c r="D2335" s="9"/>
      <c r="E2335" s="9" t="s">
        <v>96</v>
      </c>
      <c r="F2335" s="74">
        <v>3457</v>
      </c>
      <c r="G2335" s="9"/>
      <c r="H2335" s="74">
        <f t="shared" si="164"/>
        <v>11</v>
      </c>
      <c r="I2335" s="9"/>
      <c r="J2335" s="76">
        <v>553.14</v>
      </c>
      <c r="K2335" s="9"/>
      <c r="L2335" s="315"/>
      <c r="M2335" s="9">
        <v>1</v>
      </c>
      <c r="N2335" s="35"/>
      <c r="O2335" s="315"/>
      <c r="P2335" s="75">
        <f t="shared" si="168"/>
        <v>553.14</v>
      </c>
      <c r="Q2335" s="9"/>
      <c r="R2335" s="9"/>
      <c r="S2335" s="9"/>
      <c r="T2335" s="78">
        <f t="shared" si="169"/>
        <v>3457</v>
      </c>
      <c r="U2335" s="9"/>
      <c r="V2335" s="9"/>
      <c r="W2335" s="9"/>
      <c r="X2335" s="315"/>
      <c r="Y2335" s="9">
        <v>553.14</v>
      </c>
      <c r="Z2335" s="9">
        <f t="shared" si="166"/>
        <v>670.9</v>
      </c>
      <c r="AA2335" s="315"/>
      <c r="AB2335" s="9">
        <f t="shared" si="167"/>
        <v>474.58</v>
      </c>
      <c r="AC2335" s="9">
        <v>622.16999999999996</v>
      </c>
      <c r="AD2335" s="9"/>
      <c r="AG2335" s="315"/>
      <c r="AH2335" s="317"/>
      <c r="AI2335" s="317"/>
      <c r="AJ2335" s="317"/>
      <c r="AK2335" s="317"/>
      <c r="AL2335" s="315"/>
    </row>
    <row r="2336" spans="1:38">
      <c r="A2336" s="342"/>
      <c r="B2336" s="73"/>
      <c r="C2336" s="9" t="s">
        <v>97</v>
      </c>
      <c r="D2336" s="9"/>
      <c r="E2336" s="9" t="s">
        <v>98</v>
      </c>
      <c r="F2336" s="74">
        <v>60912</v>
      </c>
      <c r="G2336" s="9"/>
      <c r="H2336" s="74">
        <f t="shared" si="164"/>
        <v>200</v>
      </c>
      <c r="I2336" s="9"/>
      <c r="J2336" s="76">
        <v>10828.729999999998</v>
      </c>
      <c r="K2336" s="9"/>
      <c r="L2336" s="315"/>
      <c r="M2336" s="9">
        <v>68</v>
      </c>
      <c r="N2336" s="35"/>
      <c r="O2336" s="315"/>
      <c r="P2336" s="75">
        <f t="shared" si="168"/>
        <v>159.24602941176468</v>
      </c>
      <c r="Q2336" s="9"/>
      <c r="R2336" s="9"/>
      <c r="S2336" s="9"/>
      <c r="T2336" s="78">
        <f t="shared" si="169"/>
        <v>895.76470588235293</v>
      </c>
      <c r="U2336" s="9"/>
      <c r="V2336" s="9"/>
      <c r="W2336" s="9"/>
      <c r="X2336" s="315"/>
      <c r="Y2336" s="9">
        <v>10828.729999999998</v>
      </c>
      <c r="Z2336" s="9">
        <f t="shared" si="166"/>
        <v>13134.02</v>
      </c>
      <c r="AA2336" s="315"/>
      <c r="AB2336" s="9">
        <f t="shared" si="167"/>
        <v>9290.7099999999991</v>
      </c>
      <c r="AC2336" s="9">
        <v>12180.08</v>
      </c>
      <c r="AD2336" s="9"/>
      <c r="AG2336" s="315"/>
      <c r="AH2336" s="317"/>
      <c r="AI2336" s="317"/>
      <c r="AJ2336" s="317"/>
      <c r="AK2336" s="317"/>
      <c r="AL2336" s="315"/>
    </row>
    <row r="2337" spans="1:38">
      <c r="A2337" s="342"/>
      <c r="B2337" s="73"/>
      <c r="C2337" s="9" t="s">
        <v>101</v>
      </c>
      <c r="D2337" s="9"/>
      <c r="E2337" s="9" t="s">
        <v>70</v>
      </c>
      <c r="F2337" s="74">
        <v>62</v>
      </c>
      <c r="G2337" s="9"/>
      <c r="H2337" s="74">
        <f t="shared" si="164"/>
        <v>0</v>
      </c>
      <c r="I2337" s="9"/>
      <c r="J2337" s="76">
        <v>32.260000000000005</v>
      </c>
      <c r="K2337" s="9"/>
      <c r="L2337" s="315"/>
      <c r="M2337" s="9">
        <v>2</v>
      </c>
      <c r="N2337" s="35"/>
      <c r="O2337" s="315"/>
      <c r="P2337" s="75">
        <f t="shared" si="168"/>
        <v>16.130000000000003</v>
      </c>
      <c r="Q2337" s="9"/>
      <c r="R2337" s="9"/>
      <c r="S2337" s="9"/>
      <c r="T2337" s="78">
        <f t="shared" si="169"/>
        <v>31</v>
      </c>
      <c r="U2337" s="9"/>
      <c r="V2337" s="9"/>
      <c r="W2337" s="9"/>
      <c r="X2337" s="315"/>
      <c r="Y2337" s="9">
        <v>32.260000000000005</v>
      </c>
      <c r="Z2337" s="9">
        <f t="shared" si="166"/>
        <v>39.130000000000003</v>
      </c>
      <c r="AA2337" s="315"/>
      <c r="AB2337" s="9">
        <f t="shared" si="167"/>
        <v>27.68</v>
      </c>
      <c r="AC2337" s="9">
        <v>36.29</v>
      </c>
      <c r="AD2337" s="9"/>
      <c r="AG2337" s="315"/>
      <c r="AH2337" s="317"/>
      <c r="AI2337" s="317"/>
      <c r="AJ2337" s="317"/>
      <c r="AK2337" s="317"/>
      <c r="AL2337" s="315"/>
    </row>
    <row r="2338" spans="1:38">
      <c r="A2338" s="342"/>
      <c r="B2338" s="73"/>
      <c r="C2338" s="9" t="s">
        <v>580</v>
      </c>
      <c r="D2338" s="9"/>
      <c r="E2338" s="9" t="s">
        <v>70</v>
      </c>
      <c r="F2338" s="74">
        <v>44481</v>
      </c>
      <c r="G2338" s="9"/>
      <c r="H2338" s="74">
        <f t="shared" si="164"/>
        <v>146</v>
      </c>
      <c r="I2338" s="9"/>
      <c r="J2338" s="76">
        <v>3536.2600000000007</v>
      </c>
      <c r="K2338" s="9"/>
      <c r="L2338" s="315"/>
      <c r="M2338" s="9">
        <v>13</v>
      </c>
      <c r="N2338" s="35"/>
      <c r="O2338" s="315"/>
      <c r="P2338" s="75">
        <f t="shared" si="168"/>
        <v>272.02000000000004</v>
      </c>
      <c r="Q2338" s="9"/>
      <c r="R2338" s="9"/>
      <c r="S2338" s="9"/>
      <c r="T2338" s="78">
        <f t="shared" si="169"/>
        <v>3421.6153846153848</v>
      </c>
      <c r="U2338" s="9"/>
      <c r="V2338" s="9"/>
      <c r="W2338" s="9"/>
      <c r="X2338" s="315"/>
      <c r="Y2338" s="9">
        <v>3536.2600000000007</v>
      </c>
      <c r="Z2338" s="9">
        <f t="shared" si="166"/>
        <v>4289.08</v>
      </c>
      <c r="AA2338" s="315"/>
      <c r="AB2338" s="9">
        <f t="shared" si="167"/>
        <v>3034</v>
      </c>
      <c r="AC2338" s="9">
        <v>3977.56</v>
      </c>
      <c r="AD2338" s="9"/>
      <c r="AG2338" s="315"/>
      <c r="AH2338" s="317"/>
      <c r="AI2338" s="317"/>
      <c r="AJ2338" s="317"/>
      <c r="AK2338" s="317"/>
      <c r="AL2338" s="315"/>
    </row>
    <row r="2339" spans="1:38">
      <c r="A2339" s="342"/>
      <c r="B2339" s="73"/>
      <c r="C2339" s="9" t="s">
        <v>102</v>
      </c>
      <c r="D2339" s="9"/>
      <c r="E2339" s="9" t="s">
        <v>96</v>
      </c>
      <c r="F2339" s="74"/>
      <c r="G2339" s="9"/>
      <c r="H2339" s="74">
        <f t="shared" si="164"/>
        <v>0</v>
      </c>
      <c r="I2339" s="9"/>
      <c r="J2339" s="76">
        <v>11.9</v>
      </c>
      <c r="K2339" s="9"/>
      <c r="L2339" s="315"/>
      <c r="M2339" s="9">
        <v>1</v>
      </c>
      <c r="N2339" s="35"/>
      <c r="O2339" s="315"/>
      <c r="P2339" s="75">
        <f t="shared" si="168"/>
        <v>11.9</v>
      </c>
      <c r="Q2339" s="9"/>
      <c r="R2339" s="9"/>
      <c r="S2339" s="9"/>
      <c r="T2339" s="78">
        <f t="shared" si="169"/>
        <v>0</v>
      </c>
      <c r="U2339" s="9"/>
      <c r="V2339" s="9"/>
      <c r="W2339" s="9"/>
      <c r="X2339" s="315"/>
      <c r="Y2339" s="9">
        <v>11.9</v>
      </c>
      <c r="Z2339" s="9">
        <f t="shared" si="166"/>
        <v>14.43</v>
      </c>
      <c r="AA2339" s="315"/>
      <c r="AB2339" s="9">
        <f t="shared" si="167"/>
        <v>10.210000000000001</v>
      </c>
      <c r="AC2339" s="9">
        <v>13.39</v>
      </c>
      <c r="AD2339" s="9"/>
      <c r="AG2339" s="315"/>
      <c r="AH2339" s="317"/>
      <c r="AI2339" s="317"/>
      <c r="AJ2339" s="317"/>
      <c r="AK2339" s="317"/>
      <c r="AL2339" s="315"/>
    </row>
    <row r="2340" spans="1:38">
      <c r="A2340" s="342"/>
      <c r="B2340" s="73"/>
      <c r="C2340" s="9" t="s">
        <v>102</v>
      </c>
      <c r="D2340" s="9"/>
      <c r="E2340" s="9" t="s">
        <v>135</v>
      </c>
      <c r="F2340" s="74">
        <v>5</v>
      </c>
      <c r="G2340" s="9"/>
      <c r="H2340" s="74">
        <f t="shared" si="164"/>
        <v>0</v>
      </c>
      <c r="I2340" s="9"/>
      <c r="J2340" s="76">
        <v>10.63</v>
      </c>
      <c r="K2340" s="9"/>
      <c r="L2340" s="315"/>
      <c r="M2340" s="9">
        <v>1</v>
      </c>
      <c r="N2340" s="35"/>
      <c r="O2340" s="315"/>
      <c r="P2340" s="75">
        <f t="shared" si="168"/>
        <v>10.63</v>
      </c>
      <c r="Q2340" s="9"/>
      <c r="R2340" s="9"/>
      <c r="S2340" s="9"/>
      <c r="T2340" s="78">
        <f t="shared" si="169"/>
        <v>5</v>
      </c>
      <c r="U2340" s="9"/>
      <c r="V2340" s="9"/>
      <c r="W2340" s="9"/>
      <c r="X2340" s="315"/>
      <c r="Y2340" s="9">
        <v>10.63</v>
      </c>
      <c r="Z2340" s="9">
        <f t="shared" si="166"/>
        <v>12.89</v>
      </c>
      <c r="AA2340" s="315"/>
      <c r="AB2340" s="9">
        <f t="shared" si="167"/>
        <v>9.1199999999999992</v>
      </c>
      <c r="AC2340" s="9">
        <v>11.96</v>
      </c>
      <c r="AD2340" s="9"/>
      <c r="AG2340" s="315"/>
      <c r="AH2340" s="317"/>
      <c r="AI2340" s="317"/>
      <c r="AJ2340" s="317"/>
      <c r="AK2340" s="317"/>
      <c r="AL2340" s="315"/>
    </row>
    <row r="2341" spans="1:38">
      <c r="A2341" s="342"/>
      <c r="B2341" s="73"/>
      <c r="C2341" s="9" t="s">
        <v>103</v>
      </c>
      <c r="D2341" s="9"/>
      <c r="E2341" s="9" t="s">
        <v>95</v>
      </c>
      <c r="F2341" s="74">
        <v>899838</v>
      </c>
      <c r="G2341" s="9"/>
      <c r="H2341" s="74">
        <f t="shared" si="164"/>
        <v>2955</v>
      </c>
      <c r="I2341" s="9"/>
      <c r="J2341" s="76">
        <v>123562.69000000005</v>
      </c>
      <c r="K2341" s="9"/>
      <c r="L2341" s="315"/>
      <c r="M2341" s="9">
        <v>513</v>
      </c>
      <c r="N2341" s="35"/>
      <c r="O2341" s="315"/>
      <c r="P2341" s="75">
        <f t="shared" si="168"/>
        <v>240.86294346978568</v>
      </c>
      <c r="Q2341" s="9"/>
      <c r="R2341" s="9"/>
      <c r="S2341" s="9"/>
      <c r="T2341" s="78">
        <f t="shared" si="169"/>
        <v>1754.0701754385964</v>
      </c>
      <c r="U2341" s="9"/>
      <c r="V2341" s="9"/>
      <c r="W2341" s="9"/>
      <c r="X2341" s="315"/>
      <c r="Y2341" s="9">
        <v>123562.69000000005</v>
      </c>
      <c r="Z2341" s="9">
        <f t="shared" si="166"/>
        <v>149867.53</v>
      </c>
      <c r="AA2341" s="315"/>
      <c r="AB2341" s="9">
        <f t="shared" si="167"/>
        <v>106012.86</v>
      </c>
      <c r="AC2341" s="9">
        <v>138982.51</v>
      </c>
      <c r="AD2341" s="9"/>
      <c r="AG2341" s="315"/>
      <c r="AH2341" s="317"/>
      <c r="AI2341" s="317"/>
      <c r="AJ2341" s="317"/>
      <c r="AK2341" s="317"/>
      <c r="AL2341" s="315"/>
    </row>
    <row r="2342" spans="1:38">
      <c r="A2342" s="342"/>
      <c r="B2342" s="73"/>
      <c r="C2342" s="9" t="s">
        <v>104</v>
      </c>
      <c r="D2342" s="9"/>
      <c r="E2342" s="9" t="s">
        <v>95</v>
      </c>
      <c r="F2342" s="74">
        <v>7510</v>
      </c>
      <c r="G2342" s="9"/>
      <c r="H2342" s="74">
        <f t="shared" si="164"/>
        <v>25</v>
      </c>
      <c r="I2342" s="9"/>
      <c r="J2342" s="76">
        <v>1040.8000000000002</v>
      </c>
      <c r="K2342" s="9"/>
      <c r="L2342" s="315"/>
      <c r="M2342" s="9">
        <v>4</v>
      </c>
      <c r="N2342" s="35"/>
      <c r="O2342" s="315"/>
      <c r="P2342" s="75">
        <f t="shared" si="168"/>
        <v>260.20000000000005</v>
      </c>
      <c r="Q2342" s="9"/>
      <c r="R2342" s="9"/>
      <c r="S2342" s="9"/>
      <c r="T2342" s="78">
        <f t="shared" si="169"/>
        <v>1877.5</v>
      </c>
      <c r="U2342" s="9"/>
      <c r="V2342" s="9"/>
      <c r="W2342" s="9"/>
      <c r="X2342" s="315"/>
      <c r="Y2342" s="9">
        <v>1040.8000000000002</v>
      </c>
      <c r="Z2342" s="9">
        <f t="shared" si="166"/>
        <v>1262.3699999999999</v>
      </c>
      <c r="AA2342" s="315"/>
      <c r="AB2342" s="9">
        <f t="shared" si="167"/>
        <v>892.97</v>
      </c>
      <c r="AC2342" s="9">
        <v>1170.69</v>
      </c>
      <c r="AD2342" s="9"/>
      <c r="AG2342" s="315"/>
      <c r="AH2342" s="317"/>
      <c r="AI2342" s="317"/>
      <c r="AJ2342" s="317"/>
      <c r="AK2342" s="317"/>
      <c r="AL2342" s="315"/>
    </row>
    <row r="2343" spans="1:38">
      <c r="A2343" s="342"/>
      <c r="B2343" s="73"/>
      <c r="C2343" s="9" t="s">
        <v>105</v>
      </c>
      <c r="D2343" s="9"/>
      <c r="E2343" s="9" t="s">
        <v>95</v>
      </c>
      <c r="F2343" s="74">
        <v>22199</v>
      </c>
      <c r="G2343" s="9"/>
      <c r="H2343" s="74">
        <f t="shared" si="164"/>
        <v>73</v>
      </c>
      <c r="I2343" s="9"/>
      <c r="J2343" s="76">
        <v>2472.4100000000003</v>
      </c>
      <c r="K2343" s="9"/>
      <c r="L2343" s="315"/>
      <c r="M2343" s="9">
        <v>14</v>
      </c>
      <c r="N2343" s="35"/>
      <c r="O2343" s="315"/>
      <c r="P2343" s="75">
        <f t="shared" si="168"/>
        <v>176.6007142857143</v>
      </c>
      <c r="Q2343" s="9"/>
      <c r="R2343" s="9"/>
      <c r="S2343" s="9"/>
      <c r="T2343" s="78">
        <f t="shared" si="169"/>
        <v>1585.6428571428571</v>
      </c>
      <c r="U2343" s="9"/>
      <c r="V2343" s="9"/>
      <c r="W2343" s="9"/>
      <c r="X2343" s="315"/>
      <c r="Y2343" s="9">
        <v>2472.4100000000003</v>
      </c>
      <c r="Z2343" s="9">
        <f t="shared" si="166"/>
        <v>2998.75</v>
      </c>
      <c r="AA2343" s="315"/>
      <c r="AB2343" s="9">
        <f t="shared" si="167"/>
        <v>2121.25</v>
      </c>
      <c r="AC2343" s="9">
        <v>2780.95</v>
      </c>
      <c r="AD2343" s="9"/>
      <c r="AG2343" s="315"/>
      <c r="AH2343" s="317"/>
      <c r="AI2343" s="317"/>
      <c r="AJ2343" s="317"/>
      <c r="AK2343" s="317"/>
      <c r="AL2343" s="315"/>
    </row>
    <row r="2344" spans="1:38">
      <c r="A2344" s="342"/>
      <c r="B2344" s="73"/>
      <c r="C2344" s="9" t="s">
        <v>106</v>
      </c>
      <c r="D2344" s="9"/>
      <c r="E2344" s="9" t="s">
        <v>95</v>
      </c>
      <c r="F2344" s="74">
        <v>12508</v>
      </c>
      <c r="G2344" s="9"/>
      <c r="H2344" s="74">
        <f t="shared" si="164"/>
        <v>41</v>
      </c>
      <c r="I2344" s="9"/>
      <c r="J2344" s="76">
        <v>1207.9800000000002</v>
      </c>
      <c r="K2344" s="9"/>
      <c r="L2344" s="315"/>
      <c r="M2344" s="9">
        <v>10</v>
      </c>
      <c r="N2344" s="35"/>
      <c r="O2344" s="315"/>
      <c r="P2344" s="75">
        <f t="shared" si="168"/>
        <v>120.79800000000003</v>
      </c>
      <c r="Q2344" s="9"/>
      <c r="R2344" s="9"/>
      <c r="S2344" s="9"/>
      <c r="T2344" s="78">
        <f t="shared" si="169"/>
        <v>1250.8</v>
      </c>
      <c r="U2344" s="9"/>
      <c r="V2344" s="9"/>
      <c r="W2344" s="9"/>
      <c r="X2344" s="315"/>
      <c r="Y2344" s="9">
        <v>1207.9800000000002</v>
      </c>
      <c r="Z2344" s="9">
        <f t="shared" si="166"/>
        <v>1465.14</v>
      </c>
      <c r="AA2344" s="315"/>
      <c r="AB2344" s="9">
        <f t="shared" si="167"/>
        <v>1036.4100000000001</v>
      </c>
      <c r="AC2344" s="9">
        <v>1358.73</v>
      </c>
      <c r="AD2344" s="9"/>
      <c r="AG2344" s="315"/>
      <c r="AH2344" s="317"/>
      <c r="AI2344" s="317"/>
      <c r="AJ2344" s="317"/>
      <c r="AK2344" s="317"/>
      <c r="AL2344" s="315"/>
    </row>
    <row r="2345" spans="1:38">
      <c r="A2345" s="342"/>
      <c r="B2345" s="73"/>
      <c r="C2345" s="9" t="s">
        <v>107</v>
      </c>
      <c r="D2345" s="9"/>
      <c r="E2345" s="9" t="s">
        <v>95</v>
      </c>
      <c r="F2345" s="74">
        <v>35748</v>
      </c>
      <c r="G2345" s="9"/>
      <c r="H2345" s="74">
        <f t="shared" si="164"/>
        <v>117</v>
      </c>
      <c r="I2345" s="9"/>
      <c r="J2345" s="76">
        <v>6589.93</v>
      </c>
      <c r="K2345" s="9"/>
      <c r="L2345" s="315"/>
      <c r="M2345" s="9">
        <v>11</v>
      </c>
      <c r="N2345" s="35"/>
      <c r="O2345" s="315"/>
      <c r="P2345" s="75">
        <f t="shared" si="168"/>
        <v>599.08454545454549</v>
      </c>
      <c r="Q2345" s="9"/>
      <c r="R2345" s="9"/>
      <c r="S2345" s="9"/>
      <c r="T2345" s="78">
        <f t="shared" si="169"/>
        <v>3249.818181818182</v>
      </c>
      <c r="U2345" s="9"/>
      <c r="V2345" s="9"/>
      <c r="W2345" s="9"/>
      <c r="X2345" s="315"/>
      <c r="Y2345" s="9">
        <v>6589.93</v>
      </c>
      <c r="Z2345" s="9">
        <f t="shared" si="166"/>
        <v>7992.84</v>
      </c>
      <c r="AA2345" s="315"/>
      <c r="AB2345" s="9">
        <f t="shared" si="167"/>
        <v>5653.95</v>
      </c>
      <c r="AC2345" s="9">
        <v>7412.31</v>
      </c>
      <c r="AD2345" s="9"/>
      <c r="AG2345" s="315"/>
      <c r="AH2345" s="317"/>
      <c r="AI2345" s="317"/>
      <c r="AJ2345" s="317"/>
      <c r="AK2345" s="317"/>
      <c r="AL2345" s="315"/>
    </row>
    <row r="2346" spans="1:38">
      <c r="A2346" s="342"/>
      <c r="B2346" s="73"/>
      <c r="C2346" s="9" t="s">
        <v>108</v>
      </c>
      <c r="D2346" s="9"/>
      <c r="E2346" s="9" t="s">
        <v>96</v>
      </c>
      <c r="F2346" s="74">
        <v>89863</v>
      </c>
      <c r="G2346" s="9"/>
      <c r="H2346" s="74">
        <f t="shared" si="164"/>
        <v>295</v>
      </c>
      <c r="I2346" s="9"/>
      <c r="J2346" s="76">
        <v>11155.719999999996</v>
      </c>
      <c r="K2346" s="9"/>
      <c r="L2346" s="315"/>
      <c r="M2346" s="9">
        <v>68</v>
      </c>
      <c r="N2346" s="35"/>
      <c r="O2346" s="315"/>
      <c r="P2346" s="75">
        <f t="shared" si="168"/>
        <v>164.05470588235289</v>
      </c>
      <c r="Q2346" s="9"/>
      <c r="R2346" s="9"/>
      <c r="S2346" s="9"/>
      <c r="T2346" s="78">
        <f t="shared" si="169"/>
        <v>1321.5147058823529</v>
      </c>
      <c r="U2346" s="9"/>
      <c r="V2346" s="9"/>
      <c r="W2346" s="9"/>
      <c r="X2346" s="315"/>
      <c r="Y2346" s="9">
        <v>11155.719999999996</v>
      </c>
      <c r="Z2346" s="9">
        <f t="shared" si="166"/>
        <v>13530.62</v>
      </c>
      <c r="AA2346" s="315"/>
      <c r="AB2346" s="9">
        <f t="shared" si="167"/>
        <v>9571.25</v>
      </c>
      <c r="AC2346" s="9">
        <v>12547.88</v>
      </c>
      <c r="AD2346" s="9"/>
      <c r="AG2346" s="315"/>
      <c r="AH2346" s="317"/>
      <c r="AI2346" s="317"/>
      <c r="AJ2346" s="317"/>
      <c r="AK2346" s="317"/>
      <c r="AL2346" s="315"/>
    </row>
    <row r="2347" spans="1:38">
      <c r="A2347" s="342"/>
      <c r="B2347" s="73"/>
      <c r="C2347" s="9" t="s">
        <v>109</v>
      </c>
      <c r="D2347" s="9"/>
      <c r="E2347" s="9" t="s">
        <v>110</v>
      </c>
      <c r="F2347" s="74">
        <v>280</v>
      </c>
      <c r="G2347" s="9"/>
      <c r="H2347" s="74">
        <f t="shared" si="164"/>
        <v>1</v>
      </c>
      <c r="I2347" s="9"/>
      <c r="J2347" s="76">
        <v>74.91</v>
      </c>
      <c r="K2347" s="9"/>
      <c r="L2347" s="315"/>
      <c r="M2347" s="9">
        <v>1</v>
      </c>
      <c r="N2347" s="35"/>
      <c r="O2347" s="315"/>
      <c r="P2347" s="75">
        <f t="shared" si="168"/>
        <v>74.91</v>
      </c>
      <c r="Q2347" s="9"/>
      <c r="R2347" s="9"/>
      <c r="S2347" s="9"/>
      <c r="T2347" s="78">
        <f t="shared" si="169"/>
        <v>280</v>
      </c>
      <c r="U2347" s="9"/>
      <c r="V2347" s="9"/>
      <c r="W2347" s="9"/>
      <c r="X2347" s="315"/>
      <c r="Y2347" s="9">
        <v>74.91</v>
      </c>
      <c r="Z2347" s="9">
        <f t="shared" si="166"/>
        <v>90.86</v>
      </c>
      <c r="AA2347" s="315"/>
      <c r="AB2347" s="9">
        <f t="shared" si="167"/>
        <v>64.27</v>
      </c>
      <c r="AC2347" s="9">
        <v>84.26</v>
      </c>
      <c r="AD2347" s="9"/>
      <c r="AG2347" s="315"/>
      <c r="AH2347" s="317"/>
      <c r="AI2347" s="317"/>
      <c r="AJ2347" s="317"/>
      <c r="AK2347" s="317"/>
      <c r="AL2347" s="315"/>
    </row>
    <row r="2348" spans="1:38">
      <c r="A2348" s="342"/>
      <c r="B2348" s="73"/>
      <c r="C2348" s="9" t="s">
        <v>111</v>
      </c>
      <c r="D2348" s="9"/>
      <c r="E2348" s="9" t="s">
        <v>133</v>
      </c>
      <c r="F2348" s="74">
        <v>3661</v>
      </c>
      <c r="G2348" s="9"/>
      <c r="H2348" s="74">
        <f t="shared" si="164"/>
        <v>12</v>
      </c>
      <c r="I2348" s="9"/>
      <c r="J2348" s="76">
        <v>304.97000000000003</v>
      </c>
      <c r="K2348" s="9"/>
      <c r="L2348" s="315"/>
      <c r="M2348" s="9">
        <v>1</v>
      </c>
      <c r="N2348" s="35"/>
      <c r="O2348" s="315"/>
      <c r="P2348" s="75">
        <f t="shared" si="168"/>
        <v>304.97000000000003</v>
      </c>
      <c r="Q2348" s="9"/>
      <c r="R2348" s="9"/>
      <c r="S2348" s="9"/>
      <c r="T2348" s="78">
        <f t="shared" si="169"/>
        <v>3661</v>
      </c>
      <c r="U2348" s="9"/>
      <c r="V2348" s="9"/>
      <c r="W2348" s="9"/>
      <c r="X2348" s="315"/>
      <c r="Y2348" s="9">
        <v>304.97000000000003</v>
      </c>
      <c r="Z2348" s="9">
        <f t="shared" si="166"/>
        <v>369.89</v>
      </c>
      <c r="AA2348" s="315"/>
      <c r="AB2348" s="9">
        <f t="shared" si="167"/>
        <v>261.64999999999998</v>
      </c>
      <c r="AC2348" s="9">
        <v>343.03</v>
      </c>
      <c r="AD2348" s="9"/>
      <c r="AG2348" s="315"/>
      <c r="AH2348" s="317"/>
      <c r="AI2348" s="317"/>
      <c r="AJ2348" s="317"/>
      <c r="AK2348" s="317"/>
      <c r="AL2348" s="315"/>
    </row>
    <row r="2349" spans="1:38">
      <c r="A2349" s="342"/>
      <c r="B2349" s="73"/>
      <c r="C2349" s="9" t="s">
        <v>111</v>
      </c>
      <c r="D2349" s="9"/>
      <c r="E2349" s="9" t="s">
        <v>81</v>
      </c>
      <c r="F2349" s="74">
        <v>235880</v>
      </c>
      <c r="G2349" s="9"/>
      <c r="H2349" s="74">
        <f t="shared" si="164"/>
        <v>775</v>
      </c>
      <c r="I2349" s="9"/>
      <c r="J2349" s="76">
        <v>14179.03</v>
      </c>
      <c r="K2349" s="9"/>
      <c r="L2349" s="315"/>
      <c r="M2349" s="9">
        <v>15</v>
      </c>
      <c r="N2349" s="35"/>
      <c r="O2349" s="315"/>
      <c r="P2349" s="75">
        <f t="shared" si="168"/>
        <v>945.26866666666672</v>
      </c>
      <c r="Q2349" s="9"/>
      <c r="R2349" s="9"/>
      <c r="S2349" s="9"/>
      <c r="T2349" s="78">
        <f t="shared" si="169"/>
        <v>15725.333333333334</v>
      </c>
      <c r="U2349" s="9"/>
      <c r="V2349" s="9"/>
      <c r="W2349" s="9"/>
      <c r="X2349" s="315"/>
      <c r="Y2349" s="9">
        <v>14179.03</v>
      </c>
      <c r="Z2349" s="9">
        <f t="shared" si="166"/>
        <v>17197.560000000001</v>
      </c>
      <c r="AA2349" s="315"/>
      <c r="AB2349" s="9">
        <f t="shared" si="167"/>
        <v>12165.16</v>
      </c>
      <c r="AC2349" s="9">
        <v>15948.48</v>
      </c>
      <c r="AD2349" s="9"/>
      <c r="AG2349" s="315"/>
      <c r="AH2349" s="317"/>
      <c r="AI2349" s="317"/>
      <c r="AJ2349" s="317"/>
      <c r="AK2349" s="317"/>
      <c r="AL2349" s="315"/>
    </row>
    <row r="2350" spans="1:38">
      <c r="A2350" s="342"/>
      <c r="B2350" s="73"/>
      <c r="C2350" s="9" t="s">
        <v>113</v>
      </c>
      <c r="D2350" s="9"/>
      <c r="E2350" s="9" t="s">
        <v>114</v>
      </c>
      <c r="F2350" s="74">
        <v>31807</v>
      </c>
      <c r="G2350" s="9"/>
      <c r="H2350" s="74">
        <f t="shared" si="164"/>
        <v>104</v>
      </c>
      <c r="I2350" s="9"/>
      <c r="J2350" s="76">
        <v>5586.0800000000008</v>
      </c>
      <c r="K2350" s="9"/>
      <c r="L2350" s="315"/>
      <c r="M2350" s="9">
        <v>25</v>
      </c>
      <c r="N2350" s="35"/>
      <c r="O2350" s="315"/>
      <c r="P2350" s="75">
        <f t="shared" si="168"/>
        <v>223.44320000000005</v>
      </c>
      <c r="Q2350" s="9"/>
      <c r="R2350" s="9"/>
      <c r="S2350" s="9"/>
      <c r="T2350" s="78">
        <f t="shared" si="169"/>
        <v>1272.28</v>
      </c>
      <c r="U2350" s="9"/>
      <c r="V2350" s="9"/>
      <c r="W2350" s="9"/>
      <c r="X2350" s="315"/>
      <c r="Y2350" s="9">
        <v>5586.0800000000008</v>
      </c>
      <c r="Z2350" s="9">
        <f t="shared" si="166"/>
        <v>6775.28</v>
      </c>
      <c r="AA2350" s="315"/>
      <c r="AB2350" s="9">
        <f t="shared" si="167"/>
        <v>4792.68</v>
      </c>
      <c r="AC2350" s="9">
        <v>6283.19</v>
      </c>
      <c r="AD2350" s="9"/>
      <c r="AG2350" s="315"/>
      <c r="AH2350" s="317"/>
      <c r="AI2350" s="317"/>
      <c r="AJ2350" s="317"/>
      <c r="AK2350" s="317"/>
      <c r="AL2350" s="315"/>
    </row>
    <row r="2351" spans="1:38">
      <c r="A2351" s="342"/>
      <c r="B2351" s="73"/>
      <c r="C2351" s="9" t="s">
        <v>115</v>
      </c>
      <c r="D2351" s="9"/>
      <c r="E2351" s="9" t="s">
        <v>110</v>
      </c>
      <c r="F2351" s="74">
        <v>29543</v>
      </c>
      <c r="G2351" s="9"/>
      <c r="H2351" s="74">
        <f t="shared" si="164"/>
        <v>97</v>
      </c>
      <c r="I2351" s="9"/>
      <c r="J2351" s="76">
        <v>6103.74</v>
      </c>
      <c r="K2351" s="9"/>
      <c r="L2351" s="315"/>
      <c r="M2351" s="9">
        <v>32</v>
      </c>
      <c r="N2351" s="35"/>
      <c r="O2351" s="315"/>
      <c r="P2351" s="75">
        <f t="shared" si="168"/>
        <v>190.74187499999999</v>
      </c>
      <c r="Q2351" s="9"/>
      <c r="R2351" s="9"/>
      <c r="S2351" s="9"/>
      <c r="T2351" s="78">
        <f t="shared" si="169"/>
        <v>923.21875</v>
      </c>
      <c r="U2351" s="9"/>
      <c r="V2351" s="9"/>
      <c r="W2351" s="9"/>
      <c r="X2351" s="315"/>
      <c r="Y2351" s="9">
        <v>6103.74</v>
      </c>
      <c r="Z2351" s="9">
        <f t="shared" si="166"/>
        <v>7403.14</v>
      </c>
      <c r="AA2351" s="315"/>
      <c r="AB2351" s="9">
        <f t="shared" si="167"/>
        <v>5236.8100000000004</v>
      </c>
      <c r="AC2351" s="9">
        <v>6865.45</v>
      </c>
      <c r="AD2351" s="9"/>
      <c r="AG2351" s="315"/>
      <c r="AH2351" s="317"/>
      <c r="AI2351" s="317"/>
      <c r="AJ2351" s="317"/>
      <c r="AK2351" s="317"/>
      <c r="AL2351" s="315"/>
    </row>
    <row r="2352" spans="1:38">
      <c r="A2352" s="342"/>
      <c r="B2352" s="73"/>
      <c r="C2352" s="9" t="s">
        <v>116</v>
      </c>
      <c r="D2352" s="9"/>
      <c r="E2352" s="9" t="s">
        <v>117</v>
      </c>
      <c r="F2352" s="74">
        <v>33028</v>
      </c>
      <c r="G2352" s="9"/>
      <c r="H2352" s="74">
        <f t="shared" si="164"/>
        <v>108</v>
      </c>
      <c r="I2352" s="9"/>
      <c r="J2352" s="76">
        <v>6266.2600000000011</v>
      </c>
      <c r="K2352" s="9"/>
      <c r="L2352" s="315"/>
      <c r="M2352" s="9">
        <v>58</v>
      </c>
      <c r="N2352" s="35"/>
      <c r="O2352" s="315"/>
      <c r="P2352" s="75">
        <f t="shared" si="168"/>
        <v>108.03896551724139</v>
      </c>
      <c r="Q2352" s="9"/>
      <c r="R2352" s="9"/>
      <c r="S2352" s="9"/>
      <c r="T2352" s="78">
        <f t="shared" si="169"/>
        <v>569.44827586206895</v>
      </c>
      <c r="U2352" s="9"/>
      <c r="V2352" s="9"/>
      <c r="W2352" s="9"/>
      <c r="X2352" s="315"/>
      <c r="Y2352" s="9">
        <v>6266.2600000000011</v>
      </c>
      <c r="Z2352" s="9">
        <f t="shared" si="166"/>
        <v>7600.26</v>
      </c>
      <c r="AA2352" s="315"/>
      <c r="AB2352" s="9">
        <f t="shared" si="167"/>
        <v>5376.25</v>
      </c>
      <c r="AC2352" s="9">
        <v>7048.25</v>
      </c>
      <c r="AD2352" s="9"/>
      <c r="AG2352" s="315"/>
      <c r="AH2352" s="317"/>
      <c r="AI2352" s="317"/>
      <c r="AJ2352" s="317"/>
      <c r="AK2352" s="317"/>
      <c r="AL2352" s="315"/>
    </row>
    <row r="2353" spans="1:38">
      <c r="A2353" s="342"/>
      <c r="B2353" s="73"/>
      <c r="C2353" s="9" t="s">
        <v>118</v>
      </c>
      <c r="D2353" s="9"/>
      <c r="E2353" s="9" t="s">
        <v>59</v>
      </c>
      <c r="F2353" s="74">
        <v>8522432</v>
      </c>
      <c r="G2353" s="9"/>
      <c r="H2353" s="74">
        <f t="shared" si="164"/>
        <v>27989</v>
      </c>
      <c r="I2353" s="9"/>
      <c r="J2353" s="76">
        <v>571469.51000000106</v>
      </c>
      <c r="K2353" s="9"/>
      <c r="L2353" s="315"/>
      <c r="M2353" s="9">
        <v>974</v>
      </c>
      <c r="N2353" s="35"/>
      <c r="O2353" s="315"/>
      <c r="P2353" s="75">
        <f t="shared" si="168"/>
        <v>586.72434291581214</v>
      </c>
      <c r="Q2353" s="9"/>
      <c r="R2353" s="9"/>
      <c r="S2353" s="9"/>
      <c r="T2353" s="78">
        <f t="shared" si="169"/>
        <v>8749.930184804929</v>
      </c>
      <c r="U2353" s="9"/>
      <c r="V2353" s="9"/>
      <c r="W2353" s="9"/>
      <c r="X2353" s="315"/>
      <c r="Y2353" s="9">
        <v>571469.51000000106</v>
      </c>
      <c r="Z2353" s="9">
        <f t="shared" si="166"/>
        <v>693127.72</v>
      </c>
      <c r="AA2353" s="315"/>
      <c r="AB2353" s="9">
        <f t="shared" si="167"/>
        <v>490302.67</v>
      </c>
      <c r="AC2353" s="9">
        <v>642785.17000000004</v>
      </c>
      <c r="AD2353" s="9"/>
      <c r="AG2353" s="315"/>
      <c r="AH2353" s="317"/>
      <c r="AI2353" s="317"/>
      <c r="AJ2353" s="317"/>
      <c r="AK2353" s="317"/>
      <c r="AL2353" s="315"/>
    </row>
    <row r="2354" spans="1:38">
      <c r="A2354" s="342"/>
      <c r="B2354" s="73"/>
      <c r="C2354" s="9" t="s">
        <v>118</v>
      </c>
      <c r="D2354" s="9"/>
      <c r="E2354" s="9" t="s">
        <v>487</v>
      </c>
      <c r="F2354" s="74">
        <v>13</v>
      </c>
      <c r="G2354" s="9"/>
      <c r="H2354" s="74">
        <f t="shared" si="164"/>
        <v>0</v>
      </c>
      <c r="I2354" s="9"/>
      <c r="J2354" s="76">
        <v>13.1</v>
      </c>
      <c r="K2354" s="9"/>
      <c r="L2354" s="315"/>
      <c r="M2354" s="9">
        <v>1</v>
      </c>
      <c r="N2354" s="35"/>
      <c r="O2354" s="315"/>
      <c r="P2354" s="75">
        <f t="shared" si="168"/>
        <v>13.1</v>
      </c>
      <c r="Q2354" s="9"/>
      <c r="R2354" s="9"/>
      <c r="S2354" s="9"/>
      <c r="T2354" s="78">
        <f t="shared" si="169"/>
        <v>13</v>
      </c>
      <c r="U2354" s="9"/>
      <c r="V2354" s="9"/>
      <c r="W2354" s="9"/>
      <c r="X2354" s="315"/>
      <c r="Y2354" s="9">
        <v>13.1</v>
      </c>
      <c r="Z2354" s="9">
        <f t="shared" si="166"/>
        <v>15.89</v>
      </c>
      <c r="AA2354" s="315"/>
      <c r="AB2354" s="9">
        <f t="shared" si="167"/>
        <v>11.24</v>
      </c>
      <c r="AC2354" s="9">
        <v>14.73</v>
      </c>
      <c r="AD2354" s="9"/>
      <c r="AG2354" s="315"/>
      <c r="AH2354" s="317"/>
      <c r="AI2354" s="317"/>
      <c r="AJ2354" s="317"/>
      <c r="AK2354" s="317"/>
      <c r="AL2354" s="315"/>
    </row>
    <row r="2355" spans="1:38">
      <c r="A2355" s="342"/>
      <c r="B2355" s="73"/>
      <c r="C2355" s="9" t="s">
        <v>118</v>
      </c>
      <c r="D2355" s="9"/>
      <c r="E2355" s="9" t="s">
        <v>66</v>
      </c>
      <c r="F2355" s="74">
        <v>115040</v>
      </c>
      <c r="G2355" s="9"/>
      <c r="H2355" s="74">
        <f t="shared" si="164"/>
        <v>378</v>
      </c>
      <c r="I2355" s="9"/>
      <c r="J2355" s="76">
        <v>12729.739999999998</v>
      </c>
      <c r="K2355" s="9"/>
      <c r="L2355" s="315"/>
      <c r="M2355" s="9">
        <v>19</v>
      </c>
      <c r="N2355" s="35"/>
      <c r="O2355" s="315"/>
      <c r="P2355" s="75">
        <f t="shared" si="168"/>
        <v>669.98631578947357</v>
      </c>
      <c r="Q2355" s="9"/>
      <c r="R2355" s="9"/>
      <c r="S2355" s="9"/>
      <c r="T2355" s="78">
        <f t="shared" si="169"/>
        <v>6054.7368421052633</v>
      </c>
      <c r="U2355" s="9"/>
      <c r="V2355" s="9"/>
      <c r="W2355" s="9"/>
      <c r="X2355" s="315"/>
      <c r="Y2355" s="9">
        <v>12729.739999999998</v>
      </c>
      <c r="Z2355" s="9">
        <f t="shared" si="166"/>
        <v>15439.73</v>
      </c>
      <c r="AA2355" s="315"/>
      <c r="AB2355" s="9">
        <f t="shared" si="167"/>
        <v>10921.71</v>
      </c>
      <c r="AC2355" s="9">
        <v>14318.33</v>
      </c>
      <c r="AD2355" s="9"/>
      <c r="AG2355" s="315"/>
      <c r="AH2355" s="317"/>
      <c r="AI2355" s="317"/>
      <c r="AJ2355" s="317"/>
      <c r="AK2355" s="317"/>
      <c r="AL2355" s="315"/>
    </row>
    <row r="2356" spans="1:38">
      <c r="A2356" s="342"/>
      <c r="B2356" s="73"/>
      <c r="C2356" s="9" t="s">
        <v>118</v>
      </c>
      <c r="D2356" s="9"/>
      <c r="E2356" s="9" t="s">
        <v>581</v>
      </c>
      <c r="F2356" s="74">
        <v>80</v>
      </c>
      <c r="G2356" s="9"/>
      <c r="H2356" s="74">
        <f t="shared" si="164"/>
        <v>0</v>
      </c>
      <c r="I2356" s="9"/>
      <c r="J2356" s="76">
        <v>32.270000000000003</v>
      </c>
      <c r="K2356" s="9"/>
      <c r="L2356" s="315"/>
      <c r="M2356" s="9">
        <v>1</v>
      </c>
      <c r="N2356" s="35"/>
      <c r="O2356" s="315"/>
      <c r="P2356" s="75">
        <f t="shared" si="168"/>
        <v>32.270000000000003</v>
      </c>
      <c r="Q2356" s="9"/>
      <c r="R2356" s="9"/>
      <c r="S2356" s="9"/>
      <c r="T2356" s="78">
        <f t="shared" si="169"/>
        <v>80</v>
      </c>
      <c r="U2356" s="9"/>
      <c r="V2356" s="9"/>
      <c r="W2356" s="9"/>
      <c r="X2356" s="315"/>
      <c r="Y2356" s="9">
        <v>32.270000000000003</v>
      </c>
      <c r="Z2356" s="9">
        <f t="shared" si="166"/>
        <v>39.14</v>
      </c>
      <c r="AA2356" s="315"/>
      <c r="AB2356" s="9">
        <f t="shared" si="167"/>
        <v>27.69</v>
      </c>
      <c r="AC2356" s="9">
        <v>36.299999999999997</v>
      </c>
      <c r="AD2356" s="9"/>
      <c r="AG2356" s="315"/>
      <c r="AH2356" s="317"/>
      <c r="AI2356" s="317"/>
      <c r="AJ2356" s="317"/>
      <c r="AK2356" s="317"/>
      <c r="AL2356" s="315"/>
    </row>
    <row r="2357" spans="1:38">
      <c r="A2357" s="342"/>
      <c r="B2357" s="73"/>
      <c r="C2357" s="9" t="s">
        <v>118</v>
      </c>
      <c r="D2357" s="9"/>
      <c r="E2357" s="9" t="s">
        <v>143</v>
      </c>
      <c r="F2357" s="74">
        <v>5783</v>
      </c>
      <c r="G2357" s="9"/>
      <c r="H2357" s="74">
        <f t="shared" si="164"/>
        <v>19</v>
      </c>
      <c r="I2357" s="9"/>
      <c r="J2357" s="76">
        <v>869.62</v>
      </c>
      <c r="K2357" s="9"/>
      <c r="L2357" s="315"/>
      <c r="M2357" s="9">
        <v>1</v>
      </c>
      <c r="N2357" s="35"/>
      <c r="O2357" s="315"/>
      <c r="P2357" s="75">
        <f t="shared" si="168"/>
        <v>869.62</v>
      </c>
      <c r="Q2357" s="9"/>
      <c r="R2357" s="9"/>
      <c r="S2357" s="9"/>
      <c r="T2357" s="78">
        <f t="shared" si="169"/>
        <v>5783</v>
      </c>
      <c r="U2357" s="9"/>
      <c r="V2357" s="9"/>
      <c r="W2357" s="9"/>
      <c r="X2357" s="315"/>
      <c r="Y2357" s="9">
        <v>869.62</v>
      </c>
      <c r="Z2357" s="9">
        <f t="shared" si="166"/>
        <v>1054.75</v>
      </c>
      <c r="AA2357" s="315"/>
      <c r="AB2357" s="9">
        <f t="shared" si="167"/>
        <v>746.11</v>
      </c>
      <c r="AC2357" s="9">
        <v>978.14</v>
      </c>
      <c r="AD2357" s="9"/>
      <c r="AG2357" s="315"/>
      <c r="AH2357" s="317"/>
      <c r="AI2357" s="317"/>
      <c r="AJ2357" s="317"/>
      <c r="AK2357" s="317"/>
      <c r="AL2357" s="315"/>
    </row>
    <row r="2358" spans="1:38">
      <c r="A2358" s="342"/>
      <c r="B2358" s="73"/>
      <c r="C2358" s="9" t="s">
        <v>582</v>
      </c>
      <c r="D2358" s="9"/>
      <c r="E2358" s="9" t="s">
        <v>66</v>
      </c>
      <c r="F2358" s="74">
        <v>32506</v>
      </c>
      <c r="G2358" s="9"/>
      <c r="H2358" s="74">
        <f t="shared" si="164"/>
        <v>107</v>
      </c>
      <c r="I2358" s="9"/>
      <c r="J2358" s="76">
        <v>2709.8500000000004</v>
      </c>
      <c r="K2358" s="9"/>
      <c r="L2358" s="315"/>
      <c r="M2358" s="9">
        <v>3</v>
      </c>
      <c r="N2358" s="35"/>
      <c r="O2358" s="315"/>
      <c r="P2358" s="75">
        <f t="shared" si="168"/>
        <v>903.28333333333342</v>
      </c>
      <c r="Q2358" s="9"/>
      <c r="R2358" s="9"/>
      <c r="S2358" s="9"/>
      <c r="T2358" s="78">
        <f t="shared" si="169"/>
        <v>10835.333333333334</v>
      </c>
      <c r="U2358" s="9"/>
      <c r="V2358" s="9"/>
      <c r="W2358" s="9"/>
      <c r="X2358" s="315"/>
      <c r="Y2358" s="9">
        <v>2709.8500000000004</v>
      </c>
      <c r="Z2358" s="9">
        <f t="shared" si="166"/>
        <v>3286.74</v>
      </c>
      <c r="AA2358" s="315"/>
      <c r="AB2358" s="9">
        <f t="shared" si="167"/>
        <v>2324.9699999999998</v>
      </c>
      <c r="AC2358" s="9">
        <v>3048.02</v>
      </c>
      <c r="AD2358" s="9"/>
      <c r="AG2358" s="315"/>
      <c r="AH2358" s="317"/>
      <c r="AI2358" s="317"/>
      <c r="AJ2358" s="317"/>
      <c r="AK2358" s="317"/>
      <c r="AL2358" s="315"/>
    </row>
    <row r="2359" spans="1:38">
      <c r="A2359" s="342"/>
      <c r="B2359" s="73"/>
      <c r="C2359" s="9" t="s">
        <v>119</v>
      </c>
      <c r="D2359" s="9"/>
      <c r="E2359" s="9" t="s">
        <v>98</v>
      </c>
      <c r="F2359" s="74">
        <v>861</v>
      </c>
      <c r="G2359" s="9"/>
      <c r="H2359" s="74">
        <f t="shared" si="164"/>
        <v>3</v>
      </c>
      <c r="I2359" s="9"/>
      <c r="J2359" s="76">
        <v>57.349999999999994</v>
      </c>
      <c r="K2359" s="9"/>
      <c r="L2359" s="315"/>
      <c r="M2359" s="9">
        <v>2</v>
      </c>
      <c r="N2359" s="35"/>
      <c r="O2359" s="315"/>
      <c r="P2359" s="75">
        <f t="shared" si="168"/>
        <v>28.674999999999997</v>
      </c>
      <c r="Q2359" s="9"/>
      <c r="R2359" s="9"/>
      <c r="S2359" s="9"/>
      <c r="T2359" s="78">
        <f t="shared" si="169"/>
        <v>430.5</v>
      </c>
      <c r="U2359" s="9"/>
      <c r="V2359" s="9"/>
      <c r="W2359" s="9"/>
      <c r="X2359" s="315"/>
      <c r="Y2359" s="9">
        <v>57.349999999999994</v>
      </c>
      <c r="Z2359" s="9">
        <f t="shared" si="166"/>
        <v>69.56</v>
      </c>
      <c r="AA2359" s="315"/>
      <c r="AB2359" s="9">
        <f t="shared" si="167"/>
        <v>49.2</v>
      </c>
      <c r="AC2359" s="9">
        <v>64.510000000000005</v>
      </c>
      <c r="AD2359" s="9"/>
      <c r="AG2359" s="315"/>
      <c r="AH2359" s="317"/>
      <c r="AI2359" s="317"/>
      <c r="AJ2359" s="317"/>
      <c r="AK2359" s="317"/>
      <c r="AL2359" s="315"/>
    </row>
    <row r="2360" spans="1:38">
      <c r="A2360" s="342"/>
      <c r="B2360" s="73"/>
      <c r="C2360" s="9" t="s">
        <v>120</v>
      </c>
      <c r="D2360" s="9"/>
      <c r="E2360" s="9" t="s">
        <v>98</v>
      </c>
      <c r="F2360" s="74">
        <v>715</v>
      </c>
      <c r="G2360" s="9"/>
      <c r="H2360" s="74">
        <f t="shared" si="164"/>
        <v>2</v>
      </c>
      <c r="I2360" s="9"/>
      <c r="J2360" s="76">
        <v>154.63</v>
      </c>
      <c r="K2360" s="9"/>
      <c r="L2360" s="315"/>
      <c r="M2360" s="9">
        <v>1</v>
      </c>
      <c r="N2360" s="35"/>
      <c r="O2360" s="315"/>
      <c r="P2360" s="75">
        <f t="shared" si="168"/>
        <v>154.63</v>
      </c>
      <c r="Q2360" s="9"/>
      <c r="R2360" s="9"/>
      <c r="S2360" s="9"/>
      <c r="T2360" s="78">
        <f t="shared" si="169"/>
        <v>715</v>
      </c>
      <c r="U2360" s="9"/>
      <c r="V2360" s="9"/>
      <c r="W2360" s="9"/>
      <c r="X2360" s="315"/>
      <c r="Y2360" s="9">
        <v>154.63</v>
      </c>
      <c r="Z2360" s="9">
        <f t="shared" si="166"/>
        <v>187.55</v>
      </c>
      <c r="AA2360" s="315"/>
      <c r="AB2360" s="9">
        <f t="shared" si="167"/>
        <v>132.66999999999999</v>
      </c>
      <c r="AC2360" s="9">
        <v>173.93</v>
      </c>
      <c r="AD2360" s="9"/>
      <c r="AG2360" s="315"/>
      <c r="AH2360" s="317"/>
      <c r="AI2360" s="317"/>
      <c r="AJ2360" s="317"/>
      <c r="AK2360" s="317"/>
      <c r="AL2360" s="315"/>
    </row>
    <row r="2361" spans="1:38">
      <c r="A2361" s="342"/>
      <c r="B2361" s="73"/>
      <c r="C2361" s="9" t="s">
        <v>122</v>
      </c>
      <c r="D2361" s="9"/>
      <c r="E2361" s="9" t="s">
        <v>123</v>
      </c>
      <c r="F2361" s="74">
        <v>160526</v>
      </c>
      <c r="G2361" s="9"/>
      <c r="H2361" s="74">
        <f t="shared" si="164"/>
        <v>527</v>
      </c>
      <c r="I2361" s="9"/>
      <c r="J2361" s="76">
        <v>11556.500000000002</v>
      </c>
      <c r="K2361" s="9"/>
      <c r="L2361" s="315"/>
      <c r="M2361" s="9">
        <v>3</v>
      </c>
      <c r="N2361" s="35"/>
      <c r="O2361" s="315"/>
      <c r="P2361" s="75">
        <f t="shared" si="168"/>
        <v>3852.1666666666674</v>
      </c>
      <c r="Q2361" s="9"/>
      <c r="R2361" s="9"/>
      <c r="S2361" s="9"/>
      <c r="T2361" s="78">
        <f t="shared" si="169"/>
        <v>53508.666666666664</v>
      </c>
      <c r="U2361" s="9"/>
      <c r="V2361" s="9"/>
      <c r="W2361" s="9"/>
      <c r="X2361" s="315"/>
      <c r="Y2361" s="9">
        <v>11556.500000000002</v>
      </c>
      <c r="Z2361" s="9">
        <f t="shared" si="166"/>
        <v>14016.72</v>
      </c>
      <c r="AA2361" s="315"/>
      <c r="AB2361" s="9">
        <f t="shared" si="167"/>
        <v>9915.11</v>
      </c>
      <c r="AC2361" s="9">
        <v>12998.68</v>
      </c>
      <c r="AD2361" s="9"/>
      <c r="AG2361" s="315"/>
      <c r="AH2361" s="317"/>
      <c r="AI2361" s="317"/>
      <c r="AJ2361" s="317"/>
      <c r="AK2361" s="317"/>
      <c r="AL2361" s="315"/>
    </row>
    <row r="2362" spans="1:38">
      <c r="A2362" s="342"/>
      <c r="B2362" s="73"/>
      <c r="C2362" s="9" t="s">
        <v>122</v>
      </c>
      <c r="D2362" s="9"/>
      <c r="E2362" s="9" t="s">
        <v>124</v>
      </c>
      <c r="F2362" s="74">
        <v>33815</v>
      </c>
      <c r="G2362" s="9"/>
      <c r="H2362" s="74">
        <f t="shared" si="164"/>
        <v>111</v>
      </c>
      <c r="I2362" s="9"/>
      <c r="J2362" s="76">
        <v>5523.05</v>
      </c>
      <c r="K2362" s="9"/>
      <c r="L2362" s="315"/>
      <c r="M2362" s="9">
        <v>9</v>
      </c>
      <c r="N2362" s="35"/>
      <c r="O2362" s="315"/>
      <c r="P2362" s="75">
        <f t="shared" si="168"/>
        <v>613.67222222222222</v>
      </c>
      <c r="Q2362" s="9"/>
      <c r="R2362" s="9"/>
      <c r="S2362" s="9"/>
      <c r="T2362" s="78">
        <f t="shared" si="169"/>
        <v>3757.2222222222222</v>
      </c>
      <c r="U2362" s="9"/>
      <c r="V2362" s="9"/>
      <c r="W2362" s="9"/>
      <c r="X2362" s="315"/>
      <c r="Y2362" s="9">
        <v>5523.05</v>
      </c>
      <c r="Z2362" s="9">
        <f t="shared" si="166"/>
        <v>6698.83</v>
      </c>
      <c r="AA2362" s="315"/>
      <c r="AB2362" s="9">
        <f t="shared" si="167"/>
        <v>4738.6000000000004</v>
      </c>
      <c r="AC2362" s="9">
        <v>6212.29</v>
      </c>
      <c r="AD2362" s="9"/>
      <c r="AG2362" s="315"/>
      <c r="AH2362" s="317"/>
      <c r="AI2362" s="317"/>
      <c r="AJ2362" s="317"/>
      <c r="AK2362" s="317"/>
      <c r="AL2362" s="315"/>
    </row>
    <row r="2363" spans="1:38">
      <c r="A2363" s="342"/>
      <c r="B2363" s="73"/>
      <c r="C2363" s="9" t="s">
        <v>125</v>
      </c>
      <c r="D2363" s="9"/>
      <c r="E2363" s="9" t="s">
        <v>121</v>
      </c>
      <c r="F2363" s="74">
        <v>1359533</v>
      </c>
      <c r="G2363" s="9"/>
      <c r="H2363" s="74">
        <f t="shared" si="164"/>
        <v>4465</v>
      </c>
      <c r="I2363" s="9"/>
      <c r="J2363" s="76">
        <v>114217.1</v>
      </c>
      <c r="K2363" s="9"/>
      <c r="L2363" s="315"/>
      <c r="M2363" s="9">
        <v>128</v>
      </c>
      <c r="N2363" s="35"/>
      <c r="O2363" s="315"/>
      <c r="P2363" s="75">
        <f t="shared" si="168"/>
        <v>892.32109375000005</v>
      </c>
      <c r="Q2363" s="9"/>
      <c r="R2363" s="9"/>
      <c r="S2363" s="9"/>
      <c r="T2363" s="78">
        <f t="shared" si="169"/>
        <v>10621.3515625</v>
      </c>
      <c r="U2363" s="9"/>
      <c r="V2363" s="9"/>
      <c r="W2363" s="9"/>
      <c r="X2363" s="315"/>
      <c r="Y2363" s="9">
        <v>114217.1</v>
      </c>
      <c r="Z2363" s="9">
        <f t="shared" si="166"/>
        <v>138532.39000000001</v>
      </c>
      <c r="AA2363" s="315"/>
      <c r="AB2363" s="9">
        <f t="shared" si="167"/>
        <v>97994.64</v>
      </c>
      <c r="AC2363" s="9">
        <v>128470.65</v>
      </c>
      <c r="AD2363" s="9"/>
      <c r="AG2363" s="315"/>
      <c r="AH2363" s="317"/>
      <c r="AI2363" s="317"/>
      <c r="AJ2363" s="317"/>
      <c r="AK2363" s="317"/>
      <c r="AL2363" s="315"/>
    </row>
    <row r="2364" spans="1:38">
      <c r="A2364" s="342"/>
      <c r="B2364" s="73"/>
      <c r="C2364" s="9" t="s">
        <v>126</v>
      </c>
      <c r="D2364" s="9"/>
      <c r="E2364" s="9" t="s">
        <v>70</v>
      </c>
      <c r="F2364" s="74">
        <v>3698462</v>
      </c>
      <c r="G2364" s="9"/>
      <c r="H2364" s="74">
        <f t="shared" si="164"/>
        <v>12146</v>
      </c>
      <c r="I2364" s="9"/>
      <c r="J2364" s="76">
        <v>289152.42999999988</v>
      </c>
      <c r="K2364" s="9"/>
      <c r="L2364" s="315"/>
      <c r="M2364" s="9">
        <v>94</v>
      </c>
      <c r="N2364" s="35"/>
      <c r="O2364" s="315"/>
      <c r="P2364" s="75">
        <f t="shared" si="168"/>
        <v>3076.0896808510624</v>
      </c>
      <c r="Q2364" s="9"/>
      <c r="R2364" s="9"/>
      <c r="S2364" s="9"/>
      <c r="T2364" s="78">
        <f t="shared" si="169"/>
        <v>39345.340425531918</v>
      </c>
      <c r="U2364" s="9"/>
      <c r="V2364" s="9"/>
      <c r="W2364" s="9"/>
      <c r="X2364" s="315"/>
      <c r="Y2364" s="9">
        <v>289152.42999999988</v>
      </c>
      <c r="Z2364" s="9">
        <f t="shared" si="166"/>
        <v>350709.11</v>
      </c>
      <c r="AA2364" s="315"/>
      <c r="AB2364" s="9">
        <f t="shared" si="167"/>
        <v>248083.59</v>
      </c>
      <c r="AC2364" s="9">
        <v>325236.76</v>
      </c>
      <c r="AD2364" s="9"/>
      <c r="AG2364" s="315"/>
      <c r="AH2364" s="317"/>
      <c r="AI2364" s="317"/>
      <c r="AJ2364" s="317"/>
      <c r="AK2364" s="317"/>
      <c r="AL2364" s="315"/>
    </row>
    <row r="2365" spans="1:38">
      <c r="A2365" s="342"/>
      <c r="B2365" s="73"/>
      <c r="C2365" s="9" t="s">
        <v>127</v>
      </c>
      <c r="D2365" s="9"/>
      <c r="E2365" s="9" t="s">
        <v>79</v>
      </c>
      <c r="F2365" s="74">
        <v>354</v>
      </c>
      <c r="G2365" s="9"/>
      <c r="H2365" s="74">
        <f t="shared" si="164"/>
        <v>1</v>
      </c>
      <c r="I2365" s="9"/>
      <c r="J2365" s="76">
        <v>73.069999999999993</v>
      </c>
      <c r="K2365" s="9"/>
      <c r="L2365" s="315"/>
      <c r="M2365" s="9">
        <v>1</v>
      </c>
      <c r="N2365" s="35"/>
      <c r="O2365" s="315"/>
      <c r="P2365" s="75">
        <f t="shared" si="168"/>
        <v>73.069999999999993</v>
      </c>
      <c r="Q2365" s="9"/>
      <c r="R2365" s="9"/>
      <c r="S2365" s="9"/>
      <c r="T2365" s="78">
        <f t="shared" si="169"/>
        <v>354</v>
      </c>
      <c r="U2365" s="9"/>
      <c r="V2365" s="9"/>
      <c r="W2365" s="9"/>
      <c r="X2365" s="315"/>
      <c r="Y2365" s="9">
        <v>73.069999999999993</v>
      </c>
      <c r="Z2365" s="9">
        <f t="shared" si="166"/>
        <v>88.63</v>
      </c>
      <c r="AA2365" s="315"/>
      <c r="AB2365" s="9">
        <f t="shared" si="167"/>
        <v>62.69</v>
      </c>
      <c r="AC2365" s="9">
        <v>82.19</v>
      </c>
      <c r="AD2365" s="9"/>
      <c r="AG2365" s="315"/>
      <c r="AH2365" s="317"/>
      <c r="AI2365" s="317"/>
      <c r="AJ2365" s="317"/>
      <c r="AK2365" s="317"/>
      <c r="AL2365" s="315"/>
    </row>
    <row r="2366" spans="1:38">
      <c r="A2366" s="342"/>
      <c r="B2366" s="73"/>
      <c r="C2366" s="9" t="s">
        <v>128</v>
      </c>
      <c r="D2366" s="9"/>
      <c r="E2366" s="9" t="s">
        <v>70</v>
      </c>
      <c r="F2366" s="74">
        <v>32861</v>
      </c>
      <c r="G2366" s="9"/>
      <c r="H2366" s="74">
        <f t="shared" si="164"/>
        <v>108</v>
      </c>
      <c r="I2366" s="9"/>
      <c r="J2366" s="76">
        <v>3994.7899999999991</v>
      </c>
      <c r="K2366" s="9"/>
      <c r="L2366" s="315"/>
      <c r="M2366" s="9">
        <v>20</v>
      </c>
      <c r="N2366" s="35"/>
      <c r="O2366" s="315"/>
      <c r="P2366" s="75">
        <f t="shared" si="168"/>
        <v>199.73949999999996</v>
      </c>
      <c r="Q2366" s="9"/>
      <c r="R2366" s="9"/>
      <c r="S2366" s="9"/>
      <c r="T2366" s="78">
        <f t="shared" si="169"/>
        <v>1643.05</v>
      </c>
      <c r="U2366" s="9"/>
      <c r="V2366" s="9"/>
      <c r="W2366" s="9"/>
      <c r="X2366" s="315"/>
      <c r="Y2366" s="9">
        <v>3994.7899999999991</v>
      </c>
      <c r="Z2366" s="9">
        <f t="shared" si="166"/>
        <v>4845.2299999999996</v>
      </c>
      <c r="AA2366" s="315"/>
      <c r="AB2366" s="9">
        <f t="shared" si="167"/>
        <v>3427.4</v>
      </c>
      <c r="AC2366" s="9">
        <v>4493.3100000000004</v>
      </c>
      <c r="AD2366" s="9"/>
      <c r="AG2366" s="315"/>
      <c r="AH2366" s="317"/>
      <c r="AI2366" s="317"/>
      <c r="AJ2366" s="317"/>
      <c r="AK2366" s="317"/>
      <c r="AL2366" s="315"/>
    </row>
    <row r="2367" spans="1:38">
      <c r="A2367" s="342"/>
      <c r="B2367" s="73"/>
      <c r="C2367" s="9" t="s">
        <v>131</v>
      </c>
      <c r="D2367" s="9"/>
      <c r="E2367" s="9" t="s">
        <v>95</v>
      </c>
      <c r="F2367" s="74">
        <v>383793</v>
      </c>
      <c r="G2367" s="9"/>
      <c r="H2367" s="74">
        <f t="shared" si="164"/>
        <v>1260</v>
      </c>
      <c r="I2367" s="9"/>
      <c r="J2367" s="76">
        <v>75174.940000000061</v>
      </c>
      <c r="K2367" s="9"/>
      <c r="L2367" s="315"/>
      <c r="M2367" s="9">
        <v>124</v>
      </c>
      <c r="N2367" s="35"/>
      <c r="O2367" s="315"/>
      <c r="P2367" s="75">
        <f t="shared" si="168"/>
        <v>606.24951612903271</v>
      </c>
      <c r="Q2367" s="9"/>
      <c r="R2367" s="9"/>
      <c r="S2367" s="9"/>
      <c r="T2367" s="78">
        <f t="shared" si="169"/>
        <v>3095.1048387096776</v>
      </c>
      <c r="U2367" s="9"/>
      <c r="V2367" s="9"/>
      <c r="W2367" s="9"/>
      <c r="X2367" s="315"/>
      <c r="Y2367" s="9">
        <v>75174.940000000061</v>
      </c>
      <c r="Z2367" s="9">
        <f t="shared" si="166"/>
        <v>91178.68</v>
      </c>
      <c r="AA2367" s="315"/>
      <c r="AB2367" s="9">
        <f t="shared" si="167"/>
        <v>64497.71</v>
      </c>
      <c r="AC2367" s="9">
        <v>84556.28</v>
      </c>
      <c r="AD2367" s="9"/>
      <c r="AG2367" s="315"/>
      <c r="AH2367" s="317"/>
      <c r="AI2367" s="317"/>
      <c r="AJ2367" s="317"/>
      <c r="AK2367" s="317"/>
      <c r="AL2367" s="315"/>
    </row>
    <row r="2368" spans="1:38">
      <c r="A2368" s="342"/>
      <c r="B2368" s="73"/>
      <c r="C2368" s="9" t="s">
        <v>132</v>
      </c>
      <c r="D2368" s="9"/>
      <c r="E2368" s="9" t="s">
        <v>133</v>
      </c>
      <c r="F2368" s="74">
        <v>9798075</v>
      </c>
      <c r="G2368" s="9"/>
      <c r="H2368" s="74">
        <f t="shared" si="164"/>
        <v>32179</v>
      </c>
      <c r="I2368" s="9"/>
      <c r="J2368" s="76">
        <v>789944.63000000035</v>
      </c>
      <c r="K2368" s="9"/>
      <c r="L2368" s="315"/>
      <c r="M2368" s="9">
        <v>356</v>
      </c>
      <c r="N2368" s="35"/>
      <c r="O2368" s="315"/>
      <c r="P2368" s="75">
        <f t="shared" si="168"/>
        <v>2218.9455898876413</v>
      </c>
      <c r="Q2368" s="9"/>
      <c r="R2368" s="9"/>
      <c r="S2368" s="9"/>
      <c r="T2368" s="78">
        <f t="shared" si="169"/>
        <v>27522.682584269663</v>
      </c>
      <c r="U2368" s="9"/>
      <c r="V2368" s="9"/>
      <c r="W2368" s="9"/>
      <c r="X2368" s="315"/>
      <c r="Y2368" s="9">
        <v>789944.63000000035</v>
      </c>
      <c r="Z2368" s="9">
        <f t="shared" si="166"/>
        <v>958113.26</v>
      </c>
      <c r="AA2368" s="315"/>
      <c r="AB2368" s="9">
        <f t="shared" si="167"/>
        <v>677747.38</v>
      </c>
      <c r="AC2368" s="9">
        <v>888524.56</v>
      </c>
      <c r="AD2368" s="9"/>
      <c r="AG2368" s="315"/>
      <c r="AH2368" s="317"/>
      <c r="AI2368" s="317"/>
      <c r="AJ2368" s="317"/>
      <c r="AK2368" s="317"/>
      <c r="AL2368" s="315"/>
    </row>
    <row r="2369" spans="1:38">
      <c r="A2369" s="342"/>
      <c r="B2369" s="73"/>
      <c r="C2369" s="9" t="s">
        <v>132</v>
      </c>
      <c r="D2369" s="9"/>
      <c r="E2369" s="9" t="s">
        <v>81</v>
      </c>
      <c r="F2369" s="74">
        <v>372</v>
      </c>
      <c r="G2369" s="9"/>
      <c r="H2369" s="74">
        <f t="shared" si="164"/>
        <v>1</v>
      </c>
      <c r="I2369" s="9"/>
      <c r="J2369" s="76">
        <v>25.3</v>
      </c>
      <c r="K2369" s="9"/>
      <c r="L2369" s="315"/>
      <c r="M2369" s="9">
        <v>1</v>
      </c>
      <c r="N2369" s="35"/>
      <c r="O2369" s="315"/>
      <c r="P2369" s="75">
        <f t="shared" si="168"/>
        <v>25.3</v>
      </c>
      <c r="Q2369" s="9"/>
      <c r="R2369" s="9"/>
      <c r="S2369" s="9"/>
      <c r="T2369" s="78">
        <f t="shared" si="169"/>
        <v>372</v>
      </c>
      <c r="U2369" s="9"/>
      <c r="V2369" s="9"/>
      <c r="W2369" s="9"/>
      <c r="X2369" s="315"/>
      <c r="Y2369" s="9">
        <v>25.3</v>
      </c>
      <c r="Z2369" s="9">
        <f t="shared" si="166"/>
        <v>30.69</v>
      </c>
      <c r="AA2369" s="315"/>
      <c r="AB2369" s="9">
        <f t="shared" si="167"/>
        <v>21.71</v>
      </c>
      <c r="AC2369" s="9">
        <v>28.46</v>
      </c>
      <c r="AD2369" s="9"/>
      <c r="AG2369" s="315"/>
      <c r="AH2369" s="317"/>
      <c r="AI2369" s="317"/>
      <c r="AJ2369" s="317"/>
      <c r="AK2369" s="317"/>
      <c r="AL2369" s="315"/>
    </row>
    <row r="2370" spans="1:38">
      <c r="A2370" s="342"/>
      <c r="B2370" s="73"/>
      <c r="C2370" s="9" t="s">
        <v>134</v>
      </c>
      <c r="D2370" s="9"/>
      <c r="E2370" s="9" t="s">
        <v>135</v>
      </c>
      <c r="F2370" s="74">
        <v>17725625</v>
      </c>
      <c r="G2370" s="9"/>
      <c r="H2370" s="74">
        <f t="shared" si="164"/>
        <v>58214</v>
      </c>
      <c r="I2370" s="9"/>
      <c r="J2370" s="76">
        <v>1360406.2400000019</v>
      </c>
      <c r="K2370" s="9"/>
      <c r="L2370" s="315"/>
      <c r="M2370" s="9">
        <v>1929</v>
      </c>
      <c r="N2370" s="35"/>
      <c r="O2370" s="315"/>
      <c r="P2370" s="75">
        <f t="shared" si="168"/>
        <v>705.23910834629442</v>
      </c>
      <c r="Q2370" s="9"/>
      <c r="R2370" s="9"/>
      <c r="S2370" s="9"/>
      <c r="T2370" s="78">
        <f t="shared" si="169"/>
        <v>9189.0228097459822</v>
      </c>
      <c r="U2370" s="9"/>
      <c r="V2370" s="9"/>
      <c r="W2370" s="9"/>
      <c r="X2370" s="315"/>
      <c r="Y2370" s="9">
        <v>1360406.2400000019</v>
      </c>
      <c r="Z2370" s="9">
        <f t="shared" si="166"/>
        <v>1650018.51</v>
      </c>
      <c r="AA2370" s="315"/>
      <c r="AB2370" s="9">
        <f t="shared" si="167"/>
        <v>1167185.3</v>
      </c>
      <c r="AC2370" s="9">
        <v>1530176.05</v>
      </c>
      <c r="AD2370" s="9"/>
      <c r="AG2370" s="315"/>
      <c r="AH2370" s="317"/>
      <c r="AI2370" s="317"/>
      <c r="AJ2370" s="317"/>
      <c r="AK2370" s="317"/>
      <c r="AL2370" s="315"/>
    </row>
    <row r="2371" spans="1:38">
      <c r="A2371" s="342"/>
      <c r="B2371" s="73"/>
      <c r="C2371" s="9" t="s">
        <v>136</v>
      </c>
      <c r="D2371" s="9"/>
      <c r="E2371" s="9" t="s">
        <v>138</v>
      </c>
      <c r="F2371" s="74">
        <v>1308243</v>
      </c>
      <c r="G2371" s="9"/>
      <c r="H2371" s="74">
        <f t="shared" si="164"/>
        <v>4297</v>
      </c>
      <c r="I2371" s="9"/>
      <c r="J2371" s="76">
        <v>169843.37999999998</v>
      </c>
      <c r="K2371" s="9"/>
      <c r="L2371" s="315"/>
      <c r="M2371" s="9">
        <v>576</v>
      </c>
      <c r="N2371" s="35"/>
      <c r="O2371" s="315"/>
      <c r="P2371" s="75">
        <f t="shared" si="168"/>
        <v>294.86697916666662</v>
      </c>
      <c r="Q2371" s="9"/>
      <c r="R2371" s="9"/>
      <c r="S2371" s="9"/>
      <c r="T2371" s="78">
        <f t="shared" si="169"/>
        <v>2271.2552083333335</v>
      </c>
      <c r="U2371" s="9"/>
      <c r="V2371" s="9"/>
      <c r="W2371" s="9"/>
      <c r="X2371" s="315"/>
      <c r="Y2371" s="9">
        <v>169843.37999999998</v>
      </c>
      <c r="Z2371" s="9">
        <f t="shared" si="166"/>
        <v>206000.76</v>
      </c>
      <c r="AA2371" s="315"/>
      <c r="AB2371" s="9">
        <f t="shared" si="167"/>
        <v>145720.22</v>
      </c>
      <c r="AC2371" s="9">
        <v>191038.72</v>
      </c>
      <c r="AD2371" s="9"/>
      <c r="AG2371" s="315"/>
      <c r="AH2371" s="317"/>
      <c r="AI2371" s="317"/>
      <c r="AJ2371" s="317"/>
      <c r="AK2371" s="317"/>
      <c r="AL2371" s="315"/>
    </row>
    <row r="2372" spans="1:38">
      <c r="A2372" s="342"/>
      <c r="B2372" s="73"/>
      <c r="C2372" s="9" t="s">
        <v>139</v>
      </c>
      <c r="D2372" s="9"/>
      <c r="E2372" s="9" t="s">
        <v>95</v>
      </c>
      <c r="F2372" s="74">
        <v>15479</v>
      </c>
      <c r="G2372" s="9"/>
      <c r="H2372" s="74">
        <f t="shared" si="164"/>
        <v>51</v>
      </c>
      <c r="I2372" s="9"/>
      <c r="J2372" s="76">
        <v>1807.1699999999998</v>
      </c>
      <c r="K2372" s="9"/>
      <c r="L2372" s="315"/>
      <c r="M2372" s="9">
        <v>7</v>
      </c>
      <c r="N2372" s="35"/>
      <c r="O2372" s="315"/>
      <c r="P2372" s="75">
        <f t="shared" si="168"/>
        <v>258.16714285714284</v>
      </c>
      <c r="Q2372" s="9"/>
      <c r="R2372" s="9"/>
      <c r="S2372" s="9"/>
      <c r="T2372" s="78">
        <f t="shared" si="169"/>
        <v>2211.2857142857142</v>
      </c>
      <c r="U2372" s="9"/>
      <c r="V2372" s="9"/>
      <c r="W2372" s="9"/>
      <c r="X2372" s="315"/>
      <c r="Y2372" s="9">
        <v>1807.1699999999998</v>
      </c>
      <c r="Z2372" s="9">
        <f t="shared" si="166"/>
        <v>2191.89</v>
      </c>
      <c r="AA2372" s="315"/>
      <c r="AB2372" s="9">
        <f t="shared" si="167"/>
        <v>1550.49</v>
      </c>
      <c r="AC2372" s="9">
        <v>2032.69</v>
      </c>
      <c r="AD2372" s="9"/>
      <c r="AG2372" s="315"/>
      <c r="AH2372" s="317"/>
      <c r="AI2372" s="317"/>
      <c r="AJ2372" s="317"/>
      <c r="AK2372" s="317"/>
      <c r="AL2372" s="315"/>
    </row>
    <row r="2373" spans="1:38">
      <c r="A2373" s="342"/>
      <c r="B2373" s="73"/>
      <c r="C2373" s="9" t="s">
        <v>140</v>
      </c>
      <c r="D2373" s="9"/>
      <c r="E2373" s="9" t="s">
        <v>93</v>
      </c>
      <c r="F2373" s="74">
        <v>10575</v>
      </c>
      <c r="G2373" s="9"/>
      <c r="H2373" s="74">
        <f t="shared" ref="H2373:H2436" si="170">ROUND($H$2857*F2373/$F$2857,0)</f>
        <v>35</v>
      </c>
      <c r="I2373" s="9"/>
      <c r="J2373" s="76">
        <v>1703.46</v>
      </c>
      <c r="K2373" s="9"/>
      <c r="L2373" s="315"/>
      <c r="M2373" s="9">
        <v>20</v>
      </c>
      <c r="N2373" s="35"/>
      <c r="O2373" s="315"/>
      <c r="P2373" s="75">
        <f t="shared" si="168"/>
        <v>85.173000000000002</v>
      </c>
      <c r="Q2373" s="9"/>
      <c r="R2373" s="9"/>
      <c r="S2373" s="9"/>
      <c r="T2373" s="78">
        <f t="shared" si="169"/>
        <v>528.75</v>
      </c>
      <c r="U2373" s="9"/>
      <c r="V2373" s="9"/>
      <c r="W2373" s="9"/>
      <c r="X2373" s="315"/>
      <c r="Y2373" s="9">
        <v>1703.46</v>
      </c>
      <c r="Z2373" s="9">
        <f t="shared" ref="Z2373:Z2436" si="171">ROUND($Z$2857*Y2373/$Y$2857,2)</f>
        <v>2066.1</v>
      </c>
      <c r="AA2373" s="315"/>
      <c r="AB2373" s="9">
        <f t="shared" ref="AB2373:AB2436" si="172">ROUND($AB$2857*Y2373/$Y$2857,2)</f>
        <v>1461.51</v>
      </c>
      <c r="AC2373" s="9">
        <v>1916.04</v>
      </c>
      <c r="AD2373" s="9"/>
      <c r="AG2373" s="315"/>
      <c r="AH2373" s="317"/>
      <c r="AI2373" s="317"/>
      <c r="AJ2373" s="317"/>
      <c r="AK2373" s="317"/>
      <c r="AL2373" s="315"/>
    </row>
    <row r="2374" spans="1:38">
      <c r="A2374" s="342"/>
      <c r="B2374" s="73"/>
      <c r="C2374" s="9" t="s">
        <v>141</v>
      </c>
      <c r="D2374" s="9"/>
      <c r="E2374" s="9" t="s">
        <v>135</v>
      </c>
      <c r="F2374" s="74">
        <v>8608</v>
      </c>
      <c r="G2374" s="9"/>
      <c r="H2374" s="74">
        <f t="shared" si="170"/>
        <v>28</v>
      </c>
      <c r="I2374" s="9"/>
      <c r="J2374" s="76">
        <v>1845.48</v>
      </c>
      <c r="K2374" s="9"/>
      <c r="L2374" s="315"/>
      <c r="M2374" s="9">
        <v>18</v>
      </c>
      <c r="N2374" s="35"/>
      <c r="O2374" s="315"/>
      <c r="P2374" s="75">
        <f t="shared" ref="P2374:P2437" si="173">J2374/M2374</f>
        <v>102.52666666666667</v>
      </c>
      <c r="Q2374" s="9"/>
      <c r="R2374" s="9"/>
      <c r="S2374" s="9"/>
      <c r="T2374" s="78">
        <f t="shared" ref="T2374:T2437" si="174">F2374/M2374</f>
        <v>478.22222222222223</v>
      </c>
      <c r="U2374" s="9"/>
      <c r="V2374" s="9"/>
      <c r="W2374" s="9"/>
      <c r="X2374" s="315"/>
      <c r="Y2374" s="9">
        <v>1845.48</v>
      </c>
      <c r="Z2374" s="9">
        <f t="shared" si="171"/>
        <v>2238.36</v>
      </c>
      <c r="AA2374" s="315"/>
      <c r="AB2374" s="9">
        <f t="shared" si="172"/>
        <v>1583.36</v>
      </c>
      <c r="AC2374" s="9">
        <v>2075.7800000000002</v>
      </c>
      <c r="AD2374" s="9"/>
      <c r="AG2374" s="315"/>
      <c r="AH2374" s="317"/>
      <c r="AI2374" s="317"/>
      <c r="AJ2374" s="317"/>
      <c r="AK2374" s="317"/>
      <c r="AL2374" s="315"/>
    </row>
    <row r="2375" spans="1:38">
      <c r="A2375" s="342"/>
      <c r="B2375" s="73"/>
      <c r="C2375" s="9" t="s">
        <v>142</v>
      </c>
      <c r="D2375" s="9"/>
      <c r="E2375" s="9" t="s">
        <v>143</v>
      </c>
      <c r="F2375" s="74">
        <v>3080048</v>
      </c>
      <c r="G2375" s="9"/>
      <c r="H2375" s="74">
        <f t="shared" si="170"/>
        <v>10115</v>
      </c>
      <c r="I2375" s="9"/>
      <c r="J2375" s="76">
        <v>231233.0700000003</v>
      </c>
      <c r="K2375" s="9"/>
      <c r="L2375" s="315"/>
      <c r="M2375" s="9">
        <v>330</v>
      </c>
      <c r="N2375" s="35"/>
      <c r="O2375" s="315"/>
      <c r="P2375" s="75">
        <f t="shared" si="173"/>
        <v>700.70627272727359</v>
      </c>
      <c r="Q2375" s="9"/>
      <c r="R2375" s="9"/>
      <c r="S2375" s="9"/>
      <c r="T2375" s="78">
        <f t="shared" si="174"/>
        <v>9333.4787878787884</v>
      </c>
      <c r="U2375" s="9"/>
      <c r="V2375" s="9"/>
      <c r="W2375" s="9"/>
      <c r="X2375" s="315"/>
      <c r="Y2375" s="9">
        <v>231233.0700000003</v>
      </c>
      <c r="Z2375" s="9">
        <f t="shared" si="171"/>
        <v>280459.49</v>
      </c>
      <c r="AA2375" s="315"/>
      <c r="AB2375" s="9">
        <f t="shared" si="172"/>
        <v>198390.62</v>
      </c>
      <c r="AC2375" s="9">
        <v>260089.45</v>
      </c>
      <c r="AD2375" s="9"/>
      <c r="AG2375" s="315"/>
      <c r="AH2375" s="317"/>
      <c r="AI2375" s="317"/>
      <c r="AJ2375" s="317"/>
      <c r="AK2375" s="317"/>
      <c r="AL2375" s="315"/>
    </row>
    <row r="2376" spans="1:38">
      <c r="A2376" s="342"/>
      <c r="B2376" s="73"/>
      <c r="C2376" s="9" t="s">
        <v>142</v>
      </c>
      <c r="D2376" s="9"/>
      <c r="E2376" s="9" t="s">
        <v>144</v>
      </c>
      <c r="F2376" s="74">
        <v>104</v>
      </c>
      <c r="G2376" s="9"/>
      <c r="H2376" s="74">
        <f t="shared" si="170"/>
        <v>0</v>
      </c>
      <c r="I2376" s="9"/>
      <c r="J2376" s="76">
        <v>27.29</v>
      </c>
      <c r="K2376" s="9"/>
      <c r="L2376" s="315"/>
      <c r="M2376" s="9">
        <v>1</v>
      </c>
      <c r="N2376" s="35"/>
      <c r="O2376" s="315"/>
      <c r="P2376" s="75">
        <f t="shared" si="173"/>
        <v>27.29</v>
      </c>
      <c r="Q2376" s="9"/>
      <c r="R2376" s="9"/>
      <c r="S2376" s="9"/>
      <c r="T2376" s="78">
        <f t="shared" si="174"/>
        <v>104</v>
      </c>
      <c r="U2376" s="9"/>
      <c r="V2376" s="9"/>
      <c r="W2376" s="9"/>
      <c r="X2376" s="315"/>
      <c r="Y2376" s="9">
        <v>27.29</v>
      </c>
      <c r="Z2376" s="9">
        <f t="shared" si="171"/>
        <v>33.1</v>
      </c>
      <c r="AA2376" s="315"/>
      <c r="AB2376" s="9">
        <f t="shared" si="172"/>
        <v>23.41</v>
      </c>
      <c r="AC2376" s="9">
        <v>30.7</v>
      </c>
      <c r="AD2376" s="9"/>
      <c r="AG2376" s="315"/>
      <c r="AH2376" s="317"/>
      <c r="AI2376" s="317"/>
      <c r="AJ2376" s="317"/>
      <c r="AK2376" s="317"/>
      <c r="AL2376" s="315"/>
    </row>
    <row r="2377" spans="1:38">
      <c r="A2377" s="342"/>
      <c r="B2377" s="73"/>
      <c r="C2377" s="9" t="s">
        <v>142</v>
      </c>
      <c r="D2377" s="9"/>
      <c r="E2377" s="9" t="s">
        <v>147</v>
      </c>
      <c r="F2377" s="74">
        <v>240</v>
      </c>
      <c r="G2377" s="9"/>
      <c r="H2377" s="74">
        <f t="shared" si="170"/>
        <v>1</v>
      </c>
      <c r="I2377" s="9"/>
      <c r="J2377" s="76">
        <v>202.47</v>
      </c>
      <c r="K2377" s="9"/>
      <c r="L2377" s="315"/>
      <c r="M2377" s="9">
        <v>1</v>
      </c>
      <c r="N2377" s="35"/>
      <c r="O2377" s="315"/>
      <c r="P2377" s="75">
        <f t="shared" si="173"/>
        <v>202.47</v>
      </c>
      <c r="Q2377" s="9"/>
      <c r="R2377" s="9"/>
      <c r="S2377" s="9"/>
      <c r="T2377" s="78">
        <f t="shared" si="174"/>
        <v>240</v>
      </c>
      <c r="U2377" s="9"/>
      <c r="V2377" s="9"/>
      <c r="W2377" s="9"/>
      <c r="X2377" s="315"/>
      <c r="Y2377" s="9">
        <v>202.47</v>
      </c>
      <c r="Z2377" s="9">
        <f t="shared" si="171"/>
        <v>245.57</v>
      </c>
      <c r="AA2377" s="315"/>
      <c r="AB2377" s="9">
        <f t="shared" si="172"/>
        <v>173.71</v>
      </c>
      <c r="AC2377" s="9">
        <v>227.74</v>
      </c>
      <c r="AD2377" s="9"/>
      <c r="AG2377" s="315"/>
      <c r="AH2377" s="317"/>
      <c r="AI2377" s="317"/>
      <c r="AJ2377" s="317"/>
      <c r="AK2377" s="317"/>
      <c r="AL2377" s="315"/>
    </row>
    <row r="2378" spans="1:38">
      <c r="A2378" s="342"/>
      <c r="B2378" s="73"/>
      <c r="C2378" s="9" t="s">
        <v>148</v>
      </c>
      <c r="D2378" s="9"/>
      <c r="E2378" s="9" t="s">
        <v>143</v>
      </c>
      <c r="F2378" s="74">
        <v>397867</v>
      </c>
      <c r="G2378" s="9"/>
      <c r="H2378" s="74">
        <f t="shared" si="170"/>
        <v>1307</v>
      </c>
      <c r="I2378" s="9"/>
      <c r="J2378" s="76">
        <v>42303.19999999999</v>
      </c>
      <c r="K2378" s="9"/>
      <c r="L2378" s="315"/>
      <c r="M2378" s="9">
        <v>26</v>
      </c>
      <c r="N2378" s="35"/>
      <c r="O2378" s="315"/>
      <c r="P2378" s="75">
        <f t="shared" si="173"/>
        <v>1627.0461538461534</v>
      </c>
      <c r="Q2378" s="9"/>
      <c r="R2378" s="9"/>
      <c r="S2378" s="9"/>
      <c r="T2378" s="78">
        <f t="shared" si="174"/>
        <v>15302.576923076924</v>
      </c>
      <c r="U2378" s="9"/>
      <c r="V2378" s="9"/>
      <c r="W2378" s="9"/>
      <c r="X2378" s="315"/>
      <c r="Y2378" s="9">
        <v>42303.19999999999</v>
      </c>
      <c r="Z2378" s="9">
        <f t="shared" si="171"/>
        <v>51308.98</v>
      </c>
      <c r="AA2378" s="315"/>
      <c r="AB2378" s="9">
        <f t="shared" si="172"/>
        <v>36294.800000000003</v>
      </c>
      <c r="AC2378" s="9">
        <v>47582.36</v>
      </c>
      <c r="AD2378" s="9"/>
      <c r="AG2378" s="315"/>
      <c r="AH2378" s="317"/>
      <c r="AI2378" s="317"/>
      <c r="AJ2378" s="317"/>
      <c r="AK2378" s="317"/>
      <c r="AL2378" s="315"/>
    </row>
    <row r="2379" spans="1:38">
      <c r="A2379" s="342"/>
      <c r="B2379" s="73"/>
      <c r="C2379" s="9" t="s">
        <v>148</v>
      </c>
      <c r="D2379" s="9"/>
      <c r="E2379" s="9" t="s">
        <v>147</v>
      </c>
      <c r="F2379" s="74">
        <v>3038</v>
      </c>
      <c r="G2379" s="9"/>
      <c r="H2379" s="74">
        <f t="shared" si="170"/>
        <v>10</v>
      </c>
      <c r="I2379" s="9"/>
      <c r="J2379" s="76">
        <v>577.37</v>
      </c>
      <c r="K2379" s="9"/>
      <c r="L2379" s="315"/>
      <c r="M2379" s="9">
        <v>1</v>
      </c>
      <c r="N2379" s="35"/>
      <c r="O2379" s="315"/>
      <c r="P2379" s="75">
        <f t="shared" si="173"/>
        <v>577.37</v>
      </c>
      <c r="Q2379" s="9"/>
      <c r="R2379" s="9"/>
      <c r="S2379" s="9"/>
      <c r="T2379" s="78">
        <f t="shared" si="174"/>
        <v>3038</v>
      </c>
      <c r="U2379" s="9"/>
      <c r="V2379" s="9"/>
      <c r="W2379" s="9"/>
      <c r="X2379" s="315"/>
      <c r="Y2379" s="9">
        <v>577.37</v>
      </c>
      <c r="Z2379" s="9">
        <f t="shared" si="171"/>
        <v>700.28</v>
      </c>
      <c r="AA2379" s="315"/>
      <c r="AB2379" s="9">
        <f t="shared" si="172"/>
        <v>495.37</v>
      </c>
      <c r="AC2379" s="9">
        <v>649.41999999999996</v>
      </c>
      <c r="AD2379" s="9"/>
      <c r="AG2379" s="315"/>
      <c r="AH2379" s="317"/>
      <c r="AI2379" s="317"/>
      <c r="AJ2379" s="317"/>
      <c r="AK2379" s="317"/>
      <c r="AL2379" s="315"/>
    </row>
    <row r="2380" spans="1:38">
      <c r="A2380" s="342"/>
      <c r="B2380" s="73"/>
      <c r="C2380" s="9" t="s">
        <v>148</v>
      </c>
      <c r="D2380" s="9"/>
      <c r="E2380" s="9" t="s">
        <v>583</v>
      </c>
      <c r="F2380" s="74">
        <v>5615</v>
      </c>
      <c r="G2380" s="9"/>
      <c r="H2380" s="74">
        <f t="shared" si="170"/>
        <v>18</v>
      </c>
      <c r="I2380" s="9"/>
      <c r="J2380" s="76">
        <v>441</v>
      </c>
      <c r="K2380" s="9"/>
      <c r="L2380" s="315"/>
      <c r="M2380" s="9">
        <v>1</v>
      </c>
      <c r="N2380" s="35"/>
      <c r="O2380" s="315"/>
      <c r="P2380" s="75">
        <f t="shared" si="173"/>
        <v>441</v>
      </c>
      <c r="Q2380" s="9"/>
      <c r="R2380" s="9"/>
      <c r="S2380" s="9"/>
      <c r="T2380" s="78">
        <f t="shared" si="174"/>
        <v>5615</v>
      </c>
      <c r="U2380" s="9"/>
      <c r="V2380" s="9"/>
      <c r="W2380" s="9"/>
      <c r="X2380" s="315"/>
      <c r="Y2380" s="9">
        <v>441</v>
      </c>
      <c r="Z2380" s="9">
        <f t="shared" si="171"/>
        <v>534.88</v>
      </c>
      <c r="AA2380" s="315"/>
      <c r="AB2380" s="9">
        <f t="shared" si="172"/>
        <v>378.36</v>
      </c>
      <c r="AC2380" s="9">
        <v>496.03</v>
      </c>
      <c r="AD2380" s="9"/>
      <c r="AG2380" s="315"/>
      <c r="AH2380" s="317"/>
      <c r="AI2380" s="317"/>
      <c r="AJ2380" s="317"/>
      <c r="AK2380" s="317"/>
      <c r="AL2380" s="315"/>
    </row>
    <row r="2381" spans="1:38">
      <c r="A2381" s="342"/>
      <c r="B2381" s="73"/>
      <c r="C2381" s="9" t="s">
        <v>149</v>
      </c>
      <c r="D2381" s="9"/>
      <c r="E2381" s="9" t="s">
        <v>98</v>
      </c>
      <c r="F2381" s="74">
        <v>12177</v>
      </c>
      <c r="G2381" s="9"/>
      <c r="H2381" s="74">
        <f t="shared" si="170"/>
        <v>40</v>
      </c>
      <c r="I2381" s="9"/>
      <c r="J2381" s="76">
        <v>1725.84</v>
      </c>
      <c r="K2381" s="9"/>
      <c r="L2381" s="315"/>
      <c r="M2381" s="9">
        <v>6</v>
      </c>
      <c r="N2381" s="35"/>
      <c r="O2381" s="315"/>
      <c r="P2381" s="75">
        <f t="shared" si="173"/>
        <v>287.64</v>
      </c>
      <c r="Q2381" s="9"/>
      <c r="R2381" s="9"/>
      <c r="S2381" s="9"/>
      <c r="T2381" s="78">
        <f t="shared" si="174"/>
        <v>2029.5</v>
      </c>
      <c r="U2381" s="9"/>
      <c r="V2381" s="9"/>
      <c r="W2381" s="9"/>
      <c r="X2381" s="315"/>
      <c r="Y2381" s="9">
        <v>1725.84</v>
      </c>
      <c r="Z2381" s="9">
        <f t="shared" si="171"/>
        <v>2093.25</v>
      </c>
      <c r="AA2381" s="315"/>
      <c r="AB2381" s="9">
        <f t="shared" si="172"/>
        <v>1480.72</v>
      </c>
      <c r="AC2381" s="9">
        <v>1941.21</v>
      </c>
      <c r="AD2381" s="9"/>
      <c r="AG2381" s="315"/>
      <c r="AH2381" s="317"/>
      <c r="AI2381" s="317"/>
      <c r="AJ2381" s="317"/>
      <c r="AK2381" s="317"/>
      <c r="AL2381" s="315"/>
    </row>
    <row r="2382" spans="1:38">
      <c r="A2382" s="342"/>
      <c r="B2382" s="73"/>
      <c r="C2382" s="9" t="s">
        <v>150</v>
      </c>
      <c r="D2382" s="9"/>
      <c r="E2382" s="9" t="s">
        <v>88</v>
      </c>
      <c r="F2382" s="74">
        <v>186461</v>
      </c>
      <c r="G2382" s="9"/>
      <c r="H2382" s="74">
        <f t="shared" si="170"/>
        <v>612</v>
      </c>
      <c r="I2382" s="9"/>
      <c r="J2382" s="76">
        <v>31885.199999999993</v>
      </c>
      <c r="K2382" s="9"/>
      <c r="L2382" s="315"/>
      <c r="M2382" s="9">
        <v>162</v>
      </c>
      <c r="N2382" s="35"/>
      <c r="O2382" s="315"/>
      <c r="P2382" s="75">
        <f t="shared" si="173"/>
        <v>196.82222222222219</v>
      </c>
      <c r="Q2382" s="9"/>
      <c r="R2382" s="9"/>
      <c r="S2382" s="9"/>
      <c r="T2382" s="78">
        <f t="shared" si="174"/>
        <v>1150.9938271604938</v>
      </c>
      <c r="U2382" s="9"/>
      <c r="V2382" s="9"/>
      <c r="W2382" s="9"/>
      <c r="X2382" s="315"/>
      <c r="Y2382" s="9">
        <v>31885.199999999993</v>
      </c>
      <c r="Z2382" s="9">
        <f t="shared" si="171"/>
        <v>38673.129999999997</v>
      </c>
      <c r="AA2382" s="315"/>
      <c r="AB2382" s="9">
        <f t="shared" si="172"/>
        <v>27356.49</v>
      </c>
      <c r="AC2382" s="9">
        <v>35864.26</v>
      </c>
      <c r="AD2382" s="9"/>
      <c r="AG2382" s="315"/>
      <c r="AH2382" s="317"/>
      <c r="AI2382" s="317"/>
      <c r="AJ2382" s="317"/>
      <c r="AK2382" s="317"/>
      <c r="AL2382" s="315"/>
    </row>
    <row r="2383" spans="1:38">
      <c r="A2383" s="342"/>
      <c r="B2383" s="73"/>
      <c r="C2383" s="9" t="s">
        <v>153</v>
      </c>
      <c r="D2383" s="9"/>
      <c r="E2383" s="9" t="s">
        <v>63</v>
      </c>
      <c r="F2383" s="74">
        <v>44</v>
      </c>
      <c r="G2383" s="9"/>
      <c r="H2383" s="74">
        <f t="shared" si="170"/>
        <v>0</v>
      </c>
      <c r="I2383" s="9"/>
      <c r="J2383" s="76">
        <v>19.23</v>
      </c>
      <c r="K2383" s="9"/>
      <c r="L2383" s="315"/>
      <c r="M2383" s="9">
        <v>1</v>
      </c>
      <c r="N2383" s="35"/>
      <c r="O2383" s="315"/>
      <c r="P2383" s="75">
        <f t="shared" si="173"/>
        <v>19.23</v>
      </c>
      <c r="Q2383" s="9"/>
      <c r="R2383" s="9"/>
      <c r="S2383" s="9"/>
      <c r="T2383" s="78">
        <f t="shared" si="174"/>
        <v>44</v>
      </c>
      <c r="U2383" s="9"/>
      <c r="V2383" s="9"/>
      <c r="W2383" s="9"/>
      <c r="X2383" s="315"/>
      <c r="Y2383" s="9">
        <v>19.23</v>
      </c>
      <c r="Z2383" s="9">
        <f t="shared" si="171"/>
        <v>23.32</v>
      </c>
      <c r="AA2383" s="315"/>
      <c r="AB2383" s="9">
        <f t="shared" si="172"/>
        <v>16.5</v>
      </c>
      <c r="AC2383" s="9">
        <v>21.63</v>
      </c>
      <c r="AD2383" s="9"/>
      <c r="AG2383" s="315"/>
      <c r="AH2383" s="317"/>
      <c r="AI2383" s="317"/>
      <c r="AJ2383" s="317"/>
      <c r="AK2383" s="317"/>
      <c r="AL2383" s="315"/>
    </row>
    <row r="2384" spans="1:38">
      <c r="A2384" s="342"/>
      <c r="B2384" s="73"/>
      <c r="C2384" s="9" t="s">
        <v>153</v>
      </c>
      <c r="D2384" s="9"/>
      <c r="E2384" s="9" t="s">
        <v>154</v>
      </c>
      <c r="F2384" s="74">
        <v>13712</v>
      </c>
      <c r="G2384" s="9"/>
      <c r="H2384" s="74">
        <f t="shared" si="170"/>
        <v>45</v>
      </c>
      <c r="I2384" s="9"/>
      <c r="J2384" s="76">
        <v>1677.1800000000003</v>
      </c>
      <c r="K2384" s="9"/>
      <c r="L2384" s="315"/>
      <c r="M2384" s="9">
        <v>21</v>
      </c>
      <c r="N2384" s="35"/>
      <c r="O2384" s="315"/>
      <c r="P2384" s="75">
        <f t="shared" si="173"/>
        <v>79.865714285714304</v>
      </c>
      <c r="Q2384" s="9"/>
      <c r="R2384" s="9"/>
      <c r="S2384" s="9"/>
      <c r="T2384" s="78">
        <f t="shared" si="174"/>
        <v>652.95238095238096</v>
      </c>
      <c r="U2384" s="9"/>
      <c r="V2384" s="9"/>
      <c r="W2384" s="9"/>
      <c r="X2384" s="315"/>
      <c r="Y2384" s="9">
        <v>1677.1800000000003</v>
      </c>
      <c r="Z2384" s="9">
        <f t="shared" si="171"/>
        <v>2034.23</v>
      </c>
      <c r="AA2384" s="315"/>
      <c r="AB2384" s="9">
        <f t="shared" si="172"/>
        <v>1438.97</v>
      </c>
      <c r="AC2384" s="9">
        <v>1886.48</v>
      </c>
      <c r="AD2384" s="9"/>
      <c r="AG2384" s="315"/>
      <c r="AH2384" s="317"/>
      <c r="AI2384" s="317"/>
      <c r="AJ2384" s="317"/>
      <c r="AK2384" s="317"/>
      <c r="AL2384" s="315"/>
    </row>
    <row r="2385" spans="1:38">
      <c r="A2385" s="342"/>
      <c r="B2385" s="73"/>
      <c r="C2385" s="9" t="s">
        <v>155</v>
      </c>
      <c r="D2385" s="9"/>
      <c r="E2385" s="9" t="s">
        <v>55</v>
      </c>
      <c r="F2385" s="74">
        <v>3451882</v>
      </c>
      <c r="G2385" s="9"/>
      <c r="H2385" s="74">
        <f t="shared" si="170"/>
        <v>11337</v>
      </c>
      <c r="I2385" s="9"/>
      <c r="J2385" s="76">
        <v>365393.27999999997</v>
      </c>
      <c r="K2385" s="9"/>
      <c r="L2385" s="315"/>
      <c r="M2385" s="9">
        <v>917</v>
      </c>
      <c r="N2385" s="35"/>
      <c r="O2385" s="315"/>
      <c r="P2385" s="75">
        <f t="shared" si="173"/>
        <v>398.46595419847324</v>
      </c>
      <c r="Q2385" s="9"/>
      <c r="R2385" s="9"/>
      <c r="S2385" s="9"/>
      <c r="T2385" s="78">
        <f t="shared" si="174"/>
        <v>3764.320610687023</v>
      </c>
      <c r="U2385" s="9"/>
      <c r="V2385" s="9"/>
      <c r="W2385" s="9"/>
      <c r="X2385" s="315"/>
      <c r="Y2385" s="9">
        <v>365393.27999999997</v>
      </c>
      <c r="Z2385" s="9">
        <f t="shared" si="171"/>
        <v>443180.62</v>
      </c>
      <c r="AA2385" s="315"/>
      <c r="AB2385" s="9">
        <f t="shared" si="172"/>
        <v>313495.82</v>
      </c>
      <c r="AC2385" s="9">
        <v>410991.97</v>
      </c>
      <c r="AD2385" s="9"/>
      <c r="AG2385" s="315"/>
      <c r="AH2385" s="317"/>
      <c r="AI2385" s="317"/>
      <c r="AJ2385" s="317"/>
      <c r="AK2385" s="317"/>
      <c r="AL2385" s="315"/>
    </row>
    <row r="2386" spans="1:38">
      <c r="A2386" s="342"/>
      <c r="B2386" s="73"/>
      <c r="C2386" s="9" t="s">
        <v>158</v>
      </c>
      <c r="D2386" s="9"/>
      <c r="E2386" s="9" t="s">
        <v>55</v>
      </c>
      <c r="F2386" s="74">
        <v>1760</v>
      </c>
      <c r="G2386" s="9"/>
      <c r="H2386" s="74">
        <f t="shared" si="170"/>
        <v>6</v>
      </c>
      <c r="I2386" s="9"/>
      <c r="J2386" s="76">
        <v>186.95000000000002</v>
      </c>
      <c r="K2386" s="9"/>
      <c r="L2386" s="315"/>
      <c r="M2386" s="9">
        <v>3</v>
      </c>
      <c r="N2386" s="35"/>
      <c r="O2386" s="315"/>
      <c r="P2386" s="75">
        <f t="shared" si="173"/>
        <v>62.31666666666667</v>
      </c>
      <c r="Q2386" s="9"/>
      <c r="R2386" s="9"/>
      <c r="S2386" s="9"/>
      <c r="T2386" s="78">
        <f t="shared" si="174"/>
        <v>586.66666666666663</v>
      </c>
      <c r="U2386" s="9"/>
      <c r="V2386" s="9"/>
      <c r="W2386" s="9"/>
      <c r="X2386" s="315"/>
      <c r="Y2386" s="9">
        <v>186.95000000000002</v>
      </c>
      <c r="Z2386" s="9">
        <f t="shared" si="171"/>
        <v>226.75</v>
      </c>
      <c r="AA2386" s="315"/>
      <c r="AB2386" s="9">
        <f t="shared" si="172"/>
        <v>160.4</v>
      </c>
      <c r="AC2386" s="9">
        <v>210.28</v>
      </c>
      <c r="AD2386" s="9"/>
      <c r="AG2386" s="315"/>
      <c r="AH2386" s="317"/>
      <c r="AI2386" s="317"/>
      <c r="AJ2386" s="317"/>
      <c r="AK2386" s="317"/>
      <c r="AL2386" s="315"/>
    </row>
    <row r="2387" spans="1:38">
      <c r="A2387" s="342"/>
      <c r="B2387" s="73"/>
      <c r="C2387" s="9" t="s">
        <v>160</v>
      </c>
      <c r="D2387" s="9"/>
      <c r="E2387" s="9" t="s">
        <v>54</v>
      </c>
      <c r="F2387" s="74">
        <v>353</v>
      </c>
      <c r="G2387" s="9"/>
      <c r="H2387" s="74">
        <f t="shared" si="170"/>
        <v>1</v>
      </c>
      <c r="I2387" s="9"/>
      <c r="J2387" s="76">
        <v>82.75</v>
      </c>
      <c r="K2387" s="9"/>
      <c r="L2387" s="315"/>
      <c r="M2387" s="9">
        <v>1</v>
      </c>
      <c r="N2387" s="35"/>
      <c r="O2387" s="315"/>
      <c r="P2387" s="75">
        <f t="shared" si="173"/>
        <v>82.75</v>
      </c>
      <c r="Q2387" s="9"/>
      <c r="R2387" s="9"/>
      <c r="S2387" s="9"/>
      <c r="T2387" s="78">
        <f t="shared" si="174"/>
        <v>353</v>
      </c>
      <c r="U2387" s="9"/>
      <c r="V2387" s="9"/>
      <c r="W2387" s="9"/>
      <c r="X2387" s="315"/>
      <c r="Y2387" s="9">
        <v>82.75</v>
      </c>
      <c r="Z2387" s="9">
        <f t="shared" si="171"/>
        <v>100.37</v>
      </c>
      <c r="AA2387" s="315"/>
      <c r="AB2387" s="9">
        <f t="shared" si="172"/>
        <v>71</v>
      </c>
      <c r="AC2387" s="9">
        <v>93.08</v>
      </c>
      <c r="AD2387" s="9"/>
      <c r="AG2387" s="315"/>
      <c r="AH2387" s="317"/>
      <c r="AI2387" s="317"/>
      <c r="AJ2387" s="317"/>
      <c r="AK2387" s="317"/>
      <c r="AL2387" s="315"/>
    </row>
    <row r="2388" spans="1:38">
      <c r="A2388" s="342"/>
      <c r="B2388" s="73"/>
      <c r="C2388" s="9" t="s">
        <v>160</v>
      </c>
      <c r="D2388" s="9"/>
      <c r="E2388" s="9" t="s">
        <v>87</v>
      </c>
      <c r="F2388" s="74">
        <v>2381</v>
      </c>
      <c r="G2388" s="9"/>
      <c r="H2388" s="74">
        <f t="shared" si="170"/>
        <v>8</v>
      </c>
      <c r="I2388" s="9"/>
      <c r="J2388" s="76">
        <v>250.07</v>
      </c>
      <c r="K2388" s="9"/>
      <c r="L2388" s="315"/>
      <c r="M2388" s="9">
        <v>5</v>
      </c>
      <c r="N2388" s="35"/>
      <c r="O2388" s="315"/>
      <c r="P2388" s="75">
        <f t="shared" si="173"/>
        <v>50.013999999999996</v>
      </c>
      <c r="Q2388" s="9"/>
      <c r="R2388" s="9"/>
      <c r="S2388" s="9"/>
      <c r="T2388" s="78">
        <f t="shared" si="174"/>
        <v>476.2</v>
      </c>
      <c r="U2388" s="9"/>
      <c r="V2388" s="9"/>
      <c r="W2388" s="9"/>
      <c r="X2388" s="315"/>
      <c r="Y2388" s="9">
        <v>250.07</v>
      </c>
      <c r="Z2388" s="9">
        <f t="shared" si="171"/>
        <v>303.31</v>
      </c>
      <c r="AA2388" s="315"/>
      <c r="AB2388" s="9">
        <f t="shared" si="172"/>
        <v>214.55</v>
      </c>
      <c r="AC2388" s="9">
        <v>281.27999999999997</v>
      </c>
      <c r="AD2388" s="9"/>
      <c r="AG2388" s="315"/>
      <c r="AH2388" s="317"/>
      <c r="AI2388" s="317"/>
      <c r="AJ2388" s="317"/>
      <c r="AK2388" s="317"/>
      <c r="AL2388" s="315"/>
    </row>
    <row r="2389" spans="1:38">
      <c r="A2389" s="342"/>
      <c r="B2389" s="73"/>
      <c r="C2389" s="9" t="s">
        <v>160</v>
      </c>
      <c r="D2389" s="9"/>
      <c r="E2389" s="9" t="s">
        <v>88</v>
      </c>
      <c r="F2389" s="74">
        <v>4001245</v>
      </c>
      <c r="G2389" s="9"/>
      <c r="H2389" s="74">
        <f t="shared" si="170"/>
        <v>13141</v>
      </c>
      <c r="I2389" s="9"/>
      <c r="J2389" s="76">
        <v>372489.54999999976</v>
      </c>
      <c r="K2389" s="9"/>
      <c r="L2389" s="315"/>
      <c r="M2389" s="9">
        <v>841</v>
      </c>
      <c r="N2389" s="35"/>
      <c r="O2389" s="315"/>
      <c r="P2389" s="75">
        <f t="shared" si="173"/>
        <v>442.91266349583799</v>
      </c>
      <c r="Q2389" s="9"/>
      <c r="R2389" s="9"/>
      <c r="S2389" s="9"/>
      <c r="T2389" s="78">
        <f t="shared" si="174"/>
        <v>4757.7229488703924</v>
      </c>
      <c r="U2389" s="9"/>
      <c r="V2389" s="9"/>
      <c r="W2389" s="9"/>
      <c r="X2389" s="315"/>
      <c r="Y2389" s="9">
        <v>372489.54999999976</v>
      </c>
      <c r="Z2389" s="9">
        <f t="shared" si="171"/>
        <v>451787.59</v>
      </c>
      <c r="AA2389" s="315"/>
      <c r="AB2389" s="9">
        <f t="shared" si="172"/>
        <v>319584.19</v>
      </c>
      <c r="AC2389" s="9">
        <v>418973.81</v>
      </c>
      <c r="AD2389" s="9"/>
      <c r="AG2389" s="315"/>
      <c r="AH2389" s="317"/>
      <c r="AI2389" s="317"/>
      <c r="AJ2389" s="317"/>
      <c r="AK2389" s="317"/>
      <c r="AL2389" s="315"/>
    </row>
    <row r="2390" spans="1:38">
      <c r="A2390" s="342"/>
      <c r="B2390" s="73"/>
      <c r="C2390" s="9" t="s">
        <v>161</v>
      </c>
      <c r="D2390" s="9"/>
      <c r="E2390" s="9" t="s">
        <v>156</v>
      </c>
      <c r="F2390" s="74">
        <v>147328</v>
      </c>
      <c r="G2390" s="9"/>
      <c r="H2390" s="74">
        <f t="shared" si="170"/>
        <v>484</v>
      </c>
      <c r="I2390" s="9"/>
      <c r="J2390" s="76">
        <v>14370.189999999995</v>
      </c>
      <c r="K2390" s="9"/>
      <c r="L2390" s="315"/>
      <c r="M2390" s="9">
        <v>63</v>
      </c>
      <c r="N2390" s="35"/>
      <c r="O2390" s="315"/>
      <c r="P2390" s="75">
        <f t="shared" si="173"/>
        <v>228.09825396825389</v>
      </c>
      <c r="Q2390" s="9"/>
      <c r="R2390" s="9"/>
      <c r="S2390" s="9"/>
      <c r="T2390" s="78">
        <f t="shared" si="174"/>
        <v>2338.5396825396824</v>
      </c>
      <c r="U2390" s="9"/>
      <c r="V2390" s="9"/>
      <c r="W2390" s="9"/>
      <c r="X2390" s="315"/>
      <c r="Y2390" s="9">
        <v>14370.189999999995</v>
      </c>
      <c r="Z2390" s="9">
        <f t="shared" si="171"/>
        <v>17429.41</v>
      </c>
      <c r="AA2390" s="315"/>
      <c r="AB2390" s="9">
        <f t="shared" si="172"/>
        <v>12329.17</v>
      </c>
      <c r="AC2390" s="9">
        <v>16163.5</v>
      </c>
      <c r="AD2390" s="9"/>
      <c r="AG2390" s="315"/>
      <c r="AH2390" s="317"/>
      <c r="AI2390" s="317"/>
      <c r="AJ2390" s="317"/>
      <c r="AK2390" s="317"/>
      <c r="AL2390" s="315"/>
    </row>
    <row r="2391" spans="1:38">
      <c r="A2391" s="342"/>
      <c r="B2391" s="73"/>
      <c r="C2391" s="9" t="s">
        <v>162</v>
      </c>
      <c r="D2391" s="9"/>
      <c r="E2391" s="9" t="s">
        <v>91</v>
      </c>
      <c r="F2391" s="74">
        <v>187877</v>
      </c>
      <c r="G2391" s="9"/>
      <c r="H2391" s="74">
        <f t="shared" si="170"/>
        <v>617</v>
      </c>
      <c r="I2391" s="9"/>
      <c r="J2391" s="76">
        <v>30946.829999999987</v>
      </c>
      <c r="K2391" s="9"/>
      <c r="L2391" s="315"/>
      <c r="M2391" s="9">
        <v>104</v>
      </c>
      <c r="N2391" s="35"/>
      <c r="O2391" s="315"/>
      <c r="P2391" s="75">
        <f t="shared" si="173"/>
        <v>297.56567307692296</v>
      </c>
      <c r="Q2391" s="9"/>
      <c r="R2391" s="9"/>
      <c r="S2391" s="9"/>
      <c r="T2391" s="78">
        <f t="shared" si="174"/>
        <v>1806.5096153846155</v>
      </c>
      <c r="U2391" s="9"/>
      <c r="V2391" s="9"/>
      <c r="W2391" s="9"/>
      <c r="X2391" s="315"/>
      <c r="Y2391" s="9">
        <v>30946.829999999987</v>
      </c>
      <c r="Z2391" s="9">
        <f t="shared" si="171"/>
        <v>37535</v>
      </c>
      <c r="AA2391" s="315"/>
      <c r="AB2391" s="9">
        <f t="shared" si="172"/>
        <v>26551.4</v>
      </c>
      <c r="AC2391" s="9">
        <v>34808.79</v>
      </c>
      <c r="AD2391" s="9"/>
      <c r="AG2391" s="315"/>
      <c r="AH2391" s="317"/>
      <c r="AI2391" s="317"/>
      <c r="AJ2391" s="317"/>
      <c r="AK2391" s="317"/>
      <c r="AL2391" s="315"/>
    </row>
    <row r="2392" spans="1:38">
      <c r="A2392" s="342"/>
      <c r="B2392" s="73"/>
      <c r="C2392" s="9" t="s">
        <v>162</v>
      </c>
      <c r="D2392" s="9"/>
      <c r="E2392" s="9" t="s">
        <v>68</v>
      </c>
      <c r="F2392" s="74">
        <v>744433</v>
      </c>
      <c r="G2392" s="9"/>
      <c r="H2392" s="74">
        <f t="shared" si="170"/>
        <v>2445</v>
      </c>
      <c r="I2392" s="9"/>
      <c r="J2392" s="76">
        <v>63292.369999999966</v>
      </c>
      <c r="K2392" s="9"/>
      <c r="L2392" s="315"/>
      <c r="M2392" s="9">
        <v>156</v>
      </c>
      <c r="N2392" s="35"/>
      <c r="O2392" s="315"/>
      <c r="P2392" s="75">
        <f t="shared" si="173"/>
        <v>405.72032051282031</v>
      </c>
      <c r="Q2392" s="9"/>
      <c r="R2392" s="9"/>
      <c r="S2392" s="9"/>
      <c r="T2392" s="78">
        <f t="shared" si="174"/>
        <v>4772.0064102564102</v>
      </c>
      <c r="U2392" s="9"/>
      <c r="V2392" s="9"/>
      <c r="W2392" s="9"/>
      <c r="X2392" s="315"/>
      <c r="Y2392" s="9">
        <v>63292.369999999966</v>
      </c>
      <c r="Z2392" s="9">
        <f t="shared" si="171"/>
        <v>76766.47</v>
      </c>
      <c r="AA2392" s="315"/>
      <c r="AB2392" s="9">
        <f t="shared" si="172"/>
        <v>54302.84</v>
      </c>
      <c r="AC2392" s="9">
        <v>71190.84</v>
      </c>
      <c r="AD2392" s="9"/>
      <c r="AG2392" s="315"/>
      <c r="AH2392" s="317"/>
      <c r="AI2392" s="317"/>
      <c r="AJ2392" s="317"/>
      <c r="AK2392" s="317"/>
      <c r="AL2392" s="315"/>
    </row>
    <row r="2393" spans="1:38">
      <c r="A2393" s="342"/>
      <c r="B2393" s="73"/>
      <c r="C2393" s="9" t="s">
        <v>584</v>
      </c>
      <c r="D2393" s="9"/>
      <c r="E2393" s="9" t="s">
        <v>135</v>
      </c>
      <c r="F2393" s="74">
        <v>33661</v>
      </c>
      <c r="G2393" s="9"/>
      <c r="H2393" s="74">
        <f t="shared" si="170"/>
        <v>111</v>
      </c>
      <c r="I2393" s="9"/>
      <c r="J2393" s="76">
        <v>5496.24</v>
      </c>
      <c r="K2393" s="9"/>
      <c r="L2393" s="315"/>
      <c r="M2393" s="9">
        <v>18</v>
      </c>
      <c r="N2393" s="35"/>
      <c r="O2393" s="315"/>
      <c r="P2393" s="75">
        <f t="shared" si="173"/>
        <v>305.34666666666664</v>
      </c>
      <c r="Q2393" s="9"/>
      <c r="R2393" s="9"/>
      <c r="S2393" s="9"/>
      <c r="T2393" s="78">
        <f t="shared" si="174"/>
        <v>1870.0555555555557</v>
      </c>
      <c r="U2393" s="9"/>
      <c r="V2393" s="9"/>
      <c r="W2393" s="9"/>
      <c r="X2393" s="315"/>
      <c r="Y2393" s="9">
        <v>5496.24</v>
      </c>
      <c r="Z2393" s="9">
        <f t="shared" si="171"/>
        <v>6666.32</v>
      </c>
      <c r="AA2393" s="315"/>
      <c r="AB2393" s="9">
        <f t="shared" si="172"/>
        <v>4715.6000000000004</v>
      </c>
      <c r="AC2393" s="9">
        <v>6182.13</v>
      </c>
      <c r="AD2393" s="9"/>
      <c r="AG2393" s="315"/>
      <c r="AH2393" s="317"/>
      <c r="AI2393" s="317"/>
      <c r="AJ2393" s="317"/>
      <c r="AK2393" s="317"/>
      <c r="AL2393" s="315"/>
    </row>
    <row r="2394" spans="1:38">
      <c r="A2394" s="342"/>
      <c r="B2394" s="73"/>
      <c r="C2394" s="9" t="s">
        <v>163</v>
      </c>
      <c r="D2394" s="9"/>
      <c r="E2394" s="9" t="s">
        <v>164</v>
      </c>
      <c r="F2394" s="74">
        <v>23345</v>
      </c>
      <c r="G2394" s="9"/>
      <c r="H2394" s="74">
        <f t="shared" si="170"/>
        <v>77</v>
      </c>
      <c r="I2394" s="9"/>
      <c r="J2394" s="76">
        <v>3924.63</v>
      </c>
      <c r="K2394" s="9"/>
      <c r="L2394" s="315"/>
      <c r="M2394" s="9">
        <v>37</v>
      </c>
      <c r="N2394" s="35"/>
      <c r="O2394" s="315"/>
      <c r="P2394" s="75">
        <f t="shared" si="173"/>
        <v>106.07108108108109</v>
      </c>
      <c r="Q2394" s="9"/>
      <c r="R2394" s="9"/>
      <c r="S2394" s="9"/>
      <c r="T2394" s="78">
        <f t="shared" si="174"/>
        <v>630.94594594594594</v>
      </c>
      <c r="U2394" s="9"/>
      <c r="V2394" s="9"/>
      <c r="W2394" s="9"/>
      <c r="X2394" s="315"/>
      <c r="Y2394" s="9">
        <v>3924.63</v>
      </c>
      <c r="Z2394" s="9">
        <f t="shared" si="171"/>
        <v>4760.13</v>
      </c>
      <c r="AA2394" s="315"/>
      <c r="AB2394" s="9">
        <f t="shared" si="172"/>
        <v>3367.21</v>
      </c>
      <c r="AC2394" s="9">
        <v>4414.3999999999996</v>
      </c>
      <c r="AD2394" s="9"/>
      <c r="AG2394" s="315"/>
      <c r="AH2394" s="317"/>
      <c r="AI2394" s="317"/>
      <c r="AJ2394" s="317"/>
      <c r="AK2394" s="317"/>
      <c r="AL2394" s="315"/>
    </row>
    <row r="2395" spans="1:38">
      <c r="A2395" s="342"/>
      <c r="B2395" s="73"/>
      <c r="C2395" s="9" t="s">
        <v>165</v>
      </c>
      <c r="D2395" s="9"/>
      <c r="E2395" s="9" t="s">
        <v>166</v>
      </c>
      <c r="F2395" s="74">
        <v>2255583</v>
      </c>
      <c r="G2395" s="9"/>
      <c r="H2395" s="74">
        <f t="shared" si="170"/>
        <v>7408</v>
      </c>
      <c r="I2395" s="9"/>
      <c r="J2395" s="76">
        <v>234620.70000000013</v>
      </c>
      <c r="K2395" s="9"/>
      <c r="L2395" s="315"/>
      <c r="M2395" s="9">
        <v>384</v>
      </c>
      <c r="N2395" s="35"/>
      <c r="O2395" s="315"/>
      <c r="P2395" s="75">
        <f t="shared" si="173"/>
        <v>610.9914062500003</v>
      </c>
      <c r="Q2395" s="9"/>
      <c r="R2395" s="9"/>
      <c r="S2395" s="9"/>
      <c r="T2395" s="78">
        <f t="shared" si="174"/>
        <v>5873.9140625</v>
      </c>
      <c r="U2395" s="9"/>
      <c r="V2395" s="9"/>
      <c r="W2395" s="9"/>
      <c r="X2395" s="315"/>
      <c r="Y2395" s="9">
        <v>234620.70000000013</v>
      </c>
      <c r="Z2395" s="9">
        <f t="shared" si="171"/>
        <v>284568.3</v>
      </c>
      <c r="AA2395" s="315"/>
      <c r="AB2395" s="9">
        <f t="shared" si="172"/>
        <v>201297.1</v>
      </c>
      <c r="AC2395" s="9">
        <v>263899.83</v>
      </c>
      <c r="AD2395" s="9"/>
      <c r="AG2395" s="315"/>
      <c r="AH2395" s="317"/>
      <c r="AI2395" s="317"/>
      <c r="AJ2395" s="317"/>
      <c r="AK2395" s="317"/>
      <c r="AL2395" s="315"/>
    </row>
    <row r="2396" spans="1:38">
      <c r="A2396" s="342"/>
      <c r="B2396" s="73"/>
      <c r="C2396" s="9" t="s">
        <v>165</v>
      </c>
      <c r="D2396" s="9"/>
      <c r="E2396" s="9" t="s">
        <v>218</v>
      </c>
      <c r="F2396" s="74">
        <v>537</v>
      </c>
      <c r="G2396" s="9"/>
      <c r="H2396" s="74">
        <f t="shared" si="170"/>
        <v>2</v>
      </c>
      <c r="I2396" s="9"/>
      <c r="J2396" s="76">
        <v>94.16</v>
      </c>
      <c r="K2396" s="9"/>
      <c r="L2396" s="315"/>
      <c r="M2396" s="9">
        <v>1</v>
      </c>
      <c r="N2396" s="35"/>
      <c r="O2396" s="315"/>
      <c r="P2396" s="75">
        <f t="shared" si="173"/>
        <v>94.16</v>
      </c>
      <c r="Q2396" s="9"/>
      <c r="R2396" s="9"/>
      <c r="S2396" s="9"/>
      <c r="T2396" s="78">
        <f t="shared" si="174"/>
        <v>537</v>
      </c>
      <c r="U2396" s="9"/>
      <c r="V2396" s="9"/>
      <c r="W2396" s="9"/>
      <c r="X2396" s="315"/>
      <c r="Y2396" s="9">
        <v>94.16</v>
      </c>
      <c r="Z2396" s="9">
        <f t="shared" si="171"/>
        <v>114.21</v>
      </c>
      <c r="AA2396" s="315"/>
      <c r="AB2396" s="9">
        <f t="shared" si="172"/>
        <v>80.790000000000006</v>
      </c>
      <c r="AC2396" s="9">
        <v>105.91</v>
      </c>
      <c r="AD2396" s="9"/>
      <c r="AG2396" s="315"/>
      <c r="AH2396" s="317"/>
      <c r="AI2396" s="317"/>
      <c r="AJ2396" s="317"/>
      <c r="AK2396" s="317"/>
      <c r="AL2396" s="315"/>
    </row>
    <row r="2397" spans="1:38">
      <c r="A2397" s="342"/>
      <c r="B2397" s="73"/>
      <c r="C2397" s="9" t="s">
        <v>167</v>
      </c>
      <c r="D2397" s="9"/>
      <c r="E2397" s="9" t="s">
        <v>168</v>
      </c>
      <c r="F2397" s="74">
        <v>109674</v>
      </c>
      <c r="G2397" s="9"/>
      <c r="H2397" s="74">
        <f t="shared" si="170"/>
        <v>360</v>
      </c>
      <c r="I2397" s="9"/>
      <c r="J2397" s="76">
        <v>18103.499999999996</v>
      </c>
      <c r="K2397" s="9"/>
      <c r="L2397" s="315"/>
      <c r="M2397" s="9">
        <v>88</v>
      </c>
      <c r="N2397" s="35"/>
      <c r="O2397" s="315"/>
      <c r="P2397" s="75">
        <f t="shared" si="173"/>
        <v>205.72159090909088</v>
      </c>
      <c r="Q2397" s="9"/>
      <c r="R2397" s="9"/>
      <c r="S2397" s="9"/>
      <c r="T2397" s="78">
        <f t="shared" si="174"/>
        <v>1246.2954545454545</v>
      </c>
      <c r="U2397" s="9"/>
      <c r="V2397" s="9"/>
      <c r="W2397" s="9"/>
      <c r="X2397" s="315"/>
      <c r="Y2397" s="9">
        <v>18103.499999999996</v>
      </c>
      <c r="Z2397" s="9">
        <f t="shared" si="171"/>
        <v>21957.49</v>
      </c>
      <c r="AA2397" s="315"/>
      <c r="AB2397" s="9">
        <f t="shared" si="172"/>
        <v>15532.23</v>
      </c>
      <c r="AC2397" s="9">
        <v>20362.7</v>
      </c>
      <c r="AD2397" s="9"/>
      <c r="AG2397" s="315"/>
      <c r="AH2397" s="317"/>
      <c r="AI2397" s="317"/>
      <c r="AJ2397" s="317"/>
      <c r="AK2397" s="317"/>
      <c r="AL2397" s="315"/>
    </row>
    <row r="2398" spans="1:38">
      <c r="A2398" s="342"/>
      <c r="B2398" s="73"/>
      <c r="C2398" s="9" t="s">
        <v>169</v>
      </c>
      <c r="D2398" s="9"/>
      <c r="E2398" s="9" t="s">
        <v>96</v>
      </c>
      <c r="F2398" s="74">
        <v>604</v>
      </c>
      <c r="G2398" s="9"/>
      <c r="H2398" s="74">
        <f t="shared" si="170"/>
        <v>2</v>
      </c>
      <c r="I2398" s="9"/>
      <c r="J2398" s="76">
        <v>117.67999999999998</v>
      </c>
      <c r="K2398" s="9"/>
      <c r="L2398" s="315"/>
      <c r="M2398" s="9">
        <v>4</v>
      </c>
      <c r="N2398" s="35"/>
      <c r="O2398" s="315"/>
      <c r="P2398" s="75">
        <f t="shared" si="173"/>
        <v>29.419999999999995</v>
      </c>
      <c r="Q2398" s="9"/>
      <c r="R2398" s="9"/>
      <c r="S2398" s="9"/>
      <c r="T2398" s="78">
        <f t="shared" si="174"/>
        <v>151</v>
      </c>
      <c r="U2398" s="9"/>
      <c r="V2398" s="9"/>
      <c r="W2398" s="9"/>
      <c r="X2398" s="315"/>
      <c r="Y2398" s="9">
        <v>117.67999999999998</v>
      </c>
      <c r="Z2398" s="9">
        <f t="shared" si="171"/>
        <v>142.72999999999999</v>
      </c>
      <c r="AA2398" s="315"/>
      <c r="AB2398" s="9">
        <f t="shared" si="172"/>
        <v>100.97</v>
      </c>
      <c r="AC2398" s="9">
        <v>132.37</v>
      </c>
      <c r="AD2398" s="9"/>
      <c r="AG2398" s="315"/>
      <c r="AH2398" s="317"/>
      <c r="AI2398" s="317"/>
      <c r="AJ2398" s="317"/>
      <c r="AK2398" s="317"/>
      <c r="AL2398" s="315"/>
    </row>
    <row r="2399" spans="1:38">
      <c r="A2399" s="342"/>
      <c r="B2399" s="73"/>
      <c r="C2399" s="9" t="s">
        <v>170</v>
      </c>
      <c r="D2399" s="9"/>
      <c r="E2399" s="9" t="s">
        <v>59</v>
      </c>
      <c r="F2399" s="74">
        <v>805</v>
      </c>
      <c r="G2399" s="9"/>
      <c r="H2399" s="74">
        <f t="shared" si="170"/>
        <v>3</v>
      </c>
      <c r="I2399" s="9"/>
      <c r="J2399" s="76">
        <v>124.59</v>
      </c>
      <c r="K2399" s="9"/>
      <c r="L2399" s="315"/>
      <c r="M2399" s="9">
        <v>1</v>
      </c>
      <c r="N2399" s="35"/>
      <c r="O2399" s="315"/>
      <c r="P2399" s="75">
        <f t="shared" si="173"/>
        <v>124.59</v>
      </c>
      <c r="Q2399" s="9"/>
      <c r="R2399" s="9"/>
      <c r="S2399" s="9"/>
      <c r="T2399" s="78">
        <f t="shared" si="174"/>
        <v>805</v>
      </c>
      <c r="U2399" s="9"/>
      <c r="V2399" s="9"/>
      <c r="W2399" s="9"/>
      <c r="X2399" s="315"/>
      <c r="Y2399" s="9">
        <v>124.59</v>
      </c>
      <c r="Z2399" s="9">
        <f t="shared" si="171"/>
        <v>151.11000000000001</v>
      </c>
      <c r="AA2399" s="315"/>
      <c r="AB2399" s="9">
        <f t="shared" si="172"/>
        <v>106.89</v>
      </c>
      <c r="AC2399" s="9">
        <v>140.13999999999999</v>
      </c>
      <c r="AD2399" s="9"/>
      <c r="AG2399" s="315"/>
      <c r="AH2399" s="317"/>
      <c r="AI2399" s="317"/>
      <c r="AJ2399" s="317"/>
      <c r="AK2399" s="317"/>
      <c r="AL2399" s="315"/>
    </row>
    <row r="2400" spans="1:38">
      <c r="A2400" s="342"/>
      <c r="B2400" s="73"/>
      <c r="C2400" s="9" t="s">
        <v>170</v>
      </c>
      <c r="D2400" s="9"/>
      <c r="E2400" s="9" t="s">
        <v>171</v>
      </c>
      <c r="F2400" s="74">
        <v>273798</v>
      </c>
      <c r="G2400" s="9"/>
      <c r="H2400" s="74">
        <f t="shared" si="170"/>
        <v>899</v>
      </c>
      <c r="I2400" s="9"/>
      <c r="J2400" s="76">
        <v>43511.010000000009</v>
      </c>
      <c r="K2400" s="9"/>
      <c r="L2400" s="315"/>
      <c r="M2400" s="9">
        <v>140</v>
      </c>
      <c r="N2400" s="35"/>
      <c r="O2400" s="315"/>
      <c r="P2400" s="75">
        <f t="shared" si="173"/>
        <v>310.79292857142866</v>
      </c>
      <c r="Q2400" s="9"/>
      <c r="R2400" s="9"/>
      <c r="S2400" s="9"/>
      <c r="T2400" s="78">
        <f t="shared" si="174"/>
        <v>1955.7</v>
      </c>
      <c r="U2400" s="9"/>
      <c r="V2400" s="9"/>
      <c r="W2400" s="9"/>
      <c r="X2400" s="315"/>
      <c r="Y2400" s="9">
        <v>43511.010000000009</v>
      </c>
      <c r="Z2400" s="9">
        <f t="shared" si="171"/>
        <v>52773.919999999998</v>
      </c>
      <c r="AA2400" s="315"/>
      <c r="AB2400" s="9">
        <f t="shared" si="172"/>
        <v>37331.06</v>
      </c>
      <c r="AC2400" s="9">
        <v>48940.9</v>
      </c>
      <c r="AD2400" s="9"/>
      <c r="AG2400" s="315"/>
      <c r="AH2400" s="317"/>
      <c r="AI2400" s="317"/>
      <c r="AJ2400" s="317"/>
      <c r="AK2400" s="317"/>
      <c r="AL2400" s="315"/>
    </row>
    <row r="2401" spans="1:38">
      <c r="A2401" s="342"/>
      <c r="B2401" s="73"/>
      <c r="C2401" s="9" t="s">
        <v>170</v>
      </c>
      <c r="D2401" s="9"/>
      <c r="E2401" s="9" t="s">
        <v>64</v>
      </c>
      <c r="F2401" s="74">
        <v>6992</v>
      </c>
      <c r="G2401" s="9"/>
      <c r="H2401" s="74">
        <f t="shared" si="170"/>
        <v>23</v>
      </c>
      <c r="I2401" s="9"/>
      <c r="J2401" s="76">
        <v>587.94000000000005</v>
      </c>
      <c r="K2401" s="9"/>
      <c r="L2401" s="315"/>
      <c r="M2401" s="9">
        <v>2</v>
      </c>
      <c r="N2401" s="35"/>
      <c r="O2401" s="315"/>
      <c r="P2401" s="75">
        <f t="shared" si="173"/>
        <v>293.97000000000003</v>
      </c>
      <c r="Q2401" s="9"/>
      <c r="R2401" s="9"/>
      <c r="S2401" s="9"/>
      <c r="T2401" s="78">
        <f t="shared" si="174"/>
        <v>3496</v>
      </c>
      <c r="U2401" s="9"/>
      <c r="V2401" s="9"/>
      <c r="W2401" s="9"/>
      <c r="X2401" s="315"/>
      <c r="Y2401" s="9">
        <v>587.94000000000005</v>
      </c>
      <c r="Z2401" s="9">
        <f t="shared" si="171"/>
        <v>713.1</v>
      </c>
      <c r="AA2401" s="315"/>
      <c r="AB2401" s="9">
        <f t="shared" si="172"/>
        <v>504.43</v>
      </c>
      <c r="AC2401" s="9">
        <v>661.31</v>
      </c>
      <c r="AD2401" s="9"/>
      <c r="AG2401" s="315"/>
      <c r="AH2401" s="317"/>
      <c r="AI2401" s="317"/>
      <c r="AJ2401" s="317"/>
      <c r="AK2401" s="317"/>
      <c r="AL2401" s="315"/>
    </row>
    <row r="2402" spans="1:38">
      <c r="A2402" s="342"/>
      <c r="B2402" s="73"/>
      <c r="C2402" s="9" t="s">
        <v>172</v>
      </c>
      <c r="D2402" s="9"/>
      <c r="E2402" s="9" t="s">
        <v>96</v>
      </c>
      <c r="F2402" s="74"/>
      <c r="G2402" s="9"/>
      <c r="H2402" s="74">
        <f t="shared" si="170"/>
        <v>0</v>
      </c>
      <c r="I2402" s="9"/>
      <c r="J2402" s="76">
        <v>11.9</v>
      </c>
      <c r="K2402" s="9"/>
      <c r="L2402" s="315"/>
      <c r="M2402" s="9">
        <v>1</v>
      </c>
      <c r="N2402" s="35"/>
      <c r="O2402" s="315"/>
      <c r="P2402" s="75">
        <f t="shared" si="173"/>
        <v>11.9</v>
      </c>
      <c r="Q2402" s="9"/>
      <c r="R2402" s="9"/>
      <c r="S2402" s="9"/>
      <c r="T2402" s="78">
        <f t="shared" si="174"/>
        <v>0</v>
      </c>
      <c r="U2402" s="9"/>
      <c r="V2402" s="9"/>
      <c r="W2402" s="9"/>
      <c r="X2402" s="315"/>
      <c r="Y2402" s="9">
        <v>11.9</v>
      </c>
      <c r="Z2402" s="9">
        <f t="shared" si="171"/>
        <v>14.43</v>
      </c>
      <c r="AA2402" s="315"/>
      <c r="AB2402" s="9">
        <f t="shared" si="172"/>
        <v>10.210000000000001</v>
      </c>
      <c r="AC2402" s="9">
        <v>13.39</v>
      </c>
      <c r="AD2402" s="9"/>
      <c r="AG2402" s="315"/>
      <c r="AH2402" s="317"/>
      <c r="AI2402" s="317"/>
      <c r="AJ2402" s="317"/>
      <c r="AK2402" s="317"/>
      <c r="AL2402" s="315"/>
    </row>
    <row r="2403" spans="1:38">
      <c r="A2403" s="342"/>
      <c r="B2403" s="73"/>
      <c r="C2403" s="9" t="s">
        <v>172</v>
      </c>
      <c r="D2403" s="9"/>
      <c r="E2403" s="9" t="s">
        <v>77</v>
      </c>
      <c r="F2403" s="74">
        <v>466590</v>
      </c>
      <c r="G2403" s="9"/>
      <c r="H2403" s="74">
        <f t="shared" si="170"/>
        <v>1532</v>
      </c>
      <c r="I2403" s="9"/>
      <c r="J2403" s="76">
        <v>24251.93</v>
      </c>
      <c r="K2403" s="9"/>
      <c r="L2403" s="315"/>
      <c r="M2403" s="9">
        <v>35</v>
      </c>
      <c r="N2403" s="35"/>
      <c r="O2403" s="315"/>
      <c r="P2403" s="75">
        <f t="shared" si="173"/>
        <v>692.91228571428576</v>
      </c>
      <c r="Q2403" s="9"/>
      <c r="R2403" s="9"/>
      <c r="S2403" s="9"/>
      <c r="T2403" s="78">
        <f t="shared" si="174"/>
        <v>13331.142857142857</v>
      </c>
      <c r="U2403" s="9"/>
      <c r="V2403" s="9"/>
      <c r="W2403" s="9"/>
      <c r="X2403" s="315"/>
      <c r="Y2403" s="9">
        <v>24251.93</v>
      </c>
      <c r="Z2403" s="9">
        <f t="shared" si="171"/>
        <v>29414.84</v>
      </c>
      <c r="AA2403" s="315"/>
      <c r="AB2403" s="9">
        <f t="shared" si="172"/>
        <v>20807.38</v>
      </c>
      <c r="AC2403" s="9">
        <v>27278.41</v>
      </c>
      <c r="AD2403" s="9"/>
      <c r="AG2403" s="315"/>
      <c r="AH2403" s="317"/>
      <c r="AI2403" s="317"/>
      <c r="AJ2403" s="317"/>
      <c r="AK2403" s="317"/>
      <c r="AL2403" s="315"/>
    </row>
    <row r="2404" spans="1:38">
      <c r="A2404" s="342"/>
      <c r="B2404" s="73"/>
      <c r="C2404" s="9" t="s">
        <v>173</v>
      </c>
      <c r="D2404" s="9"/>
      <c r="E2404" s="9" t="s">
        <v>174</v>
      </c>
      <c r="F2404" s="74">
        <v>454552</v>
      </c>
      <c r="G2404" s="9"/>
      <c r="H2404" s="74">
        <f t="shared" si="170"/>
        <v>1493</v>
      </c>
      <c r="I2404" s="9"/>
      <c r="J2404" s="76">
        <v>76901.040000000037</v>
      </c>
      <c r="K2404" s="9"/>
      <c r="L2404" s="315"/>
      <c r="M2404" s="9">
        <v>188</v>
      </c>
      <c r="N2404" s="35"/>
      <c r="O2404" s="315"/>
      <c r="P2404" s="75">
        <f t="shared" si="173"/>
        <v>409.04808510638316</v>
      </c>
      <c r="Q2404" s="9"/>
      <c r="R2404" s="9"/>
      <c r="S2404" s="9"/>
      <c r="T2404" s="78">
        <f t="shared" si="174"/>
        <v>2417.8297872340427</v>
      </c>
      <c r="U2404" s="9"/>
      <c r="V2404" s="9"/>
      <c r="W2404" s="9"/>
      <c r="X2404" s="315"/>
      <c r="Y2404" s="9">
        <v>76901.040000000037</v>
      </c>
      <c r="Z2404" s="9">
        <f t="shared" si="171"/>
        <v>93272.24</v>
      </c>
      <c r="AA2404" s="315"/>
      <c r="AB2404" s="9">
        <f t="shared" si="172"/>
        <v>65978.649999999994</v>
      </c>
      <c r="AC2404" s="9">
        <v>86497.79</v>
      </c>
      <c r="AD2404" s="9"/>
      <c r="AG2404" s="315"/>
      <c r="AH2404" s="317"/>
      <c r="AI2404" s="317"/>
      <c r="AJ2404" s="317"/>
      <c r="AK2404" s="317"/>
      <c r="AL2404" s="315"/>
    </row>
    <row r="2405" spans="1:38">
      <c r="A2405" s="342"/>
      <c r="B2405" s="73"/>
      <c r="C2405" s="9" t="s">
        <v>177</v>
      </c>
      <c r="D2405" s="9"/>
      <c r="E2405" s="9" t="s">
        <v>164</v>
      </c>
      <c r="F2405" s="74">
        <v>890</v>
      </c>
      <c r="G2405" s="9"/>
      <c r="H2405" s="74">
        <f t="shared" si="170"/>
        <v>3</v>
      </c>
      <c r="I2405" s="9"/>
      <c r="J2405" s="76">
        <v>176.15</v>
      </c>
      <c r="K2405" s="9"/>
      <c r="L2405" s="315"/>
      <c r="M2405" s="9">
        <v>1</v>
      </c>
      <c r="N2405" s="35"/>
      <c r="O2405" s="315"/>
      <c r="P2405" s="75">
        <f t="shared" si="173"/>
        <v>176.15</v>
      </c>
      <c r="Q2405" s="9"/>
      <c r="R2405" s="9"/>
      <c r="S2405" s="9"/>
      <c r="T2405" s="78">
        <f t="shared" si="174"/>
        <v>890</v>
      </c>
      <c r="U2405" s="9"/>
      <c r="V2405" s="9"/>
      <c r="W2405" s="9"/>
      <c r="X2405" s="315"/>
      <c r="Y2405" s="9">
        <v>176.15</v>
      </c>
      <c r="Z2405" s="9">
        <f t="shared" si="171"/>
        <v>213.65</v>
      </c>
      <c r="AA2405" s="315"/>
      <c r="AB2405" s="9">
        <f t="shared" si="172"/>
        <v>151.13</v>
      </c>
      <c r="AC2405" s="9">
        <v>198.13</v>
      </c>
      <c r="AD2405" s="9"/>
      <c r="AG2405" s="315"/>
      <c r="AH2405" s="317"/>
      <c r="AI2405" s="317"/>
      <c r="AJ2405" s="317"/>
      <c r="AK2405" s="317"/>
      <c r="AL2405" s="315"/>
    </row>
    <row r="2406" spans="1:38">
      <c r="A2406" s="342"/>
      <c r="B2406" s="73"/>
      <c r="C2406" s="9" t="s">
        <v>178</v>
      </c>
      <c r="D2406" s="9"/>
      <c r="E2406" s="9" t="s">
        <v>61</v>
      </c>
      <c r="F2406" s="74">
        <v>97632</v>
      </c>
      <c r="G2406" s="9"/>
      <c r="H2406" s="74">
        <f t="shared" si="170"/>
        <v>321</v>
      </c>
      <c r="I2406" s="9"/>
      <c r="J2406" s="76">
        <v>21985.58</v>
      </c>
      <c r="K2406" s="9"/>
      <c r="L2406" s="315"/>
      <c r="M2406" s="9">
        <v>59</v>
      </c>
      <c r="N2406" s="35"/>
      <c r="O2406" s="315"/>
      <c r="P2406" s="75">
        <f t="shared" si="173"/>
        <v>372.6369491525424</v>
      </c>
      <c r="Q2406" s="9"/>
      <c r="R2406" s="9"/>
      <c r="S2406" s="9"/>
      <c r="T2406" s="78">
        <f t="shared" si="174"/>
        <v>1654.7796610169491</v>
      </c>
      <c r="U2406" s="9"/>
      <c r="V2406" s="9"/>
      <c r="W2406" s="9"/>
      <c r="X2406" s="315"/>
      <c r="Y2406" s="9">
        <v>21985.58</v>
      </c>
      <c r="Z2406" s="9">
        <f t="shared" si="171"/>
        <v>26666.02</v>
      </c>
      <c r="AA2406" s="315"/>
      <c r="AB2406" s="9">
        <f t="shared" si="172"/>
        <v>18862.93</v>
      </c>
      <c r="AC2406" s="9">
        <v>24729.24</v>
      </c>
      <c r="AD2406" s="9"/>
      <c r="AG2406" s="315"/>
      <c r="AH2406" s="317"/>
      <c r="AI2406" s="317"/>
      <c r="AJ2406" s="317"/>
      <c r="AK2406" s="317"/>
      <c r="AL2406" s="315"/>
    </row>
    <row r="2407" spans="1:38">
      <c r="A2407" s="342"/>
      <c r="B2407" s="73"/>
      <c r="C2407" s="9" t="s">
        <v>179</v>
      </c>
      <c r="D2407" s="9"/>
      <c r="E2407" s="9" t="s">
        <v>98</v>
      </c>
      <c r="F2407" s="74">
        <v>5</v>
      </c>
      <c r="G2407" s="9"/>
      <c r="H2407" s="74">
        <f t="shared" si="170"/>
        <v>0</v>
      </c>
      <c r="I2407" s="9"/>
      <c r="J2407" s="76">
        <v>23.270000000000003</v>
      </c>
      <c r="K2407" s="9"/>
      <c r="L2407" s="315"/>
      <c r="M2407" s="9">
        <v>2</v>
      </c>
      <c r="N2407" s="35"/>
      <c r="O2407" s="315"/>
      <c r="P2407" s="75">
        <f t="shared" si="173"/>
        <v>11.635000000000002</v>
      </c>
      <c r="Q2407" s="9"/>
      <c r="R2407" s="9"/>
      <c r="S2407" s="9"/>
      <c r="T2407" s="78">
        <f t="shared" si="174"/>
        <v>2.5</v>
      </c>
      <c r="U2407" s="9"/>
      <c r="V2407" s="9"/>
      <c r="W2407" s="9"/>
      <c r="X2407" s="315"/>
      <c r="Y2407" s="9">
        <v>23.270000000000003</v>
      </c>
      <c r="Z2407" s="9">
        <f t="shared" si="171"/>
        <v>28.22</v>
      </c>
      <c r="AA2407" s="315"/>
      <c r="AB2407" s="9">
        <f t="shared" si="172"/>
        <v>19.96</v>
      </c>
      <c r="AC2407" s="9">
        <v>26.17</v>
      </c>
      <c r="AD2407" s="9"/>
      <c r="AG2407" s="315"/>
      <c r="AH2407" s="317"/>
      <c r="AI2407" s="317"/>
      <c r="AJ2407" s="317"/>
      <c r="AK2407" s="317"/>
      <c r="AL2407" s="315"/>
    </row>
    <row r="2408" spans="1:38">
      <c r="A2408" s="342"/>
      <c r="B2408" s="73"/>
      <c r="C2408" s="9" t="s">
        <v>180</v>
      </c>
      <c r="D2408" s="9"/>
      <c r="E2408" s="9" t="s">
        <v>181</v>
      </c>
      <c r="F2408" s="74">
        <v>148542</v>
      </c>
      <c r="G2408" s="9"/>
      <c r="H2408" s="74">
        <f t="shared" si="170"/>
        <v>488</v>
      </c>
      <c r="I2408" s="9"/>
      <c r="J2408" s="76">
        <v>25744.010000000006</v>
      </c>
      <c r="K2408" s="9"/>
      <c r="L2408" s="315"/>
      <c r="M2408" s="9">
        <v>140</v>
      </c>
      <c r="N2408" s="35"/>
      <c r="O2408" s="315"/>
      <c r="P2408" s="75">
        <f t="shared" si="173"/>
        <v>183.88578571428576</v>
      </c>
      <c r="Q2408" s="9"/>
      <c r="R2408" s="9"/>
      <c r="S2408" s="9"/>
      <c r="T2408" s="78">
        <f t="shared" si="174"/>
        <v>1061.0142857142857</v>
      </c>
      <c r="U2408" s="9"/>
      <c r="V2408" s="9"/>
      <c r="W2408" s="9"/>
      <c r="X2408" s="315"/>
      <c r="Y2408" s="9">
        <v>25744.010000000006</v>
      </c>
      <c r="Z2408" s="9">
        <f t="shared" si="171"/>
        <v>31224.560000000001</v>
      </c>
      <c r="AA2408" s="315"/>
      <c r="AB2408" s="9">
        <f t="shared" si="172"/>
        <v>22087.54</v>
      </c>
      <c r="AC2408" s="9">
        <v>28956.69</v>
      </c>
      <c r="AD2408" s="9"/>
      <c r="AG2408" s="315"/>
      <c r="AH2408" s="317"/>
      <c r="AI2408" s="317"/>
      <c r="AJ2408" s="317"/>
      <c r="AK2408" s="317"/>
      <c r="AL2408" s="315"/>
    </row>
    <row r="2409" spans="1:38">
      <c r="A2409" s="342"/>
      <c r="B2409" s="73"/>
      <c r="C2409" s="9" t="s">
        <v>182</v>
      </c>
      <c r="D2409" s="9"/>
      <c r="E2409" s="9" t="s">
        <v>183</v>
      </c>
      <c r="F2409" s="74">
        <v>122675</v>
      </c>
      <c r="G2409" s="9"/>
      <c r="H2409" s="74">
        <f t="shared" si="170"/>
        <v>403</v>
      </c>
      <c r="I2409" s="9"/>
      <c r="J2409" s="76">
        <v>18428.630000000005</v>
      </c>
      <c r="K2409" s="9"/>
      <c r="L2409" s="315"/>
      <c r="M2409" s="9">
        <v>77</v>
      </c>
      <c r="N2409" s="35"/>
      <c r="O2409" s="315"/>
      <c r="P2409" s="75">
        <f t="shared" si="173"/>
        <v>239.33285714285719</v>
      </c>
      <c r="Q2409" s="9"/>
      <c r="R2409" s="9"/>
      <c r="S2409" s="9"/>
      <c r="T2409" s="78">
        <f t="shared" si="174"/>
        <v>1593.1818181818182</v>
      </c>
      <c r="U2409" s="9"/>
      <c r="V2409" s="9"/>
      <c r="W2409" s="9"/>
      <c r="X2409" s="315"/>
      <c r="Y2409" s="9">
        <v>18428.630000000005</v>
      </c>
      <c r="Z2409" s="9">
        <f t="shared" si="171"/>
        <v>22351.84</v>
      </c>
      <c r="AA2409" s="315"/>
      <c r="AB2409" s="9">
        <f t="shared" si="172"/>
        <v>15811.18</v>
      </c>
      <c r="AC2409" s="9">
        <v>20728.400000000001</v>
      </c>
      <c r="AD2409" s="9"/>
      <c r="AG2409" s="315"/>
      <c r="AH2409" s="317"/>
      <c r="AI2409" s="317"/>
      <c r="AJ2409" s="317"/>
      <c r="AK2409" s="317"/>
      <c r="AL2409" s="315"/>
    </row>
    <row r="2410" spans="1:38">
      <c r="A2410" s="342"/>
      <c r="B2410" s="73"/>
      <c r="C2410" s="9" t="s">
        <v>184</v>
      </c>
      <c r="D2410" s="9"/>
      <c r="E2410" s="9" t="s">
        <v>185</v>
      </c>
      <c r="F2410" s="74">
        <v>4413</v>
      </c>
      <c r="G2410" s="9"/>
      <c r="H2410" s="74">
        <f t="shared" si="170"/>
        <v>14</v>
      </c>
      <c r="I2410" s="9"/>
      <c r="J2410" s="76">
        <v>712.82</v>
      </c>
      <c r="K2410" s="9"/>
      <c r="L2410" s="315"/>
      <c r="M2410" s="9">
        <v>6</v>
      </c>
      <c r="N2410" s="35"/>
      <c r="O2410" s="315"/>
      <c r="P2410" s="75">
        <f t="shared" si="173"/>
        <v>118.80333333333334</v>
      </c>
      <c r="Q2410" s="9"/>
      <c r="R2410" s="9"/>
      <c r="S2410" s="9"/>
      <c r="T2410" s="78">
        <f t="shared" si="174"/>
        <v>735.5</v>
      </c>
      <c r="U2410" s="9"/>
      <c r="V2410" s="9"/>
      <c r="W2410" s="9"/>
      <c r="X2410" s="315"/>
      <c r="Y2410" s="9">
        <v>712.82</v>
      </c>
      <c r="Z2410" s="9">
        <f t="shared" si="171"/>
        <v>864.57</v>
      </c>
      <c r="AA2410" s="315"/>
      <c r="AB2410" s="9">
        <f t="shared" si="172"/>
        <v>611.58000000000004</v>
      </c>
      <c r="AC2410" s="9">
        <v>801.78</v>
      </c>
      <c r="AD2410" s="9"/>
      <c r="AG2410" s="315"/>
      <c r="AH2410" s="317"/>
      <c r="AI2410" s="317"/>
      <c r="AJ2410" s="317"/>
      <c r="AK2410" s="317"/>
      <c r="AL2410" s="315"/>
    </row>
    <row r="2411" spans="1:38">
      <c r="A2411" s="342"/>
      <c r="B2411" s="73"/>
      <c r="C2411" s="9" t="s">
        <v>186</v>
      </c>
      <c r="D2411" s="9"/>
      <c r="E2411" s="9" t="s">
        <v>187</v>
      </c>
      <c r="F2411" s="74">
        <v>544105</v>
      </c>
      <c r="G2411" s="9"/>
      <c r="H2411" s="74">
        <f t="shared" si="170"/>
        <v>1787</v>
      </c>
      <c r="I2411" s="9"/>
      <c r="J2411" s="76">
        <v>69131.010000000009</v>
      </c>
      <c r="K2411" s="9"/>
      <c r="L2411" s="315"/>
      <c r="M2411" s="9">
        <v>173</v>
      </c>
      <c r="N2411" s="35"/>
      <c r="O2411" s="315"/>
      <c r="P2411" s="75">
        <f t="shared" si="173"/>
        <v>399.60121387283243</v>
      </c>
      <c r="Q2411" s="9"/>
      <c r="R2411" s="9"/>
      <c r="S2411" s="9"/>
      <c r="T2411" s="78">
        <f t="shared" si="174"/>
        <v>3145.115606936416</v>
      </c>
      <c r="U2411" s="9"/>
      <c r="V2411" s="9"/>
      <c r="W2411" s="9"/>
      <c r="X2411" s="315"/>
      <c r="Y2411" s="9">
        <v>69131.010000000009</v>
      </c>
      <c r="Z2411" s="9">
        <f t="shared" si="171"/>
        <v>83848.08</v>
      </c>
      <c r="AA2411" s="315"/>
      <c r="AB2411" s="9">
        <f t="shared" si="172"/>
        <v>59312.21</v>
      </c>
      <c r="AC2411" s="9">
        <v>77758.11</v>
      </c>
      <c r="AD2411" s="9"/>
      <c r="AG2411" s="315"/>
      <c r="AH2411" s="317"/>
      <c r="AI2411" s="317"/>
      <c r="AJ2411" s="317"/>
      <c r="AK2411" s="317"/>
      <c r="AL2411" s="315"/>
    </row>
    <row r="2412" spans="1:38">
      <c r="A2412" s="342"/>
      <c r="B2412" s="73"/>
      <c r="C2412" s="9" t="s">
        <v>188</v>
      </c>
      <c r="D2412" s="9"/>
      <c r="E2412" s="9" t="s">
        <v>189</v>
      </c>
      <c r="F2412" s="74">
        <v>1918626</v>
      </c>
      <c r="G2412" s="9"/>
      <c r="H2412" s="74">
        <f t="shared" si="170"/>
        <v>6301</v>
      </c>
      <c r="I2412" s="9"/>
      <c r="J2412" s="76">
        <v>228597.0299999998</v>
      </c>
      <c r="K2412" s="9"/>
      <c r="L2412" s="315"/>
      <c r="M2412" s="9">
        <v>349</v>
      </c>
      <c r="N2412" s="35"/>
      <c r="O2412" s="315"/>
      <c r="P2412" s="75">
        <f t="shared" si="173"/>
        <v>655.00581661891056</v>
      </c>
      <c r="Q2412" s="9"/>
      <c r="R2412" s="9"/>
      <c r="S2412" s="9"/>
      <c r="T2412" s="78">
        <f t="shared" si="174"/>
        <v>5497.4957020057309</v>
      </c>
      <c r="U2412" s="9"/>
      <c r="V2412" s="9"/>
      <c r="W2412" s="9"/>
      <c r="X2412" s="315"/>
      <c r="Y2412" s="9">
        <v>228597.0299999998</v>
      </c>
      <c r="Z2412" s="9">
        <f t="shared" si="171"/>
        <v>277262.28000000003</v>
      </c>
      <c r="AA2412" s="315"/>
      <c r="AB2412" s="9">
        <f t="shared" si="172"/>
        <v>196128.98</v>
      </c>
      <c r="AC2412" s="9">
        <v>257124.45</v>
      </c>
      <c r="AD2412" s="9"/>
      <c r="AG2412" s="315"/>
      <c r="AH2412" s="317"/>
      <c r="AI2412" s="317"/>
      <c r="AJ2412" s="317"/>
      <c r="AK2412" s="317"/>
      <c r="AL2412" s="315"/>
    </row>
    <row r="2413" spans="1:38">
      <c r="A2413" s="342"/>
      <c r="B2413" s="73"/>
      <c r="C2413" s="9" t="s">
        <v>191</v>
      </c>
      <c r="D2413" s="9"/>
      <c r="E2413" s="9" t="s">
        <v>72</v>
      </c>
      <c r="F2413" s="74">
        <v>2376</v>
      </c>
      <c r="G2413" s="9"/>
      <c r="H2413" s="74">
        <f t="shared" si="170"/>
        <v>8</v>
      </c>
      <c r="I2413" s="9"/>
      <c r="J2413" s="76">
        <v>407.32</v>
      </c>
      <c r="K2413" s="9"/>
      <c r="L2413" s="315"/>
      <c r="M2413" s="9">
        <v>1</v>
      </c>
      <c r="N2413" s="35"/>
      <c r="O2413" s="315"/>
      <c r="P2413" s="75">
        <f t="shared" si="173"/>
        <v>407.32</v>
      </c>
      <c r="Q2413" s="9"/>
      <c r="R2413" s="9"/>
      <c r="S2413" s="9"/>
      <c r="T2413" s="78">
        <f t="shared" si="174"/>
        <v>2376</v>
      </c>
      <c r="U2413" s="9"/>
      <c r="V2413" s="9"/>
      <c r="W2413" s="9"/>
      <c r="X2413" s="315"/>
      <c r="Y2413" s="9">
        <v>407.32</v>
      </c>
      <c r="Z2413" s="9">
        <f t="shared" si="171"/>
        <v>494.03</v>
      </c>
      <c r="AA2413" s="315"/>
      <c r="AB2413" s="9">
        <f t="shared" si="172"/>
        <v>349.47</v>
      </c>
      <c r="AC2413" s="9">
        <v>458.15</v>
      </c>
      <c r="AD2413" s="9"/>
      <c r="AG2413" s="315"/>
      <c r="AH2413" s="317"/>
      <c r="AI2413" s="317"/>
      <c r="AJ2413" s="317"/>
      <c r="AK2413" s="317"/>
      <c r="AL2413" s="315"/>
    </row>
    <row r="2414" spans="1:38">
      <c r="A2414" s="342"/>
      <c r="B2414" s="73"/>
      <c r="C2414" s="9" t="s">
        <v>191</v>
      </c>
      <c r="D2414" s="9"/>
      <c r="E2414" s="9" t="s">
        <v>192</v>
      </c>
      <c r="F2414" s="74">
        <v>1575321</v>
      </c>
      <c r="G2414" s="9"/>
      <c r="H2414" s="74">
        <f t="shared" si="170"/>
        <v>5174</v>
      </c>
      <c r="I2414" s="9"/>
      <c r="J2414" s="76">
        <v>178521.29000000015</v>
      </c>
      <c r="K2414" s="9"/>
      <c r="L2414" s="315"/>
      <c r="M2414" s="9">
        <v>492</v>
      </c>
      <c r="N2414" s="35"/>
      <c r="O2414" s="315"/>
      <c r="P2414" s="75">
        <f t="shared" si="173"/>
        <v>362.84815040650437</v>
      </c>
      <c r="Q2414" s="9"/>
      <c r="R2414" s="9"/>
      <c r="S2414" s="9"/>
      <c r="T2414" s="78">
        <f t="shared" si="174"/>
        <v>3201.8719512195121</v>
      </c>
      <c r="U2414" s="9"/>
      <c r="V2414" s="9"/>
      <c r="W2414" s="9"/>
      <c r="X2414" s="315"/>
      <c r="Y2414" s="9">
        <v>178521.29000000015</v>
      </c>
      <c r="Z2414" s="9">
        <f t="shared" si="171"/>
        <v>216526.07999999999</v>
      </c>
      <c r="AA2414" s="315"/>
      <c r="AB2414" s="9">
        <f t="shared" si="172"/>
        <v>153165.59</v>
      </c>
      <c r="AC2414" s="9">
        <v>200799.58</v>
      </c>
      <c r="AD2414" s="9"/>
      <c r="AG2414" s="315"/>
      <c r="AH2414" s="317"/>
      <c r="AI2414" s="317"/>
      <c r="AJ2414" s="317"/>
      <c r="AK2414" s="317"/>
      <c r="AL2414" s="315"/>
    </row>
    <row r="2415" spans="1:38">
      <c r="A2415" s="342"/>
      <c r="B2415" s="73"/>
      <c r="C2415" s="9" t="s">
        <v>191</v>
      </c>
      <c r="D2415" s="9"/>
      <c r="E2415" s="9" t="s">
        <v>54</v>
      </c>
      <c r="F2415" s="74">
        <v>161</v>
      </c>
      <c r="G2415" s="9"/>
      <c r="H2415" s="74">
        <f t="shared" si="170"/>
        <v>1</v>
      </c>
      <c r="I2415" s="9"/>
      <c r="J2415" s="76">
        <v>51.71</v>
      </c>
      <c r="K2415" s="9"/>
      <c r="L2415" s="315"/>
      <c r="M2415" s="9">
        <v>2</v>
      </c>
      <c r="N2415" s="35"/>
      <c r="O2415" s="315"/>
      <c r="P2415" s="75">
        <f t="shared" si="173"/>
        <v>25.855</v>
      </c>
      <c r="Q2415" s="9"/>
      <c r="R2415" s="9"/>
      <c r="S2415" s="9"/>
      <c r="T2415" s="78">
        <f t="shared" si="174"/>
        <v>80.5</v>
      </c>
      <c r="U2415" s="9"/>
      <c r="V2415" s="9"/>
      <c r="W2415" s="9"/>
      <c r="X2415" s="315"/>
      <c r="Y2415" s="9">
        <v>51.71</v>
      </c>
      <c r="Z2415" s="9">
        <f t="shared" si="171"/>
        <v>62.72</v>
      </c>
      <c r="AA2415" s="315"/>
      <c r="AB2415" s="9">
        <f t="shared" si="172"/>
        <v>44.37</v>
      </c>
      <c r="AC2415" s="9">
        <v>58.16</v>
      </c>
      <c r="AD2415" s="9"/>
      <c r="AG2415" s="315"/>
      <c r="AH2415" s="317"/>
      <c r="AI2415" s="317"/>
      <c r="AJ2415" s="317"/>
      <c r="AK2415" s="317"/>
      <c r="AL2415" s="315"/>
    </row>
    <row r="2416" spans="1:38">
      <c r="A2416" s="342"/>
      <c r="B2416" s="73"/>
      <c r="C2416" s="9" t="s">
        <v>193</v>
      </c>
      <c r="D2416" s="9"/>
      <c r="E2416" s="9" t="s">
        <v>88</v>
      </c>
      <c r="F2416" s="74">
        <v>199767</v>
      </c>
      <c r="G2416" s="9"/>
      <c r="H2416" s="74">
        <f t="shared" si="170"/>
        <v>656</v>
      </c>
      <c r="I2416" s="9"/>
      <c r="J2416" s="76">
        <v>40123.82999999998</v>
      </c>
      <c r="K2416" s="9"/>
      <c r="L2416" s="315"/>
      <c r="M2416" s="9">
        <v>153</v>
      </c>
      <c r="N2416" s="35"/>
      <c r="O2416" s="315"/>
      <c r="P2416" s="75">
        <f t="shared" si="173"/>
        <v>262.24725490196067</v>
      </c>
      <c r="Q2416" s="9"/>
      <c r="R2416" s="9"/>
      <c r="S2416" s="9"/>
      <c r="T2416" s="78">
        <f t="shared" si="174"/>
        <v>1305.6666666666667</v>
      </c>
      <c r="U2416" s="9"/>
      <c r="V2416" s="9"/>
      <c r="W2416" s="9"/>
      <c r="X2416" s="315"/>
      <c r="Y2416" s="9">
        <v>40123.82999999998</v>
      </c>
      <c r="Z2416" s="9">
        <f t="shared" si="171"/>
        <v>48665.66</v>
      </c>
      <c r="AA2416" s="315"/>
      <c r="AB2416" s="9">
        <f t="shared" si="172"/>
        <v>34424.97</v>
      </c>
      <c r="AC2416" s="9">
        <v>45131.02</v>
      </c>
      <c r="AD2416" s="9"/>
      <c r="AG2416" s="315"/>
      <c r="AH2416" s="317"/>
      <c r="AI2416" s="317"/>
      <c r="AJ2416" s="317"/>
      <c r="AK2416" s="317"/>
      <c r="AL2416" s="315"/>
    </row>
    <row r="2417" spans="1:38">
      <c r="A2417" s="342"/>
      <c r="B2417" s="73"/>
      <c r="C2417" s="9" t="s">
        <v>195</v>
      </c>
      <c r="D2417" s="9"/>
      <c r="E2417" s="9" t="s">
        <v>135</v>
      </c>
      <c r="F2417" s="74">
        <v>846</v>
      </c>
      <c r="G2417" s="9"/>
      <c r="H2417" s="74">
        <f t="shared" si="170"/>
        <v>3</v>
      </c>
      <c r="I2417" s="9"/>
      <c r="J2417" s="76">
        <v>216.62</v>
      </c>
      <c r="K2417" s="9"/>
      <c r="L2417" s="315"/>
      <c r="M2417" s="9">
        <v>4</v>
      </c>
      <c r="N2417" s="35"/>
      <c r="O2417" s="315"/>
      <c r="P2417" s="75">
        <f t="shared" si="173"/>
        <v>54.155000000000001</v>
      </c>
      <c r="Q2417" s="9"/>
      <c r="R2417" s="9"/>
      <c r="S2417" s="9"/>
      <c r="T2417" s="78">
        <f t="shared" si="174"/>
        <v>211.5</v>
      </c>
      <c r="U2417" s="9"/>
      <c r="V2417" s="9"/>
      <c r="W2417" s="9"/>
      <c r="X2417" s="315"/>
      <c r="Y2417" s="9">
        <v>216.62</v>
      </c>
      <c r="Z2417" s="9">
        <f t="shared" si="171"/>
        <v>262.74</v>
      </c>
      <c r="AA2417" s="315"/>
      <c r="AB2417" s="9">
        <f t="shared" si="172"/>
        <v>185.85</v>
      </c>
      <c r="AC2417" s="9">
        <v>243.65</v>
      </c>
      <c r="AD2417" s="9"/>
      <c r="AG2417" s="315"/>
      <c r="AH2417" s="317"/>
      <c r="AI2417" s="317"/>
      <c r="AJ2417" s="317"/>
      <c r="AK2417" s="317"/>
      <c r="AL2417" s="315"/>
    </row>
    <row r="2418" spans="1:38">
      <c r="A2418" s="342"/>
      <c r="B2418" s="73"/>
      <c r="C2418" s="9" t="s">
        <v>196</v>
      </c>
      <c r="D2418" s="9"/>
      <c r="E2418" s="9" t="s">
        <v>55</v>
      </c>
      <c r="F2418" s="74">
        <v>1236087</v>
      </c>
      <c r="G2418" s="9"/>
      <c r="H2418" s="74">
        <f t="shared" si="170"/>
        <v>4060</v>
      </c>
      <c r="I2418" s="9"/>
      <c r="J2418" s="76">
        <v>132845.10999999961</v>
      </c>
      <c r="K2418" s="9"/>
      <c r="L2418" s="315"/>
      <c r="M2418" s="9">
        <v>339</v>
      </c>
      <c r="N2418" s="35"/>
      <c r="O2418" s="315"/>
      <c r="P2418" s="75">
        <f t="shared" si="173"/>
        <v>391.87348082595753</v>
      </c>
      <c r="Q2418" s="9"/>
      <c r="R2418" s="9"/>
      <c r="S2418" s="9"/>
      <c r="T2418" s="78">
        <f t="shared" si="174"/>
        <v>3646.2743362831857</v>
      </c>
      <c r="U2418" s="9"/>
      <c r="V2418" s="9"/>
      <c r="W2418" s="9"/>
      <c r="X2418" s="315"/>
      <c r="Y2418" s="9">
        <v>132845.10999999961</v>
      </c>
      <c r="Z2418" s="9">
        <f t="shared" si="171"/>
        <v>161126.04999999999</v>
      </c>
      <c r="AA2418" s="315"/>
      <c r="AB2418" s="9">
        <f t="shared" si="172"/>
        <v>113976.88</v>
      </c>
      <c r="AC2418" s="9">
        <v>149423.31</v>
      </c>
      <c r="AD2418" s="9"/>
      <c r="AG2418" s="315"/>
      <c r="AH2418" s="317"/>
      <c r="AI2418" s="317"/>
      <c r="AJ2418" s="317"/>
      <c r="AK2418" s="317"/>
      <c r="AL2418" s="315"/>
    </row>
    <row r="2419" spans="1:38">
      <c r="A2419" s="342"/>
      <c r="B2419" s="73"/>
      <c r="C2419" s="9" t="s">
        <v>197</v>
      </c>
      <c r="D2419" s="9"/>
      <c r="E2419" s="9" t="s">
        <v>168</v>
      </c>
      <c r="F2419" s="74">
        <v>117161</v>
      </c>
      <c r="G2419" s="9"/>
      <c r="H2419" s="74">
        <f t="shared" si="170"/>
        <v>385</v>
      </c>
      <c r="I2419" s="9"/>
      <c r="J2419" s="76">
        <v>14728.109999999999</v>
      </c>
      <c r="K2419" s="9"/>
      <c r="L2419" s="315"/>
      <c r="M2419" s="9">
        <v>38</v>
      </c>
      <c r="N2419" s="35"/>
      <c r="O2419" s="315"/>
      <c r="P2419" s="75">
        <f t="shared" si="173"/>
        <v>387.58184210526315</v>
      </c>
      <c r="Q2419" s="9"/>
      <c r="R2419" s="9"/>
      <c r="S2419" s="9"/>
      <c r="T2419" s="78">
        <f t="shared" si="174"/>
        <v>3083.1842105263158</v>
      </c>
      <c r="U2419" s="9"/>
      <c r="V2419" s="9"/>
      <c r="W2419" s="9"/>
      <c r="X2419" s="315"/>
      <c r="Y2419" s="9">
        <v>14728.109999999999</v>
      </c>
      <c r="Z2419" s="9">
        <f t="shared" si="171"/>
        <v>17863.53</v>
      </c>
      <c r="AA2419" s="315"/>
      <c r="AB2419" s="9">
        <f t="shared" si="172"/>
        <v>12636.25</v>
      </c>
      <c r="AC2419" s="9">
        <v>16566.080000000002</v>
      </c>
      <c r="AD2419" s="9"/>
      <c r="AG2419" s="315"/>
      <c r="AH2419" s="317"/>
      <c r="AI2419" s="317"/>
      <c r="AJ2419" s="317"/>
      <c r="AK2419" s="317"/>
      <c r="AL2419" s="315"/>
    </row>
    <row r="2420" spans="1:38">
      <c r="A2420" s="342"/>
      <c r="B2420" s="73"/>
      <c r="C2420" s="9" t="s">
        <v>198</v>
      </c>
      <c r="D2420" s="9"/>
      <c r="E2420" s="9" t="s">
        <v>56</v>
      </c>
      <c r="F2420" s="74">
        <v>221</v>
      </c>
      <c r="G2420" s="9"/>
      <c r="H2420" s="74">
        <f t="shared" si="170"/>
        <v>1</v>
      </c>
      <c r="I2420" s="9"/>
      <c r="J2420" s="76">
        <v>63.84</v>
      </c>
      <c r="K2420" s="9"/>
      <c r="L2420" s="315"/>
      <c r="M2420" s="9">
        <v>1</v>
      </c>
      <c r="N2420" s="35"/>
      <c r="O2420" s="315"/>
      <c r="P2420" s="75">
        <f t="shared" si="173"/>
        <v>63.84</v>
      </c>
      <c r="Q2420" s="9"/>
      <c r="R2420" s="9"/>
      <c r="S2420" s="9"/>
      <c r="T2420" s="78">
        <f t="shared" si="174"/>
        <v>221</v>
      </c>
      <c r="U2420" s="9"/>
      <c r="V2420" s="9"/>
      <c r="W2420" s="9"/>
      <c r="X2420" s="315"/>
      <c r="Y2420" s="9">
        <v>63.84</v>
      </c>
      <c r="Z2420" s="9">
        <f t="shared" si="171"/>
        <v>77.430000000000007</v>
      </c>
      <c r="AA2420" s="315"/>
      <c r="AB2420" s="9">
        <f t="shared" si="172"/>
        <v>54.77</v>
      </c>
      <c r="AC2420" s="9">
        <v>71.81</v>
      </c>
      <c r="AD2420" s="9"/>
      <c r="AG2420" s="315"/>
      <c r="AH2420" s="317"/>
      <c r="AI2420" s="317"/>
      <c r="AJ2420" s="317"/>
      <c r="AK2420" s="317"/>
      <c r="AL2420" s="315"/>
    </row>
    <row r="2421" spans="1:38">
      <c r="A2421" s="342"/>
      <c r="B2421" s="73"/>
      <c r="C2421" s="9" t="s">
        <v>198</v>
      </c>
      <c r="D2421" s="9"/>
      <c r="E2421" s="9" t="s">
        <v>199</v>
      </c>
      <c r="F2421" s="74">
        <v>148612</v>
      </c>
      <c r="G2421" s="9"/>
      <c r="H2421" s="74">
        <f t="shared" si="170"/>
        <v>488</v>
      </c>
      <c r="I2421" s="9"/>
      <c r="J2421" s="76">
        <v>26677.500000000004</v>
      </c>
      <c r="K2421" s="9"/>
      <c r="L2421" s="315"/>
      <c r="M2421" s="9">
        <v>93</v>
      </c>
      <c r="N2421" s="35"/>
      <c r="O2421" s="315"/>
      <c r="P2421" s="75">
        <f t="shared" si="173"/>
        <v>286.85483870967744</v>
      </c>
      <c r="Q2421" s="9"/>
      <c r="R2421" s="9"/>
      <c r="S2421" s="9"/>
      <c r="T2421" s="78">
        <f t="shared" si="174"/>
        <v>1597.9784946236559</v>
      </c>
      <c r="U2421" s="9"/>
      <c r="V2421" s="9"/>
      <c r="W2421" s="9"/>
      <c r="X2421" s="315"/>
      <c r="Y2421" s="9">
        <v>26677.500000000004</v>
      </c>
      <c r="Z2421" s="9">
        <f t="shared" si="171"/>
        <v>32356.78</v>
      </c>
      <c r="AA2421" s="315"/>
      <c r="AB2421" s="9">
        <f t="shared" si="172"/>
        <v>22888.45</v>
      </c>
      <c r="AC2421" s="9">
        <v>30006.68</v>
      </c>
      <c r="AD2421" s="9"/>
      <c r="AG2421" s="315"/>
      <c r="AH2421" s="317"/>
      <c r="AI2421" s="317"/>
      <c r="AJ2421" s="317"/>
      <c r="AK2421" s="317"/>
      <c r="AL2421" s="315"/>
    </row>
    <row r="2422" spans="1:38">
      <c r="A2422" s="342"/>
      <c r="B2422" s="73"/>
      <c r="C2422" s="9" t="s">
        <v>201</v>
      </c>
      <c r="D2422" s="9"/>
      <c r="E2422" s="9" t="s">
        <v>54</v>
      </c>
      <c r="F2422" s="74">
        <v>6160</v>
      </c>
      <c r="G2422" s="9"/>
      <c r="H2422" s="74">
        <f t="shared" si="170"/>
        <v>20</v>
      </c>
      <c r="I2422" s="9"/>
      <c r="J2422" s="76">
        <v>671.97</v>
      </c>
      <c r="K2422" s="9"/>
      <c r="L2422" s="315"/>
      <c r="M2422" s="9">
        <v>3</v>
      </c>
      <c r="N2422" s="35"/>
      <c r="O2422" s="315"/>
      <c r="P2422" s="75">
        <f t="shared" si="173"/>
        <v>223.99</v>
      </c>
      <c r="Q2422" s="9"/>
      <c r="R2422" s="9"/>
      <c r="S2422" s="9"/>
      <c r="T2422" s="78">
        <f t="shared" si="174"/>
        <v>2053.3333333333335</v>
      </c>
      <c r="U2422" s="9"/>
      <c r="V2422" s="9"/>
      <c r="W2422" s="9"/>
      <c r="X2422" s="315"/>
      <c r="Y2422" s="9">
        <v>671.97</v>
      </c>
      <c r="Z2422" s="9">
        <f t="shared" si="171"/>
        <v>815.02</v>
      </c>
      <c r="AA2422" s="315"/>
      <c r="AB2422" s="9">
        <f t="shared" si="172"/>
        <v>576.53</v>
      </c>
      <c r="AC2422" s="9">
        <v>755.83</v>
      </c>
      <c r="AD2422" s="9"/>
      <c r="AG2422" s="315"/>
      <c r="AH2422" s="317"/>
      <c r="AI2422" s="317"/>
      <c r="AJ2422" s="317"/>
      <c r="AK2422" s="317"/>
      <c r="AL2422" s="315"/>
    </row>
    <row r="2423" spans="1:38">
      <c r="A2423" s="342"/>
      <c r="B2423" s="73"/>
      <c r="C2423" s="9" t="s">
        <v>202</v>
      </c>
      <c r="D2423" s="9"/>
      <c r="E2423" s="9" t="s">
        <v>213</v>
      </c>
      <c r="F2423" s="74">
        <v>13</v>
      </c>
      <c r="G2423" s="9"/>
      <c r="H2423" s="74">
        <f t="shared" si="170"/>
        <v>0</v>
      </c>
      <c r="I2423" s="9"/>
      <c r="J2423" s="76">
        <v>13.86</v>
      </c>
      <c r="K2423" s="9"/>
      <c r="L2423" s="315"/>
      <c r="M2423" s="9">
        <v>1</v>
      </c>
      <c r="N2423" s="35"/>
      <c r="O2423" s="315"/>
      <c r="P2423" s="75">
        <f t="shared" si="173"/>
        <v>13.86</v>
      </c>
      <c r="Q2423" s="9"/>
      <c r="R2423" s="9"/>
      <c r="S2423" s="9"/>
      <c r="T2423" s="78">
        <f t="shared" si="174"/>
        <v>13</v>
      </c>
      <c r="U2423" s="9"/>
      <c r="V2423" s="9"/>
      <c r="W2423" s="9"/>
      <c r="X2423" s="315"/>
      <c r="Y2423" s="9">
        <v>13.86</v>
      </c>
      <c r="Z2423" s="9">
        <f t="shared" si="171"/>
        <v>16.809999999999999</v>
      </c>
      <c r="AA2423" s="315"/>
      <c r="AB2423" s="9">
        <f t="shared" si="172"/>
        <v>11.89</v>
      </c>
      <c r="AC2423" s="9">
        <v>15.59</v>
      </c>
      <c r="AD2423" s="9"/>
      <c r="AG2423" s="315"/>
      <c r="AH2423" s="317"/>
      <c r="AI2423" s="317"/>
      <c r="AJ2423" s="317"/>
      <c r="AK2423" s="317"/>
      <c r="AL2423" s="315"/>
    </row>
    <row r="2424" spans="1:38">
      <c r="A2424" s="342"/>
      <c r="B2424" s="73"/>
      <c r="C2424" s="9" t="s">
        <v>202</v>
      </c>
      <c r="D2424" s="9"/>
      <c r="E2424" s="9" t="s">
        <v>117</v>
      </c>
      <c r="F2424" s="74">
        <v>87212</v>
      </c>
      <c r="G2424" s="9"/>
      <c r="H2424" s="74">
        <f t="shared" si="170"/>
        <v>286</v>
      </c>
      <c r="I2424" s="9"/>
      <c r="J2424" s="76">
        <v>9343.9699999999975</v>
      </c>
      <c r="K2424" s="9"/>
      <c r="L2424" s="315"/>
      <c r="M2424" s="9">
        <v>55</v>
      </c>
      <c r="N2424" s="35"/>
      <c r="O2424" s="315"/>
      <c r="P2424" s="75">
        <f t="shared" si="173"/>
        <v>169.89036363636359</v>
      </c>
      <c r="Q2424" s="9"/>
      <c r="R2424" s="9"/>
      <c r="S2424" s="9"/>
      <c r="T2424" s="78">
        <f t="shared" si="174"/>
        <v>1585.6727272727273</v>
      </c>
      <c r="U2424" s="9"/>
      <c r="V2424" s="9"/>
      <c r="W2424" s="9"/>
      <c r="X2424" s="315"/>
      <c r="Y2424" s="9">
        <v>9343.9699999999975</v>
      </c>
      <c r="Z2424" s="9">
        <f t="shared" si="171"/>
        <v>11333.18</v>
      </c>
      <c r="AA2424" s="315"/>
      <c r="AB2424" s="9">
        <f t="shared" si="172"/>
        <v>8016.83</v>
      </c>
      <c r="AC2424" s="9">
        <v>10510.04</v>
      </c>
      <c r="AD2424" s="9"/>
      <c r="AG2424" s="315"/>
      <c r="AH2424" s="317"/>
      <c r="AI2424" s="317"/>
      <c r="AJ2424" s="317"/>
      <c r="AK2424" s="317"/>
      <c r="AL2424" s="315"/>
    </row>
    <row r="2425" spans="1:38">
      <c r="A2425" s="342"/>
      <c r="B2425" s="73"/>
      <c r="C2425" s="9" t="s">
        <v>585</v>
      </c>
      <c r="D2425" s="9"/>
      <c r="E2425" s="9" t="s">
        <v>164</v>
      </c>
      <c r="F2425" s="74">
        <v>28462</v>
      </c>
      <c r="G2425" s="9"/>
      <c r="H2425" s="74">
        <f t="shared" si="170"/>
        <v>93</v>
      </c>
      <c r="I2425" s="9"/>
      <c r="J2425" s="76">
        <v>2040.2800000000002</v>
      </c>
      <c r="K2425" s="9"/>
      <c r="L2425" s="315"/>
      <c r="M2425" s="9">
        <v>6</v>
      </c>
      <c r="N2425" s="35"/>
      <c r="O2425" s="315"/>
      <c r="P2425" s="75">
        <f t="shared" si="173"/>
        <v>340.04666666666668</v>
      </c>
      <c r="Q2425" s="9"/>
      <c r="R2425" s="9"/>
      <c r="S2425" s="9"/>
      <c r="T2425" s="78">
        <f t="shared" si="174"/>
        <v>4743.666666666667</v>
      </c>
      <c r="U2425" s="9"/>
      <c r="V2425" s="9"/>
      <c r="W2425" s="9"/>
      <c r="X2425" s="315"/>
      <c r="Y2425" s="9">
        <v>2040.2800000000002</v>
      </c>
      <c r="Z2425" s="9">
        <f t="shared" si="171"/>
        <v>2474.63</v>
      </c>
      <c r="AA2425" s="315"/>
      <c r="AB2425" s="9">
        <f t="shared" si="172"/>
        <v>1750.5</v>
      </c>
      <c r="AC2425" s="9">
        <v>2294.89</v>
      </c>
      <c r="AD2425" s="9"/>
      <c r="AG2425" s="315"/>
      <c r="AH2425" s="317"/>
      <c r="AI2425" s="317"/>
      <c r="AJ2425" s="317"/>
      <c r="AK2425" s="317"/>
      <c r="AL2425" s="315"/>
    </row>
    <row r="2426" spans="1:38">
      <c r="A2426" s="342"/>
      <c r="B2426" s="73"/>
      <c r="C2426" s="9" t="s">
        <v>203</v>
      </c>
      <c r="D2426" s="9"/>
      <c r="E2426" s="9" t="s">
        <v>70</v>
      </c>
      <c r="F2426" s="74">
        <v>2759</v>
      </c>
      <c r="G2426" s="9"/>
      <c r="H2426" s="74">
        <f t="shared" si="170"/>
        <v>9</v>
      </c>
      <c r="I2426" s="9"/>
      <c r="J2426" s="76">
        <v>453.25000000000006</v>
      </c>
      <c r="K2426" s="9"/>
      <c r="L2426" s="315"/>
      <c r="M2426" s="9">
        <v>8</v>
      </c>
      <c r="N2426" s="35"/>
      <c r="O2426" s="315"/>
      <c r="P2426" s="75">
        <f t="shared" si="173"/>
        <v>56.656250000000007</v>
      </c>
      <c r="Q2426" s="9"/>
      <c r="R2426" s="9"/>
      <c r="S2426" s="9"/>
      <c r="T2426" s="78">
        <f t="shared" si="174"/>
        <v>344.875</v>
      </c>
      <c r="U2426" s="9"/>
      <c r="V2426" s="9"/>
      <c r="W2426" s="9"/>
      <c r="X2426" s="315"/>
      <c r="Y2426" s="9">
        <v>453.25000000000006</v>
      </c>
      <c r="Z2426" s="9">
        <f t="shared" si="171"/>
        <v>549.74</v>
      </c>
      <c r="AA2426" s="315"/>
      <c r="AB2426" s="9">
        <f t="shared" si="172"/>
        <v>388.87</v>
      </c>
      <c r="AC2426" s="9">
        <v>509.81</v>
      </c>
      <c r="AD2426" s="9"/>
      <c r="AG2426" s="315"/>
      <c r="AH2426" s="317"/>
      <c r="AI2426" s="317"/>
      <c r="AJ2426" s="317"/>
      <c r="AK2426" s="317"/>
      <c r="AL2426" s="315"/>
    </row>
    <row r="2427" spans="1:38">
      <c r="A2427" s="342"/>
      <c r="B2427" s="73"/>
      <c r="C2427" s="9" t="s">
        <v>204</v>
      </c>
      <c r="D2427" s="9"/>
      <c r="E2427" s="9" t="s">
        <v>61</v>
      </c>
      <c r="F2427" s="74">
        <v>17473</v>
      </c>
      <c r="G2427" s="9"/>
      <c r="H2427" s="74">
        <f t="shared" si="170"/>
        <v>57</v>
      </c>
      <c r="I2427" s="9"/>
      <c r="J2427" s="76">
        <v>2270.5300000000002</v>
      </c>
      <c r="K2427" s="9"/>
      <c r="L2427" s="315"/>
      <c r="M2427" s="9">
        <v>19</v>
      </c>
      <c r="N2427" s="35"/>
      <c r="O2427" s="315"/>
      <c r="P2427" s="75">
        <f t="shared" si="173"/>
        <v>119.50157894736843</v>
      </c>
      <c r="Q2427" s="9"/>
      <c r="R2427" s="9"/>
      <c r="S2427" s="9"/>
      <c r="T2427" s="78">
        <f t="shared" si="174"/>
        <v>919.63157894736844</v>
      </c>
      <c r="U2427" s="9"/>
      <c r="V2427" s="9"/>
      <c r="W2427" s="9"/>
      <c r="X2427" s="315"/>
      <c r="Y2427" s="9">
        <v>2270.5300000000002</v>
      </c>
      <c r="Z2427" s="9">
        <f t="shared" si="171"/>
        <v>2753.9</v>
      </c>
      <c r="AA2427" s="315"/>
      <c r="AB2427" s="9">
        <f t="shared" si="172"/>
        <v>1948.04</v>
      </c>
      <c r="AC2427" s="9">
        <v>2553.88</v>
      </c>
      <c r="AD2427" s="9"/>
      <c r="AG2427" s="315"/>
      <c r="AH2427" s="317"/>
      <c r="AI2427" s="317"/>
      <c r="AJ2427" s="317"/>
      <c r="AK2427" s="317"/>
      <c r="AL2427" s="315"/>
    </row>
    <row r="2428" spans="1:38">
      <c r="A2428" s="342"/>
      <c r="B2428" s="73"/>
      <c r="C2428" s="9" t="s">
        <v>205</v>
      </c>
      <c r="D2428" s="9"/>
      <c r="E2428" s="9" t="s">
        <v>137</v>
      </c>
      <c r="F2428" s="74">
        <v>66396</v>
      </c>
      <c r="G2428" s="9"/>
      <c r="H2428" s="74">
        <f t="shared" si="170"/>
        <v>218</v>
      </c>
      <c r="I2428" s="9"/>
      <c r="J2428" s="76">
        <v>8856.51</v>
      </c>
      <c r="K2428" s="9"/>
      <c r="L2428" s="315"/>
      <c r="M2428" s="9">
        <v>33</v>
      </c>
      <c r="N2428" s="35"/>
      <c r="O2428" s="315"/>
      <c r="P2428" s="75">
        <f t="shared" si="173"/>
        <v>268.37909090909091</v>
      </c>
      <c r="Q2428" s="9"/>
      <c r="R2428" s="9"/>
      <c r="S2428" s="9"/>
      <c r="T2428" s="78">
        <f t="shared" si="174"/>
        <v>2012</v>
      </c>
      <c r="U2428" s="9"/>
      <c r="V2428" s="9"/>
      <c r="W2428" s="9"/>
      <c r="X2428" s="315"/>
      <c r="Y2428" s="9">
        <v>8856.51</v>
      </c>
      <c r="Z2428" s="9">
        <f t="shared" si="171"/>
        <v>10741.94</v>
      </c>
      <c r="AA2428" s="315"/>
      <c r="AB2428" s="9">
        <f t="shared" si="172"/>
        <v>7598.6</v>
      </c>
      <c r="AC2428" s="9">
        <v>9961.74</v>
      </c>
      <c r="AD2428" s="9"/>
      <c r="AG2428" s="315"/>
      <c r="AH2428" s="317"/>
      <c r="AI2428" s="317"/>
      <c r="AJ2428" s="317"/>
      <c r="AK2428" s="317"/>
      <c r="AL2428" s="315"/>
    </row>
    <row r="2429" spans="1:38">
      <c r="A2429" s="342"/>
      <c r="B2429" s="73"/>
      <c r="C2429" s="9" t="s">
        <v>206</v>
      </c>
      <c r="D2429" s="9"/>
      <c r="E2429" s="9" t="s">
        <v>135</v>
      </c>
      <c r="F2429" s="74">
        <v>462</v>
      </c>
      <c r="G2429" s="9"/>
      <c r="H2429" s="74">
        <f t="shared" si="170"/>
        <v>2</v>
      </c>
      <c r="I2429" s="9"/>
      <c r="J2429" s="76">
        <v>68.02000000000001</v>
      </c>
      <c r="K2429" s="9"/>
      <c r="L2429" s="315"/>
      <c r="M2429" s="9">
        <v>3</v>
      </c>
      <c r="N2429" s="35"/>
      <c r="O2429" s="315"/>
      <c r="P2429" s="75">
        <f t="shared" si="173"/>
        <v>22.673333333333336</v>
      </c>
      <c r="Q2429" s="9"/>
      <c r="R2429" s="9"/>
      <c r="S2429" s="9"/>
      <c r="T2429" s="78">
        <f t="shared" si="174"/>
        <v>154</v>
      </c>
      <c r="U2429" s="9"/>
      <c r="V2429" s="9"/>
      <c r="W2429" s="9"/>
      <c r="X2429" s="315"/>
      <c r="Y2429" s="9">
        <v>68.02000000000001</v>
      </c>
      <c r="Z2429" s="9">
        <f t="shared" si="171"/>
        <v>82.5</v>
      </c>
      <c r="AA2429" s="315"/>
      <c r="AB2429" s="9">
        <f t="shared" si="172"/>
        <v>58.36</v>
      </c>
      <c r="AC2429" s="9">
        <v>76.510000000000005</v>
      </c>
      <c r="AD2429" s="9"/>
      <c r="AG2429" s="315"/>
      <c r="AH2429" s="317"/>
      <c r="AI2429" s="317"/>
      <c r="AJ2429" s="317"/>
      <c r="AK2429" s="317"/>
      <c r="AL2429" s="315"/>
    </row>
    <row r="2430" spans="1:38">
      <c r="A2430" s="342"/>
      <c r="B2430" s="73"/>
      <c r="C2430" s="9" t="s">
        <v>206</v>
      </c>
      <c r="D2430" s="9"/>
      <c r="E2430" s="9" t="s">
        <v>207</v>
      </c>
      <c r="F2430" s="74">
        <v>216167</v>
      </c>
      <c r="G2430" s="9"/>
      <c r="H2430" s="74">
        <f t="shared" si="170"/>
        <v>710</v>
      </c>
      <c r="I2430" s="9"/>
      <c r="J2430" s="76">
        <v>33384.789999999986</v>
      </c>
      <c r="K2430" s="9"/>
      <c r="L2430" s="315"/>
      <c r="M2430" s="9">
        <v>67</v>
      </c>
      <c r="N2430" s="35"/>
      <c r="O2430" s="315"/>
      <c r="P2430" s="75">
        <f t="shared" si="173"/>
        <v>498.28044776119384</v>
      </c>
      <c r="Q2430" s="9"/>
      <c r="R2430" s="9"/>
      <c r="S2430" s="9"/>
      <c r="T2430" s="78">
        <f t="shared" si="174"/>
        <v>3226.373134328358</v>
      </c>
      <c r="U2430" s="9"/>
      <c r="V2430" s="9"/>
      <c r="W2430" s="9"/>
      <c r="X2430" s="315"/>
      <c r="Y2430" s="9">
        <v>33384.789999999986</v>
      </c>
      <c r="Z2430" s="9">
        <f t="shared" si="171"/>
        <v>40491.96</v>
      </c>
      <c r="AA2430" s="315"/>
      <c r="AB2430" s="9">
        <f t="shared" si="172"/>
        <v>28643.09</v>
      </c>
      <c r="AC2430" s="9">
        <v>37550.99</v>
      </c>
      <c r="AD2430" s="9"/>
      <c r="AG2430" s="315"/>
      <c r="AH2430" s="317"/>
      <c r="AI2430" s="317"/>
      <c r="AJ2430" s="317"/>
      <c r="AK2430" s="317"/>
      <c r="AL2430" s="315"/>
    </row>
    <row r="2431" spans="1:38">
      <c r="A2431" s="342"/>
      <c r="B2431" s="73"/>
      <c r="C2431" s="9" t="s">
        <v>206</v>
      </c>
      <c r="D2431" s="9"/>
      <c r="E2431" s="9" t="s">
        <v>208</v>
      </c>
      <c r="F2431" s="74">
        <v>341</v>
      </c>
      <c r="G2431" s="9"/>
      <c r="H2431" s="74">
        <f t="shared" si="170"/>
        <v>1</v>
      </c>
      <c r="I2431" s="9"/>
      <c r="J2431" s="76">
        <v>81.16</v>
      </c>
      <c r="K2431" s="9"/>
      <c r="L2431" s="315"/>
      <c r="M2431" s="9">
        <v>1</v>
      </c>
      <c r="N2431" s="35"/>
      <c r="O2431" s="315"/>
      <c r="P2431" s="75">
        <f t="shared" si="173"/>
        <v>81.16</v>
      </c>
      <c r="Q2431" s="9"/>
      <c r="R2431" s="9"/>
      <c r="S2431" s="9"/>
      <c r="T2431" s="78">
        <f t="shared" si="174"/>
        <v>341</v>
      </c>
      <c r="U2431" s="9"/>
      <c r="V2431" s="9"/>
      <c r="W2431" s="9"/>
      <c r="X2431" s="315"/>
      <c r="Y2431" s="9">
        <v>81.16</v>
      </c>
      <c r="Z2431" s="9">
        <f t="shared" si="171"/>
        <v>98.44</v>
      </c>
      <c r="AA2431" s="315"/>
      <c r="AB2431" s="9">
        <f t="shared" si="172"/>
        <v>69.63</v>
      </c>
      <c r="AC2431" s="9">
        <v>91.29</v>
      </c>
      <c r="AD2431" s="9"/>
      <c r="AG2431" s="315"/>
      <c r="AH2431" s="317"/>
      <c r="AI2431" s="317"/>
      <c r="AJ2431" s="317"/>
      <c r="AK2431" s="317"/>
      <c r="AL2431" s="315"/>
    </row>
    <row r="2432" spans="1:38">
      <c r="A2432" s="342"/>
      <c r="B2432" s="73"/>
      <c r="C2432" s="9" t="s">
        <v>209</v>
      </c>
      <c r="D2432" s="9"/>
      <c r="E2432" s="9" t="s">
        <v>55</v>
      </c>
      <c r="F2432" s="74">
        <v>8</v>
      </c>
      <c r="G2432" s="9"/>
      <c r="H2432" s="74">
        <f t="shared" si="170"/>
        <v>0</v>
      </c>
      <c r="I2432" s="9"/>
      <c r="J2432" s="76">
        <v>16.86</v>
      </c>
      <c r="K2432" s="9"/>
      <c r="L2432" s="315"/>
      <c r="M2432" s="9">
        <v>1</v>
      </c>
      <c r="N2432" s="35"/>
      <c r="O2432" s="315"/>
      <c r="P2432" s="75">
        <f t="shared" si="173"/>
        <v>16.86</v>
      </c>
      <c r="Q2432" s="9"/>
      <c r="R2432" s="9"/>
      <c r="S2432" s="9"/>
      <c r="T2432" s="78">
        <f t="shared" si="174"/>
        <v>8</v>
      </c>
      <c r="U2432" s="9"/>
      <c r="V2432" s="9"/>
      <c r="W2432" s="9"/>
      <c r="X2432" s="315"/>
      <c r="Y2432" s="9">
        <v>16.86</v>
      </c>
      <c r="Z2432" s="9">
        <f t="shared" si="171"/>
        <v>20.45</v>
      </c>
      <c r="AA2432" s="315"/>
      <c r="AB2432" s="9">
        <f t="shared" si="172"/>
        <v>14.47</v>
      </c>
      <c r="AC2432" s="9">
        <v>18.96</v>
      </c>
      <c r="AD2432" s="9"/>
      <c r="AG2432" s="315"/>
      <c r="AH2432" s="317"/>
      <c r="AI2432" s="317"/>
      <c r="AJ2432" s="317"/>
      <c r="AK2432" s="317"/>
      <c r="AL2432" s="315"/>
    </row>
    <row r="2433" spans="1:38">
      <c r="A2433" s="342"/>
      <c r="B2433" s="73"/>
      <c r="C2433" s="9" t="s">
        <v>209</v>
      </c>
      <c r="D2433" s="9"/>
      <c r="E2433" s="9" t="s">
        <v>159</v>
      </c>
      <c r="F2433" s="74">
        <v>6937</v>
      </c>
      <c r="G2433" s="9"/>
      <c r="H2433" s="74">
        <f t="shared" si="170"/>
        <v>23</v>
      </c>
      <c r="I2433" s="9"/>
      <c r="J2433" s="76">
        <v>1008.37</v>
      </c>
      <c r="K2433" s="9"/>
      <c r="L2433" s="315"/>
      <c r="M2433" s="9">
        <v>13</v>
      </c>
      <c r="N2433" s="35"/>
      <c r="O2433" s="315"/>
      <c r="P2433" s="75">
        <f t="shared" si="173"/>
        <v>77.566923076923075</v>
      </c>
      <c r="Q2433" s="9"/>
      <c r="R2433" s="9"/>
      <c r="S2433" s="9"/>
      <c r="T2433" s="78">
        <f t="shared" si="174"/>
        <v>533.61538461538464</v>
      </c>
      <c r="U2433" s="9"/>
      <c r="V2433" s="9"/>
      <c r="W2433" s="9"/>
      <c r="X2433" s="315"/>
      <c r="Y2433" s="9">
        <v>1008.37</v>
      </c>
      <c r="Z2433" s="9">
        <f t="shared" si="171"/>
        <v>1223.04</v>
      </c>
      <c r="AA2433" s="315"/>
      <c r="AB2433" s="9">
        <f t="shared" si="172"/>
        <v>865.15</v>
      </c>
      <c r="AC2433" s="9">
        <v>1134.21</v>
      </c>
      <c r="AD2433" s="9"/>
      <c r="AG2433" s="315"/>
      <c r="AH2433" s="317"/>
      <c r="AI2433" s="317"/>
      <c r="AJ2433" s="317"/>
      <c r="AK2433" s="317"/>
      <c r="AL2433" s="315"/>
    </row>
    <row r="2434" spans="1:38">
      <c r="A2434" s="342"/>
      <c r="B2434" s="73"/>
      <c r="C2434" s="9" t="s">
        <v>210</v>
      </c>
      <c r="D2434" s="9"/>
      <c r="E2434" s="9" t="s">
        <v>211</v>
      </c>
      <c r="F2434" s="74">
        <v>1163369</v>
      </c>
      <c r="G2434" s="9"/>
      <c r="H2434" s="74">
        <f t="shared" si="170"/>
        <v>3821</v>
      </c>
      <c r="I2434" s="9"/>
      <c r="J2434" s="76">
        <v>60827.689999999981</v>
      </c>
      <c r="K2434" s="9"/>
      <c r="L2434" s="315"/>
      <c r="M2434" s="9">
        <v>25</v>
      </c>
      <c r="N2434" s="35"/>
      <c r="O2434" s="315"/>
      <c r="P2434" s="75">
        <f t="shared" si="173"/>
        <v>2433.1075999999994</v>
      </c>
      <c r="Q2434" s="9"/>
      <c r="R2434" s="9"/>
      <c r="S2434" s="9"/>
      <c r="T2434" s="78">
        <f t="shared" si="174"/>
        <v>46534.76</v>
      </c>
      <c r="U2434" s="9"/>
      <c r="V2434" s="9"/>
      <c r="W2434" s="9"/>
      <c r="X2434" s="315"/>
      <c r="Y2434" s="9">
        <v>60827.689999999981</v>
      </c>
      <c r="Z2434" s="9">
        <f t="shared" si="171"/>
        <v>73777.09</v>
      </c>
      <c r="AA2434" s="315"/>
      <c r="AB2434" s="9">
        <f t="shared" si="172"/>
        <v>52188.22</v>
      </c>
      <c r="AC2434" s="9">
        <v>68418.59</v>
      </c>
      <c r="AD2434" s="9"/>
      <c r="AG2434" s="315"/>
      <c r="AH2434" s="317"/>
      <c r="AI2434" s="317"/>
      <c r="AJ2434" s="317"/>
      <c r="AK2434" s="317"/>
      <c r="AL2434" s="315"/>
    </row>
    <row r="2435" spans="1:38">
      <c r="A2435" s="342"/>
      <c r="B2435" s="73"/>
      <c r="C2435" s="9" t="s">
        <v>212</v>
      </c>
      <c r="D2435" s="9"/>
      <c r="E2435" s="9" t="s">
        <v>88</v>
      </c>
      <c r="F2435" s="74">
        <v>626</v>
      </c>
      <c r="G2435" s="9"/>
      <c r="H2435" s="74">
        <f t="shared" si="170"/>
        <v>2</v>
      </c>
      <c r="I2435" s="9"/>
      <c r="J2435" s="76">
        <v>39.01</v>
      </c>
      <c r="K2435" s="9"/>
      <c r="L2435" s="315"/>
      <c r="M2435" s="9">
        <v>1</v>
      </c>
      <c r="N2435" s="35"/>
      <c r="O2435" s="315"/>
      <c r="P2435" s="75">
        <f t="shared" si="173"/>
        <v>39.01</v>
      </c>
      <c r="Q2435" s="9"/>
      <c r="R2435" s="9"/>
      <c r="S2435" s="9"/>
      <c r="T2435" s="78">
        <f t="shared" si="174"/>
        <v>626</v>
      </c>
      <c r="U2435" s="9"/>
      <c r="V2435" s="9"/>
      <c r="W2435" s="9"/>
      <c r="X2435" s="315"/>
      <c r="Y2435" s="9">
        <v>39.01</v>
      </c>
      <c r="Z2435" s="9">
        <f t="shared" si="171"/>
        <v>47.31</v>
      </c>
      <c r="AA2435" s="315"/>
      <c r="AB2435" s="9">
        <f t="shared" si="172"/>
        <v>33.47</v>
      </c>
      <c r="AC2435" s="9">
        <v>43.88</v>
      </c>
      <c r="AD2435" s="9"/>
      <c r="AG2435" s="315"/>
      <c r="AH2435" s="317"/>
      <c r="AI2435" s="317"/>
      <c r="AJ2435" s="317"/>
      <c r="AK2435" s="317"/>
      <c r="AL2435" s="315"/>
    </row>
    <row r="2436" spans="1:38">
      <c r="A2436" s="342"/>
      <c r="B2436" s="73"/>
      <c r="C2436" s="9" t="s">
        <v>212</v>
      </c>
      <c r="D2436" s="9"/>
      <c r="E2436" s="9" t="s">
        <v>194</v>
      </c>
      <c r="F2436" s="74">
        <v>190559</v>
      </c>
      <c r="G2436" s="9"/>
      <c r="H2436" s="74">
        <f t="shared" si="170"/>
        <v>626</v>
      </c>
      <c r="I2436" s="9"/>
      <c r="J2436" s="76">
        <v>25586.779999999988</v>
      </c>
      <c r="K2436" s="9"/>
      <c r="L2436" s="315"/>
      <c r="M2436" s="9">
        <v>130</v>
      </c>
      <c r="N2436" s="35"/>
      <c r="O2436" s="315"/>
      <c r="P2436" s="75">
        <f t="shared" si="173"/>
        <v>196.82138461538452</v>
      </c>
      <c r="Q2436" s="9"/>
      <c r="R2436" s="9"/>
      <c r="S2436" s="9"/>
      <c r="T2436" s="78">
        <f t="shared" si="174"/>
        <v>1465.8384615384616</v>
      </c>
      <c r="U2436" s="9"/>
      <c r="V2436" s="9"/>
      <c r="W2436" s="9"/>
      <c r="X2436" s="315"/>
      <c r="Y2436" s="9">
        <v>25586.779999999988</v>
      </c>
      <c r="Z2436" s="9">
        <f t="shared" si="171"/>
        <v>31033.86</v>
      </c>
      <c r="AA2436" s="315"/>
      <c r="AB2436" s="9">
        <f t="shared" si="172"/>
        <v>21952.639999999999</v>
      </c>
      <c r="AC2436" s="9">
        <v>28779.84</v>
      </c>
      <c r="AD2436" s="9"/>
      <c r="AG2436" s="315"/>
      <c r="AH2436" s="317"/>
      <c r="AI2436" s="317"/>
      <c r="AJ2436" s="317"/>
      <c r="AK2436" s="317"/>
      <c r="AL2436" s="315"/>
    </row>
    <row r="2437" spans="1:38">
      <c r="A2437" s="342"/>
      <c r="B2437" s="73"/>
      <c r="C2437" s="9" t="s">
        <v>215</v>
      </c>
      <c r="D2437" s="9"/>
      <c r="E2437" s="9" t="s">
        <v>98</v>
      </c>
      <c r="F2437" s="74">
        <v>1728</v>
      </c>
      <c r="G2437" s="9"/>
      <c r="H2437" s="74">
        <f t="shared" ref="H2437:H2500" si="175">ROUND($H$2857*F2437/$F$2857,0)</f>
        <v>6</v>
      </c>
      <c r="I2437" s="9"/>
      <c r="J2437" s="76">
        <v>306.61</v>
      </c>
      <c r="K2437" s="9"/>
      <c r="L2437" s="315"/>
      <c r="M2437" s="9">
        <v>1</v>
      </c>
      <c r="N2437" s="35"/>
      <c r="O2437" s="315"/>
      <c r="P2437" s="75">
        <f t="shared" si="173"/>
        <v>306.61</v>
      </c>
      <c r="Q2437" s="9"/>
      <c r="R2437" s="9"/>
      <c r="S2437" s="9"/>
      <c r="T2437" s="78">
        <f t="shared" si="174"/>
        <v>1728</v>
      </c>
      <c r="U2437" s="9"/>
      <c r="V2437" s="9"/>
      <c r="W2437" s="9"/>
      <c r="X2437" s="315"/>
      <c r="Y2437" s="9">
        <v>306.61</v>
      </c>
      <c r="Z2437" s="9">
        <f t="shared" ref="Z2437:Z2500" si="176">ROUND($Z$2857*Y2437/$Y$2857,2)</f>
        <v>371.88</v>
      </c>
      <c r="AA2437" s="315"/>
      <c r="AB2437" s="9">
        <f t="shared" ref="AB2437:AB2500" si="177">ROUND($AB$2857*Y2437/$Y$2857,2)</f>
        <v>263.06</v>
      </c>
      <c r="AC2437" s="9">
        <v>344.87</v>
      </c>
      <c r="AD2437" s="9"/>
      <c r="AG2437" s="315"/>
      <c r="AH2437" s="317"/>
      <c r="AI2437" s="317"/>
      <c r="AJ2437" s="317"/>
      <c r="AK2437" s="317"/>
      <c r="AL2437" s="315"/>
    </row>
    <row r="2438" spans="1:38">
      <c r="A2438" s="342"/>
      <c r="B2438" s="73"/>
      <c r="C2438" s="9" t="s">
        <v>215</v>
      </c>
      <c r="D2438" s="9"/>
      <c r="E2438" s="9" t="s">
        <v>216</v>
      </c>
      <c r="F2438" s="74">
        <v>25296</v>
      </c>
      <c r="G2438" s="9"/>
      <c r="H2438" s="74">
        <f t="shared" si="175"/>
        <v>83</v>
      </c>
      <c r="I2438" s="9"/>
      <c r="J2438" s="76">
        <v>4769.2199999999984</v>
      </c>
      <c r="K2438" s="9"/>
      <c r="L2438" s="315"/>
      <c r="M2438" s="9">
        <v>13</v>
      </c>
      <c r="N2438" s="35"/>
      <c r="O2438" s="315"/>
      <c r="P2438" s="75">
        <f t="shared" ref="P2438:P2501" si="178">J2438/M2438</f>
        <v>366.86307692307679</v>
      </c>
      <c r="Q2438" s="9"/>
      <c r="R2438" s="9"/>
      <c r="S2438" s="9"/>
      <c r="T2438" s="78">
        <f t="shared" ref="T2438:T2501" si="179">F2438/M2438</f>
        <v>1945.8461538461538</v>
      </c>
      <c r="U2438" s="9"/>
      <c r="V2438" s="9"/>
      <c r="W2438" s="9"/>
      <c r="X2438" s="315"/>
      <c r="Y2438" s="9">
        <v>4769.2199999999984</v>
      </c>
      <c r="Z2438" s="9">
        <f t="shared" si="176"/>
        <v>5784.52</v>
      </c>
      <c r="AA2438" s="315"/>
      <c r="AB2438" s="9">
        <f t="shared" si="177"/>
        <v>4091.84</v>
      </c>
      <c r="AC2438" s="9">
        <v>5364.39</v>
      </c>
      <c r="AD2438" s="9"/>
      <c r="AG2438" s="315"/>
      <c r="AH2438" s="317"/>
      <c r="AI2438" s="317"/>
      <c r="AJ2438" s="317"/>
      <c r="AK2438" s="317"/>
      <c r="AL2438" s="315"/>
    </row>
    <row r="2439" spans="1:38">
      <c r="A2439" s="342"/>
      <c r="B2439" s="73"/>
      <c r="C2439" s="9" t="s">
        <v>215</v>
      </c>
      <c r="D2439" s="9"/>
      <c r="E2439" s="9" t="s">
        <v>66</v>
      </c>
      <c r="F2439" s="74">
        <v>579</v>
      </c>
      <c r="G2439" s="9"/>
      <c r="H2439" s="74">
        <f t="shared" si="175"/>
        <v>2</v>
      </c>
      <c r="I2439" s="9"/>
      <c r="J2439" s="76">
        <v>73.349999999999994</v>
      </c>
      <c r="K2439" s="9"/>
      <c r="L2439" s="315"/>
      <c r="M2439" s="9">
        <v>1</v>
      </c>
      <c r="N2439" s="35"/>
      <c r="O2439" s="315"/>
      <c r="P2439" s="75">
        <f t="shared" si="178"/>
        <v>73.349999999999994</v>
      </c>
      <c r="Q2439" s="9"/>
      <c r="R2439" s="9"/>
      <c r="S2439" s="9"/>
      <c r="T2439" s="78">
        <f t="shared" si="179"/>
        <v>579</v>
      </c>
      <c r="U2439" s="9"/>
      <c r="V2439" s="9"/>
      <c r="W2439" s="9"/>
      <c r="X2439" s="315"/>
      <c r="Y2439" s="9">
        <v>73.349999999999994</v>
      </c>
      <c r="Z2439" s="9">
        <f t="shared" si="176"/>
        <v>88.97</v>
      </c>
      <c r="AA2439" s="315"/>
      <c r="AB2439" s="9">
        <f t="shared" si="177"/>
        <v>62.93</v>
      </c>
      <c r="AC2439" s="9">
        <v>82.5</v>
      </c>
      <c r="AD2439" s="9"/>
      <c r="AG2439" s="315"/>
      <c r="AH2439" s="317"/>
      <c r="AI2439" s="317"/>
      <c r="AJ2439" s="317"/>
      <c r="AK2439" s="317"/>
      <c r="AL2439" s="315"/>
    </row>
    <row r="2440" spans="1:38">
      <c r="A2440" s="342"/>
      <c r="B2440" s="73"/>
      <c r="C2440" s="9" t="s">
        <v>215</v>
      </c>
      <c r="D2440" s="9"/>
      <c r="E2440" s="9" t="s">
        <v>218</v>
      </c>
      <c r="F2440" s="74">
        <v>16430</v>
      </c>
      <c r="G2440" s="9"/>
      <c r="H2440" s="74">
        <f t="shared" si="175"/>
        <v>54</v>
      </c>
      <c r="I2440" s="9"/>
      <c r="J2440" s="76">
        <v>2179.2200000000003</v>
      </c>
      <c r="K2440" s="9"/>
      <c r="L2440" s="315"/>
      <c r="M2440" s="9">
        <v>5</v>
      </c>
      <c r="N2440" s="35"/>
      <c r="O2440" s="315"/>
      <c r="P2440" s="75">
        <f t="shared" si="178"/>
        <v>435.84400000000005</v>
      </c>
      <c r="Q2440" s="9"/>
      <c r="R2440" s="9"/>
      <c r="S2440" s="9"/>
      <c r="T2440" s="78">
        <f t="shared" si="179"/>
        <v>3286</v>
      </c>
      <c r="U2440" s="9"/>
      <c r="V2440" s="9"/>
      <c r="W2440" s="9"/>
      <c r="X2440" s="315"/>
      <c r="Y2440" s="9">
        <v>2179.2200000000003</v>
      </c>
      <c r="Z2440" s="9">
        <f t="shared" si="176"/>
        <v>2643.15</v>
      </c>
      <c r="AA2440" s="315"/>
      <c r="AB2440" s="9">
        <f t="shared" si="177"/>
        <v>1869.7</v>
      </c>
      <c r="AC2440" s="9">
        <v>2451.17</v>
      </c>
      <c r="AD2440" s="9"/>
      <c r="AG2440" s="315"/>
      <c r="AH2440" s="317"/>
      <c r="AI2440" s="317"/>
      <c r="AJ2440" s="317"/>
      <c r="AK2440" s="317"/>
      <c r="AL2440" s="315"/>
    </row>
    <row r="2441" spans="1:38">
      <c r="A2441" s="342"/>
      <c r="B2441" s="73"/>
      <c r="C2441" s="9" t="s">
        <v>219</v>
      </c>
      <c r="D2441" s="9"/>
      <c r="E2441" s="9" t="s">
        <v>200</v>
      </c>
      <c r="F2441" s="74">
        <v>31677</v>
      </c>
      <c r="G2441" s="9"/>
      <c r="H2441" s="74">
        <f t="shared" si="175"/>
        <v>104</v>
      </c>
      <c r="I2441" s="9"/>
      <c r="J2441" s="76">
        <v>5709.1000000000022</v>
      </c>
      <c r="K2441" s="9"/>
      <c r="L2441" s="315"/>
      <c r="M2441" s="9">
        <v>56</v>
      </c>
      <c r="N2441" s="35"/>
      <c r="O2441" s="315"/>
      <c r="P2441" s="75">
        <f t="shared" si="178"/>
        <v>101.94821428571433</v>
      </c>
      <c r="Q2441" s="9"/>
      <c r="R2441" s="9"/>
      <c r="S2441" s="9"/>
      <c r="T2441" s="78">
        <f t="shared" si="179"/>
        <v>565.66071428571433</v>
      </c>
      <c r="U2441" s="9"/>
      <c r="V2441" s="9"/>
      <c r="W2441" s="9"/>
      <c r="X2441" s="315"/>
      <c r="Y2441" s="9">
        <v>5709.1000000000022</v>
      </c>
      <c r="Z2441" s="9">
        <f t="shared" si="176"/>
        <v>6924.49</v>
      </c>
      <c r="AA2441" s="315"/>
      <c r="AB2441" s="9">
        <f t="shared" si="177"/>
        <v>4898.2299999999996</v>
      </c>
      <c r="AC2441" s="9">
        <v>6421.56</v>
      </c>
      <c r="AD2441" s="9"/>
      <c r="AG2441" s="315"/>
      <c r="AH2441" s="317"/>
      <c r="AI2441" s="317"/>
      <c r="AJ2441" s="317"/>
      <c r="AK2441" s="317"/>
      <c r="AL2441" s="315"/>
    </row>
    <row r="2442" spans="1:38">
      <c r="A2442" s="342"/>
      <c r="B2442" s="73"/>
      <c r="C2442" s="9" t="s">
        <v>220</v>
      </c>
      <c r="D2442" s="9"/>
      <c r="E2442" s="9" t="s">
        <v>157</v>
      </c>
      <c r="F2442" s="74">
        <v>16329</v>
      </c>
      <c r="G2442" s="9"/>
      <c r="H2442" s="74">
        <f t="shared" si="175"/>
        <v>54</v>
      </c>
      <c r="I2442" s="9"/>
      <c r="J2442" s="76">
        <v>1779.28</v>
      </c>
      <c r="K2442" s="9"/>
      <c r="L2442" s="315"/>
      <c r="M2442" s="9">
        <v>13</v>
      </c>
      <c r="N2442" s="35"/>
      <c r="O2442" s="315"/>
      <c r="P2442" s="75">
        <f t="shared" si="178"/>
        <v>136.86769230769229</v>
      </c>
      <c r="Q2442" s="9"/>
      <c r="R2442" s="9"/>
      <c r="S2442" s="9"/>
      <c r="T2442" s="78">
        <f t="shared" si="179"/>
        <v>1256.0769230769231</v>
      </c>
      <c r="U2442" s="9"/>
      <c r="V2442" s="9"/>
      <c r="W2442" s="9"/>
      <c r="X2442" s="315"/>
      <c r="Y2442" s="9">
        <v>1779.28</v>
      </c>
      <c r="Z2442" s="9">
        <f t="shared" si="176"/>
        <v>2158.06</v>
      </c>
      <c r="AA2442" s="315"/>
      <c r="AB2442" s="9">
        <f t="shared" si="177"/>
        <v>1526.57</v>
      </c>
      <c r="AC2442" s="9">
        <v>2001.32</v>
      </c>
      <c r="AD2442" s="9"/>
      <c r="AG2442" s="315"/>
      <c r="AH2442" s="317"/>
      <c r="AI2442" s="317"/>
      <c r="AJ2442" s="317"/>
      <c r="AK2442" s="317"/>
      <c r="AL2442" s="315"/>
    </row>
    <row r="2443" spans="1:38">
      <c r="A2443" s="342"/>
      <c r="B2443" s="73"/>
      <c r="C2443" s="9" t="s">
        <v>221</v>
      </c>
      <c r="D2443" s="9"/>
      <c r="E2443" s="9" t="s">
        <v>88</v>
      </c>
      <c r="F2443" s="74">
        <v>34350</v>
      </c>
      <c r="G2443" s="9"/>
      <c r="H2443" s="74">
        <f t="shared" si="175"/>
        <v>113</v>
      </c>
      <c r="I2443" s="9"/>
      <c r="J2443" s="76">
        <v>6998.7900000000027</v>
      </c>
      <c r="K2443" s="9"/>
      <c r="L2443" s="315"/>
      <c r="M2443" s="9">
        <v>46</v>
      </c>
      <c r="N2443" s="35"/>
      <c r="O2443" s="315"/>
      <c r="P2443" s="75">
        <f t="shared" si="178"/>
        <v>152.14760869565222</v>
      </c>
      <c r="Q2443" s="9"/>
      <c r="R2443" s="9"/>
      <c r="S2443" s="9"/>
      <c r="T2443" s="78">
        <f t="shared" si="179"/>
        <v>746.73913043478262</v>
      </c>
      <c r="U2443" s="9"/>
      <c r="V2443" s="9"/>
      <c r="W2443" s="9"/>
      <c r="X2443" s="315"/>
      <c r="Y2443" s="9">
        <v>6998.7900000000027</v>
      </c>
      <c r="Z2443" s="9">
        <f t="shared" si="176"/>
        <v>8488.74</v>
      </c>
      <c r="AA2443" s="315"/>
      <c r="AB2443" s="9">
        <f t="shared" si="177"/>
        <v>6004.74</v>
      </c>
      <c r="AC2443" s="9">
        <v>7872.19</v>
      </c>
      <c r="AD2443" s="9"/>
      <c r="AG2443" s="315"/>
      <c r="AH2443" s="317"/>
      <c r="AI2443" s="317"/>
      <c r="AJ2443" s="317"/>
      <c r="AK2443" s="317"/>
      <c r="AL2443" s="315"/>
    </row>
    <row r="2444" spans="1:38">
      <c r="A2444" s="342"/>
      <c r="B2444" s="73"/>
      <c r="C2444" s="9" t="s">
        <v>221</v>
      </c>
      <c r="D2444" s="9"/>
      <c r="E2444" s="9" t="s">
        <v>235</v>
      </c>
      <c r="F2444" s="74">
        <v>6</v>
      </c>
      <c r="G2444" s="9"/>
      <c r="H2444" s="74">
        <f t="shared" si="175"/>
        <v>0</v>
      </c>
      <c r="I2444" s="9"/>
      <c r="J2444" s="76">
        <v>13.85</v>
      </c>
      <c r="K2444" s="9"/>
      <c r="L2444" s="315"/>
      <c r="M2444" s="9">
        <v>1</v>
      </c>
      <c r="N2444" s="35"/>
      <c r="O2444" s="315"/>
      <c r="P2444" s="75">
        <f t="shared" si="178"/>
        <v>13.85</v>
      </c>
      <c r="Q2444" s="9"/>
      <c r="R2444" s="9"/>
      <c r="S2444" s="9"/>
      <c r="T2444" s="78">
        <f t="shared" si="179"/>
        <v>6</v>
      </c>
      <c r="U2444" s="9"/>
      <c r="V2444" s="9"/>
      <c r="W2444" s="9"/>
      <c r="X2444" s="315"/>
      <c r="Y2444" s="9">
        <v>13.85</v>
      </c>
      <c r="Z2444" s="9">
        <f t="shared" si="176"/>
        <v>16.8</v>
      </c>
      <c r="AA2444" s="315"/>
      <c r="AB2444" s="9">
        <f t="shared" si="177"/>
        <v>11.88</v>
      </c>
      <c r="AC2444" s="9">
        <v>15.58</v>
      </c>
      <c r="AD2444" s="9"/>
      <c r="AG2444" s="315"/>
      <c r="AH2444" s="317"/>
      <c r="AI2444" s="317"/>
      <c r="AJ2444" s="317"/>
      <c r="AK2444" s="317"/>
      <c r="AL2444" s="315"/>
    </row>
    <row r="2445" spans="1:38">
      <c r="A2445" s="342"/>
      <c r="B2445" s="73"/>
      <c r="C2445" s="9" t="s">
        <v>222</v>
      </c>
      <c r="D2445" s="9"/>
      <c r="E2445" s="9" t="s">
        <v>224</v>
      </c>
      <c r="F2445" s="74">
        <v>1334517</v>
      </c>
      <c r="G2445" s="9"/>
      <c r="H2445" s="74">
        <f t="shared" si="175"/>
        <v>4383</v>
      </c>
      <c r="I2445" s="9"/>
      <c r="J2445" s="76">
        <v>49913.300000000017</v>
      </c>
      <c r="K2445" s="9"/>
      <c r="L2445" s="315"/>
      <c r="M2445" s="9">
        <v>25</v>
      </c>
      <c r="N2445" s="35"/>
      <c r="O2445" s="315"/>
      <c r="P2445" s="75">
        <f t="shared" si="178"/>
        <v>1996.5320000000006</v>
      </c>
      <c r="Q2445" s="9"/>
      <c r="R2445" s="9"/>
      <c r="S2445" s="9"/>
      <c r="T2445" s="78">
        <f t="shared" si="179"/>
        <v>53380.68</v>
      </c>
      <c r="U2445" s="9"/>
      <c r="V2445" s="9"/>
      <c r="W2445" s="9"/>
      <c r="X2445" s="315"/>
      <c r="Y2445" s="9">
        <v>49913.300000000017</v>
      </c>
      <c r="Z2445" s="9">
        <f t="shared" si="176"/>
        <v>60539.17</v>
      </c>
      <c r="AA2445" s="315"/>
      <c r="AB2445" s="9">
        <f t="shared" si="177"/>
        <v>42824.02</v>
      </c>
      <c r="AC2445" s="9">
        <v>56142.15</v>
      </c>
      <c r="AD2445" s="9"/>
      <c r="AG2445" s="315"/>
      <c r="AH2445" s="317"/>
      <c r="AI2445" s="317"/>
      <c r="AJ2445" s="317"/>
      <c r="AK2445" s="317"/>
      <c r="AL2445" s="315"/>
    </row>
    <row r="2446" spans="1:38">
      <c r="A2446" s="342"/>
      <c r="B2446" s="73"/>
      <c r="C2446" s="9" t="s">
        <v>225</v>
      </c>
      <c r="D2446" s="9"/>
      <c r="E2446" s="9" t="s">
        <v>117</v>
      </c>
      <c r="F2446" s="74">
        <v>809</v>
      </c>
      <c r="G2446" s="9"/>
      <c r="H2446" s="74">
        <f t="shared" si="175"/>
        <v>3</v>
      </c>
      <c r="I2446" s="9"/>
      <c r="J2446" s="76">
        <v>190.56</v>
      </c>
      <c r="K2446" s="9"/>
      <c r="L2446" s="315"/>
      <c r="M2446" s="9">
        <v>1</v>
      </c>
      <c r="N2446" s="35"/>
      <c r="O2446" s="315"/>
      <c r="P2446" s="75">
        <f t="shared" si="178"/>
        <v>190.56</v>
      </c>
      <c r="Q2446" s="9"/>
      <c r="R2446" s="9"/>
      <c r="S2446" s="9"/>
      <c r="T2446" s="78">
        <f t="shared" si="179"/>
        <v>809</v>
      </c>
      <c r="U2446" s="9"/>
      <c r="V2446" s="9"/>
      <c r="W2446" s="9"/>
      <c r="X2446" s="315"/>
      <c r="Y2446" s="9">
        <v>190.56</v>
      </c>
      <c r="Z2446" s="9">
        <f t="shared" si="176"/>
        <v>231.13</v>
      </c>
      <c r="AA2446" s="315"/>
      <c r="AB2446" s="9">
        <f t="shared" si="177"/>
        <v>163.49</v>
      </c>
      <c r="AC2446" s="9">
        <v>214.34</v>
      </c>
      <c r="AD2446" s="9"/>
      <c r="AG2446" s="315"/>
      <c r="AH2446" s="317"/>
      <c r="AI2446" s="317"/>
      <c r="AJ2446" s="317"/>
      <c r="AK2446" s="317"/>
      <c r="AL2446" s="315"/>
    </row>
    <row r="2447" spans="1:38">
      <c r="A2447" s="342"/>
      <c r="B2447" s="73"/>
      <c r="C2447" s="9" t="s">
        <v>225</v>
      </c>
      <c r="D2447" s="9"/>
      <c r="E2447" s="9" t="s">
        <v>226</v>
      </c>
      <c r="F2447" s="74">
        <v>74431</v>
      </c>
      <c r="G2447" s="9"/>
      <c r="H2447" s="74">
        <f t="shared" si="175"/>
        <v>244</v>
      </c>
      <c r="I2447" s="9"/>
      <c r="J2447" s="76">
        <v>9238.9099999999962</v>
      </c>
      <c r="K2447" s="9"/>
      <c r="L2447" s="315"/>
      <c r="M2447" s="9">
        <v>31</v>
      </c>
      <c r="N2447" s="35"/>
      <c r="O2447" s="315"/>
      <c r="P2447" s="75">
        <f t="shared" si="178"/>
        <v>298.02935483870954</v>
      </c>
      <c r="Q2447" s="9"/>
      <c r="R2447" s="9"/>
      <c r="S2447" s="9"/>
      <c r="T2447" s="78">
        <f t="shared" si="179"/>
        <v>2401</v>
      </c>
      <c r="U2447" s="9"/>
      <c r="V2447" s="9"/>
      <c r="W2447" s="9"/>
      <c r="X2447" s="315"/>
      <c r="Y2447" s="9">
        <v>9238.9099999999962</v>
      </c>
      <c r="Z2447" s="9">
        <f t="shared" si="176"/>
        <v>11205.75</v>
      </c>
      <c r="AA2447" s="315"/>
      <c r="AB2447" s="9">
        <f t="shared" si="177"/>
        <v>7926.69</v>
      </c>
      <c r="AC2447" s="9">
        <v>10391.870000000001</v>
      </c>
      <c r="AD2447" s="9"/>
      <c r="AG2447" s="315"/>
      <c r="AH2447" s="317"/>
      <c r="AI2447" s="317"/>
      <c r="AJ2447" s="317"/>
      <c r="AK2447" s="317"/>
      <c r="AL2447" s="315"/>
    </row>
    <row r="2448" spans="1:38">
      <c r="A2448" s="342"/>
      <c r="B2448" s="73"/>
      <c r="C2448" s="9" t="s">
        <v>227</v>
      </c>
      <c r="D2448" s="9"/>
      <c r="E2448" s="9" t="s">
        <v>228</v>
      </c>
      <c r="F2448" s="74">
        <v>118482</v>
      </c>
      <c r="G2448" s="9"/>
      <c r="H2448" s="74">
        <f t="shared" si="175"/>
        <v>389</v>
      </c>
      <c r="I2448" s="9"/>
      <c r="J2448" s="76">
        <v>17366.440000000006</v>
      </c>
      <c r="K2448" s="9"/>
      <c r="L2448" s="315"/>
      <c r="M2448" s="9">
        <v>86</v>
      </c>
      <c r="N2448" s="35"/>
      <c r="O2448" s="315"/>
      <c r="P2448" s="75">
        <f t="shared" si="178"/>
        <v>201.93534883720938</v>
      </c>
      <c r="Q2448" s="9"/>
      <c r="R2448" s="9"/>
      <c r="S2448" s="9"/>
      <c r="T2448" s="78">
        <f t="shared" si="179"/>
        <v>1377.6976744186047</v>
      </c>
      <c r="U2448" s="9"/>
      <c r="V2448" s="9"/>
      <c r="W2448" s="9"/>
      <c r="X2448" s="315"/>
      <c r="Y2448" s="9">
        <v>17366.440000000006</v>
      </c>
      <c r="Z2448" s="9">
        <f t="shared" si="176"/>
        <v>21063.52</v>
      </c>
      <c r="AA2448" s="315"/>
      <c r="AB2448" s="9">
        <f t="shared" si="177"/>
        <v>14899.85</v>
      </c>
      <c r="AC2448" s="9">
        <v>19533.66</v>
      </c>
      <c r="AD2448" s="9"/>
      <c r="AG2448" s="315"/>
      <c r="AH2448" s="317"/>
      <c r="AI2448" s="317"/>
      <c r="AJ2448" s="317"/>
      <c r="AK2448" s="317"/>
      <c r="AL2448" s="315"/>
    </row>
    <row r="2449" spans="1:38">
      <c r="A2449" s="342"/>
      <c r="B2449" s="73"/>
      <c r="C2449" s="9" t="s">
        <v>229</v>
      </c>
      <c r="D2449" s="9"/>
      <c r="E2449" s="9" t="s">
        <v>168</v>
      </c>
      <c r="F2449" s="74">
        <v>15462</v>
      </c>
      <c r="G2449" s="9"/>
      <c r="H2449" s="74">
        <f t="shared" si="175"/>
        <v>51</v>
      </c>
      <c r="I2449" s="9"/>
      <c r="J2449" s="76">
        <v>3334.69</v>
      </c>
      <c r="K2449" s="9"/>
      <c r="L2449" s="315"/>
      <c r="M2449" s="9">
        <v>6</v>
      </c>
      <c r="N2449" s="35"/>
      <c r="O2449" s="315"/>
      <c r="P2449" s="75">
        <f t="shared" si="178"/>
        <v>555.78166666666664</v>
      </c>
      <c r="Q2449" s="9"/>
      <c r="R2449" s="9"/>
      <c r="S2449" s="9"/>
      <c r="T2449" s="78">
        <f t="shared" si="179"/>
        <v>2577</v>
      </c>
      <c r="U2449" s="9"/>
      <c r="V2449" s="9"/>
      <c r="W2449" s="9"/>
      <c r="X2449" s="315"/>
      <c r="Y2449" s="9">
        <v>3334.69</v>
      </c>
      <c r="Z2449" s="9">
        <f t="shared" si="176"/>
        <v>4044.6</v>
      </c>
      <c r="AA2449" s="315"/>
      <c r="AB2449" s="9">
        <f t="shared" si="177"/>
        <v>2861.06</v>
      </c>
      <c r="AC2449" s="9">
        <v>3750.84</v>
      </c>
      <c r="AD2449" s="9"/>
      <c r="AG2449" s="315"/>
      <c r="AH2449" s="317"/>
      <c r="AI2449" s="317"/>
      <c r="AJ2449" s="317"/>
      <c r="AK2449" s="317"/>
      <c r="AL2449" s="315"/>
    </row>
    <row r="2450" spans="1:38">
      <c r="A2450" s="342"/>
      <c r="B2450" s="73"/>
      <c r="C2450" s="9" t="s">
        <v>230</v>
      </c>
      <c r="D2450" s="9"/>
      <c r="E2450" s="9" t="s">
        <v>143</v>
      </c>
      <c r="F2450" s="74">
        <v>25036</v>
      </c>
      <c r="G2450" s="9"/>
      <c r="H2450" s="74">
        <f t="shared" si="175"/>
        <v>82</v>
      </c>
      <c r="I2450" s="9"/>
      <c r="J2450" s="76">
        <v>4187.4399999999996</v>
      </c>
      <c r="K2450" s="9"/>
      <c r="L2450" s="315"/>
      <c r="M2450" s="9">
        <v>12</v>
      </c>
      <c r="N2450" s="35"/>
      <c r="O2450" s="315"/>
      <c r="P2450" s="75">
        <f t="shared" si="178"/>
        <v>348.95333333333332</v>
      </c>
      <c r="Q2450" s="9"/>
      <c r="R2450" s="9"/>
      <c r="S2450" s="9"/>
      <c r="T2450" s="78">
        <f t="shared" si="179"/>
        <v>2086.3333333333335</v>
      </c>
      <c r="U2450" s="9"/>
      <c r="V2450" s="9"/>
      <c r="W2450" s="9"/>
      <c r="X2450" s="315"/>
      <c r="Y2450" s="9">
        <v>4187.4399999999996</v>
      </c>
      <c r="Z2450" s="9">
        <f t="shared" si="176"/>
        <v>5078.8900000000003</v>
      </c>
      <c r="AA2450" s="315"/>
      <c r="AB2450" s="9">
        <f t="shared" si="177"/>
        <v>3592.69</v>
      </c>
      <c r="AC2450" s="9">
        <v>4710.01</v>
      </c>
      <c r="AD2450" s="9"/>
      <c r="AG2450" s="315"/>
      <c r="AH2450" s="317"/>
      <c r="AI2450" s="317"/>
      <c r="AJ2450" s="317"/>
      <c r="AK2450" s="317"/>
      <c r="AL2450" s="315"/>
    </row>
    <row r="2451" spans="1:38">
      <c r="A2451" s="342"/>
      <c r="B2451" s="73"/>
      <c r="C2451" s="9" t="s">
        <v>231</v>
      </c>
      <c r="D2451" s="9"/>
      <c r="E2451" s="9" t="s">
        <v>72</v>
      </c>
      <c r="F2451" s="74">
        <v>3168</v>
      </c>
      <c r="G2451" s="9"/>
      <c r="H2451" s="74">
        <f t="shared" si="175"/>
        <v>10</v>
      </c>
      <c r="I2451" s="9"/>
      <c r="J2451" s="76">
        <v>327.64999999999998</v>
      </c>
      <c r="K2451" s="9"/>
      <c r="L2451" s="315"/>
      <c r="M2451" s="9">
        <v>3</v>
      </c>
      <c r="N2451" s="35"/>
      <c r="O2451" s="315"/>
      <c r="P2451" s="75">
        <f t="shared" si="178"/>
        <v>109.21666666666665</v>
      </c>
      <c r="Q2451" s="9"/>
      <c r="R2451" s="9"/>
      <c r="S2451" s="9"/>
      <c r="T2451" s="78">
        <f t="shared" si="179"/>
        <v>1056</v>
      </c>
      <c r="U2451" s="9"/>
      <c r="V2451" s="9"/>
      <c r="W2451" s="9"/>
      <c r="X2451" s="315"/>
      <c r="Y2451" s="9">
        <v>327.64999999999998</v>
      </c>
      <c r="Z2451" s="9">
        <f t="shared" si="176"/>
        <v>397.4</v>
      </c>
      <c r="AA2451" s="315"/>
      <c r="AB2451" s="9">
        <f t="shared" si="177"/>
        <v>281.11</v>
      </c>
      <c r="AC2451" s="9">
        <v>368.54</v>
      </c>
      <c r="AD2451" s="9"/>
      <c r="AG2451" s="315"/>
      <c r="AH2451" s="317"/>
      <c r="AI2451" s="317"/>
      <c r="AJ2451" s="317"/>
      <c r="AK2451" s="317"/>
      <c r="AL2451" s="315"/>
    </row>
    <row r="2452" spans="1:38">
      <c r="A2452" s="342"/>
      <c r="B2452" s="73"/>
      <c r="C2452" s="9" t="s">
        <v>586</v>
      </c>
      <c r="D2452" s="9"/>
      <c r="E2452" s="9" t="s">
        <v>77</v>
      </c>
      <c r="F2452" s="74">
        <v>67</v>
      </c>
      <c r="G2452" s="9"/>
      <c r="H2452" s="74">
        <f t="shared" si="175"/>
        <v>0</v>
      </c>
      <c r="I2452" s="9"/>
      <c r="J2452" s="76">
        <v>21.7</v>
      </c>
      <c r="K2452" s="9"/>
      <c r="L2452" s="315"/>
      <c r="M2452" s="9">
        <v>1</v>
      </c>
      <c r="N2452" s="35"/>
      <c r="O2452" s="315"/>
      <c r="P2452" s="75">
        <f t="shared" si="178"/>
        <v>21.7</v>
      </c>
      <c r="Q2452" s="9"/>
      <c r="R2452" s="9"/>
      <c r="S2452" s="9"/>
      <c r="T2452" s="78">
        <f t="shared" si="179"/>
        <v>67</v>
      </c>
      <c r="U2452" s="9"/>
      <c r="V2452" s="9"/>
      <c r="W2452" s="9"/>
      <c r="X2452" s="315"/>
      <c r="Y2452" s="9">
        <v>21.7</v>
      </c>
      <c r="Z2452" s="9">
        <f t="shared" si="176"/>
        <v>26.32</v>
      </c>
      <c r="AA2452" s="315"/>
      <c r="AB2452" s="9">
        <f t="shared" si="177"/>
        <v>18.62</v>
      </c>
      <c r="AC2452" s="9">
        <v>24.41</v>
      </c>
      <c r="AD2452" s="9"/>
      <c r="AG2452" s="315"/>
      <c r="AH2452" s="317"/>
      <c r="AI2452" s="317"/>
      <c r="AJ2452" s="317"/>
      <c r="AK2452" s="317"/>
      <c r="AL2452" s="315"/>
    </row>
    <row r="2453" spans="1:38">
      <c r="A2453" s="342"/>
      <c r="B2453" s="73"/>
      <c r="C2453" s="9" t="s">
        <v>232</v>
      </c>
      <c r="D2453" s="9"/>
      <c r="E2453" s="9" t="s">
        <v>66</v>
      </c>
      <c r="F2453" s="74">
        <v>631</v>
      </c>
      <c r="G2453" s="9"/>
      <c r="H2453" s="74">
        <f t="shared" si="175"/>
        <v>2</v>
      </c>
      <c r="I2453" s="9"/>
      <c r="J2453" s="76">
        <v>127.9</v>
      </c>
      <c r="K2453" s="9"/>
      <c r="L2453" s="315"/>
      <c r="M2453" s="9">
        <v>1</v>
      </c>
      <c r="N2453" s="35"/>
      <c r="O2453" s="315"/>
      <c r="P2453" s="75">
        <f t="shared" si="178"/>
        <v>127.9</v>
      </c>
      <c r="Q2453" s="9"/>
      <c r="R2453" s="9"/>
      <c r="S2453" s="9"/>
      <c r="T2453" s="78">
        <f t="shared" si="179"/>
        <v>631</v>
      </c>
      <c r="U2453" s="9"/>
      <c r="V2453" s="9"/>
      <c r="W2453" s="9"/>
      <c r="X2453" s="315"/>
      <c r="Y2453" s="9">
        <v>127.9</v>
      </c>
      <c r="Z2453" s="9">
        <f t="shared" si="176"/>
        <v>155.13</v>
      </c>
      <c r="AA2453" s="315"/>
      <c r="AB2453" s="9">
        <f t="shared" si="177"/>
        <v>109.73</v>
      </c>
      <c r="AC2453" s="9">
        <v>143.86000000000001</v>
      </c>
      <c r="AD2453" s="9"/>
      <c r="AG2453" s="315"/>
      <c r="AH2453" s="317"/>
      <c r="AI2453" s="317"/>
      <c r="AJ2453" s="317"/>
      <c r="AK2453" s="317"/>
      <c r="AL2453" s="315"/>
    </row>
    <row r="2454" spans="1:38">
      <c r="A2454" s="342"/>
      <c r="B2454" s="73"/>
      <c r="C2454" s="9" t="s">
        <v>233</v>
      </c>
      <c r="D2454" s="9"/>
      <c r="E2454" s="9" t="s">
        <v>147</v>
      </c>
      <c r="F2454" s="74">
        <v>339</v>
      </c>
      <c r="G2454" s="9"/>
      <c r="H2454" s="74">
        <f t="shared" si="175"/>
        <v>1</v>
      </c>
      <c r="I2454" s="9"/>
      <c r="J2454" s="76">
        <v>85.009999999999991</v>
      </c>
      <c r="K2454" s="9"/>
      <c r="L2454" s="315"/>
      <c r="M2454" s="9">
        <v>2</v>
      </c>
      <c r="N2454" s="35"/>
      <c r="O2454" s="315"/>
      <c r="P2454" s="75">
        <f t="shared" si="178"/>
        <v>42.504999999999995</v>
      </c>
      <c r="Q2454" s="9"/>
      <c r="R2454" s="9"/>
      <c r="S2454" s="9"/>
      <c r="T2454" s="78">
        <f t="shared" si="179"/>
        <v>169.5</v>
      </c>
      <c r="U2454" s="9"/>
      <c r="V2454" s="9"/>
      <c r="W2454" s="9"/>
      <c r="X2454" s="315"/>
      <c r="Y2454" s="9">
        <v>85.009999999999991</v>
      </c>
      <c r="Z2454" s="9">
        <f t="shared" si="176"/>
        <v>103.11</v>
      </c>
      <c r="AA2454" s="315"/>
      <c r="AB2454" s="9">
        <f t="shared" si="177"/>
        <v>72.94</v>
      </c>
      <c r="AC2454" s="9">
        <v>95.62</v>
      </c>
      <c r="AD2454" s="9"/>
      <c r="AG2454" s="315"/>
      <c r="AH2454" s="317"/>
      <c r="AI2454" s="317"/>
      <c r="AJ2454" s="317"/>
      <c r="AK2454" s="317"/>
      <c r="AL2454" s="315"/>
    </row>
    <row r="2455" spans="1:38">
      <c r="A2455" s="342"/>
      <c r="B2455" s="73"/>
      <c r="C2455" s="9" t="s">
        <v>234</v>
      </c>
      <c r="D2455" s="9"/>
      <c r="E2455" s="9" t="s">
        <v>235</v>
      </c>
      <c r="F2455" s="74">
        <v>1809</v>
      </c>
      <c r="G2455" s="9"/>
      <c r="H2455" s="74">
        <f t="shared" si="175"/>
        <v>6</v>
      </c>
      <c r="I2455" s="9"/>
      <c r="J2455" s="76">
        <v>364.03999999999996</v>
      </c>
      <c r="K2455" s="9"/>
      <c r="L2455" s="315"/>
      <c r="M2455" s="9">
        <v>3</v>
      </c>
      <c r="N2455" s="35"/>
      <c r="O2455" s="315"/>
      <c r="P2455" s="75">
        <f t="shared" si="178"/>
        <v>121.34666666666665</v>
      </c>
      <c r="Q2455" s="9"/>
      <c r="R2455" s="9"/>
      <c r="S2455" s="9"/>
      <c r="T2455" s="78">
        <f t="shared" si="179"/>
        <v>603</v>
      </c>
      <c r="U2455" s="9"/>
      <c r="V2455" s="9"/>
      <c r="W2455" s="9"/>
      <c r="X2455" s="315"/>
      <c r="Y2455" s="9">
        <v>364.03999999999996</v>
      </c>
      <c r="Z2455" s="9">
        <f t="shared" si="176"/>
        <v>441.54</v>
      </c>
      <c r="AA2455" s="315"/>
      <c r="AB2455" s="9">
        <f t="shared" si="177"/>
        <v>312.33</v>
      </c>
      <c r="AC2455" s="9">
        <v>409.47</v>
      </c>
      <c r="AD2455" s="9"/>
      <c r="AG2455" s="315"/>
      <c r="AH2455" s="317"/>
      <c r="AI2455" s="317"/>
      <c r="AJ2455" s="317"/>
      <c r="AK2455" s="317"/>
      <c r="AL2455" s="315"/>
    </row>
    <row r="2456" spans="1:38">
      <c r="A2456" s="342"/>
      <c r="B2456" s="73"/>
      <c r="C2456" s="9" t="s">
        <v>236</v>
      </c>
      <c r="D2456" s="9"/>
      <c r="E2456" s="9" t="s">
        <v>200</v>
      </c>
      <c r="F2456" s="74">
        <v>1417261</v>
      </c>
      <c r="G2456" s="9"/>
      <c r="H2456" s="74">
        <f t="shared" si="175"/>
        <v>4655</v>
      </c>
      <c r="I2456" s="9"/>
      <c r="J2456" s="76">
        <v>150728.91999999981</v>
      </c>
      <c r="K2456" s="9"/>
      <c r="L2456" s="315"/>
      <c r="M2456" s="9">
        <v>500</v>
      </c>
      <c r="N2456" s="35"/>
      <c r="O2456" s="315"/>
      <c r="P2456" s="75">
        <f t="shared" si="178"/>
        <v>301.45783999999963</v>
      </c>
      <c r="Q2456" s="9"/>
      <c r="R2456" s="9"/>
      <c r="S2456" s="9"/>
      <c r="T2456" s="78">
        <f t="shared" si="179"/>
        <v>2834.5219999999999</v>
      </c>
      <c r="U2456" s="9"/>
      <c r="V2456" s="9"/>
      <c r="W2456" s="9"/>
      <c r="X2456" s="315"/>
      <c r="Y2456" s="9">
        <v>150728.91999999981</v>
      </c>
      <c r="Z2456" s="9">
        <f t="shared" si="176"/>
        <v>182817.09</v>
      </c>
      <c r="AA2456" s="315"/>
      <c r="AB2456" s="9">
        <f t="shared" si="177"/>
        <v>129320.62</v>
      </c>
      <c r="AC2456" s="9">
        <v>169538.9</v>
      </c>
      <c r="AD2456" s="9"/>
      <c r="AG2456" s="315"/>
      <c r="AH2456" s="317"/>
      <c r="AI2456" s="317"/>
      <c r="AJ2456" s="317"/>
      <c r="AK2456" s="317"/>
      <c r="AL2456" s="315"/>
    </row>
    <row r="2457" spans="1:38">
      <c r="A2457" s="342"/>
      <c r="B2457" s="73"/>
      <c r="C2457" s="9" t="s">
        <v>236</v>
      </c>
      <c r="D2457" s="9"/>
      <c r="E2457" s="9" t="s">
        <v>185</v>
      </c>
      <c r="F2457" s="74">
        <v>84</v>
      </c>
      <c r="G2457" s="9"/>
      <c r="H2457" s="74">
        <f t="shared" si="175"/>
        <v>0</v>
      </c>
      <c r="I2457" s="9"/>
      <c r="J2457" s="76">
        <v>26.18</v>
      </c>
      <c r="K2457" s="9"/>
      <c r="L2457" s="315"/>
      <c r="M2457" s="9">
        <v>1</v>
      </c>
      <c r="N2457" s="35"/>
      <c r="O2457" s="315"/>
      <c r="P2457" s="75">
        <f t="shared" si="178"/>
        <v>26.18</v>
      </c>
      <c r="Q2457" s="9"/>
      <c r="R2457" s="9"/>
      <c r="S2457" s="9"/>
      <c r="T2457" s="78">
        <f t="shared" si="179"/>
        <v>84</v>
      </c>
      <c r="U2457" s="9"/>
      <c r="V2457" s="9"/>
      <c r="W2457" s="9"/>
      <c r="X2457" s="315"/>
      <c r="Y2457" s="9">
        <v>26.18</v>
      </c>
      <c r="Z2457" s="9">
        <f t="shared" si="176"/>
        <v>31.75</v>
      </c>
      <c r="AA2457" s="315"/>
      <c r="AB2457" s="9">
        <f t="shared" si="177"/>
        <v>22.46</v>
      </c>
      <c r="AC2457" s="9">
        <v>29.45</v>
      </c>
      <c r="AD2457" s="9"/>
      <c r="AG2457" s="315"/>
      <c r="AH2457" s="317"/>
      <c r="AI2457" s="317"/>
      <c r="AJ2457" s="317"/>
      <c r="AK2457" s="317"/>
      <c r="AL2457" s="315"/>
    </row>
    <row r="2458" spans="1:38">
      <c r="A2458" s="342"/>
      <c r="B2458" s="73"/>
      <c r="C2458" s="9" t="s">
        <v>237</v>
      </c>
      <c r="D2458" s="9"/>
      <c r="E2458" s="9" t="s">
        <v>68</v>
      </c>
      <c r="F2458" s="74">
        <v>7186617</v>
      </c>
      <c r="G2458" s="9"/>
      <c r="H2458" s="74">
        <f t="shared" si="175"/>
        <v>23602</v>
      </c>
      <c r="I2458" s="9"/>
      <c r="J2458" s="76">
        <v>791768.91000000166</v>
      </c>
      <c r="K2458" s="9"/>
      <c r="L2458" s="315"/>
      <c r="M2458" s="9">
        <v>960</v>
      </c>
      <c r="N2458" s="35"/>
      <c r="O2458" s="315"/>
      <c r="P2458" s="75">
        <f t="shared" si="178"/>
        <v>824.75928125000178</v>
      </c>
      <c r="Q2458" s="9"/>
      <c r="R2458" s="9"/>
      <c r="S2458" s="9"/>
      <c r="T2458" s="78">
        <f t="shared" si="179"/>
        <v>7486.0593749999998</v>
      </c>
      <c r="U2458" s="9"/>
      <c r="V2458" s="9"/>
      <c r="W2458" s="9"/>
      <c r="X2458" s="315"/>
      <c r="Y2458" s="9">
        <v>791768.91000000166</v>
      </c>
      <c r="Z2458" s="9">
        <f t="shared" si="176"/>
        <v>960325.91</v>
      </c>
      <c r="AA2458" s="315"/>
      <c r="AB2458" s="9">
        <f t="shared" si="177"/>
        <v>679312.55</v>
      </c>
      <c r="AC2458" s="9">
        <v>890576.5</v>
      </c>
      <c r="AD2458" s="9"/>
      <c r="AG2458" s="315"/>
      <c r="AH2458" s="317"/>
      <c r="AI2458" s="317"/>
      <c r="AJ2458" s="317"/>
      <c r="AK2458" s="317"/>
      <c r="AL2458" s="315"/>
    </row>
    <row r="2459" spans="1:38">
      <c r="A2459" s="342"/>
      <c r="B2459" s="73"/>
      <c r="C2459" s="9" t="s">
        <v>237</v>
      </c>
      <c r="D2459" s="9"/>
      <c r="E2459" s="9" t="s">
        <v>110</v>
      </c>
      <c r="F2459" s="74">
        <v>855</v>
      </c>
      <c r="G2459" s="9"/>
      <c r="H2459" s="74">
        <f t="shared" si="175"/>
        <v>3</v>
      </c>
      <c r="I2459" s="9"/>
      <c r="J2459" s="76">
        <v>168.09</v>
      </c>
      <c r="K2459" s="9"/>
      <c r="L2459" s="315"/>
      <c r="M2459" s="9">
        <v>1</v>
      </c>
      <c r="N2459" s="35"/>
      <c r="O2459" s="315"/>
      <c r="P2459" s="75">
        <f t="shared" si="178"/>
        <v>168.09</v>
      </c>
      <c r="Q2459" s="9"/>
      <c r="R2459" s="9"/>
      <c r="S2459" s="9"/>
      <c r="T2459" s="78">
        <f t="shared" si="179"/>
        <v>855</v>
      </c>
      <c r="U2459" s="9"/>
      <c r="V2459" s="9"/>
      <c r="W2459" s="9"/>
      <c r="X2459" s="315"/>
      <c r="Y2459" s="9">
        <v>168.09</v>
      </c>
      <c r="Z2459" s="9">
        <f t="shared" si="176"/>
        <v>203.87</v>
      </c>
      <c r="AA2459" s="315"/>
      <c r="AB2459" s="9">
        <f t="shared" si="177"/>
        <v>144.22</v>
      </c>
      <c r="AC2459" s="9">
        <v>189.07</v>
      </c>
      <c r="AD2459" s="9"/>
      <c r="AG2459" s="315"/>
      <c r="AH2459" s="317"/>
      <c r="AI2459" s="317"/>
      <c r="AJ2459" s="317"/>
      <c r="AK2459" s="317"/>
      <c r="AL2459" s="315"/>
    </row>
    <row r="2460" spans="1:38">
      <c r="A2460" s="342"/>
      <c r="B2460" s="73"/>
      <c r="C2460" s="9" t="s">
        <v>238</v>
      </c>
      <c r="D2460" s="9"/>
      <c r="E2460" s="9" t="s">
        <v>117</v>
      </c>
      <c r="F2460" s="74">
        <v>12041</v>
      </c>
      <c r="G2460" s="9"/>
      <c r="H2460" s="74">
        <f t="shared" si="175"/>
        <v>40</v>
      </c>
      <c r="I2460" s="9"/>
      <c r="J2460" s="76">
        <v>2130.6600000000003</v>
      </c>
      <c r="K2460" s="9"/>
      <c r="L2460" s="315"/>
      <c r="M2460" s="9">
        <v>28</v>
      </c>
      <c r="N2460" s="35"/>
      <c r="O2460" s="315"/>
      <c r="P2460" s="75">
        <f t="shared" si="178"/>
        <v>76.095000000000013</v>
      </c>
      <c r="Q2460" s="9"/>
      <c r="R2460" s="9"/>
      <c r="S2460" s="9"/>
      <c r="T2460" s="78">
        <f t="shared" si="179"/>
        <v>430.03571428571428</v>
      </c>
      <c r="U2460" s="9"/>
      <c r="V2460" s="9"/>
      <c r="W2460" s="9"/>
      <c r="X2460" s="315"/>
      <c r="Y2460" s="9">
        <v>2130.6600000000003</v>
      </c>
      <c r="Z2460" s="9">
        <f t="shared" si="176"/>
        <v>2584.25</v>
      </c>
      <c r="AA2460" s="315"/>
      <c r="AB2460" s="9">
        <f t="shared" si="177"/>
        <v>1828.04</v>
      </c>
      <c r="AC2460" s="9">
        <v>2396.5500000000002</v>
      </c>
      <c r="AD2460" s="9"/>
      <c r="AG2460" s="315"/>
      <c r="AH2460" s="317"/>
      <c r="AI2460" s="317"/>
      <c r="AJ2460" s="317"/>
      <c r="AK2460" s="317"/>
      <c r="AL2460" s="315"/>
    </row>
    <row r="2461" spans="1:38">
      <c r="A2461" s="342"/>
      <c r="B2461" s="73"/>
      <c r="C2461" s="9" t="s">
        <v>239</v>
      </c>
      <c r="D2461" s="9"/>
      <c r="E2461" s="9" t="s">
        <v>83</v>
      </c>
      <c r="F2461" s="74">
        <v>3508</v>
      </c>
      <c r="G2461" s="9"/>
      <c r="H2461" s="74">
        <f t="shared" si="175"/>
        <v>12</v>
      </c>
      <c r="I2461" s="9"/>
      <c r="J2461" s="76">
        <v>641.78</v>
      </c>
      <c r="K2461" s="9"/>
      <c r="L2461" s="315"/>
      <c r="M2461" s="9">
        <v>3</v>
      </c>
      <c r="N2461" s="35"/>
      <c r="O2461" s="315"/>
      <c r="P2461" s="75">
        <f t="shared" si="178"/>
        <v>213.92666666666665</v>
      </c>
      <c r="Q2461" s="9"/>
      <c r="R2461" s="9"/>
      <c r="S2461" s="9"/>
      <c r="T2461" s="78">
        <f t="shared" si="179"/>
        <v>1169.3333333333333</v>
      </c>
      <c r="U2461" s="9"/>
      <c r="V2461" s="9"/>
      <c r="W2461" s="9"/>
      <c r="X2461" s="315"/>
      <c r="Y2461" s="9">
        <v>641.78</v>
      </c>
      <c r="Z2461" s="9">
        <f t="shared" si="176"/>
        <v>778.41</v>
      </c>
      <c r="AA2461" s="315"/>
      <c r="AB2461" s="9">
        <f t="shared" si="177"/>
        <v>550.63</v>
      </c>
      <c r="AC2461" s="9">
        <v>721.87</v>
      </c>
      <c r="AD2461" s="9"/>
      <c r="AG2461" s="315"/>
      <c r="AH2461" s="317"/>
      <c r="AI2461" s="317"/>
      <c r="AJ2461" s="317"/>
      <c r="AK2461" s="317"/>
      <c r="AL2461" s="315"/>
    </row>
    <row r="2462" spans="1:38">
      <c r="A2462" s="342"/>
      <c r="B2462" s="73"/>
      <c r="C2462" s="9" t="s">
        <v>240</v>
      </c>
      <c r="D2462" s="9"/>
      <c r="E2462" s="9" t="s">
        <v>70</v>
      </c>
      <c r="F2462" s="74">
        <v>440889</v>
      </c>
      <c r="G2462" s="9"/>
      <c r="H2462" s="74">
        <f t="shared" si="175"/>
        <v>1448</v>
      </c>
      <c r="I2462" s="9"/>
      <c r="J2462" s="76">
        <v>47470.990000000005</v>
      </c>
      <c r="K2462" s="9"/>
      <c r="L2462" s="315"/>
      <c r="M2462" s="9">
        <v>120</v>
      </c>
      <c r="N2462" s="35"/>
      <c r="O2462" s="315"/>
      <c r="P2462" s="75">
        <f t="shared" si="178"/>
        <v>395.5915833333334</v>
      </c>
      <c r="Q2462" s="9"/>
      <c r="R2462" s="9"/>
      <c r="S2462" s="9"/>
      <c r="T2462" s="78">
        <f t="shared" si="179"/>
        <v>3674.0749999999998</v>
      </c>
      <c r="U2462" s="9"/>
      <c r="V2462" s="9"/>
      <c r="W2462" s="9"/>
      <c r="X2462" s="315"/>
      <c r="Y2462" s="9">
        <v>47470.990000000005</v>
      </c>
      <c r="Z2462" s="9">
        <f t="shared" si="176"/>
        <v>57576.93</v>
      </c>
      <c r="AA2462" s="315"/>
      <c r="AB2462" s="9">
        <f t="shared" si="177"/>
        <v>40728.6</v>
      </c>
      <c r="AC2462" s="9">
        <v>53395.06</v>
      </c>
      <c r="AD2462" s="9"/>
      <c r="AG2462" s="315"/>
      <c r="AH2462" s="317"/>
      <c r="AI2462" s="317"/>
      <c r="AJ2462" s="317"/>
      <c r="AK2462" s="317"/>
      <c r="AL2462" s="315"/>
    </row>
    <row r="2463" spans="1:38">
      <c r="A2463" s="342"/>
      <c r="B2463" s="73"/>
      <c r="C2463" s="9" t="s">
        <v>241</v>
      </c>
      <c r="D2463" s="9"/>
      <c r="E2463" s="9" t="s">
        <v>135</v>
      </c>
      <c r="F2463" s="74">
        <v>36</v>
      </c>
      <c r="G2463" s="9"/>
      <c r="H2463" s="74">
        <f t="shared" si="175"/>
        <v>0</v>
      </c>
      <c r="I2463" s="9"/>
      <c r="J2463" s="76">
        <v>17.809999999999999</v>
      </c>
      <c r="K2463" s="9"/>
      <c r="L2463" s="315"/>
      <c r="M2463" s="9">
        <v>1</v>
      </c>
      <c r="N2463" s="35"/>
      <c r="O2463" s="315"/>
      <c r="P2463" s="75">
        <f t="shared" si="178"/>
        <v>17.809999999999999</v>
      </c>
      <c r="Q2463" s="9"/>
      <c r="R2463" s="9"/>
      <c r="S2463" s="9"/>
      <c r="T2463" s="78">
        <f t="shared" si="179"/>
        <v>36</v>
      </c>
      <c r="U2463" s="9"/>
      <c r="V2463" s="9"/>
      <c r="W2463" s="9"/>
      <c r="X2463" s="315"/>
      <c r="Y2463" s="9">
        <v>17.809999999999999</v>
      </c>
      <c r="Z2463" s="9">
        <f t="shared" si="176"/>
        <v>21.6</v>
      </c>
      <c r="AA2463" s="315"/>
      <c r="AB2463" s="9">
        <f t="shared" si="177"/>
        <v>15.28</v>
      </c>
      <c r="AC2463" s="9">
        <v>20.03</v>
      </c>
      <c r="AD2463" s="9"/>
      <c r="AG2463" s="315"/>
      <c r="AH2463" s="317"/>
      <c r="AI2463" s="317"/>
      <c r="AJ2463" s="317"/>
      <c r="AK2463" s="317"/>
      <c r="AL2463" s="315"/>
    </row>
    <row r="2464" spans="1:38">
      <c r="A2464" s="342"/>
      <c r="B2464" s="73"/>
      <c r="C2464" s="9" t="s">
        <v>241</v>
      </c>
      <c r="D2464" s="9"/>
      <c r="E2464" s="9" t="s">
        <v>224</v>
      </c>
      <c r="F2464" s="74">
        <v>372</v>
      </c>
      <c r="G2464" s="9"/>
      <c r="H2464" s="74">
        <f t="shared" si="175"/>
        <v>1</v>
      </c>
      <c r="I2464" s="9"/>
      <c r="J2464" s="76">
        <v>25.29</v>
      </c>
      <c r="K2464" s="9"/>
      <c r="L2464" s="315"/>
      <c r="M2464" s="9">
        <v>1</v>
      </c>
      <c r="N2464" s="35"/>
      <c r="O2464" s="315"/>
      <c r="P2464" s="75">
        <f t="shared" si="178"/>
        <v>25.29</v>
      </c>
      <c r="Q2464" s="9"/>
      <c r="R2464" s="9"/>
      <c r="S2464" s="9"/>
      <c r="T2464" s="78">
        <f t="shared" si="179"/>
        <v>372</v>
      </c>
      <c r="U2464" s="9"/>
      <c r="V2464" s="9"/>
      <c r="W2464" s="9"/>
      <c r="X2464" s="315"/>
      <c r="Y2464" s="9">
        <v>25.29</v>
      </c>
      <c r="Z2464" s="9">
        <f t="shared" si="176"/>
        <v>30.67</v>
      </c>
      <c r="AA2464" s="315"/>
      <c r="AB2464" s="9">
        <f t="shared" si="177"/>
        <v>21.7</v>
      </c>
      <c r="AC2464" s="9">
        <v>28.45</v>
      </c>
      <c r="AD2464" s="9"/>
      <c r="AG2464" s="315"/>
      <c r="AH2464" s="317"/>
      <c r="AI2464" s="317"/>
      <c r="AJ2464" s="317"/>
      <c r="AK2464" s="317"/>
      <c r="AL2464" s="315"/>
    </row>
    <row r="2465" spans="1:38">
      <c r="A2465" s="342"/>
      <c r="B2465" s="73"/>
      <c r="C2465" s="9" t="s">
        <v>241</v>
      </c>
      <c r="D2465" s="9"/>
      <c r="E2465" s="9" t="s">
        <v>61</v>
      </c>
      <c r="F2465" s="74">
        <v>959857</v>
      </c>
      <c r="G2465" s="9"/>
      <c r="H2465" s="74">
        <f t="shared" si="175"/>
        <v>3152</v>
      </c>
      <c r="I2465" s="9"/>
      <c r="J2465" s="76">
        <v>120193.90999999996</v>
      </c>
      <c r="K2465" s="9"/>
      <c r="L2465" s="315"/>
      <c r="M2465" s="9">
        <v>520</v>
      </c>
      <c r="N2465" s="35"/>
      <c r="O2465" s="315"/>
      <c r="P2465" s="75">
        <f t="shared" si="178"/>
        <v>231.14213461538455</v>
      </c>
      <c r="Q2465" s="9"/>
      <c r="R2465" s="9"/>
      <c r="S2465" s="9"/>
      <c r="T2465" s="78">
        <f t="shared" si="179"/>
        <v>1845.8788461538461</v>
      </c>
      <c r="U2465" s="9"/>
      <c r="V2465" s="9"/>
      <c r="W2465" s="9"/>
      <c r="X2465" s="315"/>
      <c r="Y2465" s="9">
        <v>120193.90999999996</v>
      </c>
      <c r="Z2465" s="9">
        <f t="shared" si="176"/>
        <v>145781.57999999999</v>
      </c>
      <c r="AA2465" s="315"/>
      <c r="AB2465" s="9">
        <f t="shared" si="177"/>
        <v>103122.55</v>
      </c>
      <c r="AC2465" s="9">
        <v>135193.32</v>
      </c>
      <c r="AD2465" s="9"/>
      <c r="AG2465" s="315"/>
      <c r="AH2465" s="317"/>
      <c r="AI2465" s="317"/>
      <c r="AJ2465" s="317"/>
      <c r="AK2465" s="317"/>
      <c r="AL2465" s="315"/>
    </row>
    <row r="2466" spans="1:38">
      <c r="A2466" s="342"/>
      <c r="B2466" s="73"/>
      <c r="C2466" s="9" t="s">
        <v>242</v>
      </c>
      <c r="D2466" s="9"/>
      <c r="E2466" s="9" t="s">
        <v>70</v>
      </c>
      <c r="F2466" s="74">
        <v>36</v>
      </c>
      <c r="G2466" s="9"/>
      <c r="H2466" s="74">
        <f t="shared" si="175"/>
        <v>0</v>
      </c>
      <c r="I2466" s="9"/>
      <c r="J2466" s="76">
        <v>18.84</v>
      </c>
      <c r="K2466" s="9"/>
      <c r="L2466" s="315"/>
      <c r="M2466" s="9">
        <v>1</v>
      </c>
      <c r="N2466" s="35"/>
      <c r="O2466" s="315"/>
      <c r="P2466" s="75">
        <f t="shared" si="178"/>
        <v>18.84</v>
      </c>
      <c r="Q2466" s="9"/>
      <c r="R2466" s="9"/>
      <c r="S2466" s="9"/>
      <c r="T2466" s="78">
        <f t="shared" si="179"/>
        <v>36</v>
      </c>
      <c r="U2466" s="9"/>
      <c r="V2466" s="9"/>
      <c r="W2466" s="9"/>
      <c r="X2466" s="315"/>
      <c r="Y2466" s="9">
        <v>18.84</v>
      </c>
      <c r="Z2466" s="9">
        <f t="shared" si="176"/>
        <v>22.85</v>
      </c>
      <c r="AA2466" s="315"/>
      <c r="AB2466" s="9">
        <f t="shared" si="177"/>
        <v>16.16</v>
      </c>
      <c r="AC2466" s="9">
        <v>21.19</v>
      </c>
      <c r="AD2466" s="9"/>
      <c r="AG2466" s="315"/>
      <c r="AH2466" s="317"/>
      <c r="AI2466" s="317"/>
      <c r="AJ2466" s="317"/>
      <c r="AK2466" s="317"/>
      <c r="AL2466" s="315"/>
    </row>
    <row r="2467" spans="1:38">
      <c r="A2467" s="342"/>
      <c r="B2467" s="73"/>
      <c r="C2467" s="9" t="s">
        <v>243</v>
      </c>
      <c r="D2467" s="9"/>
      <c r="E2467" s="9" t="s">
        <v>154</v>
      </c>
      <c r="F2467" s="74">
        <v>661</v>
      </c>
      <c r="G2467" s="9"/>
      <c r="H2467" s="74">
        <f t="shared" si="175"/>
        <v>2</v>
      </c>
      <c r="I2467" s="9"/>
      <c r="J2467" s="76">
        <v>241.29000000000005</v>
      </c>
      <c r="K2467" s="9"/>
      <c r="L2467" s="315"/>
      <c r="M2467" s="9">
        <v>9</v>
      </c>
      <c r="N2467" s="35"/>
      <c r="O2467" s="315"/>
      <c r="P2467" s="75">
        <f t="shared" si="178"/>
        <v>26.810000000000006</v>
      </c>
      <c r="Q2467" s="9"/>
      <c r="R2467" s="9"/>
      <c r="S2467" s="9"/>
      <c r="T2467" s="78">
        <f t="shared" si="179"/>
        <v>73.444444444444443</v>
      </c>
      <c r="U2467" s="9"/>
      <c r="V2467" s="9"/>
      <c r="W2467" s="9"/>
      <c r="X2467" s="315"/>
      <c r="Y2467" s="9">
        <v>241.29000000000005</v>
      </c>
      <c r="Z2467" s="9">
        <f t="shared" si="176"/>
        <v>292.66000000000003</v>
      </c>
      <c r="AA2467" s="315"/>
      <c r="AB2467" s="9">
        <f t="shared" si="177"/>
        <v>207.02</v>
      </c>
      <c r="AC2467" s="9">
        <v>271.39999999999998</v>
      </c>
      <c r="AD2467" s="9"/>
      <c r="AG2467" s="315"/>
      <c r="AH2467" s="317"/>
      <c r="AI2467" s="317"/>
      <c r="AJ2467" s="317"/>
      <c r="AK2467" s="317"/>
      <c r="AL2467" s="315"/>
    </row>
    <row r="2468" spans="1:38">
      <c r="A2468" s="342"/>
      <c r="B2468" s="73"/>
      <c r="C2468" s="9" t="s">
        <v>244</v>
      </c>
      <c r="D2468" s="9"/>
      <c r="E2468" s="9" t="s">
        <v>245</v>
      </c>
      <c r="F2468" s="74">
        <v>267595</v>
      </c>
      <c r="G2468" s="9"/>
      <c r="H2468" s="74">
        <f t="shared" si="175"/>
        <v>879</v>
      </c>
      <c r="I2468" s="9"/>
      <c r="J2468" s="76">
        <v>29806.509999999984</v>
      </c>
      <c r="K2468" s="9"/>
      <c r="L2468" s="315"/>
      <c r="M2468" s="9">
        <v>123</v>
      </c>
      <c r="N2468" s="35"/>
      <c r="O2468" s="315"/>
      <c r="P2468" s="75">
        <f t="shared" si="178"/>
        <v>242.32934959349581</v>
      </c>
      <c r="Q2468" s="9"/>
      <c r="R2468" s="9"/>
      <c r="S2468" s="9"/>
      <c r="T2468" s="78">
        <f t="shared" si="179"/>
        <v>2175.5691056910568</v>
      </c>
      <c r="U2468" s="9"/>
      <c r="V2468" s="9"/>
      <c r="W2468" s="9"/>
      <c r="X2468" s="315"/>
      <c r="Y2468" s="9">
        <v>29806.509999999984</v>
      </c>
      <c r="Z2468" s="9">
        <f t="shared" si="176"/>
        <v>36151.919999999998</v>
      </c>
      <c r="AA2468" s="315"/>
      <c r="AB2468" s="9">
        <f t="shared" si="177"/>
        <v>25573.040000000001</v>
      </c>
      <c r="AC2468" s="9">
        <v>33526.17</v>
      </c>
      <c r="AD2468" s="9"/>
      <c r="AG2468" s="315"/>
      <c r="AH2468" s="317"/>
      <c r="AI2468" s="317"/>
      <c r="AJ2468" s="317"/>
      <c r="AK2468" s="317"/>
      <c r="AL2468" s="315"/>
    </row>
    <row r="2469" spans="1:38">
      <c r="A2469" s="342"/>
      <c r="B2469" s="73"/>
      <c r="C2469" s="9" t="s">
        <v>587</v>
      </c>
      <c r="D2469" s="9"/>
      <c r="E2469" s="9" t="s">
        <v>110</v>
      </c>
      <c r="F2469" s="74">
        <v>610</v>
      </c>
      <c r="G2469" s="9"/>
      <c r="H2469" s="74">
        <f t="shared" si="175"/>
        <v>2</v>
      </c>
      <c r="I2469" s="9"/>
      <c r="J2469" s="76">
        <v>111.75999999999999</v>
      </c>
      <c r="K2469" s="9"/>
      <c r="L2469" s="315"/>
      <c r="M2469" s="9">
        <v>2</v>
      </c>
      <c r="N2469" s="35"/>
      <c r="O2469" s="315"/>
      <c r="P2469" s="75">
        <f t="shared" si="178"/>
        <v>55.879999999999995</v>
      </c>
      <c r="Q2469" s="9"/>
      <c r="R2469" s="9"/>
      <c r="S2469" s="9"/>
      <c r="T2469" s="78">
        <f t="shared" si="179"/>
        <v>305</v>
      </c>
      <c r="U2469" s="9"/>
      <c r="V2469" s="9"/>
      <c r="W2469" s="9"/>
      <c r="X2469" s="315"/>
      <c r="Y2469" s="9">
        <v>111.75999999999999</v>
      </c>
      <c r="Z2469" s="9">
        <f t="shared" si="176"/>
        <v>135.55000000000001</v>
      </c>
      <c r="AA2469" s="315"/>
      <c r="AB2469" s="9">
        <f t="shared" si="177"/>
        <v>95.89</v>
      </c>
      <c r="AC2469" s="9">
        <v>125.71</v>
      </c>
      <c r="AD2469" s="9"/>
      <c r="AG2469" s="315"/>
      <c r="AH2469" s="317"/>
      <c r="AI2469" s="317"/>
      <c r="AJ2469" s="317"/>
      <c r="AK2469" s="317"/>
      <c r="AL2469" s="315"/>
    </row>
    <row r="2470" spans="1:38">
      <c r="A2470" s="342"/>
      <c r="B2470" s="73"/>
      <c r="C2470" s="9" t="s">
        <v>249</v>
      </c>
      <c r="D2470" s="9"/>
      <c r="E2470" s="9" t="s">
        <v>91</v>
      </c>
      <c r="F2470" s="74">
        <v>765</v>
      </c>
      <c r="G2470" s="9"/>
      <c r="H2470" s="74">
        <f t="shared" si="175"/>
        <v>3</v>
      </c>
      <c r="I2470" s="9"/>
      <c r="J2470" s="76">
        <v>76.64</v>
      </c>
      <c r="K2470" s="9"/>
      <c r="L2470" s="315"/>
      <c r="M2470" s="9">
        <v>1</v>
      </c>
      <c r="N2470" s="35"/>
      <c r="O2470" s="315"/>
      <c r="P2470" s="75">
        <f t="shared" si="178"/>
        <v>76.64</v>
      </c>
      <c r="Q2470" s="9"/>
      <c r="R2470" s="9"/>
      <c r="S2470" s="9"/>
      <c r="T2470" s="78">
        <f t="shared" si="179"/>
        <v>765</v>
      </c>
      <c r="U2470" s="9"/>
      <c r="V2470" s="9"/>
      <c r="W2470" s="9"/>
      <c r="X2470" s="315"/>
      <c r="Y2470" s="9">
        <v>76.64</v>
      </c>
      <c r="Z2470" s="9">
        <f t="shared" si="176"/>
        <v>92.96</v>
      </c>
      <c r="AA2470" s="315"/>
      <c r="AB2470" s="9">
        <f t="shared" si="177"/>
        <v>65.75</v>
      </c>
      <c r="AC2470" s="9">
        <v>86.2</v>
      </c>
      <c r="AD2470" s="9"/>
      <c r="AG2470" s="315"/>
      <c r="AH2470" s="317"/>
      <c r="AI2470" s="317"/>
      <c r="AJ2470" s="317"/>
      <c r="AK2470" s="317"/>
      <c r="AL2470" s="315"/>
    </row>
    <row r="2471" spans="1:38">
      <c r="A2471" s="342"/>
      <c r="B2471" s="73"/>
      <c r="C2471" s="9" t="s">
        <v>249</v>
      </c>
      <c r="D2471" s="9"/>
      <c r="E2471" s="9" t="s">
        <v>68</v>
      </c>
      <c r="F2471" s="74">
        <v>135445</v>
      </c>
      <c r="G2471" s="9"/>
      <c r="H2471" s="74">
        <f t="shared" si="175"/>
        <v>445</v>
      </c>
      <c r="I2471" s="9"/>
      <c r="J2471" s="76">
        <v>19743.000000000004</v>
      </c>
      <c r="K2471" s="9"/>
      <c r="L2471" s="315"/>
      <c r="M2471" s="9">
        <v>33</v>
      </c>
      <c r="N2471" s="35"/>
      <c r="O2471" s="315"/>
      <c r="P2471" s="75">
        <f t="shared" si="178"/>
        <v>598.27272727272737</v>
      </c>
      <c r="Q2471" s="9"/>
      <c r="R2471" s="9"/>
      <c r="S2471" s="9"/>
      <c r="T2471" s="78">
        <f t="shared" si="179"/>
        <v>4104.393939393939</v>
      </c>
      <c r="U2471" s="9"/>
      <c r="V2471" s="9"/>
      <c r="W2471" s="9"/>
      <c r="X2471" s="315"/>
      <c r="Y2471" s="9">
        <v>19743.000000000004</v>
      </c>
      <c r="Z2471" s="9">
        <f t="shared" si="176"/>
        <v>23946.02</v>
      </c>
      <c r="AA2471" s="315"/>
      <c r="AB2471" s="9">
        <f t="shared" si="177"/>
        <v>16938.87</v>
      </c>
      <c r="AC2471" s="9">
        <v>22206.799999999999</v>
      </c>
      <c r="AD2471" s="9"/>
      <c r="AG2471" s="315"/>
      <c r="AH2471" s="317"/>
      <c r="AI2471" s="317"/>
      <c r="AJ2471" s="317"/>
      <c r="AK2471" s="317"/>
      <c r="AL2471" s="315"/>
    </row>
    <row r="2472" spans="1:38">
      <c r="A2472" s="342"/>
      <c r="B2472" s="73"/>
      <c r="C2472" s="9" t="s">
        <v>249</v>
      </c>
      <c r="D2472" s="9"/>
      <c r="E2472" s="9" t="s">
        <v>110</v>
      </c>
      <c r="F2472" s="74">
        <v>90164</v>
      </c>
      <c r="G2472" s="9"/>
      <c r="H2472" s="74">
        <f t="shared" si="175"/>
        <v>296</v>
      </c>
      <c r="I2472" s="9"/>
      <c r="J2472" s="76">
        <v>11561.669999999996</v>
      </c>
      <c r="K2472" s="9"/>
      <c r="L2472" s="315"/>
      <c r="M2472" s="9">
        <v>23</v>
      </c>
      <c r="N2472" s="35"/>
      <c r="O2472" s="315"/>
      <c r="P2472" s="75">
        <f t="shared" si="178"/>
        <v>502.68130434782591</v>
      </c>
      <c r="Q2472" s="9"/>
      <c r="R2472" s="9"/>
      <c r="S2472" s="9"/>
      <c r="T2472" s="78">
        <f t="shared" si="179"/>
        <v>3920.1739130434785</v>
      </c>
      <c r="U2472" s="9"/>
      <c r="V2472" s="9"/>
      <c r="W2472" s="9"/>
      <c r="X2472" s="315"/>
      <c r="Y2472" s="9">
        <v>11561.669999999996</v>
      </c>
      <c r="Z2472" s="9">
        <f t="shared" si="176"/>
        <v>14022.99</v>
      </c>
      <c r="AA2472" s="315"/>
      <c r="AB2472" s="9">
        <f t="shared" si="177"/>
        <v>9919.5499999999993</v>
      </c>
      <c r="AC2472" s="9">
        <v>13004.49</v>
      </c>
      <c r="AD2472" s="9"/>
      <c r="AG2472" s="315"/>
      <c r="AH2472" s="317"/>
      <c r="AI2472" s="317"/>
      <c r="AJ2472" s="317"/>
      <c r="AK2472" s="317"/>
      <c r="AL2472" s="315"/>
    </row>
    <row r="2473" spans="1:38">
      <c r="A2473" s="342"/>
      <c r="B2473" s="73"/>
      <c r="C2473" s="9" t="s">
        <v>250</v>
      </c>
      <c r="D2473" s="9"/>
      <c r="E2473" s="9" t="s">
        <v>192</v>
      </c>
      <c r="F2473" s="74">
        <v>351</v>
      </c>
      <c r="G2473" s="9"/>
      <c r="H2473" s="74">
        <f t="shared" si="175"/>
        <v>1</v>
      </c>
      <c r="I2473" s="9"/>
      <c r="J2473" s="76">
        <v>86.31</v>
      </c>
      <c r="K2473" s="9"/>
      <c r="L2473" s="315"/>
      <c r="M2473" s="9">
        <v>1</v>
      </c>
      <c r="N2473" s="35"/>
      <c r="O2473" s="315"/>
      <c r="P2473" s="75">
        <f t="shared" si="178"/>
        <v>86.31</v>
      </c>
      <c r="Q2473" s="9"/>
      <c r="R2473" s="9"/>
      <c r="S2473" s="9"/>
      <c r="T2473" s="78">
        <f t="shared" si="179"/>
        <v>351</v>
      </c>
      <c r="U2473" s="9"/>
      <c r="V2473" s="9"/>
      <c r="W2473" s="9"/>
      <c r="X2473" s="315"/>
      <c r="Y2473" s="9">
        <v>86.31</v>
      </c>
      <c r="Z2473" s="9">
        <f t="shared" si="176"/>
        <v>104.68</v>
      </c>
      <c r="AA2473" s="315"/>
      <c r="AB2473" s="9">
        <f t="shared" si="177"/>
        <v>74.05</v>
      </c>
      <c r="AC2473" s="9">
        <v>97.08</v>
      </c>
      <c r="AD2473" s="9"/>
      <c r="AG2473" s="315"/>
      <c r="AH2473" s="317"/>
      <c r="AI2473" s="317"/>
      <c r="AJ2473" s="317"/>
      <c r="AK2473" s="317"/>
      <c r="AL2473" s="315"/>
    </row>
    <row r="2474" spans="1:38">
      <c r="A2474" s="342"/>
      <c r="B2474" s="73"/>
      <c r="C2474" s="9" t="s">
        <v>250</v>
      </c>
      <c r="D2474" s="9"/>
      <c r="E2474" s="9" t="s">
        <v>64</v>
      </c>
      <c r="F2474" s="74">
        <v>479769</v>
      </c>
      <c r="G2474" s="9"/>
      <c r="H2474" s="74">
        <f t="shared" si="175"/>
        <v>1576</v>
      </c>
      <c r="I2474" s="9"/>
      <c r="J2474" s="76">
        <v>70567.399999999994</v>
      </c>
      <c r="K2474" s="9"/>
      <c r="L2474" s="315"/>
      <c r="M2474" s="9">
        <v>274</v>
      </c>
      <c r="N2474" s="35"/>
      <c r="O2474" s="315"/>
      <c r="P2474" s="75">
        <f t="shared" si="178"/>
        <v>257.54525547445252</v>
      </c>
      <c r="Q2474" s="9"/>
      <c r="R2474" s="9"/>
      <c r="S2474" s="9"/>
      <c r="T2474" s="78">
        <f t="shared" si="179"/>
        <v>1750.9817518248176</v>
      </c>
      <c r="U2474" s="9"/>
      <c r="V2474" s="9"/>
      <c r="W2474" s="9"/>
      <c r="X2474" s="315"/>
      <c r="Y2474" s="9">
        <v>70567.399999999994</v>
      </c>
      <c r="Z2474" s="9">
        <f t="shared" si="176"/>
        <v>85590.25</v>
      </c>
      <c r="AA2474" s="315"/>
      <c r="AB2474" s="9">
        <f t="shared" si="177"/>
        <v>60544.59</v>
      </c>
      <c r="AC2474" s="9">
        <v>79373.75</v>
      </c>
      <c r="AD2474" s="9"/>
      <c r="AG2474" s="315"/>
      <c r="AH2474" s="317"/>
      <c r="AI2474" s="317"/>
      <c r="AJ2474" s="317"/>
      <c r="AK2474" s="317"/>
      <c r="AL2474" s="315"/>
    </row>
    <row r="2475" spans="1:38">
      <c r="A2475" s="342"/>
      <c r="B2475" s="73"/>
      <c r="C2475" s="9" t="s">
        <v>253</v>
      </c>
      <c r="D2475" s="9"/>
      <c r="E2475" s="9" t="s">
        <v>55</v>
      </c>
      <c r="F2475" s="74">
        <v>499961</v>
      </c>
      <c r="G2475" s="9"/>
      <c r="H2475" s="74">
        <f t="shared" si="175"/>
        <v>1642</v>
      </c>
      <c r="I2475" s="9"/>
      <c r="J2475" s="76">
        <v>82584.600000000006</v>
      </c>
      <c r="K2475" s="9"/>
      <c r="L2475" s="315"/>
      <c r="M2475" s="9">
        <v>331</v>
      </c>
      <c r="N2475" s="35"/>
      <c r="O2475" s="315"/>
      <c r="P2475" s="75">
        <f t="shared" si="178"/>
        <v>249.50030211480365</v>
      </c>
      <c r="Q2475" s="9"/>
      <c r="R2475" s="9"/>
      <c r="S2475" s="9"/>
      <c r="T2475" s="78">
        <f t="shared" si="179"/>
        <v>1510.4561933534744</v>
      </c>
      <c r="U2475" s="9"/>
      <c r="V2475" s="9"/>
      <c r="W2475" s="9"/>
      <c r="X2475" s="315"/>
      <c r="Y2475" s="9">
        <v>82584.600000000006</v>
      </c>
      <c r="Z2475" s="9">
        <f t="shared" si="176"/>
        <v>100165.75999999999</v>
      </c>
      <c r="AA2475" s="315"/>
      <c r="AB2475" s="9">
        <f t="shared" si="177"/>
        <v>70854.960000000006</v>
      </c>
      <c r="AC2475" s="9">
        <v>92890.62</v>
      </c>
      <c r="AD2475" s="9"/>
      <c r="AG2475" s="315"/>
      <c r="AH2475" s="317"/>
      <c r="AI2475" s="317"/>
      <c r="AJ2475" s="317"/>
      <c r="AK2475" s="317"/>
      <c r="AL2475" s="315"/>
    </row>
    <row r="2476" spans="1:38">
      <c r="A2476" s="342"/>
      <c r="B2476" s="73"/>
      <c r="C2476" s="9" t="s">
        <v>253</v>
      </c>
      <c r="D2476" s="9"/>
      <c r="E2476" s="9" t="s">
        <v>157</v>
      </c>
      <c r="F2476" s="74">
        <v>576</v>
      </c>
      <c r="G2476" s="9"/>
      <c r="H2476" s="74">
        <f t="shared" si="175"/>
        <v>2</v>
      </c>
      <c r="I2476" s="9"/>
      <c r="J2476" s="76">
        <v>36.28</v>
      </c>
      <c r="K2476" s="9"/>
      <c r="L2476" s="315"/>
      <c r="M2476" s="9">
        <v>1</v>
      </c>
      <c r="N2476" s="35"/>
      <c r="O2476" s="315"/>
      <c r="P2476" s="75">
        <f t="shared" si="178"/>
        <v>36.28</v>
      </c>
      <c r="Q2476" s="9"/>
      <c r="R2476" s="9"/>
      <c r="S2476" s="9"/>
      <c r="T2476" s="78">
        <f t="shared" si="179"/>
        <v>576</v>
      </c>
      <c r="U2476" s="9"/>
      <c r="V2476" s="9"/>
      <c r="W2476" s="9"/>
      <c r="X2476" s="315"/>
      <c r="Y2476" s="9">
        <v>36.28</v>
      </c>
      <c r="Z2476" s="9">
        <f t="shared" si="176"/>
        <v>44</v>
      </c>
      <c r="AA2476" s="315"/>
      <c r="AB2476" s="9">
        <f t="shared" si="177"/>
        <v>31.13</v>
      </c>
      <c r="AC2476" s="9">
        <v>40.81</v>
      </c>
      <c r="AD2476" s="9"/>
      <c r="AG2476" s="315"/>
      <c r="AH2476" s="317"/>
      <c r="AI2476" s="317"/>
      <c r="AJ2476" s="317"/>
      <c r="AK2476" s="317"/>
      <c r="AL2476" s="315"/>
    </row>
    <row r="2477" spans="1:38">
      <c r="A2477" s="342"/>
      <c r="B2477" s="73"/>
      <c r="C2477" s="9" t="s">
        <v>255</v>
      </c>
      <c r="D2477" s="9"/>
      <c r="E2477" s="9" t="s">
        <v>117</v>
      </c>
      <c r="F2477" s="74">
        <v>297</v>
      </c>
      <c r="G2477" s="9"/>
      <c r="H2477" s="74">
        <f t="shared" si="175"/>
        <v>1</v>
      </c>
      <c r="I2477" s="9"/>
      <c r="J2477" s="76">
        <v>269.16000000000003</v>
      </c>
      <c r="K2477" s="9"/>
      <c r="L2477" s="315"/>
      <c r="M2477" s="9">
        <v>7</v>
      </c>
      <c r="N2477" s="35"/>
      <c r="O2477" s="315"/>
      <c r="P2477" s="75">
        <f t="shared" si="178"/>
        <v>38.451428571428572</v>
      </c>
      <c r="Q2477" s="9"/>
      <c r="R2477" s="9"/>
      <c r="S2477" s="9"/>
      <c r="T2477" s="78">
        <f t="shared" si="179"/>
        <v>42.428571428571431</v>
      </c>
      <c r="U2477" s="9"/>
      <c r="V2477" s="9"/>
      <c r="W2477" s="9"/>
      <c r="X2477" s="315"/>
      <c r="Y2477" s="9">
        <v>269.16000000000003</v>
      </c>
      <c r="Z2477" s="9">
        <f t="shared" si="176"/>
        <v>326.45999999999998</v>
      </c>
      <c r="AA2477" s="315"/>
      <c r="AB2477" s="9">
        <f t="shared" si="177"/>
        <v>230.93</v>
      </c>
      <c r="AC2477" s="9">
        <v>302.75</v>
      </c>
      <c r="AD2477" s="9"/>
      <c r="AG2477" s="315"/>
      <c r="AH2477" s="317"/>
      <c r="AI2477" s="317"/>
      <c r="AJ2477" s="317"/>
      <c r="AK2477" s="317"/>
      <c r="AL2477" s="315"/>
    </row>
    <row r="2478" spans="1:38">
      <c r="A2478" s="342"/>
      <c r="B2478" s="73"/>
      <c r="C2478" s="9" t="s">
        <v>255</v>
      </c>
      <c r="D2478" s="9"/>
      <c r="E2478" s="9" t="s">
        <v>256</v>
      </c>
      <c r="F2478" s="74">
        <v>115344</v>
      </c>
      <c r="G2478" s="9"/>
      <c r="H2478" s="74">
        <f t="shared" si="175"/>
        <v>379</v>
      </c>
      <c r="I2478" s="9"/>
      <c r="J2478" s="76">
        <v>15681.110000000008</v>
      </c>
      <c r="K2478" s="9"/>
      <c r="L2478" s="315"/>
      <c r="M2478" s="9">
        <v>128</v>
      </c>
      <c r="N2478" s="35"/>
      <c r="O2478" s="315"/>
      <c r="P2478" s="75">
        <f t="shared" si="178"/>
        <v>122.50867187500006</v>
      </c>
      <c r="Q2478" s="9"/>
      <c r="R2478" s="9"/>
      <c r="S2478" s="9"/>
      <c r="T2478" s="78">
        <f t="shared" si="179"/>
        <v>901.125</v>
      </c>
      <c r="U2478" s="9"/>
      <c r="V2478" s="9"/>
      <c r="W2478" s="9"/>
      <c r="X2478" s="315"/>
      <c r="Y2478" s="9">
        <v>15681.110000000008</v>
      </c>
      <c r="Z2478" s="9">
        <f t="shared" si="176"/>
        <v>19019.41</v>
      </c>
      <c r="AA2478" s="315"/>
      <c r="AB2478" s="9">
        <f t="shared" si="177"/>
        <v>13453.89</v>
      </c>
      <c r="AC2478" s="9">
        <v>17638.009999999998</v>
      </c>
      <c r="AD2478" s="9"/>
      <c r="AG2478" s="315"/>
      <c r="AH2478" s="317"/>
      <c r="AI2478" s="317"/>
      <c r="AJ2478" s="317"/>
      <c r="AK2478" s="317"/>
      <c r="AL2478" s="315"/>
    </row>
    <row r="2479" spans="1:38">
      <c r="A2479" s="342"/>
      <c r="B2479" s="73"/>
      <c r="C2479" s="9" t="s">
        <v>255</v>
      </c>
      <c r="D2479" s="9"/>
      <c r="E2479" s="9" t="s">
        <v>110</v>
      </c>
      <c r="F2479" s="74">
        <v>14700</v>
      </c>
      <c r="G2479" s="9"/>
      <c r="H2479" s="74">
        <f t="shared" si="175"/>
        <v>48</v>
      </c>
      <c r="I2479" s="9"/>
      <c r="J2479" s="76">
        <v>2714.32</v>
      </c>
      <c r="K2479" s="9"/>
      <c r="L2479" s="315"/>
      <c r="M2479" s="9">
        <v>1</v>
      </c>
      <c r="N2479" s="35"/>
      <c r="O2479" s="315"/>
      <c r="P2479" s="75">
        <f t="shared" si="178"/>
        <v>2714.32</v>
      </c>
      <c r="Q2479" s="9"/>
      <c r="R2479" s="9"/>
      <c r="S2479" s="9"/>
      <c r="T2479" s="78">
        <f t="shared" si="179"/>
        <v>14700</v>
      </c>
      <c r="U2479" s="9"/>
      <c r="V2479" s="9"/>
      <c r="W2479" s="9"/>
      <c r="X2479" s="315"/>
      <c r="Y2479" s="9">
        <v>2714.32</v>
      </c>
      <c r="Z2479" s="9">
        <f t="shared" si="176"/>
        <v>3292.16</v>
      </c>
      <c r="AA2479" s="315"/>
      <c r="AB2479" s="9">
        <f t="shared" si="177"/>
        <v>2328.8000000000002</v>
      </c>
      <c r="AC2479" s="9">
        <v>3053.05</v>
      </c>
      <c r="AD2479" s="9"/>
      <c r="AG2479" s="315"/>
      <c r="AH2479" s="317"/>
      <c r="AI2479" s="317"/>
      <c r="AJ2479" s="317"/>
      <c r="AK2479" s="317"/>
      <c r="AL2479" s="315"/>
    </row>
    <row r="2480" spans="1:38">
      <c r="A2480" s="342"/>
      <c r="B2480" s="73"/>
      <c r="C2480" s="9" t="s">
        <v>588</v>
      </c>
      <c r="D2480" s="9"/>
      <c r="E2480" s="9" t="s">
        <v>176</v>
      </c>
      <c r="F2480" s="74">
        <v>14</v>
      </c>
      <c r="G2480" s="9"/>
      <c r="H2480" s="74">
        <f t="shared" si="175"/>
        <v>0</v>
      </c>
      <c r="I2480" s="9"/>
      <c r="J2480" s="76">
        <v>14.35</v>
      </c>
      <c r="K2480" s="9"/>
      <c r="L2480" s="315"/>
      <c r="M2480" s="9">
        <v>1</v>
      </c>
      <c r="N2480" s="35"/>
      <c r="O2480" s="315"/>
      <c r="P2480" s="75">
        <f t="shared" si="178"/>
        <v>14.35</v>
      </c>
      <c r="Q2480" s="9"/>
      <c r="R2480" s="9"/>
      <c r="S2480" s="9"/>
      <c r="T2480" s="78">
        <f t="shared" si="179"/>
        <v>14</v>
      </c>
      <c r="U2480" s="9"/>
      <c r="V2480" s="9"/>
      <c r="W2480" s="9"/>
      <c r="X2480" s="315"/>
      <c r="Y2480" s="9">
        <v>14.35</v>
      </c>
      <c r="Z2480" s="9">
        <f t="shared" si="176"/>
        <v>17.399999999999999</v>
      </c>
      <c r="AA2480" s="315"/>
      <c r="AB2480" s="9">
        <f t="shared" si="177"/>
        <v>12.31</v>
      </c>
      <c r="AC2480" s="9">
        <v>16.14</v>
      </c>
      <c r="AD2480" s="9"/>
      <c r="AG2480" s="315"/>
      <c r="AH2480" s="317"/>
      <c r="AI2480" s="317"/>
      <c r="AJ2480" s="317"/>
      <c r="AK2480" s="317"/>
      <c r="AL2480" s="315"/>
    </row>
    <row r="2481" spans="1:38">
      <c r="A2481" s="342"/>
      <c r="B2481" s="73"/>
      <c r="C2481" s="9" t="s">
        <v>257</v>
      </c>
      <c r="D2481" s="9"/>
      <c r="E2481" s="9" t="s">
        <v>258</v>
      </c>
      <c r="F2481" s="74">
        <v>8476</v>
      </c>
      <c r="G2481" s="9"/>
      <c r="H2481" s="74">
        <f t="shared" si="175"/>
        <v>28</v>
      </c>
      <c r="I2481" s="9"/>
      <c r="J2481" s="76">
        <v>1844.9599999999998</v>
      </c>
      <c r="K2481" s="9"/>
      <c r="L2481" s="315"/>
      <c r="M2481" s="9">
        <v>23</v>
      </c>
      <c r="N2481" s="35"/>
      <c r="O2481" s="315"/>
      <c r="P2481" s="75">
        <f t="shared" si="178"/>
        <v>80.215652173913028</v>
      </c>
      <c r="Q2481" s="9"/>
      <c r="R2481" s="9"/>
      <c r="S2481" s="9"/>
      <c r="T2481" s="78">
        <f t="shared" si="179"/>
        <v>368.52173913043481</v>
      </c>
      <c r="U2481" s="9"/>
      <c r="V2481" s="9"/>
      <c r="W2481" s="9"/>
      <c r="X2481" s="315"/>
      <c r="Y2481" s="9">
        <v>1844.9599999999998</v>
      </c>
      <c r="Z2481" s="9">
        <f t="shared" si="176"/>
        <v>2237.73</v>
      </c>
      <c r="AA2481" s="315"/>
      <c r="AB2481" s="9">
        <f t="shared" si="177"/>
        <v>1582.92</v>
      </c>
      <c r="AC2481" s="9">
        <v>2075.1999999999998</v>
      </c>
      <c r="AD2481" s="9"/>
      <c r="AG2481" s="315"/>
      <c r="AH2481" s="317"/>
      <c r="AI2481" s="317"/>
      <c r="AJ2481" s="317"/>
      <c r="AK2481" s="317"/>
      <c r="AL2481" s="315"/>
    </row>
    <row r="2482" spans="1:38">
      <c r="A2482" s="342"/>
      <c r="B2482" s="73"/>
      <c r="C2482" s="9" t="s">
        <v>257</v>
      </c>
      <c r="D2482" s="9"/>
      <c r="E2482" s="9" t="s">
        <v>435</v>
      </c>
      <c r="F2482" s="74">
        <v>674</v>
      </c>
      <c r="G2482" s="9"/>
      <c r="H2482" s="74">
        <f t="shared" si="175"/>
        <v>2</v>
      </c>
      <c r="I2482" s="9"/>
      <c r="J2482" s="76">
        <v>130.19</v>
      </c>
      <c r="K2482" s="9"/>
      <c r="L2482" s="315"/>
      <c r="M2482" s="9">
        <v>1</v>
      </c>
      <c r="N2482" s="35"/>
      <c r="O2482" s="315"/>
      <c r="P2482" s="75">
        <f t="shared" si="178"/>
        <v>130.19</v>
      </c>
      <c r="Q2482" s="9"/>
      <c r="R2482" s="9"/>
      <c r="S2482" s="9"/>
      <c r="T2482" s="78">
        <f t="shared" si="179"/>
        <v>674</v>
      </c>
      <c r="U2482" s="9"/>
      <c r="V2482" s="9"/>
      <c r="W2482" s="9"/>
      <c r="X2482" s="315"/>
      <c r="Y2482" s="9">
        <v>130.19</v>
      </c>
      <c r="Z2482" s="9">
        <f t="shared" si="176"/>
        <v>157.91</v>
      </c>
      <c r="AA2482" s="315"/>
      <c r="AB2482" s="9">
        <f t="shared" si="177"/>
        <v>111.7</v>
      </c>
      <c r="AC2482" s="9">
        <v>146.44</v>
      </c>
      <c r="AD2482" s="9"/>
      <c r="AG2482" s="315"/>
      <c r="AH2482" s="317"/>
      <c r="AI2482" s="317"/>
      <c r="AJ2482" s="317"/>
      <c r="AK2482" s="317"/>
      <c r="AL2482" s="315"/>
    </row>
    <row r="2483" spans="1:38">
      <c r="A2483" s="342"/>
      <c r="B2483" s="73"/>
      <c r="C2483" s="9" t="s">
        <v>259</v>
      </c>
      <c r="D2483" s="9"/>
      <c r="E2483" s="9" t="s">
        <v>135</v>
      </c>
      <c r="F2483" s="74">
        <v>586856</v>
      </c>
      <c r="G2483" s="9"/>
      <c r="H2483" s="74">
        <f t="shared" si="175"/>
        <v>1927</v>
      </c>
      <c r="I2483" s="9"/>
      <c r="J2483" s="76">
        <v>32204.030000000013</v>
      </c>
      <c r="K2483" s="9"/>
      <c r="L2483" s="315"/>
      <c r="M2483" s="9">
        <v>53</v>
      </c>
      <c r="N2483" s="35"/>
      <c r="O2483" s="315"/>
      <c r="P2483" s="75">
        <f t="shared" si="178"/>
        <v>607.62320754717007</v>
      </c>
      <c r="Q2483" s="9"/>
      <c r="R2483" s="9"/>
      <c r="S2483" s="9"/>
      <c r="T2483" s="78">
        <f t="shared" si="179"/>
        <v>11072.754716981131</v>
      </c>
      <c r="U2483" s="9"/>
      <c r="V2483" s="9"/>
      <c r="W2483" s="9"/>
      <c r="X2483" s="315"/>
      <c r="Y2483" s="9">
        <v>32204.030000000013</v>
      </c>
      <c r="Z2483" s="9">
        <f t="shared" si="176"/>
        <v>39059.839999999997</v>
      </c>
      <c r="AA2483" s="315"/>
      <c r="AB2483" s="9">
        <f t="shared" si="177"/>
        <v>27630.03</v>
      </c>
      <c r="AC2483" s="9">
        <v>36222.879999999997</v>
      </c>
      <c r="AD2483" s="9"/>
      <c r="AG2483" s="315"/>
      <c r="AH2483" s="317"/>
      <c r="AI2483" s="317"/>
      <c r="AJ2483" s="317"/>
      <c r="AK2483" s="317"/>
      <c r="AL2483" s="315"/>
    </row>
    <row r="2484" spans="1:38">
      <c r="A2484" s="342"/>
      <c r="B2484" s="73"/>
      <c r="C2484" s="9" t="s">
        <v>259</v>
      </c>
      <c r="D2484" s="9"/>
      <c r="E2484" s="9" t="s">
        <v>261</v>
      </c>
      <c r="F2484" s="74">
        <v>1504</v>
      </c>
      <c r="G2484" s="9"/>
      <c r="H2484" s="74">
        <f t="shared" si="175"/>
        <v>5</v>
      </c>
      <c r="I2484" s="9"/>
      <c r="J2484" s="76">
        <v>225.53</v>
      </c>
      <c r="K2484" s="9"/>
      <c r="L2484" s="315"/>
      <c r="M2484" s="9">
        <v>5</v>
      </c>
      <c r="N2484" s="35"/>
      <c r="O2484" s="315"/>
      <c r="P2484" s="75">
        <f t="shared" si="178"/>
        <v>45.106000000000002</v>
      </c>
      <c r="Q2484" s="9"/>
      <c r="R2484" s="9"/>
      <c r="S2484" s="9"/>
      <c r="T2484" s="78">
        <f t="shared" si="179"/>
        <v>300.8</v>
      </c>
      <c r="U2484" s="9"/>
      <c r="V2484" s="9"/>
      <c r="W2484" s="9"/>
      <c r="X2484" s="315"/>
      <c r="Y2484" s="9">
        <v>225.53</v>
      </c>
      <c r="Z2484" s="9">
        <f t="shared" si="176"/>
        <v>273.54000000000002</v>
      </c>
      <c r="AA2484" s="315"/>
      <c r="AB2484" s="9">
        <f t="shared" si="177"/>
        <v>193.5</v>
      </c>
      <c r="AC2484" s="9">
        <v>253.67</v>
      </c>
      <c r="AD2484" s="9"/>
      <c r="AG2484" s="315"/>
      <c r="AH2484" s="317"/>
      <c r="AI2484" s="317"/>
      <c r="AJ2484" s="317"/>
      <c r="AK2484" s="317"/>
      <c r="AL2484" s="315"/>
    </row>
    <row r="2485" spans="1:38">
      <c r="A2485" s="342"/>
      <c r="B2485" s="73"/>
      <c r="C2485" s="9" t="s">
        <v>259</v>
      </c>
      <c r="D2485" s="9"/>
      <c r="E2485" s="9" t="s">
        <v>164</v>
      </c>
      <c r="F2485" s="74">
        <v>3280</v>
      </c>
      <c r="G2485" s="9"/>
      <c r="H2485" s="74">
        <f t="shared" si="175"/>
        <v>11</v>
      </c>
      <c r="I2485" s="9"/>
      <c r="J2485" s="76">
        <v>702.57</v>
      </c>
      <c r="K2485" s="9"/>
      <c r="L2485" s="315"/>
      <c r="M2485" s="9">
        <v>1</v>
      </c>
      <c r="N2485" s="35"/>
      <c r="O2485" s="315"/>
      <c r="P2485" s="75">
        <f t="shared" si="178"/>
        <v>702.57</v>
      </c>
      <c r="Q2485" s="9"/>
      <c r="R2485" s="9"/>
      <c r="S2485" s="9"/>
      <c r="T2485" s="78">
        <f t="shared" si="179"/>
        <v>3280</v>
      </c>
      <c r="U2485" s="9"/>
      <c r="V2485" s="9"/>
      <c r="W2485" s="9"/>
      <c r="X2485" s="315"/>
      <c r="Y2485" s="9">
        <v>702.57</v>
      </c>
      <c r="Z2485" s="9">
        <f t="shared" si="176"/>
        <v>852.14</v>
      </c>
      <c r="AA2485" s="315"/>
      <c r="AB2485" s="9">
        <f t="shared" si="177"/>
        <v>602.78</v>
      </c>
      <c r="AC2485" s="9">
        <v>790.25</v>
      </c>
      <c r="AD2485" s="9"/>
      <c r="AG2485" s="315"/>
      <c r="AH2485" s="317"/>
      <c r="AI2485" s="317"/>
      <c r="AJ2485" s="317"/>
      <c r="AK2485" s="317"/>
      <c r="AL2485" s="315"/>
    </row>
    <row r="2486" spans="1:38">
      <c r="A2486" s="342"/>
      <c r="B2486" s="73"/>
      <c r="C2486" s="9" t="s">
        <v>262</v>
      </c>
      <c r="D2486" s="9"/>
      <c r="E2486" s="9" t="s">
        <v>261</v>
      </c>
      <c r="F2486" s="74">
        <v>126322</v>
      </c>
      <c r="G2486" s="9"/>
      <c r="H2486" s="74">
        <f t="shared" si="175"/>
        <v>415</v>
      </c>
      <c r="I2486" s="9"/>
      <c r="J2486" s="76">
        <v>22702.510000000006</v>
      </c>
      <c r="K2486" s="9"/>
      <c r="L2486" s="315"/>
      <c r="M2486" s="9">
        <v>90</v>
      </c>
      <c r="N2486" s="35"/>
      <c r="O2486" s="315"/>
      <c r="P2486" s="75">
        <f t="shared" si="178"/>
        <v>252.25011111111118</v>
      </c>
      <c r="Q2486" s="9"/>
      <c r="R2486" s="9"/>
      <c r="S2486" s="9"/>
      <c r="T2486" s="78">
        <f t="shared" si="179"/>
        <v>1403.5777777777778</v>
      </c>
      <c r="U2486" s="9"/>
      <c r="V2486" s="9"/>
      <c r="W2486" s="9"/>
      <c r="X2486" s="315"/>
      <c r="Y2486" s="9">
        <v>22702.510000000006</v>
      </c>
      <c r="Z2486" s="9">
        <f t="shared" si="176"/>
        <v>27535.57</v>
      </c>
      <c r="AA2486" s="315"/>
      <c r="AB2486" s="9">
        <f t="shared" si="177"/>
        <v>19478.03</v>
      </c>
      <c r="AC2486" s="9">
        <v>25535.63</v>
      </c>
      <c r="AD2486" s="9"/>
      <c r="AG2486" s="315"/>
      <c r="AH2486" s="317"/>
      <c r="AI2486" s="317"/>
      <c r="AJ2486" s="317"/>
      <c r="AK2486" s="317"/>
      <c r="AL2486" s="315"/>
    </row>
    <row r="2487" spans="1:38">
      <c r="A2487" s="342"/>
      <c r="B2487" s="73"/>
      <c r="C2487" s="9" t="s">
        <v>263</v>
      </c>
      <c r="D2487" s="9"/>
      <c r="E2487" s="9" t="s">
        <v>98</v>
      </c>
      <c r="F2487" s="74">
        <v>81208</v>
      </c>
      <c r="G2487" s="9"/>
      <c r="H2487" s="74">
        <f t="shared" si="175"/>
        <v>267</v>
      </c>
      <c r="I2487" s="9"/>
      <c r="J2487" s="76">
        <v>8378.8599999999988</v>
      </c>
      <c r="K2487" s="9"/>
      <c r="L2487" s="315"/>
      <c r="M2487" s="9">
        <v>28</v>
      </c>
      <c r="N2487" s="35"/>
      <c r="O2487" s="315"/>
      <c r="P2487" s="75">
        <f t="shared" si="178"/>
        <v>299.24499999999995</v>
      </c>
      <c r="Q2487" s="9"/>
      <c r="R2487" s="9"/>
      <c r="S2487" s="9"/>
      <c r="T2487" s="78">
        <f t="shared" si="179"/>
        <v>2900.2857142857142</v>
      </c>
      <c r="U2487" s="9"/>
      <c r="V2487" s="9"/>
      <c r="W2487" s="9"/>
      <c r="X2487" s="315"/>
      <c r="Y2487" s="9">
        <v>8378.8599999999988</v>
      </c>
      <c r="Z2487" s="9">
        <f t="shared" si="176"/>
        <v>10162.61</v>
      </c>
      <c r="AA2487" s="315"/>
      <c r="AB2487" s="9">
        <f t="shared" si="177"/>
        <v>7188.8</v>
      </c>
      <c r="AC2487" s="9">
        <v>9424.49</v>
      </c>
      <c r="AD2487" s="9"/>
      <c r="AG2487" s="315"/>
      <c r="AH2487" s="317"/>
      <c r="AI2487" s="317"/>
      <c r="AJ2487" s="317"/>
      <c r="AK2487" s="317"/>
      <c r="AL2487" s="315"/>
    </row>
    <row r="2488" spans="1:38">
      <c r="A2488" s="342"/>
      <c r="B2488" s="73"/>
      <c r="C2488" s="9" t="s">
        <v>264</v>
      </c>
      <c r="D2488" s="9"/>
      <c r="E2488" s="9" t="s">
        <v>91</v>
      </c>
      <c r="F2488" s="74">
        <v>60795</v>
      </c>
      <c r="G2488" s="9"/>
      <c r="H2488" s="74">
        <f t="shared" si="175"/>
        <v>200</v>
      </c>
      <c r="I2488" s="9"/>
      <c r="J2488" s="76">
        <v>12644.209999999997</v>
      </c>
      <c r="K2488" s="9"/>
      <c r="L2488" s="315"/>
      <c r="M2488" s="9">
        <v>22</v>
      </c>
      <c r="N2488" s="35"/>
      <c r="O2488" s="315"/>
      <c r="P2488" s="75">
        <f t="shared" si="178"/>
        <v>574.73681818181808</v>
      </c>
      <c r="Q2488" s="9"/>
      <c r="R2488" s="9"/>
      <c r="S2488" s="9"/>
      <c r="T2488" s="78">
        <f t="shared" si="179"/>
        <v>2763.409090909091</v>
      </c>
      <c r="U2488" s="9"/>
      <c r="V2488" s="9"/>
      <c r="W2488" s="9"/>
      <c r="X2488" s="315"/>
      <c r="Y2488" s="9">
        <v>12644.209999999997</v>
      </c>
      <c r="Z2488" s="9">
        <f t="shared" si="176"/>
        <v>15335.99</v>
      </c>
      <c r="AA2488" s="315"/>
      <c r="AB2488" s="9">
        <f t="shared" si="177"/>
        <v>10848.33</v>
      </c>
      <c r="AC2488" s="9">
        <v>14222.12</v>
      </c>
      <c r="AD2488" s="9"/>
      <c r="AG2488" s="315"/>
      <c r="AH2488" s="317"/>
      <c r="AI2488" s="317"/>
      <c r="AJ2488" s="317"/>
      <c r="AK2488" s="317"/>
      <c r="AL2488" s="315"/>
    </row>
    <row r="2489" spans="1:38">
      <c r="A2489" s="342"/>
      <c r="B2489" s="73"/>
      <c r="C2489" s="9" t="s">
        <v>264</v>
      </c>
      <c r="D2489" s="9"/>
      <c r="E2489" s="9" t="s">
        <v>68</v>
      </c>
      <c r="F2489" s="74">
        <v>346866</v>
      </c>
      <c r="G2489" s="9"/>
      <c r="H2489" s="74">
        <f t="shared" si="175"/>
        <v>1139</v>
      </c>
      <c r="I2489" s="9"/>
      <c r="J2489" s="76">
        <v>28013.660000000003</v>
      </c>
      <c r="K2489" s="9"/>
      <c r="L2489" s="315"/>
      <c r="M2489" s="9">
        <v>31</v>
      </c>
      <c r="N2489" s="35"/>
      <c r="O2489" s="315"/>
      <c r="P2489" s="75">
        <f t="shared" si="178"/>
        <v>903.6664516129033</v>
      </c>
      <c r="Q2489" s="9"/>
      <c r="R2489" s="9"/>
      <c r="S2489" s="9"/>
      <c r="T2489" s="78">
        <f t="shared" si="179"/>
        <v>11189.225806451614</v>
      </c>
      <c r="U2489" s="9"/>
      <c r="V2489" s="9"/>
      <c r="W2489" s="9"/>
      <c r="X2489" s="315"/>
      <c r="Y2489" s="9">
        <v>28013.660000000003</v>
      </c>
      <c r="Z2489" s="9">
        <f t="shared" si="176"/>
        <v>33977.39</v>
      </c>
      <c r="AA2489" s="315"/>
      <c r="AB2489" s="9">
        <f t="shared" si="177"/>
        <v>24034.83</v>
      </c>
      <c r="AC2489" s="9">
        <v>31509.58</v>
      </c>
      <c r="AD2489" s="9"/>
      <c r="AG2489" s="315"/>
      <c r="AH2489" s="317"/>
      <c r="AI2489" s="317"/>
      <c r="AJ2489" s="317"/>
      <c r="AK2489" s="317"/>
      <c r="AL2489" s="315"/>
    </row>
    <row r="2490" spans="1:38">
      <c r="A2490" s="342"/>
      <c r="B2490" s="73"/>
      <c r="C2490" s="9" t="s">
        <v>265</v>
      </c>
      <c r="D2490" s="9"/>
      <c r="E2490" s="9" t="s">
        <v>96</v>
      </c>
      <c r="F2490" s="74">
        <v>8510</v>
      </c>
      <c r="G2490" s="9"/>
      <c r="H2490" s="74">
        <f t="shared" si="175"/>
        <v>28</v>
      </c>
      <c r="I2490" s="9"/>
      <c r="J2490" s="76">
        <v>860.43000000000006</v>
      </c>
      <c r="K2490" s="9"/>
      <c r="L2490" s="315"/>
      <c r="M2490" s="9">
        <v>4</v>
      </c>
      <c r="N2490" s="35"/>
      <c r="O2490" s="315"/>
      <c r="P2490" s="75">
        <f t="shared" si="178"/>
        <v>215.10750000000002</v>
      </c>
      <c r="Q2490" s="9"/>
      <c r="R2490" s="9"/>
      <c r="S2490" s="9"/>
      <c r="T2490" s="78">
        <f t="shared" si="179"/>
        <v>2127.5</v>
      </c>
      <c r="U2490" s="9"/>
      <c r="V2490" s="9"/>
      <c r="W2490" s="9"/>
      <c r="X2490" s="315"/>
      <c r="Y2490" s="9">
        <v>860.43000000000006</v>
      </c>
      <c r="Z2490" s="9">
        <f t="shared" si="176"/>
        <v>1043.5999999999999</v>
      </c>
      <c r="AA2490" s="315"/>
      <c r="AB2490" s="9">
        <f t="shared" si="177"/>
        <v>738.22</v>
      </c>
      <c r="AC2490" s="9">
        <v>967.81</v>
      </c>
      <c r="AD2490" s="9"/>
      <c r="AG2490" s="315"/>
      <c r="AH2490" s="317"/>
      <c r="AI2490" s="317"/>
      <c r="AJ2490" s="317"/>
      <c r="AK2490" s="317"/>
      <c r="AL2490" s="315"/>
    </row>
    <row r="2491" spans="1:38">
      <c r="A2491" s="342"/>
      <c r="B2491" s="73"/>
      <c r="C2491" s="9" t="s">
        <v>268</v>
      </c>
      <c r="D2491" s="9"/>
      <c r="E2491" s="9" t="s">
        <v>216</v>
      </c>
      <c r="F2491" s="74">
        <v>2782</v>
      </c>
      <c r="G2491" s="9"/>
      <c r="H2491" s="74">
        <f t="shared" si="175"/>
        <v>9</v>
      </c>
      <c r="I2491" s="9"/>
      <c r="J2491" s="76">
        <v>458.04</v>
      </c>
      <c r="K2491" s="9"/>
      <c r="L2491" s="315"/>
      <c r="M2491" s="9">
        <v>1</v>
      </c>
      <c r="N2491" s="35"/>
      <c r="O2491" s="315"/>
      <c r="P2491" s="75">
        <f t="shared" si="178"/>
        <v>458.04</v>
      </c>
      <c r="Q2491" s="9"/>
      <c r="R2491" s="9"/>
      <c r="S2491" s="9"/>
      <c r="T2491" s="78">
        <f t="shared" si="179"/>
        <v>2782</v>
      </c>
      <c r="U2491" s="9"/>
      <c r="V2491" s="9"/>
      <c r="W2491" s="9"/>
      <c r="X2491" s="315"/>
      <c r="Y2491" s="9">
        <v>458.04</v>
      </c>
      <c r="Z2491" s="9">
        <f t="shared" si="176"/>
        <v>555.54999999999995</v>
      </c>
      <c r="AA2491" s="315"/>
      <c r="AB2491" s="9">
        <f t="shared" si="177"/>
        <v>392.98</v>
      </c>
      <c r="AC2491" s="9">
        <v>515.20000000000005</v>
      </c>
      <c r="AD2491" s="9"/>
      <c r="AG2491" s="315"/>
      <c r="AH2491" s="317"/>
      <c r="AI2491" s="317"/>
      <c r="AJ2491" s="317"/>
      <c r="AK2491" s="317"/>
      <c r="AL2491" s="315"/>
    </row>
    <row r="2492" spans="1:38">
      <c r="A2492" s="342"/>
      <c r="B2492" s="73"/>
      <c r="C2492" s="9" t="s">
        <v>268</v>
      </c>
      <c r="D2492" s="9"/>
      <c r="E2492" s="9" t="s">
        <v>84</v>
      </c>
      <c r="F2492" s="74">
        <v>28701</v>
      </c>
      <c r="G2492" s="9"/>
      <c r="H2492" s="74">
        <f t="shared" si="175"/>
        <v>94</v>
      </c>
      <c r="I2492" s="9"/>
      <c r="J2492" s="76">
        <v>3634.7000000000007</v>
      </c>
      <c r="K2492" s="9"/>
      <c r="L2492" s="315"/>
      <c r="M2492" s="9">
        <v>22</v>
      </c>
      <c r="N2492" s="35"/>
      <c r="O2492" s="315"/>
      <c r="P2492" s="75">
        <f t="shared" si="178"/>
        <v>165.2136363636364</v>
      </c>
      <c r="Q2492" s="9"/>
      <c r="R2492" s="9"/>
      <c r="S2492" s="9"/>
      <c r="T2492" s="78">
        <f t="shared" si="179"/>
        <v>1304.590909090909</v>
      </c>
      <c r="U2492" s="9"/>
      <c r="V2492" s="9"/>
      <c r="W2492" s="9"/>
      <c r="X2492" s="315"/>
      <c r="Y2492" s="9">
        <v>3634.7000000000007</v>
      </c>
      <c r="Z2492" s="9">
        <f t="shared" si="176"/>
        <v>4408.4799999999996</v>
      </c>
      <c r="AA2492" s="315"/>
      <c r="AB2492" s="9">
        <f t="shared" si="177"/>
        <v>3118.46</v>
      </c>
      <c r="AC2492" s="9">
        <v>4088.29</v>
      </c>
      <c r="AD2492" s="9"/>
      <c r="AG2492" s="315"/>
      <c r="AH2492" s="317"/>
      <c r="AI2492" s="317"/>
      <c r="AJ2492" s="317"/>
      <c r="AK2492" s="317"/>
      <c r="AL2492" s="315"/>
    </row>
    <row r="2493" spans="1:38">
      <c r="A2493" s="342"/>
      <c r="B2493" s="73"/>
      <c r="C2493" s="9" t="s">
        <v>269</v>
      </c>
      <c r="D2493" s="9"/>
      <c r="E2493" s="9" t="s">
        <v>55</v>
      </c>
      <c r="F2493" s="74">
        <v>12683</v>
      </c>
      <c r="G2493" s="9"/>
      <c r="H2493" s="74">
        <f t="shared" si="175"/>
        <v>42</v>
      </c>
      <c r="I2493" s="9"/>
      <c r="J2493" s="76">
        <v>2513.6500000000005</v>
      </c>
      <c r="K2493" s="9"/>
      <c r="L2493" s="315"/>
      <c r="M2493" s="9">
        <v>18</v>
      </c>
      <c r="N2493" s="35"/>
      <c r="O2493" s="315"/>
      <c r="P2493" s="75">
        <f t="shared" si="178"/>
        <v>139.64722222222224</v>
      </c>
      <c r="Q2493" s="9"/>
      <c r="R2493" s="9"/>
      <c r="S2493" s="9"/>
      <c r="T2493" s="78">
        <f t="shared" si="179"/>
        <v>704.61111111111109</v>
      </c>
      <c r="U2493" s="9"/>
      <c r="V2493" s="9"/>
      <c r="W2493" s="9"/>
      <c r="X2493" s="315"/>
      <c r="Y2493" s="9">
        <v>2513.6500000000005</v>
      </c>
      <c r="Z2493" s="9">
        <f t="shared" si="176"/>
        <v>3048.77</v>
      </c>
      <c r="AA2493" s="315"/>
      <c r="AB2493" s="9">
        <f t="shared" si="177"/>
        <v>2156.63</v>
      </c>
      <c r="AC2493" s="9">
        <v>2827.34</v>
      </c>
      <c r="AD2493" s="9"/>
      <c r="AG2493" s="315"/>
      <c r="AH2493" s="317"/>
      <c r="AI2493" s="317"/>
      <c r="AJ2493" s="317"/>
      <c r="AK2493" s="317"/>
      <c r="AL2493" s="315"/>
    </row>
    <row r="2494" spans="1:38">
      <c r="A2494" s="342"/>
      <c r="B2494" s="73"/>
      <c r="C2494" s="9" t="s">
        <v>269</v>
      </c>
      <c r="D2494" s="9"/>
      <c r="E2494" s="9" t="s">
        <v>159</v>
      </c>
      <c r="F2494" s="74">
        <v>10907</v>
      </c>
      <c r="G2494" s="9"/>
      <c r="H2494" s="74">
        <f t="shared" si="175"/>
        <v>36</v>
      </c>
      <c r="I2494" s="9"/>
      <c r="J2494" s="76">
        <v>4442.21</v>
      </c>
      <c r="K2494" s="9"/>
      <c r="L2494" s="315"/>
      <c r="M2494" s="9">
        <v>20</v>
      </c>
      <c r="N2494" s="35"/>
      <c r="O2494" s="315"/>
      <c r="P2494" s="75">
        <f t="shared" si="178"/>
        <v>222.1105</v>
      </c>
      <c r="Q2494" s="9"/>
      <c r="R2494" s="9"/>
      <c r="S2494" s="9"/>
      <c r="T2494" s="78">
        <f t="shared" si="179"/>
        <v>545.35</v>
      </c>
      <c r="U2494" s="9"/>
      <c r="V2494" s="9"/>
      <c r="W2494" s="9"/>
      <c r="X2494" s="315"/>
      <c r="Y2494" s="9">
        <v>4442.21</v>
      </c>
      <c r="Z2494" s="9">
        <f t="shared" si="176"/>
        <v>5387.9</v>
      </c>
      <c r="AA2494" s="315"/>
      <c r="AB2494" s="9">
        <f t="shared" si="177"/>
        <v>3811.27</v>
      </c>
      <c r="AC2494" s="9">
        <v>4996.57</v>
      </c>
      <c r="AD2494" s="9"/>
      <c r="AG2494" s="315"/>
      <c r="AH2494" s="317"/>
      <c r="AI2494" s="317"/>
      <c r="AJ2494" s="317"/>
      <c r="AK2494" s="317"/>
      <c r="AL2494" s="315"/>
    </row>
    <row r="2495" spans="1:38">
      <c r="A2495" s="342"/>
      <c r="B2495" s="73"/>
      <c r="C2495" s="9" t="s">
        <v>270</v>
      </c>
      <c r="D2495" s="9"/>
      <c r="E2495" s="9" t="s">
        <v>59</v>
      </c>
      <c r="F2495" s="74">
        <v>7658</v>
      </c>
      <c r="G2495" s="9"/>
      <c r="H2495" s="74">
        <f t="shared" si="175"/>
        <v>25</v>
      </c>
      <c r="I2495" s="9"/>
      <c r="J2495" s="76">
        <v>786.72</v>
      </c>
      <c r="K2495" s="9"/>
      <c r="L2495" s="315"/>
      <c r="M2495" s="9">
        <v>4</v>
      </c>
      <c r="N2495" s="35"/>
      <c r="O2495" s="315"/>
      <c r="P2495" s="75">
        <f t="shared" si="178"/>
        <v>196.68</v>
      </c>
      <c r="Q2495" s="9"/>
      <c r="R2495" s="9"/>
      <c r="S2495" s="9"/>
      <c r="T2495" s="78">
        <f t="shared" si="179"/>
        <v>1914.5</v>
      </c>
      <c r="U2495" s="9"/>
      <c r="V2495" s="9"/>
      <c r="W2495" s="9"/>
      <c r="X2495" s="315"/>
      <c r="Y2495" s="9">
        <v>786.72</v>
      </c>
      <c r="Z2495" s="9">
        <f t="shared" si="176"/>
        <v>954.2</v>
      </c>
      <c r="AA2495" s="315"/>
      <c r="AB2495" s="9">
        <f t="shared" si="177"/>
        <v>674.98</v>
      </c>
      <c r="AC2495" s="9">
        <v>884.9</v>
      </c>
      <c r="AD2495" s="9"/>
      <c r="AG2495" s="315"/>
      <c r="AH2495" s="317"/>
      <c r="AI2495" s="317"/>
      <c r="AJ2495" s="317"/>
      <c r="AK2495" s="317"/>
      <c r="AL2495" s="315"/>
    </row>
    <row r="2496" spans="1:38">
      <c r="A2496" s="342"/>
      <c r="B2496" s="73"/>
      <c r="C2496" s="9" t="s">
        <v>271</v>
      </c>
      <c r="D2496" s="9"/>
      <c r="E2496" s="9" t="s">
        <v>70</v>
      </c>
      <c r="F2496" s="74">
        <v>475247</v>
      </c>
      <c r="G2496" s="9"/>
      <c r="H2496" s="74">
        <f t="shared" si="175"/>
        <v>1561</v>
      </c>
      <c r="I2496" s="9"/>
      <c r="J2496" s="76">
        <v>55745.879999999954</v>
      </c>
      <c r="K2496" s="9"/>
      <c r="L2496" s="315"/>
      <c r="M2496" s="9">
        <v>135</v>
      </c>
      <c r="N2496" s="35"/>
      <c r="O2496" s="315"/>
      <c r="P2496" s="75">
        <f t="shared" si="178"/>
        <v>412.93244444444412</v>
      </c>
      <c r="Q2496" s="9"/>
      <c r="R2496" s="9"/>
      <c r="S2496" s="9"/>
      <c r="T2496" s="78">
        <f t="shared" si="179"/>
        <v>3520.3481481481481</v>
      </c>
      <c r="U2496" s="9"/>
      <c r="V2496" s="9"/>
      <c r="W2496" s="9"/>
      <c r="X2496" s="315"/>
      <c r="Y2496" s="9">
        <v>55745.879999999954</v>
      </c>
      <c r="Z2496" s="9">
        <f t="shared" si="176"/>
        <v>67613.429999999993</v>
      </c>
      <c r="AA2496" s="315"/>
      <c r="AB2496" s="9">
        <f t="shared" si="177"/>
        <v>47828.19</v>
      </c>
      <c r="AC2496" s="9">
        <v>62702.6</v>
      </c>
      <c r="AD2496" s="9"/>
      <c r="AG2496" s="315"/>
      <c r="AH2496" s="317"/>
      <c r="AI2496" s="317"/>
      <c r="AJ2496" s="317"/>
      <c r="AK2496" s="317"/>
      <c r="AL2496" s="315"/>
    </row>
    <row r="2497" spans="1:38">
      <c r="A2497" s="342"/>
      <c r="B2497" s="73"/>
      <c r="C2497" s="9" t="s">
        <v>272</v>
      </c>
      <c r="D2497" s="9"/>
      <c r="E2497" s="9" t="s">
        <v>147</v>
      </c>
      <c r="F2497" s="74">
        <v>96</v>
      </c>
      <c r="G2497" s="9"/>
      <c r="H2497" s="74">
        <f t="shared" si="175"/>
        <v>0</v>
      </c>
      <c r="I2497" s="9"/>
      <c r="J2497" s="76">
        <v>99.850000000000009</v>
      </c>
      <c r="K2497" s="9"/>
      <c r="L2497" s="315"/>
      <c r="M2497" s="9">
        <v>2</v>
      </c>
      <c r="N2497" s="35"/>
      <c r="O2497" s="315"/>
      <c r="P2497" s="75">
        <f t="shared" si="178"/>
        <v>49.925000000000004</v>
      </c>
      <c r="Q2497" s="9"/>
      <c r="R2497" s="9"/>
      <c r="S2497" s="9"/>
      <c r="T2497" s="78">
        <f t="shared" si="179"/>
        <v>48</v>
      </c>
      <c r="U2497" s="9"/>
      <c r="V2497" s="9"/>
      <c r="W2497" s="9"/>
      <c r="X2497" s="315"/>
      <c r="Y2497" s="9">
        <v>99.850000000000009</v>
      </c>
      <c r="Z2497" s="9">
        <f t="shared" si="176"/>
        <v>121.11</v>
      </c>
      <c r="AA2497" s="315"/>
      <c r="AB2497" s="9">
        <f t="shared" si="177"/>
        <v>85.67</v>
      </c>
      <c r="AC2497" s="9">
        <v>112.31</v>
      </c>
      <c r="AD2497" s="9"/>
      <c r="AG2497" s="315"/>
      <c r="AH2497" s="317"/>
      <c r="AI2497" s="317"/>
      <c r="AJ2497" s="317"/>
      <c r="AK2497" s="317"/>
      <c r="AL2497" s="315"/>
    </row>
    <row r="2498" spans="1:38">
      <c r="A2498" s="342"/>
      <c r="B2498" s="73"/>
      <c r="C2498" s="9" t="s">
        <v>273</v>
      </c>
      <c r="D2498" s="9"/>
      <c r="E2498" s="9" t="s">
        <v>223</v>
      </c>
      <c r="F2498" s="74">
        <v>920</v>
      </c>
      <c r="G2498" s="9"/>
      <c r="H2498" s="74">
        <f t="shared" si="175"/>
        <v>3</v>
      </c>
      <c r="I2498" s="9"/>
      <c r="J2498" s="76">
        <v>153.76</v>
      </c>
      <c r="K2498" s="9"/>
      <c r="L2498" s="315"/>
      <c r="M2498" s="9">
        <v>1</v>
      </c>
      <c r="N2498" s="35"/>
      <c r="O2498" s="315"/>
      <c r="P2498" s="75">
        <f t="shared" si="178"/>
        <v>153.76</v>
      </c>
      <c r="Q2498" s="9"/>
      <c r="R2498" s="9"/>
      <c r="S2498" s="9"/>
      <c r="T2498" s="78">
        <f t="shared" si="179"/>
        <v>920</v>
      </c>
      <c r="U2498" s="9"/>
      <c r="V2498" s="9"/>
      <c r="W2498" s="9"/>
      <c r="X2498" s="315"/>
      <c r="Y2498" s="9">
        <v>153.76</v>
      </c>
      <c r="Z2498" s="9">
        <f t="shared" si="176"/>
        <v>186.49</v>
      </c>
      <c r="AA2498" s="315"/>
      <c r="AB2498" s="9">
        <f t="shared" si="177"/>
        <v>131.91999999999999</v>
      </c>
      <c r="AC2498" s="9">
        <v>172.95</v>
      </c>
      <c r="AD2498" s="9"/>
      <c r="AG2498" s="315"/>
      <c r="AH2498" s="317"/>
      <c r="AI2498" s="317"/>
      <c r="AJ2498" s="317"/>
      <c r="AK2498" s="317"/>
      <c r="AL2498" s="315"/>
    </row>
    <row r="2499" spans="1:38">
      <c r="A2499" s="342"/>
      <c r="B2499" s="73"/>
      <c r="C2499" s="9" t="s">
        <v>273</v>
      </c>
      <c r="D2499" s="9"/>
      <c r="E2499" s="9" t="s">
        <v>274</v>
      </c>
      <c r="F2499" s="74">
        <v>25061</v>
      </c>
      <c r="G2499" s="9"/>
      <c r="H2499" s="74">
        <f t="shared" si="175"/>
        <v>82</v>
      </c>
      <c r="I2499" s="9"/>
      <c r="J2499" s="76">
        <v>7366.9399999999987</v>
      </c>
      <c r="K2499" s="9"/>
      <c r="L2499" s="315"/>
      <c r="M2499" s="9">
        <v>28</v>
      </c>
      <c r="N2499" s="35"/>
      <c r="O2499" s="315"/>
      <c r="P2499" s="75">
        <f t="shared" si="178"/>
        <v>263.10499999999996</v>
      </c>
      <c r="Q2499" s="9"/>
      <c r="R2499" s="9"/>
      <c r="S2499" s="9"/>
      <c r="T2499" s="78">
        <f t="shared" si="179"/>
        <v>895.03571428571433</v>
      </c>
      <c r="U2499" s="9"/>
      <c r="V2499" s="9"/>
      <c r="W2499" s="9"/>
      <c r="X2499" s="315"/>
      <c r="Y2499" s="9">
        <v>7366.9399999999987</v>
      </c>
      <c r="Z2499" s="9">
        <f t="shared" si="176"/>
        <v>8935.26</v>
      </c>
      <c r="AA2499" s="315"/>
      <c r="AB2499" s="9">
        <f t="shared" si="177"/>
        <v>6320.6</v>
      </c>
      <c r="AC2499" s="9">
        <v>8286.2900000000009</v>
      </c>
      <c r="AD2499" s="9"/>
      <c r="AG2499" s="315"/>
      <c r="AH2499" s="317"/>
      <c r="AI2499" s="317"/>
      <c r="AJ2499" s="317"/>
      <c r="AK2499" s="317"/>
      <c r="AL2499" s="315"/>
    </row>
    <row r="2500" spans="1:38">
      <c r="A2500" s="342"/>
      <c r="B2500" s="73"/>
      <c r="C2500" s="9" t="s">
        <v>275</v>
      </c>
      <c r="D2500" s="9"/>
      <c r="E2500" s="9" t="s">
        <v>190</v>
      </c>
      <c r="F2500" s="74">
        <v>8229</v>
      </c>
      <c r="G2500" s="9"/>
      <c r="H2500" s="74">
        <f t="shared" si="175"/>
        <v>27</v>
      </c>
      <c r="I2500" s="9"/>
      <c r="J2500" s="76">
        <v>787.55</v>
      </c>
      <c r="K2500" s="9"/>
      <c r="L2500" s="315"/>
      <c r="M2500" s="9">
        <v>6</v>
      </c>
      <c r="N2500" s="35"/>
      <c r="O2500" s="315"/>
      <c r="P2500" s="75">
        <f t="shared" si="178"/>
        <v>131.25833333333333</v>
      </c>
      <c r="Q2500" s="9"/>
      <c r="R2500" s="9"/>
      <c r="S2500" s="9"/>
      <c r="T2500" s="78">
        <f t="shared" si="179"/>
        <v>1371.5</v>
      </c>
      <c r="U2500" s="9"/>
      <c r="V2500" s="9"/>
      <c r="W2500" s="9"/>
      <c r="X2500" s="315"/>
      <c r="Y2500" s="9">
        <v>787.55</v>
      </c>
      <c r="Z2500" s="9">
        <f t="shared" si="176"/>
        <v>955.21</v>
      </c>
      <c r="AA2500" s="315"/>
      <c r="AB2500" s="9">
        <f t="shared" si="177"/>
        <v>675.69</v>
      </c>
      <c r="AC2500" s="9">
        <v>885.83</v>
      </c>
      <c r="AD2500" s="9"/>
      <c r="AG2500" s="315"/>
      <c r="AH2500" s="317"/>
      <c r="AI2500" s="317"/>
      <c r="AJ2500" s="317"/>
      <c r="AK2500" s="317"/>
      <c r="AL2500" s="315"/>
    </row>
    <row r="2501" spans="1:38">
      <c r="A2501" s="342"/>
      <c r="B2501" s="73"/>
      <c r="C2501" s="9" t="s">
        <v>275</v>
      </c>
      <c r="D2501" s="9"/>
      <c r="E2501" s="9" t="s">
        <v>276</v>
      </c>
      <c r="F2501" s="74">
        <v>150865</v>
      </c>
      <c r="G2501" s="9"/>
      <c r="H2501" s="74">
        <f t="shared" ref="H2501:H2564" si="180">ROUND($H$2857*F2501/$F$2857,0)</f>
        <v>495</v>
      </c>
      <c r="I2501" s="9"/>
      <c r="J2501" s="76">
        <v>24760.29</v>
      </c>
      <c r="K2501" s="9"/>
      <c r="L2501" s="315"/>
      <c r="M2501" s="9">
        <v>31</v>
      </c>
      <c r="N2501" s="35"/>
      <c r="O2501" s="315"/>
      <c r="P2501" s="75">
        <f t="shared" si="178"/>
        <v>798.71903225806454</v>
      </c>
      <c r="Q2501" s="9"/>
      <c r="R2501" s="9"/>
      <c r="S2501" s="9"/>
      <c r="T2501" s="78">
        <f t="shared" si="179"/>
        <v>4866.6129032258068</v>
      </c>
      <c r="U2501" s="9"/>
      <c r="V2501" s="9"/>
      <c r="W2501" s="9"/>
      <c r="X2501" s="315"/>
      <c r="Y2501" s="9">
        <v>24760.29</v>
      </c>
      <c r="Z2501" s="9">
        <f t="shared" ref="Z2501:Z2564" si="181">ROUND($Z$2857*Y2501/$Y$2857,2)</f>
        <v>30031.42</v>
      </c>
      <c r="AA2501" s="315"/>
      <c r="AB2501" s="9">
        <f t="shared" ref="AB2501:AB2564" si="182">ROUND($AB$2857*Y2501/$Y$2857,2)</f>
        <v>21243.54</v>
      </c>
      <c r="AC2501" s="9">
        <v>27850.21</v>
      </c>
      <c r="AD2501" s="9"/>
      <c r="AG2501" s="315"/>
      <c r="AH2501" s="317"/>
      <c r="AI2501" s="317"/>
      <c r="AJ2501" s="317"/>
      <c r="AK2501" s="317"/>
      <c r="AL2501" s="315"/>
    </row>
    <row r="2502" spans="1:38">
      <c r="A2502" s="342"/>
      <c r="B2502" s="73"/>
      <c r="C2502" s="9" t="s">
        <v>275</v>
      </c>
      <c r="D2502" s="9"/>
      <c r="E2502" s="9" t="s">
        <v>277</v>
      </c>
      <c r="F2502" s="74">
        <v>16617</v>
      </c>
      <c r="G2502" s="9"/>
      <c r="H2502" s="74">
        <f t="shared" si="180"/>
        <v>55</v>
      </c>
      <c r="I2502" s="9"/>
      <c r="J2502" s="76">
        <v>3190.43</v>
      </c>
      <c r="K2502" s="9"/>
      <c r="L2502" s="315"/>
      <c r="M2502" s="9">
        <v>2</v>
      </c>
      <c r="N2502" s="35"/>
      <c r="O2502" s="315"/>
      <c r="P2502" s="75">
        <f t="shared" ref="P2502:P2565" si="183">J2502/M2502</f>
        <v>1595.2149999999999</v>
      </c>
      <c r="Q2502" s="9"/>
      <c r="R2502" s="9"/>
      <c r="S2502" s="9"/>
      <c r="T2502" s="78">
        <f t="shared" ref="T2502:T2565" si="184">F2502/M2502</f>
        <v>8308.5</v>
      </c>
      <c r="U2502" s="9"/>
      <c r="V2502" s="9"/>
      <c r="W2502" s="9"/>
      <c r="X2502" s="315"/>
      <c r="Y2502" s="9">
        <v>3190.43</v>
      </c>
      <c r="Z2502" s="9">
        <f t="shared" si="181"/>
        <v>3869.63</v>
      </c>
      <c r="AA2502" s="315"/>
      <c r="AB2502" s="9">
        <f t="shared" si="182"/>
        <v>2737.29</v>
      </c>
      <c r="AC2502" s="9">
        <v>3588.57</v>
      </c>
      <c r="AD2502" s="9"/>
      <c r="AG2502" s="315"/>
      <c r="AH2502" s="317"/>
      <c r="AI2502" s="317"/>
      <c r="AJ2502" s="317"/>
      <c r="AK2502" s="317"/>
      <c r="AL2502" s="315"/>
    </row>
    <row r="2503" spans="1:38">
      <c r="A2503" s="342"/>
      <c r="B2503" s="73"/>
      <c r="C2503" s="9" t="s">
        <v>278</v>
      </c>
      <c r="D2503" s="9"/>
      <c r="E2503" s="9" t="s">
        <v>190</v>
      </c>
      <c r="F2503" s="74">
        <v>1002748</v>
      </c>
      <c r="G2503" s="9"/>
      <c r="H2503" s="74">
        <f t="shared" si="180"/>
        <v>3293</v>
      </c>
      <c r="I2503" s="9"/>
      <c r="J2503" s="76">
        <v>161438.78999999995</v>
      </c>
      <c r="K2503" s="9"/>
      <c r="L2503" s="315"/>
      <c r="M2503" s="9">
        <v>464</v>
      </c>
      <c r="N2503" s="35"/>
      <c r="O2503" s="315"/>
      <c r="P2503" s="75">
        <f t="shared" si="183"/>
        <v>347.92842672413781</v>
      </c>
      <c r="Q2503" s="9"/>
      <c r="R2503" s="9"/>
      <c r="S2503" s="9"/>
      <c r="T2503" s="78">
        <f t="shared" si="184"/>
        <v>2161.094827586207</v>
      </c>
      <c r="U2503" s="9"/>
      <c r="V2503" s="9"/>
      <c r="W2503" s="9"/>
      <c r="X2503" s="315"/>
      <c r="Y2503" s="9">
        <v>161438.78999999995</v>
      </c>
      <c r="Z2503" s="9">
        <f t="shared" si="181"/>
        <v>195806.95</v>
      </c>
      <c r="AA2503" s="315"/>
      <c r="AB2503" s="9">
        <f t="shared" si="182"/>
        <v>138509.35</v>
      </c>
      <c r="AC2503" s="9">
        <v>181585.3</v>
      </c>
      <c r="AD2503" s="9"/>
      <c r="AG2503" s="315"/>
      <c r="AH2503" s="317"/>
      <c r="AI2503" s="317"/>
      <c r="AJ2503" s="317"/>
      <c r="AK2503" s="317"/>
      <c r="AL2503" s="315"/>
    </row>
    <row r="2504" spans="1:38">
      <c r="A2504" s="342"/>
      <c r="B2504" s="73"/>
      <c r="C2504" s="9" t="s">
        <v>278</v>
      </c>
      <c r="D2504" s="9"/>
      <c r="E2504" s="9" t="s">
        <v>164</v>
      </c>
      <c r="F2504" s="74">
        <v>4093</v>
      </c>
      <c r="G2504" s="9"/>
      <c r="H2504" s="74">
        <f t="shared" si="180"/>
        <v>13</v>
      </c>
      <c r="I2504" s="9"/>
      <c r="J2504" s="76">
        <v>682.17</v>
      </c>
      <c r="K2504" s="9"/>
      <c r="L2504" s="315"/>
      <c r="M2504" s="9">
        <v>1</v>
      </c>
      <c r="N2504" s="35"/>
      <c r="O2504" s="315"/>
      <c r="P2504" s="75">
        <f t="shared" si="183"/>
        <v>682.17</v>
      </c>
      <c r="Q2504" s="9"/>
      <c r="R2504" s="9"/>
      <c r="S2504" s="9"/>
      <c r="T2504" s="78">
        <f t="shared" si="184"/>
        <v>4093</v>
      </c>
      <c r="U2504" s="9"/>
      <c r="V2504" s="9"/>
      <c r="W2504" s="9"/>
      <c r="X2504" s="315"/>
      <c r="Y2504" s="9">
        <v>682.17</v>
      </c>
      <c r="Z2504" s="9">
        <f t="shared" si="181"/>
        <v>827.39</v>
      </c>
      <c r="AA2504" s="315"/>
      <c r="AB2504" s="9">
        <f t="shared" si="182"/>
        <v>585.28</v>
      </c>
      <c r="AC2504" s="9">
        <v>767.3</v>
      </c>
      <c r="AD2504" s="9"/>
      <c r="AG2504" s="315"/>
      <c r="AH2504" s="317"/>
      <c r="AI2504" s="317"/>
      <c r="AJ2504" s="317"/>
      <c r="AK2504" s="317"/>
      <c r="AL2504" s="315"/>
    </row>
    <row r="2505" spans="1:38">
      <c r="A2505" s="342"/>
      <c r="B2505" s="73"/>
      <c r="C2505" s="9" t="s">
        <v>278</v>
      </c>
      <c r="D2505" s="9"/>
      <c r="E2505" s="9" t="s">
        <v>276</v>
      </c>
      <c r="F2505" s="74">
        <v>1192</v>
      </c>
      <c r="G2505" s="9"/>
      <c r="H2505" s="74">
        <f t="shared" si="180"/>
        <v>4</v>
      </c>
      <c r="I2505" s="9"/>
      <c r="J2505" s="76">
        <v>240.74</v>
      </c>
      <c r="K2505" s="9"/>
      <c r="L2505" s="315"/>
      <c r="M2505" s="9">
        <v>2</v>
      </c>
      <c r="N2505" s="35"/>
      <c r="O2505" s="315"/>
      <c r="P2505" s="75">
        <f t="shared" si="183"/>
        <v>120.37</v>
      </c>
      <c r="Q2505" s="9"/>
      <c r="R2505" s="9"/>
      <c r="S2505" s="9"/>
      <c r="T2505" s="78">
        <f t="shared" si="184"/>
        <v>596</v>
      </c>
      <c r="U2505" s="9"/>
      <c r="V2505" s="9"/>
      <c r="W2505" s="9"/>
      <c r="X2505" s="315"/>
      <c r="Y2505" s="9">
        <v>240.74</v>
      </c>
      <c r="Z2505" s="9">
        <f t="shared" si="181"/>
        <v>291.99</v>
      </c>
      <c r="AA2505" s="315"/>
      <c r="AB2505" s="9">
        <f t="shared" si="182"/>
        <v>206.55</v>
      </c>
      <c r="AC2505" s="9">
        <v>270.77999999999997</v>
      </c>
      <c r="AD2505" s="9"/>
      <c r="AG2505" s="315"/>
      <c r="AH2505" s="317"/>
      <c r="AI2505" s="317"/>
      <c r="AJ2505" s="317"/>
      <c r="AK2505" s="317"/>
      <c r="AL2505" s="315"/>
    </row>
    <row r="2506" spans="1:38">
      <c r="A2506" s="342"/>
      <c r="B2506" s="73"/>
      <c r="C2506" s="9" t="s">
        <v>279</v>
      </c>
      <c r="D2506" s="9"/>
      <c r="E2506" s="9" t="s">
        <v>190</v>
      </c>
      <c r="F2506" s="74">
        <v>1008</v>
      </c>
      <c r="G2506" s="9"/>
      <c r="H2506" s="74">
        <f t="shared" si="180"/>
        <v>3</v>
      </c>
      <c r="I2506" s="9"/>
      <c r="J2506" s="76">
        <v>121.65</v>
      </c>
      <c r="K2506" s="9"/>
      <c r="L2506" s="315"/>
      <c r="M2506" s="9">
        <v>2</v>
      </c>
      <c r="N2506" s="35"/>
      <c r="O2506" s="315"/>
      <c r="P2506" s="75">
        <f t="shared" si="183"/>
        <v>60.825000000000003</v>
      </c>
      <c r="Q2506" s="9"/>
      <c r="R2506" s="9"/>
      <c r="S2506" s="9"/>
      <c r="T2506" s="78">
        <f t="shared" si="184"/>
        <v>504</v>
      </c>
      <c r="U2506" s="9"/>
      <c r="V2506" s="9"/>
      <c r="W2506" s="9"/>
      <c r="X2506" s="315"/>
      <c r="Y2506" s="9">
        <v>121.65</v>
      </c>
      <c r="Z2506" s="9">
        <f t="shared" si="181"/>
        <v>147.55000000000001</v>
      </c>
      <c r="AA2506" s="315"/>
      <c r="AB2506" s="9">
        <f t="shared" si="182"/>
        <v>104.37</v>
      </c>
      <c r="AC2506" s="9">
        <v>136.83000000000001</v>
      </c>
      <c r="AD2506" s="9"/>
      <c r="AG2506" s="315"/>
      <c r="AH2506" s="317"/>
      <c r="AI2506" s="317"/>
      <c r="AJ2506" s="317"/>
      <c r="AK2506" s="317"/>
      <c r="AL2506" s="315"/>
    </row>
    <row r="2507" spans="1:38">
      <c r="A2507" s="342"/>
      <c r="B2507" s="73"/>
      <c r="C2507" s="9" t="s">
        <v>280</v>
      </c>
      <c r="D2507" s="9"/>
      <c r="E2507" s="9" t="s">
        <v>54</v>
      </c>
      <c r="F2507" s="74">
        <v>66258</v>
      </c>
      <c r="G2507" s="9"/>
      <c r="H2507" s="74">
        <f t="shared" si="180"/>
        <v>218</v>
      </c>
      <c r="I2507" s="9"/>
      <c r="J2507" s="76">
        <v>21980.380000000005</v>
      </c>
      <c r="K2507" s="9"/>
      <c r="L2507" s="315"/>
      <c r="M2507" s="9">
        <v>6</v>
      </c>
      <c r="N2507" s="35"/>
      <c r="O2507" s="315"/>
      <c r="P2507" s="75">
        <f t="shared" si="183"/>
        <v>3663.3966666666674</v>
      </c>
      <c r="Q2507" s="9"/>
      <c r="R2507" s="9"/>
      <c r="S2507" s="9"/>
      <c r="T2507" s="78">
        <f t="shared" si="184"/>
        <v>11043</v>
      </c>
      <c r="U2507" s="9"/>
      <c r="V2507" s="9"/>
      <c r="W2507" s="9"/>
      <c r="X2507" s="315"/>
      <c r="Y2507" s="9">
        <v>21980.380000000005</v>
      </c>
      <c r="Z2507" s="9">
        <f t="shared" si="181"/>
        <v>26659.71</v>
      </c>
      <c r="AA2507" s="315"/>
      <c r="AB2507" s="9">
        <f t="shared" si="182"/>
        <v>18858.47</v>
      </c>
      <c r="AC2507" s="9">
        <v>24723.39</v>
      </c>
      <c r="AD2507" s="9"/>
      <c r="AG2507" s="315"/>
      <c r="AH2507" s="317"/>
      <c r="AI2507" s="317"/>
      <c r="AJ2507" s="317"/>
      <c r="AK2507" s="317"/>
      <c r="AL2507" s="315"/>
    </row>
    <row r="2508" spans="1:38">
      <c r="A2508" s="342"/>
      <c r="B2508" s="73"/>
      <c r="C2508" s="9" t="s">
        <v>280</v>
      </c>
      <c r="D2508" s="9"/>
      <c r="E2508" s="9" t="s">
        <v>56</v>
      </c>
      <c r="F2508" s="74">
        <v>817067</v>
      </c>
      <c r="G2508" s="9"/>
      <c r="H2508" s="74">
        <f t="shared" si="180"/>
        <v>2683</v>
      </c>
      <c r="I2508" s="9"/>
      <c r="J2508" s="76">
        <v>115337.88999999997</v>
      </c>
      <c r="K2508" s="9"/>
      <c r="L2508" s="315"/>
      <c r="M2508" s="9">
        <v>366</v>
      </c>
      <c r="N2508" s="35"/>
      <c r="O2508" s="315"/>
      <c r="P2508" s="75">
        <f t="shared" si="183"/>
        <v>315.13084699453543</v>
      </c>
      <c r="Q2508" s="9"/>
      <c r="R2508" s="9"/>
      <c r="S2508" s="9"/>
      <c r="T2508" s="78">
        <f t="shared" si="184"/>
        <v>2232.4234972677596</v>
      </c>
      <c r="U2508" s="9"/>
      <c r="V2508" s="9"/>
      <c r="W2508" s="9"/>
      <c r="X2508" s="315"/>
      <c r="Y2508" s="9">
        <v>115337.88999999997</v>
      </c>
      <c r="Z2508" s="9">
        <f t="shared" si="181"/>
        <v>139891.78</v>
      </c>
      <c r="AA2508" s="315"/>
      <c r="AB2508" s="9">
        <f t="shared" si="182"/>
        <v>98956.24</v>
      </c>
      <c r="AC2508" s="9">
        <v>129731.31</v>
      </c>
      <c r="AD2508" s="9"/>
      <c r="AG2508" s="315"/>
      <c r="AH2508" s="317"/>
      <c r="AI2508" s="317"/>
      <c r="AJ2508" s="317"/>
      <c r="AK2508" s="317"/>
      <c r="AL2508" s="315"/>
    </row>
    <row r="2509" spans="1:38">
      <c r="A2509" s="342"/>
      <c r="B2509" s="73"/>
      <c r="C2509" s="9" t="s">
        <v>280</v>
      </c>
      <c r="D2509" s="9"/>
      <c r="E2509" s="9" t="s">
        <v>200</v>
      </c>
      <c r="F2509" s="74">
        <v>51</v>
      </c>
      <c r="G2509" s="9"/>
      <c r="H2509" s="74">
        <f t="shared" si="180"/>
        <v>0</v>
      </c>
      <c r="I2509" s="9"/>
      <c r="J2509" s="76">
        <v>24.06</v>
      </c>
      <c r="K2509" s="9"/>
      <c r="L2509" s="315"/>
      <c r="M2509" s="9">
        <v>1</v>
      </c>
      <c r="N2509" s="35"/>
      <c r="O2509" s="315"/>
      <c r="P2509" s="75">
        <f t="shared" si="183"/>
        <v>24.06</v>
      </c>
      <c r="Q2509" s="9"/>
      <c r="R2509" s="9"/>
      <c r="S2509" s="9"/>
      <c r="T2509" s="78">
        <f t="shared" si="184"/>
        <v>51</v>
      </c>
      <c r="U2509" s="9"/>
      <c r="V2509" s="9"/>
      <c r="W2509" s="9"/>
      <c r="X2509" s="315"/>
      <c r="Y2509" s="9">
        <v>24.06</v>
      </c>
      <c r="Z2509" s="9">
        <f t="shared" si="181"/>
        <v>29.18</v>
      </c>
      <c r="AA2509" s="315"/>
      <c r="AB2509" s="9">
        <f t="shared" si="182"/>
        <v>20.64</v>
      </c>
      <c r="AC2509" s="9">
        <v>27.06</v>
      </c>
      <c r="AD2509" s="9"/>
      <c r="AG2509" s="315"/>
      <c r="AH2509" s="317"/>
      <c r="AI2509" s="317"/>
      <c r="AJ2509" s="317"/>
      <c r="AK2509" s="317"/>
      <c r="AL2509" s="315"/>
    </row>
    <row r="2510" spans="1:38">
      <c r="A2510" s="342"/>
      <c r="B2510" s="73"/>
      <c r="C2510" s="9" t="s">
        <v>280</v>
      </c>
      <c r="D2510" s="9"/>
      <c r="E2510" s="9" t="s">
        <v>159</v>
      </c>
      <c r="F2510" s="74">
        <v>123</v>
      </c>
      <c r="G2510" s="9"/>
      <c r="H2510" s="74">
        <f t="shared" si="180"/>
        <v>0</v>
      </c>
      <c r="I2510" s="9"/>
      <c r="J2510" s="76">
        <v>35.78</v>
      </c>
      <c r="K2510" s="9"/>
      <c r="L2510" s="315"/>
      <c r="M2510" s="9">
        <v>1</v>
      </c>
      <c r="N2510" s="35"/>
      <c r="O2510" s="315"/>
      <c r="P2510" s="75">
        <f t="shared" si="183"/>
        <v>35.78</v>
      </c>
      <c r="Q2510" s="9"/>
      <c r="R2510" s="9"/>
      <c r="S2510" s="9"/>
      <c r="T2510" s="78">
        <f t="shared" si="184"/>
        <v>123</v>
      </c>
      <c r="U2510" s="9"/>
      <c r="V2510" s="9"/>
      <c r="W2510" s="9"/>
      <c r="X2510" s="315"/>
      <c r="Y2510" s="9">
        <v>35.78</v>
      </c>
      <c r="Z2510" s="9">
        <f t="shared" si="181"/>
        <v>43.4</v>
      </c>
      <c r="AA2510" s="315"/>
      <c r="AB2510" s="9">
        <f t="shared" si="182"/>
        <v>30.7</v>
      </c>
      <c r="AC2510" s="9">
        <v>40.25</v>
      </c>
      <c r="AD2510" s="9"/>
      <c r="AG2510" s="315"/>
      <c r="AH2510" s="317"/>
      <c r="AI2510" s="317"/>
      <c r="AJ2510" s="317"/>
      <c r="AK2510" s="317"/>
      <c r="AL2510" s="315"/>
    </row>
    <row r="2511" spans="1:38">
      <c r="A2511" s="342"/>
      <c r="B2511" s="73"/>
      <c r="C2511" s="9" t="s">
        <v>283</v>
      </c>
      <c r="D2511" s="9"/>
      <c r="E2511" s="9" t="s">
        <v>284</v>
      </c>
      <c r="F2511" s="74">
        <v>710</v>
      </c>
      <c r="G2511" s="9"/>
      <c r="H2511" s="74">
        <f t="shared" si="180"/>
        <v>2</v>
      </c>
      <c r="I2511" s="9"/>
      <c r="J2511" s="76">
        <v>207.42000000000002</v>
      </c>
      <c r="K2511" s="9"/>
      <c r="L2511" s="315"/>
      <c r="M2511" s="9">
        <v>8</v>
      </c>
      <c r="N2511" s="35"/>
      <c r="O2511" s="315"/>
      <c r="P2511" s="75">
        <f t="shared" si="183"/>
        <v>25.927500000000002</v>
      </c>
      <c r="Q2511" s="9"/>
      <c r="R2511" s="9"/>
      <c r="S2511" s="9"/>
      <c r="T2511" s="78">
        <f t="shared" si="184"/>
        <v>88.75</v>
      </c>
      <c r="U2511" s="9"/>
      <c r="V2511" s="9"/>
      <c r="W2511" s="9"/>
      <c r="X2511" s="315"/>
      <c r="Y2511" s="9">
        <v>207.42000000000002</v>
      </c>
      <c r="Z2511" s="9">
        <f t="shared" si="181"/>
        <v>251.58</v>
      </c>
      <c r="AA2511" s="315"/>
      <c r="AB2511" s="9">
        <f t="shared" si="182"/>
        <v>177.96</v>
      </c>
      <c r="AC2511" s="9">
        <v>233.3</v>
      </c>
      <c r="AD2511" s="9"/>
      <c r="AG2511" s="315"/>
      <c r="AH2511" s="317"/>
      <c r="AI2511" s="317"/>
      <c r="AJ2511" s="317"/>
      <c r="AK2511" s="317"/>
      <c r="AL2511" s="315"/>
    </row>
    <row r="2512" spans="1:38">
      <c r="A2512" s="342"/>
      <c r="B2512" s="73"/>
      <c r="C2512" s="9" t="s">
        <v>285</v>
      </c>
      <c r="D2512" s="9"/>
      <c r="E2512" s="9" t="s">
        <v>200</v>
      </c>
      <c r="F2512" s="74">
        <v>199631</v>
      </c>
      <c r="G2512" s="9"/>
      <c r="H2512" s="74">
        <f t="shared" si="180"/>
        <v>656</v>
      </c>
      <c r="I2512" s="9"/>
      <c r="J2512" s="76">
        <v>28524.530000000006</v>
      </c>
      <c r="K2512" s="9"/>
      <c r="L2512" s="315"/>
      <c r="M2512" s="9">
        <v>150</v>
      </c>
      <c r="N2512" s="35"/>
      <c r="O2512" s="315"/>
      <c r="P2512" s="75">
        <f t="shared" si="183"/>
        <v>190.16353333333336</v>
      </c>
      <c r="Q2512" s="9"/>
      <c r="R2512" s="9"/>
      <c r="S2512" s="9"/>
      <c r="T2512" s="78">
        <f t="shared" si="184"/>
        <v>1330.8733333333332</v>
      </c>
      <c r="U2512" s="9"/>
      <c r="V2512" s="9"/>
      <c r="W2512" s="9"/>
      <c r="X2512" s="315"/>
      <c r="Y2512" s="9">
        <v>28524.530000000006</v>
      </c>
      <c r="Z2512" s="9">
        <f t="shared" si="181"/>
        <v>34597.019999999997</v>
      </c>
      <c r="AA2512" s="315"/>
      <c r="AB2512" s="9">
        <f t="shared" si="182"/>
        <v>24473.14</v>
      </c>
      <c r="AC2512" s="9">
        <v>32084.2</v>
      </c>
      <c r="AD2512" s="9"/>
      <c r="AG2512" s="315"/>
      <c r="AH2512" s="317"/>
      <c r="AI2512" s="317"/>
      <c r="AJ2512" s="317"/>
      <c r="AK2512" s="317"/>
      <c r="AL2512" s="315"/>
    </row>
    <row r="2513" spans="1:38">
      <c r="A2513" s="342"/>
      <c r="B2513" s="73"/>
      <c r="C2513" s="9" t="s">
        <v>286</v>
      </c>
      <c r="D2513" s="9"/>
      <c r="E2513" s="9" t="s">
        <v>287</v>
      </c>
      <c r="F2513" s="74">
        <v>1228367</v>
      </c>
      <c r="G2513" s="9"/>
      <c r="H2513" s="74">
        <f t="shared" si="180"/>
        <v>4034</v>
      </c>
      <c r="I2513" s="9"/>
      <c r="J2513" s="76">
        <v>150679.62000000005</v>
      </c>
      <c r="K2513" s="9"/>
      <c r="L2513" s="315"/>
      <c r="M2513" s="9">
        <v>248</v>
      </c>
      <c r="N2513" s="35"/>
      <c r="O2513" s="315"/>
      <c r="P2513" s="75">
        <f t="shared" si="183"/>
        <v>607.57911290322602</v>
      </c>
      <c r="Q2513" s="9"/>
      <c r="R2513" s="9"/>
      <c r="S2513" s="9"/>
      <c r="T2513" s="78">
        <f t="shared" si="184"/>
        <v>4953.0927419354839</v>
      </c>
      <c r="U2513" s="9"/>
      <c r="V2513" s="9"/>
      <c r="W2513" s="9"/>
      <c r="X2513" s="315"/>
      <c r="Y2513" s="9">
        <v>150679.62000000005</v>
      </c>
      <c r="Z2513" s="9">
        <f t="shared" si="181"/>
        <v>182757.29</v>
      </c>
      <c r="AA2513" s="315"/>
      <c r="AB2513" s="9">
        <f t="shared" si="182"/>
        <v>129278.32</v>
      </c>
      <c r="AC2513" s="9">
        <v>169483.45</v>
      </c>
      <c r="AD2513" s="9"/>
      <c r="AG2513" s="315"/>
      <c r="AH2513" s="317"/>
      <c r="AI2513" s="317"/>
      <c r="AJ2513" s="317"/>
      <c r="AK2513" s="317"/>
      <c r="AL2513" s="315"/>
    </row>
    <row r="2514" spans="1:38">
      <c r="A2514" s="342"/>
      <c r="B2514" s="73"/>
      <c r="C2514" s="9" t="s">
        <v>288</v>
      </c>
      <c r="D2514" s="9"/>
      <c r="E2514" s="9" t="s">
        <v>289</v>
      </c>
      <c r="F2514" s="74">
        <v>1767630</v>
      </c>
      <c r="G2514" s="9"/>
      <c r="H2514" s="74">
        <f t="shared" si="180"/>
        <v>5805</v>
      </c>
      <c r="I2514" s="9"/>
      <c r="J2514" s="76">
        <v>148776.6</v>
      </c>
      <c r="K2514" s="9"/>
      <c r="L2514" s="315"/>
      <c r="M2514" s="9">
        <v>232</v>
      </c>
      <c r="N2514" s="35"/>
      <c r="O2514" s="315"/>
      <c r="P2514" s="75">
        <f t="shared" si="183"/>
        <v>641.27844827586205</v>
      </c>
      <c r="Q2514" s="9"/>
      <c r="R2514" s="9"/>
      <c r="S2514" s="9"/>
      <c r="T2514" s="78">
        <f t="shared" si="184"/>
        <v>7619.0948275862065</v>
      </c>
      <c r="U2514" s="9"/>
      <c r="V2514" s="9"/>
      <c r="W2514" s="9"/>
      <c r="X2514" s="315"/>
      <c r="Y2514" s="9">
        <v>148776.6</v>
      </c>
      <c r="Z2514" s="9">
        <f t="shared" si="181"/>
        <v>180449.15</v>
      </c>
      <c r="AA2514" s="315"/>
      <c r="AB2514" s="9">
        <f t="shared" si="182"/>
        <v>127645.59</v>
      </c>
      <c r="AC2514" s="9">
        <v>167342.95000000001</v>
      </c>
      <c r="AD2514" s="9"/>
      <c r="AG2514" s="315"/>
      <c r="AH2514" s="317"/>
      <c r="AI2514" s="317"/>
      <c r="AJ2514" s="317"/>
      <c r="AK2514" s="317"/>
      <c r="AL2514" s="315"/>
    </row>
    <row r="2515" spans="1:38">
      <c r="A2515" s="342"/>
      <c r="B2515" s="73"/>
      <c r="C2515" s="9" t="s">
        <v>290</v>
      </c>
      <c r="D2515" s="9"/>
      <c r="E2515" s="9" t="s">
        <v>589</v>
      </c>
      <c r="F2515" s="74">
        <v>422</v>
      </c>
      <c r="G2515" s="9"/>
      <c r="H2515" s="74">
        <f t="shared" si="180"/>
        <v>1</v>
      </c>
      <c r="I2515" s="9"/>
      <c r="J2515" s="76">
        <v>46.56</v>
      </c>
      <c r="K2515" s="9"/>
      <c r="L2515" s="315"/>
      <c r="M2515" s="9">
        <v>1</v>
      </c>
      <c r="N2515" s="35"/>
      <c r="O2515" s="315"/>
      <c r="P2515" s="75">
        <f t="shared" si="183"/>
        <v>46.56</v>
      </c>
      <c r="Q2515" s="9"/>
      <c r="R2515" s="9"/>
      <c r="S2515" s="9"/>
      <c r="T2515" s="78">
        <f t="shared" si="184"/>
        <v>422</v>
      </c>
      <c r="U2515" s="9"/>
      <c r="V2515" s="9"/>
      <c r="W2515" s="9"/>
      <c r="X2515" s="315"/>
      <c r="Y2515" s="9">
        <v>46.56</v>
      </c>
      <c r="Z2515" s="9">
        <f t="shared" si="181"/>
        <v>56.47</v>
      </c>
      <c r="AA2515" s="315"/>
      <c r="AB2515" s="9">
        <f t="shared" si="182"/>
        <v>39.950000000000003</v>
      </c>
      <c r="AC2515" s="9">
        <v>52.37</v>
      </c>
      <c r="AD2515" s="9"/>
      <c r="AG2515" s="315"/>
      <c r="AH2515" s="317"/>
      <c r="AI2515" s="317"/>
      <c r="AJ2515" s="317"/>
      <c r="AK2515" s="317"/>
      <c r="AL2515" s="315"/>
    </row>
    <row r="2516" spans="1:38">
      <c r="A2516" s="342"/>
      <c r="B2516" s="73"/>
      <c r="C2516" s="9" t="s">
        <v>290</v>
      </c>
      <c r="D2516" s="9"/>
      <c r="E2516" s="9" t="s">
        <v>83</v>
      </c>
      <c r="F2516" s="74">
        <v>8807528</v>
      </c>
      <c r="G2516" s="9"/>
      <c r="H2516" s="74">
        <f t="shared" si="180"/>
        <v>28926</v>
      </c>
      <c r="I2516" s="9"/>
      <c r="J2516" s="76">
        <v>757914.52</v>
      </c>
      <c r="K2516" s="9"/>
      <c r="L2516" s="315"/>
      <c r="M2516" s="9">
        <v>1142</v>
      </c>
      <c r="N2516" s="35"/>
      <c r="O2516" s="315"/>
      <c r="P2516" s="75">
        <f t="shared" si="183"/>
        <v>663.6729597197899</v>
      </c>
      <c r="Q2516" s="9"/>
      <c r="R2516" s="9"/>
      <c r="S2516" s="9"/>
      <c r="T2516" s="78">
        <f t="shared" si="184"/>
        <v>7712.3712784588442</v>
      </c>
      <c r="U2516" s="9"/>
      <c r="V2516" s="9"/>
      <c r="W2516" s="9"/>
      <c r="X2516" s="315"/>
      <c r="Y2516" s="9">
        <v>757914.52</v>
      </c>
      <c r="Z2516" s="9">
        <f t="shared" si="181"/>
        <v>919264.37</v>
      </c>
      <c r="AA2516" s="315"/>
      <c r="AB2516" s="9">
        <f t="shared" si="182"/>
        <v>650266.56000000006</v>
      </c>
      <c r="AC2516" s="9">
        <v>852497.3</v>
      </c>
      <c r="AD2516" s="9"/>
      <c r="AG2516" s="315"/>
      <c r="AH2516" s="317"/>
      <c r="AI2516" s="317"/>
      <c r="AJ2516" s="317"/>
      <c r="AK2516" s="317"/>
      <c r="AL2516" s="315"/>
    </row>
    <row r="2517" spans="1:38">
      <c r="A2517" s="342"/>
      <c r="B2517" s="73"/>
      <c r="C2517" s="9" t="s">
        <v>590</v>
      </c>
      <c r="D2517" s="9"/>
      <c r="E2517" s="9" t="s">
        <v>121</v>
      </c>
      <c r="F2517" s="74">
        <v>544</v>
      </c>
      <c r="G2517" s="9"/>
      <c r="H2517" s="74">
        <f t="shared" si="180"/>
        <v>2</v>
      </c>
      <c r="I2517" s="9"/>
      <c r="J2517" s="76">
        <v>110.46</v>
      </c>
      <c r="K2517" s="9"/>
      <c r="L2517" s="315"/>
      <c r="M2517" s="9">
        <v>1</v>
      </c>
      <c r="N2517" s="35"/>
      <c r="O2517" s="315"/>
      <c r="P2517" s="75">
        <f t="shared" si="183"/>
        <v>110.46</v>
      </c>
      <c r="Q2517" s="9"/>
      <c r="R2517" s="9"/>
      <c r="S2517" s="9"/>
      <c r="T2517" s="78">
        <f t="shared" si="184"/>
        <v>544</v>
      </c>
      <c r="U2517" s="9"/>
      <c r="V2517" s="9"/>
      <c r="W2517" s="9"/>
      <c r="X2517" s="315"/>
      <c r="Y2517" s="9">
        <v>110.46</v>
      </c>
      <c r="Z2517" s="9">
        <f t="shared" si="181"/>
        <v>133.97999999999999</v>
      </c>
      <c r="AA2517" s="315"/>
      <c r="AB2517" s="9">
        <f t="shared" si="182"/>
        <v>94.77</v>
      </c>
      <c r="AC2517" s="9">
        <v>124.24</v>
      </c>
      <c r="AD2517" s="9"/>
      <c r="AG2517" s="315"/>
      <c r="AH2517" s="317"/>
      <c r="AI2517" s="317"/>
      <c r="AJ2517" s="317"/>
      <c r="AK2517" s="317"/>
      <c r="AL2517" s="315"/>
    </row>
    <row r="2518" spans="1:38">
      <c r="A2518" s="342"/>
      <c r="B2518" s="73"/>
      <c r="C2518" s="9" t="s">
        <v>590</v>
      </c>
      <c r="D2518" s="9"/>
      <c r="E2518" s="9" t="s">
        <v>192</v>
      </c>
      <c r="F2518" s="74">
        <v>14500</v>
      </c>
      <c r="G2518" s="9"/>
      <c r="H2518" s="74">
        <f t="shared" si="180"/>
        <v>48</v>
      </c>
      <c r="I2518" s="9"/>
      <c r="J2518" s="76">
        <v>1211.06</v>
      </c>
      <c r="K2518" s="9"/>
      <c r="L2518" s="315"/>
      <c r="M2518" s="9">
        <v>1</v>
      </c>
      <c r="N2518" s="35"/>
      <c r="O2518" s="315"/>
      <c r="P2518" s="75">
        <f t="shared" si="183"/>
        <v>1211.06</v>
      </c>
      <c r="Q2518" s="9"/>
      <c r="R2518" s="9"/>
      <c r="S2518" s="9"/>
      <c r="T2518" s="78">
        <f t="shared" si="184"/>
        <v>14500</v>
      </c>
      <c r="U2518" s="9"/>
      <c r="V2518" s="9"/>
      <c r="W2518" s="9"/>
      <c r="X2518" s="315"/>
      <c r="Y2518" s="9">
        <v>1211.06</v>
      </c>
      <c r="Z2518" s="9">
        <f t="shared" si="181"/>
        <v>1468.88</v>
      </c>
      <c r="AA2518" s="315"/>
      <c r="AB2518" s="9">
        <f t="shared" si="182"/>
        <v>1039.05</v>
      </c>
      <c r="AC2518" s="9">
        <v>1362.19</v>
      </c>
      <c r="AD2518" s="9"/>
      <c r="AG2518" s="315"/>
      <c r="AH2518" s="317"/>
      <c r="AI2518" s="317"/>
      <c r="AJ2518" s="317"/>
      <c r="AK2518" s="317"/>
      <c r="AL2518" s="315"/>
    </row>
    <row r="2519" spans="1:38">
      <c r="A2519" s="342"/>
      <c r="B2519" s="73"/>
      <c r="C2519" s="9" t="s">
        <v>292</v>
      </c>
      <c r="D2519" s="9"/>
      <c r="E2519" s="9" t="s">
        <v>88</v>
      </c>
      <c r="F2519" s="74">
        <v>959</v>
      </c>
      <c r="G2519" s="9"/>
      <c r="H2519" s="74">
        <f t="shared" si="180"/>
        <v>3</v>
      </c>
      <c r="I2519" s="9"/>
      <c r="J2519" s="76">
        <v>190.2</v>
      </c>
      <c r="K2519" s="9"/>
      <c r="L2519" s="315"/>
      <c r="M2519" s="9">
        <v>3</v>
      </c>
      <c r="N2519" s="35"/>
      <c r="O2519" s="315"/>
      <c r="P2519" s="75">
        <f t="shared" si="183"/>
        <v>63.4</v>
      </c>
      <c r="Q2519" s="9"/>
      <c r="R2519" s="9"/>
      <c r="S2519" s="9"/>
      <c r="T2519" s="78">
        <f t="shared" si="184"/>
        <v>319.66666666666669</v>
      </c>
      <c r="U2519" s="9"/>
      <c r="V2519" s="9"/>
      <c r="W2519" s="9"/>
      <c r="X2519" s="315"/>
      <c r="Y2519" s="9">
        <v>190.2</v>
      </c>
      <c r="Z2519" s="9">
        <f t="shared" si="181"/>
        <v>230.69</v>
      </c>
      <c r="AA2519" s="315"/>
      <c r="AB2519" s="9">
        <f t="shared" si="182"/>
        <v>163.19</v>
      </c>
      <c r="AC2519" s="9">
        <v>213.94</v>
      </c>
      <c r="AD2519" s="9"/>
      <c r="AG2519" s="315"/>
      <c r="AH2519" s="317"/>
      <c r="AI2519" s="317"/>
      <c r="AJ2519" s="317"/>
      <c r="AK2519" s="317"/>
      <c r="AL2519" s="315"/>
    </row>
    <row r="2520" spans="1:38">
      <c r="A2520" s="342"/>
      <c r="B2520" s="73"/>
      <c r="C2520" s="9" t="s">
        <v>292</v>
      </c>
      <c r="D2520" s="9"/>
      <c r="E2520" s="9" t="s">
        <v>293</v>
      </c>
      <c r="F2520" s="74">
        <v>55556</v>
      </c>
      <c r="G2520" s="9"/>
      <c r="H2520" s="74">
        <f t="shared" si="180"/>
        <v>182</v>
      </c>
      <c r="I2520" s="9"/>
      <c r="J2520" s="76">
        <v>9554.4300000000039</v>
      </c>
      <c r="K2520" s="9"/>
      <c r="L2520" s="315"/>
      <c r="M2520" s="9">
        <v>65</v>
      </c>
      <c r="N2520" s="35"/>
      <c r="O2520" s="315"/>
      <c r="P2520" s="75">
        <f t="shared" si="183"/>
        <v>146.99123076923084</v>
      </c>
      <c r="Q2520" s="9"/>
      <c r="R2520" s="9"/>
      <c r="S2520" s="9"/>
      <c r="T2520" s="78">
        <f t="shared" si="184"/>
        <v>854.70769230769235</v>
      </c>
      <c r="U2520" s="9"/>
      <c r="V2520" s="9"/>
      <c r="W2520" s="9"/>
      <c r="X2520" s="315"/>
      <c r="Y2520" s="9">
        <v>9554.4300000000039</v>
      </c>
      <c r="Z2520" s="9">
        <f t="shared" si="181"/>
        <v>11588.44</v>
      </c>
      <c r="AA2520" s="315"/>
      <c r="AB2520" s="9">
        <f t="shared" si="182"/>
        <v>8197.4</v>
      </c>
      <c r="AC2520" s="9">
        <v>10746.76</v>
      </c>
      <c r="AD2520" s="9"/>
      <c r="AG2520" s="315"/>
      <c r="AH2520" s="317"/>
      <c r="AI2520" s="317"/>
      <c r="AJ2520" s="317"/>
      <c r="AK2520" s="317"/>
      <c r="AL2520" s="315"/>
    </row>
    <row r="2521" spans="1:38">
      <c r="A2521" s="342"/>
      <c r="B2521" s="73"/>
      <c r="C2521" s="9" t="s">
        <v>294</v>
      </c>
      <c r="D2521" s="9"/>
      <c r="E2521" s="9" t="s">
        <v>135</v>
      </c>
      <c r="F2521" s="74">
        <v>3244</v>
      </c>
      <c r="G2521" s="9"/>
      <c r="H2521" s="74">
        <f t="shared" si="180"/>
        <v>11</v>
      </c>
      <c r="I2521" s="9"/>
      <c r="J2521" s="76">
        <v>625.14999999999986</v>
      </c>
      <c r="K2521" s="9"/>
      <c r="L2521" s="315"/>
      <c r="M2521" s="9">
        <v>11</v>
      </c>
      <c r="N2521" s="35"/>
      <c r="O2521" s="315"/>
      <c r="P2521" s="75">
        <f t="shared" si="183"/>
        <v>56.831818181818171</v>
      </c>
      <c r="Q2521" s="9"/>
      <c r="R2521" s="9"/>
      <c r="S2521" s="9"/>
      <c r="T2521" s="78">
        <f t="shared" si="184"/>
        <v>294.90909090909093</v>
      </c>
      <c r="U2521" s="9"/>
      <c r="V2521" s="9"/>
      <c r="W2521" s="9"/>
      <c r="X2521" s="315"/>
      <c r="Y2521" s="9">
        <v>625.14999999999986</v>
      </c>
      <c r="Z2521" s="9">
        <f t="shared" si="181"/>
        <v>758.24</v>
      </c>
      <c r="AA2521" s="315"/>
      <c r="AB2521" s="9">
        <f t="shared" si="182"/>
        <v>536.36</v>
      </c>
      <c r="AC2521" s="9">
        <v>703.16</v>
      </c>
      <c r="AD2521" s="9"/>
      <c r="AG2521" s="315"/>
      <c r="AH2521" s="317"/>
      <c r="AI2521" s="317"/>
      <c r="AJ2521" s="317"/>
      <c r="AK2521" s="317"/>
      <c r="AL2521" s="315"/>
    </row>
    <row r="2522" spans="1:38">
      <c r="A2522" s="342"/>
      <c r="B2522" s="73"/>
      <c r="C2522" s="9" t="s">
        <v>295</v>
      </c>
      <c r="D2522" s="9"/>
      <c r="E2522" s="9" t="s">
        <v>157</v>
      </c>
      <c r="F2522" s="74">
        <v>16149</v>
      </c>
      <c r="G2522" s="9"/>
      <c r="H2522" s="74">
        <f t="shared" si="180"/>
        <v>53</v>
      </c>
      <c r="I2522" s="9"/>
      <c r="J2522" s="76">
        <v>2199.8200000000002</v>
      </c>
      <c r="K2522" s="9"/>
      <c r="L2522" s="315"/>
      <c r="M2522" s="9">
        <v>17</v>
      </c>
      <c r="N2522" s="35"/>
      <c r="O2522" s="315"/>
      <c r="P2522" s="75">
        <f t="shared" si="183"/>
        <v>129.40117647058824</v>
      </c>
      <c r="Q2522" s="9"/>
      <c r="R2522" s="9"/>
      <c r="S2522" s="9"/>
      <c r="T2522" s="78">
        <f t="shared" si="184"/>
        <v>949.94117647058829</v>
      </c>
      <c r="U2522" s="9"/>
      <c r="V2522" s="9"/>
      <c r="W2522" s="9"/>
      <c r="X2522" s="315"/>
      <c r="Y2522" s="9">
        <v>2199.8200000000002</v>
      </c>
      <c r="Z2522" s="9">
        <f t="shared" si="181"/>
        <v>2668.13</v>
      </c>
      <c r="AA2522" s="315"/>
      <c r="AB2522" s="9">
        <f t="shared" si="182"/>
        <v>1887.38</v>
      </c>
      <c r="AC2522" s="9">
        <v>2474.34</v>
      </c>
      <c r="AD2522" s="9"/>
      <c r="AG2522" s="315"/>
      <c r="AH2522" s="317"/>
      <c r="AI2522" s="317"/>
      <c r="AJ2522" s="317"/>
      <c r="AK2522" s="317"/>
      <c r="AL2522" s="315"/>
    </row>
    <row r="2523" spans="1:38">
      <c r="A2523" s="342"/>
      <c r="B2523" s="73"/>
      <c r="C2523" s="9" t="s">
        <v>296</v>
      </c>
      <c r="D2523" s="9"/>
      <c r="E2523" s="9" t="s">
        <v>200</v>
      </c>
      <c r="F2523" s="74">
        <v>37485</v>
      </c>
      <c r="G2523" s="9"/>
      <c r="H2523" s="74">
        <f t="shared" si="180"/>
        <v>123</v>
      </c>
      <c r="I2523" s="9"/>
      <c r="J2523" s="76">
        <v>6930.07</v>
      </c>
      <c r="K2523" s="9"/>
      <c r="L2523" s="315"/>
      <c r="M2523" s="9">
        <v>48</v>
      </c>
      <c r="N2523" s="35"/>
      <c r="O2523" s="315"/>
      <c r="P2523" s="75">
        <f t="shared" si="183"/>
        <v>144.37645833333332</v>
      </c>
      <c r="Q2523" s="9"/>
      <c r="R2523" s="9"/>
      <c r="S2523" s="9"/>
      <c r="T2523" s="78">
        <f t="shared" si="184"/>
        <v>780.9375</v>
      </c>
      <c r="U2523" s="9"/>
      <c r="V2523" s="9"/>
      <c r="W2523" s="9"/>
      <c r="X2523" s="315"/>
      <c r="Y2523" s="9">
        <v>6930.07</v>
      </c>
      <c r="Z2523" s="9">
        <f t="shared" si="181"/>
        <v>8405.39</v>
      </c>
      <c r="AA2523" s="315"/>
      <c r="AB2523" s="9">
        <f t="shared" si="182"/>
        <v>5945.78</v>
      </c>
      <c r="AC2523" s="9">
        <v>7794.9</v>
      </c>
      <c r="AD2523" s="9"/>
      <c r="AG2523" s="315"/>
      <c r="AH2523" s="317"/>
      <c r="AI2523" s="317"/>
      <c r="AJ2523" s="317"/>
      <c r="AK2523" s="317"/>
      <c r="AL2523" s="315"/>
    </row>
    <row r="2524" spans="1:38">
      <c r="A2524" s="342"/>
      <c r="B2524" s="73"/>
      <c r="C2524" s="9" t="s">
        <v>297</v>
      </c>
      <c r="D2524" s="9"/>
      <c r="E2524" s="9" t="s">
        <v>88</v>
      </c>
      <c r="F2524" s="74">
        <v>666</v>
      </c>
      <c r="G2524" s="9"/>
      <c r="H2524" s="74">
        <f t="shared" si="180"/>
        <v>2</v>
      </c>
      <c r="I2524" s="9"/>
      <c r="J2524" s="76">
        <v>208.14</v>
      </c>
      <c r="K2524" s="9"/>
      <c r="L2524" s="315"/>
      <c r="M2524" s="9">
        <v>1</v>
      </c>
      <c r="N2524" s="35"/>
      <c r="O2524" s="315"/>
      <c r="P2524" s="75">
        <f t="shared" si="183"/>
        <v>208.14</v>
      </c>
      <c r="Q2524" s="9"/>
      <c r="R2524" s="9"/>
      <c r="S2524" s="9"/>
      <c r="T2524" s="78">
        <f t="shared" si="184"/>
        <v>666</v>
      </c>
      <c r="U2524" s="9"/>
      <c r="V2524" s="9"/>
      <c r="W2524" s="9"/>
      <c r="X2524" s="315"/>
      <c r="Y2524" s="9">
        <v>208.14</v>
      </c>
      <c r="Z2524" s="9">
        <f t="shared" si="181"/>
        <v>252.45</v>
      </c>
      <c r="AA2524" s="315"/>
      <c r="AB2524" s="9">
        <f t="shared" si="182"/>
        <v>178.58</v>
      </c>
      <c r="AC2524" s="9">
        <v>234.11</v>
      </c>
      <c r="AD2524" s="9"/>
      <c r="AG2524" s="315"/>
      <c r="AH2524" s="317"/>
      <c r="AI2524" s="317"/>
      <c r="AJ2524" s="317"/>
      <c r="AK2524" s="317"/>
      <c r="AL2524" s="315"/>
    </row>
    <row r="2525" spans="1:38">
      <c r="A2525" s="342"/>
      <c r="B2525" s="73"/>
      <c r="C2525" s="9" t="s">
        <v>297</v>
      </c>
      <c r="D2525" s="9"/>
      <c r="E2525" s="9" t="s">
        <v>298</v>
      </c>
      <c r="F2525" s="74">
        <v>87689</v>
      </c>
      <c r="G2525" s="9"/>
      <c r="H2525" s="74">
        <f t="shared" si="180"/>
        <v>288</v>
      </c>
      <c r="I2525" s="9"/>
      <c r="J2525" s="76">
        <v>16200.840000000007</v>
      </c>
      <c r="K2525" s="9"/>
      <c r="L2525" s="315"/>
      <c r="M2525" s="9">
        <v>97</v>
      </c>
      <c r="N2525" s="35"/>
      <c r="O2525" s="315"/>
      <c r="P2525" s="75">
        <f t="shared" si="183"/>
        <v>167.01896907216502</v>
      </c>
      <c r="Q2525" s="9"/>
      <c r="R2525" s="9"/>
      <c r="S2525" s="9"/>
      <c r="T2525" s="78">
        <f t="shared" si="184"/>
        <v>904.01030927835052</v>
      </c>
      <c r="U2525" s="9"/>
      <c r="V2525" s="9"/>
      <c r="W2525" s="9"/>
      <c r="X2525" s="315"/>
      <c r="Y2525" s="9">
        <v>16200.840000000007</v>
      </c>
      <c r="Z2525" s="9">
        <f t="shared" si="181"/>
        <v>19649.78</v>
      </c>
      <c r="AA2525" s="315"/>
      <c r="AB2525" s="9">
        <f t="shared" si="182"/>
        <v>13899.81</v>
      </c>
      <c r="AC2525" s="9">
        <v>18222.599999999999</v>
      </c>
      <c r="AD2525" s="9"/>
      <c r="AG2525" s="315"/>
      <c r="AH2525" s="317"/>
      <c r="AI2525" s="317"/>
      <c r="AJ2525" s="317"/>
      <c r="AK2525" s="317"/>
      <c r="AL2525" s="315"/>
    </row>
    <row r="2526" spans="1:38">
      <c r="A2526" s="342"/>
      <c r="B2526" s="73"/>
      <c r="C2526" s="9" t="s">
        <v>297</v>
      </c>
      <c r="D2526" s="9"/>
      <c r="E2526" s="9" t="s">
        <v>235</v>
      </c>
      <c r="F2526" s="74">
        <v>1946</v>
      </c>
      <c r="G2526" s="9"/>
      <c r="H2526" s="74">
        <f t="shared" si="180"/>
        <v>6</v>
      </c>
      <c r="I2526" s="9"/>
      <c r="J2526" s="76">
        <v>174.2</v>
      </c>
      <c r="K2526" s="9"/>
      <c r="L2526" s="315"/>
      <c r="M2526" s="9">
        <v>1</v>
      </c>
      <c r="N2526" s="35"/>
      <c r="O2526" s="315"/>
      <c r="P2526" s="75">
        <f t="shared" si="183"/>
        <v>174.2</v>
      </c>
      <c r="Q2526" s="9"/>
      <c r="R2526" s="9"/>
      <c r="S2526" s="9"/>
      <c r="T2526" s="78">
        <f t="shared" si="184"/>
        <v>1946</v>
      </c>
      <c r="U2526" s="9"/>
      <c r="V2526" s="9"/>
      <c r="W2526" s="9"/>
      <c r="X2526" s="315"/>
      <c r="Y2526" s="9">
        <v>174.2</v>
      </c>
      <c r="Z2526" s="9">
        <f t="shared" si="181"/>
        <v>211.28</v>
      </c>
      <c r="AA2526" s="315"/>
      <c r="AB2526" s="9">
        <f t="shared" si="182"/>
        <v>149.46</v>
      </c>
      <c r="AC2526" s="9">
        <v>195.94</v>
      </c>
      <c r="AD2526" s="9"/>
      <c r="AG2526" s="315"/>
      <c r="AH2526" s="317"/>
      <c r="AI2526" s="317"/>
      <c r="AJ2526" s="317"/>
      <c r="AK2526" s="317"/>
      <c r="AL2526" s="315"/>
    </row>
    <row r="2527" spans="1:38">
      <c r="A2527" s="342"/>
      <c r="B2527" s="73"/>
      <c r="C2527" s="9" t="s">
        <v>299</v>
      </c>
      <c r="D2527" s="9"/>
      <c r="E2527" s="9" t="s">
        <v>213</v>
      </c>
      <c r="F2527" s="74">
        <v>4877</v>
      </c>
      <c r="G2527" s="9"/>
      <c r="H2527" s="74">
        <f t="shared" si="180"/>
        <v>16</v>
      </c>
      <c r="I2527" s="9"/>
      <c r="J2527" s="76">
        <v>982.48</v>
      </c>
      <c r="K2527" s="9"/>
      <c r="L2527" s="315"/>
      <c r="M2527" s="9">
        <v>17</v>
      </c>
      <c r="N2527" s="35"/>
      <c r="O2527" s="315"/>
      <c r="P2527" s="75">
        <f t="shared" si="183"/>
        <v>57.792941176470592</v>
      </c>
      <c r="Q2527" s="9"/>
      <c r="R2527" s="9"/>
      <c r="S2527" s="9"/>
      <c r="T2527" s="78">
        <f t="shared" si="184"/>
        <v>286.88235294117646</v>
      </c>
      <c r="U2527" s="9"/>
      <c r="V2527" s="9"/>
      <c r="W2527" s="9"/>
      <c r="X2527" s="315"/>
      <c r="Y2527" s="9">
        <v>982.48</v>
      </c>
      <c r="Z2527" s="9">
        <f t="shared" si="181"/>
        <v>1191.6400000000001</v>
      </c>
      <c r="AA2527" s="315"/>
      <c r="AB2527" s="9">
        <f t="shared" si="182"/>
        <v>842.94</v>
      </c>
      <c r="AC2527" s="9">
        <v>1105.0899999999999</v>
      </c>
      <c r="AD2527" s="9"/>
      <c r="AG2527" s="315"/>
      <c r="AH2527" s="317"/>
      <c r="AI2527" s="317"/>
      <c r="AJ2527" s="317"/>
      <c r="AK2527" s="317"/>
      <c r="AL2527" s="315"/>
    </row>
    <row r="2528" spans="1:38">
      <c r="A2528" s="342"/>
      <c r="B2528" s="73"/>
      <c r="C2528" s="9" t="s">
        <v>300</v>
      </c>
      <c r="D2528" s="9"/>
      <c r="E2528" s="9" t="s">
        <v>301</v>
      </c>
      <c r="F2528" s="74">
        <v>45225</v>
      </c>
      <c r="G2528" s="9"/>
      <c r="H2528" s="74">
        <f t="shared" si="180"/>
        <v>149</v>
      </c>
      <c r="I2528" s="9"/>
      <c r="J2528" s="76">
        <v>7806.170000000001</v>
      </c>
      <c r="K2528" s="9"/>
      <c r="L2528" s="315"/>
      <c r="M2528" s="9">
        <v>64</v>
      </c>
      <c r="N2528" s="35"/>
      <c r="O2528" s="315"/>
      <c r="P2528" s="75">
        <f t="shared" si="183"/>
        <v>121.97140625000002</v>
      </c>
      <c r="Q2528" s="9"/>
      <c r="R2528" s="9"/>
      <c r="S2528" s="9"/>
      <c r="T2528" s="78">
        <f t="shared" si="184"/>
        <v>706.640625</v>
      </c>
      <c r="U2528" s="9"/>
      <c r="V2528" s="9"/>
      <c r="W2528" s="9"/>
      <c r="X2528" s="315"/>
      <c r="Y2528" s="9">
        <v>7806.170000000001</v>
      </c>
      <c r="Z2528" s="9">
        <f t="shared" si="181"/>
        <v>9468</v>
      </c>
      <c r="AA2528" s="315"/>
      <c r="AB2528" s="9">
        <f t="shared" si="182"/>
        <v>6697.45</v>
      </c>
      <c r="AC2528" s="9">
        <v>8780.33</v>
      </c>
      <c r="AD2528" s="9"/>
      <c r="AG2528" s="315"/>
      <c r="AH2528" s="317"/>
      <c r="AI2528" s="317"/>
      <c r="AJ2528" s="317"/>
      <c r="AK2528" s="317"/>
      <c r="AL2528" s="315"/>
    </row>
    <row r="2529" spans="1:38">
      <c r="A2529" s="342"/>
      <c r="B2529" s="73"/>
      <c r="C2529" s="9" t="s">
        <v>302</v>
      </c>
      <c r="D2529" s="9"/>
      <c r="E2529" s="9" t="s">
        <v>121</v>
      </c>
      <c r="F2529" s="74">
        <v>227</v>
      </c>
      <c r="G2529" s="9"/>
      <c r="H2529" s="74">
        <f t="shared" si="180"/>
        <v>1</v>
      </c>
      <c r="I2529" s="9"/>
      <c r="J2529" s="76">
        <v>47.46</v>
      </c>
      <c r="K2529" s="9"/>
      <c r="L2529" s="315"/>
      <c r="M2529" s="9">
        <v>1</v>
      </c>
      <c r="N2529" s="35"/>
      <c r="O2529" s="315"/>
      <c r="P2529" s="75">
        <f t="shared" si="183"/>
        <v>47.46</v>
      </c>
      <c r="Q2529" s="9"/>
      <c r="R2529" s="9"/>
      <c r="S2529" s="9"/>
      <c r="T2529" s="78">
        <f t="shared" si="184"/>
        <v>227</v>
      </c>
      <c r="U2529" s="9"/>
      <c r="V2529" s="9"/>
      <c r="W2529" s="9"/>
      <c r="X2529" s="315"/>
      <c r="Y2529" s="9">
        <v>47.46</v>
      </c>
      <c r="Z2529" s="9">
        <f t="shared" si="181"/>
        <v>57.56</v>
      </c>
      <c r="AA2529" s="315"/>
      <c r="AB2529" s="9">
        <f t="shared" si="182"/>
        <v>40.72</v>
      </c>
      <c r="AC2529" s="9">
        <v>53.38</v>
      </c>
      <c r="AD2529" s="9"/>
      <c r="AG2529" s="315"/>
      <c r="AH2529" s="317"/>
      <c r="AI2529" s="317"/>
      <c r="AJ2529" s="317"/>
      <c r="AK2529" s="317"/>
      <c r="AL2529" s="315"/>
    </row>
    <row r="2530" spans="1:38">
      <c r="A2530" s="342"/>
      <c r="B2530" s="73"/>
      <c r="C2530" s="9" t="s">
        <v>302</v>
      </c>
      <c r="D2530" s="9"/>
      <c r="E2530" s="9" t="s">
        <v>303</v>
      </c>
      <c r="F2530" s="74">
        <v>254280</v>
      </c>
      <c r="G2530" s="9"/>
      <c r="H2530" s="74">
        <f t="shared" si="180"/>
        <v>835</v>
      </c>
      <c r="I2530" s="9"/>
      <c r="J2530" s="76">
        <v>16725.209999999995</v>
      </c>
      <c r="K2530" s="9"/>
      <c r="L2530" s="315"/>
      <c r="M2530" s="9">
        <v>24</v>
      </c>
      <c r="N2530" s="35"/>
      <c r="O2530" s="315"/>
      <c r="P2530" s="75">
        <f t="shared" si="183"/>
        <v>696.88374999999985</v>
      </c>
      <c r="Q2530" s="9"/>
      <c r="R2530" s="9"/>
      <c r="S2530" s="9"/>
      <c r="T2530" s="78">
        <f t="shared" si="184"/>
        <v>10595</v>
      </c>
      <c r="U2530" s="9"/>
      <c r="V2530" s="9"/>
      <c r="W2530" s="9"/>
      <c r="X2530" s="315"/>
      <c r="Y2530" s="9">
        <v>16725.209999999995</v>
      </c>
      <c r="Z2530" s="9">
        <f t="shared" si="181"/>
        <v>20285.78</v>
      </c>
      <c r="AA2530" s="315"/>
      <c r="AB2530" s="9">
        <f t="shared" si="182"/>
        <v>14349.7</v>
      </c>
      <c r="AC2530" s="9">
        <v>18812.41</v>
      </c>
      <c r="AD2530" s="9"/>
      <c r="AG2530" s="315"/>
      <c r="AH2530" s="317"/>
      <c r="AI2530" s="317"/>
      <c r="AJ2530" s="317"/>
      <c r="AK2530" s="317"/>
      <c r="AL2530" s="315"/>
    </row>
    <row r="2531" spans="1:38">
      <c r="A2531" s="342"/>
      <c r="B2531" s="73"/>
      <c r="C2531" s="9" t="s">
        <v>304</v>
      </c>
      <c r="D2531" s="9"/>
      <c r="E2531" s="9" t="s">
        <v>124</v>
      </c>
      <c r="F2531" s="74">
        <v>50199</v>
      </c>
      <c r="G2531" s="9"/>
      <c r="H2531" s="74">
        <f t="shared" si="180"/>
        <v>165</v>
      </c>
      <c r="I2531" s="9"/>
      <c r="J2531" s="76">
        <v>4275.4199999999992</v>
      </c>
      <c r="K2531" s="9"/>
      <c r="L2531" s="315"/>
      <c r="M2531" s="9">
        <v>12</v>
      </c>
      <c r="N2531" s="35"/>
      <c r="O2531" s="315"/>
      <c r="P2531" s="75">
        <f t="shared" si="183"/>
        <v>356.28499999999991</v>
      </c>
      <c r="Q2531" s="9"/>
      <c r="R2531" s="9"/>
      <c r="S2531" s="9"/>
      <c r="T2531" s="78">
        <f t="shared" si="184"/>
        <v>4183.25</v>
      </c>
      <c r="U2531" s="9"/>
      <c r="V2531" s="9"/>
      <c r="W2531" s="9"/>
      <c r="X2531" s="315"/>
      <c r="Y2531" s="9">
        <v>4275.4199999999992</v>
      </c>
      <c r="Z2531" s="9">
        <f t="shared" si="181"/>
        <v>5185.6000000000004</v>
      </c>
      <c r="AA2531" s="315"/>
      <c r="AB2531" s="9">
        <f t="shared" si="182"/>
        <v>3668.17</v>
      </c>
      <c r="AC2531" s="9">
        <v>4808.96</v>
      </c>
      <c r="AD2531" s="9"/>
      <c r="AG2531" s="315"/>
      <c r="AH2531" s="317"/>
      <c r="AI2531" s="317"/>
      <c r="AJ2531" s="317"/>
      <c r="AK2531" s="317"/>
      <c r="AL2531" s="315"/>
    </row>
    <row r="2532" spans="1:38">
      <c r="A2532" s="342"/>
      <c r="B2532" s="73"/>
      <c r="C2532" s="9" t="s">
        <v>591</v>
      </c>
      <c r="D2532" s="9"/>
      <c r="E2532" s="9" t="s">
        <v>110</v>
      </c>
      <c r="F2532" s="74">
        <v>2624</v>
      </c>
      <c r="G2532" s="9"/>
      <c r="H2532" s="74">
        <f t="shared" si="180"/>
        <v>9</v>
      </c>
      <c r="I2532" s="9"/>
      <c r="J2532" s="76">
        <v>527.29</v>
      </c>
      <c r="K2532" s="9"/>
      <c r="L2532" s="315"/>
      <c r="M2532" s="9">
        <v>1</v>
      </c>
      <c r="N2532" s="35"/>
      <c r="O2532" s="315"/>
      <c r="P2532" s="75">
        <f t="shared" si="183"/>
        <v>527.29</v>
      </c>
      <c r="Q2532" s="9"/>
      <c r="R2532" s="9"/>
      <c r="S2532" s="9"/>
      <c r="T2532" s="78">
        <f t="shared" si="184"/>
        <v>2624</v>
      </c>
      <c r="U2532" s="9"/>
      <c r="V2532" s="9"/>
      <c r="W2532" s="9"/>
      <c r="X2532" s="315"/>
      <c r="Y2532" s="9">
        <v>527.29</v>
      </c>
      <c r="Z2532" s="9">
        <f t="shared" si="181"/>
        <v>639.54</v>
      </c>
      <c r="AA2532" s="315"/>
      <c r="AB2532" s="9">
        <f t="shared" si="182"/>
        <v>452.4</v>
      </c>
      <c r="AC2532" s="9">
        <v>593.09</v>
      </c>
      <c r="AD2532" s="9"/>
      <c r="AG2532" s="315"/>
      <c r="AH2532" s="317"/>
      <c r="AI2532" s="317"/>
      <c r="AJ2532" s="317"/>
      <c r="AK2532" s="317"/>
      <c r="AL2532" s="315"/>
    </row>
    <row r="2533" spans="1:38">
      <c r="A2533" s="342"/>
      <c r="B2533" s="73"/>
      <c r="C2533" s="9" t="s">
        <v>305</v>
      </c>
      <c r="D2533" s="9"/>
      <c r="E2533" s="9" t="s">
        <v>72</v>
      </c>
      <c r="F2533" s="74">
        <v>46</v>
      </c>
      <c r="G2533" s="9"/>
      <c r="H2533" s="74">
        <f t="shared" si="180"/>
        <v>0</v>
      </c>
      <c r="I2533" s="9"/>
      <c r="J2533" s="76">
        <v>21.04</v>
      </c>
      <c r="K2533" s="9"/>
      <c r="L2533" s="315"/>
      <c r="M2533" s="9">
        <v>1</v>
      </c>
      <c r="N2533" s="35"/>
      <c r="O2533" s="315"/>
      <c r="P2533" s="75">
        <f t="shared" si="183"/>
        <v>21.04</v>
      </c>
      <c r="Q2533" s="9"/>
      <c r="R2533" s="9"/>
      <c r="S2533" s="9"/>
      <c r="T2533" s="78">
        <f t="shared" si="184"/>
        <v>46</v>
      </c>
      <c r="U2533" s="9"/>
      <c r="V2533" s="9"/>
      <c r="W2533" s="9"/>
      <c r="X2533" s="315"/>
      <c r="Y2533" s="9">
        <v>21.04</v>
      </c>
      <c r="Z2533" s="9">
        <f t="shared" si="181"/>
        <v>25.52</v>
      </c>
      <c r="AA2533" s="315"/>
      <c r="AB2533" s="9">
        <f t="shared" si="182"/>
        <v>18.05</v>
      </c>
      <c r="AC2533" s="9">
        <v>23.67</v>
      </c>
      <c r="AD2533" s="9"/>
      <c r="AG2533" s="315"/>
      <c r="AH2533" s="317"/>
      <c r="AI2533" s="317"/>
      <c r="AJ2533" s="317"/>
      <c r="AK2533" s="317"/>
      <c r="AL2533" s="315"/>
    </row>
    <row r="2534" spans="1:38">
      <c r="A2534" s="342"/>
      <c r="B2534" s="73"/>
      <c r="C2534" s="9" t="s">
        <v>305</v>
      </c>
      <c r="D2534" s="9"/>
      <c r="E2534" s="9" t="s">
        <v>70</v>
      </c>
      <c r="F2534" s="74">
        <v>5055077</v>
      </c>
      <c r="G2534" s="9"/>
      <c r="H2534" s="74">
        <f t="shared" si="180"/>
        <v>16602</v>
      </c>
      <c r="I2534" s="9"/>
      <c r="J2534" s="76">
        <v>588666.56000000134</v>
      </c>
      <c r="K2534" s="9"/>
      <c r="L2534" s="315"/>
      <c r="M2534" s="9">
        <v>1537</v>
      </c>
      <c r="N2534" s="35"/>
      <c r="O2534" s="315"/>
      <c r="P2534" s="75">
        <f t="shared" si="183"/>
        <v>382.99711125569377</v>
      </c>
      <c r="Q2534" s="9"/>
      <c r="R2534" s="9"/>
      <c r="S2534" s="9"/>
      <c r="T2534" s="78">
        <f t="shared" si="184"/>
        <v>3288.9245283018868</v>
      </c>
      <c r="U2534" s="9"/>
      <c r="V2534" s="9"/>
      <c r="W2534" s="9"/>
      <c r="X2534" s="315"/>
      <c r="Y2534" s="9">
        <v>588666.56000000134</v>
      </c>
      <c r="Z2534" s="9">
        <f t="shared" si="181"/>
        <v>713985.79</v>
      </c>
      <c r="AA2534" s="315"/>
      <c r="AB2534" s="9">
        <f t="shared" si="182"/>
        <v>505057.19</v>
      </c>
      <c r="AC2534" s="9">
        <v>662128.30000000005</v>
      </c>
      <c r="AD2534" s="9"/>
      <c r="AG2534" s="315"/>
      <c r="AH2534" s="317"/>
      <c r="AI2534" s="317"/>
      <c r="AJ2534" s="317"/>
      <c r="AK2534" s="317"/>
      <c r="AL2534" s="315"/>
    </row>
    <row r="2535" spans="1:38">
      <c r="A2535" s="342"/>
      <c r="B2535" s="73"/>
      <c r="C2535" s="9" t="s">
        <v>305</v>
      </c>
      <c r="D2535" s="9"/>
      <c r="E2535" s="9" t="s">
        <v>307</v>
      </c>
      <c r="F2535" s="74">
        <v>162</v>
      </c>
      <c r="G2535" s="9"/>
      <c r="H2535" s="74">
        <f t="shared" si="180"/>
        <v>1</v>
      </c>
      <c r="I2535" s="9"/>
      <c r="J2535" s="76">
        <v>25.35</v>
      </c>
      <c r="K2535" s="9"/>
      <c r="L2535" s="315"/>
      <c r="M2535" s="9">
        <v>1</v>
      </c>
      <c r="N2535" s="35"/>
      <c r="O2535" s="315"/>
      <c r="P2535" s="75">
        <f t="shared" si="183"/>
        <v>25.35</v>
      </c>
      <c r="Q2535" s="9"/>
      <c r="R2535" s="9"/>
      <c r="S2535" s="9"/>
      <c r="T2535" s="78">
        <f t="shared" si="184"/>
        <v>162</v>
      </c>
      <c r="U2535" s="9"/>
      <c r="V2535" s="9"/>
      <c r="W2535" s="9"/>
      <c r="X2535" s="315"/>
      <c r="Y2535" s="9">
        <v>25.35</v>
      </c>
      <c r="Z2535" s="9">
        <f t="shared" si="181"/>
        <v>30.75</v>
      </c>
      <c r="AA2535" s="315"/>
      <c r="AB2535" s="9">
        <f t="shared" si="182"/>
        <v>21.75</v>
      </c>
      <c r="AC2535" s="9">
        <v>28.51</v>
      </c>
      <c r="AD2535" s="9"/>
      <c r="AG2535" s="315"/>
      <c r="AH2535" s="317"/>
      <c r="AI2535" s="317"/>
      <c r="AJ2535" s="317"/>
      <c r="AK2535" s="317"/>
      <c r="AL2535" s="315"/>
    </row>
    <row r="2536" spans="1:38">
      <c r="A2536" s="342"/>
      <c r="B2536" s="73"/>
      <c r="C2536" s="9" t="s">
        <v>305</v>
      </c>
      <c r="D2536" s="9"/>
      <c r="E2536" s="9" t="s">
        <v>110</v>
      </c>
      <c r="F2536" s="74">
        <v>158304</v>
      </c>
      <c r="G2536" s="9"/>
      <c r="H2536" s="74">
        <f t="shared" si="180"/>
        <v>520</v>
      </c>
      <c r="I2536" s="9"/>
      <c r="J2536" s="76">
        <v>36746.21</v>
      </c>
      <c r="K2536" s="9"/>
      <c r="L2536" s="315"/>
      <c r="M2536" s="9">
        <v>1</v>
      </c>
      <c r="N2536" s="35"/>
      <c r="O2536" s="315"/>
      <c r="P2536" s="75">
        <f t="shared" si="183"/>
        <v>36746.21</v>
      </c>
      <c r="Q2536" s="9"/>
      <c r="R2536" s="9"/>
      <c r="S2536" s="9"/>
      <c r="T2536" s="78">
        <f t="shared" si="184"/>
        <v>158304</v>
      </c>
      <c r="U2536" s="9"/>
      <c r="V2536" s="9"/>
      <c r="W2536" s="9"/>
      <c r="X2536" s="315"/>
      <c r="Y2536" s="9">
        <v>36746.21</v>
      </c>
      <c r="Z2536" s="9">
        <f t="shared" si="181"/>
        <v>44568.99</v>
      </c>
      <c r="AA2536" s="315"/>
      <c r="AB2536" s="9">
        <f t="shared" si="182"/>
        <v>31527.08</v>
      </c>
      <c r="AC2536" s="9">
        <v>41331.9</v>
      </c>
      <c r="AD2536" s="9"/>
      <c r="AG2536" s="315"/>
      <c r="AH2536" s="317"/>
      <c r="AI2536" s="317"/>
      <c r="AJ2536" s="317"/>
      <c r="AK2536" s="317"/>
      <c r="AL2536" s="315"/>
    </row>
    <row r="2537" spans="1:38">
      <c r="A2537" s="342"/>
      <c r="B2537" s="73"/>
      <c r="C2537" s="9" t="s">
        <v>306</v>
      </c>
      <c r="D2537" s="9"/>
      <c r="E2537" s="9" t="s">
        <v>307</v>
      </c>
      <c r="F2537" s="74">
        <v>32976</v>
      </c>
      <c r="G2537" s="9"/>
      <c r="H2537" s="74">
        <f t="shared" si="180"/>
        <v>108</v>
      </c>
      <c r="I2537" s="9"/>
      <c r="J2537" s="76">
        <v>7131.5099999999984</v>
      </c>
      <c r="K2537" s="9"/>
      <c r="L2537" s="315"/>
      <c r="M2537" s="9">
        <v>43</v>
      </c>
      <c r="N2537" s="35"/>
      <c r="O2537" s="315"/>
      <c r="P2537" s="75">
        <f t="shared" si="183"/>
        <v>165.84906976744182</v>
      </c>
      <c r="Q2537" s="9"/>
      <c r="R2537" s="9"/>
      <c r="S2537" s="9"/>
      <c r="T2537" s="78">
        <f t="shared" si="184"/>
        <v>766.88372093023258</v>
      </c>
      <c r="U2537" s="9"/>
      <c r="V2537" s="9"/>
      <c r="W2537" s="9"/>
      <c r="X2537" s="315"/>
      <c r="Y2537" s="9">
        <v>7131.5099999999984</v>
      </c>
      <c r="Z2537" s="9">
        <f t="shared" si="181"/>
        <v>8649.7099999999991</v>
      </c>
      <c r="AA2537" s="315"/>
      <c r="AB2537" s="9">
        <f t="shared" si="182"/>
        <v>6118.61</v>
      </c>
      <c r="AC2537" s="9">
        <v>8021.48</v>
      </c>
      <c r="AD2537" s="9"/>
      <c r="AG2537" s="315"/>
      <c r="AH2537" s="317"/>
      <c r="AI2537" s="317"/>
      <c r="AJ2537" s="317"/>
      <c r="AK2537" s="317"/>
      <c r="AL2537" s="315"/>
    </row>
    <row r="2538" spans="1:38">
      <c r="A2538" s="342"/>
      <c r="B2538" s="73"/>
      <c r="C2538" s="9" t="s">
        <v>308</v>
      </c>
      <c r="D2538" s="9"/>
      <c r="E2538" s="9" t="s">
        <v>276</v>
      </c>
      <c r="F2538" s="74">
        <v>17956</v>
      </c>
      <c r="G2538" s="9"/>
      <c r="H2538" s="74">
        <f t="shared" si="180"/>
        <v>59</v>
      </c>
      <c r="I2538" s="9"/>
      <c r="J2538" s="76">
        <v>3370.6400000000008</v>
      </c>
      <c r="K2538" s="9"/>
      <c r="L2538" s="315"/>
      <c r="M2538" s="9">
        <v>7</v>
      </c>
      <c r="N2538" s="35"/>
      <c r="O2538" s="315"/>
      <c r="P2538" s="75">
        <f t="shared" si="183"/>
        <v>481.5200000000001</v>
      </c>
      <c r="Q2538" s="9"/>
      <c r="R2538" s="9"/>
      <c r="S2538" s="9"/>
      <c r="T2538" s="78">
        <f t="shared" si="184"/>
        <v>2565.1428571428573</v>
      </c>
      <c r="U2538" s="9"/>
      <c r="V2538" s="9"/>
      <c r="W2538" s="9"/>
      <c r="X2538" s="315"/>
      <c r="Y2538" s="9">
        <v>3370.6400000000008</v>
      </c>
      <c r="Z2538" s="9">
        <f t="shared" si="181"/>
        <v>4088.2</v>
      </c>
      <c r="AA2538" s="315"/>
      <c r="AB2538" s="9">
        <f t="shared" si="182"/>
        <v>2891.9</v>
      </c>
      <c r="AC2538" s="9">
        <v>3791.27</v>
      </c>
      <c r="AD2538" s="9"/>
      <c r="AG2538" s="315"/>
      <c r="AH2538" s="317"/>
      <c r="AI2538" s="317"/>
      <c r="AJ2538" s="317"/>
      <c r="AK2538" s="317"/>
      <c r="AL2538" s="315"/>
    </row>
    <row r="2539" spans="1:38">
      <c r="A2539" s="342"/>
      <c r="B2539" s="73"/>
      <c r="C2539" s="9" t="s">
        <v>309</v>
      </c>
      <c r="D2539" s="9"/>
      <c r="E2539" s="9" t="s">
        <v>84</v>
      </c>
      <c r="F2539" s="74">
        <v>9806</v>
      </c>
      <c r="G2539" s="9"/>
      <c r="H2539" s="74">
        <f t="shared" si="180"/>
        <v>32</v>
      </c>
      <c r="I2539" s="9"/>
      <c r="J2539" s="76">
        <v>2594.4900000000002</v>
      </c>
      <c r="K2539" s="9"/>
      <c r="L2539" s="315"/>
      <c r="M2539" s="9">
        <v>9</v>
      </c>
      <c r="N2539" s="35"/>
      <c r="O2539" s="315"/>
      <c r="P2539" s="75">
        <f t="shared" si="183"/>
        <v>288.2766666666667</v>
      </c>
      <c r="Q2539" s="9"/>
      <c r="R2539" s="9"/>
      <c r="S2539" s="9"/>
      <c r="T2539" s="78">
        <f t="shared" si="184"/>
        <v>1089.5555555555557</v>
      </c>
      <c r="U2539" s="9"/>
      <c r="V2539" s="9"/>
      <c r="W2539" s="9"/>
      <c r="X2539" s="315"/>
      <c r="Y2539" s="9">
        <v>2594.4900000000002</v>
      </c>
      <c r="Z2539" s="9">
        <f t="shared" si="181"/>
        <v>3146.82</v>
      </c>
      <c r="AA2539" s="315"/>
      <c r="AB2539" s="9">
        <f t="shared" si="182"/>
        <v>2225.9899999999998</v>
      </c>
      <c r="AC2539" s="9">
        <v>2918.27</v>
      </c>
      <c r="AD2539" s="9"/>
      <c r="AG2539" s="315"/>
      <c r="AH2539" s="317"/>
      <c r="AI2539" s="317"/>
      <c r="AJ2539" s="317"/>
      <c r="AK2539" s="317"/>
      <c r="AL2539" s="315"/>
    </row>
    <row r="2540" spans="1:38">
      <c r="A2540" s="342"/>
      <c r="B2540" s="73"/>
      <c r="C2540" s="9" t="s">
        <v>310</v>
      </c>
      <c r="D2540" s="9"/>
      <c r="E2540" s="9" t="s">
        <v>154</v>
      </c>
      <c r="F2540" s="74">
        <v>4381</v>
      </c>
      <c r="G2540" s="9"/>
      <c r="H2540" s="74">
        <f t="shared" si="180"/>
        <v>14</v>
      </c>
      <c r="I2540" s="9"/>
      <c r="J2540" s="76">
        <v>740.29</v>
      </c>
      <c r="K2540" s="9"/>
      <c r="L2540" s="315"/>
      <c r="M2540" s="9">
        <v>16</v>
      </c>
      <c r="N2540" s="35"/>
      <c r="O2540" s="315"/>
      <c r="P2540" s="75">
        <f t="shared" si="183"/>
        <v>46.268124999999998</v>
      </c>
      <c r="Q2540" s="9"/>
      <c r="R2540" s="9"/>
      <c r="S2540" s="9"/>
      <c r="T2540" s="78">
        <f t="shared" si="184"/>
        <v>273.8125</v>
      </c>
      <c r="U2540" s="9"/>
      <c r="V2540" s="9"/>
      <c r="W2540" s="9"/>
      <c r="X2540" s="315"/>
      <c r="Y2540" s="9">
        <v>740.29</v>
      </c>
      <c r="Z2540" s="9">
        <f t="shared" si="181"/>
        <v>897.89</v>
      </c>
      <c r="AA2540" s="315"/>
      <c r="AB2540" s="9">
        <f t="shared" si="182"/>
        <v>635.15</v>
      </c>
      <c r="AC2540" s="9">
        <v>832.67</v>
      </c>
      <c r="AD2540" s="9"/>
      <c r="AG2540" s="315"/>
      <c r="AH2540" s="317"/>
      <c r="AI2540" s="317"/>
      <c r="AJ2540" s="317"/>
      <c r="AK2540" s="317"/>
      <c r="AL2540" s="315"/>
    </row>
    <row r="2541" spans="1:38">
      <c r="A2541" s="342"/>
      <c r="B2541" s="73"/>
      <c r="C2541" s="9" t="s">
        <v>313</v>
      </c>
      <c r="D2541" s="9"/>
      <c r="E2541" s="9" t="s">
        <v>314</v>
      </c>
      <c r="F2541" s="74">
        <v>101556</v>
      </c>
      <c r="G2541" s="9"/>
      <c r="H2541" s="74">
        <f t="shared" si="180"/>
        <v>334</v>
      </c>
      <c r="I2541" s="9"/>
      <c r="J2541" s="76">
        <v>11506.529999999999</v>
      </c>
      <c r="K2541" s="9"/>
      <c r="L2541" s="315"/>
      <c r="M2541" s="9">
        <v>51</v>
      </c>
      <c r="N2541" s="35"/>
      <c r="O2541" s="315"/>
      <c r="P2541" s="75">
        <f t="shared" si="183"/>
        <v>225.61823529411762</v>
      </c>
      <c r="Q2541" s="9"/>
      <c r="R2541" s="9"/>
      <c r="S2541" s="9"/>
      <c r="T2541" s="78">
        <f t="shared" si="184"/>
        <v>1991.2941176470588</v>
      </c>
      <c r="U2541" s="9"/>
      <c r="V2541" s="9"/>
      <c r="W2541" s="9"/>
      <c r="X2541" s="315"/>
      <c r="Y2541" s="9">
        <v>11506.529999999999</v>
      </c>
      <c r="Z2541" s="9">
        <f t="shared" si="181"/>
        <v>13956.12</v>
      </c>
      <c r="AA2541" s="315"/>
      <c r="AB2541" s="9">
        <f t="shared" si="182"/>
        <v>9872.24</v>
      </c>
      <c r="AC2541" s="9">
        <v>12942.47</v>
      </c>
      <c r="AD2541" s="9"/>
      <c r="AG2541" s="315"/>
      <c r="AH2541" s="317"/>
      <c r="AI2541" s="317"/>
      <c r="AJ2541" s="317"/>
      <c r="AK2541" s="317"/>
      <c r="AL2541" s="315"/>
    </row>
    <row r="2542" spans="1:38">
      <c r="A2542" s="342"/>
      <c r="B2542" s="73"/>
      <c r="C2542" s="9" t="s">
        <v>592</v>
      </c>
      <c r="D2542" s="9"/>
      <c r="E2542" s="9" t="s">
        <v>100</v>
      </c>
      <c r="F2542" s="74">
        <v>134</v>
      </c>
      <c r="G2542" s="9"/>
      <c r="H2542" s="74">
        <f t="shared" si="180"/>
        <v>0</v>
      </c>
      <c r="I2542" s="9"/>
      <c r="J2542" s="76">
        <v>33.799999999999997</v>
      </c>
      <c r="K2542" s="9"/>
      <c r="L2542" s="315"/>
      <c r="M2542" s="9">
        <v>2</v>
      </c>
      <c r="N2542" s="35"/>
      <c r="O2542" s="315"/>
      <c r="P2542" s="75">
        <f t="shared" si="183"/>
        <v>16.899999999999999</v>
      </c>
      <c r="Q2542" s="9"/>
      <c r="R2542" s="9"/>
      <c r="S2542" s="9"/>
      <c r="T2542" s="78">
        <f t="shared" si="184"/>
        <v>67</v>
      </c>
      <c r="U2542" s="9"/>
      <c r="V2542" s="9"/>
      <c r="W2542" s="9"/>
      <c r="X2542" s="315"/>
      <c r="Y2542" s="9">
        <v>33.799999999999997</v>
      </c>
      <c r="Z2542" s="9">
        <f t="shared" si="181"/>
        <v>41</v>
      </c>
      <c r="AA2542" s="315"/>
      <c r="AB2542" s="9">
        <f t="shared" si="182"/>
        <v>29</v>
      </c>
      <c r="AC2542" s="9">
        <v>38.020000000000003</v>
      </c>
      <c r="AD2542" s="9"/>
      <c r="AG2542" s="315"/>
      <c r="AH2542" s="317"/>
      <c r="AI2542" s="317"/>
      <c r="AJ2542" s="317"/>
      <c r="AK2542" s="317"/>
      <c r="AL2542" s="315"/>
    </row>
    <row r="2543" spans="1:38">
      <c r="A2543" s="342"/>
      <c r="B2543" s="73"/>
      <c r="C2543" s="9" t="s">
        <v>315</v>
      </c>
      <c r="D2543" s="9"/>
      <c r="E2543" s="9" t="s">
        <v>95</v>
      </c>
      <c r="F2543" s="74">
        <v>123887</v>
      </c>
      <c r="G2543" s="9"/>
      <c r="H2543" s="74">
        <f t="shared" si="180"/>
        <v>407</v>
      </c>
      <c r="I2543" s="9"/>
      <c r="J2543" s="76">
        <v>17906.849999999999</v>
      </c>
      <c r="K2543" s="9"/>
      <c r="L2543" s="315"/>
      <c r="M2543" s="9">
        <v>98</v>
      </c>
      <c r="N2543" s="35"/>
      <c r="O2543" s="315"/>
      <c r="P2543" s="75">
        <f t="shared" si="183"/>
        <v>182.72295918367345</v>
      </c>
      <c r="Q2543" s="9"/>
      <c r="R2543" s="9"/>
      <c r="S2543" s="9"/>
      <c r="T2543" s="78">
        <f t="shared" si="184"/>
        <v>1264.1530612244899</v>
      </c>
      <c r="U2543" s="9"/>
      <c r="V2543" s="9"/>
      <c r="W2543" s="9"/>
      <c r="X2543" s="315"/>
      <c r="Y2543" s="9">
        <v>17906.849999999999</v>
      </c>
      <c r="Z2543" s="9">
        <f t="shared" si="181"/>
        <v>21718.98</v>
      </c>
      <c r="AA2543" s="315"/>
      <c r="AB2543" s="9">
        <f t="shared" si="182"/>
        <v>15363.51</v>
      </c>
      <c r="AC2543" s="9">
        <v>20141.509999999998</v>
      </c>
      <c r="AD2543" s="9"/>
      <c r="AG2543" s="315"/>
      <c r="AH2543" s="317"/>
      <c r="AI2543" s="317"/>
      <c r="AJ2543" s="317"/>
      <c r="AK2543" s="317"/>
      <c r="AL2543" s="315"/>
    </row>
    <row r="2544" spans="1:38">
      <c r="A2544" s="342"/>
      <c r="B2544" s="73"/>
      <c r="C2544" s="9" t="s">
        <v>316</v>
      </c>
      <c r="D2544" s="9"/>
      <c r="E2544" s="9" t="s">
        <v>95</v>
      </c>
      <c r="F2544" s="74">
        <v>7269</v>
      </c>
      <c r="G2544" s="9"/>
      <c r="H2544" s="74">
        <f t="shared" si="180"/>
        <v>24</v>
      </c>
      <c r="I2544" s="9"/>
      <c r="J2544" s="76">
        <v>1295.77</v>
      </c>
      <c r="K2544" s="9"/>
      <c r="L2544" s="315"/>
      <c r="M2544" s="9">
        <v>12</v>
      </c>
      <c r="N2544" s="35"/>
      <c r="O2544" s="315"/>
      <c r="P2544" s="75">
        <f t="shared" si="183"/>
        <v>107.98083333333334</v>
      </c>
      <c r="Q2544" s="9"/>
      <c r="R2544" s="9"/>
      <c r="S2544" s="9"/>
      <c r="T2544" s="78">
        <f t="shared" si="184"/>
        <v>605.75</v>
      </c>
      <c r="U2544" s="9"/>
      <c r="V2544" s="9"/>
      <c r="W2544" s="9"/>
      <c r="X2544" s="315"/>
      <c r="Y2544" s="9">
        <v>1295.77</v>
      </c>
      <c r="Z2544" s="9">
        <f t="shared" si="181"/>
        <v>1571.62</v>
      </c>
      <c r="AA2544" s="315"/>
      <c r="AB2544" s="9">
        <f t="shared" si="182"/>
        <v>1111.73</v>
      </c>
      <c r="AC2544" s="9">
        <v>1457.47</v>
      </c>
      <c r="AD2544" s="9"/>
      <c r="AG2544" s="315"/>
      <c r="AH2544" s="317"/>
      <c r="AI2544" s="317"/>
      <c r="AJ2544" s="317"/>
      <c r="AK2544" s="317"/>
      <c r="AL2544" s="315"/>
    </row>
    <row r="2545" spans="1:38">
      <c r="A2545" s="342"/>
      <c r="B2545" s="73"/>
      <c r="C2545" s="9" t="s">
        <v>318</v>
      </c>
      <c r="D2545" s="9"/>
      <c r="E2545" s="9" t="s">
        <v>319</v>
      </c>
      <c r="F2545" s="74">
        <v>15583</v>
      </c>
      <c r="G2545" s="9"/>
      <c r="H2545" s="74">
        <f t="shared" si="180"/>
        <v>51</v>
      </c>
      <c r="I2545" s="9"/>
      <c r="J2545" s="76">
        <v>2468.31</v>
      </c>
      <c r="K2545" s="9"/>
      <c r="L2545" s="315"/>
      <c r="M2545" s="9">
        <v>23</v>
      </c>
      <c r="N2545" s="35"/>
      <c r="O2545" s="315"/>
      <c r="P2545" s="75">
        <f t="shared" si="183"/>
        <v>107.31782608695652</v>
      </c>
      <c r="Q2545" s="9"/>
      <c r="R2545" s="9"/>
      <c r="S2545" s="9"/>
      <c r="T2545" s="78">
        <f t="shared" si="184"/>
        <v>677.52173913043475</v>
      </c>
      <c r="U2545" s="9"/>
      <c r="V2545" s="9"/>
      <c r="W2545" s="9"/>
      <c r="X2545" s="315"/>
      <c r="Y2545" s="9">
        <v>2468.31</v>
      </c>
      <c r="Z2545" s="9">
        <f t="shared" si="181"/>
        <v>2993.78</v>
      </c>
      <c r="AA2545" s="315"/>
      <c r="AB2545" s="9">
        <f t="shared" si="182"/>
        <v>2117.73</v>
      </c>
      <c r="AC2545" s="9">
        <v>2776.34</v>
      </c>
      <c r="AD2545" s="9"/>
      <c r="AG2545" s="315"/>
      <c r="AH2545" s="317"/>
      <c r="AI2545" s="317"/>
      <c r="AJ2545" s="317"/>
      <c r="AK2545" s="317"/>
      <c r="AL2545" s="315"/>
    </row>
    <row r="2546" spans="1:38">
      <c r="A2546" s="342"/>
      <c r="B2546" s="73"/>
      <c r="C2546" s="9" t="s">
        <v>320</v>
      </c>
      <c r="D2546" s="9"/>
      <c r="E2546" s="9" t="s">
        <v>321</v>
      </c>
      <c r="F2546" s="74">
        <v>26914</v>
      </c>
      <c r="G2546" s="9"/>
      <c r="H2546" s="74">
        <f t="shared" si="180"/>
        <v>88</v>
      </c>
      <c r="I2546" s="9"/>
      <c r="J2546" s="76">
        <v>2683.8099999999995</v>
      </c>
      <c r="K2546" s="9"/>
      <c r="L2546" s="315"/>
      <c r="M2546" s="9">
        <v>19</v>
      </c>
      <c r="N2546" s="35"/>
      <c r="O2546" s="315"/>
      <c r="P2546" s="75">
        <f t="shared" si="183"/>
        <v>141.2531578947368</v>
      </c>
      <c r="Q2546" s="9"/>
      <c r="R2546" s="9"/>
      <c r="S2546" s="9"/>
      <c r="T2546" s="78">
        <f t="shared" si="184"/>
        <v>1416.5263157894738</v>
      </c>
      <c r="U2546" s="9"/>
      <c r="V2546" s="9"/>
      <c r="W2546" s="9"/>
      <c r="X2546" s="315"/>
      <c r="Y2546" s="9">
        <v>2683.8099999999995</v>
      </c>
      <c r="Z2546" s="9">
        <f t="shared" si="181"/>
        <v>3255.16</v>
      </c>
      <c r="AA2546" s="315"/>
      <c r="AB2546" s="9">
        <f t="shared" si="182"/>
        <v>2302.62</v>
      </c>
      <c r="AC2546" s="9">
        <v>3018.73</v>
      </c>
      <c r="AD2546" s="9"/>
      <c r="AG2546" s="315"/>
      <c r="AH2546" s="317"/>
      <c r="AI2546" s="317"/>
      <c r="AJ2546" s="317"/>
      <c r="AK2546" s="317"/>
      <c r="AL2546" s="315"/>
    </row>
    <row r="2547" spans="1:38">
      <c r="A2547" s="342"/>
      <c r="B2547" s="73"/>
      <c r="C2547" s="9" t="s">
        <v>322</v>
      </c>
      <c r="D2547" s="9"/>
      <c r="E2547" s="9" t="s">
        <v>94</v>
      </c>
      <c r="F2547" s="74">
        <v>9876</v>
      </c>
      <c r="G2547" s="9"/>
      <c r="H2547" s="74">
        <f t="shared" si="180"/>
        <v>32</v>
      </c>
      <c r="I2547" s="9"/>
      <c r="J2547" s="76">
        <v>902.58</v>
      </c>
      <c r="K2547" s="9"/>
      <c r="L2547" s="315"/>
      <c r="M2547" s="9">
        <v>2</v>
      </c>
      <c r="N2547" s="35"/>
      <c r="O2547" s="315"/>
      <c r="P2547" s="75">
        <f t="shared" si="183"/>
        <v>451.29</v>
      </c>
      <c r="Q2547" s="9"/>
      <c r="R2547" s="9"/>
      <c r="S2547" s="9"/>
      <c r="T2547" s="78">
        <f t="shared" si="184"/>
        <v>4938</v>
      </c>
      <c r="U2547" s="9"/>
      <c r="V2547" s="9"/>
      <c r="W2547" s="9"/>
      <c r="X2547" s="315"/>
      <c r="Y2547" s="9">
        <v>902.58</v>
      </c>
      <c r="Z2547" s="9">
        <f t="shared" si="181"/>
        <v>1094.73</v>
      </c>
      <c r="AA2547" s="315"/>
      <c r="AB2547" s="9">
        <f t="shared" si="182"/>
        <v>774.38</v>
      </c>
      <c r="AC2547" s="9">
        <v>1015.22</v>
      </c>
      <c r="AD2547" s="9"/>
      <c r="AG2547" s="315"/>
      <c r="AH2547" s="317"/>
      <c r="AI2547" s="317"/>
      <c r="AJ2547" s="317"/>
      <c r="AK2547" s="317"/>
      <c r="AL2547" s="315"/>
    </row>
    <row r="2548" spans="1:38">
      <c r="A2548" s="342"/>
      <c r="B2548" s="73"/>
      <c r="C2548" s="9" t="s">
        <v>322</v>
      </c>
      <c r="D2548" s="9"/>
      <c r="E2548" s="9" t="s">
        <v>95</v>
      </c>
      <c r="F2548" s="74">
        <v>11023</v>
      </c>
      <c r="G2548" s="9"/>
      <c r="H2548" s="74">
        <f t="shared" si="180"/>
        <v>36</v>
      </c>
      <c r="I2548" s="9"/>
      <c r="J2548" s="76">
        <v>1917.93</v>
      </c>
      <c r="K2548" s="9"/>
      <c r="L2548" s="315"/>
      <c r="M2548" s="9">
        <v>15</v>
      </c>
      <c r="N2548" s="35"/>
      <c r="O2548" s="315"/>
      <c r="P2548" s="75">
        <f t="shared" si="183"/>
        <v>127.86200000000001</v>
      </c>
      <c r="Q2548" s="9"/>
      <c r="R2548" s="9"/>
      <c r="S2548" s="9"/>
      <c r="T2548" s="78">
        <f t="shared" si="184"/>
        <v>734.86666666666667</v>
      </c>
      <c r="U2548" s="9"/>
      <c r="V2548" s="9"/>
      <c r="W2548" s="9"/>
      <c r="X2548" s="315"/>
      <c r="Y2548" s="9">
        <v>1917.93</v>
      </c>
      <c r="Z2548" s="9">
        <f t="shared" si="181"/>
        <v>2326.23</v>
      </c>
      <c r="AA2548" s="315"/>
      <c r="AB2548" s="9">
        <f t="shared" si="182"/>
        <v>1645.52</v>
      </c>
      <c r="AC2548" s="9">
        <v>2157.2800000000002</v>
      </c>
      <c r="AD2548" s="9"/>
      <c r="AG2548" s="315"/>
      <c r="AH2548" s="317"/>
      <c r="AI2548" s="317"/>
      <c r="AJ2548" s="317"/>
      <c r="AK2548" s="317"/>
      <c r="AL2548" s="315"/>
    </row>
    <row r="2549" spans="1:38">
      <c r="A2549" s="342"/>
      <c r="B2549" s="73"/>
      <c r="C2549" s="9" t="s">
        <v>323</v>
      </c>
      <c r="D2549" s="9"/>
      <c r="E2549" s="9" t="s">
        <v>95</v>
      </c>
      <c r="F2549" s="74">
        <v>430</v>
      </c>
      <c r="G2549" s="9"/>
      <c r="H2549" s="74">
        <f t="shared" si="180"/>
        <v>1</v>
      </c>
      <c r="I2549" s="9"/>
      <c r="J2549" s="76">
        <v>76.260000000000005</v>
      </c>
      <c r="K2549" s="9"/>
      <c r="L2549" s="315"/>
      <c r="M2549" s="9">
        <v>1</v>
      </c>
      <c r="N2549" s="35"/>
      <c r="O2549" s="315"/>
      <c r="P2549" s="75">
        <f t="shared" si="183"/>
        <v>76.260000000000005</v>
      </c>
      <c r="Q2549" s="9"/>
      <c r="R2549" s="9"/>
      <c r="S2549" s="9"/>
      <c r="T2549" s="78">
        <f t="shared" si="184"/>
        <v>430</v>
      </c>
      <c r="U2549" s="9"/>
      <c r="V2549" s="9"/>
      <c r="W2549" s="9"/>
      <c r="X2549" s="315"/>
      <c r="Y2549" s="9">
        <v>76.260000000000005</v>
      </c>
      <c r="Z2549" s="9">
        <f t="shared" si="181"/>
        <v>92.49</v>
      </c>
      <c r="AA2549" s="315"/>
      <c r="AB2549" s="9">
        <f t="shared" si="182"/>
        <v>65.430000000000007</v>
      </c>
      <c r="AC2549" s="9">
        <v>85.78</v>
      </c>
      <c r="AD2549" s="9"/>
      <c r="AG2549" s="315"/>
      <c r="AH2549" s="317"/>
      <c r="AI2549" s="317"/>
      <c r="AJ2549" s="317"/>
      <c r="AK2549" s="317"/>
      <c r="AL2549" s="315"/>
    </row>
    <row r="2550" spans="1:38">
      <c r="A2550" s="342"/>
      <c r="B2550" s="73"/>
      <c r="C2550" s="9" t="s">
        <v>324</v>
      </c>
      <c r="D2550" s="9"/>
      <c r="E2550" s="9" t="s">
        <v>325</v>
      </c>
      <c r="F2550" s="74">
        <v>11725</v>
      </c>
      <c r="G2550" s="9"/>
      <c r="H2550" s="74">
        <f t="shared" si="180"/>
        <v>39</v>
      </c>
      <c r="I2550" s="9"/>
      <c r="J2550" s="76">
        <v>1278.2700000000002</v>
      </c>
      <c r="K2550" s="9"/>
      <c r="L2550" s="315"/>
      <c r="M2550" s="9">
        <v>9</v>
      </c>
      <c r="N2550" s="35"/>
      <c r="O2550" s="315"/>
      <c r="P2550" s="75">
        <f t="shared" si="183"/>
        <v>142.03000000000003</v>
      </c>
      <c r="Q2550" s="9"/>
      <c r="R2550" s="9"/>
      <c r="S2550" s="9"/>
      <c r="T2550" s="78">
        <f t="shared" si="184"/>
        <v>1302.7777777777778</v>
      </c>
      <c r="U2550" s="9"/>
      <c r="V2550" s="9"/>
      <c r="W2550" s="9"/>
      <c r="X2550" s="315"/>
      <c r="Y2550" s="9">
        <v>1278.2700000000002</v>
      </c>
      <c r="Z2550" s="9">
        <f t="shared" si="181"/>
        <v>1550.4</v>
      </c>
      <c r="AA2550" s="315"/>
      <c r="AB2550" s="9">
        <f t="shared" si="182"/>
        <v>1096.72</v>
      </c>
      <c r="AC2550" s="9">
        <v>1437.79</v>
      </c>
      <c r="AD2550" s="9"/>
      <c r="AG2550" s="315"/>
      <c r="AH2550" s="317"/>
      <c r="AI2550" s="317"/>
      <c r="AJ2550" s="317"/>
      <c r="AK2550" s="317"/>
      <c r="AL2550" s="315"/>
    </row>
    <row r="2551" spans="1:38">
      <c r="A2551" s="342"/>
      <c r="B2551" s="73"/>
      <c r="C2551" s="9" t="s">
        <v>326</v>
      </c>
      <c r="D2551" s="9"/>
      <c r="E2551" s="9" t="s">
        <v>135</v>
      </c>
      <c r="F2551" s="74">
        <v>83400</v>
      </c>
      <c r="G2551" s="9"/>
      <c r="H2551" s="74">
        <f t="shared" si="180"/>
        <v>274</v>
      </c>
      <c r="I2551" s="9"/>
      <c r="J2551" s="76">
        <v>8811.2000000000007</v>
      </c>
      <c r="K2551" s="9"/>
      <c r="L2551" s="315"/>
      <c r="M2551" s="9">
        <v>39</v>
      </c>
      <c r="N2551" s="35"/>
      <c r="O2551" s="315"/>
      <c r="P2551" s="75">
        <f t="shared" si="183"/>
        <v>225.92820512820515</v>
      </c>
      <c r="Q2551" s="9"/>
      <c r="R2551" s="9"/>
      <c r="S2551" s="9"/>
      <c r="T2551" s="78">
        <f t="shared" si="184"/>
        <v>2138.4615384615386</v>
      </c>
      <c r="U2551" s="9"/>
      <c r="V2551" s="9"/>
      <c r="W2551" s="9"/>
      <c r="X2551" s="315"/>
      <c r="Y2551" s="9">
        <v>8811.2000000000007</v>
      </c>
      <c r="Z2551" s="9">
        <f t="shared" si="181"/>
        <v>10686.99</v>
      </c>
      <c r="AA2551" s="315"/>
      <c r="AB2551" s="9">
        <f t="shared" si="182"/>
        <v>7559.73</v>
      </c>
      <c r="AC2551" s="9">
        <v>9910.7800000000007</v>
      </c>
      <c r="AD2551" s="9"/>
      <c r="AG2551" s="315"/>
      <c r="AH2551" s="317"/>
      <c r="AI2551" s="317"/>
      <c r="AJ2551" s="317"/>
      <c r="AK2551" s="317"/>
      <c r="AL2551" s="315"/>
    </row>
    <row r="2552" spans="1:38">
      <c r="A2552" s="342"/>
      <c r="B2552" s="73"/>
      <c r="C2552" s="9" t="s">
        <v>326</v>
      </c>
      <c r="D2552" s="9"/>
      <c r="E2552" s="9" t="s">
        <v>61</v>
      </c>
      <c r="F2552" s="74">
        <v>13</v>
      </c>
      <c r="G2552" s="9"/>
      <c r="H2552" s="74">
        <f t="shared" si="180"/>
        <v>0</v>
      </c>
      <c r="I2552" s="9"/>
      <c r="J2552" s="76">
        <v>9.74</v>
      </c>
      <c r="K2552" s="9"/>
      <c r="L2552" s="315"/>
      <c r="M2552" s="9">
        <v>1</v>
      </c>
      <c r="N2552" s="35"/>
      <c r="O2552" s="315"/>
      <c r="P2552" s="75">
        <f t="shared" si="183"/>
        <v>9.74</v>
      </c>
      <c r="Q2552" s="9"/>
      <c r="R2552" s="9"/>
      <c r="S2552" s="9"/>
      <c r="T2552" s="78">
        <f t="shared" si="184"/>
        <v>13</v>
      </c>
      <c r="U2552" s="9"/>
      <c r="V2552" s="9"/>
      <c r="W2552" s="9"/>
      <c r="X2552" s="315"/>
      <c r="Y2552" s="9">
        <v>9.74</v>
      </c>
      <c r="Z2552" s="9">
        <f t="shared" si="181"/>
        <v>11.81</v>
      </c>
      <c r="AA2552" s="315"/>
      <c r="AB2552" s="9">
        <f t="shared" si="182"/>
        <v>8.36</v>
      </c>
      <c r="AC2552" s="9">
        <v>10.96</v>
      </c>
      <c r="AD2552" s="9"/>
      <c r="AG2552" s="315"/>
      <c r="AH2552" s="317"/>
      <c r="AI2552" s="317"/>
      <c r="AJ2552" s="317"/>
      <c r="AK2552" s="317"/>
      <c r="AL2552" s="315"/>
    </row>
    <row r="2553" spans="1:38">
      <c r="A2553" s="342"/>
      <c r="B2553" s="73"/>
      <c r="C2553" s="9" t="s">
        <v>329</v>
      </c>
      <c r="D2553" s="9"/>
      <c r="E2553" s="9" t="s">
        <v>98</v>
      </c>
      <c r="F2553" s="74">
        <v>879347</v>
      </c>
      <c r="G2553" s="9"/>
      <c r="H2553" s="74">
        <f t="shared" si="180"/>
        <v>2888</v>
      </c>
      <c r="I2553" s="9"/>
      <c r="J2553" s="76">
        <v>121566.37000000008</v>
      </c>
      <c r="K2553" s="9"/>
      <c r="L2553" s="315"/>
      <c r="M2553" s="9">
        <v>228</v>
      </c>
      <c r="N2553" s="35"/>
      <c r="O2553" s="315"/>
      <c r="P2553" s="75">
        <f t="shared" si="183"/>
        <v>533.18583333333368</v>
      </c>
      <c r="Q2553" s="9"/>
      <c r="R2553" s="9"/>
      <c r="S2553" s="9"/>
      <c r="T2553" s="78">
        <f t="shared" si="184"/>
        <v>3856.7850877192982</v>
      </c>
      <c r="U2553" s="9"/>
      <c r="V2553" s="9"/>
      <c r="W2553" s="9"/>
      <c r="X2553" s="315"/>
      <c r="Y2553" s="9">
        <v>121566.37000000008</v>
      </c>
      <c r="Z2553" s="9">
        <f t="shared" si="181"/>
        <v>147446.22</v>
      </c>
      <c r="AA2553" s="315"/>
      <c r="AB2553" s="9">
        <f t="shared" si="182"/>
        <v>104300.08</v>
      </c>
      <c r="AC2553" s="9">
        <v>136737.06</v>
      </c>
      <c r="AD2553" s="9"/>
      <c r="AG2553" s="315"/>
      <c r="AH2553" s="317"/>
      <c r="AI2553" s="317"/>
      <c r="AJ2553" s="317"/>
      <c r="AK2553" s="317"/>
      <c r="AL2553" s="315"/>
    </row>
    <row r="2554" spans="1:38">
      <c r="A2554" s="342"/>
      <c r="B2554" s="73"/>
      <c r="C2554" s="9" t="s">
        <v>330</v>
      </c>
      <c r="D2554" s="9"/>
      <c r="E2554" s="9" t="s">
        <v>79</v>
      </c>
      <c r="F2554" s="74">
        <v>407588</v>
      </c>
      <c r="G2554" s="9"/>
      <c r="H2554" s="74">
        <f t="shared" si="180"/>
        <v>1339</v>
      </c>
      <c r="I2554" s="9"/>
      <c r="J2554" s="76">
        <v>52841.550000000032</v>
      </c>
      <c r="K2554" s="9"/>
      <c r="L2554" s="315"/>
      <c r="M2554" s="9">
        <v>191</v>
      </c>
      <c r="N2554" s="35"/>
      <c r="O2554" s="315"/>
      <c r="P2554" s="75">
        <f t="shared" si="183"/>
        <v>276.65732984293209</v>
      </c>
      <c r="Q2554" s="9"/>
      <c r="R2554" s="9"/>
      <c r="S2554" s="9"/>
      <c r="T2554" s="78">
        <f t="shared" si="184"/>
        <v>2133.9685863874347</v>
      </c>
      <c r="U2554" s="9"/>
      <c r="V2554" s="9"/>
      <c r="W2554" s="9"/>
      <c r="X2554" s="315"/>
      <c r="Y2554" s="9">
        <v>52841.550000000032</v>
      </c>
      <c r="Z2554" s="9">
        <f t="shared" si="181"/>
        <v>64090.81</v>
      </c>
      <c r="AA2554" s="315"/>
      <c r="AB2554" s="9">
        <f t="shared" si="182"/>
        <v>45336.37</v>
      </c>
      <c r="AC2554" s="9">
        <v>59435.83</v>
      </c>
      <c r="AD2554" s="9"/>
      <c r="AG2554" s="315"/>
      <c r="AH2554" s="317"/>
      <c r="AI2554" s="317"/>
      <c r="AJ2554" s="317"/>
      <c r="AK2554" s="317"/>
      <c r="AL2554" s="315"/>
    </row>
    <row r="2555" spans="1:38">
      <c r="A2555" s="342"/>
      <c r="B2555" s="73"/>
      <c r="C2555" s="9" t="s">
        <v>331</v>
      </c>
      <c r="D2555" s="9"/>
      <c r="E2555" s="9" t="s">
        <v>190</v>
      </c>
      <c r="F2555" s="74">
        <v>4395</v>
      </c>
      <c r="G2555" s="9"/>
      <c r="H2555" s="74">
        <f t="shared" si="180"/>
        <v>14</v>
      </c>
      <c r="I2555" s="9"/>
      <c r="J2555" s="76">
        <v>950.61</v>
      </c>
      <c r="K2555" s="9"/>
      <c r="L2555" s="315"/>
      <c r="M2555" s="9">
        <v>13</v>
      </c>
      <c r="N2555" s="35"/>
      <c r="O2555" s="315"/>
      <c r="P2555" s="75">
        <f t="shared" si="183"/>
        <v>73.123846153846159</v>
      </c>
      <c r="Q2555" s="9"/>
      <c r="R2555" s="9"/>
      <c r="S2555" s="9"/>
      <c r="T2555" s="78">
        <f t="shared" si="184"/>
        <v>338.07692307692309</v>
      </c>
      <c r="U2555" s="9"/>
      <c r="V2555" s="9"/>
      <c r="W2555" s="9"/>
      <c r="X2555" s="315"/>
      <c r="Y2555" s="9">
        <v>950.61</v>
      </c>
      <c r="Z2555" s="9">
        <f t="shared" si="181"/>
        <v>1152.98</v>
      </c>
      <c r="AA2555" s="315"/>
      <c r="AB2555" s="9">
        <f t="shared" si="182"/>
        <v>815.59</v>
      </c>
      <c r="AC2555" s="9">
        <v>1069.24</v>
      </c>
      <c r="AD2555" s="9"/>
      <c r="AG2555" s="315"/>
      <c r="AH2555" s="317"/>
      <c r="AI2555" s="317"/>
      <c r="AJ2555" s="317"/>
      <c r="AK2555" s="317"/>
      <c r="AL2555" s="315"/>
    </row>
    <row r="2556" spans="1:38">
      <c r="A2556" s="342"/>
      <c r="B2556" s="73"/>
      <c r="C2556" s="9" t="s">
        <v>332</v>
      </c>
      <c r="D2556" s="9"/>
      <c r="E2556" s="9" t="s">
        <v>190</v>
      </c>
      <c r="F2556" s="74">
        <v>20773</v>
      </c>
      <c r="G2556" s="9"/>
      <c r="H2556" s="74">
        <f t="shared" si="180"/>
        <v>68</v>
      </c>
      <c r="I2556" s="9"/>
      <c r="J2556" s="76">
        <v>3130.3699999999994</v>
      </c>
      <c r="K2556" s="9"/>
      <c r="L2556" s="315"/>
      <c r="M2556" s="9">
        <v>14</v>
      </c>
      <c r="N2556" s="35"/>
      <c r="O2556" s="315"/>
      <c r="P2556" s="75">
        <f t="shared" si="183"/>
        <v>223.59785714285709</v>
      </c>
      <c r="Q2556" s="9"/>
      <c r="R2556" s="9"/>
      <c r="S2556" s="9"/>
      <c r="T2556" s="78">
        <f t="shared" si="184"/>
        <v>1483.7857142857142</v>
      </c>
      <c r="U2556" s="9"/>
      <c r="V2556" s="9"/>
      <c r="W2556" s="9"/>
      <c r="X2556" s="315"/>
      <c r="Y2556" s="9">
        <v>3130.3699999999994</v>
      </c>
      <c r="Z2556" s="9">
        <f t="shared" si="181"/>
        <v>3796.78</v>
      </c>
      <c r="AA2556" s="315"/>
      <c r="AB2556" s="9">
        <f t="shared" si="182"/>
        <v>2685.76</v>
      </c>
      <c r="AC2556" s="9">
        <v>3521.02</v>
      </c>
      <c r="AD2556" s="9"/>
      <c r="AG2556" s="315"/>
      <c r="AH2556" s="317"/>
      <c r="AI2556" s="317"/>
      <c r="AJ2556" s="317"/>
      <c r="AK2556" s="317"/>
      <c r="AL2556" s="315"/>
    </row>
    <row r="2557" spans="1:38">
      <c r="A2557" s="342"/>
      <c r="B2557" s="73"/>
      <c r="C2557" s="9" t="s">
        <v>333</v>
      </c>
      <c r="D2557" s="9"/>
      <c r="E2557" s="9" t="s">
        <v>98</v>
      </c>
      <c r="F2557" s="74">
        <v>1330</v>
      </c>
      <c r="G2557" s="9"/>
      <c r="H2557" s="74">
        <f t="shared" si="180"/>
        <v>4</v>
      </c>
      <c r="I2557" s="9"/>
      <c r="J2557" s="76">
        <v>290.33</v>
      </c>
      <c r="K2557" s="9"/>
      <c r="L2557" s="315"/>
      <c r="M2557" s="9">
        <v>6</v>
      </c>
      <c r="N2557" s="35"/>
      <c r="O2557" s="315"/>
      <c r="P2557" s="75">
        <f t="shared" si="183"/>
        <v>48.388333333333328</v>
      </c>
      <c r="Q2557" s="9"/>
      <c r="R2557" s="9"/>
      <c r="S2557" s="9"/>
      <c r="T2557" s="78">
        <f t="shared" si="184"/>
        <v>221.66666666666666</v>
      </c>
      <c r="U2557" s="9"/>
      <c r="V2557" s="9"/>
      <c r="W2557" s="9"/>
      <c r="X2557" s="315"/>
      <c r="Y2557" s="9">
        <v>290.33</v>
      </c>
      <c r="Z2557" s="9">
        <f t="shared" si="181"/>
        <v>352.14</v>
      </c>
      <c r="AA2557" s="315"/>
      <c r="AB2557" s="9">
        <f t="shared" si="182"/>
        <v>249.09</v>
      </c>
      <c r="AC2557" s="9">
        <v>326.56</v>
      </c>
      <c r="AD2557" s="9"/>
      <c r="AG2557" s="315"/>
      <c r="AH2557" s="317"/>
      <c r="AI2557" s="317"/>
      <c r="AJ2557" s="317"/>
      <c r="AK2557" s="317"/>
      <c r="AL2557" s="315"/>
    </row>
    <row r="2558" spans="1:38">
      <c r="A2558" s="342"/>
      <c r="B2558" s="73"/>
      <c r="C2558" s="9" t="s">
        <v>334</v>
      </c>
      <c r="D2558" s="9"/>
      <c r="E2558" s="9" t="s">
        <v>181</v>
      </c>
      <c r="F2558" s="74">
        <v>75917</v>
      </c>
      <c r="G2558" s="9"/>
      <c r="H2558" s="74">
        <f t="shared" si="180"/>
        <v>249</v>
      </c>
      <c r="I2558" s="9"/>
      <c r="J2558" s="76">
        <v>11183.369999999999</v>
      </c>
      <c r="K2558" s="9"/>
      <c r="L2558" s="315"/>
      <c r="M2558" s="9">
        <v>29</v>
      </c>
      <c r="N2558" s="35"/>
      <c r="O2558" s="315"/>
      <c r="P2558" s="75">
        <f t="shared" si="183"/>
        <v>385.63344827586201</v>
      </c>
      <c r="Q2558" s="9"/>
      <c r="R2558" s="9"/>
      <c r="S2558" s="9"/>
      <c r="T2558" s="78">
        <f t="shared" si="184"/>
        <v>2617.8275862068967</v>
      </c>
      <c r="U2558" s="9"/>
      <c r="V2558" s="9"/>
      <c r="W2558" s="9"/>
      <c r="X2558" s="315"/>
      <c r="Y2558" s="9">
        <v>11183.369999999999</v>
      </c>
      <c r="Z2558" s="9">
        <f t="shared" si="181"/>
        <v>13564.16</v>
      </c>
      <c r="AA2558" s="315"/>
      <c r="AB2558" s="9">
        <f t="shared" si="182"/>
        <v>9594.98</v>
      </c>
      <c r="AC2558" s="9">
        <v>12578.98</v>
      </c>
      <c r="AD2558" s="9"/>
      <c r="AG2558" s="315"/>
      <c r="AH2558" s="317"/>
      <c r="AI2558" s="317"/>
      <c r="AJ2558" s="317"/>
      <c r="AK2558" s="317"/>
      <c r="AL2558" s="315"/>
    </row>
    <row r="2559" spans="1:38">
      <c r="A2559" s="342"/>
      <c r="B2559" s="73"/>
      <c r="C2559" s="9" t="s">
        <v>335</v>
      </c>
      <c r="D2559" s="9"/>
      <c r="E2559" s="9" t="s">
        <v>98</v>
      </c>
      <c r="F2559" s="74">
        <v>44</v>
      </c>
      <c r="G2559" s="9"/>
      <c r="H2559" s="74">
        <f t="shared" si="180"/>
        <v>0</v>
      </c>
      <c r="I2559" s="9"/>
      <c r="J2559" s="76">
        <v>16.07</v>
      </c>
      <c r="K2559" s="9"/>
      <c r="L2559" s="315"/>
      <c r="M2559" s="9">
        <v>1</v>
      </c>
      <c r="N2559" s="35"/>
      <c r="O2559" s="315"/>
      <c r="P2559" s="75">
        <f t="shared" si="183"/>
        <v>16.07</v>
      </c>
      <c r="Q2559" s="9"/>
      <c r="R2559" s="9"/>
      <c r="S2559" s="9"/>
      <c r="T2559" s="78">
        <f t="shared" si="184"/>
        <v>44</v>
      </c>
      <c r="U2559" s="9"/>
      <c r="V2559" s="9"/>
      <c r="W2559" s="9"/>
      <c r="X2559" s="315"/>
      <c r="Y2559" s="9">
        <v>16.07</v>
      </c>
      <c r="Z2559" s="9">
        <f t="shared" si="181"/>
        <v>19.489999999999998</v>
      </c>
      <c r="AA2559" s="315"/>
      <c r="AB2559" s="9">
        <f t="shared" si="182"/>
        <v>13.79</v>
      </c>
      <c r="AC2559" s="9">
        <v>18.079999999999998</v>
      </c>
      <c r="AD2559" s="9"/>
      <c r="AG2559" s="315"/>
      <c r="AH2559" s="317"/>
      <c r="AI2559" s="317"/>
      <c r="AJ2559" s="317"/>
      <c r="AK2559" s="317"/>
      <c r="AL2559" s="315"/>
    </row>
    <row r="2560" spans="1:38">
      <c r="A2560" s="342"/>
      <c r="B2560" s="73"/>
      <c r="C2560" s="9" t="s">
        <v>336</v>
      </c>
      <c r="D2560" s="9"/>
      <c r="E2560" s="9" t="s">
        <v>79</v>
      </c>
      <c r="F2560" s="74">
        <v>198</v>
      </c>
      <c r="G2560" s="9"/>
      <c r="H2560" s="74">
        <f t="shared" si="180"/>
        <v>1</v>
      </c>
      <c r="I2560" s="9"/>
      <c r="J2560" s="76">
        <v>47.99</v>
      </c>
      <c r="K2560" s="9"/>
      <c r="L2560" s="315"/>
      <c r="M2560" s="9">
        <v>1</v>
      </c>
      <c r="N2560" s="35"/>
      <c r="O2560" s="315"/>
      <c r="P2560" s="75">
        <f t="shared" si="183"/>
        <v>47.99</v>
      </c>
      <c r="Q2560" s="9"/>
      <c r="R2560" s="9"/>
      <c r="S2560" s="9"/>
      <c r="T2560" s="78">
        <f t="shared" si="184"/>
        <v>198</v>
      </c>
      <c r="U2560" s="9"/>
      <c r="V2560" s="9"/>
      <c r="W2560" s="9"/>
      <c r="X2560" s="315"/>
      <c r="Y2560" s="9">
        <v>47.99</v>
      </c>
      <c r="Z2560" s="9">
        <f t="shared" si="181"/>
        <v>58.21</v>
      </c>
      <c r="AA2560" s="315"/>
      <c r="AB2560" s="9">
        <f t="shared" si="182"/>
        <v>41.17</v>
      </c>
      <c r="AC2560" s="9">
        <v>53.98</v>
      </c>
      <c r="AD2560" s="9"/>
      <c r="AG2560" s="315"/>
      <c r="AH2560" s="317"/>
      <c r="AI2560" s="317"/>
      <c r="AJ2560" s="317"/>
      <c r="AK2560" s="317"/>
      <c r="AL2560" s="315"/>
    </row>
    <row r="2561" spans="1:38">
      <c r="A2561" s="342"/>
      <c r="B2561" s="73"/>
      <c r="C2561" s="9" t="s">
        <v>593</v>
      </c>
      <c r="D2561" s="9"/>
      <c r="E2561" s="9" t="s">
        <v>223</v>
      </c>
      <c r="F2561" s="74">
        <v>37</v>
      </c>
      <c r="G2561" s="9"/>
      <c r="H2561" s="74">
        <f t="shared" si="180"/>
        <v>0</v>
      </c>
      <c r="I2561" s="9"/>
      <c r="J2561" s="76">
        <v>22.22</v>
      </c>
      <c r="K2561" s="9"/>
      <c r="L2561" s="315"/>
      <c r="M2561" s="9">
        <v>1</v>
      </c>
      <c r="N2561" s="35"/>
      <c r="O2561" s="315"/>
      <c r="P2561" s="75">
        <f t="shared" si="183"/>
        <v>22.22</v>
      </c>
      <c r="Q2561" s="9"/>
      <c r="R2561" s="9"/>
      <c r="S2561" s="9"/>
      <c r="T2561" s="78">
        <f t="shared" si="184"/>
        <v>37</v>
      </c>
      <c r="U2561" s="9"/>
      <c r="V2561" s="9"/>
      <c r="W2561" s="9"/>
      <c r="X2561" s="315"/>
      <c r="Y2561" s="9">
        <v>22.22</v>
      </c>
      <c r="Z2561" s="9">
        <f t="shared" si="181"/>
        <v>26.95</v>
      </c>
      <c r="AA2561" s="315"/>
      <c r="AB2561" s="9">
        <f t="shared" si="182"/>
        <v>19.059999999999999</v>
      </c>
      <c r="AC2561" s="9">
        <v>24.99</v>
      </c>
      <c r="AD2561" s="9"/>
      <c r="AG2561" s="315"/>
      <c r="AH2561" s="317"/>
      <c r="AI2561" s="317"/>
      <c r="AJ2561" s="317"/>
      <c r="AK2561" s="317"/>
      <c r="AL2561" s="315"/>
    </row>
    <row r="2562" spans="1:38">
      <c r="A2562" s="342"/>
      <c r="B2562" s="73"/>
      <c r="C2562" s="9" t="s">
        <v>593</v>
      </c>
      <c r="D2562" s="9"/>
      <c r="E2562" s="9" t="s">
        <v>176</v>
      </c>
      <c r="F2562" s="74">
        <v>261</v>
      </c>
      <c r="G2562" s="9"/>
      <c r="H2562" s="74">
        <f t="shared" si="180"/>
        <v>1</v>
      </c>
      <c r="I2562" s="9"/>
      <c r="J2562" s="76">
        <v>163.35999999999999</v>
      </c>
      <c r="K2562" s="9"/>
      <c r="L2562" s="315"/>
      <c r="M2562" s="9">
        <v>4</v>
      </c>
      <c r="N2562" s="35"/>
      <c r="O2562" s="315"/>
      <c r="P2562" s="75">
        <f t="shared" si="183"/>
        <v>40.839999999999996</v>
      </c>
      <c r="Q2562" s="9"/>
      <c r="R2562" s="9"/>
      <c r="S2562" s="9"/>
      <c r="T2562" s="78">
        <f t="shared" si="184"/>
        <v>65.25</v>
      </c>
      <c r="U2562" s="9"/>
      <c r="V2562" s="9"/>
      <c r="W2562" s="9"/>
      <c r="X2562" s="315"/>
      <c r="Y2562" s="9">
        <v>163.35999999999999</v>
      </c>
      <c r="Z2562" s="9">
        <f t="shared" si="181"/>
        <v>198.14</v>
      </c>
      <c r="AA2562" s="315"/>
      <c r="AB2562" s="9">
        <f t="shared" si="182"/>
        <v>140.16</v>
      </c>
      <c r="AC2562" s="9">
        <v>183.75</v>
      </c>
      <c r="AD2562" s="9"/>
      <c r="AG2562" s="315"/>
      <c r="AH2562" s="317"/>
      <c r="AI2562" s="317"/>
      <c r="AJ2562" s="317"/>
      <c r="AK2562" s="317"/>
      <c r="AL2562" s="315"/>
    </row>
    <row r="2563" spans="1:38">
      <c r="A2563" s="342"/>
      <c r="B2563" s="73"/>
      <c r="C2563" s="9" t="s">
        <v>337</v>
      </c>
      <c r="D2563" s="9"/>
      <c r="E2563" s="9" t="s">
        <v>338</v>
      </c>
      <c r="F2563" s="74">
        <v>1320747</v>
      </c>
      <c r="G2563" s="9"/>
      <c r="H2563" s="74">
        <f t="shared" si="180"/>
        <v>4338</v>
      </c>
      <c r="I2563" s="9"/>
      <c r="J2563" s="76">
        <v>82776.130000000019</v>
      </c>
      <c r="K2563" s="9"/>
      <c r="L2563" s="315"/>
      <c r="M2563" s="9">
        <v>153</v>
      </c>
      <c r="N2563" s="35"/>
      <c r="O2563" s="315"/>
      <c r="P2563" s="75">
        <f t="shared" si="183"/>
        <v>541.02045751634</v>
      </c>
      <c r="Q2563" s="9"/>
      <c r="R2563" s="9"/>
      <c r="S2563" s="9"/>
      <c r="T2563" s="78">
        <f t="shared" si="184"/>
        <v>8632.3333333333339</v>
      </c>
      <c r="U2563" s="9"/>
      <c r="V2563" s="9"/>
      <c r="W2563" s="9"/>
      <c r="X2563" s="315"/>
      <c r="Y2563" s="9">
        <v>82776.130000000019</v>
      </c>
      <c r="Z2563" s="9">
        <f t="shared" si="181"/>
        <v>100398.06</v>
      </c>
      <c r="AA2563" s="315"/>
      <c r="AB2563" s="9">
        <f t="shared" si="182"/>
        <v>71019.289999999994</v>
      </c>
      <c r="AC2563" s="9">
        <v>93106.05</v>
      </c>
      <c r="AD2563" s="9"/>
      <c r="AG2563" s="315"/>
      <c r="AH2563" s="317"/>
      <c r="AI2563" s="317"/>
      <c r="AJ2563" s="317"/>
      <c r="AK2563" s="317"/>
      <c r="AL2563" s="315"/>
    </row>
    <row r="2564" spans="1:38">
      <c r="A2564" s="342"/>
      <c r="B2564" s="73"/>
      <c r="C2564" s="9" t="s">
        <v>339</v>
      </c>
      <c r="D2564" s="9"/>
      <c r="E2564" s="9" t="s">
        <v>176</v>
      </c>
      <c r="F2564" s="74">
        <v>447634</v>
      </c>
      <c r="G2564" s="9"/>
      <c r="H2564" s="74">
        <f t="shared" si="180"/>
        <v>1470</v>
      </c>
      <c r="I2564" s="9"/>
      <c r="J2564" s="76">
        <v>53814.729999999981</v>
      </c>
      <c r="K2564" s="9"/>
      <c r="L2564" s="315"/>
      <c r="M2564" s="9">
        <v>130</v>
      </c>
      <c r="N2564" s="35"/>
      <c r="O2564" s="315"/>
      <c r="P2564" s="75">
        <f t="shared" si="183"/>
        <v>413.95946153846137</v>
      </c>
      <c r="Q2564" s="9"/>
      <c r="R2564" s="9"/>
      <c r="S2564" s="9"/>
      <c r="T2564" s="78">
        <f t="shared" si="184"/>
        <v>3443.3384615384616</v>
      </c>
      <c r="U2564" s="9"/>
      <c r="V2564" s="9"/>
      <c r="W2564" s="9"/>
      <c r="X2564" s="315"/>
      <c r="Y2564" s="9">
        <v>53814.729999999981</v>
      </c>
      <c r="Z2564" s="9">
        <f t="shared" si="181"/>
        <v>65271.17</v>
      </c>
      <c r="AA2564" s="315"/>
      <c r="AB2564" s="9">
        <f t="shared" si="182"/>
        <v>46171.33</v>
      </c>
      <c r="AC2564" s="9">
        <v>60530.46</v>
      </c>
      <c r="AD2564" s="9"/>
      <c r="AG2564" s="315"/>
      <c r="AH2564" s="317"/>
      <c r="AI2564" s="317"/>
      <c r="AJ2564" s="317"/>
      <c r="AK2564" s="317"/>
      <c r="AL2564" s="315"/>
    </row>
    <row r="2565" spans="1:38">
      <c r="A2565" s="342"/>
      <c r="B2565" s="73"/>
      <c r="C2565" s="9" t="s">
        <v>340</v>
      </c>
      <c r="D2565" s="9"/>
      <c r="E2565" s="9" t="s">
        <v>84</v>
      </c>
      <c r="F2565" s="74">
        <v>1760</v>
      </c>
      <c r="G2565" s="9"/>
      <c r="H2565" s="74">
        <f t="shared" ref="H2565:H2628" si="185">ROUND($H$2857*F2565/$F$2857,0)</f>
        <v>6</v>
      </c>
      <c r="I2565" s="9"/>
      <c r="J2565" s="76">
        <v>374.32000000000005</v>
      </c>
      <c r="K2565" s="9"/>
      <c r="L2565" s="315"/>
      <c r="M2565" s="9">
        <v>8</v>
      </c>
      <c r="N2565" s="35"/>
      <c r="O2565" s="315"/>
      <c r="P2565" s="75">
        <f t="shared" si="183"/>
        <v>46.790000000000006</v>
      </c>
      <c r="Q2565" s="9"/>
      <c r="R2565" s="9"/>
      <c r="S2565" s="9"/>
      <c r="T2565" s="78">
        <f t="shared" si="184"/>
        <v>220</v>
      </c>
      <c r="U2565" s="9"/>
      <c r="V2565" s="9"/>
      <c r="W2565" s="9"/>
      <c r="X2565" s="315"/>
      <c r="Y2565" s="9">
        <v>374.32000000000005</v>
      </c>
      <c r="Z2565" s="9">
        <f t="shared" ref="Z2565:Z2628" si="186">ROUND($Z$2857*Y2565/$Y$2857,2)</f>
        <v>454.01</v>
      </c>
      <c r="AA2565" s="315"/>
      <c r="AB2565" s="9">
        <f t="shared" ref="AB2565:AB2628" si="187">ROUND($AB$2857*Y2565/$Y$2857,2)</f>
        <v>321.14999999999998</v>
      </c>
      <c r="AC2565" s="9">
        <v>421.03</v>
      </c>
      <c r="AD2565" s="9"/>
      <c r="AG2565" s="315"/>
      <c r="AH2565" s="317"/>
      <c r="AI2565" s="317"/>
      <c r="AJ2565" s="317"/>
      <c r="AK2565" s="317"/>
      <c r="AL2565" s="315"/>
    </row>
    <row r="2566" spans="1:38">
      <c r="A2566" s="342"/>
      <c r="B2566" s="73"/>
      <c r="C2566" s="9" t="s">
        <v>341</v>
      </c>
      <c r="D2566" s="9"/>
      <c r="E2566" s="9" t="s">
        <v>84</v>
      </c>
      <c r="F2566" s="74">
        <v>7</v>
      </c>
      <c r="G2566" s="9"/>
      <c r="H2566" s="74">
        <f t="shared" si="185"/>
        <v>0</v>
      </c>
      <c r="I2566" s="9"/>
      <c r="J2566" s="76">
        <v>13.32</v>
      </c>
      <c r="K2566" s="9"/>
      <c r="L2566" s="315"/>
      <c r="M2566" s="9">
        <v>1</v>
      </c>
      <c r="N2566" s="35"/>
      <c r="O2566" s="315"/>
      <c r="P2566" s="75">
        <f t="shared" ref="P2566:P2629" si="188">J2566/M2566</f>
        <v>13.32</v>
      </c>
      <c r="Q2566" s="9"/>
      <c r="R2566" s="9"/>
      <c r="S2566" s="9"/>
      <c r="T2566" s="78">
        <f t="shared" ref="T2566:T2629" si="189">F2566/M2566</f>
        <v>7</v>
      </c>
      <c r="U2566" s="9"/>
      <c r="V2566" s="9"/>
      <c r="W2566" s="9"/>
      <c r="X2566" s="315"/>
      <c r="Y2566" s="9">
        <v>13.32</v>
      </c>
      <c r="Z2566" s="9">
        <f t="shared" si="186"/>
        <v>16.16</v>
      </c>
      <c r="AA2566" s="315"/>
      <c r="AB2566" s="9">
        <f t="shared" si="187"/>
        <v>11.43</v>
      </c>
      <c r="AC2566" s="9">
        <v>14.98</v>
      </c>
      <c r="AD2566" s="9"/>
      <c r="AG2566" s="315"/>
      <c r="AH2566" s="317"/>
      <c r="AI2566" s="317"/>
      <c r="AJ2566" s="317"/>
      <c r="AK2566" s="317"/>
      <c r="AL2566" s="315"/>
    </row>
    <row r="2567" spans="1:38">
      <c r="A2567" s="342"/>
      <c r="B2567" s="73"/>
      <c r="C2567" s="9" t="s">
        <v>342</v>
      </c>
      <c r="D2567" s="9"/>
      <c r="E2567" s="9" t="s">
        <v>64</v>
      </c>
      <c r="F2567" s="74">
        <v>190</v>
      </c>
      <c r="G2567" s="9"/>
      <c r="H2567" s="74">
        <f t="shared" si="185"/>
        <v>1</v>
      </c>
      <c r="I2567" s="9"/>
      <c r="J2567" s="76">
        <v>60.8</v>
      </c>
      <c r="K2567" s="9"/>
      <c r="L2567" s="315"/>
      <c r="M2567" s="9">
        <v>2</v>
      </c>
      <c r="N2567" s="35"/>
      <c r="O2567" s="315"/>
      <c r="P2567" s="75">
        <f t="shared" si="188"/>
        <v>30.4</v>
      </c>
      <c r="Q2567" s="9"/>
      <c r="R2567" s="9"/>
      <c r="S2567" s="9"/>
      <c r="T2567" s="78">
        <f t="shared" si="189"/>
        <v>95</v>
      </c>
      <c r="U2567" s="9"/>
      <c r="V2567" s="9"/>
      <c r="W2567" s="9"/>
      <c r="X2567" s="315"/>
      <c r="Y2567" s="9">
        <v>60.8</v>
      </c>
      <c r="Z2567" s="9">
        <f t="shared" si="186"/>
        <v>73.739999999999995</v>
      </c>
      <c r="AA2567" s="315"/>
      <c r="AB2567" s="9">
        <f t="shared" si="187"/>
        <v>52.16</v>
      </c>
      <c r="AC2567" s="9">
        <v>68.39</v>
      </c>
      <c r="AD2567" s="9"/>
      <c r="AG2567" s="315"/>
      <c r="AH2567" s="317"/>
      <c r="AI2567" s="317"/>
      <c r="AJ2567" s="317"/>
      <c r="AK2567" s="317"/>
      <c r="AL2567" s="315"/>
    </row>
    <row r="2568" spans="1:38">
      <c r="A2568" s="342"/>
      <c r="B2568" s="73"/>
      <c r="C2568" s="9" t="s">
        <v>343</v>
      </c>
      <c r="D2568" s="9"/>
      <c r="E2568" s="9" t="s">
        <v>144</v>
      </c>
      <c r="F2568" s="74">
        <v>159771</v>
      </c>
      <c r="G2568" s="9"/>
      <c r="H2568" s="74">
        <f t="shared" si="185"/>
        <v>525</v>
      </c>
      <c r="I2568" s="9"/>
      <c r="J2568" s="76">
        <v>22379.500000000004</v>
      </c>
      <c r="K2568" s="9"/>
      <c r="L2568" s="315"/>
      <c r="M2568" s="9">
        <v>111</v>
      </c>
      <c r="N2568" s="35"/>
      <c r="O2568" s="315"/>
      <c r="P2568" s="75">
        <f t="shared" si="188"/>
        <v>201.61711711711715</v>
      </c>
      <c r="Q2568" s="9"/>
      <c r="R2568" s="9"/>
      <c r="S2568" s="9"/>
      <c r="T2568" s="78">
        <f t="shared" si="189"/>
        <v>1439.3783783783783</v>
      </c>
      <c r="U2568" s="9"/>
      <c r="V2568" s="9"/>
      <c r="W2568" s="9"/>
      <c r="X2568" s="315"/>
      <c r="Y2568" s="9">
        <v>22379.500000000004</v>
      </c>
      <c r="Z2568" s="9">
        <f t="shared" si="186"/>
        <v>27143.8</v>
      </c>
      <c r="AA2568" s="315"/>
      <c r="AB2568" s="9">
        <f t="shared" si="187"/>
        <v>19200.900000000001</v>
      </c>
      <c r="AC2568" s="9">
        <v>25172.32</v>
      </c>
      <c r="AD2568" s="9"/>
      <c r="AG2568" s="315"/>
      <c r="AH2568" s="317"/>
      <c r="AI2568" s="317"/>
      <c r="AJ2568" s="317"/>
      <c r="AK2568" s="317"/>
      <c r="AL2568" s="315"/>
    </row>
    <row r="2569" spans="1:38">
      <c r="A2569" s="342"/>
      <c r="B2569" s="73"/>
      <c r="C2569" s="9" t="s">
        <v>344</v>
      </c>
      <c r="D2569" s="9"/>
      <c r="E2569" s="9" t="s">
        <v>164</v>
      </c>
      <c r="F2569" s="74">
        <v>57321</v>
      </c>
      <c r="G2569" s="9"/>
      <c r="H2569" s="74">
        <f t="shared" si="185"/>
        <v>188</v>
      </c>
      <c r="I2569" s="9"/>
      <c r="J2569" s="76">
        <v>9202.4500000000007</v>
      </c>
      <c r="K2569" s="9"/>
      <c r="L2569" s="315"/>
      <c r="M2569" s="9">
        <v>49</v>
      </c>
      <c r="N2569" s="35"/>
      <c r="O2569" s="315"/>
      <c r="P2569" s="75">
        <f t="shared" si="188"/>
        <v>187.80510204081634</v>
      </c>
      <c r="Q2569" s="9"/>
      <c r="R2569" s="9"/>
      <c r="S2569" s="9"/>
      <c r="T2569" s="78">
        <f t="shared" si="189"/>
        <v>1169.8163265306123</v>
      </c>
      <c r="U2569" s="9"/>
      <c r="V2569" s="9"/>
      <c r="W2569" s="9"/>
      <c r="X2569" s="315"/>
      <c r="Y2569" s="9">
        <v>9202.4500000000007</v>
      </c>
      <c r="Z2569" s="9">
        <f t="shared" si="186"/>
        <v>11161.53</v>
      </c>
      <c r="AA2569" s="315"/>
      <c r="AB2569" s="9">
        <f t="shared" si="187"/>
        <v>7895.41</v>
      </c>
      <c r="AC2569" s="9">
        <v>10350.86</v>
      </c>
      <c r="AD2569" s="9"/>
      <c r="AG2569" s="315"/>
      <c r="AH2569" s="317"/>
      <c r="AI2569" s="317"/>
      <c r="AJ2569" s="317"/>
      <c r="AK2569" s="317"/>
      <c r="AL2569" s="315"/>
    </row>
    <row r="2570" spans="1:38">
      <c r="A2570" s="342"/>
      <c r="B2570" s="73"/>
      <c r="C2570" s="9" t="s">
        <v>345</v>
      </c>
      <c r="D2570" s="9"/>
      <c r="E2570" s="9" t="s">
        <v>192</v>
      </c>
      <c r="F2570" s="74">
        <v>811061</v>
      </c>
      <c r="G2570" s="9"/>
      <c r="H2570" s="74">
        <f t="shared" si="185"/>
        <v>2664</v>
      </c>
      <c r="I2570" s="9"/>
      <c r="J2570" s="76">
        <v>62795.720000000008</v>
      </c>
      <c r="K2570" s="9"/>
      <c r="L2570" s="315"/>
      <c r="M2570" s="9">
        <v>139</v>
      </c>
      <c r="N2570" s="35"/>
      <c r="O2570" s="315"/>
      <c r="P2570" s="75">
        <f t="shared" si="188"/>
        <v>451.76776978417274</v>
      </c>
      <c r="Q2570" s="9"/>
      <c r="R2570" s="9"/>
      <c r="S2570" s="9"/>
      <c r="T2570" s="78">
        <f t="shared" si="189"/>
        <v>5834.9712230215828</v>
      </c>
      <c r="U2570" s="9"/>
      <c r="V2570" s="9"/>
      <c r="W2570" s="9"/>
      <c r="X2570" s="315"/>
      <c r="Y2570" s="9">
        <v>62795.720000000008</v>
      </c>
      <c r="Z2570" s="9">
        <f t="shared" si="186"/>
        <v>76164.09</v>
      </c>
      <c r="AA2570" s="315"/>
      <c r="AB2570" s="9">
        <f t="shared" si="187"/>
        <v>53876.73</v>
      </c>
      <c r="AC2570" s="9">
        <v>70632.22</v>
      </c>
      <c r="AD2570" s="9"/>
      <c r="AG2570" s="315"/>
      <c r="AH2570" s="317"/>
      <c r="AI2570" s="317"/>
      <c r="AJ2570" s="317"/>
      <c r="AK2570" s="317"/>
      <c r="AL2570" s="315"/>
    </row>
    <row r="2571" spans="1:38">
      <c r="A2571" s="342"/>
      <c r="B2571" s="73"/>
      <c r="C2571" s="9" t="s">
        <v>346</v>
      </c>
      <c r="D2571" s="9"/>
      <c r="E2571" s="9" t="s">
        <v>110</v>
      </c>
      <c r="F2571" s="74">
        <v>56913</v>
      </c>
      <c r="G2571" s="9"/>
      <c r="H2571" s="74">
        <f t="shared" si="185"/>
        <v>187</v>
      </c>
      <c r="I2571" s="9"/>
      <c r="J2571" s="76">
        <v>4849.1499999999996</v>
      </c>
      <c r="K2571" s="9"/>
      <c r="L2571" s="315"/>
      <c r="M2571" s="9">
        <v>14</v>
      </c>
      <c r="N2571" s="35"/>
      <c r="O2571" s="315"/>
      <c r="P2571" s="75">
        <f t="shared" si="188"/>
        <v>346.36785714285713</v>
      </c>
      <c r="Q2571" s="9"/>
      <c r="R2571" s="9"/>
      <c r="S2571" s="9"/>
      <c r="T2571" s="78">
        <f t="shared" si="189"/>
        <v>4065.2142857142858</v>
      </c>
      <c r="U2571" s="9"/>
      <c r="V2571" s="9"/>
      <c r="W2571" s="9"/>
      <c r="X2571" s="315"/>
      <c r="Y2571" s="9">
        <v>4849.1499999999996</v>
      </c>
      <c r="Z2571" s="9">
        <f t="shared" si="186"/>
        <v>5881.47</v>
      </c>
      <c r="AA2571" s="315"/>
      <c r="AB2571" s="9">
        <f t="shared" si="187"/>
        <v>4160.42</v>
      </c>
      <c r="AC2571" s="9">
        <v>5454.29</v>
      </c>
      <c r="AD2571" s="9"/>
      <c r="AG2571" s="315"/>
      <c r="AH2571" s="317"/>
      <c r="AI2571" s="317"/>
      <c r="AJ2571" s="317"/>
      <c r="AK2571" s="317"/>
      <c r="AL2571" s="315"/>
    </row>
    <row r="2572" spans="1:38">
      <c r="A2572" s="342"/>
      <c r="B2572" s="73"/>
      <c r="C2572" s="9" t="s">
        <v>347</v>
      </c>
      <c r="D2572" s="9"/>
      <c r="E2572" s="9" t="s">
        <v>54</v>
      </c>
      <c r="F2572" s="74">
        <v>4004</v>
      </c>
      <c r="G2572" s="9"/>
      <c r="H2572" s="74">
        <f t="shared" si="185"/>
        <v>13</v>
      </c>
      <c r="I2572" s="9"/>
      <c r="J2572" s="76">
        <v>462.94</v>
      </c>
      <c r="K2572" s="9"/>
      <c r="L2572" s="315"/>
      <c r="M2572" s="9">
        <v>1</v>
      </c>
      <c r="N2572" s="35"/>
      <c r="O2572" s="315"/>
      <c r="P2572" s="75">
        <f t="shared" si="188"/>
        <v>462.94</v>
      </c>
      <c r="Q2572" s="9"/>
      <c r="R2572" s="9"/>
      <c r="S2572" s="9"/>
      <c r="T2572" s="78">
        <f t="shared" si="189"/>
        <v>4004</v>
      </c>
      <c r="U2572" s="9"/>
      <c r="V2572" s="9"/>
      <c r="W2572" s="9"/>
      <c r="X2572" s="315"/>
      <c r="Y2572" s="9">
        <v>462.94</v>
      </c>
      <c r="Z2572" s="9">
        <f t="shared" si="186"/>
        <v>561.49</v>
      </c>
      <c r="AA2572" s="315"/>
      <c r="AB2572" s="9">
        <f t="shared" si="187"/>
        <v>397.19</v>
      </c>
      <c r="AC2572" s="9">
        <v>520.71</v>
      </c>
      <c r="AD2572" s="9"/>
      <c r="AG2572" s="315"/>
      <c r="AH2572" s="317"/>
      <c r="AI2572" s="317"/>
      <c r="AJ2572" s="317"/>
      <c r="AK2572" s="317"/>
      <c r="AL2572" s="315"/>
    </row>
    <row r="2573" spans="1:38">
      <c r="A2573" s="342"/>
      <c r="B2573" s="73"/>
      <c r="C2573" s="9" t="s">
        <v>347</v>
      </c>
      <c r="D2573" s="9"/>
      <c r="E2573" s="9" t="s">
        <v>56</v>
      </c>
      <c r="F2573" s="74">
        <v>2324</v>
      </c>
      <c r="G2573" s="9"/>
      <c r="H2573" s="74">
        <f t="shared" si="185"/>
        <v>8</v>
      </c>
      <c r="I2573" s="9"/>
      <c r="J2573" s="76">
        <v>242.35</v>
      </c>
      <c r="K2573" s="9"/>
      <c r="L2573" s="315"/>
      <c r="M2573" s="9">
        <v>1</v>
      </c>
      <c r="N2573" s="35"/>
      <c r="O2573" s="315"/>
      <c r="P2573" s="75">
        <f t="shared" si="188"/>
        <v>242.35</v>
      </c>
      <c r="Q2573" s="9"/>
      <c r="R2573" s="9"/>
      <c r="S2573" s="9"/>
      <c r="T2573" s="78">
        <f t="shared" si="189"/>
        <v>2324</v>
      </c>
      <c r="U2573" s="9"/>
      <c r="V2573" s="9"/>
      <c r="W2573" s="9"/>
      <c r="X2573" s="315"/>
      <c r="Y2573" s="9">
        <v>242.35</v>
      </c>
      <c r="Z2573" s="9">
        <f t="shared" si="186"/>
        <v>293.94</v>
      </c>
      <c r="AA2573" s="315"/>
      <c r="AB2573" s="9">
        <f t="shared" si="187"/>
        <v>207.93</v>
      </c>
      <c r="AC2573" s="9">
        <v>272.58999999999997</v>
      </c>
      <c r="AD2573" s="9"/>
      <c r="AG2573" s="315"/>
      <c r="AH2573" s="317"/>
      <c r="AI2573" s="317"/>
      <c r="AJ2573" s="317"/>
      <c r="AK2573" s="317"/>
      <c r="AL2573" s="315"/>
    </row>
    <row r="2574" spans="1:38">
      <c r="A2574" s="342"/>
      <c r="B2574" s="73"/>
      <c r="C2574" s="9" t="s">
        <v>347</v>
      </c>
      <c r="D2574" s="9"/>
      <c r="E2574" s="9" t="s">
        <v>348</v>
      </c>
      <c r="F2574" s="74">
        <v>24715</v>
      </c>
      <c r="G2574" s="9"/>
      <c r="H2574" s="74">
        <f t="shared" si="185"/>
        <v>81</v>
      </c>
      <c r="I2574" s="9"/>
      <c r="J2574" s="76">
        <v>3748.3599999999997</v>
      </c>
      <c r="K2574" s="9"/>
      <c r="L2574" s="315"/>
      <c r="M2574" s="9">
        <v>11</v>
      </c>
      <c r="N2574" s="35"/>
      <c r="O2574" s="315"/>
      <c r="P2574" s="75">
        <f t="shared" si="188"/>
        <v>340.76</v>
      </c>
      <c r="Q2574" s="9"/>
      <c r="R2574" s="9"/>
      <c r="S2574" s="9"/>
      <c r="T2574" s="78">
        <f t="shared" si="189"/>
        <v>2246.818181818182</v>
      </c>
      <c r="U2574" s="9"/>
      <c r="V2574" s="9"/>
      <c r="W2574" s="9"/>
      <c r="X2574" s="315"/>
      <c r="Y2574" s="9">
        <v>3748.3599999999997</v>
      </c>
      <c r="Z2574" s="9">
        <f t="shared" si="186"/>
        <v>4546.34</v>
      </c>
      <c r="AA2574" s="315"/>
      <c r="AB2574" s="9">
        <f t="shared" si="187"/>
        <v>3215.97</v>
      </c>
      <c r="AC2574" s="9">
        <v>4216.13</v>
      </c>
      <c r="AD2574" s="9"/>
      <c r="AG2574" s="315"/>
      <c r="AH2574" s="317"/>
      <c r="AI2574" s="317"/>
      <c r="AJ2574" s="317"/>
      <c r="AK2574" s="317"/>
      <c r="AL2574" s="315"/>
    </row>
    <row r="2575" spans="1:38">
      <c r="A2575" s="342"/>
      <c r="B2575" s="73"/>
      <c r="C2575" s="9" t="s">
        <v>349</v>
      </c>
      <c r="D2575" s="9"/>
      <c r="E2575" s="9" t="s">
        <v>100</v>
      </c>
      <c r="F2575" s="74">
        <v>1165</v>
      </c>
      <c r="G2575" s="9"/>
      <c r="H2575" s="74">
        <f t="shared" si="185"/>
        <v>4</v>
      </c>
      <c r="I2575" s="9"/>
      <c r="J2575" s="76">
        <v>254.91000000000003</v>
      </c>
      <c r="K2575" s="9"/>
      <c r="L2575" s="315"/>
      <c r="M2575" s="9">
        <v>6</v>
      </c>
      <c r="N2575" s="35"/>
      <c r="O2575" s="315"/>
      <c r="P2575" s="75">
        <f t="shared" si="188"/>
        <v>42.485000000000007</v>
      </c>
      <c r="Q2575" s="9"/>
      <c r="R2575" s="9"/>
      <c r="S2575" s="9"/>
      <c r="T2575" s="78">
        <f t="shared" si="189"/>
        <v>194.16666666666666</v>
      </c>
      <c r="U2575" s="9"/>
      <c r="V2575" s="9"/>
      <c r="W2575" s="9"/>
      <c r="X2575" s="315"/>
      <c r="Y2575" s="9">
        <v>254.91000000000003</v>
      </c>
      <c r="Z2575" s="9">
        <f t="shared" si="186"/>
        <v>309.18</v>
      </c>
      <c r="AA2575" s="315"/>
      <c r="AB2575" s="9">
        <f t="shared" si="187"/>
        <v>218.7</v>
      </c>
      <c r="AC2575" s="9">
        <v>286.72000000000003</v>
      </c>
      <c r="AD2575" s="9"/>
      <c r="AG2575" s="315"/>
      <c r="AH2575" s="317"/>
      <c r="AI2575" s="317"/>
      <c r="AJ2575" s="317"/>
      <c r="AK2575" s="317"/>
      <c r="AL2575" s="315"/>
    </row>
    <row r="2576" spans="1:38">
      <c r="A2576" s="342"/>
      <c r="B2576" s="73"/>
      <c r="C2576" s="9" t="s">
        <v>350</v>
      </c>
      <c r="D2576" s="9"/>
      <c r="E2576" s="9" t="s">
        <v>351</v>
      </c>
      <c r="F2576" s="74">
        <v>372</v>
      </c>
      <c r="G2576" s="9"/>
      <c r="H2576" s="74">
        <f t="shared" si="185"/>
        <v>1</v>
      </c>
      <c r="I2576" s="9"/>
      <c r="J2576" s="76">
        <v>25.29</v>
      </c>
      <c r="K2576" s="9"/>
      <c r="L2576" s="315"/>
      <c r="M2576" s="9">
        <v>1</v>
      </c>
      <c r="N2576" s="35"/>
      <c r="O2576" s="315"/>
      <c r="P2576" s="75">
        <f t="shared" si="188"/>
        <v>25.29</v>
      </c>
      <c r="Q2576" s="9"/>
      <c r="R2576" s="9"/>
      <c r="S2576" s="9"/>
      <c r="T2576" s="78">
        <f t="shared" si="189"/>
        <v>372</v>
      </c>
      <c r="U2576" s="9"/>
      <c r="V2576" s="9"/>
      <c r="W2576" s="9"/>
      <c r="X2576" s="315"/>
      <c r="Y2576" s="9">
        <v>25.29</v>
      </c>
      <c r="Z2576" s="9">
        <f t="shared" si="186"/>
        <v>30.67</v>
      </c>
      <c r="AA2576" s="315"/>
      <c r="AB2576" s="9">
        <f t="shared" si="187"/>
        <v>21.7</v>
      </c>
      <c r="AC2576" s="9">
        <v>28.45</v>
      </c>
      <c r="AD2576" s="9"/>
      <c r="AG2576" s="315"/>
      <c r="AH2576" s="317"/>
      <c r="AI2576" s="317"/>
      <c r="AJ2576" s="317"/>
      <c r="AK2576" s="317"/>
      <c r="AL2576" s="315"/>
    </row>
    <row r="2577" spans="1:38">
      <c r="A2577" s="342"/>
      <c r="B2577" s="73"/>
      <c r="C2577" s="9" t="s">
        <v>350</v>
      </c>
      <c r="D2577" s="9"/>
      <c r="E2577" s="9" t="s">
        <v>117</v>
      </c>
      <c r="F2577" s="74">
        <v>16</v>
      </c>
      <c r="G2577" s="9"/>
      <c r="H2577" s="74">
        <f t="shared" si="185"/>
        <v>0</v>
      </c>
      <c r="I2577" s="9"/>
      <c r="J2577" s="76">
        <v>15.92</v>
      </c>
      <c r="K2577" s="9"/>
      <c r="L2577" s="315"/>
      <c r="M2577" s="9">
        <v>1</v>
      </c>
      <c r="N2577" s="35"/>
      <c r="O2577" s="315"/>
      <c r="P2577" s="75">
        <f t="shared" si="188"/>
        <v>15.92</v>
      </c>
      <c r="Q2577" s="9"/>
      <c r="R2577" s="9"/>
      <c r="S2577" s="9"/>
      <c r="T2577" s="78">
        <f t="shared" si="189"/>
        <v>16</v>
      </c>
      <c r="U2577" s="9"/>
      <c r="V2577" s="9"/>
      <c r="W2577" s="9"/>
      <c r="X2577" s="315"/>
      <c r="Y2577" s="9">
        <v>15.92</v>
      </c>
      <c r="Z2577" s="9">
        <f t="shared" si="186"/>
        <v>19.309999999999999</v>
      </c>
      <c r="AA2577" s="315"/>
      <c r="AB2577" s="9">
        <f t="shared" si="187"/>
        <v>13.66</v>
      </c>
      <c r="AC2577" s="9">
        <v>17.91</v>
      </c>
      <c r="AD2577" s="9"/>
      <c r="AG2577" s="315"/>
      <c r="AH2577" s="317"/>
      <c r="AI2577" s="317"/>
      <c r="AJ2577" s="317"/>
      <c r="AK2577" s="317"/>
      <c r="AL2577" s="315"/>
    </row>
    <row r="2578" spans="1:38">
      <c r="A2578" s="342"/>
      <c r="B2578" s="73"/>
      <c r="C2578" s="9" t="s">
        <v>350</v>
      </c>
      <c r="D2578" s="9"/>
      <c r="E2578" s="9" t="s">
        <v>352</v>
      </c>
      <c r="F2578" s="74">
        <v>709931</v>
      </c>
      <c r="G2578" s="9"/>
      <c r="H2578" s="74">
        <f t="shared" si="185"/>
        <v>2332</v>
      </c>
      <c r="I2578" s="9"/>
      <c r="J2578" s="76">
        <v>42987.739999999962</v>
      </c>
      <c r="K2578" s="9"/>
      <c r="L2578" s="315"/>
      <c r="M2578" s="9">
        <v>58</v>
      </c>
      <c r="N2578" s="35"/>
      <c r="O2578" s="315"/>
      <c r="P2578" s="75">
        <f t="shared" si="188"/>
        <v>741.16793103448208</v>
      </c>
      <c r="Q2578" s="9"/>
      <c r="R2578" s="9"/>
      <c r="S2578" s="9"/>
      <c r="T2578" s="78">
        <f t="shared" si="189"/>
        <v>12240.189655172413</v>
      </c>
      <c r="U2578" s="9"/>
      <c r="V2578" s="9"/>
      <c r="W2578" s="9"/>
      <c r="X2578" s="315"/>
      <c r="Y2578" s="9">
        <v>42987.739999999962</v>
      </c>
      <c r="Z2578" s="9">
        <f t="shared" si="186"/>
        <v>52139.25</v>
      </c>
      <c r="AA2578" s="315"/>
      <c r="AB2578" s="9">
        <f t="shared" si="187"/>
        <v>36882.11</v>
      </c>
      <c r="AC2578" s="9">
        <v>48352.33</v>
      </c>
      <c r="AD2578" s="9"/>
      <c r="AG2578" s="315"/>
      <c r="AH2578" s="317"/>
      <c r="AI2578" s="317"/>
      <c r="AJ2578" s="317"/>
      <c r="AK2578" s="317"/>
      <c r="AL2578" s="315"/>
    </row>
    <row r="2579" spans="1:38">
      <c r="A2579" s="342"/>
      <c r="B2579" s="73"/>
      <c r="C2579" s="9" t="s">
        <v>353</v>
      </c>
      <c r="D2579" s="9"/>
      <c r="E2579" s="9" t="s">
        <v>121</v>
      </c>
      <c r="F2579" s="74">
        <v>2825</v>
      </c>
      <c r="G2579" s="9"/>
      <c r="H2579" s="74">
        <f t="shared" si="185"/>
        <v>9</v>
      </c>
      <c r="I2579" s="9"/>
      <c r="J2579" s="76">
        <v>452.39</v>
      </c>
      <c r="K2579" s="9"/>
      <c r="L2579" s="315"/>
      <c r="M2579" s="9">
        <v>1</v>
      </c>
      <c r="N2579" s="35"/>
      <c r="O2579" s="315"/>
      <c r="P2579" s="75">
        <f t="shared" si="188"/>
        <v>452.39</v>
      </c>
      <c r="Q2579" s="9"/>
      <c r="R2579" s="9"/>
      <c r="S2579" s="9"/>
      <c r="T2579" s="78">
        <f t="shared" si="189"/>
        <v>2825</v>
      </c>
      <c r="U2579" s="9"/>
      <c r="V2579" s="9"/>
      <c r="W2579" s="9"/>
      <c r="X2579" s="315"/>
      <c r="Y2579" s="9">
        <v>452.39</v>
      </c>
      <c r="Z2579" s="9">
        <f t="shared" si="186"/>
        <v>548.70000000000005</v>
      </c>
      <c r="AA2579" s="315"/>
      <c r="AB2579" s="9">
        <f t="shared" si="187"/>
        <v>388.14</v>
      </c>
      <c r="AC2579" s="9">
        <v>508.85</v>
      </c>
      <c r="AD2579" s="9"/>
      <c r="AG2579" s="315"/>
      <c r="AH2579" s="317"/>
      <c r="AI2579" s="317"/>
      <c r="AJ2579" s="317"/>
      <c r="AK2579" s="317"/>
      <c r="AL2579" s="315"/>
    </row>
    <row r="2580" spans="1:38">
      <c r="A2580" s="342"/>
      <c r="B2580" s="73"/>
      <c r="C2580" s="9" t="s">
        <v>353</v>
      </c>
      <c r="D2580" s="9"/>
      <c r="E2580" s="9" t="s">
        <v>192</v>
      </c>
      <c r="F2580" s="74">
        <v>1835776</v>
      </c>
      <c r="G2580" s="9"/>
      <c r="H2580" s="74">
        <f t="shared" si="185"/>
        <v>6029</v>
      </c>
      <c r="I2580" s="9"/>
      <c r="J2580" s="76">
        <v>229214.81</v>
      </c>
      <c r="K2580" s="9"/>
      <c r="L2580" s="315"/>
      <c r="M2580" s="9">
        <v>735</v>
      </c>
      <c r="N2580" s="35"/>
      <c r="O2580" s="315"/>
      <c r="P2580" s="75">
        <f t="shared" si="188"/>
        <v>311.85688435374152</v>
      </c>
      <c r="Q2580" s="9"/>
      <c r="R2580" s="9"/>
      <c r="S2580" s="9"/>
      <c r="T2580" s="78">
        <f t="shared" si="189"/>
        <v>2497.6544217687074</v>
      </c>
      <c r="U2580" s="9"/>
      <c r="V2580" s="9"/>
      <c r="W2580" s="9"/>
      <c r="X2580" s="315"/>
      <c r="Y2580" s="9">
        <v>229214.81</v>
      </c>
      <c r="Z2580" s="9">
        <f t="shared" si="186"/>
        <v>278011.57</v>
      </c>
      <c r="AA2580" s="315"/>
      <c r="AB2580" s="9">
        <f t="shared" si="187"/>
        <v>196659.02</v>
      </c>
      <c r="AC2580" s="9">
        <v>257819.32</v>
      </c>
      <c r="AD2580" s="9"/>
      <c r="AG2580" s="315"/>
      <c r="AH2580" s="317"/>
      <c r="AI2580" s="317"/>
      <c r="AJ2580" s="317"/>
      <c r="AK2580" s="317"/>
      <c r="AL2580" s="315"/>
    </row>
    <row r="2581" spans="1:38">
      <c r="A2581" s="342"/>
      <c r="B2581" s="73"/>
      <c r="C2581" s="9" t="s">
        <v>355</v>
      </c>
      <c r="D2581" s="9"/>
      <c r="E2581" s="9" t="s">
        <v>356</v>
      </c>
      <c r="F2581" s="74">
        <v>1351582</v>
      </c>
      <c r="G2581" s="9"/>
      <c r="H2581" s="74">
        <f t="shared" si="185"/>
        <v>4439</v>
      </c>
      <c r="I2581" s="9"/>
      <c r="J2581" s="76">
        <v>163366.78</v>
      </c>
      <c r="K2581" s="9"/>
      <c r="L2581" s="315"/>
      <c r="M2581" s="9">
        <v>535</v>
      </c>
      <c r="N2581" s="35"/>
      <c r="O2581" s="315"/>
      <c r="P2581" s="75">
        <f t="shared" si="188"/>
        <v>305.35846728971961</v>
      </c>
      <c r="Q2581" s="9"/>
      <c r="R2581" s="9"/>
      <c r="S2581" s="9"/>
      <c r="T2581" s="78">
        <f t="shared" si="189"/>
        <v>2526.3214953271026</v>
      </c>
      <c r="U2581" s="9"/>
      <c r="V2581" s="9"/>
      <c r="W2581" s="9"/>
      <c r="X2581" s="315"/>
      <c r="Y2581" s="9">
        <v>163366.78</v>
      </c>
      <c r="Z2581" s="9">
        <f t="shared" si="186"/>
        <v>198145.38</v>
      </c>
      <c r="AA2581" s="315"/>
      <c r="AB2581" s="9">
        <f t="shared" si="187"/>
        <v>140163.5</v>
      </c>
      <c r="AC2581" s="9">
        <v>183753.89</v>
      </c>
      <c r="AD2581" s="9"/>
      <c r="AG2581" s="315"/>
      <c r="AH2581" s="317"/>
      <c r="AI2581" s="317"/>
      <c r="AJ2581" s="317"/>
      <c r="AK2581" s="317"/>
      <c r="AL2581" s="315"/>
    </row>
    <row r="2582" spans="1:38">
      <c r="A2582" s="342"/>
      <c r="B2582" s="73"/>
      <c r="C2582" s="9" t="s">
        <v>359</v>
      </c>
      <c r="D2582" s="9"/>
      <c r="E2582" s="9" t="s">
        <v>325</v>
      </c>
      <c r="F2582" s="74">
        <v>320196</v>
      </c>
      <c r="G2582" s="9"/>
      <c r="H2582" s="74">
        <f t="shared" si="185"/>
        <v>1052</v>
      </c>
      <c r="I2582" s="9"/>
      <c r="J2582" s="76">
        <v>23040.150000000005</v>
      </c>
      <c r="K2582" s="9"/>
      <c r="L2582" s="315"/>
      <c r="M2582" s="9">
        <v>53</v>
      </c>
      <c r="N2582" s="35"/>
      <c r="O2582" s="315"/>
      <c r="P2582" s="75">
        <f t="shared" si="188"/>
        <v>434.71981132075479</v>
      </c>
      <c r="Q2582" s="9"/>
      <c r="R2582" s="9"/>
      <c r="S2582" s="9"/>
      <c r="T2582" s="78">
        <f t="shared" si="189"/>
        <v>6041.433962264151</v>
      </c>
      <c r="U2582" s="9"/>
      <c r="V2582" s="9"/>
      <c r="W2582" s="9"/>
      <c r="X2582" s="315"/>
      <c r="Y2582" s="9">
        <v>23040.150000000005</v>
      </c>
      <c r="Z2582" s="9">
        <f t="shared" si="186"/>
        <v>27945.09</v>
      </c>
      <c r="AA2582" s="315"/>
      <c r="AB2582" s="9">
        <f t="shared" si="187"/>
        <v>19767.72</v>
      </c>
      <c r="AC2582" s="9">
        <v>25915.41</v>
      </c>
      <c r="AD2582" s="9"/>
      <c r="AG2582" s="315"/>
      <c r="AH2582" s="317"/>
      <c r="AI2582" s="317"/>
      <c r="AJ2582" s="317"/>
      <c r="AK2582" s="317"/>
      <c r="AL2582" s="315"/>
    </row>
    <row r="2583" spans="1:38">
      <c r="A2583" s="342"/>
      <c r="B2583" s="73"/>
      <c r="C2583" s="9" t="s">
        <v>360</v>
      </c>
      <c r="D2583" s="9"/>
      <c r="E2583" s="9" t="s">
        <v>81</v>
      </c>
      <c r="F2583" s="74">
        <v>1898</v>
      </c>
      <c r="G2583" s="9"/>
      <c r="H2583" s="74">
        <f t="shared" si="185"/>
        <v>6</v>
      </c>
      <c r="I2583" s="9"/>
      <c r="J2583" s="76">
        <v>347.21</v>
      </c>
      <c r="K2583" s="9"/>
      <c r="L2583" s="315"/>
      <c r="M2583" s="9">
        <v>1</v>
      </c>
      <c r="N2583" s="35"/>
      <c r="O2583" s="315"/>
      <c r="P2583" s="75">
        <f t="shared" si="188"/>
        <v>347.21</v>
      </c>
      <c r="Q2583" s="9"/>
      <c r="R2583" s="9"/>
      <c r="S2583" s="9"/>
      <c r="T2583" s="78">
        <f t="shared" si="189"/>
        <v>1898</v>
      </c>
      <c r="U2583" s="9"/>
      <c r="V2583" s="9"/>
      <c r="W2583" s="9"/>
      <c r="X2583" s="315"/>
      <c r="Y2583" s="9">
        <v>347.21</v>
      </c>
      <c r="Z2583" s="9">
        <f t="shared" si="186"/>
        <v>421.13</v>
      </c>
      <c r="AA2583" s="315"/>
      <c r="AB2583" s="9">
        <f t="shared" si="187"/>
        <v>297.89999999999998</v>
      </c>
      <c r="AC2583" s="9">
        <v>390.54</v>
      </c>
      <c r="AD2583" s="9"/>
      <c r="AG2583" s="315"/>
      <c r="AH2583" s="317"/>
      <c r="AI2583" s="317"/>
      <c r="AJ2583" s="317"/>
      <c r="AK2583" s="317"/>
      <c r="AL2583" s="315"/>
    </row>
    <row r="2584" spans="1:38">
      <c r="A2584" s="342"/>
      <c r="B2584" s="73"/>
      <c r="C2584" s="9" t="s">
        <v>361</v>
      </c>
      <c r="D2584" s="9"/>
      <c r="E2584" s="9" t="s">
        <v>95</v>
      </c>
      <c r="F2584" s="74">
        <v>105965</v>
      </c>
      <c r="G2584" s="9"/>
      <c r="H2584" s="74">
        <f t="shared" si="185"/>
        <v>348</v>
      </c>
      <c r="I2584" s="9"/>
      <c r="J2584" s="76">
        <v>19519.069999999992</v>
      </c>
      <c r="K2584" s="9"/>
      <c r="L2584" s="315"/>
      <c r="M2584" s="9">
        <v>128</v>
      </c>
      <c r="N2584" s="35"/>
      <c r="O2584" s="315"/>
      <c r="P2584" s="75">
        <f t="shared" si="188"/>
        <v>152.49273437499994</v>
      </c>
      <c r="Q2584" s="9"/>
      <c r="R2584" s="9"/>
      <c r="S2584" s="9"/>
      <c r="T2584" s="78">
        <f t="shared" si="189"/>
        <v>827.8515625</v>
      </c>
      <c r="U2584" s="9"/>
      <c r="V2584" s="9"/>
      <c r="W2584" s="9"/>
      <c r="X2584" s="315"/>
      <c r="Y2584" s="9">
        <v>19519.069999999992</v>
      </c>
      <c r="Z2584" s="9">
        <f t="shared" si="186"/>
        <v>23674.42</v>
      </c>
      <c r="AA2584" s="315"/>
      <c r="AB2584" s="9">
        <f t="shared" si="187"/>
        <v>16746.740000000002</v>
      </c>
      <c r="AC2584" s="9">
        <v>21954.92</v>
      </c>
      <c r="AD2584" s="9"/>
      <c r="AG2584" s="315"/>
      <c r="AH2584" s="317"/>
      <c r="AI2584" s="317"/>
      <c r="AJ2584" s="317"/>
      <c r="AK2584" s="317"/>
      <c r="AL2584" s="315"/>
    </row>
    <row r="2585" spans="1:38">
      <c r="A2585" s="342"/>
      <c r="B2585" s="73"/>
      <c r="C2585" s="9" t="s">
        <v>362</v>
      </c>
      <c r="D2585" s="9"/>
      <c r="E2585" s="9" t="s">
        <v>363</v>
      </c>
      <c r="F2585" s="74">
        <v>406503</v>
      </c>
      <c r="G2585" s="9"/>
      <c r="H2585" s="74">
        <f t="shared" si="185"/>
        <v>1335</v>
      </c>
      <c r="I2585" s="9"/>
      <c r="J2585" s="76">
        <v>42973.62</v>
      </c>
      <c r="K2585" s="9"/>
      <c r="L2585" s="315"/>
      <c r="M2585" s="9">
        <v>95</v>
      </c>
      <c r="N2585" s="35"/>
      <c r="O2585" s="315"/>
      <c r="P2585" s="75">
        <f t="shared" si="188"/>
        <v>452.35389473684211</v>
      </c>
      <c r="Q2585" s="9"/>
      <c r="R2585" s="9"/>
      <c r="S2585" s="9"/>
      <c r="T2585" s="78">
        <f t="shared" si="189"/>
        <v>4278.9789473684214</v>
      </c>
      <c r="U2585" s="9"/>
      <c r="V2585" s="9"/>
      <c r="W2585" s="9"/>
      <c r="X2585" s="315"/>
      <c r="Y2585" s="9">
        <v>42973.62</v>
      </c>
      <c r="Z2585" s="9">
        <f t="shared" si="186"/>
        <v>52122.13</v>
      </c>
      <c r="AA2585" s="315"/>
      <c r="AB2585" s="9">
        <f t="shared" si="187"/>
        <v>36870</v>
      </c>
      <c r="AC2585" s="9">
        <v>48336.45</v>
      </c>
      <c r="AD2585" s="9"/>
      <c r="AG2585" s="315"/>
      <c r="AH2585" s="317"/>
      <c r="AI2585" s="317"/>
      <c r="AJ2585" s="317"/>
      <c r="AK2585" s="317"/>
      <c r="AL2585" s="315"/>
    </row>
    <row r="2586" spans="1:38">
      <c r="A2586" s="342"/>
      <c r="B2586" s="73"/>
      <c r="C2586" s="9" t="s">
        <v>362</v>
      </c>
      <c r="D2586" s="9"/>
      <c r="E2586" s="9" t="s">
        <v>536</v>
      </c>
      <c r="F2586" s="74">
        <v>468</v>
      </c>
      <c r="G2586" s="9"/>
      <c r="H2586" s="74">
        <f t="shared" si="185"/>
        <v>2</v>
      </c>
      <c r="I2586" s="9"/>
      <c r="J2586" s="76">
        <v>82.16</v>
      </c>
      <c r="K2586" s="9"/>
      <c r="L2586" s="315"/>
      <c r="M2586" s="9">
        <v>1</v>
      </c>
      <c r="N2586" s="35"/>
      <c r="O2586" s="315"/>
      <c r="P2586" s="75">
        <f t="shared" si="188"/>
        <v>82.16</v>
      </c>
      <c r="Q2586" s="9"/>
      <c r="R2586" s="9"/>
      <c r="S2586" s="9"/>
      <c r="T2586" s="78">
        <f t="shared" si="189"/>
        <v>468</v>
      </c>
      <c r="U2586" s="9"/>
      <c r="V2586" s="9"/>
      <c r="W2586" s="9"/>
      <c r="X2586" s="315"/>
      <c r="Y2586" s="9">
        <v>82.16</v>
      </c>
      <c r="Z2586" s="9">
        <f t="shared" si="186"/>
        <v>99.65</v>
      </c>
      <c r="AA2586" s="315"/>
      <c r="AB2586" s="9">
        <f t="shared" si="187"/>
        <v>70.489999999999995</v>
      </c>
      <c r="AC2586" s="9">
        <v>92.41</v>
      </c>
      <c r="AD2586" s="9"/>
      <c r="AG2586" s="315"/>
      <c r="AH2586" s="317"/>
      <c r="AI2586" s="317"/>
      <c r="AJ2586" s="317"/>
      <c r="AK2586" s="317"/>
      <c r="AL2586" s="315"/>
    </row>
    <row r="2587" spans="1:38">
      <c r="A2587" s="342"/>
      <c r="B2587" s="73"/>
      <c r="C2587" s="9" t="s">
        <v>364</v>
      </c>
      <c r="D2587" s="9"/>
      <c r="E2587" s="9" t="s">
        <v>95</v>
      </c>
      <c r="F2587" s="74">
        <v>46148</v>
      </c>
      <c r="G2587" s="9"/>
      <c r="H2587" s="74">
        <f t="shared" si="185"/>
        <v>152</v>
      </c>
      <c r="I2587" s="9"/>
      <c r="J2587" s="76">
        <v>6431.58</v>
      </c>
      <c r="K2587" s="9"/>
      <c r="L2587" s="315"/>
      <c r="M2587" s="9">
        <v>53</v>
      </c>
      <c r="N2587" s="35"/>
      <c r="O2587" s="315"/>
      <c r="P2587" s="75">
        <f t="shared" si="188"/>
        <v>121.35056603773585</v>
      </c>
      <c r="Q2587" s="9"/>
      <c r="R2587" s="9"/>
      <c r="S2587" s="9"/>
      <c r="T2587" s="78">
        <f t="shared" si="189"/>
        <v>870.71698113207549</v>
      </c>
      <c r="U2587" s="9"/>
      <c r="V2587" s="9"/>
      <c r="W2587" s="9"/>
      <c r="X2587" s="315"/>
      <c r="Y2587" s="9">
        <v>6431.58</v>
      </c>
      <c r="Z2587" s="9">
        <f t="shared" si="186"/>
        <v>7800.78</v>
      </c>
      <c r="AA2587" s="315"/>
      <c r="AB2587" s="9">
        <f t="shared" si="187"/>
        <v>5518.09</v>
      </c>
      <c r="AC2587" s="9">
        <v>7234.2</v>
      </c>
      <c r="AD2587" s="9"/>
      <c r="AG2587" s="315"/>
      <c r="AH2587" s="317"/>
      <c r="AI2587" s="317"/>
      <c r="AJ2587" s="317"/>
      <c r="AK2587" s="317"/>
      <c r="AL2587" s="315"/>
    </row>
    <row r="2588" spans="1:38">
      <c r="A2588" s="342"/>
      <c r="B2588" s="73"/>
      <c r="C2588" s="9" t="s">
        <v>365</v>
      </c>
      <c r="D2588" s="9"/>
      <c r="E2588" s="9" t="s">
        <v>200</v>
      </c>
      <c r="F2588" s="74">
        <v>58673</v>
      </c>
      <c r="G2588" s="9"/>
      <c r="H2588" s="74">
        <f t="shared" si="185"/>
        <v>193</v>
      </c>
      <c r="I2588" s="9"/>
      <c r="J2588" s="76">
        <v>9817.2400000000034</v>
      </c>
      <c r="K2588" s="9"/>
      <c r="L2588" s="315"/>
      <c r="M2588" s="9">
        <v>27</v>
      </c>
      <c r="N2588" s="35"/>
      <c r="O2588" s="315"/>
      <c r="P2588" s="75">
        <f t="shared" si="188"/>
        <v>363.60148148148158</v>
      </c>
      <c r="Q2588" s="9"/>
      <c r="R2588" s="9"/>
      <c r="S2588" s="9"/>
      <c r="T2588" s="78">
        <f t="shared" si="189"/>
        <v>2173.0740740740739</v>
      </c>
      <c r="U2588" s="9"/>
      <c r="V2588" s="9"/>
      <c r="W2588" s="9"/>
      <c r="X2588" s="315"/>
      <c r="Y2588" s="9">
        <v>9817.2400000000034</v>
      </c>
      <c r="Z2588" s="9">
        <f t="shared" si="186"/>
        <v>11907.2</v>
      </c>
      <c r="AA2588" s="315"/>
      <c r="AB2588" s="9">
        <f t="shared" si="187"/>
        <v>8422.8799999999992</v>
      </c>
      <c r="AC2588" s="9">
        <v>11042.37</v>
      </c>
      <c r="AD2588" s="9"/>
      <c r="AG2588" s="315"/>
      <c r="AH2588" s="317"/>
      <c r="AI2588" s="317"/>
      <c r="AJ2588" s="317"/>
      <c r="AK2588" s="317"/>
      <c r="AL2588" s="315"/>
    </row>
    <row r="2589" spans="1:38">
      <c r="A2589" s="342"/>
      <c r="B2589" s="73"/>
      <c r="C2589" s="9" t="s">
        <v>366</v>
      </c>
      <c r="D2589" s="9"/>
      <c r="E2589" s="9" t="s">
        <v>83</v>
      </c>
      <c r="F2589" s="74">
        <v>3800</v>
      </c>
      <c r="G2589" s="9"/>
      <c r="H2589" s="74">
        <f t="shared" si="185"/>
        <v>12</v>
      </c>
      <c r="I2589" s="9"/>
      <c r="J2589" s="76">
        <v>316.10000000000002</v>
      </c>
      <c r="K2589" s="9"/>
      <c r="L2589" s="315"/>
      <c r="M2589" s="9">
        <v>1</v>
      </c>
      <c r="N2589" s="35"/>
      <c r="O2589" s="315"/>
      <c r="P2589" s="75">
        <f t="shared" si="188"/>
        <v>316.10000000000002</v>
      </c>
      <c r="Q2589" s="9"/>
      <c r="R2589" s="9"/>
      <c r="S2589" s="9"/>
      <c r="T2589" s="78">
        <f t="shared" si="189"/>
        <v>3800</v>
      </c>
      <c r="U2589" s="9"/>
      <c r="V2589" s="9"/>
      <c r="W2589" s="9"/>
      <c r="X2589" s="315"/>
      <c r="Y2589" s="9">
        <v>316.10000000000002</v>
      </c>
      <c r="Z2589" s="9">
        <f t="shared" si="186"/>
        <v>383.39</v>
      </c>
      <c r="AA2589" s="315"/>
      <c r="AB2589" s="9">
        <f t="shared" si="187"/>
        <v>271.2</v>
      </c>
      <c r="AC2589" s="9">
        <v>355.55</v>
      </c>
      <c r="AD2589" s="9"/>
      <c r="AG2589" s="315"/>
      <c r="AH2589" s="317"/>
      <c r="AI2589" s="317"/>
      <c r="AJ2589" s="317"/>
      <c r="AK2589" s="317"/>
      <c r="AL2589" s="315"/>
    </row>
    <row r="2590" spans="1:38">
      <c r="A2590" s="342"/>
      <c r="B2590" s="73"/>
      <c r="C2590" s="9" t="s">
        <v>366</v>
      </c>
      <c r="D2590" s="9"/>
      <c r="E2590" s="9" t="s">
        <v>189</v>
      </c>
      <c r="F2590" s="74">
        <v>564</v>
      </c>
      <c r="G2590" s="9"/>
      <c r="H2590" s="74">
        <f t="shared" si="185"/>
        <v>2</v>
      </c>
      <c r="I2590" s="9"/>
      <c r="J2590" s="76">
        <v>110.39</v>
      </c>
      <c r="K2590" s="9"/>
      <c r="L2590" s="315"/>
      <c r="M2590" s="9">
        <v>1</v>
      </c>
      <c r="N2590" s="35"/>
      <c r="O2590" s="315"/>
      <c r="P2590" s="75">
        <f t="shared" si="188"/>
        <v>110.39</v>
      </c>
      <c r="Q2590" s="9"/>
      <c r="R2590" s="9"/>
      <c r="S2590" s="9"/>
      <c r="T2590" s="78">
        <f t="shared" si="189"/>
        <v>564</v>
      </c>
      <c r="U2590" s="9"/>
      <c r="V2590" s="9"/>
      <c r="W2590" s="9"/>
      <c r="X2590" s="315"/>
      <c r="Y2590" s="9">
        <v>110.39</v>
      </c>
      <c r="Z2590" s="9">
        <f t="shared" si="186"/>
        <v>133.88999999999999</v>
      </c>
      <c r="AA2590" s="315"/>
      <c r="AB2590" s="9">
        <f t="shared" si="187"/>
        <v>94.71</v>
      </c>
      <c r="AC2590" s="9">
        <v>124.17</v>
      </c>
      <c r="AD2590" s="9"/>
      <c r="AG2590" s="315"/>
      <c r="AH2590" s="317"/>
      <c r="AI2590" s="317"/>
      <c r="AJ2590" s="317"/>
      <c r="AK2590" s="317"/>
      <c r="AL2590" s="315"/>
    </row>
    <row r="2591" spans="1:38">
      <c r="A2591" s="342"/>
      <c r="B2591" s="73"/>
      <c r="C2591" s="9" t="s">
        <v>366</v>
      </c>
      <c r="D2591" s="9"/>
      <c r="E2591" s="9" t="s">
        <v>291</v>
      </c>
      <c r="F2591" s="74">
        <v>324678</v>
      </c>
      <c r="G2591" s="9"/>
      <c r="H2591" s="74">
        <f t="shared" si="185"/>
        <v>1066</v>
      </c>
      <c r="I2591" s="9"/>
      <c r="J2591" s="76">
        <v>47525.840000000018</v>
      </c>
      <c r="K2591" s="9"/>
      <c r="L2591" s="315"/>
      <c r="M2591" s="9">
        <v>145</v>
      </c>
      <c r="N2591" s="35"/>
      <c r="O2591" s="315"/>
      <c r="P2591" s="75">
        <f t="shared" si="188"/>
        <v>327.76441379310359</v>
      </c>
      <c r="Q2591" s="9"/>
      <c r="R2591" s="9"/>
      <c r="S2591" s="9"/>
      <c r="T2591" s="78">
        <f t="shared" si="189"/>
        <v>2239.158620689655</v>
      </c>
      <c r="U2591" s="9"/>
      <c r="V2591" s="9"/>
      <c r="W2591" s="9"/>
      <c r="X2591" s="315"/>
      <c r="Y2591" s="9">
        <v>47525.840000000018</v>
      </c>
      <c r="Z2591" s="9">
        <f t="shared" si="186"/>
        <v>57643.45</v>
      </c>
      <c r="AA2591" s="315"/>
      <c r="AB2591" s="9">
        <f t="shared" si="187"/>
        <v>40775.660000000003</v>
      </c>
      <c r="AC2591" s="9">
        <v>53456.75</v>
      </c>
      <c r="AD2591" s="9"/>
      <c r="AG2591" s="315"/>
      <c r="AH2591" s="317"/>
      <c r="AI2591" s="317"/>
      <c r="AJ2591" s="317"/>
      <c r="AK2591" s="317"/>
      <c r="AL2591" s="315"/>
    </row>
    <row r="2592" spans="1:38">
      <c r="A2592" s="342"/>
      <c r="B2592" s="73"/>
      <c r="C2592" s="9" t="s">
        <v>594</v>
      </c>
      <c r="D2592" s="9"/>
      <c r="E2592" s="9" t="s">
        <v>96</v>
      </c>
      <c r="F2592" s="74">
        <v>651</v>
      </c>
      <c r="G2592" s="9"/>
      <c r="H2592" s="74">
        <f t="shared" si="185"/>
        <v>2</v>
      </c>
      <c r="I2592" s="9"/>
      <c r="J2592" s="76">
        <v>83.48</v>
      </c>
      <c r="K2592" s="9"/>
      <c r="L2592" s="315"/>
      <c r="M2592" s="9">
        <v>3</v>
      </c>
      <c r="N2592" s="35"/>
      <c r="O2592" s="315"/>
      <c r="P2592" s="75">
        <f t="shared" si="188"/>
        <v>27.826666666666668</v>
      </c>
      <c r="Q2592" s="9"/>
      <c r="R2592" s="9"/>
      <c r="S2592" s="9"/>
      <c r="T2592" s="78">
        <f t="shared" si="189"/>
        <v>217</v>
      </c>
      <c r="U2592" s="9"/>
      <c r="V2592" s="9"/>
      <c r="W2592" s="9"/>
      <c r="X2592" s="315"/>
      <c r="Y2592" s="9">
        <v>83.48</v>
      </c>
      <c r="Z2592" s="9">
        <f t="shared" si="186"/>
        <v>101.25</v>
      </c>
      <c r="AA2592" s="315"/>
      <c r="AB2592" s="9">
        <f t="shared" si="187"/>
        <v>71.62</v>
      </c>
      <c r="AC2592" s="9">
        <v>93.9</v>
      </c>
      <c r="AD2592" s="9"/>
      <c r="AG2592" s="315"/>
      <c r="AH2592" s="317"/>
      <c r="AI2592" s="317"/>
      <c r="AJ2592" s="317"/>
      <c r="AK2592" s="317"/>
      <c r="AL2592" s="315"/>
    </row>
    <row r="2593" spans="1:38">
      <c r="A2593" s="342"/>
      <c r="B2593" s="73"/>
      <c r="C2593" s="9" t="s">
        <v>367</v>
      </c>
      <c r="D2593" s="9"/>
      <c r="E2593" s="9" t="s">
        <v>93</v>
      </c>
      <c r="F2593" s="74">
        <v>2097</v>
      </c>
      <c r="G2593" s="9"/>
      <c r="H2593" s="74">
        <f t="shared" si="185"/>
        <v>7</v>
      </c>
      <c r="I2593" s="9"/>
      <c r="J2593" s="76">
        <v>371.28</v>
      </c>
      <c r="K2593" s="9"/>
      <c r="L2593" s="315"/>
      <c r="M2593" s="9">
        <v>3</v>
      </c>
      <c r="N2593" s="35"/>
      <c r="O2593" s="315"/>
      <c r="P2593" s="75">
        <f t="shared" si="188"/>
        <v>123.75999999999999</v>
      </c>
      <c r="Q2593" s="9"/>
      <c r="R2593" s="9"/>
      <c r="S2593" s="9"/>
      <c r="T2593" s="78">
        <f t="shared" si="189"/>
        <v>699</v>
      </c>
      <c r="U2593" s="9"/>
      <c r="V2593" s="9"/>
      <c r="W2593" s="9"/>
      <c r="X2593" s="315"/>
      <c r="Y2593" s="9">
        <v>371.28</v>
      </c>
      <c r="Z2593" s="9">
        <f t="shared" si="186"/>
        <v>450.32</v>
      </c>
      <c r="AA2593" s="315"/>
      <c r="AB2593" s="9">
        <f t="shared" si="187"/>
        <v>318.55</v>
      </c>
      <c r="AC2593" s="9">
        <v>417.61</v>
      </c>
      <c r="AD2593" s="9"/>
      <c r="AG2593" s="315"/>
      <c r="AH2593" s="317"/>
      <c r="AI2593" s="317"/>
      <c r="AJ2593" s="317"/>
      <c r="AK2593" s="317"/>
      <c r="AL2593" s="315"/>
    </row>
    <row r="2594" spans="1:38">
      <c r="A2594" s="342"/>
      <c r="B2594" s="73"/>
      <c r="C2594" s="9" t="s">
        <v>367</v>
      </c>
      <c r="D2594" s="9"/>
      <c r="E2594" s="9" t="s">
        <v>96</v>
      </c>
      <c r="F2594" s="74">
        <v>6443608</v>
      </c>
      <c r="G2594" s="9"/>
      <c r="H2594" s="74">
        <f t="shared" si="185"/>
        <v>21162</v>
      </c>
      <c r="I2594" s="9"/>
      <c r="J2594" s="76">
        <v>686025.65000000072</v>
      </c>
      <c r="K2594" s="9"/>
      <c r="L2594" s="315"/>
      <c r="M2594" s="9">
        <v>1335</v>
      </c>
      <c r="N2594" s="35"/>
      <c r="O2594" s="315"/>
      <c r="P2594" s="75">
        <f t="shared" si="188"/>
        <v>513.87689138576832</v>
      </c>
      <c r="Q2594" s="9"/>
      <c r="R2594" s="9"/>
      <c r="S2594" s="9"/>
      <c r="T2594" s="78">
        <f t="shared" si="189"/>
        <v>4826.6726591760298</v>
      </c>
      <c r="U2594" s="9"/>
      <c r="V2594" s="9"/>
      <c r="W2594" s="9"/>
      <c r="X2594" s="315"/>
      <c r="Y2594" s="9">
        <v>686025.65000000072</v>
      </c>
      <c r="Z2594" s="9">
        <f t="shared" si="186"/>
        <v>832071.32</v>
      </c>
      <c r="AA2594" s="315"/>
      <c r="AB2594" s="9">
        <f t="shared" si="187"/>
        <v>588588.19999999995</v>
      </c>
      <c r="AC2594" s="9">
        <v>771637.17</v>
      </c>
      <c r="AD2594" s="9"/>
      <c r="AG2594" s="315"/>
      <c r="AH2594" s="317"/>
      <c r="AI2594" s="317"/>
      <c r="AJ2594" s="317"/>
      <c r="AK2594" s="317"/>
      <c r="AL2594" s="315"/>
    </row>
    <row r="2595" spans="1:38">
      <c r="A2595" s="342"/>
      <c r="B2595" s="73"/>
      <c r="C2595" s="9" t="s">
        <v>368</v>
      </c>
      <c r="D2595" s="9"/>
      <c r="E2595" s="9" t="s">
        <v>154</v>
      </c>
      <c r="F2595" s="74">
        <v>452267</v>
      </c>
      <c r="G2595" s="9"/>
      <c r="H2595" s="74">
        <f t="shared" si="185"/>
        <v>1485</v>
      </c>
      <c r="I2595" s="9"/>
      <c r="J2595" s="76">
        <v>52782.050000000017</v>
      </c>
      <c r="K2595" s="9"/>
      <c r="L2595" s="315"/>
      <c r="M2595" s="9">
        <v>153</v>
      </c>
      <c r="N2595" s="35"/>
      <c r="O2595" s="315"/>
      <c r="P2595" s="75">
        <f t="shared" si="188"/>
        <v>344.98071895424846</v>
      </c>
      <c r="Q2595" s="9"/>
      <c r="R2595" s="9"/>
      <c r="S2595" s="9"/>
      <c r="T2595" s="78">
        <f t="shared" si="189"/>
        <v>2955.9934640522874</v>
      </c>
      <c r="U2595" s="9"/>
      <c r="V2595" s="9"/>
      <c r="W2595" s="9"/>
      <c r="X2595" s="315"/>
      <c r="Y2595" s="9">
        <v>52782.050000000017</v>
      </c>
      <c r="Z2595" s="9">
        <f t="shared" si="186"/>
        <v>64018.64</v>
      </c>
      <c r="AA2595" s="315"/>
      <c r="AB2595" s="9">
        <f t="shared" si="187"/>
        <v>45285.32</v>
      </c>
      <c r="AC2595" s="9">
        <v>59368.9</v>
      </c>
      <c r="AD2595" s="9"/>
      <c r="AG2595" s="315"/>
      <c r="AH2595" s="317"/>
      <c r="AI2595" s="317"/>
      <c r="AJ2595" s="317"/>
      <c r="AK2595" s="317"/>
      <c r="AL2595" s="315"/>
    </row>
    <row r="2596" spans="1:38">
      <c r="A2596" s="342"/>
      <c r="B2596" s="73"/>
      <c r="C2596" s="9" t="s">
        <v>369</v>
      </c>
      <c r="D2596" s="9"/>
      <c r="E2596" s="9" t="s">
        <v>83</v>
      </c>
      <c r="F2596" s="74">
        <v>12072</v>
      </c>
      <c r="G2596" s="9"/>
      <c r="H2596" s="74">
        <f t="shared" si="185"/>
        <v>40</v>
      </c>
      <c r="I2596" s="9"/>
      <c r="J2596" s="76">
        <v>2020.05</v>
      </c>
      <c r="K2596" s="9"/>
      <c r="L2596" s="315"/>
      <c r="M2596" s="9">
        <v>2</v>
      </c>
      <c r="N2596" s="35"/>
      <c r="O2596" s="315"/>
      <c r="P2596" s="75">
        <f t="shared" si="188"/>
        <v>1010.025</v>
      </c>
      <c r="Q2596" s="9"/>
      <c r="R2596" s="9"/>
      <c r="S2596" s="9"/>
      <c r="T2596" s="78">
        <f t="shared" si="189"/>
        <v>6036</v>
      </c>
      <c r="U2596" s="9"/>
      <c r="V2596" s="9"/>
      <c r="W2596" s="9"/>
      <c r="X2596" s="315"/>
      <c r="Y2596" s="9">
        <v>2020.05</v>
      </c>
      <c r="Z2596" s="9">
        <f t="shared" si="186"/>
        <v>2450.09</v>
      </c>
      <c r="AA2596" s="315"/>
      <c r="AB2596" s="9">
        <f t="shared" si="187"/>
        <v>1733.14</v>
      </c>
      <c r="AC2596" s="9">
        <v>2272.14</v>
      </c>
      <c r="AD2596" s="9"/>
      <c r="AG2596" s="315"/>
      <c r="AH2596" s="317"/>
      <c r="AI2596" s="317"/>
      <c r="AJ2596" s="317"/>
      <c r="AK2596" s="317"/>
      <c r="AL2596" s="315"/>
    </row>
    <row r="2597" spans="1:38">
      <c r="A2597" s="342"/>
      <c r="B2597" s="73"/>
      <c r="C2597" s="9" t="s">
        <v>369</v>
      </c>
      <c r="D2597" s="9"/>
      <c r="E2597" s="9" t="s">
        <v>370</v>
      </c>
      <c r="F2597" s="74">
        <v>1828614</v>
      </c>
      <c r="G2597" s="9"/>
      <c r="H2597" s="74">
        <f t="shared" si="185"/>
        <v>6006</v>
      </c>
      <c r="I2597" s="9"/>
      <c r="J2597" s="76">
        <v>203493.23000000016</v>
      </c>
      <c r="K2597" s="9"/>
      <c r="L2597" s="315"/>
      <c r="M2597" s="9">
        <v>548</v>
      </c>
      <c r="N2597" s="35"/>
      <c r="O2597" s="315"/>
      <c r="P2597" s="75">
        <f t="shared" si="188"/>
        <v>371.33801094890538</v>
      </c>
      <c r="Q2597" s="9"/>
      <c r="R2597" s="9"/>
      <c r="S2597" s="9"/>
      <c r="T2597" s="78">
        <f t="shared" si="189"/>
        <v>3336.8868613138684</v>
      </c>
      <c r="U2597" s="9"/>
      <c r="V2597" s="9"/>
      <c r="W2597" s="9"/>
      <c r="X2597" s="315"/>
      <c r="Y2597" s="9">
        <v>203493.23000000016</v>
      </c>
      <c r="Z2597" s="9">
        <f t="shared" si="186"/>
        <v>246814.21</v>
      </c>
      <c r="AA2597" s="315"/>
      <c r="AB2597" s="9">
        <f t="shared" si="187"/>
        <v>174590.72</v>
      </c>
      <c r="AC2597" s="9">
        <v>228887.86</v>
      </c>
      <c r="AD2597" s="9"/>
      <c r="AG2597" s="315"/>
      <c r="AH2597" s="317"/>
      <c r="AI2597" s="317"/>
      <c r="AJ2597" s="317"/>
      <c r="AK2597" s="317"/>
      <c r="AL2597" s="315"/>
    </row>
    <row r="2598" spans="1:38">
      <c r="A2598" s="342"/>
      <c r="B2598" s="73"/>
      <c r="C2598" s="9" t="s">
        <v>369</v>
      </c>
      <c r="D2598" s="9"/>
      <c r="E2598" s="9" t="s">
        <v>371</v>
      </c>
      <c r="F2598" s="74">
        <v>1153</v>
      </c>
      <c r="G2598" s="9"/>
      <c r="H2598" s="74">
        <f t="shared" si="185"/>
        <v>4</v>
      </c>
      <c r="I2598" s="9"/>
      <c r="J2598" s="76">
        <v>189.51999999999998</v>
      </c>
      <c r="K2598" s="9"/>
      <c r="L2598" s="315"/>
      <c r="M2598" s="9">
        <v>7</v>
      </c>
      <c r="N2598" s="35"/>
      <c r="O2598" s="315"/>
      <c r="P2598" s="75">
        <f t="shared" si="188"/>
        <v>27.074285714285711</v>
      </c>
      <c r="Q2598" s="9"/>
      <c r="R2598" s="9"/>
      <c r="S2598" s="9"/>
      <c r="T2598" s="78">
        <f t="shared" si="189"/>
        <v>164.71428571428572</v>
      </c>
      <c r="U2598" s="9"/>
      <c r="V2598" s="9"/>
      <c r="W2598" s="9"/>
      <c r="X2598" s="315"/>
      <c r="Y2598" s="9">
        <v>189.51999999999998</v>
      </c>
      <c r="Z2598" s="9">
        <f t="shared" si="186"/>
        <v>229.87</v>
      </c>
      <c r="AA2598" s="315"/>
      <c r="AB2598" s="9">
        <f t="shared" si="187"/>
        <v>162.6</v>
      </c>
      <c r="AC2598" s="9">
        <v>213.17</v>
      </c>
      <c r="AD2598" s="9"/>
      <c r="AG2598" s="315"/>
      <c r="AH2598" s="317"/>
      <c r="AI2598" s="317"/>
      <c r="AJ2598" s="317"/>
      <c r="AK2598" s="317"/>
      <c r="AL2598" s="315"/>
    </row>
    <row r="2599" spans="1:38">
      <c r="A2599" s="342"/>
      <c r="B2599" s="73"/>
      <c r="C2599" s="9" t="s">
        <v>369</v>
      </c>
      <c r="D2599" s="9"/>
      <c r="E2599" s="9" t="s">
        <v>471</v>
      </c>
      <c r="F2599" s="74">
        <v>5313</v>
      </c>
      <c r="G2599" s="9"/>
      <c r="H2599" s="74">
        <f t="shared" si="185"/>
        <v>17</v>
      </c>
      <c r="I2599" s="9"/>
      <c r="J2599" s="76">
        <v>435.98</v>
      </c>
      <c r="K2599" s="9"/>
      <c r="L2599" s="315"/>
      <c r="M2599" s="9">
        <v>1</v>
      </c>
      <c r="N2599" s="35"/>
      <c r="O2599" s="315"/>
      <c r="P2599" s="75">
        <f t="shared" si="188"/>
        <v>435.98</v>
      </c>
      <c r="Q2599" s="9"/>
      <c r="R2599" s="9"/>
      <c r="S2599" s="9"/>
      <c r="T2599" s="78">
        <f t="shared" si="189"/>
        <v>5313</v>
      </c>
      <c r="U2599" s="9"/>
      <c r="V2599" s="9"/>
      <c r="W2599" s="9"/>
      <c r="X2599" s="315"/>
      <c r="Y2599" s="9">
        <v>435.98</v>
      </c>
      <c r="Z2599" s="9">
        <f t="shared" si="186"/>
        <v>528.79</v>
      </c>
      <c r="AA2599" s="315"/>
      <c r="AB2599" s="9">
        <f t="shared" si="187"/>
        <v>374.06</v>
      </c>
      <c r="AC2599" s="9">
        <v>490.39</v>
      </c>
      <c r="AD2599" s="9"/>
      <c r="AG2599" s="315"/>
      <c r="AH2599" s="317"/>
      <c r="AI2599" s="317"/>
      <c r="AJ2599" s="317"/>
      <c r="AK2599" s="317"/>
      <c r="AL2599" s="315"/>
    </row>
    <row r="2600" spans="1:38">
      <c r="A2600" s="342"/>
      <c r="B2600" s="73"/>
      <c r="C2600" s="9" t="s">
        <v>369</v>
      </c>
      <c r="D2600" s="9"/>
      <c r="E2600" s="9" t="s">
        <v>98</v>
      </c>
      <c r="F2600" s="74">
        <v>1488</v>
      </c>
      <c r="G2600" s="9"/>
      <c r="H2600" s="74">
        <f t="shared" si="185"/>
        <v>5</v>
      </c>
      <c r="I2600" s="9"/>
      <c r="J2600" s="76">
        <v>138.18</v>
      </c>
      <c r="K2600" s="9"/>
      <c r="L2600" s="315"/>
      <c r="M2600" s="9">
        <v>1</v>
      </c>
      <c r="N2600" s="35"/>
      <c r="O2600" s="315"/>
      <c r="P2600" s="75">
        <f t="shared" si="188"/>
        <v>138.18</v>
      </c>
      <c r="Q2600" s="9"/>
      <c r="R2600" s="9"/>
      <c r="S2600" s="9"/>
      <c r="T2600" s="78">
        <f t="shared" si="189"/>
        <v>1488</v>
      </c>
      <c r="U2600" s="9"/>
      <c r="V2600" s="9"/>
      <c r="W2600" s="9"/>
      <c r="X2600" s="315"/>
      <c r="Y2600" s="9">
        <v>138.18</v>
      </c>
      <c r="Z2600" s="9">
        <f t="shared" si="186"/>
        <v>167.6</v>
      </c>
      <c r="AA2600" s="315"/>
      <c r="AB2600" s="9">
        <f t="shared" si="187"/>
        <v>118.55</v>
      </c>
      <c r="AC2600" s="9">
        <v>155.41999999999999</v>
      </c>
      <c r="AD2600" s="9"/>
      <c r="AG2600" s="315"/>
      <c r="AH2600" s="317"/>
      <c r="AI2600" s="317"/>
      <c r="AJ2600" s="317"/>
      <c r="AK2600" s="317"/>
      <c r="AL2600" s="315"/>
    </row>
    <row r="2601" spans="1:38">
      <c r="A2601" s="342"/>
      <c r="B2601" s="73"/>
      <c r="C2601" s="9" t="s">
        <v>595</v>
      </c>
      <c r="D2601" s="9"/>
      <c r="E2601" s="9" t="s">
        <v>164</v>
      </c>
      <c r="F2601" s="74">
        <v>30250</v>
      </c>
      <c r="G2601" s="9"/>
      <c r="H2601" s="74">
        <f t="shared" si="185"/>
        <v>99</v>
      </c>
      <c r="I2601" s="9"/>
      <c r="J2601" s="76">
        <v>7150.74</v>
      </c>
      <c r="K2601" s="9"/>
      <c r="L2601" s="315"/>
      <c r="M2601" s="9">
        <v>1</v>
      </c>
      <c r="N2601" s="35"/>
      <c r="O2601" s="315"/>
      <c r="P2601" s="75">
        <f t="shared" si="188"/>
        <v>7150.74</v>
      </c>
      <c r="Q2601" s="9"/>
      <c r="R2601" s="9"/>
      <c r="S2601" s="9"/>
      <c r="T2601" s="78">
        <f t="shared" si="189"/>
        <v>30250</v>
      </c>
      <c r="U2601" s="9"/>
      <c r="V2601" s="9"/>
      <c r="W2601" s="9"/>
      <c r="X2601" s="315"/>
      <c r="Y2601" s="9">
        <v>7150.74</v>
      </c>
      <c r="Z2601" s="9">
        <f t="shared" si="186"/>
        <v>8673.0400000000009</v>
      </c>
      <c r="AA2601" s="315"/>
      <c r="AB2601" s="9">
        <f t="shared" si="187"/>
        <v>6135.11</v>
      </c>
      <c r="AC2601" s="9">
        <v>8043.11</v>
      </c>
      <c r="AD2601" s="9"/>
      <c r="AG2601" s="315"/>
      <c r="AH2601" s="317"/>
      <c r="AI2601" s="317"/>
      <c r="AJ2601" s="317"/>
      <c r="AK2601" s="317"/>
      <c r="AL2601" s="315"/>
    </row>
    <row r="2602" spans="1:38">
      <c r="A2602" s="342"/>
      <c r="B2602" s="73"/>
      <c r="C2602" s="9" t="s">
        <v>372</v>
      </c>
      <c r="D2602" s="9"/>
      <c r="E2602" s="9" t="s">
        <v>74</v>
      </c>
      <c r="F2602" s="74">
        <v>445</v>
      </c>
      <c r="G2602" s="9"/>
      <c r="H2602" s="74">
        <f t="shared" si="185"/>
        <v>1</v>
      </c>
      <c r="I2602" s="9"/>
      <c r="J2602" s="76">
        <v>81.41</v>
      </c>
      <c r="K2602" s="9"/>
      <c r="L2602" s="315"/>
      <c r="M2602" s="9">
        <v>1</v>
      </c>
      <c r="N2602" s="35"/>
      <c r="O2602" s="315"/>
      <c r="P2602" s="75">
        <f t="shared" si="188"/>
        <v>81.41</v>
      </c>
      <c r="Q2602" s="9"/>
      <c r="R2602" s="9"/>
      <c r="S2602" s="9"/>
      <c r="T2602" s="78">
        <f t="shared" si="189"/>
        <v>445</v>
      </c>
      <c r="U2602" s="9"/>
      <c r="V2602" s="9"/>
      <c r="W2602" s="9"/>
      <c r="X2602" s="315"/>
      <c r="Y2602" s="9">
        <v>81.41</v>
      </c>
      <c r="Z2602" s="9">
        <f t="shared" si="186"/>
        <v>98.74</v>
      </c>
      <c r="AA2602" s="315"/>
      <c r="AB2602" s="9">
        <f t="shared" si="187"/>
        <v>69.849999999999994</v>
      </c>
      <c r="AC2602" s="9">
        <v>91.57</v>
      </c>
      <c r="AD2602" s="9"/>
      <c r="AG2602" s="315"/>
      <c r="AH2602" s="317"/>
      <c r="AI2602" s="317"/>
      <c r="AJ2602" s="317"/>
      <c r="AK2602" s="317"/>
      <c r="AL2602" s="315"/>
    </row>
    <row r="2603" spans="1:38">
      <c r="A2603" s="342"/>
      <c r="B2603" s="73"/>
      <c r="C2603" s="9" t="s">
        <v>372</v>
      </c>
      <c r="D2603" s="9"/>
      <c r="E2603" s="9" t="s">
        <v>75</v>
      </c>
      <c r="F2603" s="74">
        <v>1342992</v>
      </c>
      <c r="G2603" s="9"/>
      <c r="H2603" s="74">
        <f t="shared" si="185"/>
        <v>4411</v>
      </c>
      <c r="I2603" s="9"/>
      <c r="J2603" s="76">
        <v>164497.15999999995</v>
      </c>
      <c r="K2603" s="9"/>
      <c r="L2603" s="315"/>
      <c r="M2603" s="9">
        <v>599</v>
      </c>
      <c r="N2603" s="35"/>
      <c r="O2603" s="315"/>
      <c r="P2603" s="75">
        <f t="shared" si="188"/>
        <v>274.61963272120192</v>
      </c>
      <c r="Q2603" s="9"/>
      <c r="R2603" s="9"/>
      <c r="S2603" s="9"/>
      <c r="T2603" s="78">
        <f t="shared" si="189"/>
        <v>2242.0567612687814</v>
      </c>
      <c r="U2603" s="9"/>
      <c r="V2603" s="9"/>
      <c r="W2603" s="9"/>
      <c r="X2603" s="315"/>
      <c r="Y2603" s="9">
        <v>164497.15999999995</v>
      </c>
      <c r="Z2603" s="9">
        <f t="shared" si="186"/>
        <v>199516.4</v>
      </c>
      <c r="AA2603" s="315"/>
      <c r="AB2603" s="9">
        <f t="shared" si="187"/>
        <v>141133.32999999999</v>
      </c>
      <c r="AC2603" s="9">
        <v>185025.33</v>
      </c>
      <c r="AD2603" s="9"/>
      <c r="AG2603" s="315"/>
      <c r="AH2603" s="317"/>
      <c r="AI2603" s="317"/>
      <c r="AJ2603" s="317"/>
      <c r="AK2603" s="317"/>
      <c r="AL2603" s="315"/>
    </row>
    <row r="2604" spans="1:38">
      <c r="A2604" s="342"/>
      <c r="B2604" s="73"/>
      <c r="C2604" s="9" t="s">
        <v>374</v>
      </c>
      <c r="D2604" s="9"/>
      <c r="E2604" s="9" t="s">
        <v>96</v>
      </c>
      <c r="F2604" s="74">
        <v>765</v>
      </c>
      <c r="G2604" s="9"/>
      <c r="H2604" s="74">
        <f t="shared" si="185"/>
        <v>3</v>
      </c>
      <c r="I2604" s="9"/>
      <c r="J2604" s="76">
        <v>68.11</v>
      </c>
      <c r="K2604" s="9"/>
      <c r="L2604" s="315"/>
      <c r="M2604" s="9">
        <v>1</v>
      </c>
      <c r="N2604" s="35"/>
      <c r="O2604" s="315"/>
      <c r="P2604" s="75">
        <f t="shared" si="188"/>
        <v>68.11</v>
      </c>
      <c r="Q2604" s="9"/>
      <c r="R2604" s="9"/>
      <c r="S2604" s="9"/>
      <c r="T2604" s="78">
        <f t="shared" si="189"/>
        <v>765</v>
      </c>
      <c r="U2604" s="9"/>
      <c r="V2604" s="9"/>
      <c r="W2604" s="9"/>
      <c r="X2604" s="315"/>
      <c r="Y2604" s="9">
        <v>68.11</v>
      </c>
      <c r="Z2604" s="9">
        <f t="shared" si="186"/>
        <v>82.61</v>
      </c>
      <c r="AA2604" s="315"/>
      <c r="AB2604" s="9">
        <f t="shared" si="187"/>
        <v>58.44</v>
      </c>
      <c r="AC2604" s="9">
        <v>76.61</v>
      </c>
      <c r="AD2604" s="9"/>
      <c r="AG2604" s="315"/>
      <c r="AH2604" s="317"/>
      <c r="AI2604" s="317"/>
      <c r="AJ2604" s="317"/>
      <c r="AK2604" s="317"/>
      <c r="AL2604" s="315"/>
    </row>
    <row r="2605" spans="1:38">
      <c r="A2605" s="342"/>
      <c r="B2605" s="73"/>
      <c r="C2605" s="9" t="s">
        <v>374</v>
      </c>
      <c r="D2605" s="9"/>
      <c r="E2605" s="9" t="s">
        <v>176</v>
      </c>
      <c r="F2605" s="74">
        <v>303944</v>
      </c>
      <c r="G2605" s="9"/>
      <c r="H2605" s="74">
        <f t="shared" si="185"/>
        <v>998</v>
      </c>
      <c r="I2605" s="9"/>
      <c r="J2605" s="76">
        <v>55997.089999999982</v>
      </c>
      <c r="K2605" s="9"/>
      <c r="L2605" s="315"/>
      <c r="M2605" s="9">
        <v>172</v>
      </c>
      <c r="N2605" s="35"/>
      <c r="O2605" s="315"/>
      <c r="P2605" s="75">
        <f t="shared" si="188"/>
        <v>325.56447674418592</v>
      </c>
      <c r="Q2605" s="9"/>
      <c r="R2605" s="9"/>
      <c r="S2605" s="9"/>
      <c r="T2605" s="78">
        <f t="shared" si="189"/>
        <v>1767.1162790697674</v>
      </c>
      <c r="U2605" s="9"/>
      <c r="V2605" s="9"/>
      <c r="W2605" s="9"/>
      <c r="X2605" s="315"/>
      <c r="Y2605" s="9">
        <v>55997.089999999982</v>
      </c>
      <c r="Z2605" s="9">
        <f t="shared" si="186"/>
        <v>67918.12</v>
      </c>
      <c r="AA2605" s="315"/>
      <c r="AB2605" s="9">
        <f t="shared" si="187"/>
        <v>48043.72</v>
      </c>
      <c r="AC2605" s="9">
        <v>62985.16</v>
      </c>
      <c r="AD2605" s="9"/>
      <c r="AG2605" s="315"/>
      <c r="AH2605" s="317"/>
      <c r="AI2605" s="317"/>
      <c r="AJ2605" s="317"/>
      <c r="AK2605" s="317"/>
      <c r="AL2605" s="315"/>
    </row>
    <row r="2606" spans="1:38">
      <c r="A2606" s="342"/>
      <c r="B2606" s="73"/>
      <c r="C2606" s="9" t="s">
        <v>376</v>
      </c>
      <c r="D2606" s="9"/>
      <c r="E2606" s="9" t="s">
        <v>114</v>
      </c>
      <c r="F2606" s="74">
        <v>907918</v>
      </c>
      <c r="G2606" s="9"/>
      <c r="H2606" s="74">
        <f t="shared" si="185"/>
        <v>2982</v>
      </c>
      <c r="I2606" s="9"/>
      <c r="J2606" s="76">
        <v>104417.05000000015</v>
      </c>
      <c r="K2606" s="9"/>
      <c r="L2606" s="315"/>
      <c r="M2606" s="9">
        <v>391</v>
      </c>
      <c r="N2606" s="35"/>
      <c r="O2606" s="315"/>
      <c r="P2606" s="75">
        <f t="shared" si="188"/>
        <v>267.05127877237891</v>
      </c>
      <c r="Q2606" s="9"/>
      <c r="R2606" s="9"/>
      <c r="S2606" s="9"/>
      <c r="T2606" s="78">
        <f t="shared" si="189"/>
        <v>2322.0409207161124</v>
      </c>
      <c r="U2606" s="9"/>
      <c r="V2606" s="9"/>
      <c r="W2606" s="9"/>
      <c r="X2606" s="315"/>
      <c r="Y2606" s="9">
        <v>104417.05000000015</v>
      </c>
      <c r="Z2606" s="9">
        <f t="shared" si="186"/>
        <v>126646.04</v>
      </c>
      <c r="AA2606" s="315"/>
      <c r="AB2606" s="9">
        <f t="shared" si="187"/>
        <v>89586.51</v>
      </c>
      <c r="AC2606" s="9">
        <v>117447.62</v>
      </c>
      <c r="AD2606" s="9"/>
      <c r="AG2606" s="315"/>
      <c r="AH2606" s="317"/>
      <c r="AI2606" s="317"/>
      <c r="AJ2606" s="317"/>
      <c r="AK2606" s="317"/>
      <c r="AL2606" s="315"/>
    </row>
    <row r="2607" spans="1:38">
      <c r="A2607" s="342"/>
      <c r="B2607" s="73"/>
      <c r="C2607" s="9" t="s">
        <v>378</v>
      </c>
      <c r="D2607" s="9"/>
      <c r="E2607" s="9" t="s">
        <v>100</v>
      </c>
      <c r="F2607" s="74">
        <v>21432</v>
      </c>
      <c r="G2607" s="9"/>
      <c r="H2607" s="74">
        <f t="shared" si="185"/>
        <v>70</v>
      </c>
      <c r="I2607" s="9"/>
      <c r="J2607" s="76">
        <v>3208.22</v>
      </c>
      <c r="K2607" s="9"/>
      <c r="L2607" s="315"/>
      <c r="M2607" s="9">
        <v>4</v>
      </c>
      <c r="N2607" s="35"/>
      <c r="O2607" s="315"/>
      <c r="P2607" s="75">
        <f t="shared" si="188"/>
        <v>802.05499999999995</v>
      </c>
      <c r="Q2607" s="9"/>
      <c r="R2607" s="9"/>
      <c r="S2607" s="9"/>
      <c r="T2607" s="78">
        <f t="shared" si="189"/>
        <v>5358</v>
      </c>
      <c r="U2607" s="9"/>
      <c r="V2607" s="9"/>
      <c r="W2607" s="9"/>
      <c r="X2607" s="315"/>
      <c r="Y2607" s="9">
        <v>3208.22</v>
      </c>
      <c r="Z2607" s="9">
        <f t="shared" si="186"/>
        <v>3891.21</v>
      </c>
      <c r="AA2607" s="315"/>
      <c r="AB2607" s="9">
        <f t="shared" si="187"/>
        <v>2752.55</v>
      </c>
      <c r="AC2607" s="9">
        <v>3608.58</v>
      </c>
      <c r="AD2607" s="9"/>
      <c r="AG2607" s="315"/>
      <c r="AH2607" s="317"/>
      <c r="AI2607" s="317"/>
      <c r="AJ2607" s="317"/>
      <c r="AK2607" s="317"/>
      <c r="AL2607" s="315"/>
    </row>
    <row r="2608" spans="1:38">
      <c r="A2608" s="342"/>
      <c r="B2608" s="73"/>
      <c r="C2608" s="9" t="s">
        <v>379</v>
      </c>
      <c r="D2608" s="9"/>
      <c r="E2608" s="9" t="s">
        <v>380</v>
      </c>
      <c r="F2608" s="74">
        <v>467875</v>
      </c>
      <c r="G2608" s="9"/>
      <c r="H2608" s="74">
        <f t="shared" si="185"/>
        <v>1537</v>
      </c>
      <c r="I2608" s="9"/>
      <c r="J2608" s="76">
        <v>27321.250000000004</v>
      </c>
      <c r="K2608" s="9"/>
      <c r="L2608" s="315"/>
      <c r="M2608" s="9">
        <v>30</v>
      </c>
      <c r="N2608" s="35"/>
      <c r="O2608" s="315"/>
      <c r="P2608" s="75">
        <f t="shared" si="188"/>
        <v>910.70833333333348</v>
      </c>
      <c r="Q2608" s="9"/>
      <c r="R2608" s="9"/>
      <c r="S2608" s="9"/>
      <c r="T2608" s="78">
        <f t="shared" si="189"/>
        <v>15595.833333333334</v>
      </c>
      <c r="U2608" s="9"/>
      <c r="V2608" s="9"/>
      <c r="W2608" s="9"/>
      <c r="X2608" s="315"/>
      <c r="Y2608" s="9">
        <v>27321.250000000004</v>
      </c>
      <c r="Z2608" s="9">
        <f t="shared" si="186"/>
        <v>33137.58</v>
      </c>
      <c r="AA2608" s="315"/>
      <c r="AB2608" s="9">
        <f t="shared" si="187"/>
        <v>23440.76</v>
      </c>
      <c r="AC2608" s="9">
        <v>30730.76</v>
      </c>
      <c r="AD2608" s="9"/>
      <c r="AG2608" s="315"/>
      <c r="AH2608" s="317"/>
      <c r="AI2608" s="317"/>
      <c r="AJ2608" s="317"/>
      <c r="AK2608" s="317"/>
      <c r="AL2608" s="315"/>
    </row>
    <row r="2609" spans="1:38">
      <c r="A2609" s="342"/>
      <c r="B2609" s="73"/>
      <c r="C2609" s="9" t="s">
        <v>381</v>
      </c>
      <c r="D2609" s="9"/>
      <c r="E2609" s="9" t="s">
        <v>96</v>
      </c>
      <c r="F2609" s="74">
        <v>93</v>
      </c>
      <c r="G2609" s="9"/>
      <c r="H2609" s="74">
        <f t="shared" si="185"/>
        <v>0</v>
      </c>
      <c r="I2609" s="9"/>
      <c r="J2609" s="76">
        <v>26.04</v>
      </c>
      <c r="K2609" s="9"/>
      <c r="L2609" s="315"/>
      <c r="M2609" s="9">
        <v>1</v>
      </c>
      <c r="N2609" s="35"/>
      <c r="O2609" s="315"/>
      <c r="P2609" s="75">
        <f t="shared" si="188"/>
        <v>26.04</v>
      </c>
      <c r="Q2609" s="9"/>
      <c r="R2609" s="9"/>
      <c r="S2609" s="9"/>
      <c r="T2609" s="78">
        <f t="shared" si="189"/>
        <v>93</v>
      </c>
      <c r="U2609" s="9"/>
      <c r="V2609" s="9"/>
      <c r="W2609" s="9"/>
      <c r="X2609" s="315"/>
      <c r="Y2609" s="9">
        <v>26.04</v>
      </c>
      <c r="Z2609" s="9">
        <f t="shared" si="186"/>
        <v>31.58</v>
      </c>
      <c r="AA2609" s="315"/>
      <c r="AB2609" s="9">
        <f t="shared" si="187"/>
        <v>22.34</v>
      </c>
      <c r="AC2609" s="9">
        <v>29.29</v>
      </c>
      <c r="AD2609" s="9"/>
      <c r="AG2609" s="315"/>
      <c r="AH2609" s="317"/>
      <c r="AI2609" s="317"/>
      <c r="AJ2609" s="317"/>
      <c r="AK2609" s="317"/>
      <c r="AL2609" s="315"/>
    </row>
    <row r="2610" spans="1:38">
      <c r="A2610" s="342"/>
      <c r="B2610" s="73"/>
      <c r="C2610" s="9" t="s">
        <v>381</v>
      </c>
      <c r="D2610" s="9"/>
      <c r="E2610" s="9" t="s">
        <v>77</v>
      </c>
      <c r="F2610" s="74">
        <v>82671</v>
      </c>
      <c r="G2610" s="9"/>
      <c r="H2610" s="74">
        <f t="shared" si="185"/>
        <v>272</v>
      </c>
      <c r="I2610" s="9"/>
      <c r="J2610" s="76">
        <v>8670.25</v>
      </c>
      <c r="K2610" s="9"/>
      <c r="L2610" s="315"/>
      <c r="M2610" s="9">
        <v>42</v>
      </c>
      <c r="N2610" s="35"/>
      <c r="O2610" s="315"/>
      <c r="P2610" s="75">
        <f t="shared" si="188"/>
        <v>206.4345238095238</v>
      </c>
      <c r="Q2610" s="9"/>
      <c r="R2610" s="9"/>
      <c r="S2610" s="9"/>
      <c r="T2610" s="78">
        <f t="shared" si="189"/>
        <v>1968.3571428571429</v>
      </c>
      <c r="U2610" s="9"/>
      <c r="V2610" s="9"/>
      <c r="W2610" s="9"/>
      <c r="X2610" s="315"/>
      <c r="Y2610" s="9">
        <v>8670.25</v>
      </c>
      <c r="Z2610" s="9">
        <f t="shared" si="186"/>
        <v>10516.03</v>
      </c>
      <c r="AA2610" s="315"/>
      <c r="AB2610" s="9">
        <f t="shared" si="187"/>
        <v>7438.8</v>
      </c>
      <c r="AC2610" s="9">
        <v>9752.24</v>
      </c>
      <c r="AD2610" s="9"/>
      <c r="AG2610" s="315"/>
      <c r="AH2610" s="317"/>
      <c r="AI2610" s="317"/>
      <c r="AJ2610" s="317"/>
      <c r="AK2610" s="317"/>
      <c r="AL2610" s="315"/>
    </row>
    <row r="2611" spans="1:38">
      <c r="A2611" s="342"/>
      <c r="B2611" s="73"/>
      <c r="C2611" s="9" t="s">
        <v>382</v>
      </c>
      <c r="D2611" s="9"/>
      <c r="E2611" s="9" t="s">
        <v>176</v>
      </c>
      <c r="F2611" s="74">
        <v>257</v>
      </c>
      <c r="G2611" s="9"/>
      <c r="H2611" s="74">
        <f t="shared" si="185"/>
        <v>1</v>
      </c>
      <c r="I2611" s="9"/>
      <c r="J2611" s="76">
        <v>46.72</v>
      </c>
      <c r="K2611" s="9"/>
      <c r="L2611" s="315"/>
      <c r="M2611" s="9">
        <v>1</v>
      </c>
      <c r="N2611" s="35"/>
      <c r="O2611" s="315"/>
      <c r="P2611" s="75">
        <f t="shared" si="188"/>
        <v>46.72</v>
      </c>
      <c r="Q2611" s="9"/>
      <c r="R2611" s="9"/>
      <c r="S2611" s="9"/>
      <c r="T2611" s="78">
        <f t="shared" si="189"/>
        <v>257</v>
      </c>
      <c r="U2611" s="9"/>
      <c r="V2611" s="9"/>
      <c r="W2611" s="9"/>
      <c r="X2611" s="315"/>
      <c r="Y2611" s="9">
        <v>46.72</v>
      </c>
      <c r="Z2611" s="9">
        <f t="shared" si="186"/>
        <v>56.67</v>
      </c>
      <c r="AA2611" s="315"/>
      <c r="AB2611" s="9">
        <f t="shared" si="187"/>
        <v>40.08</v>
      </c>
      <c r="AC2611" s="9">
        <v>52.55</v>
      </c>
      <c r="AD2611" s="9"/>
      <c r="AG2611" s="315"/>
      <c r="AH2611" s="317"/>
      <c r="AI2611" s="317"/>
      <c r="AJ2611" s="317"/>
      <c r="AK2611" s="317"/>
      <c r="AL2611" s="315"/>
    </row>
    <row r="2612" spans="1:38">
      <c r="A2612" s="342"/>
      <c r="B2612" s="73"/>
      <c r="C2612" s="9" t="s">
        <v>382</v>
      </c>
      <c r="D2612" s="9"/>
      <c r="E2612" s="9" t="s">
        <v>200</v>
      </c>
      <c r="F2612" s="74">
        <v>588</v>
      </c>
      <c r="G2612" s="9"/>
      <c r="H2612" s="74">
        <f t="shared" si="185"/>
        <v>2</v>
      </c>
      <c r="I2612" s="9"/>
      <c r="J2612" s="76">
        <v>104.03</v>
      </c>
      <c r="K2612" s="9"/>
      <c r="L2612" s="315"/>
      <c r="M2612" s="9">
        <v>1</v>
      </c>
      <c r="N2612" s="35"/>
      <c r="O2612" s="315"/>
      <c r="P2612" s="75">
        <f t="shared" si="188"/>
        <v>104.03</v>
      </c>
      <c r="Q2612" s="9"/>
      <c r="R2612" s="9"/>
      <c r="S2612" s="9"/>
      <c r="T2612" s="78">
        <f t="shared" si="189"/>
        <v>588</v>
      </c>
      <c r="U2612" s="9"/>
      <c r="V2612" s="9"/>
      <c r="W2612" s="9"/>
      <c r="X2612" s="315"/>
      <c r="Y2612" s="9">
        <v>104.03</v>
      </c>
      <c r="Z2612" s="9">
        <f t="shared" si="186"/>
        <v>126.18</v>
      </c>
      <c r="AA2612" s="315"/>
      <c r="AB2612" s="9">
        <f t="shared" si="187"/>
        <v>89.25</v>
      </c>
      <c r="AC2612" s="9">
        <v>117.01</v>
      </c>
      <c r="AD2612" s="9"/>
      <c r="AG2612" s="315"/>
      <c r="AH2612" s="317"/>
      <c r="AI2612" s="317"/>
      <c r="AJ2612" s="317"/>
      <c r="AK2612" s="317"/>
      <c r="AL2612" s="315"/>
    </row>
    <row r="2613" spans="1:38">
      <c r="A2613" s="342"/>
      <c r="B2613" s="73"/>
      <c r="C2613" s="9" t="s">
        <v>382</v>
      </c>
      <c r="D2613" s="9"/>
      <c r="E2613" s="9" t="s">
        <v>110</v>
      </c>
      <c r="F2613" s="74">
        <v>6600155</v>
      </c>
      <c r="G2613" s="9"/>
      <c r="H2613" s="74">
        <f t="shared" si="185"/>
        <v>21676</v>
      </c>
      <c r="I2613" s="9"/>
      <c r="J2613" s="76">
        <v>754982.93000000122</v>
      </c>
      <c r="K2613" s="9"/>
      <c r="L2613" s="315"/>
      <c r="M2613" s="9">
        <v>1170</v>
      </c>
      <c r="N2613" s="35"/>
      <c r="O2613" s="315"/>
      <c r="P2613" s="75">
        <f t="shared" si="188"/>
        <v>645.28455555555661</v>
      </c>
      <c r="Q2613" s="9"/>
      <c r="R2613" s="9"/>
      <c r="S2613" s="9"/>
      <c r="T2613" s="78">
        <f t="shared" si="189"/>
        <v>5641.1581196581201</v>
      </c>
      <c r="U2613" s="9"/>
      <c r="V2613" s="9"/>
      <c r="W2613" s="9"/>
      <c r="X2613" s="315"/>
      <c r="Y2613" s="9">
        <v>754982.93000000122</v>
      </c>
      <c r="Z2613" s="9">
        <f t="shared" si="186"/>
        <v>915708.68</v>
      </c>
      <c r="AA2613" s="315"/>
      <c r="AB2613" s="9">
        <f t="shared" si="187"/>
        <v>647751.35</v>
      </c>
      <c r="AC2613" s="9">
        <v>849199.87</v>
      </c>
      <c r="AD2613" s="9"/>
      <c r="AG2613" s="315"/>
      <c r="AH2613" s="317"/>
      <c r="AI2613" s="317"/>
      <c r="AJ2613" s="317"/>
      <c r="AK2613" s="317"/>
      <c r="AL2613" s="315"/>
    </row>
    <row r="2614" spans="1:38">
      <c r="A2614" s="342"/>
      <c r="B2614" s="73"/>
      <c r="C2614" s="9" t="s">
        <v>383</v>
      </c>
      <c r="D2614" s="9"/>
      <c r="E2614" s="9" t="s">
        <v>88</v>
      </c>
      <c r="F2614" s="74">
        <v>92608</v>
      </c>
      <c r="G2614" s="9"/>
      <c r="H2614" s="74">
        <f t="shared" si="185"/>
        <v>304</v>
      </c>
      <c r="I2614" s="9"/>
      <c r="J2614" s="76">
        <v>16561.960000000006</v>
      </c>
      <c r="K2614" s="9"/>
      <c r="L2614" s="315"/>
      <c r="M2614" s="9">
        <v>57</v>
      </c>
      <c r="N2614" s="35"/>
      <c r="O2614" s="315"/>
      <c r="P2614" s="75">
        <f t="shared" si="188"/>
        <v>290.56070175438606</v>
      </c>
      <c r="Q2614" s="9"/>
      <c r="R2614" s="9"/>
      <c r="S2614" s="9"/>
      <c r="T2614" s="78">
        <f t="shared" si="189"/>
        <v>1624.7017543859649</v>
      </c>
      <c r="U2614" s="9"/>
      <c r="V2614" s="9"/>
      <c r="W2614" s="9"/>
      <c r="X2614" s="315"/>
      <c r="Y2614" s="9">
        <v>16561.960000000006</v>
      </c>
      <c r="Z2614" s="9">
        <f t="shared" si="186"/>
        <v>20087.78</v>
      </c>
      <c r="AA2614" s="315"/>
      <c r="AB2614" s="9">
        <f t="shared" si="187"/>
        <v>14209.64</v>
      </c>
      <c r="AC2614" s="9">
        <v>18628.78</v>
      </c>
      <c r="AD2614" s="9"/>
      <c r="AG2614" s="315"/>
      <c r="AH2614" s="317"/>
      <c r="AI2614" s="317"/>
      <c r="AJ2614" s="317"/>
      <c r="AK2614" s="317"/>
      <c r="AL2614" s="315"/>
    </row>
    <row r="2615" spans="1:38">
      <c r="A2615" s="342"/>
      <c r="B2615" s="73"/>
      <c r="C2615" s="9" t="s">
        <v>384</v>
      </c>
      <c r="D2615" s="9"/>
      <c r="E2615" s="9" t="s">
        <v>91</v>
      </c>
      <c r="F2615" s="74">
        <v>173936</v>
      </c>
      <c r="G2615" s="9"/>
      <c r="H2615" s="74">
        <f t="shared" si="185"/>
        <v>571</v>
      </c>
      <c r="I2615" s="9"/>
      <c r="J2615" s="76">
        <v>12272.479999999998</v>
      </c>
      <c r="K2615" s="9"/>
      <c r="L2615" s="315"/>
      <c r="M2615" s="9">
        <v>41</v>
      </c>
      <c r="N2615" s="35"/>
      <c r="O2615" s="315"/>
      <c r="P2615" s="75">
        <f t="shared" si="188"/>
        <v>299.32878048780481</v>
      </c>
      <c r="Q2615" s="9"/>
      <c r="R2615" s="9"/>
      <c r="S2615" s="9"/>
      <c r="T2615" s="78">
        <f t="shared" si="189"/>
        <v>4242.3414634146338</v>
      </c>
      <c r="U2615" s="9"/>
      <c r="V2615" s="9"/>
      <c r="W2615" s="9"/>
      <c r="X2615" s="315"/>
      <c r="Y2615" s="9">
        <v>12272.479999999998</v>
      </c>
      <c r="Z2615" s="9">
        <f t="shared" si="186"/>
        <v>14885.13</v>
      </c>
      <c r="AA2615" s="315"/>
      <c r="AB2615" s="9">
        <f t="shared" si="187"/>
        <v>10529.4</v>
      </c>
      <c r="AC2615" s="9">
        <v>13804.01</v>
      </c>
      <c r="AD2615" s="9"/>
      <c r="AG2615" s="315"/>
      <c r="AH2615" s="317"/>
      <c r="AI2615" s="317"/>
      <c r="AJ2615" s="317"/>
      <c r="AK2615" s="317"/>
      <c r="AL2615" s="315"/>
    </row>
    <row r="2616" spans="1:38">
      <c r="A2616" s="342"/>
      <c r="B2616" s="73"/>
      <c r="C2616" s="9" t="s">
        <v>384</v>
      </c>
      <c r="D2616" s="9"/>
      <c r="E2616" s="9" t="s">
        <v>68</v>
      </c>
      <c r="F2616" s="74">
        <v>2182307</v>
      </c>
      <c r="G2616" s="9"/>
      <c r="H2616" s="74">
        <f t="shared" si="185"/>
        <v>7167</v>
      </c>
      <c r="I2616" s="9"/>
      <c r="J2616" s="76">
        <v>204209.01999999996</v>
      </c>
      <c r="K2616" s="9"/>
      <c r="L2616" s="315"/>
      <c r="M2616" s="9">
        <v>330</v>
      </c>
      <c r="N2616" s="35"/>
      <c r="O2616" s="315"/>
      <c r="P2616" s="75">
        <f t="shared" si="188"/>
        <v>618.81521212121197</v>
      </c>
      <c r="Q2616" s="9"/>
      <c r="R2616" s="9"/>
      <c r="S2616" s="9"/>
      <c r="T2616" s="78">
        <f t="shared" si="189"/>
        <v>6613.0515151515156</v>
      </c>
      <c r="U2616" s="9"/>
      <c r="V2616" s="9"/>
      <c r="W2616" s="9"/>
      <c r="X2616" s="315"/>
      <c r="Y2616" s="9">
        <v>204209.01999999996</v>
      </c>
      <c r="Z2616" s="9">
        <f t="shared" si="186"/>
        <v>247682.39</v>
      </c>
      <c r="AA2616" s="315"/>
      <c r="AB2616" s="9">
        <f t="shared" si="187"/>
        <v>175204.85</v>
      </c>
      <c r="AC2616" s="9">
        <v>229692.97</v>
      </c>
      <c r="AD2616" s="9"/>
      <c r="AG2616" s="315"/>
      <c r="AH2616" s="317"/>
      <c r="AI2616" s="317"/>
      <c r="AJ2616" s="317"/>
      <c r="AK2616" s="317"/>
      <c r="AL2616" s="315"/>
    </row>
    <row r="2617" spans="1:38">
      <c r="A2617" s="342"/>
      <c r="B2617" s="73"/>
      <c r="C2617" s="9" t="s">
        <v>385</v>
      </c>
      <c r="D2617" s="9"/>
      <c r="E2617" s="9" t="s">
        <v>375</v>
      </c>
      <c r="F2617" s="74">
        <v>484721</v>
      </c>
      <c r="G2617" s="9"/>
      <c r="H2617" s="74">
        <f t="shared" si="185"/>
        <v>1592</v>
      </c>
      <c r="I2617" s="9"/>
      <c r="J2617" s="76">
        <v>52640.180000000044</v>
      </c>
      <c r="K2617" s="9"/>
      <c r="L2617" s="315"/>
      <c r="M2617" s="9">
        <v>143</v>
      </c>
      <c r="N2617" s="35"/>
      <c r="O2617" s="315"/>
      <c r="P2617" s="75">
        <f t="shared" si="188"/>
        <v>368.11314685314716</v>
      </c>
      <c r="Q2617" s="9"/>
      <c r="R2617" s="9"/>
      <c r="S2617" s="9"/>
      <c r="T2617" s="78">
        <f t="shared" si="189"/>
        <v>3389.6573426573427</v>
      </c>
      <c r="U2617" s="9"/>
      <c r="V2617" s="9"/>
      <c r="W2617" s="9"/>
      <c r="X2617" s="315"/>
      <c r="Y2617" s="9">
        <v>52640.180000000044</v>
      </c>
      <c r="Z2617" s="9">
        <f t="shared" si="186"/>
        <v>63846.57</v>
      </c>
      <c r="AA2617" s="315"/>
      <c r="AB2617" s="9">
        <f t="shared" si="187"/>
        <v>45163.6</v>
      </c>
      <c r="AC2617" s="9">
        <v>59209.33</v>
      </c>
      <c r="AD2617" s="9"/>
      <c r="AG2617" s="315"/>
      <c r="AH2617" s="317"/>
      <c r="AI2617" s="317"/>
      <c r="AJ2617" s="317"/>
      <c r="AK2617" s="317"/>
      <c r="AL2617" s="315"/>
    </row>
    <row r="2618" spans="1:38">
      <c r="A2618" s="342"/>
      <c r="B2618" s="73"/>
      <c r="C2618" s="9" t="s">
        <v>385</v>
      </c>
      <c r="D2618" s="9"/>
      <c r="E2618" s="9" t="s">
        <v>79</v>
      </c>
      <c r="F2618" s="74">
        <v>10248</v>
      </c>
      <c r="G2618" s="9"/>
      <c r="H2618" s="74">
        <f t="shared" si="185"/>
        <v>34</v>
      </c>
      <c r="I2618" s="9"/>
      <c r="J2618" s="76">
        <v>1998.06</v>
      </c>
      <c r="K2618" s="9"/>
      <c r="L2618" s="315"/>
      <c r="M2618" s="9">
        <v>7</v>
      </c>
      <c r="N2618" s="35"/>
      <c r="O2618" s="315"/>
      <c r="P2618" s="75">
        <f t="shared" si="188"/>
        <v>285.43714285714287</v>
      </c>
      <c r="Q2618" s="9"/>
      <c r="R2618" s="9"/>
      <c r="S2618" s="9"/>
      <c r="T2618" s="78">
        <f t="shared" si="189"/>
        <v>1464</v>
      </c>
      <c r="U2618" s="9"/>
      <c r="V2618" s="9"/>
      <c r="W2618" s="9"/>
      <c r="X2618" s="315"/>
      <c r="Y2618" s="9">
        <v>1998.06</v>
      </c>
      <c r="Z2618" s="9">
        <f t="shared" si="186"/>
        <v>2423.42</v>
      </c>
      <c r="AA2618" s="315"/>
      <c r="AB2618" s="9">
        <f t="shared" si="187"/>
        <v>1714.27</v>
      </c>
      <c r="AC2618" s="9">
        <v>2247.4</v>
      </c>
      <c r="AD2618" s="9"/>
      <c r="AG2618" s="315"/>
      <c r="AH2618" s="317"/>
      <c r="AI2618" s="317"/>
      <c r="AJ2618" s="317"/>
      <c r="AK2618" s="317"/>
      <c r="AL2618" s="315"/>
    </row>
    <row r="2619" spans="1:38">
      <c r="A2619" s="342"/>
      <c r="B2619" s="73"/>
      <c r="C2619" s="9" t="s">
        <v>596</v>
      </c>
      <c r="D2619" s="9"/>
      <c r="E2619" s="9" t="s">
        <v>164</v>
      </c>
      <c r="F2619" s="74">
        <v>3133</v>
      </c>
      <c r="G2619" s="9"/>
      <c r="H2619" s="74">
        <f t="shared" si="185"/>
        <v>10</v>
      </c>
      <c r="I2619" s="9"/>
      <c r="J2619" s="76">
        <v>601.31999999999994</v>
      </c>
      <c r="K2619" s="9"/>
      <c r="L2619" s="315"/>
      <c r="M2619" s="9">
        <v>3</v>
      </c>
      <c r="N2619" s="35"/>
      <c r="O2619" s="315"/>
      <c r="P2619" s="75">
        <f t="shared" si="188"/>
        <v>200.43999999999997</v>
      </c>
      <c r="Q2619" s="9"/>
      <c r="R2619" s="9"/>
      <c r="S2619" s="9"/>
      <c r="T2619" s="78">
        <f t="shared" si="189"/>
        <v>1044.3333333333333</v>
      </c>
      <c r="U2619" s="9"/>
      <c r="V2619" s="9"/>
      <c r="W2619" s="9"/>
      <c r="X2619" s="315"/>
      <c r="Y2619" s="9">
        <v>601.31999999999994</v>
      </c>
      <c r="Z2619" s="9">
        <f t="shared" si="186"/>
        <v>729.33</v>
      </c>
      <c r="AA2619" s="315"/>
      <c r="AB2619" s="9">
        <f t="shared" si="187"/>
        <v>515.91</v>
      </c>
      <c r="AC2619" s="9">
        <v>676.36</v>
      </c>
      <c r="AD2619" s="9"/>
      <c r="AG2619" s="315"/>
      <c r="AH2619" s="317"/>
      <c r="AI2619" s="317"/>
      <c r="AJ2619" s="317"/>
      <c r="AK2619" s="317"/>
      <c r="AL2619" s="315"/>
    </row>
    <row r="2620" spans="1:38">
      <c r="A2620" s="342"/>
      <c r="B2620" s="73"/>
      <c r="C2620" s="9" t="s">
        <v>386</v>
      </c>
      <c r="D2620" s="9"/>
      <c r="E2620" s="9" t="s">
        <v>289</v>
      </c>
      <c r="F2620" s="74">
        <v>280817</v>
      </c>
      <c r="G2620" s="9"/>
      <c r="H2620" s="74">
        <f t="shared" si="185"/>
        <v>922</v>
      </c>
      <c r="I2620" s="9"/>
      <c r="J2620" s="76">
        <v>48132.37</v>
      </c>
      <c r="K2620" s="9"/>
      <c r="L2620" s="315"/>
      <c r="M2620" s="9">
        <v>4</v>
      </c>
      <c r="N2620" s="35"/>
      <c r="O2620" s="315"/>
      <c r="P2620" s="75">
        <f t="shared" si="188"/>
        <v>12033.092500000001</v>
      </c>
      <c r="Q2620" s="9"/>
      <c r="R2620" s="9"/>
      <c r="S2620" s="9"/>
      <c r="T2620" s="78">
        <f t="shared" si="189"/>
        <v>70204.25</v>
      </c>
      <c r="U2620" s="9"/>
      <c r="V2620" s="9"/>
      <c r="W2620" s="9"/>
      <c r="X2620" s="315"/>
      <c r="Y2620" s="9">
        <v>48132.37</v>
      </c>
      <c r="Z2620" s="9">
        <f t="shared" si="186"/>
        <v>58379.11</v>
      </c>
      <c r="AA2620" s="315"/>
      <c r="AB2620" s="9">
        <f t="shared" si="187"/>
        <v>41296.04</v>
      </c>
      <c r="AC2620" s="9">
        <v>54138.98</v>
      </c>
      <c r="AD2620" s="9"/>
      <c r="AG2620" s="315"/>
      <c r="AH2620" s="317"/>
      <c r="AI2620" s="317"/>
      <c r="AJ2620" s="317"/>
      <c r="AK2620" s="317"/>
      <c r="AL2620" s="315"/>
    </row>
    <row r="2621" spans="1:38">
      <c r="A2621" s="342"/>
      <c r="B2621" s="73"/>
      <c r="C2621" s="9" t="s">
        <v>386</v>
      </c>
      <c r="D2621" s="9"/>
      <c r="E2621" s="9" t="s">
        <v>371</v>
      </c>
      <c r="F2621" s="74">
        <v>2756896</v>
      </c>
      <c r="G2621" s="9"/>
      <c r="H2621" s="74">
        <f t="shared" si="185"/>
        <v>9054</v>
      </c>
      <c r="I2621" s="9"/>
      <c r="J2621" s="76">
        <v>88947.099999999948</v>
      </c>
      <c r="K2621" s="9"/>
      <c r="L2621" s="315"/>
      <c r="M2621" s="9">
        <v>176</v>
      </c>
      <c r="N2621" s="35"/>
      <c r="O2621" s="315"/>
      <c r="P2621" s="75">
        <f t="shared" si="188"/>
        <v>505.38124999999968</v>
      </c>
      <c r="Q2621" s="9"/>
      <c r="R2621" s="9"/>
      <c r="S2621" s="9"/>
      <c r="T2621" s="78">
        <f t="shared" si="189"/>
        <v>15664.181818181818</v>
      </c>
      <c r="U2621" s="9"/>
      <c r="V2621" s="9"/>
      <c r="W2621" s="9"/>
      <c r="X2621" s="315"/>
      <c r="Y2621" s="9">
        <v>88947.099999999948</v>
      </c>
      <c r="Z2621" s="9">
        <f t="shared" si="186"/>
        <v>107882.75</v>
      </c>
      <c r="AA2621" s="315"/>
      <c r="AB2621" s="9">
        <f t="shared" si="187"/>
        <v>76313.78</v>
      </c>
      <c r="AC2621" s="9">
        <v>100047.12</v>
      </c>
      <c r="AD2621" s="9"/>
      <c r="AG2621" s="315"/>
      <c r="AH2621" s="317"/>
      <c r="AI2621" s="317"/>
      <c r="AJ2621" s="317"/>
      <c r="AK2621" s="317"/>
      <c r="AL2621" s="315"/>
    </row>
    <row r="2622" spans="1:38">
      <c r="A2622" s="342"/>
      <c r="B2622" s="73"/>
      <c r="C2622" s="9" t="s">
        <v>387</v>
      </c>
      <c r="D2622" s="9"/>
      <c r="E2622" s="9" t="s">
        <v>91</v>
      </c>
      <c r="F2622" s="74">
        <v>336</v>
      </c>
      <c r="G2622" s="9"/>
      <c r="H2622" s="74">
        <f t="shared" si="185"/>
        <v>1</v>
      </c>
      <c r="I2622" s="9"/>
      <c r="J2622" s="76">
        <v>22.83</v>
      </c>
      <c r="K2622" s="9"/>
      <c r="L2622" s="315"/>
      <c r="M2622" s="9">
        <v>1</v>
      </c>
      <c r="N2622" s="35"/>
      <c r="O2622" s="315"/>
      <c r="P2622" s="75">
        <f t="shared" si="188"/>
        <v>22.83</v>
      </c>
      <c r="Q2622" s="9"/>
      <c r="R2622" s="9"/>
      <c r="S2622" s="9"/>
      <c r="T2622" s="78">
        <f t="shared" si="189"/>
        <v>336</v>
      </c>
      <c r="U2622" s="9"/>
      <c r="V2622" s="9"/>
      <c r="W2622" s="9"/>
      <c r="X2622" s="315"/>
      <c r="Y2622" s="9">
        <v>22.83</v>
      </c>
      <c r="Z2622" s="9">
        <f t="shared" si="186"/>
        <v>27.69</v>
      </c>
      <c r="AA2622" s="315"/>
      <c r="AB2622" s="9">
        <f t="shared" si="187"/>
        <v>19.59</v>
      </c>
      <c r="AC2622" s="9">
        <v>25.68</v>
      </c>
      <c r="AD2622" s="9"/>
      <c r="AG2622" s="315"/>
      <c r="AH2622" s="317"/>
      <c r="AI2622" s="317"/>
      <c r="AJ2622" s="317"/>
      <c r="AK2622" s="317"/>
      <c r="AL2622" s="315"/>
    </row>
    <row r="2623" spans="1:38">
      <c r="A2623" s="342"/>
      <c r="B2623" s="73"/>
      <c r="C2623" s="9" t="s">
        <v>387</v>
      </c>
      <c r="D2623" s="9"/>
      <c r="E2623" s="9" t="s">
        <v>164</v>
      </c>
      <c r="F2623" s="74">
        <v>18625259</v>
      </c>
      <c r="G2623" s="9"/>
      <c r="H2623" s="74">
        <f t="shared" si="185"/>
        <v>61169</v>
      </c>
      <c r="I2623" s="9"/>
      <c r="J2623" s="76">
        <v>1624084.7800000014</v>
      </c>
      <c r="K2623" s="9"/>
      <c r="L2623" s="315"/>
      <c r="M2623" s="9">
        <v>1805</v>
      </c>
      <c r="N2623" s="35"/>
      <c r="O2623" s="315"/>
      <c r="P2623" s="75">
        <f t="shared" si="188"/>
        <v>899.76996121883735</v>
      </c>
      <c r="Q2623" s="9"/>
      <c r="R2623" s="9"/>
      <c r="S2623" s="9"/>
      <c r="T2623" s="78">
        <f t="shared" si="189"/>
        <v>10318.703047091412</v>
      </c>
      <c r="U2623" s="9"/>
      <c r="V2623" s="9"/>
      <c r="W2623" s="9"/>
      <c r="X2623" s="315"/>
      <c r="Y2623" s="9">
        <v>1624084.7800000014</v>
      </c>
      <c r="Z2623" s="9">
        <f t="shared" si="186"/>
        <v>1969830.68</v>
      </c>
      <c r="AA2623" s="315"/>
      <c r="AB2623" s="9">
        <f t="shared" si="187"/>
        <v>1393413.11</v>
      </c>
      <c r="AC2623" s="9">
        <v>1826759.95</v>
      </c>
      <c r="AD2623" s="9"/>
      <c r="AG2623" s="315"/>
      <c r="AH2623" s="317"/>
      <c r="AI2623" s="317"/>
      <c r="AJ2623" s="317"/>
      <c r="AK2623" s="317"/>
      <c r="AL2623" s="315"/>
    </row>
    <row r="2624" spans="1:38">
      <c r="A2624" s="342"/>
      <c r="B2624" s="73"/>
      <c r="C2624" s="9" t="s">
        <v>389</v>
      </c>
      <c r="D2624" s="9"/>
      <c r="E2624" s="9" t="s">
        <v>390</v>
      </c>
      <c r="F2624" s="74">
        <v>83210</v>
      </c>
      <c r="G2624" s="9"/>
      <c r="H2624" s="74">
        <f t="shared" si="185"/>
        <v>273</v>
      </c>
      <c r="I2624" s="9"/>
      <c r="J2624" s="76">
        <v>12779.359999999997</v>
      </c>
      <c r="K2624" s="9"/>
      <c r="L2624" s="315"/>
      <c r="M2624" s="9">
        <v>65</v>
      </c>
      <c r="N2624" s="35"/>
      <c r="O2624" s="315"/>
      <c r="P2624" s="75">
        <f t="shared" si="188"/>
        <v>196.6055384615384</v>
      </c>
      <c r="Q2624" s="9"/>
      <c r="R2624" s="9"/>
      <c r="S2624" s="9"/>
      <c r="T2624" s="78">
        <f t="shared" si="189"/>
        <v>1280.1538461538462</v>
      </c>
      <c r="U2624" s="9"/>
      <c r="V2624" s="9"/>
      <c r="W2624" s="9"/>
      <c r="X2624" s="315"/>
      <c r="Y2624" s="9">
        <v>12779.359999999997</v>
      </c>
      <c r="Z2624" s="9">
        <f t="shared" si="186"/>
        <v>15499.91</v>
      </c>
      <c r="AA2624" s="315"/>
      <c r="AB2624" s="9">
        <f t="shared" si="187"/>
        <v>10964.28</v>
      </c>
      <c r="AC2624" s="9">
        <v>14374.14</v>
      </c>
      <c r="AD2624" s="9"/>
      <c r="AG2624" s="315"/>
      <c r="AH2624" s="317"/>
      <c r="AI2624" s="317"/>
      <c r="AJ2624" s="317"/>
      <c r="AK2624" s="317"/>
      <c r="AL2624" s="315"/>
    </row>
    <row r="2625" spans="1:38">
      <c r="A2625" s="342"/>
      <c r="B2625" s="73"/>
      <c r="C2625" s="9" t="s">
        <v>392</v>
      </c>
      <c r="D2625" s="9"/>
      <c r="E2625" s="9" t="s">
        <v>145</v>
      </c>
      <c r="F2625" s="74">
        <v>124879</v>
      </c>
      <c r="G2625" s="9"/>
      <c r="H2625" s="74">
        <f t="shared" si="185"/>
        <v>410</v>
      </c>
      <c r="I2625" s="9"/>
      <c r="J2625" s="76">
        <v>22064.520000000004</v>
      </c>
      <c r="K2625" s="9"/>
      <c r="L2625" s="315"/>
      <c r="M2625" s="9">
        <v>117</v>
      </c>
      <c r="N2625" s="35"/>
      <c r="O2625" s="315"/>
      <c r="P2625" s="75">
        <f t="shared" si="188"/>
        <v>188.58564102564105</v>
      </c>
      <c r="Q2625" s="9"/>
      <c r="R2625" s="9"/>
      <c r="S2625" s="9"/>
      <c r="T2625" s="78">
        <f t="shared" si="189"/>
        <v>1067.3418803418804</v>
      </c>
      <c r="U2625" s="9"/>
      <c r="V2625" s="9"/>
      <c r="W2625" s="9"/>
      <c r="X2625" s="315"/>
      <c r="Y2625" s="9">
        <v>22064.520000000004</v>
      </c>
      <c r="Z2625" s="9">
        <f t="shared" si="186"/>
        <v>26761.759999999998</v>
      </c>
      <c r="AA2625" s="315"/>
      <c r="AB2625" s="9">
        <f t="shared" si="187"/>
        <v>18930.66</v>
      </c>
      <c r="AC2625" s="9">
        <v>24818.03</v>
      </c>
      <c r="AD2625" s="9"/>
      <c r="AG2625" s="315"/>
      <c r="AH2625" s="317"/>
      <c r="AI2625" s="317"/>
      <c r="AJ2625" s="317"/>
      <c r="AK2625" s="317"/>
      <c r="AL2625" s="315"/>
    </row>
    <row r="2626" spans="1:38">
      <c r="A2626" s="342"/>
      <c r="B2626" s="73"/>
      <c r="C2626" s="9" t="s">
        <v>393</v>
      </c>
      <c r="D2626" s="9"/>
      <c r="E2626" s="9" t="s">
        <v>394</v>
      </c>
      <c r="F2626" s="74">
        <v>39953</v>
      </c>
      <c r="G2626" s="9"/>
      <c r="H2626" s="74">
        <f t="shared" si="185"/>
        <v>131</v>
      </c>
      <c r="I2626" s="9"/>
      <c r="J2626" s="76">
        <v>7020.1699999999992</v>
      </c>
      <c r="K2626" s="9"/>
      <c r="L2626" s="315"/>
      <c r="M2626" s="9">
        <v>48</v>
      </c>
      <c r="N2626" s="35"/>
      <c r="O2626" s="315"/>
      <c r="P2626" s="75">
        <f t="shared" si="188"/>
        <v>146.25354166666665</v>
      </c>
      <c r="Q2626" s="9"/>
      <c r="R2626" s="9"/>
      <c r="S2626" s="9"/>
      <c r="T2626" s="78">
        <f t="shared" si="189"/>
        <v>832.35416666666663</v>
      </c>
      <c r="U2626" s="9"/>
      <c r="V2626" s="9"/>
      <c r="W2626" s="9"/>
      <c r="X2626" s="315"/>
      <c r="Y2626" s="9">
        <v>7020.1699999999992</v>
      </c>
      <c r="Z2626" s="9">
        <f t="shared" si="186"/>
        <v>8514.67</v>
      </c>
      <c r="AA2626" s="315"/>
      <c r="AB2626" s="9">
        <f t="shared" si="187"/>
        <v>6023.08</v>
      </c>
      <c r="AC2626" s="9">
        <v>7896.24</v>
      </c>
      <c r="AD2626" s="9"/>
      <c r="AG2626" s="315"/>
      <c r="AH2626" s="317"/>
      <c r="AI2626" s="317"/>
      <c r="AJ2626" s="317"/>
      <c r="AK2626" s="317"/>
      <c r="AL2626" s="315"/>
    </row>
    <row r="2627" spans="1:38">
      <c r="A2627" s="342"/>
      <c r="B2627" s="73"/>
      <c r="C2627" s="9" t="s">
        <v>577</v>
      </c>
      <c r="D2627" s="9"/>
      <c r="E2627" s="9" t="s">
        <v>284</v>
      </c>
      <c r="F2627" s="74">
        <v>475</v>
      </c>
      <c r="G2627" s="9"/>
      <c r="H2627" s="74">
        <f t="shared" si="185"/>
        <v>2</v>
      </c>
      <c r="I2627" s="9"/>
      <c r="J2627" s="76">
        <v>144.98000000000002</v>
      </c>
      <c r="K2627" s="9"/>
      <c r="L2627" s="315"/>
      <c r="M2627" s="9">
        <v>7</v>
      </c>
      <c r="N2627" s="35"/>
      <c r="O2627" s="315"/>
      <c r="P2627" s="75">
        <f t="shared" si="188"/>
        <v>20.711428571428574</v>
      </c>
      <c r="Q2627" s="9"/>
      <c r="R2627" s="9"/>
      <c r="S2627" s="9"/>
      <c r="T2627" s="78">
        <f t="shared" si="189"/>
        <v>67.857142857142861</v>
      </c>
      <c r="U2627" s="9"/>
      <c r="V2627" s="9"/>
      <c r="W2627" s="9"/>
      <c r="X2627" s="315"/>
      <c r="Y2627" s="9">
        <v>144.98000000000002</v>
      </c>
      <c r="Z2627" s="9">
        <f t="shared" si="186"/>
        <v>175.84</v>
      </c>
      <c r="AA2627" s="315"/>
      <c r="AB2627" s="9">
        <f t="shared" si="187"/>
        <v>124.39</v>
      </c>
      <c r="AC2627" s="9">
        <v>163.07</v>
      </c>
      <c r="AD2627" s="9"/>
      <c r="AG2627" s="315"/>
      <c r="AH2627" s="317"/>
      <c r="AI2627" s="317"/>
      <c r="AJ2627" s="317"/>
      <c r="AK2627" s="317"/>
      <c r="AL2627" s="315"/>
    </row>
    <row r="2628" spans="1:38">
      <c r="A2628" s="342"/>
      <c r="B2628" s="73"/>
      <c r="C2628" s="9" t="s">
        <v>577</v>
      </c>
      <c r="D2628" s="9"/>
      <c r="E2628" s="9" t="s">
        <v>124</v>
      </c>
      <c r="F2628" s="74">
        <v>87</v>
      </c>
      <c r="G2628" s="9"/>
      <c r="H2628" s="74">
        <f t="shared" si="185"/>
        <v>0</v>
      </c>
      <c r="I2628" s="9"/>
      <c r="J2628" s="76">
        <v>25.55</v>
      </c>
      <c r="K2628" s="9"/>
      <c r="L2628" s="315"/>
      <c r="M2628" s="9">
        <v>1</v>
      </c>
      <c r="N2628" s="35"/>
      <c r="O2628" s="315"/>
      <c r="P2628" s="75">
        <f t="shared" si="188"/>
        <v>25.55</v>
      </c>
      <c r="Q2628" s="9"/>
      <c r="R2628" s="9"/>
      <c r="S2628" s="9"/>
      <c r="T2628" s="78">
        <f t="shared" si="189"/>
        <v>87</v>
      </c>
      <c r="U2628" s="9"/>
      <c r="V2628" s="9"/>
      <c r="W2628" s="9"/>
      <c r="X2628" s="315"/>
      <c r="Y2628" s="9">
        <v>25.55</v>
      </c>
      <c r="Z2628" s="9">
        <f t="shared" si="186"/>
        <v>30.99</v>
      </c>
      <c r="AA2628" s="315"/>
      <c r="AB2628" s="9">
        <f t="shared" si="187"/>
        <v>21.92</v>
      </c>
      <c r="AC2628" s="9">
        <v>28.74</v>
      </c>
      <c r="AD2628" s="9"/>
      <c r="AG2628" s="315"/>
      <c r="AH2628" s="317"/>
      <c r="AI2628" s="317"/>
      <c r="AJ2628" s="317"/>
      <c r="AK2628" s="317"/>
      <c r="AL2628" s="315"/>
    </row>
    <row r="2629" spans="1:38">
      <c r="A2629" s="342"/>
      <c r="B2629" s="73"/>
      <c r="C2629" s="9" t="s">
        <v>395</v>
      </c>
      <c r="D2629" s="9"/>
      <c r="E2629" s="9" t="s">
        <v>84</v>
      </c>
      <c r="F2629" s="74">
        <v>718665</v>
      </c>
      <c r="G2629" s="9"/>
      <c r="H2629" s="74">
        <f t="shared" ref="H2629:H2692" si="190">ROUND($H$2857*F2629/$F$2857,0)</f>
        <v>2360</v>
      </c>
      <c r="I2629" s="9"/>
      <c r="J2629" s="76">
        <v>79040.659999999989</v>
      </c>
      <c r="K2629" s="9"/>
      <c r="L2629" s="315"/>
      <c r="M2629" s="9">
        <v>287</v>
      </c>
      <c r="N2629" s="35"/>
      <c r="O2629" s="315"/>
      <c r="P2629" s="75">
        <f t="shared" si="188"/>
        <v>275.40299651567938</v>
      </c>
      <c r="Q2629" s="9"/>
      <c r="R2629" s="9"/>
      <c r="S2629" s="9"/>
      <c r="T2629" s="78">
        <f t="shared" si="189"/>
        <v>2504.0592334494772</v>
      </c>
      <c r="U2629" s="9"/>
      <c r="V2629" s="9"/>
      <c r="W2629" s="9"/>
      <c r="X2629" s="315"/>
      <c r="Y2629" s="9">
        <v>79040.659999999989</v>
      </c>
      <c r="Z2629" s="9">
        <f t="shared" ref="Z2629:Z2692" si="191">ROUND($Z$2857*Y2629/$Y$2857,2)</f>
        <v>95867.36</v>
      </c>
      <c r="AA2629" s="315"/>
      <c r="AB2629" s="9">
        <f t="shared" ref="AB2629:AB2692" si="192">ROUND($AB$2857*Y2629/$Y$2857,2)</f>
        <v>67814.37</v>
      </c>
      <c r="AC2629" s="9">
        <v>88904.42</v>
      </c>
      <c r="AD2629" s="9"/>
      <c r="AG2629" s="315"/>
      <c r="AH2629" s="317"/>
      <c r="AI2629" s="317"/>
      <c r="AJ2629" s="317"/>
      <c r="AK2629" s="317"/>
      <c r="AL2629" s="315"/>
    </row>
    <row r="2630" spans="1:38">
      <c r="A2630" s="342"/>
      <c r="B2630" s="73"/>
      <c r="C2630" s="9" t="s">
        <v>396</v>
      </c>
      <c r="D2630" s="9"/>
      <c r="E2630" s="9" t="s">
        <v>54</v>
      </c>
      <c r="F2630" s="74">
        <v>197</v>
      </c>
      <c r="G2630" s="9"/>
      <c r="H2630" s="74">
        <f t="shared" si="190"/>
        <v>1</v>
      </c>
      <c r="I2630" s="9"/>
      <c r="J2630" s="76">
        <v>220.56000000000003</v>
      </c>
      <c r="K2630" s="9"/>
      <c r="L2630" s="315"/>
      <c r="M2630" s="9">
        <v>6</v>
      </c>
      <c r="N2630" s="35"/>
      <c r="O2630" s="315"/>
      <c r="P2630" s="75">
        <f t="shared" ref="P2630:P2693" si="193">J2630/M2630</f>
        <v>36.760000000000005</v>
      </c>
      <c r="Q2630" s="9"/>
      <c r="R2630" s="9"/>
      <c r="S2630" s="9"/>
      <c r="T2630" s="78">
        <f t="shared" ref="T2630:T2693" si="194">F2630/M2630</f>
        <v>32.833333333333336</v>
      </c>
      <c r="U2630" s="9"/>
      <c r="V2630" s="9"/>
      <c r="W2630" s="9"/>
      <c r="X2630" s="315"/>
      <c r="Y2630" s="9">
        <v>220.56000000000003</v>
      </c>
      <c r="Z2630" s="9">
        <f t="shared" si="191"/>
        <v>267.51</v>
      </c>
      <c r="AA2630" s="315"/>
      <c r="AB2630" s="9">
        <f t="shared" si="192"/>
        <v>189.23</v>
      </c>
      <c r="AC2630" s="9">
        <v>248.08</v>
      </c>
      <c r="AD2630" s="9"/>
      <c r="AG2630" s="315"/>
      <c r="AH2630" s="317"/>
      <c r="AI2630" s="317"/>
      <c r="AJ2630" s="317"/>
      <c r="AK2630" s="317"/>
      <c r="AL2630" s="315"/>
    </row>
    <row r="2631" spans="1:38">
      <c r="A2631" s="342"/>
      <c r="B2631" s="73"/>
      <c r="C2631" s="9" t="s">
        <v>396</v>
      </c>
      <c r="D2631" s="9"/>
      <c r="E2631" s="9" t="s">
        <v>56</v>
      </c>
      <c r="F2631" s="74"/>
      <c r="G2631" s="9"/>
      <c r="H2631" s="74">
        <f t="shared" si="190"/>
        <v>0</v>
      </c>
      <c r="I2631" s="9"/>
      <c r="J2631" s="76">
        <v>11.67</v>
      </c>
      <c r="K2631" s="9"/>
      <c r="L2631" s="315"/>
      <c r="M2631" s="9">
        <v>1</v>
      </c>
      <c r="N2631" s="35"/>
      <c r="O2631" s="315"/>
      <c r="P2631" s="75">
        <f t="shared" si="193"/>
        <v>11.67</v>
      </c>
      <c r="Q2631" s="9"/>
      <c r="R2631" s="9"/>
      <c r="S2631" s="9"/>
      <c r="T2631" s="78">
        <f t="shared" si="194"/>
        <v>0</v>
      </c>
      <c r="U2631" s="9"/>
      <c r="V2631" s="9"/>
      <c r="W2631" s="9"/>
      <c r="X2631" s="315"/>
      <c r="Y2631" s="9">
        <v>11.67</v>
      </c>
      <c r="Z2631" s="9">
        <f t="shared" si="191"/>
        <v>14.15</v>
      </c>
      <c r="AA2631" s="315"/>
      <c r="AB2631" s="9">
        <f t="shared" si="192"/>
        <v>10.01</v>
      </c>
      <c r="AC2631" s="9">
        <v>13.13</v>
      </c>
      <c r="AD2631" s="9"/>
      <c r="AG2631" s="315"/>
      <c r="AH2631" s="317"/>
      <c r="AI2631" s="317"/>
      <c r="AJ2631" s="317"/>
      <c r="AK2631" s="317"/>
      <c r="AL2631" s="315"/>
    </row>
    <row r="2632" spans="1:38">
      <c r="A2632" s="342"/>
      <c r="B2632" s="73"/>
      <c r="C2632" s="9" t="s">
        <v>598</v>
      </c>
      <c r="D2632" s="9"/>
      <c r="E2632" s="9" t="s">
        <v>599</v>
      </c>
      <c r="F2632" s="74">
        <v>8800</v>
      </c>
      <c r="G2632" s="9"/>
      <c r="H2632" s="74">
        <f t="shared" si="190"/>
        <v>29</v>
      </c>
      <c r="I2632" s="9"/>
      <c r="J2632" s="76">
        <v>1655.6</v>
      </c>
      <c r="K2632" s="9"/>
      <c r="L2632" s="315"/>
      <c r="M2632" s="9">
        <v>1</v>
      </c>
      <c r="N2632" s="35"/>
      <c r="O2632" s="315"/>
      <c r="P2632" s="75">
        <f t="shared" si="193"/>
        <v>1655.6</v>
      </c>
      <c r="Q2632" s="9"/>
      <c r="R2632" s="9"/>
      <c r="S2632" s="9"/>
      <c r="T2632" s="78">
        <f t="shared" si="194"/>
        <v>8800</v>
      </c>
      <c r="U2632" s="9"/>
      <c r="V2632" s="9"/>
      <c r="W2632" s="9"/>
      <c r="X2632" s="315"/>
      <c r="Y2632" s="9">
        <v>1655.6</v>
      </c>
      <c r="Z2632" s="9">
        <f t="shared" si="191"/>
        <v>2008.06</v>
      </c>
      <c r="AA2632" s="315"/>
      <c r="AB2632" s="9">
        <f t="shared" si="192"/>
        <v>1420.45</v>
      </c>
      <c r="AC2632" s="9">
        <v>1862.21</v>
      </c>
      <c r="AD2632" s="9"/>
      <c r="AG2632" s="315"/>
      <c r="AH2632" s="317"/>
      <c r="AI2632" s="317"/>
      <c r="AJ2632" s="317"/>
      <c r="AK2632" s="317"/>
      <c r="AL2632" s="315"/>
    </row>
    <row r="2633" spans="1:38">
      <c r="A2633" s="342"/>
      <c r="B2633" s="73"/>
      <c r="C2633" s="9" t="s">
        <v>397</v>
      </c>
      <c r="D2633" s="9"/>
      <c r="E2633" s="9" t="s">
        <v>338</v>
      </c>
      <c r="F2633" s="74">
        <v>193</v>
      </c>
      <c r="G2633" s="9"/>
      <c r="H2633" s="74">
        <f t="shared" si="190"/>
        <v>1</v>
      </c>
      <c r="I2633" s="9"/>
      <c r="J2633" s="76">
        <v>194</v>
      </c>
      <c r="K2633" s="9"/>
      <c r="L2633" s="315"/>
      <c r="M2633" s="9">
        <v>1</v>
      </c>
      <c r="N2633" s="35"/>
      <c r="O2633" s="315"/>
      <c r="P2633" s="75">
        <f t="shared" si="193"/>
        <v>194</v>
      </c>
      <c r="Q2633" s="9"/>
      <c r="R2633" s="9"/>
      <c r="S2633" s="9"/>
      <c r="T2633" s="78">
        <f t="shared" si="194"/>
        <v>193</v>
      </c>
      <c r="U2633" s="9"/>
      <c r="V2633" s="9"/>
      <c r="W2633" s="9"/>
      <c r="X2633" s="315"/>
      <c r="Y2633" s="9">
        <v>194</v>
      </c>
      <c r="Z2633" s="9">
        <f t="shared" si="191"/>
        <v>235.3</v>
      </c>
      <c r="AA2633" s="315"/>
      <c r="AB2633" s="9">
        <f t="shared" si="192"/>
        <v>166.45</v>
      </c>
      <c r="AC2633" s="9">
        <v>218.21</v>
      </c>
      <c r="AD2633" s="9"/>
      <c r="AG2633" s="315"/>
      <c r="AH2633" s="317"/>
      <c r="AI2633" s="317"/>
      <c r="AJ2633" s="317"/>
      <c r="AK2633" s="317"/>
      <c r="AL2633" s="315"/>
    </row>
    <row r="2634" spans="1:38">
      <c r="A2634" s="342"/>
      <c r="B2634" s="73"/>
      <c r="C2634" s="9" t="s">
        <v>397</v>
      </c>
      <c r="D2634" s="9"/>
      <c r="E2634" s="9" t="s">
        <v>398</v>
      </c>
      <c r="F2634" s="74">
        <v>379014</v>
      </c>
      <c r="G2634" s="9"/>
      <c r="H2634" s="74">
        <f t="shared" si="190"/>
        <v>1245</v>
      </c>
      <c r="I2634" s="9"/>
      <c r="J2634" s="76">
        <v>32795.39</v>
      </c>
      <c r="K2634" s="9"/>
      <c r="L2634" s="315"/>
      <c r="M2634" s="9">
        <v>61</v>
      </c>
      <c r="N2634" s="35"/>
      <c r="O2634" s="315"/>
      <c r="P2634" s="75">
        <f t="shared" si="193"/>
        <v>537.62934426229504</v>
      </c>
      <c r="Q2634" s="9"/>
      <c r="R2634" s="9"/>
      <c r="S2634" s="9"/>
      <c r="T2634" s="78">
        <f t="shared" si="194"/>
        <v>6213.3442622950815</v>
      </c>
      <c r="U2634" s="9"/>
      <c r="V2634" s="9"/>
      <c r="W2634" s="9"/>
      <c r="X2634" s="315"/>
      <c r="Y2634" s="9">
        <v>32795.39</v>
      </c>
      <c r="Z2634" s="9">
        <f t="shared" si="191"/>
        <v>39777.089999999997</v>
      </c>
      <c r="AA2634" s="315"/>
      <c r="AB2634" s="9">
        <f t="shared" si="192"/>
        <v>28137.4</v>
      </c>
      <c r="AC2634" s="9">
        <v>36888.04</v>
      </c>
      <c r="AD2634" s="9"/>
      <c r="AG2634" s="315"/>
      <c r="AH2634" s="317"/>
      <c r="AI2634" s="317"/>
      <c r="AJ2634" s="317"/>
      <c r="AK2634" s="317"/>
      <c r="AL2634" s="315"/>
    </row>
    <row r="2635" spans="1:38">
      <c r="A2635" s="342"/>
      <c r="B2635" s="73"/>
      <c r="C2635" s="9" t="s">
        <v>397</v>
      </c>
      <c r="D2635" s="9"/>
      <c r="E2635" s="9" t="s">
        <v>312</v>
      </c>
      <c r="F2635" s="74">
        <v>4946</v>
      </c>
      <c r="G2635" s="9"/>
      <c r="H2635" s="74">
        <f t="shared" si="190"/>
        <v>16</v>
      </c>
      <c r="I2635" s="9"/>
      <c r="J2635" s="76">
        <v>1096.1600000000001</v>
      </c>
      <c r="K2635" s="9"/>
      <c r="L2635" s="315"/>
      <c r="M2635" s="9">
        <v>1</v>
      </c>
      <c r="N2635" s="35"/>
      <c r="O2635" s="315"/>
      <c r="P2635" s="75">
        <f t="shared" si="193"/>
        <v>1096.1600000000001</v>
      </c>
      <c r="Q2635" s="9"/>
      <c r="R2635" s="9"/>
      <c r="S2635" s="9"/>
      <c r="T2635" s="78">
        <f t="shared" si="194"/>
        <v>4946</v>
      </c>
      <c r="U2635" s="9"/>
      <c r="V2635" s="9"/>
      <c r="W2635" s="9"/>
      <c r="X2635" s="315"/>
      <c r="Y2635" s="9">
        <v>1096.1600000000001</v>
      </c>
      <c r="Z2635" s="9">
        <f t="shared" si="191"/>
        <v>1329.52</v>
      </c>
      <c r="AA2635" s="315"/>
      <c r="AB2635" s="9">
        <f t="shared" si="192"/>
        <v>940.47</v>
      </c>
      <c r="AC2635" s="9">
        <v>1232.95</v>
      </c>
      <c r="AD2635" s="9"/>
      <c r="AG2635" s="315"/>
      <c r="AH2635" s="317"/>
      <c r="AI2635" s="317"/>
      <c r="AJ2635" s="317"/>
      <c r="AK2635" s="317"/>
      <c r="AL2635" s="315"/>
    </row>
    <row r="2636" spans="1:38">
      <c r="A2636" s="342"/>
      <c r="B2636" s="73"/>
      <c r="C2636" s="9" t="s">
        <v>397</v>
      </c>
      <c r="D2636" s="9"/>
      <c r="E2636" s="9" t="s">
        <v>433</v>
      </c>
      <c r="F2636" s="74">
        <v>331</v>
      </c>
      <c r="G2636" s="9"/>
      <c r="H2636" s="74">
        <f t="shared" si="190"/>
        <v>1</v>
      </c>
      <c r="I2636" s="9"/>
      <c r="J2636" s="76">
        <v>62.33</v>
      </c>
      <c r="K2636" s="9"/>
      <c r="L2636" s="315"/>
      <c r="M2636" s="9">
        <v>1</v>
      </c>
      <c r="N2636" s="35"/>
      <c r="O2636" s="315"/>
      <c r="P2636" s="75">
        <f t="shared" si="193"/>
        <v>62.33</v>
      </c>
      <c r="Q2636" s="9"/>
      <c r="R2636" s="9"/>
      <c r="S2636" s="9"/>
      <c r="T2636" s="78">
        <f t="shared" si="194"/>
        <v>331</v>
      </c>
      <c r="U2636" s="9"/>
      <c r="V2636" s="9"/>
      <c r="W2636" s="9"/>
      <c r="X2636" s="315"/>
      <c r="Y2636" s="9">
        <v>62.33</v>
      </c>
      <c r="Z2636" s="9">
        <f t="shared" si="191"/>
        <v>75.599999999999994</v>
      </c>
      <c r="AA2636" s="315"/>
      <c r="AB2636" s="9">
        <f t="shared" si="192"/>
        <v>53.48</v>
      </c>
      <c r="AC2636" s="9">
        <v>70.11</v>
      </c>
      <c r="AD2636" s="9"/>
      <c r="AG2636" s="315"/>
      <c r="AH2636" s="317"/>
      <c r="AI2636" s="317"/>
      <c r="AJ2636" s="317"/>
      <c r="AK2636" s="317"/>
      <c r="AL2636" s="315"/>
    </row>
    <row r="2637" spans="1:38">
      <c r="A2637" s="342"/>
      <c r="B2637" s="73"/>
      <c r="C2637" s="9" t="s">
        <v>399</v>
      </c>
      <c r="D2637" s="9"/>
      <c r="E2637" s="9" t="s">
        <v>314</v>
      </c>
      <c r="F2637" s="74">
        <v>760</v>
      </c>
      <c r="G2637" s="9"/>
      <c r="H2637" s="74">
        <f t="shared" si="190"/>
        <v>2</v>
      </c>
      <c r="I2637" s="9"/>
      <c r="J2637" s="76">
        <v>159.41</v>
      </c>
      <c r="K2637" s="9"/>
      <c r="L2637" s="315"/>
      <c r="M2637" s="9">
        <v>2</v>
      </c>
      <c r="N2637" s="35"/>
      <c r="O2637" s="315"/>
      <c r="P2637" s="75">
        <f t="shared" si="193"/>
        <v>79.704999999999998</v>
      </c>
      <c r="Q2637" s="9"/>
      <c r="R2637" s="9"/>
      <c r="S2637" s="9"/>
      <c r="T2637" s="78">
        <f t="shared" si="194"/>
        <v>380</v>
      </c>
      <c r="U2637" s="9"/>
      <c r="V2637" s="9"/>
      <c r="W2637" s="9"/>
      <c r="X2637" s="315"/>
      <c r="Y2637" s="9">
        <v>159.41</v>
      </c>
      <c r="Z2637" s="9">
        <f t="shared" si="191"/>
        <v>193.35</v>
      </c>
      <c r="AA2637" s="315"/>
      <c r="AB2637" s="9">
        <f t="shared" si="192"/>
        <v>136.77000000000001</v>
      </c>
      <c r="AC2637" s="9">
        <v>179.3</v>
      </c>
      <c r="AD2637" s="9"/>
      <c r="AG2637" s="315"/>
      <c r="AH2637" s="317"/>
      <c r="AI2637" s="317"/>
      <c r="AJ2637" s="317"/>
      <c r="AK2637" s="317"/>
      <c r="AL2637" s="315"/>
    </row>
    <row r="2638" spans="1:38">
      <c r="A2638" s="342"/>
      <c r="B2638" s="73"/>
      <c r="C2638" s="9" t="s">
        <v>399</v>
      </c>
      <c r="D2638" s="9"/>
      <c r="E2638" s="9" t="s">
        <v>312</v>
      </c>
      <c r="F2638" s="74">
        <v>2588357</v>
      </c>
      <c r="G2638" s="9"/>
      <c r="H2638" s="74">
        <f t="shared" si="190"/>
        <v>8501</v>
      </c>
      <c r="I2638" s="9"/>
      <c r="J2638" s="76">
        <v>268151.82</v>
      </c>
      <c r="K2638" s="9"/>
      <c r="L2638" s="315"/>
      <c r="M2638" s="9">
        <v>544</v>
      </c>
      <c r="N2638" s="35"/>
      <c r="O2638" s="315"/>
      <c r="P2638" s="75">
        <f t="shared" si="193"/>
        <v>492.92613970588235</v>
      </c>
      <c r="Q2638" s="9"/>
      <c r="R2638" s="9"/>
      <c r="S2638" s="9"/>
      <c r="T2638" s="78">
        <f t="shared" si="194"/>
        <v>4758.0091911764703</v>
      </c>
      <c r="U2638" s="9"/>
      <c r="V2638" s="9"/>
      <c r="W2638" s="9"/>
      <c r="X2638" s="315"/>
      <c r="Y2638" s="9">
        <v>268151.82</v>
      </c>
      <c r="Z2638" s="9">
        <f t="shared" si="191"/>
        <v>325237.75</v>
      </c>
      <c r="AA2638" s="315"/>
      <c r="AB2638" s="9">
        <f t="shared" si="192"/>
        <v>230065.74</v>
      </c>
      <c r="AC2638" s="9">
        <v>301615.42</v>
      </c>
      <c r="AD2638" s="9"/>
      <c r="AG2638" s="315"/>
      <c r="AH2638" s="317"/>
      <c r="AI2638" s="317"/>
      <c r="AJ2638" s="317"/>
      <c r="AK2638" s="317"/>
      <c r="AL2638" s="315"/>
    </row>
    <row r="2639" spans="1:38">
      <c r="A2639" s="342"/>
      <c r="B2639" s="73"/>
      <c r="C2639" s="9" t="s">
        <v>600</v>
      </c>
      <c r="D2639" s="9"/>
      <c r="E2639" s="9" t="s">
        <v>245</v>
      </c>
      <c r="F2639" s="74">
        <v>543</v>
      </c>
      <c r="G2639" s="9"/>
      <c r="H2639" s="74">
        <f t="shared" si="190"/>
        <v>2</v>
      </c>
      <c r="I2639" s="9"/>
      <c r="J2639" s="76">
        <v>71.03</v>
      </c>
      <c r="K2639" s="9"/>
      <c r="L2639" s="315"/>
      <c r="M2639" s="9">
        <v>1</v>
      </c>
      <c r="N2639" s="35"/>
      <c r="O2639" s="315"/>
      <c r="P2639" s="75">
        <f t="shared" si="193"/>
        <v>71.03</v>
      </c>
      <c r="Q2639" s="9"/>
      <c r="R2639" s="9"/>
      <c r="S2639" s="9"/>
      <c r="T2639" s="78">
        <f t="shared" si="194"/>
        <v>543</v>
      </c>
      <c r="U2639" s="9"/>
      <c r="V2639" s="9"/>
      <c r="W2639" s="9"/>
      <c r="X2639" s="315"/>
      <c r="Y2639" s="9">
        <v>71.03</v>
      </c>
      <c r="Z2639" s="9">
        <f t="shared" si="191"/>
        <v>86.15</v>
      </c>
      <c r="AA2639" s="315"/>
      <c r="AB2639" s="9">
        <f t="shared" si="192"/>
        <v>60.94</v>
      </c>
      <c r="AC2639" s="9">
        <v>79.89</v>
      </c>
      <c r="AD2639" s="9"/>
      <c r="AG2639" s="315"/>
      <c r="AH2639" s="317"/>
      <c r="AI2639" s="317"/>
      <c r="AJ2639" s="317"/>
      <c r="AK2639" s="317"/>
      <c r="AL2639" s="315"/>
    </row>
    <row r="2640" spans="1:38">
      <c r="A2640" s="342"/>
      <c r="B2640" s="73"/>
      <c r="C2640" s="9" t="s">
        <v>400</v>
      </c>
      <c r="D2640" s="9"/>
      <c r="E2640" s="9" t="s">
        <v>325</v>
      </c>
      <c r="F2640" s="74">
        <v>538841</v>
      </c>
      <c r="G2640" s="9"/>
      <c r="H2640" s="74">
        <f t="shared" si="190"/>
        <v>1770</v>
      </c>
      <c r="I2640" s="9"/>
      <c r="J2640" s="76">
        <v>72927.219999999914</v>
      </c>
      <c r="K2640" s="9"/>
      <c r="L2640" s="315"/>
      <c r="M2640" s="9">
        <v>239</v>
      </c>
      <c r="N2640" s="35"/>
      <c r="O2640" s="315"/>
      <c r="P2640" s="75">
        <f t="shared" si="193"/>
        <v>305.13481171548079</v>
      </c>
      <c r="Q2640" s="9"/>
      <c r="R2640" s="9"/>
      <c r="S2640" s="9"/>
      <c r="T2640" s="78">
        <f t="shared" si="194"/>
        <v>2254.5648535564856</v>
      </c>
      <c r="U2640" s="9"/>
      <c r="V2640" s="9"/>
      <c r="W2640" s="9"/>
      <c r="X2640" s="315"/>
      <c r="Y2640" s="9">
        <v>72927.219999999914</v>
      </c>
      <c r="Z2640" s="9">
        <f t="shared" si="191"/>
        <v>88452.45</v>
      </c>
      <c r="AA2640" s="315"/>
      <c r="AB2640" s="9">
        <f t="shared" si="192"/>
        <v>62569.24</v>
      </c>
      <c r="AC2640" s="9">
        <v>82028.06</v>
      </c>
      <c r="AD2640" s="9"/>
      <c r="AG2640" s="315"/>
      <c r="AH2640" s="317"/>
      <c r="AI2640" s="317"/>
      <c r="AJ2640" s="317"/>
      <c r="AK2640" s="317"/>
      <c r="AL2640" s="315"/>
    </row>
    <row r="2641" spans="1:38">
      <c r="A2641" s="342"/>
      <c r="B2641" s="73"/>
      <c r="C2641" s="9" t="s">
        <v>401</v>
      </c>
      <c r="D2641" s="9"/>
      <c r="E2641" s="9" t="s">
        <v>70</v>
      </c>
      <c r="F2641" s="74">
        <v>40102</v>
      </c>
      <c r="G2641" s="9"/>
      <c r="H2641" s="74">
        <f t="shared" si="190"/>
        <v>132</v>
      </c>
      <c r="I2641" s="9"/>
      <c r="J2641" s="76">
        <v>6671.5999999999976</v>
      </c>
      <c r="K2641" s="9"/>
      <c r="L2641" s="315"/>
      <c r="M2641" s="9">
        <v>58</v>
      </c>
      <c r="N2641" s="35"/>
      <c r="O2641" s="315"/>
      <c r="P2641" s="75">
        <f t="shared" si="193"/>
        <v>115.02758620689652</v>
      </c>
      <c r="Q2641" s="9"/>
      <c r="R2641" s="9"/>
      <c r="S2641" s="9"/>
      <c r="T2641" s="78">
        <f t="shared" si="194"/>
        <v>691.41379310344826</v>
      </c>
      <c r="U2641" s="9"/>
      <c r="V2641" s="9"/>
      <c r="W2641" s="9"/>
      <c r="X2641" s="315"/>
      <c r="Y2641" s="9">
        <v>6671.5999999999976</v>
      </c>
      <c r="Z2641" s="9">
        <f t="shared" si="191"/>
        <v>8091.89</v>
      </c>
      <c r="AA2641" s="315"/>
      <c r="AB2641" s="9">
        <f t="shared" si="192"/>
        <v>5724.02</v>
      </c>
      <c r="AC2641" s="9">
        <v>7504.17</v>
      </c>
      <c r="AD2641" s="9"/>
      <c r="AG2641" s="315"/>
      <c r="AH2641" s="317"/>
      <c r="AI2641" s="317"/>
      <c r="AJ2641" s="317"/>
      <c r="AK2641" s="317"/>
      <c r="AL2641" s="315"/>
    </row>
    <row r="2642" spans="1:38">
      <c r="A2642" s="342"/>
      <c r="B2642" s="73"/>
      <c r="C2642" s="9" t="s">
        <v>403</v>
      </c>
      <c r="D2642" s="9"/>
      <c r="E2642" s="9" t="s">
        <v>223</v>
      </c>
      <c r="F2642" s="74">
        <v>312</v>
      </c>
      <c r="G2642" s="9"/>
      <c r="H2642" s="74">
        <f t="shared" si="190"/>
        <v>1</v>
      </c>
      <c r="I2642" s="9"/>
      <c r="J2642" s="76">
        <v>97.73</v>
      </c>
      <c r="K2642" s="9"/>
      <c r="L2642" s="315"/>
      <c r="M2642" s="9">
        <v>1</v>
      </c>
      <c r="N2642" s="35"/>
      <c r="O2642" s="315"/>
      <c r="P2642" s="75">
        <f t="shared" si="193"/>
        <v>97.73</v>
      </c>
      <c r="Q2642" s="9"/>
      <c r="R2642" s="9"/>
      <c r="S2642" s="9"/>
      <c r="T2642" s="78">
        <f t="shared" si="194"/>
        <v>312</v>
      </c>
      <c r="U2642" s="9"/>
      <c r="V2642" s="9"/>
      <c r="W2642" s="9"/>
      <c r="X2642" s="315"/>
      <c r="Y2642" s="9">
        <v>97.73</v>
      </c>
      <c r="Z2642" s="9">
        <f t="shared" si="191"/>
        <v>118.54</v>
      </c>
      <c r="AA2642" s="315"/>
      <c r="AB2642" s="9">
        <f t="shared" si="192"/>
        <v>83.85</v>
      </c>
      <c r="AC2642" s="9">
        <v>109.93</v>
      </c>
      <c r="AD2642" s="9"/>
      <c r="AG2642" s="315"/>
      <c r="AH2642" s="317"/>
      <c r="AI2642" s="317"/>
      <c r="AJ2642" s="317"/>
      <c r="AK2642" s="317"/>
      <c r="AL2642" s="315"/>
    </row>
    <row r="2643" spans="1:38">
      <c r="A2643" s="342"/>
      <c r="B2643" s="73"/>
      <c r="C2643" s="9" t="s">
        <v>403</v>
      </c>
      <c r="D2643" s="9"/>
      <c r="E2643" s="9" t="s">
        <v>77</v>
      </c>
      <c r="F2643" s="74">
        <v>1</v>
      </c>
      <c r="G2643" s="9"/>
      <c r="H2643" s="74">
        <f t="shared" si="190"/>
        <v>0</v>
      </c>
      <c r="I2643" s="9"/>
      <c r="J2643" s="76">
        <v>12.03</v>
      </c>
      <c r="K2643" s="9"/>
      <c r="L2643" s="315"/>
      <c r="M2643" s="9">
        <v>1</v>
      </c>
      <c r="N2643" s="35"/>
      <c r="O2643" s="315"/>
      <c r="P2643" s="75">
        <f t="shared" si="193"/>
        <v>12.03</v>
      </c>
      <c r="Q2643" s="9"/>
      <c r="R2643" s="9"/>
      <c r="S2643" s="9"/>
      <c r="T2643" s="78">
        <f t="shared" si="194"/>
        <v>1</v>
      </c>
      <c r="U2643" s="9"/>
      <c r="V2643" s="9"/>
      <c r="W2643" s="9"/>
      <c r="X2643" s="315"/>
      <c r="Y2643" s="9">
        <v>12.03</v>
      </c>
      <c r="Z2643" s="9">
        <f t="shared" si="191"/>
        <v>14.59</v>
      </c>
      <c r="AA2643" s="315"/>
      <c r="AB2643" s="9">
        <f t="shared" si="192"/>
        <v>10.32</v>
      </c>
      <c r="AC2643" s="9">
        <v>13.53</v>
      </c>
      <c r="AD2643" s="9"/>
      <c r="AG2643" s="315"/>
      <c r="AH2643" s="317"/>
      <c r="AI2643" s="317"/>
      <c r="AJ2643" s="317"/>
      <c r="AK2643" s="317"/>
      <c r="AL2643" s="315"/>
    </row>
    <row r="2644" spans="1:38">
      <c r="A2644" s="342"/>
      <c r="B2644" s="73"/>
      <c r="C2644" s="9" t="s">
        <v>403</v>
      </c>
      <c r="D2644" s="9"/>
      <c r="E2644" s="9" t="s">
        <v>100</v>
      </c>
      <c r="F2644" s="74">
        <v>825797</v>
      </c>
      <c r="G2644" s="9"/>
      <c r="H2644" s="74">
        <f t="shared" si="190"/>
        <v>2712</v>
      </c>
      <c r="I2644" s="9"/>
      <c r="J2644" s="76">
        <v>66582.110000000044</v>
      </c>
      <c r="K2644" s="9"/>
      <c r="L2644" s="315"/>
      <c r="M2644" s="9">
        <v>171</v>
      </c>
      <c r="N2644" s="35"/>
      <c r="O2644" s="315"/>
      <c r="P2644" s="75">
        <f t="shared" si="193"/>
        <v>389.36906432748566</v>
      </c>
      <c r="Q2644" s="9"/>
      <c r="R2644" s="9"/>
      <c r="S2644" s="9"/>
      <c r="T2644" s="78">
        <f t="shared" si="194"/>
        <v>4829.2222222222226</v>
      </c>
      <c r="U2644" s="9"/>
      <c r="V2644" s="9"/>
      <c r="W2644" s="9"/>
      <c r="X2644" s="315"/>
      <c r="Y2644" s="9">
        <v>66582.110000000044</v>
      </c>
      <c r="Z2644" s="9">
        <f t="shared" si="191"/>
        <v>80756.55</v>
      </c>
      <c r="AA2644" s="315"/>
      <c r="AB2644" s="9">
        <f t="shared" si="192"/>
        <v>57125.33</v>
      </c>
      <c r="AC2644" s="9">
        <v>74891.12</v>
      </c>
      <c r="AD2644" s="9"/>
      <c r="AG2644" s="315"/>
      <c r="AH2644" s="317"/>
      <c r="AI2644" s="317"/>
      <c r="AJ2644" s="317"/>
      <c r="AK2644" s="317"/>
      <c r="AL2644" s="315"/>
    </row>
    <row r="2645" spans="1:38">
      <c r="A2645" s="342"/>
      <c r="B2645" s="73"/>
      <c r="C2645" s="9" t="s">
        <v>601</v>
      </c>
      <c r="D2645" s="9"/>
      <c r="E2645" s="9" t="s">
        <v>98</v>
      </c>
      <c r="F2645" s="74">
        <v>372</v>
      </c>
      <c r="G2645" s="9"/>
      <c r="H2645" s="74">
        <f t="shared" si="190"/>
        <v>1</v>
      </c>
      <c r="I2645" s="9"/>
      <c r="J2645" s="76">
        <v>39.340000000000003</v>
      </c>
      <c r="K2645" s="9"/>
      <c r="L2645" s="315"/>
      <c r="M2645" s="9">
        <v>1</v>
      </c>
      <c r="N2645" s="35"/>
      <c r="O2645" s="315"/>
      <c r="P2645" s="75">
        <f t="shared" si="193"/>
        <v>39.340000000000003</v>
      </c>
      <c r="Q2645" s="9"/>
      <c r="R2645" s="9"/>
      <c r="S2645" s="9"/>
      <c r="T2645" s="78">
        <f t="shared" si="194"/>
        <v>372</v>
      </c>
      <c r="U2645" s="9"/>
      <c r="V2645" s="9"/>
      <c r="W2645" s="9"/>
      <c r="X2645" s="315"/>
      <c r="Y2645" s="9">
        <v>39.340000000000003</v>
      </c>
      <c r="Z2645" s="9">
        <f t="shared" si="191"/>
        <v>47.71</v>
      </c>
      <c r="AA2645" s="315"/>
      <c r="AB2645" s="9">
        <f t="shared" si="192"/>
        <v>33.75</v>
      </c>
      <c r="AC2645" s="9">
        <v>44.25</v>
      </c>
      <c r="AD2645" s="9"/>
      <c r="AG2645" s="315"/>
      <c r="AH2645" s="317"/>
      <c r="AI2645" s="317"/>
      <c r="AJ2645" s="317"/>
      <c r="AK2645" s="317"/>
      <c r="AL2645" s="315"/>
    </row>
    <row r="2646" spans="1:38">
      <c r="A2646" s="342"/>
      <c r="B2646" s="73"/>
      <c r="C2646" s="9" t="s">
        <v>404</v>
      </c>
      <c r="D2646" s="9"/>
      <c r="E2646" s="9" t="s">
        <v>276</v>
      </c>
      <c r="F2646" s="74">
        <v>874581</v>
      </c>
      <c r="G2646" s="9"/>
      <c r="H2646" s="74">
        <f t="shared" si="190"/>
        <v>2872</v>
      </c>
      <c r="I2646" s="9"/>
      <c r="J2646" s="76">
        <v>117400.18999999999</v>
      </c>
      <c r="K2646" s="9"/>
      <c r="L2646" s="315"/>
      <c r="M2646" s="9">
        <v>302</v>
      </c>
      <c r="N2646" s="35"/>
      <c r="O2646" s="315"/>
      <c r="P2646" s="75">
        <f t="shared" si="193"/>
        <v>388.74235099337744</v>
      </c>
      <c r="Q2646" s="9"/>
      <c r="R2646" s="9"/>
      <c r="S2646" s="9"/>
      <c r="T2646" s="78">
        <f t="shared" si="194"/>
        <v>2895.9635761589402</v>
      </c>
      <c r="U2646" s="9"/>
      <c r="V2646" s="9"/>
      <c r="W2646" s="9"/>
      <c r="X2646" s="315"/>
      <c r="Y2646" s="9">
        <v>117400.18999999999</v>
      </c>
      <c r="Z2646" s="9">
        <f t="shared" si="191"/>
        <v>142393.12</v>
      </c>
      <c r="AA2646" s="315"/>
      <c r="AB2646" s="9">
        <f t="shared" si="192"/>
        <v>100725.63</v>
      </c>
      <c r="AC2646" s="9">
        <v>132050.97</v>
      </c>
      <c r="AD2646" s="9"/>
      <c r="AG2646" s="315"/>
      <c r="AH2646" s="317"/>
      <c r="AI2646" s="317"/>
      <c r="AJ2646" s="317"/>
      <c r="AK2646" s="317"/>
      <c r="AL2646" s="315"/>
    </row>
    <row r="2647" spans="1:38">
      <c r="A2647" s="342"/>
      <c r="B2647" s="73"/>
      <c r="C2647" s="9" t="s">
        <v>405</v>
      </c>
      <c r="D2647" s="9"/>
      <c r="E2647" s="9" t="s">
        <v>284</v>
      </c>
      <c r="F2647" s="74">
        <v>225838</v>
      </c>
      <c r="G2647" s="9"/>
      <c r="H2647" s="74">
        <f t="shared" si="190"/>
        <v>742</v>
      </c>
      <c r="I2647" s="9"/>
      <c r="J2647" s="76">
        <v>15451.790000000003</v>
      </c>
      <c r="K2647" s="9"/>
      <c r="L2647" s="315"/>
      <c r="M2647" s="9">
        <v>59</v>
      </c>
      <c r="N2647" s="35"/>
      <c r="O2647" s="315"/>
      <c r="P2647" s="75">
        <f t="shared" si="193"/>
        <v>261.89474576271192</v>
      </c>
      <c r="Q2647" s="9"/>
      <c r="R2647" s="9"/>
      <c r="S2647" s="9"/>
      <c r="T2647" s="78">
        <f t="shared" si="194"/>
        <v>3827.7627118644068</v>
      </c>
      <c r="U2647" s="9"/>
      <c r="V2647" s="9"/>
      <c r="W2647" s="9"/>
      <c r="X2647" s="315"/>
      <c r="Y2647" s="9">
        <v>15451.790000000003</v>
      </c>
      <c r="Z2647" s="9">
        <f t="shared" si="191"/>
        <v>18741.27</v>
      </c>
      <c r="AA2647" s="315"/>
      <c r="AB2647" s="9">
        <f t="shared" si="192"/>
        <v>13257.14</v>
      </c>
      <c r="AC2647" s="9">
        <v>17380.07</v>
      </c>
      <c r="AD2647" s="9"/>
      <c r="AG2647" s="315"/>
      <c r="AH2647" s="317"/>
      <c r="AI2647" s="317"/>
      <c r="AJ2647" s="317"/>
      <c r="AK2647" s="317"/>
      <c r="AL2647" s="315"/>
    </row>
    <row r="2648" spans="1:38">
      <c r="A2648" s="342"/>
      <c r="B2648" s="73"/>
      <c r="C2648" s="9" t="s">
        <v>406</v>
      </c>
      <c r="D2648" s="9"/>
      <c r="E2648" s="9" t="s">
        <v>143</v>
      </c>
      <c r="F2648" s="74"/>
      <c r="G2648" s="9"/>
      <c r="H2648" s="74">
        <f t="shared" si="190"/>
        <v>0</v>
      </c>
      <c r="I2648" s="9"/>
      <c r="J2648" s="76">
        <v>11.9</v>
      </c>
      <c r="K2648" s="9"/>
      <c r="L2648" s="315"/>
      <c r="M2648" s="9">
        <v>1</v>
      </c>
      <c r="N2648" s="35"/>
      <c r="O2648" s="315"/>
      <c r="P2648" s="75">
        <f t="shared" si="193"/>
        <v>11.9</v>
      </c>
      <c r="Q2648" s="9"/>
      <c r="R2648" s="9"/>
      <c r="S2648" s="9"/>
      <c r="T2648" s="78">
        <f t="shared" si="194"/>
        <v>0</v>
      </c>
      <c r="U2648" s="9"/>
      <c r="V2648" s="9"/>
      <c r="W2648" s="9"/>
      <c r="X2648" s="315"/>
      <c r="Y2648" s="9">
        <v>11.9</v>
      </c>
      <c r="Z2648" s="9">
        <f t="shared" si="191"/>
        <v>14.43</v>
      </c>
      <c r="AA2648" s="315"/>
      <c r="AB2648" s="9">
        <f t="shared" si="192"/>
        <v>10.210000000000001</v>
      </c>
      <c r="AC2648" s="9">
        <v>13.39</v>
      </c>
      <c r="AD2648" s="9"/>
      <c r="AG2648" s="315"/>
      <c r="AH2648" s="317"/>
      <c r="AI2648" s="317"/>
      <c r="AJ2648" s="317"/>
      <c r="AK2648" s="317"/>
      <c r="AL2648" s="315"/>
    </row>
    <row r="2649" spans="1:38">
      <c r="A2649" s="342"/>
      <c r="B2649" s="73"/>
      <c r="C2649" s="9" t="s">
        <v>406</v>
      </c>
      <c r="D2649" s="9"/>
      <c r="E2649" s="9" t="s">
        <v>408</v>
      </c>
      <c r="F2649" s="74">
        <v>159763</v>
      </c>
      <c r="G2649" s="9"/>
      <c r="H2649" s="74">
        <f t="shared" si="190"/>
        <v>525</v>
      </c>
      <c r="I2649" s="9"/>
      <c r="J2649" s="76">
        <v>14508.639999999994</v>
      </c>
      <c r="K2649" s="9"/>
      <c r="L2649" s="315"/>
      <c r="M2649" s="9">
        <v>68</v>
      </c>
      <c r="N2649" s="35"/>
      <c r="O2649" s="315"/>
      <c r="P2649" s="75">
        <f t="shared" si="193"/>
        <v>213.36235294117637</v>
      </c>
      <c r="Q2649" s="9"/>
      <c r="R2649" s="9"/>
      <c r="S2649" s="9"/>
      <c r="T2649" s="78">
        <f t="shared" si="194"/>
        <v>2349.455882352941</v>
      </c>
      <c r="U2649" s="9"/>
      <c r="V2649" s="9"/>
      <c r="W2649" s="9"/>
      <c r="X2649" s="315"/>
      <c r="Y2649" s="9">
        <v>14508.639999999994</v>
      </c>
      <c r="Z2649" s="9">
        <f t="shared" si="191"/>
        <v>17597.34</v>
      </c>
      <c r="AA2649" s="315"/>
      <c r="AB2649" s="9">
        <f t="shared" si="192"/>
        <v>12447.95</v>
      </c>
      <c r="AC2649" s="9">
        <v>16319.22</v>
      </c>
      <c r="AD2649" s="9"/>
      <c r="AG2649" s="315"/>
      <c r="AH2649" s="317"/>
      <c r="AI2649" s="317"/>
      <c r="AJ2649" s="317"/>
      <c r="AK2649" s="317"/>
      <c r="AL2649" s="315"/>
    </row>
    <row r="2650" spans="1:38">
      <c r="A2650" s="342"/>
      <c r="B2650" s="73"/>
      <c r="C2650" s="9" t="s">
        <v>409</v>
      </c>
      <c r="D2650" s="9"/>
      <c r="E2650" s="9" t="s">
        <v>410</v>
      </c>
      <c r="F2650" s="74">
        <v>773295</v>
      </c>
      <c r="G2650" s="9"/>
      <c r="H2650" s="74">
        <f t="shared" si="190"/>
        <v>2540</v>
      </c>
      <c r="I2650" s="9"/>
      <c r="J2650" s="76">
        <v>46645.82</v>
      </c>
      <c r="K2650" s="9"/>
      <c r="L2650" s="315"/>
      <c r="M2650" s="9">
        <v>77</v>
      </c>
      <c r="N2650" s="35"/>
      <c r="O2650" s="315"/>
      <c r="P2650" s="75">
        <f t="shared" si="193"/>
        <v>605.78987012987011</v>
      </c>
      <c r="Q2650" s="9"/>
      <c r="R2650" s="9"/>
      <c r="S2650" s="9"/>
      <c r="T2650" s="78">
        <f t="shared" si="194"/>
        <v>10042.792207792209</v>
      </c>
      <c r="U2650" s="9"/>
      <c r="V2650" s="9"/>
      <c r="W2650" s="9"/>
      <c r="X2650" s="315"/>
      <c r="Y2650" s="9">
        <v>46645.82</v>
      </c>
      <c r="Z2650" s="9">
        <f t="shared" si="191"/>
        <v>56576.09</v>
      </c>
      <c r="AA2650" s="315"/>
      <c r="AB2650" s="9">
        <f t="shared" si="192"/>
        <v>40020.629999999997</v>
      </c>
      <c r="AC2650" s="9">
        <v>52466.91</v>
      </c>
      <c r="AD2650" s="9"/>
      <c r="AG2650" s="315"/>
      <c r="AH2650" s="317"/>
      <c r="AI2650" s="317"/>
      <c r="AJ2650" s="317"/>
      <c r="AK2650" s="317"/>
      <c r="AL2650" s="315"/>
    </row>
    <row r="2651" spans="1:38">
      <c r="A2651" s="342"/>
      <c r="B2651" s="73"/>
      <c r="C2651" s="9" t="s">
        <v>411</v>
      </c>
      <c r="D2651" s="9"/>
      <c r="E2651" s="9" t="s">
        <v>95</v>
      </c>
      <c r="F2651" s="74">
        <v>18221</v>
      </c>
      <c r="G2651" s="9"/>
      <c r="H2651" s="74">
        <f t="shared" si="190"/>
        <v>60</v>
      </c>
      <c r="I2651" s="9"/>
      <c r="J2651" s="76">
        <v>2653.05</v>
      </c>
      <c r="K2651" s="9"/>
      <c r="L2651" s="315"/>
      <c r="M2651" s="9">
        <v>35</v>
      </c>
      <c r="N2651" s="35"/>
      <c r="O2651" s="315"/>
      <c r="P2651" s="75">
        <f t="shared" si="193"/>
        <v>75.801428571428573</v>
      </c>
      <c r="Q2651" s="9"/>
      <c r="R2651" s="9"/>
      <c r="S2651" s="9"/>
      <c r="T2651" s="78">
        <f t="shared" si="194"/>
        <v>520.6</v>
      </c>
      <c r="U2651" s="9"/>
      <c r="V2651" s="9"/>
      <c r="W2651" s="9"/>
      <c r="X2651" s="315"/>
      <c r="Y2651" s="9">
        <v>2653.05</v>
      </c>
      <c r="Z2651" s="9">
        <f t="shared" si="191"/>
        <v>3217.85</v>
      </c>
      <c r="AA2651" s="315"/>
      <c r="AB2651" s="9">
        <f t="shared" si="192"/>
        <v>2276.23</v>
      </c>
      <c r="AC2651" s="9">
        <v>2984.13</v>
      </c>
      <c r="AD2651" s="9"/>
      <c r="AG2651" s="315"/>
      <c r="AH2651" s="317"/>
      <c r="AI2651" s="317"/>
      <c r="AJ2651" s="317"/>
      <c r="AK2651" s="317"/>
      <c r="AL2651" s="315"/>
    </row>
    <row r="2652" spans="1:38">
      <c r="A2652" s="342"/>
      <c r="B2652" s="73"/>
      <c r="C2652" s="9" t="s">
        <v>412</v>
      </c>
      <c r="D2652" s="9"/>
      <c r="E2652" s="9" t="s">
        <v>95</v>
      </c>
      <c r="F2652" s="74">
        <v>35459</v>
      </c>
      <c r="G2652" s="9"/>
      <c r="H2652" s="74">
        <f t="shared" si="190"/>
        <v>116</v>
      </c>
      <c r="I2652" s="9"/>
      <c r="J2652" s="76">
        <v>2933.42</v>
      </c>
      <c r="K2652" s="9"/>
      <c r="L2652" s="315"/>
      <c r="M2652" s="9">
        <v>20</v>
      </c>
      <c r="N2652" s="35"/>
      <c r="O2652" s="315"/>
      <c r="P2652" s="75">
        <f t="shared" si="193"/>
        <v>146.67099999999999</v>
      </c>
      <c r="Q2652" s="9"/>
      <c r="R2652" s="9"/>
      <c r="S2652" s="9"/>
      <c r="T2652" s="78">
        <f t="shared" si="194"/>
        <v>1772.95</v>
      </c>
      <c r="U2652" s="9"/>
      <c r="V2652" s="9"/>
      <c r="W2652" s="9"/>
      <c r="X2652" s="315"/>
      <c r="Y2652" s="9">
        <v>2933.42</v>
      </c>
      <c r="Z2652" s="9">
        <f t="shared" si="191"/>
        <v>3557.91</v>
      </c>
      <c r="AA2652" s="315"/>
      <c r="AB2652" s="9">
        <f t="shared" si="192"/>
        <v>2516.7800000000002</v>
      </c>
      <c r="AC2652" s="9">
        <v>3299.49</v>
      </c>
      <c r="AD2652" s="9"/>
      <c r="AG2652" s="315"/>
      <c r="AH2652" s="317"/>
      <c r="AI2652" s="317"/>
      <c r="AJ2652" s="317"/>
      <c r="AK2652" s="317"/>
      <c r="AL2652" s="315"/>
    </row>
    <row r="2653" spans="1:38">
      <c r="A2653" s="342"/>
      <c r="B2653" s="73"/>
      <c r="C2653" s="9" t="s">
        <v>413</v>
      </c>
      <c r="D2653" s="9"/>
      <c r="E2653" s="9" t="s">
        <v>55</v>
      </c>
      <c r="F2653" s="74">
        <v>1287235</v>
      </c>
      <c r="G2653" s="9"/>
      <c r="H2653" s="74">
        <f t="shared" si="190"/>
        <v>4228</v>
      </c>
      <c r="I2653" s="9"/>
      <c r="J2653" s="76">
        <v>145854.74000000002</v>
      </c>
      <c r="K2653" s="9"/>
      <c r="L2653" s="315"/>
      <c r="M2653" s="9">
        <v>198</v>
      </c>
      <c r="N2653" s="35"/>
      <c r="O2653" s="315"/>
      <c r="P2653" s="75">
        <f t="shared" si="193"/>
        <v>736.64010101010115</v>
      </c>
      <c r="Q2653" s="9"/>
      <c r="R2653" s="9"/>
      <c r="S2653" s="9"/>
      <c r="T2653" s="78">
        <f t="shared" si="194"/>
        <v>6501.1868686868684</v>
      </c>
      <c r="U2653" s="9"/>
      <c r="V2653" s="9"/>
      <c r="W2653" s="9"/>
      <c r="X2653" s="315"/>
      <c r="Y2653" s="9">
        <v>145854.74000000002</v>
      </c>
      <c r="Z2653" s="9">
        <f t="shared" si="191"/>
        <v>176905.26</v>
      </c>
      <c r="AA2653" s="315"/>
      <c r="AB2653" s="9">
        <f t="shared" si="192"/>
        <v>125138.73</v>
      </c>
      <c r="AC2653" s="9">
        <v>164056.46</v>
      </c>
      <c r="AD2653" s="9"/>
      <c r="AG2653" s="315"/>
      <c r="AH2653" s="317"/>
      <c r="AI2653" s="317"/>
      <c r="AJ2653" s="317"/>
      <c r="AK2653" s="317"/>
      <c r="AL2653" s="315"/>
    </row>
    <row r="2654" spans="1:38">
      <c r="A2654" s="342"/>
      <c r="B2654" s="73"/>
      <c r="C2654" s="9" t="s">
        <v>413</v>
      </c>
      <c r="D2654" s="9"/>
      <c r="E2654" s="9" t="s">
        <v>157</v>
      </c>
      <c r="F2654" s="74">
        <v>654</v>
      </c>
      <c r="G2654" s="9"/>
      <c r="H2654" s="74">
        <f t="shared" si="190"/>
        <v>2</v>
      </c>
      <c r="I2654" s="9"/>
      <c r="J2654" s="76">
        <v>67.94</v>
      </c>
      <c r="K2654" s="9"/>
      <c r="L2654" s="315"/>
      <c r="M2654" s="9">
        <v>1</v>
      </c>
      <c r="N2654" s="35"/>
      <c r="O2654" s="315"/>
      <c r="P2654" s="75">
        <f t="shared" si="193"/>
        <v>67.94</v>
      </c>
      <c r="Q2654" s="9"/>
      <c r="R2654" s="9"/>
      <c r="S2654" s="9"/>
      <c r="T2654" s="78">
        <f t="shared" si="194"/>
        <v>654</v>
      </c>
      <c r="U2654" s="9"/>
      <c r="V2654" s="9"/>
      <c r="W2654" s="9"/>
      <c r="X2654" s="315"/>
      <c r="Y2654" s="9">
        <v>67.94</v>
      </c>
      <c r="Z2654" s="9">
        <f t="shared" si="191"/>
        <v>82.4</v>
      </c>
      <c r="AA2654" s="315"/>
      <c r="AB2654" s="9">
        <f t="shared" si="192"/>
        <v>58.29</v>
      </c>
      <c r="AC2654" s="9">
        <v>76.42</v>
      </c>
      <c r="AD2654" s="9"/>
      <c r="AG2654" s="315"/>
      <c r="AH2654" s="317"/>
      <c r="AI2654" s="317"/>
      <c r="AJ2654" s="317"/>
      <c r="AK2654" s="317"/>
      <c r="AL2654" s="315"/>
    </row>
    <row r="2655" spans="1:38">
      <c r="A2655" s="342"/>
      <c r="B2655" s="73"/>
      <c r="C2655" s="9" t="s">
        <v>415</v>
      </c>
      <c r="D2655" s="9"/>
      <c r="E2655" s="9" t="s">
        <v>157</v>
      </c>
      <c r="F2655" s="74">
        <v>1342418</v>
      </c>
      <c r="G2655" s="9"/>
      <c r="H2655" s="74">
        <f t="shared" si="190"/>
        <v>4409</v>
      </c>
      <c r="I2655" s="9"/>
      <c r="J2655" s="76">
        <v>192556.43999999959</v>
      </c>
      <c r="K2655" s="9"/>
      <c r="L2655" s="315"/>
      <c r="M2655" s="9">
        <v>965</v>
      </c>
      <c r="N2655" s="35"/>
      <c r="O2655" s="315"/>
      <c r="P2655" s="75">
        <f t="shared" si="193"/>
        <v>199.54035233160579</v>
      </c>
      <c r="Q2655" s="9"/>
      <c r="R2655" s="9"/>
      <c r="S2655" s="9"/>
      <c r="T2655" s="78">
        <f t="shared" si="194"/>
        <v>1391.1067357512954</v>
      </c>
      <c r="U2655" s="9"/>
      <c r="V2655" s="9"/>
      <c r="W2655" s="9"/>
      <c r="X2655" s="315"/>
      <c r="Y2655" s="9">
        <v>192556.43999999959</v>
      </c>
      <c r="Z2655" s="9">
        <f t="shared" si="191"/>
        <v>233549.13</v>
      </c>
      <c r="AA2655" s="315"/>
      <c r="AB2655" s="9">
        <f t="shared" si="192"/>
        <v>165207.29999999999</v>
      </c>
      <c r="AC2655" s="9">
        <v>216586.23</v>
      </c>
      <c r="AD2655" s="9"/>
      <c r="AG2655" s="315"/>
      <c r="AH2655" s="317"/>
      <c r="AI2655" s="317"/>
      <c r="AJ2655" s="317"/>
      <c r="AK2655" s="317"/>
      <c r="AL2655" s="315"/>
    </row>
    <row r="2656" spans="1:38">
      <c r="A2656" s="342"/>
      <c r="B2656" s="73"/>
      <c r="C2656" s="9" t="s">
        <v>417</v>
      </c>
      <c r="D2656" s="9"/>
      <c r="E2656" s="9" t="s">
        <v>357</v>
      </c>
      <c r="F2656" s="74">
        <v>2217334</v>
      </c>
      <c r="G2656" s="9"/>
      <c r="H2656" s="74">
        <f t="shared" si="190"/>
        <v>7282</v>
      </c>
      <c r="I2656" s="9"/>
      <c r="J2656" s="76">
        <v>283820.42000000016</v>
      </c>
      <c r="K2656" s="9"/>
      <c r="L2656" s="315"/>
      <c r="M2656" s="9">
        <v>786</v>
      </c>
      <c r="N2656" s="35"/>
      <c r="O2656" s="315"/>
      <c r="P2656" s="75">
        <f t="shared" si="193"/>
        <v>361.09468193384242</v>
      </c>
      <c r="Q2656" s="9"/>
      <c r="R2656" s="9"/>
      <c r="S2656" s="9"/>
      <c r="T2656" s="78">
        <f t="shared" si="194"/>
        <v>2821.0356234096694</v>
      </c>
      <c r="U2656" s="9"/>
      <c r="V2656" s="9"/>
      <c r="W2656" s="9"/>
      <c r="X2656" s="315"/>
      <c r="Y2656" s="9">
        <v>283820.42000000016</v>
      </c>
      <c r="Z2656" s="9">
        <f t="shared" si="191"/>
        <v>344241.99</v>
      </c>
      <c r="AA2656" s="315"/>
      <c r="AB2656" s="9">
        <f t="shared" si="192"/>
        <v>243508.9</v>
      </c>
      <c r="AC2656" s="9">
        <v>319239.34999999998</v>
      </c>
      <c r="AD2656" s="9"/>
      <c r="AG2656" s="315"/>
      <c r="AH2656" s="317"/>
      <c r="AI2656" s="317"/>
      <c r="AJ2656" s="317"/>
      <c r="AK2656" s="317"/>
      <c r="AL2656" s="315"/>
    </row>
    <row r="2657" spans="1:38">
      <c r="A2657" s="342"/>
      <c r="B2657" s="73"/>
      <c r="C2657" s="9" t="s">
        <v>418</v>
      </c>
      <c r="D2657" s="9"/>
      <c r="E2657" s="9" t="s">
        <v>81</v>
      </c>
      <c r="F2657" s="74">
        <v>191558</v>
      </c>
      <c r="G2657" s="9"/>
      <c r="H2657" s="74">
        <f t="shared" si="190"/>
        <v>629</v>
      </c>
      <c r="I2657" s="9"/>
      <c r="J2657" s="76">
        <v>9193.1099999999988</v>
      </c>
      <c r="K2657" s="9"/>
      <c r="L2657" s="315"/>
      <c r="M2657" s="9">
        <v>6</v>
      </c>
      <c r="N2657" s="35"/>
      <c r="O2657" s="315"/>
      <c r="P2657" s="75">
        <f t="shared" si="193"/>
        <v>1532.1849999999997</v>
      </c>
      <c r="Q2657" s="9"/>
      <c r="R2657" s="9"/>
      <c r="S2657" s="9"/>
      <c r="T2657" s="78">
        <f t="shared" si="194"/>
        <v>31926.333333333332</v>
      </c>
      <c r="U2657" s="9"/>
      <c r="V2657" s="9"/>
      <c r="W2657" s="9"/>
      <c r="X2657" s="315"/>
      <c r="Y2657" s="9">
        <v>9193.1099999999988</v>
      </c>
      <c r="Z2657" s="9">
        <f t="shared" si="191"/>
        <v>11150.2</v>
      </c>
      <c r="AA2657" s="315"/>
      <c r="AB2657" s="9">
        <f t="shared" si="192"/>
        <v>7887.4</v>
      </c>
      <c r="AC2657" s="9">
        <v>10340.35</v>
      </c>
      <c r="AD2657" s="9"/>
      <c r="AG2657" s="315"/>
      <c r="AH2657" s="317"/>
      <c r="AI2657" s="317"/>
      <c r="AJ2657" s="317"/>
      <c r="AK2657" s="317"/>
      <c r="AL2657" s="315"/>
    </row>
    <row r="2658" spans="1:38">
      <c r="A2658" s="342"/>
      <c r="B2658" s="73"/>
      <c r="C2658" s="9" t="s">
        <v>419</v>
      </c>
      <c r="D2658" s="9"/>
      <c r="E2658" s="9" t="s">
        <v>154</v>
      </c>
      <c r="F2658" s="74">
        <v>2412</v>
      </c>
      <c r="G2658" s="9"/>
      <c r="H2658" s="74">
        <f t="shared" si="190"/>
        <v>8</v>
      </c>
      <c r="I2658" s="9"/>
      <c r="J2658" s="76">
        <v>1626.0700000000002</v>
      </c>
      <c r="K2658" s="9"/>
      <c r="L2658" s="315"/>
      <c r="M2658" s="9">
        <v>2</v>
      </c>
      <c r="N2658" s="35"/>
      <c r="O2658" s="315"/>
      <c r="P2658" s="75">
        <f t="shared" si="193"/>
        <v>813.03500000000008</v>
      </c>
      <c r="Q2658" s="9"/>
      <c r="R2658" s="9"/>
      <c r="S2658" s="9"/>
      <c r="T2658" s="78">
        <f t="shared" si="194"/>
        <v>1206</v>
      </c>
      <c r="U2658" s="9"/>
      <c r="V2658" s="9"/>
      <c r="W2658" s="9"/>
      <c r="X2658" s="315"/>
      <c r="Y2658" s="9">
        <v>1626.0700000000002</v>
      </c>
      <c r="Z2658" s="9">
        <f t="shared" si="191"/>
        <v>1972.24</v>
      </c>
      <c r="AA2658" s="315"/>
      <c r="AB2658" s="9">
        <f t="shared" si="192"/>
        <v>1395.12</v>
      </c>
      <c r="AC2658" s="9">
        <v>1828.99</v>
      </c>
      <c r="AD2658" s="9"/>
      <c r="AG2658" s="315"/>
      <c r="AH2658" s="317"/>
      <c r="AI2658" s="317"/>
      <c r="AJ2658" s="317"/>
      <c r="AK2658" s="317"/>
      <c r="AL2658" s="315"/>
    </row>
    <row r="2659" spans="1:38">
      <c r="A2659" s="342"/>
      <c r="B2659" s="73"/>
      <c r="C2659" s="9" t="s">
        <v>420</v>
      </c>
      <c r="D2659" s="9"/>
      <c r="E2659" s="9" t="s">
        <v>96</v>
      </c>
      <c r="F2659" s="74">
        <v>43061</v>
      </c>
      <c r="G2659" s="9"/>
      <c r="H2659" s="74">
        <f t="shared" si="190"/>
        <v>141</v>
      </c>
      <c r="I2659" s="9"/>
      <c r="J2659" s="76">
        <v>7880.5199999999977</v>
      </c>
      <c r="K2659" s="9"/>
      <c r="L2659" s="315"/>
      <c r="M2659" s="9">
        <v>19</v>
      </c>
      <c r="N2659" s="35"/>
      <c r="O2659" s="315"/>
      <c r="P2659" s="75">
        <f t="shared" si="193"/>
        <v>414.76421052631565</v>
      </c>
      <c r="Q2659" s="9"/>
      <c r="R2659" s="9"/>
      <c r="S2659" s="9"/>
      <c r="T2659" s="78">
        <f t="shared" si="194"/>
        <v>2266.3684210526317</v>
      </c>
      <c r="U2659" s="9"/>
      <c r="V2659" s="9"/>
      <c r="W2659" s="9"/>
      <c r="X2659" s="315"/>
      <c r="Y2659" s="9">
        <v>7880.5199999999977</v>
      </c>
      <c r="Z2659" s="9">
        <f t="shared" si="191"/>
        <v>9558.18</v>
      </c>
      <c r="AA2659" s="315"/>
      <c r="AB2659" s="9">
        <f t="shared" si="192"/>
        <v>6761.24</v>
      </c>
      <c r="AC2659" s="9">
        <v>8863.9599999999991</v>
      </c>
      <c r="AD2659" s="9"/>
      <c r="AG2659" s="315"/>
      <c r="AH2659" s="317"/>
      <c r="AI2659" s="317"/>
      <c r="AJ2659" s="317"/>
      <c r="AK2659" s="317"/>
      <c r="AL2659" s="315"/>
    </row>
    <row r="2660" spans="1:38">
      <c r="A2660" s="342"/>
      <c r="B2660" s="73"/>
      <c r="C2660" s="9" t="s">
        <v>421</v>
      </c>
      <c r="D2660" s="9"/>
      <c r="E2660" s="9" t="s">
        <v>377</v>
      </c>
      <c r="F2660" s="74">
        <v>3214233</v>
      </c>
      <c r="G2660" s="9"/>
      <c r="H2660" s="74">
        <f t="shared" si="190"/>
        <v>10556</v>
      </c>
      <c r="I2660" s="9"/>
      <c r="J2660" s="76">
        <v>374623.1799999997</v>
      </c>
      <c r="K2660" s="9"/>
      <c r="L2660" s="315"/>
      <c r="M2660" s="9">
        <v>1764</v>
      </c>
      <c r="N2660" s="35"/>
      <c r="O2660" s="315"/>
      <c r="P2660" s="75">
        <f t="shared" si="193"/>
        <v>212.37141723355992</v>
      </c>
      <c r="Q2660" s="9"/>
      <c r="R2660" s="9"/>
      <c r="S2660" s="9"/>
      <c r="T2660" s="78">
        <f t="shared" si="194"/>
        <v>1822.1275510204082</v>
      </c>
      <c r="U2660" s="9"/>
      <c r="V2660" s="9"/>
      <c r="W2660" s="9"/>
      <c r="X2660" s="315"/>
      <c r="Y2660" s="9">
        <v>374623.1799999997</v>
      </c>
      <c r="Z2660" s="9">
        <f t="shared" si="191"/>
        <v>454375.44</v>
      </c>
      <c r="AA2660" s="315"/>
      <c r="AB2660" s="9">
        <f t="shared" si="192"/>
        <v>321414.78000000003</v>
      </c>
      <c r="AC2660" s="9">
        <v>421373.71</v>
      </c>
      <c r="AD2660" s="9"/>
      <c r="AG2660" s="315"/>
      <c r="AH2660" s="317"/>
      <c r="AI2660" s="317"/>
      <c r="AJ2660" s="317"/>
      <c r="AK2660" s="317"/>
      <c r="AL2660" s="315"/>
    </row>
    <row r="2661" spans="1:38">
      <c r="A2661" s="342"/>
      <c r="B2661" s="73"/>
      <c r="C2661" s="9" t="s">
        <v>423</v>
      </c>
      <c r="D2661" s="9"/>
      <c r="E2661" s="9" t="s">
        <v>138</v>
      </c>
      <c r="F2661" s="74">
        <v>28</v>
      </c>
      <c r="G2661" s="9"/>
      <c r="H2661" s="74">
        <f t="shared" si="190"/>
        <v>0</v>
      </c>
      <c r="I2661" s="9"/>
      <c r="J2661" s="76">
        <v>25.04</v>
      </c>
      <c r="K2661" s="9"/>
      <c r="L2661" s="315"/>
      <c r="M2661" s="9">
        <v>1</v>
      </c>
      <c r="N2661" s="35"/>
      <c r="O2661" s="315"/>
      <c r="P2661" s="75">
        <f t="shared" si="193"/>
        <v>25.04</v>
      </c>
      <c r="Q2661" s="9"/>
      <c r="R2661" s="9"/>
      <c r="S2661" s="9"/>
      <c r="T2661" s="78">
        <f t="shared" si="194"/>
        <v>28</v>
      </c>
      <c r="U2661" s="9"/>
      <c r="V2661" s="9"/>
      <c r="W2661" s="9"/>
      <c r="X2661" s="315"/>
      <c r="Y2661" s="9">
        <v>25.04</v>
      </c>
      <c r="Z2661" s="9">
        <f t="shared" si="191"/>
        <v>30.37</v>
      </c>
      <c r="AA2661" s="315"/>
      <c r="AB2661" s="9">
        <f t="shared" si="192"/>
        <v>21.48</v>
      </c>
      <c r="AC2661" s="9">
        <v>28.16</v>
      </c>
      <c r="AD2661" s="9"/>
      <c r="AG2661" s="315"/>
      <c r="AH2661" s="317"/>
      <c r="AI2661" s="317"/>
      <c r="AJ2661" s="317"/>
      <c r="AK2661" s="317"/>
      <c r="AL2661" s="315"/>
    </row>
    <row r="2662" spans="1:38">
      <c r="A2662" s="342"/>
      <c r="B2662" s="73"/>
      <c r="C2662" s="9" t="s">
        <v>423</v>
      </c>
      <c r="D2662" s="9"/>
      <c r="E2662" s="9" t="s">
        <v>88</v>
      </c>
      <c r="F2662" s="74">
        <v>2090</v>
      </c>
      <c r="G2662" s="9"/>
      <c r="H2662" s="74">
        <f t="shared" si="190"/>
        <v>7</v>
      </c>
      <c r="I2662" s="9"/>
      <c r="J2662" s="76">
        <v>392.39</v>
      </c>
      <c r="K2662" s="9"/>
      <c r="L2662" s="315"/>
      <c r="M2662" s="9">
        <v>1</v>
      </c>
      <c r="N2662" s="35"/>
      <c r="O2662" s="315"/>
      <c r="P2662" s="75">
        <f t="shared" si="193"/>
        <v>392.39</v>
      </c>
      <c r="Q2662" s="9"/>
      <c r="R2662" s="9"/>
      <c r="S2662" s="9"/>
      <c r="T2662" s="78">
        <f t="shared" si="194"/>
        <v>2090</v>
      </c>
      <c r="U2662" s="9"/>
      <c r="V2662" s="9"/>
      <c r="W2662" s="9"/>
      <c r="X2662" s="315"/>
      <c r="Y2662" s="9">
        <v>392.39</v>
      </c>
      <c r="Z2662" s="9">
        <f t="shared" si="191"/>
        <v>475.92</v>
      </c>
      <c r="AA2662" s="315"/>
      <c r="AB2662" s="9">
        <f t="shared" si="192"/>
        <v>336.66</v>
      </c>
      <c r="AC2662" s="9">
        <v>441.36</v>
      </c>
      <c r="AD2662" s="9"/>
      <c r="AG2662" s="315"/>
      <c r="AH2662" s="317"/>
      <c r="AI2662" s="317"/>
      <c r="AJ2662" s="317"/>
      <c r="AK2662" s="317"/>
      <c r="AL2662" s="315"/>
    </row>
    <row r="2663" spans="1:38">
      <c r="A2663" s="342"/>
      <c r="B2663" s="73"/>
      <c r="C2663" s="9" t="s">
        <v>423</v>
      </c>
      <c r="D2663" s="9"/>
      <c r="E2663" s="9" t="s">
        <v>213</v>
      </c>
      <c r="F2663" s="74">
        <v>725703</v>
      </c>
      <c r="G2663" s="9"/>
      <c r="H2663" s="74">
        <f t="shared" si="190"/>
        <v>2383</v>
      </c>
      <c r="I2663" s="9"/>
      <c r="J2663" s="76">
        <v>109627.47999999998</v>
      </c>
      <c r="K2663" s="9"/>
      <c r="L2663" s="315"/>
      <c r="M2663" s="9">
        <v>606</v>
      </c>
      <c r="N2663" s="35"/>
      <c r="O2663" s="315"/>
      <c r="P2663" s="75">
        <f t="shared" si="193"/>
        <v>180.9034323432343</v>
      </c>
      <c r="Q2663" s="9"/>
      <c r="R2663" s="9"/>
      <c r="S2663" s="9"/>
      <c r="T2663" s="78">
        <f t="shared" si="194"/>
        <v>1197.529702970297</v>
      </c>
      <c r="U2663" s="9"/>
      <c r="V2663" s="9"/>
      <c r="W2663" s="9"/>
      <c r="X2663" s="315"/>
      <c r="Y2663" s="9">
        <v>109627.47999999998</v>
      </c>
      <c r="Z2663" s="9">
        <f t="shared" si="191"/>
        <v>132965.70000000001</v>
      </c>
      <c r="AA2663" s="315"/>
      <c r="AB2663" s="9">
        <f t="shared" si="192"/>
        <v>94056.89</v>
      </c>
      <c r="AC2663" s="9">
        <v>123308.27</v>
      </c>
      <c r="AD2663" s="9"/>
      <c r="AG2663" s="315"/>
      <c r="AH2663" s="317"/>
      <c r="AI2663" s="317"/>
      <c r="AJ2663" s="317"/>
      <c r="AK2663" s="317"/>
      <c r="AL2663" s="315"/>
    </row>
    <row r="2664" spans="1:38">
      <c r="A2664" s="342"/>
      <c r="B2664" s="73"/>
      <c r="C2664" s="9" t="s">
        <v>424</v>
      </c>
      <c r="D2664" s="9"/>
      <c r="E2664" s="9" t="s">
        <v>281</v>
      </c>
      <c r="F2664" s="74">
        <v>156405</v>
      </c>
      <c r="G2664" s="9"/>
      <c r="H2664" s="74">
        <f t="shared" si="190"/>
        <v>514</v>
      </c>
      <c r="I2664" s="9"/>
      <c r="J2664" s="76">
        <v>25626.399999999994</v>
      </c>
      <c r="K2664" s="9"/>
      <c r="L2664" s="315"/>
      <c r="M2664" s="9">
        <v>91</v>
      </c>
      <c r="N2664" s="35"/>
      <c r="O2664" s="315"/>
      <c r="P2664" s="75">
        <f t="shared" si="193"/>
        <v>281.60879120879116</v>
      </c>
      <c r="Q2664" s="9"/>
      <c r="R2664" s="9"/>
      <c r="S2664" s="9"/>
      <c r="T2664" s="78">
        <f t="shared" si="194"/>
        <v>1718.7362637362637</v>
      </c>
      <c r="U2664" s="9"/>
      <c r="V2664" s="9"/>
      <c r="W2664" s="9"/>
      <c r="X2664" s="315"/>
      <c r="Y2664" s="9">
        <v>25626.399999999994</v>
      </c>
      <c r="Z2664" s="9">
        <f t="shared" si="191"/>
        <v>31081.919999999998</v>
      </c>
      <c r="AA2664" s="315"/>
      <c r="AB2664" s="9">
        <f t="shared" si="192"/>
        <v>21986.639999999999</v>
      </c>
      <c r="AC2664" s="9">
        <v>28824.41</v>
      </c>
      <c r="AD2664" s="9"/>
      <c r="AG2664" s="315"/>
      <c r="AH2664" s="317"/>
      <c r="AI2664" s="317"/>
      <c r="AJ2664" s="317"/>
      <c r="AK2664" s="317"/>
      <c r="AL2664" s="315"/>
    </row>
    <row r="2665" spans="1:38">
      <c r="A2665" s="342"/>
      <c r="B2665" s="73"/>
      <c r="C2665" s="9" t="s">
        <v>425</v>
      </c>
      <c r="D2665" s="9"/>
      <c r="E2665" s="9" t="s">
        <v>61</v>
      </c>
      <c r="F2665" s="74">
        <v>7156</v>
      </c>
      <c r="G2665" s="9"/>
      <c r="H2665" s="74">
        <f t="shared" si="190"/>
        <v>24</v>
      </c>
      <c r="I2665" s="9"/>
      <c r="J2665" s="76">
        <v>1779.6899999999998</v>
      </c>
      <c r="K2665" s="9"/>
      <c r="L2665" s="315"/>
      <c r="M2665" s="9">
        <v>10</v>
      </c>
      <c r="N2665" s="35"/>
      <c r="O2665" s="315"/>
      <c r="P2665" s="75">
        <f t="shared" si="193"/>
        <v>177.96899999999999</v>
      </c>
      <c r="Q2665" s="9"/>
      <c r="R2665" s="9"/>
      <c r="S2665" s="9"/>
      <c r="T2665" s="78">
        <f t="shared" si="194"/>
        <v>715.6</v>
      </c>
      <c r="U2665" s="9"/>
      <c r="V2665" s="9"/>
      <c r="W2665" s="9"/>
      <c r="X2665" s="315"/>
      <c r="Y2665" s="9">
        <v>1779.6899999999998</v>
      </c>
      <c r="Z2665" s="9">
        <f t="shared" si="191"/>
        <v>2158.56</v>
      </c>
      <c r="AA2665" s="315"/>
      <c r="AB2665" s="9">
        <f t="shared" si="192"/>
        <v>1526.92</v>
      </c>
      <c r="AC2665" s="9">
        <v>2001.78</v>
      </c>
      <c r="AD2665" s="9"/>
      <c r="AG2665" s="315"/>
      <c r="AH2665" s="317"/>
      <c r="AI2665" s="317"/>
      <c r="AJ2665" s="317"/>
      <c r="AK2665" s="317"/>
      <c r="AL2665" s="315"/>
    </row>
    <row r="2666" spans="1:38">
      <c r="A2666" s="342"/>
      <c r="B2666" s="73"/>
      <c r="C2666" s="9" t="s">
        <v>428</v>
      </c>
      <c r="D2666" s="9"/>
      <c r="E2666" s="9" t="s">
        <v>61</v>
      </c>
      <c r="F2666" s="74">
        <v>712</v>
      </c>
      <c r="G2666" s="9"/>
      <c r="H2666" s="74">
        <f t="shared" si="190"/>
        <v>2</v>
      </c>
      <c r="I2666" s="9"/>
      <c r="J2666" s="76">
        <v>463.71000000000004</v>
      </c>
      <c r="K2666" s="9"/>
      <c r="L2666" s="315"/>
      <c r="M2666" s="9">
        <v>5</v>
      </c>
      <c r="N2666" s="35"/>
      <c r="O2666" s="315"/>
      <c r="P2666" s="75">
        <f t="shared" si="193"/>
        <v>92.742000000000004</v>
      </c>
      <c r="Q2666" s="9"/>
      <c r="R2666" s="9"/>
      <c r="S2666" s="9"/>
      <c r="T2666" s="78">
        <f t="shared" si="194"/>
        <v>142.4</v>
      </c>
      <c r="U2666" s="9"/>
      <c r="V2666" s="9"/>
      <c r="W2666" s="9"/>
      <c r="X2666" s="315"/>
      <c r="Y2666" s="9">
        <v>463.71000000000004</v>
      </c>
      <c r="Z2666" s="9">
        <f t="shared" si="191"/>
        <v>562.42999999999995</v>
      </c>
      <c r="AA2666" s="315"/>
      <c r="AB2666" s="9">
        <f t="shared" si="192"/>
        <v>397.85</v>
      </c>
      <c r="AC2666" s="9">
        <v>521.58000000000004</v>
      </c>
      <c r="AD2666" s="9"/>
      <c r="AG2666" s="315"/>
      <c r="AH2666" s="317"/>
      <c r="AI2666" s="317"/>
      <c r="AJ2666" s="317"/>
      <c r="AK2666" s="317"/>
      <c r="AL2666" s="315"/>
    </row>
    <row r="2667" spans="1:38">
      <c r="A2667" s="342"/>
      <c r="B2667" s="73"/>
      <c r="C2667" s="9" t="s">
        <v>429</v>
      </c>
      <c r="D2667" s="9"/>
      <c r="E2667" s="9" t="s">
        <v>114</v>
      </c>
      <c r="F2667" s="74">
        <v>202623</v>
      </c>
      <c r="G2667" s="9"/>
      <c r="H2667" s="74">
        <f t="shared" si="190"/>
        <v>665</v>
      </c>
      <c r="I2667" s="9"/>
      <c r="J2667" s="76">
        <v>23799.360000000001</v>
      </c>
      <c r="K2667" s="9"/>
      <c r="L2667" s="315"/>
      <c r="M2667" s="9">
        <v>113</v>
      </c>
      <c r="N2667" s="35"/>
      <c r="O2667" s="315"/>
      <c r="P2667" s="75">
        <f t="shared" si="193"/>
        <v>210.61380530973452</v>
      </c>
      <c r="Q2667" s="9"/>
      <c r="R2667" s="9"/>
      <c r="S2667" s="9"/>
      <c r="T2667" s="78">
        <f t="shared" si="194"/>
        <v>1793.1238938053098</v>
      </c>
      <c r="U2667" s="9"/>
      <c r="V2667" s="9"/>
      <c r="W2667" s="9"/>
      <c r="X2667" s="315"/>
      <c r="Y2667" s="9">
        <v>23799.360000000001</v>
      </c>
      <c r="Z2667" s="9">
        <f t="shared" si="191"/>
        <v>28865.93</v>
      </c>
      <c r="AA2667" s="315"/>
      <c r="AB2667" s="9">
        <f t="shared" si="192"/>
        <v>20419.09</v>
      </c>
      <c r="AC2667" s="9">
        <v>26769.360000000001</v>
      </c>
      <c r="AD2667" s="9"/>
      <c r="AG2667" s="315"/>
      <c r="AH2667" s="317"/>
      <c r="AI2667" s="317"/>
      <c r="AJ2667" s="317"/>
      <c r="AK2667" s="317"/>
      <c r="AL2667" s="315"/>
    </row>
    <row r="2668" spans="1:38">
      <c r="A2668" s="342"/>
      <c r="B2668" s="73"/>
      <c r="C2668" s="9" t="s">
        <v>429</v>
      </c>
      <c r="D2668" s="9"/>
      <c r="E2668" s="9" t="s">
        <v>213</v>
      </c>
      <c r="F2668" s="74">
        <v>13569</v>
      </c>
      <c r="G2668" s="9"/>
      <c r="H2668" s="74">
        <f t="shared" si="190"/>
        <v>45</v>
      </c>
      <c r="I2668" s="9"/>
      <c r="J2668" s="76">
        <v>878.53</v>
      </c>
      <c r="K2668" s="9"/>
      <c r="L2668" s="315"/>
      <c r="M2668" s="9">
        <v>2</v>
      </c>
      <c r="N2668" s="35"/>
      <c r="O2668" s="315"/>
      <c r="P2668" s="75">
        <f t="shared" si="193"/>
        <v>439.26499999999999</v>
      </c>
      <c r="Q2668" s="9"/>
      <c r="R2668" s="9"/>
      <c r="S2668" s="9"/>
      <c r="T2668" s="78">
        <f t="shared" si="194"/>
        <v>6784.5</v>
      </c>
      <c r="U2668" s="9"/>
      <c r="V2668" s="9"/>
      <c r="W2668" s="9"/>
      <c r="X2668" s="315"/>
      <c r="Y2668" s="9">
        <v>878.53</v>
      </c>
      <c r="Z2668" s="9">
        <f t="shared" si="191"/>
        <v>1065.56</v>
      </c>
      <c r="AA2668" s="315"/>
      <c r="AB2668" s="9">
        <f t="shared" si="192"/>
        <v>753.75</v>
      </c>
      <c r="AC2668" s="9">
        <v>988.16</v>
      </c>
      <c r="AD2668" s="9"/>
      <c r="AG2668" s="315"/>
      <c r="AH2668" s="317"/>
      <c r="AI2668" s="317"/>
      <c r="AJ2668" s="317"/>
      <c r="AK2668" s="317"/>
      <c r="AL2668" s="315"/>
    </row>
    <row r="2669" spans="1:38">
      <c r="A2669" s="342"/>
      <c r="B2669" s="73"/>
      <c r="C2669" s="9" t="s">
        <v>430</v>
      </c>
      <c r="D2669" s="9"/>
      <c r="E2669" s="9" t="s">
        <v>325</v>
      </c>
      <c r="F2669" s="74">
        <v>438426</v>
      </c>
      <c r="G2669" s="9"/>
      <c r="H2669" s="74">
        <f t="shared" si="190"/>
        <v>1440</v>
      </c>
      <c r="I2669" s="9"/>
      <c r="J2669" s="76">
        <v>48792.020000000026</v>
      </c>
      <c r="K2669" s="9"/>
      <c r="L2669" s="315"/>
      <c r="M2669" s="9">
        <v>190</v>
      </c>
      <c r="N2669" s="35"/>
      <c r="O2669" s="315"/>
      <c r="P2669" s="75">
        <f t="shared" si="193"/>
        <v>256.80010526315806</v>
      </c>
      <c r="Q2669" s="9"/>
      <c r="R2669" s="9"/>
      <c r="S2669" s="9"/>
      <c r="T2669" s="78">
        <f t="shared" si="194"/>
        <v>2307.5052631578947</v>
      </c>
      <c r="U2669" s="9"/>
      <c r="V2669" s="9"/>
      <c r="W2669" s="9"/>
      <c r="X2669" s="315"/>
      <c r="Y2669" s="9">
        <v>48792.020000000026</v>
      </c>
      <c r="Z2669" s="9">
        <f t="shared" si="191"/>
        <v>59179.19</v>
      </c>
      <c r="AA2669" s="315"/>
      <c r="AB2669" s="9">
        <f t="shared" si="192"/>
        <v>41862</v>
      </c>
      <c r="AC2669" s="9">
        <v>54880.95</v>
      </c>
      <c r="AD2669" s="9"/>
      <c r="AG2669" s="315"/>
      <c r="AH2669" s="317"/>
      <c r="AI2669" s="317"/>
      <c r="AJ2669" s="317"/>
      <c r="AK2669" s="317"/>
      <c r="AL2669" s="315"/>
    </row>
    <row r="2670" spans="1:38">
      <c r="A2670" s="342"/>
      <c r="B2670" s="73"/>
      <c r="C2670" s="9" t="s">
        <v>430</v>
      </c>
      <c r="D2670" s="9"/>
      <c r="E2670" s="9" t="s">
        <v>77</v>
      </c>
      <c r="F2670" s="74">
        <v>8280</v>
      </c>
      <c r="G2670" s="9"/>
      <c r="H2670" s="74">
        <f t="shared" si="190"/>
        <v>27</v>
      </c>
      <c r="I2670" s="9"/>
      <c r="J2670" s="76">
        <v>1879.46</v>
      </c>
      <c r="K2670" s="9"/>
      <c r="L2670" s="315"/>
      <c r="M2670" s="9">
        <v>1</v>
      </c>
      <c r="N2670" s="35"/>
      <c r="O2670" s="315"/>
      <c r="P2670" s="75">
        <f t="shared" si="193"/>
        <v>1879.46</v>
      </c>
      <c r="Q2670" s="9"/>
      <c r="R2670" s="9"/>
      <c r="S2670" s="9"/>
      <c r="T2670" s="78">
        <f t="shared" si="194"/>
        <v>8280</v>
      </c>
      <c r="U2670" s="9"/>
      <c r="V2670" s="9"/>
      <c r="W2670" s="9"/>
      <c r="X2670" s="315"/>
      <c r="Y2670" s="9">
        <v>1879.46</v>
      </c>
      <c r="Z2670" s="9">
        <f t="shared" si="191"/>
        <v>2279.5700000000002</v>
      </c>
      <c r="AA2670" s="315"/>
      <c r="AB2670" s="9">
        <f t="shared" si="192"/>
        <v>1612.52</v>
      </c>
      <c r="AC2670" s="9">
        <v>2114</v>
      </c>
      <c r="AD2670" s="9"/>
      <c r="AG2670" s="315"/>
      <c r="AH2670" s="317"/>
      <c r="AI2670" s="317"/>
      <c r="AJ2670" s="317"/>
      <c r="AK2670" s="317"/>
      <c r="AL2670" s="315"/>
    </row>
    <row r="2671" spans="1:38">
      <c r="A2671" s="342"/>
      <c r="B2671" s="73"/>
      <c r="C2671" s="9" t="s">
        <v>431</v>
      </c>
      <c r="D2671" s="9"/>
      <c r="E2671" s="9" t="s">
        <v>61</v>
      </c>
      <c r="F2671" s="74">
        <v>6119</v>
      </c>
      <c r="G2671" s="9"/>
      <c r="H2671" s="74">
        <f t="shared" si="190"/>
        <v>20</v>
      </c>
      <c r="I2671" s="9"/>
      <c r="J2671" s="76">
        <v>805.63999999999987</v>
      </c>
      <c r="K2671" s="9"/>
      <c r="L2671" s="315"/>
      <c r="M2671" s="9">
        <v>14</v>
      </c>
      <c r="N2671" s="35"/>
      <c r="O2671" s="315"/>
      <c r="P2671" s="75">
        <f t="shared" si="193"/>
        <v>57.545714285714276</v>
      </c>
      <c r="Q2671" s="9"/>
      <c r="R2671" s="9"/>
      <c r="S2671" s="9"/>
      <c r="T2671" s="78">
        <f t="shared" si="194"/>
        <v>437.07142857142856</v>
      </c>
      <c r="U2671" s="9"/>
      <c r="V2671" s="9"/>
      <c r="W2671" s="9"/>
      <c r="X2671" s="315"/>
      <c r="Y2671" s="9">
        <v>805.63999999999987</v>
      </c>
      <c r="Z2671" s="9">
        <f t="shared" si="191"/>
        <v>977.15</v>
      </c>
      <c r="AA2671" s="315"/>
      <c r="AB2671" s="9">
        <f t="shared" si="192"/>
        <v>691.21</v>
      </c>
      <c r="AC2671" s="9">
        <v>906.18</v>
      </c>
      <c r="AD2671" s="9"/>
      <c r="AG2671" s="315"/>
      <c r="AH2671" s="317"/>
      <c r="AI2671" s="317"/>
      <c r="AJ2671" s="317"/>
      <c r="AK2671" s="317"/>
      <c r="AL2671" s="315"/>
    </row>
    <row r="2672" spans="1:38">
      <c r="A2672" s="342"/>
      <c r="B2672" s="73"/>
      <c r="C2672" s="9" t="s">
        <v>432</v>
      </c>
      <c r="D2672" s="9"/>
      <c r="E2672" s="9" t="s">
        <v>433</v>
      </c>
      <c r="F2672" s="74">
        <v>3187772</v>
      </c>
      <c r="G2672" s="9"/>
      <c r="H2672" s="74">
        <f t="shared" si="190"/>
        <v>10469</v>
      </c>
      <c r="I2672" s="9"/>
      <c r="J2672" s="76">
        <v>267371.67999999982</v>
      </c>
      <c r="K2672" s="9"/>
      <c r="L2672" s="315"/>
      <c r="M2672" s="9">
        <v>374</v>
      </c>
      <c r="N2672" s="35"/>
      <c r="O2672" s="315"/>
      <c r="P2672" s="75">
        <f t="shared" si="193"/>
        <v>714.8975401069514</v>
      </c>
      <c r="Q2672" s="9"/>
      <c r="R2672" s="9"/>
      <c r="S2672" s="9"/>
      <c r="T2672" s="78">
        <f t="shared" si="194"/>
        <v>8523.454545454546</v>
      </c>
      <c r="U2672" s="9"/>
      <c r="V2672" s="9"/>
      <c r="W2672" s="9"/>
      <c r="X2672" s="315"/>
      <c r="Y2672" s="9">
        <v>267371.67999999982</v>
      </c>
      <c r="Z2672" s="9">
        <f t="shared" si="191"/>
        <v>324291.53000000003</v>
      </c>
      <c r="AA2672" s="315"/>
      <c r="AB2672" s="9">
        <f t="shared" si="192"/>
        <v>229396.4</v>
      </c>
      <c r="AC2672" s="9">
        <v>300737.91999999998</v>
      </c>
      <c r="AD2672" s="9"/>
      <c r="AG2672" s="315"/>
      <c r="AH2672" s="317"/>
      <c r="AI2672" s="317"/>
      <c r="AJ2672" s="317"/>
      <c r="AK2672" s="317"/>
      <c r="AL2672" s="315"/>
    </row>
    <row r="2673" spans="1:38">
      <c r="A2673" s="342"/>
      <c r="B2673" s="73"/>
      <c r="C2673" s="9" t="s">
        <v>602</v>
      </c>
      <c r="D2673" s="9"/>
      <c r="E2673" s="9" t="s">
        <v>95</v>
      </c>
      <c r="F2673" s="74">
        <v>434</v>
      </c>
      <c r="G2673" s="9"/>
      <c r="H2673" s="74">
        <f t="shared" si="190"/>
        <v>1</v>
      </c>
      <c r="I2673" s="9"/>
      <c r="J2673" s="76">
        <v>77.72</v>
      </c>
      <c r="K2673" s="9"/>
      <c r="L2673" s="315"/>
      <c r="M2673" s="9">
        <v>1</v>
      </c>
      <c r="N2673" s="35"/>
      <c r="O2673" s="315"/>
      <c r="P2673" s="75">
        <f t="shared" si="193"/>
        <v>77.72</v>
      </c>
      <c r="Q2673" s="9"/>
      <c r="R2673" s="9"/>
      <c r="S2673" s="9"/>
      <c r="T2673" s="78">
        <f t="shared" si="194"/>
        <v>434</v>
      </c>
      <c r="U2673" s="9"/>
      <c r="V2673" s="9"/>
      <c r="W2673" s="9"/>
      <c r="X2673" s="315"/>
      <c r="Y2673" s="9">
        <v>77.72</v>
      </c>
      <c r="Z2673" s="9">
        <f t="shared" si="191"/>
        <v>94.27</v>
      </c>
      <c r="AA2673" s="315"/>
      <c r="AB2673" s="9">
        <f t="shared" si="192"/>
        <v>66.680000000000007</v>
      </c>
      <c r="AC2673" s="9">
        <v>87.42</v>
      </c>
      <c r="AD2673" s="9"/>
      <c r="AG2673" s="315"/>
      <c r="AH2673" s="317"/>
      <c r="AI2673" s="317"/>
      <c r="AJ2673" s="317"/>
      <c r="AK2673" s="317"/>
      <c r="AL2673" s="315"/>
    </row>
    <row r="2674" spans="1:38">
      <c r="A2674" s="342"/>
      <c r="B2674" s="73"/>
      <c r="C2674" s="9" t="s">
        <v>434</v>
      </c>
      <c r="D2674" s="9"/>
      <c r="E2674" s="9" t="s">
        <v>435</v>
      </c>
      <c r="F2674" s="74">
        <v>15687302</v>
      </c>
      <c r="G2674" s="9"/>
      <c r="H2674" s="74">
        <f t="shared" si="190"/>
        <v>51520</v>
      </c>
      <c r="I2674" s="9"/>
      <c r="J2674" s="76">
        <v>578066.26</v>
      </c>
      <c r="K2674" s="9"/>
      <c r="L2674" s="315"/>
      <c r="M2674" s="9">
        <v>202</v>
      </c>
      <c r="N2674" s="35"/>
      <c r="O2674" s="315"/>
      <c r="P2674" s="75">
        <f t="shared" si="193"/>
        <v>2861.7141584158417</v>
      </c>
      <c r="Q2674" s="9"/>
      <c r="R2674" s="9"/>
      <c r="S2674" s="9"/>
      <c r="T2674" s="78">
        <f t="shared" si="194"/>
        <v>77659.910891089108</v>
      </c>
      <c r="U2674" s="9"/>
      <c r="V2674" s="9"/>
      <c r="W2674" s="9"/>
      <c r="X2674" s="315"/>
      <c r="Y2674" s="9">
        <v>578066.26</v>
      </c>
      <c r="Z2674" s="9">
        <f t="shared" si="191"/>
        <v>701128.82</v>
      </c>
      <c r="AA2674" s="315"/>
      <c r="AB2674" s="9">
        <f t="shared" si="192"/>
        <v>495962.47</v>
      </c>
      <c r="AC2674" s="9">
        <v>650205.15</v>
      </c>
      <c r="AD2674" s="9"/>
      <c r="AG2674" s="315"/>
      <c r="AH2674" s="317"/>
      <c r="AI2674" s="317"/>
      <c r="AJ2674" s="317"/>
      <c r="AK2674" s="317"/>
      <c r="AL2674" s="315"/>
    </row>
    <row r="2675" spans="1:38">
      <c r="A2675" s="342"/>
      <c r="B2675" s="73"/>
      <c r="C2675" s="9" t="s">
        <v>436</v>
      </c>
      <c r="D2675" s="9"/>
      <c r="E2675" s="9" t="s">
        <v>59</v>
      </c>
      <c r="F2675" s="74">
        <v>187</v>
      </c>
      <c r="G2675" s="9"/>
      <c r="H2675" s="74">
        <f t="shared" si="190"/>
        <v>1</v>
      </c>
      <c r="I2675" s="9"/>
      <c r="J2675" s="76">
        <v>53.099999999999994</v>
      </c>
      <c r="K2675" s="9"/>
      <c r="L2675" s="315"/>
      <c r="M2675" s="9">
        <v>2</v>
      </c>
      <c r="N2675" s="35"/>
      <c r="O2675" s="315"/>
      <c r="P2675" s="75">
        <f t="shared" si="193"/>
        <v>26.549999999999997</v>
      </c>
      <c r="Q2675" s="9"/>
      <c r="R2675" s="9"/>
      <c r="S2675" s="9"/>
      <c r="T2675" s="78">
        <f t="shared" si="194"/>
        <v>93.5</v>
      </c>
      <c r="U2675" s="9"/>
      <c r="V2675" s="9"/>
      <c r="W2675" s="9"/>
      <c r="X2675" s="315"/>
      <c r="Y2675" s="9">
        <v>53.099999999999994</v>
      </c>
      <c r="Z2675" s="9">
        <f t="shared" si="191"/>
        <v>64.400000000000006</v>
      </c>
      <c r="AA2675" s="315"/>
      <c r="AB2675" s="9">
        <f t="shared" si="192"/>
        <v>45.56</v>
      </c>
      <c r="AC2675" s="9">
        <v>59.73</v>
      </c>
      <c r="AD2675" s="9"/>
      <c r="AG2675" s="315"/>
      <c r="AH2675" s="317"/>
      <c r="AI2675" s="317"/>
      <c r="AJ2675" s="317"/>
      <c r="AK2675" s="317"/>
      <c r="AL2675" s="315"/>
    </row>
    <row r="2676" spans="1:38">
      <c r="A2676" s="342"/>
      <c r="B2676" s="73"/>
      <c r="C2676" s="9" t="s">
        <v>437</v>
      </c>
      <c r="D2676" s="9"/>
      <c r="E2676" s="9" t="s">
        <v>166</v>
      </c>
      <c r="F2676" s="74">
        <v>1823699</v>
      </c>
      <c r="G2676" s="9"/>
      <c r="H2676" s="74">
        <f t="shared" si="190"/>
        <v>5989</v>
      </c>
      <c r="I2676" s="9"/>
      <c r="J2676" s="76">
        <v>226441.62999999998</v>
      </c>
      <c r="K2676" s="9"/>
      <c r="L2676" s="315"/>
      <c r="M2676" s="9">
        <v>426</v>
      </c>
      <c r="N2676" s="35"/>
      <c r="O2676" s="315"/>
      <c r="P2676" s="75">
        <f t="shared" si="193"/>
        <v>531.55312206572762</v>
      </c>
      <c r="Q2676" s="9"/>
      <c r="R2676" s="9"/>
      <c r="S2676" s="9"/>
      <c r="T2676" s="78">
        <f t="shared" si="194"/>
        <v>4280.9835680751175</v>
      </c>
      <c r="U2676" s="9"/>
      <c r="V2676" s="9"/>
      <c r="W2676" s="9"/>
      <c r="X2676" s="315"/>
      <c r="Y2676" s="9">
        <v>226441.62999999998</v>
      </c>
      <c r="Z2676" s="9">
        <f t="shared" si="191"/>
        <v>274648.02</v>
      </c>
      <c r="AA2676" s="315"/>
      <c r="AB2676" s="9">
        <f t="shared" si="192"/>
        <v>194279.72</v>
      </c>
      <c r="AC2676" s="9">
        <v>254700.07</v>
      </c>
      <c r="AD2676" s="9"/>
      <c r="AG2676" s="315"/>
      <c r="AH2676" s="317"/>
      <c r="AI2676" s="317"/>
      <c r="AJ2676" s="317"/>
      <c r="AK2676" s="317"/>
      <c r="AL2676" s="315"/>
    </row>
    <row r="2677" spans="1:38">
      <c r="A2677" s="342"/>
      <c r="B2677" s="73"/>
      <c r="C2677" s="9" t="s">
        <v>438</v>
      </c>
      <c r="D2677" s="9"/>
      <c r="E2677" s="9" t="s">
        <v>439</v>
      </c>
      <c r="F2677" s="74">
        <v>3158669</v>
      </c>
      <c r="G2677" s="9"/>
      <c r="H2677" s="74">
        <f t="shared" si="190"/>
        <v>10374</v>
      </c>
      <c r="I2677" s="9"/>
      <c r="J2677" s="76">
        <v>297180.66000000021</v>
      </c>
      <c r="K2677" s="9"/>
      <c r="L2677" s="315"/>
      <c r="M2677" s="9">
        <v>669</v>
      </c>
      <c r="N2677" s="35"/>
      <c r="O2677" s="315"/>
      <c r="P2677" s="75">
        <f t="shared" si="193"/>
        <v>444.21623318385679</v>
      </c>
      <c r="Q2677" s="9"/>
      <c r="R2677" s="9"/>
      <c r="S2677" s="9"/>
      <c r="T2677" s="78">
        <f t="shared" si="194"/>
        <v>4721.4783258594916</v>
      </c>
      <c r="U2677" s="9"/>
      <c r="V2677" s="9"/>
      <c r="W2677" s="9"/>
      <c r="X2677" s="315"/>
      <c r="Y2677" s="9">
        <v>297180.66000000021</v>
      </c>
      <c r="Z2677" s="9">
        <f t="shared" si="191"/>
        <v>360446.44</v>
      </c>
      <c r="AA2677" s="315"/>
      <c r="AB2677" s="9">
        <f t="shared" si="192"/>
        <v>254971.56</v>
      </c>
      <c r="AC2677" s="9">
        <v>334266.86</v>
      </c>
      <c r="AD2677" s="9"/>
      <c r="AG2677" s="315"/>
      <c r="AH2677" s="317"/>
      <c r="AI2677" s="317"/>
      <c r="AJ2677" s="317"/>
      <c r="AK2677" s="317"/>
      <c r="AL2677" s="315"/>
    </row>
    <row r="2678" spans="1:38">
      <c r="A2678" s="342"/>
      <c r="B2678" s="73"/>
      <c r="C2678" s="9" t="s">
        <v>438</v>
      </c>
      <c r="D2678" s="9"/>
      <c r="E2678" s="9" t="s">
        <v>154</v>
      </c>
      <c r="F2678" s="74">
        <v>336</v>
      </c>
      <c r="G2678" s="9"/>
      <c r="H2678" s="74">
        <f t="shared" si="190"/>
        <v>1</v>
      </c>
      <c r="I2678" s="9"/>
      <c r="J2678" s="76">
        <v>76.290000000000006</v>
      </c>
      <c r="K2678" s="9"/>
      <c r="L2678" s="315"/>
      <c r="M2678" s="9">
        <v>1</v>
      </c>
      <c r="N2678" s="35"/>
      <c r="O2678" s="315"/>
      <c r="P2678" s="75">
        <f t="shared" si="193"/>
        <v>76.290000000000006</v>
      </c>
      <c r="Q2678" s="9"/>
      <c r="R2678" s="9"/>
      <c r="S2678" s="9"/>
      <c r="T2678" s="78">
        <f t="shared" si="194"/>
        <v>336</v>
      </c>
      <c r="U2678" s="9"/>
      <c r="V2678" s="9"/>
      <c r="W2678" s="9"/>
      <c r="X2678" s="315"/>
      <c r="Y2678" s="9">
        <v>76.290000000000006</v>
      </c>
      <c r="Z2678" s="9">
        <f t="shared" si="191"/>
        <v>92.53</v>
      </c>
      <c r="AA2678" s="315"/>
      <c r="AB2678" s="9">
        <f t="shared" si="192"/>
        <v>65.45</v>
      </c>
      <c r="AC2678" s="9">
        <v>85.81</v>
      </c>
      <c r="AD2678" s="9"/>
      <c r="AG2678" s="315"/>
      <c r="AH2678" s="317"/>
      <c r="AI2678" s="317"/>
      <c r="AJ2678" s="317"/>
      <c r="AK2678" s="317"/>
      <c r="AL2678" s="315"/>
    </row>
    <row r="2679" spans="1:38">
      <c r="A2679" s="342"/>
      <c r="B2679" s="73"/>
      <c r="C2679" s="9" t="s">
        <v>440</v>
      </c>
      <c r="D2679" s="9"/>
      <c r="E2679" s="9" t="s">
        <v>70</v>
      </c>
      <c r="F2679" s="74">
        <v>3131</v>
      </c>
      <c r="G2679" s="9"/>
      <c r="H2679" s="74">
        <f t="shared" si="190"/>
        <v>10</v>
      </c>
      <c r="I2679" s="9"/>
      <c r="J2679" s="76">
        <v>576.78000000000009</v>
      </c>
      <c r="K2679" s="9"/>
      <c r="L2679" s="315"/>
      <c r="M2679" s="9">
        <v>4</v>
      </c>
      <c r="N2679" s="35"/>
      <c r="O2679" s="315"/>
      <c r="P2679" s="75">
        <f t="shared" si="193"/>
        <v>144.19500000000002</v>
      </c>
      <c r="Q2679" s="9"/>
      <c r="R2679" s="9"/>
      <c r="S2679" s="9"/>
      <c r="T2679" s="78">
        <f t="shared" si="194"/>
        <v>782.75</v>
      </c>
      <c r="U2679" s="9"/>
      <c r="V2679" s="9"/>
      <c r="W2679" s="9"/>
      <c r="X2679" s="315"/>
      <c r="Y2679" s="9">
        <v>576.78000000000009</v>
      </c>
      <c r="Z2679" s="9">
        <f t="shared" si="191"/>
        <v>699.57</v>
      </c>
      <c r="AA2679" s="315"/>
      <c r="AB2679" s="9">
        <f t="shared" si="192"/>
        <v>494.86</v>
      </c>
      <c r="AC2679" s="9">
        <v>648.76</v>
      </c>
      <c r="AD2679" s="9"/>
      <c r="AG2679" s="315"/>
      <c r="AH2679" s="317"/>
      <c r="AI2679" s="317"/>
      <c r="AJ2679" s="317"/>
      <c r="AK2679" s="317"/>
      <c r="AL2679" s="315"/>
    </row>
    <row r="2680" spans="1:38">
      <c r="A2680" s="342"/>
      <c r="B2680" s="73"/>
      <c r="C2680" s="9" t="s">
        <v>441</v>
      </c>
      <c r="D2680" s="9"/>
      <c r="E2680" s="9" t="s">
        <v>154</v>
      </c>
      <c r="F2680" s="74">
        <v>1040</v>
      </c>
      <c r="G2680" s="9"/>
      <c r="H2680" s="74">
        <f t="shared" si="190"/>
        <v>3</v>
      </c>
      <c r="I2680" s="9"/>
      <c r="J2680" s="76">
        <v>348.85</v>
      </c>
      <c r="K2680" s="9"/>
      <c r="L2680" s="315"/>
      <c r="M2680" s="9">
        <v>7</v>
      </c>
      <c r="N2680" s="35"/>
      <c r="O2680" s="315"/>
      <c r="P2680" s="75">
        <f t="shared" si="193"/>
        <v>49.835714285714289</v>
      </c>
      <c r="Q2680" s="9"/>
      <c r="R2680" s="9"/>
      <c r="S2680" s="9"/>
      <c r="T2680" s="78">
        <f t="shared" si="194"/>
        <v>148.57142857142858</v>
      </c>
      <c r="U2680" s="9"/>
      <c r="V2680" s="9"/>
      <c r="W2680" s="9"/>
      <c r="X2680" s="315"/>
      <c r="Y2680" s="9">
        <v>348.85</v>
      </c>
      <c r="Z2680" s="9">
        <f t="shared" si="191"/>
        <v>423.12</v>
      </c>
      <c r="AA2680" s="315"/>
      <c r="AB2680" s="9">
        <f t="shared" si="192"/>
        <v>299.3</v>
      </c>
      <c r="AC2680" s="9">
        <v>392.38</v>
      </c>
      <c r="AD2680" s="9"/>
      <c r="AG2680" s="315"/>
      <c r="AH2680" s="317"/>
      <c r="AI2680" s="317"/>
      <c r="AJ2680" s="317"/>
      <c r="AK2680" s="317"/>
      <c r="AL2680" s="315"/>
    </row>
    <row r="2681" spans="1:38">
      <c r="A2681" s="342"/>
      <c r="B2681" s="73"/>
      <c r="C2681" s="9" t="s">
        <v>442</v>
      </c>
      <c r="D2681" s="9"/>
      <c r="E2681" s="9" t="s">
        <v>117</v>
      </c>
      <c r="F2681" s="74">
        <v>268385</v>
      </c>
      <c r="G2681" s="9"/>
      <c r="H2681" s="74">
        <f t="shared" si="190"/>
        <v>881</v>
      </c>
      <c r="I2681" s="9"/>
      <c r="J2681" s="76">
        <v>36097.58</v>
      </c>
      <c r="K2681" s="9"/>
      <c r="L2681" s="315"/>
      <c r="M2681" s="9">
        <v>81</v>
      </c>
      <c r="N2681" s="35"/>
      <c r="O2681" s="315"/>
      <c r="P2681" s="75">
        <f t="shared" si="193"/>
        <v>445.64913580246917</v>
      </c>
      <c r="Q2681" s="9"/>
      <c r="R2681" s="9"/>
      <c r="S2681" s="9"/>
      <c r="T2681" s="78">
        <f t="shared" si="194"/>
        <v>3313.3950617283949</v>
      </c>
      <c r="U2681" s="9"/>
      <c r="V2681" s="9"/>
      <c r="W2681" s="9"/>
      <c r="X2681" s="315"/>
      <c r="Y2681" s="9">
        <v>36097.58</v>
      </c>
      <c r="Z2681" s="9">
        <f t="shared" si="191"/>
        <v>43782.27</v>
      </c>
      <c r="AA2681" s="315"/>
      <c r="AB2681" s="9">
        <f t="shared" si="192"/>
        <v>30970.58</v>
      </c>
      <c r="AC2681" s="9">
        <v>40602.32</v>
      </c>
      <c r="AD2681" s="9"/>
      <c r="AG2681" s="315"/>
      <c r="AH2681" s="317"/>
      <c r="AI2681" s="317"/>
      <c r="AJ2681" s="317"/>
      <c r="AK2681" s="317"/>
      <c r="AL2681" s="315"/>
    </row>
    <row r="2682" spans="1:38">
      <c r="A2682" s="342"/>
      <c r="B2682" s="73"/>
      <c r="C2682" s="9" t="s">
        <v>445</v>
      </c>
      <c r="D2682" s="9"/>
      <c r="E2682" s="9" t="s">
        <v>435</v>
      </c>
      <c r="F2682" s="74">
        <v>1600</v>
      </c>
      <c r="G2682" s="9"/>
      <c r="H2682" s="74">
        <f t="shared" si="190"/>
        <v>5</v>
      </c>
      <c r="I2682" s="9"/>
      <c r="J2682" s="76">
        <v>332.5</v>
      </c>
      <c r="K2682" s="9"/>
      <c r="L2682" s="315"/>
      <c r="M2682" s="9">
        <v>1</v>
      </c>
      <c r="N2682" s="35"/>
      <c r="O2682" s="315"/>
      <c r="P2682" s="75">
        <f t="shared" si="193"/>
        <v>332.5</v>
      </c>
      <c r="Q2682" s="9"/>
      <c r="R2682" s="9"/>
      <c r="S2682" s="9"/>
      <c r="T2682" s="78">
        <f t="shared" si="194"/>
        <v>1600</v>
      </c>
      <c r="U2682" s="9"/>
      <c r="V2682" s="9"/>
      <c r="W2682" s="9"/>
      <c r="X2682" s="315"/>
      <c r="Y2682" s="9">
        <v>332.5</v>
      </c>
      <c r="Z2682" s="9">
        <f t="shared" si="191"/>
        <v>403.28</v>
      </c>
      <c r="AA2682" s="315"/>
      <c r="AB2682" s="9">
        <f t="shared" si="192"/>
        <v>285.27</v>
      </c>
      <c r="AC2682" s="9">
        <v>373.99</v>
      </c>
      <c r="AD2682" s="9"/>
      <c r="AG2682" s="315"/>
      <c r="AH2682" s="317"/>
      <c r="AI2682" s="317"/>
      <c r="AJ2682" s="317"/>
      <c r="AK2682" s="317"/>
      <c r="AL2682" s="315"/>
    </row>
    <row r="2683" spans="1:38">
      <c r="A2683" s="342"/>
      <c r="B2683" s="73"/>
      <c r="C2683" s="9" t="s">
        <v>445</v>
      </c>
      <c r="D2683" s="9"/>
      <c r="E2683" s="9" t="s">
        <v>446</v>
      </c>
      <c r="F2683" s="74">
        <v>31577</v>
      </c>
      <c r="G2683" s="9"/>
      <c r="H2683" s="74">
        <f t="shared" si="190"/>
        <v>104</v>
      </c>
      <c r="I2683" s="9"/>
      <c r="J2683" s="76">
        <v>5123.33</v>
      </c>
      <c r="K2683" s="9"/>
      <c r="L2683" s="315"/>
      <c r="M2683" s="9">
        <v>42</v>
      </c>
      <c r="N2683" s="35"/>
      <c r="O2683" s="315"/>
      <c r="P2683" s="75">
        <f t="shared" si="193"/>
        <v>121.98404761904762</v>
      </c>
      <c r="Q2683" s="9"/>
      <c r="R2683" s="9"/>
      <c r="S2683" s="9"/>
      <c r="T2683" s="78">
        <f t="shared" si="194"/>
        <v>751.83333333333337</v>
      </c>
      <c r="U2683" s="9"/>
      <c r="V2683" s="9"/>
      <c r="W2683" s="9"/>
      <c r="X2683" s="315"/>
      <c r="Y2683" s="9">
        <v>5123.33</v>
      </c>
      <c r="Z2683" s="9">
        <f t="shared" si="191"/>
        <v>6214.02</v>
      </c>
      <c r="AA2683" s="315"/>
      <c r="AB2683" s="9">
        <f t="shared" si="192"/>
        <v>4395.6499999999996</v>
      </c>
      <c r="AC2683" s="9">
        <v>5762.69</v>
      </c>
      <c r="AD2683" s="9"/>
      <c r="AG2683" s="315"/>
      <c r="AH2683" s="317"/>
      <c r="AI2683" s="317"/>
      <c r="AJ2683" s="317"/>
      <c r="AK2683" s="317"/>
      <c r="AL2683" s="315"/>
    </row>
    <row r="2684" spans="1:38">
      <c r="A2684" s="342"/>
      <c r="B2684" s="73"/>
      <c r="C2684" s="9" t="s">
        <v>447</v>
      </c>
      <c r="D2684" s="9"/>
      <c r="E2684" s="9" t="s">
        <v>59</v>
      </c>
      <c r="F2684" s="74">
        <v>580</v>
      </c>
      <c r="G2684" s="9"/>
      <c r="H2684" s="74">
        <f t="shared" si="190"/>
        <v>2</v>
      </c>
      <c r="I2684" s="9"/>
      <c r="J2684" s="76">
        <v>137.22999999999999</v>
      </c>
      <c r="K2684" s="9"/>
      <c r="L2684" s="315"/>
      <c r="M2684" s="9">
        <v>1</v>
      </c>
      <c r="N2684" s="35"/>
      <c r="O2684" s="315"/>
      <c r="P2684" s="75">
        <f t="shared" si="193"/>
        <v>137.22999999999999</v>
      </c>
      <c r="Q2684" s="9"/>
      <c r="R2684" s="9"/>
      <c r="S2684" s="9"/>
      <c r="T2684" s="78">
        <f t="shared" si="194"/>
        <v>580</v>
      </c>
      <c r="U2684" s="9"/>
      <c r="V2684" s="9"/>
      <c r="W2684" s="9"/>
      <c r="X2684" s="315"/>
      <c r="Y2684" s="9">
        <v>137.22999999999999</v>
      </c>
      <c r="Z2684" s="9">
        <f t="shared" si="191"/>
        <v>166.44</v>
      </c>
      <c r="AA2684" s="315"/>
      <c r="AB2684" s="9">
        <f t="shared" si="192"/>
        <v>117.74</v>
      </c>
      <c r="AC2684" s="9">
        <v>154.36000000000001</v>
      </c>
      <c r="AD2684" s="9"/>
      <c r="AG2684" s="315"/>
      <c r="AH2684" s="317"/>
      <c r="AI2684" s="317"/>
      <c r="AJ2684" s="317"/>
      <c r="AK2684" s="317"/>
      <c r="AL2684" s="315"/>
    </row>
    <row r="2685" spans="1:38">
      <c r="A2685" s="342"/>
      <c r="B2685" s="73"/>
      <c r="C2685" s="9" t="s">
        <v>447</v>
      </c>
      <c r="D2685" s="9"/>
      <c r="E2685" s="9" t="s">
        <v>192</v>
      </c>
      <c r="F2685" s="74">
        <v>635360</v>
      </c>
      <c r="G2685" s="9"/>
      <c r="H2685" s="74">
        <f t="shared" si="190"/>
        <v>2087</v>
      </c>
      <c r="I2685" s="9"/>
      <c r="J2685" s="76">
        <v>83188.160000000062</v>
      </c>
      <c r="K2685" s="9"/>
      <c r="L2685" s="315"/>
      <c r="M2685" s="9">
        <v>174</v>
      </c>
      <c r="N2685" s="35"/>
      <c r="O2685" s="315"/>
      <c r="P2685" s="75">
        <f t="shared" si="193"/>
        <v>478.09287356321875</v>
      </c>
      <c r="Q2685" s="9"/>
      <c r="R2685" s="9"/>
      <c r="S2685" s="9"/>
      <c r="T2685" s="78">
        <f t="shared" si="194"/>
        <v>3651.4942528735633</v>
      </c>
      <c r="U2685" s="9"/>
      <c r="V2685" s="9"/>
      <c r="W2685" s="9"/>
      <c r="X2685" s="315"/>
      <c r="Y2685" s="9">
        <v>83188.160000000062</v>
      </c>
      <c r="Z2685" s="9">
        <f t="shared" si="191"/>
        <v>100897.81</v>
      </c>
      <c r="AA2685" s="315"/>
      <c r="AB2685" s="9">
        <f t="shared" si="192"/>
        <v>71372.800000000003</v>
      </c>
      <c r="AC2685" s="9">
        <v>93569.5</v>
      </c>
      <c r="AD2685" s="9"/>
      <c r="AG2685" s="315"/>
      <c r="AH2685" s="317"/>
      <c r="AI2685" s="317"/>
      <c r="AJ2685" s="317"/>
      <c r="AK2685" s="317"/>
      <c r="AL2685" s="315"/>
    </row>
    <row r="2686" spans="1:38">
      <c r="A2686" s="342"/>
      <c r="B2686" s="73"/>
      <c r="C2686" s="9" t="s">
        <v>449</v>
      </c>
      <c r="D2686" s="9"/>
      <c r="E2686" s="9" t="s">
        <v>192</v>
      </c>
      <c r="F2686" s="74">
        <v>35816</v>
      </c>
      <c r="G2686" s="9"/>
      <c r="H2686" s="74">
        <f t="shared" si="190"/>
        <v>118</v>
      </c>
      <c r="I2686" s="9"/>
      <c r="J2686" s="76">
        <v>5324.22</v>
      </c>
      <c r="K2686" s="9"/>
      <c r="L2686" s="315"/>
      <c r="M2686" s="9">
        <v>10</v>
      </c>
      <c r="N2686" s="35"/>
      <c r="O2686" s="315"/>
      <c r="P2686" s="75">
        <f t="shared" si="193"/>
        <v>532.42200000000003</v>
      </c>
      <c r="Q2686" s="9"/>
      <c r="R2686" s="9"/>
      <c r="S2686" s="9"/>
      <c r="T2686" s="78">
        <f t="shared" si="194"/>
        <v>3581.6</v>
      </c>
      <c r="U2686" s="9"/>
      <c r="V2686" s="9"/>
      <c r="W2686" s="9"/>
      <c r="X2686" s="315"/>
      <c r="Y2686" s="9">
        <v>5324.22</v>
      </c>
      <c r="Z2686" s="9">
        <f t="shared" si="191"/>
        <v>6457.68</v>
      </c>
      <c r="AA2686" s="315"/>
      <c r="AB2686" s="9">
        <f t="shared" si="192"/>
        <v>4568.01</v>
      </c>
      <c r="AC2686" s="9">
        <v>5988.65</v>
      </c>
      <c r="AD2686" s="9"/>
      <c r="AG2686" s="315"/>
      <c r="AH2686" s="317"/>
      <c r="AI2686" s="317"/>
      <c r="AJ2686" s="317"/>
      <c r="AK2686" s="317"/>
      <c r="AL2686" s="315"/>
    </row>
    <row r="2687" spans="1:38">
      <c r="A2687" s="342"/>
      <c r="B2687" s="73"/>
      <c r="C2687" s="9" t="s">
        <v>450</v>
      </c>
      <c r="D2687" s="9"/>
      <c r="E2687" s="9" t="s">
        <v>54</v>
      </c>
      <c r="F2687" s="74">
        <v>194586</v>
      </c>
      <c r="G2687" s="9"/>
      <c r="H2687" s="74">
        <f t="shared" si="190"/>
        <v>639</v>
      </c>
      <c r="I2687" s="9"/>
      <c r="J2687" s="76">
        <v>24677.249999999996</v>
      </c>
      <c r="K2687" s="9"/>
      <c r="L2687" s="315"/>
      <c r="M2687" s="9">
        <v>27</v>
      </c>
      <c r="N2687" s="35"/>
      <c r="O2687" s="315"/>
      <c r="P2687" s="75">
        <f t="shared" si="193"/>
        <v>913.97222222222206</v>
      </c>
      <c r="Q2687" s="9"/>
      <c r="R2687" s="9"/>
      <c r="S2687" s="9"/>
      <c r="T2687" s="78">
        <f t="shared" si="194"/>
        <v>7206.8888888888887</v>
      </c>
      <c r="U2687" s="9"/>
      <c r="V2687" s="9"/>
      <c r="W2687" s="9"/>
      <c r="X2687" s="315"/>
      <c r="Y2687" s="9">
        <v>24677.249999999996</v>
      </c>
      <c r="Z2687" s="9">
        <f t="shared" si="191"/>
        <v>29930.71</v>
      </c>
      <c r="AA2687" s="315"/>
      <c r="AB2687" s="9">
        <f t="shared" si="192"/>
        <v>21172.3</v>
      </c>
      <c r="AC2687" s="9">
        <v>27756.81</v>
      </c>
      <c r="AD2687" s="9"/>
      <c r="AG2687" s="315"/>
      <c r="AH2687" s="317"/>
      <c r="AI2687" s="317"/>
      <c r="AJ2687" s="317"/>
      <c r="AK2687" s="317"/>
      <c r="AL2687" s="315"/>
    </row>
    <row r="2688" spans="1:38">
      <c r="A2688" s="342"/>
      <c r="B2688" s="73"/>
      <c r="C2688" s="9" t="s">
        <v>451</v>
      </c>
      <c r="D2688" s="9"/>
      <c r="E2688" s="9" t="s">
        <v>168</v>
      </c>
      <c r="F2688" s="74">
        <v>4325</v>
      </c>
      <c r="G2688" s="9"/>
      <c r="H2688" s="74">
        <f t="shared" si="190"/>
        <v>14</v>
      </c>
      <c r="I2688" s="9"/>
      <c r="J2688" s="76">
        <v>1000.08</v>
      </c>
      <c r="K2688" s="9"/>
      <c r="L2688" s="315"/>
      <c r="M2688" s="9">
        <v>7</v>
      </c>
      <c r="N2688" s="35"/>
      <c r="O2688" s="315"/>
      <c r="P2688" s="75">
        <f t="shared" si="193"/>
        <v>142.86857142857144</v>
      </c>
      <c r="Q2688" s="9"/>
      <c r="R2688" s="9"/>
      <c r="S2688" s="9"/>
      <c r="T2688" s="78">
        <f t="shared" si="194"/>
        <v>617.85714285714289</v>
      </c>
      <c r="U2688" s="9"/>
      <c r="V2688" s="9"/>
      <c r="W2688" s="9"/>
      <c r="X2688" s="315"/>
      <c r="Y2688" s="9">
        <v>1000.08</v>
      </c>
      <c r="Z2688" s="9">
        <f t="shared" si="191"/>
        <v>1212.98</v>
      </c>
      <c r="AA2688" s="315"/>
      <c r="AB2688" s="9">
        <f t="shared" si="192"/>
        <v>858.04</v>
      </c>
      <c r="AC2688" s="9">
        <v>1124.8800000000001</v>
      </c>
      <c r="AD2688" s="9"/>
      <c r="AG2688" s="315"/>
      <c r="AH2688" s="317"/>
      <c r="AI2688" s="317"/>
      <c r="AJ2688" s="317"/>
      <c r="AK2688" s="317"/>
      <c r="AL2688" s="315"/>
    </row>
    <row r="2689" spans="1:38">
      <c r="A2689" s="342"/>
      <c r="B2689" s="73"/>
      <c r="C2689" s="9" t="s">
        <v>451</v>
      </c>
      <c r="D2689" s="9"/>
      <c r="E2689" s="9" t="s">
        <v>190</v>
      </c>
      <c r="F2689" s="74">
        <v>2760</v>
      </c>
      <c r="G2689" s="9"/>
      <c r="H2689" s="74">
        <f t="shared" si="190"/>
        <v>9</v>
      </c>
      <c r="I2689" s="9"/>
      <c r="J2689" s="76">
        <v>248.5</v>
      </c>
      <c r="K2689" s="9"/>
      <c r="L2689" s="315"/>
      <c r="M2689" s="9">
        <v>1</v>
      </c>
      <c r="N2689" s="35"/>
      <c r="O2689" s="315"/>
      <c r="P2689" s="75">
        <f t="shared" si="193"/>
        <v>248.5</v>
      </c>
      <c r="Q2689" s="9"/>
      <c r="R2689" s="9"/>
      <c r="S2689" s="9"/>
      <c r="T2689" s="78">
        <f t="shared" si="194"/>
        <v>2760</v>
      </c>
      <c r="U2689" s="9"/>
      <c r="V2689" s="9"/>
      <c r="W2689" s="9"/>
      <c r="X2689" s="315"/>
      <c r="Y2689" s="9">
        <v>248.5</v>
      </c>
      <c r="Z2689" s="9">
        <f t="shared" si="191"/>
        <v>301.39999999999998</v>
      </c>
      <c r="AA2689" s="315"/>
      <c r="AB2689" s="9">
        <f t="shared" si="192"/>
        <v>213.21</v>
      </c>
      <c r="AC2689" s="9">
        <v>279.51</v>
      </c>
      <c r="AD2689" s="9"/>
      <c r="AG2689" s="315"/>
      <c r="AH2689" s="317"/>
      <c r="AI2689" s="317"/>
      <c r="AJ2689" s="317"/>
      <c r="AK2689" s="317"/>
      <c r="AL2689" s="315"/>
    </row>
    <row r="2690" spans="1:38">
      <c r="A2690" s="342"/>
      <c r="B2690" s="73"/>
      <c r="C2690" s="9" t="s">
        <v>452</v>
      </c>
      <c r="D2690" s="9"/>
      <c r="E2690" s="9" t="s">
        <v>453</v>
      </c>
      <c r="F2690" s="74">
        <v>1326457</v>
      </c>
      <c r="G2690" s="9"/>
      <c r="H2690" s="74">
        <f t="shared" si="190"/>
        <v>4356</v>
      </c>
      <c r="I2690" s="9"/>
      <c r="J2690" s="76">
        <v>157093.27999999991</v>
      </c>
      <c r="K2690" s="9"/>
      <c r="L2690" s="315"/>
      <c r="M2690" s="9">
        <v>479</v>
      </c>
      <c r="N2690" s="35"/>
      <c r="O2690" s="315"/>
      <c r="P2690" s="75">
        <f t="shared" si="193"/>
        <v>327.96091858037562</v>
      </c>
      <c r="Q2690" s="9"/>
      <c r="R2690" s="9"/>
      <c r="S2690" s="9"/>
      <c r="T2690" s="78">
        <f t="shared" si="194"/>
        <v>2769.2212943632567</v>
      </c>
      <c r="U2690" s="9"/>
      <c r="V2690" s="9"/>
      <c r="W2690" s="9"/>
      <c r="X2690" s="315"/>
      <c r="Y2690" s="9">
        <v>157093.27999999991</v>
      </c>
      <c r="Z2690" s="9">
        <f t="shared" si="191"/>
        <v>190536.34</v>
      </c>
      <c r="AA2690" s="315"/>
      <c r="AB2690" s="9">
        <f t="shared" si="192"/>
        <v>134781.04</v>
      </c>
      <c r="AC2690" s="9">
        <v>176697.49</v>
      </c>
      <c r="AD2690" s="9"/>
      <c r="AG2690" s="315"/>
      <c r="AH2690" s="317"/>
      <c r="AI2690" s="317"/>
      <c r="AJ2690" s="317"/>
      <c r="AK2690" s="317"/>
      <c r="AL2690" s="315"/>
    </row>
    <row r="2691" spans="1:38">
      <c r="A2691" s="342"/>
      <c r="B2691" s="73"/>
      <c r="C2691" s="9" t="s">
        <v>454</v>
      </c>
      <c r="D2691" s="9"/>
      <c r="E2691" s="9" t="s">
        <v>135</v>
      </c>
      <c r="F2691" s="74">
        <v>1196</v>
      </c>
      <c r="G2691" s="9"/>
      <c r="H2691" s="74">
        <f t="shared" si="190"/>
        <v>4</v>
      </c>
      <c r="I2691" s="9"/>
      <c r="J2691" s="76">
        <v>508.39</v>
      </c>
      <c r="K2691" s="9"/>
      <c r="L2691" s="315"/>
      <c r="M2691" s="9">
        <v>7</v>
      </c>
      <c r="N2691" s="35"/>
      <c r="O2691" s="315"/>
      <c r="P2691" s="75">
        <f t="shared" si="193"/>
        <v>72.627142857142857</v>
      </c>
      <c r="Q2691" s="9"/>
      <c r="R2691" s="9"/>
      <c r="S2691" s="9"/>
      <c r="T2691" s="78">
        <f t="shared" si="194"/>
        <v>170.85714285714286</v>
      </c>
      <c r="U2691" s="9"/>
      <c r="V2691" s="9"/>
      <c r="W2691" s="9"/>
      <c r="X2691" s="315"/>
      <c r="Y2691" s="9">
        <v>508.39</v>
      </c>
      <c r="Z2691" s="9">
        <f t="shared" si="191"/>
        <v>616.62</v>
      </c>
      <c r="AA2691" s="315"/>
      <c r="AB2691" s="9">
        <f t="shared" si="192"/>
        <v>436.18</v>
      </c>
      <c r="AC2691" s="9">
        <v>571.83000000000004</v>
      </c>
      <c r="AD2691" s="9"/>
      <c r="AG2691" s="315"/>
      <c r="AH2691" s="317"/>
      <c r="AI2691" s="317"/>
      <c r="AJ2691" s="317"/>
      <c r="AK2691" s="317"/>
      <c r="AL2691" s="315"/>
    </row>
    <row r="2692" spans="1:38">
      <c r="A2692" s="342"/>
      <c r="B2692" s="73"/>
      <c r="C2692" s="9" t="s">
        <v>454</v>
      </c>
      <c r="D2692" s="9"/>
      <c r="E2692" s="9" t="s">
        <v>61</v>
      </c>
      <c r="F2692" s="74">
        <v>465339</v>
      </c>
      <c r="G2692" s="9"/>
      <c r="H2692" s="74">
        <f t="shared" si="190"/>
        <v>1528</v>
      </c>
      <c r="I2692" s="9"/>
      <c r="J2692" s="76">
        <v>30431.439999999991</v>
      </c>
      <c r="K2692" s="9"/>
      <c r="L2692" s="315"/>
      <c r="M2692" s="9">
        <v>37</v>
      </c>
      <c r="N2692" s="35"/>
      <c r="O2692" s="315"/>
      <c r="P2692" s="75">
        <f t="shared" si="193"/>
        <v>822.47135135135113</v>
      </c>
      <c r="Q2692" s="9"/>
      <c r="R2692" s="9"/>
      <c r="S2692" s="9"/>
      <c r="T2692" s="78">
        <f t="shared" si="194"/>
        <v>12576.72972972973</v>
      </c>
      <c r="U2692" s="9"/>
      <c r="V2692" s="9"/>
      <c r="W2692" s="9"/>
      <c r="X2692" s="315"/>
      <c r="Y2692" s="9">
        <v>30431.439999999991</v>
      </c>
      <c r="Z2692" s="9">
        <f t="shared" si="191"/>
        <v>36909.89</v>
      </c>
      <c r="AA2692" s="315"/>
      <c r="AB2692" s="9">
        <f t="shared" si="192"/>
        <v>26109.21</v>
      </c>
      <c r="AC2692" s="9">
        <v>34229.08</v>
      </c>
      <c r="AD2692" s="9"/>
      <c r="AG2692" s="315"/>
      <c r="AH2692" s="317"/>
      <c r="AI2692" s="317"/>
      <c r="AJ2692" s="317"/>
      <c r="AK2692" s="317"/>
      <c r="AL2692" s="315"/>
    </row>
    <row r="2693" spans="1:38">
      <c r="A2693" s="342"/>
      <c r="B2693" s="73"/>
      <c r="C2693" s="9" t="s">
        <v>454</v>
      </c>
      <c r="D2693" s="9"/>
      <c r="E2693" s="9" t="s">
        <v>410</v>
      </c>
      <c r="F2693" s="74">
        <v>15</v>
      </c>
      <c r="G2693" s="9"/>
      <c r="H2693" s="74">
        <f t="shared" ref="H2693:H2756" si="195">ROUND($H$2857*F2693/$F$2857,0)</f>
        <v>0</v>
      </c>
      <c r="I2693" s="9"/>
      <c r="J2693" s="76">
        <v>13.27</v>
      </c>
      <c r="K2693" s="9"/>
      <c r="L2693" s="315"/>
      <c r="M2693" s="9">
        <v>1</v>
      </c>
      <c r="N2693" s="35"/>
      <c r="O2693" s="315"/>
      <c r="P2693" s="75">
        <f t="shared" si="193"/>
        <v>13.27</v>
      </c>
      <c r="Q2693" s="9"/>
      <c r="R2693" s="9"/>
      <c r="S2693" s="9"/>
      <c r="T2693" s="78">
        <f t="shared" si="194"/>
        <v>15</v>
      </c>
      <c r="U2693" s="9"/>
      <c r="V2693" s="9"/>
      <c r="W2693" s="9"/>
      <c r="X2693" s="315"/>
      <c r="Y2693" s="9">
        <v>13.27</v>
      </c>
      <c r="Z2693" s="9">
        <f t="shared" ref="Z2693:Z2756" si="196">ROUND($Z$2857*Y2693/$Y$2857,2)</f>
        <v>16.100000000000001</v>
      </c>
      <c r="AA2693" s="315"/>
      <c r="AB2693" s="9">
        <f t="shared" ref="AB2693:AB2756" si="197">ROUND($AB$2857*Y2693/$Y$2857,2)</f>
        <v>11.39</v>
      </c>
      <c r="AC2693" s="9">
        <v>14.93</v>
      </c>
      <c r="AD2693" s="9"/>
      <c r="AG2693" s="315"/>
      <c r="AH2693" s="317"/>
      <c r="AI2693" s="317"/>
      <c r="AJ2693" s="317"/>
      <c r="AK2693" s="317"/>
      <c r="AL2693" s="315"/>
    </row>
    <row r="2694" spans="1:38">
      <c r="A2694" s="342"/>
      <c r="B2694" s="73"/>
      <c r="C2694" s="9" t="s">
        <v>455</v>
      </c>
      <c r="D2694" s="9"/>
      <c r="E2694" s="9" t="s">
        <v>190</v>
      </c>
      <c r="F2694" s="74">
        <v>11844</v>
      </c>
      <c r="G2694" s="9"/>
      <c r="H2694" s="74">
        <f t="shared" si="195"/>
        <v>39</v>
      </c>
      <c r="I2694" s="9"/>
      <c r="J2694" s="76">
        <v>910.52</v>
      </c>
      <c r="K2694" s="9"/>
      <c r="L2694" s="315"/>
      <c r="M2694" s="9">
        <v>3</v>
      </c>
      <c r="N2694" s="35"/>
      <c r="O2694" s="315"/>
      <c r="P2694" s="75">
        <f t="shared" ref="P2694:P2757" si="198">J2694/M2694</f>
        <v>303.50666666666666</v>
      </c>
      <c r="Q2694" s="9"/>
      <c r="R2694" s="9"/>
      <c r="S2694" s="9"/>
      <c r="T2694" s="78">
        <f t="shared" ref="T2694:T2757" si="199">F2694/M2694</f>
        <v>3948</v>
      </c>
      <c r="U2694" s="9"/>
      <c r="V2694" s="9"/>
      <c r="W2694" s="9"/>
      <c r="X2694" s="315"/>
      <c r="Y2694" s="9">
        <v>910.52</v>
      </c>
      <c r="Z2694" s="9">
        <f t="shared" si="196"/>
        <v>1104.3599999999999</v>
      </c>
      <c r="AA2694" s="315"/>
      <c r="AB2694" s="9">
        <f t="shared" si="197"/>
        <v>781.2</v>
      </c>
      <c r="AC2694" s="9">
        <v>1024.1500000000001</v>
      </c>
      <c r="AD2694" s="9"/>
      <c r="AG2694" s="315"/>
      <c r="AH2694" s="317"/>
      <c r="AI2694" s="317"/>
      <c r="AJ2694" s="317"/>
      <c r="AK2694" s="317"/>
      <c r="AL2694" s="315"/>
    </row>
    <row r="2695" spans="1:38">
      <c r="A2695" s="342"/>
      <c r="B2695" s="73"/>
      <c r="C2695" s="9" t="s">
        <v>456</v>
      </c>
      <c r="D2695" s="9"/>
      <c r="E2695" s="9" t="s">
        <v>114</v>
      </c>
      <c r="F2695" s="74">
        <v>1200</v>
      </c>
      <c r="G2695" s="9"/>
      <c r="H2695" s="74">
        <f t="shared" si="195"/>
        <v>4</v>
      </c>
      <c r="I2695" s="9"/>
      <c r="J2695" s="76">
        <v>229.82</v>
      </c>
      <c r="K2695" s="9"/>
      <c r="L2695" s="315"/>
      <c r="M2695" s="9">
        <v>1</v>
      </c>
      <c r="N2695" s="35"/>
      <c r="O2695" s="315"/>
      <c r="P2695" s="75">
        <f t="shared" si="198"/>
        <v>229.82</v>
      </c>
      <c r="Q2695" s="9"/>
      <c r="R2695" s="9"/>
      <c r="S2695" s="9"/>
      <c r="T2695" s="78">
        <f t="shared" si="199"/>
        <v>1200</v>
      </c>
      <c r="U2695" s="9"/>
      <c r="V2695" s="9"/>
      <c r="W2695" s="9"/>
      <c r="X2695" s="315"/>
      <c r="Y2695" s="9">
        <v>229.82</v>
      </c>
      <c r="Z2695" s="9">
        <f t="shared" si="196"/>
        <v>278.75</v>
      </c>
      <c r="AA2695" s="315"/>
      <c r="AB2695" s="9">
        <f t="shared" si="197"/>
        <v>197.18</v>
      </c>
      <c r="AC2695" s="9">
        <v>258.5</v>
      </c>
      <c r="AD2695" s="9"/>
      <c r="AG2695" s="315"/>
      <c r="AH2695" s="317"/>
      <c r="AI2695" s="317"/>
      <c r="AJ2695" s="317"/>
      <c r="AK2695" s="317"/>
      <c r="AL2695" s="315"/>
    </row>
    <row r="2696" spans="1:38">
      <c r="A2696" s="342"/>
      <c r="B2696" s="73"/>
      <c r="C2696" s="9" t="s">
        <v>456</v>
      </c>
      <c r="D2696" s="9"/>
      <c r="E2696" s="9" t="s">
        <v>91</v>
      </c>
      <c r="F2696" s="74">
        <v>3960462</v>
      </c>
      <c r="G2696" s="9"/>
      <c r="H2696" s="74">
        <f t="shared" si="195"/>
        <v>13007</v>
      </c>
      <c r="I2696" s="9"/>
      <c r="J2696" s="76">
        <v>449152.22999999969</v>
      </c>
      <c r="K2696" s="9"/>
      <c r="L2696" s="315"/>
      <c r="M2696" s="9">
        <v>1156</v>
      </c>
      <c r="N2696" s="35"/>
      <c r="O2696" s="315"/>
      <c r="P2696" s="75">
        <f t="shared" si="198"/>
        <v>388.53999134948072</v>
      </c>
      <c r="Q2696" s="9"/>
      <c r="R2696" s="9"/>
      <c r="S2696" s="9"/>
      <c r="T2696" s="78">
        <f t="shared" si="199"/>
        <v>3426.0051903114186</v>
      </c>
      <c r="U2696" s="9"/>
      <c r="V2696" s="9"/>
      <c r="W2696" s="9"/>
      <c r="X2696" s="315"/>
      <c r="Y2696" s="9">
        <v>449152.22999999969</v>
      </c>
      <c r="Z2696" s="9">
        <f t="shared" si="196"/>
        <v>544770.72</v>
      </c>
      <c r="AA2696" s="315"/>
      <c r="AB2696" s="9">
        <f t="shared" si="197"/>
        <v>385358.33</v>
      </c>
      <c r="AC2696" s="9">
        <v>505203.49</v>
      </c>
      <c r="AD2696" s="9"/>
      <c r="AG2696" s="315"/>
      <c r="AH2696" s="317"/>
      <c r="AI2696" s="317"/>
      <c r="AJ2696" s="317"/>
      <c r="AK2696" s="317"/>
      <c r="AL2696" s="315"/>
    </row>
    <row r="2697" spans="1:38">
      <c r="A2697" s="342"/>
      <c r="B2697" s="73"/>
      <c r="C2697" s="9" t="s">
        <v>457</v>
      </c>
      <c r="D2697" s="9"/>
      <c r="E2697" s="9" t="s">
        <v>61</v>
      </c>
      <c r="F2697" s="74">
        <v>124280</v>
      </c>
      <c r="G2697" s="9"/>
      <c r="H2697" s="74">
        <f t="shared" si="195"/>
        <v>408</v>
      </c>
      <c r="I2697" s="9"/>
      <c r="J2697" s="76">
        <v>18651.799999999996</v>
      </c>
      <c r="K2697" s="9"/>
      <c r="L2697" s="315"/>
      <c r="M2697" s="9">
        <v>29</v>
      </c>
      <c r="N2697" s="35"/>
      <c r="O2697" s="315"/>
      <c r="P2697" s="75">
        <f t="shared" si="198"/>
        <v>643.16551724137912</v>
      </c>
      <c r="Q2697" s="9"/>
      <c r="R2697" s="9"/>
      <c r="S2697" s="9"/>
      <c r="T2697" s="78">
        <f t="shared" si="199"/>
        <v>4285.5172413793107</v>
      </c>
      <c r="U2697" s="9"/>
      <c r="V2697" s="9"/>
      <c r="W2697" s="9"/>
      <c r="X2697" s="315"/>
      <c r="Y2697" s="9">
        <v>18651.799999999996</v>
      </c>
      <c r="Z2697" s="9">
        <f t="shared" si="196"/>
        <v>22622.52</v>
      </c>
      <c r="AA2697" s="315"/>
      <c r="AB2697" s="9">
        <f t="shared" si="197"/>
        <v>16002.65</v>
      </c>
      <c r="AC2697" s="9">
        <v>20979.42</v>
      </c>
      <c r="AD2697" s="9"/>
      <c r="AG2697" s="315"/>
      <c r="AH2697" s="317"/>
      <c r="AI2697" s="317"/>
      <c r="AJ2697" s="317"/>
      <c r="AK2697" s="317"/>
      <c r="AL2697" s="315"/>
    </row>
    <row r="2698" spans="1:38">
      <c r="A2698" s="342"/>
      <c r="B2698" s="73"/>
      <c r="C2698" s="9" t="s">
        <v>458</v>
      </c>
      <c r="D2698" s="9"/>
      <c r="E2698" s="9" t="s">
        <v>54</v>
      </c>
      <c r="F2698" s="74">
        <v>968</v>
      </c>
      <c r="G2698" s="9"/>
      <c r="H2698" s="74">
        <f t="shared" si="195"/>
        <v>3</v>
      </c>
      <c r="I2698" s="9"/>
      <c r="J2698" s="76">
        <v>97.82</v>
      </c>
      <c r="K2698" s="9"/>
      <c r="L2698" s="315"/>
      <c r="M2698" s="9">
        <v>1</v>
      </c>
      <c r="N2698" s="35"/>
      <c r="O2698" s="315"/>
      <c r="P2698" s="75">
        <f t="shared" si="198"/>
        <v>97.82</v>
      </c>
      <c r="Q2698" s="9"/>
      <c r="R2698" s="9"/>
      <c r="S2698" s="9"/>
      <c r="T2698" s="78">
        <f t="shared" si="199"/>
        <v>968</v>
      </c>
      <c r="U2698" s="9"/>
      <c r="V2698" s="9"/>
      <c r="W2698" s="9"/>
      <c r="X2698" s="315"/>
      <c r="Y2698" s="9">
        <v>97.82</v>
      </c>
      <c r="Z2698" s="9">
        <f t="shared" si="196"/>
        <v>118.64</v>
      </c>
      <c r="AA2698" s="315"/>
      <c r="AB2698" s="9">
        <f t="shared" si="197"/>
        <v>83.93</v>
      </c>
      <c r="AC2698" s="9">
        <v>110.03</v>
      </c>
      <c r="AD2698" s="9"/>
      <c r="AG2698" s="315"/>
      <c r="AH2698" s="317"/>
      <c r="AI2698" s="317"/>
      <c r="AJ2698" s="317"/>
      <c r="AK2698" s="317"/>
      <c r="AL2698" s="315"/>
    </row>
    <row r="2699" spans="1:38">
      <c r="A2699" s="342"/>
      <c r="B2699" s="73"/>
      <c r="C2699" s="9" t="s">
        <v>458</v>
      </c>
      <c r="D2699" s="9"/>
      <c r="E2699" s="9" t="s">
        <v>56</v>
      </c>
      <c r="F2699" s="74">
        <v>45066</v>
      </c>
      <c r="G2699" s="9"/>
      <c r="H2699" s="74">
        <f t="shared" si="195"/>
        <v>148</v>
      </c>
      <c r="I2699" s="9"/>
      <c r="J2699" s="76">
        <v>7544.54</v>
      </c>
      <c r="K2699" s="9"/>
      <c r="L2699" s="315"/>
      <c r="M2699" s="9">
        <v>3</v>
      </c>
      <c r="N2699" s="35"/>
      <c r="O2699" s="315"/>
      <c r="P2699" s="75">
        <f t="shared" si="198"/>
        <v>2514.8466666666668</v>
      </c>
      <c r="Q2699" s="9"/>
      <c r="R2699" s="9"/>
      <c r="S2699" s="9"/>
      <c r="T2699" s="78">
        <f t="shared" si="199"/>
        <v>15022</v>
      </c>
      <c r="U2699" s="9"/>
      <c r="V2699" s="9"/>
      <c r="W2699" s="9"/>
      <c r="X2699" s="315"/>
      <c r="Y2699" s="9">
        <v>7544.54</v>
      </c>
      <c r="Z2699" s="9">
        <f t="shared" si="196"/>
        <v>9150.67</v>
      </c>
      <c r="AA2699" s="315"/>
      <c r="AB2699" s="9">
        <f t="shared" si="197"/>
        <v>6472.98</v>
      </c>
      <c r="AC2699" s="9">
        <v>8486.0499999999993</v>
      </c>
      <c r="AD2699" s="9"/>
      <c r="AG2699" s="315"/>
      <c r="AH2699" s="317"/>
      <c r="AI2699" s="317"/>
      <c r="AJ2699" s="317"/>
      <c r="AK2699" s="317"/>
      <c r="AL2699" s="315"/>
    </row>
    <row r="2700" spans="1:38">
      <c r="A2700" s="342"/>
      <c r="B2700" s="73"/>
      <c r="C2700" s="9" t="s">
        <v>458</v>
      </c>
      <c r="D2700" s="9"/>
      <c r="E2700" s="9" t="s">
        <v>200</v>
      </c>
      <c r="F2700" s="74">
        <v>60800</v>
      </c>
      <c r="G2700" s="9"/>
      <c r="H2700" s="74">
        <f t="shared" si="195"/>
        <v>200</v>
      </c>
      <c r="I2700" s="9"/>
      <c r="J2700" s="76">
        <v>10376.879999999999</v>
      </c>
      <c r="K2700" s="9"/>
      <c r="L2700" s="315"/>
      <c r="M2700" s="9">
        <v>1</v>
      </c>
      <c r="N2700" s="35"/>
      <c r="O2700" s="315"/>
      <c r="P2700" s="75">
        <f t="shared" si="198"/>
        <v>10376.879999999999</v>
      </c>
      <c r="Q2700" s="9"/>
      <c r="R2700" s="9"/>
      <c r="S2700" s="9"/>
      <c r="T2700" s="78">
        <f t="shared" si="199"/>
        <v>60800</v>
      </c>
      <c r="U2700" s="9"/>
      <c r="V2700" s="9"/>
      <c r="W2700" s="9"/>
      <c r="X2700" s="315"/>
      <c r="Y2700" s="9">
        <v>10376.879999999999</v>
      </c>
      <c r="Z2700" s="9">
        <f t="shared" si="196"/>
        <v>12585.98</v>
      </c>
      <c r="AA2700" s="315"/>
      <c r="AB2700" s="9">
        <f t="shared" si="197"/>
        <v>8903.0300000000007</v>
      </c>
      <c r="AC2700" s="9">
        <v>11671.85</v>
      </c>
      <c r="AD2700" s="9"/>
      <c r="AG2700" s="315"/>
      <c r="AH2700" s="317"/>
      <c r="AI2700" s="317"/>
      <c r="AJ2700" s="317"/>
      <c r="AK2700" s="317"/>
      <c r="AL2700" s="315"/>
    </row>
    <row r="2701" spans="1:38">
      <c r="A2701" s="342"/>
      <c r="B2701" s="73"/>
      <c r="C2701" s="9" t="s">
        <v>458</v>
      </c>
      <c r="D2701" s="9"/>
      <c r="E2701" s="9" t="s">
        <v>213</v>
      </c>
      <c r="F2701" s="74">
        <v>159</v>
      </c>
      <c r="G2701" s="9"/>
      <c r="H2701" s="74">
        <f t="shared" si="195"/>
        <v>1</v>
      </c>
      <c r="I2701" s="9"/>
      <c r="J2701" s="76">
        <v>36.4</v>
      </c>
      <c r="K2701" s="9"/>
      <c r="L2701" s="315"/>
      <c r="M2701" s="9">
        <v>1</v>
      </c>
      <c r="N2701" s="35"/>
      <c r="O2701" s="315"/>
      <c r="P2701" s="75">
        <f t="shared" si="198"/>
        <v>36.4</v>
      </c>
      <c r="Q2701" s="9"/>
      <c r="R2701" s="9"/>
      <c r="S2701" s="9"/>
      <c r="T2701" s="78">
        <f t="shared" si="199"/>
        <v>159</v>
      </c>
      <c r="U2701" s="9"/>
      <c r="V2701" s="9"/>
      <c r="W2701" s="9"/>
      <c r="X2701" s="315"/>
      <c r="Y2701" s="9">
        <v>36.4</v>
      </c>
      <c r="Z2701" s="9">
        <f t="shared" si="196"/>
        <v>44.15</v>
      </c>
      <c r="AA2701" s="315"/>
      <c r="AB2701" s="9">
        <f t="shared" si="197"/>
        <v>31.23</v>
      </c>
      <c r="AC2701" s="9">
        <v>40.94</v>
      </c>
      <c r="AD2701" s="9"/>
      <c r="AG2701" s="315"/>
      <c r="AH2701" s="317"/>
      <c r="AI2701" s="317"/>
      <c r="AJ2701" s="317"/>
      <c r="AK2701" s="317"/>
      <c r="AL2701" s="315"/>
    </row>
    <row r="2702" spans="1:38">
      <c r="A2702" s="342"/>
      <c r="B2702" s="73"/>
      <c r="C2702" s="9" t="s">
        <v>458</v>
      </c>
      <c r="D2702" s="9"/>
      <c r="E2702" s="9" t="s">
        <v>68</v>
      </c>
      <c r="F2702" s="74">
        <v>1552</v>
      </c>
      <c r="G2702" s="9"/>
      <c r="H2702" s="74">
        <f t="shared" si="195"/>
        <v>5</v>
      </c>
      <c r="I2702" s="9"/>
      <c r="J2702" s="76">
        <v>280.23</v>
      </c>
      <c r="K2702" s="9"/>
      <c r="L2702" s="315"/>
      <c r="M2702" s="9">
        <v>1</v>
      </c>
      <c r="N2702" s="35"/>
      <c r="O2702" s="315"/>
      <c r="P2702" s="75">
        <f t="shared" si="198"/>
        <v>280.23</v>
      </c>
      <c r="Q2702" s="9"/>
      <c r="R2702" s="9"/>
      <c r="S2702" s="9"/>
      <c r="T2702" s="78">
        <f t="shared" si="199"/>
        <v>1552</v>
      </c>
      <c r="U2702" s="9"/>
      <c r="V2702" s="9"/>
      <c r="W2702" s="9"/>
      <c r="X2702" s="315"/>
      <c r="Y2702" s="9">
        <v>280.23</v>
      </c>
      <c r="Z2702" s="9">
        <f t="shared" si="196"/>
        <v>339.89</v>
      </c>
      <c r="AA2702" s="315"/>
      <c r="AB2702" s="9">
        <f t="shared" si="197"/>
        <v>240.43</v>
      </c>
      <c r="AC2702" s="9">
        <v>315.2</v>
      </c>
      <c r="AD2702" s="9"/>
      <c r="AG2702" s="315"/>
      <c r="AH2702" s="317"/>
      <c r="AI2702" s="317"/>
      <c r="AJ2702" s="317"/>
      <c r="AK2702" s="317"/>
      <c r="AL2702" s="315"/>
    </row>
    <row r="2703" spans="1:38">
      <c r="A2703" s="342"/>
      <c r="B2703" s="73"/>
      <c r="C2703" s="9" t="s">
        <v>458</v>
      </c>
      <c r="D2703" s="9"/>
      <c r="E2703" s="9" t="s">
        <v>282</v>
      </c>
      <c r="F2703" s="74">
        <v>9324107</v>
      </c>
      <c r="G2703" s="9"/>
      <c r="H2703" s="74">
        <f t="shared" si="195"/>
        <v>30622</v>
      </c>
      <c r="I2703" s="9"/>
      <c r="J2703" s="76">
        <v>395369.74000000034</v>
      </c>
      <c r="K2703" s="9"/>
      <c r="L2703" s="315"/>
      <c r="M2703" s="9">
        <v>267</v>
      </c>
      <c r="N2703" s="35"/>
      <c r="O2703" s="315"/>
      <c r="P2703" s="75">
        <f t="shared" si="198"/>
        <v>1480.7855430711622</v>
      </c>
      <c r="Q2703" s="9"/>
      <c r="R2703" s="9"/>
      <c r="S2703" s="9"/>
      <c r="T2703" s="78">
        <f t="shared" si="199"/>
        <v>34921.74906367041</v>
      </c>
      <c r="U2703" s="9"/>
      <c r="V2703" s="9"/>
      <c r="W2703" s="9"/>
      <c r="X2703" s="315"/>
      <c r="Y2703" s="9">
        <v>395369.74000000034</v>
      </c>
      <c r="Z2703" s="9">
        <f t="shared" si="196"/>
        <v>479538.66</v>
      </c>
      <c r="AA2703" s="315"/>
      <c r="AB2703" s="9">
        <f t="shared" si="197"/>
        <v>339214.67</v>
      </c>
      <c r="AC2703" s="9">
        <v>444709.3</v>
      </c>
      <c r="AD2703" s="9"/>
      <c r="AG2703" s="315"/>
      <c r="AH2703" s="317"/>
      <c r="AI2703" s="317"/>
      <c r="AJ2703" s="317"/>
      <c r="AK2703" s="317"/>
      <c r="AL2703" s="315"/>
    </row>
    <row r="2704" spans="1:38">
      <c r="A2704" s="342"/>
      <c r="B2704" s="73"/>
      <c r="C2704" s="9" t="s">
        <v>459</v>
      </c>
      <c r="D2704" s="9"/>
      <c r="E2704" s="9" t="s">
        <v>276</v>
      </c>
      <c r="F2704" s="74">
        <v>43087</v>
      </c>
      <c r="G2704" s="9"/>
      <c r="H2704" s="74">
        <f t="shared" si="195"/>
        <v>142</v>
      </c>
      <c r="I2704" s="9"/>
      <c r="J2704" s="76">
        <v>6352.29</v>
      </c>
      <c r="K2704" s="9"/>
      <c r="L2704" s="315"/>
      <c r="M2704" s="9">
        <v>29</v>
      </c>
      <c r="N2704" s="35"/>
      <c r="O2704" s="315"/>
      <c r="P2704" s="75">
        <f t="shared" si="198"/>
        <v>219.04448275862069</v>
      </c>
      <c r="Q2704" s="9"/>
      <c r="R2704" s="9"/>
      <c r="S2704" s="9"/>
      <c r="T2704" s="78">
        <f t="shared" si="199"/>
        <v>1485.7586206896551</v>
      </c>
      <c r="U2704" s="9"/>
      <c r="V2704" s="9"/>
      <c r="W2704" s="9"/>
      <c r="X2704" s="315"/>
      <c r="Y2704" s="9">
        <v>6352.29</v>
      </c>
      <c r="Z2704" s="9">
        <f t="shared" si="196"/>
        <v>7704.61</v>
      </c>
      <c r="AA2704" s="315"/>
      <c r="AB2704" s="9">
        <f t="shared" si="197"/>
        <v>5450.06</v>
      </c>
      <c r="AC2704" s="9">
        <v>7145.01</v>
      </c>
      <c r="AD2704" s="9"/>
      <c r="AG2704" s="315"/>
      <c r="AH2704" s="317"/>
      <c r="AI2704" s="317"/>
      <c r="AJ2704" s="317"/>
      <c r="AK2704" s="317"/>
      <c r="AL2704" s="315"/>
    </row>
    <row r="2705" spans="1:38">
      <c r="A2705" s="342"/>
      <c r="B2705" s="73"/>
      <c r="C2705" s="9" t="s">
        <v>460</v>
      </c>
      <c r="D2705" s="9"/>
      <c r="E2705" s="9" t="s">
        <v>461</v>
      </c>
      <c r="F2705" s="74">
        <v>507302</v>
      </c>
      <c r="G2705" s="9"/>
      <c r="H2705" s="74">
        <f t="shared" si="195"/>
        <v>1666</v>
      </c>
      <c r="I2705" s="9"/>
      <c r="J2705" s="76">
        <v>42395.539999999994</v>
      </c>
      <c r="K2705" s="9"/>
      <c r="L2705" s="315"/>
      <c r="M2705" s="9">
        <v>51</v>
      </c>
      <c r="N2705" s="35"/>
      <c r="O2705" s="315"/>
      <c r="P2705" s="75">
        <f t="shared" si="198"/>
        <v>831.28509803921554</v>
      </c>
      <c r="Q2705" s="9"/>
      <c r="R2705" s="9"/>
      <c r="S2705" s="9"/>
      <c r="T2705" s="78">
        <f t="shared" si="199"/>
        <v>9947.0980392156871</v>
      </c>
      <c r="U2705" s="9"/>
      <c r="V2705" s="9"/>
      <c r="W2705" s="9"/>
      <c r="X2705" s="315"/>
      <c r="Y2705" s="9">
        <v>42395.539999999994</v>
      </c>
      <c r="Z2705" s="9">
        <f t="shared" si="196"/>
        <v>51420.98</v>
      </c>
      <c r="AA2705" s="315"/>
      <c r="AB2705" s="9">
        <f t="shared" si="197"/>
        <v>36374.03</v>
      </c>
      <c r="AC2705" s="9">
        <v>47686.23</v>
      </c>
      <c r="AD2705" s="9"/>
      <c r="AG2705" s="315"/>
      <c r="AH2705" s="317"/>
      <c r="AI2705" s="317"/>
      <c r="AJ2705" s="317"/>
      <c r="AK2705" s="317"/>
      <c r="AL2705" s="315"/>
    </row>
    <row r="2706" spans="1:38">
      <c r="A2706" s="342"/>
      <c r="B2706" s="73"/>
      <c r="C2706" s="9" t="s">
        <v>460</v>
      </c>
      <c r="D2706" s="9"/>
      <c r="E2706" s="9" t="s">
        <v>124</v>
      </c>
      <c r="F2706" s="74">
        <v>479</v>
      </c>
      <c r="G2706" s="9"/>
      <c r="H2706" s="74">
        <f t="shared" si="195"/>
        <v>2</v>
      </c>
      <c r="I2706" s="9"/>
      <c r="J2706" s="76">
        <v>135.63</v>
      </c>
      <c r="K2706" s="9"/>
      <c r="L2706" s="315"/>
      <c r="M2706" s="9">
        <v>1</v>
      </c>
      <c r="N2706" s="35"/>
      <c r="O2706" s="315"/>
      <c r="P2706" s="75">
        <f t="shared" si="198"/>
        <v>135.63</v>
      </c>
      <c r="Q2706" s="9"/>
      <c r="R2706" s="9"/>
      <c r="S2706" s="9"/>
      <c r="T2706" s="78">
        <f t="shared" si="199"/>
        <v>479</v>
      </c>
      <c r="U2706" s="9"/>
      <c r="V2706" s="9"/>
      <c r="W2706" s="9"/>
      <c r="X2706" s="315"/>
      <c r="Y2706" s="9">
        <v>135.63</v>
      </c>
      <c r="Z2706" s="9">
        <f t="shared" si="196"/>
        <v>164.5</v>
      </c>
      <c r="AA2706" s="315"/>
      <c r="AB2706" s="9">
        <f t="shared" si="197"/>
        <v>116.37</v>
      </c>
      <c r="AC2706" s="9">
        <v>152.56</v>
      </c>
      <c r="AD2706" s="9"/>
      <c r="AG2706" s="315"/>
      <c r="AH2706" s="317"/>
      <c r="AI2706" s="317"/>
      <c r="AJ2706" s="317"/>
      <c r="AK2706" s="317"/>
      <c r="AL2706" s="315"/>
    </row>
    <row r="2707" spans="1:38">
      <c r="A2707" s="342"/>
      <c r="B2707" s="73"/>
      <c r="C2707" s="9" t="s">
        <v>462</v>
      </c>
      <c r="D2707" s="9"/>
      <c r="E2707" s="9" t="s">
        <v>124</v>
      </c>
      <c r="F2707" s="74">
        <v>582604</v>
      </c>
      <c r="G2707" s="9"/>
      <c r="H2707" s="74">
        <f t="shared" si="195"/>
        <v>1913</v>
      </c>
      <c r="I2707" s="9"/>
      <c r="J2707" s="76">
        <v>78415.730000000025</v>
      </c>
      <c r="K2707" s="9"/>
      <c r="L2707" s="315"/>
      <c r="M2707" s="9">
        <v>140</v>
      </c>
      <c r="N2707" s="35"/>
      <c r="O2707" s="315"/>
      <c r="P2707" s="75">
        <f t="shared" si="198"/>
        <v>560.11235714285738</v>
      </c>
      <c r="Q2707" s="9"/>
      <c r="R2707" s="9"/>
      <c r="S2707" s="9"/>
      <c r="T2707" s="78">
        <f t="shared" si="199"/>
        <v>4161.4571428571426</v>
      </c>
      <c r="U2707" s="9"/>
      <c r="V2707" s="9"/>
      <c r="W2707" s="9"/>
      <c r="X2707" s="315"/>
      <c r="Y2707" s="9">
        <v>78415.730000000025</v>
      </c>
      <c r="Z2707" s="9">
        <f t="shared" si="196"/>
        <v>95109.39</v>
      </c>
      <c r="AA2707" s="315"/>
      <c r="AB2707" s="9">
        <f t="shared" si="197"/>
        <v>67278.2</v>
      </c>
      <c r="AC2707" s="9">
        <v>88201.5</v>
      </c>
      <c r="AD2707" s="9"/>
      <c r="AG2707" s="315"/>
      <c r="AH2707" s="317"/>
      <c r="AI2707" s="317"/>
      <c r="AJ2707" s="317"/>
      <c r="AK2707" s="317"/>
      <c r="AL2707" s="315"/>
    </row>
    <row r="2708" spans="1:38">
      <c r="A2708" s="342"/>
      <c r="B2708" s="73"/>
      <c r="C2708" s="9" t="s">
        <v>463</v>
      </c>
      <c r="D2708" s="9"/>
      <c r="E2708" s="9" t="s">
        <v>64</v>
      </c>
      <c r="F2708" s="74">
        <v>523</v>
      </c>
      <c r="G2708" s="9"/>
      <c r="H2708" s="74">
        <f t="shared" si="195"/>
        <v>2</v>
      </c>
      <c r="I2708" s="9"/>
      <c r="J2708" s="76">
        <v>145.03</v>
      </c>
      <c r="K2708" s="9"/>
      <c r="L2708" s="315"/>
      <c r="M2708" s="9">
        <v>1</v>
      </c>
      <c r="N2708" s="35"/>
      <c r="O2708" s="315"/>
      <c r="P2708" s="75">
        <f t="shared" si="198"/>
        <v>145.03</v>
      </c>
      <c r="Q2708" s="9"/>
      <c r="R2708" s="9"/>
      <c r="S2708" s="9"/>
      <c r="T2708" s="78">
        <f t="shared" si="199"/>
        <v>523</v>
      </c>
      <c r="U2708" s="9"/>
      <c r="V2708" s="9"/>
      <c r="W2708" s="9"/>
      <c r="X2708" s="315"/>
      <c r="Y2708" s="9">
        <v>145.03</v>
      </c>
      <c r="Z2708" s="9">
        <f t="shared" si="196"/>
        <v>175.9</v>
      </c>
      <c r="AA2708" s="315"/>
      <c r="AB2708" s="9">
        <f t="shared" si="197"/>
        <v>124.43</v>
      </c>
      <c r="AC2708" s="9">
        <v>163.13</v>
      </c>
      <c r="AD2708" s="9"/>
      <c r="AG2708" s="315"/>
      <c r="AH2708" s="317"/>
      <c r="AI2708" s="317"/>
      <c r="AJ2708" s="317"/>
      <c r="AK2708" s="317"/>
      <c r="AL2708" s="315"/>
    </row>
    <row r="2709" spans="1:38">
      <c r="A2709" s="342"/>
      <c r="B2709" s="73"/>
      <c r="C2709" s="9" t="s">
        <v>463</v>
      </c>
      <c r="D2709" s="9"/>
      <c r="E2709" s="9" t="s">
        <v>185</v>
      </c>
      <c r="F2709" s="74">
        <v>129087</v>
      </c>
      <c r="G2709" s="9"/>
      <c r="H2709" s="74">
        <f t="shared" si="195"/>
        <v>424</v>
      </c>
      <c r="I2709" s="9"/>
      <c r="J2709" s="76">
        <v>22346.62000000001</v>
      </c>
      <c r="K2709" s="9"/>
      <c r="L2709" s="315"/>
      <c r="M2709" s="9">
        <v>118</v>
      </c>
      <c r="N2709" s="35"/>
      <c r="O2709" s="315"/>
      <c r="P2709" s="75">
        <f t="shared" si="198"/>
        <v>189.37813559322043</v>
      </c>
      <c r="Q2709" s="9"/>
      <c r="R2709" s="9"/>
      <c r="S2709" s="9"/>
      <c r="T2709" s="78">
        <f t="shared" si="199"/>
        <v>1093.957627118644</v>
      </c>
      <c r="U2709" s="9"/>
      <c r="V2709" s="9"/>
      <c r="W2709" s="9"/>
      <c r="X2709" s="315"/>
      <c r="Y2709" s="9">
        <v>22346.62000000001</v>
      </c>
      <c r="Z2709" s="9">
        <f t="shared" si="196"/>
        <v>27103.919999999998</v>
      </c>
      <c r="AA2709" s="315"/>
      <c r="AB2709" s="9">
        <f t="shared" si="197"/>
        <v>19172.689999999999</v>
      </c>
      <c r="AC2709" s="9">
        <v>25135.33</v>
      </c>
      <c r="AD2709" s="9"/>
      <c r="AG2709" s="315"/>
      <c r="AH2709" s="317"/>
      <c r="AI2709" s="317"/>
      <c r="AJ2709" s="317"/>
      <c r="AK2709" s="317"/>
      <c r="AL2709" s="315"/>
    </row>
    <row r="2710" spans="1:38">
      <c r="A2710" s="342"/>
      <c r="B2710" s="73"/>
      <c r="C2710" s="9" t="s">
        <v>464</v>
      </c>
      <c r="D2710" s="9"/>
      <c r="E2710" s="9" t="s">
        <v>63</v>
      </c>
      <c r="F2710" s="74">
        <v>361</v>
      </c>
      <c r="G2710" s="9"/>
      <c r="H2710" s="74">
        <f t="shared" si="195"/>
        <v>1</v>
      </c>
      <c r="I2710" s="9"/>
      <c r="J2710" s="76">
        <v>68.599999999999994</v>
      </c>
      <c r="K2710" s="9"/>
      <c r="L2710" s="315"/>
      <c r="M2710" s="9">
        <v>1</v>
      </c>
      <c r="N2710" s="35"/>
      <c r="O2710" s="315"/>
      <c r="P2710" s="75">
        <f t="shared" si="198"/>
        <v>68.599999999999994</v>
      </c>
      <c r="Q2710" s="9"/>
      <c r="R2710" s="9"/>
      <c r="S2710" s="9"/>
      <c r="T2710" s="78">
        <f t="shared" si="199"/>
        <v>361</v>
      </c>
      <c r="U2710" s="9"/>
      <c r="V2710" s="9"/>
      <c r="W2710" s="9"/>
      <c r="X2710" s="315"/>
      <c r="Y2710" s="9">
        <v>68.599999999999994</v>
      </c>
      <c r="Z2710" s="9">
        <f t="shared" si="196"/>
        <v>83.2</v>
      </c>
      <c r="AA2710" s="315"/>
      <c r="AB2710" s="9">
        <f t="shared" si="197"/>
        <v>58.86</v>
      </c>
      <c r="AC2710" s="9">
        <v>77.16</v>
      </c>
      <c r="AD2710" s="9"/>
      <c r="AG2710" s="315"/>
      <c r="AH2710" s="317"/>
      <c r="AI2710" s="317"/>
      <c r="AJ2710" s="317"/>
      <c r="AK2710" s="317"/>
      <c r="AL2710" s="315"/>
    </row>
    <row r="2711" spans="1:38">
      <c r="A2711" s="342"/>
      <c r="B2711" s="73"/>
      <c r="C2711" s="9" t="s">
        <v>464</v>
      </c>
      <c r="D2711" s="9"/>
      <c r="E2711" s="9" t="s">
        <v>439</v>
      </c>
      <c r="F2711" s="74">
        <v>232</v>
      </c>
      <c r="G2711" s="9"/>
      <c r="H2711" s="74">
        <f t="shared" si="195"/>
        <v>1</v>
      </c>
      <c r="I2711" s="9"/>
      <c r="J2711" s="76">
        <v>49.02</v>
      </c>
      <c r="K2711" s="9"/>
      <c r="L2711" s="315"/>
      <c r="M2711" s="9">
        <v>1</v>
      </c>
      <c r="N2711" s="35"/>
      <c r="O2711" s="315"/>
      <c r="P2711" s="75">
        <f t="shared" si="198"/>
        <v>49.02</v>
      </c>
      <c r="Q2711" s="9"/>
      <c r="R2711" s="9"/>
      <c r="S2711" s="9"/>
      <c r="T2711" s="78">
        <f t="shared" si="199"/>
        <v>232</v>
      </c>
      <c r="U2711" s="9"/>
      <c r="V2711" s="9"/>
      <c r="W2711" s="9"/>
      <c r="X2711" s="315"/>
      <c r="Y2711" s="9">
        <v>49.02</v>
      </c>
      <c r="Z2711" s="9">
        <f t="shared" si="196"/>
        <v>59.46</v>
      </c>
      <c r="AA2711" s="315"/>
      <c r="AB2711" s="9">
        <f t="shared" si="197"/>
        <v>42.06</v>
      </c>
      <c r="AC2711" s="9">
        <v>55.14</v>
      </c>
      <c r="AD2711" s="9"/>
      <c r="AG2711" s="315"/>
      <c r="AH2711" s="317"/>
      <c r="AI2711" s="317"/>
      <c r="AJ2711" s="317"/>
      <c r="AK2711" s="317"/>
      <c r="AL2711" s="315"/>
    </row>
    <row r="2712" spans="1:38">
      <c r="A2712" s="342"/>
      <c r="B2712" s="73"/>
      <c r="C2712" s="9" t="s">
        <v>464</v>
      </c>
      <c r="D2712" s="9"/>
      <c r="E2712" s="9" t="s">
        <v>465</v>
      </c>
      <c r="F2712" s="74">
        <v>257938</v>
      </c>
      <c r="G2712" s="9"/>
      <c r="H2712" s="74">
        <f t="shared" si="195"/>
        <v>847</v>
      </c>
      <c r="I2712" s="9"/>
      <c r="J2712" s="76">
        <v>33363.149999999994</v>
      </c>
      <c r="K2712" s="9"/>
      <c r="L2712" s="315"/>
      <c r="M2712" s="9">
        <v>162</v>
      </c>
      <c r="N2712" s="35"/>
      <c r="O2712" s="315"/>
      <c r="P2712" s="75">
        <f t="shared" si="198"/>
        <v>205.94537037037034</v>
      </c>
      <c r="Q2712" s="9"/>
      <c r="R2712" s="9"/>
      <c r="S2712" s="9"/>
      <c r="T2712" s="78">
        <f t="shared" si="199"/>
        <v>1592.2098765432099</v>
      </c>
      <c r="U2712" s="9"/>
      <c r="V2712" s="9"/>
      <c r="W2712" s="9"/>
      <c r="X2712" s="315"/>
      <c r="Y2712" s="9">
        <v>33363.149999999994</v>
      </c>
      <c r="Z2712" s="9">
        <f t="shared" si="196"/>
        <v>40465.72</v>
      </c>
      <c r="AA2712" s="315"/>
      <c r="AB2712" s="9">
        <f t="shared" si="197"/>
        <v>28624.52</v>
      </c>
      <c r="AC2712" s="9">
        <v>37526.65</v>
      </c>
      <c r="AD2712" s="9"/>
      <c r="AG2712" s="315"/>
      <c r="AH2712" s="317"/>
      <c r="AI2712" s="317"/>
      <c r="AJ2712" s="317"/>
      <c r="AK2712" s="317"/>
      <c r="AL2712" s="315"/>
    </row>
    <row r="2713" spans="1:38">
      <c r="A2713" s="342"/>
      <c r="B2713" s="73"/>
      <c r="C2713" s="9" t="s">
        <v>464</v>
      </c>
      <c r="D2713" s="9"/>
      <c r="E2713" s="9" t="s">
        <v>154</v>
      </c>
      <c r="F2713" s="74">
        <v>1540</v>
      </c>
      <c r="G2713" s="9"/>
      <c r="H2713" s="74">
        <f t="shared" si="195"/>
        <v>5</v>
      </c>
      <c r="I2713" s="9"/>
      <c r="J2713" s="76">
        <v>132.47999999999999</v>
      </c>
      <c r="K2713" s="9"/>
      <c r="L2713" s="315"/>
      <c r="M2713" s="9">
        <v>1</v>
      </c>
      <c r="N2713" s="35"/>
      <c r="O2713" s="315"/>
      <c r="P2713" s="75">
        <f t="shared" si="198"/>
        <v>132.47999999999999</v>
      </c>
      <c r="Q2713" s="9"/>
      <c r="R2713" s="9"/>
      <c r="S2713" s="9"/>
      <c r="T2713" s="78">
        <f t="shared" si="199"/>
        <v>1540</v>
      </c>
      <c r="U2713" s="9"/>
      <c r="V2713" s="9"/>
      <c r="W2713" s="9"/>
      <c r="X2713" s="315"/>
      <c r="Y2713" s="9">
        <v>132.47999999999999</v>
      </c>
      <c r="Z2713" s="9">
        <f t="shared" si="196"/>
        <v>160.68</v>
      </c>
      <c r="AA2713" s="315"/>
      <c r="AB2713" s="9">
        <f t="shared" si="197"/>
        <v>113.66</v>
      </c>
      <c r="AC2713" s="9">
        <v>149.01</v>
      </c>
      <c r="AD2713" s="9"/>
      <c r="AG2713" s="315"/>
      <c r="AH2713" s="317"/>
      <c r="AI2713" s="317"/>
      <c r="AJ2713" s="317"/>
      <c r="AK2713" s="317"/>
      <c r="AL2713" s="315"/>
    </row>
    <row r="2714" spans="1:38">
      <c r="A2714" s="342"/>
      <c r="B2714" s="73"/>
      <c r="C2714" s="9" t="s">
        <v>464</v>
      </c>
      <c r="D2714" s="9"/>
      <c r="E2714" s="9" t="s">
        <v>135</v>
      </c>
      <c r="F2714" s="74">
        <v>111</v>
      </c>
      <c r="G2714" s="9"/>
      <c r="H2714" s="74">
        <f t="shared" si="195"/>
        <v>0</v>
      </c>
      <c r="I2714" s="9"/>
      <c r="J2714" s="76">
        <v>30.73</v>
      </c>
      <c r="K2714" s="9"/>
      <c r="L2714" s="315"/>
      <c r="M2714" s="9">
        <v>1</v>
      </c>
      <c r="N2714" s="35"/>
      <c r="O2714" s="315"/>
      <c r="P2714" s="75">
        <f t="shared" si="198"/>
        <v>30.73</v>
      </c>
      <c r="Q2714" s="9"/>
      <c r="R2714" s="9"/>
      <c r="S2714" s="9"/>
      <c r="T2714" s="78">
        <f t="shared" si="199"/>
        <v>111</v>
      </c>
      <c r="U2714" s="9"/>
      <c r="V2714" s="9"/>
      <c r="W2714" s="9"/>
      <c r="X2714" s="315"/>
      <c r="Y2714" s="9">
        <v>30.73</v>
      </c>
      <c r="Z2714" s="9">
        <f t="shared" si="196"/>
        <v>37.270000000000003</v>
      </c>
      <c r="AA2714" s="315"/>
      <c r="AB2714" s="9">
        <f t="shared" si="197"/>
        <v>26.37</v>
      </c>
      <c r="AC2714" s="9">
        <v>34.56</v>
      </c>
      <c r="AD2714" s="9"/>
      <c r="AG2714" s="315"/>
      <c r="AH2714" s="317"/>
      <c r="AI2714" s="317"/>
      <c r="AJ2714" s="317"/>
      <c r="AK2714" s="317"/>
      <c r="AL2714" s="315"/>
    </row>
    <row r="2715" spans="1:38">
      <c r="A2715" s="342"/>
      <c r="B2715" s="73"/>
      <c r="C2715" s="9" t="s">
        <v>466</v>
      </c>
      <c r="D2715" s="9"/>
      <c r="E2715" s="9" t="s">
        <v>135</v>
      </c>
      <c r="F2715" s="74">
        <v>37113</v>
      </c>
      <c r="G2715" s="9"/>
      <c r="H2715" s="74">
        <f t="shared" si="195"/>
        <v>122</v>
      </c>
      <c r="I2715" s="9"/>
      <c r="J2715" s="76">
        <v>5530.6500000000005</v>
      </c>
      <c r="K2715" s="9"/>
      <c r="L2715" s="315"/>
      <c r="M2715" s="9">
        <v>6</v>
      </c>
      <c r="N2715" s="35"/>
      <c r="O2715" s="315"/>
      <c r="P2715" s="75">
        <f t="shared" si="198"/>
        <v>921.77500000000009</v>
      </c>
      <c r="Q2715" s="9"/>
      <c r="R2715" s="9"/>
      <c r="S2715" s="9"/>
      <c r="T2715" s="78">
        <f t="shared" si="199"/>
        <v>6185.5</v>
      </c>
      <c r="U2715" s="9"/>
      <c r="V2715" s="9"/>
      <c r="W2715" s="9"/>
      <c r="X2715" s="315"/>
      <c r="Y2715" s="9">
        <v>5530.6500000000005</v>
      </c>
      <c r="Z2715" s="9">
        <f t="shared" si="196"/>
        <v>6708.05</v>
      </c>
      <c r="AA2715" s="315"/>
      <c r="AB2715" s="9">
        <f t="shared" si="197"/>
        <v>4745.12</v>
      </c>
      <c r="AC2715" s="9">
        <v>6220.84</v>
      </c>
      <c r="AD2715" s="9"/>
      <c r="AG2715" s="315"/>
      <c r="AH2715" s="317"/>
      <c r="AI2715" s="317"/>
      <c r="AJ2715" s="317"/>
      <c r="AK2715" s="317"/>
      <c r="AL2715" s="315"/>
    </row>
    <row r="2716" spans="1:38">
      <c r="A2716" s="342"/>
      <c r="B2716" s="73"/>
      <c r="C2716" s="9" t="s">
        <v>467</v>
      </c>
      <c r="D2716" s="9"/>
      <c r="E2716" s="9" t="s">
        <v>88</v>
      </c>
      <c r="F2716" s="74"/>
      <c r="G2716" s="9"/>
      <c r="H2716" s="74">
        <f t="shared" si="195"/>
        <v>0</v>
      </c>
      <c r="I2716" s="9"/>
      <c r="J2716" s="76">
        <v>11.9</v>
      </c>
      <c r="K2716" s="9"/>
      <c r="L2716" s="315"/>
      <c r="M2716" s="9">
        <v>1</v>
      </c>
      <c r="N2716" s="35"/>
      <c r="O2716" s="315"/>
      <c r="P2716" s="75">
        <f t="shared" si="198"/>
        <v>11.9</v>
      </c>
      <c r="Q2716" s="9"/>
      <c r="R2716" s="9"/>
      <c r="S2716" s="9"/>
      <c r="T2716" s="78">
        <f t="shared" si="199"/>
        <v>0</v>
      </c>
      <c r="U2716" s="9"/>
      <c r="V2716" s="9"/>
      <c r="W2716" s="9"/>
      <c r="X2716" s="315"/>
      <c r="Y2716" s="9">
        <v>11.9</v>
      </c>
      <c r="Z2716" s="9">
        <f t="shared" si="196"/>
        <v>14.43</v>
      </c>
      <c r="AA2716" s="315"/>
      <c r="AB2716" s="9">
        <f t="shared" si="197"/>
        <v>10.210000000000001</v>
      </c>
      <c r="AC2716" s="9">
        <v>13.39</v>
      </c>
      <c r="AD2716" s="9"/>
      <c r="AG2716" s="315"/>
      <c r="AH2716" s="317"/>
      <c r="AI2716" s="317"/>
      <c r="AJ2716" s="317"/>
      <c r="AK2716" s="317"/>
      <c r="AL2716" s="315"/>
    </row>
    <row r="2717" spans="1:38">
      <c r="A2717" s="342"/>
      <c r="B2717" s="73"/>
      <c r="C2717" s="9" t="s">
        <v>468</v>
      </c>
      <c r="D2717" s="9"/>
      <c r="E2717" s="9" t="s">
        <v>433</v>
      </c>
      <c r="F2717" s="74">
        <v>34983</v>
      </c>
      <c r="G2717" s="9"/>
      <c r="H2717" s="74">
        <f t="shared" si="195"/>
        <v>115</v>
      </c>
      <c r="I2717" s="9"/>
      <c r="J2717" s="76">
        <v>8316.99</v>
      </c>
      <c r="K2717" s="9"/>
      <c r="L2717" s="315"/>
      <c r="M2717" s="9">
        <v>29</v>
      </c>
      <c r="N2717" s="35"/>
      <c r="O2717" s="315"/>
      <c r="P2717" s="75">
        <f t="shared" si="198"/>
        <v>286.79275862068965</v>
      </c>
      <c r="Q2717" s="9"/>
      <c r="R2717" s="9"/>
      <c r="S2717" s="9"/>
      <c r="T2717" s="78">
        <f t="shared" si="199"/>
        <v>1206.3103448275863</v>
      </c>
      <c r="U2717" s="9"/>
      <c r="V2717" s="9"/>
      <c r="W2717" s="9"/>
      <c r="X2717" s="315"/>
      <c r="Y2717" s="9">
        <v>8316.99</v>
      </c>
      <c r="Z2717" s="9">
        <f t="shared" si="196"/>
        <v>10087.57</v>
      </c>
      <c r="AA2717" s="315"/>
      <c r="AB2717" s="9">
        <f t="shared" si="197"/>
        <v>7135.71</v>
      </c>
      <c r="AC2717" s="9">
        <v>9354.9</v>
      </c>
      <c r="AD2717" s="9"/>
      <c r="AG2717" s="315"/>
      <c r="AH2717" s="317"/>
      <c r="AI2717" s="317"/>
      <c r="AJ2717" s="317"/>
      <c r="AK2717" s="317"/>
      <c r="AL2717" s="315"/>
    </row>
    <row r="2718" spans="1:38">
      <c r="A2718" s="342"/>
      <c r="B2718" s="73"/>
      <c r="C2718" s="9" t="s">
        <v>469</v>
      </c>
      <c r="D2718" s="9"/>
      <c r="E2718" s="9" t="s">
        <v>146</v>
      </c>
      <c r="F2718" s="74">
        <v>98169</v>
      </c>
      <c r="G2718" s="9"/>
      <c r="H2718" s="74">
        <f t="shared" si="195"/>
        <v>322</v>
      </c>
      <c r="I2718" s="9"/>
      <c r="J2718" s="76">
        <v>16757.060000000005</v>
      </c>
      <c r="K2718" s="9"/>
      <c r="L2718" s="315"/>
      <c r="M2718" s="9">
        <v>99</v>
      </c>
      <c r="N2718" s="35"/>
      <c r="O2718" s="315"/>
      <c r="P2718" s="75">
        <f t="shared" si="198"/>
        <v>169.26323232323239</v>
      </c>
      <c r="Q2718" s="9"/>
      <c r="R2718" s="9"/>
      <c r="S2718" s="9"/>
      <c r="T2718" s="78">
        <f t="shared" si="199"/>
        <v>991.60606060606062</v>
      </c>
      <c r="U2718" s="9"/>
      <c r="V2718" s="9"/>
      <c r="W2718" s="9"/>
      <c r="X2718" s="315"/>
      <c r="Y2718" s="9">
        <v>16757.060000000005</v>
      </c>
      <c r="Z2718" s="9">
        <f t="shared" si="196"/>
        <v>20324.41</v>
      </c>
      <c r="AA2718" s="315"/>
      <c r="AB2718" s="9">
        <f t="shared" si="197"/>
        <v>14377.02</v>
      </c>
      <c r="AC2718" s="9">
        <v>18848.23</v>
      </c>
      <c r="AD2718" s="9"/>
      <c r="AG2718" s="315"/>
      <c r="AH2718" s="317"/>
      <c r="AI2718" s="317"/>
      <c r="AJ2718" s="317"/>
      <c r="AK2718" s="317"/>
      <c r="AL2718" s="315"/>
    </row>
    <row r="2719" spans="1:38">
      <c r="A2719" s="342"/>
      <c r="B2719" s="73"/>
      <c r="C2719" s="9" t="s">
        <v>469</v>
      </c>
      <c r="D2719" s="9"/>
      <c r="E2719" s="9" t="s">
        <v>147</v>
      </c>
      <c r="F2719" s="74">
        <v>238</v>
      </c>
      <c r="G2719" s="9"/>
      <c r="H2719" s="74">
        <f t="shared" si="195"/>
        <v>1</v>
      </c>
      <c r="I2719" s="9"/>
      <c r="J2719" s="76">
        <v>31.25</v>
      </c>
      <c r="K2719" s="9"/>
      <c r="L2719" s="315"/>
      <c r="M2719" s="9">
        <v>1</v>
      </c>
      <c r="N2719" s="35"/>
      <c r="O2719" s="315"/>
      <c r="P2719" s="75">
        <f t="shared" si="198"/>
        <v>31.25</v>
      </c>
      <c r="Q2719" s="9"/>
      <c r="R2719" s="9"/>
      <c r="S2719" s="9"/>
      <c r="T2719" s="78">
        <f t="shared" si="199"/>
        <v>238</v>
      </c>
      <c r="U2719" s="9"/>
      <c r="V2719" s="9"/>
      <c r="W2719" s="9"/>
      <c r="X2719" s="315"/>
      <c r="Y2719" s="9">
        <v>31.25</v>
      </c>
      <c r="Z2719" s="9">
        <f t="shared" si="196"/>
        <v>37.9</v>
      </c>
      <c r="AA2719" s="315"/>
      <c r="AB2719" s="9">
        <f t="shared" si="197"/>
        <v>26.81</v>
      </c>
      <c r="AC2719" s="9">
        <v>35.15</v>
      </c>
      <c r="AD2719" s="9"/>
      <c r="AG2719" s="315"/>
      <c r="AH2719" s="317"/>
      <c r="AI2719" s="317"/>
      <c r="AJ2719" s="317"/>
      <c r="AK2719" s="317"/>
      <c r="AL2719" s="315"/>
    </row>
    <row r="2720" spans="1:38">
      <c r="A2720" s="342"/>
      <c r="B2720" s="73"/>
      <c r="C2720" s="9" t="s">
        <v>470</v>
      </c>
      <c r="D2720" s="9"/>
      <c r="E2720" s="9" t="s">
        <v>471</v>
      </c>
      <c r="F2720" s="74">
        <v>191138</v>
      </c>
      <c r="G2720" s="9"/>
      <c r="H2720" s="74">
        <f t="shared" si="195"/>
        <v>628</v>
      </c>
      <c r="I2720" s="9"/>
      <c r="J2720" s="76">
        <v>25691.82</v>
      </c>
      <c r="K2720" s="9"/>
      <c r="L2720" s="315"/>
      <c r="M2720" s="9">
        <v>44</v>
      </c>
      <c r="N2720" s="35"/>
      <c r="O2720" s="315"/>
      <c r="P2720" s="75">
        <f t="shared" si="198"/>
        <v>583.90499999999997</v>
      </c>
      <c r="Q2720" s="9"/>
      <c r="R2720" s="9"/>
      <c r="S2720" s="9"/>
      <c r="T2720" s="78">
        <f t="shared" si="199"/>
        <v>4344.045454545455</v>
      </c>
      <c r="U2720" s="9"/>
      <c r="V2720" s="9"/>
      <c r="W2720" s="9"/>
      <c r="X2720" s="315"/>
      <c r="Y2720" s="9">
        <v>25691.82</v>
      </c>
      <c r="Z2720" s="9">
        <f t="shared" si="196"/>
        <v>31161.26</v>
      </c>
      <c r="AA2720" s="315"/>
      <c r="AB2720" s="9">
        <f t="shared" si="197"/>
        <v>22042.76</v>
      </c>
      <c r="AC2720" s="9">
        <v>28897.99</v>
      </c>
      <c r="AD2720" s="9"/>
      <c r="AG2720" s="315"/>
      <c r="AH2720" s="317"/>
      <c r="AI2720" s="317"/>
      <c r="AJ2720" s="317"/>
      <c r="AK2720" s="317"/>
      <c r="AL2720" s="315"/>
    </row>
    <row r="2721" spans="1:38">
      <c r="A2721" s="342"/>
      <c r="B2721" s="73"/>
      <c r="C2721" s="9" t="s">
        <v>472</v>
      </c>
      <c r="D2721" s="9"/>
      <c r="E2721" s="9" t="s">
        <v>235</v>
      </c>
      <c r="F2721" s="74">
        <v>2274398</v>
      </c>
      <c r="G2721" s="9"/>
      <c r="H2721" s="74">
        <f t="shared" si="195"/>
        <v>7470</v>
      </c>
      <c r="I2721" s="9"/>
      <c r="J2721" s="76">
        <v>227756.15000000011</v>
      </c>
      <c r="K2721" s="9"/>
      <c r="L2721" s="315"/>
      <c r="M2721" s="9">
        <v>503</v>
      </c>
      <c r="N2721" s="35"/>
      <c r="O2721" s="315"/>
      <c r="P2721" s="75">
        <f t="shared" si="198"/>
        <v>452.7955268389664</v>
      </c>
      <c r="Q2721" s="9"/>
      <c r="R2721" s="9"/>
      <c r="S2721" s="9"/>
      <c r="T2721" s="78">
        <f t="shared" si="199"/>
        <v>4521.6660039761427</v>
      </c>
      <c r="U2721" s="9"/>
      <c r="V2721" s="9"/>
      <c r="W2721" s="9"/>
      <c r="X2721" s="315"/>
      <c r="Y2721" s="9">
        <v>227756.15000000011</v>
      </c>
      <c r="Z2721" s="9">
        <f t="shared" si="196"/>
        <v>276242.38</v>
      </c>
      <c r="AA2721" s="315"/>
      <c r="AB2721" s="9">
        <f t="shared" si="197"/>
        <v>195407.54</v>
      </c>
      <c r="AC2721" s="9">
        <v>256178.63</v>
      </c>
      <c r="AD2721" s="9"/>
      <c r="AG2721" s="315"/>
      <c r="AH2721" s="317"/>
      <c r="AI2721" s="317"/>
      <c r="AJ2721" s="317"/>
      <c r="AK2721" s="317"/>
      <c r="AL2721" s="315"/>
    </row>
    <row r="2722" spans="1:38">
      <c r="A2722" s="342"/>
      <c r="B2722" s="73"/>
      <c r="C2722" s="9" t="s">
        <v>472</v>
      </c>
      <c r="D2722" s="9"/>
      <c r="E2722" s="9" t="s">
        <v>514</v>
      </c>
      <c r="F2722" s="74">
        <v>3640</v>
      </c>
      <c r="G2722" s="9"/>
      <c r="H2722" s="74">
        <f t="shared" si="195"/>
        <v>12</v>
      </c>
      <c r="I2722" s="9"/>
      <c r="J2722" s="76">
        <v>469.8</v>
      </c>
      <c r="K2722" s="9"/>
      <c r="L2722" s="315"/>
      <c r="M2722" s="9">
        <v>2</v>
      </c>
      <c r="N2722" s="35"/>
      <c r="O2722" s="315"/>
      <c r="P2722" s="75">
        <f t="shared" si="198"/>
        <v>234.9</v>
      </c>
      <c r="Q2722" s="9"/>
      <c r="R2722" s="9"/>
      <c r="S2722" s="9"/>
      <c r="T2722" s="78">
        <f t="shared" si="199"/>
        <v>1820</v>
      </c>
      <c r="U2722" s="9"/>
      <c r="V2722" s="9"/>
      <c r="W2722" s="9"/>
      <c r="X2722" s="315"/>
      <c r="Y2722" s="9">
        <v>469.8</v>
      </c>
      <c r="Z2722" s="9">
        <f t="shared" si="196"/>
        <v>569.80999999999995</v>
      </c>
      <c r="AA2722" s="315"/>
      <c r="AB2722" s="9">
        <f t="shared" si="197"/>
        <v>403.07</v>
      </c>
      <c r="AC2722" s="9">
        <v>528.42999999999995</v>
      </c>
      <c r="AD2722" s="9"/>
      <c r="AG2722" s="315"/>
      <c r="AH2722" s="317"/>
      <c r="AI2722" s="317"/>
      <c r="AJ2722" s="317"/>
      <c r="AK2722" s="317"/>
      <c r="AL2722" s="315"/>
    </row>
    <row r="2723" spans="1:38">
      <c r="A2723" s="342"/>
      <c r="B2723" s="73"/>
      <c r="C2723" s="9" t="s">
        <v>473</v>
      </c>
      <c r="D2723" s="9"/>
      <c r="E2723" s="9" t="s">
        <v>474</v>
      </c>
      <c r="F2723" s="74">
        <v>3892</v>
      </c>
      <c r="G2723" s="9"/>
      <c r="H2723" s="74">
        <f t="shared" si="195"/>
        <v>13</v>
      </c>
      <c r="I2723" s="9"/>
      <c r="J2723" s="76">
        <v>570.00999999999988</v>
      </c>
      <c r="K2723" s="9"/>
      <c r="L2723" s="315"/>
      <c r="M2723" s="9">
        <v>7</v>
      </c>
      <c r="N2723" s="35"/>
      <c r="O2723" s="315"/>
      <c r="P2723" s="75">
        <f t="shared" si="198"/>
        <v>81.429999999999978</v>
      </c>
      <c r="Q2723" s="9"/>
      <c r="R2723" s="9"/>
      <c r="S2723" s="9"/>
      <c r="T2723" s="78">
        <f t="shared" si="199"/>
        <v>556</v>
      </c>
      <c r="U2723" s="9"/>
      <c r="V2723" s="9"/>
      <c r="W2723" s="9"/>
      <c r="X2723" s="315"/>
      <c r="Y2723" s="9">
        <v>570.00999999999988</v>
      </c>
      <c r="Z2723" s="9">
        <f t="shared" si="196"/>
        <v>691.36</v>
      </c>
      <c r="AA2723" s="315"/>
      <c r="AB2723" s="9">
        <f t="shared" si="197"/>
        <v>489.05</v>
      </c>
      <c r="AC2723" s="9">
        <v>641.14</v>
      </c>
      <c r="AD2723" s="9"/>
      <c r="AG2723" s="315"/>
      <c r="AH2723" s="317"/>
      <c r="AI2723" s="317"/>
      <c r="AJ2723" s="317"/>
      <c r="AK2723" s="317"/>
      <c r="AL2723" s="315"/>
    </row>
    <row r="2724" spans="1:38">
      <c r="A2724" s="342"/>
      <c r="B2724" s="73"/>
      <c r="C2724" s="9" t="s">
        <v>475</v>
      </c>
      <c r="D2724" s="9"/>
      <c r="E2724" s="9" t="s">
        <v>70</v>
      </c>
      <c r="F2724" s="74">
        <v>360455</v>
      </c>
      <c r="G2724" s="9"/>
      <c r="H2724" s="74">
        <f t="shared" si="195"/>
        <v>1184</v>
      </c>
      <c r="I2724" s="9"/>
      <c r="J2724" s="76">
        <v>23174.400000000009</v>
      </c>
      <c r="K2724" s="9"/>
      <c r="L2724" s="315"/>
      <c r="M2724" s="9">
        <v>26</v>
      </c>
      <c r="N2724" s="35"/>
      <c r="O2724" s="315"/>
      <c r="P2724" s="75">
        <f t="shared" si="198"/>
        <v>891.32307692307722</v>
      </c>
      <c r="Q2724" s="9"/>
      <c r="R2724" s="9"/>
      <c r="S2724" s="9"/>
      <c r="T2724" s="78">
        <f t="shared" si="199"/>
        <v>13863.653846153846</v>
      </c>
      <c r="U2724" s="9"/>
      <c r="V2724" s="9"/>
      <c r="W2724" s="9"/>
      <c r="X2724" s="315"/>
      <c r="Y2724" s="9">
        <v>23174.400000000009</v>
      </c>
      <c r="Z2724" s="9">
        <f t="shared" si="196"/>
        <v>28107.919999999998</v>
      </c>
      <c r="AA2724" s="315"/>
      <c r="AB2724" s="9">
        <f t="shared" si="197"/>
        <v>19882.900000000001</v>
      </c>
      <c r="AC2724" s="9">
        <v>26066.41</v>
      </c>
      <c r="AD2724" s="9"/>
      <c r="AG2724" s="315"/>
      <c r="AH2724" s="317"/>
      <c r="AI2724" s="317"/>
      <c r="AJ2724" s="317"/>
      <c r="AK2724" s="317"/>
      <c r="AL2724" s="315"/>
    </row>
    <row r="2725" spans="1:38">
      <c r="A2725" s="342"/>
      <c r="B2725" s="73"/>
      <c r="C2725" s="9" t="s">
        <v>476</v>
      </c>
      <c r="D2725" s="9"/>
      <c r="E2725" s="9" t="s">
        <v>110</v>
      </c>
      <c r="F2725" s="74">
        <v>24</v>
      </c>
      <c r="G2725" s="9"/>
      <c r="H2725" s="74">
        <f t="shared" si="195"/>
        <v>0</v>
      </c>
      <c r="I2725" s="9"/>
      <c r="J2725" s="76">
        <v>13.34</v>
      </c>
      <c r="K2725" s="9"/>
      <c r="L2725" s="315"/>
      <c r="M2725" s="9">
        <v>1</v>
      </c>
      <c r="N2725" s="35"/>
      <c r="O2725" s="315"/>
      <c r="P2725" s="75">
        <f t="shared" si="198"/>
        <v>13.34</v>
      </c>
      <c r="Q2725" s="9"/>
      <c r="R2725" s="9"/>
      <c r="S2725" s="9"/>
      <c r="T2725" s="78">
        <f t="shared" si="199"/>
        <v>24</v>
      </c>
      <c r="U2725" s="9"/>
      <c r="V2725" s="9"/>
      <c r="W2725" s="9"/>
      <c r="X2725" s="315"/>
      <c r="Y2725" s="9">
        <v>13.34</v>
      </c>
      <c r="Z2725" s="9">
        <f t="shared" si="196"/>
        <v>16.18</v>
      </c>
      <c r="AA2725" s="315"/>
      <c r="AB2725" s="9">
        <f t="shared" si="197"/>
        <v>11.45</v>
      </c>
      <c r="AC2725" s="9">
        <v>15</v>
      </c>
      <c r="AD2725" s="9"/>
      <c r="AG2725" s="315"/>
      <c r="AH2725" s="317"/>
      <c r="AI2725" s="317"/>
      <c r="AJ2725" s="317"/>
      <c r="AK2725" s="317"/>
      <c r="AL2725" s="315"/>
    </row>
    <row r="2726" spans="1:38">
      <c r="A2726" s="342"/>
      <c r="B2726" s="73"/>
      <c r="C2726" s="9" t="s">
        <v>476</v>
      </c>
      <c r="D2726" s="9"/>
      <c r="E2726" s="9" t="s">
        <v>208</v>
      </c>
      <c r="F2726" s="74">
        <v>852959</v>
      </c>
      <c r="G2726" s="9"/>
      <c r="H2726" s="74">
        <f t="shared" si="195"/>
        <v>2801</v>
      </c>
      <c r="I2726" s="9"/>
      <c r="J2726" s="76">
        <v>75189.210000000006</v>
      </c>
      <c r="K2726" s="9"/>
      <c r="L2726" s="315"/>
      <c r="M2726" s="9">
        <v>176</v>
      </c>
      <c r="N2726" s="35"/>
      <c r="O2726" s="315"/>
      <c r="P2726" s="75">
        <f t="shared" si="198"/>
        <v>427.21142045454548</v>
      </c>
      <c r="Q2726" s="9"/>
      <c r="R2726" s="9"/>
      <c r="S2726" s="9"/>
      <c r="T2726" s="78">
        <f t="shared" si="199"/>
        <v>4846.357954545455</v>
      </c>
      <c r="U2726" s="9"/>
      <c r="V2726" s="9"/>
      <c r="W2726" s="9"/>
      <c r="X2726" s="315"/>
      <c r="Y2726" s="9">
        <v>75189.210000000006</v>
      </c>
      <c r="Z2726" s="9">
        <f t="shared" si="196"/>
        <v>91195.99</v>
      </c>
      <c r="AA2726" s="315"/>
      <c r="AB2726" s="9">
        <f t="shared" si="197"/>
        <v>64509.95</v>
      </c>
      <c r="AC2726" s="9">
        <v>84572.33</v>
      </c>
      <c r="AD2726" s="9"/>
      <c r="AG2726" s="315"/>
      <c r="AH2726" s="317"/>
      <c r="AI2726" s="317"/>
      <c r="AJ2726" s="317"/>
      <c r="AK2726" s="317"/>
      <c r="AL2726" s="315"/>
    </row>
    <row r="2727" spans="1:38">
      <c r="A2727" s="342"/>
      <c r="B2727" s="73"/>
      <c r="C2727" s="9" t="s">
        <v>477</v>
      </c>
      <c r="D2727" s="9"/>
      <c r="E2727" s="9" t="s">
        <v>154</v>
      </c>
      <c r="F2727" s="74">
        <v>3896257</v>
      </c>
      <c r="G2727" s="9"/>
      <c r="H2727" s="74">
        <f t="shared" si="195"/>
        <v>12796</v>
      </c>
      <c r="I2727" s="9"/>
      <c r="J2727" s="76">
        <v>279641.57000000059</v>
      </c>
      <c r="K2727" s="9"/>
      <c r="L2727" s="315"/>
      <c r="M2727" s="9">
        <v>638</v>
      </c>
      <c r="N2727" s="35"/>
      <c r="O2727" s="315"/>
      <c r="P2727" s="75">
        <f t="shared" si="198"/>
        <v>438.30967084639593</v>
      </c>
      <c r="Q2727" s="9"/>
      <c r="R2727" s="9"/>
      <c r="S2727" s="9"/>
      <c r="T2727" s="78">
        <f t="shared" si="199"/>
        <v>6106.9858934169279</v>
      </c>
      <c r="U2727" s="9"/>
      <c r="V2727" s="9"/>
      <c r="W2727" s="9"/>
      <c r="X2727" s="315"/>
      <c r="Y2727" s="9">
        <v>279641.57000000059</v>
      </c>
      <c r="Z2727" s="9">
        <f t="shared" si="196"/>
        <v>339173.52</v>
      </c>
      <c r="AA2727" s="315"/>
      <c r="AB2727" s="9">
        <f t="shared" si="197"/>
        <v>239923.58</v>
      </c>
      <c r="AC2727" s="9">
        <v>314539.01</v>
      </c>
      <c r="AD2727" s="9"/>
      <c r="AG2727" s="315"/>
      <c r="AH2727" s="317"/>
      <c r="AI2727" s="317"/>
      <c r="AJ2727" s="317"/>
      <c r="AK2727" s="317"/>
      <c r="AL2727" s="315"/>
    </row>
    <row r="2728" spans="1:38">
      <c r="A2728" s="342"/>
      <c r="B2728" s="73"/>
      <c r="C2728" s="9" t="s">
        <v>478</v>
      </c>
      <c r="D2728" s="9"/>
      <c r="E2728" s="9" t="s">
        <v>88</v>
      </c>
      <c r="F2728" s="74">
        <v>294</v>
      </c>
      <c r="G2728" s="9"/>
      <c r="H2728" s="74">
        <f t="shared" si="195"/>
        <v>1</v>
      </c>
      <c r="I2728" s="9"/>
      <c r="J2728" s="76">
        <v>91.490000000000009</v>
      </c>
      <c r="K2728" s="9"/>
      <c r="L2728" s="315"/>
      <c r="M2728" s="9">
        <v>3</v>
      </c>
      <c r="N2728" s="35"/>
      <c r="O2728" s="315"/>
      <c r="P2728" s="75">
        <f t="shared" si="198"/>
        <v>30.49666666666667</v>
      </c>
      <c r="Q2728" s="9"/>
      <c r="R2728" s="9"/>
      <c r="S2728" s="9"/>
      <c r="T2728" s="78">
        <f t="shared" si="199"/>
        <v>98</v>
      </c>
      <c r="U2728" s="9"/>
      <c r="V2728" s="9"/>
      <c r="W2728" s="9"/>
      <c r="X2728" s="315"/>
      <c r="Y2728" s="9">
        <v>91.490000000000009</v>
      </c>
      <c r="Z2728" s="9">
        <f t="shared" si="196"/>
        <v>110.97</v>
      </c>
      <c r="AA2728" s="315"/>
      <c r="AB2728" s="9">
        <f t="shared" si="197"/>
        <v>78.5</v>
      </c>
      <c r="AC2728" s="9">
        <v>102.91</v>
      </c>
      <c r="AD2728" s="9"/>
      <c r="AG2728" s="315"/>
      <c r="AH2728" s="317"/>
      <c r="AI2728" s="317"/>
      <c r="AJ2728" s="317"/>
      <c r="AK2728" s="317"/>
      <c r="AL2728" s="315"/>
    </row>
    <row r="2729" spans="1:38">
      <c r="A2729" s="342"/>
      <c r="B2729" s="73"/>
      <c r="C2729" s="9" t="s">
        <v>479</v>
      </c>
      <c r="D2729" s="9"/>
      <c r="E2729" s="9" t="s">
        <v>68</v>
      </c>
      <c r="F2729" s="74">
        <v>17697</v>
      </c>
      <c r="G2729" s="9"/>
      <c r="H2729" s="74">
        <f t="shared" si="195"/>
        <v>58</v>
      </c>
      <c r="I2729" s="9"/>
      <c r="J2729" s="76">
        <v>1918.19</v>
      </c>
      <c r="K2729" s="9"/>
      <c r="L2729" s="315"/>
      <c r="M2729" s="9">
        <v>11</v>
      </c>
      <c r="N2729" s="35"/>
      <c r="O2729" s="315"/>
      <c r="P2729" s="75">
        <f t="shared" si="198"/>
        <v>174.38090909090909</v>
      </c>
      <c r="Q2729" s="9"/>
      <c r="R2729" s="9"/>
      <c r="S2729" s="9"/>
      <c r="T2729" s="78">
        <f t="shared" si="199"/>
        <v>1608.8181818181818</v>
      </c>
      <c r="U2729" s="9"/>
      <c r="V2729" s="9"/>
      <c r="W2729" s="9"/>
      <c r="X2729" s="315"/>
      <c r="Y2729" s="9">
        <v>1918.19</v>
      </c>
      <c r="Z2729" s="9">
        <f t="shared" si="196"/>
        <v>2326.5500000000002</v>
      </c>
      <c r="AA2729" s="315"/>
      <c r="AB2729" s="9">
        <f t="shared" si="197"/>
        <v>1645.75</v>
      </c>
      <c r="AC2729" s="9">
        <v>2157.5700000000002</v>
      </c>
      <c r="AD2729" s="9"/>
      <c r="AG2729" s="315"/>
      <c r="AH2729" s="317"/>
      <c r="AI2729" s="317"/>
      <c r="AJ2729" s="317"/>
      <c r="AK2729" s="317"/>
      <c r="AL2729" s="315"/>
    </row>
    <row r="2730" spans="1:38">
      <c r="A2730" s="342"/>
      <c r="B2730" s="73"/>
      <c r="C2730" s="9" t="s">
        <v>479</v>
      </c>
      <c r="D2730" s="9"/>
      <c r="E2730" s="9" t="s">
        <v>480</v>
      </c>
      <c r="F2730" s="74">
        <v>12783</v>
      </c>
      <c r="G2730" s="9"/>
      <c r="H2730" s="74">
        <f t="shared" si="195"/>
        <v>42</v>
      </c>
      <c r="I2730" s="9"/>
      <c r="J2730" s="76">
        <v>2279.9</v>
      </c>
      <c r="K2730" s="9"/>
      <c r="L2730" s="315"/>
      <c r="M2730" s="9">
        <v>9</v>
      </c>
      <c r="N2730" s="35"/>
      <c r="O2730" s="315"/>
      <c r="P2730" s="75">
        <f t="shared" si="198"/>
        <v>253.32222222222222</v>
      </c>
      <c r="Q2730" s="9"/>
      <c r="R2730" s="9"/>
      <c r="S2730" s="9"/>
      <c r="T2730" s="78">
        <f t="shared" si="199"/>
        <v>1420.3333333333333</v>
      </c>
      <c r="U2730" s="9"/>
      <c r="V2730" s="9"/>
      <c r="W2730" s="9"/>
      <c r="X2730" s="315"/>
      <c r="Y2730" s="9">
        <v>2279.9</v>
      </c>
      <c r="Z2730" s="9">
        <f t="shared" si="196"/>
        <v>2765.26</v>
      </c>
      <c r="AA2730" s="315"/>
      <c r="AB2730" s="9">
        <f t="shared" si="197"/>
        <v>1956.08</v>
      </c>
      <c r="AC2730" s="9">
        <v>2564.42</v>
      </c>
      <c r="AD2730" s="9"/>
      <c r="AG2730" s="315"/>
      <c r="AH2730" s="317"/>
      <c r="AI2730" s="317"/>
      <c r="AJ2730" s="317"/>
      <c r="AK2730" s="317"/>
      <c r="AL2730" s="315"/>
    </row>
    <row r="2731" spans="1:38">
      <c r="A2731" s="342"/>
      <c r="B2731" s="73"/>
      <c r="C2731" s="9" t="s">
        <v>479</v>
      </c>
      <c r="D2731" s="9"/>
      <c r="E2731" s="9" t="s">
        <v>110</v>
      </c>
      <c r="F2731" s="74">
        <v>4170</v>
      </c>
      <c r="G2731" s="9"/>
      <c r="H2731" s="74">
        <f t="shared" si="195"/>
        <v>14</v>
      </c>
      <c r="I2731" s="9"/>
      <c r="J2731" s="76">
        <v>842.79999999999984</v>
      </c>
      <c r="K2731" s="9"/>
      <c r="L2731" s="315"/>
      <c r="M2731" s="9">
        <v>9</v>
      </c>
      <c r="N2731" s="35"/>
      <c r="O2731" s="315"/>
      <c r="P2731" s="75">
        <f t="shared" si="198"/>
        <v>93.644444444444431</v>
      </c>
      <c r="Q2731" s="9"/>
      <c r="R2731" s="9"/>
      <c r="S2731" s="9"/>
      <c r="T2731" s="78">
        <f t="shared" si="199"/>
        <v>463.33333333333331</v>
      </c>
      <c r="U2731" s="9"/>
      <c r="V2731" s="9"/>
      <c r="W2731" s="9"/>
      <c r="X2731" s="315"/>
      <c r="Y2731" s="9">
        <v>842.79999999999984</v>
      </c>
      <c r="Z2731" s="9">
        <f t="shared" si="196"/>
        <v>1022.22</v>
      </c>
      <c r="AA2731" s="315"/>
      <c r="AB2731" s="9">
        <f t="shared" si="197"/>
        <v>723.1</v>
      </c>
      <c r="AC2731" s="9">
        <v>947.98</v>
      </c>
      <c r="AD2731" s="9"/>
      <c r="AG2731" s="315"/>
      <c r="AH2731" s="317"/>
      <c r="AI2731" s="317"/>
      <c r="AJ2731" s="317"/>
      <c r="AK2731" s="317"/>
      <c r="AL2731" s="315"/>
    </row>
    <row r="2732" spans="1:38">
      <c r="A2732" s="342"/>
      <c r="B2732" s="73"/>
      <c r="C2732" s="9" t="s">
        <v>482</v>
      </c>
      <c r="D2732" s="9"/>
      <c r="E2732" s="9" t="s">
        <v>138</v>
      </c>
      <c r="F2732" s="74">
        <v>5956</v>
      </c>
      <c r="G2732" s="9"/>
      <c r="H2732" s="74">
        <f t="shared" si="195"/>
        <v>20</v>
      </c>
      <c r="I2732" s="9"/>
      <c r="J2732" s="76">
        <v>1079.0899999999999</v>
      </c>
      <c r="K2732" s="9"/>
      <c r="L2732" s="315"/>
      <c r="M2732" s="9">
        <v>3</v>
      </c>
      <c r="N2732" s="35"/>
      <c r="O2732" s="315"/>
      <c r="P2732" s="75">
        <f t="shared" si="198"/>
        <v>359.69666666666666</v>
      </c>
      <c r="Q2732" s="9"/>
      <c r="R2732" s="9"/>
      <c r="S2732" s="9"/>
      <c r="T2732" s="78">
        <f t="shared" si="199"/>
        <v>1985.3333333333333</v>
      </c>
      <c r="U2732" s="9"/>
      <c r="V2732" s="9"/>
      <c r="W2732" s="9"/>
      <c r="X2732" s="315"/>
      <c r="Y2732" s="9">
        <v>1079.0899999999999</v>
      </c>
      <c r="Z2732" s="9">
        <f t="shared" si="196"/>
        <v>1308.81</v>
      </c>
      <c r="AA2732" s="315"/>
      <c r="AB2732" s="9">
        <f t="shared" si="197"/>
        <v>925.82</v>
      </c>
      <c r="AC2732" s="9">
        <v>1213.75</v>
      </c>
      <c r="AD2732" s="9"/>
      <c r="AG2732" s="315"/>
      <c r="AH2732" s="317"/>
      <c r="AI2732" s="317"/>
      <c r="AJ2732" s="317"/>
      <c r="AK2732" s="317"/>
      <c r="AL2732" s="315"/>
    </row>
    <row r="2733" spans="1:38">
      <c r="A2733" s="342"/>
      <c r="B2733" s="73"/>
      <c r="C2733" s="9" t="s">
        <v>482</v>
      </c>
      <c r="D2733" s="9"/>
      <c r="E2733" s="9" t="s">
        <v>114</v>
      </c>
      <c r="F2733" s="74">
        <v>11737</v>
      </c>
      <c r="G2733" s="9"/>
      <c r="H2733" s="74">
        <f t="shared" si="195"/>
        <v>39</v>
      </c>
      <c r="I2733" s="9"/>
      <c r="J2733" s="76">
        <v>2107.67</v>
      </c>
      <c r="K2733" s="9"/>
      <c r="L2733" s="315"/>
      <c r="M2733" s="9">
        <v>4</v>
      </c>
      <c r="N2733" s="35"/>
      <c r="O2733" s="315"/>
      <c r="P2733" s="75">
        <f t="shared" si="198"/>
        <v>526.91750000000002</v>
      </c>
      <c r="Q2733" s="9"/>
      <c r="R2733" s="9"/>
      <c r="S2733" s="9"/>
      <c r="T2733" s="78">
        <f t="shared" si="199"/>
        <v>2934.25</v>
      </c>
      <c r="U2733" s="9"/>
      <c r="V2733" s="9"/>
      <c r="W2733" s="9"/>
      <c r="X2733" s="315"/>
      <c r="Y2733" s="9">
        <v>2107.67</v>
      </c>
      <c r="Z2733" s="9">
        <f t="shared" si="196"/>
        <v>2556.36</v>
      </c>
      <c r="AA2733" s="315"/>
      <c r="AB2733" s="9">
        <f t="shared" si="197"/>
        <v>1808.31</v>
      </c>
      <c r="AC2733" s="9">
        <v>2370.69</v>
      </c>
      <c r="AD2733" s="9"/>
      <c r="AG2733" s="315"/>
      <c r="AH2733" s="317"/>
      <c r="AI2733" s="317"/>
      <c r="AJ2733" s="317"/>
      <c r="AK2733" s="317"/>
      <c r="AL2733" s="315"/>
    </row>
    <row r="2734" spans="1:38">
      <c r="A2734" s="342"/>
      <c r="B2734" s="73"/>
      <c r="C2734" s="9" t="s">
        <v>482</v>
      </c>
      <c r="D2734" s="9"/>
      <c r="E2734" s="9" t="s">
        <v>443</v>
      </c>
      <c r="F2734" s="74">
        <v>952295</v>
      </c>
      <c r="G2734" s="9"/>
      <c r="H2734" s="74">
        <f t="shared" si="195"/>
        <v>3128</v>
      </c>
      <c r="I2734" s="9"/>
      <c r="J2734" s="76">
        <v>130491.65000000004</v>
      </c>
      <c r="K2734" s="9"/>
      <c r="L2734" s="315"/>
      <c r="M2734" s="9">
        <v>558</v>
      </c>
      <c r="N2734" s="35"/>
      <c r="O2734" s="315"/>
      <c r="P2734" s="75">
        <f t="shared" si="198"/>
        <v>233.85600358422946</v>
      </c>
      <c r="Q2734" s="9"/>
      <c r="R2734" s="9"/>
      <c r="S2734" s="9"/>
      <c r="T2734" s="78">
        <f t="shared" si="199"/>
        <v>1706.6218637992831</v>
      </c>
      <c r="U2734" s="9"/>
      <c r="V2734" s="9"/>
      <c r="W2734" s="9"/>
      <c r="X2734" s="315"/>
      <c r="Y2734" s="9">
        <v>130491.65000000004</v>
      </c>
      <c r="Z2734" s="9">
        <f t="shared" si="196"/>
        <v>158271.57</v>
      </c>
      <c r="AA2734" s="315"/>
      <c r="AB2734" s="9">
        <f t="shared" si="197"/>
        <v>111957.69</v>
      </c>
      <c r="AC2734" s="9">
        <v>146776.16</v>
      </c>
      <c r="AD2734" s="9"/>
      <c r="AG2734" s="315"/>
      <c r="AH2734" s="317"/>
      <c r="AI2734" s="317"/>
      <c r="AJ2734" s="317"/>
      <c r="AK2734" s="317"/>
      <c r="AL2734" s="315"/>
    </row>
    <row r="2735" spans="1:38">
      <c r="A2735" s="342"/>
      <c r="B2735" s="73"/>
      <c r="C2735" s="9" t="s">
        <v>483</v>
      </c>
      <c r="D2735" s="9"/>
      <c r="E2735" s="9" t="s">
        <v>135</v>
      </c>
      <c r="F2735" s="74">
        <v>754390</v>
      </c>
      <c r="G2735" s="9"/>
      <c r="H2735" s="74">
        <f t="shared" si="195"/>
        <v>2478</v>
      </c>
      <c r="I2735" s="9"/>
      <c r="J2735" s="76">
        <v>55321.42000000002</v>
      </c>
      <c r="K2735" s="9"/>
      <c r="L2735" s="315"/>
      <c r="M2735" s="9">
        <v>57</v>
      </c>
      <c r="N2735" s="35"/>
      <c r="O2735" s="315"/>
      <c r="P2735" s="75">
        <f t="shared" si="198"/>
        <v>970.55122807017574</v>
      </c>
      <c r="Q2735" s="9"/>
      <c r="R2735" s="9"/>
      <c r="S2735" s="9"/>
      <c r="T2735" s="78">
        <f t="shared" si="199"/>
        <v>13234.912280701754</v>
      </c>
      <c r="U2735" s="9"/>
      <c r="V2735" s="9"/>
      <c r="W2735" s="9"/>
      <c r="X2735" s="315"/>
      <c r="Y2735" s="9">
        <v>55321.42000000002</v>
      </c>
      <c r="Z2735" s="9">
        <f t="shared" si="196"/>
        <v>67098.61</v>
      </c>
      <c r="AA2735" s="315"/>
      <c r="AB2735" s="9">
        <f t="shared" si="197"/>
        <v>47464.02</v>
      </c>
      <c r="AC2735" s="9">
        <v>62225.17</v>
      </c>
      <c r="AD2735" s="9"/>
      <c r="AG2735" s="315"/>
      <c r="AH2735" s="317"/>
      <c r="AI2735" s="317"/>
      <c r="AJ2735" s="317"/>
      <c r="AK2735" s="317"/>
      <c r="AL2735" s="315"/>
    </row>
    <row r="2736" spans="1:38">
      <c r="A2736" s="342"/>
      <c r="B2736" s="73"/>
      <c r="C2736" s="9" t="s">
        <v>484</v>
      </c>
      <c r="D2736" s="9"/>
      <c r="E2736" s="9" t="s">
        <v>54</v>
      </c>
      <c r="F2736" s="74">
        <v>274506</v>
      </c>
      <c r="G2736" s="9"/>
      <c r="H2736" s="74">
        <f t="shared" si="195"/>
        <v>902</v>
      </c>
      <c r="I2736" s="9"/>
      <c r="J2736" s="76">
        <v>23254.280000000002</v>
      </c>
      <c r="K2736" s="9"/>
      <c r="L2736" s="315"/>
      <c r="M2736" s="9">
        <v>42</v>
      </c>
      <c r="N2736" s="35"/>
      <c r="O2736" s="315"/>
      <c r="P2736" s="75">
        <f t="shared" si="198"/>
        <v>553.6733333333334</v>
      </c>
      <c r="Q2736" s="9"/>
      <c r="R2736" s="9"/>
      <c r="S2736" s="9"/>
      <c r="T2736" s="78">
        <f t="shared" si="199"/>
        <v>6535.8571428571431</v>
      </c>
      <c r="U2736" s="9"/>
      <c r="V2736" s="9"/>
      <c r="W2736" s="9"/>
      <c r="X2736" s="315"/>
      <c r="Y2736" s="9">
        <v>23254.280000000002</v>
      </c>
      <c r="Z2736" s="9">
        <f t="shared" si="196"/>
        <v>28204.799999999999</v>
      </c>
      <c r="AA2736" s="315"/>
      <c r="AB2736" s="9">
        <f t="shared" si="197"/>
        <v>19951.43</v>
      </c>
      <c r="AC2736" s="9">
        <v>26156.26</v>
      </c>
      <c r="AD2736" s="9"/>
      <c r="AG2736" s="315"/>
      <c r="AH2736" s="317"/>
      <c r="AI2736" s="317"/>
      <c r="AJ2736" s="317"/>
      <c r="AK2736" s="317"/>
      <c r="AL2736" s="315"/>
    </row>
    <row r="2737" spans="1:38">
      <c r="A2737" s="342"/>
      <c r="B2737" s="73"/>
      <c r="C2737" s="9" t="s">
        <v>484</v>
      </c>
      <c r="D2737" s="9"/>
      <c r="E2737" s="9" t="s">
        <v>363</v>
      </c>
      <c r="F2737" s="74">
        <v>-6</v>
      </c>
      <c r="G2737" s="9"/>
      <c r="H2737" s="74">
        <f t="shared" si="195"/>
        <v>0</v>
      </c>
      <c r="I2737" s="9"/>
      <c r="J2737" s="76">
        <v>-49.790000000000006</v>
      </c>
      <c r="K2737" s="9"/>
      <c r="L2737" s="315"/>
      <c r="M2737" s="9">
        <v>4</v>
      </c>
      <c r="N2737" s="35"/>
      <c r="O2737" s="315"/>
      <c r="P2737" s="75">
        <f t="shared" si="198"/>
        <v>-12.447500000000002</v>
      </c>
      <c r="Q2737" s="9"/>
      <c r="R2737" s="9"/>
      <c r="S2737" s="9"/>
      <c r="T2737" s="78">
        <f t="shared" si="199"/>
        <v>-1.5</v>
      </c>
      <c r="U2737" s="9"/>
      <c r="V2737" s="9"/>
      <c r="W2737" s="9"/>
      <c r="X2737" s="315"/>
      <c r="Y2737" s="9">
        <v>-49.790000000000006</v>
      </c>
      <c r="Z2737" s="9">
        <f t="shared" si="196"/>
        <v>-60.39</v>
      </c>
      <c r="AA2737" s="315"/>
      <c r="AB2737" s="9">
        <f t="shared" si="197"/>
        <v>-42.72</v>
      </c>
      <c r="AC2737" s="9">
        <v>-56</v>
      </c>
      <c r="AD2737" s="9"/>
      <c r="AG2737" s="315"/>
      <c r="AH2737" s="317"/>
      <c r="AI2737" s="317"/>
      <c r="AJ2737" s="317"/>
      <c r="AK2737" s="317"/>
      <c r="AL2737" s="315"/>
    </row>
    <row r="2738" spans="1:38">
      <c r="A2738" s="342"/>
      <c r="B2738" s="73"/>
      <c r="C2738" s="9" t="s">
        <v>485</v>
      </c>
      <c r="D2738" s="9"/>
      <c r="E2738" s="9" t="s">
        <v>213</v>
      </c>
      <c r="F2738" s="74">
        <v>478988</v>
      </c>
      <c r="G2738" s="9"/>
      <c r="H2738" s="74">
        <f t="shared" si="195"/>
        <v>1573</v>
      </c>
      <c r="I2738" s="9"/>
      <c r="J2738" s="76">
        <v>49700.799999999959</v>
      </c>
      <c r="K2738" s="9"/>
      <c r="L2738" s="315"/>
      <c r="M2738" s="9">
        <v>210</v>
      </c>
      <c r="N2738" s="35"/>
      <c r="O2738" s="315"/>
      <c r="P2738" s="75">
        <f t="shared" si="198"/>
        <v>236.67047619047599</v>
      </c>
      <c r="Q2738" s="9"/>
      <c r="R2738" s="9"/>
      <c r="S2738" s="9"/>
      <c r="T2738" s="78">
        <f t="shared" si="199"/>
        <v>2280.8952380952383</v>
      </c>
      <c r="U2738" s="9"/>
      <c r="V2738" s="9"/>
      <c r="W2738" s="9"/>
      <c r="X2738" s="315"/>
      <c r="Y2738" s="9">
        <v>49700.799999999959</v>
      </c>
      <c r="Z2738" s="9">
        <f t="shared" si="196"/>
        <v>60281.43</v>
      </c>
      <c r="AA2738" s="315"/>
      <c r="AB2738" s="9">
        <f t="shared" si="197"/>
        <v>42641.71</v>
      </c>
      <c r="AC2738" s="9">
        <v>55903.14</v>
      </c>
      <c r="AD2738" s="9"/>
      <c r="AG2738" s="315"/>
      <c r="AH2738" s="317"/>
      <c r="AI2738" s="317"/>
      <c r="AJ2738" s="317"/>
      <c r="AK2738" s="317"/>
      <c r="AL2738" s="315"/>
    </row>
    <row r="2739" spans="1:38">
      <c r="A2739" s="342"/>
      <c r="B2739" s="73"/>
      <c r="C2739" s="9" t="s">
        <v>485</v>
      </c>
      <c r="D2739" s="9"/>
      <c r="E2739" s="9" t="s">
        <v>214</v>
      </c>
      <c r="F2739" s="74"/>
      <c r="G2739" s="9"/>
      <c r="H2739" s="74">
        <f t="shared" si="195"/>
        <v>0</v>
      </c>
      <c r="I2739" s="9"/>
      <c r="J2739" s="76">
        <v>66.650000000000006</v>
      </c>
      <c r="K2739" s="9"/>
      <c r="L2739" s="315"/>
      <c r="M2739" s="9">
        <v>1</v>
      </c>
      <c r="N2739" s="35"/>
      <c r="O2739" s="315"/>
      <c r="P2739" s="75">
        <f t="shared" si="198"/>
        <v>66.650000000000006</v>
      </c>
      <c r="Q2739" s="9"/>
      <c r="R2739" s="9"/>
      <c r="S2739" s="9"/>
      <c r="T2739" s="78">
        <f t="shared" si="199"/>
        <v>0</v>
      </c>
      <c r="U2739" s="9"/>
      <c r="V2739" s="9"/>
      <c r="W2739" s="9"/>
      <c r="X2739" s="315"/>
      <c r="Y2739" s="9">
        <v>66.650000000000006</v>
      </c>
      <c r="Z2739" s="9">
        <f t="shared" si="196"/>
        <v>80.84</v>
      </c>
      <c r="AA2739" s="315"/>
      <c r="AB2739" s="9">
        <f t="shared" si="197"/>
        <v>57.18</v>
      </c>
      <c r="AC2739" s="9">
        <v>74.97</v>
      </c>
      <c r="AD2739" s="9"/>
      <c r="AG2739" s="315"/>
      <c r="AH2739" s="317"/>
      <c r="AI2739" s="317"/>
      <c r="AJ2739" s="317"/>
      <c r="AK2739" s="317"/>
      <c r="AL2739" s="315"/>
    </row>
    <row r="2740" spans="1:38">
      <c r="A2740" s="342"/>
      <c r="B2740" s="73"/>
      <c r="C2740" s="9" t="s">
        <v>485</v>
      </c>
      <c r="D2740" s="9"/>
      <c r="E2740" s="9" t="s">
        <v>117</v>
      </c>
      <c r="F2740" s="74">
        <v>730</v>
      </c>
      <c r="G2740" s="9"/>
      <c r="H2740" s="74">
        <f t="shared" si="195"/>
        <v>2</v>
      </c>
      <c r="I2740" s="9"/>
      <c r="J2740" s="76">
        <v>186.04</v>
      </c>
      <c r="K2740" s="9"/>
      <c r="L2740" s="315"/>
      <c r="M2740" s="9">
        <v>2</v>
      </c>
      <c r="N2740" s="35"/>
      <c r="O2740" s="315"/>
      <c r="P2740" s="75">
        <f t="shared" si="198"/>
        <v>93.02</v>
      </c>
      <c r="Q2740" s="9"/>
      <c r="R2740" s="9"/>
      <c r="S2740" s="9"/>
      <c r="T2740" s="78">
        <f t="shared" si="199"/>
        <v>365</v>
      </c>
      <c r="U2740" s="9"/>
      <c r="V2740" s="9"/>
      <c r="W2740" s="9"/>
      <c r="X2740" s="315"/>
      <c r="Y2740" s="9">
        <v>186.04</v>
      </c>
      <c r="Z2740" s="9">
        <f t="shared" si="196"/>
        <v>225.65</v>
      </c>
      <c r="AA2740" s="315"/>
      <c r="AB2740" s="9">
        <f t="shared" si="197"/>
        <v>159.62</v>
      </c>
      <c r="AC2740" s="9">
        <v>209.26</v>
      </c>
      <c r="AD2740" s="9"/>
      <c r="AG2740" s="315"/>
      <c r="AH2740" s="317"/>
      <c r="AI2740" s="317"/>
      <c r="AJ2740" s="317"/>
      <c r="AK2740" s="317"/>
      <c r="AL2740" s="315"/>
    </row>
    <row r="2741" spans="1:38">
      <c r="A2741" s="342"/>
      <c r="B2741" s="73"/>
      <c r="C2741" s="9" t="s">
        <v>486</v>
      </c>
      <c r="D2741" s="9"/>
      <c r="E2741" s="9" t="s">
        <v>370</v>
      </c>
      <c r="F2741" s="74">
        <v>1704</v>
      </c>
      <c r="G2741" s="9"/>
      <c r="H2741" s="74">
        <f t="shared" si="195"/>
        <v>6</v>
      </c>
      <c r="I2741" s="9"/>
      <c r="J2741" s="76">
        <v>309.73</v>
      </c>
      <c r="K2741" s="9"/>
      <c r="L2741" s="315"/>
      <c r="M2741" s="9">
        <v>1</v>
      </c>
      <c r="N2741" s="35"/>
      <c r="O2741" s="315"/>
      <c r="P2741" s="75">
        <f t="shared" si="198"/>
        <v>309.73</v>
      </c>
      <c r="Q2741" s="9"/>
      <c r="R2741" s="9"/>
      <c r="S2741" s="9"/>
      <c r="T2741" s="78">
        <f t="shared" si="199"/>
        <v>1704</v>
      </c>
      <c r="U2741" s="9"/>
      <c r="V2741" s="9"/>
      <c r="W2741" s="9"/>
      <c r="X2741" s="315"/>
      <c r="Y2741" s="9">
        <v>309.73</v>
      </c>
      <c r="Z2741" s="9">
        <f t="shared" si="196"/>
        <v>375.67</v>
      </c>
      <c r="AA2741" s="315"/>
      <c r="AB2741" s="9">
        <f t="shared" si="197"/>
        <v>265.74</v>
      </c>
      <c r="AC2741" s="9">
        <v>348.38</v>
      </c>
      <c r="AD2741" s="9"/>
      <c r="AG2741" s="315"/>
      <c r="AH2741" s="317"/>
      <c r="AI2741" s="317"/>
      <c r="AJ2741" s="317"/>
      <c r="AK2741" s="317"/>
      <c r="AL2741" s="315"/>
    </row>
    <row r="2742" spans="1:38">
      <c r="A2742" s="342"/>
      <c r="B2742" s="73"/>
      <c r="C2742" s="9" t="s">
        <v>486</v>
      </c>
      <c r="D2742" s="9"/>
      <c r="E2742" s="9" t="s">
        <v>98</v>
      </c>
      <c r="F2742" s="74">
        <v>3314993</v>
      </c>
      <c r="G2742" s="9"/>
      <c r="H2742" s="74">
        <f t="shared" si="195"/>
        <v>10887</v>
      </c>
      <c r="I2742" s="9"/>
      <c r="J2742" s="76">
        <v>424408.83</v>
      </c>
      <c r="K2742" s="9"/>
      <c r="L2742" s="315"/>
      <c r="M2742" s="9">
        <v>599</v>
      </c>
      <c r="N2742" s="35"/>
      <c r="O2742" s="315"/>
      <c r="P2742" s="75">
        <f t="shared" si="198"/>
        <v>708.52893155258766</v>
      </c>
      <c r="Q2742" s="9"/>
      <c r="R2742" s="9"/>
      <c r="S2742" s="9"/>
      <c r="T2742" s="78">
        <f t="shared" si="199"/>
        <v>5534.2120200333893</v>
      </c>
      <c r="U2742" s="9"/>
      <c r="V2742" s="9"/>
      <c r="W2742" s="9"/>
      <c r="X2742" s="315"/>
      <c r="Y2742" s="9">
        <v>424408.83</v>
      </c>
      <c r="Z2742" s="9">
        <f t="shared" si="196"/>
        <v>514759.79</v>
      </c>
      <c r="AA2742" s="315"/>
      <c r="AB2742" s="9">
        <f t="shared" si="197"/>
        <v>364129.28000000003</v>
      </c>
      <c r="AC2742" s="9">
        <v>477372.28</v>
      </c>
      <c r="AD2742" s="9"/>
      <c r="AG2742" s="315"/>
      <c r="AH2742" s="317"/>
      <c r="AI2742" s="317"/>
      <c r="AJ2742" s="317"/>
      <c r="AK2742" s="317"/>
      <c r="AL2742" s="315"/>
    </row>
    <row r="2743" spans="1:38">
      <c r="A2743" s="342"/>
      <c r="B2743" s="73"/>
      <c r="C2743" s="9" t="s">
        <v>486</v>
      </c>
      <c r="D2743" s="9"/>
      <c r="E2743" s="9" t="s">
        <v>81</v>
      </c>
      <c r="F2743" s="74">
        <v>674</v>
      </c>
      <c r="G2743" s="9"/>
      <c r="H2743" s="74">
        <f t="shared" si="195"/>
        <v>2</v>
      </c>
      <c r="I2743" s="9"/>
      <c r="J2743" s="76">
        <v>135.6</v>
      </c>
      <c r="K2743" s="9"/>
      <c r="L2743" s="315"/>
      <c r="M2743" s="9">
        <v>1</v>
      </c>
      <c r="N2743" s="35"/>
      <c r="O2743" s="315"/>
      <c r="P2743" s="75">
        <f t="shared" si="198"/>
        <v>135.6</v>
      </c>
      <c r="Q2743" s="9"/>
      <c r="R2743" s="9"/>
      <c r="S2743" s="9"/>
      <c r="T2743" s="78">
        <f t="shared" si="199"/>
        <v>674</v>
      </c>
      <c r="U2743" s="9"/>
      <c r="V2743" s="9"/>
      <c r="W2743" s="9"/>
      <c r="X2743" s="315"/>
      <c r="Y2743" s="9">
        <v>135.6</v>
      </c>
      <c r="Z2743" s="9">
        <f t="shared" si="196"/>
        <v>164.47</v>
      </c>
      <c r="AA2743" s="315"/>
      <c r="AB2743" s="9">
        <f t="shared" si="197"/>
        <v>116.34</v>
      </c>
      <c r="AC2743" s="9">
        <v>152.52000000000001</v>
      </c>
      <c r="AD2743" s="9"/>
      <c r="AG2743" s="315"/>
      <c r="AH2743" s="317"/>
      <c r="AI2743" s="317"/>
      <c r="AJ2743" s="317"/>
      <c r="AK2743" s="317"/>
      <c r="AL2743" s="315"/>
    </row>
    <row r="2744" spans="1:38">
      <c r="A2744" s="342"/>
      <c r="B2744" s="73"/>
      <c r="C2744" s="9" t="s">
        <v>488</v>
      </c>
      <c r="D2744" s="9"/>
      <c r="E2744" s="9" t="s">
        <v>181</v>
      </c>
      <c r="F2744" s="74">
        <v>2</v>
      </c>
      <c r="G2744" s="9"/>
      <c r="H2744" s="74">
        <f t="shared" si="195"/>
        <v>0</v>
      </c>
      <c r="I2744" s="9"/>
      <c r="J2744" s="76">
        <v>13.07</v>
      </c>
      <c r="K2744" s="9"/>
      <c r="L2744" s="315"/>
      <c r="M2744" s="9">
        <v>1</v>
      </c>
      <c r="N2744" s="35"/>
      <c r="O2744" s="315"/>
      <c r="P2744" s="75">
        <f t="shared" si="198"/>
        <v>13.07</v>
      </c>
      <c r="Q2744" s="9"/>
      <c r="R2744" s="9"/>
      <c r="S2744" s="9"/>
      <c r="T2744" s="78">
        <f t="shared" si="199"/>
        <v>2</v>
      </c>
      <c r="U2744" s="9"/>
      <c r="V2744" s="9"/>
      <c r="W2744" s="9"/>
      <c r="X2744" s="315"/>
      <c r="Y2744" s="9">
        <v>13.07</v>
      </c>
      <c r="Z2744" s="9">
        <f t="shared" si="196"/>
        <v>15.85</v>
      </c>
      <c r="AA2744" s="315"/>
      <c r="AB2744" s="9">
        <f t="shared" si="197"/>
        <v>11.21</v>
      </c>
      <c r="AC2744" s="9">
        <v>14.7</v>
      </c>
      <c r="AD2744" s="9"/>
      <c r="AG2744" s="315"/>
      <c r="AH2744" s="317"/>
      <c r="AI2744" s="317"/>
      <c r="AJ2744" s="317"/>
      <c r="AK2744" s="317"/>
      <c r="AL2744" s="315"/>
    </row>
    <row r="2745" spans="1:38">
      <c r="A2745" s="342"/>
      <c r="B2745" s="73"/>
      <c r="C2745" s="9" t="s">
        <v>488</v>
      </c>
      <c r="D2745" s="9"/>
      <c r="E2745" s="9" t="s">
        <v>79</v>
      </c>
      <c r="F2745" s="74">
        <v>25851</v>
      </c>
      <c r="G2745" s="9"/>
      <c r="H2745" s="74">
        <f t="shared" si="195"/>
        <v>85</v>
      </c>
      <c r="I2745" s="9"/>
      <c r="J2745" s="76">
        <v>2884.4900000000002</v>
      </c>
      <c r="K2745" s="9"/>
      <c r="L2745" s="315"/>
      <c r="M2745" s="9">
        <v>18</v>
      </c>
      <c r="N2745" s="35"/>
      <c r="O2745" s="315"/>
      <c r="P2745" s="75">
        <f t="shared" si="198"/>
        <v>160.24944444444446</v>
      </c>
      <c r="Q2745" s="9"/>
      <c r="R2745" s="9"/>
      <c r="S2745" s="9"/>
      <c r="T2745" s="78">
        <f t="shared" si="199"/>
        <v>1436.1666666666667</v>
      </c>
      <c r="U2745" s="9"/>
      <c r="V2745" s="9"/>
      <c r="W2745" s="9"/>
      <c r="X2745" s="315"/>
      <c r="Y2745" s="9">
        <v>2884.4900000000002</v>
      </c>
      <c r="Z2745" s="9">
        <f t="shared" si="196"/>
        <v>3498.56</v>
      </c>
      <c r="AA2745" s="315"/>
      <c r="AB2745" s="9">
        <f t="shared" si="197"/>
        <v>2474.8000000000002</v>
      </c>
      <c r="AC2745" s="9">
        <v>3244.46</v>
      </c>
      <c r="AD2745" s="9"/>
      <c r="AG2745" s="315"/>
      <c r="AH2745" s="317"/>
      <c r="AI2745" s="317"/>
      <c r="AJ2745" s="317"/>
      <c r="AK2745" s="317"/>
      <c r="AL2745" s="315"/>
    </row>
    <row r="2746" spans="1:38">
      <c r="A2746" s="342"/>
      <c r="B2746" s="73"/>
      <c r="C2746" s="9" t="s">
        <v>489</v>
      </c>
      <c r="D2746" s="9"/>
      <c r="E2746" s="9" t="s">
        <v>446</v>
      </c>
      <c r="F2746" s="74">
        <v>76860</v>
      </c>
      <c r="G2746" s="9"/>
      <c r="H2746" s="74">
        <f t="shared" si="195"/>
        <v>252</v>
      </c>
      <c r="I2746" s="9"/>
      <c r="J2746" s="76">
        <v>12391.179999999995</v>
      </c>
      <c r="K2746" s="9"/>
      <c r="L2746" s="315"/>
      <c r="M2746" s="9">
        <v>55</v>
      </c>
      <c r="N2746" s="35"/>
      <c r="O2746" s="315"/>
      <c r="P2746" s="75">
        <f t="shared" si="198"/>
        <v>225.29418181818173</v>
      </c>
      <c r="Q2746" s="9"/>
      <c r="R2746" s="9"/>
      <c r="S2746" s="9"/>
      <c r="T2746" s="78">
        <f t="shared" si="199"/>
        <v>1397.4545454545455</v>
      </c>
      <c r="U2746" s="9"/>
      <c r="V2746" s="9"/>
      <c r="W2746" s="9"/>
      <c r="X2746" s="315"/>
      <c r="Y2746" s="9">
        <v>12391.179999999995</v>
      </c>
      <c r="Z2746" s="9">
        <f t="shared" si="196"/>
        <v>15029.1</v>
      </c>
      <c r="AA2746" s="315"/>
      <c r="AB2746" s="9">
        <f t="shared" si="197"/>
        <v>10631.24</v>
      </c>
      <c r="AC2746" s="9">
        <v>13937.52</v>
      </c>
      <c r="AD2746" s="9"/>
      <c r="AG2746" s="315"/>
      <c r="AH2746" s="317"/>
      <c r="AI2746" s="317"/>
      <c r="AJ2746" s="317"/>
      <c r="AK2746" s="317"/>
      <c r="AL2746" s="315"/>
    </row>
    <row r="2747" spans="1:38">
      <c r="A2747" s="342"/>
      <c r="B2747" s="73"/>
      <c r="C2747" s="9" t="s">
        <v>490</v>
      </c>
      <c r="D2747" s="9"/>
      <c r="E2747" s="9" t="s">
        <v>157</v>
      </c>
      <c r="F2747" s="74">
        <v>723</v>
      </c>
      <c r="G2747" s="9"/>
      <c r="H2747" s="74">
        <f t="shared" si="195"/>
        <v>2</v>
      </c>
      <c r="I2747" s="9"/>
      <c r="J2747" s="76">
        <v>230.69</v>
      </c>
      <c r="K2747" s="9"/>
      <c r="L2747" s="315"/>
      <c r="M2747" s="9">
        <v>5</v>
      </c>
      <c r="N2747" s="35"/>
      <c r="O2747" s="315"/>
      <c r="P2747" s="75">
        <f t="shared" si="198"/>
        <v>46.137999999999998</v>
      </c>
      <c r="Q2747" s="9"/>
      <c r="R2747" s="9"/>
      <c r="S2747" s="9"/>
      <c r="T2747" s="78">
        <f t="shared" si="199"/>
        <v>144.6</v>
      </c>
      <c r="U2747" s="9"/>
      <c r="V2747" s="9"/>
      <c r="W2747" s="9"/>
      <c r="X2747" s="315"/>
      <c r="Y2747" s="9">
        <v>230.69</v>
      </c>
      <c r="Z2747" s="9">
        <f t="shared" si="196"/>
        <v>279.8</v>
      </c>
      <c r="AA2747" s="315"/>
      <c r="AB2747" s="9">
        <f t="shared" si="197"/>
        <v>197.92</v>
      </c>
      <c r="AC2747" s="9">
        <v>259.48</v>
      </c>
      <c r="AD2747" s="9"/>
      <c r="AG2747" s="315"/>
      <c r="AH2747" s="317"/>
      <c r="AI2747" s="317"/>
      <c r="AJ2747" s="317"/>
      <c r="AK2747" s="317"/>
      <c r="AL2747" s="315"/>
    </row>
    <row r="2748" spans="1:38">
      <c r="A2748" s="342"/>
      <c r="B2748" s="73"/>
      <c r="C2748" s="9" t="s">
        <v>491</v>
      </c>
      <c r="D2748" s="9"/>
      <c r="E2748" s="9" t="s">
        <v>492</v>
      </c>
      <c r="F2748" s="74">
        <v>35738</v>
      </c>
      <c r="G2748" s="9"/>
      <c r="H2748" s="74">
        <f t="shared" si="195"/>
        <v>117</v>
      </c>
      <c r="I2748" s="9"/>
      <c r="J2748" s="76">
        <v>5537.4499999999989</v>
      </c>
      <c r="K2748" s="9"/>
      <c r="L2748" s="315"/>
      <c r="M2748" s="9">
        <v>41</v>
      </c>
      <c r="N2748" s="35"/>
      <c r="O2748" s="315"/>
      <c r="P2748" s="75">
        <f t="shared" si="198"/>
        <v>135.05975609756095</v>
      </c>
      <c r="Q2748" s="9"/>
      <c r="R2748" s="9"/>
      <c r="S2748" s="9"/>
      <c r="T2748" s="78">
        <f t="shared" si="199"/>
        <v>871.65853658536582</v>
      </c>
      <c r="U2748" s="9"/>
      <c r="V2748" s="9"/>
      <c r="W2748" s="9"/>
      <c r="X2748" s="315"/>
      <c r="Y2748" s="9">
        <v>5537.4499999999989</v>
      </c>
      <c r="Z2748" s="9">
        <f t="shared" si="196"/>
        <v>6716.3</v>
      </c>
      <c r="AA2748" s="315"/>
      <c r="AB2748" s="9">
        <f t="shared" si="197"/>
        <v>4750.96</v>
      </c>
      <c r="AC2748" s="9">
        <v>6228.49</v>
      </c>
      <c r="AD2748" s="9"/>
      <c r="AG2748" s="315"/>
      <c r="AH2748" s="317"/>
      <c r="AI2748" s="317"/>
      <c r="AJ2748" s="317"/>
      <c r="AK2748" s="317"/>
      <c r="AL2748" s="315"/>
    </row>
    <row r="2749" spans="1:38">
      <c r="A2749" s="342"/>
      <c r="B2749" s="73"/>
      <c r="C2749" s="9" t="s">
        <v>493</v>
      </c>
      <c r="D2749" s="9"/>
      <c r="E2749" s="9" t="s">
        <v>95</v>
      </c>
      <c r="F2749" s="74">
        <v>608298</v>
      </c>
      <c r="G2749" s="9"/>
      <c r="H2749" s="74">
        <f t="shared" si="195"/>
        <v>1998</v>
      </c>
      <c r="I2749" s="9"/>
      <c r="J2749" s="76">
        <v>94600.36000000003</v>
      </c>
      <c r="K2749" s="9"/>
      <c r="L2749" s="315"/>
      <c r="M2749" s="9">
        <v>303</v>
      </c>
      <c r="N2749" s="35"/>
      <c r="O2749" s="315"/>
      <c r="P2749" s="75">
        <f t="shared" si="198"/>
        <v>312.21240924092422</v>
      </c>
      <c r="Q2749" s="9"/>
      <c r="R2749" s="9"/>
      <c r="S2749" s="9"/>
      <c r="T2749" s="78">
        <f t="shared" si="199"/>
        <v>2007.5841584158416</v>
      </c>
      <c r="U2749" s="9"/>
      <c r="V2749" s="9"/>
      <c r="W2749" s="9"/>
      <c r="X2749" s="315"/>
      <c r="Y2749" s="9">
        <v>94600.36000000003</v>
      </c>
      <c r="Z2749" s="9">
        <f t="shared" si="196"/>
        <v>114739.51</v>
      </c>
      <c r="AA2749" s="315"/>
      <c r="AB2749" s="9">
        <f t="shared" si="197"/>
        <v>81164.100000000006</v>
      </c>
      <c r="AC2749" s="9">
        <v>106405.87</v>
      </c>
      <c r="AD2749" s="9"/>
      <c r="AG2749" s="315"/>
      <c r="AH2749" s="317"/>
      <c r="AI2749" s="317"/>
      <c r="AJ2749" s="317"/>
      <c r="AK2749" s="317"/>
      <c r="AL2749" s="315"/>
    </row>
    <row r="2750" spans="1:38">
      <c r="A2750" s="342"/>
      <c r="B2750" s="73"/>
      <c r="C2750" s="9" t="s">
        <v>493</v>
      </c>
      <c r="D2750" s="9"/>
      <c r="E2750" s="9" t="s">
        <v>96</v>
      </c>
      <c r="F2750" s="74">
        <v>55</v>
      </c>
      <c r="G2750" s="9"/>
      <c r="H2750" s="74">
        <f t="shared" si="195"/>
        <v>0</v>
      </c>
      <c r="I2750" s="9"/>
      <c r="J2750" s="76">
        <v>21.69</v>
      </c>
      <c r="K2750" s="9"/>
      <c r="L2750" s="315"/>
      <c r="M2750" s="9">
        <v>1</v>
      </c>
      <c r="N2750" s="35"/>
      <c r="O2750" s="315"/>
      <c r="P2750" s="75">
        <f t="shared" si="198"/>
        <v>21.69</v>
      </c>
      <c r="Q2750" s="9"/>
      <c r="R2750" s="9"/>
      <c r="S2750" s="9"/>
      <c r="T2750" s="78">
        <f t="shared" si="199"/>
        <v>55</v>
      </c>
      <c r="U2750" s="9"/>
      <c r="V2750" s="9"/>
      <c r="W2750" s="9"/>
      <c r="X2750" s="315"/>
      <c r="Y2750" s="9">
        <v>21.69</v>
      </c>
      <c r="Z2750" s="9">
        <f t="shared" si="196"/>
        <v>26.31</v>
      </c>
      <c r="AA2750" s="315"/>
      <c r="AB2750" s="9">
        <f t="shared" si="197"/>
        <v>18.61</v>
      </c>
      <c r="AC2750" s="9">
        <v>24.4</v>
      </c>
      <c r="AD2750" s="9"/>
      <c r="AG2750" s="315"/>
      <c r="AH2750" s="317"/>
      <c r="AI2750" s="317"/>
      <c r="AJ2750" s="317"/>
      <c r="AK2750" s="317"/>
      <c r="AL2750" s="315"/>
    </row>
    <row r="2751" spans="1:38">
      <c r="A2751" s="342"/>
      <c r="B2751" s="73"/>
      <c r="C2751" s="9" t="s">
        <v>494</v>
      </c>
      <c r="D2751" s="9"/>
      <c r="E2751" s="9" t="s">
        <v>61</v>
      </c>
      <c r="F2751" s="74">
        <v>1534</v>
      </c>
      <c r="G2751" s="9"/>
      <c r="H2751" s="74">
        <f t="shared" si="195"/>
        <v>5</v>
      </c>
      <c r="I2751" s="9"/>
      <c r="J2751" s="76">
        <v>340.61</v>
      </c>
      <c r="K2751" s="9"/>
      <c r="L2751" s="315"/>
      <c r="M2751" s="9">
        <v>8</v>
      </c>
      <c r="N2751" s="35"/>
      <c r="O2751" s="315"/>
      <c r="P2751" s="75">
        <f t="shared" si="198"/>
        <v>42.576250000000002</v>
      </c>
      <c r="Q2751" s="9"/>
      <c r="R2751" s="9"/>
      <c r="S2751" s="9"/>
      <c r="T2751" s="78">
        <f t="shared" si="199"/>
        <v>191.75</v>
      </c>
      <c r="U2751" s="9"/>
      <c r="V2751" s="9"/>
      <c r="W2751" s="9"/>
      <c r="X2751" s="315"/>
      <c r="Y2751" s="9">
        <v>340.61</v>
      </c>
      <c r="Z2751" s="9">
        <f t="shared" si="196"/>
        <v>413.12</v>
      </c>
      <c r="AA2751" s="315"/>
      <c r="AB2751" s="9">
        <f t="shared" si="197"/>
        <v>292.23</v>
      </c>
      <c r="AC2751" s="9">
        <v>383.12</v>
      </c>
      <c r="AD2751" s="9"/>
      <c r="AG2751" s="315"/>
      <c r="AH2751" s="317"/>
      <c r="AI2751" s="317"/>
      <c r="AJ2751" s="317"/>
      <c r="AK2751" s="317"/>
      <c r="AL2751" s="315"/>
    </row>
    <row r="2752" spans="1:38">
      <c r="A2752" s="342"/>
      <c r="B2752" s="73"/>
      <c r="C2752" s="9" t="s">
        <v>495</v>
      </c>
      <c r="D2752" s="9"/>
      <c r="E2752" s="9" t="s">
        <v>64</v>
      </c>
      <c r="F2752" s="74">
        <v>3396608</v>
      </c>
      <c r="G2752" s="9"/>
      <c r="H2752" s="74">
        <f t="shared" si="195"/>
        <v>11155</v>
      </c>
      <c r="I2752" s="9"/>
      <c r="J2752" s="76">
        <v>362555.96999999945</v>
      </c>
      <c r="K2752" s="9"/>
      <c r="L2752" s="315"/>
      <c r="M2752" s="9">
        <v>701</v>
      </c>
      <c r="N2752" s="35"/>
      <c r="O2752" s="315"/>
      <c r="P2752" s="75">
        <f t="shared" si="198"/>
        <v>517.1982453637653</v>
      </c>
      <c r="Q2752" s="9"/>
      <c r="R2752" s="9"/>
      <c r="S2752" s="9"/>
      <c r="T2752" s="78">
        <f t="shared" si="199"/>
        <v>4845.3751783166908</v>
      </c>
      <c r="U2752" s="9"/>
      <c r="V2752" s="9"/>
      <c r="W2752" s="9"/>
      <c r="X2752" s="315"/>
      <c r="Y2752" s="9">
        <v>362555.96999999945</v>
      </c>
      <c r="Z2752" s="9">
        <f t="shared" si="196"/>
        <v>439739.28</v>
      </c>
      <c r="AA2752" s="315"/>
      <c r="AB2752" s="9">
        <f t="shared" si="197"/>
        <v>311061.5</v>
      </c>
      <c r="AC2752" s="9">
        <v>407800.59</v>
      </c>
      <c r="AD2752" s="9"/>
      <c r="AG2752" s="315"/>
      <c r="AH2752" s="317"/>
      <c r="AI2752" s="317"/>
      <c r="AJ2752" s="317"/>
      <c r="AK2752" s="317"/>
      <c r="AL2752" s="315"/>
    </row>
    <row r="2753" spans="1:38">
      <c r="A2753" s="342"/>
      <c r="B2753" s="73"/>
      <c r="C2753" s="9" t="s">
        <v>495</v>
      </c>
      <c r="D2753" s="9"/>
      <c r="E2753" s="9" t="s">
        <v>79</v>
      </c>
      <c r="F2753" s="74">
        <v>91</v>
      </c>
      <c r="G2753" s="9"/>
      <c r="H2753" s="74">
        <f t="shared" si="195"/>
        <v>0</v>
      </c>
      <c r="I2753" s="9"/>
      <c r="J2753" s="76">
        <v>26.02</v>
      </c>
      <c r="K2753" s="9"/>
      <c r="L2753" s="315"/>
      <c r="M2753" s="9">
        <v>1</v>
      </c>
      <c r="N2753" s="35"/>
      <c r="O2753" s="315"/>
      <c r="P2753" s="75">
        <f t="shared" si="198"/>
        <v>26.02</v>
      </c>
      <c r="Q2753" s="9"/>
      <c r="R2753" s="9"/>
      <c r="S2753" s="9"/>
      <c r="T2753" s="78">
        <f t="shared" si="199"/>
        <v>91</v>
      </c>
      <c r="U2753" s="9"/>
      <c r="V2753" s="9"/>
      <c r="W2753" s="9"/>
      <c r="X2753" s="315"/>
      <c r="Y2753" s="9">
        <v>26.02</v>
      </c>
      <c r="Z2753" s="9">
        <f t="shared" si="196"/>
        <v>31.56</v>
      </c>
      <c r="AA2753" s="315"/>
      <c r="AB2753" s="9">
        <f t="shared" si="197"/>
        <v>22.32</v>
      </c>
      <c r="AC2753" s="9">
        <v>29.27</v>
      </c>
      <c r="AD2753" s="9"/>
      <c r="AG2753" s="315"/>
      <c r="AH2753" s="317"/>
      <c r="AI2753" s="317"/>
      <c r="AJ2753" s="317"/>
      <c r="AK2753" s="317"/>
      <c r="AL2753" s="315"/>
    </row>
    <row r="2754" spans="1:38">
      <c r="A2754" s="342"/>
      <c r="B2754" s="73"/>
      <c r="C2754" s="9" t="s">
        <v>497</v>
      </c>
      <c r="D2754" s="9"/>
      <c r="E2754" s="9" t="s">
        <v>54</v>
      </c>
      <c r="F2754" s="74">
        <v>208032</v>
      </c>
      <c r="G2754" s="9"/>
      <c r="H2754" s="74">
        <f t="shared" si="195"/>
        <v>683</v>
      </c>
      <c r="I2754" s="9"/>
      <c r="J2754" s="76">
        <v>21619.110000000011</v>
      </c>
      <c r="K2754" s="9"/>
      <c r="L2754" s="315"/>
      <c r="M2754" s="9">
        <v>103</v>
      </c>
      <c r="N2754" s="35"/>
      <c r="O2754" s="315"/>
      <c r="P2754" s="75">
        <f t="shared" si="198"/>
        <v>209.8942718446603</v>
      </c>
      <c r="Q2754" s="9"/>
      <c r="R2754" s="9"/>
      <c r="S2754" s="9"/>
      <c r="T2754" s="78">
        <f t="shared" si="199"/>
        <v>2019.7281553398059</v>
      </c>
      <c r="U2754" s="9"/>
      <c r="V2754" s="9"/>
      <c r="W2754" s="9"/>
      <c r="X2754" s="315"/>
      <c r="Y2754" s="9">
        <v>21619.110000000011</v>
      </c>
      <c r="Z2754" s="9">
        <f t="shared" si="196"/>
        <v>26221.53</v>
      </c>
      <c r="AA2754" s="315"/>
      <c r="AB2754" s="9">
        <f t="shared" si="197"/>
        <v>18548.509999999998</v>
      </c>
      <c r="AC2754" s="9">
        <v>24317.03</v>
      </c>
      <c r="AD2754" s="9"/>
      <c r="AG2754" s="315"/>
      <c r="AH2754" s="317"/>
      <c r="AI2754" s="317"/>
      <c r="AJ2754" s="317"/>
      <c r="AK2754" s="317"/>
      <c r="AL2754" s="315"/>
    </row>
    <row r="2755" spans="1:38">
      <c r="A2755" s="342"/>
      <c r="B2755" s="73"/>
      <c r="C2755" s="9" t="s">
        <v>497</v>
      </c>
      <c r="D2755" s="9"/>
      <c r="E2755" s="9" t="s">
        <v>56</v>
      </c>
      <c r="F2755" s="74">
        <v>397516</v>
      </c>
      <c r="G2755" s="9"/>
      <c r="H2755" s="74">
        <f t="shared" si="195"/>
        <v>1306</v>
      </c>
      <c r="I2755" s="9"/>
      <c r="J2755" s="76">
        <v>42535.819999999985</v>
      </c>
      <c r="K2755" s="9"/>
      <c r="L2755" s="315"/>
      <c r="M2755" s="9">
        <v>151</v>
      </c>
      <c r="N2755" s="35"/>
      <c r="O2755" s="315"/>
      <c r="P2755" s="75">
        <f t="shared" si="198"/>
        <v>281.69417218543038</v>
      </c>
      <c r="Q2755" s="9"/>
      <c r="R2755" s="9"/>
      <c r="S2755" s="9"/>
      <c r="T2755" s="78">
        <f t="shared" si="199"/>
        <v>2632.5562913907283</v>
      </c>
      <c r="U2755" s="9"/>
      <c r="V2755" s="9"/>
      <c r="W2755" s="9"/>
      <c r="X2755" s="315"/>
      <c r="Y2755" s="9">
        <v>42535.819999999985</v>
      </c>
      <c r="Z2755" s="9">
        <f t="shared" si="196"/>
        <v>51591.13</v>
      </c>
      <c r="AA2755" s="315"/>
      <c r="AB2755" s="9">
        <f t="shared" si="197"/>
        <v>36494.379999999997</v>
      </c>
      <c r="AC2755" s="9">
        <v>47844.01</v>
      </c>
      <c r="AD2755" s="9"/>
      <c r="AG2755" s="315"/>
      <c r="AH2755" s="317"/>
      <c r="AI2755" s="317"/>
      <c r="AJ2755" s="317"/>
      <c r="AK2755" s="317"/>
      <c r="AL2755" s="315"/>
    </row>
    <row r="2756" spans="1:38">
      <c r="A2756" s="342"/>
      <c r="B2756" s="73"/>
      <c r="C2756" s="9" t="s">
        <v>498</v>
      </c>
      <c r="D2756" s="9"/>
      <c r="E2756" s="9" t="s">
        <v>321</v>
      </c>
      <c r="F2756" s="74">
        <v>81222</v>
      </c>
      <c r="G2756" s="9"/>
      <c r="H2756" s="74">
        <f t="shared" si="195"/>
        <v>267</v>
      </c>
      <c r="I2756" s="9"/>
      <c r="J2756" s="76">
        <v>13416.220000000001</v>
      </c>
      <c r="K2756" s="9"/>
      <c r="L2756" s="315"/>
      <c r="M2756" s="9">
        <v>56</v>
      </c>
      <c r="N2756" s="35"/>
      <c r="O2756" s="315"/>
      <c r="P2756" s="75">
        <f t="shared" si="198"/>
        <v>239.57535714285717</v>
      </c>
      <c r="Q2756" s="9"/>
      <c r="R2756" s="9"/>
      <c r="S2756" s="9"/>
      <c r="T2756" s="78">
        <f t="shared" si="199"/>
        <v>1450.3928571428571</v>
      </c>
      <c r="U2756" s="9"/>
      <c r="V2756" s="9"/>
      <c r="W2756" s="9"/>
      <c r="X2756" s="315"/>
      <c r="Y2756" s="9">
        <v>13416.220000000001</v>
      </c>
      <c r="Z2756" s="9">
        <f t="shared" si="196"/>
        <v>16272.35</v>
      </c>
      <c r="AA2756" s="315"/>
      <c r="AB2756" s="9">
        <f t="shared" si="197"/>
        <v>11510.69</v>
      </c>
      <c r="AC2756" s="9">
        <v>15090.48</v>
      </c>
      <c r="AD2756" s="9"/>
      <c r="AG2756" s="315"/>
      <c r="AH2756" s="317"/>
      <c r="AI2756" s="317"/>
      <c r="AJ2756" s="317"/>
      <c r="AK2756" s="317"/>
      <c r="AL2756" s="315"/>
    </row>
    <row r="2757" spans="1:38">
      <c r="A2757" s="342"/>
      <c r="B2757" s="73"/>
      <c r="C2757" s="9" t="s">
        <v>499</v>
      </c>
      <c r="D2757" s="9"/>
      <c r="E2757" s="9" t="s">
        <v>357</v>
      </c>
      <c r="F2757" s="74">
        <v>147</v>
      </c>
      <c r="G2757" s="9"/>
      <c r="H2757" s="74">
        <f t="shared" ref="H2757:H2820" si="200">ROUND($H$2857*F2757/$F$2857,0)</f>
        <v>0</v>
      </c>
      <c r="I2757" s="9"/>
      <c r="J2757" s="76">
        <v>39.32</v>
      </c>
      <c r="K2757" s="9"/>
      <c r="L2757" s="315"/>
      <c r="M2757" s="9">
        <v>1</v>
      </c>
      <c r="N2757" s="35"/>
      <c r="O2757" s="315"/>
      <c r="P2757" s="75">
        <f t="shared" si="198"/>
        <v>39.32</v>
      </c>
      <c r="Q2757" s="9"/>
      <c r="R2757" s="9"/>
      <c r="S2757" s="9"/>
      <c r="T2757" s="78">
        <f t="shared" si="199"/>
        <v>147</v>
      </c>
      <c r="U2757" s="9"/>
      <c r="V2757" s="9"/>
      <c r="W2757" s="9"/>
      <c r="X2757" s="315"/>
      <c r="Y2757" s="9">
        <v>39.32</v>
      </c>
      <c r="Z2757" s="9">
        <f t="shared" ref="Z2757:Z2820" si="201">ROUND($Z$2857*Y2757/$Y$2857,2)</f>
        <v>47.69</v>
      </c>
      <c r="AA2757" s="315"/>
      <c r="AB2757" s="9">
        <f t="shared" ref="AB2757:AB2820" si="202">ROUND($AB$2857*Y2757/$Y$2857,2)</f>
        <v>33.74</v>
      </c>
      <c r="AC2757" s="9">
        <v>44.23</v>
      </c>
      <c r="AD2757" s="9"/>
      <c r="AG2757" s="315"/>
      <c r="AH2757" s="317"/>
      <c r="AI2757" s="317"/>
      <c r="AJ2757" s="317"/>
      <c r="AK2757" s="317"/>
      <c r="AL2757" s="315"/>
    </row>
    <row r="2758" spans="1:38">
      <c r="A2758" s="342"/>
      <c r="B2758" s="73"/>
      <c r="C2758" s="9" t="s">
        <v>499</v>
      </c>
      <c r="D2758" s="9"/>
      <c r="E2758" s="9" t="s">
        <v>358</v>
      </c>
      <c r="F2758" s="74">
        <v>4160735</v>
      </c>
      <c r="G2758" s="9"/>
      <c r="H2758" s="74">
        <f t="shared" si="200"/>
        <v>13665</v>
      </c>
      <c r="I2758" s="9"/>
      <c r="J2758" s="76">
        <v>405337.52999999997</v>
      </c>
      <c r="K2758" s="9"/>
      <c r="L2758" s="315"/>
      <c r="M2758" s="9">
        <v>948</v>
      </c>
      <c r="N2758" s="35"/>
      <c r="O2758" s="315"/>
      <c r="P2758" s="75">
        <f t="shared" ref="P2758:P2821" si="203">J2758/M2758</f>
        <v>427.57123417721516</v>
      </c>
      <c r="Q2758" s="9"/>
      <c r="R2758" s="9"/>
      <c r="S2758" s="9"/>
      <c r="T2758" s="78">
        <f t="shared" ref="T2758:T2821" si="204">F2758/M2758</f>
        <v>4388.9609704641352</v>
      </c>
      <c r="U2758" s="9"/>
      <c r="V2758" s="9"/>
      <c r="W2758" s="9"/>
      <c r="X2758" s="315"/>
      <c r="Y2758" s="9">
        <v>405337.52999999997</v>
      </c>
      <c r="Z2758" s="9">
        <f t="shared" si="201"/>
        <v>491628.46</v>
      </c>
      <c r="AA2758" s="315"/>
      <c r="AB2758" s="9">
        <f t="shared" si="202"/>
        <v>347766.71</v>
      </c>
      <c r="AC2758" s="9">
        <v>455921.01</v>
      </c>
      <c r="AD2758" s="9"/>
      <c r="AG2758" s="315"/>
      <c r="AH2758" s="317"/>
      <c r="AI2758" s="317"/>
      <c r="AJ2758" s="317"/>
      <c r="AK2758" s="317"/>
      <c r="AL2758" s="315"/>
    </row>
    <row r="2759" spans="1:38">
      <c r="A2759" s="342"/>
      <c r="B2759" s="73"/>
      <c r="C2759" s="9" t="s">
        <v>500</v>
      </c>
      <c r="D2759" s="9"/>
      <c r="E2759" s="9" t="s">
        <v>79</v>
      </c>
      <c r="F2759" s="74">
        <v>11005</v>
      </c>
      <c r="G2759" s="9"/>
      <c r="H2759" s="74">
        <f t="shared" si="200"/>
        <v>36</v>
      </c>
      <c r="I2759" s="9"/>
      <c r="J2759" s="76">
        <v>2551.1400000000008</v>
      </c>
      <c r="K2759" s="9"/>
      <c r="L2759" s="315"/>
      <c r="M2759" s="9">
        <v>15</v>
      </c>
      <c r="N2759" s="35"/>
      <c r="O2759" s="315"/>
      <c r="P2759" s="75">
        <f t="shared" si="203"/>
        <v>170.07600000000005</v>
      </c>
      <c r="Q2759" s="9"/>
      <c r="R2759" s="9"/>
      <c r="S2759" s="9"/>
      <c r="T2759" s="78">
        <f t="shared" si="204"/>
        <v>733.66666666666663</v>
      </c>
      <c r="U2759" s="9"/>
      <c r="V2759" s="9"/>
      <c r="W2759" s="9"/>
      <c r="X2759" s="315"/>
      <c r="Y2759" s="9">
        <v>2551.1400000000008</v>
      </c>
      <c r="Z2759" s="9">
        <f t="shared" si="201"/>
        <v>3094.24</v>
      </c>
      <c r="AA2759" s="315"/>
      <c r="AB2759" s="9">
        <f t="shared" si="202"/>
        <v>2188.8000000000002</v>
      </c>
      <c r="AC2759" s="9">
        <v>2869.51</v>
      </c>
      <c r="AD2759" s="9"/>
      <c r="AG2759" s="315"/>
      <c r="AH2759" s="317"/>
      <c r="AI2759" s="317"/>
      <c r="AJ2759" s="317"/>
      <c r="AK2759" s="317"/>
      <c r="AL2759" s="315"/>
    </row>
    <row r="2760" spans="1:38">
      <c r="A2760" s="342"/>
      <c r="B2760" s="73"/>
      <c r="C2760" s="9" t="s">
        <v>501</v>
      </c>
      <c r="D2760" s="9"/>
      <c r="E2760" s="9" t="s">
        <v>502</v>
      </c>
      <c r="F2760" s="74">
        <v>77623</v>
      </c>
      <c r="G2760" s="9"/>
      <c r="H2760" s="74">
        <f t="shared" si="200"/>
        <v>255</v>
      </c>
      <c r="I2760" s="9"/>
      <c r="J2760" s="76">
        <v>8334.2100000000028</v>
      </c>
      <c r="K2760" s="9"/>
      <c r="L2760" s="315"/>
      <c r="M2760" s="9">
        <v>47</v>
      </c>
      <c r="N2760" s="35"/>
      <c r="O2760" s="315"/>
      <c r="P2760" s="75">
        <f t="shared" si="203"/>
        <v>177.32361702127665</v>
      </c>
      <c r="Q2760" s="9"/>
      <c r="R2760" s="9"/>
      <c r="S2760" s="9"/>
      <c r="T2760" s="78">
        <f t="shared" si="204"/>
        <v>1651.5531914893618</v>
      </c>
      <c r="U2760" s="9"/>
      <c r="V2760" s="9"/>
      <c r="W2760" s="9"/>
      <c r="X2760" s="315"/>
      <c r="Y2760" s="9">
        <v>8334.2100000000028</v>
      </c>
      <c r="Z2760" s="9">
        <f t="shared" si="201"/>
        <v>10108.450000000001</v>
      </c>
      <c r="AA2760" s="315"/>
      <c r="AB2760" s="9">
        <f t="shared" si="202"/>
        <v>7150.49</v>
      </c>
      <c r="AC2760" s="9">
        <v>9374.26</v>
      </c>
      <c r="AD2760" s="9"/>
      <c r="AG2760" s="315"/>
      <c r="AH2760" s="317"/>
      <c r="AI2760" s="317"/>
      <c r="AJ2760" s="317"/>
      <c r="AK2760" s="317"/>
      <c r="AL2760" s="315"/>
    </row>
    <row r="2761" spans="1:38">
      <c r="A2761" s="342"/>
      <c r="B2761" s="73"/>
      <c r="C2761" s="9" t="s">
        <v>503</v>
      </c>
      <c r="D2761" s="9"/>
      <c r="E2761" s="9" t="s">
        <v>200</v>
      </c>
      <c r="F2761" s="74">
        <v>41974</v>
      </c>
      <c r="G2761" s="9"/>
      <c r="H2761" s="74">
        <f t="shared" si="200"/>
        <v>138</v>
      </c>
      <c r="I2761" s="9"/>
      <c r="J2761" s="76">
        <v>8761.81</v>
      </c>
      <c r="K2761" s="9"/>
      <c r="L2761" s="315"/>
      <c r="M2761" s="9">
        <v>52</v>
      </c>
      <c r="N2761" s="35"/>
      <c r="O2761" s="315"/>
      <c r="P2761" s="75">
        <f t="shared" si="203"/>
        <v>168.49634615384613</v>
      </c>
      <c r="Q2761" s="9"/>
      <c r="R2761" s="9"/>
      <c r="S2761" s="9"/>
      <c r="T2761" s="78">
        <f t="shared" si="204"/>
        <v>807.19230769230774</v>
      </c>
      <c r="U2761" s="9"/>
      <c r="V2761" s="9"/>
      <c r="W2761" s="9"/>
      <c r="X2761" s="315"/>
      <c r="Y2761" s="9">
        <v>8761.81</v>
      </c>
      <c r="Z2761" s="9">
        <f t="shared" si="201"/>
        <v>10627.08</v>
      </c>
      <c r="AA2761" s="315"/>
      <c r="AB2761" s="9">
        <f t="shared" si="202"/>
        <v>7517.35</v>
      </c>
      <c r="AC2761" s="9">
        <v>9855.23</v>
      </c>
      <c r="AD2761" s="9"/>
      <c r="AG2761" s="315"/>
      <c r="AH2761" s="317"/>
      <c r="AI2761" s="317"/>
      <c r="AJ2761" s="317"/>
      <c r="AK2761" s="317"/>
      <c r="AL2761" s="315"/>
    </row>
    <row r="2762" spans="1:38">
      <c r="A2762" s="342"/>
      <c r="B2762" s="73"/>
      <c r="C2762" s="9" t="s">
        <v>504</v>
      </c>
      <c r="D2762" s="9"/>
      <c r="E2762" s="9" t="s">
        <v>312</v>
      </c>
      <c r="F2762" s="74">
        <v>38943</v>
      </c>
      <c r="G2762" s="9"/>
      <c r="H2762" s="74">
        <f t="shared" si="200"/>
        <v>128</v>
      </c>
      <c r="I2762" s="9"/>
      <c r="J2762" s="76">
        <v>5588.6</v>
      </c>
      <c r="K2762" s="9"/>
      <c r="L2762" s="315"/>
      <c r="M2762" s="9">
        <v>2</v>
      </c>
      <c r="N2762" s="35"/>
      <c r="O2762" s="315"/>
      <c r="P2762" s="75">
        <f t="shared" si="203"/>
        <v>2794.3</v>
      </c>
      <c r="Q2762" s="9"/>
      <c r="R2762" s="9"/>
      <c r="S2762" s="9"/>
      <c r="T2762" s="78">
        <f t="shared" si="204"/>
        <v>19471.5</v>
      </c>
      <c r="U2762" s="9"/>
      <c r="V2762" s="9"/>
      <c r="W2762" s="9"/>
      <c r="X2762" s="315"/>
      <c r="Y2762" s="9">
        <v>5588.6</v>
      </c>
      <c r="Z2762" s="9">
        <f t="shared" si="201"/>
        <v>6778.34</v>
      </c>
      <c r="AA2762" s="315"/>
      <c r="AB2762" s="9">
        <f t="shared" si="202"/>
        <v>4794.84</v>
      </c>
      <c r="AC2762" s="9">
        <v>6286.02</v>
      </c>
      <c r="AD2762" s="9"/>
      <c r="AG2762" s="315"/>
      <c r="AH2762" s="317"/>
      <c r="AI2762" s="317"/>
      <c r="AJ2762" s="317"/>
      <c r="AK2762" s="317"/>
      <c r="AL2762" s="315"/>
    </row>
    <row r="2763" spans="1:38">
      <c r="A2763" s="342"/>
      <c r="B2763" s="73"/>
      <c r="C2763" s="9" t="s">
        <v>506</v>
      </c>
      <c r="D2763" s="9"/>
      <c r="E2763" s="9" t="s">
        <v>138</v>
      </c>
      <c r="F2763" s="74">
        <v>339</v>
      </c>
      <c r="G2763" s="9"/>
      <c r="H2763" s="74">
        <f t="shared" si="200"/>
        <v>1</v>
      </c>
      <c r="I2763" s="9"/>
      <c r="J2763" s="76">
        <v>61.25</v>
      </c>
      <c r="K2763" s="9"/>
      <c r="L2763" s="315"/>
      <c r="M2763" s="9">
        <v>1</v>
      </c>
      <c r="N2763" s="35"/>
      <c r="O2763" s="315"/>
      <c r="P2763" s="75">
        <f t="shared" si="203"/>
        <v>61.25</v>
      </c>
      <c r="Q2763" s="9"/>
      <c r="R2763" s="9"/>
      <c r="S2763" s="9"/>
      <c r="T2763" s="78">
        <f t="shared" si="204"/>
        <v>339</v>
      </c>
      <c r="U2763" s="9"/>
      <c r="V2763" s="9"/>
      <c r="W2763" s="9"/>
      <c r="X2763" s="315"/>
      <c r="Y2763" s="9">
        <v>61.25</v>
      </c>
      <c r="Z2763" s="9">
        <f t="shared" si="201"/>
        <v>74.290000000000006</v>
      </c>
      <c r="AA2763" s="315"/>
      <c r="AB2763" s="9">
        <f t="shared" si="202"/>
        <v>52.55</v>
      </c>
      <c r="AC2763" s="9">
        <v>68.89</v>
      </c>
      <c r="AD2763" s="9"/>
      <c r="AG2763" s="315"/>
      <c r="AH2763" s="317"/>
      <c r="AI2763" s="317"/>
      <c r="AJ2763" s="317"/>
      <c r="AK2763" s="317"/>
      <c r="AL2763" s="315"/>
    </row>
    <row r="2764" spans="1:38">
      <c r="A2764" s="342"/>
      <c r="B2764" s="73"/>
      <c r="C2764" s="9" t="s">
        <v>506</v>
      </c>
      <c r="D2764" s="9"/>
      <c r="E2764" s="9" t="s">
        <v>214</v>
      </c>
      <c r="F2764" s="74">
        <v>31298</v>
      </c>
      <c r="G2764" s="9"/>
      <c r="H2764" s="74">
        <f t="shared" si="200"/>
        <v>103</v>
      </c>
      <c r="I2764" s="9"/>
      <c r="J2764" s="76">
        <v>5956.0099999999975</v>
      </c>
      <c r="K2764" s="9"/>
      <c r="L2764" s="315"/>
      <c r="M2764" s="9">
        <v>64</v>
      </c>
      <c r="N2764" s="35"/>
      <c r="O2764" s="315"/>
      <c r="P2764" s="75">
        <f t="shared" si="203"/>
        <v>93.062656249999961</v>
      </c>
      <c r="Q2764" s="9"/>
      <c r="R2764" s="9"/>
      <c r="S2764" s="9"/>
      <c r="T2764" s="78">
        <f t="shared" si="204"/>
        <v>489.03125</v>
      </c>
      <c r="U2764" s="9"/>
      <c r="V2764" s="9"/>
      <c r="W2764" s="9"/>
      <c r="X2764" s="315"/>
      <c r="Y2764" s="9">
        <v>5956.0099999999975</v>
      </c>
      <c r="Z2764" s="9">
        <f t="shared" si="201"/>
        <v>7223.96</v>
      </c>
      <c r="AA2764" s="315"/>
      <c r="AB2764" s="9">
        <f t="shared" si="202"/>
        <v>5110.07</v>
      </c>
      <c r="AC2764" s="9">
        <v>6699.28</v>
      </c>
      <c r="AD2764" s="9"/>
      <c r="AG2764" s="315"/>
      <c r="AH2764" s="317"/>
      <c r="AI2764" s="317"/>
      <c r="AJ2764" s="317"/>
      <c r="AK2764" s="317"/>
      <c r="AL2764" s="315"/>
    </row>
    <row r="2765" spans="1:38">
      <c r="A2765" s="342"/>
      <c r="B2765" s="73"/>
      <c r="C2765" s="9" t="s">
        <v>507</v>
      </c>
      <c r="D2765" s="9"/>
      <c r="E2765" s="9" t="s">
        <v>79</v>
      </c>
      <c r="F2765" s="74">
        <v>8919</v>
      </c>
      <c r="G2765" s="9"/>
      <c r="H2765" s="74">
        <f t="shared" si="200"/>
        <v>29</v>
      </c>
      <c r="I2765" s="9"/>
      <c r="J2765" s="76">
        <v>1607.3000000000002</v>
      </c>
      <c r="K2765" s="9"/>
      <c r="L2765" s="315"/>
      <c r="M2765" s="9">
        <v>13</v>
      </c>
      <c r="N2765" s="35"/>
      <c r="O2765" s="315"/>
      <c r="P2765" s="75">
        <f t="shared" si="203"/>
        <v>123.63846153846156</v>
      </c>
      <c r="Q2765" s="9"/>
      <c r="R2765" s="9"/>
      <c r="S2765" s="9"/>
      <c r="T2765" s="78">
        <f t="shared" si="204"/>
        <v>686.07692307692309</v>
      </c>
      <c r="U2765" s="9"/>
      <c r="V2765" s="9"/>
      <c r="W2765" s="9"/>
      <c r="X2765" s="315"/>
      <c r="Y2765" s="9">
        <v>1607.3000000000002</v>
      </c>
      <c r="Z2765" s="9">
        <f t="shared" si="201"/>
        <v>1949.47</v>
      </c>
      <c r="AA2765" s="315"/>
      <c r="AB2765" s="9">
        <f t="shared" si="202"/>
        <v>1379.01</v>
      </c>
      <c r="AC2765" s="9">
        <v>1807.88</v>
      </c>
      <c r="AD2765" s="9"/>
      <c r="AG2765" s="315"/>
      <c r="AH2765" s="317"/>
      <c r="AI2765" s="317"/>
      <c r="AJ2765" s="317"/>
      <c r="AK2765" s="317"/>
      <c r="AL2765" s="315"/>
    </row>
    <row r="2766" spans="1:38">
      <c r="A2766" s="342"/>
      <c r="B2766" s="73"/>
      <c r="C2766" s="9" t="s">
        <v>508</v>
      </c>
      <c r="D2766" s="9"/>
      <c r="E2766" s="9" t="s">
        <v>95</v>
      </c>
      <c r="F2766" s="74">
        <v>7194</v>
      </c>
      <c r="G2766" s="9"/>
      <c r="H2766" s="74">
        <f t="shared" si="200"/>
        <v>24</v>
      </c>
      <c r="I2766" s="9"/>
      <c r="J2766" s="76">
        <v>881.82999999999993</v>
      </c>
      <c r="K2766" s="9"/>
      <c r="L2766" s="315"/>
      <c r="M2766" s="9">
        <v>8</v>
      </c>
      <c r="N2766" s="35"/>
      <c r="O2766" s="315"/>
      <c r="P2766" s="75">
        <f t="shared" si="203"/>
        <v>110.22874999999999</v>
      </c>
      <c r="Q2766" s="9"/>
      <c r="R2766" s="9"/>
      <c r="S2766" s="9"/>
      <c r="T2766" s="78">
        <f t="shared" si="204"/>
        <v>899.25</v>
      </c>
      <c r="U2766" s="9"/>
      <c r="V2766" s="9"/>
      <c r="W2766" s="9"/>
      <c r="X2766" s="315"/>
      <c r="Y2766" s="9">
        <v>881.82999999999993</v>
      </c>
      <c r="Z2766" s="9">
        <f t="shared" si="201"/>
        <v>1069.56</v>
      </c>
      <c r="AA2766" s="315"/>
      <c r="AB2766" s="9">
        <f t="shared" si="202"/>
        <v>756.58</v>
      </c>
      <c r="AC2766" s="9">
        <v>991.88</v>
      </c>
      <c r="AD2766" s="9"/>
      <c r="AG2766" s="315"/>
      <c r="AH2766" s="317"/>
      <c r="AI2766" s="317"/>
      <c r="AJ2766" s="317"/>
      <c r="AK2766" s="317"/>
      <c r="AL2766" s="315"/>
    </row>
    <row r="2767" spans="1:38">
      <c r="A2767" s="342"/>
      <c r="B2767" s="73"/>
      <c r="C2767" s="9" t="s">
        <v>510</v>
      </c>
      <c r="D2767" s="9"/>
      <c r="E2767" s="9" t="s">
        <v>77</v>
      </c>
      <c r="F2767" s="74">
        <v>553785</v>
      </c>
      <c r="G2767" s="9"/>
      <c r="H2767" s="74">
        <f t="shared" si="200"/>
        <v>1819</v>
      </c>
      <c r="I2767" s="9"/>
      <c r="J2767" s="76">
        <v>35927.39</v>
      </c>
      <c r="K2767" s="9"/>
      <c r="L2767" s="315"/>
      <c r="M2767" s="9">
        <v>21</v>
      </c>
      <c r="N2767" s="35"/>
      <c r="O2767" s="315"/>
      <c r="P2767" s="75">
        <f t="shared" si="203"/>
        <v>1710.8280952380951</v>
      </c>
      <c r="Q2767" s="9"/>
      <c r="R2767" s="9"/>
      <c r="S2767" s="9"/>
      <c r="T2767" s="78">
        <f t="shared" si="204"/>
        <v>26370.714285714286</v>
      </c>
      <c r="U2767" s="9"/>
      <c r="V2767" s="9"/>
      <c r="W2767" s="9"/>
      <c r="X2767" s="315"/>
      <c r="Y2767" s="9">
        <v>35927.39</v>
      </c>
      <c r="Z2767" s="9">
        <f t="shared" si="201"/>
        <v>43575.85</v>
      </c>
      <c r="AA2767" s="315"/>
      <c r="AB2767" s="9">
        <f t="shared" si="202"/>
        <v>30824.560000000001</v>
      </c>
      <c r="AC2767" s="9">
        <v>40410.89</v>
      </c>
      <c r="AD2767" s="9"/>
      <c r="AG2767" s="315"/>
      <c r="AH2767" s="317"/>
      <c r="AI2767" s="317"/>
      <c r="AJ2767" s="317"/>
      <c r="AK2767" s="317"/>
      <c r="AL2767" s="315"/>
    </row>
    <row r="2768" spans="1:38">
      <c r="A2768" s="342"/>
      <c r="B2768" s="73"/>
      <c r="C2768" s="9" t="s">
        <v>511</v>
      </c>
      <c r="D2768" s="9"/>
      <c r="E2768" s="9" t="s">
        <v>117</v>
      </c>
      <c r="F2768" s="74">
        <v>3160</v>
      </c>
      <c r="G2768" s="9"/>
      <c r="H2768" s="74">
        <f t="shared" si="200"/>
        <v>10</v>
      </c>
      <c r="I2768" s="9"/>
      <c r="J2768" s="76">
        <v>700.33</v>
      </c>
      <c r="K2768" s="9"/>
      <c r="L2768" s="315"/>
      <c r="M2768" s="9">
        <v>10</v>
      </c>
      <c r="N2768" s="35"/>
      <c r="O2768" s="315"/>
      <c r="P2768" s="75">
        <f t="shared" si="203"/>
        <v>70.033000000000001</v>
      </c>
      <c r="Q2768" s="9"/>
      <c r="R2768" s="9"/>
      <c r="S2768" s="9"/>
      <c r="T2768" s="78">
        <f t="shared" si="204"/>
        <v>316</v>
      </c>
      <c r="U2768" s="9"/>
      <c r="V2768" s="9"/>
      <c r="W2768" s="9"/>
      <c r="X2768" s="315"/>
      <c r="Y2768" s="9">
        <v>700.33</v>
      </c>
      <c r="Z2768" s="9">
        <f t="shared" si="201"/>
        <v>849.42</v>
      </c>
      <c r="AA2768" s="315"/>
      <c r="AB2768" s="9">
        <f t="shared" si="202"/>
        <v>600.86</v>
      </c>
      <c r="AC2768" s="9">
        <v>787.73</v>
      </c>
      <c r="AD2768" s="9"/>
      <c r="AG2768" s="315"/>
      <c r="AH2768" s="317"/>
      <c r="AI2768" s="317"/>
      <c r="AJ2768" s="317"/>
      <c r="AK2768" s="317"/>
      <c r="AL2768" s="315"/>
    </row>
    <row r="2769" spans="1:38">
      <c r="A2769" s="342"/>
      <c r="B2769" s="73"/>
      <c r="C2769" s="9" t="s">
        <v>512</v>
      </c>
      <c r="D2769" s="9"/>
      <c r="E2769" s="9" t="s">
        <v>356</v>
      </c>
      <c r="F2769" s="74">
        <v>4615</v>
      </c>
      <c r="G2769" s="9"/>
      <c r="H2769" s="74">
        <f t="shared" si="200"/>
        <v>15</v>
      </c>
      <c r="I2769" s="9"/>
      <c r="J2769" s="76">
        <v>533.44999999999993</v>
      </c>
      <c r="K2769" s="9"/>
      <c r="L2769" s="315"/>
      <c r="M2769" s="9">
        <v>2</v>
      </c>
      <c r="N2769" s="35"/>
      <c r="O2769" s="315"/>
      <c r="P2769" s="75">
        <f t="shared" si="203"/>
        <v>266.72499999999997</v>
      </c>
      <c r="Q2769" s="9"/>
      <c r="R2769" s="9"/>
      <c r="S2769" s="9"/>
      <c r="T2769" s="78">
        <f t="shared" si="204"/>
        <v>2307.5</v>
      </c>
      <c r="U2769" s="9"/>
      <c r="V2769" s="9"/>
      <c r="W2769" s="9"/>
      <c r="X2769" s="315"/>
      <c r="Y2769" s="9">
        <v>533.44999999999993</v>
      </c>
      <c r="Z2769" s="9">
        <f t="shared" si="201"/>
        <v>647.01</v>
      </c>
      <c r="AA2769" s="315"/>
      <c r="AB2769" s="9">
        <f t="shared" si="202"/>
        <v>457.68</v>
      </c>
      <c r="AC2769" s="9">
        <v>600.02</v>
      </c>
      <c r="AD2769" s="9"/>
      <c r="AG2769" s="315"/>
      <c r="AH2769" s="317"/>
      <c r="AI2769" s="317"/>
      <c r="AJ2769" s="317"/>
      <c r="AK2769" s="317"/>
      <c r="AL2769" s="315"/>
    </row>
    <row r="2770" spans="1:38">
      <c r="A2770" s="342"/>
      <c r="B2770" s="73"/>
      <c r="C2770" s="9" t="s">
        <v>512</v>
      </c>
      <c r="D2770" s="9"/>
      <c r="E2770" s="9" t="s">
        <v>68</v>
      </c>
      <c r="F2770" s="74">
        <v>108100</v>
      </c>
      <c r="G2770" s="9"/>
      <c r="H2770" s="74">
        <f t="shared" si="200"/>
        <v>355</v>
      </c>
      <c r="I2770" s="9"/>
      <c r="J2770" s="76">
        <v>12041.030000000004</v>
      </c>
      <c r="K2770" s="9"/>
      <c r="L2770" s="315"/>
      <c r="M2770" s="9">
        <v>44</v>
      </c>
      <c r="N2770" s="35"/>
      <c r="O2770" s="315"/>
      <c r="P2770" s="75">
        <f t="shared" si="203"/>
        <v>273.65977272727281</v>
      </c>
      <c r="Q2770" s="9"/>
      <c r="R2770" s="9"/>
      <c r="S2770" s="9"/>
      <c r="T2770" s="78">
        <f t="shared" si="204"/>
        <v>2456.818181818182</v>
      </c>
      <c r="U2770" s="9"/>
      <c r="V2770" s="9"/>
      <c r="W2770" s="9"/>
      <c r="X2770" s="315"/>
      <c r="Y2770" s="9">
        <v>12041.030000000004</v>
      </c>
      <c r="Z2770" s="9">
        <f t="shared" si="201"/>
        <v>14604.4</v>
      </c>
      <c r="AA2770" s="315"/>
      <c r="AB2770" s="9">
        <f t="shared" si="202"/>
        <v>10330.82</v>
      </c>
      <c r="AC2770" s="9">
        <v>13543.67</v>
      </c>
      <c r="AD2770" s="9"/>
      <c r="AG2770" s="315"/>
      <c r="AH2770" s="317"/>
      <c r="AI2770" s="317"/>
      <c r="AJ2770" s="317"/>
      <c r="AK2770" s="317"/>
      <c r="AL2770" s="315"/>
    </row>
    <row r="2771" spans="1:38">
      <c r="A2771" s="342"/>
      <c r="B2771" s="73"/>
      <c r="C2771" s="9" t="s">
        <v>513</v>
      </c>
      <c r="D2771" s="9"/>
      <c r="E2771" s="9" t="s">
        <v>514</v>
      </c>
      <c r="F2771" s="74">
        <v>338696</v>
      </c>
      <c r="G2771" s="9"/>
      <c r="H2771" s="74">
        <f t="shared" si="200"/>
        <v>1112</v>
      </c>
      <c r="I2771" s="9"/>
      <c r="J2771" s="76">
        <v>70365.66999999994</v>
      </c>
      <c r="K2771" s="9"/>
      <c r="L2771" s="315"/>
      <c r="M2771" s="9">
        <v>418</v>
      </c>
      <c r="N2771" s="35"/>
      <c r="O2771" s="315"/>
      <c r="P2771" s="75">
        <f t="shared" si="203"/>
        <v>168.33892344497593</v>
      </c>
      <c r="Q2771" s="9"/>
      <c r="R2771" s="9"/>
      <c r="S2771" s="9"/>
      <c r="T2771" s="78">
        <f t="shared" si="204"/>
        <v>810.27751196172244</v>
      </c>
      <c r="U2771" s="9"/>
      <c r="V2771" s="9"/>
      <c r="W2771" s="9"/>
      <c r="X2771" s="315"/>
      <c r="Y2771" s="9">
        <v>70365.66999999994</v>
      </c>
      <c r="Z2771" s="9">
        <f t="shared" si="201"/>
        <v>85345.58</v>
      </c>
      <c r="AA2771" s="315"/>
      <c r="AB2771" s="9">
        <f t="shared" si="202"/>
        <v>60371.51</v>
      </c>
      <c r="AC2771" s="9">
        <v>79146.850000000006</v>
      </c>
      <c r="AD2771" s="9"/>
      <c r="AG2771" s="315"/>
      <c r="AH2771" s="317"/>
      <c r="AI2771" s="317"/>
      <c r="AJ2771" s="317"/>
      <c r="AK2771" s="317"/>
      <c r="AL2771" s="315"/>
    </row>
    <row r="2772" spans="1:38">
      <c r="A2772" s="342"/>
      <c r="B2772" s="73"/>
      <c r="C2772" s="9" t="s">
        <v>515</v>
      </c>
      <c r="D2772" s="9"/>
      <c r="E2772" s="9" t="s">
        <v>135</v>
      </c>
      <c r="F2772" s="74">
        <v>47158</v>
      </c>
      <c r="G2772" s="9"/>
      <c r="H2772" s="74">
        <f t="shared" si="200"/>
        <v>155</v>
      </c>
      <c r="I2772" s="9"/>
      <c r="J2772" s="76">
        <v>8321.9499999999989</v>
      </c>
      <c r="K2772" s="9"/>
      <c r="L2772" s="315"/>
      <c r="M2772" s="9">
        <v>63</v>
      </c>
      <c r="N2772" s="35"/>
      <c r="O2772" s="315"/>
      <c r="P2772" s="75">
        <f t="shared" si="203"/>
        <v>132.09444444444443</v>
      </c>
      <c r="Q2772" s="9"/>
      <c r="R2772" s="9"/>
      <c r="S2772" s="9"/>
      <c r="T2772" s="78">
        <f t="shared" si="204"/>
        <v>748.53968253968253</v>
      </c>
      <c r="U2772" s="9"/>
      <c r="V2772" s="9"/>
      <c r="W2772" s="9"/>
      <c r="X2772" s="315"/>
      <c r="Y2772" s="9">
        <v>8321.9499999999989</v>
      </c>
      <c r="Z2772" s="9">
        <f t="shared" si="201"/>
        <v>10093.58</v>
      </c>
      <c r="AA2772" s="315"/>
      <c r="AB2772" s="9">
        <f t="shared" si="202"/>
        <v>7139.97</v>
      </c>
      <c r="AC2772" s="9">
        <v>9360.4699999999993</v>
      </c>
      <c r="AD2772" s="9"/>
      <c r="AG2772" s="315"/>
      <c r="AH2772" s="317"/>
      <c r="AI2772" s="317"/>
      <c r="AJ2772" s="317"/>
      <c r="AK2772" s="317"/>
      <c r="AL2772" s="315"/>
    </row>
    <row r="2773" spans="1:38">
      <c r="A2773" s="342"/>
      <c r="B2773" s="73"/>
      <c r="C2773" s="9" t="s">
        <v>516</v>
      </c>
      <c r="D2773" s="9"/>
      <c r="E2773" s="9" t="s">
        <v>487</v>
      </c>
      <c r="F2773" s="74">
        <v>2010284</v>
      </c>
      <c r="G2773" s="9"/>
      <c r="H2773" s="74">
        <f t="shared" si="200"/>
        <v>6602</v>
      </c>
      <c r="I2773" s="9"/>
      <c r="J2773" s="76">
        <v>167486.90999999997</v>
      </c>
      <c r="K2773" s="9"/>
      <c r="L2773" s="315"/>
      <c r="M2773" s="9">
        <v>262</v>
      </c>
      <c r="N2773" s="35"/>
      <c r="O2773" s="315"/>
      <c r="P2773" s="75">
        <f t="shared" si="203"/>
        <v>639.26301526717543</v>
      </c>
      <c r="Q2773" s="9"/>
      <c r="R2773" s="9"/>
      <c r="S2773" s="9"/>
      <c r="T2773" s="78">
        <f t="shared" si="204"/>
        <v>7672.839694656489</v>
      </c>
      <c r="U2773" s="9"/>
      <c r="V2773" s="9"/>
      <c r="W2773" s="9"/>
      <c r="X2773" s="315"/>
      <c r="Y2773" s="9">
        <v>167486.90999999997</v>
      </c>
      <c r="Z2773" s="9">
        <f t="shared" si="201"/>
        <v>203142.63</v>
      </c>
      <c r="AA2773" s="315"/>
      <c r="AB2773" s="9">
        <f t="shared" si="202"/>
        <v>143698.44</v>
      </c>
      <c r="AC2773" s="9">
        <v>188388.18</v>
      </c>
      <c r="AD2773" s="9"/>
      <c r="AG2773" s="315"/>
      <c r="AH2773" s="317"/>
      <c r="AI2773" s="317"/>
      <c r="AJ2773" s="317"/>
      <c r="AK2773" s="317"/>
      <c r="AL2773" s="315"/>
    </row>
    <row r="2774" spans="1:38">
      <c r="A2774" s="342"/>
      <c r="B2774" s="73"/>
      <c r="C2774" s="9" t="s">
        <v>517</v>
      </c>
      <c r="D2774" s="9"/>
      <c r="E2774" s="9" t="s">
        <v>603</v>
      </c>
      <c r="F2774" s="74">
        <v>365</v>
      </c>
      <c r="G2774" s="9"/>
      <c r="H2774" s="74">
        <f t="shared" si="200"/>
        <v>1</v>
      </c>
      <c r="I2774" s="9"/>
      <c r="J2774" s="76">
        <v>174.24</v>
      </c>
      <c r="K2774" s="9"/>
      <c r="L2774" s="315"/>
      <c r="M2774" s="9">
        <v>1</v>
      </c>
      <c r="N2774" s="35"/>
      <c r="O2774" s="315"/>
      <c r="P2774" s="75">
        <f t="shared" si="203"/>
        <v>174.24</v>
      </c>
      <c r="Q2774" s="9"/>
      <c r="R2774" s="9"/>
      <c r="S2774" s="9"/>
      <c r="T2774" s="78">
        <f t="shared" si="204"/>
        <v>365</v>
      </c>
      <c r="U2774" s="9"/>
      <c r="V2774" s="9"/>
      <c r="W2774" s="9"/>
      <c r="X2774" s="315"/>
      <c r="Y2774" s="9">
        <v>174.24</v>
      </c>
      <c r="Z2774" s="9">
        <f t="shared" si="201"/>
        <v>211.33</v>
      </c>
      <c r="AA2774" s="315"/>
      <c r="AB2774" s="9">
        <f t="shared" si="202"/>
        <v>149.49</v>
      </c>
      <c r="AC2774" s="9">
        <v>195.98</v>
      </c>
      <c r="AD2774" s="9"/>
      <c r="AG2774" s="315"/>
      <c r="AH2774" s="317"/>
      <c r="AI2774" s="317"/>
      <c r="AJ2774" s="317"/>
      <c r="AK2774" s="317"/>
      <c r="AL2774" s="315"/>
    </row>
    <row r="2775" spans="1:38">
      <c r="A2775" s="342"/>
      <c r="B2775" s="73"/>
      <c r="C2775" s="9" t="s">
        <v>517</v>
      </c>
      <c r="D2775" s="9"/>
      <c r="E2775" s="9" t="s">
        <v>443</v>
      </c>
      <c r="F2775" s="74">
        <v>1343</v>
      </c>
      <c r="G2775" s="9"/>
      <c r="H2775" s="74">
        <f t="shared" si="200"/>
        <v>4</v>
      </c>
      <c r="I2775" s="9"/>
      <c r="J2775" s="76">
        <v>271.69</v>
      </c>
      <c r="K2775" s="9"/>
      <c r="L2775" s="315"/>
      <c r="M2775" s="9">
        <v>3</v>
      </c>
      <c r="N2775" s="35"/>
      <c r="O2775" s="315"/>
      <c r="P2775" s="75">
        <f t="shared" si="203"/>
        <v>90.563333333333333</v>
      </c>
      <c r="Q2775" s="9"/>
      <c r="R2775" s="9"/>
      <c r="S2775" s="9"/>
      <c r="T2775" s="78">
        <f t="shared" si="204"/>
        <v>447.66666666666669</v>
      </c>
      <c r="U2775" s="9"/>
      <c r="V2775" s="9"/>
      <c r="W2775" s="9"/>
      <c r="X2775" s="315"/>
      <c r="Y2775" s="9">
        <v>271.69</v>
      </c>
      <c r="Z2775" s="9">
        <f t="shared" si="201"/>
        <v>329.53</v>
      </c>
      <c r="AA2775" s="315"/>
      <c r="AB2775" s="9">
        <f t="shared" si="202"/>
        <v>233.1</v>
      </c>
      <c r="AC2775" s="9">
        <v>305.60000000000002</v>
      </c>
      <c r="AD2775" s="9"/>
      <c r="AG2775" s="315"/>
      <c r="AH2775" s="317"/>
      <c r="AI2775" s="317"/>
      <c r="AJ2775" s="317"/>
      <c r="AK2775" s="317"/>
      <c r="AL2775" s="315"/>
    </row>
    <row r="2776" spans="1:38">
      <c r="A2776" s="342"/>
      <c r="B2776" s="73"/>
      <c r="C2776" s="9" t="s">
        <v>517</v>
      </c>
      <c r="D2776" s="9"/>
      <c r="E2776" s="9" t="s">
        <v>518</v>
      </c>
      <c r="F2776" s="74">
        <v>55154</v>
      </c>
      <c r="G2776" s="9"/>
      <c r="H2776" s="74">
        <f t="shared" si="200"/>
        <v>181</v>
      </c>
      <c r="I2776" s="9"/>
      <c r="J2776" s="76">
        <v>9147.1699999999983</v>
      </c>
      <c r="K2776" s="9"/>
      <c r="L2776" s="315"/>
      <c r="M2776" s="9">
        <v>45</v>
      </c>
      <c r="N2776" s="35"/>
      <c r="O2776" s="315"/>
      <c r="P2776" s="75">
        <f t="shared" si="203"/>
        <v>203.27044444444439</v>
      </c>
      <c r="Q2776" s="9"/>
      <c r="R2776" s="9"/>
      <c r="S2776" s="9"/>
      <c r="T2776" s="78">
        <f t="shared" si="204"/>
        <v>1225.6444444444444</v>
      </c>
      <c r="U2776" s="9"/>
      <c r="V2776" s="9"/>
      <c r="W2776" s="9"/>
      <c r="X2776" s="315"/>
      <c r="Y2776" s="9">
        <v>9147.1699999999983</v>
      </c>
      <c r="Z2776" s="9">
        <f t="shared" si="201"/>
        <v>11094.48</v>
      </c>
      <c r="AA2776" s="315"/>
      <c r="AB2776" s="9">
        <f t="shared" si="202"/>
        <v>7847.98</v>
      </c>
      <c r="AC2776" s="9">
        <v>10288.68</v>
      </c>
      <c r="AD2776" s="9"/>
      <c r="AG2776" s="315"/>
      <c r="AH2776" s="317"/>
      <c r="AI2776" s="317"/>
      <c r="AJ2776" s="317"/>
      <c r="AK2776" s="317"/>
      <c r="AL2776" s="315"/>
    </row>
    <row r="2777" spans="1:38">
      <c r="A2777" s="342"/>
      <c r="B2777" s="73"/>
      <c r="C2777" s="9" t="s">
        <v>519</v>
      </c>
      <c r="D2777" s="9"/>
      <c r="E2777" s="9" t="s">
        <v>95</v>
      </c>
      <c r="F2777" s="74">
        <v>505004</v>
      </c>
      <c r="G2777" s="9"/>
      <c r="H2777" s="74">
        <f t="shared" si="200"/>
        <v>1659</v>
      </c>
      <c r="I2777" s="9"/>
      <c r="J2777" s="76">
        <v>54029.810000000041</v>
      </c>
      <c r="K2777" s="9"/>
      <c r="L2777" s="315"/>
      <c r="M2777" s="9">
        <v>186</v>
      </c>
      <c r="N2777" s="35"/>
      <c r="O2777" s="315"/>
      <c r="P2777" s="75">
        <f t="shared" si="203"/>
        <v>290.48284946236583</v>
      </c>
      <c r="Q2777" s="9"/>
      <c r="R2777" s="9"/>
      <c r="S2777" s="9"/>
      <c r="T2777" s="78">
        <f t="shared" si="204"/>
        <v>2715.0752688172042</v>
      </c>
      <c r="U2777" s="9"/>
      <c r="V2777" s="9"/>
      <c r="W2777" s="9"/>
      <c r="X2777" s="315"/>
      <c r="Y2777" s="9">
        <v>54029.810000000041</v>
      </c>
      <c r="Z2777" s="9">
        <f t="shared" si="201"/>
        <v>65532.03</v>
      </c>
      <c r="AA2777" s="315"/>
      <c r="AB2777" s="9">
        <f t="shared" si="202"/>
        <v>46355.86</v>
      </c>
      <c r="AC2777" s="9">
        <v>60772.38</v>
      </c>
      <c r="AD2777" s="9"/>
      <c r="AG2777" s="315"/>
      <c r="AH2777" s="317"/>
      <c r="AI2777" s="317"/>
      <c r="AJ2777" s="317"/>
      <c r="AK2777" s="317"/>
      <c r="AL2777" s="315"/>
    </row>
    <row r="2778" spans="1:38">
      <c r="A2778" s="342"/>
      <c r="B2778" s="73"/>
      <c r="C2778" s="9" t="s">
        <v>520</v>
      </c>
      <c r="D2778" s="9"/>
      <c r="E2778" s="9" t="s">
        <v>88</v>
      </c>
      <c r="F2778" s="74">
        <v>926272</v>
      </c>
      <c r="G2778" s="9"/>
      <c r="H2778" s="74">
        <f t="shared" si="200"/>
        <v>3042</v>
      </c>
      <c r="I2778" s="9"/>
      <c r="J2778" s="76">
        <v>104616.00999999998</v>
      </c>
      <c r="K2778" s="9"/>
      <c r="L2778" s="315"/>
      <c r="M2778" s="9">
        <v>173</v>
      </c>
      <c r="N2778" s="35"/>
      <c r="O2778" s="315"/>
      <c r="P2778" s="75">
        <f t="shared" si="203"/>
        <v>604.71682080924847</v>
      </c>
      <c r="Q2778" s="9"/>
      <c r="R2778" s="9"/>
      <c r="S2778" s="9"/>
      <c r="T2778" s="78">
        <f t="shared" si="204"/>
        <v>5354.1734104046245</v>
      </c>
      <c r="U2778" s="9"/>
      <c r="V2778" s="9"/>
      <c r="W2778" s="9"/>
      <c r="X2778" s="315"/>
      <c r="Y2778" s="9">
        <v>104616.00999999998</v>
      </c>
      <c r="Z2778" s="9">
        <f t="shared" si="201"/>
        <v>126887.36</v>
      </c>
      <c r="AA2778" s="315"/>
      <c r="AB2778" s="9">
        <f t="shared" si="202"/>
        <v>89757.21</v>
      </c>
      <c r="AC2778" s="9">
        <v>117671.4</v>
      </c>
      <c r="AD2778" s="9"/>
      <c r="AG2778" s="315"/>
      <c r="AH2778" s="317"/>
      <c r="AI2778" s="317"/>
      <c r="AJ2778" s="317"/>
      <c r="AK2778" s="317"/>
      <c r="AL2778" s="315"/>
    </row>
    <row r="2779" spans="1:38">
      <c r="A2779" s="342"/>
      <c r="B2779" s="73"/>
      <c r="C2779" s="9" t="s">
        <v>521</v>
      </c>
      <c r="D2779" s="9"/>
      <c r="E2779" s="9" t="s">
        <v>81</v>
      </c>
      <c r="F2779" s="74">
        <v>17349422</v>
      </c>
      <c r="G2779" s="9"/>
      <c r="H2779" s="74">
        <f t="shared" si="200"/>
        <v>56979</v>
      </c>
      <c r="I2779" s="9"/>
      <c r="J2779" s="76">
        <v>1651864.3799999992</v>
      </c>
      <c r="K2779" s="9"/>
      <c r="L2779" s="315"/>
      <c r="M2779" s="9">
        <v>976</v>
      </c>
      <c r="N2779" s="35"/>
      <c r="O2779" s="315"/>
      <c r="P2779" s="75">
        <f t="shared" si="203"/>
        <v>1692.4839959016385</v>
      </c>
      <c r="Q2779" s="9"/>
      <c r="R2779" s="9"/>
      <c r="S2779" s="9"/>
      <c r="T2779" s="78">
        <f t="shared" si="204"/>
        <v>17776.047131147541</v>
      </c>
      <c r="U2779" s="9"/>
      <c r="V2779" s="9"/>
      <c r="W2779" s="9"/>
      <c r="X2779" s="315"/>
      <c r="Y2779" s="9">
        <v>1651864.3799999992</v>
      </c>
      <c r="Z2779" s="9">
        <f t="shared" si="201"/>
        <v>2003524.18</v>
      </c>
      <c r="AA2779" s="315"/>
      <c r="AB2779" s="9">
        <f t="shared" si="202"/>
        <v>1417247.12</v>
      </c>
      <c r="AC2779" s="9">
        <v>1858006.26</v>
      </c>
      <c r="AD2779" s="9"/>
      <c r="AG2779" s="315"/>
      <c r="AH2779" s="317"/>
      <c r="AI2779" s="317"/>
      <c r="AJ2779" s="317"/>
      <c r="AK2779" s="317"/>
      <c r="AL2779" s="315"/>
    </row>
    <row r="2780" spans="1:38">
      <c r="A2780" s="342"/>
      <c r="B2780" s="73"/>
      <c r="C2780" s="9" t="s">
        <v>521</v>
      </c>
      <c r="D2780" s="9"/>
      <c r="E2780" s="9" t="s">
        <v>446</v>
      </c>
      <c r="F2780" s="74">
        <v>9702</v>
      </c>
      <c r="G2780" s="9"/>
      <c r="H2780" s="74">
        <f t="shared" si="200"/>
        <v>32</v>
      </c>
      <c r="I2780" s="9"/>
      <c r="J2780" s="76">
        <v>824.03</v>
      </c>
      <c r="K2780" s="9"/>
      <c r="L2780" s="315"/>
      <c r="M2780" s="9">
        <v>1</v>
      </c>
      <c r="N2780" s="35"/>
      <c r="O2780" s="315"/>
      <c r="P2780" s="75">
        <f t="shared" si="203"/>
        <v>824.03</v>
      </c>
      <c r="Q2780" s="9"/>
      <c r="R2780" s="9"/>
      <c r="S2780" s="9"/>
      <c r="T2780" s="78">
        <f t="shared" si="204"/>
        <v>9702</v>
      </c>
      <c r="U2780" s="9"/>
      <c r="V2780" s="9"/>
      <c r="W2780" s="9"/>
      <c r="X2780" s="315"/>
      <c r="Y2780" s="9">
        <v>824.03</v>
      </c>
      <c r="Z2780" s="9">
        <f t="shared" si="201"/>
        <v>999.45</v>
      </c>
      <c r="AA2780" s="315"/>
      <c r="AB2780" s="9">
        <f t="shared" si="202"/>
        <v>706.99</v>
      </c>
      <c r="AC2780" s="9">
        <v>926.86</v>
      </c>
      <c r="AD2780" s="9"/>
      <c r="AG2780" s="315"/>
      <c r="AH2780" s="317"/>
      <c r="AI2780" s="317"/>
      <c r="AJ2780" s="317"/>
      <c r="AK2780" s="317"/>
      <c r="AL2780" s="315"/>
    </row>
    <row r="2781" spans="1:38">
      <c r="A2781" s="342"/>
      <c r="B2781" s="73"/>
      <c r="C2781" s="9" t="s">
        <v>522</v>
      </c>
      <c r="D2781" s="9"/>
      <c r="E2781" s="9" t="s">
        <v>70</v>
      </c>
      <c r="F2781" s="74">
        <v>50517</v>
      </c>
      <c r="G2781" s="9"/>
      <c r="H2781" s="74">
        <f t="shared" si="200"/>
        <v>166</v>
      </c>
      <c r="I2781" s="9"/>
      <c r="J2781" s="76">
        <v>8720.510000000002</v>
      </c>
      <c r="K2781" s="9"/>
      <c r="L2781" s="315"/>
      <c r="M2781" s="9">
        <v>46</v>
      </c>
      <c r="N2781" s="35"/>
      <c r="O2781" s="315"/>
      <c r="P2781" s="75">
        <f t="shared" si="203"/>
        <v>189.57630434782612</v>
      </c>
      <c r="Q2781" s="9"/>
      <c r="R2781" s="9"/>
      <c r="S2781" s="9"/>
      <c r="T2781" s="78">
        <f t="shared" si="204"/>
        <v>1098.195652173913</v>
      </c>
      <c r="U2781" s="9"/>
      <c r="V2781" s="9"/>
      <c r="W2781" s="9"/>
      <c r="X2781" s="315"/>
      <c r="Y2781" s="9">
        <v>8720.510000000002</v>
      </c>
      <c r="Z2781" s="9">
        <f t="shared" si="201"/>
        <v>10576.99</v>
      </c>
      <c r="AA2781" s="315"/>
      <c r="AB2781" s="9">
        <f t="shared" si="202"/>
        <v>7481.92</v>
      </c>
      <c r="AC2781" s="9">
        <v>9808.77</v>
      </c>
      <c r="AD2781" s="9"/>
      <c r="AG2781" s="315"/>
      <c r="AH2781" s="317"/>
      <c r="AI2781" s="317"/>
      <c r="AJ2781" s="317"/>
      <c r="AK2781" s="317"/>
      <c r="AL2781" s="315"/>
    </row>
    <row r="2782" spans="1:38">
      <c r="A2782" s="342"/>
      <c r="B2782" s="73"/>
      <c r="C2782" s="9" t="s">
        <v>523</v>
      </c>
      <c r="D2782" s="9"/>
      <c r="E2782" s="9" t="s">
        <v>79</v>
      </c>
      <c r="F2782" s="74">
        <v>1012429</v>
      </c>
      <c r="G2782" s="9"/>
      <c r="H2782" s="74">
        <f t="shared" si="200"/>
        <v>3325</v>
      </c>
      <c r="I2782" s="9"/>
      <c r="J2782" s="76">
        <v>112628.47000000003</v>
      </c>
      <c r="K2782" s="9"/>
      <c r="L2782" s="315"/>
      <c r="M2782" s="9">
        <v>318</v>
      </c>
      <c r="N2782" s="35"/>
      <c r="O2782" s="315"/>
      <c r="P2782" s="75">
        <f t="shared" si="203"/>
        <v>354.17757861635232</v>
      </c>
      <c r="Q2782" s="9"/>
      <c r="R2782" s="9"/>
      <c r="S2782" s="9"/>
      <c r="T2782" s="78">
        <f t="shared" si="204"/>
        <v>3183.7389937106918</v>
      </c>
      <c r="U2782" s="9"/>
      <c r="V2782" s="9"/>
      <c r="W2782" s="9"/>
      <c r="X2782" s="315"/>
      <c r="Y2782" s="9">
        <v>112628.47000000003</v>
      </c>
      <c r="Z2782" s="9">
        <f t="shared" si="201"/>
        <v>136605.56</v>
      </c>
      <c r="AA2782" s="315"/>
      <c r="AB2782" s="9">
        <f t="shared" si="202"/>
        <v>96631.65</v>
      </c>
      <c r="AC2782" s="9">
        <v>126683.77</v>
      </c>
      <c r="AD2782" s="9"/>
      <c r="AG2782" s="315"/>
      <c r="AH2782" s="317"/>
      <c r="AI2782" s="317"/>
      <c r="AJ2782" s="317"/>
      <c r="AK2782" s="317"/>
      <c r="AL2782" s="315"/>
    </row>
    <row r="2783" spans="1:38">
      <c r="A2783" s="342"/>
      <c r="B2783" s="73"/>
      <c r="C2783" s="9" t="s">
        <v>524</v>
      </c>
      <c r="D2783" s="9"/>
      <c r="E2783" s="9" t="s">
        <v>72</v>
      </c>
      <c r="F2783" s="74">
        <v>180</v>
      </c>
      <c r="G2783" s="9"/>
      <c r="H2783" s="74">
        <f t="shared" si="200"/>
        <v>1</v>
      </c>
      <c r="I2783" s="9"/>
      <c r="J2783" s="76">
        <v>629.16</v>
      </c>
      <c r="K2783" s="9"/>
      <c r="L2783" s="315"/>
      <c r="M2783" s="9">
        <v>1</v>
      </c>
      <c r="N2783" s="35"/>
      <c r="O2783" s="315"/>
      <c r="P2783" s="75">
        <f t="shared" si="203"/>
        <v>629.16</v>
      </c>
      <c r="Q2783" s="9"/>
      <c r="R2783" s="9"/>
      <c r="S2783" s="9"/>
      <c r="T2783" s="78">
        <f t="shared" si="204"/>
        <v>180</v>
      </c>
      <c r="U2783" s="9"/>
      <c r="V2783" s="9"/>
      <c r="W2783" s="9"/>
      <c r="X2783" s="315"/>
      <c r="Y2783" s="9">
        <v>629.16</v>
      </c>
      <c r="Z2783" s="9">
        <f t="shared" si="201"/>
        <v>763.1</v>
      </c>
      <c r="AA2783" s="315"/>
      <c r="AB2783" s="9">
        <f t="shared" si="202"/>
        <v>539.79999999999995</v>
      </c>
      <c r="AC2783" s="9">
        <v>707.68</v>
      </c>
      <c r="AD2783" s="9"/>
      <c r="AG2783" s="315"/>
      <c r="AH2783" s="317"/>
      <c r="AI2783" s="317"/>
      <c r="AJ2783" s="317"/>
      <c r="AK2783" s="317"/>
      <c r="AL2783" s="315"/>
    </row>
    <row r="2784" spans="1:38">
      <c r="A2784" s="342"/>
      <c r="B2784" s="73"/>
      <c r="C2784" s="9" t="s">
        <v>524</v>
      </c>
      <c r="D2784" s="9"/>
      <c r="E2784" s="9" t="s">
        <v>59</v>
      </c>
      <c r="F2784" s="74">
        <v>407679</v>
      </c>
      <c r="G2784" s="9"/>
      <c r="H2784" s="74">
        <f t="shared" si="200"/>
        <v>1339</v>
      </c>
      <c r="I2784" s="9"/>
      <c r="J2784" s="76">
        <v>42072.209999999992</v>
      </c>
      <c r="K2784" s="9"/>
      <c r="L2784" s="315"/>
      <c r="M2784" s="9">
        <v>105</v>
      </c>
      <c r="N2784" s="35"/>
      <c r="O2784" s="315"/>
      <c r="P2784" s="75">
        <f t="shared" si="203"/>
        <v>400.68771428571421</v>
      </c>
      <c r="Q2784" s="9"/>
      <c r="R2784" s="9"/>
      <c r="S2784" s="9"/>
      <c r="T2784" s="78">
        <f t="shared" si="204"/>
        <v>3882.6571428571428</v>
      </c>
      <c r="U2784" s="9"/>
      <c r="V2784" s="9"/>
      <c r="W2784" s="9"/>
      <c r="X2784" s="315"/>
      <c r="Y2784" s="9">
        <v>42072.209999999992</v>
      </c>
      <c r="Z2784" s="9">
        <f t="shared" si="201"/>
        <v>51028.82</v>
      </c>
      <c r="AA2784" s="315"/>
      <c r="AB2784" s="9">
        <f t="shared" si="202"/>
        <v>36096.620000000003</v>
      </c>
      <c r="AC2784" s="9">
        <v>47322.55</v>
      </c>
      <c r="AD2784" s="9"/>
      <c r="AG2784" s="315"/>
      <c r="AH2784" s="317"/>
      <c r="AI2784" s="317"/>
      <c r="AJ2784" s="317"/>
      <c r="AK2784" s="317"/>
      <c r="AL2784" s="315"/>
    </row>
    <row r="2785" spans="1:38">
      <c r="A2785" s="342"/>
      <c r="B2785" s="73"/>
      <c r="C2785" s="9" t="s">
        <v>524</v>
      </c>
      <c r="D2785" s="9"/>
      <c r="E2785" s="9" t="s">
        <v>70</v>
      </c>
      <c r="F2785" s="74">
        <v>127</v>
      </c>
      <c r="G2785" s="9"/>
      <c r="H2785" s="74">
        <f t="shared" si="200"/>
        <v>0</v>
      </c>
      <c r="I2785" s="9"/>
      <c r="J2785" s="76">
        <v>74.599999999999994</v>
      </c>
      <c r="K2785" s="9"/>
      <c r="L2785" s="315"/>
      <c r="M2785" s="9">
        <v>2</v>
      </c>
      <c r="N2785" s="35"/>
      <c r="O2785" s="315"/>
      <c r="P2785" s="75">
        <f t="shared" si="203"/>
        <v>37.299999999999997</v>
      </c>
      <c r="Q2785" s="9"/>
      <c r="R2785" s="9"/>
      <c r="S2785" s="9"/>
      <c r="T2785" s="78">
        <f t="shared" si="204"/>
        <v>63.5</v>
      </c>
      <c r="U2785" s="9"/>
      <c r="V2785" s="9"/>
      <c r="W2785" s="9"/>
      <c r="X2785" s="315"/>
      <c r="Y2785" s="9">
        <v>74.599999999999994</v>
      </c>
      <c r="Z2785" s="9">
        <f t="shared" si="201"/>
        <v>90.48</v>
      </c>
      <c r="AA2785" s="315"/>
      <c r="AB2785" s="9">
        <f t="shared" si="202"/>
        <v>64</v>
      </c>
      <c r="AC2785" s="9">
        <v>83.91</v>
      </c>
      <c r="AD2785" s="9"/>
      <c r="AG2785" s="315"/>
      <c r="AH2785" s="317"/>
      <c r="AI2785" s="317"/>
      <c r="AJ2785" s="317"/>
      <c r="AK2785" s="317"/>
      <c r="AL2785" s="315"/>
    </row>
    <row r="2786" spans="1:38">
      <c r="A2786" s="342"/>
      <c r="B2786" s="73"/>
      <c r="C2786" s="9" t="s">
        <v>526</v>
      </c>
      <c r="D2786" s="9"/>
      <c r="E2786" s="9" t="s">
        <v>55</v>
      </c>
      <c r="F2786" s="74">
        <v>5519</v>
      </c>
      <c r="G2786" s="9"/>
      <c r="H2786" s="74">
        <f t="shared" si="200"/>
        <v>18</v>
      </c>
      <c r="I2786" s="9"/>
      <c r="J2786" s="76">
        <v>865.99999999999977</v>
      </c>
      <c r="K2786" s="9"/>
      <c r="L2786" s="315"/>
      <c r="M2786" s="9">
        <v>12</v>
      </c>
      <c r="N2786" s="35"/>
      <c r="O2786" s="315"/>
      <c r="P2786" s="75">
        <f t="shared" si="203"/>
        <v>72.166666666666643</v>
      </c>
      <c r="Q2786" s="9"/>
      <c r="R2786" s="9"/>
      <c r="S2786" s="9"/>
      <c r="T2786" s="78">
        <f t="shared" si="204"/>
        <v>459.91666666666669</v>
      </c>
      <c r="U2786" s="9"/>
      <c r="V2786" s="9"/>
      <c r="W2786" s="9"/>
      <c r="X2786" s="315"/>
      <c r="Y2786" s="9">
        <v>865.99999999999977</v>
      </c>
      <c r="Z2786" s="9">
        <f t="shared" si="201"/>
        <v>1050.3599999999999</v>
      </c>
      <c r="AA2786" s="315"/>
      <c r="AB2786" s="9">
        <f t="shared" si="202"/>
        <v>743</v>
      </c>
      <c r="AC2786" s="9">
        <v>974.07</v>
      </c>
      <c r="AD2786" s="9"/>
      <c r="AG2786" s="315"/>
      <c r="AH2786" s="317"/>
      <c r="AI2786" s="317"/>
      <c r="AJ2786" s="317"/>
      <c r="AK2786" s="317"/>
      <c r="AL2786" s="315"/>
    </row>
    <row r="2787" spans="1:38">
      <c r="A2787" s="342"/>
      <c r="B2787" s="73"/>
      <c r="C2787" s="9" t="s">
        <v>527</v>
      </c>
      <c r="D2787" s="9"/>
      <c r="E2787" s="9" t="s">
        <v>604</v>
      </c>
      <c r="F2787" s="74">
        <v>136</v>
      </c>
      <c r="G2787" s="9"/>
      <c r="H2787" s="74">
        <f t="shared" si="200"/>
        <v>0</v>
      </c>
      <c r="I2787" s="9"/>
      <c r="J2787" s="76">
        <v>35.22</v>
      </c>
      <c r="K2787" s="9"/>
      <c r="L2787" s="315"/>
      <c r="M2787" s="9">
        <v>1</v>
      </c>
      <c r="N2787" s="35"/>
      <c r="O2787" s="315"/>
      <c r="P2787" s="75">
        <f t="shared" si="203"/>
        <v>35.22</v>
      </c>
      <c r="Q2787" s="9"/>
      <c r="R2787" s="9"/>
      <c r="S2787" s="9"/>
      <c r="T2787" s="78">
        <f t="shared" si="204"/>
        <v>136</v>
      </c>
      <c r="U2787" s="9"/>
      <c r="V2787" s="9"/>
      <c r="W2787" s="9"/>
      <c r="X2787" s="315"/>
      <c r="Y2787" s="9">
        <v>35.22</v>
      </c>
      <c r="Z2787" s="9">
        <f t="shared" si="201"/>
        <v>42.72</v>
      </c>
      <c r="AA2787" s="315"/>
      <c r="AB2787" s="9">
        <f t="shared" si="202"/>
        <v>30.22</v>
      </c>
      <c r="AC2787" s="9">
        <v>39.619999999999997</v>
      </c>
      <c r="AD2787" s="9"/>
      <c r="AG2787" s="315"/>
      <c r="AH2787" s="317"/>
      <c r="AI2787" s="317"/>
      <c r="AJ2787" s="317"/>
      <c r="AK2787" s="317"/>
      <c r="AL2787" s="315"/>
    </row>
    <row r="2788" spans="1:38">
      <c r="A2788" s="342"/>
      <c r="B2788" s="73"/>
      <c r="C2788" s="9" t="s">
        <v>528</v>
      </c>
      <c r="D2788" s="9"/>
      <c r="E2788" s="9" t="s">
        <v>529</v>
      </c>
      <c r="F2788" s="74">
        <v>306155</v>
      </c>
      <c r="G2788" s="9"/>
      <c r="H2788" s="74">
        <f t="shared" si="200"/>
        <v>1005</v>
      </c>
      <c r="I2788" s="9"/>
      <c r="J2788" s="76">
        <v>62929.950000000012</v>
      </c>
      <c r="K2788" s="9"/>
      <c r="L2788" s="315"/>
      <c r="M2788" s="9">
        <v>81</v>
      </c>
      <c r="N2788" s="35"/>
      <c r="O2788" s="315"/>
      <c r="P2788" s="75">
        <f t="shared" si="203"/>
        <v>776.91296296296309</v>
      </c>
      <c r="Q2788" s="9"/>
      <c r="R2788" s="9"/>
      <c r="S2788" s="9"/>
      <c r="T2788" s="78">
        <f t="shared" si="204"/>
        <v>3779.6913580246915</v>
      </c>
      <c r="U2788" s="9"/>
      <c r="V2788" s="9"/>
      <c r="W2788" s="9"/>
      <c r="X2788" s="315"/>
      <c r="Y2788" s="9">
        <v>62929.950000000012</v>
      </c>
      <c r="Z2788" s="9">
        <f t="shared" si="201"/>
        <v>76326.89</v>
      </c>
      <c r="AA2788" s="315"/>
      <c r="AB2788" s="9">
        <f t="shared" si="202"/>
        <v>53991.9</v>
      </c>
      <c r="AC2788" s="9">
        <v>70783.199999999997</v>
      </c>
      <c r="AD2788" s="9"/>
      <c r="AG2788" s="315"/>
      <c r="AH2788" s="317"/>
      <c r="AI2788" s="317"/>
      <c r="AJ2788" s="317"/>
      <c r="AK2788" s="317"/>
      <c r="AL2788" s="315"/>
    </row>
    <row r="2789" spans="1:38">
      <c r="A2789" s="342"/>
      <c r="B2789" s="73"/>
      <c r="C2789" s="9" t="s">
        <v>528</v>
      </c>
      <c r="D2789" s="9"/>
      <c r="E2789" s="9" t="s">
        <v>159</v>
      </c>
      <c r="F2789" s="74">
        <v>104</v>
      </c>
      <c r="G2789" s="9"/>
      <c r="H2789" s="74">
        <f t="shared" si="200"/>
        <v>0</v>
      </c>
      <c r="I2789" s="9"/>
      <c r="J2789" s="76">
        <v>45.22</v>
      </c>
      <c r="K2789" s="9"/>
      <c r="L2789" s="315"/>
      <c r="M2789" s="9">
        <v>1</v>
      </c>
      <c r="N2789" s="35"/>
      <c r="O2789" s="315"/>
      <c r="P2789" s="75">
        <f t="shared" si="203"/>
        <v>45.22</v>
      </c>
      <c r="Q2789" s="9"/>
      <c r="R2789" s="9"/>
      <c r="S2789" s="9"/>
      <c r="T2789" s="78">
        <f t="shared" si="204"/>
        <v>104</v>
      </c>
      <c r="U2789" s="9"/>
      <c r="V2789" s="9"/>
      <c r="W2789" s="9"/>
      <c r="X2789" s="315"/>
      <c r="Y2789" s="9">
        <v>45.22</v>
      </c>
      <c r="Z2789" s="9">
        <f t="shared" si="201"/>
        <v>54.85</v>
      </c>
      <c r="AA2789" s="315"/>
      <c r="AB2789" s="9">
        <f t="shared" si="202"/>
        <v>38.799999999999997</v>
      </c>
      <c r="AC2789" s="9">
        <v>50.86</v>
      </c>
      <c r="AD2789" s="9"/>
      <c r="AG2789" s="315"/>
      <c r="AH2789" s="317"/>
      <c r="AI2789" s="317"/>
      <c r="AJ2789" s="317"/>
      <c r="AK2789" s="317"/>
      <c r="AL2789" s="315"/>
    </row>
    <row r="2790" spans="1:38">
      <c r="A2790" s="342"/>
      <c r="B2790" s="73"/>
      <c r="C2790" s="9" t="s">
        <v>528</v>
      </c>
      <c r="D2790" s="9"/>
      <c r="E2790" s="9" t="s">
        <v>117</v>
      </c>
      <c r="F2790" s="74">
        <v>6894</v>
      </c>
      <c r="G2790" s="9"/>
      <c r="H2790" s="74">
        <f t="shared" si="200"/>
        <v>23</v>
      </c>
      <c r="I2790" s="9"/>
      <c r="J2790" s="76">
        <v>1246.81</v>
      </c>
      <c r="K2790" s="9"/>
      <c r="L2790" s="315"/>
      <c r="M2790" s="9">
        <v>5</v>
      </c>
      <c r="N2790" s="35"/>
      <c r="O2790" s="315"/>
      <c r="P2790" s="75">
        <f t="shared" si="203"/>
        <v>249.36199999999999</v>
      </c>
      <c r="Q2790" s="9"/>
      <c r="R2790" s="9"/>
      <c r="S2790" s="9"/>
      <c r="T2790" s="78">
        <f t="shared" si="204"/>
        <v>1378.8</v>
      </c>
      <c r="U2790" s="9"/>
      <c r="V2790" s="9"/>
      <c r="W2790" s="9"/>
      <c r="X2790" s="315"/>
      <c r="Y2790" s="9">
        <v>1246.81</v>
      </c>
      <c r="Z2790" s="9">
        <f t="shared" si="201"/>
        <v>1512.24</v>
      </c>
      <c r="AA2790" s="315"/>
      <c r="AB2790" s="9">
        <f t="shared" si="202"/>
        <v>1069.72</v>
      </c>
      <c r="AC2790" s="9">
        <v>1402.4</v>
      </c>
      <c r="AD2790" s="9"/>
      <c r="AG2790" s="315"/>
      <c r="AH2790" s="317"/>
      <c r="AI2790" s="317"/>
      <c r="AJ2790" s="317"/>
      <c r="AK2790" s="317"/>
      <c r="AL2790" s="315"/>
    </row>
    <row r="2791" spans="1:38">
      <c r="A2791" s="342"/>
      <c r="B2791" s="73"/>
      <c r="C2791" s="9" t="s">
        <v>530</v>
      </c>
      <c r="D2791" s="9"/>
      <c r="E2791" s="9" t="s">
        <v>325</v>
      </c>
      <c r="F2791" s="74">
        <v>1683792</v>
      </c>
      <c r="G2791" s="9"/>
      <c r="H2791" s="74">
        <f t="shared" si="200"/>
        <v>5530</v>
      </c>
      <c r="I2791" s="9"/>
      <c r="J2791" s="76">
        <v>188586.59999999998</v>
      </c>
      <c r="K2791" s="9"/>
      <c r="L2791" s="315"/>
      <c r="M2791" s="9">
        <v>535</v>
      </c>
      <c r="N2791" s="35"/>
      <c r="O2791" s="315"/>
      <c r="P2791" s="75">
        <f t="shared" si="203"/>
        <v>352.49831775700932</v>
      </c>
      <c r="Q2791" s="9"/>
      <c r="R2791" s="9"/>
      <c r="S2791" s="9"/>
      <c r="T2791" s="78">
        <f t="shared" si="204"/>
        <v>3147.2747663551404</v>
      </c>
      <c r="U2791" s="9"/>
      <c r="V2791" s="9"/>
      <c r="W2791" s="9"/>
      <c r="X2791" s="315"/>
      <c r="Y2791" s="9">
        <v>188586.59999999998</v>
      </c>
      <c r="Z2791" s="9">
        <f t="shared" si="201"/>
        <v>228734.16</v>
      </c>
      <c r="AA2791" s="315"/>
      <c r="AB2791" s="9">
        <f t="shared" si="202"/>
        <v>161801.31</v>
      </c>
      <c r="AC2791" s="9">
        <v>212120.98</v>
      </c>
      <c r="AD2791" s="9"/>
      <c r="AG2791" s="315"/>
      <c r="AH2791" s="317"/>
      <c r="AI2791" s="317"/>
      <c r="AJ2791" s="317"/>
      <c r="AK2791" s="317"/>
      <c r="AL2791" s="315"/>
    </row>
    <row r="2792" spans="1:38">
      <c r="A2792" s="342"/>
      <c r="B2792" s="73"/>
      <c r="C2792" s="9" t="s">
        <v>531</v>
      </c>
      <c r="D2792" s="9"/>
      <c r="E2792" s="9" t="s">
        <v>121</v>
      </c>
      <c r="F2792" s="74">
        <v>9078340</v>
      </c>
      <c r="G2792" s="9"/>
      <c r="H2792" s="74">
        <f t="shared" si="200"/>
        <v>29815</v>
      </c>
      <c r="I2792" s="9"/>
      <c r="J2792" s="76">
        <v>879303.07999999961</v>
      </c>
      <c r="K2792" s="9"/>
      <c r="L2792" s="315"/>
      <c r="M2792" s="9">
        <v>1463</v>
      </c>
      <c r="N2792" s="35"/>
      <c r="O2792" s="315"/>
      <c r="P2792" s="75">
        <f t="shared" si="203"/>
        <v>601.0273957621323</v>
      </c>
      <c r="Q2792" s="9"/>
      <c r="R2792" s="9"/>
      <c r="S2792" s="9"/>
      <c r="T2792" s="78">
        <f t="shared" si="204"/>
        <v>6205.2904989747094</v>
      </c>
      <c r="U2792" s="9"/>
      <c r="V2792" s="9"/>
      <c r="W2792" s="9"/>
      <c r="X2792" s="315"/>
      <c r="Y2792" s="9">
        <v>879303.07999999961</v>
      </c>
      <c r="Z2792" s="9">
        <f t="shared" si="201"/>
        <v>1066494.93</v>
      </c>
      <c r="AA2792" s="315"/>
      <c r="AB2792" s="9">
        <f t="shared" si="202"/>
        <v>754414.09</v>
      </c>
      <c r="AC2792" s="9">
        <v>989034.36</v>
      </c>
      <c r="AD2792" s="9"/>
      <c r="AG2792" s="315"/>
      <c r="AH2792" s="317"/>
      <c r="AI2792" s="317"/>
      <c r="AJ2792" s="317"/>
      <c r="AK2792" s="317"/>
      <c r="AL2792" s="315"/>
    </row>
    <row r="2793" spans="1:38">
      <c r="A2793" s="342"/>
      <c r="B2793" s="73"/>
      <c r="C2793" s="9" t="s">
        <v>531</v>
      </c>
      <c r="D2793" s="9"/>
      <c r="E2793" s="9" t="s">
        <v>303</v>
      </c>
      <c r="F2793" s="74">
        <v>348</v>
      </c>
      <c r="G2793" s="9"/>
      <c r="H2793" s="74">
        <f t="shared" si="200"/>
        <v>1</v>
      </c>
      <c r="I2793" s="9"/>
      <c r="J2793" s="76">
        <v>23.69</v>
      </c>
      <c r="K2793" s="9"/>
      <c r="L2793" s="315"/>
      <c r="M2793" s="9">
        <v>1</v>
      </c>
      <c r="N2793" s="35"/>
      <c r="O2793" s="315"/>
      <c r="P2793" s="75">
        <f t="shared" si="203"/>
        <v>23.69</v>
      </c>
      <c r="Q2793" s="9"/>
      <c r="R2793" s="9"/>
      <c r="S2793" s="9"/>
      <c r="T2793" s="78">
        <f t="shared" si="204"/>
        <v>348</v>
      </c>
      <c r="U2793" s="9"/>
      <c r="V2793" s="9"/>
      <c r="W2793" s="9"/>
      <c r="X2793" s="315"/>
      <c r="Y2793" s="9">
        <v>23.69</v>
      </c>
      <c r="Z2793" s="9">
        <f t="shared" si="201"/>
        <v>28.73</v>
      </c>
      <c r="AA2793" s="315"/>
      <c r="AB2793" s="9">
        <f t="shared" si="202"/>
        <v>20.329999999999998</v>
      </c>
      <c r="AC2793" s="9">
        <v>26.65</v>
      </c>
      <c r="AD2793" s="9"/>
      <c r="AG2793" s="315"/>
      <c r="AH2793" s="317"/>
      <c r="AI2793" s="317"/>
      <c r="AJ2793" s="317"/>
      <c r="AK2793" s="317"/>
      <c r="AL2793" s="315"/>
    </row>
    <row r="2794" spans="1:38">
      <c r="A2794" s="342"/>
      <c r="B2794" s="73"/>
      <c r="C2794" s="9" t="s">
        <v>531</v>
      </c>
      <c r="D2794" s="9"/>
      <c r="E2794" s="9" t="s">
        <v>98</v>
      </c>
      <c r="F2794" s="74">
        <v>286337</v>
      </c>
      <c r="G2794" s="9"/>
      <c r="H2794" s="74">
        <f t="shared" si="200"/>
        <v>940</v>
      </c>
      <c r="I2794" s="9"/>
      <c r="J2794" s="76">
        <v>20694.469999999998</v>
      </c>
      <c r="K2794" s="9"/>
      <c r="L2794" s="315"/>
      <c r="M2794" s="9">
        <v>12</v>
      </c>
      <c r="N2794" s="35"/>
      <c r="O2794" s="315"/>
      <c r="P2794" s="75">
        <f t="shared" si="203"/>
        <v>1724.5391666666665</v>
      </c>
      <c r="Q2794" s="9"/>
      <c r="R2794" s="9"/>
      <c r="S2794" s="9"/>
      <c r="T2794" s="78">
        <f t="shared" si="204"/>
        <v>23861.416666666668</v>
      </c>
      <c r="U2794" s="9"/>
      <c r="V2794" s="9"/>
      <c r="W2794" s="9"/>
      <c r="X2794" s="315"/>
      <c r="Y2794" s="9">
        <v>20694.469999999998</v>
      </c>
      <c r="Z2794" s="9">
        <f t="shared" si="201"/>
        <v>25100.05</v>
      </c>
      <c r="AA2794" s="315"/>
      <c r="AB2794" s="9">
        <f t="shared" si="202"/>
        <v>17755.2</v>
      </c>
      <c r="AC2794" s="9">
        <v>23277</v>
      </c>
      <c r="AD2794" s="9"/>
      <c r="AG2794" s="315"/>
      <c r="AH2794" s="317"/>
      <c r="AI2794" s="317"/>
      <c r="AJ2794" s="317"/>
      <c r="AK2794" s="317"/>
      <c r="AL2794" s="315"/>
    </row>
    <row r="2795" spans="1:38">
      <c r="A2795" s="342"/>
      <c r="B2795" s="73"/>
      <c r="C2795" s="9" t="s">
        <v>531</v>
      </c>
      <c r="D2795" s="9"/>
      <c r="E2795" s="9" t="s">
        <v>605</v>
      </c>
      <c r="F2795" s="74">
        <v>336</v>
      </c>
      <c r="G2795" s="9"/>
      <c r="H2795" s="74">
        <f t="shared" si="200"/>
        <v>1</v>
      </c>
      <c r="I2795" s="9"/>
      <c r="J2795" s="76">
        <v>35.53</v>
      </c>
      <c r="K2795" s="9"/>
      <c r="L2795" s="315"/>
      <c r="M2795" s="9">
        <v>1</v>
      </c>
      <c r="N2795" s="35"/>
      <c r="O2795" s="315"/>
      <c r="P2795" s="75">
        <f t="shared" si="203"/>
        <v>35.53</v>
      </c>
      <c r="Q2795" s="9"/>
      <c r="R2795" s="9"/>
      <c r="S2795" s="9"/>
      <c r="T2795" s="78">
        <f t="shared" si="204"/>
        <v>336</v>
      </c>
      <c r="U2795" s="9"/>
      <c r="V2795" s="9"/>
      <c r="W2795" s="9"/>
      <c r="X2795" s="315"/>
      <c r="Y2795" s="9">
        <v>35.53</v>
      </c>
      <c r="Z2795" s="9">
        <f t="shared" si="201"/>
        <v>43.09</v>
      </c>
      <c r="AA2795" s="315"/>
      <c r="AB2795" s="9">
        <f t="shared" si="202"/>
        <v>30.48</v>
      </c>
      <c r="AC2795" s="9">
        <v>39.96</v>
      </c>
      <c r="AD2795" s="9"/>
      <c r="AG2795" s="315"/>
      <c r="AH2795" s="317"/>
      <c r="AI2795" s="317"/>
      <c r="AJ2795" s="317"/>
      <c r="AK2795" s="317"/>
      <c r="AL2795" s="315"/>
    </row>
    <row r="2796" spans="1:38">
      <c r="A2796" s="342"/>
      <c r="B2796" s="73"/>
      <c r="C2796" s="9" t="s">
        <v>532</v>
      </c>
      <c r="D2796" s="9"/>
      <c r="E2796" s="9" t="s">
        <v>135</v>
      </c>
      <c r="F2796" s="74">
        <v>372197</v>
      </c>
      <c r="G2796" s="9"/>
      <c r="H2796" s="74">
        <f t="shared" si="200"/>
        <v>1222</v>
      </c>
      <c r="I2796" s="9"/>
      <c r="J2796" s="76">
        <v>92983.409999999931</v>
      </c>
      <c r="K2796" s="9"/>
      <c r="L2796" s="315"/>
      <c r="M2796" s="9">
        <v>167</v>
      </c>
      <c r="N2796" s="35"/>
      <c r="O2796" s="315"/>
      <c r="P2796" s="75">
        <f t="shared" si="203"/>
        <v>556.78688622754453</v>
      </c>
      <c r="Q2796" s="9"/>
      <c r="R2796" s="9"/>
      <c r="S2796" s="9"/>
      <c r="T2796" s="78">
        <f t="shared" si="204"/>
        <v>2228.7245508982037</v>
      </c>
      <c r="U2796" s="9"/>
      <c r="V2796" s="9"/>
      <c r="W2796" s="9"/>
      <c r="X2796" s="315"/>
      <c r="Y2796" s="9">
        <v>92983.409999999931</v>
      </c>
      <c r="Z2796" s="9">
        <f t="shared" si="201"/>
        <v>112778.33</v>
      </c>
      <c r="AA2796" s="315"/>
      <c r="AB2796" s="9">
        <f t="shared" si="202"/>
        <v>79776.81</v>
      </c>
      <c r="AC2796" s="9">
        <v>104587.13</v>
      </c>
      <c r="AD2796" s="9"/>
      <c r="AG2796" s="315"/>
      <c r="AH2796" s="317"/>
      <c r="AI2796" s="317"/>
      <c r="AJ2796" s="317"/>
      <c r="AK2796" s="317"/>
      <c r="AL2796" s="315"/>
    </row>
    <row r="2797" spans="1:38">
      <c r="A2797" s="342"/>
      <c r="B2797" s="73"/>
      <c r="C2797" s="9" t="s">
        <v>532</v>
      </c>
      <c r="D2797" s="9"/>
      <c r="E2797" s="9" t="s">
        <v>61</v>
      </c>
      <c r="F2797" s="74">
        <v>60</v>
      </c>
      <c r="G2797" s="9"/>
      <c r="H2797" s="74">
        <f t="shared" si="200"/>
        <v>0</v>
      </c>
      <c r="I2797" s="9"/>
      <c r="J2797" s="76">
        <v>20.7</v>
      </c>
      <c r="K2797" s="9"/>
      <c r="L2797" s="315"/>
      <c r="M2797" s="9">
        <v>1</v>
      </c>
      <c r="N2797" s="35"/>
      <c r="O2797" s="315"/>
      <c r="P2797" s="75">
        <f t="shared" si="203"/>
        <v>20.7</v>
      </c>
      <c r="Q2797" s="9"/>
      <c r="R2797" s="9"/>
      <c r="S2797" s="9"/>
      <c r="T2797" s="78">
        <f t="shared" si="204"/>
        <v>60</v>
      </c>
      <c r="U2797" s="9"/>
      <c r="V2797" s="9"/>
      <c r="W2797" s="9"/>
      <c r="X2797" s="315"/>
      <c r="Y2797" s="9">
        <v>20.7</v>
      </c>
      <c r="Z2797" s="9">
        <f t="shared" si="201"/>
        <v>25.11</v>
      </c>
      <c r="AA2797" s="315"/>
      <c r="AB2797" s="9">
        <f t="shared" si="202"/>
        <v>17.760000000000002</v>
      </c>
      <c r="AC2797" s="9">
        <v>23.28</v>
      </c>
      <c r="AD2797" s="9"/>
      <c r="AG2797" s="315"/>
      <c r="AH2797" s="317"/>
      <c r="AI2797" s="317"/>
      <c r="AJ2797" s="317"/>
      <c r="AK2797" s="317"/>
      <c r="AL2797" s="315"/>
    </row>
    <row r="2798" spans="1:38">
      <c r="A2798" s="342"/>
      <c r="B2798" s="73"/>
      <c r="C2798" s="9" t="s">
        <v>533</v>
      </c>
      <c r="D2798" s="9"/>
      <c r="E2798" s="9" t="s">
        <v>61</v>
      </c>
      <c r="F2798" s="74">
        <v>1622</v>
      </c>
      <c r="G2798" s="9"/>
      <c r="H2798" s="74">
        <f t="shared" si="200"/>
        <v>5</v>
      </c>
      <c r="I2798" s="9"/>
      <c r="J2798" s="76">
        <v>500.47</v>
      </c>
      <c r="K2798" s="9"/>
      <c r="L2798" s="315"/>
      <c r="M2798" s="9">
        <v>2</v>
      </c>
      <c r="N2798" s="35"/>
      <c r="O2798" s="315"/>
      <c r="P2798" s="75">
        <f t="shared" si="203"/>
        <v>250.23500000000001</v>
      </c>
      <c r="Q2798" s="9"/>
      <c r="R2798" s="9"/>
      <c r="S2798" s="9"/>
      <c r="T2798" s="78">
        <f t="shared" si="204"/>
        <v>811</v>
      </c>
      <c r="U2798" s="9"/>
      <c r="V2798" s="9"/>
      <c r="W2798" s="9"/>
      <c r="X2798" s="315"/>
      <c r="Y2798" s="9">
        <v>500.47</v>
      </c>
      <c r="Z2798" s="9">
        <f t="shared" si="201"/>
        <v>607.01</v>
      </c>
      <c r="AA2798" s="315"/>
      <c r="AB2798" s="9">
        <f t="shared" si="202"/>
        <v>429.39</v>
      </c>
      <c r="AC2798" s="9">
        <v>562.92999999999995</v>
      </c>
      <c r="AD2798" s="9"/>
      <c r="AG2798" s="315"/>
      <c r="AH2798" s="317"/>
      <c r="AI2798" s="317"/>
      <c r="AJ2798" s="317"/>
      <c r="AK2798" s="317"/>
      <c r="AL2798" s="315"/>
    </row>
    <row r="2799" spans="1:38">
      <c r="A2799" s="342"/>
      <c r="B2799" s="73"/>
      <c r="C2799" s="9" t="s">
        <v>535</v>
      </c>
      <c r="D2799" s="9"/>
      <c r="E2799" s="9" t="s">
        <v>536</v>
      </c>
      <c r="F2799" s="74">
        <v>1921722</v>
      </c>
      <c r="G2799" s="9"/>
      <c r="H2799" s="74">
        <f t="shared" si="200"/>
        <v>6311</v>
      </c>
      <c r="I2799" s="9"/>
      <c r="J2799" s="76">
        <v>205266.00999999998</v>
      </c>
      <c r="K2799" s="9"/>
      <c r="L2799" s="315"/>
      <c r="M2799" s="9">
        <v>644</v>
      </c>
      <c r="N2799" s="35"/>
      <c r="O2799" s="315"/>
      <c r="P2799" s="75">
        <f t="shared" si="203"/>
        <v>318.7360403726708</v>
      </c>
      <c r="Q2799" s="9"/>
      <c r="R2799" s="9"/>
      <c r="S2799" s="9"/>
      <c r="T2799" s="78">
        <f t="shared" si="204"/>
        <v>2984.0403726708073</v>
      </c>
      <c r="U2799" s="9"/>
      <c r="V2799" s="9"/>
      <c r="W2799" s="9"/>
      <c r="X2799" s="315"/>
      <c r="Y2799" s="9">
        <v>205266.00999999998</v>
      </c>
      <c r="Z2799" s="9">
        <f t="shared" si="201"/>
        <v>248964.39</v>
      </c>
      <c r="AA2799" s="315"/>
      <c r="AB2799" s="9">
        <f t="shared" si="202"/>
        <v>176111.71</v>
      </c>
      <c r="AC2799" s="9">
        <v>230881.87</v>
      </c>
      <c r="AD2799" s="9"/>
      <c r="AG2799" s="315"/>
      <c r="AH2799" s="317"/>
      <c r="AI2799" s="317"/>
      <c r="AJ2799" s="317"/>
      <c r="AK2799" s="317"/>
      <c r="AL2799" s="315"/>
    </row>
    <row r="2800" spans="1:38">
      <c r="A2800" s="342"/>
      <c r="B2800" s="73"/>
      <c r="C2800" s="9" t="s">
        <v>538</v>
      </c>
      <c r="D2800" s="9"/>
      <c r="E2800" s="9" t="s">
        <v>159</v>
      </c>
      <c r="F2800" s="74">
        <v>564276</v>
      </c>
      <c r="G2800" s="9"/>
      <c r="H2800" s="74">
        <f t="shared" si="200"/>
        <v>1853</v>
      </c>
      <c r="I2800" s="9"/>
      <c r="J2800" s="76">
        <v>70795.940000000075</v>
      </c>
      <c r="K2800" s="9"/>
      <c r="L2800" s="315"/>
      <c r="M2800" s="9">
        <v>254</v>
      </c>
      <c r="N2800" s="35"/>
      <c r="O2800" s="315"/>
      <c r="P2800" s="75">
        <f t="shared" si="203"/>
        <v>278.72417322834673</v>
      </c>
      <c r="Q2800" s="9"/>
      <c r="R2800" s="9"/>
      <c r="S2800" s="9"/>
      <c r="T2800" s="78">
        <f t="shared" si="204"/>
        <v>2221.5590551181103</v>
      </c>
      <c r="U2800" s="9"/>
      <c r="V2800" s="9"/>
      <c r="W2800" s="9"/>
      <c r="X2800" s="315"/>
      <c r="Y2800" s="9">
        <v>70795.940000000075</v>
      </c>
      <c r="Z2800" s="9">
        <f t="shared" si="201"/>
        <v>85867.45</v>
      </c>
      <c r="AA2800" s="315"/>
      <c r="AB2800" s="9">
        <f t="shared" si="202"/>
        <v>60740.67</v>
      </c>
      <c r="AC2800" s="9">
        <v>79630.81</v>
      </c>
      <c r="AD2800" s="9"/>
      <c r="AG2800" s="315"/>
      <c r="AH2800" s="317"/>
      <c r="AI2800" s="317"/>
      <c r="AJ2800" s="317"/>
      <c r="AK2800" s="317"/>
      <c r="AL2800" s="315"/>
    </row>
    <row r="2801" spans="1:38">
      <c r="A2801" s="342"/>
      <c r="B2801" s="73"/>
      <c r="C2801" s="9" t="s">
        <v>539</v>
      </c>
      <c r="D2801" s="9"/>
      <c r="E2801" s="9" t="s">
        <v>79</v>
      </c>
      <c r="F2801" s="74">
        <v>1449</v>
      </c>
      <c r="G2801" s="9"/>
      <c r="H2801" s="74">
        <f t="shared" si="200"/>
        <v>5</v>
      </c>
      <c r="I2801" s="9"/>
      <c r="J2801" s="76">
        <v>255.89</v>
      </c>
      <c r="K2801" s="9"/>
      <c r="L2801" s="315"/>
      <c r="M2801" s="9">
        <v>3</v>
      </c>
      <c r="N2801" s="35"/>
      <c r="O2801" s="315"/>
      <c r="P2801" s="75">
        <f t="shared" si="203"/>
        <v>85.296666666666667</v>
      </c>
      <c r="Q2801" s="9"/>
      <c r="R2801" s="9"/>
      <c r="S2801" s="9"/>
      <c r="T2801" s="78">
        <f t="shared" si="204"/>
        <v>483</v>
      </c>
      <c r="U2801" s="9"/>
      <c r="V2801" s="9"/>
      <c r="W2801" s="9"/>
      <c r="X2801" s="315"/>
      <c r="Y2801" s="9">
        <v>255.89</v>
      </c>
      <c r="Z2801" s="9">
        <f t="shared" si="201"/>
        <v>310.37</v>
      </c>
      <c r="AA2801" s="315"/>
      <c r="AB2801" s="9">
        <f t="shared" si="202"/>
        <v>219.55</v>
      </c>
      <c r="AC2801" s="9">
        <v>287.82</v>
      </c>
      <c r="AD2801" s="9"/>
      <c r="AG2801" s="315"/>
      <c r="AH2801" s="317"/>
      <c r="AI2801" s="317"/>
      <c r="AJ2801" s="317"/>
      <c r="AK2801" s="317"/>
      <c r="AL2801" s="315"/>
    </row>
    <row r="2802" spans="1:38">
      <c r="A2802" s="342"/>
      <c r="B2802" s="73"/>
      <c r="C2802" s="9" t="s">
        <v>540</v>
      </c>
      <c r="D2802" s="9"/>
      <c r="E2802" s="9" t="s">
        <v>147</v>
      </c>
      <c r="F2802" s="74">
        <v>521266</v>
      </c>
      <c r="G2802" s="9"/>
      <c r="H2802" s="74">
        <f t="shared" si="200"/>
        <v>1712</v>
      </c>
      <c r="I2802" s="9"/>
      <c r="J2802" s="76">
        <v>82968.230000000069</v>
      </c>
      <c r="K2802" s="9"/>
      <c r="L2802" s="315"/>
      <c r="M2802" s="9">
        <v>123</v>
      </c>
      <c r="N2802" s="35"/>
      <c r="O2802" s="315"/>
      <c r="P2802" s="75">
        <f t="shared" si="203"/>
        <v>674.53845528455338</v>
      </c>
      <c r="Q2802" s="9"/>
      <c r="R2802" s="9"/>
      <c r="S2802" s="9"/>
      <c r="T2802" s="78">
        <f t="shared" si="204"/>
        <v>4237.9349593495936</v>
      </c>
      <c r="U2802" s="9"/>
      <c r="V2802" s="9"/>
      <c r="W2802" s="9"/>
      <c r="X2802" s="315"/>
      <c r="Y2802" s="9">
        <v>82968.230000000069</v>
      </c>
      <c r="Z2802" s="9">
        <f t="shared" si="201"/>
        <v>100631.05</v>
      </c>
      <c r="AA2802" s="315"/>
      <c r="AB2802" s="9">
        <f t="shared" si="202"/>
        <v>71184.100000000006</v>
      </c>
      <c r="AC2802" s="9">
        <v>93322.12</v>
      </c>
      <c r="AD2802" s="9"/>
      <c r="AG2802" s="315"/>
      <c r="AH2802" s="317"/>
      <c r="AI2802" s="317"/>
      <c r="AJ2802" s="317"/>
      <c r="AK2802" s="317"/>
      <c r="AL2802" s="315"/>
    </row>
    <row r="2803" spans="1:38">
      <c r="A2803" s="342"/>
      <c r="B2803" s="73"/>
      <c r="C2803" s="9" t="s">
        <v>540</v>
      </c>
      <c r="D2803" s="9"/>
      <c r="E2803" s="9" t="s">
        <v>89</v>
      </c>
      <c r="F2803" s="74">
        <v>2618</v>
      </c>
      <c r="G2803" s="9"/>
      <c r="H2803" s="74">
        <f t="shared" si="200"/>
        <v>9</v>
      </c>
      <c r="I2803" s="9"/>
      <c r="J2803" s="76">
        <v>575.07000000000005</v>
      </c>
      <c r="K2803" s="9"/>
      <c r="L2803" s="315"/>
      <c r="M2803" s="9">
        <v>4</v>
      </c>
      <c r="N2803" s="35"/>
      <c r="O2803" s="315"/>
      <c r="P2803" s="75">
        <f t="shared" si="203"/>
        <v>143.76750000000001</v>
      </c>
      <c r="Q2803" s="9"/>
      <c r="R2803" s="9"/>
      <c r="S2803" s="9"/>
      <c r="T2803" s="78">
        <f t="shared" si="204"/>
        <v>654.5</v>
      </c>
      <c r="U2803" s="9"/>
      <c r="V2803" s="9"/>
      <c r="W2803" s="9"/>
      <c r="X2803" s="315"/>
      <c r="Y2803" s="9">
        <v>575.07000000000005</v>
      </c>
      <c r="Z2803" s="9">
        <f t="shared" si="201"/>
        <v>697.49</v>
      </c>
      <c r="AA2803" s="315"/>
      <c r="AB2803" s="9">
        <f t="shared" si="202"/>
        <v>493.39</v>
      </c>
      <c r="AC2803" s="9">
        <v>646.83000000000004</v>
      </c>
      <c r="AD2803" s="9"/>
      <c r="AG2803" s="315"/>
      <c r="AH2803" s="317"/>
      <c r="AI2803" s="317"/>
      <c r="AJ2803" s="317"/>
      <c r="AK2803" s="317"/>
      <c r="AL2803" s="315"/>
    </row>
    <row r="2804" spans="1:38">
      <c r="A2804" s="342"/>
      <c r="B2804" s="73"/>
      <c r="C2804" s="9" t="s">
        <v>540</v>
      </c>
      <c r="D2804" s="9"/>
      <c r="E2804" s="9" t="s">
        <v>606</v>
      </c>
      <c r="F2804" s="74">
        <v>280</v>
      </c>
      <c r="G2804" s="9"/>
      <c r="H2804" s="74">
        <f t="shared" si="200"/>
        <v>1</v>
      </c>
      <c r="I2804" s="9"/>
      <c r="J2804" s="76">
        <v>154.11000000000001</v>
      </c>
      <c r="K2804" s="9"/>
      <c r="L2804" s="315"/>
      <c r="M2804" s="9">
        <v>1</v>
      </c>
      <c r="N2804" s="35"/>
      <c r="O2804" s="315"/>
      <c r="P2804" s="75">
        <f t="shared" si="203"/>
        <v>154.11000000000001</v>
      </c>
      <c r="Q2804" s="9"/>
      <c r="R2804" s="9"/>
      <c r="S2804" s="9"/>
      <c r="T2804" s="78">
        <f t="shared" si="204"/>
        <v>280</v>
      </c>
      <c r="U2804" s="9"/>
      <c r="V2804" s="9"/>
      <c r="W2804" s="9"/>
      <c r="X2804" s="315"/>
      <c r="Y2804" s="9">
        <v>154.11000000000001</v>
      </c>
      <c r="Z2804" s="9">
        <f t="shared" si="201"/>
        <v>186.92</v>
      </c>
      <c r="AA2804" s="315"/>
      <c r="AB2804" s="9">
        <f t="shared" si="202"/>
        <v>132.22</v>
      </c>
      <c r="AC2804" s="9">
        <v>173.34</v>
      </c>
      <c r="AD2804" s="9"/>
      <c r="AG2804" s="315"/>
      <c r="AH2804" s="317"/>
      <c r="AI2804" s="317"/>
      <c r="AJ2804" s="317"/>
      <c r="AK2804" s="317"/>
      <c r="AL2804" s="315"/>
    </row>
    <row r="2805" spans="1:38">
      <c r="A2805" s="342"/>
      <c r="B2805" s="73"/>
      <c r="C2805" s="9" t="s">
        <v>541</v>
      </c>
      <c r="D2805" s="9"/>
      <c r="E2805" s="9" t="s">
        <v>542</v>
      </c>
      <c r="F2805" s="74">
        <v>38695</v>
      </c>
      <c r="G2805" s="9"/>
      <c r="H2805" s="74">
        <f t="shared" si="200"/>
        <v>127</v>
      </c>
      <c r="I2805" s="9"/>
      <c r="J2805" s="76">
        <v>6955.82</v>
      </c>
      <c r="K2805" s="9"/>
      <c r="L2805" s="315"/>
      <c r="M2805" s="9">
        <v>9</v>
      </c>
      <c r="N2805" s="35"/>
      <c r="O2805" s="315"/>
      <c r="P2805" s="75">
        <f t="shared" si="203"/>
        <v>772.86888888888882</v>
      </c>
      <c r="Q2805" s="9"/>
      <c r="R2805" s="9"/>
      <c r="S2805" s="9"/>
      <c r="T2805" s="78">
        <f t="shared" si="204"/>
        <v>4299.4444444444443</v>
      </c>
      <c r="U2805" s="9"/>
      <c r="V2805" s="9"/>
      <c r="W2805" s="9"/>
      <c r="X2805" s="315"/>
      <c r="Y2805" s="9">
        <v>6955.82</v>
      </c>
      <c r="Z2805" s="9">
        <f t="shared" si="201"/>
        <v>8436.6200000000008</v>
      </c>
      <c r="AA2805" s="315"/>
      <c r="AB2805" s="9">
        <f t="shared" si="202"/>
        <v>5967.87</v>
      </c>
      <c r="AC2805" s="9">
        <v>7823.86</v>
      </c>
      <c r="AD2805" s="9"/>
      <c r="AG2805" s="315"/>
      <c r="AH2805" s="317"/>
      <c r="AI2805" s="317"/>
      <c r="AJ2805" s="317"/>
      <c r="AK2805" s="317"/>
      <c r="AL2805" s="315"/>
    </row>
    <row r="2806" spans="1:38">
      <c r="A2806" s="342"/>
      <c r="B2806" s="73"/>
      <c r="C2806" s="9" t="s">
        <v>541</v>
      </c>
      <c r="D2806" s="9"/>
      <c r="E2806" s="9" t="s">
        <v>338</v>
      </c>
      <c r="F2806" s="74">
        <v>6056811</v>
      </c>
      <c r="G2806" s="9"/>
      <c r="H2806" s="74">
        <f t="shared" si="200"/>
        <v>19892</v>
      </c>
      <c r="I2806" s="9"/>
      <c r="J2806" s="76">
        <v>475054.3299999999</v>
      </c>
      <c r="K2806" s="9"/>
      <c r="L2806" s="315"/>
      <c r="M2806" s="9">
        <v>340</v>
      </c>
      <c r="N2806" s="35"/>
      <c r="O2806" s="315"/>
      <c r="P2806" s="75">
        <f t="shared" si="203"/>
        <v>1397.2186176470586</v>
      </c>
      <c r="Q2806" s="9"/>
      <c r="R2806" s="9"/>
      <c r="S2806" s="9"/>
      <c r="T2806" s="78">
        <f t="shared" si="204"/>
        <v>17814.150000000001</v>
      </c>
      <c r="U2806" s="9"/>
      <c r="V2806" s="9"/>
      <c r="W2806" s="9"/>
      <c r="X2806" s="315"/>
      <c r="Y2806" s="9">
        <v>475054.3299999999</v>
      </c>
      <c r="Z2806" s="9">
        <f t="shared" si="201"/>
        <v>576187.03</v>
      </c>
      <c r="AA2806" s="315"/>
      <c r="AB2806" s="9">
        <f t="shared" si="202"/>
        <v>407581.51</v>
      </c>
      <c r="AC2806" s="9">
        <v>534338.01</v>
      </c>
      <c r="AD2806" s="9"/>
      <c r="AG2806" s="315"/>
      <c r="AH2806" s="317"/>
      <c r="AI2806" s="317"/>
      <c r="AJ2806" s="317"/>
      <c r="AK2806" s="317"/>
      <c r="AL2806" s="315"/>
    </row>
    <row r="2807" spans="1:38">
      <c r="A2807" s="342"/>
      <c r="B2807" s="73"/>
      <c r="C2807" s="9" t="s">
        <v>541</v>
      </c>
      <c r="D2807" s="9"/>
      <c r="E2807" s="9" t="s">
        <v>176</v>
      </c>
      <c r="F2807" s="74">
        <v>672</v>
      </c>
      <c r="G2807" s="9"/>
      <c r="H2807" s="74">
        <f t="shared" si="200"/>
        <v>2</v>
      </c>
      <c r="I2807" s="9"/>
      <c r="J2807" s="76">
        <v>159.4</v>
      </c>
      <c r="K2807" s="9"/>
      <c r="L2807" s="315"/>
      <c r="M2807" s="9">
        <v>2</v>
      </c>
      <c r="N2807" s="35"/>
      <c r="O2807" s="315"/>
      <c r="P2807" s="75">
        <f t="shared" si="203"/>
        <v>79.7</v>
      </c>
      <c r="Q2807" s="9"/>
      <c r="R2807" s="9"/>
      <c r="S2807" s="9"/>
      <c r="T2807" s="78">
        <f t="shared" si="204"/>
        <v>336</v>
      </c>
      <c r="U2807" s="9"/>
      <c r="V2807" s="9"/>
      <c r="W2807" s="9"/>
      <c r="X2807" s="315"/>
      <c r="Y2807" s="9">
        <v>159.4</v>
      </c>
      <c r="Z2807" s="9">
        <f t="shared" si="201"/>
        <v>193.33</v>
      </c>
      <c r="AA2807" s="315"/>
      <c r="AB2807" s="9">
        <f t="shared" si="202"/>
        <v>136.76</v>
      </c>
      <c r="AC2807" s="9">
        <v>179.29</v>
      </c>
      <c r="AD2807" s="9"/>
      <c r="AG2807" s="315"/>
      <c r="AH2807" s="317"/>
      <c r="AI2807" s="317"/>
      <c r="AJ2807" s="317"/>
      <c r="AK2807" s="317"/>
      <c r="AL2807" s="315"/>
    </row>
    <row r="2808" spans="1:38">
      <c r="A2808" s="342"/>
      <c r="B2808" s="73"/>
      <c r="C2808" s="9" t="s">
        <v>541</v>
      </c>
      <c r="D2808" s="9"/>
      <c r="E2808" s="9" t="s">
        <v>487</v>
      </c>
      <c r="F2808" s="74">
        <v>532</v>
      </c>
      <c r="G2808" s="9"/>
      <c r="H2808" s="74">
        <f t="shared" si="200"/>
        <v>2</v>
      </c>
      <c r="I2808" s="9"/>
      <c r="J2808" s="76">
        <v>86.39</v>
      </c>
      <c r="K2808" s="9"/>
      <c r="L2808" s="315"/>
      <c r="M2808" s="9">
        <v>1</v>
      </c>
      <c r="N2808" s="35"/>
      <c r="O2808" s="315"/>
      <c r="P2808" s="75">
        <f t="shared" si="203"/>
        <v>86.39</v>
      </c>
      <c r="Q2808" s="9"/>
      <c r="R2808" s="9"/>
      <c r="S2808" s="9"/>
      <c r="T2808" s="78">
        <f t="shared" si="204"/>
        <v>532</v>
      </c>
      <c r="U2808" s="9"/>
      <c r="V2808" s="9"/>
      <c r="W2808" s="9"/>
      <c r="X2808" s="315"/>
      <c r="Y2808" s="9">
        <v>86.39</v>
      </c>
      <c r="Z2808" s="9">
        <f t="shared" si="201"/>
        <v>104.78</v>
      </c>
      <c r="AA2808" s="315"/>
      <c r="AB2808" s="9">
        <f t="shared" si="202"/>
        <v>74.12</v>
      </c>
      <c r="AC2808" s="9">
        <v>97.17</v>
      </c>
      <c r="AD2808" s="9"/>
      <c r="AG2808" s="315"/>
      <c r="AH2808" s="317"/>
      <c r="AI2808" s="317"/>
      <c r="AJ2808" s="317"/>
      <c r="AK2808" s="317"/>
      <c r="AL2808" s="315"/>
    </row>
    <row r="2809" spans="1:38">
      <c r="A2809" s="342"/>
      <c r="B2809" s="73"/>
      <c r="C2809" s="9" t="s">
        <v>541</v>
      </c>
      <c r="D2809" s="9"/>
      <c r="E2809" s="9" t="s">
        <v>66</v>
      </c>
      <c r="F2809" s="74">
        <v>1959</v>
      </c>
      <c r="G2809" s="9"/>
      <c r="H2809" s="74">
        <f t="shared" si="200"/>
        <v>6</v>
      </c>
      <c r="I2809" s="9"/>
      <c r="J2809" s="76">
        <v>351.13</v>
      </c>
      <c r="K2809" s="9"/>
      <c r="L2809" s="315"/>
      <c r="M2809" s="9">
        <v>1</v>
      </c>
      <c r="N2809" s="35"/>
      <c r="O2809" s="315"/>
      <c r="P2809" s="75">
        <f t="shared" si="203"/>
        <v>351.13</v>
      </c>
      <c r="Q2809" s="9"/>
      <c r="R2809" s="9"/>
      <c r="S2809" s="9"/>
      <c r="T2809" s="78">
        <f t="shared" si="204"/>
        <v>1959</v>
      </c>
      <c r="U2809" s="9"/>
      <c r="V2809" s="9"/>
      <c r="W2809" s="9"/>
      <c r="X2809" s="315"/>
      <c r="Y2809" s="9">
        <v>351.13</v>
      </c>
      <c r="Z2809" s="9">
        <f t="shared" si="201"/>
        <v>425.88</v>
      </c>
      <c r="AA2809" s="315"/>
      <c r="AB2809" s="9">
        <f t="shared" si="202"/>
        <v>301.26</v>
      </c>
      <c r="AC2809" s="9">
        <v>394.95</v>
      </c>
      <c r="AD2809" s="9"/>
      <c r="AG2809" s="315"/>
      <c r="AH2809" s="317"/>
      <c r="AI2809" s="317"/>
      <c r="AJ2809" s="317"/>
      <c r="AK2809" s="317"/>
      <c r="AL2809" s="315"/>
    </row>
    <row r="2810" spans="1:38">
      <c r="A2810" s="342"/>
      <c r="B2810" s="73"/>
      <c r="C2810" s="9" t="s">
        <v>544</v>
      </c>
      <c r="D2810" s="9"/>
      <c r="E2810" s="9" t="s">
        <v>200</v>
      </c>
      <c r="F2810" s="74">
        <v>5957</v>
      </c>
      <c r="G2810" s="9"/>
      <c r="H2810" s="74">
        <f t="shared" si="200"/>
        <v>20</v>
      </c>
      <c r="I2810" s="9"/>
      <c r="J2810" s="76">
        <v>1016.78</v>
      </c>
      <c r="K2810" s="9"/>
      <c r="L2810" s="315"/>
      <c r="M2810" s="9">
        <v>8</v>
      </c>
      <c r="N2810" s="35"/>
      <c r="O2810" s="315"/>
      <c r="P2810" s="75">
        <f t="shared" si="203"/>
        <v>127.0975</v>
      </c>
      <c r="Q2810" s="9"/>
      <c r="R2810" s="9"/>
      <c r="S2810" s="9"/>
      <c r="T2810" s="78">
        <f t="shared" si="204"/>
        <v>744.625</v>
      </c>
      <c r="U2810" s="9"/>
      <c r="V2810" s="9"/>
      <c r="W2810" s="9"/>
      <c r="X2810" s="315"/>
      <c r="Y2810" s="9">
        <v>1016.78</v>
      </c>
      <c r="Z2810" s="9">
        <f t="shared" si="201"/>
        <v>1233.24</v>
      </c>
      <c r="AA2810" s="315"/>
      <c r="AB2810" s="9">
        <f t="shared" si="202"/>
        <v>872.36</v>
      </c>
      <c r="AC2810" s="9">
        <v>1143.67</v>
      </c>
      <c r="AD2810" s="9"/>
      <c r="AG2810" s="315"/>
      <c r="AH2810" s="317"/>
      <c r="AI2810" s="317"/>
      <c r="AJ2810" s="317"/>
      <c r="AK2810" s="317"/>
      <c r="AL2810" s="315"/>
    </row>
    <row r="2811" spans="1:38">
      <c r="A2811" s="342"/>
      <c r="B2811" s="73"/>
      <c r="C2811" s="9" t="s">
        <v>545</v>
      </c>
      <c r="D2811" s="9"/>
      <c r="E2811" s="9" t="s">
        <v>93</v>
      </c>
      <c r="F2811" s="74">
        <v>59879</v>
      </c>
      <c r="G2811" s="9"/>
      <c r="H2811" s="74">
        <f t="shared" si="200"/>
        <v>197</v>
      </c>
      <c r="I2811" s="9"/>
      <c r="J2811" s="76">
        <v>9496.07</v>
      </c>
      <c r="K2811" s="9"/>
      <c r="L2811" s="315"/>
      <c r="M2811" s="9">
        <v>48</v>
      </c>
      <c r="N2811" s="35"/>
      <c r="O2811" s="315"/>
      <c r="P2811" s="75">
        <f t="shared" si="203"/>
        <v>197.83479166666666</v>
      </c>
      <c r="Q2811" s="9"/>
      <c r="R2811" s="9"/>
      <c r="S2811" s="9"/>
      <c r="T2811" s="78">
        <f t="shared" si="204"/>
        <v>1247.4791666666667</v>
      </c>
      <c r="U2811" s="9"/>
      <c r="V2811" s="9"/>
      <c r="W2811" s="9"/>
      <c r="X2811" s="315"/>
      <c r="Y2811" s="9">
        <v>9496.07</v>
      </c>
      <c r="Z2811" s="9">
        <f t="shared" si="201"/>
        <v>11517.66</v>
      </c>
      <c r="AA2811" s="315"/>
      <c r="AB2811" s="9">
        <f t="shared" si="202"/>
        <v>8147.33</v>
      </c>
      <c r="AC2811" s="9">
        <v>10681.12</v>
      </c>
      <c r="AD2811" s="9"/>
      <c r="AG2811" s="315"/>
      <c r="AH2811" s="317"/>
      <c r="AI2811" s="317"/>
      <c r="AJ2811" s="317"/>
      <c r="AK2811" s="317"/>
      <c r="AL2811" s="315"/>
    </row>
    <row r="2812" spans="1:38">
      <c r="A2812" s="342"/>
      <c r="B2812" s="73"/>
      <c r="C2812" s="9" t="s">
        <v>546</v>
      </c>
      <c r="D2812" s="9"/>
      <c r="E2812" s="9" t="s">
        <v>98</v>
      </c>
      <c r="F2812" s="74">
        <v>4731</v>
      </c>
      <c r="G2812" s="9"/>
      <c r="H2812" s="74">
        <f t="shared" si="200"/>
        <v>16</v>
      </c>
      <c r="I2812" s="9"/>
      <c r="J2812" s="76">
        <v>861.16</v>
      </c>
      <c r="K2812" s="9"/>
      <c r="L2812" s="315"/>
      <c r="M2812" s="9">
        <v>5</v>
      </c>
      <c r="N2812" s="35"/>
      <c r="O2812" s="315"/>
      <c r="P2812" s="75">
        <f t="shared" si="203"/>
        <v>172.232</v>
      </c>
      <c r="Q2812" s="9"/>
      <c r="R2812" s="9"/>
      <c r="S2812" s="9"/>
      <c r="T2812" s="78">
        <f t="shared" si="204"/>
        <v>946.2</v>
      </c>
      <c r="U2812" s="9"/>
      <c r="V2812" s="9"/>
      <c r="W2812" s="9"/>
      <c r="X2812" s="315"/>
      <c r="Y2812" s="9">
        <v>861.16</v>
      </c>
      <c r="Z2812" s="9">
        <f t="shared" si="201"/>
        <v>1044.49</v>
      </c>
      <c r="AA2812" s="315"/>
      <c r="AB2812" s="9">
        <f t="shared" si="202"/>
        <v>738.85</v>
      </c>
      <c r="AC2812" s="9">
        <v>968.63</v>
      </c>
      <c r="AD2812" s="9"/>
      <c r="AG2812" s="315"/>
      <c r="AH2812" s="317"/>
      <c r="AI2812" s="317"/>
      <c r="AJ2812" s="317"/>
      <c r="AK2812" s="317"/>
      <c r="AL2812" s="315"/>
    </row>
    <row r="2813" spans="1:38">
      <c r="A2813" s="342"/>
      <c r="B2813" s="73"/>
      <c r="C2813" s="9" t="s">
        <v>547</v>
      </c>
      <c r="D2813" s="9"/>
      <c r="E2813" s="9" t="s">
        <v>183</v>
      </c>
      <c r="F2813" s="74">
        <v>320603</v>
      </c>
      <c r="G2813" s="9"/>
      <c r="H2813" s="74">
        <f t="shared" si="200"/>
        <v>1053</v>
      </c>
      <c r="I2813" s="9"/>
      <c r="J2813" s="76">
        <v>29115.510000000006</v>
      </c>
      <c r="K2813" s="9"/>
      <c r="L2813" s="315"/>
      <c r="M2813" s="9">
        <v>132</v>
      </c>
      <c r="N2813" s="35"/>
      <c r="O2813" s="315"/>
      <c r="P2813" s="75">
        <f t="shared" si="203"/>
        <v>220.5720454545455</v>
      </c>
      <c r="Q2813" s="9"/>
      <c r="R2813" s="9"/>
      <c r="S2813" s="9"/>
      <c r="T2813" s="78">
        <f t="shared" si="204"/>
        <v>2428.810606060606</v>
      </c>
      <c r="U2813" s="9"/>
      <c r="V2813" s="9"/>
      <c r="W2813" s="9"/>
      <c r="X2813" s="315"/>
      <c r="Y2813" s="9">
        <v>29115.510000000006</v>
      </c>
      <c r="Z2813" s="9">
        <f t="shared" si="201"/>
        <v>35313.81</v>
      </c>
      <c r="AA2813" s="315"/>
      <c r="AB2813" s="9">
        <f t="shared" si="202"/>
        <v>24980.18</v>
      </c>
      <c r="AC2813" s="9">
        <v>32748.94</v>
      </c>
      <c r="AD2813" s="9"/>
      <c r="AG2813" s="315"/>
      <c r="AH2813" s="317"/>
      <c r="AI2813" s="317"/>
      <c r="AJ2813" s="317"/>
      <c r="AK2813" s="317"/>
      <c r="AL2813" s="315"/>
    </row>
    <row r="2814" spans="1:38">
      <c r="A2814" s="342"/>
      <c r="B2814" s="73"/>
      <c r="C2814" s="9" t="s">
        <v>547</v>
      </c>
      <c r="D2814" s="9"/>
      <c r="E2814" s="9" t="s">
        <v>567</v>
      </c>
      <c r="F2814" s="74">
        <v>90</v>
      </c>
      <c r="G2814" s="9"/>
      <c r="H2814" s="74">
        <f t="shared" si="200"/>
        <v>0</v>
      </c>
      <c r="I2814" s="9"/>
      <c r="J2814" s="76">
        <v>30.09</v>
      </c>
      <c r="K2814" s="9"/>
      <c r="L2814" s="315"/>
      <c r="M2814" s="9">
        <v>1</v>
      </c>
      <c r="N2814" s="35"/>
      <c r="O2814" s="315"/>
      <c r="P2814" s="75">
        <f t="shared" si="203"/>
        <v>30.09</v>
      </c>
      <c r="Q2814" s="9"/>
      <c r="R2814" s="9"/>
      <c r="S2814" s="9"/>
      <c r="T2814" s="78">
        <f t="shared" si="204"/>
        <v>90</v>
      </c>
      <c r="U2814" s="9"/>
      <c r="V2814" s="9"/>
      <c r="W2814" s="9"/>
      <c r="X2814" s="315"/>
      <c r="Y2814" s="9">
        <v>30.09</v>
      </c>
      <c r="Z2814" s="9">
        <f t="shared" si="201"/>
        <v>36.5</v>
      </c>
      <c r="AA2814" s="315"/>
      <c r="AB2814" s="9">
        <f t="shared" si="202"/>
        <v>25.82</v>
      </c>
      <c r="AC2814" s="9">
        <v>33.85</v>
      </c>
      <c r="AD2814" s="9"/>
      <c r="AG2814" s="315"/>
      <c r="AH2814" s="317"/>
      <c r="AI2814" s="317"/>
      <c r="AJ2814" s="317"/>
      <c r="AK2814" s="317"/>
      <c r="AL2814" s="315"/>
    </row>
    <row r="2815" spans="1:38">
      <c r="A2815" s="342"/>
      <c r="B2815" s="73"/>
      <c r="C2815" s="9" t="s">
        <v>548</v>
      </c>
      <c r="D2815" s="9"/>
      <c r="E2815" s="9" t="s">
        <v>98</v>
      </c>
      <c r="F2815" s="74">
        <v>2209</v>
      </c>
      <c r="G2815" s="9"/>
      <c r="H2815" s="74">
        <f t="shared" si="200"/>
        <v>7</v>
      </c>
      <c r="I2815" s="9"/>
      <c r="J2815" s="76">
        <v>189.97</v>
      </c>
      <c r="K2815" s="9"/>
      <c r="L2815" s="315"/>
      <c r="M2815" s="9">
        <v>1</v>
      </c>
      <c r="N2815" s="35"/>
      <c r="O2815" s="315"/>
      <c r="P2815" s="75">
        <f t="shared" si="203"/>
        <v>189.97</v>
      </c>
      <c r="Q2815" s="9"/>
      <c r="R2815" s="9"/>
      <c r="S2815" s="9"/>
      <c r="T2815" s="78">
        <f t="shared" si="204"/>
        <v>2209</v>
      </c>
      <c r="U2815" s="9"/>
      <c r="V2815" s="9"/>
      <c r="W2815" s="9"/>
      <c r="X2815" s="315"/>
      <c r="Y2815" s="9">
        <v>189.97</v>
      </c>
      <c r="Z2815" s="9">
        <f t="shared" si="201"/>
        <v>230.41</v>
      </c>
      <c r="AA2815" s="315"/>
      <c r="AB2815" s="9">
        <f t="shared" si="202"/>
        <v>162.99</v>
      </c>
      <c r="AC2815" s="9">
        <v>213.68</v>
      </c>
      <c r="AD2815" s="9"/>
      <c r="AG2815" s="315"/>
      <c r="AH2815" s="317"/>
      <c r="AI2815" s="317"/>
      <c r="AJ2815" s="317"/>
      <c r="AK2815" s="317"/>
      <c r="AL2815" s="315"/>
    </row>
    <row r="2816" spans="1:38">
      <c r="A2816" s="342"/>
      <c r="B2816" s="73"/>
      <c r="C2816" s="9" t="s">
        <v>549</v>
      </c>
      <c r="D2816" s="9"/>
      <c r="E2816" s="9" t="s">
        <v>70</v>
      </c>
      <c r="F2816" s="74">
        <v>76461</v>
      </c>
      <c r="G2816" s="9"/>
      <c r="H2816" s="74">
        <f t="shared" si="200"/>
        <v>251</v>
      </c>
      <c r="I2816" s="9"/>
      <c r="J2816" s="76">
        <v>6254.0700000000006</v>
      </c>
      <c r="K2816" s="9"/>
      <c r="L2816" s="315"/>
      <c r="M2816" s="9">
        <v>6</v>
      </c>
      <c r="N2816" s="35"/>
      <c r="O2816" s="315"/>
      <c r="P2816" s="75">
        <f t="shared" si="203"/>
        <v>1042.345</v>
      </c>
      <c r="Q2816" s="9"/>
      <c r="R2816" s="9"/>
      <c r="S2816" s="9"/>
      <c r="T2816" s="78">
        <f t="shared" si="204"/>
        <v>12743.5</v>
      </c>
      <c r="U2816" s="9"/>
      <c r="V2816" s="9"/>
      <c r="W2816" s="9"/>
      <c r="X2816" s="315"/>
      <c r="Y2816" s="9">
        <v>6254.0700000000006</v>
      </c>
      <c r="Z2816" s="9">
        <f t="shared" si="201"/>
        <v>7585.48</v>
      </c>
      <c r="AA2816" s="315"/>
      <c r="AB2816" s="9">
        <f t="shared" si="202"/>
        <v>5365.79</v>
      </c>
      <c r="AC2816" s="9">
        <v>7034.54</v>
      </c>
      <c r="AD2816" s="9"/>
      <c r="AG2816" s="315"/>
      <c r="AH2816" s="317"/>
      <c r="AI2816" s="317"/>
      <c r="AJ2816" s="317"/>
      <c r="AK2816" s="317"/>
      <c r="AL2816" s="315"/>
    </row>
    <row r="2817" spans="1:38">
      <c r="A2817" s="342"/>
      <c r="B2817" s="73"/>
      <c r="C2817" s="9" t="s">
        <v>549</v>
      </c>
      <c r="D2817" s="9"/>
      <c r="E2817" s="9" t="s">
        <v>200</v>
      </c>
      <c r="F2817" s="74">
        <v>2262</v>
      </c>
      <c r="G2817" s="9"/>
      <c r="H2817" s="74">
        <f t="shared" si="200"/>
        <v>7</v>
      </c>
      <c r="I2817" s="9"/>
      <c r="J2817" s="76">
        <v>436.76000000000005</v>
      </c>
      <c r="K2817" s="9"/>
      <c r="L2817" s="315"/>
      <c r="M2817" s="9">
        <v>9</v>
      </c>
      <c r="N2817" s="35"/>
      <c r="O2817" s="315"/>
      <c r="P2817" s="75">
        <f t="shared" si="203"/>
        <v>48.528888888888893</v>
      </c>
      <c r="Q2817" s="9"/>
      <c r="R2817" s="9"/>
      <c r="S2817" s="9"/>
      <c r="T2817" s="78">
        <f t="shared" si="204"/>
        <v>251.33333333333334</v>
      </c>
      <c r="U2817" s="9"/>
      <c r="V2817" s="9"/>
      <c r="W2817" s="9"/>
      <c r="X2817" s="315"/>
      <c r="Y2817" s="9">
        <v>436.76000000000005</v>
      </c>
      <c r="Z2817" s="9">
        <f t="shared" si="201"/>
        <v>529.74</v>
      </c>
      <c r="AA2817" s="315"/>
      <c r="AB2817" s="9">
        <f t="shared" si="202"/>
        <v>374.73</v>
      </c>
      <c r="AC2817" s="9">
        <v>491.26</v>
      </c>
      <c r="AD2817" s="9"/>
      <c r="AG2817" s="315"/>
      <c r="AH2817" s="317"/>
      <c r="AI2817" s="317"/>
      <c r="AJ2817" s="317"/>
      <c r="AK2817" s="317"/>
      <c r="AL2817" s="315"/>
    </row>
    <row r="2818" spans="1:38">
      <c r="A2818" s="342"/>
      <c r="B2818" s="73"/>
      <c r="C2818" s="9" t="s">
        <v>550</v>
      </c>
      <c r="D2818" s="9"/>
      <c r="E2818" s="9" t="s">
        <v>216</v>
      </c>
      <c r="F2818" s="74">
        <v>387551</v>
      </c>
      <c r="G2818" s="9"/>
      <c r="H2818" s="74">
        <f t="shared" si="200"/>
        <v>1273</v>
      </c>
      <c r="I2818" s="9"/>
      <c r="J2818" s="76">
        <v>49437.979999999989</v>
      </c>
      <c r="K2818" s="9"/>
      <c r="L2818" s="315"/>
      <c r="M2818" s="9">
        <v>156</v>
      </c>
      <c r="N2818" s="35"/>
      <c r="O2818" s="315"/>
      <c r="P2818" s="75">
        <f t="shared" si="203"/>
        <v>316.91012820512816</v>
      </c>
      <c r="Q2818" s="9"/>
      <c r="R2818" s="9"/>
      <c r="S2818" s="9"/>
      <c r="T2818" s="78">
        <f t="shared" si="204"/>
        <v>2484.3012820512822</v>
      </c>
      <c r="U2818" s="9"/>
      <c r="V2818" s="9"/>
      <c r="W2818" s="9"/>
      <c r="X2818" s="315"/>
      <c r="Y2818" s="9">
        <v>49437.979999999989</v>
      </c>
      <c r="Z2818" s="9">
        <f t="shared" si="201"/>
        <v>59962.66</v>
      </c>
      <c r="AA2818" s="315"/>
      <c r="AB2818" s="9">
        <f t="shared" si="202"/>
        <v>42416.22</v>
      </c>
      <c r="AC2818" s="9">
        <v>55607.519999999997</v>
      </c>
      <c r="AD2818" s="9"/>
      <c r="AG2818" s="315"/>
      <c r="AH2818" s="317"/>
      <c r="AI2818" s="317"/>
      <c r="AJ2818" s="317"/>
      <c r="AK2818" s="317"/>
      <c r="AL2818" s="315"/>
    </row>
    <row r="2819" spans="1:38">
      <c r="A2819" s="342"/>
      <c r="B2819" s="73"/>
      <c r="C2819" s="9" t="s">
        <v>551</v>
      </c>
      <c r="D2819" s="9"/>
      <c r="E2819" s="9" t="s">
        <v>72</v>
      </c>
      <c r="F2819" s="74">
        <v>9061</v>
      </c>
      <c r="G2819" s="9"/>
      <c r="H2819" s="74">
        <f t="shared" si="200"/>
        <v>30</v>
      </c>
      <c r="I2819" s="9"/>
      <c r="J2819" s="76">
        <v>1402.7</v>
      </c>
      <c r="K2819" s="9"/>
      <c r="L2819" s="315"/>
      <c r="M2819" s="9">
        <v>16</v>
      </c>
      <c r="N2819" s="35"/>
      <c r="O2819" s="315"/>
      <c r="P2819" s="75">
        <f t="shared" si="203"/>
        <v>87.668750000000003</v>
      </c>
      <c r="Q2819" s="9"/>
      <c r="R2819" s="9"/>
      <c r="S2819" s="9"/>
      <c r="T2819" s="78">
        <f t="shared" si="204"/>
        <v>566.3125</v>
      </c>
      <c r="U2819" s="9"/>
      <c r="V2819" s="9"/>
      <c r="W2819" s="9"/>
      <c r="X2819" s="315"/>
      <c r="Y2819" s="9">
        <v>1402.7</v>
      </c>
      <c r="Z2819" s="9">
        <f t="shared" si="201"/>
        <v>1701.32</v>
      </c>
      <c r="AA2819" s="315"/>
      <c r="AB2819" s="9">
        <f t="shared" si="202"/>
        <v>1203.47</v>
      </c>
      <c r="AC2819" s="9">
        <v>1577.75</v>
      </c>
      <c r="AD2819" s="9"/>
      <c r="AG2819" s="315"/>
      <c r="AH2819" s="317"/>
      <c r="AI2819" s="317"/>
      <c r="AJ2819" s="317"/>
      <c r="AK2819" s="317"/>
      <c r="AL2819" s="315"/>
    </row>
    <row r="2820" spans="1:38">
      <c r="A2820" s="342"/>
      <c r="B2820" s="73"/>
      <c r="C2820" s="9" t="s">
        <v>552</v>
      </c>
      <c r="D2820" s="9"/>
      <c r="E2820" s="9" t="s">
        <v>91</v>
      </c>
      <c r="F2820" s="74">
        <v>261430</v>
      </c>
      <c r="G2820" s="9"/>
      <c r="H2820" s="74">
        <f t="shared" si="200"/>
        <v>859</v>
      </c>
      <c r="I2820" s="9"/>
      <c r="J2820" s="76">
        <v>31629.05999999999</v>
      </c>
      <c r="K2820" s="9"/>
      <c r="L2820" s="315"/>
      <c r="M2820" s="9">
        <v>88</v>
      </c>
      <c r="N2820" s="35"/>
      <c r="O2820" s="315"/>
      <c r="P2820" s="75">
        <f t="shared" si="203"/>
        <v>359.42113636363626</v>
      </c>
      <c r="Q2820" s="9"/>
      <c r="R2820" s="9"/>
      <c r="S2820" s="9"/>
      <c r="T2820" s="78">
        <f t="shared" si="204"/>
        <v>2970.7954545454545</v>
      </c>
      <c r="U2820" s="9"/>
      <c r="V2820" s="9"/>
      <c r="W2820" s="9"/>
      <c r="X2820" s="315"/>
      <c r="Y2820" s="9">
        <v>31629.05999999999</v>
      </c>
      <c r="Z2820" s="9">
        <f t="shared" si="201"/>
        <v>38362.46</v>
      </c>
      <c r="AA2820" s="315"/>
      <c r="AB2820" s="9">
        <f t="shared" si="202"/>
        <v>27136.73</v>
      </c>
      <c r="AC2820" s="9">
        <v>35576.160000000003</v>
      </c>
      <c r="AD2820" s="9"/>
      <c r="AG2820" s="315"/>
      <c r="AH2820" s="317"/>
      <c r="AI2820" s="317"/>
      <c r="AJ2820" s="317"/>
      <c r="AK2820" s="317"/>
      <c r="AL2820" s="315"/>
    </row>
    <row r="2821" spans="1:38">
      <c r="A2821" s="342"/>
      <c r="B2821" s="73"/>
      <c r="C2821" s="9" t="s">
        <v>552</v>
      </c>
      <c r="D2821" s="9"/>
      <c r="E2821" s="9" t="s">
        <v>68</v>
      </c>
      <c r="F2821" s="74">
        <v>86</v>
      </c>
      <c r="G2821" s="9"/>
      <c r="H2821" s="74">
        <f t="shared" ref="H2821:H2848" si="205">ROUND($H$2857*F2821/$F$2857,0)</f>
        <v>0</v>
      </c>
      <c r="I2821" s="9"/>
      <c r="J2821" s="76">
        <v>180.23999999999998</v>
      </c>
      <c r="K2821" s="9"/>
      <c r="L2821" s="315"/>
      <c r="M2821" s="9">
        <v>2</v>
      </c>
      <c r="N2821" s="35"/>
      <c r="O2821" s="315"/>
      <c r="P2821" s="75">
        <f t="shared" si="203"/>
        <v>90.11999999999999</v>
      </c>
      <c r="Q2821" s="9"/>
      <c r="R2821" s="9"/>
      <c r="S2821" s="9"/>
      <c r="T2821" s="78">
        <f t="shared" si="204"/>
        <v>43</v>
      </c>
      <c r="U2821" s="9"/>
      <c r="V2821" s="9"/>
      <c r="W2821" s="9"/>
      <c r="X2821" s="315"/>
      <c r="Y2821" s="9">
        <v>180.23999999999998</v>
      </c>
      <c r="Z2821" s="9">
        <f t="shared" ref="Z2821:Z2848" si="206">ROUND($Z$2857*Y2821/$Y$2857,2)</f>
        <v>218.61</v>
      </c>
      <c r="AA2821" s="315"/>
      <c r="AB2821" s="9">
        <f t="shared" ref="AB2821:AB2848" si="207">ROUND($AB$2857*Y2821/$Y$2857,2)</f>
        <v>154.63999999999999</v>
      </c>
      <c r="AC2821" s="9">
        <v>202.73</v>
      </c>
      <c r="AD2821" s="9"/>
      <c r="AG2821" s="315"/>
      <c r="AH2821" s="317"/>
      <c r="AI2821" s="317"/>
      <c r="AJ2821" s="317"/>
      <c r="AK2821" s="317"/>
      <c r="AL2821" s="315"/>
    </row>
    <row r="2822" spans="1:38">
      <c r="A2822" s="342"/>
      <c r="B2822" s="73"/>
      <c r="C2822" s="9" t="s">
        <v>553</v>
      </c>
      <c r="D2822" s="9"/>
      <c r="E2822" s="9" t="s">
        <v>59</v>
      </c>
      <c r="F2822" s="74">
        <v>822</v>
      </c>
      <c r="G2822" s="9"/>
      <c r="H2822" s="74">
        <f t="shared" si="205"/>
        <v>3</v>
      </c>
      <c r="I2822" s="9"/>
      <c r="J2822" s="76">
        <v>102.83000000000001</v>
      </c>
      <c r="K2822" s="9"/>
      <c r="L2822" s="315"/>
      <c r="M2822" s="9">
        <v>3</v>
      </c>
      <c r="N2822" s="35"/>
      <c r="O2822" s="315"/>
      <c r="P2822" s="75">
        <f t="shared" ref="P2822:P2851" si="208">J2822/M2822</f>
        <v>34.276666666666671</v>
      </c>
      <c r="Q2822" s="9"/>
      <c r="R2822" s="9"/>
      <c r="S2822" s="9"/>
      <c r="T2822" s="78">
        <f t="shared" ref="T2822:T2851" si="209">F2822/M2822</f>
        <v>274</v>
      </c>
      <c r="U2822" s="9"/>
      <c r="V2822" s="9"/>
      <c r="W2822" s="9"/>
      <c r="X2822" s="315"/>
      <c r="Y2822" s="9">
        <v>102.83000000000001</v>
      </c>
      <c r="Z2822" s="9">
        <f t="shared" si="206"/>
        <v>124.72</v>
      </c>
      <c r="AA2822" s="315"/>
      <c r="AB2822" s="9">
        <f t="shared" si="207"/>
        <v>88.22</v>
      </c>
      <c r="AC2822" s="9">
        <v>115.66</v>
      </c>
      <c r="AD2822" s="9"/>
      <c r="AG2822" s="315"/>
      <c r="AH2822" s="317"/>
      <c r="AI2822" s="317"/>
      <c r="AJ2822" s="317"/>
      <c r="AK2822" s="317"/>
      <c r="AL2822" s="315"/>
    </row>
    <row r="2823" spans="1:38">
      <c r="A2823" s="342"/>
      <c r="B2823" s="73"/>
      <c r="C2823" s="9" t="s">
        <v>553</v>
      </c>
      <c r="D2823" s="9"/>
      <c r="E2823" s="9" t="s">
        <v>64</v>
      </c>
      <c r="F2823" s="74">
        <v>879</v>
      </c>
      <c r="G2823" s="9"/>
      <c r="H2823" s="74">
        <f t="shared" si="205"/>
        <v>3</v>
      </c>
      <c r="I2823" s="9"/>
      <c r="J2823" s="76">
        <v>151.96</v>
      </c>
      <c r="K2823" s="9"/>
      <c r="L2823" s="315"/>
      <c r="M2823" s="9">
        <v>1</v>
      </c>
      <c r="N2823" s="35"/>
      <c r="O2823" s="315"/>
      <c r="P2823" s="75">
        <f t="shared" si="208"/>
        <v>151.96</v>
      </c>
      <c r="Q2823" s="9"/>
      <c r="R2823" s="9"/>
      <c r="S2823" s="9"/>
      <c r="T2823" s="78">
        <f t="shared" si="209"/>
        <v>879</v>
      </c>
      <c r="U2823" s="9"/>
      <c r="V2823" s="9"/>
      <c r="W2823" s="9"/>
      <c r="X2823" s="315"/>
      <c r="Y2823" s="9">
        <v>151.96</v>
      </c>
      <c r="Z2823" s="9">
        <f t="shared" si="206"/>
        <v>184.31</v>
      </c>
      <c r="AA2823" s="315"/>
      <c r="AB2823" s="9">
        <f t="shared" si="207"/>
        <v>130.38</v>
      </c>
      <c r="AC2823" s="9">
        <v>170.92</v>
      </c>
      <c r="AD2823" s="9"/>
      <c r="AG2823" s="315"/>
      <c r="AH2823" s="317"/>
      <c r="AI2823" s="317"/>
      <c r="AJ2823" s="317"/>
      <c r="AK2823" s="317"/>
      <c r="AL2823" s="315"/>
    </row>
    <row r="2824" spans="1:38">
      <c r="A2824" s="342"/>
      <c r="B2824" s="73"/>
      <c r="C2824" s="9" t="s">
        <v>553</v>
      </c>
      <c r="D2824" s="9"/>
      <c r="E2824" s="9" t="s">
        <v>66</v>
      </c>
      <c r="F2824" s="74">
        <v>1700243</v>
      </c>
      <c r="G2824" s="9"/>
      <c r="H2824" s="74">
        <f t="shared" si="205"/>
        <v>5584</v>
      </c>
      <c r="I2824" s="9"/>
      <c r="J2824" s="76">
        <v>243050.06999999986</v>
      </c>
      <c r="K2824" s="9"/>
      <c r="L2824" s="315"/>
      <c r="M2824" s="9">
        <v>617</v>
      </c>
      <c r="N2824" s="35"/>
      <c r="O2824" s="315"/>
      <c r="P2824" s="75">
        <f t="shared" si="208"/>
        <v>393.92231766612622</v>
      </c>
      <c r="Q2824" s="9"/>
      <c r="R2824" s="9"/>
      <c r="S2824" s="9"/>
      <c r="T2824" s="78">
        <f t="shared" si="209"/>
        <v>2755.6612641815236</v>
      </c>
      <c r="U2824" s="9"/>
      <c r="V2824" s="9"/>
      <c r="W2824" s="9"/>
      <c r="X2824" s="315"/>
      <c r="Y2824" s="9">
        <v>243050.06999999986</v>
      </c>
      <c r="Z2824" s="9">
        <f t="shared" si="206"/>
        <v>294792.17</v>
      </c>
      <c r="AA2824" s="315"/>
      <c r="AB2824" s="9">
        <f t="shared" si="207"/>
        <v>208529.23</v>
      </c>
      <c r="AC2824" s="9">
        <v>273381.13</v>
      </c>
      <c r="AD2824" s="9"/>
      <c r="AG2824" s="315"/>
      <c r="AH2824" s="317"/>
      <c r="AI2824" s="317"/>
      <c r="AJ2824" s="317"/>
      <c r="AK2824" s="317"/>
      <c r="AL2824" s="315"/>
    </row>
    <row r="2825" spans="1:38">
      <c r="A2825" s="342"/>
      <c r="B2825" s="73"/>
      <c r="C2825" s="9" t="s">
        <v>554</v>
      </c>
      <c r="D2825" s="9"/>
      <c r="E2825" s="9" t="s">
        <v>55</v>
      </c>
      <c r="F2825" s="74">
        <v>211866</v>
      </c>
      <c r="G2825" s="9"/>
      <c r="H2825" s="74">
        <f t="shared" si="205"/>
        <v>696</v>
      </c>
      <c r="I2825" s="9"/>
      <c r="J2825" s="76">
        <v>34999.680000000029</v>
      </c>
      <c r="K2825" s="9"/>
      <c r="L2825" s="315"/>
      <c r="M2825" s="9">
        <v>183</v>
      </c>
      <c r="N2825" s="35"/>
      <c r="O2825" s="315"/>
      <c r="P2825" s="75">
        <f t="shared" si="208"/>
        <v>191.25508196721327</v>
      </c>
      <c r="Q2825" s="9"/>
      <c r="R2825" s="9"/>
      <c r="S2825" s="9"/>
      <c r="T2825" s="78">
        <f t="shared" si="209"/>
        <v>1157.7377049180327</v>
      </c>
      <c r="U2825" s="9"/>
      <c r="V2825" s="9"/>
      <c r="W2825" s="9"/>
      <c r="X2825" s="315"/>
      <c r="Y2825" s="9">
        <v>34999.680000000029</v>
      </c>
      <c r="Z2825" s="9">
        <f t="shared" si="206"/>
        <v>42450.64</v>
      </c>
      <c r="AA2825" s="315"/>
      <c r="AB2825" s="9">
        <f t="shared" si="207"/>
        <v>30028.61</v>
      </c>
      <c r="AC2825" s="9">
        <v>39367.410000000003</v>
      </c>
      <c r="AD2825" s="9"/>
      <c r="AG2825" s="315"/>
      <c r="AH2825" s="317"/>
      <c r="AI2825" s="317"/>
      <c r="AJ2825" s="317"/>
      <c r="AK2825" s="317"/>
      <c r="AL2825" s="315"/>
    </row>
    <row r="2826" spans="1:38">
      <c r="A2826" s="342"/>
      <c r="B2826" s="73"/>
      <c r="C2826" s="9" t="s">
        <v>555</v>
      </c>
      <c r="D2826" s="9"/>
      <c r="E2826" s="9" t="s">
        <v>77</v>
      </c>
      <c r="F2826" s="74">
        <v>213445</v>
      </c>
      <c r="G2826" s="9"/>
      <c r="H2826" s="74">
        <f t="shared" si="205"/>
        <v>701</v>
      </c>
      <c r="I2826" s="9"/>
      <c r="J2826" s="76">
        <v>35885.250000000015</v>
      </c>
      <c r="K2826" s="9"/>
      <c r="L2826" s="315"/>
      <c r="M2826" s="9">
        <v>254</v>
      </c>
      <c r="N2826" s="35"/>
      <c r="O2826" s="315"/>
      <c r="P2826" s="75">
        <f t="shared" si="208"/>
        <v>141.28051181102367</v>
      </c>
      <c r="Q2826" s="9"/>
      <c r="R2826" s="9"/>
      <c r="S2826" s="9"/>
      <c r="T2826" s="78">
        <f t="shared" si="209"/>
        <v>840.33464566929138</v>
      </c>
      <c r="U2826" s="9"/>
      <c r="V2826" s="9"/>
      <c r="W2826" s="9"/>
      <c r="X2826" s="315"/>
      <c r="Y2826" s="9">
        <v>35885.250000000015</v>
      </c>
      <c r="Z2826" s="9">
        <f t="shared" si="206"/>
        <v>43524.74</v>
      </c>
      <c r="AA2826" s="315"/>
      <c r="AB2826" s="9">
        <f t="shared" si="207"/>
        <v>30788.400000000001</v>
      </c>
      <c r="AC2826" s="9">
        <v>40363.49</v>
      </c>
      <c r="AD2826" s="9"/>
      <c r="AG2826" s="315"/>
      <c r="AH2826" s="317"/>
      <c r="AI2826" s="317"/>
      <c r="AJ2826" s="317"/>
      <c r="AK2826" s="317"/>
      <c r="AL2826" s="315"/>
    </row>
    <row r="2827" spans="1:38">
      <c r="A2827" s="342"/>
      <c r="B2827" s="73"/>
      <c r="C2827" s="9" t="s">
        <v>557</v>
      </c>
      <c r="D2827" s="9"/>
      <c r="E2827" s="9" t="s">
        <v>325</v>
      </c>
      <c r="F2827" s="74">
        <v>65743</v>
      </c>
      <c r="G2827" s="9"/>
      <c r="H2827" s="74">
        <f t="shared" si="205"/>
        <v>216</v>
      </c>
      <c r="I2827" s="9"/>
      <c r="J2827" s="76">
        <v>7797.7999999999965</v>
      </c>
      <c r="K2827" s="9"/>
      <c r="L2827" s="315"/>
      <c r="M2827" s="9">
        <v>36</v>
      </c>
      <c r="N2827" s="35"/>
      <c r="O2827" s="315"/>
      <c r="P2827" s="75">
        <f t="shared" si="208"/>
        <v>216.60555555555547</v>
      </c>
      <c r="Q2827" s="9"/>
      <c r="R2827" s="9"/>
      <c r="S2827" s="9"/>
      <c r="T2827" s="78">
        <f t="shared" si="209"/>
        <v>1826.1944444444443</v>
      </c>
      <c r="U2827" s="9"/>
      <c r="V2827" s="9"/>
      <c r="W2827" s="9"/>
      <c r="X2827" s="315"/>
      <c r="Y2827" s="9">
        <v>7797.7999999999965</v>
      </c>
      <c r="Z2827" s="9">
        <f t="shared" si="206"/>
        <v>9457.85</v>
      </c>
      <c r="AA2827" s="315"/>
      <c r="AB2827" s="9">
        <f t="shared" si="207"/>
        <v>6690.26</v>
      </c>
      <c r="AC2827" s="9">
        <v>8770.91</v>
      </c>
      <c r="AD2827" s="9"/>
      <c r="AG2827" s="315"/>
      <c r="AH2827" s="317"/>
      <c r="AI2827" s="317"/>
      <c r="AJ2827" s="317"/>
      <c r="AK2827" s="317"/>
      <c r="AL2827" s="315"/>
    </row>
    <row r="2828" spans="1:38">
      <c r="A2828" s="342"/>
      <c r="B2828" s="73"/>
      <c r="C2828" s="9" t="s">
        <v>558</v>
      </c>
      <c r="D2828" s="9"/>
      <c r="E2828" s="9" t="s">
        <v>157</v>
      </c>
      <c r="F2828" s="74">
        <v>40273</v>
      </c>
      <c r="G2828" s="9"/>
      <c r="H2828" s="74">
        <f t="shared" si="205"/>
        <v>132</v>
      </c>
      <c r="I2828" s="9"/>
      <c r="J2828" s="76">
        <v>8054.4900000000007</v>
      </c>
      <c r="K2828" s="9"/>
      <c r="L2828" s="315"/>
      <c r="M2828" s="9">
        <v>43</v>
      </c>
      <c r="N2828" s="35"/>
      <c r="O2828" s="315"/>
      <c r="P2828" s="75">
        <f t="shared" si="208"/>
        <v>187.31372093023256</v>
      </c>
      <c r="Q2828" s="9"/>
      <c r="R2828" s="9"/>
      <c r="S2828" s="9"/>
      <c r="T2828" s="78">
        <f t="shared" si="209"/>
        <v>936.58139534883719</v>
      </c>
      <c r="U2828" s="9"/>
      <c r="V2828" s="9"/>
      <c r="W2828" s="9"/>
      <c r="X2828" s="315"/>
      <c r="Y2828" s="9">
        <v>8054.4900000000007</v>
      </c>
      <c r="Z2828" s="9">
        <f t="shared" si="206"/>
        <v>9769.18</v>
      </c>
      <c r="AA2828" s="315"/>
      <c r="AB2828" s="9">
        <f t="shared" si="207"/>
        <v>6910.5</v>
      </c>
      <c r="AC2828" s="9">
        <v>9059.64</v>
      </c>
      <c r="AD2828" s="9"/>
      <c r="AG2828" s="315"/>
      <c r="AH2828" s="317"/>
      <c r="AI2828" s="317"/>
      <c r="AJ2828" s="317"/>
      <c r="AK2828" s="317"/>
      <c r="AL2828" s="315"/>
    </row>
    <row r="2829" spans="1:38">
      <c r="A2829" s="342"/>
      <c r="B2829" s="73"/>
      <c r="C2829" s="9" t="s">
        <v>559</v>
      </c>
      <c r="D2829" s="9"/>
      <c r="E2829" s="9" t="s">
        <v>110</v>
      </c>
      <c r="F2829" s="74">
        <v>79280</v>
      </c>
      <c r="G2829" s="9"/>
      <c r="H2829" s="74">
        <f t="shared" si="205"/>
        <v>260</v>
      </c>
      <c r="I2829" s="9"/>
      <c r="J2829" s="76">
        <v>13056.740000000014</v>
      </c>
      <c r="K2829" s="9"/>
      <c r="L2829" s="315"/>
      <c r="M2829" s="9">
        <v>106</v>
      </c>
      <c r="N2829" s="35"/>
      <c r="O2829" s="315"/>
      <c r="P2829" s="75">
        <f t="shared" si="208"/>
        <v>123.17679245283033</v>
      </c>
      <c r="Q2829" s="9"/>
      <c r="R2829" s="9"/>
      <c r="S2829" s="9"/>
      <c r="T2829" s="78">
        <f t="shared" si="209"/>
        <v>747.92452830188677</v>
      </c>
      <c r="U2829" s="9"/>
      <c r="V2829" s="9"/>
      <c r="W2829" s="9"/>
      <c r="X2829" s="315"/>
      <c r="Y2829" s="9">
        <v>13056.740000000014</v>
      </c>
      <c r="Z2829" s="9">
        <f t="shared" si="206"/>
        <v>15836.35</v>
      </c>
      <c r="AA2829" s="315"/>
      <c r="AB2829" s="9">
        <f t="shared" si="207"/>
        <v>11202.27</v>
      </c>
      <c r="AC2829" s="9">
        <v>14686.14</v>
      </c>
      <c r="AD2829" s="9"/>
      <c r="AG2829" s="315"/>
      <c r="AH2829" s="317"/>
      <c r="AI2829" s="317"/>
      <c r="AJ2829" s="317"/>
      <c r="AK2829" s="317"/>
      <c r="AL2829" s="315"/>
    </row>
    <row r="2830" spans="1:38">
      <c r="A2830" s="342"/>
      <c r="B2830" s="73"/>
      <c r="C2830" s="9" t="s">
        <v>560</v>
      </c>
      <c r="D2830" s="9"/>
      <c r="E2830" s="9" t="s">
        <v>88</v>
      </c>
      <c r="F2830" s="74"/>
      <c r="G2830" s="9"/>
      <c r="H2830" s="74">
        <f t="shared" si="205"/>
        <v>0</v>
      </c>
      <c r="I2830" s="9"/>
      <c r="J2830" s="76">
        <v>7.07</v>
      </c>
      <c r="K2830" s="9"/>
      <c r="L2830" s="315"/>
      <c r="M2830" s="9">
        <v>1</v>
      </c>
      <c r="N2830" s="35"/>
      <c r="O2830" s="315"/>
      <c r="P2830" s="75">
        <f t="shared" si="208"/>
        <v>7.07</v>
      </c>
      <c r="Q2830" s="9"/>
      <c r="R2830" s="9"/>
      <c r="S2830" s="9"/>
      <c r="T2830" s="78">
        <f t="shared" si="209"/>
        <v>0</v>
      </c>
      <c r="U2830" s="9"/>
      <c r="V2830" s="9"/>
      <c r="W2830" s="9"/>
      <c r="X2830" s="315"/>
      <c r="Y2830" s="9">
        <v>7.07</v>
      </c>
      <c r="Z2830" s="9">
        <f t="shared" si="206"/>
        <v>8.58</v>
      </c>
      <c r="AA2830" s="315"/>
      <c r="AB2830" s="9">
        <f t="shared" si="207"/>
        <v>6.07</v>
      </c>
      <c r="AC2830" s="9">
        <v>7.95</v>
      </c>
      <c r="AD2830" s="9"/>
      <c r="AG2830" s="315"/>
      <c r="AH2830" s="317"/>
      <c r="AI2830" s="317"/>
      <c r="AJ2830" s="317"/>
      <c r="AK2830" s="317"/>
      <c r="AL2830" s="315"/>
    </row>
    <row r="2831" spans="1:38">
      <c r="A2831" s="342"/>
      <c r="B2831" s="73"/>
      <c r="C2831" s="9" t="s">
        <v>560</v>
      </c>
      <c r="D2831" s="9"/>
      <c r="E2831" s="9" t="s">
        <v>561</v>
      </c>
      <c r="F2831" s="74">
        <v>57962</v>
      </c>
      <c r="G2831" s="9"/>
      <c r="H2831" s="74">
        <f t="shared" si="205"/>
        <v>190</v>
      </c>
      <c r="I2831" s="9"/>
      <c r="J2831" s="76">
        <v>7922.1099999999988</v>
      </c>
      <c r="K2831" s="9"/>
      <c r="L2831" s="315"/>
      <c r="M2831" s="9">
        <v>32</v>
      </c>
      <c r="N2831" s="35"/>
      <c r="O2831" s="315"/>
      <c r="P2831" s="75">
        <f t="shared" si="208"/>
        <v>247.56593749999996</v>
      </c>
      <c r="Q2831" s="9"/>
      <c r="R2831" s="9"/>
      <c r="S2831" s="9"/>
      <c r="T2831" s="78">
        <f t="shared" si="209"/>
        <v>1811.3125</v>
      </c>
      <c r="U2831" s="9"/>
      <c r="V2831" s="9"/>
      <c r="W2831" s="9"/>
      <c r="X2831" s="315"/>
      <c r="Y2831" s="9">
        <v>7922.1099999999988</v>
      </c>
      <c r="Z2831" s="9">
        <f t="shared" si="206"/>
        <v>9608.6200000000008</v>
      </c>
      <c r="AA2831" s="315"/>
      <c r="AB2831" s="9">
        <f t="shared" si="207"/>
        <v>6796.92</v>
      </c>
      <c r="AC2831" s="9">
        <v>8910.74</v>
      </c>
      <c r="AD2831" s="9"/>
      <c r="AG2831" s="315"/>
      <c r="AH2831" s="317"/>
      <c r="AI2831" s="317"/>
      <c r="AJ2831" s="317"/>
      <c r="AK2831" s="317"/>
      <c r="AL2831" s="315"/>
    </row>
    <row r="2832" spans="1:38">
      <c r="A2832" s="342"/>
      <c r="B2832" s="73"/>
      <c r="C2832" s="9" t="s">
        <v>562</v>
      </c>
      <c r="D2832" s="9"/>
      <c r="E2832" s="9" t="s">
        <v>157</v>
      </c>
      <c r="F2832" s="74">
        <v>3255903</v>
      </c>
      <c r="G2832" s="9"/>
      <c r="H2832" s="74">
        <f t="shared" si="205"/>
        <v>10693</v>
      </c>
      <c r="I2832" s="9"/>
      <c r="J2832" s="76">
        <v>448614.40000000107</v>
      </c>
      <c r="K2832" s="9"/>
      <c r="L2832" s="315"/>
      <c r="M2832" s="9">
        <v>1606</v>
      </c>
      <c r="N2832" s="35"/>
      <c r="O2832" s="315"/>
      <c r="P2832" s="75">
        <f t="shared" si="208"/>
        <v>279.33648816936557</v>
      </c>
      <c r="Q2832" s="9"/>
      <c r="R2832" s="9"/>
      <c r="S2832" s="9"/>
      <c r="T2832" s="78">
        <f t="shared" si="209"/>
        <v>2027.3368617683686</v>
      </c>
      <c r="U2832" s="9"/>
      <c r="V2832" s="9"/>
      <c r="W2832" s="9"/>
      <c r="X2832" s="315"/>
      <c r="Y2832" s="9">
        <v>448614.40000000107</v>
      </c>
      <c r="Z2832" s="9">
        <f t="shared" si="206"/>
        <v>544118.4</v>
      </c>
      <c r="AA2832" s="315"/>
      <c r="AB2832" s="9">
        <f t="shared" si="207"/>
        <v>384896.89</v>
      </c>
      <c r="AC2832" s="9">
        <v>504598.55</v>
      </c>
      <c r="AD2832" s="9"/>
      <c r="AG2832" s="315"/>
      <c r="AH2832" s="317"/>
      <c r="AI2832" s="317"/>
      <c r="AJ2832" s="317"/>
      <c r="AK2832" s="317"/>
      <c r="AL2832" s="315"/>
    </row>
    <row r="2833" spans="1:38">
      <c r="A2833" s="342"/>
      <c r="B2833" s="73"/>
      <c r="C2833" s="9" t="s">
        <v>563</v>
      </c>
      <c r="D2833" s="9"/>
      <c r="E2833" s="9" t="s">
        <v>157</v>
      </c>
      <c r="F2833" s="74">
        <v>1080529</v>
      </c>
      <c r="G2833" s="9"/>
      <c r="H2833" s="74">
        <f t="shared" si="205"/>
        <v>3549</v>
      </c>
      <c r="I2833" s="9"/>
      <c r="J2833" s="76">
        <v>154170.56999999986</v>
      </c>
      <c r="K2833" s="9"/>
      <c r="L2833" s="315"/>
      <c r="M2833" s="9">
        <v>561</v>
      </c>
      <c r="N2833" s="35"/>
      <c r="O2833" s="315"/>
      <c r="P2833" s="75">
        <f t="shared" si="208"/>
        <v>274.81385026737945</v>
      </c>
      <c r="Q2833" s="9"/>
      <c r="R2833" s="9"/>
      <c r="S2833" s="9"/>
      <c r="T2833" s="78">
        <f t="shared" si="209"/>
        <v>1926.0766488413547</v>
      </c>
      <c r="U2833" s="9"/>
      <c r="V2833" s="9"/>
      <c r="W2833" s="9"/>
      <c r="X2833" s="315"/>
      <c r="Y2833" s="9">
        <v>154170.56999999986</v>
      </c>
      <c r="Z2833" s="9">
        <f t="shared" si="206"/>
        <v>186991.42</v>
      </c>
      <c r="AA2833" s="315"/>
      <c r="AB2833" s="9">
        <f t="shared" si="207"/>
        <v>132273.45000000001</v>
      </c>
      <c r="AC2833" s="9">
        <v>173410.05</v>
      </c>
      <c r="AD2833" s="9"/>
      <c r="AG2833" s="315"/>
      <c r="AH2833" s="317"/>
      <c r="AI2833" s="317"/>
      <c r="AJ2833" s="317"/>
      <c r="AK2833" s="317"/>
      <c r="AL2833" s="315"/>
    </row>
    <row r="2834" spans="1:38">
      <c r="A2834" s="342"/>
      <c r="B2834" s="73"/>
      <c r="C2834" s="9" t="s">
        <v>564</v>
      </c>
      <c r="D2834" s="9"/>
      <c r="E2834" s="9" t="s">
        <v>59</v>
      </c>
      <c r="F2834" s="74">
        <v>121529</v>
      </c>
      <c r="G2834" s="9"/>
      <c r="H2834" s="74">
        <f t="shared" si="205"/>
        <v>399</v>
      </c>
      <c r="I2834" s="9"/>
      <c r="J2834" s="76">
        <v>24527.52</v>
      </c>
      <c r="K2834" s="9"/>
      <c r="L2834" s="315"/>
      <c r="M2834" s="9">
        <v>12</v>
      </c>
      <c r="N2834" s="35"/>
      <c r="O2834" s="315"/>
      <c r="P2834" s="75">
        <f t="shared" si="208"/>
        <v>2043.96</v>
      </c>
      <c r="Q2834" s="9"/>
      <c r="R2834" s="9"/>
      <c r="S2834" s="9"/>
      <c r="T2834" s="78">
        <f t="shared" si="209"/>
        <v>10127.416666666666</v>
      </c>
      <c r="U2834" s="9"/>
      <c r="V2834" s="9"/>
      <c r="W2834" s="9"/>
      <c r="X2834" s="315"/>
      <c r="Y2834" s="9">
        <v>24527.52</v>
      </c>
      <c r="Z2834" s="9">
        <f t="shared" si="206"/>
        <v>29749.1</v>
      </c>
      <c r="AA2834" s="315"/>
      <c r="AB2834" s="9">
        <f t="shared" si="207"/>
        <v>21043.83</v>
      </c>
      <c r="AC2834" s="9">
        <v>27588.39</v>
      </c>
      <c r="AD2834" s="9"/>
      <c r="AG2834" s="315"/>
      <c r="AH2834" s="317"/>
      <c r="AI2834" s="317"/>
      <c r="AJ2834" s="317"/>
      <c r="AK2834" s="317"/>
      <c r="AL2834" s="315"/>
    </row>
    <row r="2835" spans="1:38">
      <c r="A2835" s="342"/>
      <c r="B2835" s="73"/>
      <c r="C2835" s="9" t="s">
        <v>564</v>
      </c>
      <c r="D2835" s="9"/>
      <c r="E2835" s="9" t="s">
        <v>98</v>
      </c>
      <c r="F2835" s="74">
        <v>53</v>
      </c>
      <c r="G2835" s="9"/>
      <c r="H2835" s="74">
        <f t="shared" si="205"/>
        <v>0</v>
      </c>
      <c r="I2835" s="9"/>
      <c r="J2835" s="76">
        <v>25.83</v>
      </c>
      <c r="K2835" s="9"/>
      <c r="L2835" s="315"/>
      <c r="M2835" s="9">
        <v>1</v>
      </c>
      <c r="N2835" s="35"/>
      <c r="O2835" s="315"/>
      <c r="P2835" s="75">
        <f t="shared" si="208"/>
        <v>25.83</v>
      </c>
      <c r="Q2835" s="9"/>
      <c r="R2835" s="9"/>
      <c r="S2835" s="9"/>
      <c r="T2835" s="78">
        <f t="shared" si="209"/>
        <v>53</v>
      </c>
      <c r="U2835" s="9"/>
      <c r="V2835" s="9"/>
      <c r="W2835" s="9"/>
      <c r="X2835" s="315"/>
      <c r="Y2835" s="9">
        <v>25.83</v>
      </c>
      <c r="Z2835" s="9">
        <f t="shared" si="206"/>
        <v>31.33</v>
      </c>
      <c r="AA2835" s="315"/>
      <c r="AB2835" s="9">
        <f t="shared" si="207"/>
        <v>22.16</v>
      </c>
      <c r="AC2835" s="9">
        <v>29.05</v>
      </c>
      <c r="AD2835" s="9"/>
      <c r="AG2835" s="315"/>
      <c r="AH2835" s="317"/>
      <c r="AI2835" s="317"/>
      <c r="AJ2835" s="317"/>
      <c r="AK2835" s="317"/>
      <c r="AL2835" s="315"/>
    </row>
    <row r="2836" spans="1:38">
      <c r="A2836" s="342"/>
      <c r="B2836" s="73"/>
      <c r="C2836" s="9" t="s">
        <v>564</v>
      </c>
      <c r="D2836" s="9"/>
      <c r="E2836" s="9" t="s">
        <v>168</v>
      </c>
      <c r="F2836" s="74">
        <v>5203484</v>
      </c>
      <c r="G2836" s="9"/>
      <c r="H2836" s="74">
        <f t="shared" si="205"/>
        <v>17089</v>
      </c>
      <c r="I2836" s="9"/>
      <c r="J2836" s="76">
        <v>620255.81999999983</v>
      </c>
      <c r="K2836" s="9"/>
      <c r="L2836" s="315"/>
      <c r="M2836" s="9">
        <v>1448</v>
      </c>
      <c r="N2836" s="35"/>
      <c r="O2836" s="315"/>
      <c r="P2836" s="75">
        <f t="shared" si="208"/>
        <v>428.35346685082862</v>
      </c>
      <c r="Q2836" s="9"/>
      <c r="R2836" s="9"/>
      <c r="S2836" s="9"/>
      <c r="T2836" s="78">
        <f t="shared" si="209"/>
        <v>3593.5662983425414</v>
      </c>
      <c r="U2836" s="9"/>
      <c r="V2836" s="9"/>
      <c r="W2836" s="9"/>
      <c r="X2836" s="315"/>
      <c r="Y2836" s="9">
        <v>620255.81999999983</v>
      </c>
      <c r="Z2836" s="9">
        <f t="shared" si="206"/>
        <v>752299.98</v>
      </c>
      <c r="AA2836" s="315"/>
      <c r="AB2836" s="9">
        <f t="shared" si="207"/>
        <v>532159.77</v>
      </c>
      <c r="AC2836" s="9">
        <v>697659.69</v>
      </c>
      <c r="AD2836" s="9"/>
      <c r="AG2836" s="315"/>
      <c r="AH2836" s="317"/>
      <c r="AI2836" s="317"/>
      <c r="AJ2836" s="317"/>
      <c r="AK2836" s="317"/>
      <c r="AL2836" s="315"/>
    </row>
    <row r="2837" spans="1:38">
      <c r="A2837" s="342"/>
      <c r="B2837" s="73"/>
      <c r="C2837" s="9" t="s">
        <v>565</v>
      </c>
      <c r="D2837" s="9"/>
      <c r="E2837" s="9" t="s">
        <v>276</v>
      </c>
      <c r="F2837" s="74">
        <v>9473</v>
      </c>
      <c r="G2837" s="9"/>
      <c r="H2837" s="74">
        <f t="shared" si="205"/>
        <v>31</v>
      </c>
      <c r="I2837" s="9"/>
      <c r="J2837" s="76">
        <v>2232.1599999999994</v>
      </c>
      <c r="K2837" s="9"/>
      <c r="L2837" s="315"/>
      <c r="M2837" s="9">
        <v>42</v>
      </c>
      <c r="N2837" s="35"/>
      <c r="O2837" s="315"/>
      <c r="P2837" s="75">
        <f t="shared" si="208"/>
        <v>53.146666666666654</v>
      </c>
      <c r="Q2837" s="9"/>
      <c r="R2837" s="9"/>
      <c r="S2837" s="9"/>
      <c r="T2837" s="78">
        <f t="shared" si="209"/>
        <v>225.54761904761904</v>
      </c>
      <c r="U2837" s="9"/>
      <c r="V2837" s="9"/>
      <c r="W2837" s="9"/>
      <c r="X2837" s="315"/>
      <c r="Y2837" s="9">
        <v>2232.1599999999994</v>
      </c>
      <c r="Z2837" s="9">
        <f t="shared" si="206"/>
        <v>2707.36</v>
      </c>
      <c r="AA2837" s="315"/>
      <c r="AB2837" s="9">
        <f t="shared" si="207"/>
        <v>1915.12</v>
      </c>
      <c r="AC2837" s="9">
        <v>2510.7199999999998</v>
      </c>
      <c r="AD2837" s="9"/>
      <c r="AG2837" s="315"/>
      <c r="AH2837" s="317"/>
      <c r="AI2837" s="317"/>
      <c r="AJ2837" s="317"/>
      <c r="AK2837" s="317"/>
      <c r="AL2837" s="315"/>
    </row>
    <row r="2838" spans="1:38">
      <c r="A2838" s="342"/>
      <c r="B2838" s="73"/>
      <c r="C2838" s="9" t="s">
        <v>566</v>
      </c>
      <c r="D2838" s="9"/>
      <c r="E2838" s="9" t="s">
        <v>59</v>
      </c>
      <c r="F2838" s="74">
        <v>458</v>
      </c>
      <c r="G2838" s="9"/>
      <c r="H2838" s="74">
        <f t="shared" si="205"/>
        <v>2</v>
      </c>
      <c r="I2838" s="9"/>
      <c r="J2838" s="76">
        <v>44.49</v>
      </c>
      <c r="K2838" s="9"/>
      <c r="L2838" s="315"/>
      <c r="M2838" s="9">
        <v>2</v>
      </c>
      <c r="N2838" s="35"/>
      <c r="O2838" s="315"/>
      <c r="P2838" s="75">
        <f t="shared" si="208"/>
        <v>22.245000000000001</v>
      </c>
      <c r="Q2838" s="9"/>
      <c r="R2838" s="9"/>
      <c r="S2838" s="9"/>
      <c r="T2838" s="78">
        <f t="shared" si="209"/>
        <v>229</v>
      </c>
      <c r="U2838" s="9"/>
      <c r="V2838" s="9"/>
      <c r="W2838" s="9"/>
      <c r="X2838" s="315"/>
      <c r="Y2838" s="9">
        <v>44.49</v>
      </c>
      <c r="Z2838" s="9">
        <f t="shared" si="206"/>
        <v>53.96</v>
      </c>
      <c r="AA2838" s="315"/>
      <c r="AB2838" s="9">
        <f t="shared" si="207"/>
        <v>38.17</v>
      </c>
      <c r="AC2838" s="9">
        <v>50.04</v>
      </c>
      <c r="AD2838" s="9"/>
      <c r="AG2838" s="315"/>
      <c r="AH2838" s="317"/>
      <c r="AI2838" s="317"/>
      <c r="AJ2838" s="317"/>
      <c r="AK2838" s="317"/>
      <c r="AL2838" s="315"/>
    </row>
    <row r="2839" spans="1:38">
      <c r="A2839" s="342"/>
      <c r="B2839" s="73"/>
      <c r="C2839" s="9" t="s">
        <v>566</v>
      </c>
      <c r="D2839" s="9"/>
      <c r="E2839" s="9" t="s">
        <v>70</v>
      </c>
      <c r="F2839" s="74">
        <v>764</v>
      </c>
      <c r="G2839" s="9"/>
      <c r="H2839" s="74">
        <f t="shared" si="205"/>
        <v>3</v>
      </c>
      <c r="I2839" s="9"/>
      <c r="J2839" s="76">
        <v>154.22999999999999</v>
      </c>
      <c r="K2839" s="9"/>
      <c r="L2839" s="315"/>
      <c r="M2839" s="9">
        <v>1</v>
      </c>
      <c r="N2839" s="35"/>
      <c r="O2839" s="315"/>
      <c r="P2839" s="75">
        <f t="shared" si="208"/>
        <v>154.22999999999999</v>
      </c>
      <c r="Q2839" s="9"/>
      <c r="R2839" s="9"/>
      <c r="S2839" s="9"/>
      <c r="T2839" s="78">
        <f t="shared" si="209"/>
        <v>764</v>
      </c>
      <c r="U2839" s="9"/>
      <c r="V2839" s="9"/>
      <c r="W2839" s="9"/>
      <c r="X2839" s="315"/>
      <c r="Y2839" s="9">
        <v>154.22999999999999</v>
      </c>
      <c r="Z2839" s="9">
        <f t="shared" si="206"/>
        <v>187.06</v>
      </c>
      <c r="AA2839" s="315"/>
      <c r="AB2839" s="9">
        <f t="shared" si="207"/>
        <v>132.32</v>
      </c>
      <c r="AC2839" s="9">
        <v>173.48</v>
      </c>
      <c r="AD2839" s="9"/>
      <c r="AG2839" s="315"/>
      <c r="AH2839" s="317"/>
      <c r="AI2839" s="317"/>
      <c r="AJ2839" s="317"/>
      <c r="AK2839" s="317"/>
      <c r="AL2839" s="315"/>
    </row>
    <row r="2840" spans="1:38">
      <c r="A2840" s="342"/>
      <c r="B2840" s="73"/>
      <c r="C2840" s="9" t="s">
        <v>566</v>
      </c>
      <c r="D2840" s="9"/>
      <c r="E2840" s="9" t="s">
        <v>64</v>
      </c>
      <c r="F2840" s="74">
        <v>15400</v>
      </c>
      <c r="G2840" s="9"/>
      <c r="H2840" s="74">
        <f t="shared" si="205"/>
        <v>51</v>
      </c>
      <c r="I2840" s="9"/>
      <c r="J2840" s="76">
        <v>2693.04</v>
      </c>
      <c r="K2840" s="9"/>
      <c r="L2840" s="315"/>
      <c r="M2840" s="9">
        <v>1</v>
      </c>
      <c r="N2840" s="35"/>
      <c r="O2840" s="315"/>
      <c r="P2840" s="75">
        <f t="shared" si="208"/>
        <v>2693.04</v>
      </c>
      <c r="Q2840" s="9"/>
      <c r="R2840" s="9"/>
      <c r="S2840" s="9"/>
      <c r="T2840" s="78">
        <f t="shared" si="209"/>
        <v>15400</v>
      </c>
      <c r="U2840" s="9"/>
      <c r="V2840" s="9"/>
      <c r="W2840" s="9"/>
      <c r="X2840" s="315"/>
      <c r="Y2840" s="9">
        <v>2693.04</v>
      </c>
      <c r="Z2840" s="9">
        <f t="shared" si="206"/>
        <v>3266.35</v>
      </c>
      <c r="AA2840" s="315"/>
      <c r="AB2840" s="9">
        <f t="shared" si="207"/>
        <v>2310.54</v>
      </c>
      <c r="AC2840" s="9">
        <v>3029.11</v>
      </c>
      <c r="AD2840" s="9"/>
      <c r="AG2840" s="315"/>
      <c r="AH2840" s="317"/>
      <c r="AI2840" s="317"/>
      <c r="AJ2840" s="317"/>
      <c r="AK2840" s="317"/>
      <c r="AL2840" s="315"/>
    </row>
    <row r="2841" spans="1:38">
      <c r="A2841" s="342"/>
      <c r="B2841" s="73"/>
      <c r="C2841" s="9" t="s">
        <v>566</v>
      </c>
      <c r="D2841" s="9"/>
      <c r="E2841" s="9" t="s">
        <v>567</v>
      </c>
      <c r="F2841" s="74">
        <v>925243</v>
      </c>
      <c r="G2841" s="9"/>
      <c r="H2841" s="74">
        <f t="shared" si="205"/>
        <v>3039</v>
      </c>
      <c r="I2841" s="9"/>
      <c r="J2841" s="76">
        <v>88997.450000000012</v>
      </c>
      <c r="K2841" s="9"/>
      <c r="L2841" s="315"/>
      <c r="M2841" s="9">
        <v>80</v>
      </c>
      <c r="N2841" s="35"/>
      <c r="O2841" s="315"/>
      <c r="P2841" s="75">
        <f t="shared" si="208"/>
        <v>1112.4681250000001</v>
      </c>
      <c r="Q2841" s="9"/>
      <c r="R2841" s="9"/>
      <c r="S2841" s="9"/>
      <c r="T2841" s="78">
        <f t="shared" si="209"/>
        <v>11565.5375</v>
      </c>
      <c r="U2841" s="9"/>
      <c r="V2841" s="9"/>
      <c r="W2841" s="9"/>
      <c r="X2841" s="315"/>
      <c r="Y2841" s="9">
        <v>88997.450000000012</v>
      </c>
      <c r="Z2841" s="9">
        <f t="shared" si="206"/>
        <v>107943.82</v>
      </c>
      <c r="AA2841" s="315"/>
      <c r="AB2841" s="9">
        <f t="shared" si="207"/>
        <v>76356.98</v>
      </c>
      <c r="AC2841" s="9">
        <v>100103.75</v>
      </c>
      <c r="AD2841" s="9"/>
      <c r="AG2841" s="315"/>
      <c r="AH2841" s="317"/>
      <c r="AI2841" s="317"/>
      <c r="AJ2841" s="317"/>
      <c r="AK2841" s="317"/>
      <c r="AL2841" s="315"/>
    </row>
    <row r="2842" spans="1:38">
      <c r="A2842" s="342"/>
      <c r="B2842" s="73"/>
      <c r="C2842" s="9" t="s">
        <v>568</v>
      </c>
      <c r="D2842" s="9"/>
      <c r="E2842" s="9" t="s">
        <v>117</v>
      </c>
      <c r="F2842" s="74">
        <v>1169478</v>
      </c>
      <c r="G2842" s="9"/>
      <c r="H2842" s="74">
        <f t="shared" si="205"/>
        <v>3841</v>
      </c>
      <c r="I2842" s="9"/>
      <c r="J2842" s="76">
        <v>132780.74999999994</v>
      </c>
      <c r="K2842" s="9"/>
      <c r="L2842" s="315"/>
      <c r="M2842" s="9">
        <v>323</v>
      </c>
      <c r="N2842" s="35"/>
      <c r="O2842" s="315"/>
      <c r="P2842" s="75">
        <f t="shared" si="208"/>
        <v>411.08591331269332</v>
      </c>
      <c r="Q2842" s="9"/>
      <c r="R2842" s="9"/>
      <c r="S2842" s="9"/>
      <c r="T2842" s="78">
        <f t="shared" si="209"/>
        <v>3620.6749226006191</v>
      </c>
      <c r="U2842" s="9"/>
      <c r="V2842" s="9"/>
      <c r="W2842" s="9"/>
      <c r="X2842" s="315"/>
      <c r="Y2842" s="9">
        <v>132780.74999999994</v>
      </c>
      <c r="Z2842" s="9">
        <f t="shared" si="206"/>
        <v>161047.99</v>
      </c>
      <c r="AA2842" s="315"/>
      <c r="AB2842" s="9">
        <f t="shared" si="207"/>
        <v>113921.66</v>
      </c>
      <c r="AC2842" s="9">
        <v>149350.92000000001</v>
      </c>
      <c r="AD2842" s="9"/>
      <c r="AG2842" s="315"/>
      <c r="AH2842" s="317"/>
      <c r="AI2842" s="317"/>
      <c r="AJ2842" s="317"/>
      <c r="AK2842" s="317"/>
      <c r="AL2842" s="315"/>
    </row>
    <row r="2843" spans="1:38">
      <c r="A2843" s="342"/>
      <c r="B2843" s="73"/>
      <c r="C2843" s="9" t="s">
        <v>607</v>
      </c>
      <c r="D2843" s="9"/>
      <c r="E2843" s="9" t="s">
        <v>181</v>
      </c>
      <c r="F2843" s="74">
        <v>424</v>
      </c>
      <c r="G2843" s="9"/>
      <c r="H2843" s="74">
        <f t="shared" si="205"/>
        <v>1</v>
      </c>
      <c r="I2843" s="9"/>
      <c r="J2843" s="76">
        <v>166.06</v>
      </c>
      <c r="K2843" s="9"/>
      <c r="L2843" s="315"/>
      <c r="M2843" s="9">
        <v>4</v>
      </c>
      <c r="N2843" s="35"/>
      <c r="O2843" s="315"/>
      <c r="P2843" s="75">
        <f t="shared" si="208"/>
        <v>41.515000000000001</v>
      </c>
      <c r="Q2843" s="9"/>
      <c r="R2843" s="9"/>
      <c r="S2843" s="9"/>
      <c r="T2843" s="78">
        <f t="shared" si="209"/>
        <v>106</v>
      </c>
      <c r="U2843" s="9"/>
      <c r="V2843" s="9"/>
      <c r="W2843" s="9"/>
      <c r="X2843" s="315"/>
      <c r="Y2843" s="9">
        <v>166.06</v>
      </c>
      <c r="Z2843" s="9">
        <f t="shared" si="206"/>
        <v>201.41</v>
      </c>
      <c r="AA2843" s="315"/>
      <c r="AB2843" s="9">
        <f t="shared" si="207"/>
        <v>142.47</v>
      </c>
      <c r="AC2843" s="9">
        <v>186.78</v>
      </c>
      <c r="AD2843" s="9"/>
      <c r="AG2843" s="315"/>
      <c r="AH2843" s="317"/>
      <c r="AI2843" s="317"/>
      <c r="AJ2843" s="317"/>
      <c r="AK2843" s="317"/>
      <c r="AL2843" s="315"/>
    </row>
    <row r="2844" spans="1:38">
      <c r="A2844" s="342"/>
      <c r="B2844" s="73"/>
      <c r="C2844" s="9" t="s">
        <v>608</v>
      </c>
      <c r="D2844" s="9"/>
      <c r="E2844" s="9" t="s">
        <v>135</v>
      </c>
      <c r="F2844" s="74">
        <v>1820</v>
      </c>
      <c r="G2844" s="9"/>
      <c r="H2844" s="74">
        <f t="shared" si="205"/>
        <v>6</v>
      </c>
      <c r="I2844" s="9"/>
      <c r="J2844" s="76">
        <v>276.45999999999998</v>
      </c>
      <c r="K2844" s="9"/>
      <c r="L2844" s="315"/>
      <c r="M2844" s="9">
        <v>1</v>
      </c>
      <c r="N2844" s="35"/>
      <c r="O2844" s="315"/>
      <c r="P2844" s="75">
        <f t="shared" si="208"/>
        <v>276.45999999999998</v>
      </c>
      <c r="Q2844" s="9"/>
      <c r="R2844" s="9"/>
      <c r="S2844" s="9"/>
      <c r="T2844" s="78">
        <f t="shared" si="209"/>
        <v>1820</v>
      </c>
      <c r="U2844" s="9"/>
      <c r="V2844" s="9"/>
      <c r="W2844" s="9"/>
      <c r="X2844" s="315"/>
      <c r="Y2844" s="9">
        <v>276.45999999999998</v>
      </c>
      <c r="Z2844" s="9">
        <f t="shared" si="206"/>
        <v>335.31</v>
      </c>
      <c r="AA2844" s="315"/>
      <c r="AB2844" s="9">
        <f t="shared" si="207"/>
        <v>237.19</v>
      </c>
      <c r="AC2844" s="9">
        <v>310.95999999999998</v>
      </c>
      <c r="AD2844" s="9"/>
      <c r="AG2844" s="315"/>
      <c r="AH2844" s="317"/>
      <c r="AI2844" s="317"/>
      <c r="AJ2844" s="317"/>
      <c r="AK2844" s="317"/>
      <c r="AL2844" s="315"/>
    </row>
    <row r="2845" spans="1:38">
      <c r="A2845" s="342"/>
      <c r="B2845" s="73"/>
      <c r="C2845" s="9" t="s">
        <v>572</v>
      </c>
      <c r="D2845" s="9"/>
      <c r="E2845" s="9" t="s">
        <v>567</v>
      </c>
      <c r="F2845" s="74">
        <v>30</v>
      </c>
      <c r="G2845" s="9"/>
      <c r="H2845" s="74">
        <f t="shared" si="205"/>
        <v>0</v>
      </c>
      <c r="I2845" s="9"/>
      <c r="J2845" s="76">
        <v>17.93</v>
      </c>
      <c r="K2845" s="9"/>
      <c r="L2845" s="315"/>
      <c r="M2845" s="9">
        <v>1</v>
      </c>
      <c r="N2845" s="35"/>
      <c r="O2845" s="315"/>
      <c r="P2845" s="75">
        <f t="shared" si="208"/>
        <v>17.93</v>
      </c>
      <c r="Q2845" s="9"/>
      <c r="R2845" s="9"/>
      <c r="S2845" s="9"/>
      <c r="T2845" s="78">
        <f t="shared" si="209"/>
        <v>30</v>
      </c>
      <c r="U2845" s="9"/>
      <c r="V2845" s="9"/>
      <c r="W2845" s="9"/>
      <c r="X2845" s="315"/>
      <c r="Y2845" s="9">
        <v>17.93</v>
      </c>
      <c r="Z2845" s="9">
        <f t="shared" si="206"/>
        <v>21.75</v>
      </c>
      <c r="AA2845" s="315"/>
      <c r="AB2845" s="9">
        <f t="shared" si="207"/>
        <v>15.38</v>
      </c>
      <c r="AC2845" s="9">
        <v>20.170000000000002</v>
      </c>
      <c r="AD2845" s="9"/>
      <c r="AG2845" s="315"/>
      <c r="AH2845" s="317"/>
      <c r="AI2845" s="317"/>
      <c r="AJ2845" s="317"/>
      <c r="AK2845" s="317"/>
      <c r="AL2845" s="315"/>
    </row>
    <row r="2846" spans="1:38">
      <c r="A2846" s="342"/>
      <c r="B2846" s="73"/>
      <c r="C2846" s="9" t="s">
        <v>572</v>
      </c>
      <c r="D2846" s="9"/>
      <c r="E2846" s="9" t="s">
        <v>218</v>
      </c>
      <c r="F2846" s="74">
        <v>206</v>
      </c>
      <c r="G2846" s="9"/>
      <c r="H2846" s="74">
        <f t="shared" si="205"/>
        <v>1</v>
      </c>
      <c r="I2846" s="9"/>
      <c r="J2846" s="76">
        <v>90.88</v>
      </c>
      <c r="K2846" s="9"/>
      <c r="L2846" s="315"/>
      <c r="M2846" s="9">
        <v>1</v>
      </c>
      <c r="N2846" s="35"/>
      <c r="O2846" s="315"/>
      <c r="P2846" s="75">
        <f t="shared" si="208"/>
        <v>90.88</v>
      </c>
      <c r="Q2846" s="9"/>
      <c r="R2846" s="9"/>
      <c r="S2846" s="9"/>
      <c r="T2846" s="78">
        <f t="shared" si="209"/>
        <v>206</v>
      </c>
      <c r="U2846" s="9"/>
      <c r="V2846" s="9"/>
      <c r="W2846" s="9"/>
      <c r="X2846" s="315"/>
      <c r="Y2846" s="9">
        <v>90.88</v>
      </c>
      <c r="Z2846" s="9">
        <f t="shared" si="206"/>
        <v>110.23</v>
      </c>
      <c r="AA2846" s="315"/>
      <c r="AB2846" s="9">
        <f t="shared" si="207"/>
        <v>77.97</v>
      </c>
      <c r="AC2846" s="9">
        <v>102.22</v>
      </c>
      <c r="AD2846" s="9"/>
      <c r="AG2846" s="315"/>
      <c r="AH2846" s="317"/>
      <c r="AI2846" s="317"/>
      <c r="AJ2846" s="317"/>
      <c r="AK2846" s="317"/>
      <c r="AL2846" s="315"/>
    </row>
    <row r="2847" spans="1:38">
      <c r="A2847" s="342"/>
      <c r="B2847" s="73"/>
      <c r="C2847" s="9" t="s">
        <v>572</v>
      </c>
      <c r="D2847" s="9"/>
      <c r="E2847" s="9" t="s">
        <v>446</v>
      </c>
      <c r="F2847" s="74">
        <v>1403031</v>
      </c>
      <c r="G2847" s="9"/>
      <c r="H2847" s="74">
        <f t="shared" si="205"/>
        <v>4608</v>
      </c>
      <c r="I2847" s="9"/>
      <c r="J2847" s="76">
        <v>139690.45000000001</v>
      </c>
      <c r="K2847" s="9"/>
      <c r="L2847" s="315"/>
      <c r="M2847" s="9">
        <v>511</v>
      </c>
      <c r="N2847" s="35"/>
      <c r="O2847" s="315"/>
      <c r="P2847" s="75">
        <f t="shared" si="208"/>
        <v>273.36682974559687</v>
      </c>
      <c r="Q2847" s="9"/>
      <c r="R2847" s="9"/>
      <c r="S2847" s="9"/>
      <c r="T2847" s="78">
        <f t="shared" si="209"/>
        <v>2745.6575342465753</v>
      </c>
      <c r="U2847" s="9"/>
      <c r="V2847" s="9"/>
      <c r="W2847" s="9"/>
      <c r="X2847" s="315"/>
      <c r="Y2847" s="9">
        <v>139690.45000000001</v>
      </c>
      <c r="Z2847" s="9">
        <f t="shared" si="206"/>
        <v>169428.68</v>
      </c>
      <c r="AA2847" s="315"/>
      <c r="AB2847" s="9">
        <f t="shared" si="207"/>
        <v>119849.96</v>
      </c>
      <c r="AC2847" s="9">
        <v>157122.91</v>
      </c>
      <c r="AD2847" s="9"/>
      <c r="AG2847" s="315"/>
      <c r="AH2847" s="317"/>
      <c r="AI2847" s="317"/>
      <c r="AJ2847" s="317"/>
      <c r="AK2847" s="317"/>
      <c r="AL2847" s="315"/>
    </row>
    <row r="2848" spans="1:38">
      <c r="A2848" s="342"/>
      <c r="B2848" s="73"/>
      <c r="C2848" s="9" t="s">
        <v>573</v>
      </c>
      <c r="D2848" s="9"/>
      <c r="E2848" s="9" t="s">
        <v>81</v>
      </c>
      <c r="F2848" s="74">
        <v>20139</v>
      </c>
      <c r="G2848" s="9"/>
      <c r="H2848" s="74">
        <f t="shared" si="205"/>
        <v>66</v>
      </c>
      <c r="I2848" s="9"/>
      <c r="J2848" s="76">
        <v>3661.32</v>
      </c>
      <c r="K2848" s="9"/>
      <c r="L2848" s="315"/>
      <c r="M2848" s="9">
        <v>6</v>
      </c>
      <c r="N2848" s="35"/>
      <c r="O2848" s="315"/>
      <c r="P2848" s="75">
        <f t="shared" si="208"/>
        <v>610.22</v>
      </c>
      <c r="Q2848" s="9"/>
      <c r="R2848" s="9"/>
      <c r="S2848" s="9"/>
      <c r="T2848" s="78">
        <f t="shared" si="209"/>
        <v>3356.5</v>
      </c>
      <c r="U2848" s="9"/>
      <c r="V2848" s="9"/>
      <c r="W2848" s="9"/>
      <c r="X2848" s="315"/>
      <c r="Y2848" s="9">
        <v>3661.32</v>
      </c>
      <c r="Z2848" s="9">
        <f t="shared" si="206"/>
        <v>4440.7700000000004</v>
      </c>
      <c r="AA2848" s="315"/>
      <c r="AB2848" s="9">
        <f t="shared" si="207"/>
        <v>3141.3</v>
      </c>
      <c r="AC2848" s="9">
        <v>4118.2299999999996</v>
      </c>
      <c r="AD2848" s="9"/>
      <c r="AG2848" s="315"/>
      <c r="AH2848" s="317"/>
      <c r="AI2848" s="317"/>
      <c r="AJ2848" s="317"/>
      <c r="AK2848" s="317"/>
      <c r="AL2848" s="315"/>
    </row>
    <row r="2849" spans="1:38">
      <c r="A2849" s="342"/>
      <c r="B2849" s="73"/>
      <c r="C2849" s="9" t="s">
        <v>574</v>
      </c>
      <c r="D2849" s="9"/>
      <c r="E2849" s="9" t="s">
        <v>446</v>
      </c>
      <c r="F2849" s="74">
        <v>16005</v>
      </c>
      <c r="G2849" s="9"/>
      <c r="H2849" s="74">
        <f>ROUND($H$2857*F2849/$F$2857,0)</f>
        <v>53</v>
      </c>
      <c r="I2849" s="9"/>
      <c r="J2849" s="76">
        <v>2855.11</v>
      </c>
      <c r="K2849" s="9"/>
      <c r="L2849" s="315"/>
      <c r="M2849" s="9">
        <v>20</v>
      </c>
      <c r="N2849" s="35"/>
      <c r="O2849" s="315"/>
      <c r="P2849" s="75">
        <f t="shared" si="208"/>
        <v>142.75550000000001</v>
      </c>
      <c r="Q2849" s="9"/>
      <c r="R2849" s="9"/>
      <c r="S2849" s="9"/>
      <c r="T2849" s="78">
        <f t="shared" si="209"/>
        <v>800.25</v>
      </c>
      <c r="U2849" s="9"/>
      <c r="V2849" s="9"/>
      <c r="W2849" s="9"/>
      <c r="X2849" s="315"/>
      <c r="Y2849" s="9">
        <v>2855.11</v>
      </c>
      <c r="Z2849" s="9">
        <f>ROUND($Z$2857*Y2849/$Y$2857,2)</f>
        <v>3462.92</v>
      </c>
      <c r="AA2849" s="315"/>
      <c r="AB2849" s="9">
        <f>ROUND($AB$2857*Y2849/$Y$2857,2)</f>
        <v>2449.59</v>
      </c>
      <c r="AC2849" s="9">
        <v>3211.41</v>
      </c>
      <c r="AD2849" s="9"/>
      <c r="AG2849" s="315"/>
      <c r="AH2849" s="317"/>
      <c r="AI2849" s="317"/>
      <c r="AJ2849" s="317"/>
      <c r="AK2849" s="317"/>
      <c r="AL2849" s="315"/>
    </row>
    <row r="2850" spans="1:38">
      <c r="A2850" s="342"/>
      <c r="B2850" s="73"/>
      <c r="C2850" s="9"/>
      <c r="D2850" s="9"/>
      <c r="E2850" s="9"/>
      <c r="F2850" s="74"/>
      <c r="G2850" s="9"/>
      <c r="H2850" s="74"/>
      <c r="I2850" s="9"/>
      <c r="J2850" s="76"/>
      <c r="K2850" s="9"/>
      <c r="L2850" s="315"/>
      <c r="M2850" s="9"/>
      <c r="N2850" s="35"/>
      <c r="O2850" s="315"/>
      <c r="P2850" s="75" t="e">
        <f t="shared" si="208"/>
        <v>#DIV/0!</v>
      </c>
      <c r="Q2850" s="9"/>
      <c r="R2850" s="9"/>
      <c r="S2850" s="9"/>
      <c r="T2850" s="78" t="e">
        <f t="shared" si="209"/>
        <v>#DIV/0!</v>
      </c>
      <c r="U2850" s="9"/>
      <c r="V2850" s="9"/>
      <c r="W2850" s="9"/>
      <c r="X2850" s="315"/>
      <c r="Y2850" s="9"/>
      <c r="Z2850" s="9"/>
      <c r="AA2850" s="315"/>
      <c r="AB2850" s="9"/>
      <c r="AC2850" s="9"/>
      <c r="AD2850" s="9"/>
      <c r="AG2850" s="315"/>
      <c r="AH2850" s="317"/>
      <c r="AI2850" s="317"/>
      <c r="AJ2850" s="317"/>
      <c r="AK2850" s="317"/>
      <c r="AL2850" s="315"/>
    </row>
    <row r="2851" spans="1:38">
      <c r="A2851" s="342"/>
      <c r="B2851" s="73"/>
      <c r="C2851" s="9"/>
      <c r="D2851" s="9"/>
      <c r="E2851" s="9"/>
      <c r="F2851" s="74"/>
      <c r="G2851" s="9"/>
      <c r="H2851" s="74"/>
      <c r="I2851" s="9"/>
      <c r="J2851" s="76"/>
      <c r="K2851" s="9"/>
      <c r="L2851" s="315"/>
      <c r="M2851" s="9"/>
      <c r="N2851" s="35"/>
      <c r="O2851" s="315"/>
      <c r="P2851" s="75" t="e">
        <f t="shared" si="208"/>
        <v>#DIV/0!</v>
      </c>
      <c r="Q2851" s="9"/>
      <c r="R2851" s="9"/>
      <c r="S2851" s="9"/>
      <c r="T2851" s="78" t="e">
        <f t="shared" si="209"/>
        <v>#DIV/0!</v>
      </c>
      <c r="U2851" s="9"/>
      <c r="V2851" s="9"/>
      <c r="W2851" s="9"/>
      <c r="X2851" s="315"/>
      <c r="Y2851" s="9"/>
      <c r="Z2851" s="9"/>
      <c r="AA2851" s="315"/>
      <c r="AB2851" s="9"/>
      <c r="AC2851" s="9"/>
      <c r="AD2851" s="9"/>
      <c r="AG2851" s="315"/>
      <c r="AH2851" s="317"/>
      <c r="AI2851" s="317"/>
      <c r="AJ2851" s="317"/>
      <c r="AK2851" s="317"/>
      <c r="AL2851" s="315"/>
    </row>
    <row r="2852" spans="1:38">
      <c r="A2852" s="342"/>
      <c r="B2852" s="73"/>
      <c r="C2852" s="9"/>
      <c r="D2852" s="9"/>
      <c r="E2852" s="9"/>
      <c r="F2852" s="74"/>
      <c r="G2852" s="9"/>
      <c r="H2852" s="74"/>
      <c r="I2852" s="9"/>
      <c r="J2852" s="76"/>
      <c r="K2852" s="9"/>
      <c r="L2852" s="315"/>
      <c r="M2852" s="9"/>
      <c r="N2852" s="35"/>
      <c r="O2852" s="315"/>
      <c r="P2852" s="75" t="e">
        <f t="shared" si="163"/>
        <v>#DIV/0!</v>
      </c>
      <c r="Q2852" s="9"/>
      <c r="R2852" s="9"/>
      <c r="S2852" s="9"/>
      <c r="T2852" s="78" t="e">
        <f t="shared" si="165"/>
        <v>#DIV/0!</v>
      </c>
      <c r="U2852" s="9"/>
      <c r="V2852" s="9"/>
      <c r="W2852" s="9"/>
      <c r="X2852" s="315"/>
      <c r="Y2852" s="9"/>
      <c r="Z2852" s="9"/>
      <c r="AA2852" s="315"/>
      <c r="AB2852" s="9"/>
      <c r="AC2852" s="9"/>
      <c r="AD2852" s="9"/>
      <c r="AG2852" s="315"/>
      <c r="AH2852" s="317"/>
      <c r="AI2852" s="317"/>
      <c r="AJ2852" s="317"/>
      <c r="AK2852" s="317"/>
      <c r="AL2852" s="315"/>
    </row>
    <row r="2853" spans="1:38">
      <c r="A2853" s="342"/>
      <c r="B2853" s="73"/>
      <c r="C2853" s="9"/>
      <c r="D2853" s="9"/>
      <c r="E2853" s="9"/>
      <c r="F2853" s="74"/>
      <c r="G2853" s="9"/>
      <c r="H2853" s="74"/>
      <c r="I2853" s="9"/>
      <c r="J2853" s="76"/>
      <c r="K2853" s="9"/>
      <c r="L2853" s="315"/>
      <c r="M2853" s="9"/>
      <c r="N2853" s="35"/>
      <c r="O2853" s="315"/>
      <c r="P2853" s="75" t="e">
        <f t="shared" si="163"/>
        <v>#DIV/0!</v>
      </c>
      <c r="Q2853" s="9"/>
      <c r="R2853" s="9"/>
      <c r="S2853" s="9"/>
      <c r="T2853" s="78" t="e">
        <f t="shared" si="165"/>
        <v>#DIV/0!</v>
      </c>
      <c r="U2853" s="9"/>
      <c r="V2853" s="9"/>
      <c r="W2853" s="9"/>
      <c r="X2853" s="315"/>
      <c r="Y2853" s="9"/>
      <c r="Z2853" s="9"/>
      <c r="AA2853" s="315"/>
      <c r="AB2853" s="9"/>
      <c r="AC2853" s="9"/>
      <c r="AD2853" s="9"/>
      <c r="AG2853" s="315"/>
      <c r="AH2853" s="317"/>
      <c r="AI2853" s="317"/>
      <c r="AJ2853" s="317"/>
      <c r="AK2853" s="317"/>
      <c r="AL2853" s="315"/>
    </row>
    <row r="2854" spans="1:38">
      <c r="A2854" s="342"/>
      <c r="B2854" s="73"/>
      <c r="C2854" s="9"/>
      <c r="D2854" s="9"/>
      <c r="E2854" s="9"/>
      <c r="F2854" s="74"/>
      <c r="G2854" s="9"/>
      <c r="H2854" s="74"/>
      <c r="I2854" s="9"/>
      <c r="J2854" s="76"/>
      <c r="K2854" s="9"/>
      <c r="L2854" s="315"/>
      <c r="M2854" s="9"/>
      <c r="N2854" s="35"/>
      <c r="O2854" s="315"/>
      <c r="P2854" s="75" t="e">
        <f t="shared" si="163"/>
        <v>#DIV/0!</v>
      </c>
      <c r="Q2854" s="9"/>
      <c r="R2854" s="9"/>
      <c r="S2854" s="9"/>
      <c r="T2854" s="78" t="e">
        <f t="shared" si="165"/>
        <v>#DIV/0!</v>
      </c>
      <c r="U2854" s="9"/>
      <c r="V2854" s="9"/>
      <c r="W2854" s="9"/>
      <c r="X2854" s="315"/>
      <c r="Y2854" s="9"/>
      <c r="Z2854" s="9"/>
      <c r="AA2854" s="315"/>
      <c r="AB2854" s="9"/>
      <c r="AC2854" s="9"/>
      <c r="AD2854" s="9"/>
      <c r="AG2854" s="315"/>
      <c r="AH2854" s="317"/>
      <c r="AI2854" s="317"/>
      <c r="AJ2854" s="317"/>
      <c r="AK2854" s="317"/>
      <c r="AL2854" s="315"/>
    </row>
    <row r="2855" spans="1:38">
      <c r="A2855" s="342"/>
      <c r="B2855" s="73"/>
      <c r="C2855" s="9"/>
      <c r="D2855" s="9"/>
      <c r="E2855" s="9"/>
      <c r="F2855" s="74"/>
      <c r="G2855" s="9"/>
      <c r="H2855" s="9"/>
      <c r="I2855" s="9"/>
      <c r="J2855" s="76"/>
      <c r="K2855" s="9"/>
      <c r="L2855" s="315"/>
      <c r="M2855" s="74"/>
      <c r="N2855" s="35"/>
      <c r="O2855" s="315"/>
      <c r="P2855" s="75" t="e">
        <f t="shared" si="163"/>
        <v>#DIV/0!</v>
      </c>
      <c r="Q2855" s="9"/>
      <c r="R2855" s="9"/>
      <c r="S2855" s="9"/>
      <c r="T2855" s="78" t="e">
        <f t="shared" si="165"/>
        <v>#DIV/0!</v>
      </c>
      <c r="U2855" s="9"/>
      <c r="V2855" s="9"/>
      <c r="W2855" s="9"/>
      <c r="X2855" s="315"/>
      <c r="Y2855" s="9"/>
      <c r="Z2855" s="9"/>
      <c r="AA2855" s="315"/>
      <c r="AB2855" s="9"/>
      <c r="AC2855" s="9"/>
      <c r="AD2855" s="9"/>
      <c r="AG2855" s="315"/>
      <c r="AH2855" s="317"/>
      <c r="AI2855" s="317"/>
      <c r="AJ2855" s="317"/>
      <c r="AK2855" s="317"/>
      <c r="AL2855" s="315"/>
    </row>
    <row r="2856" spans="1:38" ht="13.8" thickBot="1">
      <c r="A2856" s="342"/>
      <c r="B2856" s="73"/>
      <c r="C2856" s="9"/>
      <c r="D2856" s="9"/>
      <c r="E2856" s="9"/>
      <c r="F2856" s="74"/>
      <c r="G2856" s="9"/>
      <c r="H2856" s="74"/>
      <c r="I2856" s="9"/>
      <c r="J2856" s="76"/>
      <c r="K2856" s="9"/>
      <c r="L2856" s="315"/>
      <c r="M2856" s="74"/>
      <c r="N2856" s="35"/>
      <c r="O2856" s="315"/>
      <c r="P2856" s="75" t="e">
        <f t="shared" si="163"/>
        <v>#DIV/0!</v>
      </c>
      <c r="Q2856" s="9"/>
      <c r="R2856" s="9"/>
      <c r="S2856" s="9"/>
      <c r="T2856" s="78" t="e">
        <f t="shared" si="165"/>
        <v>#DIV/0!</v>
      </c>
      <c r="U2856" s="9"/>
      <c r="V2856" s="9"/>
      <c r="W2856" s="9"/>
      <c r="X2856" s="315"/>
      <c r="Y2856" s="9"/>
      <c r="Z2856" s="9"/>
      <c r="AA2856" s="315"/>
      <c r="AB2856" s="42"/>
      <c r="AC2856" s="9"/>
      <c r="AD2856" s="9"/>
      <c r="AG2856" s="315"/>
      <c r="AH2856" s="317"/>
      <c r="AI2856" s="317"/>
      <c r="AJ2856" s="317"/>
      <c r="AK2856" s="317"/>
      <c r="AL2856" s="315"/>
    </row>
    <row r="2857" spans="1:38" ht="13.8" thickBot="1">
      <c r="A2857" s="342"/>
      <c r="B2857" s="43" t="s">
        <v>575</v>
      </c>
      <c r="C2857" s="50"/>
      <c r="D2857" s="50"/>
      <c r="E2857" s="50"/>
      <c r="F2857" s="84">
        <f>SUM(F2308:F2856)</f>
        <v>365313230</v>
      </c>
      <c r="G2857" s="45"/>
      <c r="H2857" s="84">
        <v>1199758</v>
      </c>
      <c r="I2857" s="45"/>
      <c r="J2857" s="84">
        <f>SUM(J2308:J2856)</f>
        <v>34133679.730000004</v>
      </c>
      <c r="K2857" s="46"/>
      <c r="L2857" s="315"/>
      <c r="M2857" s="81">
        <f>SUM(M2308:M2856)</f>
        <v>65363</v>
      </c>
      <c r="N2857" s="46"/>
      <c r="O2857" s="315"/>
      <c r="P2857" s="75">
        <f t="shared" ref="P2857" si="210">J2857/M2857</f>
        <v>522.21715236448767</v>
      </c>
      <c r="Q2857" s="49" t="s">
        <v>576</v>
      </c>
      <c r="R2857" s="49" t="s">
        <v>576</v>
      </c>
      <c r="S2857" s="49" t="s">
        <v>576</v>
      </c>
      <c r="T2857" s="78">
        <f t="shared" ref="T2857" si="211">F2857/M2857</f>
        <v>5588.9911723758087</v>
      </c>
      <c r="U2857" s="49" t="s">
        <v>576</v>
      </c>
      <c r="V2857" s="49" t="s">
        <v>576</v>
      </c>
      <c r="W2857" s="51" t="s">
        <v>576</v>
      </c>
      <c r="X2857" s="315"/>
      <c r="Y2857" s="78">
        <f>SUM(Y2309:Y2849)</f>
        <v>34133679.730000004</v>
      </c>
      <c r="Z2857" s="304">
        <v>41400283</v>
      </c>
      <c r="AA2857" s="315"/>
      <c r="AB2857" s="307">
        <v>29285612</v>
      </c>
      <c r="AC2857" s="78">
        <f>SUM(AC2309:AC2849)</f>
        <v>38393339.99999997</v>
      </c>
      <c r="AD2857" s="46"/>
      <c r="AG2857" s="315"/>
      <c r="AH2857" s="317"/>
      <c r="AI2857" s="317"/>
      <c r="AJ2857" s="317"/>
      <c r="AK2857" s="317"/>
      <c r="AL2857" s="315"/>
    </row>
    <row r="2858" spans="1:38" s="3" customFormat="1">
      <c r="A2858" s="342"/>
      <c r="B2858" s="315"/>
      <c r="C2858" s="315"/>
      <c r="D2858" s="315"/>
      <c r="E2858" s="315"/>
      <c r="F2858" s="315"/>
      <c r="G2858" s="315"/>
      <c r="H2858" s="315"/>
      <c r="I2858" s="315"/>
      <c r="J2858" s="315"/>
      <c r="K2858" s="315"/>
      <c r="L2858" s="315"/>
      <c r="M2858" s="325"/>
      <c r="N2858" s="315"/>
      <c r="O2858" s="315"/>
      <c r="P2858" s="325"/>
      <c r="Q2858" s="315"/>
      <c r="R2858" s="315"/>
      <c r="S2858" s="315"/>
      <c r="T2858" s="315"/>
      <c r="U2858" s="315"/>
      <c r="V2858" s="315"/>
      <c r="W2858" s="315"/>
      <c r="X2858" s="315"/>
      <c r="Y2858" s="325"/>
      <c r="Z2858" s="315"/>
      <c r="AA2858" s="315"/>
      <c r="AB2858" s="30"/>
      <c r="AC2858" s="4"/>
      <c r="AD2858" s="4"/>
      <c r="AE2858" s="315"/>
      <c r="AF2858" s="315"/>
      <c r="AG2858" s="315"/>
      <c r="AH2858" s="315"/>
      <c r="AI2858" s="315"/>
      <c r="AJ2858" s="315"/>
      <c r="AK2858" s="315"/>
      <c r="AL2858" s="315"/>
    </row>
    <row r="2859" spans="1:38" ht="66">
      <c r="A2859" s="339">
        <v>43556</v>
      </c>
      <c r="B2859" s="343" t="s">
        <v>578</v>
      </c>
      <c r="C2859" s="343" t="s">
        <v>35</v>
      </c>
      <c r="D2859" s="343" t="s">
        <v>36</v>
      </c>
      <c r="E2859" s="343" t="s">
        <v>37</v>
      </c>
      <c r="F2859" s="344" t="s">
        <v>38</v>
      </c>
      <c r="G2859" s="344" t="s">
        <v>38</v>
      </c>
      <c r="H2859" s="344" t="s">
        <v>39</v>
      </c>
      <c r="I2859" s="344" t="s">
        <v>39</v>
      </c>
      <c r="J2859" s="344" t="s">
        <v>40</v>
      </c>
      <c r="K2859" s="344" t="s">
        <v>41</v>
      </c>
      <c r="L2859" s="345"/>
      <c r="M2859" s="344" t="s">
        <v>42</v>
      </c>
      <c r="N2859" s="346" t="s">
        <v>42</v>
      </c>
      <c r="O2859" s="347"/>
      <c r="P2859" s="344" t="s">
        <v>43</v>
      </c>
      <c r="Q2859" s="344" t="s">
        <v>43</v>
      </c>
      <c r="R2859" s="344" t="s">
        <v>44</v>
      </c>
      <c r="S2859" s="344" t="s">
        <v>44</v>
      </c>
      <c r="T2859" s="344" t="s">
        <v>45</v>
      </c>
      <c r="U2859" s="344" t="s">
        <v>45</v>
      </c>
      <c r="V2859" s="344" t="s">
        <v>46</v>
      </c>
      <c r="W2859" s="344" t="s">
        <v>46</v>
      </c>
      <c r="X2859" s="347"/>
      <c r="Y2859" s="344" t="s">
        <v>47</v>
      </c>
      <c r="Z2859" s="344" t="s">
        <v>48</v>
      </c>
      <c r="AA2859" s="315"/>
      <c r="AB2859" s="344" t="s">
        <v>49</v>
      </c>
      <c r="AC2859" s="344" t="s">
        <v>50</v>
      </c>
      <c r="AD2859" s="344" t="s">
        <v>51</v>
      </c>
      <c r="AG2859" s="315"/>
      <c r="AH2859" s="317"/>
      <c r="AI2859" s="317"/>
      <c r="AJ2859" s="317"/>
      <c r="AK2859" s="317"/>
      <c r="AL2859" s="315"/>
    </row>
    <row r="2860" spans="1:38">
      <c r="A2860" s="342"/>
      <c r="B2860" s="73"/>
      <c r="C2860" s="9" t="s">
        <v>52</v>
      </c>
      <c r="D2860" s="9"/>
      <c r="E2860" s="9" t="s">
        <v>52</v>
      </c>
      <c r="F2860" s="74"/>
      <c r="G2860" s="9"/>
      <c r="H2860" s="74"/>
      <c r="I2860" s="9"/>
      <c r="J2860" s="76"/>
      <c r="K2860" s="9"/>
      <c r="L2860" s="315"/>
      <c r="M2860" s="74"/>
      <c r="N2860" s="35"/>
      <c r="O2860" s="315"/>
      <c r="P2860" s="75" t="e">
        <f t="shared" ref="P2860:P3384" si="212">J2860/M2860</f>
        <v>#DIV/0!</v>
      </c>
      <c r="Q2860" s="9"/>
      <c r="R2860" s="9"/>
      <c r="S2860" s="9"/>
      <c r="T2860" s="78" t="e">
        <f t="shared" ref="T2860:T3384" si="213">F2860/M2860</f>
        <v>#DIV/0!</v>
      </c>
      <c r="U2860" s="9"/>
      <c r="V2860" s="9"/>
      <c r="W2860" s="9"/>
      <c r="X2860" s="315"/>
      <c r="Y2860" s="9"/>
      <c r="Z2860" s="72"/>
      <c r="AA2860" s="315"/>
      <c r="AB2860" s="78"/>
      <c r="AC2860" s="9"/>
      <c r="AD2860" s="9"/>
      <c r="AG2860" s="315"/>
      <c r="AH2860" s="317"/>
      <c r="AI2860" s="317"/>
      <c r="AJ2860" s="317"/>
      <c r="AK2860" s="317"/>
      <c r="AL2860" s="315"/>
    </row>
    <row r="2861" spans="1:38">
      <c r="A2861" s="342"/>
      <c r="B2861" s="73"/>
      <c r="C2861" s="9" t="s">
        <v>53</v>
      </c>
      <c r="D2861" s="9"/>
      <c r="E2861" s="9" t="s">
        <v>54</v>
      </c>
      <c r="F2861" s="74">
        <v>1809361</v>
      </c>
      <c r="G2861" s="9"/>
      <c r="H2861" s="74">
        <f t="shared" ref="H2861:H2924" si="214">ROUND($H$3385*F2861/$F$3385,0)</f>
        <v>5846</v>
      </c>
      <c r="I2861" s="9"/>
      <c r="J2861" s="76">
        <v>182964.45</v>
      </c>
      <c r="K2861" s="9"/>
      <c r="L2861" s="315"/>
      <c r="M2861" s="9">
        <v>627</v>
      </c>
      <c r="N2861" s="35"/>
      <c r="O2861" s="315"/>
      <c r="P2861" s="75">
        <f t="shared" si="212"/>
        <v>291.80933014354071</v>
      </c>
      <c r="Q2861" s="9"/>
      <c r="R2861" s="9"/>
      <c r="S2861" s="9"/>
      <c r="T2861" s="78">
        <f t="shared" si="213"/>
        <v>2885.74322169059</v>
      </c>
      <c r="U2861" s="9"/>
      <c r="V2861" s="9"/>
      <c r="W2861" s="9"/>
      <c r="X2861" s="315"/>
      <c r="Y2861" s="9">
        <v>182964.45</v>
      </c>
      <c r="Z2861" s="9">
        <f t="shared" ref="Z2861:Z2924" si="215">ROUND($Z$3385*Y2861/$Y$3385,2)</f>
        <v>287068.88</v>
      </c>
      <c r="AA2861" s="315"/>
      <c r="AB2861" s="9">
        <f t="shared" ref="AB2861:AB2924" si="216">ROUND($AB$3385*Y2861/$Y$3385,2)</f>
        <v>171381.15</v>
      </c>
      <c r="AC2861" s="9">
        <v>220834.28</v>
      </c>
      <c r="AD2861" s="9"/>
      <c r="AG2861" s="315"/>
      <c r="AH2861" s="317"/>
      <c r="AI2861" s="317"/>
      <c r="AJ2861" s="317"/>
      <c r="AK2861" s="317"/>
      <c r="AL2861" s="315"/>
    </row>
    <row r="2862" spans="1:38">
      <c r="A2862" s="342"/>
      <c r="B2862" s="73"/>
      <c r="C2862" s="9" t="s">
        <v>53</v>
      </c>
      <c r="D2862" s="9"/>
      <c r="E2862" s="9" t="s">
        <v>56</v>
      </c>
      <c r="F2862" s="74">
        <v>351743</v>
      </c>
      <c r="G2862" s="9"/>
      <c r="H2862" s="74">
        <f t="shared" si="214"/>
        <v>1137</v>
      </c>
      <c r="I2862" s="9"/>
      <c r="J2862" s="76">
        <v>19259.53</v>
      </c>
      <c r="K2862" s="9"/>
      <c r="L2862" s="315"/>
      <c r="M2862" s="9">
        <v>37</v>
      </c>
      <c r="N2862" s="35"/>
      <c r="O2862" s="315"/>
      <c r="P2862" s="75">
        <f t="shared" ref="P2862:P2925" si="217">J2862/M2862</f>
        <v>520.52783783783775</v>
      </c>
      <c r="Q2862" s="9"/>
      <c r="R2862" s="9"/>
      <c r="S2862" s="9"/>
      <c r="T2862" s="78">
        <f t="shared" ref="T2862:T2925" si="218">F2862/M2862</f>
        <v>9506.5675675675684</v>
      </c>
      <c r="U2862" s="9"/>
      <c r="V2862" s="9"/>
      <c r="W2862" s="9"/>
      <c r="X2862" s="315"/>
      <c r="Y2862" s="9">
        <v>19259.53</v>
      </c>
      <c r="Z2862" s="9">
        <f t="shared" si="215"/>
        <v>30217.96</v>
      </c>
      <c r="AA2862" s="315"/>
      <c r="AB2862" s="9">
        <f t="shared" si="216"/>
        <v>18040.23</v>
      </c>
      <c r="AC2862" s="9">
        <v>23245.85</v>
      </c>
      <c r="AD2862" s="9"/>
      <c r="AG2862" s="315"/>
      <c r="AH2862" s="317"/>
      <c r="AI2862" s="317"/>
      <c r="AJ2862" s="317"/>
      <c r="AK2862" s="317"/>
      <c r="AL2862" s="315"/>
    </row>
    <row r="2863" spans="1:38">
      <c r="A2863" s="342"/>
      <c r="B2863" s="73"/>
      <c r="C2863" s="9" t="s">
        <v>57</v>
      </c>
      <c r="D2863" s="9"/>
      <c r="E2863" s="9" t="s">
        <v>54</v>
      </c>
      <c r="F2863" s="74">
        <v>1029634</v>
      </c>
      <c r="G2863" s="9"/>
      <c r="H2863" s="74">
        <f t="shared" si="214"/>
        <v>3327</v>
      </c>
      <c r="I2863" s="9"/>
      <c r="J2863" s="76">
        <v>90831.650000000038</v>
      </c>
      <c r="K2863" s="9"/>
      <c r="L2863" s="315"/>
      <c r="M2863" s="9">
        <v>331</v>
      </c>
      <c r="N2863" s="35"/>
      <c r="O2863" s="315"/>
      <c r="P2863" s="75">
        <f t="shared" si="217"/>
        <v>274.41586102719043</v>
      </c>
      <c r="Q2863" s="9"/>
      <c r="R2863" s="9"/>
      <c r="S2863" s="9"/>
      <c r="T2863" s="78">
        <f t="shared" si="218"/>
        <v>3110.6767371601209</v>
      </c>
      <c r="U2863" s="9"/>
      <c r="V2863" s="9"/>
      <c r="W2863" s="9"/>
      <c r="X2863" s="315"/>
      <c r="Y2863" s="9">
        <v>90831.650000000038</v>
      </c>
      <c r="Z2863" s="9">
        <f t="shared" si="215"/>
        <v>142513.70000000001</v>
      </c>
      <c r="AA2863" s="315"/>
      <c r="AB2863" s="9">
        <f t="shared" si="216"/>
        <v>85081.19</v>
      </c>
      <c r="AC2863" s="9">
        <v>109631.91</v>
      </c>
      <c r="AD2863" s="9"/>
      <c r="AG2863" s="315"/>
      <c r="AH2863" s="317"/>
      <c r="AI2863" s="317"/>
      <c r="AJ2863" s="317"/>
      <c r="AK2863" s="317"/>
      <c r="AL2863" s="315"/>
    </row>
    <row r="2864" spans="1:38">
      <c r="A2864" s="342"/>
      <c r="B2864" s="73"/>
      <c r="C2864" s="9" t="s">
        <v>57</v>
      </c>
      <c r="D2864" s="9"/>
      <c r="E2864" s="9" t="s">
        <v>138</v>
      </c>
      <c r="F2864" s="74">
        <v>4</v>
      </c>
      <c r="G2864" s="9"/>
      <c r="H2864" s="74">
        <f t="shared" si="214"/>
        <v>0</v>
      </c>
      <c r="I2864" s="9"/>
      <c r="J2864" s="76">
        <v>12.07</v>
      </c>
      <c r="K2864" s="9"/>
      <c r="L2864" s="315"/>
      <c r="M2864" s="9">
        <v>1</v>
      </c>
      <c r="N2864" s="35"/>
      <c r="O2864" s="315"/>
      <c r="P2864" s="75">
        <f t="shared" si="217"/>
        <v>12.07</v>
      </c>
      <c r="Q2864" s="9"/>
      <c r="R2864" s="9"/>
      <c r="S2864" s="9"/>
      <c r="T2864" s="78">
        <f t="shared" si="218"/>
        <v>4</v>
      </c>
      <c r="U2864" s="9"/>
      <c r="V2864" s="9"/>
      <c r="W2864" s="9"/>
      <c r="X2864" s="315"/>
      <c r="Y2864" s="9">
        <v>12.07</v>
      </c>
      <c r="Z2864" s="9">
        <f t="shared" si="215"/>
        <v>18.940000000000001</v>
      </c>
      <c r="AA2864" s="315"/>
      <c r="AB2864" s="9">
        <f t="shared" si="216"/>
        <v>11.31</v>
      </c>
      <c r="AC2864" s="9">
        <v>14.57</v>
      </c>
      <c r="AD2864" s="9"/>
      <c r="AG2864" s="315"/>
      <c r="AH2864" s="317"/>
      <c r="AI2864" s="317"/>
      <c r="AJ2864" s="317"/>
      <c r="AK2864" s="317"/>
      <c r="AL2864" s="315"/>
    </row>
    <row r="2865" spans="1:38">
      <c r="A2865" s="342"/>
      <c r="B2865" s="73"/>
      <c r="C2865" s="9" t="s">
        <v>57</v>
      </c>
      <c r="D2865" s="9"/>
      <c r="E2865" s="9" t="s">
        <v>56</v>
      </c>
      <c r="F2865" s="74">
        <v>1622</v>
      </c>
      <c r="G2865" s="9"/>
      <c r="H2865" s="74">
        <f t="shared" si="214"/>
        <v>5</v>
      </c>
      <c r="I2865" s="9"/>
      <c r="J2865" s="76">
        <v>348.07000000000005</v>
      </c>
      <c r="K2865" s="9"/>
      <c r="L2865" s="315"/>
      <c r="M2865" s="9">
        <v>3</v>
      </c>
      <c r="N2865" s="35"/>
      <c r="O2865" s="315"/>
      <c r="P2865" s="75">
        <f t="shared" si="217"/>
        <v>116.02333333333335</v>
      </c>
      <c r="Q2865" s="9"/>
      <c r="R2865" s="9"/>
      <c r="S2865" s="9"/>
      <c r="T2865" s="78">
        <f t="shared" si="218"/>
        <v>540.66666666666663</v>
      </c>
      <c r="U2865" s="9"/>
      <c r="V2865" s="9"/>
      <c r="W2865" s="9"/>
      <c r="X2865" s="315"/>
      <c r="Y2865" s="9">
        <v>348.07000000000005</v>
      </c>
      <c r="Z2865" s="9">
        <f t="shared" si="215"/>
        <v>546.12</v>
      </c>
      <c r="AA2865" s="315"/>
      <c r="AB2865" s="9">
        <f t="shared" si="216"/>
        <v>326.02999999999997</v>
      </c>
      <c r="AC2865" s="9">
        <v>420.11</v>
      </c>
      <c r="AD2865" s="9"/>
      <c r="AG2865" s="315"/>
      <c r="AH2865" s="317"/>
      <c r="AI2865" s="317"/>
      <c r="AJ2865" s="317"/>
      <c r="AK2865" s="317"/>
      <c r="AL2865" s="315"/>
    </row>
    <row r="2866" spans="1:38">
      <c r="A2866" s="342"/>
      <c r="B2866" s="73"/>
      <c r="C2866" s="9" t="s">
        <v>57</v>
      </c>
      <c r="D2866" s="9"/>
      <c r="E2866" s="9" t="s">
        <v>74</v>
      </c>
      <c r="F2866" s="74">
        <v>2162</v>
      </c>
      <c r="G2866" s="9"/>
      <c r="H2866" s="74">
        <f t="shared" si="214"/>
        <v>7</v>
      </c>
      <c r="I2866" s="9"/>
      <c r="J2866" s="76">
        <v>315.5</v>
      </c>
      <c r="K2866" s="9"/>
      <c r="L2866" s="315"/>
      <c r="M2866" s="9">
        <v>1</v>
      </c>
      <c r="N2866" s="35"/>
      <c r="O2866" s="315"/>
      <c r="P2866" s="75">
        <f t="shared" si="217"/>
        <v>315.5</v>
      </c>
      <c r="Q2866" s="9"/>
      <c r="R2866" s="9"/>
      <c r="S2866" s="9"/>
      <c r="T2866" s="78">
        <f t="shared" si="218"/>
        <v>2162</v>
      </c>
      <c r="U2866" s="9"/>
      <c r="V2866" s="9"/>
      <c r="W2866" s="9"/>
      <c r="X2866" s="315"/>
      <c r="Y2866" s="9">
        <v>315.5</v>
      </c>
      <c r="Z2866" s="9">
        <f t="shared" si="215"/>
        <v>495.02</v>
      </c>
      <c r="AA2866" s="315"/>
      <c r="AB2866" s="9">
        <f t="shared" si="216"/>
        <v>295.52999999999997</v>
      </c>
      <c r="AC2866" s="9">
        <v>380.8</v>
      </c>
      <c r="AD2866" s="9"/>
      <c r="AG2866" s="315"/>
      <c r="AH2866" s="317"/>
      <c r="AI2866" s="317"/>
      <c r="AJ2866" s="317"/>
      <c r="AK2866" s="317"/>
      <c r="AL2866" s="315"/>
    </row>
    <row r="2867" spans="1:38">
      <c r="A2867" s="342"/>
      <c r="B2867" s="73"/>
      <c r="C2867" s="9" t="s">
        <v>58</v>
      </c>
      <c r="D2867" s="9"/>
      <c r="E2867" s="9" t="s">
        <v>59</v>
      </c>
      <c r="F2867" s="74">
        <v>141922</v>
      </c>
      <c r="G2867" s="9"/>
      <c r="H2867" s="74">
        <f t="shared" si="214"/>
        <v>459</v>
      </c>
      <c r="I2867" s="9"/>
      <c r="J2867" s="76">
        <v>15283.820000000005</v>
      </c>
      <c r="K2867" s="9"/>
      <c r="L2867" s="315"/>
      <c r="M2867" s="9">
        <v>68</v>
      </c>
      <c r="N2867" s="35"/>
      <c r="O2867" s="315"/>
      <c r="P2867" s="75">
        <f t="shared" si="217"/>
        <v>224.76205882352949</v>
      </c>
      <c r="Q2867" s="9"/>
      <c r="R2867" s="9"/>
      <c r="S2867" s="9"/>
      <c r="T2867" s="78">
        <f t="shared" si="218"/>
        <v>2087.0882352941176</v>
      </c>
      <c r="U2867" s="9"/>
      <c r="V2867" s="9"/>
      <c r="W2867" s="9"/>
      <c r="X2867" s="315"/>
      <c r="Y2867" s="9">
        <v>15283.820000000005</v>
      </c>
      <c r="Z2867" s="9">
        <f t="shared" si="215"/>
        <v>23980.12</v>
      </c>
      <c r="AA2867" s="315"/>
      <c r="AB2867" s="9">
        <f t="shared" si="216"/>
        <v>14316.22</v>
      </c>
      <c r="AC2867" s="9">
        <v>18447.25</v>
      </c>
      <c r="AD2867" s="9"/>
      <c r="AG2867" s="315"/>
      <c r="AH2867" s="317"/>
      <c r="AI2867" s="317"/>
      <c r="AJ2867" s="317"/>
      <c r="AK2867" s="317"/>
      <c r="AL2867" s="315"/>
    </row>
    <row r="2868" spans="1:38">
      <c r="A2868" s="342"/>
      <c r="B2868" s="73"/>
      <c r="C2868" s="9" t="s">
        <v>60</v>
      </c>
      <c r="D2868" s="9"/>
      <c r="E2868" s="9" t="s">
        <v>61</v>
      </c>
      <c r="F2868" s="74">
        <v>3130</v>
      </c>
      <c r="G2868" s="9"/>
      <c r="H2868" s="74">
        <f t="shared" si="214"/>
        <v>10</v>
      </c>
      <c r="I2868" s="9"/>
      <c r="J2868" s="76">
        <v>477.03000000000003</v>
      </c>
      <c r="K2868" s="9"/>
      <c r="L2868" s="315"/>
      <c r="M2868" s="9">
        <v>5</v>
      </c>
      <c r="N2868" s="35"/>
      <c r="O2868" s="315"/>
      <c r="P2868" s="75">
        <f t="shared" si="217"/>
        <v>95.406000000000006</v>
      </c>
      <c r="Q2868" s="9"/>
      <c r="R2868" s="9"/>
      <c r="S2868" s="9"/>
      <c r="T2868" s="78">
        <f t="shared" si="218"/>
        <v>626</v>
      </c>
      <c r="U2868" s="9"/>
      <c r="V2868" s="9"/>
      <c r="W2868" s="9"/>
      <c r="X2868" s="315"/>
      <c r="Y2868" s="9">
        <v>477.03000000000003</v>
      </c>
      <c r="Z2868" s="9">
        <f t="shared" si="215"/>
        <v>748.45</v>
      </c>
      <c r="AA2868" s="315"/>
      <c r="AB2868" s="9">
        <f t="shared" si="216"/>
        <v>446.83</v>
      </c>
      <c r="AC2868" s="9">
        <v>575.77</v>
      </c>
      <c r="AD2868" s="9"/>
      <c r="AG2868" s="315"/>
      <c r="AH2868" s="317"/>
      <c r="AI2868" s="317"/>
      <c r="AJ2868" s="317"/>
      <c r="AK2868" s="317"/>
      <c r="AL2868" s="315"/>
    </row>
    <row r="2869" spans="1:38">
      <c r="A2869" s="342"/>
      <c r="B2869" s="73"/>
      <c r="C2869" s="9" t="s">
        <v>62</v>
      </c>
      <c r="D2869" s="9"/>
      <c r="E2869" s="9" t="s">
        <v>63</v>
      </c>
      <c r="F2869" s="74">
        <v>212830</v>
      </c>
      <c r="G2869" s="9"/>
      <c r="H2869" s="74">
        <f t="shared" si="214"/>
        <v>688</v>
      </c>
      <c r="I2869" s="9"/>
      <c r="J2869" s="76">
        <v>29567.249999999975</v>
      </c>
      <c r="K2869" s="9"/>
      <c r="L2869" s="315"/>
      <c r="M2869" s="9">
        <v>172</v>
      </c>
      <c r="N2869" s="35"/>
      <c r="O2869" s="315"/>
      <c r="P2869" s="75">
        <f t="shared" si="217"/>
        <v>171.90261627906963</v>
      </c>
      <c r="Q2869" s="9"/>
      <c r="R2869" s="9"/>
      <c r="S2869" s="9"/>
      <c r="T2869" s="78">
        <f t="shared" si="218"/>
        <v>1237.3837209302326</v>
      </c>
      <c r="U2869" s="9"/>
      <c r="V2869" s="9"/>
      <c r="W2869" s="9"/>
      <c r="X2869" s="315"/>
      <c r="Y2869" s="9">
        <v>29567.249999999975</v>
      </c>
      <c r="Z2869" s="9">
        <f t="shared" si="215"/>
        <v>46390.64</v>
      </c>
      <c r="AA2869" s="315"/>
      <c r="AB2869" s="9">
        <f t="shared" si="216"/>
        <v>27695.38</v>
      </c>
      <c r="AC2869" s="9">
        <v>35687.06</v>
      </c>
      <c r="AD2869" s="9"/>
      <c r="AG2869" s="315"/>
      <c r="AH2869" s="317"/>
      <c r="AI2869" s="317"/>
      <c r="AJ2869" s="317"/>
      <c r="AK2869" s="317"/>
      <c r="AL2869" s="315"/>
    </row>
    <row r="2870" spans="1:38">
      <c r="A2870" s="342"/>
      <c r="B2870" s="73"/>
      <c r="C2870" s="9" t="s">
        <v>67</v>
      </c>
      <c r="D2870" s="9"/>
      <c r="E2870" s="9" t="s">
        <v>358</v>
      </c>
      <c r="F2870" s="74">
        <v>937</v>
      </c>
      <c r="G2870" s="9"/>
      <c r="H2870" s="74">
        <f t="shared" si="214"/>
        <v>3</v>
      </c>
      <c r="I2870" s="9"/>
      <c r="J2870" s="76">
        <v>123.14</v>
      </c>
      <c r="K2870" s="9"/>
      <c r="L2870" s="315"/>
      <c r="M2870" s="9">
        <v>2</v>
      </c>
      <c r="N2870" s="35"/>
      <c r="O2870" s="315"/>
      <c r="P2870" s="75">
        <f t="shared" si="217"/>
        <v>61.57</v>
      </c>
      <c r="Q2870" s="9"/>
      <c r="R2870" s="9"/>
      <c r="S2870" s="9"/>
      <c r="T2870" s="78">
        <f t="shared" si="218"/>
        <v>468.5</v>
      </c>
      <c r="U2870" s="9"/>
      <c r="V2870" s="9"/>
      <c r="W2870" s="9"/>
      <c r="X2870" s="315"/>
      <c r="Y2870" s="9">
        <v>123.14</v>
      </c>
      <c r="Z2870" s="9">
        <f t="shared" si="215"/>
        <v>193.21</v>
      </c>
      <c r="AA2870" s="315"/>
      <c r="AB2870" s="9">
        <f t="shared" si="216"/>
        <v>115.34</v>
      </c>
      <c r="AC2870" s="9">
        <v>148.63</v>
      </c>
      <c r="AD2870" s="9"/>
      <c r="AG2870" s="315"/>
      <c r="AH2870" s="317"/>
      <c r="AI2870" s="317"/>
      <c r="AJ2870" s="317"/>
      <c r="AK2870" s="317"/>
      <c r="AL2870" s="315"/>
    </row>
    <row r="2871" spans="1:38">
      <c r="A2871" s="342"/>
      <c r="B2871" s="73"/>
      <c r="C2871" s="9" t="s">
        <v>69</v>
      </c>
      <c r="D2871" s="9"/>
      <c r="E2871" s="9" t="s">
        <v>70</v>
      </c>
      <c r="F2871" s="74">
        <v>236183</v>
      </c>
      <c r="G2871" s="9"/>
      <c r="H2871" s="74">
        <f t="shared" si="214"/>
        <v>763</v>
      </c>
      <c r="I2871" s="9"/>
      <c r="J2871" s="76">
        <v>28260.859999999997</v>
      </c>
      <c r="K2871" s="9"/>
      <c r="L2871" s="315"/>
      <c r="M2871" s="9">
        <v>33</v>
      </c>
      <c r="N2871" s="35"/>
      <c r="O2871" s="315"/>
      <c r="P2871" s="75">
        <f t="shared" si="217"/>
        <v>856.38969696969684</v>
      </c>
      <c r="Q2871" s="9"/>
      <c r="R2871" s="9"/>
      <c r="S2871" s="9"/>
      <c r="T2871" s="78">
        <f t="shared" si="218"/>
        <v>7157.060606060606</v>
      </c>
      <c r="U2871" s="9"/>
      <c r="V2871" s="9"/>
      <c r="W2871" s="9"/>
      <c r="X2871" s="315"/>
      <c r="Y2871" s="9">
        <v>28260.859999999997</v>
      </c>
      <c r="Z2871" s="9">
        <f t="shared" si="215"/>
        <v>44340.93</v>
      </c>
      <c r="AA2871" s="315"/>
      <c r="AB2871" s="9">
        <f t="shared" si="216"/>
        <v>26471.69</v>
      </c>
      <c r="AC2871" s="9">
        <v>34110.269999999997</v>
      </c>
      <c r="AD2871" s="9"/>
      <c r="AG2871" s="315"/>
      <c r="AH2871" s="317"/>
      <c r="AI2871" s="317"/>
      <c r="AJ2871" s="317"/>
      <c r="AK2871" s="317"/>
      <c r="AL2871" s="315"/>
    </row>
    <row r="2872" spans="1:38">
      <c r="A2872" s="342"/>
      <c r="B2872" s="73"/>
      <c r="C2872" s="9" t="s">
        <v>71</v>
      </c>
      <c r="D2872" s="9"/>
      <c r="E2872" s="9" t="s">
        <v>72</v>
      </c>
      <c r="F2872" s="74">
        <v>1048686</v>
      </c>
      <c r="G2872" s="9"/>
      <c r="H2872" s="74">
        <f t="shared" si="214"/>
        <v>3389</v>
      </c>
      <c r="I2872" s="9"/>
      <c r="J2872" s="76">
        <v>110470.85000000008</v>
      </c>
      <c r="K2872" s="9"/>
      <c r="L2872" s="315"/>
      <c r="M2872" s="9">
        <v>395</v>
      </c>
      <c r="N2872" s="35"/>
      <c r="O2872" s="315"/>
      <c r="P2872" s="75">
        <f t="shared" si="217"/>
        <v>279.67303797468372</v>
      </c>
      <c r="Q2872" s="9"/>
      <c r="R2872" s="9"/>
      <c r="S2872" s="9"/>
      <c r="T2872" s="78">
        <f t="shared" si="218"/>
        <v>2654.9012658227848</v>
      </c>
      <c r="U2872" s="9"/>
      <c r="V2872" s="9"/>
      <c r="W2872" s="9"/>
      <c r="X2872" s="315"/>
      <c r="Y2872" s="9">
        <v>110470.85000000008</v>
      </c>
      <c r="Z2872" s="9">
        <f t="shared" si="215"/>
        <v>173327.35</v>
      </c>
      <c r="AA2872" s="315"/>
      <c r="AB2872" s="9">
        <f t="shared" si="216"/>
        <v>103477.05</v>
      </c>
      <c r="AC2872" s="9">
        <v>133336.01999999999</v>
      </c>
      <c r="AD2872" s="9"/>
      <c r="AG2872" s="315"/>
      <c r="AH2872" s="317"/>
      <c r="AI2872" s="317"/>
      <c r="AJ2872" s="317"/>
      <c r="AK2872" s="317"/>
      <c r="AL2872" s="315"/>
    </row>
    <row r="2873" spans="1:38">
      <c r="A2873" s="342"/>
      <c r="B2873" s="73"/>
      <c r="C2873" s="9" t="s">
        <v>73</v>
      </c>
      <c r="D2873" s="9"/>
      <c r="E2873" s="9" t="s">
        <v>74</v>
      </c>
      <c r="F2873" s="74">
        <v>63236783</v>
      </c>
      <c r="G2873" s="9"/>
      <c r="H2873" s="74">
        <f t="shared" si="214"/>
        <v>204330</v>
      </c>
      <c r="I2873" s="9"/>
      <c r="J2873" s="76">
        <v>3885973.839999998</v>
      </c>
      <c r="K2873" s="9"/>
      <c r="L2873" s="315"/>
      <c r="M2873" s="9">
        <v>2885</v>
      </c>
      <c r="N2873" s="35"/>
      <c r="O2873" s="315"/>
      <c r="P2873" s="75">
        <f t="shared" si="217"/>
        <v>1346.9580034662038</v>
      </c>
      <c r="Q2873" s="9"/>
      <c r="R2873" s="9"/>
      <c r="S2873" s="9"/>
      <c r="T2873" s="78">
        <f t="shared" si="218"/>
        <v>21919.162218370882</v>
      </c>
      <c r="U2873" s="9"/>
      <c r="V2873" s="9"/>
      <c r="W2873" s="9"/>
      <c r="X2873" s="315"/>
      <c r="Y2873" s="9">
        <v>3885973.839999998</v>
      </c>
      <c r="Z2873" s="9">
        <f t="shared" si="215"/>
        <v>6097043.1699999999</v>
      </c>
      <c r="AA2873" s="315"/>
      <c r="AB2873" s="9">
        <f t="shared" si="216"/>
        <v>3639956.61</v>
      </c>
      <c r="AC2873" s="9">
        <v>4690289.5199999996</v>
      </c>
      <c r="AD2873" s="9"/>
      <c r="AG2873" s="315"/>
      <c r="AH2873" s="317"/>
      <c r="AI2873" s="317"/>
      <c r="AJ2873" s="317"/>
      <c r="AK2873" s="317"/>
      <c r="AL2873" s="315"/>
    </row>
    <row r="2874" spans="1:38">
      <c r="A2874" s="342"/>
      <c r="B2874" s="73"/>
      <c r="C2874" s="9" t="s">
        <v>73</v>
      </c>
      <c r="D2874" s="9"/>
      <c r="E2874" s="9" t="s">
        <v>75</v>
      </c>
      <c r="F2874" s="74">
        <v>3290</v>
      </c>
      <c r="G2874" s="9"/>
      <c r="H2874" s="74">
        <f t="shared" si="214"/>
        <v>11</v>
      </c>
      <c r="I2874" s="9"/>
      <c r="J2874" s="76">
        <v>467.54</v>
      </c>
      <c r="K2874" s="9"/>
      <c r="L2874" s="315"/>
      <c r="M2874" s="9">
        <v>2</v>
      </c>
      <c r="N2874" s="35"/>
      <c r="O2874" s="315"/>
      <c r="P2874" s="75">
        <f t="shared" si="217"/>
        <v>233.77</v>
      </c>
      <c r="Q2874" s="9"/>
      <c r="R2874" s="9"/>
      <c r="S2874" s="9"/>
      <c r="T2874" s="78">
        <f t="shared" si="218"/>
        <v>1645</v>
      </c>
      <c r="U2874" s="9"/>
      <c r="V2874" s="9"/>
      <c r="W2874" s="9"/>
      <c r="X2874" s="315"/>
      <c r="Y2874" s="9">
        <v>467.54</v>
      </c>
      <c r="Z2874" s="9">
        <f t="shared" si="215"/>
        <v>733.56</v>
      </c>
      <c r="AA2874" s="315"/>
      <c r="AB2874" s="9">
        <f t="shared" si="216"/>
        <v>437.94</v>
      </c>
      <c r="AC2874" s="9">
        <v>564.30999999999995</v>
      </c>
      <c r="AD2874" s="9"/>
      <c r="AG2874" s="315"/>
      <c r="AH2874" s="317"/>
      <c r="AI2874" s="317"/>
      <c r="AJ2874" s="317"/>
      <c r="AK2874" s="317"/>
      <c r="AL2874" s="315"/>
    </row>
    <row r="2875" spans="1:38">
      <c r="A2875" s="342"/>
      <c r="B2875" s="73"/>
      <c r="C2875" s="9" t="s">
        <v>73</v>
      </c>
      <c r="D2875" s="9"/>
      <c r="E2875" s="9" t="s">
        <v>579</v>
      </c>
      <c r="F2875" s="74">
        <v>291</v>
      </c>
      <c r="G2875" s="9"/>
      <c r="H2875" s="74">
        <f t="shared" si="214"/>
        <v>1</v>
      </c>
      <c r="I2875" s="9"/>
      <c r="J2875" s="76">
        <v>49.47</v>
      </c>
      <c r="K2875" s="9"/>
      <c r="L2875" s="315"/>
      <c r="M2875" s="9">
        <v>1</v>
      </c>
      <c r="N2875" s="35"/>
      <c r="O2875" s="315"/>
      <c r="P2875" s="75">
        <f t="shared" si="217"/>
        <v>49.47</v>
      </c>
      <c r="Q2875" s="9"/>
      <c r="R2875" s="9"/>
      <c r="S2875" s="9"/>
      <c r="T2875" s="78">
        <f t="shared" si="218"/>
        <v>291</v>
      </c>
      <c r="U2875" s="9"/>
      <c r="V2875" s="9"/>
      <c r="W2875" s="9"/>
      <c r="X2875" s="315"/>
      <c r="Y2875" s="9">
        <v>49.47</v>
      </c>
      <c r="Z2875" s="9">
        <f t="shared" si="215"/>
        <v>77.62</v>
      </c>
      <c r="AA2875" s="315"/>
      <c r="AB2875" s="9">
        <f t="shared" si="216"/>
        <v>46.34</v>
      </c>
      <c r="AC2875" s="9">
        <v>59.71</v>
      </c>
      <c r="AD2875" s="9"/>
      <c r="AG2875" s="315"/>
      <c r="AH2875" s="317"/>
      <c r="AI2875" s="317"/>
      <c r="AJ2875" s="317"/>
      <c r="AK2875" s="317"/>
      <c r="AL2875" s="315"/>
    </row>
    <row r="2876" spans="1:38">
      <c r="A2876" s="342"/>
      <c r="B2876" s="73"/>
      <c r="C2876" s="9" t="s">
        <v>76</v>
      </c>
      <c r="D2876" s="9"/>
      <c r="E2876" s="9" t="s">
        <v>325</v>
      </c>
      <c r="F2876" s="74">
        <v>59667</v>
      </c>
      <c r="G2876" s="9"/>
      <c r="H2876" s="74">
        <f t="shared" si="214"/>
        <v>193</v>
      </c>
      <c r="I2876" s="9"/>
      <c r="J2876" s="76">
        <v>25347.97</v>
      </c>
      <c r="K2876" s="9"/>
      <c r="L2876" s="315"/>
      <c r="M2876" s="9">
        <v>19</v>
      </c>
      <c r="N2876" s="35"/>
      <c r="O2876" s="315"/>
      <c r="P2876" s="75">
        <f t="shared" si="217"/>
        <v>1334.1036842105264</v>
      </c>
      <c r="Q2876" s="9"/>
      <c r="R2876" s="9"/>
      <c r="S2876" s="9"/>
      <c r="T2876" s="78">
        <f t="shared" si="218"/>
        <v>3140.3684210526317</v>
      </c>
      <c r="U2876" s="9"/>
      <c r="V2876" s="9"/>
      <c r="W2876" s="9"/>
      <c r="X2876" s="315"/>
      <c r="Y2876" s="9">
        <v>25347.97</v>
      </c>
      <c r="Z2876" s="9">
        <f t="shared" si="215"/>
        <v>39770.639999999999</v>
      </c>
      <c r="AA2876" s="315"/>
      <c r="AB2876" s="9">
        <f t="shared" si="216"/>
        <v>23743.21</v>
      </c>
      <c r="AC2876" s="9">
        <v>30594.47</v>
      </c>
      <c r="AD2876" s="9"/>
      <c r="AG2876" s="315"/>
      <c r="AH2876" s="317"/>
      <c r="AI2876" s="317"/>
      <c r="AJ2876" s="317"/>
      <c r="AK2876" s="317"/>
      <c r="AL2876" s="315"/>
    </row>
    <row r="2877" spans="1:38">
      <c r="A2877" s="342"/>
      <c r="B2877" s="73"/>
      <c r="C2877" s="9" t="s">
        <v>78</v>
      </c>
      <c r="D2877" s="9"/>
      <c r="E2877" s="9" t="s">
        <v>79</v>
      </c>
      <c r="F2877" s="74">
        <v>16481</v>
      </c>
      <c r="G2877" s="9"/>
      <c r="H2877" s="74">
        <f t="shared" si="214"/>
        <v>53</v>
      </c>
      <c r="I2877" s="9"/>
      <c r="J2877" s="76">
        <v>1033</v>
      </c>
      <c r="K2877" s="9"/>
      <c r="L2877" s="315"/>
      <c r="M2877" s="9">
        <v>8</v>
      </c>
      <c r="N2877" s="35"/>
      <c r="O2877" s="315"/>
      <c r="P2877" s="75">
        <f t="shared" si="217"/>
        <v>129.125</v>
      </c>
      <c r="Q2877" s="9"/>
      <c r="R2877" s="9"/>
      <c r="S2877" s="9"/>
      <c r="T2877" s="78">
        <f t="shared" si="218"/>
        <v>2060.125</v>
      </c>
      <c r="U2877" s="9"/>
      <c r="V2877" s="9"/>
      <c r="W2877" s="9"/>
      <c r="X2877" s="315"/>
      <c r="Y2877" s="9">
        <v>1033</v>
      </c>
      <c r="Z2877" s="9">
        <f t="shared" si="215"/>
        <v>1620.76</v>
      </c>
      <c r="AA2877" s="315"/>
      <c r="AB2877" s="9">
        <f t="shared" si="216"/>
        <v>967.6</v>
      </c>
      <c r="AC2877" s="9">
        <v>1246.81</v>
      </c>
      <c r="AD2877" s="9"/>
      <c r="AG2877" s="315"/>
      <c r="AH2877" s="317"/>
      <c r="AI2877" s="317"/>
      <c r="AJ2877" s="317"/>
      <c r="AK2877" s="317"/>
      <c r="AL2877" s="315"/>
    </row>
    <row r="2878" spans="1:38">
      <c r="A2878" s="342"/>
      <c r="B2878" s="73"/>
      <c r="C2878" s="9" t="s">
        <v>80</v>
      </c>
      <c r="D2878" s="9"/>
      <c r="E2878" s="9" t="s">
        <v>81</v>
      </c>
      <c r="F2878" s="74">
        <v>118154</v>
      </c>
      <c r="G2878" s="9"/>
      <c r="H2878" s="74">
        <f t="shared" si="214"/>
        <v>382</v>
      </c>
      <c r="I2878" s="9"/>
      <c r="J2878" s="76">
        <v>5231.24</v>
      </c>
      <c r="K2878" s="9"/>
      <c r="L2878" s="315"/>
      <c r="M2878" s="9">
        <v>12</v>
      </c>
      <c r="N2878" s="35"/>
      <c r="O2878" s="315"/>
      <c r="P2878" s="75">
        <f t="shared" si="217"/>
        <v>435.93666666666667</v>
      </c>
      <c r="Q2878" s="9"/>
      <c r="R2878" s="9"/>
      <c r="S2878" s="9"/>
      <c r="T2878" s="78">
        <f t="shared" si="218"/>
        <v>9846.1666666666661</v>
      </c>
      <c r="U2878" s="9"/>
      <c r="V2878" s="9"/>
      <c r="W2878" s="9"/>
      <c r="X2878" s="315"/>
      <c r="Y2878" s="9">
        <v>5231.24</v>
      </c>
      <c r="Z2878" s="9">
        <f t="shared" si="215"/>
        <v>8207.75</v>
      </c>
      <c r="AA2878" s="315"/>
      <c r="AB2878" s="9">
        <f t="shared" si="216"/>
        <v>4900.0600000000004</v>
      </c>
      <c r="AC2878" s="9">
        <v>6314</v>
      </c>
      <c r="AD2878" s="9"/>
      <c r="AG2878" s="315"/>
      <c r="AH2878" s="317"/>
      <c r="AI2878" s="317"/>
      <c r="AJ2878" s="317"/>
      <c r="AK2878" s="317"/>
      <c r="AL2878" s="315"/>
    </row>
    <row r="2879" spans="1:38">
      <c r="A2879" s="342"/>
      <c r="B2879" s="73"/>
      <c r="C2879" s="9" t="s">
        <v>82</v>
      </c>
      <c r="D2879" s="9"/>
      <c r="E2879" s="9" t="s">
        <v>83</v>
      </c>
      <c r="F2879" s="74">
        <v>73134</v>
      </c>
      <c r="G2879" s="9"/>
      <c r="H2879" s="74">
        <f t="shared" si="214"/>
        <v>236</v>
      </c>
      <c r="I2879" s="9"/>
      <c r="J2879" s="76">
        <v>6580.1</v>
      </c>
      <c r="K2879" s="9"/>
      <c r="L2879" s="315"/>
      <c r="M2879" s="9">
        <v>34</v>
      </c>
      <c r="N2879" s="35"/>
      <c r="O2879" s="315"/>
      <c r="P2879" s="75">
        <f t="shared" si="217"/>
        <v>193.53235294117647</v>
      </c>
      <c r="Q2879" s="9"/>
      <c r="R2879" s="9"/>
      <c r="S2879" s="9"/>
      <c r="T2879" s="78">
        <f t="shared" si="218"/>
        <v>2151</v>
      </c>
      <c r="U2879" s="9"/>
      <c r="V2879" s="9"/>
      <c r="W2879" s="9"/>
      <c r="X2879" s="315"/>
      <c r="Y2879" s="9">
        <v>6580.1</v>
      </c>
      <c r="Z2879" s="9">
        <f t="shared" si="215"/>
        <v>10324.09</v>
      </c>
      <c r="AA2879" s="315"/>
      <c r="AB2879" s="9">
        <f t="shared" si="216"/>
        <v>6163.52</v>
      </c>
      <c r="AC2879" s="9">
        <v>7942.04</v>
      </c>
      <c r="AD2879" s="9"/>
      <c r="AG2879" s="315"/>
      <c r="AH2879" s="317"/>
      <c r="AI2879" s="317"/>
      <c r="AJ2879" s="317"/>
      <c r="AK2879" s="317"/>
      <c r="AL2879" s="315"/>
    </row>
    <row r="2880" spans="1:38">
      <c r="A2880" s="342"/>
      <c r="B2880" s="73"/>
      <c r="C2880" s="9" t="s">
        <v>82</v>
      </c>
      <c r="D2880" s="9"/>
      <c r="E2880" s="9" t="s">
        <v>84</v>
      </c>
      <c r="F2880" s="74">
        <v>372</v>
      </c>
      <c r="G2880" s="9"/>
      <c r="H2880" s="74">
        <f t="shared" si="214"/>
        <v>1</v>
      </c>
      <c r="I2880" s="9"/>
      <c r="J2880" s="76">
        <v>46.66</v>
      </c>
      <c r="K2880" s="9"/>
      <c r="L2880" s="315"/>
      <c r="M2880" s="9">
        <v>1</v>
      </c>
      <c r="N2880" s="35"/>
      <c r="O2880" s="315"/>
      <c r="P2880" s="75">
        <f t="shared" si="217"/>
        <v>46.66</v>
      </c>
      <c r="Q2880" s="9"/>
      <c r="R2880" s="9"/>
      <c r="S2880" s="9"/>
      <c r="T2880" s="78">
        <f t="shared" si="218"/>
        <v>372</v>
      </c>
      <c r="U2880" s="9"/>
      <c r="V2880" s="9"/>
      <c r="W2880" s="9"/>
      <c r="X2880" s="315"/>
      <c r="Y2880" s="9">
        <v>46.66</v>
      </c>
      <c r="Z2880" s="9">
        <f t="shared" si="215"/>
        <v>73.209999999999994</v>
      </c>
      <c r="AA2880" s="315"/>
      <c r="AB2880" s="9">
        <f t="shared" si="216"/>
        <v>43.71</v>
      </c>
      <c r="AC2880" s="9">
        <v>56.32</v>
      </c>
      <c r="AD2880" s="9"/>
      <c r="AG2880" s="315"/>
      <c r="AH2880" s="317"/>
      <c r="AI2880" s="317"/>
      <c r="AJ2880" s="317"/>
      <c r="AK2880" s="317"/>
      <c r="AL2880" s="315"/>
    </row>
    <row r="2881" spans="1:38">
      <c r="A2881" s="342"/>
      <c r="B2881" s="73"/>
      <c r="C2881" s="9" t="s">
        <v>85</v>
      </c>
      <c r="D2881" s="9"/>
      <c r="E2881" s="9" t="s">
        <v>87</v>
      </c>
      <c r="F2881" s="74">
        <v>860407</v>
      </c>
      <c r="G2881" s="9"/>
      <c r="H2881" s="74">
        <f t="shared" si="214"/>
        <v>2780</v>
      </c>
      <c r="I2881" s="9"/>
      <c r="J2881" s="76">
        <v>81068.619999999952</v>
      </c>
      <c r="K2881" s="9"/>
      <c r="L2881" s="315"/>
      <c r="M2881" s="9">
        <v>494</v>
      </c>
      <c r="N2881" s="35"/>
      <c r="O2881" s="315"/>
      <c r="P2881" s="75">
        <f t="shared" si="217"/>
        <v>164.10651821862339</v>
      </c>
      <c r="Q2881" s="9"/>
      <c r="R2881" s="9"/>
      <c r="S2881" s="9"/>
      <c r="T2881" s="78">
        <f t="shared" si="218"/>
        <v>1741.7145748987855</v>
      </c>
      <c r="U2881" s="9"/>
      <c r="V2881" s="9"/>
      <c r="W2881" s="9"/>
      <c r="X2881" s="315"/>
      <c r="Y2881" s="9">
        <v>81068.619999999952</v>
      </c>
      <c r="Z2881" s="9">
        <f t="shared" si="215"/>
        <v>127195.63</v>
      </c>
      <c r="AA2881" s="315"/>
      <c r="AB2881" s="9">
        <f t="shared" si="216"/>
        <v>75936.240000000005</v>
      </c>
      <c r="AC2881" s="9">
        <v>97848.14</v>
      </c>
      <c r="AD2881" s="9"/>
      <c r="AG2881" s="315"/>
      <c r="AH2881" s="317"/>
      <c r="AI2881" s="317"/>
      <c r="AJ2881" s="317"/>
      <c r="AK2881" s="317"/>
      <c r="AL2881" s="315"/>
    </row>
    <row r="2882" spans="1:38">
      <c r="A2882" s="342"/>
      <c r="B2882" s="73"/>
      <c r="C2882" s="9" t="s">
        <v>90</v>
      </c>
      <c r="D2882" s="9"/>
      <c r="E2882" s="9" t="s">
        <v>91</v>
      </c>
      <c r="F2882" s="74">
        <v>143128</v>
      </c>
      <c r="G2882" s="9"/>
      <c r="H2882" s="74">
        <f t="shared" si="214"/>
        <v>462</v>
      </c>
      <c r="I2882" s="9"/>
      <c r="J2882" s="76">
        <v>15002.85</v>
      </c>
      <c r="K2882" s="9"/>
      <c r="L2882" s="315"/>
      <c r="M2882" s="9">
        <v>42</v>
      </c>
      <c r="N2882" s="35"/>
      <c r="O2882" s="315"/>
      <c r="P2882" s="75">
        <f t="shared" si="217"/>
        <v>357.21071428571429</v>
      </c>
      <c r="Q2882" s="9"/>
      <c r="R2882" s="9"/>
      <c r="S2882" s="9"/>
      <c r="T2882" s="78">
        <f t="shared" si="218"/>
        <v>3407.8095238095239</v>
      </c>
      <c r="U2882" s="9"/>
      <c r="V2882" s="9"/>
      <c r="W2882" s="9"/>
      <c r="X2882" s="315"/>
      <c r="Y2882" s="9">
        <v>15002.85</v>
      </c>
      <c r="Z2882" s="9">
        <f t="shared" si="215"/>
        <v>23539.279999999999</v>
      </c>
      <c r="AA2882" s="315"/>
      <c r="AB2882" s="9">
        <f t="shared" si="216"/>
        <v>14053.03</v>
      </c>
      <c r="AC2882" s="9">
        <v>18108.13</v>
      </c>
      <c r="AD2882" s="9"/>
      <c r="AG2882" s="315"/>
      <c r="AH2882" s="317"/>
      <c r="AI2882" s="317"/>
      <c r="AJ2882" s="317"/>
      <c r="AK2882" s="317"/>
      <c r="AL2882" s="315"/>
    </row>
    <row r="2883" spans="1:38">
      <c r="A2883" s="342"/>
      <c r="B2883" s="73"/>
      <c r="C2883" s="9" t="s">
        <v>90</v>
      </c>
      <c r="D2883" s="9"/>
      <c r="E2883" s="9" t="s">
        <v>68</v>
      </c>
      <c r="F2883" s="74">
        <v>1008529</v>
      </c>
      <c r="G2883" s="9"/>
      <c r="H2883" s="74">
        <f t="shared" si="214"/>
        <v>3259</v>
      </c>
      <c r="I2883" s="9"/>
      <c r="J2883" s="76">
        <v>97713.72000000003</v>
      </c>
      <c r="K2883" s="9"/>
      <c r="L2883" s="315"/>
      <c r="M2883" s="9">
        <v>338</v>
      </c>
      <c r="N2883" s="35"/>
      <c r="O2883" s="315"/>
      <c r="P2883" s="75">
        <f t="shared" si="217"/>
        <v>289.09384615384624</v>
      </c>
      <c r="Q2883" s="9"/>
      <c r="R2883" s="9"/>
      <c r="S2883" s="9"/>
      <c r="T2883" s="78">
        <f t="shared" si="218"/>
        <v>2983.8136094674555</v>
      </c>
      <c r="U2883" s="9"/>
      <c r="V2883" s="9"/>
      <c r="W2883" s="9"/>
      <c r="X2883" s="315"/>
      <c r="Y2883" s="9">
        <v>97713.72000000003</v>
      </c>
      <c r="Z2883" s="9">
        <f t="shared" si="215"/>
        <v>153311.57</v>
      </c>
      <c r="AA2883" s="315"/>
      <c r="AB2883" s="9">
        <f t="shared" si="216"/>
        <v>91527.56</v>
      </c>
      <c r="AC2883" s="9">
        <v>117938.43</v>
      </c>
      <c r="AD2883" s="9"/>
      <c r="AG2883" s="315"/>
      <c r="AH2883" s="317"/>
      <c r="AI2883" s="317"/>
      <c r="AJ2883" s="317"/>
      <c r="AK2883" s="317"/>
      <c r="AL2883" s="315"/>
    </row>
    <row r="2884" spans="1:38">
      <c r="A2884" s="342"/>
      <c r="B2884" s="73"/>
      <c r="C2884" s="9" t="s">
        <v>92</v>
      </c>
      <c r="D2884" s="9"/>
      <c r="E2884" s="9" t="s">
        <v>93</v>
      </c>
      <c r="F2884" s="74">
        <v>169493</v>
      </c>
      <c r="G2884" s="9"/>
      <c r="H2884" s="74">
        <f t="shared" si="214"/>
        <v>548</v>
      </c>
      <c r="I2884" s="9"/>
      <c r="J2884" s="76">
        <v>21472.720000000005</v>
      </c>
      <c r="K2884" s="9"/>
      <c r="L2884" s="315"/>
      <c r="M2884" s="9">
        <v>146</v>
      </c>
      <c r="N2884" s="35"/>
      <c r="O2884" s="315"/>
      <c r="P2884" s="75">
        <f t="shared" si="217"/>
        <v>147.07342465753428</v>
      </c>
      <c r="Q2884" s="9"/>
      <c r="R2884" s="9"/>
      <c r="S2884" s="9"/>
      <c r="T2884" s="78">
        <f t="shared" si="218"/>
        <v>1160.9109589041095</v>
      </c>
      <c r="U2884" s="9"/>
      <c r="V2884" s="9"/>
      <c r="W2884" s="9"/>
      <c r="X2884" s="315"/>
      <c r="Y2884" s="9">
        <v>21472.720000000005</v>
      </c>
      <c r="Z2884" s="9">
        <f t="shared" si="215"/>
        <v>33690.42</v>
      </c>
      <c r="AA2884" s="315"/>
      <c r="AB2884" s="9">
        <f t="shared" si="216"/>
        <v>20113.3</v>
      </c>
      <c r="AC2884" s="9">
        <v>25917.13</v>
      </c>
      <c r="AD2884" s="9"/>
      <c r="AG2884" s="315"/>
      <c r="AH2884" s="317"/>
      <c r="AI2884" s="317"/>
      <c r="AJ2884" s="317"/>
      <c r="AK2884" s="317"/>
      <c r="AL2884" s="315"/>
    </row>
    <row r="2885" spans="1:38">
      <c r="A2885" s="342"/>
      <c r="B2885" s="73"/>
      <c r="C2885" s="9" t="s">
        <v>92</v>
      </c>
      <c r="D2885" s="9"/>
      <c r="E2885" s="9" t="s">
        <v>94</v>
      </c>
      <c r="F2885" s="74">
        <v>206972</v>
      </c>
      <c r="G2885" s="9"/>
      <c r="H2885" s="74">
        <f t="shared" si="214"/>
        <v>669</v>
      </c>
      <c r="I2885" s="9"/>
      <c r="J2885" s="76">
        <v>20725.279999999995</v>
      </c>
      <c r="K2885" s="9"/>
      <c r="L2885" s="315"/>
      <c r="M2885" s="9">
        <v>139</v>
      </c>
      <c r="N2885" s="35"/>
      <c r="O2885" s="315"/>
      <c r="P2885" s="75">
        <f t="shared" si="217"/>
        <v>149.10273381294959</v>
      </c>
      <c r="Q2885" s="9"/>
      <c r="R2885" s="9"/>
      <c r="S2885" s="9"/>
      <c r="T2885" s="78">
        <f t="shared" si="218"/>
        <v>1489.0071942446043</v>
      </c>
      <c r="U2885" s="9"/>
      <c r="V2885" s="9"/>
      <c r="W2885" s="9"/>
      <c r="X2885" s="315"/>
      <c r="Y2885" s="9">
        <v>20725.279999999995</v>
      </c>
      <c r="Z2885" s="9">
        <f t="shared" si="215"/>
        <v>32517.7</v>
      </c>
      <c r="AA2885" s="315"/>
      <c r="AB2885" s="9">
        <f t="shared" si="216"/>
        <v>19413.18</v>
      </c>
      <c r="AC2885" s="9">
        <v>25014.98</v>
      </c>
      <c r="AD2885" s="9"/>
      <c r="AG2885" s="315"/>
      <c r="AH2885" s="317"/>
      <c r="AI2885" s="317"/>
      <c r="AJ2885" s="317"/>
      <c r="AK2885" s="317"/>
      <c r="AL2885" s="315"/>
    </row>
    <row r="2886" spans="1:38">
      <c r="A2886" s="342"/>
      <c r="B2886" s="73"/>
      <c r="C2886" s="9" t="s">
        <v>92</v>
      </c>
      <c r="D2886" s="9"/>
      <c r="E2886" s="9" t="s">
        <v>95</v>
      </c>
      <c r="F2886" s="74">
        <v>10923</v>
      </c>
      <c r="G2886" s="9"/>
      <c r="H2886" s="74">
        <f t="shared" si="214"/>
        <v>35</v>
      </c>
      <c r="I2886" s="9"/>
      <c r="J2886" s="76">
        <v>695.46999999999991</v>
      </c>
      <c r="K2886" s="9"/>
      <c r="L2886" s="315"/>
      <c r="M2886" s="9">
        <v>4</v>
      </c>
      <c r="N2886" s="35"/>
      <c r="O2886" s="315"/>
      <c r="P2886" s="75">
        <f t="shared" si="217"/>
        <v>173.86749999999998</v>
      </c>
      <c r="Q2886" s="9"/>
      <c r="R2886" s="9"/>
      <c r="S2886" s="9"/>
      <c r="T2886" s="78">
        <f t="shared" si="218"/>
        <v>2730.75</v>
      </c>
      <c r="U2886" s="9"/>
      <c r="V2886" s="9"/>
      <c r="W2886" s="9"/>
      <c r="X2886" s="315"/>
      <c r="Y2886" s="9">
        <v>695.46999999999991</v>
      </c>
      <c r="Z2886" s="9">
        <f t="shared" si="215"/>
        <v>1091.18</v>
      </c>
      <c r="AA2886" s="315"/>
      <c r="AB2886" s="9">
        <f t="shared" si="216"/>
        <v>651.44000000000005</v>
      </c>
      <c r="AC2886" s="9">
        <v>839.42</v>
      </c>
      <c r="AD2886" s="9"/>
      <c r="AG2886" s="315"/>
      <c r="AH2886" s="317"/>
      <c r="AI2886" s="317"/>
      <c r="AJ2886" s="317"/>
      <c r="AK2886" s="317"/>
      <c r="AL2886" s="315"/>
    </row>
    <row r="2887" spans="1:38">
      <c r="A2887" s="342"/>
      <c r="B2887" s="73"/>
      <c r="C2887" s="9" t="s">
        <v>92</v>
      </c>
      <c r="D2887" s="9"/>
      <c r="E2887" s="9" t="s">
        <v>96</v>
      </c>
      <c r="F2887" s="74">
        <v>2811</v>
      </c>
      <c r="G2887" s="9"/>
      <c r="H2887" s="74">
        <f t="shared" si="214"/>
        <v>9</v>
      </c>
      <c r="I2887" s="9"/>
      <c r="J2887" s="76">
        <v>394.26</v>
      </c>
      <c r="K2887" s="9"/>
      <c r="L2887" s="315"/>
      <c r="M2887" s="9">
        <v>1</v>
      </c>
      <c r="N2887" s="35"/>
      <c r="O2887" s="315"/>
      <c r="P2887" s="75">
        <f t="shared" si="217"/>
        <v>394.26</v>
      </c>
      <c r="Q2887" s="9"/>
      <c r="R2887" s="9"/>
      <c r="S2887" s="9"/>
      <c r="T2887" s="78">
        <f t="shared" si="218"/>
        <v>2811</v>
      </c>
      <c r="U2887" s="9"/>
      <c r="V2887" s="9"/>
      <c r="W2887" s="9"/>
      <c r="X2887" s="315"/>
      <c r="Y2887" s="9">
        <v>394.26</v>
      </c>
      <c r="Z2887" s="9">
        <f t="shared" si="215"/>
        <v>618.59</v>
      </c>
      <c r="AA2887" s="315"/>
      <c r="AB2887" s="9">
        <f t="shared" si="216"/>
        <v>369.3</v>
      </c>
      <c r="AC2887" s="9">
        <v>475.86</v>
      </c>
      <c r="AD2887" s="9"/>
      <c r="AG2887" s="315"/>
      <c r="AH2887" s="317"/>
      <c r="AI2887" s="317"/>
      <c r="AJ2887" s="317"/>
      <c r="AK2887" s="317"/>
      <c r="AL2887" s="315"/>
    </row>
    <row r="2888" spans="1:38">
      <c r="A2888" s="342"/>
      <c r="B2888" s="73"/>
      <c r="C2888" s="9" t="s">
        <v>97</v>
      </c>
      <c r="D2888" s="9"/>
      <c r="E2888" s="9" t="s">
        <v>98</v>
      </c>
      <c r="F2888" s="74">
        <v>58268</v>
      </c>
      <c r="G2888" s="9"/>
      <c r="H2888" s="74">
        <f t="shared" si="214"/>
        <v>188</v>
      </c>
      <c r="I2888" s="9"/>
      <c r="J2888" s="76">
        <v>7488.1200000000026</v>
      </c>
      <c r="K2888" s="9"/>
      <c r="L2888" s="315"/>
      <c r="M2888" s="9">
        <v>70</v>
      </c>
      <c r="N2888" s="35"/>
      <c r="O2888" s="315"/>
      <c r="P2888" s="75">
        <f t="shared" si="217"/>
        <v>106.97314285714289</v>
      </c>
      <c r="Q2888" s="9"/>
      <c r="R2888" s="9"/>
      <c r="S2888" s="9"/>
      <c r="T2888" s="78">
        <f t="shared" si="218"/>
        <v>832.4</v>
      </c>
      <c r="U2888" s="9"/>
      <c r="V2888" s="9"/>
      <c r="W2888" s="9"/>
      <c r="X2888" s="315"/>
      <c r="Y2888" s="9">
        <v>7488.1200000000026</v>
      </c>
      <c r="Z2888" s="9">
        <f t="shared" si="215"/>
        <v>11748.76</v>
      </c>
      <c r="AA2888" s="315"/>
      <c r="AB2888" s="9">
        <f t="shared" si="216"/>
        <v>7014.05</v>
      </c>
      <c r="AC2888" s="9">
        <v>9038</v>
      </c>
      <c r="AD2888" s="9"/>
      <c r="AG2888" s="315"/>
      <c r="AH2888" s="317"/>
      <c r="AI2888" s="317"/>
      <c r="AJ2888" s="317"/>
      <c r="AK2888" s="317"/>
      <c r="AL2888" s="315"/>
    </row>
    <row r="2889" spans="1:38">
      <c r="A2889" s="342"/>
      <c r="B2889" s="73"/>
      <c r="C2889" s="9" t="s">
        <v>101</v>
      </c>
      <c r="D2889" s="9"/>
      <c r="E2889" s="9" t="s">
        <v>70</v>
      </c>
      <c r="F2889" s="74">
        <v>573</v>
      </c>
      <c r="G2889" s="9"/>
      <c r="H2889" s="74">
        <f t="shared" si="214"/>
        <v>2</v>
      </c>
      <c r="I2889" s="9"/>
      <c r="J2889" s="76">
        <v>103.23</v>
      </c>
      <c r="K2889" s="9"/>
      <c r="L2889" s="315"/>
      <c r="M2889" s="9">
        <v>2</v>
      </c>
      <c r="N2889" s="35"/>
      <c r="O2889" s="315"/>
      <c r="P2889" s="75">
        <f t="shared" si="217"/>
        <v>51.615000000000002</v>
      </c>
      <c r="Q2889" s="9"/>
      <c r="R2889" s="9"/>
      <c r="S2889" s="9"/>
      <c r="T2889" s="78">
        <f t="shared" si="218"/>
        <v>286.5</v>
      </c>
      <c r="U2889" s="9"/>
      <c r="V2889" s="9"/>
      <c r="W2889" s="9"/>
      <c r="X2889" s="315"/>
      <c r="Y2889" s="9">
        <v>103.23</v>
      </c>
      <c r="Z2889" s="9">
        <f t="shared" si="215"/>
        <v>161.97</v>
      </c>
      <c r="AA2889" s="315"/>
      <c r="AB2889" s="9">
        <f t="shared" si="216"/>
        <v>96.69</v>
      </c>
      <c r="AC2889" s="9">
        <v>124.6</v>
      </c>
      <c r="AD2889" s="9"/>
      <c r="AG2889" s="315"/>
      <c r="AH2889" s="317"/>
      <c r="AI2889" s="317"/>
      <c r="AJ2889" s="317"/>
      <c r="AK2889" s="317"/>
      <c r="AL2889" s="315"/>
    </row>
    <row r="2890" spans="1:38">
      <c r="A2890" s="342"/>
      <c r="B2890" s="73"/>
      <c r="C2890" s="9" t="s">
        <v>580</v>
      </c>
      <c r="D2890" s="9"/>
      <c r="E2890" s="9" t="s">
        <v>70</v>
      </c>
      <c r="F2890" s="74">
        <v>52347</v>
      </c>
      <c r="G2890" s="9"/>
      <c r="H2890" s="74">
        <f t="shared" si="214"/>
        <v>169</v>
      </c>
      <c r="I2890" s="9"/>
      <c r="J2890" s="76">
        <v>2972.9099999999994</v>
      </c>
      <c r="K2890" s="9"/>
      <c r="L2890" s="315"/>
      <c r="M2890" s="9">
        <v>13</v>
      </c>
      <c r="N2890" s="35"/>
      <c r="O2890" s="315"/>
      <c r="P2890" s="75">
        <f t="shared" si="217"/>
        <v>228.68538461538458</v>
      </c>
      <c r="Q2890" s="9"/>
      <c r="R2890" s="9"/>
      <c r="S2890" s="9"/>
      <c r="T2890" s="78">
        <f t="shared" si="218"/>
        <v>4026.6923076923076</v>
      </c>
      <c r="U2890" s="9"/>
      <c r="V2890" s="9"/>
      <c r="W2890" s="9"/>
      <c r="X2890" s="315"/>
      <c r="Y2890" s="9">
        <v>2972.9099999999994</v>
      </c>
      <c r="Z2890" s="9">
        <f t="shared" si="215"/>
        <v>4664.46</v>
      </c>
      <c r="AA2890" s="315"/>
      <c r="AB2890" s="9">
        <f t="shared" si="216"/>
        <v>2784.7</v>
      </c>
      <c r="AC2890" s="9">
        <v>3588.24</v>
      </c>
      <c r="AD2890" s="9"/>
      <c r="AG2890" s="315"/>
      <c r="AH2890" s="317"/>
      <c r="AI2890" s="317"/>
      <c r="AJ2890" s="317"/>
      <c r="AK2890" s="317"/>
      <c r="AL2890" s="315"/>
    </row>
    <row r="2891" spans="1:38">
      <c r="A2891" s="342"/>
      <c r="B2891" s="73"/>
      <c r="C2891" s="9" t="s">
        <v>102</v>
      </c>
      <c r="D2891" s="9"/>
      <c r="E2891" s="9" t="s">
        <v>96</v>
      </c>
      <c r="F2891" s="74"/>
      <c r="G2891" s="9"/>
      <c r="H2891" s="74">
        <f t="shared" si="214"/>
        <v>0</v>
      </c>
      <c r="I2891" s="9"/>
      <c r="J2891" s="76">
        <v>7.99</v>
      </c>
      <c r="K2891" s="9"/>
      <c r="L2891" s="315"/>
      <c r="M2891" s="9">
        <v>1</v>
      </c>
      <c r="N2891" s="35"/>
      <c r="O2891" s="315"/>
      <c r="P2891" s="75">
        <f t="shared" si="217"/>
        <v>7.99</v>
      </c>
      <c r="Q2891" s="9"/>
      <c r="R2891" s="9"/>
      <c r="S2891" s="9"/>
      <c r="T2891" s="78">
        <f t="shared" si="218"/>
        <v>0</v>
      </c>
      <c r="U2891" s="9"/>
      <c r="V2891" s="9"/>
      <c r="W2891" s="9"/>
      <c r="X2891" s="315"/>
      <c r="Y2891" s="9">
        <v>7.99</v>
      </c>
      <c r="Z2891" s="9">
        <f t="shared" si="215"/>
        <v>12.54</v>
      </c>
      <c r="AA2891" s="315"/>
      <c r="AB2891" s="9">
        <f t="shared" si="216"/>
        <v>7.48</v>
      </c>
      <c r="AC2891" s="9">
        <v>9.64</v>
      </c>
      <c r="AD2891" s="9"/>
      <c r="AG2891" s="315"/>
      <c r="AH2891" s="317"/>
      <c r="AI2891" s="317"/>
      <c r="AJ2891" s="317"/>
      <c r="AK2891" s="317"/>
      <c r="AL2891" s="315"/>
    </row>
    <row r="2892" spans="1:38">
      <c r="A2892" s="342"/>
      <c r="B2892" s="73"/>
      <c r="C2892" s="9" t="s">
        <v>102</v>
      </c>
      <c r="D2892" s="9"/>
      <c r="E2892" s="9" t="s">
        <v>135</v>
      </c>
      <c r="F2892" s="74">
        <v>5</v>
      </c>
      <c r="G2892" s="9"/>
      <c r="H2892" s="74">
        <f t="shared" si="214"/>
        <v>0</v>
      </c>
      <c r="I2892" s="9"/>
      <c r="J2892" s="76">
        <v>8.43</v>
      </c>
      <c r="K2892" s="9"/>
      <c r="L2892" s="315"/>
      <c r="M2892" s="9">
        <v>1</v>
      </c>
      <c r="N2892" s="35"/>
      <c r="O2892" s="315"/>
      <c r="P2892" s="75">
        <f t="shared" si="217"/>
        <v>8.43</v>
      </c>
      <c r="Q2892" s="9"/>
      <c r="R2892" s="9"/>
      <c r="S2892" s="9"/>
      <c r="T2892" s="78">
        <f t="shared" si="218"/>
        <v>5</v>
      </c>
      <c r="U2892" s="9"/>
      <c r="V2892" s="9"/>
      <c r="W2892" s="9"/>
      <c r="X2892" s="315"/>
      <c r="Y2892" s="9">
        <v>8.43</v>
      </c>
      <c r="Z2892" s="9">
        <f t="shared" si="215"/>
        <v>13.23</v>
      </c>
      <c r="AA2892" s="315"/>
      <c r="AB2892" s="9">
        <f t="shared" si="216"/>
        <v>7.9</v>
      </c>
      <c r="AC2892" s="9">
        <v>10.17</v>
      </c>
      <c r="AD2892" s="9"/>
      <c r="AG2892" s="315"/>
      <c r="AH2892" s="317"/>
      <c r="AI2892" s="317"/>
      <c r="AJ2892" s="317"/>
      <c r="AK2892" s="317"/>
      <c r="AL2892" s="315"/>
    </row>
    <row r="2893" spans="1:38">
      <c r="A2893" s="342"/>
      <c r="B2893" s="73"/>
      <c r="C2893" s="9" t="s">
        <v>103</v>
      </c>
      <c r="D2893" s="9"/>
      <c r="E2893" s="9" t="s">
        <v>95</v>
      </c>
      <c r="F2893" s="74">
        <v>744692</v>
      </c>
      <c r="G2893" s="9"/>
      <c r="H2893" s="74">
        <f t="shared" si="214"/>
        <v>2406</v>
      </c>
      <c r="I2893" s="9"/>
      <c r="J2893" s="76">
        <v>76716.28</v>
      </c>
      <c r="K2893" s="9"/>
      <c r="L2893" s="315"/>
      <c r="M2893" s="9">
        <v>472</v>
      </c>
      <c r="N2893" s="35"/>
      <c r="O2893" s="315"/>
      <c r="P2893" s="75">
        <f t="shared" si="217"/>
        <v>162.53449152542373</v>
      </c>
      <c r="Q2893" s="9"/>
      <c r="R2893" s="9"/>
      <c r="S2893" s="9"/>
      <c r="T2893" s="78">
        <f t="shared" si="218"/>
        <v>1577.7372881355932</v>
      </c>
      <c r="U2893" s="9"/>
      <c r="V2893" s="9"/>
      <c r="W2893" s="9"/>
      <c r="X2893" s="315"/>
      <c r="Y2893" s="9">
        <v>76716.28</v>
      </c>
      <c r="Z2893" s="9">
        <f t="shared" si="215"/>
        <v>120366.86</v>
      </c>
      <c r="AA2893" s="315"/>
      <c r="AB2893" s="9">
        <f t="shared" si="216"/>
        <v>71859.45</v>
      </c>
      <c r="AC2893" s="9">
        <v>92594.95</v>
      </c>
      <c r="AD2893" s="9"/>
      <c r="AG2893" s="315"/>
      <c r="AH2893" s="317"/>
      <c r="AI2893" s="317"/>
      <c r="AJ2893" s="317"/>
      <c r="AK2893" s="317"/>
      <c r="AL2893" s="315"/>
    </row>
    <row r="2894" spans="1:38">
      <c r="A2894" s="342"/>
      <c r="B2894" s="73"/>
      <c r="C2894" s="9" t="s">
        <v>104</v>
      </c>
      <c r="D2894" s="9"/>
      <c r="E2894" s="9" t="s">
        <v>95</v>
      </c>
      <c r="F2894" s="74">
        <v>5865</v>
      </c>
      <c r="G2894" s="9"/>
      <c r="H2894" s="74">
        <f t="shared" si="214"/>
        <v>19</v>
      </c>
      <c r="I2894" s="9"/>
      <c r="J2894" s="76">
        <v>630.02</v>
      </c>
      <c r="K2894" s="9"/>
      <c r="L2894" s="315"/>
      <c r="M2894" s="9">
        <v>5</v>
      </c>
      <c r="N2894" s="35"/>
      <c r="O2894" s="315"/>
      <c r="P2894" s="75">
        <f t="shared" si="217"/>
        <v>126.00399999999999</v>
      </c>
      <c r="Q2894" s="9"/>
      <c r="R2894" s="9"/>
      <c r="S2894" s="9"/>
      <c r="T2894" s="78">
        <f t="shared" si="218"/>
        <v>1173</v>
      </c>
      <c r="U2894" s="9"/>
      <c r="V2894" s="9"/>
      <c r="W2894" s="9"/>
      <c r="X2894" s="315"/>
      <c r="Y2894" s="9">
        <v>630.02</v>
      </c>
      <c r="Z2894" s="9">
        <f t="shared" si="215"/>
        <v>988.49</v>
      </c>
      <c r="AA2894" s="315"/>
      <c r="AB2894" s="9">
        <f t="shared" si="216"/>
        <v>590.13</v>
      </c>
      <c r="AC2894" s="9">
        <v>760.42</v>
      </c>
      <c r="AD2894" s="9"/>
      <c r="AG2894" s="315"/>
      <c r="AH2894" s="317"/>
      <c r="AI2894" s="317"/>
      <c r="AJ2894" s="317"/>
      <c r="AK2894" s="317"/>
      <c r="AL2894" s="315"/>
    </row>
    <row r="2895" spans="1:38">
      <c r="A2895" s="342"/>
      <c r="B2895" s="73"/>
      <c r="C2895" s="9" t="s">
        <v>105</v>
      </c>
      <c r="D2895" s="9"/>
      <c r="E2895" s="9" t="s">
        <v>95</v>
      </c>
      <c r="F2895" s="74">
        <v>17556</v>
      </c>
      <c r="G2895" s="9"/>
      <c r="H2895" s="74">
        <f t="shared" si="214"/>
        <v>57</v>
      </c>
      <c r="I2895" s="9"/>
      <c r="J2895" s="76">
        <v>1411.42</v>
      </c>
      <c r="K2895" s="9"/>
      <c r="L2895" s="315"/>
      <c r="M2895" s="9">
        <v>12</v>
      </c>
      <c r="N2895" s="35"/>
      <c r="O2895" s="315"/>
      <c r="P2895" s="75">
        <f t="shared" si="217"/>
        <v>117.61833333333334</v>
      </c>
      <c r="Q2895" s="9"/>
      <c r="R2895" s="9"/>
      <c r="S2895" s="9"/>
      <c r="T2895" s="78">
        <f t="shared" si="218"/>
        <v>1463</v>
      </c>
      <c r="U2895" s="9"/>
      <c r="V2895" s="9"/>
      <c r="W2895" s="9"/>
      <c r="X2895" s="315"/>
      <c r="Y2895" s="9">
        <v>1411.42</v>
      </c>
      <c r="Z2895" s="9">
        <f t="shared" si="215"/>
        <v>2214.5</v>
      </c>
      <c r="AA2895" s="315"/>
      <c r="AB2895" s="9">
        <f t="shared" si="216"/>
        <v>1322.06</v>
      </c>
      <c r="AC2895" s="9">
        <v>1703.55</v>
      </c>
      <c r="AD2895" s="9"/>
      <c r="AG2895" s="315"/>
      <c r="AH2895" s="317"/>
      <c r="AI2895" s="317"/>
      <c r="AJ2895" s="317"/>
      <c r="AK2895" s="317"/>
      <c r="AL2895" s="315"/>
    </row>
    <row r="2896" spans="1:38">
      <c r="A2896" s="342"/>
      <c r="B2896" s="73"/>
      <c r="C2896" s="9" t="s">
        <v>106</v>
      </c>
      <c r="D2896" s="9"/>
      <c r="E2896" s="9" t="s">
        <v>95</v>
      </c>
      <c r="F2896" s="74">
        <v>10289</v>
      </c>
      <c r="G2896" s="9"/>
      <c r="H2896" s="74">
        <f t="shared" si="214"/>
        <v>33</v>
      </c>
      <c r="I2896" s="9"/>
      <c r="J2896" s="76">
        <v>684.16</v>
      </c>
      <c r="K2896" s="9"/>
      <c r="L2896" s="315"/>
      <c r="M2896" s="9">
        <v>7</v>
      </c>
      <c r="N2896" s="35"/>
      <c r="O2896" s="315"/>
      <c r="P2896" s="75">
        <f t="shared" si="217"/>
        <v>97.737142857142857</v>
      </c>
      <c r="Q2896" s="9"/>
      <c r="R2896" s="9"/>
      <c r="S2896" s="9"/>
      <c r="T2896" s="78">
        <f t="shared" si="218"/>
        <v>1469.8571428571429</v>
      </c>
      <c r="U2896" s="9"/>
      <c r="V2896" s="9"/>
      <c r="W2896" s="9"/>
      <c r="X2896" s="315"/>
      <c r="Y2896" s="9">
        <v>684.16</v>
      </c>
      <c r="Z2896" s="9">
        <f t="shared" si="215"/>
        <v>1073.44</v>
      </c>
      <c r="AA2896" s="315"/>
      <c r="AB2896" s="9">
        <f t="shared" si="216"/>
        <v>640.85</v>
      </c>
      <c r="AC2896" s="9">
        <v>825.77</v>
      </c>
      <c r="AD2896" s="9"/>
      <c r="AG2896" s="315"/>
      <c r="AH2896" s="317"/>
      <c r="AI2896" s="317"/>
      <c r="AJ2896" s="317"/>
      <c r="AK2896" s="317"/>
      <c r="AL2896" s="315"/>
    </row>
    <row r="2897" spans="1:38">
      <c r="A2897" s="342"/>
      <c r="B2897" s="73"/>
      <c r="C2897" s="9" t="s">
        <v>107</v>
      </c>
      <c r="D2897" s="9"/>
      <c r="E2897" s="9" t="s">
        <v>95</v>
      </c>
      <c r="F2897" s="74">
        <v>27940</v>
      </c>
      <c r="G2897" s="9"/>
      <c r="H2897" s="74">
        <f t="shared" si="214"/>
        <v>90</v>
      </c>
      <c r="I2897" s="9"/>
      <c r="J2897" s="76">
        <v>4221.22</v>
      </c>
      <c r="K2897" s="9"/>
      <c r="L2897" s="315"/>
      <c r="M2897" s="9">
        <v>10</v>
      </c>
      <c r="N2897" s="35"/>
      <c r="O2897" s="315"/>
      <c r="P2897" s="75">
        <f t="shared" si="217"/>
        <v>422.12200000000001</v>
      </c>
      <c r="Q2897" s="9"/>
      <c r="R2897" s="9"/>
      <c r="S2897" s="9"/>
      <c r="T2897" s="78">
        <f t="shared" si="218"/>
        <v>2794</v>
      </c>
      <c r="U2897" s="9"/>
      <c r="V2897" s="9"/>
      <c r="W2897" s="9"/>
      <c r="X2897" s="315"/>
      <c r="Y2897" s="9">
        <v>4221.22</v>
      </c>
      <c r="Z2897" s="9">
        <f t="shared" si="215"/>
        <v>6623.04</v>
      </c>
      <c r="AA2897" s="315"/>
      <c r="AB2897" s="9">
        <f t="shared" si="216"/>
        <v>3953.98</v>
      </c>
      <c r="AC2897" s="9">
        <v>5094.92</v>
      </c>
      <c r="AD2897" s="9"/>
      <c r="AG2897" s="315"/>
      <c r="AH2897" s="317"/>
      <c r="AI2897" s="317"/>
      <c r="AJ2897" s="317"/>
      <c r="AK2897" s="317"/>
      <c r="AL2897" s="315"/>
    </row>
    <row r="2898" spans="1:38">
      <c r="A2898" s="342"/>
      <c r="B2898" s="73"/>
      <c r="C2898" s="9" t="s">
        <v>108</v>
      </c>
      <c r="D2898" s="9"/>
      <c r="E2898" s="9" t="s">
        <v>96</v>
      </c>
      <c r="F2898" s="74">
        <v>89974</v>
      </c>
      <c r="G2898" s="9"/>
      <c r="H2898" s="74">
        <f t="shared" si="214"/>
        <v>291</v>
      </c>
      <c r="I2898" s="9"/>
      <c r="J2898" s="76">
        <v>9418.5700000000015</v>
      </c>
      <c r="K2898" s="9"/>
      <c r="L2898" s="315"/>
      <c r="M2898" s="9">
        <v>63</v>
      </c>
      <c r="N2898" s="35"/>
      <c r="O2898" s="315"/>
      <c r="P2898" s="75">
        <f t="shared" si="217"/>
        <v>149.50111111111113</v>
      </c>
      <c r="Q2898" s="9"/>
      <c r="R2898" s="9"/>
      <c r="S2898" s="9"/>
      <c r="T2898" s="78">
        <f t="shared" si="218"/>
        <v>1428.1587301587301</v>
      </c>
      <c r="U2898" s="9"/>
      <c r="V2898" s="9"/>
      <c r="W2898" s="9"/>
      <c r="X2898" s="315"/>
      <c r="Y2898" s="9">
        <v>9418.5700000000015</v>
      </c>
      <c r="Z2898" s="9">
        <f t="shared" si="215"/>
        <v>14777.62</v>
      </c>
      <c r="AA2898" s="315"/>
      <c r="AB2898" s="9">
        <f t="shared" si="216"/>
        <v>8822.2900000000009</v>
      </c>
      <c r="AC2898" s="9">
        <v>11368.02</v>
      </c>
      <c r="AD2898" s="9"/>
      <c r="AG2898" s="315"/>
      <c r="AH2898" s="317"/>
      <c r="AI2898" s="317"/>
      <c r="AJ2898" s="317"/>
      <c r="AK2898" s="317"/>
      <c r="AL2898" s="315"/>
    </row>
    <row r="2899" spans="1:38">
      <c r="A2899" s="342"/>
      <c r="B2899" s="73"/>
      <c r="C2899" s="9" t="s">
        <v>109</v>
      </c>
      <c r="D2899" s="9"/>
      <c r="E2899" s="9" t="s">
        <v>110</v>
      </c>
      <c r="F2899" s="74">
        <v>292</v>
      </c>
      <c r="G2899" s="9"/>
      <c r="H2899" s="74">
        <f t="shared" si="214"/>
        <v>1</v>
      </c>
      <c r="I2899" s="9"/>
      <c r="J2899" s="76">
        <v>60.14</v>
      </c>
      <c r="K2899" s="9"/>
      <c r="L2899" s="315"/>
      <c r="M2899" s="9">
        <v>1</v>
      </c>
      <c r="N2899" s="35"/>
      <c r="O2899" s="315"/>
      <c r="P2899" s="75">
        <f t="shared" si="217"/>
        <v>60.14</v>
      </c>
      <c r="Q2899" s="9"/>
      <c r="R2899" s="9"/>
      <c r="S2899" s="9"/>
      <c r="T2899" s="78">
        <f t="shared" si="218"/>
        <v>292</v>
      </c>
      <c r="U2899" s="9"/>
      <c r="V2899" s="9"/>
      <c r="W2899" s="9"/>
      <c r="X2899" s="315"/>
      <c r="Y2899" s="9">
        <v>60.14</v>
      </c>
      <c r="Z2899" s="9">
        <f t="shared" si="215"/>
        <v>94.36</v>
      </c>
      <c r="AA2899" s="315"/>
      <c r="AB2899" s="9">
        <f t="shared" si="216"/>
        <v>56.33</v>
      </c>
      <c r="AC2899" s="9">
        <v>72.59</v>
      </c>
      <c r="AD2899" s="9"/>
      <c r="AG2899" s="315"/>
      <c r="AH2899" s="317"/>
      <c r="AI2899" s="317"/>
      <c r="AJ2899" s="317"/>
      <c r="AK2899" s="317"/>
      <c r="AL2899" s="315"/>
    </row>
    <row r="2900" spans="1:38">
      <c r="A2900" s="342"/>
      <c r="B2900" s="73"/>
      <c r="C2900" s="9" t="s">
        <v>111</v>
      </c>
      <c r="D2900" s="9"/>
      <c r="E2900" s="9" t="s">
        <v>133</v>
      </c>
      <c r="F2900" s="74">
        <v>3972</v>
      </c>
      <c r="G2900" s="9"/>
      <c r="H2900" s="74">
        <f t="shared" si="214"/>
        <v>13</v>
      </c>
      <c r="I2900" s="9"/>
      <c r="J2900" s="76">
        <v>241.12</v>
      </c>
      <c r="K2900" s="9"/>
      <c r="L2900" s="315"/>
      <c r="M2900" s="9">
        <v>1</v>
      </c>
      <c r="N2900" s="35"/>
      <c r="O2900" s="315"/>
      <c r="P2900" s="75">
        <f t="shared" si="217"/>
        <v>241.12</v>
      </c>
      <c r="Q2900" s="9"/>
      <c r="R2900" s="9"/>
      <c r="S2900" s="9"/>
      <c r="T2900" s="78">
        <f t="shared" si="218"/>
        <v>3972</v>
      </c>
      <c r="U2900" s="9"/>
      <c r="V2900" s="9"/>
      <c r="W2900" s="9"/>
      <c r="X2900" s="315"/>
      <c r="Y2900" s="9">
        <v>241.12</v>
      </c>
      <c r="Z2900" s="9">
        <f t="shared" si="215"/>
        <v>378.31</v>
      </c>
      <c r="AA2900" s="315"/>
      <c r="AB2900" s="9">
        <f t="shared" si="216"/>
        <v>225.85</v>
      </c>
      <c r="AC2900" s="9">
        <v>291.02999999999997</v>
      </c>
      <c r="AD2900" s="9"/>
      <c r="AG2900" s="315"/>
      <c r="AH2900" s="317"/>
      <c r="AI2900" s="317"/>
      <c r="AJ2900" s="317"/>
      <c r="AK2900" s="317"/>
      <c r="AL2900" s="315"/>
    </row>
    <row r="2901" spans="1:38">
      <c r="A2901" s="342"/>
      <c r="B2901" s="73"/>
      <c r="C2901" s="9" t="s">
        <v>111</v>
      </c>
      <c r="D2901" s="9"/>
      <c r="E2901" s="9" t="s">
        <v>81</v>
      </c>
      <c r="F2901" s="74">
        <v>256408</v>
      </c>
      <c r="G2901" s="9"/>
      <c r="H2901" s="74">
        <f t="shared" si="214"/>
        <v>829</v>
      </c>
      <c r="I2901" s="9"/>
      <c r="J2901" s="76">
        <v>10549.230000000001</v>
      </c>
      <c r="K2901" s="9"/>
      <c r="L2901" s="315"/>
      <c r="M2901" s="9">
        <v>15</v>
      </c>
      <c r="N2901" s="35"/>
      <c r="O2901" s="315"/>
      <c r="P2901" s="75">
        <f t="shared" si="217"/>
        <v>703.28200000000004</v>
      </c>
      <c r="Q2901" s="9"/>
      <c r="R2901" s="9"/>
      <c r="S2901" s="9"/>
      <c r="T2901" s="78">
        <f t="shared" si="218"/>
        <v>17093.866666666665</v>
      </c>
      <c r="U2901" s="9"/>
      <c r="V2901" s="9"/>
      <c r="W2901" s="9"/>
      <c r="X2901" s="315"/>
      <c r="Y2901" s="9">
        <v>10549.230000000001</v>
      </c>
      <c r="Z2901" s="9">
        <f t="shared" si="215"/>
        <v>16551.61</v>
      </c>
      <c r="AA2901" s="315"/>
      <c r="AB2901" s="9">
        <f t="shared" si="216"/>
        <v>9881.3700000000008</v>
      </c>
      <c r="AC2901" s="9">
        <v>12732.7</v>
      </c>
      <c r="AD2901" s="9"/>
      <c r="AG2901" s="315"/>
      <c r="AH2901" s="317"/>
      <c r="AI2901" s="317"/>
      <c r="AJ2901" s="317"/>
      <c r="AK2901" s="317"/>
      <c r="AL2901" s="315"/>
    </row>
    <row r="2902" spans="1:38">
      <c r="A2902" s="342"/>
      <c r="B2902" s="73"/>
      <c r="C2902" s="9" t="s">
        <v>113</v>
      </c>
      <c r="D2902" s="9"/>
      <c r="E2902" s="9" t="s">
        <v>114</v>
      </c>
      <c r="F2902" s="74">
        <v>34059</v>
      </c>
      <c r="G2902" s="9"/>
      <c r="H2902" s="74">
        <f t="shared" si="214"/>
        <v>110</v>
      </c>
      <c r="I2902" s="9"/>
      <c r="J2902" s="76">
        <v>4726.0299999999988</v>
      </c>
      <c r="K2902" s="9"/>
      <c r="L2902" s="315"/>
      <c r="M2902" s="9">
        <v>23</v>
      </c>
      <c r="N2902" s="35"/>
      <c r="O2902" s="315"/>
      <c r="P2902" s="75">
        <f t="shared" si="217"/>
        <v>205.47956521739124</v>
      </c>
      <c r="Q2902" s="9"/>
      <c r="R2902" s="9"/>
      <c r="S2902" s="9"/>
      <c r="T2902" s="78">
        <f t="shared" si="218"/>
        <v>1480.8260869565217</v>
      </c>
      <c r="U2902" s="9"/>
      <c r="V2902" s="9"/>
      <c r="W2902" s="9"/>
      <c r="X2902" s="315"/>
      <c r="Y2902" s="9">
        <v>4726.0299999999988</v>
      </c>
      <c r="Z2902" s="9">
        <f t="shared" si="215"/>
        <v>7415.08</v>
      </c>
      <c r="AA2902" s="315"/>
      <c r="AB2902" s="9">
        <f t="shared" si="216"/>
        <v>4426.83</v>
      </c>
      <c r="AC2902" s="9">
        <v>5704.22</v>
      </c>
      <c r="AD2902" s="9"/>
      <c r="AG2902" s="315"/>
      <c r="AH2902" s="317"/>
      <c r="AI2902" s="317"/>
      <c r="AJ2902" s="317"/>
      <c r="AK2902" s="317"/>
      <c r="AL2902" s="315"/>
    </row>
    <row r="2903" spans="1:38">
      <c r="A2903" s="342"/>
      <c r="B2903" s="73"/>
      <c r="C2903" s="9" t="s">
        <v>115</v>
      </c>
      <c r="D2903" s="9"/>
      <c r="E2903" s="9" t="s">
        <v>110</v>
      </c>
      <c r="F2903" s="74">
        <v>37314</v>
      </c>
      <c r="G2903" s="9"/>
      <c r="H2903" s="74">
        <f t="shared" si="214"/>
        <v>121</v>
      </c>
      <c r="I2903" s="9"/>
      <c r="J2903" s="76">
        <v>4897.53</v>
      </c>
      <c r="K2903" s="9"/>
      <c r="L2903" s="315"/>
      <c r="M2903" s="9">
        <v>30</v>
      </c>
      <c r="N2903" s="35"/>
      <c r="O2903" s="315"/>
      <c r="P2903" s="75">
        <f t="shared" si="217"/>
        <v>163.251</v>
      </c>
      <c r="Q2903" s="9"/>
      <c r="R2903" s="9"/>
      <c r="S2903" s="9"/>
      <c r="T2903" s="78">
        <f t="shared" si="218"/>
        <v>1243.8</v>
      </c>
      <c r="U2903" s="9"/>
      <c r="V2903" s="9"/>
      <c r="W2903" s="9"/>
      <c r="X2903" s="315"/>
      <c r="Y2903" s="9">
        <v>4897.53</v>
      </c>
      <c r="Z2903" s="9">
        <f t="shared" si="215"/>
        <v>7684.16</v>
      </c>
      <c r="AA2903" s="315"/>
      <c r="AB2903" s="9">
        <f t="shared" si="216"/>
        <v>4587.47</v>
      </c>
      <c r="AC2903" s="9">
        <v>5911.22</v>
      </c>
      <c r="AD2903" s="9"/>
      <c r="AG2903" s="315"/>
      <c r="AH2903" s="317"/>
      <c r="AI2903" s="317"/>
      <c r="AJ2903" s="317"/>
      <c r="AK2903" s="317"/>
      <c r="AL2903" s="315"/>
    </row>
    <row r="2904" spans="1:38">
      <c r="A2904" s="342"/>
      <c r="B2904" s="73"/>
      <c r="C2904" s="9" t="s">
        <v>116</v>
      </c>
      <c r="D2904" s="9"/>
      <c r="E2904" s="9" t="s">
        <v>117</v>
      </c>
      <c r="F2904" s="74">
        <v>33238</v>
      </c>
      <c r="G2904" s="9"/>
      <c r="H2904" s="74">
        <f t="shared" si="214"/>
        <v>107</v>
      </c>
      <c r="I2904" s="9"/>
      <c r="J2904" s="76">
        <v>4729.7600000000011</v>
      </c>
      <c r="K2904" s="9"/>
      <c r="L2904" s="315"/>
      <c r="M2904" s="9">
        <v>60</v>
      </c>
      <c r="N2904" s="35"/>
      <c r="O2904" s="315"/>
      <c r="P2904" s="75">
        <f t="shared" si="217"/>
        <v>78.829333333333352</v>
      </c>
      <c r="Q2904" s="9"/>
      <c r="R2904" s="9"/>
      <c r="S2904" s="9"/>
      <c r="T2904" s="78">
        <f t="shared" si="218"/>
        <v>553.9666666666667</v>
      </c>
      <c r="U2904" s="9"/>
      <c r="V2904" s="9"/>
      <c r="W2904" s="9"/>
      <c r="X2904" s="315"/>
      <c r="Y2904" s="9">
        <v>4729.7600000000011</v>
      </c>
      <c r="Z2904" s="9">
        <f t="shared" si="215"/>
        <v>7420.93</v>
      </c>
      <c r="AA2904" s="315"/>
      <c r="AB2904" s="9">
        <f t="shared" si="216"/>
        <v>4430.32</v>
      </c>
      <c r="AC2904" s="9">
        <v>5708.72</v>
      </c>
      <c r="AD2904" s="9"/>
      <c r="AG2904" s="315"/>
      <c r="AH2904" s="317"/>
      <c r="AI2904" s="317"/>
      <c r="AJ2904" s="317"/>
      <c r="AK2904" s="317"/>
      <c r="AL2904" s="315"/>
    </row>
    <row r="2905" spans="1:38">
      <c r="A2905" s="342"/>
      <c r="B2905" s="73"/>
      <c r="C2905" s="9" t="s">
        <v>118</v>
      </c>
      <c r="D2905" s="9"/>
      <c r="E2905" s="9" t="s">
        <v>59</v>
      </c>
      <c r="F2905" s="74">
        <v>9140054</v>
      </c>
      <c r="G2905" s="9"/>
      <c r="H2905" s="74">
        <f t="shared" si="214"/>
        <v>29533</v>
      </c>
      <c r="I2905" s="9"/>
      <c r="J2905" s="76">
        <v>428318.27999999956</v>
      </c>
      <c r="K2905" s="9"/>
      <c r="L2905" s="315"/>
      <c r="M2905" s="9">
        <v>954</v>
      </c>
      <c r="N2905" s="35"/>
      <c r="O2905" s="315"/>
      <c r="P2905" s="75">
        <f t="shared" si="217"/>
        <v>448.97094339622595</v>
      </c>
      <c r="Q2905" s="9"/>
      <c r="R2905" s="9"/>
      <c r="S2905" s="9"/>
      <c r="T2905" s="78">
        <f t="shared" si="218"/>
        <v>9580.7693920335423</v>
      </c>
      <c r="U2905" s="9"/>
      <c r="V2905" s="9"/>
      <c r="W2905" s="9"/>
      <c r="X2905" s="315"/>
      <c r="Y2905" s="9">
        <v>428318.27999999956</v>
      </c>
      <c r="Z2905" s="9">
        <f t="shared" si="215"/>
        <v>672025.89</v>
      </c>
      <c r="AA2905" s="315"/>
      <c r="AB2905" s="9">
        <f t="shared" si="216"/>
        <v>401201.87</v>
      </c>
      <c r="AC2905" s="9">
        <v>516971.25</v>
      </c>
      <c r="AD2905" s="9"/>
      <c r="AG2905" s="315"/>
      <c r="AH2905" s="317"/>
      <c r="AI2905" s="317"/>
      <c r="AJ2905" s="317"/>
      <c r="AK2905" s="317"/>
      <c r="AL2905" s="315"/>
    </row>
    <row r="2906" spans="1:38">
      <c r="A2906" s="342"/>
      <c r="B2906" s="73"/>
      <c r="C2906" s="9" t="s">
        <v>118</v>
      </c>
      <c r="D2906" s="9"/>
      <c r="E2906" s="9" t="s">
        <v>66</v>
      </c>
      <c r="F2906" s="74">
        <v>72438</v>
      </c>
      <c r="G2906" s="9"/>
      <c r="H2906" s="74">
        <f t="shared" si="214"/>
        <v>234</v>
      </c>
      <c r="I2906" s="9"/>
      <c r="J2906" s="76">
        <v>6810.51</v>
      </c>
      <c r="K2906" s="9"/>
      <c r="L2906" s="315"/>
      <c r="M2906" s="9">
        <v>16</v>
      </c>
      <c r="N2906" s="35"/>
      <c r="O2906" s="315"/>
      <c r="P2906" s="75">
        <f t="shared" si="217"/>
        <v>425.65687500000001</v>
      </c>
      <c r="Q2906" s="9"/>
      <c r="R2906" s="9"/>
      <c r="S2906" s="9"/>
      <c r="T2906" s="78">
        <f t="shared" si="218"/>
        <v>4527.375</v>
      </c>
      <c r="U2906" s="9"/>
      <c r="V2906" s="9"/>
      <c r="W2906" s="9"/>
      <c r="X2906" s="315"/>
      <c r="Y2906" s="9">
        <v>6810.51</v>
      </c>
      <c r="Z2906" s="9">
        <f t="shared" si="215"/>
        <v>10685.6</v>
      </c>
      <c r="AA2906" s="315"/>
      <c r="AB2906" s="9">
        <f t="shared" si="216"/>
        <v>6379.34</v>
      </c>
      <c r="AC2906" s="9">
        <v>8220.14</v>
      </c>
      <c r="AD2906" s="9"/>
      <c r="AG2906" s="315"/>
      <c r="AH2906" s="317"/>
      <c r="AI2906" s="317"/>
      <c r="AJ2906" s="317"/>
      <c r="AK2906" s="317"/>
      <c r="AL2906" s="315"/>
    </row>
    <row r="2907" spans="1:38">
      <c r="A2907" s="342"/>
      <c r="B2907" s="73"/>
      <c r="C2907" s="9" t="s">
        <v>118</v>
      </c>
      <c r="D2907" s="9"/>
      <c r="E2907" s="9" t="s">
        <v>581</v>
      </c>
      <c r="F2907" s="74">
        <v>63</v>
      </c>
      <c r="G2907" s="9"/>
      <c r="H2907" s="74">
        <f t="shared" si="214"/>
        <v>0</v>
      </c>
      <c r="I2907" s="9"/>
      <c r="J2907" s="76">
        <v>21.19</v>
      </c>
      <c r="K2907" s="9"/>
      <c r="L2907" s="315"/>
      <c r="M2907" s="9">
        <v>1</v>
      </c>
      <c r="N2907" s="35"/>
      <c r="O2907" s="315"/>
      <c r="P2907" s="75">
        <f t="shared" si="217"/>
        <v>21.19</v>
      </c>
      <c r="Q2907" s="9"/>
      <c r="R2907" s="9"/>
      <c r="S2907" s="9"/>
      <c r="T2907" s="78">
        <f t="shared" si="218"/>
        <v>63</v>
      </c>
      <c r="U2907" s="9"/>
      <c r="V2907" s="9"/>
      <c r="W2907" s="9"/>
      <c r="X2907" s="315"/>
      <c r="Y2907" s="9">
        <v>21.19</v>
      </c>
      <c r="Z2907" s="9">
        <f t="shared" si="215"/>
        <v>33.25</v>
      </c>
      <c r="AA2907" s="315"/>
      <c r="AB2907" s="9">
        <f t="shared" si="216"/>
        <v>19.850000000000001</v>
      </c>
      <c r="AC2907" s="9">
        <v>25.58</v>
      </c>
      <c r="AD2907" s="9"/>
      <c r="AG2907" s="315"/>
      <c r="AH2907" s="317"/>
      <c r="AI2907" s="317"/>
      <c r="AJ2907" s="317"/>
      <c r="AK2907" s="317"/>
      <c r="AL2907" s="315"/>
    </row>
    <row r="2908" spans="1:38">
      <c r="A2908" s="342"/>
      <c r="B2908" s="73"/>
      <c r="C2908" s="9" t="s">
        <v>118</v>
      </c>
      <c r="D2908" s="9"/>
      <c r="E2908" s="9" t="s">
        <v>143</v>
      </c>
      <c r="F2908" s="74">
        <v>6097</v>
      </c>
      <c r="G2908" s="9"/>
      <c r="H2908" s="74">
        <f t="shared" si="214"/>
        <v>20</v>
      </c>
      <c r="I2908" s="9"/>
      <c r="J2908" s="76">
        <v>818.31</v>
      </c>
      <c r="K2908" s="9"/>
      <c r="L2908" s="315"/>
      <c r="M2908" s="9">
        <v>1</v>
      </c>
      <c r="N2908" s="35"/>
      <c r="O2908" s="315"/>
      <c r="P2908" s="75">
        <f t="shared" si="217"/>
        <v>818.31</v>
      </c>
      <c r="Q2908" s="9"/>
      <c r="R2908" s="9"/>
      <c r="S2908" s="9"/>
      <c r="T2908" s="78">
        <f t="shared" si="218"/>
        <v>6097</v>
      </c>
      <c r="U2908" s="9"/>
      <c r="V2908" s="9"/>
      <c r="W2908" s="9"/>
      <c r="X2908" s="315"/>
      <c r="Y2908" s="9">
        <v>818.31</v>
      </c>
      <c r="Z2908" s="9">
        <f t="shared" si="215"/>
        <v>1283.92</v>
      </c>
      <c r="AA2908" s="315"/>
      <c r="AB2908" s="9">
        <f t="shared" si="216"/>
        <v>766.5</v>
      </c>
      <c r="AC2908" s="9">
        <v>987.68</v>
      </c>
      <c r="AD2908" s="9"/>
      <c r="AG2908" s="315"/>
      <c r="AH2908" s="317"/>
      <c r="AI2908" s="317"/>
      <c r="AJ2908" s="317"/>
      <c r="AK2908" s="317"/>
      <c r="AL2908" s="315"/>
    </row>
    <row r="2909" spans="1:38">
      <c r="A2909" s="342"/>
      <c r="B2909" s="73"/>
      <c r="C2909" s="9" t="s">
        <v>582</v>
      </c>
      <c r="D2909" s="9"/>
      <c r="E2909" s="9" t="s">
        <v>66</v>
      </c>
      <c r="F2909" s="74">
        <v>29369</v>
      </c>
      <c r="G2909" s="9"/>
      <c r="H2909" s="74">
        <f t="shared" si="214"/>
        <v>95</v>
      </c>
      <c r="I2909" s="9"/>
      <c r="J2909" s="76">
        <v>3026.6400000000003</v>
      </c>
      <c r="K2909" s="9"/>
      <c r="L2909" s="315"/>
      <c r="M2909" s="9">
        <v>3</v>
      </c>
      <c r="N2909" s="35"/>
      <c r="O2909" s="315"/>
      <c r="P2909" s="75">
        <f t="shared" si="217"/>
        <v>1008.8800000000001</v>
      </c>
      <c r="Q2909" s="9"/>
      <c r="R2909" s="9"/>
      <c r="S2909" s="9"/>
      <c r="T2909" s="78">
        <f t="shared" si="218"/>
        <v>9789.6666666666661</v>
      </c>
      <c r="U2909" s="9"/>
      <c r="V2909" s="9"/>
      <c r="W2909" s="9"/>
      <c r="X2909" s="315"/>
      <c r="Y2909" s="9">
        <v>3026.6400000000003</v>
      </c>
      <c r="Z2909" s="9">
        <f t="shared" si="215"/>
        <v>4748.76</v>
      </c>
      <c r="AA2909" s="315"/>
      <c r="AB2909" s="9">
        <f t="shared" si="216"/>
        <v>2835.03</v>
      </c>
      <c r="AC2909" s="9">
        <v>3653.09</v>
      </c>
      <c r="AD2909" s="9"/>
      <c r="AG2909" s="315"/>
      <c r="AH2909" s="317"/>
      <c r="AI2909" s="317"/>
      <c r="AJ2909" s="317"/>
      <c r="AK2909" s="317"/>
      <c r="AL2909" s="315"/>
    </row>
    <row r="2910" spans="1:38">
      <c r="A2910" s="342"/>
      <c r="B2910" s="73"/>
      <c r="C2910" s="9" t="s">
        <v>119</v>
      </c>
      <c r="D2910" s="9"/>
      <c r="E2910" s="9" t="s">
        <v>98</v>
      </c>
      <c r="F2910" s="74">
        <v>780</v>
      </c>
      <c r="G2910" s="9"/>
      <c r="H2910" s="74">
        <f t="shared" si="214"/>
        <v>3</v>
      </c>
      <c r="I2910" s="9"/>
      <c r="J2910" s="76">
        <v>43.6</v>
      </c>
      <c r="K2910" s="9"/>
      <c r="L2910" s="315"/>
      <c r="M2910" s="9">
        <v>2</v>
      </c>
      <c r="N2910" s="35"/>
      <c r="O2910" s="315"/>
      <c r="P2910" s="75">
        <f t="shared" si="217"/>
        <v>21.8</v>
      </c>
      <c r="Q2910" s="9"/>
      <c r="R2910" s="9"/>
      <c r="S2910" s="9"/>
      <c r="T2910" s="78">
        <f t="shared" si="218"/>
        <v>390</v>
      </c>
      <c r="U2910" s="9"/>
      <c r="V2910" s="9"/>
      <c r="W2910" s="9"/>
      <c r="X2910" s="315"/>
      <c r="Y2910" s="9">
        <v>43.6</v>
      </c>
      <c r="Z2910" s="9">
        <f t="shared" si="215"/>
        <v>68.41</v>
      </c>
      <c r="AA2910" s="315"/>
      <c r="AB2910" s="9">
        <f t="shared" si="216"/>
        <v>40.840000000000003</v>
      </c>
      <c r="AC2910" s="9">
        <v>52.62</v>
      </c>
      <c r="AD2910" s="9"/>
      <c r="AG2910" s="315"/>
      <c r="AH2910" s="317"/>
      <c r="AI2910" s="317"/>
      <c r="AJ2910" s="317"/>
      <c r="AK2910" s="317"/>
      <c r="AL2910" s="315"/>
    </row>
    <row r="2911" spans="1:38">
      <c r="A2911" s="342"/>
      <c r="B2911" s="73"/>
      <c r="C2911" s="9" t="s">
        <v>120</v>
      </c>
      <c r="D2911" s="9"/>
      <c r="E2911" s="9" t="s">
        <v>98</v>
      </c>
      <c r="F2911" s="74">
        <v>792</v>
      </c>
      <c r="G2911" s="9"/>
      <c r="H2911" s="74">
        <f t="shared" si="214"/>
        <v>3</v>
      </c>
      <c r="I2911" s="9"/>
      <c r="J2911" s="76">
        <v>151.82</v>
      </c>
      <c r="K2911" s="9"/>
      <c r="L2911" s="315"/>
      <c r="M2911" s="9">
        <v>1</v>
      </c>
      <c r="N2911" s="35"/>
      <c r="O2911" s="315"/>
      <c r="P2911" s="75">
        <f t="shared" si="217"/>
        <v>151.82</v>
      </c>
      <c r="Q2911" s="9"/>
      <c r="R2911" s="9"/>
      <c r="S2911" s="9"/>
      <c r="T2911" s="78">
        <f t="shared" si="218"/>
        <v>792</v>
      </c>
      <c r="U2911" s="9"/>
      <c r="V2911" s="9"/>
      <c r="W2911" s="9"/>
      <c r="X2911" s="315"/>
      <c r="Y2911" s="9">
        <v>151.82</v>
      </c>
      <c r="Z2911" s="9">
        <f t="shared" si="215"/>
        <v>238.2</v>
      </c>
      <c r="AA2911" s="315"/>
      <c r="AB2911" s="9">
        <f t="shared" si="216"/>
        <v>142.21</v>
      </c>
      <c r="AC2911" s="9">
        <v>183.24</v>
      </c>
      <c r="AD2911" s="9"/>
      <c r="AG2911" s="315"/>
      <c r="AH2911" s="317"/>
      <c r="AI2911" s="317"/>
      <c r="AJ2911" s="317"/>
      <c r="AK2911" s="317"/>
      <c r="AL2911" s="315"/>
    </row>
    <row r="2912" spans="1:38">
      <c r="A2912" s="342"/>
      <c r="B2912" s="73"/>
      <c r="C2912" s="9" t="s">
        <v>122</v>
      </c>
      <c r="D2912" s="9"/>
      <c r="E2912" s="9" t="s">
        <v>123</v>
      </c>
      <c r="F2912" s="74">
        <v>131780</v>
      </c>
      <c r="G2912" s="9"/>
      <c r="H2912" s="74">
        <f t="shared" si="214"/>
        <v>426</v>
      </c>
      <c r="I2912" s="9"/>
      <c r="J2912" s="76">
        <v>6823.26</v>
      </c>
      <c r="K2912" s="9"/>
      <c r="L2912" s="315"/>
      <c r="M2912" s="9">
        <v>3</v>
      </c>
      <c r="N2912" s="35"/>
      <c r="O2912" s="315"/>
      <c r="P2912" s="75">
        <f t="shared" si="217"/>
        <v>2274.42</v>
      </c>
      <c r="Q2912" s="9"/>
      <c r="R2912" s="9"/>
      <c r="S2912" s="9"/>
      <c r="T2912" s="78">
        <f t="shared" si="218"/>
        <v>43926.666666666664</v>
      </c>
      <c r="U2912" s="9"/>
      <c r="V2912" s="9"/>
      <c r="W2912" s="9"/>
      <c r="X2912" s="315"/>
      <c r="Y2912" s="9">
        <v>6823.26</v>
      </c>
      <c r="Z2912" s="9">
        <f t="shared" si="215"/>
        <v>10705.61</v>
      </c>
      <c r="AA2912" s="315"/>
      <c r="AB2912" s="9">
        <f t="shared" si="216"/>
        <v>6391.29</v>
      </c>
      <c r="AC2912" s="9">
        <v>8235.5300000000007</v>
      </c>
      <c r="AD2912" s="9"/>
      <c r="AG2912" s="315"/>
      <c r="AH2912" s="317"/>
      <c r="AI2912" s="317"/>
      <c r="AJ2912" s="317"/>
      <c r="AK2912" s="317"/>
      <c r="AL2912" s="315"/>
    </row>
    <row r="2913" spans="1:38">
      <c r="A2913" s="342"/>
      <c r="B2913" s="73"/>
      <c r="C2913" s="9" t="s">
        <v>122</v>
      </c>
      <c r="D2913" s="9"/>
      <c r="E2913" s="9" t="s">
        <v>124</v>
      </c>
      <c r="F2913" s="74">
        <v>32283</v>
      </c>
      <c r="G2913" s="9"/>
      <c r="H2913" s="74">
        <f t="shared" si="214"/>
        <v>104</v>
      </c>
      <c r="I2913" s="9"/>
      <c r="J2913" s="76">
        <v>2431.9900000000007</v>
      </c>
      <c r="K2913" s="9"/>
      <c r="L2913" s="315"/>
      <c r="M2913" s="9">
        <v>10</v>
      </c>
      <c r="N2913" s="35"/>
      <c r="O2913" s="315"/>
      <c r="P2913" s="75">
        <f t="shared" si="217"/>
        <v>243.19900000000007</v>
      </c>
      <c r="Q2913" s="9"/>
      <c r="R2913" s="9"/>
      <c r="S2913" s="9"/>
      <c r="T2913" s="78">
        <f t="shared" si="218"/>
        <v>3228.3</v>
      </c>
      <c r="U2913" s="9"/>
      <c r="V2913" s="9"/>
      <c r="W2913" s="9"/>
      <c r="X2913" s="315"/>
      <c r="Y2913" s="9">
        <v>2431.9900000000007</v>
      </c>
      <c r="Z2913" s="9">
        <f t="shared" si="215"/>
        <v>3815.76</v>
      </c>
      <c r="AA2913" s="315"/>
      <c r="AB2913" s="9">
        <f t="shared" si="216"/>
        <v>2278.02</v>
      </c>
      <c r="AC2913" s="9">
        <v>2935.36</v>
      </c>
      <c r="AD2913" s="9"/>
      <c r="AG2913" s="315"/>
      <c r="AH2913" s="317"/>
      <c r="AI2913" s="317"/>
      <c r="AJ2913" s="317"/>
      <c r="AK2913" s="317"/>
      <c r="AL2913" s="315"/>
    </row>
    <row r="2914" spans="1:38">
      <c r="A2914" s="342"/>
      <c r="B2914" s="73"/>
      <c r="C2914" s="9" t="s">
        <v>125</v>
      </c>
      <c r="D2914" s="9"/>
      <c r="E2914" s="9" t="s">
        <v>121</v>
      </c>
      <c r="F2914" s="74">
        <v>1921258</v>
      </c>
      <c r="G2914" s="9"/>
      <c r="H2914" s="74">
        <f t="shared" si="214"/>
        <v>6208</v>
      </c>
      <c r="I2914" s="9"/>
      <c r="J2914" s="76">
        <v>126759.48000000001</v>
      </c>
      <c r="K2914" s="9"/>
      <c r="L2914" s="315"/>
      <c r="M2914" s="9">
        <v>169</v>
      </c>
      <c r="N2914" s="35"/>
      <c r="O2914" s="315"/>
      <c r="P2914" s="75">
        <f t="shared" si="217"/>
        <v>750.05609467455622</v>
      </c>
      <c r="Q2914" s="9"/>
      <c r="R2914" s="9"/>
      <c r="S2914" s="9"/>
      <c r="T2914" s="78">
        <f t="shared" si="218"/>
        <v>11368.390532544379</v>
      </c>
      <c r="U2914" s="9"/>
      <c r="V2914" s="9"/>
      <c r="W2914" s="9"/>
      <c r="X2914" s="315"/>
      <c r="Y2914" s="9">
        <v>126759.48000000001</v>
      </c>
      <c r="Z2914" s="9">
        <f t="shared" si="215"/>
        <v>198884</v>
      </c>
      <c r="AA2914" s="315"/>
      <c r="AB2914" s="9">
        <f t="shared" si="216"/>
        <v>118734.46</v>
      </c>
      <c r="AC2914" s="9">
        <v>152996.04999999999</v>
      </c>
      <c r="AD2914" s="9"/>
      <c r="AG2914" s="315"/>
      <c r="AH2914" s="317"/>
      <c r="AI2914" s="317"/>
      <c r="AJ2914" s="317"/>
      <c r="AK2914" s="317"/>
      <c r="AL2914" s="315"/>
    </row>
    <row r="2915" spans="1:38">
      <c r="A2915" s="342"/>
      <c r="B2915" s="73"/>
      <c r="C2915" s="9" t="s">
        <v>126</v>
      </c>
      <c r="D2915" s="9"/>
      <c r="E2915" s="9" t="s">
        <v>70</v>
      </c>
      <c r="F2915" s="74">
        <v>1158592</v>
      </c>
      <c r="G2915" s="9"/>
      <c r="H2915" s="74">
        <f t="shared" si="214"/>
        <v>3744</v>
      </c>
      <c r="I2915" s="9"/>
      <c r="J2915" s="76">
        <v>53914.719999999987</v>
      </c>
      <c r="K2915" s="9"/>
      <c r="L2915" s="315"/>
      <c r="M2915" s="9">
        <v>92</v>
      </c>
      <c r="N2915" s="35"/>
      <c r="O2915" s="315"/>
      <c r="P2915" s="75">
        <f t="shared" si="217"/>
        <v>586.02956521739111</v>
      </c>
      <c r="Q2915" s="9"/>
      <c r="R2915" s="9"/>
      <c r="S2915" s="9"/>
      <c r="T2915" s="78">
        <f t="shared" si="218"/>
        <v>12593.391304347826</v>
      </c>
      <c r="U2915" s="9"/>
      <c r="V2915" s="9"/>
      <c r="W2915" s="9"/>
      <c r="X2915" s="315"/>
      <c r="Y2915" s="9">
        <v>53914.719999999987</v>
      </c>
      <c r="Z2915" s="9">
        <f t="shared" si="215"/>
        <v>84591.5</v>
      </c>
      <c r="AA2915" s="315"/>
      <c r="AB2915" s="9">
        <f t="shared" si="216"/>
        <v>50501.43</v>
      </c>
      <c r="AC2915" s="9">
        <v>65073.94</v>
      </c>
      <c r="AD2915" s="9"/>
      <c r="AG2915" s="315"/>
      <c r="AH2915" s="317"/>
      <c r="AI2915" s="317"/>
      <c r="AJ2915" s="317"/>
      <c r="AK2915" s="317"/>
      <c r="AL2915" s="315"/>
    </row>
    <row r="2916" spans="1:38">
      <c r="A2916" s="342"/>
      <c r="B2916" s="73"/>
      <c r="C2916" s="9" t="s">
        <v>127</v>
      </c>
      <c r="D2916" s="9"/>
      <c r="E2916" s="9" t="s">
        <v>79</v>
      </c>
      <c r="F2916" s="74">
        <v>447</v>
      </c>
      <c r="G2916" s="9"/>
      <c r="H2916" s="74">
        <f t="shared" si="214"/>
        <v>1</v>
      </c>
      <c r="I2916" s="9"/>
      <c r="J2916" s="76">
        <v>66.239999999999995</v>
      </c>
      <c r="K2916" s="9"/>
      <c r="L2916" s="315"/>
      <c r="M2916" s="9">
        <v>1</v>
      </c>
      <c r="N2916" s="35"/>
      <c r="O2916" s="315"/>
      <c r="P2916" s="75">
        <f t="shared" si="217"/>
        <v>66.239999999999995</v>
      </c>
      <c r="Q2916" s="9"/>
      <c r="R2916" s="9"/>
      <c r="S2916" s="9"/>
      <c r="T2916" s="78">
        <f t="shared" si="218"/>
        <v>447</v>
      </c>
      <c r="U2916" s="9"/>
      <c r="V2916" s="9"/>
      <c r="W2916" s="9"/>
      <c r="X2916" s="315"/>
      <c r="Y2916" s="9">
        <v>66.239999999999995</v>
      </c>
      <c r="Z2916" s="9">
        <f t="shared" si="215"/>
        <v>103.93</v>
      </c>
      <c r="AA2916" s="315"/>
      <c r="AB2916" s="9">
        <f t="shared" si="216"/>
        <v>62.05</v>
      </c>
      <c r="AC2916" s="9">
        <v>79.95</v>
      </c>
      <c r="AD2916" s="9"/>
      <c r="AG2916" s="315"/>
      <c r="AH2916" s="317"/>
      <c r="AI2916" s="317"/>
      <c r="AJ2916" s="317"/>
      <c r="AK2916" s="317"/>
      <c r="AL2916" s="315"/>
    </row>
    <row r="2917" spans="1:38">
      <c r="A2917" s="342"/>
      <c r="B2917" s="73"/>
      <c r="C2917" s="9" t="s">
        <v>128</v>
      </c>
      <c r="D2917" s="9"/>
      <c r="E2917" s="9" t="s">
        <v>70</v>
      </c>
      <c r="F2917" s="74">
        <v>32559</v>
      </c>
      <c r="G2917" s="9"/>
      <c r="H2917" s="74">
        <f t="shared" si="214"/>
        <v>105</v>
      </c>
      <c r="I2917" s="9"/>
      <c r="J2917" s="76">
        <v>3106.95</v>
      </c>
      <c r="K2917" s="9"/>
      <c r="L2917" s="315"/>
      <c r="M2917" s="9">
        <v>20</v>
      </c>
      <c r="N2917" s="35"/>
      <c r="O2917" s="315"/>
      <c r="P2917" s="75">
        <f t="shared" si="217"/>
        <v>155.3475</v>
      </c>
      <c r="Q2917" s="9"/>
      <c r="R2917" s="9"/>
      <c r="S2917" s="9"/>
      <c r="T2917" s="78">
        <f t="shared" si="218"/>
        <v>1627.95</v>
      </c>
      <c r="U2917" s="9"/>
      <c r="V2917" s="9"/>
      <c r="W2917" s="9"/>
      <c r="X2917" s="315"/>
      <c r="Y2917" s="9">
        <v>3106.95</v>
      </c>
      <c r="Z2917" s="9">
        <f t="shared" si="215"/>
        <v>4874.76</v>
      </c>
      <c r="AA2917" s="315"/>
      <c r="AB2917" s="9">
        <f t="shared" si="216"/>
        <v>2910.25</v>
      </c>
      <c r="AC2917" s="9">
        <v>3750.02</v>
      </c>
      <c r="AD2917" s="9"/>
      <c r="AG2917" s="315"/>
      <c r="AH2917" s="317"/>
      <c r="AI2917" s="317"/>
      <c r="AJ2917" s="317"/>
      <c r="AK2917" s="317"/>
      <c r="AL2917" s="315"/>
    </row>
    <row r="2918" spans="1:38">
      <c r="A2918" s="342"/>
      <c r="B2918" s="73"/>
      <c r="C2918" s="9" t="s">
        <v>131</v>
      </c>
      <c r="D2918" s="9"/>
      <c r="E2918" s="9" t="s">
        <v>95</v>
      </c>
      <c r="F2918" s="74">
        <v>240020</v>
      </c>
      <c r="G2918" s="9"/>
      <c r="H2918" s="74">
        <f t="shared" si="214"/>
        <v>776</v>
      </c>
      <c r="I2918" s="9"/>
      <c r="J2918" s="76">
        <v>38408.879999999997</v>
      </c>
      <c r="K2918" s="9"/>
      <c r="L2918" s="315"/>
      <c r="M2918" s="9">
        <v>105</v>
      </c>
      <c r="N2918" s="35"/>
      <c r="O2918" s="315"/>
      <c r="P2918" s="75">
        <f t="shared" si="217"/>
        <v>365.79885714285712</v>
      </c>
      <c r="Q2918" s="9"/>
      <c r="R2918" s="9"/>
      <c r="S2918" s="9"/>
      <c r="T2918" s="78">
        <f t="shared" si="218"/>
        <v>2285.9047619047619</v>
      </c>
      <c r="U2918" s="9"/>
      <c r="V2918" s="9"/>
      <c r="W2918" s="9"/>
      <c r="X2918" s="315"/>
      <c r="Y2918" s="9">
        <v>38408.879999999997</v>
      </c>
      <c r="Z2918" s="9">
        <f t="shared" si="215"/>
        <v>60263.040000000001</v>
      </c>
      <c r="AA2918" s="315"/>
      <c r="AB2918" s="9">
        <f t="shared" si="216"/>
        <v>35977.25</v>
      </c>
      <c r="AC2918" s="9">
        <v>46358.720000000001</v>
      </c>
      <c r="AD2918" s="9"/>
      <c r="AG2918" s="315"/>
      <c r="AH2918" s="317"/>
      <c r="AI2918" s="317"/>
      <c r="AJ2918" s="317"/>
      <c r="AK2918" s="317"/>
      <c r="AL2918" s="315"/>
    </row>
    <row r="2919" spans="1:38">
      <c r="A2919" s="342"/>
      <c r="B2919" s="73"/>
      <c r="C2919" s="9" t="s">
        <v>132</v>
      </c>
      <c r="D2919" s="9"/>
      <c r="E2919" s="9" t="s">
        <v>133</v>
      </c>
      <c r="F2919" s="74">
        <v>11886173</v>
      </c>
      <c r="G2919" s="9"/>
      <c r="H2919" s="74">
        <f t="shared" si="214"/>
        <v>38406</v>
      </c>
      <c r="I2919" s="9"/>
      <c r="J2919" s="76">
        <v>652406.18999999959</v>
      </c>
      <c r="K2919" s="9"/>
      <c r="L2919" s="315"/>
      <c r="M2919" s="9">
        <v>365</v>
      </c>
      <c r="N2919" s="35"/>
      <c r="O2919" s="315"/>
      <c r="P2919" s="75">
        <f t="shared" si="217"/>
        <v>1787.4142191780811</v>
      </c>
      <c r="Q2919" s="9"/>
      <c r="R2919" s="9"/>
      <c r="S2919" s="9"/>
      <c r="T2919" s="78">
        <f t="shared" si="218"/>
        <v>32564.857534246574</v>
      </c>
      <c r="U2919" s="9"/>
      <c r="V2919" s="9"/>
      <c r="W2919" s="9"/>
      <c r="X2919" s="315"/>
      <c r="Y2919" s="9">
        <v>652406.18999999959</v>
      </c>
      <c r="Z2919" s="9">
        <f t="shared" si="215"/>
        <v>1023616.95</v>
      </c>
      <c r="AA2919" s="315"/>
      <c r="AB2919" s="9">
        <f t="shared" si="216"/>
        <v>611102.99</v>
      </c>
      <c r="AC2919" s="9">
        <v>787440.69</v>
      </c>
      <c r="AD2919" s="9"/>
      <c r="AG2919" s="315"/>
      <c r="AH2919" s="317"/>
      <c r="AI2919" s="317"/>
      <c r="AJ2919" s="317"/>
      <c r="AK2919" s="317"/>
      <c r="AL2919" s="315"/>
    </row>
    <row r="2920" spans="1:38">
      <c r="A2920" s="342"/>
      <c r="B2920" s="73"/>
      <c r="C2920" s="9" t="s">
        <v>132</v>
      </c>
      <c r="D2920" s="9"/>
      <c r="E2920" s="9" t="s">
        <v>81</v>
      </c>
      <c r="F2920" s="74">
        <v>348</v>
      </c>
      <c r="G2920" s="9"/>
      <c r="H2920" s="74">
        <f t="shared" si="214"/>
        <v>1</v>
      </c>
      <c r="I2920" s="9"/>
      <c r="J2920" s="76">
        <v>19.940000000000001</v>
      </c>
      <c r="K2920" s="9"/>
      <c r="L2920" s="315"/>
      <c r="M2920" s="9">
        <v>1</v>
      </c>
      <c r="N2920" s="35"/>
      <c r="O2920" s="315"/>
      <c r="P2920" s="75">
        <f t="shared" si="217"/>
        <v>19.940000000000001</v>
      </c>
      <c r="Q2920" s="9"/>
      <c r="R2920" s="9"/>
      <c r="S2920" s="9"/>
      <c r="T2920" s="78">
        <f t="shared" si="218"/>
        <v>348</v>
      </c>
      <c r="U2920" s="9"/>
      <c r="V2920" s="9"/>
      <c r="W2920" s="9"/>
      <c r="X2920" s="315"/>
      <c r="Y2920" s="9">
        <v>19.940000000000001</v>
      </c>
      <c r="Z2920" s="9">
        <f t="shared" si="215"/>
        <v>31.29</v>
      </c>
      <c r="AA2920" s="315"/>
      <c r="AB2920" s="9">
        <f t="shared" si="216"/>
        <v>18.68</v>
      </c>
      <c r="AC2920" s="9">
        <v>24.07</v>
      </c>
      <c r="AD2920" s="9"/>
      <c r="AG2920" s="315"/>
      <c r="AH2920" s="317"/>
      <c r="AI2920" s="317"/>
      <c r="AJ2920" s="317"/>
      <c r="AK2920" s="317"/>
      <c r="AL2920" s="315"/>
    </row>
    <row r="2921" spans="1:38">
      <c r="A2921" s="342"/>
      <c r="B2921" s="73"/>
      <c r="C2921" s="9" t="s">
        <v>134</v>
      </c>
      <c r="D2921" s="9"/>
      <c r="E2921" s="9" t="s">
        <v>135</v>
      </c>
      <c r="F2921" s="74">
        <v>16988394</v>
      </c>
      <c r="G2921" s="9"/>
      <c r="H2921" s="74">
        <f t="shared" si="214"/>
        <v>54893</v>
      </c>
      <c r="I2921" s="9"/>
      <c r="J2921" s="76">
        <v>885701.88000000059</v>
      </c>
      <c r="K2921" s="9"/>
      <c r="L2921" s="315"/>
      <c r="M2921" s="9">
        <v>1900</v>
      </c>
      <c r="N2921" s="35"/>
      <c r="O2921" s="315"/>
      <c r="P2921" s="75">
        <f t="shared" si="217"/>
        <v>466.15888421052665</v>
      </c>
      <c r="Q2921" s="9"/>
      <c r="R2921" s="9"/>
      <c r="S2921" s="9"/>
      <c r="T2921" s="78">
        <f t="shared" si="218"/>
        <v>8941.26</v>
      </c>
      <c r="U2921" s="9"/>
      <c r="V2921" s="9"/>
      <c r="W2921" s="9"/>
      <c r="X2921" s="315"/>
      <c r="Y2921" s="9">
        <v>885701.88000000059</v>
      </c>
      <c r="Z2921" s="9">
        <f t="shared" si="215"/>
        <v>1389654.9</v>
      </c>
      <c r="AA2921" s="315"/>
      <c r="AB2921" s="9">
        <f t="shared" si="216"/>
        <v>829628.95</v>
      </c>
      <c r="AC2921" s="9">
        <v>1069023.73</v>
      </c>
      <c r="AD2921" s="9"/>
      <c r="AG2921" s="315"/>
      <c r="AH2921" s="317"/>
      <c r="AI2921" s="317"/>
      <c r="AJ2921" s="317"/>
      <c r="AK2921" s="317"/>
      <c r="AL2921" s="315"/>
    </row>
    <row r="2922" spans="1:38">
      <c r="A2922" s="342"/>
      <c r="B2922" s="73"/>
      <c r="C2922" s="9" t="s">
        <v>136</v>
      </c>
      <c r="D2922" s="9"/>
      <c r="E2922" s="9" t="s">
        <v>138</v>
      </c>
      <c r="F2922" s="74">
        <v>1310249</v>
      </c>
      <c r="G2922" s="9"/>
      <c r="H2922" s="74">
        <f t="shared" si="214"/>
        <v>4234</v>
      </c>
      <c r="I2922" s="9"/>
      <c r="J2922" s="76">
        <v>119727.40000000014</v>
      </c>
      <c r="K2922" s="9"/>
      <c r="L2922" s="315"/>
      <c r="M2922" s="9">
        <v>561</v>
      </c>
      <c r="N2922" s="35"/>
      <c r="O2922" s="315"/>
      <c r="P2922" s="75">
        <f t="shared" si="217"/>
        <v>213.4178253119432</v>
      </c>
      <c r="Q2922" s="9"/>
      <c r="R2922" s="9"/>
      <c r="S2922" s="9"/>
      <c r="T2922" s="78">
        <f t="shared" si="218"/>
        <v>2335.5597147950089</v>
      </c>
      <c r="U2922" s="9"/>
      <c r="V2922" s="9"/>
      <c r="W2922" s="9"/>
      <c r="X2922" s="315"/>
      <c r="Y2922" s="9">
        <v>119727.40000000014</v>
      </c>
      <c r="Z2922" s="9">
        <f t="shared" si="215"/>
        <v>187850.76</v>
      </c>
      <c r="AA2922" s="315"/>
      <c r="AB2922" s="9">
        <f t="shared" si="216"/>
        <v>112147.57</v>
      </c>
      <c r="AC2922" s="9">
        <v>144508.48000000001</v>
      </c>
      <c r="AD2922" s="9"/>
      <c r="AG2922" s="315"/>
      <c r="AH2922" s="317"/>
      <c r="AI2922" s="317"/>
      <c r="AJ2922" s="317"/>
      <c r="AK2922" s="317"/>
      <c r="AL2922" s="315"/>
    </row>
    <row r="2923" spans="1:38">
      <c r="A2923" s="342"/>
      <c r="B2923" s="73"/>
      <c r="C2923" s="9" t="s">
        <v>139</v>
      </c>
      <c r="D2923" s="9"/>
      <c r="E2923" s="9" t="s">
        <v>95</v>
      </c>
      <c r="F2923" s="74">
        <v>11101</v>
      </c>
      <c r="G2923" s="9"/>
      <c r="H2923" s="74">
        <f t="shared" si="214"/>
        <v>36</v>
      </c>
      <c r="I2923" s="9"/>
      <c r="J2923" s="76">
        <v>667.55000000000007</v>
      </c>
      <c r="K2923" s="9"/>
      <c r="L2923" s="315"/>
      <c r="M2923" s="9">
        <v>2</v>
      </c>
      <c r="N2923" s="35"/>
      <c r="O2923" s="315"/>
      <c r="P2923" s="75">
        <f t="shared" si="217"/>
        <v>333.77500000000003</v>
      </c>
      <c r="Q2923" s="9"/>
      <c r="R2923" s="9"/>
      <c r="S2923" s="9"/>
      <c r="T2923" s="78">
        <f t="shared" si="218"/>
        <v>5550.5</v>
      </c>
      <c r="U2923" s="9"/>
      <c r="V2923" s="9"/>
      <c r="W2923" s="9"/>
      <c r="X2923" s="315"/>
      <c r="Y2923" s="9">
        <v>667.55000000000007</v>
      </c>
      <c r="Z2923" s="9">
        <f t="shared" si="215"/>
        <v>1047.3800000000001</v>
      </c>
      <c r="AA2923" s="315"/>
      <c r="AB2923" s="9">
        <f t="shared" si="216"/>
        <v>625.29</v>
      </c>
      <c r="AC2923" s="9">
        <v>805.72</v>
      </c>
      <c r="AD2923" s="9"/>
      <c r="AG2923" s="315"/>
      <c r="AH2923" s="317"/>
      <c r="AI2923" s="317"/>
      <c r="AJ2923" s="317"/>
      <c r="AK2923" s="317"/>
      <c r="AL2923" s="315"/>
    </row>
    <row r="2924" spans="1:38">
      <c r="A2924" s="342"/>
      <c r="B2924" s="73"/>
      <c r="C2924" s="9" t="s">
        <v>140</v>
      </c>
      <c r="D2924" s="9"/>
      <c r="E2924" s="9" t="s">
        <v>93</v>
      </c>
      <c r="F2924" s="74">
        <v>12883</v>
      </c>
      <c r="G2924" s="9"/>
      <c r="H2924" s="74">
        <f t="shared" si="214"/>
        <v>42</v>
      </c>
      <c r="I2924" s="9"/>
      <c r="J2924" s="76">
        <v>2090.6200000000003</v>
      </c>
      <c r="K2924" s="9"/>
      <c r="L2924" s="315"/>
      <c r="M2924" s="9">
        <v>20</v>
      </c>
      <c r="N2924" s="35"/>
      <c r="O2924" s="315"/>
      <c r="P2924" s="75">
        <f t="shared" si="217"/>
        <v>104.53100000000002</v>
      </c>
      <c r="Q2924" s="9"/>
      <c r="R2924" s="9"/>
      <c r="S2924" s="9"/>
      <c r="T2924" s="78">
        <f t="shared" si="218"/>
        <v>644.15</v>
      </c>
      <c r="U2924" s="9"/>
      <c r="V2924" s="9"/>
      <c r="W2924" s="9"/>
      <c r="X2924" s="315"/>
      <c r="Y2924" s="9">
        <v>2090.6200000000003</v>
      </c>
      <c r="Z2924" s="9">
        <f t="shared" si="215"/>
        <v>3280.16</v>
      </c>
      <c r="AA2924" s="315"/>
      <c r="AB2924" s="9">
        <f t="shared" si="216"/>
        <v>1958.26</v>
      </c>
      <c r="AC2924" s="9">
        <v>2523.33</v>
      </c>
      <c r="AD2924" s="9"/>
      <c r="AG2924" s="315"/>
      <c r="AH2924" s="317"/>
      <c r="AI2924" s="317"/>
      <c r="AJ2924" s="317"/>
      <c r="AK2924" s="317"/>
      <c r="AL2924" s="315"/>
    </row>
    <row r="2925" spans="1:38">
      <c r="A2925" s="342"/>
      <c r="B2925" s="73"/>
      <c r="C2925" s="9" t="s">
        <v>141</v>
      </c>
      <c r="D2925" s="9"/>
      <c r="E2925" s="9" t="s">
        <v>135</v>
      </c>
      <c r="F2925" s="74">
        <v>10588</v>
      </c>
      <c r="G2925" s="9"/>
      <c r="H2925" s="74">
        <f t="shared" ref="H2925:H2988" si="219">ROUND($H$3385*F2925/$F$3385,0)</f>
        <v>34</v>
      </c>
      <c r="I2925" s="9"/>
      <c r="J2925" s="76">
        <v>1652.1800000000003</v>
      </c>
      <c r="K2925" s="9"/>
      <c r="L2925" s="315"/>
      <c r="M2925" s="9">
        <v>18</v>
      </c>
      <c r="N2925" s="35"/>
      <c r="O2925" s="315"/>
      <c r="P2925" s="75">
        <f t="shared" si="217"/>
        <v>91.787777777777791</v>
      </c>
      <c r="Q2925" s="9"/>
      <c r="R2925" s="9"/>
      <c r="S2925" s="9"/>
      <c r="T2925" s="78">
        <f t="shared" si="218"/>
        <v>588.22222222222217</v>
      </c>
      <c r="U2925" s="9"/>
      <c r="V2925" s="9"/>
      <c r="W2925" s="9"/>
      <c r="X2925" s="315"/>
      <c r="Y2925" s="9">
        <v>1652.1800000000003</v>
      </c>
      <c r="Z2925" s="9">
        <f t="shared" ref="Z2925:Z2988" si="220">ROUND($Z$3385*Y2925/$Y$3385,2)</f>
        <v>2592.25</v>
      </c>
      <c r="AA2925" s="315"/>
      <c r="AB2925" s="9">
        <f t="shared" ref="AB2925:AB2988" si="221">ROUND($AB$3385*Y2925/$Y$3385,2)</f>
        <v>1547.58</v>
      </c>
      <c r="AC2925" s="9">
        <v>1994.15</v>
      </c>
      <c r="AD2925" s="9"/>
      <c r="AG2925" s="315"/>
      <c r="AH2925" s="317"/>
      <c r="AI2925" s="317"/>
      <c r="AJ2925" s="317"/>
      <c r="AK2925" s="317"/>
      <c r="AL2925" s="315"/>
    </row>
    <row r="2926" spans="1:38">
      <c r="A2926" s="342"/>
      <c r="B2926" s="73"/>
      <c r="C2926" s="9" t="s">
        <v>142</v>
      </c>
      <c r="D2926" s="9"/>
      <c r="E2926" s="9" t="s">
        <v>143</v>
      </c>
      <c r="F2926" s="74">
        <v>1644219</v>
      </c>
      <c r="G2926" s="9"/>
      <c r="H2926" s="74">
        <f t="shared" si="219"/>
        <v>5313</v>
      </c>
      <c r="I2926" s="9"/>
      <c r="J2926" s="76">
        <v>92839.069999999861</v>
      </c>
      <c r="K2926" s="9"/>
      <c r="L2926" s="315"/>
      <c r="M2926" s="9">
        <v>327</v>
      </c>
      <c r="N2926" s="35"/>
      <c r="O2926" s="315"/>
      <c r="P2926" s="75">
        <f t="shared" ref="P2926:P2989" si="222">J2926/M2926</f>
        <v>283.91152905198732</v>
      </c>
      <c r="Q2926" s="9"/>
      <c r="R2926" s="9"/>
      <c r="S2926" s="9"/>
      <c r="T2926" s="78">
        <f t="shared" ref="T2926:T2989" si="223">F2926/M2926</f>
        <v>5028.1926605504586</v>
      </c>
      <c r="U2926" s="9"/>
      <c r="V2926" s="9"/>
      <c r="W2926" s="9"/>
      <c r="X2926" s="315"/>
      <c r="Y2926" s="9">
        <v>92839.069999999861</v>
      </c>
      <c r="Z2926" s="9">
        <f t="shared" si="220"/>
        <v>145663.31</v>
      </c>
      <c r="AA2926" s="315"/>
      <c r="AB2926" s="9">
        <f t="shared" si="221"/>
        <v>86961.52</v>
      </c>
      <c r="AC2926" s="9">
        <v>112054.82</v>
      </c>
      <c r="AD2926" s="9"/>
      <c r="AG2926" s="315"/>
      <c r="AH2926" s="317"/>
      <c r="AI2926" s="317"/>
      <c r="AJ2926" s="317"/>
      <c r="AK2926" s="317"/>
      <c r="AL2926" s="315"/>
    </row>
    <row r="2927" spans="1:38">
      <c r="A2927" s="342"/>
      <c r="B2927" s="73"/>
      <c r="C2927" s="9" t="s">
        <v>142</v>
      </c>
      <c r="D2927" s="9"/>
      <c r="E2927" s="9" t="s">
        <v>144</v>
      </c>
      <c r="F2927" s="74"/>
      <c r="G2927" s="9"/>
      <c r="H2927" s="74">
        <f t="shared" si="219"/>
        <v>0</v>
      </c>
      <c r="I2927" s="9"/>
      <c r="J2927" s="76">
        <v>7.97</v>
      </c>
      <c r="K2927" s="9"/>
      <c r="L2927" s="315"/>
      <c r="M2927" s="9">
        <v>1</v>
      </c>
      <c r="N2927" s="35"/>
      <c r="O2927" s="315"/>
      <c r="P2927" s="75">
        <f t="shared" si="222"/>
        <v>7.97</v>
      </c>
      <c r="Q2927" s="9"/>
      <c r="R2927" s="9"/>
      <c r="S2927" s="9"/>
      <c r="T2927" s="78">
        <f t="shared" si="223"/>
        <v>0</v>
      </c>
      <c r="U2927" s="9"/>
      <c r="V2927" s="9"/>
      <c r="W2927" s="9"/>
      <c r="X2927" s="315"/>
      <c r="Y2927" s="9">
        <v>7.97</v>
      </c>
      <c r="Z2927" s="9">
        <f t="shared" si="220"/>
        <v>12.5</v>
      </c>
      <c r="AA2927" s="315"/>
      <c r="AB2927" s="9">
        <f t="shared" si="221"/>
        <v>7.47</v>
      </c>
      <c r="AC2927" s="9">
        <v>9.6199999999999992</v>
      </c>
      <c r="AD2927" s="9"/>
      <c r="AG2927" s="315"/>
      <c r="AH2927" s="317"/>
      <c r="AI2927" s="317"/>
      <c r="AJ2927" s="317"/>
      <c r="AK2927" s="317"/>
      <c r="AL2927" s="315"/>
    </row>
    <row r="2928" spans="1:38">
      <c r="A2928" s="342"/>
      <c r="B2928" s="73"/>
      <c r="C2928" s="9" t="s">
        <v>142</v>
      </c>
      <c r="D2928" s="9"/>
      <c r="E2928" s="9" t="s">
        <v>147</v>
      </c>
      <c r="F2928" s="74"/>
      <c r="G2928" s="9"/>
      <c r="H2928" s="74">
        <f t="shared" si="219"/>
        <v>0</v>
      </c>
      <c r="I2928" s="9"/>
      <c r="J2928" s="76">
        <v>118.99</v>
      </c>
      <c r="K2928" s="9"/>
      <c r="L2928" s="315"/>
      <c r="M2928" s="9">
        <v>1</v>
      </c>
      <c r="N2928" s="35"/>
      <c r="O2928" s="315"/>
      <c r="P2928" s="75">
        <f t="shared" si="222"/>
        <v>118.99</v>
      </c>
      <c r="Q2928" s="9"/>
      <c r="R2928" s="9"/>
      <c r="S2928" s="9"/>
      <c r="T2928" s="78">
        <f t="shared" si="223"/>
        <v>0</v>
      </c>
      <c r="U2928" s="9"/>
      <c r="V2928" s="9"/>
      <c r="W2928" s="9"/>
      <c r="X2928" s="315"/>
      <c r="Y2928" s="9">
        <v>118.99</v>
      </c>
      <c r="Z2928" s="9">
        <f t="shared" si="220"/>
        <v>186.69</v>
      </c>
      <c r="AA2928" s="315"/>
      <c r="AB2928" s="9">
        <f t="shared" si="221"/>
        <v>111.46</v>
      </c>
      <c r="AC2928" s="9">
        <v>143.62</v>
      </c>
      <c r="AD2928" s="9"/>
      <c r="AG2928" s="315"/>
      <c r="AH2928" s="317"/>
      <c r="AI2928" s="317"/>
      <c r="AJ2928" s="317"/>
      <c r="AK2928" s="317"/>
      <c r="AL2928" s="315"/>
    </row>
    <row r="2929" spans="1:38">
      <c r="A2929" s="342"/>
      <c r="B2929" s="73"/>
      <c r="C2929" s="9" t="s">
        <v>148</v>
      </c>
      <c r="D2929" s="9"/>
      <c r="E2929" s="9" t="s">
        <v>143</v>
      </c>
      <c r="F2929" s="74">
        <v>448050</v>
      </c>
      <c r="G2929" s="9"/>
      <c r="H2929" s="74">
        <f t="shared" si="219"/>
        <v>1448</v>
      </c>
      <c r="I2929" s="9"/>
      <c r="J2929" s="76">
        <v>28233.26</v>
      </c>
      <c r="K2929" s="9"/>
      <c r="L2929" s="315"/>
      <c r="M2929" s="9">
        <v>27</v>
      </c>
      <c r="N2929" s="35"/>
      <c r="O2929" s="315"/>
      <c r="P2929" s="75">
        <f t="shared" si="222"/>
        <v>1045.6762962962962</v>
      </c>
      <c r="Q2929" s="9"/>
      <c r="R2929" s="9"/>
      <c r="S2929" s="9"/>
      <c r="T2929" s="78">
        <f t="shared" si="223"/>
        <v>16594.444444444445</v>
      </c>
      <c r="U2929" s="9"/>
      <c r="V2929" s="9"/>
      <c r="W2929" s="9"/>
      <c r="X2929" s="315"/>
      <c r="Y2929" s="9">
        <v>28233.26</v>
      </c>
      <c r="Z2929" s="9">
        <f t="shared" si="220"/>
        <v>44297.62</v>
      </c>
      <c r="AA2929" s="315"/>
      <c r="AB2929" s="9">
        <f t="shared" si="221"/>
        <v>26445.84</v>
      </c>
      <c r="AC2929" s="9">
        <v>34076.959999999999</v>
      </c>
      <c r="AD2929" s="9"/>
      <c r="AG2929" s="315"/>
      <c r="AH2929" s="317"/>
      <c r="AI2929" s="317"/>
      <c r="AJ2929" s="317"/>
      <c r="AK2929" s="317"/>
      <c r="AL2929" s="315"/>
    </row>
    <row r="2930" spans="1:38">
      <c r="A2930" s="342"/>
      <c r="B2930" s="73"/>
      <c r="C2930" s="9" t="s">
        <v>148</v>
      </c>
      <c r="D2930" s="9"/>
      <c r="E2930" s="9" t="s">
        <v>147</v>
      </c>
      <c r="F2930" s="74">
        <v>10263</v>
      </c>
      <c r="G2930" s="9"/>
      <c r="H2930" s="74">
        <f t="shared" si="219"/>
        <v>33</v>
      </c>
      <c r="I2930" s="9"/>
      <c r="J2930" s="76">
        <v>1492.36</v>
      </c>
      <c r="K2930" s="9"/>
      <c r="L2930" s="315"/>
      <c r="M2930" s="9">
        <v>2</v>
      </c>
      <c r="N2930" s="35"/>
      <c r="O2930" s="315"/>
      <c r="P2930" s="75">
        <f t="shared" si="222"/>
        <v>746.18</v>
      </c>
      <c r="Q2930" s="9"/>
      <c r="R2930" s="9"/>
      <c r="S2930" s="9"/>
      <c r="T2930" s="78">
        <f t="shared" si="223"/>
        <v>5131.5</v>
      </c>
      <c r="U2930" s="9"/>
      <c r="V2930" s="9"/>
      <c r="W2930" s="9"/>
      <c r="X2930" s="315"/>
      <c r="Y2930" s="9">
        <v>1492.36</v>
      </c>
      <c r="Z2930" s="9">
        <f t="shared" si="220"/>
        <v>2341.4899999999998</v>
      </c>
      <c r="AA2930" s="315"/>
      <c r="AB2930" s="9">
        <f t="shared" si="221"/>
        <v>1397.88</v>
      </c>
      <c r="AC2930" s="9">
        <v>1801.25</v>
      </c>
      <c r="AD2930" s="9"/>
      <c r="AG2930" s="315"/>
      <c r="AH2930" s="317"/>
      <c r="AI2930" s="317"/>
      <c r="AJ2930" s="317"/>
      <c r="AK2930" s="317"/>
      <c r="AL2930" s="315"/>
    </row>
    <row r="2931" spans="1:38">
      <c r="A2931" s="342"/>
      <c r="B2931" s="73"/>
      <c r="C2931" s="9" t="s">
        <v>148</v>
      </c>
      <c r="D2931" s="9"/>
      <c r="E2931" s="9" t="s">
        <v>583</v>
      </c>
      <c r="F2931" s="74">
        <v>2302</v>
      </c>
      <c r="G2931" s="9"/>
      <c r="H2931" s="74">
        <f t="shared" si="219"/>
        <v>7</v>
      </c>
      <c r="I2931" s="9"/>
      <c r="J2931" s="76">
        <v>156.56</v>
      </c>
      <c r="K2931" s="9"/>
      <c r="L2931" s="315"/>
      <c r="M2931" s="9">
        <v>1</v>
      </c>
      <c r="N2931" s="35"/>
      <c r="O2931" s="315"/>
      <c r="P2931" s="75">
        <f t="shared" si="222"/>
        <v>156.56</v>
      </c>
      <c r="Q2931" s="9"/>
      <c r="R2931" s="9"/>
      <c r="S2931" s="9"/>
      <c r="T2931" s="78">
        <f t="shared" si="223"/>
        <v>2302</v>
      </c>
      <c r="U2931" s="9"/>
      <c r="V2931" s="9"/>
      <c r="W2931" s="9"/>
      <c r="X2931" s="315"/>
      <c r="Y2931" s="9">
        <v>156.56</v>
      </c>
      <c r="Z2931" s="9">
        <f t="shared" si="220"/>
        <v>245.64</v>
      </c>
      <c r="AA2931" s="315"/>
      <c r="AB2931" s="9">
        <f t="shared" si="221"/>
        <v>146.65</v>
      </c>
      <c r="AC2931" s="9">
        <v>188.96</v>
      </c>
      <c r="AD2931" s="9"/>
      <c r="AG2931" s="315"/>
      <c r="AH2931" s="317"/>
      <c r="AI2931" s="317"/>
      <c r="AJ2931" s="317"/>
      <c r="AK2931" s="317"/>
      <c r="AL2931" s="315"/>
    </row>
    <row r="2932" spans="1:38">
      <c r="A2932" s="342"/>
      <c r="B2932" s="73"/>
      <c r="C2932" s="9" t="s">
        <v>149</v>
      </c>
      <c r="D2932" s="9"/>
      <c r="E2932" s="9" t="s">
        <v>98</v>
      </c>
      <c r="F2932" s="74">
        <v>9694</v>
      </c>
      <c r="G2932" s="9"/>
      <c r="H2932" s="74">
        <f t="shared" si="219"/>
        <v>31</v>
      </c>
      <c r="I2932" s="9"/>
      <c r="J2932" s="76">
        <v>1294.19</v>
      </c>
      <c r="K2932" s="9"/>
      <c r="L2932" s="315"/>
      <c r="M2932" s="9">
        <v>6</v>
      </c>
      <c r="N2932" s="35"/>
      <c r="O2932" s="315"/>
      <c r="P2932" s="75">
        <f t="shared" si="222"/>
        <v>215.69833333333335</v>
      </c>
      <c r="Q2932" s="9"/>
      <c r="R2932" s="9"/>
      <c r="S2932" s="9"/>
      <c r="T2932" s="78">
        <f t="shared" si="223"/>
        <v>1615.6666666666667</v>
      </c>
      <c r="U2932" s="9"/>
      <c r="V2932" s="9"/>
      <c r="W2932" s="9"/>
      <c r="X2932" s="315"/>
      <c r="Y2932" s="9">
        <v>1294.19</v>
      </c>
      <c r="Z2932" s="9">
        <f t="shared" si="220"/>
        <v>2030.57</v>
      </c>
      <c r="AA2932" s="315"/>
      <c r="AB2932" s="9">
        <f t="shared" si="221"/>
        <v>1212.26</v>
      </c>
      <c r="AC2932" s="9">
        <v>1562.06</v>
      </c>
      <c r="AD2932" s="9"/>
      <c r="AG2932" s="315"/>
      <c r="AH2932" s="317"/>
      <c r="AI2932" s="317"/>
      <c r="AJ2932" s="317"/>
      <c r="AK2932" s="317"/>
      <c r="AL2932" s="315"/>
    </row>
    <row r="2933" spans="1:38">
      <c r="A2933" s="342"/>
      <c r="B2933" s="73"/>
      <c r="C2933" s="9" t="s">
        <v>150</v>
      </c>
      <c r="D2933" s="9"/>
      <c r="E2933" s="9" t="s">
        <v>88</v>
      </c>
      <c r="F2933" s="74">
        <v>253665</v>
      </c>
      <c r="G2933" s="9"/>
      <c r="H2933" s="74">
        <f t="shared" si="219"/>
        <v>820</v>
      </c>
      <c r="I2933" s="9"/>
      <c r="J2933" s="76">
        <v>28086.209999999995</v>
      </c>
      <c r="K2933" s="9"/>
      <c r="L2933" s="315"/>
      <c r="M2933" s="9">
        <v>162</v>
      </c>
      <c r="N2933" s="35"/>
      <c r="O2933" s="315"/>
      <c r="P2933" s="75">
        <f t="shared" si="222"/>
        <v>173.37166666666664</v>
      </c>
      <c r="Q2933" s="9"/>
      <c r="R2933" s="9"/>
      <c r="S2933" s="9"/>
      <c r="T2933" s="78">
        <f t="shared" si="223"/>
        <v>1565.8333333333333</v>
      </c>
      <c r="U2933" s="9"/>
      <c r="V2933" s="9"/>
      <c r="W2933" s="9"/>
      <c r="X2933" s="315"/>
      <c r="Y2933" s="9">
        <v>28086.209999999995</v>
      </c>
      <c r="Z2933" s="9">
        <f t="shared" si="220"/>
        <v>44066.9</v>
      </c>
      <c r="AA2933" s="315"/>
      <c r="AB2933" s="9">
        <f t="shared" si="221"/>
        <v>26308.1</v>
      </c>
      <c r="AC2933" s="9">
        <v>33899.47</v>
      </c>
      <c r="AD2933" s="9"/>
      <c r="AG2933" s="315"/>
      <c r="AH2933" s="317"/>
      <c r="AI2933" s="317"/>
      <c r="AJ2933" s="317"/>
      <c r="AK2933" s="317"/>
      <c r="AL2933" s="315"/>
    </row>
    <row r="2934" spans="1:38">
      <c r="A2934" s="342"/>
      <c r="B2934" s="73"/>
      <c r="C2934" s="9" t="s">
        <v>153</v>
      </c>
      <c r="D2934" s="9"/>
      <c r="E2934" s="9" t="s">
        <v>63</v>
      </c>
      <c r="F2934" s="74">
        <v>96</v>
      </c>
      <c r="G2934" s="9"/>
      <c r="H2934" s="74">
        <f t="shared" si="219"/>
        <v>0</v>
      </c>
      <c r="I2934" s="9"/>
      <c r="J2934" s="76">
        <v>23.08</v>
      </c>
      <c r="K2934" s="9"/>
      <c r="L2934" s="315"/>
      <c r="M2934" s="9">
        <v>1</v>
      </c>
      <c r="N2934" s="35"/>
      <c r="O2934" s="315"/>
      <c r="P2934" s="75">
        <f t="shared" si="222"/>
        <v>23.08</v>
      </c>
      <c r="Q2934" s="9"/>
      <c r="R2934" s="9"/>
      <c r="S2934" s="9"/>
      <c r="T2934" s="78">
        <f t="shared" si="223"/>
        <v>96</v>
      </c>
      <c r="U2934" s="9"/>
      <c r="V2934" s="9"/>
      <c r="W2934" s="9"/>
      <c r="X2934" s="315"/>
      <c r="Y2934" s="9">
        <v>23.08</v>
      </c>
      <c r="Z2934" s="9">
        <f t="shared" si="220"/>
        <v>36.21</v>
      </c>
      <c r="AA2934" s="315"/>
      <c r="AB2934" s="9">
        <f t="shared" si="221"/>
        <v>21.62</v>
      </c>
      <c r="AC2934" s="9">
        <v>27.86</v>
      </c>
      <c r="AD2934" s="9"/>
      <c r="AG2934" s="315"/>
      <c r="AH2934" s="317"/>
      <c r="AI2934" s="317"/>
      <c r="AJ2934" s="317"/>
      <c r="AK2934" s="317"/>
      <c r="AL2934" s="315"/>
    </row>
    <row r="2935" spans="1:38">
      <c r="A2935" s="342"/>
      <c r="B2935" s="73"/>
      <c r="C2935" s="9" t="s">
        <v>153</v>
      </c>
      <c r="D2935" s="9"/>
      <c r="E2935" s="9" t="s">
        <v>154</v>
      </c>
      <c r="F2935" s="74">
        <v>-1431</v>
      </c>
      <c r="G2935" s="9"/>
      <c r="H2935" s="74">
        <f t="shared" si="219"/>
        <v>-5</v>
      </c>
      <c r="I2935" s="9"/>
      <c r="J2935" s="76">
        <v>465.67999999999995</v>
      </c>
      <c r="K2935" s="9"/>
      <c r="L2935" s="315"/>
      <c r="M2935" s="9">
        <v>21</v>
      </c>
      <c r="N2935" s="35"/>
      <c r="O2935" s="315"/>
      <c r="P2935" s="75">
        <f t="shared" si="222"/>
        <v>22.175238095238093</v>
      </c>
      <c r="Q2935" s="9"/>
      <c r="R2935" s="9"/>
      <c r="S2935" s="9"/>
      <c r="T2935" s="78">
        <f t="shared" si="223"/>
        <v>-68.142857142857139</v>
      </c>
      <c r="U2935" s="9"/>
      <c r="V2935" s="9"/>
      <c r="W2935" s="9"/>
      <c r="X2935" s="315"/>
      <c r="Y2935" s="9">
        <v>465.67999999999995</v>
      </c>
      <c r="Z2935" s="9">
        <f t="shared" si="220"/>
        <v>730.65</v>
      </c>
      <c r="AA2935" s="315"/>
      <c r="AB2935" s="9">
        <f t="shared" si="221"/>
        <v>436.2</v>
      </c>
      <c r="AC2935" s="9">
        <v>562.07000000000005</v>
      </c>
      <c r="AD2935" s="9"/>
      <c r="AG2935" s="315"/>
      <c r="AH2935" s="317"/>
      <c r="AI2935" s="317"/>
      <c r="AJ2935" s="317"/>
      <c r="AK2935" s="317"/>
      <c r="AL2935" s="315"/>
    </row>
    <row r="2936" spans="1:38">
      <c r="A2936" s="342"/>
      <c r="B2936" s="73"/>
      <c r="C2936" s="9" t="s">
        <v>155</v>
      </c>
      <c r="D2936" s="9"/>
      <c r="E2936" s="9" t="s">
        <v>55</v>
      </c>
      <c r="F2936" s="74">
        <v>3179416</v>
      </c>
      <c r="G2936" s="9"/>
      <c r="H2936" s="74">
        <f t="shared" si="219"/>
        <v>10273</v>
      </c>
      <c r="I2936" s="9"/>
      <c r="J2936" s="76">
        <v>224206.28999999937</v>
      </c>
      <c r="K2936" s="9"/>
      <c r="L2936" s="315"/>
      <c r="M2936" s="9">
        <v>910</v>
      </c>
      <c r="N2936" s="35"/>
      <c r="O2936" s="315"/>
      <c r="P2936" s="75">
        <f t="shared" si="222"/>
        <v>246.38053846153775</v>
      </c>
      <c r="Q2936" s="9"/>
      <c r="R2936" s="9"/>
      <c r="S2936" s="9"/>
      <c r="T2936" s="78">
        <f t="shared" si="223"/>
        <v>3493.8637362637364</v>
      </c>
      <c r="U2936" s="9"/>
      <c r="V2936" s="9"/>
      <c r="W2936" s="9"/>
      <c r="X2936" s="315"/>
      <c r="Y2936" s="9">
        <v>224206.28999999937</v>
      </c>
      <c r="Z2936" s="9">
        <f t="shared" si="220"/>
        <v>351776.8</v>
      </c>
      <c r="AA2936" s="315"/>
      <c r="AB2936" s="9">
        <f t="shared" si="221"/>
        <v>210012.01</v>
      </c>
      <c r="AC2936" s="9">
        <v>270612.32</v>
      </c>
      <c r="AD2936" s="9"/>
      <c r="AG2936" s="315"/>
      <c r="AH2936" s="317"/>
      <c r="AI2936" s="317"/>
      <c r="AJ2936" s="317"/>
      <c r="AK2936" s="317"/>
      <c r="AL2936" s="315"/>
    </row>
    <row r="2937" spans="1:38">
      <c r="A2937" s="342"/>
      <c r="B2937" s="73"/>
      <c r="C2937" s="9" t="s">
        <v>158</v>
      </c>
      <c r="D2937" s="9"/>
      <c r="E2937" s="9" t="s">
        <v>55</v>
      </c>
      <c r="F2937" s="74">
        <v>2357</v>
      </c>
      <c r="G2937" s="9"/>
      <c r="H2937" s="74">
        <f t="shared" si="219"/>
        <v>8</v>
      </c>
      <c r="I2937" s="9"/>
      <c r="J2937" s="76">
        <v>174.29</v>
      </c>
      <c r="K2937" s="9"/>
      <c r="L2937" s="315"/>
      <c r="M2937" s="9">
        <v>3</v>
      </c>
      <c r="N2937" s="35"/>
      <c r="O2937" s="315"/>
      <c r="P2937" s="75">
        <f t="shared" si="222"/>
        <v>58.096666666666664</v>
      </c>
      <c r="Q2937" s="9"/>
      <c r="R2937" s="9"/>
      <c r="S2937" s="9"/>
      <c r="T2937" s="78">
        <f t="shared" si="223"/>
        <v>785.66666666666663</v>
      </c>
      <c r="U2937" s="9"/>
      <c r="V2937" s="9"/>
      <c r="W2937" s="9"/>
      <c r="X2937" s="315"/>
      <c r="Y2937" s="9">
        <v>174.29</v>
      </c>
      <c r="Z2937" s="9">
        <f t="shared" si="220"/>
        <v>273.45999999999998</v>
      </c>
      <c r="AA2937" s="315"/>
      <c r="AB2937" s="9">
        <f t="shared" si="221"/>
        <v>163.26</v>
      </c>
      <c r="AC2937" s="9">
        <v>210.36</v>
      </c>
      <c r="AD2937" s="9"/>
      <c r="AG2937" s="315"/>
      <c r="AH2937" s="317"/>
      <c r="AI2937" s="317"/>
      <c r="AJ2937" s="317"/>
      <c r="AK2937" s="317"/>
      <c r="AL2937" s="315"/>
    </row>
    <row r="2938" spans="1:38">
      <c r="A2938" s="342"/>
      <c r="B2938" s="73"/>
      <c r="C2938" s="9" t="s">
        <v>160</v>
      </c>
      <c r="D2938" s="9"/>
      <c r="E2938" s="9" t="s">
        <v>54</v>
      </c>
      <c r="F2938" s="74">
        <v>103</v>
      </c>
      <c r="G2938" s="9"/>
      <c r="H2938" s="74">
        <f t="shared" si="219"/>
        <v>0</v>
      </c>
      <c r="I2938" s="9"/>
      <c r="J2938" s="76">
        <v>30.56</v>
      </c>
      <c r="K2938" s="9"/>
      <c r="L2938" s="315"/>
      <c r="M2938" s="9">
        <v>1</v>
      </c>
      <c r="N2938" s="35"/>
      <c r="O2938" s="315"/>
      <c r="P2938" s="75">
        <f t="shared" si="222"/>
        <v>30.56</v>
      </c>
      <c r="Q2938" s="9"/>
      <c r="R2938" s="9"/>
      <c r="S2938" s="9"/>
      <c r="T2938" s="78">
        <f t="shared" si="223"/>
        <v>103</v>
      </c>
      <c r="U2938" s="9"/>
      <c r="V2938" s="9"/>
      <c r="W2938" s="9"/>
      <c r="X2938" s="315"/>
      <c r="Y2938" s="9">
        <v>30.56</v>
      </c>
      <c r="Z2938" s="9">
        <f t="shared" si="220"/>
        <v>47.95</v>
      </c>
      <c r="AA2938" s="315"/>
      <c r="AB2938" s="9">
        <f t="shared" si="221"/>
        <v>28.63</v>
      </c>
      <c r="AC2938" s="9">
        <v>36.89</v>
      </c>
      <c r="AD2938" s="9"/>
      <c r="AG2938" s="315"/>
      <c r="AH2938" s="317"/>
      <c r="AI2938" s="317"/>
      <c r="AJ2938" s="317"/>
      <c r="AK2938" s="317"/>
      <c r="AL2938" s="315"/>
    </row>
    <row r="2939" spans="1:38">
      <c r="A2939" s="342"/>
      <c r="B2939" s="73"/>
      <c r="C2939" s="9" t="s">
        <v>160</v>
      </c>
      <c r="D2939" s="9"/>
      <c r="E2939" s="9" t="s">
        <v>87</v>
      </c>
      <c r="F2939" s="74">
        <v>1527</v>
      </c>
      <c r="G2939" s="9"/>
      <c r="H2939" s="74">
        <f t="shared" si="219"/>
        <v>5</v>
      </c>
      <c r="I2939" s="9"/>
      <c r="J2939" s="76">
        <v>134.65</v>
      </c>
      <c r="K2939" s="9"/>
      <c r="L2939" s="315"/>
      <c r="M2939" s="9">
        <v>5</v>
      </c>
      <c r="N2939" s="35"/>
      <c r="O2939" s="315"/>
      <c r="P2939" s="75">
        <f t="shared" si="222"/>
        <v>26.93</v>
      </c>
      <c r="Q2939" s="9"/>
      <c r="R2939" s="9"/>
      <c r="S2939" s="9"/>
      <c r="T2939" s="78">
        <f t="shared" si="223"/>
        <v>305.39999999999998</v>
      </c>
      <c r="U2939" s="9"/>
      <c r="V2939" s="9"/>
      <c r="W2939" s="9"/>
      <c r="X2939" s="315"/>
      <c r="Y2939" s="9">
        <v>134.65</v>
      </c>
      <c r="Z2939" s="9">
        <f t="shared" si="220"/>
        <v>211.26</v>
      </c>
      <c r="AA2939" s="315"/>
      <c r="AB2939" s="9">
        <f t="shared" si="221"/>
        <v>126.13</v>
      </c>
      <c r="AC2939" s="9">
        <v>162.52000000000001</v>
      </c>
      <c r="AD2939" s="9"/>
      <c r="AG2939" s="315"/>
      <c r="AH2939" s="317"/>
      <c r="AI2939" s="317"/>
      <c r="AJ2939" s="317"/>
      <c r="AK2939" s="317"/>
      <c r="AL2939" s="315"/>
    </row>
    <row r="2940" spans="1:38">
      <c r="A2940" s="342"/>
      <c r="B2940" s="73"/>
      <c r="C2940" s="9" t="s">
        <v>160</v>
      </c>
      <c r="D2940" s="9"/>
      <c r="E2940" s="9" t="s">
        <v>88</v>
      </c>
      <c r="F2940" s="74">
        <v>3459702</v>
      </c>
      <c r="G2940" s="9"/>
      <c r="H2940" s="74">
        <f t="shared" si="219"/>
        <v>11179</v>
      </c>
      <c r="I2940" s="9"/>
      <c r="J2940" s="76">
        <v>278603.04000000033</v>
      </c>
      <c r="K2940" s="9"/>
      <c r="L2940" s="315"/>
      <c r="M2940" s="9">
        <v>827</v>
      </c>
      <c r="N2940" s="35"/>
      <c r="O2940" s="315"/>
      <c r="P2940" s="75">
        <f t="shared" si="222"/>
        <v>336.88396614268481</v>
      </c>
      <c r="Q2940" s="9"/>
      <c r="R2940" s="9"/>
      <c r="S2940" s="9"/>
      <c r="T2940" s="78">
        <f t="shared" si="223"/>
        <v>4183.4365175332523</v>
      </c>
      <c r="U2940" s="9"/>
      <c r="V2940" s="9"/>
      <c r="W2940" s="9"/>
      <c r="X2940" s="315"/>
      <c r="Y2940" s="9">
        <v>278603.04000000033</v>
      </c>
      <c r="Z2940" s="9">
        <f t="shared" si="220"/>
        <v>437124.6</v>
      </c>
      <c r="AA2940" s="315"/>
      <c r="AB2940" s="9">
        <f t="shared" si="221"/>
        <v>260964.95</v>
      </c>
      <c r="AC2940" s="9">
        <v>336268.07</v>
      </c>
      <c r="AD2940" s="9"/>
      <c r="AG2940" s="315"/>
      <c r="AH2940" s="317"/>
      <c r="AI2940" s="317"/>
      <c r="AJ2940" s="317"/>
      <c r="AK2940" s="317"/>
      <c r="AL2940" s="315"/>
    </row>
    <row r="2941" spans="1:38">
      <c r="A2941" s="342"/>
      <c r="B2941" s="73"/>
      <c r="C2941" s="9" t="s">
        <v>161</v>
      </c>
      <c r="D2941" s="9"/>
      <c r="E2941" s="9" t="s">
        <v>156</v>
      </c>
      <c r="F2941" s="74">
        <v>104180</v>
      </c>
      <c r="G2941" s="9"/>
      <c r="H2941" s="74">
        <f t="shared" si="219"/>
        <v>337</v>
      </c>
      <c r="I2941" s="9"/>
      <c r="J2941" s="76">
        <v>8799.8799999999974</v>
      </c>
      <c r="K2941" s="9"/>
      <c r="L2941" s="315"/>
      <c r="M2941" s="9">
        <v>57</v>
      </c>
      <c r="N2941" s="35"/>
      <c r="O2941" s="315"/>
      <c r="P2941" s="75">
        <f t="shared" si="222"/>
        <v>154.38385964912277</v>
      </c>
      <c r="Q2941" s="9"/>
      <c r="R2941" s="9"/>
      <c r="S2941" s="9"/>
      <c r="T2941" s="78">
        <f t="shared" si="223"/>
        <v>1827.719298245614</v>
      </c>
      <c r="U2941" s="9"/>
      <c r="V2941" s="9"/>
      <c r="W2941" s="9"/>
      <c r="X2941" s="315"/>
      <c r="Y2941" s="9">
        <v>8799.8799999999974</v>
      </c>
      <c r="Z2941" s="9">
        <f t="shared" si="220"/>
        <v>13806.9</v>
      </c>
      <c r="AA2941" s="315"/>
      <c r="AB2941" s="9">
        <f t="shared" si="221"/>
        <v>8242.77</v>
      </c>
      <c r="AC2941" s="9">
        <v>10621.27</v>
      </c>
      <c r="AD2941" s="9"/>
      <c r="AG2941" s="315"/>
      <c r="AH2941" s="317"/>
      <c r="AI2941" s="317"/>
      <c r="AJ2941" s="317"/>
      <c r="AK2941" s="317"/>
      <c r="AL2941" s="315"/>
    </row>
    <row r="2942" spans="1:38">
      <c r="A2942" s="342"/>
      <c r="B2942" s="73"/>
      <c r="C2942" s="9" t="s">
        <v>162</v>
      </c>
      <c r="D2942" s="9"/>
      <c r="E2942" s="9" t="s">
        <v>91</v>
      </c>
      <c r="F2942" s="74">
        <v>211522</v>
      </c>
      <c r="G2942" s="9"/>
      <c r="H2942" s="74">
        <f t="shared" si="219"/>
        <v>683</v>
      </c>
      <c r="I2942" s="9"/>
      <c r="J2942" s="76">
        <v>25201.879999999994</v>
      </c>
      <c r="K2942" s="9"/>
      <c r="L2942" s="315"/>
      <c r="M2942" s="9">
        <v>105</v>
      </c>
      <c r="N2942" s="35"/>
      <c r="O2942" s="315"/>
      <c r="P2942" s="75">
        <f t="shared" si="222"/>
        <v>240.0179047619047</v>
      </c>
      <c r="Q2942" s="9"/>
      <c r="R2942" s="9"/>
      <c r="S2942" s="9"/>
      <c r="T2942" s="78">
        <f t="shared" si="223"/>
        <v>2014.4952380952382</v>
      </c>
      <c r="U2942" s="9"/>
      <c r="V2942" s="9"/>
      <c r="W2942" s="9"/>
      <c r="X2942" s="315"/>
      <c r="Y2942" s="9">
        <v>25201.879999999994</v>
      </c>
      <c r="Z2942" s="9">
        <f t="shared" si="220"/>
        <v>39541.43</v>
      </c>
      <c r="AA2942" s="315"/>
      <c r="AB2942" s="9">
        <f t="shared" si="221"/>
        <v>23606.37</v>
      </c>
      <c r="AC2942" s="9">
        <v>30418.14</v>
      </c>
      <c r="AD2942" s="9"/>
      <c r="AG2942" s="315"/>
      <c r="AH2942" s="317"/>
      <c r="AI2942" s="317"/>
      <c r="AJ2942" s="317"/>
      <c r="AK2942" s="317"/>
      <c r="AL2942" s="315"/>
    </row>
    <row r="2943" spans="1:38">
      <c r="A2943" s="342"/>
      <c r="B2943" s="73"/>
      <c r="C2943" s="9" t="s">
        <v>162</v>
      </c>
      <c r="D2943" s="9"/>
      <c r="E2943" s="9" t="s">
        <v>68</v>
      </c>
      <c r="F2943" s="74">
        <v>499058</v>
      </c>
      <c r="G2943" s="9"/>
      <c r="H2943" s="74">
        <f t="shared" si="219"/>
        <v>1613</v>
      </c>
      <c r="I2943" s="9"/>
      <c r="J2943" s="76">
        <v>47481.579999999994</v>
      </c>
      <c r="K2943" s="9"/>
      <c r="L2943" s="315"/>
      <c r="M2943" s="9">
        <v>160</v>
      </c>
      <c r="N2943" s="35"/>
      <c r="O2943" s="315"/>
      <c r="P2943" s="75">
        <f t="shared" si="222"/>
        <v>296.75987499999997</v>
      </c>
      <c r="Q2943" s="9"/>
      <c r="R2943" s="9"/>
      <c r="S2943" s="9"/>
      <c r="T2943" s="78">
        <f t="shared" si="223"/>
        <v>3119.1125000000002</v>
      </c>
      <c r="U2943" s="9"/>
      <c r="V2943" s="9"/>
      <c r="W2943" s="9"/>
      <c r="X2943" s="315"/>
      <c r="Y2943" s="9">
        <v>47481.579999999994</v>
      </c>
      <c r="Z2943" s="9">
        <f t="shared" si="220"/>
        <v>74497.990000000005</v>
      </c>
      <c r="AA2943" s="315"/>
      <c r="AB2943" s="9">
        <f t="shared" si="221"/>
        <v>44475.57</v>
      </c>
      <c r="AC2943" s="9">
        <v>57309.279999999999</v>
      </c>
      <c r="AD2943" s="9"/>
      <c r="AG2943" s="315"/>
      <c r="AH2943" s="317"/>
      <c r="AI2943" s="317"/>
      <c r="AJ2943" s="317"/>
      <c r="AK2943" s="317"/>
      <c r="AL2943" s="315"/>
    </row>
    <row r="2944" spans="1:38">
      <c r="A2944" s="342"/>
      <c r="B2944" s="73"/>
      <c r="C2944" s="9" t="s">
        <v>584</v>
      </c>
      <c r="D2944" s="9"/>
      <c r="E2944" s="9" t="s">
        <v>135</v>
      </c>
      <c r="F2944" s="74">
        <v>34348</v>
      </c>
      <c r="G2944" s="9"/>
      <c r="H2944" s="74">
        <f t="shared" si="219"/>
        <v>111</v>
      </c>
      <c r="I2944" s="9"/>
      <c r="J2944" s="76">
        <v>3692.2200000000003</v>
      </c>
      <c r="K2944" s="9"/>
      <c r="L2944" s="315"/>
      <c r="M2944" s="9">
        <v>17</v>
      </c>
      <c r="N2944" s="35"/>
      <c r="O2944" s="315"/>
      <c r="P2944" s="75">
        <f t="shared" si="222"/>
        <v>217.18941176470591</v>
      </c>
      <c r="Q2944" s="9"/>
      <c r="R2944" s="9"/>
      <c r="S2944" s="9"/>
      <c r="T2944" s="78">
        <f t="shared" si="223"/>
        <v>2020.4705882352941</v>
      </c>
      <c r="U2944" s="9"/>
      <c r="V2944" s="9"/>
      <c r="W2944" s="9"/>
      <c r="X2944" s="315"/>
      <c r="Y2944" s="9">
        <v>3692.2200000000003</v>
      </c>
      <c r="Z2944" s="9">
        <f t="shared" si="220"/>
        <v>5793.05</v>
      </c>
      <c r="AA2944" s="315"/>
      <c r="AB2944" s="9">
        <f t="shared" si="221"/>
        <v>3458.47</v>
      </c>
      <c r="AC2944" s="9">
        <v>4456.43</v>
      </c>
      <c r="AD2944" s="9"/>
      <c r="AG2944" s="315"/>
      <c r="AH2944" s="317"/>
      <c r="AI2944" s="317"/>
      <c r="AJ2944" s="317"/>
      <c r="AK2944" s="317"/>
      <c r="AL2944" s="315"/>
    </row>
    <row r="2945" spans="1:38">
      <c r="A2945" s="342"/>
      <c r="B2945" s="73"/>
      <c r="C2945" s="9" t="s">
        <v>163</v>
      </c>
      <c r="D2945" s="9"/>
      <c r="E2945" s="9" t="s">
        <v>164</v>
      </c>
      <c r="F2945" s="74">
        <v>25086</v>
      </c>
      <c r="G2945" s="9"/>
      <c r="H2945" s="74">
        <f t="shared" si="219"/>
        <v>81</v>
      </c>
      <c r="I2945" s="9"/>
      <c r="J2945" s="76">
        <v>3623.9499999999994</v>
      </c>
      <c r="K2945" s="9"/>
      <c r="L2945" s="315"/>
      <c r="M2945" s="9">
        <v>35</v>
      </c>
      <c r="N2945" s="35"/>
      <c r="O2945" s="315"/>
      <c r="P2945" s="75">
        <f t="shared" si="222"/>
        <v>103.54142857142855</v>
      </c>
      <c r="Q2945" s="9"/>
      <c r="R2945" s="9"/>
      <c r="S2945" s="9"/>
      <c r="T2945" s="78">
        <f t="shared" si="223"/>
        <v>716.74285714285713</v>
      </c>
      <c r="U2945" s="9"/>
      <c r="V2945" s="9"/>
      <c r="W2945" s="9"/>
      <c r="X2945" s="315"/>
      <c r="Y2945" s="9">
        <v>3623.9499999999994</v>
      </c>
      <c r="Z2945" s="9">
        <f t="shared" si="220"/>
        <v>5685.93</v>
      </c>
      <c r="AA2945" s="315"/>
      <c r="AB2945" s="9">
        <f t="shared" si="221"/>
        <v>3394.52</v>
      </c>
      <c r="AC2945" s="9">
        <v>4374.03</v>
      </c>
      <c r="AD2945" s="9"/>
      <c r="AG2945" s="315"/>
      <c r="AH2945" s="317"/>
      <c r="AI2945" s="317"/>
      <c r="AJ2945" s="317"/>
      <c r="AK2945" s="317"/>
      <c r="AL2945" s="315"/>
    </row>
    <row r="2946" spans="1:38">
      <c r="A2946" s="342"/>
      <c r="B2946" s="73"/>
      <c r="C2946" s="9" t="s">
        <v>165</v>
      </c>
      <c r="D2946" s="9"/>
      <c r="E2946" s="9" t="s">
        <v>166</v>
      </c>
      <c r="F2946" s="74">
        <v>2211182</v>
      </c>
      <c r="G2946" s="9"/>
      <c r="H2946" s="74">
        <f t="shared" si="219"/>
        <v>7145</v>
      </c>
      <c r="I2946" s="9"/>
      <c r="J2946" s="76">
        <v>155982.98000000013</v>
      </c>
      <c r="K2946" s="9"/>
      <c r="L2946" s="315"/>
      <c r="M2946" s="9">
        <v>384</v>
      </c>
      <c r="N2946" s="35"/>
      <c r="O2946" s="315"/>
      <c r="P2946" s="75">
        <f t="shared" si="222"/>
        <v>406.20567708333368</v>
      </c>
      <c r="Q2946" s="9"/>
      <c r="R2946" s="9"/>
      <c r="S2946" s="9"/>
      <c r="T2946" s="78">
        <f t="shared" si="223"/>
        <v>5758.286458333333</v>
      </c>
      <c r="U2946" s="9"/>
      <c r="V2946" s="9"/>
      <c r="W2946" s="9"/>
      <c r="X2946" s="315"/>
      <c r="Y2946" s="9">
        <v>155982.98000000013</v>
      </c>
      <c r="Z2946" s="9">
        <f t="shared" si="220"/>
        <v>244735.3</v>
      </c>
      <c r="AA2946" s="315"/>
      <c r="AB2946" s="9">
        <f t="shared" si="221"/>
        <v>146107.85</v>
      </c>
      <c r="AC2946" s="9">
        <v>188268.21</v>
      </c>
      <c r="AD2946" s="9"/>
      <c r="AG2946" s="315"/>
      <c r="AH2946" s="317"/>
      <c r="AI2946" s="317"/>
      <c r="AJ2946" s="317"/>
      <c r="AK2946" s="317"/>
      <c r="AL2946" s="315"/>
    </row>
    <row r="2947" spans="1:38">
      <c r="A2947" s="342"/>
      <c r="B2947" s="73"/>
      <c r="C2947" s="9" t="s">
        <v>167</v>
      </c>
      <c r="D2947" s="9"/>
      <c r="E2947" s="9" t="s">
        <v>168</v>
      </c>
      <c r="F2947" s="74">
        <v>164769</v>
      </c>
      <c r="G2947" s="9"/>
      <c r="H2947" s="74">
        <f t="shared" si="219"/>
        <v>532</v>
      </c>
      <c r="I2947" s="9"/>
      <c r="J2947" s="76">
        <v>17734.230000000007</v>
      </c>
      <c r="K2947" s="9"/>
      <c r="L2947" s="315"/>
      <c r="M2947" s="9">
        <v>93</v>
      </c>
      <c r="N2947" s="35"/>
      <c r="O2947" s="315"/>
      <c r="P2947" s="75">
        <f t="shared" si="222"/>
        <v>190.6906451612904</v>
      </c>
      <c r="Q2947" s="9"/>
      <c r="R2947" s="9"/>
      <c r="S2947" s="9"/>
      <c r="T2947" s="78">
        <f t="shared" si="223"/>
        <v>1771.7096774193549</v>
      </c>
      <c r="U2947" s="9"/>
      <c r="V2947" s="9"/>
      <c r="W2947" s="9"/>
      <c r="X2947" s="315"/>
      <c r="Y2947" s="9">
        <v>17734.230000000007</v>
      </c>
      <c r="Z2947" s="9">
        <f t="shared" si="220"/>
        <v>27824.78</v>
      </c>
      <c r="AA2947" s="315"/>
      <c r="AB2947" s="9">
        <f t="shared" si="221"/>
        <v>16611.490000000002</v>
      </c>
      <c r="AC2947" s="9">
        <v>21404.85</v>
      </c>
      <c r="AD2947" s="9"/>
      <c r="AG2947" s="315"/>
      <c r="AH2947" s="317"/>
      <c r="AI2947" s="317"/>
      <c r="AJ2947" s="317"/>
      <c r="AK2947" s="317"/>
      <c r="AL2947" s="315"/>
    </row>
    <row r="2948" spans="1:38">
      <c r="A2948" s="342"/>
      <c r="B2948" s="73"/>
      <c r="C2948" s="9" t="s">
        <v>169</v>
      </c>
      <c r="D2948" s="9"/>
      <c r="E2948" s="9" t="s">
        <v>96</v>
      </c>
      <c r="F2948" s="74">
        <v>3471</v>
      </c>
      <c r="G2948" s="9"/>
      <c r="H2948" s="74">
        <f t="shared" si="219"/>
        <v>11</v>
      </c>
      <c r="I2948" s="9"/>
      <c r="J2948" s="76">
        <v>238.91</v>
      </c>
      <c r="K2948" s="9"/>
      <c r="L2948" s="315"/>
      <c r="M2948" s="9">
        <v>4</v>
      </c>
      <c r="N2948" s="35"/>
      <c r="O2948" s="315"/>
      <c r="P2948" s="75">
        <f t="shared" si="222"/>
        <v>59.727499999999999</v>
      </c>
      <c r="Q2948" s="9"/>
      <c r="R2948" s="9"/>
      <c r="S2948" s="9"/>
      <c r="T2948" s="78">
        <f t="shared" si="223"/>
        <v>867.75</v>
      </c>
      <c r="U2948" s="9"/>
      <c r="V2948" s="9"/>
      <c r="W2948" s="9"/>
      <c r="X2948" s="315"/>
      <c r="Y2948" s="9">
        <v>238.91</v>
      </c>
      <c r="Z2948" s="9">
        <f t="shared" si="220"/>
        <v>374.85</v>
      </c>
      <c r="AA2948" s="315"/>
      <c r="AB2948" s="9">
        <f t="shared" si="221"/>
        <v>223.78</v>
      </c>
      <c r="AC2948" s="9">
        <v>288.36</v>
      </c>
      <c r="AD2948" s="9"/>
      <c r="AG2948" s="315"/>
      <c r="AH2948" s="317"/>
      <c r="AI2948" s="317"/>
      <c r="AJ2948" s="317"/>
      <c r="AK2948" s="317"/>
      <c r="AL2948" s="315"/>
    </row>
    <row r="2949" spans="1:38">
      <c r="A2949" s="342"/>
      <c r="B2949" s="73"/>
      <c r="C2949" s="9" t="s">
        <v>170</v>
      </c>
      <c r="D2949" s="9"/>
      <c r="E2949" s="9" t="s">
        <v>59</v>
      </c>
      <c r="F2949" s="74">
        <v>707</v>
      </c>
      <c r="G2949" s="9"/>
      <c r="H2949" s="74">
        <f t="shared" si="219"/>
        <v>2</v>
      </c>
      <c r="I2949" s="9"/>
      <c r="J2949" s="76">
        <v>102.83</v>
      </c>
      <c r="K2949" s="9"/>
      <c r="L2949" s="315"/>
      <c r="M2949" s="9">
        <v>1</v>
      </c>
      <c r="N2949" s="35"/>
      <c r="O2949" s="315"/>
      <c r="P2949" s="75">
        <f t="shared" si="222"/>
        <v>102.83</v>
      </c>
      <c r="Q2949" s="9"/>
      <c r="R2949" s="9"/>
      <c r="S2949" s="9"/>
      <c r="T2949" s="78">
        <f t="shared" si="223"/>
        <v>707</v>
      </c>
      <c r="U2949" s="9"/>
      <c r="V2949" s="9"/>
      <c r="W2949" s="9"/>
      <c r="X2949" s="315"/>
      <c r="Y2949" s="9">
        <v>102.83</v>
      </c>
      <c r="Z2949" s="9">
        <f t="shared" si="220"/>
        <v>161.34</v>
      </c>
      <c r="AA2949" s="315"/>
      <c r="AB2949" s="9">
        <f t="shared" si="221"/>
        <v>96.32</v>
      </c>
      <c r="AC2949" s="9">
        <v>124.11</v>
      </c>
      <c r="AD2949" s="9"/>
      <c r="AG2949" s="315"/>
      <c r="AH2949" s="317"/>
      <c r="AI2949" s="317"/>
      <c r="AJ2949" s="317"/>
      <c r="AK2949" s="317"/>
      <c r="AL2949" s="315"/>
    </row>
    <row r="2950" spans="1:38">
      <c r="A2950" s="342"/>
      <c r="B2950" s="73"/>
      <c r="C2950" s="9" t="s">
        <v>170</v>
      </c>
      <c r="D2950" s="9"/>
      <c r="E2950" s="9" t="s">
        <v>171</v>
      </c>
      <c r="F2950" s="74">
        <v>233836</v>
      </c>
      <c r="G2950" s="9"/>
      <c r="H2950" s="74">
        <f t="shared" si="219"/>
        <v>756</v>
      </c>
      <c r="I2950" s="9"/>
      <c r="J2950" s="76">
        <v>35681.179999999993</v>
      </c>
      <c r="K2950" s="9"/>
      <c r="L2950" s="315"/>
      <c r="M2950" s="9">
        <v>152</v>
      </c>
      <c r="N2950" s="35"/>
      <c r="O2950" s="315"/>
      <c r="P2950" s="75">
        <f t="shared" si="222"/>
        <v>234.74460526315784</v>
      </c>
      <c r="Q2950" s="9"/>
      <c r="R2950" s="9"/>
      <c r="S2950" s="9"/>
      <c r="T2950" s="78">
        <f t="shared" si="223"/>
        <v>1538.3947368421052</v>
      </c>
      <c r="U2950" s="9"/>
      <c r="V2950" s="9"/>
      <c r="W2950" s="9"/>
      <c r="X2950" s="315"/>
      <c r="Y2950" s="9">
        <v>35681.179999999993</v>
      </c>
      <c r="Z2950" s="9">
        <f t="shared" si="220"/>
        <v>55983.31</v>
      </c>
      <c r="AA2950" s="315"/>
      <c r="AB2950" s="9">
        <f t="shared" si="221"/>
        <v>33422.239999999998</v>
      </c>
      <c r="AC2950" s="9">
        <v>43066.44</v>
      </c>
      <c r="AD2950" s="9"/>
      <c r="AG2950" s="315"/>
      <c r="AH2950" s="317"/>
      <c r="AI2950" s="317"/>
      <c r="AJ2950" s="317"/>
      <c r="AK2950" s="317"/>
      <c r="AL2950" s="315"/>
    </row>
    <row r="2951" spans="1:38">
      <c r="A2951" s="342"/>
      <c r="B2951" s="73"/>
      <c r="C2951" s="9" t="s">
        <v>170</v>
      </c>
      <c r="D2951" s="9"/>
      <c r="E2951" s="9" t="s">
        <v>64</v>
      </c>
      <c r="F2951" s="74">
        <v>7599</v>
      </c>
      <c r="G2951" s="9"/>
      <c r="H2951" s="74">
        <f t="shared" si="219"/>
        <v>25</v>
      </c>
      <c r="I2951" s="9"/>
      <c r="J2951" s="76">
        <v>680.19</v>
      </c>
      <c r="K2951" s="9"/>
      <c r="L2951" s="315"/>
      <c r="M2951" s="9">
        <v>2</v>
      </c>
      <c r="N2951" s="35"/>
      <c r="O2951" s="315"/>
      <c r="P2951" s="75">
        <f t="shared" si="222"/>
        <v>340.09500000000003</v>
      </c>
      <c r="Q2951" s="9"/>
      <c r="R2951" s="9"/>
      <c r="S2951" s="9"/>
      <c r="T2951" s="78">
        <f t="shared" si="223"/>
        <v>3799.5</v>
      </c>
      <c r="U2951" s="9"/>
      <c r="V2951" s="9"/>
      <c r="W2951" s="9"/>
      <c r="X2951" s="315"/>
      <c r="Y2951" s="9">
        <v>680.19</v>
      </c>
      <c r="Z2951" s="9">
        <f t="shared" si="220"/>
        <v>1067.21</v>
      </c>
      <c r="AA2951" s="315"/>
      <c r="AB2951" s="9">
        <f t="shared" si="221"/>
        <v>637.13</v>
      </c>
      <c r="AC2951" s="9">
        <v>820.98</v>
      </c>
      <c r="AD2951" s="9"/>
      <c r="AG2951" s="315"/>
      <c r="AH2951" s="317"/>
      <c r="AI2951" s="317"/>
      <c r="AJ2951" s="317"/>
      <c r="AK2951" s="317"/>
      <c r="AL2951" s="315"/>
    </row>
    <row r="2952" spans="1:38">
      <c r="A2952" s="342"/>
      <c r="B2952" s="73"/>
      <c r="C2952" s="9" t="s">
        <v>172</v>
      </c>
      <c r="D2952" s="9"/>
      <c r="E2952" s="9" t="s">
        <v>77</v>
      </c>
      <c r="F2952" s="74">
        <v>557833</v>
      </c>
      <c r="G2952" s="9"/>
      <c r="H2952" s="74">
        <f t="shared" si="219"/>
        <v>1802</v>
      </c>
      <c r="I2952" s="9"/>
      <c r="J2952" s="76">
        <v>30999.380000000008</v>
      </c>
      <c r="K2952" s="9"/>
      <c r="L2952" s="315"/>
      <c r="M2952" s="9">
        <v>35</v>
      </c>
      <c r="N2952" s="35"/>
      <c r="O2952" s="315"/>
      <c r="P2952" s="75">
        <f t="shared" si="222"/>
        <v>885.6965714285717</v>
      </c>
      <c r="Q2952" s="9"/>
      <c r="R2952" s="9"/>
      <c r="S2952" s="9"/>
      <c r="T2952" s="78">
        <f t="shared" si="223"/>
        <v>15938.085714285715</v>
      </c>
      <c r="U2952" s="9"/>
      <c r="V2952" s="9"/>
      <c r="W2952" s="9"/>
      <c r="X2952" s="315"/>
      <c r="Y2952" s="9">
        <v>30999.380000000008</v>
      </c>
      <c r="Z2952" s="9">
        <f t="shared" si="220"/>
        <v>48637.63</v>
      </c>
      <c r="AA2952" s="315"/>
      <c r="AB2952" s="9">
        <f t="shared" si="221"/>
        <v>29036.84</v>
      </c>
      <c r="AC2952" s="9">
        <v>37415.61</v>
      </c>
      <c r="AD2952" s="9"/>
      <c r="AG2952" s="315"/>
      <c r="AH2952" s="317"/>
      <c r="AI2952" s="317"/>
      <c r="AJ2952" s="317"/>
      <c r="AK2952" s="317"/>
      <c r="AL2952" s="315"/>
    </row>
    <row r="2953" spans="1:38">
      <c r="A2953" s="342"/>
      <c r="B2953" s="73"/>
      <c r="C2953" s="9" t="s">
        <v>173</v>
      </c>
      <c r="D2953" s="9"/>
      <c r="E2953" s="9" t="s">
        <v>174</v>
      </c>
      <c r="F2953" s="74">
        <v>450009</v>
      </c>
      <c r="G2953" s="9"/>
      <c r="H2953" s="74">
        <f t="shared" si="219"/>
        <v>1454</v>
      </c>
      <c r="I2953" s="9"/>
      <c r="J2953" s="76">
        <v>48103.189999999995</v>
      </c>
      <c r="K2953" s="9"/>
      <c r="L2953" s="315"/>
      <c r="M2953" s="9">
        <v>184</v>
      </c>
      <c r="N2953" s="35"/>
      <c r="O2953" s="315"/>
      <c r="P2953" s="75">
        <f t="shared" si="222"/>
        <v>261.43038043478259</v>
      </c>
      <c r="Q2953" s="9"/>
      <c r="R2953" s="9"/>
      <c r="S2953" s="9"/>
      <c r="T2953" s="78">
        <f t="shared" si="223"/>
        <v>2445.7010869565215</v>
      </c>
      <c r="U2953" s="9"/>
      <c r="V2953" s="9"/>
      <c r="W2953" s="9"/>
      <c r="X2953" s="315"/>
      <c r="Y2953" s="9">
        <v>48103.189999999995</v>
      </c>
      <c r="Z2953" s="9">
        <f t="shared" si="220"/>
        <v>75473.289999999994</v>
      </c>
      <c r="AA2953" s="315"/>
      <c r="AB2953" s="9">
        <f t="shared" si="221"/>
        <v>45057.82</v>
      </c>
      <c r="AC2953" s="9">
        <v>58059.55</v>
      </c>
      <c r="AD2953" s="9"/>
      <c r="AG2953" s="315"/>
      <c r="AH2953" s="317"/>
      <c r="AI2953" s="317"/>
      <c r="AJ2953" s="317"/>
      <c r="AK2953" s="317"/>
      <c r="AL2953" s="315"/>
    </row>
    <row r="2954" spans="1:38">
      <c r="A2954" s="342"/>
      <c r="B2954" s="73"/>
      <c r="C2954" s="9" t="s">
        <v>177</v>
      </c>
      <c r="D2954" s="9"/>
      <c r="E2954" s="9" t="s">
        <v>164</v>
      </c>
      <c r="F2954" s="74">
        <v>865</v>
      </c>
      <c r="G2954" s="9"/>
      <c r="H2954" s="74">
        <f t="shared" si="219"/>
        <v>3</v>
      </c>
      <c r="I2954" s="9"/>
      <c r="J2954" s="76">
        <v>146.80000000000001</v>
      </c>
      <c r="K2954" s="9"/>
      <c r="L2954" s="315"/>
      <c r="M2954" s="9">
        <v>1</v>
      </c>
      <c r="N2954" s="35"/>
      <c r="O2954" s="315"/>
      <c r="P2954" s="75">
        <f t="shared" si="222"/>
        <v>146.80000000000001</v>
      </c>
      <c r="Q2954" s="9"/>
      <c r="R2954" s="9"/>
      <c r="S2954" s="9"/>
      <c r="T2954" s="78">
        <f t="shared" si="223"/>
        <v>865</v>
      </c>
      <c r="U2954" s="9"/>
      <c r="V2954" s="9"/>
      <c r="W2954" s="9"/>
      <c r="X2954" s="315"/>
      <c r="Y2954" s="9">
        <v>146.80000000000001</v>
      </c>
      <c r="Z2954" s="9">
        <f t="shared" si="220"/>
        <v>230.33</v>
      </c>
      <c r="AA2954" s="315"/>
      <c r="AB2954" s="9">
        <f t="shared" si="221"/>
        <v>137.51</v>
      </c>
      <c r="AC2954" s="9">
        <v>177.18</v>
      </c>
      <c r="AD2954" s="9"/>
      <c r="AG2954" s="315"/>
      <c r="AH2954" s="317"/>
      <c r="AI2954" s="317"/>
      <c r="AJ2954" s="317"/>
      <c r="AK2954" s="317"/>
      <c r="AL2954" s="315"/>
    </row>
    <row r="2955" spans="1:38">
      <c r="A2955" s="342"/>
      <c r="B2955" s="73"/>
      <c r="C2955" s="9" t="s">
        <v>178</v>
      </c>
      <c r="D2955" s="9"/>
      <c r="E2955" s="9" t="s">
        <v>61</v>
      </c>
      <c r="F2955" s="74">
        <v>101304</v>
      </c>
      <c r="G2955" s="9"/>
      <c r="H2955" s="74">
        <f t="shared" si="219"/>
        <v>327</v>
      </c>
      <c r="I2955" s="9"/>
      <c r="J2955" s="76">
        <v>20841.340000000004</v>
      </c>
      <c r="K2955" s="9"/>
      <c r="L2955" s="315"/>
      <c r="M2955" s="9">
        <v>59</v>
      </c>
      <c r="N2955" s="35"/>
      <c r="O2955" s="315"/>
      <c r="P2955" s="75">
        <f t="shared" si="222"/>
        <v>353.24305084745771</v>
      </c>
      <c r="Q2955" s="9"/>
      <c r="R2955" s="9"/>
      <c r="S2955" s="9"/>
      <c r="T2955" s="78">
        <f t="shared" si="223"/>
        <v>1717.0169491525423</v>
      </c>
      <c r="U2955" s="9"/>
      <c r="V2955" s="9"/>
      <c r="W2955" s="9"/>
      <c r="X2955" s="315"/>
      <c r="Y2955" s="9">
        <v>20841.340000000004</v>
      </c>
      <c r="Z2955" s="9">
        <f t="shared" si="220"/>
        <v>32699.8</v>
      </c>
      <c r="AA2955" s="315"/>
      <c r="AB2955" s="9">
        <f t="shared" si="221"/>
        <v>19521.900000000001</v>
      </c>
      <c r="AC2955" s="9">
        <v>25155.06</v>
      </c>
      <c r="AD2955" s="9"/>
      <c r="AG2955" s="315"/>
      <c r="AH2955" s="317"/>
      <c r="AI2955" s="317"/>
      <c r="AJ2955" s="317"/>
      <c r="AK2955" s="317"/>
      <c r="AL2955" s="315"/>
    </row>
    <row r="2956" spans="1:38">
      <c r="A2956" s="342"/>
      <c r="B2956" s="73"/>
      <c r="C2956" s="9" t="s">
        <v>179</v>
      </c>
      <c r="D2956" s="9"/>
      <c r="E2956" s="9" t="s">
        <v>98</v>
      </c>
      <c r="F2956" s="74">
        <v>4</v>
      </c>
      <c r="G2956" s="9"/>
      <c r="H2956" s="74">
        <f t="shared" si="219"/>
        <v>0</v>
      </c>
      <c r="I2956" s="9"/>
      <c r="J2956" s="76">
        <v>19.03</v>
      </c>
      <c r="K2956" s="9"/>
      <c r="L2956" s="315"/>
      <c r="M2956" s="9">
        <v>2</v>
      </c>
      <c r="N2956" s="35"/>
      <c r="O2956" s="315"/>
      <c r="P2956" s="75">
        <f t="shared" si="222"/>
        <v>9.5150000000000006</v>
      </c>
      <c r="Q2956" s="9"/>
      <c r="R2956" s="9"/>
      <c r="S2956" s="9"/>
      <c r="T2956" s="78">
        <f t="shared" si="223"/>
        <v>2</v>
      </c>
      <c r="U2956" s="9"/>
      <c r="V2956" s="9"/>
      <c r="W2956" s="9"/>
      <c r="X2956" s="315"/>
      <c r="Y2956" s="9">
        <v>19.03</v>
      </c>
      <c r="Z2956" s="9">
        <f t="shared" si="220"/>
        <v>29.86</v>
      </c>
      <c r="AA2956" s="315"/>
      <c r="AB2956" s="9">
        <f t="shared" si="221"/>
        <v>17.829999999999998</v>
      </c>
      <c r="AC2956" s="9">
        <v>22.97</v>
      </c>
      <c r="AD2956" s="9"/>
      <c r="AG2956" s="315"/>
      <c r="AH2956" s="317"/>
      <c r="AI2956" s="317"/>
      <c r="AJ2956" s="317"/>
      <c r="AK2956" s="317"/>
      <c r="AL2956" s="315"/>
    </row>
    <row r="2957" spans="1:38">
      <c r="A2957" s="342"/>
      <c r="B2957" s="73"/>
      <c r="C2957" s="9" t="s">
        <v>180</v>
      </c>
      <c r="D2957" s="9"/>
      <c r="E2957" s="9" t="s">
        <v>181</v>
      </c>
      <c r="F2957" s="74">
        <v>97401</v>
      </c>
      <c r="G2957" s="9"/>
      <c r="H2957" s="74">
        <f t="shared" si="219"/>
        <v>315</v>
      </c>
      <c r="I2957" s="9"/>
      <c r="J2957" s="76">
        <v>13899.700000000003</v>
      </c>
      <c r="K2957" s="9"/>
      <c r="L2957" s="315"/>
      <c r="M2957" s="9">
        <v>126</v>
      </c>
      <c r="N2957" s="35"/>
      <c r="O2957" s="315"/>
      <c r="P2957" s="75">
        <f t="shared" si="222"/>
        <v>110.31507936507938</v>
      </c>
      <c r="Q2957" s="9"/>
      <c r="R2957" s="9"/>
      <c r="S2957" s="9"/>
      <c r="T2957" s="78">
        <f t="shared" si="223"/>
        <v>773.02380952380952</v>
      </c>
      <c r="U2957" s="9"/>
      <c r="V2957" s="9"/>
      <c r="W2957" s="9"/>
      <c r="X2957" s="315"/>
      <c r="Y2957" s="9">
        <v>13899.700000000003</v>
      </c>
      <c r="Z2957" s="9">
        <f t="shared" si="220"/>
        <v>21808.45</v>
      </c>
      <c r="AA2957" s="315"/>
      <c r="AB2957" s="9">
        <f t="shared" si="221"/>
        <v>13019.72</v>
      </c>
      <c r="AC2957" s="9">
        <v>16776.650000000001</v>
      </c>
      <c r="AD2957" s="9"/>
      <c r="AG2957" s="315"/>
      <c r="AH2957" s="317"/>
      <c r="AI2957" s="317"/>
      <c r="AJ2957" s="317"/>
      <c r="AK2957" s="317"/>
      <c r="AL2957" s="315"/>
    </row>
    <row r="2958" spans="1:38">
      <c r="A2958" s="342"/>
      <c r="B2958" s="73"/>
      <c r="C2958" s="9" t="s">
        <v>182</v>
      </c>
      <c r="D2958" s="9"/>
      <c r="E2958" s="9" t="s">
        <v>183</v>
      </c>
      <c r="F2958" s="74">
        <v>127491</v>
      </c>
      <c r="G2958" s="9"/>
      <c r="H2958" s="74">
        <f t="shared" si="219"/>
        <v>412</v>
      </c>
      <c r="I2958" s="9"/>
      <c r="J2958" s="76">
        <v>16204.169999999996</v>
      </c>
      <c r="K2958" s="9"/>
      <c r="L2958" s="315"/>
      <c r="M2958" s="9">
        <v>68</v>
      </c>
      <c r="N2958" s="35"/>
      <c r="O2958" s="315"/>
      <c r="P2958" s="75">
        <f t="shared" si="222"/>
        <v>238.29661764705878</v>
      </c>
      <c r="Q2958" s="9"/>
      <c r="R2958" s="9"/>
      <c r="S2958" s="9"/>
      <c r="T2958" s="78">
        <f t="shared" si="223"/>
        <v>1874.8676470588234</v>
      </c>
      <c r="U2958" s="9"/>
      <c r="V2958" s="9"/>
      <c r="W2958" s="9"/>
      <c r="X2958" s="315"/>
      <c r="Y2958" s="9">
        <v>16204.169999999996</v>
      </c>
      <c r="Z2958" s="9">
        <f t="shared" si="220"/>
        <v>25424.14</v>
      </c>
      <c r="AA2958" s="315"/>
      <c r="AB2958" s="9">
        <f t="shared" si="221"/>
        <v>15178.3</v>
      </c>
      <c r="AC2958" s="9">
        <v>19558.099999999999</v>
      </c>
      <c r="AD2958" s="9"/>
      <c r="AG2958" s="315"/>
      <c r="AH2958" s="317"/>
      <c r="AI2958" s="317"/>
      <c r="AJ2958" s="317"/>
      <c r="AK2958" s="317"/>
      <c r="AL2958" s="315"/>
    </row>
    <row r="2959" spans="1:38">
      <c r="A2959" s="342"/>
      <c r="B2959" s="73"/>
      <c r="C2959" s="9" t="s">
        <v>184</v>
      </c>
      <c r="D2959" s="9"/>
      <c r="E2959" s="9" t="s">
        <v>185</v>
      </c>
      <c r="F2959" s="74">
        <v>6056</v>
      </c>
      <c r="G2959" s="9"/>
      <c r="H2959" s="74">
        <f t="shared" si="219"/>
        <v>20</v>
      </c>
      <c r="I2959" s="9"/>
      <c r="J2959" s="76">
        <v>568.6400000000001</v>
      </c>
      <c r="K2959" s="9"/>
      <c r="L2959" s="315"/>
      <c r="M2959" s="9">
        <v>6</v>
      </c>
      <c r="N2959" s="35"/>
      <c r="O2959" s="315"/>
      <c r="P2959" s="75">
        <f t="shared" si="222"/>
        <v>94.773333333333355</v>
      </c>
      <c r="Q2959" s="9"/>
      <c r="R2959" s="9"/>
      <c r="S2959" s="9"/>
      <c r="T2959" s="78">
        <f t="shared" si="223"/>
        <v>1009.3333333333334</v>
      </c>
      <c r="U2959" s="9"/>
      <c r="V2959" s="9"/>
      <c r="W2959" s="9"/>
      <c r="X2959" s="315"/>
      <c r="Y2959" s="9">
        <v>568.6400000000001</v>
      </c>
      <c r="Z2959" s="9">
        <f t="shared" si="220"/>
        <v>892.19</v>
      </c>
      <c r="AA2959" s="315"/>
      <c r="AB2959" s="9">
        <f t="shared" si="221"/>
        <v>532.64</v>
      </c>
      <c r="AC2959" s="9">
        <v>686.34</v>
      </c>
      <c r="AD2959" s="9"/>
      <c r="AG2959" s="315"/>
      <c r="AH2959" s="317"/>
      <c r="AI2959" s="317"/>
      <c r="AJ2959" s="317"/>
      <c r="AK2959" s="317"/>
      <c r="AL2959" s="315"/>
    </row>
    <row r="2960" spans="1:38">
      <c r="A2960" s="342"/>
      <c r="B2960" s="73"/>
      <c r="C2960" s="9" t="s">
        <v>186</v>
      </c>
      <c r="D2960" s="9"/>
      <c r="E2960" s="9" t="s">
        <v>187</v>
      </c>
      <c r="F2960" s="74">
        <v>532928</v>
      </c>
      <c r="G2960" s="9"/>
      <c r="H2960" s="74">
        <f t="shared" si="219"/>
        <v>1722</v>
      </c>
      <c r="I2960" s="9"/>
      <c r="J2960" s="76">
        <v>44538.31</v>
      </c>
      <c r="K2960" s="9"/>
      <c r="L2960" s="315"/>
      <c r="M2960" s="9">
        <v>165</v>
      </c>
      <c r="N2960" s="35"/>
      <c r="O2960" s="315"/>
      <c r="P2960" s="75">
        <f t="shared" si="222"/>
        <v>269.92915151515149</v>
      </c>
      <c r="Q2960" s="9"/>
      <c r="R2960" s="9"/>
      <c r="S2960" s="9"/>
      <c r="T2960" s="78">
        <f t="shared" si="223"/>
        <v>3229.8666666666668</v>
      </c>
      <c r="U2960" s="9"/>
      <c r="V2960" s="9"/>
      <c r="W2960" s="9"/>
      <c r="X2960" s="315"/>
      <c r="Y2960" s="9">
        <v>44538.31</v>
      </c>
      <c r="Z2960" s="9">
        <f t="shared" si="220"/>
        <v>69880.039999999994</v>
      </c>
      <c r="AA2960" s="315"/>
      <c r="AB2960" s="9">
        <f t="shared" si="221"/>
        <v>41718.629999999997</v>
      </c>
      <c r="AC2960" s="9">
        <v>53756.81</v>
      </c>
      <c r="AD2960" s="9"/>
      <c r="AG2960" s="315"/>
      <c r="AH2960" s="317"/>
      <c r="AI2960" s="317"/>
      <c r="AJ2960" s="317"/>
      <c r="AK2960" s="317"/>
      <c r="AL2960" s="315"/>
    </row>
    <row r="2961" spans="1:38">
      <c r="A2961" s="342"/>
      <c r="B2961" s="73"/>
      <c r="C2961" s="9" t="s">
        <v>188</v>
      </c>
      <c r="D2961" s="9"/>
      <c r="E2961" s="9" t="s">
        <v>189</v>
      </c>
      <c r="F2961" s="74">
        <v>2257758</v>
      </c>
      <c r="G2961" s="9"/>
      <c r="H2961" s="74">
        <f t="shared" si="219"/>
        <v>7295</v>
      </c>
      <c r="I2961" s="9"/>
      <c r="J2961" s="76">
        <v>205272.74000000002</v>
      </c>
      <c r="K2961" s="9"/>
      <c r="L2961" s="315"/>
      <c r="M2961" s="9">
        <v>367</v>
      </c>
      <c r="N2961" s="35"/>
      <c r="O2961" s="315"/>
      <c r="P2961" s="75">
        <f t="shared" si="222"/>
        <v>559.32626702997277</v>
      </c>
      <c r="Q2961" s="9"/>
      <c r="R2961" s="9"/>
      <c r="S2961" s="9"/>
      <c r="T2961" s="78">
        <f t="shared" si="223"/>
        <v>6151.9291553133517</v>
      </c>
      <c r="U2961" s="9"/>
      <c r="V2961" s="9"/>
      <c r="W2961" s="9"/>
      <c r="X2961" s="315"/>
      <c r="Y2961" s="9">
        <v>205272.74000000002</v>
      </c>
      <c r="Z2961" s="9">
        <f t="shared" si="220"/>
        <v>322070.3</v>
      </c>
      <c r="AA2961" s="315"/>
      <c r="AB2961" s="9">
        <f t="shared" si="221"/>
        <v>192277.12</v>
      </c>
      <c r="AC2961" s="9">
        <v>247759.92</v>
      </c>
      <c r="AD2961" s="9"/>
      <c r="AG2961" s="315"/>
      <c r="AH2961" s="317"/>
      <c r="AI2961" s="317"/>
      <c r="AJ2961" s="317"/>
      <c r="AK2961" s="317"/>
      <c r="AL2961" s="315"/>
    </row>
    <row r="2962" spans="1:38">
      <c r="A2962" s="342"/>
      <c r="B2962" s="73"/>
      <c r="C2962" s="9" t="s">
        <v>191</v>
      </c>
      <c r="D2962" s="9"/>
      <c r="E2962" s="9" t="s">
        <v>72</v>
      </c>
      <c r="F2962" s="74">
        <v>1099</v>
      </c>
      <c r="G2962" s="9"/>
      <c r="H2962" s="74">
        <f t="shared" si="219"/>
        <v>4</v>
      </c>
      <c r="I2962" s="9"/>
      <c r="J2962" s="76">
        <v>168.48</v>
      </c>
      <c r="K2962" s="9"/>
      <c r="L2962" s="315"/>
      <c r="M2962" s="9">
        <v>1</v>
      </c>
      <c r="N2962" s="35"/>
      <c r="O2962" s="315"/>
      <c r="P2962" s="75">
        <f t="shared" si="222"/>
        <v>168.48</v>
      </c>
      <c r="Q2962" s="9"/>
      <c r="R2962" s="9"/>
      <c r="S2962" s="9"/>
      <c r="T2962" s="78">
        <f t="shared" si="223"/>
        <v>1099</v>
      </c>
      <c r="U2962" s="9"/>
      <c r="V2962" s="9"/>
      <c r="W2962" s="9"/>
      <c r="X2962" s="315"/>
      <c r="Y2962" s="9">
        <v>168.48</v>
      </c>
      <c r="Z2962" s="9">
        <f t="shared" si="220"/>
        <v>264.33999999999997</v>
      </c>
      <c r="AA2962" s="315"/>
      <c r="AB2962" s="9">
        <f t="shared" si="221"/>
        <v>157.81</v>
      </c>
      <c r="AC2962" s="9">
        <v>203.35</v>
      </c>
      <c r="AD2962" s="9"/>
      <c r="AG2962" s="315"/>
      <c r="AH2962" s="317"/>
      <c r="AI2962" s="317"/>
      <c r="AJ2962" s="317"/>
      <c r="AK2962" s="317"/>
      <c r="AL2962" s="315"/>
    </row>
    <row r="2963" spans="1:38">
      <c r="A2963" s="342"/>
      <c r="B2963" s="73"/>
      <c r="C2963" s="9" t="s">
        <v>191</v>
      </c>
      <c r="D2963" s="9"/>
      <c r="E2963" s="9" t="s">
        <v>192</v>
      </c>
      <c r="F2963" s="74">
        <v>1509648</v>
      </c>
      <c r="G2963" s="9"/>
      <c r="H2963" s="74">
        <f t="shared" si="219"/>
        <v>4878</v>
      </c>
      <c r="I2963" s="9"/>
      <c r="J2963" s="76">
        <v>139483.21999999997</v>
      </c>
      <c r="K2963" s="9"/>
      <c r="L2963" s="315"/>
      <c r="M2963" s="9">
        <v>495</v>
      </c>
      <c r="N2963" s="35"/>
      <c r="O2963" s="315"/>
      <c r="P2963" s="75">
        <f t="shared" si="222"/>
        <v>281.78428282828276</v>
      </c>
      <c r="Q2963" s="9"/>
      <c r="R2963" s="9"/>
      <c r="S2963" s="9"/>
      <c r="T2963" s="78">
        <f t="shared" si="223"/>
        <v>3049.7939393939396</v>
      </c>
      <c r="U2963" s="9"/>
      <c r="V2963" s="9"/>
      <c r="W2963" s="9"/>
      <c r="X2963" s="315"/>
      <c r="Y2963" s="9">
        <v>139483.21999999997</v>
      </c>
      <c r="Z2963" s="9">
        <f t="shared" si="220"/>
        <v>218847.39</v>
      </c>
      <c r="AA2963" s="315"/>
      <c r="AB2963" s="9">
        <f t="shared" si="221"/>
        <v>130652.67</v>
      </c>
      <c r="AC2963" s="9">
        <v>168353.34</v>
      </c>
      <c r="AD2963" s="9"/>
      <c r="AG2963" s="315"/>
      <c r="AH2963" s="317"/>
      <c r="AI2963" s="317"/>
      <c r="AJ2963" s="317"/>
      <c r="AK2963" s="317"/>
      <c r="AL2963" s="315"/>
    </row>
    <row r="2964" spans="1:38">
      <c r="A2964" s="342"/>
      <c r="B2964" s="73"/>
      <c r="C2964" s="9" t="s">
        <v>191</v>
      </c>
      <c r="D2964" s="9"/>
      <c r="E2964" s="9" t="s">
        <v>54</v>
      </c>
      <c r="F2964" s="74">
        <v>130</v>
      </c>
      <c r="G2964" s="9"/>
      <c r="H2964" s="74">
        <f t="shared" si="219"/>
        <v>0</v>
      </c>
      <c r="I2964" s="9"/>
      <c r="J2964" s="76">
        <v>35.85</v>
      </c>
      <c r="K2964" s="9"/>
      <c r="L2964" s="315"/>
      <c r="M2964" s="9">
        <v>2</v>
      </c>
      <c r="N2964" s="35"/>
      <c r="O2964" s="315"/>
      <c r="P2964" s="75">
        <f t="shared" si="222"/>
        <v>17.925000000000001</v>
      </c>
      <c r="Q2964" s="9"/>
      <c r="R2964" s="9"/>
      <c r="S2964" s="9"/>
      <c r="T2964" s="78">
        <f t="shared" si="223"/>
        <v>65</v>
      </c>
      <c r="U2964" s="9"/>
      <c r="V2964" s="9"/>
      <c r="W2964" s="9"/>
      <c r="X2964" s="315"/>
      <c r="Y2964" s="9">
        <v>35.85</v>
      </c>
      <c r="Z2964" s="9">
        <f t="shared" si="220"/>
        <v>56.25</v>
      </c>
      <c r="AA2964" s="315"/>
      <c r="AB2964" s="9">
        <f t="shared" si="221"/>
        <v>33.58</v>
      </c>
      <c r="AC2964" s="9">
        <v>43.27</v>
      </c>
      <c r="AD2964" s="9"/>
      <c r="AG2964" s="315"/>
      <c r="AH2964" s="317"/>
      <c r="AI2964" s="317"/>
      <c r="AJ2964" s="317"/>
      <c r="AK2964" s="317"/>
      <c r="AL2964" s="315"/>
    </row>
    <row r="2965" spans="1:38">
      <c r="A2965" s="342"/>
      <c r="B2965" s="73"/>
      <c r="C2965" s="9" t="s">
        <v>193</v>
      </c>
      <c r="D2965" s="9"/>
      <c r="E2965" s="9" t="s">
        <v>88</v>
      </c>
      <c r="F2965" s="74">
        <v>67384</v>
      </c>
      <c r="G2965" s="9"/>
      <c r="H2965" s="74">
        <f t="shared" si="219"/>
        <v>218</v>
      </c>
      <c r="I2965" s="9"/>
      <c r="J2965" s="76">
        <v>9297.6200000000026</v>
      </c>
      <c r="K2965" s="9"/>
      <c r="L2965" s="315"/>
      <c r="M2965" s="9">
        <v>67</v>
      </c>
      <c r="N2965" s="35"/>
      <c r="O2965" s="315"/>
      <c r="P2965" s="75">
        <f t="shared" si="222"/>
        <v>138.77044776119408</v>
      </c>
      <c r="Q2965" s="9"/>
      <c r="R2965" s="9"/>
      <c r="S2965" s="9"/>
      <c r="T2965" s="78">
        <f t="shared" si="223"/>
        <v>1005.7313432835821</v>
      </c>
      <c r="U2965" s="9"/>
      <c r="V2965" s="9"/>
      <c r="W2965" s="9"/>
      <c r="X2965" s="315"/>
      <c r="Y2965" s="9">
        <v>9297.6200000000026</v>
      </c>
      <c r="Z2965" s="9">
        <f t="shared" si="220"/>
        <v>14587.85</v>
      </c>
      <c r="AA2965" s="315"/>
      <c r="AB2965" s="9">
        <f t="shared" si="221"/>
        <v>8709</v>
      </c>
      <c r="AC2965" s="9">
        <v>11222.03</v>
      </c>
      <c r="AD2965" s="9"/>
      <c r="AG2965" s="315"/>
      <c r="AH2965" s="317"/>
      <c r="AI2965" s="317"/>
      <c r="AJ2965" s="317"/>
      <c r="AK2965" s="317"/>
      <c r="AL2965" s="315"/>
    </row>
    <row r="2966" spans="1:38">
      <c r="A2966" s="342"/>
      <c r="B2966" s="73"/>
      <c r="C2966" s="9" t="s">
        <v>195</v>
      </c>
      <c r="D2966" s="9"/>
      <c r="E2966" s="9" t="s">
        <v>135</v>
      </c>
      <c r="F2966" s="74">
        <v>2629</v>
      </c>
      <c r="G2966" s="9"/>
      <c r="H2966" s="74">
        <f t="shared" si="219"/>
        <v>8</v>
      </c>
      <c r="I2966" s="9"/>
      <c r="J2966" s="76">
        <v>451.72</v>
      </c>
      <c r="K2966" s="9"/>
      <c r="L2966" s="315"/>
      <c r="M2966" s="9">
        <v>4</v>
      </c>
      <c r="N2966" s="35"/>
      <c r="O2966" s="315"/>
      <c r="P2966" s="75">
        <f t="shared" si="222"/>
        <v>112.93</v>
      </c>
      <c r="Q2966" s="9"/>
      <c r="R2966" s="9"/>
      <c r="S2966" s="9"/>
      <c r="T2966" s="78">
        <f t="shared" si="223"/>
        <v>657.25</v>
      </c>
      <c r="U2966" s="9"/>
      <c r="V2966" s="9"/>
      <c r="W2966" s="9"/>
      <c r="X2966" s="315"/>
      <c r="Y2966" s="9">
        <v>451.72</v>
      </c>
      <c r="Z2966" s="9">
        <f t="shared" si="220"/>
        <v>708.74</v>
      </c>
      <c r="AA2966" s="315"/>
      <c r="AB2966" s="9">
        <f t="shared" si="221"/>
        <v>423.12</v>
      </c>
      <c r="AC2966" s="9">
        <v>545.22</v>
      </c>
      <c r="AD2966" s="9"/>
      <c r="AG2966" s="315"/>
      <c r="AH2966" s="317"/>
      <c r="AI2966" s="317"/>
      <c r="AJ2966" s="317"/>
      <c r="AK2966" s="317"/>
      <c r="AL2966" s="315"/>
    </row>
    <row r="2967" spans="1:38">
      <c r="A2967" s="342"/>
      <c r="B2967" s="73"/>
      <c r="C2967" s="9" t="s">
        <v>196</v>
      </c>
      <c r="D2967" s="9"/>
      <c r="E2967" s="9" t="s">
        <v>55</v>
      </c>
      <c r="F2967" s="74">
        <v>1195792</v>
      </c>
      <c r="G2967" s="9"/>
      <c r="H2967" s="74">
        <f t="shared" si="219"/>
        <v>3864</v>
      </c>
      <c r="I2967" s="9"/>
      <c r="J2967" s="76">
        <v>94724.880000000223</v>
      </c>
      <c r="K2967" s="9"/>
      <c r="L2967" s="315"/>
      <c r="M2967" s="9">
        <v>360</v>
      </c>
      <c r="N2967" s="35"/>
      <c r="O2967" s="315"/>
      <c r="P2967" s="75">
        <f t="shared" si="222"/>
        <v>263.12466666666728</v>
      </c>
      <c r="Q2967" s="9"/>
      <c r="R2967" s="9"/>
      <c r="S2967" s="9"/>
      <c r="T2967" s="78">
        <f t="shared" si="223"/>
        <v>3321.6444444444446</v>
      </c>
      <c r="U2967" s="9"/>
      <c r="V2967" s="9"/>
      <c r="W2967" s="9"/>
      <c r="X2967" s="315"/>
      <c r="Y2967" s="9">
        <v>94724.880000000223</v>
      </c>
      <c r="Z2967" s="9">
        <f t="shared" si="220"/>
        <v>148622.12</v>
      </c>
      <c r="AA2967" s="315"/>
      <c r="AB2967" s="9">
        <f t="shared" si="221"/>
        <v>88727.94</v>
      </c>
      <c r="AC2967" s="9">
        <v>114330.96</v>
      </c>
      <c r="AD2967" s="9"/>
      <c r="AG2967" s="315"/>
      <c r="AH2967" s="317"/>
      <c r="AI2967" s="317"/>
      <c r="AJ2967" s="317"/>
      <c r="AK2967" s="317"/>
      <c r="AL2967" s="315"/>
    </row>
    <row r="2968" spans="1:38">
      <c r="A2968" s="342"/>
      <c r="B2968" s="73"/>
      <c r="C2968" s="9" t="s">
        <v>197</v>
      </c>
      <c r="D2968" s="9"/>
      <c r="E2968" s="9" t="s">
        <v>168</v>
      </c>
      <c r="F2968" s="74">
        <v>127457</v>
      </c>
      <c r="G2968" s="9"/>
      <c r="H2968" s="74">
        <f t="shared" si="219"/>
        <v>412</v>
      </c>
      <c r="I2968" s="9"/>
      <c r="J2968" s="76">
        <v>12996.190000000002</v>
      </c>
      <c r="K2968" s="9"/>
      <c r="L2968" s="315"/>
      <c r="M2968" s="9">
        <v>40</v>
      </c>
      <c r="N2968" s="35"/>
      <c r="O2968" s="315"/>
      <c r="P2968" s="75">
        <f t="shared" si="222"/>
        <v>324.90475000000004</v>
      </c>
      <c r="Q2968" s="9"/>
      <c r="R2968" s="9"/>
      <c r="S2968" s="9"/>
      <c r="T2968" s="78">
        <f t="shared" si="223"/>
        <v>3186.4250000000002</v>
      </c>
      <c r="U2968" s="9"/>
      <c r="V2968" s="9"/>
      <c r="W2968" s="9"/>
      <c r="X2968" s="315"/>
      <c r="Y2968" s="9">
        <v>12996.190000000002</v>
      </c>
      <c r="Z2968" s="9">
        <f t="shared" si="220"/>
        <v>20390.86</v>
      </c>
      <c r="AA2968" s="315"/>
      <c r="AB2968" s="9">
        <f t="shared" si="221"/>
        <v>12173.41</v>
      </c>
      <c r="AC2968" s="9">
        <v>15686.13</v>
      </c>
      <c r="AD2968" s="9"/>
      <c r="AG2968" s="315"/>
      <c r="AH2968" s="317"/>
      <c r="AI2968" s="317"/>
      <c r="AJ2968" s="317"/>
      <c r="AK2968" s="317"/>
      <c r="AL2968" s="315"/>
    </row>
    <row r="2969" spans="1:38">
      <c r="A2969" s="342"/>
      <c r="B2969" s="73"/>
      <c r="C2969" s="9" t="s">
        <v>198</v>
      </c>
      <c r="D2969" s="9"/>
      <c r="E2969" s="9" t="s">
        <v>56</v>
      </c>
      <c r="F2969" s="74">
        <v>377</v>
      </c>
      <c r="G2969" s="9"/>
      <c r="H2969" s="74">
        <f t="shared" si="219"/>
        <v>1</v>
      </c>
      <c r="I2969" s="9"/>
      <c r="J2969" s="76">
        <v>67.77</v>
      </c>
      <c r="K2969" s="9"/>
      <c r="L2969" s="315"/>
      <c r="M2969" s="9">
        <v>1</v>
      </c>
      <c r="N2969" s="35"/>
      <c r="O2969" s="315"/>
      <c r="P2969" s="75">
        <f t="shared" si="222"/>
        <v>67.77</v>
      </c>
      <c r="Q2969" s="9"/>
      <c r="R2969" s="9"/>
      <c r="S2969" s="9"/>
      <c r="T2969" s="78">
        <f t="shared" si="223"/>
        <v>377</v>
      </c>
      <c r="U2969" s="9"/>
      <c r="V2969" s="9"/>
      <c r="W2969" s="9"/>
      <c r="X2969" s="315"/>
      <c r="Y2969" s="9">
        <v>67.77</v>
      </c>
      <c r="Z2969" s="9">
        <f t="shared" si="220"/>
        <v>106.33</v>
      </c>
      <c r="AA2969" s="315"/>
      <c r="AB2969" s="9">
        <f t="shared" si="221"/>
        <v>63.48</v>
      </c>
      <c r="AC2969" s="9">
        <v>81.8</v>
      </c>
      <c r="AD2969" s="9"/>
      <c r="AG2969" s="315"/>
      <c r="AH2969" s="317"/>
      <c r="AI2969" s="317"/>
      <c r="AJ2969" s="317"/>
      <c r="AK2969" s="317"/>
      <c r="AL2969" s="315"/>
    </row>
    <row r="2970" spans="1:38">
      <c r="A2970" s="342"/>
      <c r="B2970" s="73"/>
      <c r="C2970" s="9" t="s">
        <v>198</v>
      </c>
      <c r="D2970" s="9"/>
      <c r="E2970" s="9" t="s">
        <v>199</v>
      </c>
      <c r="F2970" s="74">
        <v>181372</v>
      </c>
      <c r="G2970" s="9"/>
      <c r="H2970" s="74">
        <f t="shared" si="219"/>
        <v>586</v>
      </c>
      <c r="I2970" s="9"/>
      <c r="J2970" s="76">
        <v>26295.909999999993</v>
      </c>
      <c r="K2970" s="9"/>
      <c r="L2970" s="315"/>
      <c r="M2970" s="9">
        <v>95</v>
      </c>
      <c r="N2970" s="35"/>
      <c r="O2970" s="315"/>
      <c r="P2970" s="75">
        <f t="shared" si="222"/>
        <v>276.79905263157889</v>
      </c>
      <c r="Q2970" s="9"/>
      <c r="R2970" s="9"/>
      <c r="S2970" s="9"/>
      <c r="T2970" s="78">
        <f t="shared" si="223"/>
        <v>1909.1789473684209</v>
      </c>
      <c r="U2970" s="9"/>
      <c r="V2970" s="9"/>
      <c r="W2970" s="9"/>
      <c r="X2970" s="315"/>
      <c r="Y2970" s="9">
        <v>26295.909999999993</v>
      </c>
      <c r="Z2970" s="9">
        <f t="shared" si="220"/>
        <v>41257.949999999997</v>
      </c>
      <c r="AA2970" s="315"/>
      <c r="AB2970" s="9">
        <f t="shared" si="221"/>
        <v>24631.14</v>
      </c>
      <c r="AC2970" s="9">
        <v>31738.62</v>
      </c>
      <c r="AD2970" s="9"/>
      <c r="AG2970" s="315"/>
      <c r="AH2970" s="317"/>
      <c r="AI2970" s="317"/>
      <c r="AJ2970" s="317"/>
      <c r="AK2970" s="317"/>
      <c r="AL2970" s="315"/>
    </row>
    <row r="2971" spans="1:38">
      <c r="A2971" s="342"/>
      <c r="B2971" s="73"/>
      <c r="C2971" s="9" t="s">
        <v>201</v>
      </c>
      <c r="D2971" s="9"/>
      <c r="E2971" s="9" t="s">
        <v>54</v>
      </c>
      <c r="F2971" s="74">
        <v>1088</v>
      </c>
      <c r="G2971" s="9"/>
      <c r="H2971" s="74">
        <f t="shared" si="219"/>
        <v>4</v>
      </c>
      <c r="I2971" s="9"/>
      <c r="J2971" s="76">
        <v>204.41</v>
      </c>
      <c r="K2971" s="9"/>
      <c r="L2971" s="315"/>
      <c r="M2971" s="9">
        <v>2</v>
      </c>
      <c r="N2971" s="35"/>
      <c r="O2971" s="315"/>
      <c r="P2971" s="75">
        <f t="shared" si="222"/>
        <v>102.205</v>
      </c>
      <c r="Q2971" s="9"/>
      <c r="R2971" s="9"/>
      <c r="S2971" s="9"/>
      <c r="T2971" s="78">
        <f t="shared" si="223"/>
        <v>544</v>
      </c>
      <c r="U2971" s="9"/>
      <c r="V2971" s="9"/>
      <c r="W2971" s="9"/>
      <c r="X2971" s="315"/>
      <c r="Y2971" s="9">
        <v>204.41</v>
      </c>
      <c r="Z2971" s="9">
        <f t="shared" si="220"/>
        <v>320.72000000000003</v>
      </c>
      <c r="AA2971" s="315"/>
      <c r="AB2971" s="9">
        <f t="shared" si="221"/>
        <v>191.47</v>
      </c>
      <c r="AC2971" s="9">
        <v>246.72</v>
      </c>
      <c r="AD2971" s="9"/>
      <c r="AG2971" s="315"/>
      <c r="AH2971" s="317"/>
      <c r="AI2971" s="317"/>
      <c r="AJ2971" s="317"/>
      <c r="AK2971" s="317"/>
      <c r="AL2971" s="315"/>
    </row>
    <row r="2972" spans="1:38">
      <c r="A2972" s="342"/>
      <c r="B2972" s="73"/>
      <c r="C2972" s="9" t="s">
        <v>202</v>
      </c>
      <c r="D2972" s="9"/>
      <c r="E2972" s="9" t="s">
        <v>117</v>
      </c>
      <c r="F2972" s="74">
        <v>86632</v>
      </c>
      <c r="G2972" s="9"/>
      <c r="H2972" s="74">
        <f t="shared" si="219"/>
        <v>280</v>
      </c>
      <c r="I2972" s="9"/>
      <c r="J2972" s="76">
        <v>7064.07</v>
      </c>
      <c r="K2972" s="9"/>
      <c r="L2972" s="315"/>
      <c r="M2972" s="9">
        <v>53</v>
      </c>
      <c r="N2972" s="35"/>
      <c r="O2972" s="315"/>
      <c r="P2972" s="75">
        <f t="shared" si="222"/>
        <v>133.28433962264151</v>
      </c>
      <c r="Q2972" s="9"/>
      <c r="R2972" s="9"/>
      <c r="S2972" s="9"/>
      <c r="T2972" s="78">
        <f t="shared" si="223"/>
        <v>1634.566037735849</v>
      </c>
      <c r="U2972" s="9"/>
      <c r="V2972" s="9"/>
      <c r="W2972" s="9"/>
      <c r="X2972" s="315"/>
      <c r="Y2972" s="9">
        <v>7064.07</v>
      </c>
      <c r="Z2972" s="9">
        <f t="shared" si="220"/>
        <v>11083.44</v>
      </c>
      <c r="AA2972" s="315"/>
      <c r="AB2972" s="9">
        <f t="shared" si="221"/>
        <v>6616.85</v>
      </c>
      <c r="AC2972" s="9">
        <v>8526.19</v>
      </c>
      <c r="AD2972" s="9"/>
      <c r="AG2972" s="315"/>
      <c r="AH2972" s="317"/>
      <c r="AI2972" s="317"/>
      <c r="AJ2972" s="317"/>
      <c r="AK2972" s="317"/>
      <c r="AL2972" s="315"/>
    </row>
    <row r="2973" spans="1:38">
      <c r="A2973" s="342"/>
      <c r="B2973" s="73"/>
      <c r="C2973" s="9" t="s">
        <v>585</v>
      </c>
      <c r="D2973" s="9"/>
      <c r="E2973" s="9" t="s">
        <v>164</v>
      </c>
      <c r="F2973" s="74">
        <v>27585</v>
      </c>
      <c r="G2973" s="9"/>
      <c r="H2973" s="74">
        <f t="shared" si="219"/>
        <v>89</v>
      </c>
      <c r="I2973" s="9"/>
      <c r="J2973" s="76">
        <v>1307.55</v>
      </c>
      <c r="K2973" s="9"/>
      <c r="L2973" s="315"/>
      <c r="M2973" s="9">
        <v>6</v>
      </c>
      <c r="N2973" s="35"/>
      <c r="O2973" s="315"/>
      <c r="P2973" s="75">
        <f t="shared" si="222"/>
        <v>217.92499999999998</v>
      </c>
      <c r="Q2973" s="9"/>
      <c r="R2973" s="9"/>
      <c r="S2973" s="9"/>
      <c r="T2973" s="78">
        <f t="shared" si="223"/>
        <v>4597.5</v>
      </c>
      <c r="U2973" s="9"/>
      <c r="V2973" s="9"/>
      <c r="W2973" s="9"/>
      <c r="X2973" s="315"/>
      <c r="Y2973" s="9">
        <v>1307.55</v>
      </c>
      <c r="Z2973" s="9">
        <f t="shared" si="220"/>
        <v>2051.5300000000002</v>
      </c>
      <c r="AA2973" s="315"/>
      <c r="AB2973" s="9">
        <f t="shared" si="221"/>
        <v>1224.77</v>
      </c>
      <c r="AC2973" s="9">
        <v>1578.19</v>
      </c>
      <c r="AD2973" s="9"/>
      <c r="AG2973" s="315"/>
      <c r="AH2973" s="317"/>
      <c r="AI2973" s="317"/>
      <c r="AJ2973" s="317"/>
      <c r="AK2973" s="317"/>
      <c r="AL2973" s="315"/>
    </row>
    <row r="2974" spans="1:38">
      <c r="A2974" s="342"/>
      <c r="B2974" s="73"/>
      <c r="C2974" s="9" t="s">
        <v>203</v>
      </c>
      <c r="D2974" s="9"/>
      <c r="E2974" s="9" t="s">
        <v>70</v>
      </c>
      <c r="F2974" s="74">
        <v>3222</v>
      </c>
      <c r="G2974" s="9"/>
      <c r="H2974" s="74">
        <f t="shared" si="219"/>
        <v>10</v>
      </c>
      <c r="I2974" s="9"/>
      <c r="J2974" s="76">
        <v>327.10000000000008</v>
      </c>
      <c r="K2974" s="9"/>
      <c r="L2974" s="315"/>
      <c r="M2974" s="9">
        <v>9</v>
      </c>
      <c r="N2974" s="35"/>
      <c r="O2974" s="315"/>
      <c r="P2974" s="75">
        <f t="shared" si="222"/>
        <v>36.344444444444456</v>
      </c>
      <c r="Q2974" s="9"/>
      <c r="R2974" s="9"/>
      <c r="S2974" s="9"/>
      <c r="T2974" s="78">
        <f t="shared" si="223"/>
        <v>358</v>
      </c>
      <c r="U2974" s="9"/>
      <c r="V2974" s="9"/>
      <c r="W2974" s="9"/>
      <c r="X2974" s="315"/>
      <c r="Y2974" s="9">
        <v>327.10000000000008</v>
      </c>
      <c r="Z2974" s="9">
        <f t="shared" si="220"/>
        <v>513.22</v>
      </c>
      <c r="AA2974" s="315"/>
      <c r="AB2974" s="9">
        <f t="shared" si="221"/>
        <v>306.39</v>
      </c>
      <c r="AC2974" s="9">
        <v>394.8</v>
      </c>
      <c r="AD2974" s="9"/>
      <c r="AG2974" s="315"/>
      <c r="AH2974" s="317"/>
      <c r="AI2974" s="317"/>
      <c r="AJ2974" s="317"/>
      <c r="AK2974" s="317"/>
      <c r="AL2974" s="315"/>
    </row>
    <row r="2975" spans="1:38">
      <c r="A2975" s="342"/>
      <c r="B2975" s="73"/>
      <c r="C2975" s="9" t="s">
        <v>204</v>
      </c>
      <c r="D2975" s="9"/>
      <c r="E2975" s="9" t="s">
        <v>61</v>
      </c>
      <c r="F2975" s="74">
        <v>14492</v>
      </c>
      <c r="G2975" s="9"/>
      <c r="H2975" s="74">
        <f t="shared" si="219"/>
        <v>47</v>
      </c>
      <c r="I2975" s="9"/>
      <c r="J2975" s="76">
        <v>1742.74</v>
      </c>
      <c r="K2975" s="9"/>
      <c r="L2975" s="315"/>
      <c r="M2975" s="9">
        <v>19</v>
      </c>
      <c r="N2975" s="35"/>
      <c r="O2975" s="315"/>
      <c r="P2975" s="75">
        <f t="shared" si="222"/>
        <v>91.723157894736843</v>
      </c>
      <c r="Q2975" s="9"/>
      <c r="R2975" s="9"/>
      <c r="S2975" s="9"/>
      <c r="T2975" s="78">
        <f t="shared" si="223"/>
        <v>762.73684210526312</v>
      </c>
      <c r="U2975" s="9"/>
      <c r="V2975" s="9"/>
      <c r="W2975" s="9"/>
      <c r="X2975" s="315"/>
      <c r="Y2975" s="9">
        <v>1742.74</v>
      </c>
      <c r="Z2975" s="9">
        <f t="shared" si="220"/>
        <v>2734.34</v>
      </c>
      <c r="AA2975" s="315"/>
      <c r="AB2975" s="9">
        <f t="shared" si="221"/>
        <v>1632.41</v>
      </c>
      <c r="AC2975" s="9">
        <v>2103.4499999999998</v>
      </c>
      <c r="AD2975" s="9"/>
      <c r="AG2975" s="315"/>
      <c r="AH2975" s="317"/>
      <c r="AI2975" s="317"/>
      <c r="AJ2975" s="317"/>
      <c r="AK2975" s="317"/>
      <c r="AL2975" s="315"/>
    </row>
    <row r="2976" spans="1:38">
      <c r="A2976" s="342"/>
      <c r="B2976" s="73"/>
      <c r="C2976" s="9" t="s">
        <v>205</v>
      </c>
      <c r="D2976" s="9"/>
      <c r="E2976" s="9" t="s">
        <v>137</v>
      </c>
      <c r="F2976" s="74">
        <v>231759</v>
      </c>
      <c r="G2976" s="9"/>
      <c r="H2976" s="74">
        <f t="shared" si="219"/>
        <v>749</v>
      </c>
      <c r="I2976" s="9"/>
      <c r="J2976" s="76">
        <v>11884.430000000002</v>
      </c>
      <c r="K2976" s="9"/>
      <c r="L2976" s="315"/>
      <c r="M2976" s="9">
        <v>32</v>
      </c>
      <c r="N2976" s="35"/>
      <c r="O2976" s="315"/>
      <c r="P2976" s="75">
        <f t="shared" si="222"/>
        <v>371.38843750000007</v>
      </c>
      <c r="Q2976" s="9"/>
      <c r="R2976" s="9"/>
      <c r="S2976" s="9"/>
      <c r="T2976" s="78">
        <f t="shared" si="223"/>
        <v>7242.46875</v>
      </c>
      <c r="U2976" s="9"/>
      <c r="V2976" s="9"/>
      <c r="W2976" s="9"/>
      <c r="X2976" s="315"/>
      <c r="Y2976" s="9">
        <v>11884.430000000002</v>
      </c>
      <c r="Z2976" s="9">
        <f t="shared" si="220"/>
        <v>18646.52</v>
      </c>
      <c r="AA2976" s="315"/>
      <c r="AB2976" s="9">
        <f t="shared" si="221"/>
        <v>11132.04</v>
      </c>
      <c r="AC2976" s="9">
        <v>14344.26</v>
      </c>
      <c r="AD2976" s="9"/>
      <c r="AG2976" s="315"/>
      <c r="AH2976" s="317"/>
      <c r="AI2976" s="317"/>
      <c r="AJ2976" s="317"/>
      <c r="AK2976" s="317"/>
      <c r="AL2976" s="315"/>
    </row>
    <row r="2977" spans="1:38">
      <c r="A2977" s="342"/>
      <c r="B2977" s="73"/>
      <c r="C2977" s="9" t="s">
        <v>206</v>
      </c>
      <c r="D2977" s="9"/>
      <c r="E2977" s="9" t="s">
        <v>135</v>
      </c>
      <c r="F2977" s="74">
        <v>316</v>
      </c>
      <c r="G2977" s="9"/>
      <c r="H2977" s="74">
        <f t="shared" si="219"/>
        <v>1</v>
      </c>
      <c r="I2977" s="9"/>
      <c r="J2977" s="76">
        <v>38.540000000000006</v>
      </c>
      <c r="K2977" s="9"/>
      <c r="L2977" s="315"/>
      <c r="M2977" s="9">
        <v>3</v>
      </c>
      <c r="N2977" s="35"/>
      <c r="O2977" s="315"/>
      <c r="P2977" s="75">
        <f t="shared" si="222"/>
        <v>12.846666666666669</v>
      </c>
      <c r="Q2977" s="9"/>
      <c r="R2977" s="9"/>
      <c r="S2977" s="9"/>
      <c r="T2977" s="78">
        <f t="shared" si="223"/>
        <v>105.33333333333333</v>
      </c>
      <c r="U2977" s="9"/>
      <c r="V2977" s="9"/>
      <c r="W2977" s="9"/>
      <c r="X2977" s="315"/>
      <c r="Y2977" s="9">
        <v>38.540000000000006</v>
      </c>
      <c r="Z2977" s="9">
        <f t="shared" si="220"/>
        <v>60.47</v>
      </c>
      <c r="AA2977" s="315"/>
      <c r="AB2977" s="9">
        <f t="shared" si="221"/>
        <v>36.1</v>
      </c>
      <c r="AC2977" s="9">
        <v>46.52</v>
      </c>
      <c r="AD2977" s="9"/>
      <c r="AG2977" s="315"/>
      <c r="AH2977" s="317"/>
      <c r="AI2977" s="317"/>
      <c r="AJ2977" s="317"/>
      <c r="AK2977" s="317"/>
      <c r="AL2977" s="315"/>
    </row>
    <row r="2978" spans="1:38">
      <c r="A2978" s="342"/>
      <c r="B2978" s="73"/>
      <c r="C2978" s="9" t="s">
        <v>206</v>
      </c>
      <c r="D2978" s="9"/>
      <c r="E2978" s="9" t="s">
        <v>207</v>
      </c>
      <c r="F2978" s="74">
        <v>150949</v>
      </c>
      <c r="G2978" s="9"/>
      <c r="H2978" s="74">
        <f t="shared" si="219"/>
        <v>488</v>
      </c>
      <c r="I2978" s="9"/>
      <c r="J2978" s="76">
        <v>16185.240000000003</v>
      </c>
      <c r="K2978" s="9"/>
      <c r="L2978" s="315"/>
      <c r="M2978" s="9">
        <v>68</v>
      </c>
      <c r="N2978" s="35"/>
      <c r="O2978" s="315"/>
      <c r="P2978" s="75">
        <f t="shared" si="222"/>
        <v>238.01823529411769</v>
      </c>
      <c r="Q2978" s="9"/>
      <c r="R2978" s="9"/>
      <c r="S2978" s="9"/>
      <c r="T2978" s="78">
        <f t="shared" si="223"/>
        <v>2219.8382352941176</v>
      </c>
      <c r="U2978" s="9"/>
      <c r="V2978" s="9"/>
      <c r="W2978" s="9"/>
      <c r="X2978" s="315"/>
      <c r="Y2978" s="9">
        <v>16185.240000000003</v>
      </c>
      <c r="Z2978" s="9">
        <f t="shared" si="220"/>
        <v>25394.43</v>
      </c>
      <c r="AA2978" s="315"/>
      <c r="AB2978" s="9">
        <f t="shared" si="221"/>
        <v>15160.57</v>
      </c>
      <c r="AC2978" s="9">
        <v>19535.25</v>
      </c>
      <c r="AD2978" s="9"/>
      <c r="AG2978" s="315"/>
      <c r="AH2978" s="317"/>
      <c r="AI2978" s="317"/>
      <c r="AJ2978" s="317"/>
      <c r="AK2978" s="317"/>
      <c r="AL2978" s="315"/>
    </row>
    <row r="2979" spans="1:38">
      <c r="A2979" s="342"/>
      <c r="B2979" s="73"/>
      <c r="C2979" s="9" t="s">
        <v>206</v>
      </c>
      <c r="D2979" s="9"/>
      <c r="E2979" s="9" t="s">
        <v>208</v>
      </c>
      <c r="F2979" s="74">
        <v>243</v>
      </c>
      <c r="G2979" s="9"/>
      <c r="H2979" s="74">
        <f t="shared" si="219"/>
        <v>1</v>
      </c>
      <c r="I2979" s="9"/>
      <c r="J2979" s="76">
        <v>46.85</v>
      </c>
      <c r="K2979" s="9"/>
      <c r="L2979" s="315"/>
      <c r="M2979" s="9">
        <v>1</v>
      </c>
      <c r="N2979" s="35"/>
      <c r="O2979" s="315"/>
      <c r="P2979" s="75">
        <f t="shared" si="222"/>
        <v>46.85</v>
      </c>
      <c r="Q2979" s="9"/>
      <c r="R2979" s="9"/>
      <c r="S2979" s="9"/>
      <c r="T2979" s="78">
        <f t="shared" si="223"/>
        <v>243</v>
      </c>
      <c r="U2979" s="9"/>
      <c r="V2979" s="9"/>
      <c r="W2979" s="9"/>
      <c r="X2979" s="315"/>
      <c r="Y2979" s="9">
        <v>46.85</v>
      </c>
      <c r="Z2979" s="9">
        <f t="shared" si="220"/>
        <v>73.510000000000005</v>
      </c>
      <c r="AA2979" s="315"/>
      <c r="AB2979" s="9">
        <f t="shared" si="221"/>
        <v>43.88</v>
      </c>
      <c r="AC2979" s="9">
        <v>56.55</v>
      </c>
      <c r="AD2979" s="9"/>
      <c r="AG2979" s="315"/>
      <c r="AH2979" s="317"/>
      <c r="AI2979" s="317"/>
      <c r="AJ2979" s="317"/>
      <c r="AK2979" s="317"/>
      <c r="AL2979" s="315"/>
    </row>
    <row r="2980" spans="1:38">
      <c r="A2980" s="342"/>
      <c r="B2980" s="73"/>
      <c r="C2980" s="9" t="s">
        <v>209</v>
      </c>
      <c r="D2980" s="9"/>
      <c r="E2980" s="9" t="s">
        <v>159</v>
      </c>
      <c r="F2980" s="74">
        <v>11050</v>
      </c>
      <c r="G2980" s="9"/>
      <c r="H2980" s="74">
        <f t="shared" si="219"/>
        <v>36</v>
      </c>
      <c r="I2980" s="9"/>
      <c r="J2980" s="76">
        <v>1037.02</v>
      </c>
      <c r="K2980" s="9"/>
      <c r="L2980" s="315"/>
      <c r="M2980" s="9">
        <v>13</v>
      </c>
      <c r="N2980" s="35"/>
      <c r="O2980" s="315"/>
      <c r="P2980" s="75">
        <f t="shared" si="222"/>
        <v>79.770769230769233</v>
      </c>
      <c r="Q2980" s="9"/>
      <c r="R2980" s="9"/>
      <c r="S2980" s="9"/>
      <c r="T2980" s="78">
        <f t="shared" si="223"/>
        <v>850</v>
      </c>
      <c r="U2980" s="9"/>
      <c r="V2980" s="9"/>
      <c r="W2980" s="9"/>
      <c r="X2980" s="315"/>
      <c r="Y2980" s="9">
        <v>1037.02</v>
      </c>
      <c r="Z2980" s="9">
        <f t="shared" si="220"/>
        <v>1627.07</v>
      </c>
      <c r="AA2980" s="315"/>
      <c r="AB2980" s="9">
        <f t="shared" si="221"/>
        <v>971.37</v>
      </c>
      <c r="AC2980" s="9">
        <v>1251.6600000000001</v>
      </c>
      <c r="AD2980" s="9"/>
      <c r="AG2980" s="315"/>
      <c r="AH2980" s="317"/>
      <c r="AI2980" s="317"/>
      <c r="AJ2980" s="317"/>
      <c r="AK2980" s="317"/>
      <c r="AL2980" s="315"/>
    </row>
    <row r="2981" spans="1:38">
      <c r="A2981" s="342"/>
      <c r="B2981" s="73"/>
      <c r="C2981" s="9" t="s">
        <v>210</v>
      </c>
      <c r="D2981" s="9"/>
      <c r="E2981" s="9" t="s">
        <v>211</v>
      </c>
      <c r="F2981" s="74">
        <v>1347582</v>
      </c>
      <c r="G2981" s="9"/>
      <c r="H2981" s="74">
        <f t="shared" si="219"/>
        <v>4354</v>
      </c>
      <c r="I2981" s="9"/>
      <c r="J2981" s="76">
        <v>46660.119999999981</v>
      </c>
      <c r="K2981" s="9"/>
      <c r="L2981" s="315"/>
      <c r="M2981" s="9">
        <v>25</v>
      </c>
      <c r="N2981" s="35"/>
      <c r="O2981" s="315"/>
      <c r="P2981" s="75">
        <f t="shared" si="222"/>
        <v>1866.4047999999993</v>
      </c>
      <c r="Q2981" s="9"/>
      <c r="R2981" s="9"/>
      <c r="S2981" s="9"/>
      <c r="T2981" s="78">
        <f t="shared" si="223"/>
        <v>53903.28</v>
      </c>
      <c r="U2981" s="9"/>
      <c r="V2981" s="9"/>
      <c r="W2981" s="9"/>
      <c r="X2981" s="315"/>
      <c r="Y2981" s="9">
        <v>46660.119999999981</v>
      </c>
      <c r="Z2981" s="9">
        <f t="shared" si="220"/>
        <v>73209.13</v>
      </c>
      <c r="AA2981" s="315"/>
      <c r="AB2981" s="9">
        <f t="shared" si="221"/>
        <v>43706.11</v>
      </c>
      <c r="AC2981" s="9">
        <v>56317.79</v>
      </c>
      <c r="AD2981" s="9"/>
      <c r="AG2981" s="315"/>
      <c r="AH2981" s="317"/>
      <c r="AI2981" s="317"/>
      <c r="AJ2981" s="317"/>
      <c r="AK2981" s="317"/>
      <c r="AL2981" s="315"/>
    </row>
    <row r="2982" spans="1:38">
      <c r="A2982" s="342"/>
      <c r="B2982" s="73"/>
      <c r="C2982" s="9" t="s">
        <v>212</v>
      </c>
      <c r="D2982" s="9"/>
      <c r="E2982" s="9" t="s">
        <v>88</v>
      </c>
      <c r="F2982" s="74">
        <v>648</v>
      </c>
      <c r="G2982" s="9"/>
      <c r="H2982" s="74">
        <f t="shared" si="219"/>
        <v>2</v>
      </c>
      <c r="I2982" s="9"/>
      <c r="J2982" s="76">
        <v>34.26</v>
      </c>
      <c r="K2982" s="9"/>
      <c r="L2982" s="315"/>
      <c r="M2982" s="9">
        <v>1</v>
      </c>
      <c r="N2982" s="35"/>
      <c r="O2982" s="315"/>
      <c r="P2982" s="75">
        <f t="shared" si="222"/>
        <v>34.26</v>
      </c>
      <c r="Q2982" s="9"/>
      <c r="R2982" s="9"/>
      <c r="S2982" s="9"/>
      <c r="T2982" s="78">
        <f t="shared" si="223"/>
        <v>648</v>
      </c>
      <c r="U2982" s="9"/>
      <c r="V2982" s="9"/>
      <c r="W2982" s="9"/>
      <c r="X2982" s="315"/>
      <c r="Y2982" s="9">
        <v>34.26</v>
      </c>
      <c r="Z2982" s="9">
        <f t="shared" si="220"/>
        <v>53.75</v>
      </c>
      <c r="AA2982" s="315"/>
      <c r="AB2982" s="9">
        <f t="shared" si="221"/>
        <v>32.090000000000003</v>
      </c>
      <c r="AC2982" s="9">
        <v>41.35</v>
      </c>
      <c r="AD2982" s="9"/>
      <c r="AG2982" s="315"/>
      <c r="AH2982" s="317"/>
      <c r="AI2982" s="317"/>
      <c r="AJ2982" s="317"/>
      <c r="AK2982" s="317"/>
      <c r="AL2982" s="315"/>
    </row>
    <row r="2983" spans="1:38">
      <c r="A2983" s="342"/>
      <c r="B2983" s="73"/>
      <c r="C2983" s="9" t="s">
        <v>212</v>
      </c>
      <c r="D2983" s="9"/>
      <c r="E2983" s="9" t="s">
        <v>194</v>
      </c>
      <c r="F2983" s="74">
        <v>175211</v>
      </c>
      <c r="G2983" s="9"/>
      <c r="H2983" s="74">
        <f t="shared" si="219"/>
        <v>566</v>
      </c>
      <c r="I2983" s="9"/>
      <c r="J2983" s="76">
        <v>19100.250000000011</v>
      </c>
      <c r="K2983" s="9"/>
      <c r="L2983" s="315"/>
      <c r="M2983" s="9">
        <v>119</v>
      </c>
      <c r="N2983" s="35"/>
      <c r="O2983" s="315"/>
      <c r="P2983" s="75">
        <f t="shared" si="222"/>
        <v>160.50630252100851</v>
      </c>
      <c r="Q2983" s="9"/>
      <c r="R2983" s="9"/>
      <c r="S2983" s="9"/>
      <c r="T2983" s="78">
        <f t="shared" si="223"/>
        <v>1472.3613445378151</v>
      </c>
      <c r="U2983" s="9"/>
      <c r="V2983" s="9"/>
      <c r="W2983" s="9"/>
      <c r="X2983" s="315"/>
      <c r="Y2983" s="9">
        <v>19100.250000000011</v>
      </c>
      <c r="Z2983" s="9">
        <f t="shared" si="220"/>
        <v>29968.05</v>
      </c>
      <c r="AA2983" s="315"/>
      <c r="AB2983" s="9">
        <f t="shared" si="221"/>
        <v>17891.03</v>
      </c>
      <c r="AC2983" s="9">
        <v>23053.599999999999</v>
      </c>
      <c r="AD2983" s="9"/>
      <c r="AG2983" s="315"/>
      <c r="AH2983" s="317"/>
      <c r="AI2983" s="317"/>
      <c r="AJ2983" s="317"/>
      <c r="AK2983" s="317"/>
      <c r="AL2983" s="315"/>
    </row>
    <row r="2984" spans="1:38">
      <c r="A2984" s="342"/>
      <c r="B2984" s="73"/>
      <c r="C2984" s="9" t="s">
        <v>215</v>
      </c>
      <c r="D2984" s="9"/>
      <c r="E2984" s="9" t="s">
        <v>216</v>
      </c>
      <c r="F2984" s="74">
        <v>41144</v>
      </c>
      <c r="G2984" s="9"/>
      <c r="H2984" s="74">
        <f t="shared" si="219"/>
        <v>133</v>
      </c>
      <c r="I2984" s="9"/>
      <c r="J2984" s="76">
        <v>6019.62</v>
      </c>
      <c r="K2984" s="9"/>
      <c r="L2984" s="315"/>
      <c r="M2984" s="9">
        <v>14</v>
      </c>
      <c r="N2984" s="35"/>
      <c r="O2984" s="315"/>
      <c r="P2984" s="75">
        <f t="shared" si="222"/>
        <v>429.97285714285715</v>
      </c>
      <c r="Q2984" s="9"/>
      <c r="R2984" s="9"/>
      <c r="S2984" s="9"/>
      <c r="T2984" s="78">
        <f t="shared" si="223"/>
        <v>2938.8571428571427</v>
      </c>
      <c r="U2984" s="9"/>
      <c r="V2984" s="9"/>
      <c r="W2984" s="9"/>
      <c r="X2984" s="315"/>
      <c r="Y2984" s="9">
        <v>6019.62</v>
      </c>
      <c r="Z2984" s="9">
        <f t="shared" si="220"/>
        <v>9444.7099999999991</v>
      </c>
      <c r="AA2984" s="315"/>
      <c r="AB2984" s="9">
        <f t="shared" si="221"/>
        <v>5638.52</v>
      </c>
      <c r="AC2984" s="9">
        <v>7265.56</v>
      </c>
      <c r="AD2984" s="9"/>
      <c r="AG2984" s="315"/>
      <c r="AH2984" s="317"/>
      <c r="AI2984" s="317"/>
      <c r="AJ2984" s="317"/>
      <c r="AK2984" s="317"/>
      <c r="AL2984" s="315"/>
    </row>
    <row r="2985" spans="1:38">
      <c r="A2985" s="342"/>
      <c r="B2985" s="73"/>
      <c r="C2985" s="9" t="s">
        <v>215</v>
      </c>
      <c r="D2985" s="9"/>
      <c r="E2985" s="9" t="s">
        <v>66</v>
      </c>
      <c r="F2985" s="74"/>
      <c r="G2985" s="9"/>
      <c r="H2985" s="74">
        <f t="shared" si="219"/>
        <v>0</v>
      </c>
      <c r="I2985" s="9"/>
      <c r="J2985" s="76">
        <v>25.35</v>
      </c>
      <c r="K2985" s="9"/>
      <c r="L2985" s="315"/>
      <c r="M2985" s="9">
        <v>1</v>
      </c>
      <c r="N2985" s="35"/>
      <c r="O2985" s="315"/>
      <c r="P2985" s="75">
        <f t="shared" si="222"/>
        <v>25.35</v>
      </c>
      <c r="Q2985" s="9"/>
      <c r="R2985" s="9"/>
      <c r="S2985" s="9"/>
      <c r="T2985" s="78">
        <f t="shared" si="223"/>
        <v>0</v>
      </c>
      <c r="U2985" s="9"/>
      <c r="V2985" s="9"/>
      <c r="W2985" s="9"/>
      <c r="X2985" s="315"/>
      <c r="Y2985" s="9">
        <v>25.35</v>
      </c>
      <c r="Z2985" s="9">
        <f t="shared" si="220"/>
        <v>39.770000000000003</v>
      </c>
      <c r="AA2985" s="315"/>
      <c r="AB2985" s="9">
        <f t="shared" si="221"/>
        <v>23.75</v>
      </c>
      <c r="AC2985" s="9">
        <v>30.6</v>
      </c>
      <c r="AD2985" s="9"/>
      <c r="AG2985" s="315"/>
      <c r="AH2985" s="317"/>
      <c r="AI2985" s="317"/>
      <c r="AJ2985" s="317"/>
      <c r="AK2985" s="317"/>
      <c r="AL2985" s="315"/>
    </row>
    <row r="2986" spans="1:38">
      <c r="A2986" s="342"/>
      <c r="B2986" s="73"/>
      <c r="C2986" s="9" t="s">
        <v>215</v>
      </c>
      <c r="D2986" s="9"/>
      <c r="E2986" s="9" t="s">
        <v>218</v>
      </c>
      <c r="F2986" s="74">
        <v>6518</v>
      </c>
      <c r="G2986" s="9"/>
      <c r="H2986" s="74">
        <f t="shared" si="219"/>
        <v>21</v>
      </c>
      <c r="I2986" s="9"/>
      <c r="J2986" s="76">
        <v>569.52</v>
      </c>
      <c r="K2986" s="9"/>
      <c r="L2986" s="315"/>
      <c r="M2986" s="9">
        <v>5</v>
      </c>
      <c r="N2986" s="35"/>
      <c r="O2986" s="315"/>
      <c r="P2986" s="75">
        <f t="shared" si="222"/>
        <v>113.904</v>
      </c>
      <c r="Q2986" s="9"/>
      <c r="R2986" s="9"/>
      <c r="S2986" s="9"/>
      <c r="T2986" s="78">
        <f t="shared" si="223"/>
        <v>1303.5999999999999</v>
      </c>
      <c r="U2986" s="9"/>
      <c r="V2986" s="9"/>
      <c r="W2986" s="9"/>
      <c r="X2986" s="315"/>
      <c r="Y2986" s="9">
        <v>569.52</v>
      </c>
      <c r="Z2986" s="9">
        <f t="shared" si="220"/>
        <v>893.57</v>
      </c>
      <c r="AA2986" s="315"/>
      <c r="AB2986" s="9">
        <f t="shared" si="221"/>
        <v>533.46</v>
      </c>
      <c r="AC2986" s="9">
        <v>687.4</v>
      </c>
      <c r="AD2986" s="9"/>
      <c r="AG2986" s="315"/>
      <c r="AH2986" s="317"/>
      <c r="AI2986" s="317"/>
      <c r="AJ2986" s="317"/>
      <c r="AK2986" s="317"/>
      <c r="AL2986" s="315"/>
    </row>
    <row r="2987" spans="1:38">
      <c r="A2987" s="342"/>
      <c r="B2987" s="73"/>
      <c r="C2987" s="9" t="s">
        <v>219</v>
      </c>
      <c r="D2987" s="9"/>
      <c r="E2987" s="9" t="s">
        <v>200</v>
      </c>
      <c r="F2987" s="74">
        <v>34488</v>
      </c>
      <c r="G2987" s="9"/>
      <c r="H2987" s="74">
        <f t="shared" si="219"/>
        <v>111</v>
      </c>
      <c r="I2987" s="9"/>
      <c r="J2987" s="76">
        <v>5265.7399999999989</v>
      </c>
      <c r="K2987" s="9"/>
      <c r="L2987" s="315"/>
      <c r="M2987" s="9">
        <v>54</v>
      </c>
      <c r="N2987" s="35"/>
      <c r="O2987" s="315"/>
      <c r="P2987" s="75">
        <f t="shared" si="222"/>
        <v>97.513703703703683</v>
      </c>
      <c r="Q2987" s="9"/>
      <c r="R2987" s="9"/>
      <c r="S2987" s="9"/>
      <c r="T2987" s="78">
        <f t="shared" si="223"/>
        <v>638.66666666666663</v>
      </c>
      <c r="U2987" s="9"/>
      <c r="V2987" s="9"/>
      <c r="W2987" s="9"/>
      <c r="X2987" s="315"/>
      <c r="Y2987" s="9">
        <v>5265.7399999999989</v>
      </c>
      <c r="Z2987" s="9">
        <f t="shared" si="220"/>
        <v>8261.8799999999992</v>
      </c>
      <c r="AA2987" s="315"/>
      <c r="AB2987" s="9">
        <f t="shared" si="221"/>
        <v>4932.37</v>
      </c>
      <c r="AC2987" s="9">
        <v>6355.64</v>
      </c>
      <c r="AD2987" s="9"/>
      <c r="AG2987" s="315"/>
      <c r="AH2987" s="317"/>
      <c r="AI2987" s="317"/>
      <c r="AJ2987" s="317"/>
      <c r="AK2987" s="317"/>
      <c r="AL2987" s="315"/>
    </row>
    <row r="2988" spans="1:38">
      <c r="A2988" s="342"/>
      <c r="B2988" s="73"/>
      <c r="C2988" s="9" t="s">
        <v>220</v>
      </c>
      <c r="D2988" s="9"/>
      <c r="E2988" s="9" t="s">
        <v>157</v>
      </c>
      <c r="F2988" s="74">
        <v>15465</v>
      </c>
      <c r="G2988" s="9"/>
      <c r="H2988" s="74">
        <f t="shared" si="219"/>
        <v>50</v>
      </c>
      <c r="I2988" s="9"/>
      <c r="J2988" s="76">
        <v>1398.39</v>
      </c>
      <c r="K2988" s="9"/>
      <c r="L2988" s="315"/>
      <c r="M2988" s="9">
        <v>13</v>
      </c>
      <c r="N2988" s="35"/>
      <c r="O2988" s="315"/>
      <c r="P2988" s="75">
        <f t="shared" si="222"/>
        <v>107.56846153846155</v>
      </c>
      <c r="Q2988" s="9"/>
      <c r="R2988" s="9"/>
      <c r="S2988" s="9"/>
      <c r="T2988" s="78">
        <f t="shared" si="223"/>
        <v>1189.6153846153845</v>
      </c>
      <c r="U2988" s="9"/>
      <c r="V2988" s="9"/>
      <c r="W2988" s="9"/>
      <c r="X2988" s="315"/>
      <c r="Y2988" s="9">
        <v>1398.39</v>
      </c>
      <c r="Z2988" s="9">
        <f t="shared" si="220"/>
        <v>2194.06</v>
      </c>
      <c r="AA2988" s="315"/>
      <c r="AB2988" s="9">
        <f t="shared" si="221"/>
        <v>1309.8599999999999</v>
      </c>
      <c r="AC2988" s="9">
        <v>1687.83</v>
      </c>
      <c r="AD2988" s="9"/>
      <c r="AG2988" s="315"/>
      <c r="AH2988" s="317"/>
      <c r="AI2988" s="317"/>
      <c r="AJ2988" s="317"/>
      <c r="AK2988" s="317"/>
      <c r="AL2988" s="315"/>
    </row>
    <row r="2989" spans="1:38">
      <c r="A2989" s="342"/>
      <c r="B2989" s="73"/>
      <c r="C2989" s="9" t="s">
        <v>221</v>
      </c>
      <c r="D2989" s="9"/>
      <c r="E2989" s="9" t="s">
        <v>88</v>
      </c>
      <c r="F2989" s="74">
        <v>29880</v>
      </c>
      <c r="G2989" s="9"/>
      <c r="H2989" s="74">
        <f t="shared" ref="H2989:H3052" si="224">ROUND($H$3385*F2989/$F$3385,0)</f>
        <v>97</v>
      </c>
      <c r="I2989" s="9"/>
      <c r="J2989" s="76">
        <v>4799.7000000000016</v>
      </c>
      <c r="K2989" s="9"/>
      <c r="L2989" s="315"/>
      <c r="M2989" s="9">
        <v>46</v>
      </c>
      <c r="N2989" s="35"/>
      <c r="O2989" s="315"/>
      <c r="P2989" s="75">
        <f t="shared" si="222"/>
        <v>104.34130434782612</v>
      </c>
      <c r="Q2989" s="9"/>
      <c r="R2989" s="9"/>
      <c r="S2989" s="9"/>
      <c r="T2989" s="78">
        <f t="shared" si="223"/>
        <v>649.56521739130437</v>
      </c>
      <c r="U2989" s="9"/>
      <c r="V2989" s="9"/>
      <c r="W2989" s="9"/>
      <c r="X2989" s="315"/>
      <c r="Y2989" s="9">
        <v>4799.7000000000016</v>
      </c>
      <c r="Z2989" s="9">
        <f t="shared" ref="Z2989:Z3052" si="225">ROUND($Z$3385*Y2989/$Y$3385,2)</f>
        <v>7530.67</v>
      </c>
      <c r="AA2989" s="315"/>
      <c r="AB2989" s="9">
        <f t="shared" ref="AB2989:AB3052" si="226">ROUND($AB$3385*Y2989/$Y$3385,2)</f>
        <v>4495.84</v>
      </c>
      <c r="AC2989" s="9">
        <v>5793.14</v>
      </c>
      <c r="AD2989" s="9"/>
      <c r="AG2989" s="315"/>
      <c r="AH2989" s="317"/>
      <c r="AI2989" s="317"/>
      <c r="AJ2989" s="317"/>
      <c r="AK2989" s="317"/>
      <c r="AL2989" s="315"/>
    </row>
    <row r="2990" spans="1:38">
      <c r="A2990" s="342"/>
      <c r="B2990" s="73"/>
      <c r="C2990" s="9" t="s">
        <v>221</v>
      </c>
      <c r="D2990" s="9"/>
      <c r="E2990" s="9" t="s">
        <v>235</v>
      </c>
      <c r="F2990" s="74">
        <v>3</v>
      </c>
      <c r="G2990" s="9"/>
      <c r="H2990" s="74">
        <f t="shared" si="224"/>
        <v>0</v>
      </c>
      <c r="I2990" s="9"/>
      <c r="J2990" s="76">
        <v>8.82</v>
      </c>
      <c r="K2990" s="9"/>
      <c r="L2990" s="315"/>
      <c r="M2990" s="9">
        <v>1</v>
      </c>
      <c r="N2990" s="35"/>
      <c r="O2990" s="315"/>
      <c r="P2990" s="75">
        <f t="shared" ref="P2990:P3053" si="227">J2990/M2990</f>
        <v>8.82</v>
      </c>
      <c r="Q2990" s="9"/>
      <c r="R2990" s="9"/>
      <c r="S2990" s="9"/>
      <c r="T2990" s="78">
        <f t="shared" ref="T2990:T3053" si="228">F2990/M2990</f>
        <v>3</v>
      </c>
      <c r="U2990" s="9"/>
      <c r="V2990" s="9"/>
      <c r="W2990" s="9"/>
      <c r="X2990" s="315"/>
      <c r="Y2990" s="9">
        <v>8.82</v>
      </c>
      <c r="Z2990" s="9">
        <f t="shared" si="225"/>
        <v>13.84</v>
      </c>
      <c r="AA2990" s="315"/>
      <c r="AB2990" s="9">
        <f t="shared" si="226"/>
        <v>8.26</v>
      </c>
      <c r="AC2990" s="9">
        <v>10.65</v>
      </c>
      <c r="AD2990" s="9"/>
      <c r="AG2990" s="315"/>
      <c r="AH2990" s="317"/>
      <c r="AI2990" s="317"/>
      <c r="AJ2990" s="317"/>
      <c r="AK2990" s="317"/>
      <c r="AL2990" s="315"/>
    </row>
    <row r="2991" spans="1:38">
      <c r="A2991" s="342"/>
      <c r="B2991" s="73"/>
      <c r="C2991" s="9" t="s">
        <v>222</v>
      </c>
      <c r="D2991" s="9"/>
      <c r="E2991" s="9" t="s">
        <v>224</v>
      </c>
      <c r="F2991" s="74">
        <v>1364291</v>
      </c>
      <c r="G2991" s="9"/>
      <c r="H2991" s="74">
        <f t="shared" si="224"/>
        <v>4408</v>
      </c>
      <c r="I2991" s="9"/>
      <c r="J2991" s="76">
        <v>40158.450000000012</v>
      </c>
      <c r="K2991" s="9"/>
      <c r="L2991" s="315"/>
      <c r="M2991" s="9">
        <v>31</v>
      </c>
      <c r="N2991" s="35"/>
      <c r="O2991" s="315"/>
      <c r="P2991" s="75">
        <f t="shared" si="227"/>
        <v>1295.4338709677422</v>
      </c>
      <c r="Q2991" s="9"/>
      <c r="R2991" s="9"/>
      <c r="S2991" s="9"/>
      <c r="T2991" s="78">
        <f t="shared" si="228"/>
        <v>44009.387096774197</v>
      </c>
      <c r="U2991" s="9"/>
      <c r="V2991" s="9"/>
      <c r="W2991" s="9"/>
      <c r="X2991" s="315"/>
      <c r="Y2991" s="9">
        <v>40158.450000000012</v>
      </c>
      <c r="Z2991" s="9">
        <f t="shared" si="225"/>
        <v>63008.09</v>
      </c>
      <c r="AA2991" s="315"/>
      <c r="AB2991" s="9">
        <f t="shared" si="226"/>
        <v>37616.06</v>
      </c>
      <c r="AC2991" s="9">
        <v>48470.41</v>
      </c>
      <c r="AD2991" s="9"/>
      <c r="AG2991" s="315"/>
      <c r="AH2991" s="317"/>
      <c r="AI2991" s="317"/>
      <c r="AJ2991" s="317"/>
      <c r="AK2991" s="317"/>
      <c r="AL2991" s="315"/>
    </row>
    <row r="2992" spans="1:38">
      <c r="A2992" s="342"/>
      <c r="B2992" s="73"/>
      <c r="C2992" s="9" t="s">
        <v>225</v>
      </c>
      <c r="D2992" s="9"/>
      <c r="E2992" s="9" t="s">
        <v>117</v>
      </c>
      <c r="F2992" s="74">
        <v>756</v>
      </c>
      <c r="G2992" s="9"/>
      <c r="H2992" s="74">
        <f t="shared" si="224"/>
        <v>2</v>
      </c>
      <c r="I2992" s="9"/>
      <c r="J2992" s="76">
        <v>111.5</v>
      </c>
      <c r="K2992" s="9"/>
      <c r="L2992" s="315"/>
      <c r="M2992" s="9">
        <v>1</v>
      </c>
      <c r="N2992" s="35"/>
      <c r="O2992" s="315"/>
      <c r="P2992" s="75">
        <f t="shared" si="227"/>
        <v>111.5</v>
      </c>
      <c r="Q2992" s="9"/>
      <c r="R2992" s="9"/>
      <c r="S2992" s="9"/>
      <c r="T2992" s="78">
        <f t="shared" si="228"/>
        <v>756</v>
      </c>
      <c r="U2992" s="9"/>
      <c r="V2992" s="9"/>
      <c r="W2992" s="9"/>
      <c r="X2992" s="315"/>
      <c r="Y2992" s="9">
        <v>111.5</v>
      </c>
      <c r="Z2992" s="9">
        <f t="shared" si="225"/>
        <v>174.94</v>
      </c>
      <c r="AA2992" s="315"/>
      <c r="AB2992" s="9">
        <f t="shared" si="226"/>
        <v>104.44</v>
      </c>
      <c r="AC2992" s="9">
        <v>134.58000000000001</v>
      </c>
      <c r="AD2992" s="9"/>
      <c r="AG2992" s="315"/>
      <c r="AH2992" s="317"/>
      <c r="AI2992" s="317"/>
      <c r="AJ2992" s="317"/>
      <c r="AK2992" s="317"/>
      <c r="AL2992" s="315"/>
    </row>
    <row r="2993" spans="1:38">
      <c r="A2993" s="342"/>
      <c r="B2993" s="73"/>
      <c r="C2993" s="9" t="s">
        <v>225</v>
      </c>
      <c r="D2993" s="9"/>
      <c r="E2993" s="9" t="s">
        <v>226</v>
      </c>
      <c r="F2993" s="74">
        <v>52903</v>
      </c>
      <c r="G2993" s="9"/>
      <c r="H2993" s="74">
        <f t="shared" si="224"/>
        <v>171</v>
      </c>
      <c r="I2993" s="9"/>
      <c r="J2993" s="76">
        <v>7122.4099999999989</v>
      </c>
      <c r="K2993" s="9"/>
      <c r="L2993" s="315"/>
      <c r="M2993" s="9">
        <v>32</v>
      </c>
      <c r="N2993" s="35"/>
      <c r="O2993" s="315"/>
      <c r="P2993" s="75">
        <f t="shared" si="227"/>
        <v>222.57531249999997</v>
      </c>
      <c r="Q2993" s="9"/>
      <c r="R2993" s="9"/>
      <c r="S2993" s="9"/>
      <c r="T2993" s="78">
        <f t="shared" si="228"/>
        <v>1653.21875</v>
      </c>
      <c r="U2993" s="9"/>
      <c r="V2993" s="9"/>
      <c r="W2993" s="9"/>
      <c r="X2993" s="315"/>
      <c r="Y2993" s="9">
        <v>7122.4099999999989</v>
      </c>
      <c r="Z2993" s="9">
        <f t="shared" si="225"/>
        <v>11174.97</v>
      </c>
      <c r="AA2993" s="315"/>
      <c r="AB2993" s="9">
        <f t="shared" si="226"/>
        <v>6671.5</v>
      </c>
      <c r="AC2993" s="9">
        <v>8596.6</v>
      </c>
      <c r="AD2993" s="9"/>
      <c r="AG2993" s="315"/>
      <c r="AH2993" s="317"/>
      <c r="AI2993" s="317"/>
      <c r="AJ2993" s="317"/>
      <c r="AK2993" s="317"/>
      <c r="AL2993" s="315"/>
    </row>
    <row r="2994" spans="1:38">
      <c r="A2994" s="342"/>
      <c r="B2994" s="73"/>
      <c r="C2994" s="9" t="s">
        <v>227</v>
      </c>
      <c r="D2994" s="9"/>
      <c r="E2994" s="9" t="s">
        <v>228</v>
      </c>
      <c r="F2994" s="74">
        <v>100265</v>
      </c>
      <c r="G2994" s="9"/>
      <c r="H2994" s="74">
        <f t="shared" si="224"/>
        <v>324</v>
      </c>
      <c r="I2994" s="9"/>
      <c r="J2994" s="76">
        <v>11394.480000000003</v>
      </c>
      <c r="K2994" s="9"/>
      <c r="L2994" s="315"/>
      <c r="M2994" s="9">
        <v>83</v>
      </c>
      <c r="N2994" s="35"/>
      <c r="O2994" s="315"/>
      <c r="P2994" s="75">
        <f t="shared" si="227"/>
        <v>137.28289156626511</v>
      </c>
      <c r="Q2994" s="9"/>
      <c r="R2994" s="9"/>
      <c r="S2994" s="9"/>
      <c r="T2994" s="78">
        <f t="shared" si="228"/>
        <v>1208.0120481927711</v>
      </c>
      <c r="U2994" s="9"/>
      <c r="V2994" s="9"/>
      <c r="W2994" s="9"/>
      <c r="X2994" s="315"/>
      <c r="Y2994" s="9">
        <v>11394.480000000003</v>
      </c>
      <c r="Z2994" s="9">
        <f t="shared" si="225"/>
        <v>17877.79</v>
      </c>
      <c r="AA2994" s="315"/>
      <c r="AB2994" s="9">
        <f t="shared" si="226"/>
        <v>10673.11</v>
      </c>
      <c r="AC2994" s="9">
        <v>13752.9</v>
      </c>
      <c r="AD2994" s="9"/>
      <c r="AG2994" s="315"/>
      <c r="AH2994" s="317"/>
      <c r="AI2994" s="317"/>
      <c r="AJ2994" s="317"/>
      <c r="AK2994" s="317"/>
      <c r="AL2994" s="315"/>
    </row>
    <row r="2995" spans="1:38">
      <c r="A2995" s="342"/>
      <c r="B2995" s="73"/>
      <c r="C2995" s="9" t="s">
        <v>229</v>
      </c>
      <c r="D2995" s="9"/>
      <c r="E2995" s="9" t="s">
        <v>168</v>
      </c>
      <c r="F2995" s="74">
        <v>9477</v>
      </c>
      <c r="G2995" s="9"/>
      <c r="H2995" s="74">
        <f t="shared" si="224"/>
        <v>31</v>
      </c>
      <c r="I2995" s="9"/>
      <c r="J2995" s="76">
        <v>1204.81</v>
      </c>
      <c r="K2995" s="9"/>
      <c r="L2995" s="315"/>
      <c r="M2995" s="9">
        <v>6</v>
      </c>
      <c r="N2995" s="35"/>
      <c r="O2995" s="315"/>
      <c r="P2995" s="75">
        <f t="shared" si="227"/>
        <v>200.80166666666665</v>
      </c>
      <c r="Q2995" s="9"/>
      <c r="R2995" s="9"/>
      <c r="S2995" s="9"/>
      <c r="T2995" s="78">
        <f t="shared" si="228"/>
        <v>1579.5</v>
      </c>
      <c r="U2995" s="9"/>
      <c r="V2995" s="9"/>
      <c r="W2995" s="9"/>
      <c r="X2995" s="315"/>
      <c r="Y2995" s="9">
        <v>1204.81</v>
      </c>
      <c r="Z2995" s="9">
        <f t="shared" si="225"/>
        <v>1890.33</v>
      </c>
      <c r="AA2995" s="315"/>
      <c r="AB2995" s="9">
        <f t="shared" si="226"/>
        <v>1128.53</v>
      </c>
      <c r="AC2995" s="9">
        <v>1454.18</v>
      </c>
      <c r="AD2995" s="9"/>
      <c r="AG2995" s="315"/>
      <c r="AH2995" s="317"/>
      <c r="AI2995" s="317"/>
      <c r="AJ2995" s="317"/>
      <c r="AK2995" s="317"/>
      <c r="AL2995" s="315"/>
    </row>
    <row r="2996" spans="1:38">
      <c r="A2996" s="342"/>
      <c r="B2996" s="73"/>
      <c r="C2996" s="9" t="s">
        <v>230</v>
      </c>
      <c r="D2996" s="9"/>
      <c r="E2996" s="9" t="s">
        <v>143</v>
      </c>
      <c r="F2996" s="74">
        <v>11746</v>
      </c>
      <c r="G2996" s="9"/>
      <c r="H2996" s="74">
        <f t="shared" si="224"/>
        <v>38</v>
      </c>
      <c r="I2996" s="9"/>
      <c r="J2996" s="76">
        <v>1621.6499999999996</v>
      </c>
      <c r="K2996" s="9"/>
      <c r="L2996" s="315"/>
      <c r="M2996" s="9">
        <v>11</v>
      </c>
      <c r="N2996" s="35"/>
      <c r="O2996" s="315"/>
      <c r="P2996" s="75">
        <f t="shared" si="227"/>
        <v>147.42272727272723</v>
      </c>
      <c r="Q2996" s="9"/>
      <c r="R2996" s="9"/>
      <c r="S2996" s="9"/>
      <c r="T2996" s="78">
        <f t="shared" si="228"/>
        <v>1067.8181818181818</v>
      </c>
      <c r="U2996" s="9"/>
      <c r="V2996" s="9"/>
      <c r="W2996" s="9"/>
      <c r="X2996" s="315"/>
      <c r="Y2996" s="9">
        <v>1621.6499999999996</v>
      </c>
      <c r="Z2996" s="9">
        <f t="shared" si="225"/>
        <v>2544.35</v>
      </c>
      <c r="AA2996" s="315"/>
      <c r="AB2996" s="9">
        <f t="shared" si="226"/>
        <v>1518.98</v>
      </c>
      <c r="AC2996" s="9">
        <v>1957.3</v>
      </c>
      <c r="AD2996" s="9"/>
      <c r="AG2996" s="315"/>
      <c r="AH2996" s="317"/>
      <c r="AI2996" s="317"/>
      <c r="AJ2996" s="317"/>
      <c r="AK2996" s="317"/>
      <c r="AL2996" s="315"/>
    </row>
    <row r="2997" spans="1:38">
      <c r="A2997" s="342"/>
      <c r="B2997" s="73"/>
      <c r="C2997" s="9" t="s">
        <v>231</v>
      </c>
      <c r="D2997" s="9"/>
      <c r="E2997" s="9" t="s">
        <v>72</v>
      </c>
      <c r="F2997" s="74">
        <v>3717</v>
      </c>
      <c r="G2997" s="9"/>
      <c r="H2997" s="74">
        <f t="shared" si="224"/>
        <v>12</v>
      </c>
      <c r="I2997" s="9"/>
      <c r="J2997" s="76">
        <v>320.90999999999997</v>
      </c>
      <c r="K2997" s="9"/>
      <c r="L2997" s="315"/>
      <c r="M2997" s="9">
        <v>3</v>
      </c>
      <c r="N2997" s="35"/>
      <c r="O2997" s="315"/>
      <c r="P2997" s="75">
        <f t="shared" si="227"/>
        <v>106.96999999999998</v>
      </c>
      <c r="Q2997" s="9"/>
      <c r="R2997" s="9"/>
      <c r="S2997" s="9"/>
      <c r="T2997" s="78">
        <f t="shared" si="228"/>
        <v>1239</v>
      </c>
      <c r="U2997" s="9"/>
      <c r="V2997" s="9"/>
      <c r="W2997" s="9"/>
      <c r="X2997" s="315"/>
      <c r="Y2997" s="9">
        <v>320.90999999999997</v>
      </c>
      <c r="Z2997" s="9">
        <f t="shared" si="225"/>
        <v>503.5</v>
      </c>
      <c r="AA2997" s="315"/>
      <c r="AB2997" s="9">
        <f t="shared" si="226"/>
        <v>300.58999999999997</v>
      </c>
      <c r="AC2997" s="9">
        <v>387.33</v>
      </c>
      <c r="AD2997" s="9"/>
      <c r="AG2997" s="315"/>
      <c r="AH2997" s="317"/>
      <c r="AI2997" s="317"/>
      <c r="AJ2997" s="317"/>
      <c r="AK2997" s="317"/>
      <c r="AL2997" s="315"/>
    </row>
    <row r="2998" spans="1:38">
      <c r="A2998" s="342"/>
      <c r="B2998" s="73"/>
      <c r="C2998" s="9" t="s">
        <v>586</v>
      </c>
      <c r="D2998" s="9"/>
      <c r="E2998" s="9" t="s">
        <v>77</v>
      </c>
      <c r="F2998" s="74">
        <v>77</v>
      </c>
      <c r="G2998" s="9"/>
      <c r="H2998" s="74">
        <f t="shared" si="224"/>
        <v>0</v>
      </c>
      <c r="I2998" s="9"/>
      <c r="J2998" s="76">
        <v>20.52</v>
      </c>
      <c r="K2998" s="9"/>
      <c r="L2998" s="315"/>
      <c r="M2998" s="9">
        <v>1</v>
      </c>
      <c r="N2998" s="35"/>
      <c r="O2998" s="315"/>
      <c r="P2998" s="75">
        <f t="shared" si="227"/>
        <v>20.52</v>
      </c>
      <c r="Q2998" s="9"/>
      <c r="R2998" s="9"/>
      <c r="S2998" s="9"/>
      <c r="T2998" s="78">
        <f t="shared" si="228"/>
        <v>77</v>
      </c>
      <c r="U2998" s="9"/>
      <c r="V2998" s="9"/>
      <c r="W2998" s="9"/>
      <c r="X2998" s="315"/>
      <c r="Y2998" s="9">
        <v>20.52</v>
      </c>
      <c r="Z2998" s="9">
        <f t="shared" si="225"/>
        <v>32.200000000000003</v>
      </c>
      <c r="AA2998" s="315"/>
      <c r="AB2998" s="9">
        <f t="shared" si="226"/>
        <v>19.22</v>
      </c>
      <c r="AC2998" s="9">
        <v>24.77</v>
      </c>
      <c r="AD2998" s="9"/>
      <c r="AG2998" s="315"/>
      <c r="AH2998" s="317"/>
      <c r="AI2998" s="317"/>
      <c r="AJ2998" s="317"/>
      <c r="AK2998" s="317"/>
      <c r="AL2998" s="315"/>
    </row>
    <row r="2999" spans="1:38">
      <c r="A2999" s="342"/>
      <c r="B2999" s="73"/>
      <c r="C2999" s="9" t="s">
        <v>232</v>
      </c>
      <c r="D2999" s="9"/>
      <c r="E2999" s="9" t="s">
        <v>59</v>
      </c>
      <c r="F2999" s="74">
        <v>198</v>
      </c>
      <c r="G2999" s="9"/>
      <c r="H2999" s="74">
        <f t="shared" si="224"/>
        <v>1</v>
      </c>
      <c r="I2999" s="9"/>
      <c r="J2999" s="76">
        <v>37.119999999999997</v>
      </c>
      <c r="K2999" s="9"/>
      <c r="L2999" s="315"/>
      <c r="M2999" s="9">
        <v>1</v>
      </c>
      <c r="N2999" s="35"/>
      <c r="O2999" s="315"/>
      <c r="P2999" s="75">
        <f t="shared" si="227"/>
        <v>37.119999999999997</v>
      </c>
      <c r="Q2999" s="9"/>
      <c r="R2999" s="9"/>
      <c r="S2999" s="9"/>
      <c r="T2999" s="78">
        <f t="shared" si="228"/>
        <v>198</v>
      </c>
      <c r="U2999" s="9"/>
      <c r="V2999" s="9"/>
      <c r="W2999" s="9"/>
      <c r="X2999" s="315"/>
      <c r="Y2999" s="9">
        <v>37.119999999999997</v>
      </c>
      <c r="Z2999" s="9">
        <f t="shared" si="225"/>
        <v>58.24</v>
      </c>
      <c r="AA2999" s="315"/>
      <c r="AB2999" s="9">
        <f t="shared" si="226"/>
        <v>34.770000000000003</v>
      </c>
      <c r="AC2999" s="9">
        <v>44.8</v>
      </c>
      <c r="AD2999" s="9"/>
      <c r="AG2999" s="315"/>
      <c r="AH2999" s="317"/>
      <c r="AI2999" s="317"/>
      <c r="AJ2999" s="317"/>
      <c r="AK2999" s="317"/>
      <c r="AL2999" s="315"/>
    </row>
    <row r="3000" spans="1:38">
      <c r="A3000" s="342"/>
      <c r="B3000" s="73"/>
      <c r="C3000" s="9" t="s">
        <v>232</v>
      </c>
      <c r="D3000" s="9"/>
      <c r="E3000" s="9" t="s">
        <v>66</v>
      </c>
      <c r="F3000" s="74">
        <v>878</v>
      </c>
      <c r="G3000" s="9"/>
      <c r="H3000" s="74">
        <f t="shared" si="224"/>
        <v>3</v>
      </c>
      <c r="I3000" s="9"/>
      <c r="J3000" s="76">
        <v>139.91</v>
      </c>
      <c r="K3000" s="9"/>
      <c r="L3000" s="315"/>
      <c r="M3000" s="9">
        <v>1</v>
      </c>
      <c r="N3000" s="35"/>
      <c r="O3000" s="315"/>
      <c r="P3000" s="75">
        <f t="shared" si="227"/>
        <v>139.91</v>
      </c>
      <c r="Q3000" s="9"/>
      <c r="R3000" s="9"/>
      <c r="S3000" s="9"/>
      <c r="T3000" s="78">
        <f t="shared" si="228"/>
        <v>878</v>
      </c>
      <c r="U3000" s="9"/>
      <c r="V3000" s="9"/>
      <c r="W3000" s="9"/>
      <c r="X3000" s="315"/>
      <c r="Y3000" s="9">
        <v>139.91</v>
      </c>
      <c r="Z3000" s="9">
        <f t="shared" si="225"/>
        <v>219.52</v>
      </c>
      <c r="AA3000" s="315"/>
      <c r="AB3000" s="9">
        <f t="shared" si="226"/>
        <v>131.05000000000001</v>
      </c>
      <c r="AC3000" s="9">
        <v>168.87</v>
      </c>
      <c r="AD3000" s="9"/>
      <c r="AG3000" s="315"/>
      <c r="AH3000" s="317"/>
      <c r="AI3000" s="317"/>
      <c r="AJ3000" s="317"/>
      <c r="AK3000" s="317"/>
      <c r="AL3000" s="315"/>
    </row>
    <row r="3001" spans="1:38">
      <c r="A3001" s="342"/>
      <c r="B3001" s="73"/>
      <c r="C3001" s="9" t="s">
        <v>233</v>
      </c>
      <c r="D3001" s="9"/>
      <c r="E3001" s="9" t="s">
        <v>147</v>
      </c>
      <c r="F3001" s="74">
        <v>-116</v>
      </c>
      <c r="G3001" s="9"/>
      <c r="H3001" s="74">
        <f t="shared" si="224"/>
        <v>0</v>
      </c>
      <c r="I3001" s="9"/>
      <c r="J3001" s="76">
        <v>1.0600000000000005</v>
      </c>
      <c r="K3001" s="9"/>
      <c r="L3001" s="315"/>
      <c r="M3001" s="9">
        <v>2</v>
      </c>
      <c r="N3001" s="35"/>
      <c r="O3001" s="315"/>
      <c r="P3001" s="75">
        <f t="shared" si="227"/>
        <v>0.53000000000000025</v>
      </c>
      <c r="Q3001" s="9"/>
      <c r="R3001" s="9"/>
      <c r="S3001" s="9"/>
      <c r="T3001" s="78">
        <f t="shared" si="228"/>
        <v>-58</v>
      </c>
      <c r="U3001" s="9"/>
      <c r="V3001" s="9"/>
      <c r="W3001" s="9"/>
      <c r="X3001" s="315"/>
      <c r="Y3001" s="9">
        <v>1.0600000000000005</v>
      </c>
      <c r="Z3001" s="9">
        <f t="shared" si="225"/>
        <v>1.66</v>
      </c>
      <c r="AA3001" s="315"/>
      <c r="AB3001" s="9">
        <f t="shared" si="226"/>
        <v>0.99</v>
      </c>
      <c r="AC3001" s="9">
        <v>1.28</v>
      </c>
      <c r="AD3001" s="9"/>
      <c r="AG3001" s="315"/>
      <c r="AH3001" s="317"/>
      <c r="AI3001" s="317"/>
      <c r="AJ3001" s="317"/>
      <c r="AK3001" s="317"/>
      <c r="AL3001" s="315"/>
    </row>
    <row r="3002" spans="1:38">
      <c r="A3002" s="342"/>
      <c r="B3002" s="73"/>
      <c r="C3002" s="9" t="s">
        <v>234</v>
      </c>
      <c r="D3002" s="9"/>
      <c r="E3002" s="9" t="s">
        <v>235</v>
      </c>
      <c r="F3002" s="74">
        <v>875</v>
      </c>
      <c r="G3002" s="9"/>
      <c r="H3002" s="74">
        <f t="shared" si="224"/>
        <v>3</v>
      </c>
      <c r="I3002" s="9"/>
      <c r="J3002" s="76">
        <v>205.87</v>
      </c>
      <c r="K3002" s="9"/>
      <c r="L3002" s="315"/>
      <c r="M3002" s="9">
        <v>3</v>
      </c>
      <c r="N3002" s="35"/>
      <c r="O3002" s="315"/>
      <c r="P3002" s="75">
        <f t="shared" si="227"/>
        <v>68.623333333333335</v>
      </c>
      <c r="Q3002" s="9"/>
      <c r="R3002" s="9"/>
      <c r="S3002" s="9"/>
      <c r="T3002" s="78">
        <f t="shared" si="228"/>
        <v>291.66666666666669</v>
      </c>
      <c r="U3002" s="9"/>
      <c r="V3002" s="9"/>
      <c r="W3002" s="9"/>
      <c r="X3002" s="315"/>
      <c r="Y3002" s="9">
        <v>205.87</v>
      </c>
      <c r="Z3002" s="9">
        <f t="shared" si="225"/>
        <v>323.01</v>
      </c>
      <c r="AA3002" s="315"/>
      <c r="AB3002" s="9">
        <f t="shared" si="226"/>
        <v>192.84</v>
      </c>
      <c r="AC3002" s="9">
        <v>248.48</v>
      </c>
      <c r="AD3002" s="9"/>
      <c r="AG3002" s="315"/>
      <c r="AH3002" s="317"/>
      <c r="AI3002" s="317"/>
      <c r="AJ3002" s="317"/>
      <c r="AK3002" s="317"/>
      <c r="AL3002" s="315"/>
    </row>
    <row r="3003" spans="1:38">
      <c r="A3003" s="342"/>
      <c r="B3003" s="73"/>
      <c r="C3003" s="9" t="s">
        <v>236</v>
      </c>
      <c r="D3003" s="9"/>
      <c r="E3003" s="9" t="s">
        <v>200</v>
      </c>
      <c r="F3003" s="74">
        <v>1723089</v>
      </c>
      <c r="G3003" s="9"/>
      <c r="H3003" s="74">
        <f t="shared" si="224"/>
        <v>5568</v>
      </c>
      <c r="I3003" s="9"/>
      <c r="J3003" s="76">
        <v>125860.80000000003</v>
      </c>
      <c r="K3003" s="9"/>
      <c r="L3003" s="315"/>
      <c r="M3003" s="9">
        <v>511</v>
      </c>
      <c r="N3003" s="35"/>
      <c r="O3003" s="315"/>
      <c r="P3003" s="75">
        <f t="shared" si="227"/>
        <v>246.30293542074369</v>
      </c>
      <c r="Q3003" s="9"/>
      <c r="R3003" s="9"/>
      <c r="S3003" s="9"/>
      <c r="T3003" s="78">
        <f t="shared" si="228"/>
        <v>3371.9941291585128</v>
      </c>
      <c r="U3003" s="9"/>
      <c r="V3003" s="9"/>
      <c r="W3003" s="9"/>
      <c r="X3003" s="315"/>
      <c r="Y3003" s="9">
        <v>125860.80000000003</v>
      </c>
      <c r="Z3003" s="9">
        <f t="shared" si="225"/>
        <v>197473.98</v>
      </c>
      <c r="AA3003" s="315"/>
      <c r="AB3003" s="9">
        <f t="shared" si="226"/>
        <v>117892.68</v>
      </c>
      <c r="AC3003" s="9">
        <v>151911.37</v>
      </c>
      <c r="AD3003" s="9"/>
      <c r="AG3003" s="315"/>
      <c r="AH3003" s="317"/>
      <c r="AI3003" s="317"/>
      <c r="AJ3003" s="317"/>
      <c r="AK3003" s="317"/>
      <c r="AL3003" s="315"/>
    </row>
    <row r="3004" spans="1:38">
      <c r="A3004" s="342"/>
      <c r="B3004" s="73"/>
      <c r="C3004" s="9" t="s">
        <v>236</v>
      </c>
      <c r="D3004" s="9"/>
      <c r="E3004" s="9" t="s">
        <v>185</v>
      </c>
      <c r="F3004" s="74">
        <v>67</v>
      </c>
      <c r="G3004" s="9"/>
      <c r="H3004" s="74">
        <f t="shared" si="224"/>
        <v>0</v>
      </c>
      <c r="I3004" s="9"/>
      <c r="J3004" s="76">
        <v>22.08</v>
      </c>
      <c r="K3004" s="9"/>
      <c r="L3004" s="315"/>
      <c r="M3004" s="9">
        <v>1</v>
      </c>
      <c r="N3004" s="35"/>
      <c r="O3004" s="315"/>
      <c r="P3004" s="75">
        <f t="shared" si="227"/>
        <v>22.08</v>
      </c>
      <c r="Q3004" s="9"/>
      <c r="R3004" s="9"/>
      <c r="S3004" s="9"/>
      <c r="T3004" s="78">
        <f t="shared" si="228"/>
        <v>67</v>
      </c>
      <c r="U3004" s="9"/>
      <c r="V3004" s="9"/>
      <c r="W3004" s="9"/>
      <c r="X3004" s="315"/>
      <c r="Y3004" s="9">
        <v>22.08</v>
      </c>
      <c r="Z3004" s="9">
        <f t="shared" si="225"/>
        <v>34.64</v>
      </c>
      <c r="AA3004" s="315"/>
      <c r="AB3004" s="9">
        <f t="shared" si="226"/>
        <v>20.68</v>
      </c>
      <c r="AC3004" s="9">
        <v>26.65</v>
      </c>
      <c r="AD3004" s="9"/>
      <c r="AG3004" s="315"/>
      <c r="AH3004" s="317"/>
      <c r="AI3004" s="317"/>
      <c r="AJ3004" s="317"/>
      <c r="AK3004" s="317"/>
      <c r="AL3004" s="315"/>
    </row>
    <row r="3005" spans="1:38">
      <c r="A3005" s="342"/>
      <c r="B3005" s="73"/>
      <c r="C3005" s="9" t="s">
        <v>237</v>
      </c>
      <c r="D3005" s="9"/>
      <c r="E3005" s="9" t="s">
        <v>68</v>
      </c>
      <c r="F3005" s="74">
        <v>5249671</v>
      </c>
      <c r="G3005" s="9"/>
      <c r="H3005" s="74">
        <f t="shared" si="224"/>
        <v>16963</v>
      </c>
      <c r="I3005" s="9"/>
      <c r="J3005" s="76">
        <v>457134.91000000027</v>
      </c>
      <c r="K3005" s="9"/>
      <c r="L3005" s="315"/>
      <c r="M3005" s="9">
        <v>909</v>
      </c>
      <c r="N3005" s="35"/>
      <c r="O3005" s="315"/>
      <c r="P3005" s="75">
        <f t="shared" si="227"/>
        <v>502.8986908690872</v>
      </c>
      <c r="Q3005" s="9"/>
      <c r="R3005" s="9"/>
      <c r="S3005" s="9"/>
      <c r="T3005" s="78">
        <f t="shared" si="228"/>
        <v>5775.2156215621562</v>
      </c>
      <c r="U3005" s="9"/>
      <c r="V3005" s="9"/>
      <c r="W3005" s="9"/>
      <c r="X3005" s="315"/>
      <c r="Y3005" s="9">
        <v>457134.91000000027</v>
      </c>
      <c r="Z3005" s="9">
        <f t="shared" si="225"/>
        <v>717238.82</v>
      </c>
      <c r="AA3005" s="315"/>
      <c r="AB3005" s="9">
        <f t="shared" si="226"/>
        <v>428194.14</v>
      </c>
      <c r="AC3005" s="9">
        <v>551752.31999999995</v>
      </c>
      <c r="AD3005" s="9"/>
      <c r="AG3005" s="315"/>
      <c r="AH3005" s="317"/>
      <c r="AI3005" s="317"/>
      <c r="AJ3005" s="317"/>
      <c r="AK3005" s="317"/>
      <c r="AL3005" s="315"/>
    </row>
    <row r="3006" spans="1:38">
      <c r="A3006" s="342"/>
      <c r="B3006" s="73"/>
      <c r="C3006" s="9" t="s">
        <v>237</v>
      </c>
      <c r="D3006" s="9"/>
      <c r="E3006" s="9" t="s">
        <v>110</v>
      </c>
      <c r="F3006" s="74">
        <v>864</v>
      </c>
      <c r="G3006" s="9"/>
      <c r="H3006" s="74">
        <f t="shared" si="224"/>
        <v>3</v>
      </c>
      <c r="I3006" s="9"/>
      <c r="J3006" s="76">
        <v>133.24</v>
      </c>
      <c r="K3006" s="9"/>
      <c r="L3006" s="315"/>
      <c r="M3006" s="9">
        <v>1</v>
      </c>
      <c r="N3006" s="35"/>
      <c r="O3006" s="315"/>
      <c r="P3006" s="75">
        <f t="shared" si="227"/>
        <v>133.24</v>
      </c>
      <c r="Q3006" s="9"/>
      <c r="R3006" s="9"/>
      <c r="S3006" s="9"/>
      <c r="T3006" s="78">
        <f t="shared" si="228"/>
        <v>864</v>
      </c>
      <c r="U3006" s="9"/>
      <c r="V3006" s="9"/>
      <c r="W3006" s="9"/>
      <c r="X3006" s="315"/>
      <c r="Y3006" s="9">
        <v>133.24</v>
      </c>
      <c r="Z3006" s="9">
        <f t="shared" si="225"/>
        <v>209.05</v>
      </c>
      <c r="AA3006" s="315"/>
      <c r="AB3006" s="9">
        <f t="shared" si="226"/>
        <v>124.8</v>
      </c>
      <c r="AC3006" s="9">
        <v>160.82</v>
      </c>
      <c r="AD3006" s="9"/>
      <c r="AG3006" s="315"/>
      <c r="AH3006" s="317"/>
      <c r="AI3006" s="317"/>
      <c r="AJ3006" s="317"/>
      <c r="AK3006" s="317"/>
      <c r="AL3006" s="315"/>
    </row>
    <row r="3007" spans="1:38">
      <c r="A3007" s="342"/>
      <c r="B3007" s="73"/>
      <c r="C3007" s="9" t="s">
        <v>238</v>
      </c>
      <c r="D3007" s="9"/>
      <c r="E3007" s="9" t="s">
        <v>117</v>
      </c>
      <c r="F3007" s="74">
        <v>23765</v>
      </c>
      <c r="G3007" s="9"/>
      <c r="H3007" s="74">
        <f t="shared" si="224"/>
        <v>77</v>
      </c>
      <c r="I3007" s="9"/>
      <c r="J3007" s="76">
        <v>2498.0500000000006</v>
      </c>
      <c r="K3007" s="9"/>
      <c r="L3007" s="315"/>
      <c r="M3007" s="9">
        <v>30</v>
      </c>
      <c r="N3007" s="35"/>
      <c r="O3007" s="315"/>
      <c r="P3007" s="75">
        <f t="shared" si="227"/>
        <v>83.268333333333359</v>
      </c>
      <c r="Q3007" s="9"/>
      <c r="R3007" s="9"/>
      <c r="S3007" s="9"/>
      <c r="T3007" s="78">
        <f t="shared" si="228"/>
        <v>792.16666666666663</v>
      </c>
      <c r="U3007" s="9"/>
      <c r="V3007" s="9"/>
      <c r="W3007" s="9"/>
      <c r="X3007" s="315"/>
      <c r="Y3007" s="9">
        <v>2498.0500000000006</v>
      </c>
      <c r="Z3007" s="9">
        <f t="shared" si="225"/>
        <v>3919.41</v>
      </c>
      <c r="AA3007" s="315"/>
      <c r="AB3007" s="9">
        <f t="shared" si="226"/>
        <v>2339.9</v>
      </c>
      <c r="AC3007" s="9">
        <v>3015.09</v>
      </c>
      <c r="AD3007" s="9"/>
      <c r="AG3007" s="315"/>
      <c r="AH3007" s="317"/>
      <c r="AI3007" s="317"/>
      <c r="AJ3007" s="317"/>
      <c r="AK3007" s="317"/>
      <c r="AL3007" s="315"/>
    </row>
    <row r="3008" spans="1:38">
      <c r="A3008" s="342"/>
      <c r="B3008" s="73"/>
      <c r="C3008" s="9" t="s">
        <v>240</v>
      </c>
      <c r="D3008" s="9"/>
      <c r="E3008" s="9" t="s">
        <v>70</v>
      </c>
      <c r="F3008" s="74">
        <v>368749</v>
      </c>
      <c r="G3008" s="9"/>
      <c r="H3008" s="74">
        <f t="shared" si="224"/>
        <v>1191</v>
      </c>
      <c r="I3008" s="9"/>
      <c r="J3008" s="76">
        <v>22199.78000000001</v>
      </c>
      <c r="K3008" s="9"/>
      <c r="L3008" s="315"/>
      <c r="M3008" s="9">
        <v>121</v>
      </c>
      <c r="N3008" s="35"/>
      <c r="O3008" s="315"/>
      <c r="P3008" s="75">
        <f t="shared" si="227"/>
        <v>183.46925619834718</v>
      </c>
      <c r="Q3008" s="9"/>
      <c r="R3008" s="9"/>
      <c r="S3008" s="9"/>
      <c r="T3008" s="78">
        <f t="shared" si="228"/>
        <v>3047.5123966942147</v>
      </c>
      <c r="U3008" s="9"/>
      <c r="V3008" s="9"/>
      <c r="W3008" s="9"/>
      <c r="X3008" s="315"/>
      <c r="Y3008" s="9">
        <v>22199.78000000001</v>
      </c>
      <c r="Z3008" s="9">
        <f t="shared" si="225"/>
        <v>34831.17</v>
      </c>
      <c r="AA3008" s="315"/>
      <c r="AB3008" s="9">
        <f t="shared" si="226"/>
        <v>20794.330000000002</v>
      </c>
      <c r="AC3008" s="9">
        <v>26794.67</v>
      </c>
      <c r="AD3008" s="9"/>
      <c r="AG3008" s="315"/>
      <c r="AH3008" s="317"/>
      <c r="AI3008" s="317"/>
      <c r="AJ3008" s="317"/>
      <c r="AK3008" s="317"/>
      <c r="AL3008" s="315"/>
    </row>
    <row r="3009" spans="1:38">
      <c r="A3009" s="342"/>
      <c r="B3009" s="73"/>
      <c r="C3009" s="9" t="s">
        <v>241</v>
      </c>
      <c r="D3009" s="9"/>
      <c r="E3009" s="9" t="s">
        <v>135</v>
      </c>
      <c r="F3009" s="74">
        <v>40</v>
      </c>
      <c r="G3009" s="9"/>
      <c r="H3009" s="74">
        <f t="shared" si="224"/>
        <v>0</v>
      </c>
      <c r="I3009" s="9"/>
      <c r="J3009" s="76">
        <v>17.21</v>
      </c>
      <c r="K3009" s="9"/>
      <c r="L3009" s="315"/>
      <c r="M3009" s="9">
        <v>1</v>
      </c>
      <c r="N3009" s="35"/>
      <c r="O3009" s="315"/>
      <c r="P3009" s="75">
        <f t="shared" si="227"/>
        <v>17.21</v>
      </c>
      <c r="Q3009" s="9"/>
      <c r="R3009" s="9"/>
      <c r="S3009" s="9"/>
      <c r="T3009" s="78">
        <f t="shared" si="228"/>
        <v>40</v>
      </c>
      <c r="U3009" s="9"/>
      <c r="V3009" s="9"/>
      <c r="W3009" s="9"/>
      <c r="X3009" s="315"/>
      <c r="Y3009" s="9">
        <v>17.21</v>
      </c>
      <c r="Z3009" s="9">
        <f t="shared" si="225"/>
        <v>27</v>
      </c>
      <c r="AA3009" s="315"/>
      <c r="AB3009" s="9">
        <f t="shared" si="226"/>
        <v>16.12</v>
      </c>
      <c r="AC3009" s="9">
        <v>20.77</v>
      </c>
      <c r="AD3009" s="9"/>
      <c r="AG3009" s="315"/>
      <c r="AH3009" s="317"/>
      <c r="AI3009" s="317"/>
      <c r="AJ3009" s="317"/>
      <c r="AK3009" s="317"/>
      <c r="AL3009" s="315"/>
    </row>
    <row r="3010" spans="1:38">
      <c r="A3010" s="342"/>
      <c r="B3010" s="73"/>
      <c r="C3010" s="9" t="s">
        <v>241</v>
      </c>
      <c r="D3010" s="9"/>
      <c r="E3010" s="9" t="s">
        <v>224</v>
      </c>
      <c r="F3010" s="74">
        <v>372</v>
      </c>
      <c r="G3010" s="9"/>
      <c r="H3010" s="74">
        <f t="shared" si="224"/>
        <v>1</v>
      </c>
      <c r="I3010" s="9"/>
      <c r="J3010" s="76">
        <v>21.3</v>
      </c>
      <c r="K3010" s="9"/>
      <c r="L3010" s="315"/>
      <c r="M3010" s="9">
        <v>1</v>
      </c>
      <c r="N3010" s="35"/>
      <c r="O3010" s="315"/>
      <c r="P3010" s="75">
        <f t="shared" si="227"/>
        <v>21.3</v>
      </c>
      <c r="Q3010" s="9"/>
      <c r="R3010" s="9"/>
      <c r="S3010" s="9"/>
      <c r="T3010" s="78">
        <f t="shared" si="228"/>
        <v>372</v>
      </c>
      <c r="U3010" s="9"/>
      <c r="V3010" s="9"/>
      <c r="W3010" s="9"/>
      <c r="X3010" s="315"/>
      <c r="Y3010" s="9">
        <v>21.3</v>
      </c>
      <c r="Z3010" s="9">
        <f t="shared" si="225"/>
        <v>33.42</v>
      </c>
      <c r="AA3010" s="315"/>
      <c r="AB3010" s="9">
        <f t="shared" si="226"/>
        <v>19.95</v>
      </c>
      <c r="AC3010" s="9">
        <v>25.71</v>
      </c>
      <c r="AD3010" s="9"/>
      <c r="AG3010" s="315"/>
      <c r="AH3010" s="317"/>
      <c r="AI3010" s="317"/>
      <c r="AJ3010" s="317"/>
      <c r="AK3010" s="317"/>
      <c r="AL3010" s="315"/>
    </row>
    <row r="3011" spans="1:38">
      <c r="A3011" s="342"/>
      <c r="B3011" s="73"/>
      <c r="C3011" s="9" t="s">
        <v>241</v>
      </c>
      <c r="D3011" s="9"/>
      <c r="E3011" s="9" t="s">
        <v>61</v>
      </c>
      <c r="F3011" s="74">
        <v>1133074</v>
      </c>
      <c r="G3011" s="9"/>
      <c r="H3011" s="74">
        <f t="shared" si="224"/>
        <v>3661</v>
      </c>
      <c r="I3011" s="9"/>
      <c r="J3011" s="76">
        <v>108333.68</v>
      </c>
      <c r="K3011" s="9"/>
      <c r="L3011" s="315"/>
      <c r="M3011" s="9">
        <v>512</v>
      </c>
      <c r="N3011" s="35"/>
      <c r="O3011" s="315"/>
      <c r="P3011" s="75">
        <f t="shared" si="227"/>
        <v>211.58921874999999</v>
      </c>
      <c r="Q3011" s="9"/>
      <c r="R3011" s="9"/>
      <c r="S3011" s="9"/>
      <c r="T3011" s="78">
        <f t="shared" si="228"/>
        <v>2213.03515625</v>
      </c>
      <c r="U3011" s="9"/>
      <c r="V3011" s="9"/>
      <c r="W3011" s="9"/>
      <c r="X3011" s="315"/>
      <c r="Y3011" s="9">
        <v>108333.68</v>
      </c>
      <c r="Z3011" s="9">
        <f t="shared" si="225"/>
        <v>169974.16</v>
      </c>
      <c r="AA3011" s="315"/>
      <c r="AB3011" s="9">
        <f t="shared" si="226"/>
        <v>101475.18</v>
      </c>
      <c r="AC3011" s="9">
        <v>130756.5</v>
      </c>
      <c r="AD3011" s="9"/>
      <c r="AG3011" s="315"/>
      <c r="AH3011" s="317"/>
      <c r="AI3011" s="317"/>
      <c r="AJ3011" s="317"/>
      <c r="AK3011" s="317"/>
      <c r="AL3011" s="315"/>
    </row>
    <row r="3012" spans="1:38">
      <c r="A3012" s="342"/>
      <c r="B3012" s="73"/>
      <c r="C3012" s="9" t="s">
        <v>242</v>
      </c>
      <c r="D3012" s="9"/>
      <c r="E3012" s="9" t="s">
        <v>70</v>
      </c>
      <c r="F3012" s="74">
        <v>85</v>
      </c>
      <c r="G3012" s="9"/>
      <c r="H3012" s="74">
        <f t="shared" si="224"/>
        <v>0</v>
      </c>
      <c r="I3012" s="9"/>
      <c r="J3012" s="76">
        <v>20.54</v>
      </c>
      <c r="K3012" s="9"/>
      <c r="L3012" s="315"/>
      <c r="M3012" s="9">
        <v>1</v>
      </c>
      <c r="N3012" s="35"/>
      <c r="O3012" s="315"/>
      <c r="P3012" s="75">
        <f t="shared" si="227"/>
        <v>20.54</v>
      </c>
      <c r="Q3012" s="9"/>
      <c r="R3012" s="9"/>
      <c r="S3012" s="9"/>
      <c r="T3012" s="78">
        <f t="shared" si="228"/>
        <v>85</v>
      </c>
      <c r="U3012" s="9"/>
      <c r="V3012" s="9"/>
      <c r="W3012" s="9"/>
      <c r="X3012" s="315"/>
      <c r="Y3012" s="9">
        <v>20.54</v>
      </c>
      <c r="Z3012" s="9">
        <f t="shared" si="225"/>
        <v>32.229999999999997</v>
      </c>
      <c r="AA3012" s="315"/>
      <c r="AB3012" s="9">
        <f t="shared" si="226"/>
        <v>19.239999999999998</v>
      </c>
      <c r="AC3012" s="9">
        <v>24.79</v>
      </c>
      <c r="AD3012" s="9"/>
      <c r="AG3012" s="315"/>
      <c r="AH3012" s="317"/>
      <c r="AI3012" s="317"/>
      <c r="AJ3012" s="317"/>
      <c r="AK3012" s="317"/>
      <c r="AL3012" s="315"/>
    </row>
    <row r="3013" spans="1:38">
      <c r="A3013" s="342"/>
      <c r="B3013" s="73"/>
      <c r="C3013" s="9" t="s">
        <v>243</v>
      </c>
      <c r="D3013" s="9"/>
      <c r="E3013" s="9" t="s">
        <v>154</v>
      </c>
      <c r="F3013" s="74">
        <v>766</v>
      </c>
      <c r="G3013" s="9"/>
      <c r="H3013" s="74">
        <f t="shared" si="224"/>
        <v>2</v>
      </c>
      <c r="I3013" s="9"/>
      <c r="J3013" s="76">
        <v>121.58</v>
      </c>
      <c r="K3013" s="9"/>
      <c r="L3013" s="315"/>
      <c r="M3013" s="9">
        <v>8</v>
      </c>
      <c r="N3013" s="35"/>
      <c r="O3013" s="315"/>
      <c r="P3013" s="75">
        <f t="shared" si="227"/>
        <v>15.1975</v>
      </c>
      <c r="Q3013" s="9"/>
      <c r="R3013" s="9"/>
      <c r="S3013" s="9"/>
      <c r="T3013" s="78">
        <f t="shared" si="228"/>
        <v>95.75</v>
      </c>
      <c r="U3013" s="9"/>
      <c r="V3013" s="9"/>
      <c r="W3013" s="9"/>
      <c r="X3013" s="315"/>
      <c r="Y3013" s="9">
        <v>121.58</v>
      </c>
      <c r="Z3013" s="9">
        <f t="shared" si="225"/>
        <v>190.76</v>
      </c>
      <c r="AA3013" s="315"/>
      <c r="AB3013" s="9">
        <f t="shared" si="226"/>
        <v>113.88</v>
      </c>
      <c r="AC3013" s="9">
        <v>146.74</v>
      </c>
      <c r="AD3013" s="9"/>
      <c r="AG3013" s="315"/>
      <c r="AH3013" s="317"/>
      <c r="AI3013" s="317"/>
      <c r="AJ3013" s="317"/>
      <c r="AK3013" s="317"/>
      <c r="AL3013" s="315"/>
    </row>
    <row r="3014" spans="1:38">
      <c r="A3014" s="342"/>
      <c r="B3014" s="73"/>
      <c r="C3014" s="9" t="s">
        <v>244</v>
      </c>
      <c r="D3014" s="9"/>
      <c r="E3014" s="9" t="s">
        <v>245</v>
      </c>
      <c r="F3014" s="74">
        <v>285984</v>
      </c>
      <c r="G3014" s="9"/>
      <c r="H3014" s="74">
        <f t="shared" si="224"/>
        <v>924</v>
      </c>
      <c r="I3014" s="9"/>
      <c r="J3014" s="76">
        <v>28106.779999999988</v>
      </c>
      <c r="K3014" s="9"/>
      <c r="L3014" s="315"/>
      <c r="M3014" s="9">
        <v>120</v>
      </c>
      <c r="N3014" s="35"/>
      <c r="O3014" s="315"/>
      <c r="P3014" s="75">
        <f t="shared" si="227"/>
        <v>234.22316666666657</v>
      </c>
      <c r="Q3014" s="9"/>
      <c r="R3014" s="9"/>
      <c r="S3014" s="9"/>
      <c r="T3014" s="78">
        <f t="shared" si="228"/>
        <v>2383.1999999999998</v>
      </c>
      <c r="U3014" s="9"/>
      <c r="V3014" s="9"/>
      <c r="W3014" s="9"/>
      <c r="X3014" s="315"/>
      <c r="Y3014" s="9">
        <v>28106.779999999988</v>
      </c>
      <c r="Z3014" s="9">
        <f t="shared" si="225"/>
        <v>44099.18</v>
      </c>
      <c r="AA3014" s="315"/>
      <c r="AB3014" s="9">
        <f t="shared" si="226"/>
        <v>26327.37</v>
      </c>
      <c r="AC3014" s="9">
        <v>33924.300000000003</v>
      </c>
      <c r="AD3014" s="9"/>
      <c r="AG3014" s="315"/>
      <c r="AH3014" s="317"/>
      <c r="AI3014" s="317"/>
      <c r="AJ3014" s="317"/>
      <c r="AK3014" s="317"/>
      <c r="AL3014" s="315"/>
    </row>
    <row r="3015" spans="1:38">
      <c r="A3015" s="342"/>
      <c r="B3015" s="73"/>
      <c r="C3015" s="9" t="s">
        <v>587</v>
      </c>
      <c r="D3015" s="9"/>
      <c r="E3015" s="9" t="s">
        <v>110</v>
      </c>
      <c r="F3015" s="74">
        <v>662</v>
      </c>
      <c r="G3015" s="9"/>
      <c r="H3015" s="74">
        <f t="shared" si="224"/>
        <v>2</v>
      </c>
      <c r="I3015" s="9"/>
      <c r="J3015" s="76">
        <v>108.44999999999999</v>
      </c>
      <c r="K3015" s="9"/>
      <c r="L3015" s="315"/>
      <c r="M3015" s="9">
        <v>2</v>
      </c>
      <c r="N3015" s="35"/>
      <c r="O3015" s="315"/>
      <c r="P3015" s="75">
        <f t="shared" si="227"/>
        <v>54.224999999999994</v>
      </c>
      <c r="Q3015" s="9"/>
      <c r="R3015" s="9"/>
      <c r="S3015" s="9"/>
      <c r="T3015" s="78">
        <f t="shared" si="228"/>
        <v>331</v>
      </c>
      <c r="U3015" s="9"/>
      <c r="V3015" s="9"/>
      <c r="W3015" s="9"/>
      <c r="X3015" s="315"/>
      <c r="Y3015" s="9">
        <v>108.44999999999999</v>
      </c>
      <c r="Z3015" s="9">
        <f t="shared" si="225"/>
        <v>170.16</v>
      </c>
      <c r="AA3015" s="315"/>
      <c r="AB3015" s="9">
        <f t="shared" si="226"/>
        <v>101.58</v>
      </c>
      <c r="AC3015" s="9">
        <v>130.9</v>
      </c>
      <c r="AD3015" s="9"/>
      <c r="AG3015" s="315"/>
      <c r="AH3015" s="317"/>
      <c r="AI3015" s="317"/>
      <c r="AJ3015" s="317"/>
      <c r="AK3015" s="317"/>
      <c r="AL3015" s="315"/>
    </row>
    <row r="3016" spans="1:38">
      <c r="A3016" s="342"/>
      <c r="B3016" s="73"/>
      <c r="C3016" s="9" t="s">
        <v>249</v>
      </c>
      <c r="D3016" s="9"/>
      <c r="E3016" s="9" t="s">
        <v>91</v>
      </c>
      <c r="F3016" s="74">
        <v>879</v>
      </c>
      <c r="G3016" s="9"/>
      <c r="H3016" s="74">
        <f t="shared" si="224"/>
        <v>3</v>
      </c>
      <c r="I3016" s="9"/>
      <c r="J3016" s="76">
        <v>64.83</v>
      </c>
      <c r="K3016" s="9"/>
      <c r="L3016" s="315"/>
      <c r="M3016" s="9">
        <v>1</v>
      </c>
      <c r="N3016" s="35"/>
      <c r="O3016" s="315"/>
      <c r="P3016" s="75">
        <f t="shared" si="227"/>
        <v>64.83</v>
      </c>
      <c r="Q3016" s="9"/>
      <c r="R3016" s="9"/>
      <c r="S3016" s="9"/>
      <c r="T3016" s="78">
        <f t="shared" si="228"/>
        <v>879</v>
      </c>
      <c r="U3016" s="9"/>
      <c r="V3016" s="9"/>
      <c r="W3016" s="9"/>
      <c r="X3016" s="315"/>
      <c r="Y3016" s="9">
        <v>64.83</v>
      </c>
      <c r="Z3016" s="9">
        <f t="shared" si="225"/>
        <v>101.72</v>
      </c>
      <c r="AA3016" s="315"/>
      <c r="AB3016" s="9">
        <f t="shared" si="226"/>
        <v>60.73</v>
      </c>
      <c r="AC3016" s="9">
        <v>78.25</v>
      </c>
      <c r="AD3016" s="9"/>
      <c r="AG3016" s="315"/>
      <c r="AH3016" s="317"/>
      <c r="AI3016" s="317"/>
      <c r="AJ3016" s="317"/>
      <c r="AK3016" s="317"/>
      <c r="AL3016" s="315"/>
    </row>
    <row r="3017" spans="1:38">
      <c r="A3017" s="342"/>
      <c r="B3017" s="73"/>
      <c r="C3017" s="9" t="s">
        <v>249</v>
      </c>
      <c r="D3017" s="9"/>
      <c r="E3017" s="9" t="s">
        <v>68</v>
      </c>
      <c r="F3017" s="74">
        <v>100756</v>
      </c>
      <c r="G3017" s="9"/>
      <c r="H3017" s="74">
        <f t="shared" si="224"/>
        <v>326</v>
      </c>
      <c r="I3017" s="9"/>
      <c r="J3017" s="76">
        <v>12631.559999999996</v>
      </c>
      <c r="K3017" s="9"/>
      <c r="L3017" s="315"/>
      <c r="M3017" s="9">
        <v>33</v>
      </c>
      <c r="N3017" s="35"/>
      <c r="O3017" s="315"/>
      <c r="P3017" s="75">
        <f t="shared" si="227"/>
        <v>382.77454545454532</v>
      </c>
      <c r="Q3017" s="9"/>
      <c r="R3017" s="9"/>
      <c r="S3017" s="9"/>
      <c r="T3017" s="78">
        <f t="shared" si="228"/>
        <v>3053.212121212121</v>
      </c>
      <c r="U3017" s="9"/>
      <c r="V3017" s="9"/>
      <c r="W3017" s="9"/>
      <c r="X3017" s="315"/>
      <c r="Y3017" s="9">
        <v>12631.559999999996</v>
      </c>
      <c r="Z3017" s="9">
        <f t="shared" si="225"/>
        <v>19818.759999999998</v>
      </c>
      <c r="AA3017" s="315"/>
      <c r="AB3017" s="9">
        <f t="shared" si="226"/>
        <v>11831.87</v>
      </c>
      <c r="AC3017" s="9">
        <v>15246.03</v>
      </c>
      <c r="AD3017" s="9"/>
      <c r="AG3017" s="315"/>
      <c r="AH3017" s="317"/>
      <c r="AI3017" s="317"/>
      <c r="AJ3017" s="317"/>
      <c r="AK3017" s="317"/>
      <c r="AL3017" s="315"/>
    </row>
    <row r="3018" spans="1:38">
      <c r="A3018" s="342"/>
      <c r="B3018" s="73"/>
      <c r="C3018" s="9" t="s">
        <v>249</v>
      </c>
      <c r="D3018" s="9"/>
      <c r="E3018" s="9" t="s">
        <v>110</v>
      </c>
      <c r="F3018" s="74">
        <v>111170</v>
      </c>
      <c r="G3018" s="9"/>
      <c r="H3018" s="74">
        <f t="shared" si="224"/>
        <v>359</v>
      </c>
      <c r="I3018" s="9"/>
      <c r="J3018" s="76">
        <v>11013.47</v>
      </c>
      <c r="K3018" s="9"/>
      <c r="L3018" s="315"/>
      <c r="M3018" s="9">
        <v>24</v>
      </c>
      <c r="N3018" s="35"/>
      <c r="O3018" s="315"/>
      <c r="P3018" s="75">
        <f t="shared" si="227"/>
        <v>458.89458333333329</v>
      </c>
      <c r="Q3018" s="9"/>
      <c r="R3018" s="9"/>
      <c r="S3018" s="9"/>
      <c r="T3018" s="78">
        <f t="shared" si="228"/>
        <v>4632.083333333333</v>
      </c>
      <c r="U3018" s="9"/>
      <c r="V3018" s="9"/>
      <c r="W3018" s="9"/>
      <c r="X3018" s="315"/>
      <c r="Y3018" s="9">
        <v>11013.47</v>
      </c>
      <c r="Z3018" s="9">
        <f t="shared" si="225"/>
        <v>17279.990000000002</v>
      </c>
      <c r="AA3018" s="315"/>
      <c r="AB3018" s="9">
        <f t="shared" si="226"/>
        <v>10316.219999999999</v>
      </c>
      <c r="AC3018" s="9">
        <v>13293.03</v>
      </c>
      <c r="AD3018" s="9"/>
      <c r="AG3018" s="315"/>
      <c r="AH3018" s="317"/>
      <c r="AI3018" s="317"/>
      <c r="AJ3018" s="317"/>
      <c r="AK3018" s="317"/>
      <c r="AL3018" s="315"/>
    </row>
    <row r="3019" spans="1:38">
      <c r="A3019" s="342"/>
      <c r="B3019" s="73"/>
      <c r="C3019" s="9" t="s">
        <v>250</v>
      </c>
      <c r="D3019" s="9"/>
      <c r="E3019" s="9" t="s">
        <v>192</v>
      </c>
      <c r="F3019" s="74">
        <v>403</v>
      </c>
      <c r="G3019" s="9"/>
      <c r="H3019" s="74">
        <f t="shared" si="224"/>
        <v>1</v>
      </c>
      <c r="I3019" s="9"/>
      <c r="J3019" s="76">
        <v>80.53</v>
      </c>
      <c r="K3019" s="9"/>
      <c r="L3019" s="315"/>
      <c r="M3019" s="9">
        <v>1</v>
      </c>
      <c r="N3019" s="35"/>
      <c r="O3019" s="315"/>
      <c r="P3019" s="75">
        <f t="shared" si="227"/>
        <v>80.53</v>
      </c>
      <c r="Q3019" s="9"/>
      <c r="R3019" s="9"/>
      <c r="S3019" s="9"/>
      <c r="T3019" s="78">
        <f t="shared" si="228"/>
        <v>403</v>
      </c>
      <c r="U3019" s="9"/>
      <c r="V3019" s="9"/>
      <c r="W3019" s="9"/>
      <c r="X3019" s="315"/>
      <c r="Y3019" s="9">
        <v>80.53</v>
      </c>
      <c r="Z3019" s="9">
        <f t="shared" si="225"/>
        <v>126.35</v>
      </c>
      <c r="AA3019" s="315"/>
      <c r="AB3019" s="9">
        <f t="shared" si="226"/>
        <v>75.430000000000007</v>
      </c>
      <c r="AC3019" s="9">
        <v>97.2</v>
      </c>
      <c r="AD3019" s="9"/>
      <c r="AG3019" s="315"/>
      <c r="AH3019" s="317"/>
      <c r="AI3019" s="317"/>
      <c r="AJ3019" s="317"/>
      <c r="AK3019" s="317"/>
      <c r="AL3019" s="315"/>
    </row>
    <row r="3020" spans="1:38">
      <c r="A3020" s="342"/>
      <c r="B3020" s="73"/>
      <c r="C3020" s="9" t="s">
        <v>250</v>
      </c>
      <c r="D3020" s="9"/>
      <c r="E3020" s="9" t="s">
        <v>64</v>
      </c>
      <c r="F3020" s="74">
        <v>967613</v>
      </c>
      <c r="G3020" s="9"/>
      <c r="H3020" s="74">
        <f t="shared" si="224"/>
        <v>3127</v>
      </c>
      <c r="I3020" s="9"/>
      <c r="J3020" s="76">
        <v>92885.420000000013</v>
      </c>
      <c r="K3020" s="9"/>
      <c r="L3020" s="315"/>
      <c r="M3020" s="9">
        <v>287</v>
      </c>
      <c r="N3020" s="35"/>
      <c r="O3020" s="315"/>
      <c r="P3020" s="75">
        <f t="shared" si="227"/>
        <v>323.64257839721256</v>
      </c>
      <c r="Q3020" s="9"/>
      <c r="R3020" s="9"/>
      <c r="S3020" s="9"/>
      <c r="T3020" s="78">
        <f t="shared" si="228"/>
        <v>3371.4738675958188</v>
      </c>
      <c r="U3020" s="9"/>
      <c r="V3020" s="9"/>
      <c r="W3020" s="9"/>
      <c r="X3020" s="315"/>
      <c r="Y3020" s="9">
        <v>92885.420000000013</v>
      </c>
      <c r="Z3020" s="9">
        <f t="shared" si="225"/>
        <v>145736.03</v>
      </c>
      <c r="AA3020" s="315"/>
      <c r="AB3020" s="9">
        <f t="shared" si="226"/>
        <v>87004.93</v>
      </c>
      <c r="AC3020" s="9">
        <v>112110.77</v>
      </c>
      <c r="AD3020" s="9"/>
      <c r="AG3020" s="315"/>
      <c r="AH3020" s="317"/>
      <c r="AI3020" s="317"/>
      <c r="AJ3020" s="317"/>
      <c r="AK3020" s="317"/>
      <c r="AL3020" s="315"/>
    </row>
    <row r="3021" spans="1:38">
      <c r="A3021" s="342"/>
      <c r="B3021" s="73"/>
      <c r="C3021" s="9" t="s">
        <v>253</v>
      </c>
      <c r="D3021" s="9"/>
      <c r="E3021" s="9" t="s">
        <v>55</v>
      </c>
      <c r="F3021" s="74">
        <v>415239</v>
      </c>
      <c r="G3021" s="9"/>
      <c r="H3021" s="74">
        <f t="shared" si="224"/>
        <v>1342</v>
      </c>
      <c r="I3021" s="9"/>
      <c r="J3021" s="76">
        <v>45063.30000000001</v>
      </c>
      <c r="K3021" s="9"/>
      <c r="L3021" s="315"/>
      <c r="M3021" s="9">
        <v>313</v>
      </c>
      <c r="N3021" s="35"/>
      <c r="O3021" s="315"/>
      <c r="P3021" s="75">
        <f t="shared" si="227"/>
        <v>143.97220447284349</v>
      </c>
      <c r="Q3021" s="9"/>
      <c r="R3021" s="9"/>
      <c r="S3021" s="9"/>
      <c r="T3021" s="78">
        <f t="shared" si="228"/>
        <v>1326.6421725239616</v>
      </c>
      <c r="U3021" s="9"/>
      <c r="V3021" s="9"/>
      <c r="W3021" s="9"/>
      <c r="X3021" s="315"/>
      <c r="Y3021" s="9">
        <v>45063.30000000001</v>
      </c>
      <c r="Z3021" s="9">
        <f t="shared" si="225"/>
        <v>70703.740000000005</v>
      </c>
      <c r="AA3021" s="315"/>
      <c r="AB3021" s="9">
        <f t="shared" si="226"/>
        <v>42210.39</v>
      </c>
      <c r="AC3021" s="9">
        <v>54390.46</v>
      </c>
      <c r="AD3021" s="9"/>
      <c r="AG3021" s="315"/>
      <c r="AH3021" s="317"/>
      <c r="AI3021" s="317"/>
      <c r="AJ3021" s="317"/>
      <c r="AK3021" s="317"/>
      <c r="AL3021" s="315"/>
    </row>
    <row r="3022" spans="1:38">
      <c r="A3022" s="342"/>
      <c r="B3022" s="73"/>
      <c r="C3022" s="9" t="s">
        <v>253</v>
      </c>
      <c r="D3022" s="9"/>
      <c r="E3022" s="9" t="s">
        <v>157</v>
      </c>
      <c r="F3022" s="74">
        <v>636</v>
      </c>
      <c r="G3022" s="9"/>
      <c r="H3022" s="74">
        <f t="shared" si="224"/>
        <v>2</v>
      </c>
      <c r="I3022" s="9"/>
      <c r="J3022" s="76">
        <v>33.64</v>
      </c>
      <c r="K3022" s="9"/>
      <c r="L3022" s="315"/>
      <c r="M3022" s="9">
        <v>1</v>
      </c>
      <c r="N3022" s="35"/>
      <c r="O3022" s="315"/>
      <c r="P3022" s="75">
        <f t="shared" si="227"/>
        <v>33.64</v>
      </c>
      <c r="Q3022" s="9"/>
      <c r="R3022" s="9"/>
      <c r="S3022" s="9"/>
      <c r="T3022" s="78">
        <f t="shared" si="228"/>
        <v>636</v>
      </c>
      <c r="U3022" s="9"/>
      <c r="V3022" s="9"/>
      <c r="W3022" s="9"/>
      <c r="X3022" s="315"/>
      <c r="Y3022" s="9">
        <v>33.64</v>
      </c>
      <c r="Z3022" s="9">
        <f t="shared" si="225"/>
        <v>52.78</v>
      </c>
      <c r="AA3022" s="315"/>
      <c r="AB3022" s="9">
        <f t="shared" si="226"/>
        <v>31.51</v>
      </c>
      <c r="AC3022" s="9">
        <v>40.6</v>
      </c>
      <c r="AD3022" s="9"/>
      <c r="AG3022" s="315"/>
      <c r="AH3022" s="317"/>
      <c r="AI3022" s="317"/>
      <c r="AJ3022" s="317"/>
      <c r="AK3022" s="317"/>
      <c r="AL3022" s="315"/>
    </row>
    <row r="3023" spans="1:38">
      <c r="A3023" s="342"/>
      <c r="B3023" s="73"/>
      <c r="C3023" s="9" t="s">
        <v>255</v>
      </c>
      <c r="D3023" s="9"/>
      <c r="E3023" s="9" t="s">
        <v>117</v>
      </c>
      <c r="F3023" s="74">
        <v>205</v>
      </c>
      <c r="G3023" s="9"/>
      <c r="H3023" s="74">
        <f t="shared" si="224"/>
        <v>1</v>
      </c>
      <c r="I3023" s="9"/>
      <c r="J3023" s="76">
        <v>168.2</v>
      </c>
      <c r="K3023" s="9"/>
      <c r="L3023" s="315"/>
      <c r="M3023" s="9">
        <v>7</v>
      </c>
      <c r="N3023" s="35"/>
      <c r="O3023" s="315"/>
      <c r="P3023" s="75">
        <f t="shared" si="227"/>
        <v>24.028571428571428</v>
      </c>
      <c r="Q3023" s="9"/>
      <c r="R3023" s="9"/>
      <c r="S3023" s="9"/>
      <c r="T3023" s="78">
        <f t="shared" si="228"/>
        <v>29.285714285714285</v>
      </c>
      <c r="U3023" s="9"/>
      <c r="V3023" s="9"/>
      <c r="W3023" s="9"/>
      <c r="X3023" s="315"/>
      <c r="Y3023" s="9">
        <v>168.2</v>
      </c>
      <c r="Z3023" s="9">
        <f t="shared" si="225"/>
        <v>263.89999999999998</v>
      </c>
      <c r="AA3023" s="315"/>
      <c r="AB3023" s="9">
        <f t="shared" si="226"/>
        <v>157.55000000000001</v>
      </c>
      <c r="AC3023" s="9">
        <v>203.01</v>
      </c>
      <c r="AD3023" s="9"/>
      <c r="AG3023" s="315"/>
      <c r="AH3023" s="317"/>
      <c r="AI3023" s="317"/>
      <c r="AJ3023" s="317"/>
      <c r="AK3023" s="317"/>
      <c r="AL3023" s="315"/>
    </row>
    <row r="3024" spans="1:38">
      <c r="A3024" s="342"/>
      <c r="B3024" s="73"/>
      <c r="C3024" s="9" t="s">
        <v>255</v>
      </c>
      <c r="D3024" s="9"/>
      <c r="E3024" s="9" t="s">
        <v>256</v>
      </c>
      <c r="F3024" s="74">
        <v>128902</v>
      </c>
      <c r="G3024" s="9"/>
      <c r="H3024" s="74">
        <f t="shared" si="224"/>
        <v>417</v>
      </c>
      <c r="I3024" s="9"/>
      <c r="J3024" s="76">
        <v>14854.990000000009</v>
      </c>
      <c r="K3024" s="9"/>
      <c r="L3024" s="315"/>
      <c r="M3024" s="9">
        <v>125</v>
      </c>
      <c r="N3024" s="35"/>
      <c r="O3024" s="315"/>
      <c r="P3024" s="75">
        <f t="shared" si="227"/>
        <v>118.83992000000008</v>
      </c>
      <c r="Q3024" s="9"/>
      <c r="R3024" s="9"/>
      <c r="S3024" s="9"/>
      <c r="T3024" s="78">
        <f t="shared" si="228"/>
        <v>1031.2159999999999</v>
      </c>
      <c r="U3024" s="9"/>
      <c r="V3024" s="9"/>
      <c r="W3024" s="9"/>
      <c r="X3024" s="315"/>
      <c r="Y3024" s="9">
        <v>14854.990000000009</v>
      </c>
      <c r="Z3024" s="9">
        <f t="shared" si="225"/>
        <v>23307.29</v>
      </c>
      <c r="AA3024" s="315"/>
      <c r="AB3024" s="9">
        <f t="shared" si="226"/>
        <v>13914.54</v>
      </c>
      <c r="AC3024" s="9">
        <v>17929.66</v>
      </c>
      <c r="AD3024" s="9"/>
      <c r="AG3024" s="315"/>
      <c r="AH3024" s="317"/>
      <c r="AI3024" s="317"/>
      <c r="AJ3024" s="317"/>
      <c r="AK3024" s="317"/>
      <c r="AL3024" s="315"/>
    </row>
    <row r="3025" spans="1:38">
      <c r="A3025" s="342"/>
      <c r="B3025" s="73"/>
      <c r="C3025" s="9" t="s">
        <v>255</v>
      </c>
      <c r="D3025" s="9"/>
      <c r="E3025" s="9" t="s">
        <v>110</v>
      </c>
      <c r="F3025" s="74">
        <v>13500</v>
      </c>
      <c r="G3025" s="9"/>
      <c r="H3025" s="74">
        <f t="shared" si="224"/>
        <v>44</v>
      </c>
      <c r="I3025" s="9"/>
      <c r="J3025" s="76">
        <v>2163.02</v>
      </c>
      <c r="K3025" s="9"/>
      <c r="L3025" s="315"/>
      <c r="M3025" s="9">
        <v>1</v>
      </c>
      <c r="N3025" s="35"/>
      <c r="O3025" s="315"/>
      <c r="P3025" s="75">
        <f t="shared" si="227"/>
        <v>2163.02</v>
      </c>
      <c r="Q3025" s="9"/>
      <c r="R3025" s="9"/>
      <c r="S3025" s="9"/>
      <c r="T3025" s="78">
        <f t="shared" si="228"/>
        <v>13500</v>
      </c>
      <c r="U3025" s="9"/>
      <c r="V3025" s="9"/>
      <c r="W3025" s="9"/>
      <c r="X3025" s="315"/>
      <c r="Y3025" s="9">
        <v>2163.02</v>
      </c>
      <c r="Z3025" s="9">
        <f t="shared" si="225"/>
        <v>3393.75</v>
      </c>
      <c r="AA3025" s="315"/>
      <c r="AB3025" s="9">
        <f t="shared" si="226"/>
        <v>2026.08</v>
      </c>
      <c r="AC3025" s="9">
        <v>2610.7199999999998</v>
      </c>
      <c r="AD3025" s="9"/>
      <c r="AG3025" s="315"/>
      <c r="AH3025" s="317"/>
      <c r="AI3025" s="317"/>
      <c r="AJ3025" s="317"/>
      <c r="AK3025" s="317"/>
      <c r="AL3025" s="315"/>
    </row>
    <row r="3026" spans="1:38">
      <c r="A3026" s="342"/>
      <c r="B3026" s="73"/>
      <c r="C3026" s="9" t="s">
        <v>257</v>
      </c>
      <c r="D3026" s="9"/>
      <c r="E3026" s="9" t="s">
        <v>258</v>
      </c>
      <c r="F3026" s="74">
        <v>11849</v>
      </c>
      <c r="G3026" s="9"/>
      <c r="H3026" s="74">
        <f t="shared" si="224"/>
        <v>38</v>
      </c>
      <c r="I3026" s="9"/>
      <c r="J3026" s="76">
        <v>1856.5400000000004</v>
      </c>
      <c r="K3026" s="9"/>
      <c r="L3026" s="315"/>
      <c r="M3026" s="9">
        <v>23</v>
      </c>
      <c r="N3026" s="35"/>
      <c r="O3026" s="315"/>
      <c r="P3026" s="75">
        <f t="shared" si="227"/>
        <v>80.719130434782628</v>
      </c>
      <c r="Q3026" s="9"/>
      <c r="R3026" s="9"/>
      <c r="S3026" s="9"/>
      <c r="T3026" s="78">
        <f t="shared" si="228"/>
        <v>515.17391304347825</v>
      </c>
      <c r="U3026" s="9"/>
      <c r="V3026" s="9"/>
      <c r="W3026" s="9"/>
      <c r="X3026" s="315"/>
      <c r="Y3026" s="9">
        <v>1856.5400000000004</v>
      </c>
      <c r="Z3026" s="9">
        <f t="shared" si="225"/>
        <v>2912.89</v>
      </c>
      <c r="AA3026" s="315"/>
      <c r="AB3026" s="9">
        <f t="shared" si="226"/>
        <v>1739</v>
      </c>
      <c r="AC3026" s="9">
        <v>2240.81</v>
      </c>
      <c r="AD3026" s="9"/>
      <c r="AG3026" s="315"/>
      <c r="AH3026" s="317"/>
      <c r="AI3026" s="317"/>
      <c r="AJ3026" s="317"/>
      <c r="AK3026" s="317"/>
      <c r="AL3026" s="315"/>
    </row>
    <row r="3027" spans="1:38">
      <c r="A3027" s="342"/>
      <c r="B3027" s="73"/>
      <c r="C3027" s="9" t="s">
        <v>257</v>
      </c>
      <c r="D3027" s="9"/>
      <c r="E3027" s="9" t="s">
        <v>435</v>
      </c>
      <c r="F3027" s="74">
        <v>384</v>
      </c>
      <c r="G3027" s="9"/>
      <c r="H3027" s="74">
        <f t="shared" si="224"/>
        <v>1</v>
      </c>
      <c r="I3027" s="9"/>
      <c r="J3027" s="76">
        <v>67.11</v>
      </c>
      <c r="K3027" s="9"/>
      <c r="L3027" s="315"/>
      <c r="M3027" s="9">
        <v>1</v>
      </c>
      <c r="N3027" s="35"/>
      <c r="O3027" s="315"/>
      <c r="P3027" s="75">
        <f t="shared" si="227"/>
        <v>67.11</v>
      </c>
      <c r="Q3027" s="9"/>
      <c r="R3027" s="9"/>
      <c r="S3027" s="9"/>
      <c r="T3027" s="78">
        <f t="shared" si="228"/>
        <v>384</v>
      </c>
      <c r="U3027" s="9"/>
      <c r="V3027" s="9"/>
      <c r="W3027" s="9"/>
      <c r="X3027" s="315"/>
      <c r="Y3027" s="9">
        <v>67.11</v>
      </c>
      <c r="Z3027" s="9">
        <f t="shared" si="225"/>
        <v>105.29</v>
      </c>
      <c r="AA3027" s="315"/>
      <c r="AB3027" s="9">
        <f t="shared" si="226"/>
        <v>62.86</v>
      </c>
      <c r="AC3027" s="9">
        <v>81</v>
      </c>
      <c r="AD3027" s="9"/>
      <c r="AG3027" s="315"/>
      <c r="AH3027" s="317"/>
      <c r="AI3027" s="317"/>
      <c r="AJ3027" s="317"/>
      <c r="AK3027" s="317"/>
      <c r="AL3027" s="315"/>
    </row>
    <row r="3028" spans="1:38">
      <c r="A3028" s="342"/>
      <c r="B3028" s="73"/>
      <c r="C3028" s="9" t="s">
        <v>259</v>
      </c>
      <c r="D3028" s="9"/>
      <c r="E3028" s="9" t="s">
        <v>135</v>
      </c>
      <c r="F3028" s="74">
        <v>657709</v>
      </c>
      <c r="G3028" s="9"/>
      <c r="H3028" s="74">
        <f t="shared" si="224"/>
        <v>2125</v>
      </c>
      <c r="I3028" s="9"/>
      <c r="J3028" s="76">
        <v>28113.44999999999</v>
      </c>
      <c r="K3028" s="9"/>
      <c r="L3028" s="315"/>
      <c r="M3028" s="9">
        <v>58</v>
      </c>
      <c r="N3028" s="35"/>
      <c r="O3028" s="315"/>
      <c r="P3028" s="75">
        <f t="shared" si="227"/>
        <v>484.71465517241364</v>
      </c>
      <c r="Q3028" s="9"/>
      <c r="R3028" s="9"/>
      <c r="S3028" s="9"/>
      <c r="T3028" s="78">
        <f t="shared" si="228"/>
        <v>11339.810344827587</v>
      </c>
      <c r="U3028" s="9"/>
      <c r="V3028" s="9"/>
      <c r="W3028" s="9"/>
      <c r="X3028" s="315"/>
      <c r="Y3028" s="9">
        <v>28113.44999999999</v>
      </c>
      <c r="Z3028" s="9">
        <f t="shared" si="225"/>
        <v>44109.64</v>
      </c>
      <c r="AA3028" s="315"/>
      <c r="AB3028" s="9">
        <f t="shared" si="226"/>
        <v>26333.61</v>
      </c>
      <c r="AC3028" s="9">
        <v>33932.35</v>
      </c>
      <c r="AD3028" s="9"/>
      <c r="AG3028" s="315"/>
      <c r="AH3028" s="317"/>
      <c r="AI3028" s="317"/>
      <c r="AJ3028" s="317"/>
      <c r="AK3028" s="317"/>
      <c r="AL3028" s="315"/>
    </row>
    <row r="3029" spans="1:38">
      <c r="A3029" s="342"/>
      <c r="B3029" s="73"/>
      <c r="C3029" s="9" t="s">
        <v>259</v>
      </c>
      <c r="D3029" s="9"/>
      <c r="E3029" s="9" t="s">
        <v>261</v>
      </c>
      <c r="F3029" s="74">
        <v>2725</v>
      </c>
      <c r="G3029" s="9"/>
      <c r="H3029" s="74">
        <f t="shared" si="224"/>
        <v>9</v>
      </c>
      <c r="I3029" s="9"/>
      <c r="J3029" s="76">
        <v>414.6</v>
      </c>
      <c r="K3029" s="9"/>
      <c r="L3029" s="315"/>
      <c r="M3029" s="9">
        <v>4</v>
      </c>
      <c r="N3029" s="35"/>
      <c r="O3029" s="315"/>
      <c r="P3029" s="75">
        <f t="shared" si="227"/>
        <v>103.65</v>
      </c>
      <c r="Q3029" s="9"/>
      <c r="R3029" s="9"/>
      <c r="S3029" s="9"/>
      <c r="T3029" s="78">
        <f t="shared" si="228"/>
        <v>681.25</v>
      </c>
      <c r="U3029" s="9"/>
      <c r="V3029" s="9"/>
      <c r="W3029" s="9"/>
      <c r="X3029" s="315"/>
      <c r="Y3029" s="9">
        <v>414.6</v>
      </c>
      <c r="Z3029" s="9">
        <f t="shared" si="225"/>
        <v>650.5</v>
      </c>
      <c r="AA3029" s="315"/>
      <c r="AB3029" s="9">
        <f t="shared" si="226"/>
        <v>388.35</v>
      </c>
      <c r="AC3029" s="9">
        <v>500.41</v>
      </c>
      <c r="AD3029" s="9"/>
      <c r="AG3029" s="315"/>
      <c r="AH3029" s="317"/>
      <c r="AI3029" s="317"/>
      <c r="AJ3029" s="317"/>
      <c r="AK3029" s="317"/>
      <c r="AL3029" s="315"/>
    </row>
    <row r="3030" spans="1:38">
      <c r="A3030" s="342"/>
      <c r="B3030" s="73"/>
      <c r="C3030" s="9" t="s">
        <v>259</v>
      </c>
      <c r="D3030" s="9"/>
      <c r="E3030" s="9" t="s">
        <v>164</v>
      </c>
      <c r="F3030" s="74">
        <v>4320</v>
      </c>
      <c r="G3030" s="9"/>
      <c r="H3030" s="74">
        <f t="shared" si="224"/>
        <v>14</v>
      </c>
      <c r="I3030" s="9"/>
      <c r="J3030" s="76">
        <v>723.37</v>
      </c>
      <c r="K3030" s="9"/>
      <c r="L3030" s="315"/>
      <c r="M3030" s="9">
        <v>1</v>
      </c>
      <c r="N3030" s="35"/>
      <c r="O3030" s="315"/>
      <c r="P3030" s="75">
        <f t="shared" si="227"/>
        <v>723.37</v>
      </c>
      <c r="Q3030" s="9"/>
      <c r="R3030" s="9"/>
      <c r="S3030" s="9"/>
      <c r="T3030" s="78">
        <f t="shared" si="228"/>
        <v>4320</v>
      </c>
      <c r="U3030" s="9"/>
      <c r="V3030" s="9"/>
      <c r="W3030" s="9"/>
      <c r="X3030" s="315"/>
      <c r="Y3030" s="9">
        <v>723.37</v>
      </c>
      <c r="Z3030" s="9">
        <f t="shared" si="225"/>
        <v>1134.96</v>
      </c>
      <c r="AA3030" s="315"/>
      <c r="AB3030" s="9">
        <f t="shared" si="226"/>
        <v>677.57</v>
      </c>
      <c r="AC3030" s="9">
        <v>873.09</v>
      </c>
      <c r="AD3030" s="9"/>
      <c r="AG3030" s="315"/>
      <c r="AH3030" s="317"/>
      <c r="AI3030" s="317"/>
      <c r="AJ3030" s="317"/>
      <c r="AK3030" s="317"/>
      <c r="AL3030" s="315"/>
    </row>
    <row r="3031" spans="1:38">
      <c r="A3031" s="342"/>
      <c r="B3031" s="73"/>
      <c r="C3031" s="9" t="s">
        <v>262</v>
      </c>
      <c r="D3031" s="9"/>
      <c r="E3031" s="9" t="s">
        <v>261</v>
      </c>
      <c r="F3031" s="74">
        <v>137276</v>
      </c>
      <c r="G3031" s="9"/>
      <c r="H3031" s="74">
        <f t="shared" si="224"/>
        <v>444</v>
      </c>
      <c r="I3031" s="9"/>
      <c r="J3031" s="76">
        <v>20566.45</v>
      </c>
      <c r="K3031" s="9"/>
      <c r="L3031" s="315"/>
      <c r="M3031" s="9">
        <v>92</v>
      </c>
      <c r="N3031" s="35"/>
      <c r="O3031" s="315"/>
      <c r="P3031" s="75">
        <f t="shared" si="227"/>
        <v>223.5483695652174</v>
      </c>
      <c r="Q3031" s="9"/>
      <c r="R3031" s="9"/>
      <c r="S3031" s="9"/>
      <c r="T3031" s="78">
        <f t="shared" si="228"/>
        <v>1492.1304347826087</v>
      </c>
      <c r="U3031" s="9"/>
      <c r="V3031" s="9"/>
      <c r="W3031" s="9"/>
      <c r="X3031" s="315"/>
      <c r="Y3031" s="9">
        <v>20566.45</v>
      </c>
      <c r="Z3031" s="9">
        <f t="shared" si="225"/>
        <v>32268.5</v>
      </c>
      <c r="AA3031" s="315"/>
      <c r="AB3031" s="9">
        <f t="shared" si="226"/>
        <v>19264.41</v>
      </c>
      <c r="AC3031" s="9">
        <v>24823.279999999999</v>
      </c>
      <c r="AD3031" s="9"/>
      <c r="AG3031" s="315"/>
      <c r="AH3031" s="317"/>
      <c r="AI3031" s="317"/>
      <c r="AJ3031" s="317"/>
      <c r="AK3031" s="317"/>
      <c r="AL3031" s="315"/>
    </row>
    <row r="3032" spans="1:38">
      <c r="A3032" s="342"/>
      <c r="B3032" s="73"/>
      <c r="C3032" s="9" t="s">
        <v>263</v>
      </c>
      <c r="D3032" s="9"/>
      <c r="E3032" s="9" t="s">
        <v>98</v>
      </c>
      <c r="F3032" s="74">
        <v>73597</v>
      </c>
      <c r="G3032" s="9"/>
      <c r="H3032" s="74">
        <f t="shared" si="224"/>
        <v>238</v>
      </c>
      <c r="I3032" s="9"/>
      <c r="J3032" s="76">
        <v>10036.49</v>
      </c>
      <c r="K3032" s="9"/>
      <c r="L3032" s="315"/>
      <c r="M3032" s="9">
        <v>29</v>
      </c>
      <c r="N3032" s="35"/>
      <c r="O3032" s="315"/>
      <c r="P3032" s="75">
        <f t="shared" si="227"/>
        <v>346.08586206896553</v>
      </c>
      <c r="Q3032" s="9"/>
      <c r="R3032" s="9"/>
      <c r="S3032" s="9"/>
      <c r="T3032" s="78">
        <f t="shared" si="228"/>
        <v>2537.8275862068967</v>
      </c>
      <c r="U3032" s="9"/>
      <c r="V3032" s="9"/>
      <c r="W3032" s="9"/>
      <c r="X3032" s="315"/>
      <c r="Y3032" s="9">
        <v>10036.49</v>
      </c>
      <c r="Z3032" s="9">
        <f t="shared" si="225"/>
        <v>15747.12</v>
      </c>
      <c r="AA3032" s="315"/>
      <c r="AB3032" s="9">
        <f t="shared" si="226"/>
        <v>9401.09</v>
      </c>
      <c r="AC3032" s="9">
        <v>12113.83</v>
      </c>
      <c r="AD3032" s="9"/>
      <c r="AG3032" s="315"/>
      <c r="AH3032" s="317"/>
      <c r="AI3032" s="317"/>
      <c r="AJ3032" s="317"/>
      <c r="AK3032" s="317"/>
      <c r="AL3032" s="315"/>
    </row>
    <row r="3033" spans="1:38">
      <c r="A3033" s="342"/>
      <c r="B3033" s="73"/>
      <c r="C3033" s="9" t="s">
        <v>264</v>
      </c>
      <c r="D3033" s="9"/>
      <c r="E3033" s="9" t="s">
        <v>91</v>
      </c>
      <c r="F3033" s="74">
        <v>68296</v>
      </c>
      <c r="G3033" s="9"/>
      <c r="H3033" s="74">
        <f t="shared" si="224"/>
        <v>221</v>
      </c>
      <c r="I3033" s="9"/>
      <c r="J3033" s="76">
        <v>8153.5299999999988</v>
      </c>
      <c r="K3033" s="9"/>
      <c r="L3033" s="315"/>
      <c r="M3033" s="9">
        <v>24</v>
      </c>
      <c r="N3033" s="35"/>
      <c r="O3033" s="315"/>
      <c r="P3033" s="75">
        <f t="shared" si="227"/>
        <v>339.7304166666666</v>
      </c>
      <c r="Q3033" s="9"/>
      <c r="R3033" s="9"/>
      <c r="S3033" s="9"/>
      <c r="T3033" s="78">
        <f t="shared" si="228"/>
        <v>2845.6666666666665</v>
      </c>
      <c r="U3033" s="9"/>
      <c r="V3033" s="9"/>
      <c r="W3033" s="9"/>
      <c r="X3033" s="315"/>
      <c r="Y3033" s="9">
        <v>8153.5299999999988</v>
      </c>
      <c r="Z3033" s="9">
        <f t="shared" si="225"/>
        <v>12792.78</v>
      </c>
      <c r="AA3033" s="315"/>
      <c r="AB3033" s="9">
        <f t="shared" si="226"/>
        <v>7637.34</v>
      </c>
      <c r="AC3033" s="9">
        <v>9841.14</v>
      </c>
      <c r="AD3033" s="9"/>
      <c r="AG3033" s="315"/>
      <c r="AH3033" s="317"/>
      <c r="AI3033" s="317"/>
      <c r="AJ3033" s="317"/>
      <c r="AK3033" s="317"/>
      <c r="AL3033" s="315"/>
    </row>
    <row r="3034" spans="1:38">
      <c r="A3034" s="342"/>
      <c r="B3034" s="73"/>
      <c r="C3034" s="9" t="s">
        <v>264</v>
      </c>
      <c r="D3034" s="9"/>
      <c r="E3034" s="9" t="s">
        <v>68</v>
      </c>
      <c r="F3034" s="74">
        <v>389389</v>
      </c>
      <c r="G3034" s="9"/>
      <c r="H3034" s="74">
        <f t="shared" si="224"/>
        <v>1258</v>
      </c>
      <c r="I3034" s="9"/>
      <c r="J3034" s="76">
        <v>-17647.150000000023</v>
      </c>
      <c r="K3034" s="9"/>
      <c r="L3034" s="315"/>
      <c r="M3034" s="9">
        <v>31</v>
      </c>
      <c r="N3034" s="35"/>
      <c r="O3034" s="315"/>
      <c r="P3034" s="75">
        <f t="shared" si="227"/>
        <v>-569.26290322580724</v>
      </c>
      <c r="Q3034" s="9"/>
      <c r="R3034" s="9"/>
      <c r="S3034" s="9"/>
      <c r="T3034" s="78">
        <f t="shared" si="228"/>
        <v>12560.935483870968</v>
      </c>
      <c r="U3034" s="9"/>
      <c r="V3034" s="9"/>
      <c r="W3034" s="9"/>
      <c r="X3034" s="315"/>
      <c r="Y3034" s="9">
        <v>-17647.150000000023</v>
      </c>
      <c r="Z3034" s="9">
        <f t="shared" si="225"/>
        <v>-27688.15</v>
      </c>
      <c r="AA3034" s="315"/>
      <c r="AB3034" s="9">
        <f t="shared" si="226"/>
        <v>-16529.93</v>
      </c>
      <c r="AC3034" s="9">
        <v>-21299.74</v>
      </c>
      <c r="AD3034" s="9"/>
      <c r="AG3034" s="315"/>
      <c r="AH3034" s="317"/>
      <c r="AI3034" s="317"/>
      <c r="AJ3034" s="317"/>
      <c r="AK3034" s="317"/>
      <c r="AL3034" s="315"/>
    </row>
    <row r="3035" spans="1:38">
      <c r="A3035" s="342"/>
      <c r="B3035" s="73"/>
      <c r="C3035" s="9" t="s">
        <v>265</v>
      </c>
      <c r="D3035" s="9"/>
      <c r="E3035" s="9" t="s">
        <v>96</v>
      </c>
      <c r="F3035" s="74">
        <v>8531</v>
      </c>
      <c r="G3035" s="9"/>
      <c r="H3035" s="74">
        <f t="shared" si="224"/>
        <v>28</v>
      </c>
      <c r="I3035" s="9"/>
      <c r="J3035" s="76">
        <v>670.02</v>
      </c>
      <c r="K3035" s="9"/>
      <c r="L3035" s="315"/>
      <c r="M3035" s="9">
        <v>4</v>
      </c>
      <c r="N3035" s="35"/>
      <c r="O3035" s="315"/>
      <c r="P3035" s="75">
        <f t="shared" si="227"/>
        <v>167.505</v>
      </c>
      <c r="Q3035" s="9"/>
      <c r="R3035" s="9"/>
      <c r="S3035" s="9"/>
      <c r="T3035" s="78">
        <f t="shared" si="228"/>
        <v>2132.75</v>
      </c>
      <c r="U3035" s="9"/>
      <c r="V3035" s="9"/>
      <c r="W3035" s="9"/>
      <c r="X3035" s="315"/>
      <c r="Y3035" s="9">
        <v>670.02</v>
      </c>
      <c r="Z3035" s="9">
        <f t="shared" si="225"/>
        <v>1051.25</v>
      </c>
      <c r="AA3035" s="315"/>
      <c r="AB3035" s="9">
        <f t="shared" si="226"/>
        <v>627.6</v>
      </c>
      <c r="AC3035" s="9">
        <v>808.7</v>
      </c>
      <c r="AD3035" s="9"/>
      <c r="AG3035" s="315"/>
      <c r="AH3035" s="317"/>
      <c r="AI3035" s="317"/>
      <c r="AJ3035" s="317"/>
      <c r="AK3035" s="317"/>
      <c r="AL3035" s="315"/>
    </row>
    <row r="3036" spans="1:38">
      <c r="A3036" s="342"/>
      <c r="B3036" s="73"/>
      <c r="C3036" s="9" t="s">
        <v>268</v>
      </c>
      <c r="D3036" s="9"/>
      <c r="E3036" s="9" t="s">
        <v>216</v>
      </c>
      <c r="F3036" s="74">
        <v>647</v>
      </c>
      <c r="G3036" s="9"/>
      <c r="H3036" s="74">
        <f t="shared" si="224"/>
        <v>2</v>
      </c>
      <c r="I3036" s="9"/>
      <c r="J3036" s="76">
        <v>114.59</v>
      </c>
      <c r="K3036" s="9"/>
      <c r="L3036" s="315"/>
      <c r="M3036" s="9">
        <v>1</v>
      </c>
      <c r="N3036" s="35"/>
      <c r="O3036" s="315"/>
      <c r="P3036" s="75">
        <f t="shared" si="227"/>
        <v>114.59</v>
      </c>
      <c r="Q3036" s="9"/>
      <c r="R3036" s="9"/>
      <c r="S3036" s="9"/>
      <c r="T3036" s="78">
        <f t="shared" si="228"/>
        <v>647</v>
      </c>
      <c r="U3036" s="9"/>
      <c r="V3036" s="9"/>
      <c r="W3036" s="9"/>
      <c r="X3036" s="315"/>
      <c r="Y3036" s="9">
        <v>114.59</v>
      </c>
      <c r="Z3036" s="9">
        <f t="shared" si="225"/>
        <v>179.79</v>
      </c>
      <c r="AA3036" s="315"/>
      <c r="AB3036" s="9">
        <f t="shared" si="226"/>
        <v>107.34</v>
      </c>
      <c r="AC3036" s="9">
        <v>138.31</v>
      </c>
      <c r="AD3036" s="9"/>
      <c r="AG3036" s="315"/>
      <c r="AH3036" s="317"/>
      <c r="AI3036" s="317"/>
      <c r="AJ3036" s="317"/>
      <c r="AK3036" s="317"/>
      <c r="AL3036" s="315"/>
    </row>
    <row r="3037" spans="1:38">
      <c r="A3037" s="342"/>
      <c r="B3037" s="73"/>
      <c r="C3037" s="9" t="s">
        <v>268</v>
      </c>
      <c r="D3037" s="9"/>
      <c r="E3037" s="9" t="s">
        <v>84</v>
      </c>
      <c r="F3037" s="74">
        <v>17673</v>
      </c>
      <c r="G3037" s="9"/>
      <c r="H3037" s="74">
        <f t="shared" si="224"/>
        <v>57</v>
      </c>
      <c r="I3037" s="9"/>
      <c r="J3037" s="76">
        <v>2410.9299999999998</v>
      </c>
      <c r="K3037" s="9"/>
      <c r="L3037" s="315"/>
      <c r="M3037" s="9">
        <v>23</v>
      </c>
      <c r="N3037" s="35"/>
      <c r="O3037" s="315"/>
      <c r="P3037" s="75">
        <f t="shared" si="227"/>
        <v>104.82304347826086</v>
      </c>
      <c r="Q3037" s="9"/>
      <c r="R3037" s="9"/>
      <c r="S3037" s="9"/>
      <c r="T3037" s="78">
        <f t="shared" si="228"/>
        <v>768.39130434782612</v>
      </c>
      <c r="U3037" s="9"/>
      <c r="V3037" s="9"/>
      <c r="W3037" s="9"/>
      <c r="X3037" s="315"/>
      <c r="Y3037" s="9">
        <v>2410.9299999999998</v>
      </c>
      <c r="Z3037" s="9">
        <f t="shared" si="225"/>
        <v>3782.72</v>
      </c>
      <c r="AA3037" s="315"/>
      <c r="AB3037" s="9">
        <f t="shared" si="226"/>
        <v>2258.3000000000002</v>
      </c>
      <c r="AC3037" s="9">
        <v>2909.94</v>
      </c>
      <c r="AD3037" s="9"/>
      <c r="AG3037" s="315"/>
      <c r="AH3037" s="317"/>
      <c r="AI3037" s="317"/>
      <c r="AJ3037" s="317"/>
      <c r="AK3037" s="317"/>
      <c r="AL3037" s="315"/>
    </row>
    <row r="3038" spans="1:38">
      <c r="A3038" s="342"/>
      <c r="B3038" s="73"/>
      <c r="C3038" s="9" t="s">
        <v>269</v>
      </c>
      <c r="D3038" s="9"/>
      <c r="E3038" s="9" t="s">
        <v>55</v>
      </c>
      <c r="F3038" s="74">
        <v>14124</v>
      </c>
      <c r="G3038" s="9"/>
      <c r="H3038" s="74">
        <f t="shared" si="224"/>
        <v>46</v>
      </c>
      <c r="I3038" s="9"/>
      <c r="J3038" s="76">
        <v>1914.79</v>
      </c>
      <c r="K3038" s="9"/>
      <c r="L3038" s="315"/>
      <c r="M3038" s="9">
        <v>18</v>
      </c>
      <c r="N3038" s="35"/>
      <c r="O3038" s="315"/>
      <c r="P3038" s="75">
        <f t="shared" si="227"/>
        <v>106.37722222222222</v>
      </c>
      <c r="Q3038" s="9"/>
      <c r="R3038" s="9"/>
      <c r="S3038" s="9"/>
      <c r="T3038" s="78">
        <f t="shared" si="228"/>
        <v>784.66666666666663</v>
      </c>
      <c r="U3038" s="9"/>
      <c r="V3038" s="9"/>
      <c r="W3038" s="9"/>
      <c r="X3038" s="315"/>
      <c r="Y3038" s="9">
        <v>1914.79</v>
      </c>
      <c r="Z3038" s="9">
        <f t="shared" si="225"/>
        <v>3004.28</v>
      </c>
      <c r="AA3038" s="315"/>
      <c r="AB3038" s="9">
        <f t="shared" si="226"/>
        <v>1793.57</v>
      </c>
      <c r="AC3038" s="9">
        <v>2311.11</v>
      </c>
      <c r="AD3038" s="9"/>
      <c r="AG3038" s="315"/>
      <c r="AH3038" s="317"/>
      <c r="AI3038" s="317"/>
      <c r="AJ3038" s="317"/>
      <c r="AK3038" s="317"/>
      <c r="AL3038" s="315"/>
    </row>
    <row r="3039" spans="1:38">
      <c r="A3039" s="342"/>
      <c r="B3039" s="73"/>
      <c r="C3039" s="9" t="s">
        <v>269</v>
      </c>
      <c r="D3039" s="9"/>
      <c r="E3039" s="9" t="s">
        <v>159</v>
      </c>
      <c r="F3039" s="74">
        <v>44956</v>
      </c>
      <c r="G3039" s="9"/>
      <c r="H3039" s="74">
        <f t="shared" si="224"/>
        <v>145</v>
      </c>
      <c r="I3039" s="9"/>
      <c r="J3039" s="76">
        <v>7146.7299999999987</v>
      </c>
      <c r="K3039" s="9"/>
      <c r="L3039" s="315"/>
      <c r="M3039" s="9">
        <v>20</v>
      </c>
      <c r="N3039" s="35"/>
      <c r="O3039" s="315"/>
      <c r="P3039" s="75">
        <f t="shared" si="227"/>
        <v>357.33649999999994</v>
      </c>
      <c r="Q3039" s="9"/>
      <c r="R3039" s="9"/>
      <c r="S3039" s="9"/>
      <c r="T3039" s="78">
        <f t="shared" si="228"/>
        <v>2247.8000000000002</v>
      </c>
      <c r="U3039" s="9"/>
      <c r="V3039" s="9"/>
      <c r="W3039" s="9"/>
      <c r="X3039" s="315"/>
      <c r="Y3039" s="9">
        <v>7146.7299999999987</v>
      </c>
      <c r="Z3039" s="9">
        <f t="shared" si="225"/>
        <v>11213.13</v>
      </c>
      <c r="AA3039" s="315"/>
      <c r="AB3039" s="9">
        <f t="shared" si="226"/>
        <v>6694.28</v>
      </c>
      <c r="AC3039" s="9">
        <v>8625.9500000000007</v>
      </c>
      <c r="AD3039" s="9"/>
      <c r="AG3039" s="315"/>
      <c r="AH3039" s="317"/>
      <c r="AI3039" s="317"/>
      <c r="AJ3039" s="317"/>
      <c r="AK3039" s="317"/>
      <c r="AL3039" s="315"/>
    </row>
    <row r="3040" spans="1:38">
      <c r="A3040" s="342"/>
      <c r="B3040" s="73"/>
      <c r="C3040" s="9" t="s">
        <v>270</v>
      </c>
      <c r="D3040" s="9"/>
      <c r="E3040" s="9" t="s">
        <v>59</v>
      </c>
      <c r="F3040" s="74">
        <v>8815</v>
      </c>
      <c r="G3040" s="9"/>
      <c r="H3040" s="74">
        <f t="shared" si="224"/>
        <v>28</v>
      </c>
      <c r="I3040" s="9"/>
      <c r="J3040" s="76">
        <v>644.32000000000005</v>
      </c>
      <c r="K3040" s="9"/>
      <c r="L3040" s="315"/>
      <c r="M3040" s="9">
        <v>4</v>
      </c>
      <c r="N3040" s="35"/>
      <c r="O3040" s="315"/>
      <c r="P3040" s="75">
        <f t="shared" si="227"/>
        <v>161.08000000000001</v>
      </c>
      <c r="Q3040" s="9"/>
      <c r="R3040" s="9"/>
      <c r="S3040" s="9"/>
      <c r="T3040" s="78">
        <f t="shared" si="228"/>
        <v>2203.75</v>
      </c>
      <c r="U3040" s="9"/>
      <c r="V3040" s="9"/>
      <c r="W3040" s="9"/>
      <c r="X3040" s="315"/>
      <c r="Y3040" s="9">
        <v>644.32000000000005</v>
      </c>
      <c r="Z3040" s="9">
        <f t="shared" si="225"/>
        <v>1010.93</v>
      </c>
      <c r="AA3040" s="315"/>
      <c r="AB3040" s="9">
        <f t="shared" si="226"/>
        <v>603.53</v>
      </c>
      <c r="AC3040" s="9">
        <v>777.68</v>
      </c>
      <c r="AD3040" s="9"/>
      <c r="AG3040" s="315"/>
      <c r="AH3040" s="317"/>
      <c r="AI3040" s="317"/>
      <c r="AJ3040" s="317"/>
      <c r="AK3040" s="317"/>
      <c r="AL3040" s="315"/>
    </row>
    <row r="3041" spans="1:38">
      <c r="A3041" s="342"/>
      <c r="B3041" s="73"/>
      <c r="C3041" s="9" t="s">
        <v>271</v>
      </c>
      <c r="D3041" s="9"/>
      <c r="E3041" s="9" t="s">
        <v>70</v>
      </c>
      <c r="F3041" s="74">
        <v>699995</v>
      </c>
      <c r="G3041" s="9"/>
      <c r="H3041" s="74">
        <f t="shared" si="224"/>
        <v>2262</v>
      </c>
      <c r="I3041" s="9"/>
      <c r="J3041" s="76">
        <v>61953.839999999982</v>
      </c>
      <c r="K3041" s="9"/>
      <c r="L3041" s="315"/>
      <c r="M3041" s="9">
        <v>144</v>
      </c>
      <c r="N3041" s="35"/>
      <c r="O3041" s="315"/>
      <c r="P3041" s="75">
        <f t="shared" si="227"/>
        <v>430.2349999999999</v>
      </c>
      <c r="Q3041" s="9"/>
      <c r="R3041" s="9"/>
      <c r="S3041" s="9"/>
      <c r="T3041" s="78">
        <f t="shared" si="228"/>
        <v>4861.0763888888887</v>
      </c>
      <c r="U3041" s="9"/>
      <c r="V3041" s="9"/>
      <c r="W3041" s="9"/>
      <c r="X3041" s="315"/>
      <c r="Y3041" s="9">
        <v>61953.839999999982</v>
      </c>
      <c r="Z3041" s="9">
        <f t="shared" si="225"/>
        <v>97204.78</v>
      </c>
      <c r="AA3041" s="315"/>
      <c r="AB3041" s="9">
        <f t="shared" si="226"/>
        <v>58031.6</v>
      </c>
      <c r="AC3041" s="9">
        <v>74776.990000000005</v>
      </c>
      <c r="AD3041" s="9"/>
      <c r="AG3041" s="315"/>
      <c r="AH3041" s="317"/>
      <c r="AI3041" s="317"/>
      <c r="AJ3041" s="317"/>
      <c r="AK3041" s="317"/>
      <c r="AL3041" s="315"/>
    </row>
    <row r="3042" spans="1:38">
      <c r="A3042" s="342"/>
      <c r="B3042" s="73"/>
      <c r="C3042" s="9" t="s">
        <v>272</v>
      </c>
      <c r="D3042" s="9"/>
      <c r="E3042" s="9" t="s">
        <v>147</v>
      </c>
      <c r="F3042" s="74">
        <v>296</v>
      </c>
      <c r="G3042" s="9"/>
      <c r="H3042" s="74">
        <f t="shared" si="224"/>
        <v>1</v>
      </c>
      <c r="I3042" s="9"/>
      <c r="J3042" s="76">
        <v>64.55</v>
      </c>
      <c r="K3042" s="9"/>
      <c r="L3042" s="315"/>
      <c r="M3042" s="9">
        <v>3</v>
      </c>
      <c r="N3042" s="35"/>
      <c r="O3042" s="315"/>
      <c r="P3042" s="75">
        <f t="shared" si="227"/>
        <v>21.516666666666666</v>
      </c>
      <c r="Q3042" s="9"/>
      <c r="R3042" s="9"/>
      <c r="S3042" s="9"/>
      <c r="T3042" s="78">
        <f t="shared" si="228"/>
        <v>98.666666666666671</v>
      </c>
      <c r="U3042" s="9"/>
      <c r="V3042" s="9"/>
      <c r="W3042" s="9"/>
      <c r="X3042" s="315"/>
      <c r="Y3042" s="9">
        <v>64.55</v>
      </c>
      <c r="Z3042" s="9">
        <f t="shared" si="225"/>
        <v>101.28</v>
      </c>
      <c r="AA3042" s="315"/>
      <c r="AB3042" s="9">
        <f t="shared" si="226"/>
        <v>60.46</v>
      </c>
      <c r="AC3042" s="9">
        <v>77.91</v>
      </c>
      <c r="AD3042" s="9"/>
      <c r="AG3042" s="315"/>
      <c r="AH3042" s="317"/>
      <c r="AI3042" s="317"/>
      <c r="AJ3042" s="317"/>
      <c r="AK3042" s="317"/>
      <c r="AL3042" s="315"/>
    </row>
    <row r="3043" spans="1:38">
      <c r="A3043" s="342"/>
      <c r="B3043" s="73"/>
      <c r="C3043" s="9" t="s">
        <v>273</v>
      </c>
      <c r="D3043" s="9"/>
      <c r="E3043" s="9" t="s">
        <v>223</v>
      </c>
      <c r="F3043" s="74">
        <v>840</v>
      </c>
      <c r="G3043" s="9"/>
      <c r="H3043" s="74">
        <f t="shared" si="224"/>
        <v>3</v>
      </c>
      <c r="I3043" s="9"/>
      <c r="J3043" s="76">
        <v>131.83000000000001</v>
      </c>
      <c r="K3043" s="9"/>
      <c r="L3043" s="315"/>
      <c r="M3043" s="9">
        <v>1</v>
      </c>
      <c r="N3043" s="35"/>
      <c r="O3043" s="315"/>
      <c r="P3043" s="75">
        <f t="shared" si="227"/>
        <v>131.83000000000001</v>
      </c>
      <c r="Q3043" s="9"/>
      <c r="R3043" s="9"/>
      <c r="S3043" s="9"/>
      <c r="T3043" s="78">
        <f t="shared" si="228"/>
        <v>840</v>
      </c>
      <c r="U3043" s="9"/>
      <c r="V3043" s="9"/>
      <c r="W3043" s="9"/>
      <c r="X3043" s="315"/>
      <c r="Y3043" s="9">
        <v>131.83000000000001</v>
      </c>
      <c r="Z3043" s="9">
        <f t="shared" si="225"/>
        <v>206.84</v>
      </c>
      <c r="AA3043" s="315"/>
      <c r="AB3043" s="9">
        <f t="shared" si="226"/>
        <v>123.48</v>
      </c>
      <c r="AC3043" s="9">
        <v>159.12</v>
      </c>
      <c r="AD3043" s="9"/>
      <c r="AG3043" s="315"/>
      <c r="AH3043" s="317"/>
      <c r="AI3043" s="317"/>
      <c r="AJ3043" s="317"/>
      <c r="AK3043" s="317"/>
      <c r="AL3043" s="315"/>
    </row>
    <row r="3044" spans="1:38">
      <c r="A3044" s="342"/>
      <c r="B3044" s="73"/>
      <c r="C3044" s="9" t="s">
        <v>273</v>
      </c>
      <c r="D3044" s="9"/>
      <c r="E3044" s="9" t="s">
        <v>274</v>
      </c>
      <c r="F3044" s="74">
        <v>32247</v>
      </c>
      <c r="G3044" s="9"/>
      <c r="H3044" s="74">
        <f t="shared" si="224"/>
        <v>104</v>
      </c>
      <c r="I3044" s="9"/>
      <c r="J3044" s="76">
        <v>7497.7900000000018</v>
      </c>
      <c r="K3044" s="9"/>
      <c r="L3044" s="315"/>
      <c r="M3044" s="9">
        <v>31</v>
      </c>
      <c r="N3044" s="35"/>
      <c r="O3044" s="315"/>
      <c r="P3044" s="75">
        <f t="shared" si="227"/>
        <v>241.86419354838716</v>
      </c>
      <c r="Q3044" s="9"/>
      <c r="R3044" s="9"/>
      <c r="S3044" s="9"/>
      <c r="T3044" s="78">
        <f t="shared" si="228"/>
        <v>1040.2258064516129</v>
      </c>
      <c r="U3044" s="9"/>
      <c r="V3044" s="9"/>
      <c r="W3044" s="9"/>
      <c r="X3044" s="315"/>
      <c r="Y3044" s="9">
        <v>7497.7900000000018</v>
      </c>
      <c r="Z3044" s="9">
        <f t="shared" si="225"/>
        <v>11763.94</v>
      </c>
      <c r="AA3044" s="315"/>
      <c r="AB3044" s="9">
        <f t="shared" si="226"/>
        <v>7023.11</v>
      </c>
      <c r="AC3044" s="9">
        <v>9049.68</v>
      </c>
      <c r="AD3044" s="9"/>
      <c r="AG3044" s="315"/>
      <c r="AH3044" s="317"/>
      <c r="AI3044" s="317"/>
      <c r="AJ3044" s="317"/>
      <c r="AK3044" s="317"/>
      <c r="AL3044" s="315"/>
    </row>
    <row r="3045" spans="1:38">
      <c r="A3045" s="342"/>
      <c r="B3045" s="73"/>
      <c r="C3045" s="9" t="s">
        <v>275</v>
      </c>
      <c r="D3045" s="9"/>
      <c r="E3045" s="9" t="s">
        <v>190</v>
      </c>
      <c r="F3045" s="74">
        <v>6206</v>
      </c>
      <c r="G3045" s="9"/>
      <c r="H3045" s="74">
        <f t="shared" si="224"/>
        <v>20</v>
      </c>
      <c r="I3045" s="9"/>
      <c r="J3045" s="76">
        <v>497.97</v>
      </c>
      <c r="K3045" s="9"/>
      <c r="L3045" s="315"/>
      <c r="M3045" s="9">
        <v>6</v>
      </c>
      <c r="N3045" s="35"/>
      <c r="O3045" s="315"/>
      <c r="P3045" s="75">
        <f t="shared" si="227"/>
        <v>82.995000000000005</v>
      </c>
      <c r="Q3045" s="9"/>
      <c r="R3045" s="9"/>
      <c r="S3045" s="9"/>
      <c r="T3045" s="78">
        <f t="shared" si="228"/>
        <v>1034.3333333333333</v>
      </c>
      <c r="U3045" s="9"/>
      <c r="V3045" s="9"/>
      <c r="W3045" s="9"/>
      <c r="X3045" s="315"/>
      <c r="Y3045" s="9">
        <v>497.97</v>
      </c>
      <c r="Z3045" s="9">
        <f t="shared" si="225"/>
        <v>781.31</v>
      </c>
      <c r="AA3045" s="315"/>
      <c r="AB3045" s="9">
        <f t="shared" si="226"/>
        <v>466.44</v>
      </c>
      <c r="AC3045" s="9">
        <v>601.04</v>
      </c>
      <c r="AD3045" s="9"/>
      <c r="AG3045" s="315"/>
      <c r="AH3045" s="317"/>
      <c r="AI3045" s="317"/>
      <c r="AJ3045" s="317"/>
      <c r="AK3045" s="317"/>
      <c r="AL3045" s="315"/>
    </row>
    <row r="3046" spans="1:38">
      <c r="A3046" s="342"/>
      <c r="B3046" s="73"/>
      <c r="C3046" s="9" t="s">
        <v>275</v>
      </c>
      <c r="D3046" s="9"/>
      <c r="E3046" s="9" t="s">
        <v>276</v>
      </c>
      <c r="F3046" s="74">
        <v>84238</v>
      </c>
      <c r="G3046" s="9"/>
      <c r="H3046" s="74">
        <f t="shared" si="224"/>
        <v>272</v>
      </c>
      <c r="I3046" s="9"/>
      <c r="J3046" s="76">
        <v>12042.859999999999</v>
      </c>
      <c r="K3046" s="9"/>
      <c r="L3046" s="315"/>
      <c r="M3046" s="9">
        <v>29</v>
      </c>
      <c r="N3046" s="35"/>
      <c r="O3046" s="315"/>
      <c r="P3046" s="75">
        <f t="shared" si="227"/>
        <v>415.27103448275858</v>
      </c>
      <c r="Q3046" s="9"/>
      <c r="R3046" s="9"/>
      <c r="S3046" s="9"/>
      <c r="T3046" s="78">
        <f t="shared" si="228"/>
        <v>2904.7586206896553</v>
      </c>
      <c r="U3046" s="9"/>
      <c r="V3046" s="9"/>
      <c r="W3046" s="9"/>
      <c r="X3046" s="315"/>
      <c r="Y3046" s="9">
        <v>12042.859999999999</v>
      </c>
      <c r="Z3046" s="9">
        <f t="shared" si="225"/>
        <v>18895.09</v>
      </c>
      <c r="AA3046" s="315"/>
      <c r="AB3046" s="9">
        <f t="shared" si="226"/>
        <v>11280.44</v>
      </c>
      <c r="AC3046" s="9">
        <v>14535.48</v>
      </c>
      <c r="AD3046" s="9"/>
      <c r="AG3046" s="315"/>
      <c r="AH3046" s="317"/>
      <c r="AI3046" s="317"/>
      <c r="AJ3046" s="317"/>
      <c r="AK3046" s="317"/>
      <c r="AL3046" s="315"/>
    </row>
    <row r="3047" spans="1:38">
      <c r="A3047" s="342"/>
      <c r="B3047" s="73"/>
      <c r="C3047" s="9" t="s">
        <v>275</v>
      </c>
      <c r="D3047" s="9"/>
      <c r="E3047" s="9" t="s">
        <v>277</v>
      </c>
      <c r="F3047" s="74">
        <v>15416</v>
      </c>
      <c r="G3047" s="9"/>
      <c r="H3047" s="74">
        <f t="shared" si="224"/>
        <v>50</v>
      </c>
      <c r="I3047" s="9"/>
      <c r="J3047" s="76">
        <v>1105.8900000000001</v>
      </c>
      <c r="K3047" s="9"/>
      <c r="L3047" s="315"/>
      <c r="M3047" s="9">
        <v>2</v>
      </c>
      <c r="N3047" s="35"/>
      <c r="O3047" s="315"/>
      <c r="P3047" s="75">
        <f t="shared" si="227"/>
        <v>552.94500000000005</v>
      </c>
      <c r="Q3047" s="9"/>
      <c r="R3047" s="9"/>
      <c r="S3047" s="9"/>
      <c r="T3047" s="78">
        <f t="shared" si="228"/>
        <v>7708</v>
      </c>
      <c r="U3047" s="9"/>
      <c r="V3047" s="9"/>
      <c r="W3047" s="9"/>
      <c r="X3047" s="315"/>
      <c r="Y3047" s="9">
        <v>1105.8900000000001</v>
      </c>
      <c r="Z3047" s="9">
        <f t="shared" si="225"/>
        <v>1735.13</v>
      </c>
      <c r="AA3047" s="315"/>
      <c r="AB3047" s="9">
        <f t="shared" si="226"/>
        <v>1035.8800000000001</v>
      </c>
      <c r="AC3047" s="9">
        <v>1334.79</v>
      </c>
      <c r="AD3047" s="9"/>
      <c r="AG3047" s="315"/>
      <c r="AH3047" s="317"/>
      <c r="AI3047" s="317"/>
      <c r="AJ3047" s="317"/>
      <c r="AK3047" s="317"/>
      <c r="AL3047" s="315"/>
    </row>
    <row r="3048" spans="1:38">
      <c r="A3048" s="342"/>
      <c r="B3048" s="73"/>
      <c r="C3048" s="9" t="s">
        <v>278</v>
      </c>
      <c r="D3048" s="9"/>
      <c r="E3048" s="9" t="s">
        <v>190</v>
      </c>
      <c r="F3048" s="74">
        <v>1093329</v>
      </c>
      <c r="G3048" s="9"/>
      <c r="H3048" s="74">
        <f t="shared" si="224"/>
        <v>3533</v>
      </c>
      <c r="I3048" s="9"/>
      <c r="J3048" s="76">
        <v>136601.06999999983</v>
      </c>
      <c r="K3048" s="9"/>
      <c r="L3048" s="315"/>
      <c r="M3048" s="9">
        <v>486</v>
      </c>
      <c r="N3048" s="35"/>
      <c r="O3048" s="315"/>
      <c r="P3048" s="75">
        <f t="shared" si="227"/>
        <v>281.0721604938268</v>
      </c>
      <c r="Q3048" s="9"/>
      <c r="R3048" s="9"/>
      <c r="S3048" s="9"/>
      <c r="T3048" s="78">
        <f t="shared" si="228"/>
        <v>2249.6481481481483</v>
      </c>
      <c r="U3048" s="9"/>
      <c r="V3048" s="9"/>
      <c r="W3048" s="9"/>
      <c r="X3048" s="315"/>
      <c r="Y3048" s="9">
        <v>136601.06999999983</v>
      </c>
      <c r="Z3048" s="9">
        <f t="shared" si="225"/>
        <v>214325.33</v>
      </c>
      <c r="AA3048" s="315"/>
      <c r="AB3048" s="9">
        <f t="shared" si="226"/>
        <v>127952.99</v>
      </c>
      <c r="AC3048" s="9">
        <v>164874.65</v>
      </c>
      <c r="AD3048" s="9"/>
      <c r="AG3048" s="315"/>
      <c r="AH3048" s="317"/>
      <c r="AI3048" s="317"/>
      <c r="AJ3048" s="317"/>
      <c r="AK3048" s="317"/>
      <c r="AL3048" s="315"/>
    </row>
    <row r="3049" spans="1:38">
      <c r="A3049" s="342"/>
      <c r="B3049" s="73"/>
      <c r="C3049" s="9" t="s">
        <v>278</v>
      </c>
      <c r="D3049" s="9"/>
      <c r="E3049" s="9" t="s">
        <v>164</v>
      </c>
      <c r="F3049" s="74"/>
      <c r="G3049" s="9"/>
      <c r="H3049" s="74">
        <f t="shared" si="224"/>
        <v>0</v>
      </c>
      <c r="I3049" s="9"/>
      <c r="J3049" s="76">
        <v>8.4</v>
      </c>
      <c r="K3049" s="9"/>
      <c r="L3049" s="315"/>
      <c r="M3049" s="9">
        <v>1</v>
      </c>
      <c r="N3049" s="35"/>
      <c r="O3049" s="315"/>
      <c r="P3049" s="75">
        <f t="shared" si="227"/>
        <v>8.4</v>
      </c>
      <c r="Q3049" s="9"/>
      <c r="R3049" s="9"/>
      <c r="S3049" s="9"/>
      <c r="T3049" s="78">
        <f t="shared" si="228"/>
        <v>0</v>
      </c>
      <c r="U3049" s="9"/>
      <c r="V3049" s="9"/>
      <c r="W3049" s="9"/>
      <c r="X3049" s="315"/>
      <c r="Y3049" s="9">
        <v>8.4</v>
      </c>
      <c r="Z3049" s="9">
        <f t="shared" si="225"/>
        <v>13.18</v>
      </c>
      <c r="AA3049" s="315"/>
      <c r="AB3049" s="9">
        <f t="shared" si="226"/>
        <v>7.87</v>
      </c>
      <c r="AC3049" s="9">
        <v>10.14</v>
      </c>
      <c r="AD3049" s="9"/>
      <c r="AG3049" s="315"/>
      <c r="AH3049" s="317"/>
      <c r="AI3049" s="317"/>
      <c r="AJ3049" s="317"/>
      <c r="AK3049" s="317"/>
      <c r="AL3049" s="315"/>
    </row>
    <row r="3050" spans="1:38">
      <c r="A3050" s="342"/>
      <c r="B3050" s="73"/>
      <c r="C3050" s="9" t="s">
        <v>278</v>
      </c>
      <c r="D3050" s="9"/>
      <c r="E3050" s="9" t="s">
        <v>276</v>
      </c>
      <c r="F3050" s="74">
        <v>907</v>
      </c>
      <c r="G3050" s="9"/>
      <c r="H3050" s="74">
        <f t="shared" si="224"/>
        <v>3</v>
      </c>
      <c r="I3050" s="9"/>
      <c r="J3050" s="76">
        <v>145.15</v>
      </c>
      <c r="K3050" s="9"/>
      <c r="L3050" s="315"/>
      <c r="M3050" s="9">
        <v>2</v>
      </c>
      <c r="N3050" s="35"/>
      <c r="O3050" s="315"/>
      <c r="P3050" s="75">
        <f t="shared" si="227"/>
        <v>72.575000000000003</v>
      </c>
      <c r="Q3050" s="9"/>
      <c r="R3050" s="9"/>
      <c r="S3050" s="9"/>
      <c r="T3050" s="78">
        <f t="shared" si="228"/>
        <v>453.5</v>
      </c>
      <c r="U3050" s="9"/>
      <c r="V3050" s="9"/>
      <c r="W3050" s="9"/>
      <c r="X3050" s="315"/>
      <c r="Y3050" s="9">
        <v>145.15</v>
      </c>
      <c r="Z3050" s="9">
        <f t="shared" si="225"/>
        <v>227.74</v>
      </c>
      <c r="AA3050" s="315"/>
      <c r="AB3050" s="9">
        <f t="shared" si="226"/>
        <v>135.96</v>
      </c>
      <c r="AC3050" s="9">
        <v>175.19</v>
      </c>
      <c r="AD3050" s="9"/>
      <c r="AG3050" s="315"/>
      <c r="AH3050" s="317"/>
      <c r="AI3050" s="317"/>
      <c r="AJ3050" s="317"/>
      <c r="AK3050" s="317"/>
      <c r="AL3050" s="315"/>
    </row>
    <row r="3051" spans="1:38">
      <c r="A3051" s="342"/>
      <c r="B3051" s="73"/>
      <c r="C3051" s="9" t="s">
        <v>279</v>
      </c>
      <c r="D3051" s="9"/>
      <c r="E3051" s="9" t="s">
        <v>190</v>
      </c>
      <c r="F3051" s="74">
        <v>723</v>
      </c>
      <c r="G3051" s="9"/>
      <c r="H3051" s="74">
        <f t="shared" si="224"/>
        <v>2</v>
      </c>
      <c r="I3051" s="9"/>
      <c r="J3051" s="76">
        <v>82.1</v>
      </c>
      <c r="K3051" s="9"/>
      <c r="L3051" s="315"/>
      <c r="M3051" s="9">
        <v>2</v>
      </c>
      <c r="N3051" s="35"/>
      <c r="O3051" s="315"/>
      <c r="P3051" s="75">
        <f t="shared" si="227"/>
        <v>41.05</v>
      </c>
      <c r="Q3051" s="9"/>
      <c r="R3051" s="9"/>
      <c r="S3051" s="9"/>
      <c r="T3051" s="78">
        <f t="shared" si="228"/>
        <v>361.5</v>
      </c>
      <c r="U3051" s="9"/>
      <c r="V3051" s="9"/>
      <c r="W3051" s="9"/>
      <c r="X3051" s="315"/>
      <c r="Y3051" s="9">
        <v>82.1</v>
      </c>
      <c r="Z3051" s="9">
        <f t="shared" si="225"/>
        <v>128.81</v>
      </c>
      <c r="AA3051" s="315"/>
      <c r="AB3051" s="9">
        <f t="shared" si="226"/>
        <v>76.900000000000006</v>
      </c>
      <c r="AC3051" s="9">
        <v>99.09</v>
      </c>
      <c r="AD3051" s="9"/>
      <c r="AG3051" s="315"/>
      <c r="AH3051" s="317"/>
      <c r="AI3051" s="317"/>
      <c r="AJ3051" s="317"/>
      <c r="AK3051" s="317"/>
      <c r="AL3051" s="315"/>
    </row>
    <row r="3052" spans="1:38">
      <c r="A3052" s="342"/>
      <c r="B3052" s="73"/>
      <c r="C3052" s="9" t="s">
        <v>280</v>
      </c>
      <c r="D3052" s="9"/>
      <c r="E3052" s="9" t="s">
        <v>54</v>
      </c>
      <c r="F3052" s="74">
        <v>1345</v>
      </c>
      <c r="G3052" s="9"/>
      <c r="H3052" s="74">
        <f t="shared" si="224"/>
        <v>4</v>
      </c>
      <c r="I3052" s="9"/>
      <c r="J3052" s="76">
        <v>230</v>
      </c>
      <c r="K3052" s="9"/>
      <c r="L3052" s="315"/>
      <c r="M3052" s="9">
        <v>2</v>
      </c>
      <c r="N3052" s="35"/>
      <c r="O3052" s="315"/>
      <c r="P3052" s="75">
        <f t="shared" si="227"/>
        <v>115</v>
      </c>
      <c r="Q3052" s="9"/>
      <c r="R3052" s="9"/>
      <c r="S3052" s="9"/>
      <c r="T3052" s="78">
        <f t="shared" si="228"/>
        <v>672.5</v>
      </c>
      <c r="U3052" s="9"/>
      <c r="V3052" s="9"/>
      <c r="W3052" s="9"/>
      <c r="X3052" s="315"/>
      <c r="Y3052" s="9">
        <v>230</v>
      </c>
      <c r="Z3052" s="9">
        <f t="shared" si="225"/>
        <v>360.87</v>
      </c>
      <c r="AA3052" s="315"/>
      <c r="AB3052" s="9">
        <f t="shared" si="226"/>
        <v>215.44</v>
      </c>
      <c r="AC3052" s="9">
        <v>277.61</v>
      </c>
      <c r="AD3052" s="9"/>
      <c r="AG3052" s="315"/>
      <c r="AH3052" s="317"/>
      <c r="AI3052" s="317"/>
      <c r="AJ3052" s="317"/>
      <c r="AK3052" s="317"/>
      <c r="AL3052" s="315"/>
    </row>
    <row r="3053" spans="1:38">
      <c r="A3053" s="342"/>
      <c r="B3053" s="73"/>
      <c r="C3053" s="9" t="s">
        <v>280</v>
      </c>
      <c r="D3053" s="9"/>
      <c r="E3053" s="9" t="s">
        <v>56</v>
      </c>
      <c r="F3053" s="74">
        <v>1348843</v>
      </c>
      <c r="G3053" s="9"/>
      <c r="H3053" s="74">
        <f t="shared" ref="H3053:H3116" si="229">ROUND($H$3385*F3053/$F$3385,0)</f>
        <v>4358</v>
      </c>
      <c r="I3053" s="9"/>
      <c r="J3053" s="76">
        <v>107657.09999999992</v>
      </c>
      <c r="K3053" s="9"/>
      <c r="L3053" s="315"/>
      <c r="M3053" s="9">
        <v>358</v>
      </c>
      <c r="N3053" s="35"/>
      <c r="O3053" s="315"/>
      <c r="P3053" s="75">
        <f t="shared" si="227"/>
        <v>300.7181564245808</v>
      </c>
      <c r="Q3053" s="9"/>
      <c r="R3053" s="9"/>
      <c r="S3053" s="9"/>
      <c r="T3053" s="78">
        <f t="shared" si="228"/>
        <v>3767.7178770949722</v>
      </c>
      <c r="U3053" s="9"/>
      <c r="V3053" s="9"/>
      <c r="W3053" s="9"/>
      <c r="X3053" s="315"/>
      <c r="Y3053" s="9">
        <v>107657.09999999992</v>
      </c>
      <c r="Z3053" s="9">
        <f t="shared" ref="Z3053:Z3116" si="230">ROUND($Z$3385*Y3053/$Y$3385,2)</f>
        <v>168912.61</v>
      </c>
      <c r="AA3053" s="315"/>
      <c r="AB3053" s="9">
        <f t="shared" ref="AB3053:AB3116" si="231">ROUND($AB$3385*Y3053/$Y$3385,2)</f>
        <v>100841.43</v>
      </c>
      <c r="AC3053" s="9">
        <v>129939.88</v>
      </c>
      <c r="AD3053" s="9"/>
      <c r="AG3053" s="315"/>
      <c r="AH3053" s="317"/>
      <c r="AI3053" s="317"/>
      <c r="AJ3053" s="317"/>
      <c r="AK3053" s="317"/>
      <c r="AL3053" s="315"/>
    </row>
    <row r="3054" spans="1:38">
      <c r="A3054" s="342"/>
      <c r="B3054" s="73"/>
      <c r="C3054" s="9" t="s">
        <v>280</v>
      </c>
      <c r="D3054" s="9"/>
      <c r="E3054" s="9" t="s">
        <v>159</v>
      </c>
      <c r="F3054" s="74">
        <v>815</v>
      </c>
      <c r="G3054" s="9"/>
      <c r="H3054" s="74">
        <f t="shared" si="229"/>
        <v>3</v>
      </c>
      <c r="I3054" s="9"/>
      <c r="J3054" s="76">
        <v>141.27000000000001</v>
      </c>
      <c r="K3054" s="9"/>
      <c r="L3054" s="315"/>
      <c r="M3054" s="9">
        <v>1</v>
      </c>
      <c r="N3054" s="35"/>
      <c r="O3054" s="315"/>
      <c r="P3054" s="75">
        <f t="shared" ref="P3054:P3117" si="232">J3054/M3054</f>
        <v>141.27000000000001</v>
      </c>
      <c r="Q3054" s="9"/>
      <c r="R3054" s="9"/>
      <c r="S3054" s="9"/>
      <c r="T3054" s="78">
        <f t="shared" ref="T3054:T3117" si="233">F3054/M3054</f>
        <v>815</v>
      </c>
      <c r="U3054" s="9"/>
      <c r="V3054" s="9"/>
      <c r="W3054" s="9"/>
      <c r="X3054" s="315"/>
      <c r="Y3054" s="9">
        <v>141.27000000000001</v>
      </c>
      <c r="Z3054" s="9">
        <f t="shared" si="230"/>
        <v>221.65</v>
      </c>
      <c r="AA3054" s="315"/>
      <c r="AB3054" s="9">
        <f t="shared" si="231"/>
        <v>132.33000000000001</v>
      </c>
      <c r="AC3054" s="9">
        <v>170.51</v>
      </c>
      <c r="AD3054" s="9"/>
      <c r="AG3054" s="315"/>
      <c r="AH3054" s="317"/>
      <c r="AI3054" s="317"/>
      <c r="AJ3054" s="317"/>
      <c r="AK3054" s="317"/>
      <c r="AL3054" s="315"/>
    </row>
    <row r="3055" spans="1:38">
      <c r="A3055" s="342"/>
      <c r="B3055" s="73"/>
      <c r="C3055" s="9" t="s">
        <v>283</v>
      </c>
      <c r="D3055" s="9"/>
      <c r="E3055" s="9" t="s">
        <v>284</v>
      </c>
      <c r="F3055" s="74">
        <v>1117</v>
      </c>
      <c r="G3055" s="9"/>
      <c r="H3055" s="74">
        <f t="shared" si="229"/>
        <v>4</v>
      </c>
      <c r="I3055" s="9"/>
      <c r="J3055" s="76">
        <v>256.84000000000003</v>
      </c>
      <c r="K3055" s="9"/>
      <c r="L3055" s="315"/>
      <c r="M3055" s="9">
        <v>9</v>
      </c>
      <c r="N3055" s="35"/>
      <c r="O3055" s="315"/>
      <c r="P3055" s="75">
        <f t="shared" si="232"/>
        <v>28.53777777777778</v>
      </c>
      <c r="Q3055" s="9"/>
      <c r="R3055" s="9"/>
      <c r="S3055" s="9"/>
      <c r="T3055" s="78">
        <f t="shared" si="233"/>
        <v>124.11111111111111</v>
      </c>
      <c r="U3055" s="9"/>
      <c r="V3055" s="9"/>
      <c r="W3055" s="9"/>
      <c r="X3055" s="315"/>
      <c r="Y3055" s="9">
        <v>256.84000000000003</v>
      </c>
      <c r="Z3055" s="9">
        <f t="shared" si="230"/>
        <v>402.98</v>
      </c>
      <c r="AA3055" s="315"/>
      <c r="AB3055" s="9">
        <f t="shared" si="231"/>
        <v>240.58</v>
      </c>
      <c r="AC3055" s="9">
        <v>310</v>
      </c>
      <c r="AD3055" s="9"/>
      <c r="AG3055" s="315"/>
      <c r="AH3055" s="317"/>
      <c r="AI3055" s="317"/>
      <c r="AJ3055" s="317"/>
      <c r="AK3055" s="317"/>
      <c r="AL3055" s="315"/>
    </row>
    <row r="3056" spans="1:38">
      <c r="A3056" s="342"/>
      <c r="B3056" s="73"/>
      <c r="C3056" s="9" t="s">
        <v>285</v>
      </c>
      <c r="D3056" s="9"/>
      <c r="E3056" s="9" t="s">
        <v>200</v>
      </c>
      <c r="F3056" s="74">
        <v>175327</v>
      </c>
      <c r="G3056" s="9"/>
      <c r="H3056" s="74">
        <f t="shared" si="229"/>
        <v>567</v>
      </c>
      <c r="I3056" s="9"/>
      <c r="J3056" s="76">
        <v>19759.469999999994</v>
      </c>
      <c r="K3056" s="9"/>
      <c r="L3056" s="315"/>
      <c r="M3056" s="9">
        <v>145</v>
      </c>
      <c r="N3056" s="35"/>
      <c r="O3056" s="315"/>
      <c r="P3056" s="75">
        <f t="shared" si="232"/>
        <v>136.27220689655169</v>
      </c>
      <c r="Q3056" s="9"/>
      <c r="R3056" s="9"/>
      <c r="S3056" s="9"/>
      <c r="T3056" s="78">
        <f t="shared" si="233"/>
        <v>1209.1517241379311</v>
      </c>
      <c r="U3056" s="9"/>
      <c r="V3056" s="9"/>
      <c r="W3056" s="9"/>
      <c r="X3056" s="315"/>
      <c r="Y3056" s="9">
        <v>19759.469999999994</v>
      </c>
      <c r="Z3056" s="9">
        <f t="shared" si="230"/>
        <v>31002.36</v>
      </c>
      <c r="AA3056" s="315"/>
      <c r="AB3056" s="9">
        <f t="shared" si="231"/>
        <v>18508.52</v>
      </c>
      <c r="AC3056" s="9">
        <v>23849.27</v>
      </c>
      <c r="AD3056" s="9"/>
      <c r="AG3056" s="315"/>
      <c r="AH3056" s="317"/>
      <c r="AI3056" s="317"/>
      <c r="AJ3056" s="317"/>
      <c r="AK3056" s="317"/>
      <c r="AL3056" s="315"/>
    </row>
    <row r="3057" spans="1:38">
      <c r="A3057" s="342"/>
      <c r="B3057" s="73"/>
      <c r="C3057" s="9" t="s">
        <v>286</v>
      </c>
      <c r="D3057" s="9"/>
      <c r="E3057" s="9" t="s">
        <v>287</v>
      </c>
      <c r="F3057" s="74">
        <v>1253118</v>
      </c>
      <c r="G3057" s="9"/>
      <c r="H3057" s="74">
        <f t="shared" si="229"/>
        <v>4049</v>
      </c>
      <c r="I3057" s="9"/>
      <c r="J3057" s="76">
        <v>131919.1</v>
      </c>
      <c r="K3057" s="9"/>
      <c r="L3057" s="315"/>
      <c r="M3057" s="9">
        <v>249</v>
      </c>
      <c r="N3057" s="35"/>
      <c r="O3057" s="315"/>
      <c r="P3057" s="75">
        <f t="shared" si="232"/>
        <v>529.79558232931731</v>
      </c>
      <c r="Q3057" s="9"/>
      <c r="R3057" s="9"/>
      <c r="S3057" s="9"/>
      <c r="T3057" s="78">
        <f t="shared" si="233"/>
        <v>5032.6024096385545</v>
      </c>
      <c r="U3057" s="9"/>
      <c r="V3057" s="9"/>
      <c r="W3057" s="9"/>
      <c r="X3057" s="315"/>
      <c r="Y3057" s="9">
        <v>131919.1</v>
      </c>
      <c r="Z3057" s="9">
        <f t="shared" si="230"/>
        <v>206979.38</v>
      </c>
      <c r="AA3057" s="315"/>
      <c r="AB3057" s="9">
        <f t="shared" si="231"/>
        <v>123567.43</v>
      </c>
      <c r="AC3057" s="9">
        <v>159223.60999999999</v>
      </c>
      <c r="AD3057" s="9"/>
      <c r="AG3057" s="315"/>
      <c r="AH3057" s="317"/>
      <c r="AI3057" s="317"/>
      <c r="AJ3057" s="317"/>
      <c r="AK3057" s="317"/>
      <c r="AL3057" s="315"/>
    </row>
    <row r="3058" spans="1:38">
      <c r="A3058" s="342"/>
      <c r="B3058" s="73"/>
      <c r="C3058" s="9" t="s">
        <v>288</v>
      </c>
      <c r="D3058" s="9"/>
      <c r="E3058" s="9" t="s">
        <v>289</v>
      </c>
      <c r="F3058" s="74">
        <v>1648385</v>
      </c>
      <c r="G3058" s="9"/>
      <c r="H3058" s="74">
        <f t="shared" si="229"/>
        <v>5326</v>
      </c>
      <c r="I3058" s="9"/>
      <c r="J3058" s="76">
        <v>116675.20999999996</v>
      </c>
      <c r="K3058" s="9"/>
      <c r="L3058" s="315"/>
      <c r="M3058" s="9">
        <v>235</v>
      </c>
      <c r="N3058" s="35"/>
      <c r="O3058" s="315"/>
      <c r="P3058" s="75">
        <f t="shared" si="232"/>
        <v>496.49025531914879</v>
      </c>
      <c r="Q3058" s="9"/>
      <c r="R3058" s="9"/>
      <c r="S3058" s="9"/>
      <c r="T3058" s="78">
        <f t="shared" si="233"/>
        <v>7014.4042553191493</v>
      </c>
      <c r="U3058" s="9"/>
      <c r="V3058" s="9"/>
      <c r="W3058" s="9"/>
      <c r="X3058" s="315"/>
      <c r="Y3058" s="9">
        <v>116675.20999999996</v>
      </c>
      <c r="Z3058" s="9">
        <f t="shared" si="230"/>
        <v>183061.91</v>
      </c>
      <c r="AA3058" s="315"/>
      <c r="AB3058" s="9">
        <f t="shared" si="231"/>
        <v>109288.62</v>
      </c>
      <c r="AC3058" s="9">
        <v>140824.54999999999</v>
      </c>
      <c r="AD3058" s="9"/>
      <c r="AG3058" s="315"/>
      <c r="AH3058" s="317"/>
      <c r="AI3058" s="317"/>
      <c r="AJ3058" s="317"/>
      <c r="AK3058" s="317"/>
      <c r="AL3058" s="315"/>
    </row>
    <row r="3059" spans="1:38">
      <c r="A3059" s="342"/>
      <c r="B3059" s="73"/>
      <c r="C3059" s="9" t="s">
        <v>290</v>
      </c>
      <c r="D3059" s="9"/>
      <c r="E3059" s="9" t="s">
        <v>589</v>
      </c>
      <c r="F3059" s="74">
        <v>369</v>
      </c>
      <c r="G3059" s="9"/>
      <c r="H3059" s="74">
        <f t="shared" si="229"/>
        <v>1</v>
      </c>
      <c r="I3059" s="9"/>
      <c r="J3059" s="76">
        <v>60.45</v>
      </c>
      <c r="K3059" s="9"/>
      <c r="L3059" s="315"/>
      <c r="M3059" s="9">
        <v>1</v>
      </c>
      <c r="N3059" s="35"/>
      <c r="O3059" s="315"/>
      <c r="P3059" s="75">
        <f t="shared" si="232"/>
        <v>60.45</v>
      </c>
      <c r="Q3059" s="9"/>
      <c r="R3059" s="9"/>
      <c r="S3059" s="9"/>
      <c r="T3059" s="78">
        <f t="shared" si="233"/>
        <v>369</v>
      </c>
      <c r="U3059" s="9"/>
      <c r="V3059" s="9"/>
      <c r="W3059" s="9"/>
      <c r="X3059" s="315"/>
      <c r="Y3059" s="9">
        <v>60.45</v>
      </c>
      <c r="Z3059" s="9">
        <f t="shared" si="230"/>
        <v>94.85</v>
      </c>
      <c r="AA3059" s="315"/>
      <c r="AB3059" s="9">
        <f t="shared" si="231"/>
        <v>56.62</v>
      </c>
      <c r="AC3059" s="9">
        <v>72.959999999999994</v>
      </c>
      <c r="AD3059" s="9"/>
      <c r="AG3059" s="315"/>
      <c r="AH3059" s="317"/>
      <c r="AI3059" s="317"/>
      <c r="AJ3059" s="317"/>
      <c r="AK3059" s="317"/>
      <c r="AL3059" s="315"/>
    </row>
    <row r="3060" spans="1:38">
      <c r="A3060" s="342"/>
      <c r="B3060" s="73"/>
      <c r="C3060" s="9" t="s">
        <v>290</v>
      </c>
      <c r="D3060" s="9"/>
      <c r="E3060" s="9" t="s">
        <v>83</v>
      </c>
      <c r="F3060" s="74">
        <v>6951658</v>
      </c>
      <c r="G3060" s="9"/>
      <c r="H3060" s="74">
        <f t="shared" si="229"/>
        <v>22462</v>
      </c>
      <c r="I3060" s="9"/>
      <c r="J3060" s="76">
        <v>612883.17999999993</v>
      </c>
      <c r="K3060" s="9"/>
      <c r="L3060" s="315"/>
      <c r="M3060" s="9">
        <v>1160</v>
      </c>
      <c r="N3060" s="35"/>
      <c r="O3060" s="315"/>
      <c r="P3060" s="75">
        <f t="shared" si="232"/>
        <v>528.34756896551721</v>
      </c>
      <c r="Q3060" s="9"/>
      <c r="R3060" s="9"/>
      <c r="S3060" s="9"/>
      <c r="T3060" s="78">
        <f t="shared" si="233"/>
        <v>5992.8086206896551</v>
      </c>
      <c r="U3060" s="9"/>
      <c r="V3060" s="9"/>
      <c r="W3060" s="9"/>
      <c r="X3060" s="315"/>
      <c r="Y3060" s="9">
        <v>612883.17999999993</v>
      </c>
      <c r="Z3060" s="9">
        <f t="shared" si="230"/>
        <v>961605.86</v>
      </c>
      <c r="AA3060" s="315"/>
      <c r="AB3060" s="9">
        <f t="shared" si="231"/>
        <v>574082.14</v>
      </c>
      <c r="AC3060" s="9">
        <v>739737.24</v>
      </c>
      <c r="AD3060" s="9"/>
      <c r="AG3060" s="315"/>
      <c r="AH3060" s="317"/>
      <c r="AI3060" s="317"/>
      <c r="AJ3060" s="317"/>
      <c r="AK3060" s="317"/>
      <c r="AL3060" s="315"/>
    </row>
    <row r="3061" spans="1:38">
      <c r="A3061" s="342"/>
      <c r="B3061" s="73"/>
      <c r="C3061" s="9" t="s">
        <v>590</v>
      </c>
      <c r="D3061" s="9"/>
      <c r="E3061" s="9" t="s">
        <v>121</v>
      </c>
      <c r="F3061" s="74">
        <v>752</v>
      </c>
      <c r="G3061" s="9"/>
      <c r="H3061" s="74">
        <f t="shared" si="229"/>
        <v>2</v>
      </c>
      <c r="I3061" s="9"/>
      <c r="J3061" s="76">
        <v>123.55</v>
      </c>
      <c r="K3061" s="9"/>
      <c r="L3061" s="315"/>
      <c r="M3061" s="9">
        <v>1</v>
      </c>
      <c r="N3061" s="35"/>
      <c r="O3061" s="315"/>
      <c r="P3061" s="75">
        <f t="shared" si="232"/>
        <v>123.55</v>
      </c>
      <c r="Q3061" s="9"/>
      <c r="R3061" s="9"/>
      <c r="S3061" s="9"/>
      <c r="T3061" s="78">
        <f t="shared" si="233"/>
        <v>752</v>
      </c>
      <c r="U3061" s="9"/>
      <c r="V3061" s="9"/>
      <c r="W3061" s="9"/>
      <c r="X3061" s="315"/>
      <c r="Y3061" s="9">
        <v>123.55</v>
      </c>
      <c r="Z3061" s="9">
        <f t="shared" si="230"/>
        <v>193.85</v>
      </c>
      <c r="AA3061" s="315"/>
      <c r="AB3061" s="9">
        <f t="shared" si="231"/>
        <v>115.73</v>
      </c>
      <c r="AC3061" s="9">
        <v>149.12</v>
      </c>
      <c r="AD3061" s="9"/>
      <c r="AG3061" s="315"/>
      <c r="AH3061" s="317"/>
      <c r="AI3061" s="317"/>
      <c r="AJ3061" s="317"/>
      <c r="AK3061" s="317"/>
      <c r="AL3061" s="315"/>
    </row>
    <row r="3062" spans="1:38">
      <c r="A3062" s="342"/>
      <c r="B3062" s="73"/>
      <c r="C3062" s="9" t="s">
        <v>590</v>
      </c>
      <c r="D3062" s="9"/>
      <c r="E3062" s="9" t="s">
        <v>192</v>
      </c>
      <c r="F3062" s="74">
        <v>9900</v>
      </c>
      <c r="G3062" s="9"/>
      <c r="H3062" s="74">
        <f t="shared" si="229"/>
        <v>32</v>
      </c>
      <c r="I3062" s="9"/>
      <c r="J3062" s="76">
        <v>1453.33</v>
      </c>
      <c r="K3062" s="9"/>
      <c r="L3062" s="315"/>
      <c r="M3062" s="9">
        <v>1</v>
      </c>
      <c r="N3062" s="35"/>
      <c r="O3062" s="315"/>
      <c r="P3062" s="75">
        <f t="shared" si="232"/>
        <v>1453.33</v>
      </c>
      <c r="Q3062" s="9"/>
      <c r="R3062" s="9"/>
      <c r="S3062" s="9"/>
      <c r="T3062" s="78">
        <f t="shared" si="233"/>
        <v>9900</v>
      </c>
      <c r="U3062" s="9"/>
      <c r="V3062" s="9"/>
      <c r="W3062" s="9"/>
      <c r="X3062" s="315"/>
      <c r="Y3062" s="9">
        <v>1453.33</v>
      </c>
      <c r="Z3062" s="9">
        <f t="shared" si="230"/>
        <v>2280.2600000000002</v>
      </c>
      <c r="AA3062" s="315"/>
      <c r="AB3062" s="9">
        <f t="shared" si="231"/>
        <v>1361.32</v>
      </c>
      <c r="AC3062" s="9">
        <v>1754.14</v>
      </c>
      <c r="AD3062" s="9"/>
      <c r="AG3062" s="315"/>
      <c r="AH3062" s="317"/>
      <c r="AI3062" s="317"/>
      <c r="AJ3062" s="317"/>
      <c r="AK3062" s="317"/>
      <c r="AL3062" s="315"/>
    </row>
    <row r="3063" spans="1:38">
      <c r="A3063" s="342"/>
      <c r="B3063" s="73"/>
      <c r="C3063" s="9" t="s">
        <v>292</v>
      </c>
      <c r="D3063" s="9"/>
      <c r="E3063" s="9" t="s">
        <v>88</v>
      </c>
      <c r="F3063" s="74">
        <v>1061</v>
      </c>
      <c r="G3063" s="9"/>
      <c r="H3063" s="74">
        <f t="shared" si="229"/>
        <v>3</v>
      </c>
      <c r="I3063" s="9"/>
      <c r="J3063" s="76">
        <v>177.39</v>
      </c>
      <c r="K3063" s="9"/>
      <c r="L3063" s="315"/>
      <c r="M3063" s="9">
        <v>4</v>
      </c>
      <c r="N3063" s="35"/>
      <c r="O3063" s="315"/>
      <c r="P3063" s="75">
        <f t="shared" si="232"/>
        <v>44.347499999999997</v>
      </c>
      <c r="Q3063" s="9"/>
      <c r="R3063" s="9"/>
      <c r="S3063" s="9"/>
      <c r="T3063" s="78">
        <f t="shared" si="233"/>
        <v>265.25</v>
      </c>
      <c r="U3063" s="9"/>
      <c r="V3063" s="9"/>
      <c r="W3063" s="9"/>
      <c r="X3063" s="315"/>
      <c r="Y3063" s="9">
        <v>177.39</v>
      </c>
      <c r="Z3063" s="9">
        <f t="shared" si="230"/>
        <v>278.32</v>
      </c>
      <c r="AA3063" s="315"/>
      <c r="AB3063" s="9">
        <f t="shared" si="231"/>
        <v>166.16</v>
      </c>
      <c r="AC3063" s="9">
        <v>214.11</v>
      </c>
      <c r="AD3063" s="9"/>
      <c r="AG3063" s="315"/>
      <c r="AH3063" s="317"/>
      <c r="AI3063" s="317"/>
      <c r="AJ3063" s="317"/>
      <c r="AK3063" s="317"/>
      <c r="AL3063" s="315"/>
    </row>
    <row r="3064" spans="1:38">
      <c r="A3064" s="342"/>
      <c r="B3064" s="73"/>
      <c r="C3064" s="9" t="s">
        <v>292</v>
      </c>
      <c r="D3064" s="9"/>
      <c r="E3064" s="9" t="s">
        <v>293</v>
      </c>
      <c r="F3064" s="74">
        <v>48662</v>
      </c>
      <c r="G3064" s="9"/>
      <c r="H3064" s="74">
        <f t="shared" si="229"/>
        <v>157</v>
      </c>
      <c r="I3064" s="9"/>
      <c r="J3064" s="76">
        <v>6455.8799999999992</v>
      </c>
      <c r="K3064" s="9"/>
      <c r="L3064" s="315"/>
      <c r="M3064" s="9">
        <v>65</v>
      </c>
      <c r="N3064" s="35"/>
      <c r="O3064" s="315"/>
      <c r="P3064" s="75">
        <f t="shared" si="232"/>
        <v>99.321230769230752</v>
      </c>
      <c r="Q3064" s="9"/>
      <c r="R3064" s="9"/>
      <c r="S3064" s="9"/>
      <c r="T3064" s="78">
        <f t="shared" si="233"/>
        <v>748.64615384615388</v>
      </c>
      <c r="U3064" s="9"/>
      <c r="V3064" s="9"/>
      <c r="W3064" s="9"/>
      <c r="X3064" s="315"/>
      <c r="Y3064" s="9">
        <v>6455.8799999999992</v>
      </c>
      <c r="Z3064" s="9">
        <f t="shared" si="230"/>
        <v>10129.19</v>
      </c>
      <c r="AA3064" s="315"/>
      <c r="AB3064" s="9">
        <f t="shared" si="231"/>
        <v>6047.16</v>
      </c>
      <c r="AC3064" s="9">
        <v>7792.11</v>
      </c>
      <c r="AD3064" s="9"/>
      <c r="AG3064" s="315"/>
      <c r="AH3064" s="317"/>
      <c r="AI3064" s="317"/>
      <c r="AJ3064" s="317"/>
      <c r="AK3064" s="317"/>
      <c r="AL3064" s="315"/>
    </row>
    <row r="3065" spans="1:38">
      <c r="A3065" s="342"/>
      <c r="B3065" s="73"/>
      <c r="C3065" s="9" t="s">
        <v>294</v>
      </c>
      <c r="D3065" s="9"/>
      <c r="E3065" s="9" t="s">
        <v>135</v>
      </c>
      <c r="F3065" s="74">
        <v>2639</v>
      </c>
      <c r="G3065" s="9"/>
      <c r="H3065" s="74">
        <f t="shared" si="229"/>
        <v>9</v>
      </c>
      <c r="I3065" s="9"/>
      <c r="J3065" s="76">
        <v>456.71</v>
      </c>
      <c r="K3065" s="9"/>
      <c r="L3065" s="315"/>
      <c r="M3065" s="9">
        <v>10</v>
      </c>
      <c r="N3065" s="35"/>
      <c r="O3065" s="315"/>
      <c r="P3065" s="75">
        <f t="shared" si="232"/>
        <v>45.670999999999999</v>
      </c>
      <c r="Q3065" s="9"/>
      <c r="R3065" s="9"/>
      <c r="S3065" s="9"/>
      <c r="T3065" s="78">
        <f t="shared" si="233"/>
        <v>263.89999999999998</v>
      </c>
      <c r="U3065" s="9"/>
      <c r="V3065" s="9"/>
      <c r="W3065" s="9"/>
      <c r="X3065" s="315"/>
      <c r="Y3065" s="9">
        <v>456.71</v>
      </c>
      <c r="Z3065" s="9">
        <f t="shared" si="230"/>
        <v>716.57</v>
      </c>
      <c r="AA3065" s="315"/>
      <c r="AB3065" s="9">
        <f t="shared" si="231"/>
        <v>427.8</v>
      </c>
      <c r="AC3065" s="9">
        <v>551.24</v>
      </c>
      <c r="AD3065" s="9"/>
      <c r="AG3065" s="315"/>
      <c r="AH3065" s="317"/>
      <c r="AI3065" s="317"/>
      <c r="AJ3065" s="317"/>
      <c r="AK3065" s="317"/>
      <c r="AL3065" s="315"/>
    </row>
    <row r="3066" spans="1:38">
      <c r="A3066" s="342"/>
      <c r="B3066" s="73"/>
      <c r="C3066" s="9" t="s">
        <v>295</v>
      </c>
      <c r="D3066" s="9"/>
      <c r="E3066" s="9" t="s">
        <v>157</v>
      </c>
      <c r="F3066" s="74">
        <v>13285</v>
      </c>
      <c r="G3066" s="9"/>
      <c r="H3066" s="74">
        <f t="shared" si="229"/>
        <v>43</v>
      </c>
      <c r="I3066" s="9"/>
      <c r="J3066" s="76">
        <v>1384.14</v>
      </c>
      <c r="K3066" s="9"/>
      <c r="L3066" s="315"/>
      <c r="M3066" s="9">
        <v>17</v>
      </c>
      <c r="N3066" s="35"/>
      <c r="O3066" s="315"/>
      <c r="P3066" s="75">
        <f t="shared" si="232"/>
        <v>81.42</v>
      </c>
      <c r="Q3066" s="9"/>
      <c r="R3066" s="9"/>
      <c r="S3066" s="9"/>
      <c r="T3066" s="78">
        <f t="shared" si="233"/>
        <v>781.47058823529414</v>
      </c>
      <c r="U3066" s="9"/>
      <c r="V3066" s="9"/>
      <c r="W3066" s="9"/>
      <c r="X3066" s="315"/>
      <c r="Y3066" s="9">
        <v>1384.14</v>
      </c>
      <c r="Z3066" s="9">
        <f t="shared" si="230"/>
        <v>2171.6999999999998</v>
      </c>
      <c r="AA3066" s="315"/>
      <c r="AB3066" s="9">
        <f t="shared" si="231"/>
        <v>1296.51</v>
      </c>
      <c r="AC3066" s="9">
        <v>1670.63</v>
      </c>
      <c r="AD3066" s="9"/>
      <c r="AG3066" s="315"/>
      <c r="AH3066" s="317"/>
      <c r="AI3066" s="317"/>
      <c r="AJ3066" s="317"/>
      <c r="AK3066" s="317"/>
      <c r="AL3066" s="315"/>
    </row>
    <row r="3067" spans="1:38">
      <c r="A3067" s="342"/>
      <c r="B3067" s="73"/>
      <c r="C3067" s="9" t="s">
        <v>296</v>
      </c>
      <c r="D3067" s="9"/>
      <c r="E3067" s="9" t="s">
        <v>200</v>
      </c>
      <c r="F3067" s="74">
        <v>22931</v>
      </c>
      <c r="G3067" s="9"/>
      <c r="H3067" s="74">
        <f t="shared" si="229"/>
        <v>74</v>
      </c>
      <c r="I3067" s="9"/>
      <c r="J3067" s="76">
        <v>2794.4100000000003</v>
      </c>
      <c r="K3067" s="9"/>
      <c r="L3067" s="315"/>
      <c r="M3067" s="9">
        <v>47</v>
      </c>
      <c r="N3067" s="35"/>
      <c r="O3067" s="315"/>
      <c r="P3067" s="75">
        <f t="shared" si="232"/>
        <v>59.455531914893626</v>
      </c>
      <c r="Q3067" s="9"/>
      <c r="R3067" s="9"/>
      <c r="S3067" s="9"/>
      <c r="T3067" s="78">
        <f t="shared" si="233"/>
        <v>487.89361702127661</v>
      </c>
      <c r="U3067" s="9"/>
      <c r="V3067" s="9"/>
      <c r="W3067" s="9"/>
      <c r="X3067" s="315"/>
      <c r="Y3067" s="9">
        <v>2794.4100000000003</v>
      </c>
      <c r="Z3067" s="9">
        <f t="shared" si="230"/>
        <v>4384.3900000000003</v>
      </c>
      <c r="AA3067" s="315"/>
      <c r="AB3067" s="9">
        <f t="shared" si="231"/>
        <v>2617.5</v>
      </c>
      <c r="AC3067" s="9">
        <v>3372.79</v>
      </c>
      <c r="AD3067" s="9"/>
      <c r="AG3067" s="315"/>
      <c r="AH3067" s="317"/>
      <c r="AI3067" s="317"/>
      <c r="AJ3067" s="317"/>
      <c r="AK3067" s="317"/>
      <c r="AL3067" s="315"/>
    </row>
    <row r="3068" spans="1:38">
      <c r="A3068" s="342"/>
      <c r="B3068" s="73"/>
      <c r="C3068" s="9" t="s">
        <v>297</v>
      </c>
      <c r="D3068" s="9"/>
      <c r="E3068" s="9" t="s">
        <v>88</v>
      </c>
      <c r="F3068" s="74">
        <v>517</v>
      </c>
      <c r="G3068" s="9"/>
      <c r="H3068" s="74">
        <f t="shared" si="229"/>
        <v>2</v>
      </c>
      <c r="I3068" s="9"/>
      <c r="J3068" s="76">
        <v>107.51</v>
      </c>
      <c r="K3068" s="9"/>
      <c r="L3068" s="315"/>
      <c r="M3068" s="9">
        <v>1</v>
      </c>
      <c r="N3068" s="35"/>
      <c r="O3068" s="315"/>
      <c r="P3068" s="75">
        <f t="shared" si="232"/>
        <v>107.51</v>
      </c>
      <c r="Q3068" s="9"/>
      <c r="R3068" s="9"/>
      <c r="S3068" s="9"/>
      <c r="T3068" s="78">
        <f t="shared" si="233"/>
        <v>517</v>
      </c>
      <c r="U3068" s="9"/>
      <c r="V3068" s="9"/>
      <c r="W3068" s="9"/>
      <c r="X3068" s="315"/>
      <c r="Y3068" s="9">
        <v>107.51</v>
      </c>
      <c r="Z3068" s="9">
        <f t="shared" si="230"/>
        <v>168.68</v>
      </c>
      <c r="AA3068" s="315"/>
      <c r="AB3068" s="9">
        <f t="shared" si="231"/>
        <v>100.7</v>
      </c>
      <c r="AC3068" s="9">
        <v>129.76</v>
      </c>
      <c r="AD3068" s="9"/>
      <c r="AG3068" s="315"/>
      <c r="AH3068" s="317"/>
      <c r="AI3068" s="317"/>
      <c r="AJ3068" s="317"/>
      <c r="AK3068" s="317"/>
      <c r="AL3068" s="315"/>
    </row>
    <row r="3069" spans="1:38">
      <c r="A3069" s="342"/>
      <c r="B3069" s="73"/>
      <c r="C3069" s="9" t="s">
        <v>297</v>
      </c>
      <c r="D3069" s="9"/>
      <c r="E3069" s="9" t="s">
        <v>298</v>
      </c>
      <c r="F3069" s="74">
        <v>66809</v>
      </c>
      <c r="G3069" s="9"/>
      <c r="H3069" s="74">
        <f t="shared" si="229"/>
        <v>216</v>
      </c>
      <c r="I3069" s="9"/>
      <c r="J3069" s="76">
        <v>10007.879999999996</v>
      </c>
      <c r="K3069" s="9"/>
      <c r="L3069" s="315"/>
      <c r="M3069" s="9">
        <v>98</v>
      </c>
      <c r="N3069" s="35"/>
      <c r="O3069" s="315"/>
      <c r="P3069" s="75">
        <f t="shared" si="232"/>
        <v>102.12122448979588</v>
      </c>
      <c r="Q3069" s="9"/>
      <c r="R3069" s="9"/>
      <c r="S3069" s="9"/>
      <c r="T3069" s="78">
        <f t="shared" si="233"/>
        <v>681.72448979591832</v>
      </c>
      <c r="U3069" s="9"/>
      <c r="V3069" s="9"/>
      <c r="W3069" s="9"/>
      <c r="X3069" s="315"/>
      <c r="Y3069" s="9">
        <v>10007.879999999996</v>
      </c>
      <c r="Z3069" s="9">
        <f t="shared" si="230"/>
        <v>15702.24</v>
      </c>
      <c r="AA3069" s="315"/>
      <c r="AB3069" s="9">
        <f t="shared" si="231"/>
        <v>9374.2900000000009</v>
      </c>
      <c r="AC3069" s="9">
        <v>12079.3</v>
      </c>
      <c r="AD3069" s="9"/>
      <c r="AG3069" s="315"/>
      <c r="AH3069" s="317"/>
      <c r="AI3069" s="317"/>
      <c r="AJ3069" s="317"/>
      <c r="AK3069" s="317"/>
      <c r="AL3069" s="315"/>
    </row>
    <row r="3070" spans="1:38">
      <c r="A3070" s="342"/>
      <c r="B3070" s="73"/>
      <c r="C3070" s="9" t="s">
        <v>297</v>
      </c>
      <c r="D3070" s="9"/>
      <c r="E3070" s="9" t="s">
        <v>235</v>
      </c>
      <c r="F3070" s="74">
        <v>2371</v>
      </c>
      <c r="G3070" s="9"/>
      <c r="H3070" s="74">
        <f t="shared" si="229"/>
        <v>8</v>
      </c>
      <c r="I3070" s="9"/>
      <c r="J3070" s="76">
        <v>163.33000000000001</v>
      </c>
      <c r="K3070" s="9"/>
      <c r="L3070" s="315"/>
      <c r="M3070" s="9">
        <v>1</v>
      </c>
      <c r="N3070" s="35"/>
      <c r="O3070" s="315"/>
      <c r="P3070" s="75">
        <f t="shared" si="232"/>
        <v>163.33000000000001</v>
      </c>
      <c r="Q3070" s="9"/>
      <c r="R3070" s="9"/>
      <c r="S3070" s="9"/>
      <c r="T3070" s="78">
        <f t="shared" si="233"/>
        <v>2371</v>
      </c>
      <c r="U3070" s="9"/>
      <c r="V3070" s="9"/>
      <c r="W3070" s="9"/>
      <c r="X3070" s="315"/>
      <c r="Y3070" s="9">
        <v>163.33000000000001</v>
      </c>
      <c r="Z3070" s="9">
        <f t="shared" si="230"/>
        <v>256.26</v>
      </c>
      <c r="AA3070" s="315"/>
      <c r="AB3070" s="9">
        <f t="shared" si="231"/>
        <v>152.99</v>
      </c>
      <c r="AC3070" s="9">
        <v>197.14</v>
      </c>
      <c r="AD3070" s="9"/>
      <c r="AG3070" s="315"/>
      <c r="AH3070" s="317"/>
      <c r="AI3070" s="317"/>
      <c r="AJ3070" s="317"/>
      <c r="AK3070" s="317"/>
      <c r="AL3070" s="315"/>
    </row>
    <row r="3071" spans="1:38">
      <c r="A3071" s="342"/>
      <c r="B3071" s="73"/>
      <c r="C3071" s="9" t="s">
        <v>299</v>
      </c>
      <c r="D3071" s="9"/>
      <c r="E3071" s="9" t="s">
        <v>213</v>
      </c>
      <c r="F3071" s="74">
        <v>5507</v>
      </c>
      <c r="G3071" s="9"/>
      <c r="H3071" s="74">
        <f t="shared" si="229"/>
        <v>18</v>
      </c>
      <c r="I3071" s="9"/>
      <c r="J3071" s="76">
        <v>757.9</v>
      </c>
      <c r="K3071" s="9"/>
      <c r="L3071" s="315"/>
      <c r="M3071" s="9">
        <v>18</v>
      </c>
      <c r="N3071" s="35"/>
      <c r="O3071" s="315"/>
      <c r="P3071" s="75">
        <f t="shared" si="232"/>
        <v>42.105555555555554</v>
      </c>
      <c r="Q3071" s="9"/>
      <c r="R3071" s="9"/>
      <c r="S3071" s="9"/>
      <c r="T3071" s="78">
        <f t="shared" si="233"/>
        <v>305.94444444444446</v>
      </c>
      <c r="U3071" s="9"/>
      <c r="V3071" s="9"/>
      <c r="W3071" s="9"/>
      <c r="X3071" s="315"/>
      <c r="Y3071" s="9">
        <v>757.9</v>
      </c>
      <c r="Z3071" s="9">
        <f t="shared" si="230"/>
        <v>1189.1400000000001</v>
      </c>
      <c r="AA3071" s="315"/>
      <c r="AB3071" s="9">
        <f t="shared" si="231"/>
        <v>709.92</v>
      </c>
      <c r="AC3071" s="9">
        <v>914.77</v>
      </c>
      <c r="AD3071" s="9"/>
      <c r="AG3071" s="315"/>
      <c r="AH3071" s="317"/>
      <c r="AI3071" s="317"/>
      <c r="AJ3071" s="317"/>
      <c r="AK3071" s="317"/>
      <c r="AL3071" s="315"/>
    </row>
    <row r="3072" spans="1:38">
      <c r="A3072" s="342"/>
      <c r="B3072" s="73"/>
      <c r="C3072" s="9" t="s">
        <v>300</v>
      </c>
      <c r="D3072" s="9"/>
      <c r="E3072" s="9" t="s">
        <v>301</v>
      </c>
      <c r="F3072" s="74">
        <v>45940</v>
      </c>
      <c r="G3072" s="9"/>
      <c r="H3072" s="74">
        <f t="shared" si="229"/>
        <v>148</v>
      </c>
      <c r="I3072" s="9"/>
      <c r="J3072" s="76">
        <v>6495.93</v>
      </c>
      <c r="K3072" s="9"/>
      <c r="L3072" s="315"/>
      <c r="M3072" s="9">
        <v>65</v>
      </c>
      <c r="N3072" s="35"/>
      <c r="O3072" s="315"/>
      <c r="P3072" s="75">
        <f t="shared" si="232"/>
        <v>99.937384615384616</v>
      </c>
      <c r="Q3072" s="9"/>
      <c r="R3072" s="9"/>
      <c r="S3072" s="9"/>
      <c r="T3072" s="78">
        <f t="shared" si="233"/>
        <v>706.76923076923072</v>
      </c>
      <c r="U3072" s="9"/>
      <c r="V3072" s="9"/>
      <c r="W3072" s="9"/>
      <c r="X3072" s="315"/>
      <c r="Y3072" s="9">
        <v>6495.93</v>
      </c>
      <c r="Z3072" s="9">
        <f t="shared" si="230"/>
        <v>10192.030000000001</v>
      </c>
      <c r="AA3072" s="315"/>
      <c r="AB3072" s="9">
        <f t="shared" si="231"/>
        <v>6084.68</v>
      </c>
      <c r="AC3072" s="9">
        <v>7840.45</v>
      </c>
      <c r="AD3072" s="9"/>
      <c r="AG3072" s="315"/>
      <c r="AH3072" s="317"/>
      <c r="AI3072" s="317"/>
      <c r="AJ3072" s="317"/>
      <c r="AK3072" s="317"/>
      <c r="AL3072" s="315"/>
    </row>
    <row r="3073" spans="1:38">
      <c r="A3073" s="342"/>
      <c r="B3073" s="73"/>
      <c r="C3073" s="9" t="s">
        <v>302</v>
      </c>
      <c r="D3073" s="9"/>
      <c r="E3073" s="9" t="s">
        <v>303</v>
      </c>
      <c r="F3073" s="74">
        <v>697213</v>
      </c>
      <c r="G3073" s="9"/>
      <c r="H3073" s="74">
        <f t="shared" si="229"/>
        <v>2253</v>
      </c>
      <c r="I3073" s="9"/>
      <c r="J3073" s="76">
        <v>30855.219999999998</v>
      </c>
      <c r="K3073" s="9"/>
      <c r="L3073" s="315"/>
      <c r="M3073" s="9">
        <v>23</v>
      </c>
      <c r="N3073" s="35"/>
      <c r="O3073" s="315"/>
      <c r="P3073" s="75">
        <f t="shared" si="232"/>
        <v>1341.5313043478259</v>
      </c>
      <c r="Q3073" s="9"/>
      <c r="R3073" s="9"/>
      <c r="S3073" s="9"/>
      <c r="T3073" s="78">
        <f t="shared" si="233"/>
        <v>30313.608695652172</v>
      </c>
      <c r="U3073" s="9"/>
      <c r="V3073" s="9"/>
      <c r="W3073" s="9"/>
      <c r="X3073" s="315"/>
      <c r="Y3073" s="9">
        <v>30855.219999999998</v>
      </c>
      <c r="Z3073" s="9">
        <f t="shared" si="230"/>
        <v>48411.44</v>
      </c>
      <c r="AA3073" s="315"/>
      <c r="AB3073" s="9">
        <f t="shared" si="231"/>
        <v>28901.81</v>
      </c>
      <c r="AC3073" s="9">
        <v>37241.61</v>
      </c>
      <c r="AD3073" s="9"/>
      <c r="AG3073" s="315"/>
      <c r="AH3073" s="317"/>
      <c r="AI3073" s="317"/>
      <c r="AJ3073" s="317"/>
      <c r="AK3073" s="317"/>
      <c r="AL3073" s="315"/>
    </row>
    <row r="3074" spans="1:38">
      <c r="A3074" s="342"/>
      <c r="B3074" s="73"/>
      <c r="C3074" s="9" t="s">
        <v>304</v>
      </c>
      <c r="D3074" s="9"/>
      <c r="E3074" s="9" t="s">
        <v>124</v>
      </c>
      <c r="F3074" s="74">
        <v>46518</v>
      </c>
      <c r="G3074" s="9"/>
      <c r="H3074" s="74">
        <f t="shared" si="229"/>
        <v>150</v>
      </c>
      <c r="I3074" s="9"/>
      <c r="J3074" s="76">
        <v>3197.7100000000005</v>
      </c>
      <c r="K3074" s="9"/>
      <c r="L3074" s="315"/>
      <c r="M3074" s="9">
        <v>12</v>
      </c>
      <c r="N3074" s="35"/>
      <c r="O3074" s="315"/>
      <c r="P3074" s="75">
        <f t="shared" si="232"/>
        <v>266.47583333333336</v>
      </c>
      <c r="Q3074" s="9"/>
      <c r="R3074" s="9"/>
      <c r="S3074" s="9"/>
      <c r="T3074" s="78">
        <f t="shared" si="233"/>
        <v>3876.5</v>
      </c>
      <c r="U3074" s="9"/>
      <c r="V3074" s="9"/>
      <c r="W3074" s="9"/>
      <c r="X3074" s="315"/>
      <c r="Y3074" s="9">
        <v>3197.7100000000005</v>
      </c>
      <c r="Z3074" s="9">
        <f t="shared" si="230"/>
        <v>5017.17</v>
      </c>
      <c r="AA3074" s="315"/>
      <c r="AB3074" s="9">
        <f t="shared" si="231"/>
        <v>2995.27</v>
      </c>
      <c r="AC3074" s="9">
        <v>3859.57</v>
      </c>
      <c r="AD3074" s="9"/>
      <c r="AG3074" s="315"/>
      <c r="AH3074" s="317"/>
      <c r="AI3074" s="317"/>
      <c r="AJ3074" s="317"/>
      <c r="AK3074" s="317"/>
      <c r="AL3074" s="315"/>
    </row>
    <row r="3075" spans="1:38">
      <c r="A3075" s="342"/>
      <c r="B3075" s="73"/>
      <c r="C3075" s="9" t="s">
        <v>591</v>
      </c>
      <c r="D3075" s="9"/>
      <c r="E3075" s="9" t="s">
        <v>110</v>
      </c>
      <c r="F3075" s="74"/>
      <c r="G3075" s="9"/>
      <c r="H3075" s="74">
        <f t="shared" si="229"/>
        <v>0</v>
      </c>
      <c r="I3075" s="9"/>
      <c r="J3075" s="76">
        <v>9.0500000000000007</v>
      </c>
      <c r="K3075" s="9"/>
      <c r="L3075" s="315"/>
      <c r="M3075" s="9">
        <v>1</v>
      </c>
      <c r="N3075" s="35"/>
      <c r="O3075" s="315"/>
      <c r="P3075" s="75">
        <f t="shared" si="232"/>
        <v>9.0500000000000007</v>
      </c>
      <c r="Q3075" s="9"/>
      <c r="R3075" s="9"/>
      <c r="S3075" s="9"/>
      <c r="T3075" s="78">
        <f t="shared" si="233"/>
        <v>0</v>
      </c>
      <c r="U3075" s="9"/>
      <c r="V3075" s="9"/>
      <c r="W3075" s="9"/>
      <c r="X3075" s="315"/>
      <c r="Y3075" s="9">
        <v>9.0500000000000007</v>
      </c>
      <c r="Z3075" s="9">
        <f t="shared" si="230"/>
        <v>14.2</v>
      </c>
      <c r="AA3075" s="315"/>
      <c r="AB3075" s="9">
        <f t="shared" si="231"/>
        <v>8.48</v>
      </c>
      <c r="AC3075" s="9">
        <v>10.92</v>
      </c>
      <c r="AD3075" s="9"/>
      <c r="AG3075" s="315"/>
      <c r="AH3075" s="317"/>
      <c r="AI3075" s="317"/>
      <c r="AJ3075" s="317"/>
      <c r="AK3075" s="317"/>
      <c r="AL3075" s="315"/>
    </row>
    <row r="3076" spans="1:38">
      <c r="A3076" s="342"/>
      <c r="B3076" s="73"/>
      <c r="C3076" s="9" t="s">
        <v>305</v>
      </c>
      <c r="D3076" s="9"/>
      <c r="E3076" s="9" t="s">
        <v>72</v>
      </c>
      <c r="F3076" s="74">
        <v>209</v>
      </c>
      <c r="G3076" s="9"/>
      <c r="H3076" s="74">
        <f t="shared" si="229"/>
        <v>1</v>
      </c>
      <c r="I3076" s="9"/>
      <c r="J3076" s="76">
        <v>42.77</v>
      </c>
      <c r="K3076" s="9"/>
      <c r="L3076" s="315"/>
      <c r="M3076" s="9">
        <v>1</v>
      </c>
      <c r="N3076" s="35"/>
      <c r="O3076" s="315"/>
      <c r="P3076" s="75">
        <f t="shared" si="232"/>
        <v>42.77</v>
      </c>
      <c r="Q3076" s="9"/>
      <c r="R3076" s="9"/>
      <c r="S3076" s="9"/>
      <c r="T3076" s="78">
        <f t="shared" si="233"/>
        <v>209</v>
      </c>
      <c r="U3076" s="9"/>
      <c r="V3076" s="9"/>
      <c r="W3076" s="9"/>
      <c r="X3076" s="315"/>
      <c r="Y3076" s="9">
        <v>42.77</v>
      </c>
      <c r="Z3076" s="9">
        <f t="shared" si="230"/>
        <v>67.11</v>
      </c>
      <c r="AA3076" s="315"/>
      <c r="AB3076" s="9">
        <f t="shared" si="231"/>
        <v>40.06</v>
      </c>
      <c r="AC3076" s="9">
        <v>51.62</v>
      </c>
      <c r="AD3076" s="9"/>
      <c r="AG3076" s="315"/>
      <c r="AH3076" s="317"/>
      <c r="AI3076" s="317"/>
      <c r="AJ3076" s="317"/>
      <c r="AK3076" s="317"/>
      <c r="AL3076" s="315"/>
    </row>
    <row r="3077" spans="1:38">
      <c r="A3077" s="342"/>
      <c r="B3077" s="73"/>
      <c r="C3077" s="9" t="s">
        <v>305</v>
      </c>
      <c r="D3077" s="9"/>
      <c r="E3077" s="9" t="s">
        <v>70</v>
      </c>
      <c r="F3077" s="74">
        <v>4675692</v>
      </c>
      <c r="G3077" s="9"/>
      <c r="H3077" s="74">
        <f t="shared" si="229"/>
        <v>15108</v>
      </c>
      <c r="I3077" s="9"/>
      <c r="J3077" s="76">
        <v>315832.44999999978</v>
      </c>
      <c r="K3077" s="9"/>
      <c r="L3077" s="315"/>
      <c r="M3077" s="9">
        <v>1532</v>
      </c>
      <c r="N3077" s="35"/>
      <c r="O3077" s="315"/>
      <c r="P3077" s="75">
        <f t="shared" si="232"/>
        <v>206.15695169712779</v>
      </c>
      <c r="Q3077" s="9"/>
      <c r="R3077" s="9"/>
      <c r="S3077" s="9"/>
      <c r="T3077" s="78">
        <f t="shared" si="233"/>
        <v>3052.0182767624019</v>
      </c>
      <c r="U3077" s="9"/>
      <c r="V3077" s="9"/>
      <c r="W3077" s="9"/>
      <c r="X3077" s="315"/>
      <c r="Y3077" s="9">
        <v>315832.44999999978</v>
      </c>
      <c r="Z3077" s="9">
        <f t="shared" si="230"/>
        <v>495537.07</v>
      </c>
      <c r="AA3077" s="315"/>
      <c r="AB3077" s="9">
        <f t="shared" si="231"/>
        <v>295837.40000000002</v>
      </c>
      <c r="AC3077" s="9">
        <v>381203.19</v>
      </c>
      <c r="AD3077" s="9"/>
      <c r="AG3077" s="315"/>
      <c r="AH3077" s="317"/>
      <c r="AI3077" s="317"/>
      <c r="AJ3077" s="317"/>
      <c r="AK3077" s="317"/>
      <c r="AL3077" s="315"/>
    </row>
    <row r="3078" spans="1:38">
      <c r="A3078" s="342"/>
      <c r="B3078" s="73"/>
      <c r="C3078" s="9" t="s">
        <v>305</v>
      </c>
      <c r="D3078" s="9"/>
      <c r="E3078" s="9" t="s">
        <v>307</v>
      </c>
      <c r="F3078" s="74">
        <v>355</v>
      </c>
      <c r="G3078" s="9"/>
      <c r="H3078" s="74">
        <f t="shared" si="229"/>
        <v>1</v>
      </c>
      <c r="I3078" s="9"/>
      <c r="J3078" s="76">
        <v>57.3</v>
      </c>
      <c r="K3078" s="9"/>
      <c r="L3078" s="315"/>
      <c r="M3078" s="9">
        <v>1</v>
      </c>
      <c r="N3078" s="35"/>
      <c r="O3078" s="315"/>
      <c r="P3078" s="75">
        <f t="shared" si="232"/>
        <v>57.3</v>
      </c>
      <c r="Q3078" s="9"/>
      <c r="R3078" s="9"/>
      <c r="S3078" s="9"/>
      <c r="T3078" s="78">
        <f t="shared" si="233"/>
        <v>355</v>
      </c>
      <c r="U3078" s="9"/>
      <c r="V3078" s="9"/>
      <c r="W3078" s="9"/>
      <c r="X3078" s="315"/>
      <c r="Y3078" s="9">
        <v>57.3</v>
      </c>
      <c r="Z3078" s="9">
        <f t="shared" si="230"/>
        <v>89.9</v>
      </c>
      <c r="AA3078" s="315"/>
      <c r="AB3078" s="9">
        <f t="shared" si="231"/>
        <v>53.67</v>
      </c>
      <c r="AC3078" s="9">
        <v>69.16</v>
      </c>
      <c r="AD3078" s="9"/>
      <c r="AG3078" s="315"/>
      <c r="AH3078" s="317"/>
      <c r="AI3078" s="317"/>
      <c r="AJ3078" s="317"/>
      <c r="AK3078" s="317"/>
      <c r="AL3078" s="315"/>
    </row>
    <row r="3079" spans="1:38">
      <c r="A3079" s="342"/>
      <c r="B3079" s="73"/>
      <c r="C3079" s="9" t="s">
        <v>305</v>
      </c>
      <c r="D3079" s="9"/>
      <c r="E3079" s="9" t="s">
        <v>110</v>
      </c>
      <c r="F3079" s="74">
        <v>49274</v>
      </c>
      <c r="G3079" s="9"/>
      <c r="H3079" s="74">
        <f t="shared" si="229"/>
        <v>159</v>
      </c>
      <c r="I3079" s="9"/>
      <c r="J3079" s="76">
        <v>14939.35</v>
      </c>
      <c r="K3079" s="9"/>
      <c r="L3079" s="315"/>
      <c r="M3079" s="9">
        <v>1</v>
      </c>
      <c r="N3079" s="35"/>
      <c r="O3079" s="315"/>
      <c r="P3079" s="75">
        <f t="shared" si="232"/>
        <v>14939.35</v>
      </c>
      <c r="Q3079" s="9"/>
      <c r="R3079" s="9"/>
      <c r="S3079" s="9"/>
      <c r="T3079" s="78">
        <f t="shared" si="233"/>
        <v>49274</v>
      </c>
      <c r="U3079" s="9"/>
      <c r="V3079" s="9"/>
      <c r="W3079" s="9"/>
      <c r="X3079" s="315"/>
      <c r="Y3079" s="9">
        <v>14939.35</v>
      </c>
      <c r="Z3079" s="9">
        <f t="shared" si="230"/>
        <v>23439.65</v>
      </c>
      <c r="AA3079" s="315"/>
      <c r="AB3079" s="9">
        <f t="shared" si="231"/>
        <v>13993.55</v>
      </c>
      <c r="AC3079" s="9">
        <v>18031.48</v>
      </c>
      <c r="AD3079" s="9"/>
      <c r="AG3079" s="315"/>
      <c r="AH3079" s="317"/>
      <c r="AI3079" s="317"/>
      <c r="AJ3079" s="317"/>
      <c r="AK3079" s="317"/>
      <c r="AL3079" s="315"/>
    </row>
    <row r="3080" spans="1:38">
      <c r="A3080" s="342"/>
      <c r="B3080" s="73"/>
      <c r="C3080" s="9" t="s">
        <v>306</v>
      </c>
      <c r="D3080" s="9"/>
      <c r="E3080" s="9" t="s">
        <v>307</v>
      </c>
      <c r="F3080" s="74">
        <v>30771</v>
      </c>
      <c r="G3080" s="9"/>
      <c r="H3080" s="74">
        <f t="shared" si="229"/>
        <v>99</v>
      </c>
      <c r="I3080" s="9"/>
      <c r="J3080" s="76">
        <v>5389.05</v>
      </c>
      <c r="K3080" s="9"/>
      <c r="L3080" s="315"/>
      <c r="M3080" s="9">
        <v>43</v>
      </c>
      <c r="N3080" s="35"/>
      <c r="O3080" s="315"/>
      <c r="P3080" s="75">
        <f t="shared" si="232"/>
        <v>125.32674418604651</v>
      </c>
      <c r="Q3080" s="9"/>
      <c r="R3080" s="9"/>
      <c r="S3080" s="9"/>
      <c r="T3080" s="78">
        <f t="shared" si="233"/>
        <v>715.60465116279067</v>
      </c>
      <c r="U3080" s="9"/>
      <c r="V3080" s="9"/>
      <c r="W3080" s="9"/>
      <c r="X3080" s="315"/>
      <c r="Y3080" s="9">
        <v>5389.05</v>
      </c>
      <c r="Z3080" s="9">
        <f t="shared" si="230"/>
        <v>8455.35</v>
      </c>
      <c r="AA3080" s="315"/>
      <c r="AB3080" s="9">
        <f t="shared" si="231"/>
        <v>5047.87</v>
      </c>
      <c r="AC3080" s="9">
        <v>6504.47</v>
      </c>
      <c r="AD3080" s="9"/>
      <c r="AG3080" s="315"/>
      <c r="AH3080" s="317"/>
      <c r="AI3080" s="317"/>
      <c r="AJ3080" s="317"/>
      <c r="AK3080" s="317"/>
      <c r="AL3080" s="315"/>
    </row>
    <row r="3081" spans="1:38">
      <c r="A3081" s="342"/>
      <c r="B3081" s="73"/>
      <c r="C3081" s="9" t="s">
        <v>308</v>
      </c>
      <c r="D3081" s="9"/>
      <c r="E3081" s="9" t="s">
        <v>276</v>
      </c>
      <c r="F3081" s="74">
        <v>25174</v>
      </c>
      <c r="G3081" s="9"/>
      <c r="H3081" s="74">
        <f t="shared" si="229"/>
        <v>81</v>
      </c>
      <c r="I3081" s="9"/>
      <c r="J3081" s="76">
        <v>3868.1800000000003</v>
      </c>
      <c r="K3081" s="9"/>
      <c r="L3081" s="315"/>
      <c r="M3081" s="9">
        <v>7</v>
      </c>
      <c r="N3081" s="35"/>
      <c r="O3081" s="315"/>
      <c r="P3081" s="75">
        <f t="shared" si="232"/>
        <v>552.5971428571429</v>
      </c>
      <c r="Q3081" s="9"/>
      <c r="R3081" s="9"/>
      <c r="S3081" s="9"/>
      <c r="T3081" s="78">
        <f t="shared" si="233"/>
        <v>3596.2857142857142</v>
      </c>
      <c r="U3081" s="9"/>
      <c r="V3081" s="9"/>
      <c r="W3081" s="9"/>
      <c r="X3081" s="315"/>
      <c r="Y3081" s="9">
        <v>3868.1800000000003</v>
      </c>
      <c r="Z3081" s="9">
        <f t="shared" si="230"/>
        <v>6069.12</v>
      </c>
      <c r="AA3081" s="315"/>
      <c r="AB3081" s="9">
        <f t="shared" si="231"/>
        <v>3623.29</v>
      </c>
      <c r="AC3081" s="9">
        <v>4668.8100000000004</v>
      </c>
      <c r="AD3081" s="9"/>
      <c r="AG3081" s="315"/>
      <c r="AH3081" s="317"/>
      <c r="AI3081" s="317"/>
      <c r="AJ3081" s="317"/>
      <c r="AK3081" s="317"/>
      <c r="AL3081" s="315"/>
    </row>
    <row r="3082" spans="1:38">
      <c r="A3082" s="342"/>
      <c r="B3082" s="73"/>
      <c r="C3082" s="9" t="s">
        <v>309</v>
      </c>
      <c r="D3082" s="9"/>
      <c r="E3082" s="9" t="s">
        <v>84</v>
      </c>
      <c r="F3082" s="74">
        <v>12015</v>
      </c>
      <c r="G3082" s="9"/>
      <c r="H3082" s="74">
        <f t="shared" si="229"/>
        <v>39</v>
      </c>
      <c r="I3082" s="9"/>
      <c r="J3082" s="76">
        <v>2306.2599999999998</v>
      </c>
      <c r="K3082" s="9"/>
      <c r="L3082" s="315"/>
      <c r="M3082" s="9">
        <v>9</v>
      </c>
      <c r="N3082" s="35"/>
      <c r="O3082" s="315"/>
      <c r="P3082" s="75">
        <f t="shared" si="232"/>
        <v>256.25111111111107</v>
      </c>
      <c r="Q3082" s="9"/>
      <c r="R3082" s="9"/>
      <c r="S3082" s="9"/>
      <c r="T3082" s="78">
        <f t="shared" si="233"/>
        <v>1335</v>
      </c>
      <c r="U3082" s="9"/>
      <c r="V3082" s="9"/>
      <c r="W3082" s="9"/>
      <c r="X3082" s="315"/>
      <c r="Y3082" s="9">
        <v>2306.2599999999998</v>
      </c>
      <c r="Z3082" s="9">
        <f t="shared" si="230"/>
        <v>3618.49</v>
      </c>
      <c r="AA3082" s="315"/>
      <c r="AB3082" s="9">
        <f t="shared" si="231"/>
        <v>2160.25</v>
      </c>
      <c r="AC3082" s="9">
        <v>2783.61</v>
      </c>
      <c r="AD3082" s="9"/>
      <c r="AG3082" s="315"/>
      <c r="AH3082" s="317"/>
      <c r="AI3082" s="317"/>
      <c r="AJ3082" s="317"/>
      <c r="AK3082" s="317"/>
      <c r="AL3082" s="315"/>
    </row>
    <row r="3083" spans="1:38">
      <c r="A3083" s="342"/>
      <c r="B3083" s="73"/>
      <c r="C3083" s="9" t="s">
        <v>310</v>
      </c>
      <c r="D3083" s="9"/>
      <c r="E3083" s="9" t="s">
        <v>154</v>
      </c>
      <c r="F3083" s="74">
        <v>2346</v>
      </c>
      <c r="G3083" s="9"/>
      <c r="H3083" s="74">
        <f t="shared" si="229"/>
        <v>8</v>
      </c>
      <c r="I3083" s="9"/>
      <c r="J3083" s="76">
        <v>226.26</v>
      </c>
      <c r="K3083" s="9"/>
      <c r="L3083" s="315"/>
      <c r="M3083" s="9">
        <v>16</v>
      </c>
      <c r="N3083" s="35"/>
      <c r="O3083" s="315"/>
      <c r="P3083" s="75">
        <f t="shared" si="232"/>
        <v>14.141249999999999</v>
      </c>
      <c r="Q3083" s="9"/>
      <c r="R3083" s="9"/>
      <c r="S3083" s="9"/>
      <c r="T3083" s="78">
        <f t="shared" si="233"/>
        <v>146.625</v>
      </c>
      <c r="U3083" s="9"/>
      <c r="V3083" s="9"/>
      <c r="W3083" s="9"/>
      <c r="X3083" s="315"/>
      <c r="Y3083" s="9">
        <v>226.26</v>
      </c>
      <c r="Z3083" s="9">
        <f t="shared" si="230"/>
        <v>355</v>
      </c>
      <c r="AA3083" s="315"/>
      <c r="AB3083" s="9">
        <f t="shared" si="231"/>
        <v>211.94</v>
      </c>
      <c r="AC3083" s="9">
        <v>273.08999999999997</v>
      </c>
      <c r="AD3083" s="9"/>
      <c r="AG3083" s="315"/>
      <c r="AH3083" s="317"/>
      <c r="AI3083" s="317"/>
      <c r="AJ3083" s="317"/>
      <c r="AK3083" s="317"/>
      <c r="AL3083" s="315"/>
    </row>
    <row r="3084" spans="1:38">
      <c r="A3084" s="342"/>
      <c r="B3084" s="73"/>
      <c r="C3084" s="9" t="s">
        <v>313</v>
      </c>
      <c r="D3084" s="9"/>
      <c r="E3084" s="9" t="s">
        <v>314</v>
      </c>
      <c r="F3084" s="74">
        <v>113647</v>
      </c>
      <c r="G3084" s="9"/>
      <c r="H3084" s="74">
        <f t="shared" si="229"/>
        <v>367</v>
      </c>
      <c r="I3084" s="9"/>
      <c r="J3084" s="76">
        <v>9349.14</v>
      </c>
      <c r="K3084" s="9"/>
      <c r="L3084" s="315"/>
      <c r="M3084" s="9">
        <v>53</v>
      </c>
      <c r="N3084" s="35"/>
      <c r="O3084" s="315"/>
      <c r="P3084" s="75">
        <f t="shared" si="232"/>
        <v>176.3988679245283</v>
      </c>
      <c r="Q3084" s="9"/>
      <c r="R3084" s="9"/>
      <c r="S3084" s="9"/>
      <c r="T3084" s="78">
        <f t="shared" si="233"/>
        <v>2144.2830188679245</v>
      </c>
      <c r="U3084" s="9"/>
      <c r="V3084" s="9"/>
      <c r="W3084" s="9"/>
      <c r="X3084" s="315"/>
      <c r="Y3084" s="9">
        <v>9349.14</v>
      </c>
      <c r="Z3084" s="9">
        <f t="shared" si="230"/>
        <v>14668.68</v>
      </c>
      <c r="AA3084" s="315"/>
      <c r="AB3084" s="9">
        <f t="shared" si="231"/>
        <v>8757.26</v>
      </c>
      <c r="AC3084" s="9">
        <v>11284.22</v>
      </c>
      <c r="AD3084" s="9"/>
      <c r="AG3084" s="315"/>
      <c r="AH3084" s="317"/>
      <c r="AI3084" s="317"/>
      <c r="AJ3084" s="317"/>
      <c r="AK3084" s="317"/>
      <c r="AL3084" s="315"/>
    </row>
    <row r="3085" spans="1:38">
      <c r="A3085" s="342"/>
      <c r="B3085" s="73"/>
      <c r="C3085" s="9" t="s">
        <v>592</v>
      </c>
      <c r="D3085" s="9"/>
      <c r="E3085" s="9" t="s">
        <v>100</v>
      </c>
      <c r="F3085" s="74">
        <v>165</v>
      </c>
      <c r="G3085" s="9"/>
      <c r="H3085" s="74">
        <f t="shared" si="229"/>
        <v>1</v>
      </c>
      <c r="I3085" s="9"/>
      <c r="J3085" s="76">
        <v>28.67</v>
      </c>
      <c r="K3085" s="9"/>
      <c r="L3085" s="315"/>
      <c r="M3085" s="9">
        <v>2</v>
      </c>
      <c r="N3085" s="35"/>
      <c r="O3085" s="315"/>
      <c r="P3085" s="75">
        <f t="shared" si="232"/>
        <v>14.335000000000001</v>
      </c>
      <c r="Q3085" s="9"/>
      <c r="R3085" s="9"/>
      <c r="S3085" s="9"/>
      <c r="T3085" s="78">
        <f t="shared" si="233"/>
        <v>82.5</v>
      </c>
      <c r="U3085" s="9"/>
      <c r="V3085" s="9"/>
      <c r="W3085" s="9"/>
      <c r="X3085" s="315"/>
      <c r="Y3085" s="9">
        <v>28.67</v>
      </c>
      <c r="Z3085" s="9">
        <f t="shared" si="230"/>
        <v>44.98</v>
      </c>
      <c r="AA3085" s="315"/>
      <c r="AB3085" s="9">
        <f t="shared" si="231"/>
        <v>26.85</v>
      </c>
      <c r="AC3085" s="9">
        <v>34.6</v>
      </c>
      <c r="AD3085" s="9"/>
      <c r="AG3085" s="315"/>
      <c r="AH3085" s="317"/>
      <c r="AI3085" s="317"/>
      <c r="AJ3085" s="317"/>
      <c r="AK3085" s="317"/>
      <c r="AL3085" s="315"/>
    </row>
    <row r="3086" spans="1:38">
      <c r="A3086" s="342"/>
      <c r="B3086" s="73"/>
      <c r="C3086" s="9" t="s">
        <v>315</v>
      </c>
      <c r="D3086" s="9"/>
      <c r="E3086" s="9" t="s">
        <v>95</v>
      </c>
      <c r="F3086" s="74">
        <v>126674</v>
      </c>
      <c r="G3086" s="9"/>
      <c r="H3086" s="74">
        <f t="shared" si="229"/>
        <v>409</v>
      </c>
      <c r="I3086" s="9"/>
      <c r="J3086" s="76">
        <v>12802.309999999998</v>
      </c>
      <c r="K3086" s="9"/>
      <c r="L3086" s="315"/>
      <c r="M3086" s="9">
        <v>85</v>
      </c>
      <c r="N3086" s="35"/>
      <c r="O3086" s="315"/>
      <c r="P3086" s="75">
        <f t="shared" si="232"/>
        <v>150.61541176470587</v>
      </c>
      <c r="Q3086" s="9"/>
      <c r="R3086" s="9"/>
      <c r="S3086" s="9"/>
      <c r="T3086" s="78">
        <f t="shared" si="233"/>
        <v>1490.2823529411764</v>
      </c>
      <c r="U3086" s="9"/>
      <c r="V3086" s="9"/>
      <c r="W3086" s="9"/>
      <c r="X3086" s="315"/>
      <c r="Y3086" s="9">
        <v>12802.309999999998</v>
      </c>
      <c r="Z3086" s="9">
        <f t="shared" si="230"/>
        <v>20086.66</v>
      </c>
      <c r="AA3086" s="315"/>
      <c r="AB3086" s="9">
        <f t="shared" si="231"/>
        <v>11991.81</v>
      </c>
      <c r="AC3086" s="9">
        <v>15452.12</v>
      </c>
      <c r="AD3086" s="9"/>
      <c r="AG3086" s="315"/>
      <c r="AH3086" s="317"/>
      <c r="AI3086" s="317"/>
      <c r="AJ3086" s="317"/>
      <c r="AK3086" s="317"/>
      <c r="AL3086" s="315"/>
    </row>
    <row r="3087" spans="1:38">
      <c r="A3087" s="342"/>
      <c r="B3087" s="73"/>
      <c r="C3087" s="9" t="s">
        <v>316</v>
      </c>
      <c r="D3087" s="9"/>
      <c r="E3087" s="9" t="s">
        <v>95</v>
      </c>
      <c r="F3087" s="74">
        <v>2095</v>
      </c>
      <c r="G3087" s="9"/>
      <c r="H3087" s="74">
        <f t="shared" si="229"/>
        <v>7</v>
      </c>
      <c r="I3087" s="9"/>
      <c r="J3087" s="76">
        <v>389.51000000000005</v>
      </c>
      <c r="K3087" s="9"/>
      <c r="L3087" s="315"/>
      <c r="M3087" s="9">
        <v>8</v>
      </c>
      <c r="N3087" s="35"/>
      <c r="O3087" s="315"/>
      <c r="P3087" s="75">
        <f t="shared" si="232"/>
        <v>48.688750000000006</v>
      </c>
      <c r="Q3087" s="9"/>
      <c r="R3087" s="9"/>
      <c r="S3087" s="9"/>
      <c r="T3087" s="78">
        <f t="shared" si="233"/>
        <v>261.875</v>
      </c>
      <c r="U3087" s="9"/>
      <c r="V3087" s="9"/>
      <c r="W3087" s="9"/>
      <c r="X3087" s="315"/>
      <c r="Y3087" s="9">
        <v>389.51000000000005</v>
      </c>
      <c r="Z3087" s="9">
        <f t="shared" si="230"/>
        <v>611.14</v>
      </c>
      <c r="AA3087" s="315"/>
      <c r="AB3087" s="9">
        <f t="shared" si="231"/>
        <v>364.85</v>
      </c>
      <c r="AC3087" s="9">
        <v>470.13</v>
      </c>
      <c r="AD3087" s="9"/>
      <c r="AG3087" s="315"/>
      <c r="AH3087" s="317"/>
      <c r="AI3087" s="317"/>
      <c r="AJ3087" s="317"/>
      <c r="AK3087" s="317"/>
      <c r="AL3087" s="315"/>
    </row>
    <row r="3088" spans="1:38">
      <c r="A3088" s="342"/>
      <c r="B3088" s="73"/>
      <c r="C3088" s="9" t="s">
        <v>318</v>
      </c>
      <c r="D3088" s="9"/>
      <c r="E3088" s="9" t="s">
        <v>319</v>
      </c>
      <c r="F3088" s="74">
        <v>14055</v>
      </c>
      <c r="G3088" s="9"/>
      <c r="H3088" s="74">
        <f t="shared" si="229"/>
        <v>45</v>
      </c>
      <c r="I3088" s="9"/>
      <c r="J3088" s="76">
        <v>2087.87</v>
      </c>
      <c r="K3088" s="9"/>
      <c r="L3088" s="315"/>
      <c r="M3088" s="9">
        <v>25</v>
      </c>
      <c r="N3088" s="35"/>
      <c r="O3088" s="315"/>
      <c r="P3088" s="75">
        <f t="shared" si="232"/>
        <v>83.514799999999994</v>
      </c>
      <c r="Q3088" s="9"/>
      <c r="R3088" s="9"/>
      <c r="S3088" s="9"/>
      <c r="T3088" s="78">
        <f t="shared" si="233"/>
        <v>562.20000000000005</v>
      </c>
      <c r="U3088" s="9"/>
      <c r="V3088" s="9"/>
      <c r="W3088" s="9"/>
      <c r="X3088" s="315"/>
      <c r="Y3088" s="9">
        <v>2087.87</v>
      </c>
      <c r="Z3088" s="9">
        <f t="shared" si="230"/>
        <v>3275.84</v>
      </c>
      <c r="AA3088" s="315"/>
      <c r="AB3088" s="9">
        <f t="shared" si="231"/>
        <v>1955.69</v>
      </c>
      <c r="AC3088" s="9">
        <v>2520.02</v>
      </c>
      <c r="AD3088" s="9"/>
      <c r="AG3088" s="315"/>
      <c r="AH3088" s="317"/>
      <c r="AI3088" s="317"/>
      <c r="AJ3088" s="317"/>
      <c r="AK3088" s="317"/>
      <c r="AL3088" s="315"/>
    </row>
    <row r="3089" spans="1:38">
      <c r="A3089" s="342"/>
      <c r="B3089" s="73"/>
      <c r="C3089" s="9" t="s">
        <v>320</v>
      </c>
      <c r="D3089" s="9"/>
      <c r="E3089" s="9" t="s">
        <v>321</v>
      </c>
      <c r="F3089" s="74">
        <v>20902</v>
      </c>
      <c r="G3089" s="9"/>
      <c r="H3089" s="74">
        <f t="shared" si="229"/>
        <v>68</v>
      </c>
      <c r="I3089" s="9"/>
      <c r="J3089" s="76">
        <v>2462.2799999999997</v>
      </c>
      <c r="K3089" s="9"/>
      <c r="L3089" s="315"/>
      <c r="M3089" s="9">
        <v>18</v>
      </c>
      <c r="N3089" s="35"/>
      <c r="O3089" s="315"/>
      <c r="P3089" s="75">
        <f t="shared" si="232"/>
        <v>136.79333333333332</v>
      </c>
      <c r="Q3089" s="9"/>
      <c r="R3089" s="9"/>
      <c r="S3089" s="9"/>
      <c r="T3089" s="78">
        <f t="shared" si="233"/>
        <v>1161.2222222222222</v>
      </c>
      <c r="U3089" s="9"/>
      <c r="V3089" s="9"/>
      <c r="W3089" s="9"/>
      <c r="X3089" s="315"/>
      <c r="Y3089" s="9">
        <v>2462.2799999999997</v>
      </c>
      <c r="Z3089" s="9">
        <f t="shared" si="230"/>
        <v>3863.29</v>
      </c>
      <c r="AA3089" s="315"/>
      <c r="AB3089" s="9">
        <f t="shared" si="231"/>
        <v>2306.4</v>
      </c>
      <c r="AC3089" s="9">
        <v>2971.92</v>
      </c>
      <c r="AD3089" s="9"/>
      <c r="AG3089" s="315"/>
      <c r="AH3089" s="317"/>
      <c r="AI3089" s="317"/>
      <c r="AJ3089" s="317"/>
      <c r="AK3089" s="317"/>
      <c r="AL3089" s="315"/>
    </row>
    <row r="3090" spans="1:38">
      <c r="A3090" s="342"/>
      <c r="B3090" s="73"/>
      <c r="C3090" s="9" t="s">
        <v>322</v>
      </c>
      <c r="D3090" s="9"/>
      <c r="E3090" s="9" t="s">
        <v>94</v>
      </c>
      <c r="F3090" s="74">
        <v>6991</v>
      </c>
      <c r="G3090" s="9"/>
      <c r="H3090" s="74">
        <f t="shared" si="229"/>
        <v>23</v>
      </c>
      <c r="I3090" s="9"/>
      <c r="J3090" s="76">
        <v>425.23</v>
      </c>
      <c r="K3090" s="9"/>
      <c r="L3090" s="315"/>
      <c r="M3090" s="9">
        <v>1</v>
      </c>
      <c r="N3090" s="35"/>
      <c r="O3090" s="315"/>
      <c r="P3090" s="75">
        <f t="shared" si="232"/>
        <v>425.23</v>
      </c>
      <c r="Q3090" s="9"/>
      <c r="R3090" s="9"/>
      <c r="S3090" s="9"/>
      <c r="T3090" s="78">
        <f t="shared" si="233"/>
        <v>6991</v>
      </c>
      <c r="U3090" s="9"/>
      <c r="V3090" s="9"/>
      <c r="W3090" s="9"/>
      <c r="X3090" s="315"/>
      <c r="Y3090" s="9">
        <v>425.23</v>
      </c>
      <c r="Z3090" s="9">
        <f t="shared" si="230"/>
        <v>667.18</v>
      </c>
      <c r="AA3090" s="315"/>
      <c r="AB3090" s="9">
        <f t="shared" si="231"/>
        <v>398.31</v>
      </c>
      <c r="AC3090" s="9">
        <v>513.24</v>
      </c>
      <c r="AD3090" s="9"/>
      <c r="AG3090" s="315"/>
      <c r="AH3090" s="317"/>
      <c r="AI3090" s="317"/>
      <c r="AJ3090" s="317"/>
      <c r="AK3090" s="317"/>
      <c r="AL3090" s="315"/>
    </row>
    <row r="3091" spans="1:38">
      <c r="A3091" s="342"/>
      <c r="B3091" s="73"/>
      <c r="C3091" s="9" t="s">
        <v>322</v>
      </c>
      <c r="D3091" s="9"/>
      <c r="E3091" s="9" t="s">
        <v>95</v>
      </c>
      <c r="F3091" s="74">
        <v>5927</v>
      </c>
      <c r="G3091" s="9"/>
      <c r="H3091" s="74">
        <f t="shared" si="229"/>
        <v>19</v>
      </c>
      <c r="I3091" s="9"/>
      <c r="J3091" s="76">
        <v>850.13999999999987</v>
      </c>
      <c r="K3091" s="9"/>
      <c r="L3091" s="315"/>
      <c r="M3091" s="9">
        <v>5</v>
      </c>
      <c r="N3091" s="35"/>
      <c r="O3091" s="315"/>
      <c r="P3091" s="75">
        <f t="shared" si="232"/>
        <v>170.02799999999996</v>
      </c>
      <c r="Q3091" s="9"/>
      <c r="R3091" s="9"/>
      <c r="S3091" s="9"/>
      <c r="T3091" s="78">
        <f t="shared" si="233"/>
        <v>1185.4000000000001</v>
      </c>
      <c r="U3091" s="9"/>
      <c r="V3091" s="9"/>
      <c r="W3091" s="9"/>
      <c r="X3091" s="315"/>
      <c r="Y3091" s="9">
        <v>850.13999999999987</v>
      </c>
      <c r="Z3091" s="9">
        <f t="shared" si="230"/>
        <v>1333.86</v>
      </c>
      <c r="AA3091" s="315"/>
      <c r="AB3091" s="9">
        <f t="shared" si="231"/>
        <v>796.32</v>
      </c>
      <c r="AC3091" s="9">
        <v>1026.0999999999999</v>
      </c>
      <c r="AD3091" s="9"/>
      <c r="AG3091" s="315"/>
      <c r="AH3091" s="317"/>
      <c r="AI3091" s="317"/>
      <c r="AJ3091" s="317"/>
      <c r="AK3091" s="317"/>
      <c r="AL3091" s="315"/>
    </row>
    <row r="3092" spans="1:38">
      <c r="A3092" s="342"/>
      <c r="B3092" s="73"/>
      <c r="C3092" s="9" t="s">
        <v>324</v>
      </c>
      <c r="D3092" s="9"/>
      <c r="E3092" s="9" t="s">
        <v>325</v>
      </c>
      <c r="F3092" s="74">
        <v>6211</v>
      </c>
      <c r="G3092" s="9"/>
      <c r="H3092" s="74">
        <f t="shared" si="229"/>
        <v>20</v>
      </c>
      <c r="I3092" s="9"/>
      <c r="J3092" s="76">
        <v>694.6</v>
      </c>
      <c r="K3092" s="9"/>
      <c r="L3092" s="315"/>
      <c r="M3092" s="9">
        <v>9</v>
      </c>
      <c r="N3092" s="35"/>
      <c r="O3092" s="315"/>
      <c r="P3092" s="75">
        <f t="shared" si="232"/>
        <v>77.177777777777777</v>
      </c>
      <c r="Q3092" s="9"/>
      <c r="R3092" s="9"/>
      <c r="S3092" s="9"/>
      <c r="T3092" s="78">
        <f t="shared" si="233"/>
        <v>690.11111111111109</v>
      </c>
      <c r="U3092" s="9"/>
      <c r="V3092" s="9"/>
      <c r="W3092" s="9"/>
      <c r="X3092" s="315"/>
      <c r="Y3092" s="9">
        <v>694.6</v>
      </c>
      <c r="Z3092" s="9">
        <f t="shared" si="230"/>
        <v>1089.82</v>
      </c>
      <c r="AA3092" s="315"/>
      <c r="AB3092" s="9">
        <f t="shared" si="231"/>
        <v>650.63</v>
      </c>
      <c r="AC3092" s="9">
        <v>838.37</v>
      </c>
      <c r="AD3092" s="9"/>
      <c r="AG3092" s="315"/>
      <c r="AH3092" s="317"/>
      <c r="AI3092" s="317"/>
      <c r="AJ3092" s="317"/>
      <c r="AK3092" s="317"/>
      <c r="AL3092" s="315"/>
    </row>
    <row r="3093" spans="1:38">
      <c r="A3093" s="342"/>
      <c r="B3093" s="73"/>
      <c r="C3093" s="9" t="s">
        <v>326</v>
      </c>
      <c r="D3093" s="9"/>
      <c r="E3093" s="9" t="s">
        <v>135</v>
      </c>
      <c r="F3093" s="74">
        <v>72505</v>
      </c>
      <c r="G3093" s="9"/>
      <c r="H3093" s="74">
        <f t="shared" si="229"/>
        <v>234</v>
      </c>
      <c r="I3093" s="9"/>
      <c r="J3093" s="76">
        <v>5856.1399999999985</v>
      </c>
      <c r="K3093" s="9"/>
      <c r="L3093" s="315"/>
      <c r="M3093" s="9">
        <v>35</v>
      </c>
      <c r="N3093" s="35"/>
      <c r="O3093" s="315"/>
      <c r="P3093" s="75">
        <f t="shared" si="232"/>
        <v>167.31828571428568</v>
      </c>
      <c r="Q3093" s="9"/>
      <c r="R3093" s="9"/>
      <c r="S3093" s="9"/>
      <c r="T3093" s="78">
        <f t="shared" si="233"/>
        <v>2071.5714285714284</v>
      </c>
      <c r="U3093" s="9"/>
      <c r="V3093" s="9"/>
      <c r="W3093" s="9"/>
      <c r="X3093" s="315"/>
      <c r="Y3093" s="9">
        <v>5856.1399999999985</v>
      </c>
      <c r="Z3093" s="9">
        <f t="shared" si="230"/>
        <v>9188.2099999999991</v>
      </c>
      <c r="AA3093" s="315"/>
      <c r="AB3093" s="9">
        <f t="shared" si="231"/>
        <v>5485.39</v>
      </c>
      <c r="AC3093" s="9">
        <v>7068.24</v>
      </c>
      <c r="AD3093" s="9"/>
      <c r="AG3093" s="315"/>
      <c r="AH3093" s="317"/>
      <c r="AI3093" s="317"/>
      <c r="AJ3093" s="317"/>
      <c r="AK3093" s="317"/>
      <c r="AL3093" s="315"/>
    </row>
    <row r="3094" spans="1:38">
      <c r="A3094" s="342"/>
      <c r="B3094" s="73"/>
      <c r="C3094" s="9" t="s">
        <v>329</v>
      </c>
      <c r="D3094" s="9"/>
      <c r="E3094" s="9" t="s">
        <v>98</v>
      </c>
      <c r="F3094" s="74">
        <v>773810</v>
      </c>
      <c r="G3094" s="9"/>
      <c r="H3094" s="74">
        <f t="shared" si="229"/>
        <v>2500</v>
      </c>
      <c r="I3094" s="9"/>
      <c r="J3094" s="76">
        <v>77223.000000000044</v>
      </c>
      <c r="K3094" s="9"/>
      <c r="L3094" s="315"/>
      <c r="M3094" s="9">
        <v>234</v>
      </c>
      <c r="N3094" s="35"/>
      <c r="O3094" s="315"/>
      <c r="P3094" s="75">
        <f t="shared" si="232"/>
        <v>330.01282051282072</v>
      </c>
      <c r="Q3094" s="9"/>
      <c r="R3094" s="9"/>
      <c r="S3094" s="9"/>
      <c r="T3094" s="78">
        <f t="shared" si="233"/>
        <v>3306.8803418803418</v>
      </c>
      <c r="U3094" s="9"/>
      <c r="V3094" s="9"/>
      <c r="W3094" s="9"/>
      <c r="X3094" s="315"/>
      <c r="Y3094" s="9">
        <v>77223.000000000044</v>
      </c>
      <c r="Z3094" s="9">
        <f t="shared" si="230"/>
        <v>121161.9</v>
      </c>
      <c r="AA3094" s="315"/>
      <c r="AB3094" s="9">
        <f t="shared" si="231"/>
        <v>72334.09</v>
      </c>
      <c r="AC3094" s="9">
        <v>93206.55</v>
      </c>
      <c r="AD3094" s="9"/>
      <c r="AG3094" s="315"/>
      <c r="AH3094" s="317"/>
      <c r="AI3094" s="317"/>
      <c r="AJ3094" s="317"/>
      <c r="AK3094" s="317"/>
      <c r="AL3094" s="315"/>
    </row>
    <row r="3095" spans="1:38">
      <c r="A3095" s="342"/>
      <c r="B3095" s="73"/>
      <c r="C3095" s="9" t="s">
        <v>330</v>
      </c>
      <c r="D3095" s="9"/>
      <c r="E3095" s="9" t="s">
        <v>79</v>
      </c>
      <c r="F3095" s="74">
        <v>372834</v>
      </c>
      <c r="G3095" s="9"/>
      <c r="H3095" s="74">
        <f t="shared" si="229"/>
        <v>1205</v>
      </c>
      <c r="I3095" s="9"/>
      <c r="J3095" s="76">
        <v>33540.599999999984</v>
      </c>
      <c r="K3095" s="9"/>
      <c r="L3095" s="315"/>
      <c r="M3095" s="9">
        <v>192</v>
      </c>
      <c r="N3095" s="35"/>
      <c r="O3095" s="315"/>
      <c r="P3095" s="75">
        <f t="shared" si="232"/>
        <v>174.69062499999993</v>
      </c>
      <c r="Q3095" s="9"/>
      <c r="R3095" s="9"/>
      <c r="S3095" s="9"/>
      <c r="T3095" s="78">
        <f t="shared" si="233"/>
        <v>1941.84375</v>
      </c>
      <c r="U3095" s="9"/>
      <c r="V3095" s="9"/>
      <c r="W3095" s="9"/>
      <c r="X3095" s="315"/>
      <c r="Y3095" s="9">
        <v>33540.599999999984</v>
      </c>
      <c r="Z3095" s="9">
        <f t="shared" si="230"/>
        <v>52624.77</v>
      </c>
      <c r="AA3095" s="315"/>
      <c r="AB3095" s="9">
        <f t="shared" si="231"/>
        <v>31417.18</v>
      </c>
      <c r="AC3095" s="9">
        <v>40482.81</v>
      </c>
      <c r="AD3095" s="9"/>
      <c r="AG3095" s="315"/>
      <c r="AH3095" s="317"/>
      <c r="AI3095" s="317"/>
      <c r="AJ3095" s="317"/>
      <c r="AK3095" s="317"/>
      <c r="AL3095" s="315"/>
    </row>
    <row r="3096" spans="1:38">
      <c r="A3096" s="342"/>
      <c r="B3096" s="73"/>
      <c r="C3096" s="9" t="s">
        <v>331</v>
      </c>
      <c r="D3096" s="9"/>
      <c r="E3096" s="9" t="s">
        <v>190</v>
      </c>
      <c r="F3096" s="74">
        <v>4989</v>
      </c>
      <c r="G3096" s="9"/>
      <c r="H3096" s="74">
        <f t="shared" si="229"/>
        <v>16</v>
      </c>
      <c r="I3096" s="9"/>
      <c r="J3096" s="76">
        <v>887.56000000000006</v>
      </c>
      <c r="K3096" s="9"/>
      <c r="L3096" s="315"/>
      <c r="M3096" s="9">
        <v>13</v>
      </c>
      <c r="N3096" s="35"/>
      <c r="O3096" s="315"/>
      <c r="P3096" s="75">
        <f t="shared" si="232"/>
        <v>68.273846153846165</v>
      </c>
      <c r="Q3096" s="9"/>
      <c r="R3096" s="9"/>
      <c r="S3096" s="9"/>
      <c r="T3096" s="78">
        <f t="shared" si="233"/>
        <v>383.76923076923077</v>
      </c>
      <c r="U3096" s="9"/>
      <c r="V3096" s="9"/>
      <c r="W3096" s="9"/>
      <c r="X3096" s="315"/>
      <c r="Y3096" s="9">
        <v>887.56000000000006</v>
      </c>
      <c r="Z3096" s="9">
        <f t="shared" si="230"/>
        <v>1392.57</v>
      </c>
      <c r="AA3096" s="315"/>
      <c r="AB3096" s="9">
        <f t="shared" si="231"/>
        <v>831.37</v>
      </c>
      <c r="AC3096" s="9">
        <v>1071.27</v>
      </c>
      <c r="AD3096" s="9"/>
      <c r="AG3096" s="315"/>
      <c r="AH3096" s="317"/>
      <c r="AI3096" s="317"/>
      <c r="AJ3096" s="317"/>
      <c r="AK3096" s="317"/>
      <c r="AL3096" s="315"/>
    </row>
    <row r="3097" spans="1:38">
      <c r="A3097" s="342"/>
      <c r="B3097" s="73"/>
      <c r="C3097" s="9" t="s">
        <v>332</v>
      </c>
      <c r="D3097" s="9"/>
      <c r="E3097" s="9" t="s">
        <v>190</v>
      </c>
      <c r="F3097" s="74">
        <v>19326</v>
      </c>
      <c r="G3097" s="9"/>
      <c r="H3097" s="74">
        <f t="shared" si="229"/>
        <v>62</v>
      </c>
      <c r="I3097" s="9"/>
      <c r="J3097" s="76">
        <v>2288.1200000000003</v>
      </c>
      <c r="K3097" s="9"/>
      <c r="L3097" s="315"/>
      <c r="M3097" s="9">
        <v>15</v>
      </c>
      <c r="N3097" s="35"/>
      <c r="O3097" s="315"/>
      <c r="P3097" s="75">
        <f t="shared" si="232"/>
        <v>152.54133333333337</v>
      </c>
      <c r="Q3097" s="9"/>
      <c r="R3097" s="9"/>
      <c r="S3097" s="9"/>
      <c r="T3097" s="78">
        <f t="shared" si="233"/>
        <v>1288.4000000000001</v>
      </c>
      <c r="U3097" s="9"/>
      <c r="V3097" s="9"/>
      <c r="W3097" s="9"/>
      <c r="X3097" s="315"/>
      <c r="Y3097" s="9">
        <v>2288.1200000000003</v>
      </c>
      <c r="Z3097" s="9">
        <f t="shared" si="230"/>
        <v>3590.03</v>
      </c>
      <c r="AA3097" s="315"/>
      <c r="AB3097" s="9">
        <f t="shared" si="231"/>
        <v>2143.2600000000002</v>
      </c>
      <c r="AC3097" s="9">
        <v>2761.71</v>
      </c>
      <c r="AD3097" s="9"/>
      <c r="AG3097" s="315"/>
      <c r="AH3097" s="317"/>
      <c r="AI3097" s="317"/>
      <c r="AJ3097" s="317"/>
      <c r="AK3097" s="317"/>
      <c r="AL3097" s="315"/>
    </row>
    <row r="3098" spans="1:38">
      <c r="A3098" s="342"/>
      <c r="B3098" s="73"/>
      <c r="C3098" s="9" t="s">
        <v>333</v>
      </c>
      <c r="D3098" s="9"/>
      <c r="E3098" s="9" t="s">
        <v>98</v>
      </c>
      <c r="F3098" s="74">
        <v>979</v>
      </c>
      <c r="G3098" s="9"/>
      <c r="H3098" s="74">
        <f t="shared" si="229"/>
        <v>3</v>
      </c>
      <c r="I3098" s="9"/>
      <c r="J3098" s="76">
        <v>154.79999999999998</v>
      </c>
      <c r="K3098" s="9"/>
      <c r="L3098" s="315"/>
      <c r="M3098" s="9">
        <v>6</v>
      </c>
      <c r="N3098" s="35"/>
      <c r="O3098" s="315"/>
      <c r="P3098" s="75">
        <f t="shared" si="232"/>
        <v>25.799999999999997</v>
      </c>
      <c r="Q3098" s="9"/>
      <c r="R3098" s="9"/>
      <c r="S3098" s="9"/>
      <c r="T3098" s="78">
        <f t="shared" si="233"/>
        <v>163.16666666666666</v>
      </c>
      <c r="U3098" s="9"/>
      <c r="V3098" s="9"/>
      <c r="W3098" s="9"/>
      <c r="X3098" s="315"/>
      <c r="Y3098" s="9">
        <v>154.79999999999998</v>
      </c>
      <c r="Z3098" s="9">
        <f t="shared" si="230"/>
        <v>242.88</v>
      </c>
      <c r="AA3098" s="315"/>
      <c r="AB3098" s="9">
        <f t="shared" si="231"/>
        <v>145</v>
      </c>
      <c r="AC3098" s="9">
        <v>186.84</v>
      </c>
      <c r="AD3098" s="9"/>
      <c r="AG3098" s="315"/>
      <c r="AH3098" s="317"/>
      <c r="AI3098" s="317"/>
      <c r="AJ3098" s="317"/>
      <c r="AK3098" s="317"/>
      <c r="AL3098" s="315"/>
    </row>
    <row r="3099" spans="1:38">
      <c r="A3099" s="342"/>
      <c r="B3099" s="73"/>
      <c r="C3099" s="9" t="s">
        <v>334</v>
      </c>
      <c r="D3099" s="9"/>
      <c r="E3099" s="9" t="s">
        <v>181</v>
      </c>
      <c r="F3099" s="74">
        <v>56908</v>
      </c>
      <c r="G3099" s="9"/>
      <c r="H3099" s="74">
        <f t="shared" si="229"/>
        <v>184</v>
      </c>
      <c r="I3099" s="9"/>
      <c r="J3099" s="76">
        <v>4022.1500000000005</v>
      </c>
      <c r="K3099" s="9"/>
      <c r="L3099" s="315"/>
      <c r="M3099" s="9">
        <v>18</v>
      </c>
      <c r="N3099" s="35"/>
      <c r="O3099" s="315"/>
      <c r="P3099" s="75">
        <f t="shared" si="232"/>
        <v>223.45277777777781</v>
      </c>
      <c r="Q3099" s="9"/>
      <c r="R3099" s="9"/>
      <c r="S3099" s="9"/>
      <c r="T3099" s="78">
        <f t="shared" si="233"/>
        <v>3161.5555555555557</v>
      </c>
      <c r="U3099" s="9"/>
      <c r="V3099" s="9"/>
      <c r="W3099" s="9"/>
      <c r="X3099" s="315"/>
      <c r="Y3099" s="9">
        <v>4022.1500000000005</v>
      </c>
      <c r="Z3099" s="9">
        <f t="shared" si="230"/>
        <v>6310.7</v>
      </c>
      <c r="AA3099" s="315"/>
      <c r="AB3099" s="9">
        <f t="shared" si="231"/>
        <v>3767.51</v>
      </c>
      <c r="AC3099" s="9">
        <v>4854.6499999999996</v>
      </c>
      <c r="AD3099" s="9"/>
      <c r="AG3099" s="315"/>
      <c r="AH3099" s="317"/>
      <c r="AI3099" s="317"/>
      <c r="AJ3099" s="317"/>
      <c r="AK3099" s="317"/>
      <c r="AL3099" s="315"/>
    </row>
    <row r="3100" spans="1:38">
      <c r="A3100" s="342"/>
      <c r="B3100" s="73"/>
      <c r="C3100" s="9" t="s">
        <v>335</v>
      </c>
      <c r="D3100" s="9"/>
      <c r="E3100" s="9" t="s">
        <v>98</v>
      </c>
      <c r="F3100" s="74">
        <v>41</v>
      </c>
      <c r="G3100" s="9"/>
      <c r="H3100" s="74">
        <f t="shared" si="229"/>
        <v>0</v>
      </c>
      <c r="I3100" s="9"/>
      <c r="J3100" s="76">
        <v>12.52</v>
      </c>
      <c r="K3100" s="9"/>
      <c r="L3100" s="315"/>
      <c r="M3100" s="9">
        <v>1</v>
      </c>
      <c r="N3100" s="35"/>
      <c r="O3100" s="315"/>
      <c r="P3100" s="75">
        <f t="shared" si="232"/>
        <v>12.52</v>
      </c>
      <c r="Q3100" s="9"/>
      <c r="R3100" s="9"/>
      <c r="S3100" s="9"/>
      <c r="T3100" s="78">
        <f t="shared" si="233"/>
        <v>41</v>
      </c>
      <c r="U3100" s="9"/>
      <c r="V3100" s="9"/>
      <c r="W3100" s="9"/>
      <c r="X3100" s="315"/>
      <c r="Y3100" s="9">
        <v>12.52</v>
      </c>
      <c r="Z3100" s="9">
        <f t="shared" si="230"/>
        <v>19.64</v>
      </c>
      <c r="AA3100" s="315"/>
      <c r="AB3100" s="9">
        <f t="shared" si="231"/>
        <v>11.73</v>
      </c>
      <c r="AC3100" s="9">
        <v>15.11</v>
      </c>
      <c r="AD3100" s="9"/>
      <c r="AG3100" s="315"/>
      <c r="AH3100" s="317"/>
      <c r="AI3100" s="317"/>
      <c r="AJ3100" s="317"/>
      <c r="AK3100" s="317"/>
      <c r="AL3100" s="315"/>
    </row>
    <row r="3101" spans="1:38">
      <c r="A3101" s="342"/>
      <c r="B3101" s="73"/>
      <c r="C3101" s="9" t="s">
        <v>336</v>
      </c>
      <c r="D3101" s="9"/>
      <c r="E3101" s="9" t="s">
        <v>79</v>
      </c>
      <c r="F3101" s="74">
        <v>171</v>
      </c>
      <c r="G3101" s="9"/>
      <c r="H3101" s="74">
        <f t="shared" si="229"/>
        <v>1</v>
      </c>
      <c r="I3101" s="9"/>
      <c r="J3101" s="76">
        <v>33.33</v>
      </c>
      <c r="K3101" s="9"/>
      <c r="L3101" s="315"/>
      <c r="M3101" s="9">
        <v>1</v>
      </c>
      <c r="N3101" s="35"/>
      <c r="O3101" s="315"/>
      <c r="P3101" s="75">
        <f t="shared" si="232"/>
        <v>33.33</v>
      </c>
      <c r="Q3101" s="9"/>
      <c r="R3101" s="9"/>
      <c r="S3101" s="9"/>
      <c r="T3101" s="78">
        <f t="shared" si="233"/>
        <v>171</v>
      </c>
      <c r="U3101" s="9"/>
      <c r="V3101" s="9"/>
      <c r="W3101" s="9"/>
      <c r="X3101" s="315"/>
      <c r="Y3101" s="9">
        <v>33.33</v>
      </c>
      <c r="Z3101" s="9">
        <f t="shared" si="230"/>
        <v>52.29</v>
      </c>
      <c r="AA3101" s="315"/>
      <c r="AB3101" s="9">
        <f t="shared" si="231"/>
        <v>31.22</v>
      </c>
      <c r="AC3101" s="9">
        <v>40.229999999999997</v>
      </c>
      <c r="AD3101" s="9"/>
      <c r="AG3101" s="315"/>
      <c r="AH3101" s="317"/>
      <c r="AI3101" s="317"/>
      <c r="AJ3101" s="317"/>
      <c r="AK3101" s="317"/>
      <c r="AL3101" s="315"/>
    </row>
    <row r="3102" spans="1:38">
      <c r="A3102" s="342"/>
      <c r="B3102" s="73"/>
      <c r="C3102" s="9" t="s">
        <v>593</v>
      </c>
      <c r="D3102" s="9"/>
      <c r="E3102" s="9" t="s">
        <v>223</v>
      </c>
      <c r="F3102" s="74">
        <v>40</v>
      </c>
      <c r="G3102" s="9"/>
      <c r="H3102" s="74">
        <f t="shared" si="229"/>
        <v>0</v>
      </c>
      <c r="I3102" s="9"/>
      <c r="J3102" s="76">
        <v>21.12</v>
      </c>
      <c r="K3102" s="9"/>
      <c r="L3102" s="315"/>
      <c r="M3102" s="9">
        <v>1</v>
      </c>
      <c r="N3102" s="35"/>
      <c r="O3102" s="315"/>
      <c r="P3102" s="75">
        <f t="shared" si="232"/>
        <v>21.12</v>
      </c>
      <c r="Q3102" s="9"/>
      <c r="R3102" s="9"/>
      <c r="S3102" s="9"/>
      <c r="T3102" s="78">
        <f t="shared" si="233"/>
        <v>40</v>
      </c>
      <c r="U3102" s="9"/>
      <c r="V3102" s="9"/>
      <c r="W3102" s="9"/>
      <c r="X3102" s="315"/>
      <c r="Y3102" s="9">
        <v>21.12</v>
      </c>
      <c r="Z3102" s="9">
        <f t="shared" si="230"/>
        <v>33.14</v>
      </c>
      <c r="AA3102" s="315"/>
      <c r="AB3102" s="9">
        <f t="shared" si="231"/>
        <v>19.78</v>
      </c>
      <c r="AC3102" s="9">
        <v>25.49</v>
      </c>
      <c r="AD3102" s="9"/>
      <c r="AG3102" s="315"/>
      <c r="AH3102" s="317"/>
      <c r="AI3102" s="317"/>
      <c r="AJ3102" s="317"/>
      <c r="AK3102" s="317"/>
      <c r="AL3102" s="315"/>
    </row>
    <row r="3103" spans="1:38">
      <c r="A3103" s="342"/>
      <c r="B3103" s="73"/>
      <c r="C3103" s="9" t="s">
        <v>593</v>
      </c>
      <c r="D3103" s="9"/>
      <c r="E3103" s="9" t="s">
        <v>176</v>
      </c>
      <c r="F3103" s="74">
        <v>373</v>
      </c>
      <c r="G3103" s="9"/>
      <c r="H3103" s="74">
        <f t="shared" si="229"/>
        <v>1</v>
      </c>
      <c r="I3103" s="9"/>
      <c r="J3103" s="76">
        <v>153.76</v>
      </c>
      <c r="K3103" s="9"/>
      <c r="L3103" s="315"/>
      <c r="M3103" s="9">
        <v>4</v>
      </c>
      <c r="N3103" s="35"/>
      <c r="O3103" s="315"/>
      <c r="P3103" s="75">
        <f t="shared" si="232"/>
        <v>38.44</v>
      </c>
      <c r="Q3103" s="9"/>
      <c r="R3103" s="9"/>
      <c r="S3103" s="9"/>
      <c r="T3103" s="78">
        <f t="shared" si="233"/>
        <v>93.25</v>
      </c>
      <c r="U3103" s="9"/>
      <c r="V3103" s="9"/>
      <c r="W3103" s="9"/>
      <c r="X3103" s="315"/>
      <c r="Y3103" s="9">
        <v>153.76</v>
      </c>
      <c r="Z3103" s="9">
        <f t="shared" si="230"/>
        <v>241.25</v>
      </c>
      <c r="AA3103" s="315"/>
      <c r="AB3103" s="9">
        <f t="shared" si="231"/>
        <v>144.03</v>
      </c>
      <c r="AC3103" s="9">
        <v>185.59</v>
      </c>
      <c r="AD3103" s="9"/>
      <c r="AG3103" s="315"/>
      <c r="AH3103" s="317"/>
      <c r="AI3103" s="317"/>
      <c r="AJ3103" s="317"/>
      <c r="AK3103" s="317"/>
      <c r="AL3103" s="315"/>
    </row>
    <row r="3104" spans="1:38">
      <c r="A3104" s="342"/>
      <c r="B3104" s="73"/>
      <c r="C3104" s="9" t="s">
        <v>337</v>
      </c>
      <c r="D3104" s="9"/>
      <c r="E3104" s="9" t="s">
        <v>338</v>
      </c>
      <c r="F3104" s="74">
        <v>1274785</v>
      </c>
      <c r="G3104" s="9"/>
      <c r="H3104" s="74">
        <f t="shared" si="229"/>
        <v>4119</v>
      </c>
      <c r="I3104" s="9"/>
      <c r="J3104" s="76">
        <v>75718.36</v>
      </c>
      <c r="K3104" s="9"/>
      <c r="L3104" s="315"/>
      <c r="M3104" s="9">
        <v>152</v>
      </c>
      <c r="N3104" s="35"/>
      <c r="O3104" s="315"/>
      <c r="P3104" s="75">
        <f t="shared" si="232"/>
        <v>498.14710526315793</v>
      </c>
      <c r="Q3104" s="9"/>
      <c r="R3104" s="9"/>
      <c r="S3104" s="9"/>
      <c r="T3104" s="78">
        <f t="shared" si="233"/>
        <v>8386.7434210526317</v>
      </c>
      <c r="U3104" s="9"/>
      <c r="V3104" s="9"/>
      <c r="W3104" s="9"/>
      <c r="X3104" s="315"/>
      <c r="Y3104" s="9">
        <v>75718.36</v>
      </c>
      <c r="Z3104" s="9">
        <f t="shared" si="230"/>
        <v>118801.14</v>
      </c>
      <c r="AA3104" s="315"/>
      <c r="AB3104" s="9">
        <f t="shared" si="231"/>
        <v>70924.7</v>
      </c>
      <c r="AC3104" s="9">
        <v>91390.48</v>
      </c>
      <c r="AD3104" s="9"/>
      <c r="AG3104" s="315"/>
      <c r="AH3104" s="317"/>
      <c r="AI3104" s="317"/>
      <c r="AJ3104" s="317"/>
      <c r="AK3104" s="317"/>
      <c r="AL3104" s="315"/>
    </row>
    <row r="3105" spans="1:38">
      <c r="A3105" s="342"/>
      <c r="B3105" s="73"/>
      <c r="C3105" s="9" t="s">
        <v>339</v>
      </c>
      <c r="D3105" s="9"/>
      <c r="E3105" s="9" t="s">
        <v>176</v>
      </c>
      <c r="F3105" s="74">
        <v>508865</v>
      </c>
      <c r="G3105" s="9"/>
      <c r="H3105" s="74">
        <f t="shared" si="229"/>
        <v>1644</v>
      </c>
      <c r="I3105" s="9"/>
      <c r="J3105" s="76">
        <v>39906.380000000005</v>
      </c>
      <c r="K3105" s="9"/>
      <c r="L3105" s="315"/>
      <c r="M3105" s="9">
        <v>124</v>
      </c>
      <c r="N3105" s="35"/>
      <c r="O3105" s="315"/>
      <c r="P3105" s="75">
        <f t="shared" si="232"/>
        <v>321.82564516129037</v>
      </c>
      <c r="Q3105" s="9"/>
      <c r="R3105" s="9"/>
      <c r="S3105" s="9"/>
      <c r="T3105" s="78">
        <f t="shared" si="233"/>
        <v>4103.75</v>
      </c>
      <c r="U3105" s="9"/>
      <c r="V3105" s="9"/>
      <c r="W3105" s="9"/>
      <c r="X3105" s="315"/>
      <c r="Y3105" s="9">
        <v>39906.380000000005</v>
      </c>
      <c r="Z3105" s="9">
        <f t="shared" si="230"/>
        <v>62612.6</v>
      </c>
      <c r="AA3105" s="315"/>
      <c r="AB3105" s="9">
        <f t="shared" si="231"/>
        <v>37379.949999999997</v>
      </c>
      <c r="AC3105" s="9">
        <v>48166.17</v>
      </c>
      <c r="AD3105" s="9"/>
      <c r="AG3105" s="315"/>
      <c r="AH3105" s="317"/>
      <c r="AI3105" s="317"/>
      <c r="AJ3105" s="317"/>
      <c r="AK3105" s="317"/>
      <c r="AL3105" s="315"/>
    </row>
    <row r="3106" spans="1:38">
      <c r="A3106" s="342"/>
      <c r="B3106" s="73"/>
      <c r="C3106" s="9" t="s">
        <v>340</v>
      </c>
      <c r="D3106" s="9"/>
      <c r="E3106" s="9" t="s">
        <v>84</v>
      </c>
      <c r="F3106" s="74">
        <v>1940</v>
      </c>
      <c r="G3106" s="9"/>
      <c r="H3106" s="74">
        <f t="shared" si="229"/>
        <v>6</v>
      </c>
      <c r="I3106" s="9"/>
      <c r="J3106" s="76">
        <v>344.42000000000007</v>
      </c>
      <c r="K3106" s="9"/>
      <c r="L3106" s="315"/>
      <c r="M3106" s="9">
        <v>8</v>
      </c>
      <c r="N3106" s="35"/>
      <c r="O3106" s="315"/>
      <c r="P3106" s="75">
        <f t="shared" si="232"/>
        <v>43.052500000000009</v>
      </c>
      <c r="Q3106" s="9"/>
      <c r="R3106" s="9"/>
      <c r="S3106" s="9"/>
      <c r="T3106" s="78">
        <f t="shared" si="233"/>
        <v>242.5</v>
      </c>
      <c r="U3106" s="9"/>
      <c r="V3106" s="9"/>
      <c r="W3106" s="9"/>
      <c r="X3106" s="315"/>
      <c r="Y3106" s="9">
        <v>344.42000000000007</v>
      </c>
      <c r="Z3106" s="9">
        <f t="shared" si="230"/>
        <v>540.39</v>
      </c>
      <c r="AA3106" s="315"/>
      <c r="AB3106" s="9">
        <f t="shared" si="231"/>
        <v>322.62</v>
      </c>
      <c r="AC3106" s="9">
        <v>415.71</v>
      </c>
      <c r="AD3106" s="9"/>
      <c r="AG3106" s="315"/>
      <c r="AH3106" s="317"/>
      <c r="AI3106" s="317"/>
      <c r="AJ3106" s="317"/>
      <c r="AK3106" s="317"/>
      <c r="AL3106" s="315"/>
    </row>
    <row r="3107" spans="1:38">
      <c r="A3107" s="342"/>
      <c r="B3107" s="73"/>
      <c r="C3107" s="9" t="s">
        <v>341</v>
      </c>
      <c r="D3107" s="9"/>
      <c r="E3107" s="9" t="s">
        <v>84</v>
      </c>
      <c r="F3107" s="74"/>
      <c r="G3107" s="9"/>
      <c r="H3107" s="74">
        <f t="shared" si="229"/>
        <v>0</v>
      </c>
      <c r="I3107" s="9"/>
      <c r="J3107" s="76">
        <v>25.09</v>
      </c>
      <c r="K3107" s="9"/>
      <c r="L3107" s="315"/>
      <c r="M3107" s="9">
        <v>1</v>
      </c>
      <c r="N3107" s="35"/>
      <c r="O3107" s="315"/>
      <c r="P3107" s="75">
        <f t="shared" si="232"/>
        <v>25.09</v>
      </c>
      <c r="Q3107" s="9"/>
      <c r="R3107" s="9"/>
      <c r="S3107" s="9"/>
      <c r="T3107" s="78">
        <f t="shared" si="233"/>
        <v>0</v>
      </c>
      <c r="U3107" s="9"/>
      <c r="V3107" s="9"/>
      <c r="W3107" s="9"/>
      <c r="X3107" s="315"/>
      <c r="Y3107" s="9">
        <v>25.09</v>
      </c>
      <c r="Z3107" s="9">
        <f t="shared" si="230"/>
        <v>39.369999999999997</v>
      </c>
      <c r="AA3107" s="315"/>
      <c r="AB3107" s="9">
        <f t="shared" si="231"/>
        <v>23.5</v>
      </c>
      <c r="AC3107" s="9">
        <v>30.28</v>
      </c>
      <c r="AD3107" s="9"/>
      <c r="AG3107" s="315"/>
      <c r="AH3107" s="317"/>
      <c r="AI3107" s="317"/>
      <c r="AJ3107" s="317"/>
      <c r="AK3107" s="317"/>
      <c r="AL3107" s="315"/>
    </row>
    <row r="3108" spans="1:38">
      <c r="A3108" s="342"/>
      <c r="B3108" s="73"/>
      <c r="C3108" s="9" t="s">
        <v>342</v>
      </c>
      <c r="D3108" s="9"/>
      <c r="E3108" s="9" t="s">
        <v>64</v>
      </c>
      <c r="F3108" s="74">
        <v>228</v>
      </c>
      <c r="G3108" s="9"/>
      <c r="H3108" s="74">
        <f t="shared" si="229"/>
        <v>1</v>
      </c>
      <c r="I3108" s="9"/>
      <c r="J3108" s="76">
        <v>52.3</v>
      </c>
      <c r="K3108" s="9"/>
      <c r="L3108" s="315"/>
      <c r="M3108" s="9">
        <v>2</v>
      </c>
      <c r="N3108" s="35"/>
      <c r="O3108" s="315"/>
      <c r="P3108" s="75">
        <f t="shared" si="232"/>
        <v>26.15</v>
      </c>
      <c r="Q3108" s="9"/>
      <c r="R3108" s="9"/>
      <c r="S3108" s="9"/>
      <c r="T3108" s="78">
        <f t="shared" si="233"/>
        <v>114</v>
      </c>
      <c r="U3108" s="9"/>
      <c r="V3108" s="9"/>
      <c r="W3108" s="9"/>
      <c r="X3108" s="315"/>
      <c r="Y3108" s="9">
        <v>52.3</v>
      </c>
      <c r="Z3108" s="9">
        <f t="shared" si="230"/>
        <v>82.06</v>
      </c>
      <c r="AA3108" s="315"/>
      <c r="AB3108" s="9">
        <f t="shared" si="231"/>
        <v>48.99</v>
      </c>
      <c r="AC3108" s="9">
        <v>63.13</v>
      </c>
      <c r="AD3108" s="9"/>
      <c r="AG3108" s="315"/>
      <c r="AH3108" s="317"/>
      <c r="AI3108" s="317"/>
      <c r="AJ3108" s="317"/>
      <c r="AK3108" s="317"/>
      <c r="AL3108" s="315"/>
    </row>
    <row r="3109" spans="1:38">
      <c r="A3109" s="342"/>
      <c r="B3109" s="73"/>
      <c r="C3109" s="9" t="s">
        <v>343</v>
      </c>
      <c r="D3109" s="9"/>
      <c r="E3109" s="9" t="s">
        <v>144</v>
      </c>
      <c r="F3109" s="74">
        <v>157271</v>
      </c>
      <c r="G3109" s="9"/>
      <c r="H3109" s="74">
        <f t="shared" si="229"/>
        <v>508</v>
      </c>
      <c r="I3109" s="9"/>
      <c r="J3109" s="76">
        <v>16927.050000000007</v>
      </c>
      <c r="K3109" s="9"/>
      <c r="L3109" s="315"/>
      <c r="M3109" s="9">
        <v>76</v>
      </c>
      <c r="N3109" s="35"/>
      <c r="O3109" s="315"/>
      <c r="P3109" s="75">
        <f t="shared" si="232"/>
        <v>222.72434210526325</v>
      </c>
      <c r="Q3109" s="9"/>
      <c r="R3109" s="9"/>
      <c r="S3109" s="9"/>
      <c r="T3109" s="78">
        <f t="shared" si="233"/>
        <v>2069.3552631578946</v>
      </c>
      <c r="U3109" s="9"/>
      <c r="V3109" s="9"/>
      <c r="W3109" s="9"/>
      <c r="X3109" s="315"/>
      <c r="Y3109" s="9">
        <v>16927.050000000007</v>
      </c>
      <c r="Z3109" s="9">
        <f t="shared" si="230"/>
        <v>26558.32</v>
      </c>
      <c r="AA3109" s="315"/>
      <c r="AB3109" s="9">
        <f t="shared" si="231"/>
        <v>15855.41</v>
      </c>
      <c r="AC3109" s="9">
        <v>20430.599999999999</v>
      </c>
      <c r="AD3109" s="9"/>
      <c r="AG3109" s="315"/>
      <c r="AH3109" s="317"/>
      <c r="AI3109" s="317"/>
      <c r="AJ3109" s="317"/>
      <c r="AK3109" s="317"/>
      <c r="AL3109" s="315"/>
    </row>
    <row r="3110" spans="1:38">
      <c r="A3110" s="342"/>
      <c r="B3110" s="73"/>
      <c r="C3110" s="9" t="s">
        <v>344</v>
      </c>
      <c r="D3110" s="9"/>
      <c r="E3110" s="9" t="s">
        <v>164</v>
      </c>
      <c r="F3110" s="74">
        <v>50438</v>
      </c>
      <c r="G3110" s="9"/>
      <c r="H3110" s="74">
        <f t="shared" si="229"/>
        <v>163</v>
      </c>
      <c r="I3110" s="9"/>
      <c r="J3110" s="76">
        <v>6716.4299999999994</v>
      </c>
      <c r="K3110" s="9"/>
      <c r="L3110" s="315"/>
      <c r="M3110" s="9">
        <v>52</v>
      </c>
      <c r="N3110" s="35"/>
      <c r="O3110" s="315"/>
      <c r="P3110" s="75">
        <f t="shared" si="232"/>
        <v>129.16211538461536</v>
      </c>
      <c r="Q3110" s="9"/>
      <c r="R3110" s="9"/>
      <c r="S3110" s="9"/>
      <c r="T3110" s="78">
        <f t="shared" si="233"/>
        <v>969.96153846153845</v>
      </c>
      <c r="U3110" s="9"/>
      <c r="V3110" s="9"/>
      <c r="W3110" s="9"/>
      <c r="X3110" s="315"/>
      <c r="Y3110" s="9">
        <v>6716.4299999999994</v>
      </c>
      <c r="Z3110" s="9">
        <f t="shared" si="230"/>
        <v>10537.99</v>
      </c>
      <c r="AA3110" s="315"/>
      <c r="AB3110" s="9">
        <f t="shared" si="231"/>
        <v>6291.22</v>
      </c>
      <c r="AC3110" s="9">
        <v>8106.59</v>
      </c>
      <c r="AD3110" s="9"/>
      <c r="AG3110" s="315"/>
      <c r="AH3110" s="317"/>
      <c r="AI3110" s="317"/>
      <c r="AJ3110" s="317"/>
      <c r="AK3110" s="317"/>
      <c r="AL3110" s="315"/>
    </row>
    <row r="3111" spans="1:38">
      <c r="A3111" s="342"/>
      <c r="B3111" s="73"/>
      <c r="C3111" s="9" t="s">
        <v>345</v>
      </c>
      <c r="D3111" s="9"/>
      <c r="E3111" s="9" t="s">
        <v>192</v>
      </c>
      <c r="F3111" s="74">
        <v>822936</v>
      </c>
      <c r="G3111" s="9"/>
      <c r="H3111" s="74">
        <f t="shared" si="229"/>
        <v>2659</v>
      </c>
      <c r="I3111" s="9"/>
      <c r="J3111" s="76">
        <v>55904.570000000029</v>
      </c>
      <c r="K3111" s="9"/>
      <c r="L3111" s="315"/>
      <c r="M3111" s="9">
        <v>148</v>
      </c>
      <c r="N3111" s="35"/>
      <c r="O3111" s="315"/>
      <c r="P3111" s="75">
        <f t="shared" si="232"/>
        <v>377.7335810810813</v>
      </c>
      <c r="Q3111" s="9"/>
      <c r="R3111" s="9"/>
      <c r="S3111" s="9"/>
      <c r="T3111" s="78">
        <f t="shared" si="233"/>
        <v>5560.3783783783783</v>
      </c>
      <c r="U3111" s="9"/>
      <c r="V3111" s="9"/>
      <c r="W3111" s="9"/>
      <c r="X3111" s="315"/>
      <c r="Y3111" s="9">
        <v>55904.570000000029</v>
      </c>
      <c r="Z3111" s="9">
        <f t="shared" si="230"/>
        <v>87713.55</v>
      </c>
      <c r="AA3111" s="315"/>
      <c r="AB3111" s="9">
        <f t="shared" si="231"/>
        <v>52365.31</v>
      </c>
      <c r="AC3111" s="9">
        <v>67475.649999999994</v>
      </c>
      <c r="AD3111" s="9"/>
      <c r="AG3111" s="315"/>
      <c r="AH3111" s="317"/>
      <c r="AI3111" s="317"/>
      <c r="AJ3111" s="317"/>
      <c r="AK3111" s="317"/>
      <c r="AL3111" s="315"/>
    </row>
    <row r="3112" spans="1:38">
      <c r="A3112" s="342"/>
      <c r="B3112" s="73"/>
      <c r="C3112" s="9" t="s">
        <v>346</v>
      </c>
      <c r="D3112" s="9"/>
      <c r="E3112" s="9" t="s">
        <v>110</v>
      </c>
      <c r="F3112" s="74">
        <v>62891</v>
      </c>
      <c r="G3112" s="9"/>
      <c r="H3112" s="74">
        <f t="shared" si="229"/>
        <v>203</v>
      </c>
      <c r="I3112" s="9"/>
      <c r="J3112" s="76">
        <v>3777.93</v>
      </c>
      <c r="K3112" s="9"/>
      <c r="L3112" s="315"/>
      <c r="M3112" s="9">
        <v>16</v>
      </c>
      <c r="N3112" s="35"/>
      <c r="O3112" s="315"/>
      <c r="P3112" s="75">
        <f t="shared" si="232"/>
        <v>236.12062499999999</v>
      </c>
      <c r="Q3112" s="9"/>
      <c r="R3112" s="9"/>
      <c r="S3112" s="9"/>
      <c r="T3112" s="78">
        <f t="shared" si="233"/>
        <v>3930.6875</v>
      </c>
      <c r="U3112" s="9"/>
      <c r="V3112" s="9"/>
      <c r="W3112" s="9"/>
      <c r="X3112" s="315"/>
      <c r="Y3112" s="9">
        <v>3777.93</v>
      </c>
      <c r="Z3112" s="9">
        <f t="shared" si="230"/>
        <v>5927.52</v>
      </c>
      <c r="AA3112" s="315"/>
      <c r="AB3112" s="9">
        <f t="shared" si="231"/>
        <v>3538.75</v>
      </c>
      <c r="AC3112" s="9">
        <v>4559.88</v>
      </c>
      <c r="AD3112" s="9"/>
      <c r="AG3112" s="315"/>
      <c r="AH3112" s="317"/>
      <c r="AI3112" s="317"/>
      <c r="AJ3112" s="317"/>
      <c r="AK3112" s="317"/>
      <c r="AL3112" s="315"/>
    </row>
    <row r="3113" spans="1:38">
      <c r="A3113" s="342"/>
      <c r="B3113" s="73"/>
      <c r="C3113" s="9" t="s">
        <v>347</v>
      </c>
      <c r="D3113" s="9"/>
      <c r="E3113" s="9" t="s">
        <v>54</v>
      </c>
      <c r="F3113" s="74">
        <v>3590</v>
      </c>
      <c r="G3113" s="9"/>
      <c r="H3113" s="74">
        <f t="shared" si="229"/>
        <v>12</v>
      </c>
      <c r="I3113" s="9"/>
      <c r="J3113" s="76">
        <v>312.61</v>
      </c>
      <c r="K3113" s="9"/>
      <c r="L3113" s="315"/>
      <c r="M3113" s="9">
        <v>1</v>
      </c>
      <c r="N3113" s="35"/>
      <c r="O3113" s="315"/>
      <c r="P3113" s="75">
        <f t="shared" si="232"/>
        <v>312.61</v>
      </c>
      <c r="Q3113" s="9"/>
      <c r="R3113" s="9"/>
      <c r="S3113" s="9"/>
      <c r="T3113" s="78">
        <f t="shared" si="233"/>
        <v>3590</v>
      </c>
      <c r="U3113" s="9"/>
      <c r="V3113" s="9"/>
      <c r="W3113" s="9"/>
      <c r="X3113" s="315"/>
      <c r="Y3113" s="9">
        <v>312.61</v>
      </c>
      <c r="Z3113" s="9">
        <f t="shared" si="230"/>
        <v>490.48</v>
      </c>
      <c r="AA3113" s="315"/>
      <c r="AB3113" s="9">
        <f t="shared" si="231"/>
        <v>292.82</v>
      </c>
      <c r="AC3113" s="9">
        <v>377.31</v>
      </c>
      <c r="AD3113" s="9"/>
      <c r="AG3113" s="315"/>
      <c r="AH3113" s="317"/>
      <c r="AI3113" s="317"/>
      <c r="AJ3113" s="317"/>
      <c r="AK3113" s="317"/>
      <c r="AL3113" s="315"/>
    </row>
    <row r="3114" spans="1:38">
      <c r="A3114" s="342"/>
      <c r="B3114" s="73"/>
      <c r="C3114" s="9" t="s">
        <v>347</v>
      </c>
      <c r="D3114" s="9"/>
      <c r="E3114" s="9" t="s">
        <v>56</v>
      </c>
      <c r="F3114" s="74">
        <v>2310</v>
      </c>
      <c r="G3114" s="9"/>
      <c r="H3114" s="74">
        <f t="shared" si="229"/>
        <v>7</v>
      </c>
      <c r="I3114" s="9"/>
      <c r="J3114" s="76">
        <v>178.02</v>
      </c>
      <c r="K3114" s="9"/>
      <c r="L3114" s="315"/>
      <c r="M3114" s="9">
        <v>1</v>
      </c>
      <c r="N3114" s="35"/>
      <c r="O3114" s="315"/>
      <c r="P3114" s="75">
        <f t="shared" si="232"/>
        <v>178.02</v>
      </c>
      <c r="Q3114" s="9"/>
      <c r="R3114" s="9"/>
      <c r="S3114" s="9"/>
      <c r="T3114" s="78">
        <f t="shared" si="233"/>
        <v>2310</v>
      </c>
      <c r="U3114" s="9"/>
      <c r="V3114" s="9"/>
      <c r="W3114" s="9"/>
      <c r="X3114" s="315"/>
      <c r="Y3114" s="9">
        <v>178.02</v>
      </c>
      <c r="Z3114" s="9">
        <f t="shared" si="230"/>
        <v>279.31</v>
      </c>
      <c r="AA3114" s="315"/>
      <c r="AB3114" s="9">
        <f t="shared" si="231"/>
        <v>166.75</v>
      </c>
      <c r="AC3114" s="9">
        <v>214.87</v>
      </c>
      <c r="AD3114" s="9"/>
      <c r="AG3114" s="315"/>
      <c r="AH3114" s="317"/>
      <c r="AI3114" s="317"/>
      <c r="AJ3114" s="317"/>
      <c r="AK3114" s="317"/>
      <c r="AL3114" s="315"/>
    </row>
    <row r="3115" spans="1:38">
      <c r="A3115" s="342"/>
      <c r="B3115" s="73"/>
      <c r="C3115" s="9" t="s">
        <v>347</v>
      </c>
      <c r="D3115" s="9"/>
      <c r="E3115" s="9" t="s">
        <v>348</v>
      </c>
      <c r="F3115" s="74">
        <v>21643</v>
      </c>
      <c r="G3115" s="9"/>
      <c r="H3115" s="74">
        <f t="shared" si="229"/>
        <v>70</v>
      </c>
      <c r="I3115" s="9"/>
      <c r="J3115" s="76">
        <v>3182.19</v>
      </c>
      <c r="K3115" s="9"/>
      <c r="L3115" s="315"/>
      <c r="M3115" s="9">
        <v>13</v>
      </c>
      <c r="N3115" s="35"/>
      <c r="O3115" s="315"/>
      <c r="P3115" s="75">
        <f t="shared" si="232"/>
        <v>244.78384615384616</v>
      </c>
      <c r="Q3115" s="9"/>
      <c r="R3115" s="9"/>
      <c r="S3115" s="9"/>
      <c r="T3115" s="78">
        <f t="shared" si="233"/>
        <v>1664.8461538461538</v>
      </c>
      <c r="U3115" s="9"/>
      <c r="V3115" s="9"/>
      <c r="W3115" s="9"/>
      <c r="X3115" s="315"/>
      <c r="Y3115" s="9">
        <v>3182.19</v>
      </c>
      <c r="Z3115" s="9">
        <f t="shared" si="230"/>
        <v>4992.82</v>
      </c>
      <c r="AA3115" s="315"/>
      <c r="AB3115" s="9">
        <f t="shared" si="231"/>
        <v>2980.73</v>
      </c>
      <c r="AC3115" s="9">
        <v>3840.84</v>
      </c>
      <c r="AD3115" s="9"/>
      <c r="AG3115" s="315"/>
      <c r="AH3115" s="317"/>
      <c r="AI3115" s="317"/>
      <c r="AJ3115" s="317"/>
      <c r="AK3115" s="317"/>
      <c r="AL3115" s="315"/>
    </row>
    <row r="3116" spans="1:38">
      <c r="A3116" s="342"/>
      <c r="B3116" s="73"/>
      <c r="C3116" s="9" t="s">
        <v>349</v>
      </c>
      <c r="D3116" s="9"/>
      <c r="E3116" s="9" t="s">
        <v>100</v>
      </c>
      <c r="F3116" s="74">
        <v>1603</v>
      </c>
      <c r="G3116" s="9"/>
      <c r="H3116" s="74">
        <f t="shared" si="229"/>
        <v>5</v>
      </c>
      <c r="I3116" s="9"/>
      <c r="J3116" s="76">
        <v>297.93999999999994</v>
      </c>
      <c r="K3116" s="9"/>
      <c r="L3116" s="315"/>
      <c r="M3116" s="9">
        <v>7</v>
      </c>
      <c r="N3116" s="35"/>
      <c r="O3116" s="315"/>
      <c r="P3116" s="75">
        <f t="shared" si="232"/>
        <v>42.562857142857133</v>
      </c>
      <c r="Q3116" s="9"/>
      <c r="R3116" s="9"/>
      <c r="S3116" s="9"/>
      <c r="T3116" s="78">
        <f t="shared" si="233"/>
        <v>229</v>
      </c>
      <c r="U3116" s="9"/>
      <c r="V3116" s="9"/>
      <c r="W3116" s="9"/>
      <c r="X3116" s="315"/>
      <c r="Y3116" s="9">
        <v>297.93999999999994</v>
      </c>
      <c r="Z3116" s="9">
        <f t="shared" si="230"/>
        <v>467.46</v>
      </c>
      <c r="AA3116" s="315"/>
      <c r="AB3116" s="9">
        <f t="shared" si="231"/>
        <v>279.08</v>
      </c>
      <c r="AC3116" s="9">
        <v>359.61</v>
      </c>
      <c r="AD3116" s="9"/>
      <c r="AG3116" s="315"/>
      <c r="AH3116" s="317"/>
      <c r="AI3116" s="317"/>
      <c r="AJ3116" s="317"/>
      <c r="AK3116" s="317"/>
      <c r="AL3116" s="315"/>
    </row>
    <row r="3117" spans="1:38">
      <c r="A3117" s="342"/>
      <c r="B3117" s="73"/>
      <c r="C3117" s="9" t="s">
        <v>350</v>
      </c>
      <c r="D3117" s="9"/>
      <c r="E3117" s="9" t="s">
        <v>351</v>
      </c>
      <c r="F3117" s="74">
        <v>372</v>
      </c>
      <c r="G3117" s="9"/>
      <c r="H3117" s="74">
        <f t="shared" ref="H3117:H3180" si="234">ROUND($H$3385*F3117/$F$3385,0)</f>
        <v>1</v>
      </c>
      <c r="I3117" s="9"/>
      <c r="J3117" s="76">
        <v>21.3</v>
      </c>
      <c r="K3117" s="9"/>
      <c r="L3117" s="315"/>
      <c r="M3117" s="9">
        <v>1</v>
      </c>
      <c r="N3117" s="35"/>
      <c r="O3117" s="315"/>
      <c r="P3117" s="75">
        <f t="shared" si="232"/>
        <v>21.3</v>
      </c>
      <c r="Q3117" s="9"/>
      <c r="R3117" s="9"/>
      <c r="S3117" s="9"/>
      <c r="T3117" s="78">
        <f t="shared" si="233"/>
        <v>372</v>
      </c>
      <c r="U3117" s="9"/>
      <c r="V3117" s="9"/>
      <c r="W3117" s="9"/>
      <c r="X3117" s="315"/>
      <c r="Y3117" s="9">
        <v>21.3</v>
      </c>
      <c r="Z3117" s="9">
        <f t="shared" ref="Z3117:Z3180" si="235">ROUND($Z$3385*Y3117/$Y$3385,2)</f>
        <v>33.42</v>
      </c>
      <c r="AA3117" s="315"/>
      <c r="AB3117" s="9">
        <f t="shared" ref="AB3117:AB3180" si="236">ROUND($AB$3385*Y3117/$Y$3385,2)</f>
        <v>19.95</v>
      </c>
      <c r="AC3117" s="9">
        <v>25.71</v>
      </c>
      <c r="AD3117" s="9"/>
      <c r="AG3117" s="315"/>
      <c r="AH3117" s="317"/>
      <c r="AI3117" s="317"/>
      <c r="AJ3117" s="317"/>
      <c r="AK3117" s="317"/>
      <c r="AL3117" s="315"/>
    </row>
    <row r="3118" spans="1:38">
      <c r="A3118" s="342"/>
      <c r="B3118" s="73"/>
      <c r="C3118" s="9" t="s">
        <v>350</v>
      </c>
      <c r="D3118" s="9"/>
      <c r="E3118" s="9" t="s">
        <v>117</v>
      </c>
      <c r="F3118" s="74">
        <v>23</v>
      </c>
      <c r="G3118" s="9"/>
      <c r="H3118" s="74">
        <f t="shared" si="234"/>
        <v>0</v>
      </c>
      <c r="I3118" s="9"/>
      <c r="J3118" s="76">
        <v>11.71</v>
      </c>
      <c r="K3118" s="9"/>
      <c r="L3118" s="315"/>
      <c r="M3118" s="9">
        <v>1</v>
      </c>
      <c r="N3118" s="35"/>
      <c r="O3118" s="315"/>
      <c r="P3118" s="75">
        <f t="shared" ref="P3118:P3181" si="237">J3118/M3118</f>
        <v>11.71</v>
      </c>
      <c r="Q3118" s="9"/>
      <c r="R3118" s="9"/>
      <c r="S3118" s="9"/>
      <c r="T3118" s="78">
        <f t="shared" ref="T3118:T3181" si="238">F3118/M3118</f>
        <v>23</v>
      </c>
      <c r="U3118" s="9"/>
      <c r="V3118" s="9"/>
      <c r="W3118" s="9"/>
      <c r="X3118" s="315"/>
      <c r="Y3118" s="9">
        <v>11.71</v>
      </c>
      <c r="Z3118" s="9">
        <f t="shared" si="235"/>
        <v>18.37</v>
      </c>
      <c r="AA3118" s="315"/>
      <c r="AB3118" s="9">
        <f t="shared" si="236"/>
        <v>10.97</v>
      </c>
      <c r="AC3118" s="9">
        <v>14.13</v>
      </c>
      <c r="AD3118" s="9"/>
      <c r="AG3118" s="315"/>
      <c r="AH3118" s="317"/>
      <c r="AI3118" s="317"/>
      <c r="AJ3118" s="317"/>
      <c r="AK3118" s="317"/>
      <c r="AL3118" s="315"/>
    </row>
    <row r="3119" spans="1:38">
      <c r="A3119" s="342"/>
      <c r="B3119" s="73"/>
      <c r="C3119" s="9" t="s">
        <v>350</v>
      </c>
      <c r="D3119" s="9"/>
      <c r="E3119" s="9" t="s">
        <v>352</v>
      </c>
      <c r="F3119" s="74">
        <v>728777</v>
      </c>
      <c r="G3119" s="9"/>
      <c r="H3119" s="74">
        <f t="shared" si="234"/>
        <v>2355</v>
      </c>
      <c r="I3119" s="9"/>
      <c r="J3119" s="76">
        <v>33331.990000000005</v>
      </c>
      <c r="K3119" s="9"/>
      <c r="L3119" s="315"/>
      <c r="M3119" s="9">
        <v>61</v>
      </c>
      <c r="N3119" s="35"/>
      <c r="O3119" s="315"/>
      <c r="P3119" s="75">
        <f t="shared" si="237"/>
        <v>546.42606557377053</v>
      </c>
      <c r="Q3119" s="9"/>
      <c r="R3119" s="9"/>
      <c r="S3119" s="9"/>
      <c r="T3119" s="78">
        <f t="shared" si="238"/>
        <v>11947.163934426229</v>
      </c>
      <c r="U3119" s="9"/>
      <c r="V3119" s="9"/>
      <c r="W3119" s="9"/>
      <c r="X3119" s="315"/>
      <c r="Y3119" s="9">
        <v>33331.990000000005</v>
      </c>
      <c r="Z3119" s="9">
        <f t="shared" si="235"/>
        <v>52297.47</v>
      </c>
      <c r="AA3119" s="315"/>
      <c r="AB3119" s="9">
        <f t="shared" si="236"/>
        <v>31221.77</v>
      </c>
      <c r="AC3119" s="9">
        <v>40231.019999999997</v>
      </c>
      <c r="AD3119" s="9"/>
      <c r="AG3119" s="315"/>
      <c r="AH3119" s="317"/>
      <c r="AI3119" s="317"/>
      <c r="AJ3119" s="317"/>
      <c r="AK3119" s="317"/>
      <c r="AL3119" s="315"/>
    </row>
    <row r="3120" spans="1:38">
      <c r="A3120" s="342"/>
      <c r="B3120" s="73"/>
      <c r="C3120" s="9" t="s">
        <v>353</v>
      </c>
      <c r="D3120" s="9"/>
      <c r="E3120" s="9" t="s">
        <v>121</v>
      </c>
      <c r="F3120" s="74">
        <v>2974</v>
      </c>
      <c r="G3120" s="9"/>
      <c r="H3120" s="74">
        <f t="shared" si="234"/>
        <v>10</v>
      </c>
      <c r="I3120" s="9"/>
      <c r="J3120" s="76">
        <v>184.72</v>
      </c>
      <c r="K3120" s="9"/>
      <c r="L3120" s="315"/>
      <c r="M3120" s="9">
        <v>1</v>
      </c>
      <c r="N3120" s="35"/>
      <c r="O3120" s="315"/>
      <c r="P3120" s="75">
        <f t="shared" si="237"/>
        <v>184.72</v>
      </c>
      <c r="Q3120" s="9"/>
      <c r="R3120" s="9"/>
      <c r="S3120" s="9"/>
      <c r="T3120" s="78">
        <f t="shared" si="238"/>
        <v>2974</v>
      </c>
      <c r="U3120" s="9"/>
      <c r="V3120" s="9"/>
      <c r="W3120" s="9"/>
      <c r="X3120" s="315"/>
      <c r="Y3120" s="9">
        <v>184.72</v>
      </c>
      <c r="Z3120" s="9">
        <f t="shared" si="235"/>
        <v>289.82</v>
      </c>
      <c r="AA3120" s="315"/>
      <c r="AB3120" s="9">
        <f t="shared" si="236"/>
        <v>173.03</v>
      </c>
      <c r="AC3120" s="9">
        <v>222.95</v>
      </c>
      <c r="AD3120" s="9"/>
      <c r="AG3120" s="315"/>
      <c r="AH3120" s="317"/>
      <c r="AI3120" s="317"/>
      <c r="AJ3120" s="317"/>
      <c r="AK3120" s="317"/>
      <c r="AL3120" s="315"/>
    </row>
    <row r="3121" spans="1:38">
      <c r="A3121" s="342"/>
      <c r="B3121" s="73"/>
      <c r="C3121" s="9" t="s">
        <v>353</v>
      </c>
      <c r="D3121" s="9"/>
      <c r="E3121" s="9" t="s">
        <v>192</v>
      </c>
      <c r="F3121" s="74">
        <v>1499209</v>
      </c>
      <c r="G3121" s="9"/>
      <c r="H3121" s="74">
        <f t="shared" si="234"/>
        <v>4844</v>
      </c>
      <c r="I3121" s="9"/>
      <c r="J3121" s="76">
        <v>155689.22000000006</v>
      </c>
      <c r="K3121" s="9"/>
      <c r="L3121" s="315"/>
      <c r="M3121" s="9">
        <v>747</v>
      </c>
      <c r="N3121" s="35"/>
      <c r="O3121" s="315"/>
      <c r="P3121" s="75">
        <f t="shared" si="237"/>
        <v>208.41930388219552</v>
      </c>
      <c r="Q3121" s="9"/>
      <c r="R3121" s="9"/>
      <c r="S3121" s="9"/>
      <c r="T3121" s="78">
        <f t="shared" si="238"/>
        <v>2006.9732262382865</v>
      </c>
      <c r="U3121" s="9"/>
      <c r="V3121" s="9"/>
      <c r="W3121" s="9"/>
      <c r="X3121" s="315"/>
      <c r="Y3121" s="9">
        <v>155689.22000000006</v>
      </c>
      <c r="Z3121" s="9">
        <f t="shared" si="235"/>
        <v>244274.39</v>
      </c>
      <c r="AA3121" s="315"/>
      <c r="AB3121" s="9">
        <f t="shared" si="236"/>
        <v>145832.69</v>
      </c>
      <c r="AC3121" s="9">
        <v>187913.65</v>
      </c>
      <c r="AD3121" s="9"/>
      <c r="AG3121" s="315"/>
      <c r="AH3121" s="317"/>
      <c r="AI3121" s="317"/>
      <c r="AJ3121" s="317"/>
      <c r="AK3121" s="317"/>
      <c r="AL3121" s="315"/>
    </row>
    <row r="3122" spans="1:38">
      <c r="A3122" s="342"/>
      <c r="B3122" s="73"/>
      <c r="C3122" s="9" t="s">
        <v>355</v>
      </c>
      <c r="D3122" s="9"/>
      <c r="E3122" s="9" t="s">
        <v>356</v>
      </c>
      <c r="F3122" s="74">
        <v>1447000</v>
      </c>
      <c r="G3122" s="9"/>
      <c r="H3122" s="74">
        <f t="shared" si="234"/>
        <v>4676</v>
      </c>
      <c r="I3122" s="9"/>
      <c r="J3122" s="76">
        <v>123706.40999999997</v>
      </c>
      <c r="K3122" s="9"/>
      <c r="L3122" s="315"/>
      <c r="M3122" s="9">
        <v>538</v>
      </c>
      <c r="N3122" s="35"/>
      <c r="O3122" s="315"/>
      <c r="P3122" s="75">
        <f t="shared" si="237"/>
        <v>229.93756505576204</v>
      </c>
      <c r="Q3122" s="9"/>
      <c r="R3122" s="9"/>
      <c r="S3122" s="9"/>
      <c r="T3122" s="78">
        <f t="shared" si="238"/>
        <v>2689.5910780669146</v>
      </c>
      <c r="U3122" s="9"/>
      <c r="V3122" s="9"/>
      <c r="W3122" s="9"/>
      <c r="X3122" s="315"/>
      <c r="Y3122" s="9">
        <v>123706.40999999997</v>
      </c>
      <c r="Z3122" s="9">
        <f t="shared" si="235"/>
        <v>194093.77</v>
      </c>
      <c r="AA3122" s="315"/>
      <c r="AB3122" s="9">
        <f t="shared" si="236"/>
        <v>115874.68</v>
      </c>
      <c r="AC3122" s="9">
        <v>149311.06</v>
      </c>
      <c r="AD3122" s="9"/>
      <c r="AG3122" s="315"/>
      <c r="AH3122" s="317"/>
      <c r="AI3122" s="317"/>
      <c r="AJ3122" s="317"/>
      <c r="AK3122" s="317"/>
      <c r="AL3122" s="315"/>
    </row>
    <row r="3123" spans="1:38">
      <c r="A3123" s="342"/>
      <c r="B3123" s="73"/>
      <c r="C3123" s="9" t="s">
        <v>359</v>
      </c>
      <c r="D3123" s="9"/>
      <c r="E3123" s="9" t="s">
        <v>325</v>
      </c>
      <c r="F3123" s="74">
        <v>118253</v>
      </c>
      <c r="G3123" s="9"/>
      <c r="H3123" s="74">
        <f t="shared" si="234"/>
        <v>382</v>
      </c>
      <c r="I3123" s="9"/>
      <c r="J3123" s="76">
        <v>7914.3899999999976</v>
      </c>
      <c r="K3123" s="9"/>
      <c r="L3123" s="315"/>
      <c r="M3123" s="9">
        <v>37</v>
      </c>
      <c r="N3123" s="35"/>
      <c r="O3123" s="315"/>
      <c r="P3123" s="75">
        <f t="shared" si="237"/>
        <v>213.90243243243236</v>
      </c>
      <c r="Q3123" s="9"/>
      <c r="R3123" s="9"/>
      <c r="S3123" s="9"/>
      <c r="T3123" s="78">
        <f t="shared" si="238"/>
        <v>3196.0270270270271</v>
      </c>
      <c r="U3123" s="9"/>
      <c r="V3123" s="9"/>
      <c r="W3123" s="9"/>
      <c r="X3123" s="315"/>
      <c r="Y3123" s="9">
        <v>7914.3899999999976</v>
      </c>
      <c r="Z3123" s="9">
        <f t="shared" si="235"/>
        <v>12417.58</v>
      </c>
      <c r="AA3123" s="315"/>
      <c r="AB3123" s="9">
        <f t="shared" si="236"/>
        <v>7413.34</v>
      </c>
      <c r="AC3123" s="9">
        <v>9552.5</v>
      </c>
      <c r="AD3123" s="9"/>
      <c r="AG3123" s="315"/>
      <c r="AH3123" s="317"/>
      <c r="AI3123" s="317"/>
      <c r="AJ3123" s="317"/>
      <c r="AK3123" s="317"/>
      <c r="AL3123" s="315"/>
    </row>
    <row r="3124" spans="1:38">
      <c r="A3124" s="342"/>
      <c r="B3124" s="73"/>
      <c r="C3124" s="9" t="s">
        <v>360</v>
      </c>
      <c r="D3124" s="9"/>
      <c r="E3124" s="9" t="s">
        <v>81</v>
      </c>
      <c r="F3124" s="74">
        <v>1489</v>
      </c>
      <c r="G3124" s="9"/>
      <c r="H3124" s="74">
        <f t="shared" si="234"/>
        <v>5</v>
      </c>
      <c r="I3124" s="9"/>
      <c r="J3124" s="76">
        <v>228.96</v>
      </c>
      <c r="K3124" s="9"/>
      <c r="L3124" s="315"/>
      <c r="M3124" s="9">
        <v>1</v>
      </c>
      <c r="N3124" s="35"/>
      <c r="O3124" s="315"/>
      <c r="P3124" s="75">
        <f t="shared" si="237"/>
        <v>228.96</v>
      </c>
      <c r="Q3124" s="9"/>
      <c r="R3124" s="9"/>
      <c r="S3124" s="9"/>
      <c r="T3124" s="78">
        <f t="shared" si="238"/>
        <v>1489</v>
      </c>
      <c r="U3124" s="9"/>
      <c r="V3124" s="9"/>
      <c r="W3124" s="9"/>
      <c r="X3124" s="315"/>
      <c r="Y3124" s="9">
        <v>228.96</v>
      </c>
      <c r="Z3124" s="9">
        <f t="shared" si="235"/>
        <v>359.24</v>
      </c>
      <c r="AA3124" s="315"/>
      <c r="AB3124" s="9">
        <f t="shared" si="236"/>
        <v>214.46</v>
      </c>
      <c r="AC3124" s="9">
        <v>276.35000000000002</v>
      </c>
      <c r="AD3124" s="9"/>
      <c r="AG3124" s="315"/>
      <c r="AH3124" s="317"/>
      <c r="AI3124" s="317"/>
      <c r="AJ3124" s="317"/>
      <c r="AK3124" s="317"/>
      <c r="AL3124" s="315"/>
    </row>
    <row r="3125" spans="1:38">
      <c r="A3125" s="342"/>
      <c r="B3125" s="73"/>
      <c r="C3125" s="9" t="s">
        <v>361</v>
      </c>
      <c r="D3125" s="9"/>
      <c r="E3125" s="9" t="s">
        <v>95</v>
      </c>
      <c r="F3125" s="74">
        <v>114317</v>
      </c>
      <c r="G3125" s="9"/>
      <c r="H3125" s="74">
        <f t="shared" si="234"/>
        <v>369</v>
      </c>
      <c r="I3125" s="9"/>
      <c r="J3125" s="76">
        <v>13747.099999999999</v>
      </c>
      <c r="K3125" s="9"/>
      <c r="L3125" s="315"/>
      <c r="M3125" s="9">
        <v>109</v>
      </c>
      <c r="N3125" s="35"/>
      <c r="O3125" s="315"/>
      <c r="P3125" s="75">
        <f t="shared" si="237"/>
        <v>126.12018348623852</v>
      </c>
      <c r="Q3125" s="9"/>
      <c r="R3125" s="9"/>
      <c r="S3125" s="9"/>
      <c r="T3125" s="78">
        <f t="shared" si="238"/>
        <v>1048.7798165137615</v>
      </c>
      <c r="U3125" s="9"/>
      <c r="V3125" s="9"/>
      <c r="W3125" s="9"/>
      <c r="X3125" s="315"/>
      <c r="Y3125" s="9">
        <v>13747.099999999999</v>
      </c>
      <c r="Z3125" s="9">
        <f t="shared" si="235"/>
        <v>21569.02</v>
      </c>
      <c r="AA3125" s="315"/>
      <c r="AB3125" s="9">
        <f t="shared" si="236"/>
        <v>12876.78</v>
      </c>
      <c r="AC3125" s="9">
        <v>16592.46</v>
      </c>
      <c r="AD3125" s="9"/>
      <c r="AG3125" s="315"/>
      <c r="AH3125" s="317"/>
      <c r="AI3125" s="317"/>
      <c r="AJ3125" s="317"/>
      <c r="AK3125" s="317"/>
      <c r="AL3125" s="315"/>
    </row>
    <row r="3126" spans="1:38">
      <c r="A3126" s="342"/>
      <c r="B3126" s="73"/>
      <c r="C3126" s="9" t="s">
        <v>362</v>
      </c>
      <c r="D3126" s="9"/>
      <c r="E3126" s="9" t="s">
        <v>363</v>
      </c>
      <c r="F3126" s="74">
        <v>435943</v>
      </c>
      <c r="G3126" s="9"/>
      <c r="H3126" s="74">
        <f t="shared" si="234"/>
        <v>1409</v>
      </c>
      <c r="I3126" s="9"/>
      <c r="J3126" s="76">
        <v>37321.08</v>
      </c>
      <c r="K3126" s="9"/>
      <c r="L3126" s="315"/>
      <c r="M3126" s="9">
        <v>81</v>
      </c>
      <c r="N3126" s="35"/>
      <c r="O3126" s="315"/>
      <c r="P3126" s="75">
        <f t="shared" si="237"/>
        <v>460.75407407407408</v>
      </c>
      <c r="Q3126" s="9"/>
      <c r="R3126" s="9"/>
      <c r="S3126" s="9"/>
      <c r="T3126" s="78">
        <f t="shared" si="238"/>
        <v>5382.0123456790125</v>
      </c>
      <c r="U3126" s="9"/>
      <c r="V3126" s="9"/>
      <c r="W3126" s="9"/>
      <c r="X3126" s="315"/>
      <c r="Y3126" s="9">
        <v>37321.08</v>
      </c>
      <c r="Z3126" s="9">
        <f t="shared" si="235"/>
        <v>58556.3</v>
      </c>
      <c r="AA3126" s="315"/>
      <c r="AB3126" s="9">
        <f t="shared" si="236"/>
        <v>34958.32</v>
      </c>
      <c r="AC3126" s="9">
        <v>45045.77</v>
      </c>
      <c r="AD3126" s="9"/>
      <c r="AG3126" s="315"/>
      <c r="AH3126" s="317"/>
      <c r="AI3126" s="317"/>
      <c r="AJ3126" s="317"/>
      <c r="AK3126" s="317"/>
      <c r="AL3126" s="315"/>
    </row>
    <row r="3127" spans="1:38">
      <c r="A3127" s="342"/>
      <c r="B3127" s="73"/>
      <c r="C3127" s="9" t="s">
        <v>364</v>
      </c>
      <c r="D3127" s="9"/>
      <c r="E3127" s="9" t="s">
        <v>95</v>
      </c>
      <c r="F3127" s="74">
        <v>35094</v>
      </c>
      <c r="G3127" s="9"/>
      <c r="H3127" s="74">
        <f t="shared" si="234"/>
        <v>113</v>
      </c>
      <c r="I3127" s="9"/>
      <c r="J3127" s="76">
        <v>3751.3700000000003</v>
      </c>
      <c r="K3127" s="9"/>
      <c r="L3127" s="315"/>
      <c r="M3127" s="9">
        <v>38</v>
      </c>
      <c r="N3127" s="35"/>
      <c r="O3127" s="315"/>
      <c r="P3127" s="75">
        <f t="shared" si="237"/>
        <v>98.720263157894749</v>
      </c>
      <c r="Q3127" s="9"/>
      <c r="R3127" s="9"/>
      <c r="S3127" s="9"/>
      <c r="T3127" s="78">
        <f t="shared" si="238"/>
        <v>923.52631578947364</v>
      </c>
      <c r="U3127" s="9"/>
      <c r="V3127" s="9"/>
      <c r="W3127" s="9"/>
      <c r="X3127" s="315"/>
      <c r="Y3127" s="9">
        <v>3751.3700000000003</v>
      </c>
      <c r="Z3127" s="9">
        <f t="shared" si="235"/>
        <v>5885.85</v>
      </c>
      <c r="AA3127" s="315"/>
      <c r="AB3127" s="9">
        <f t="shared" si="236"/>
        <v>3513.87</v>
      </c>
      <c r="AC3127" s="9">
        <v>4527.83</v>
      </c>
      <c r="AD3127" s="9"/>
      <c r="AG3127" s="315"/>
      <c r="AH3127" s="317"/>
      <c r="AI3127" s="317"/>
      <c r="AJ3127" s="317"/>
      <c r="AK3127" s="317"/>
      <c r="AL3127" s="315"/>
    </row>
    <row r="3128" spans="1:38">
      <c r="A3128" s="342"/>
      <c r="B3128" s="73"/>
      <c r="C3128" s="9" t="s">
        <v>365</v>
      </c>
      <c r="D3128" s="9"/>
      <c r="E3128" s="9" t="s">
        <v>200</v>
      </c>
      <c r="F3128" s="74">
        <v>58827</v>
      </c>
      <c r="G3128" s="9"/>
      <c r="H3128" s="74">
        <f t="shared" si="234"/>
        <v>190</v>
      </c>
      <c r="I3128" s="9"/>
      <c r="J3128" s="76">
        <v>8282.510000000002</v>
      </c>
      <c r="K3128" s="9"/>
      <c r="L3128" s="315"/>
      <c r="M3128" s="9">
        <v>26</v>
      </c>
      <c r="N3128" s="35"/>
      <c r="O3128" s="315"/>
      <c r="P3128" s="75">
        <f t="shared" si="237"/>
        <v>318.55807692307701</v>
      </c>
      <c r="Q3128" s="9"/>
      <c r="R3128" s="9"/>
      <c r="S3128" s="9"/>
      <c r="T3128" s="78">
        <f t="shared" si="238"/>
        <v>2262.5769230769229</v>
      </c>
      <c r="U3128" s="9"/>
      <c r="V3128" s="9"/>
      <c r="W3128" s="9"/>
      <c r="X3128" s="315"/>
      <c r="Y3128" s="9">
        <v>8282.510000000002</v>
      </c>
      <c r="Z3128" s="9">
        <f t="shared" si="235"/>
        <v>12995.15</v>
      </c>
      <c r="AA3128" s="315"/>
      <c r="AB3128" s="9">
        <f t="shared" si="236"/>
        <v>7758.15</v>
      </c>
      <c r="AC3128" s="9">
        <v>9996.82</v>
      </c>
      <c r="AD3128" s="9"/>
      <c r="AG3128" s="315"/>
      <c r="AH3128" s="317"/>
      <c r="AI3128" s="317"/>
      <c r="AJ3128" s="317"/>
      <c r="AK3128" s="317"/>
      <c r="AL3128" s="315"/>
    </row>
    <row r="3129" spans="1:38">
      <c r="A3129" s="342"/>
      <c r="B3129" s="73"/>
      <c r="C3129" s="9" t="s">
        <v>366</v>
      </c>
      <c r="D3129" s="9"/>
      <c r="E3129" s="9" t="s">
        <v>83</v>
      </c>
      <c r="F3129" s="74">
        <v>3104</v>
      </c>
      <c r="G3129" s="9"/>
      <c r="H3129" s="74">
        <f t="shared" si="234"/>
        <v>10</v>
      </c>
      <c r="I3129" s="9"/>
      <c r="J3129" s="76">
        <v>196.22</v>
      </c>
      <c r="K3129" s="9"/>
      <c r="L3129" s="315"/>
      <c r="M3129" s="9">
        <v>1</v>
      </c>
      <c r="N3129" s="35"/>
      <c r="O3129" s="315"/>
      <c r="P3129" s="75">
        <f t="shared" si="237"/>
        <v>196.22</v>
      </c>
      <c r="Q3129" s="9"/>
      <c r="R3129" s="9"/>
      <c r="S3129" s="9"/>
      <c r="T3129" s="78">
        <f t="shared" si="238"/>
        <v>3104</v>
      </c>
      <c r="U3129" s="9"/>
      <c r="V3129" s="9"/>
      <c r="W3129" s="9"/>
      <c r="X3129" s="315"/>
      <c r="Y3129" s="9">
        <v>196.22</v>
      </c>
      <c r="Z3129" s="9">
        <f t="shared" si="235"/>
        <v>307.87</v>
      </c>
      <c r="AA3129" s="315"/>
      <c r="AB3129" s="9">
        <f t="shared" si="236"/>
        <v>183.8</v>
      </c>
      <c r="AC3129" s="9">
        <v>236.83</v>
      </c>
      <c r="AD3129" s="9"/>
      <c r="AG3129" s="315"/>
      <c r="AH3129" s="317"/>
      <c r="AI3129" s="317"/>
      <c r="AJ3129" s="317"/>
      <c r="AK3129" s="317"/>
      <c r="AL3129" s="315"/>
    </row>
    <row r="3130" spans="1:38">
      <c r="A3130" s="342"/>
      <c r="B3130" s="73"/>
      <c r="C3130" s="9" t="s">
        <v>366</v>
      </c>
      <c r="D3130" s="9"/>
      <c r="E3130" s="9" t="s">
        <v>189</v>
      </c>
      <c r="F3130" s="74">
        <v>462</v>
      </c>
      <c r="G3130" s="9"/>
      <c r="H3130" s="74">
        <f t="shared" si="234"/>
        <v>1</v>
      </c>
      <c r="I3130" s="9"/>
      <c r="J3130" s="76">
        <v>74.739999999999995</v>
      </c>
      <c r="K3130" s="9"/>
      <c r="L3130" s="315"/>
      <c r="M3130" s="9">
        <v>1</v>
      </c>
      <c r="N3130" s="35"/>
      <c r="O3130" s="315"/>
      <c r="P3130" s="75">
        <f t="shared" si="237"/>
        <v>74.739999999999995</v>
      </c>
      <c r="Q3130" s="9"/>
      <c r="R3130" s="9"/>
      <c r="S3130" s="9"/>
      <c r="T3130" s="78">
        <f t="shared" si="238"/>
        <v>462</v>
      </c>
      <c r="U3130" s="9"/>
      <c r="V3130" s="9"/>
      <c r="W3130" s="9"/>
      <c r="X3130" s="315"/>
      <c r="Y3130" s="9">
        <v>74.739999999999995</v>
      </c>
      <c r="Z3130" s="9">
        <f t="shared" si="235"/>
        <v>117.27</v>
      </c>
      <c r="AA3130" s="315"/>
      <c r="AB3130" s="9">
        <f t="shared" si="236"/>
        <v>70.010000000000005</v>
      </c>
      <c r="AC3130" s="9">
        <v>90.21</v>
      </c>
      <c r="AD3130" s="9"/>
      <c r="AG3130" s="315"/>
      <c r="AH3130" s="317"/>
      <c r="AI3130" s="317"/>
      <c r="AJ3130" s="317"/>
      <c r="AK3130" s="317"/>
      <c r="AL3130" s="315"/>
    </row>
    <row r="3131" spans="1:38">
      <c r="A3131" s="342"/>
      <c r="B3131" s="73"/>
      <c r="C3131" s="9" t="s">
        <v>366</v>
      </c>
      <c r="D3131" s="9"/>
      <c r="E3131" s="9" t="s">
        <v>291</v>
      </c>
      <c r="F3131" s="74">
        <v>264141</v>
      </c>
      <c r="G3131" s="9"/>
      <c r="H3131" s="74">
        <f t="shared" si="234"/>
        <v>853</v>
      </c>
      <c r="I3131" s="9"/>
      <c r="J3131" s="76">
        <v>27367.909999999985</v>
      </c>
      <c r="K3131" s="9"/>
      <c r="L3131" s="315"/>
      <c r="M3131" s="9">
        <v>157</v>
      </c>
      <c r="N3131" s="35"/>
      <c r="O3131" s="315"/>
      <c r="P3131" s="75">
        <f t="shared" si="237"/>
        <v>174.31789808917188</v>
      </c>
      <c r="Q3131" s="9"/>
      <c r="R3131" s="9"/>
      <c r="S3131" s="9"/>
      <c r="T3131" s="78">
        <f t="shared" si="238"/>
        <v>1682.4267515923566</v>
      </c>
      <c r="U3131" s="9"/>
      <c r="V3131" s="9"/>
      <c r="W3131" s="9"/>
      <c r="X3131" s="315"/>
      <c r="Y3131" s="9">
        <v>27367.909999999985</v>
      </c>
      <c r="Z3131" s="9">
        <f t="shared" si="235"/>
        <v>42939.9</v>
      </c>
      <c r="AA3131" s="315"/>
      <c r="AB3131" s="9">
        <f t="shared" si="236"/>
        <v>25635.27</v>
      </c>
      <c r="AC3131" s="9">
        <v>33032.5</v>
      </c>
      <c r="AD3131" s="9"/>
      <c r="AG3131" s="315"/>
      <c r="AH3131" s="317"/>
      <c r="AI3131" s="317"/>
      <c r="AJ3131" s="317"/>
      <c r="AK3131" s="317"/>
      <c r="AL3131" s="315"/>
    </row>
    <row r="3132" spans="1:38">
      <c r="A3132" s="342"/>
      <c r="B3132" s="73"/>
      <c r="C3132" s="9" t="s">
        <v>594</v>
      </c>
      <c r="D3132" s="9"/>
      <c r="E3132" s="9" t="s">
        <v>96</v>
      </c>
      <c r="F3132" s="74">
        <v>234</v>
      </c>
      <c r="G3132" s="9"/>
      <c r="H3132" s="74">
        <f t="shared" si="234"/>
        <v>1</v>
      </c>
      <c r="I3132" s="9"/>
      <c r="J3132" s="76">
        <v>37.51</v>
      </c>
      <c r="K3132" s="9"/>
      <c r="L3132" s="315"/>
      <c r="M3132" s="9">
        <v>3</v>
      </c>
      <c r="N3132" s="35"/>
      <c r="O3132" s="315"/>
      <c r="P3132" s="75">
        <f t="shared" si="237"/>
        <v>12.503333333333332</v>
      </c>
      <c r="Q3132" s="9"/>
      <c r="R3132" s="9"/>
      <c r="S3132" s="9"/>
      <c r="T3132" s="78">
        <f t="shared" si="238"/>
        <v>78</v>
      </c>
      <c r="U3132" s="9"/>
      <c r="V3132" s="9"/>
      <c r="W3132" s="9"/>
      <c r="X3132" s="315"/>
      <c r="Y3132" s="9">
        <v>37.51</v>
      </c>
      <c r="Z3132" s="9">
        <f t="shared" si="235"/>
        <v>58.85</v>
      </c>
      <c r="AA3132" s="315"/>
      <c r="AB3132" s="9">
        <f t="shared" si="236"/>
        <v>35.14</v>
      </c>
      <c r="AC3132" s="9">
        <v>45.27</v>
      </c>
      <c r="AD3132" s="9"/>
      <c r="AG3132" s="315"/>
      <c r="AH3132" s="317"/>
      <c r="AI3132" s="317"/>
      <c r="AJ3132" s="317"/>
      <c r="AK3132" s="317"/>
      <c r="AL3132" s="315"/>
    </row>
    <row r="3133" spans="1:38">
      <c r="A3133" s="342"/>
      <c r="B3133" s="73"/>
      <c r="C3133" s="9" t="s">
        <v>367</v>
      </c>
      <c r="D3133" s="9"/>
      <c r="E3133" s="9" t="s">
        <v>93</v>
      </c>
      <c r="F3133" s="74">
        <v>3068</v>
      </c>
      <c r="G3133" s="9"/>
      <c r="H3133" s="74">
        <f t="shared" si="234"/>
        <v>10</v>
      </c>
      <c r="I3133" s="9"/>
      <c r="J3133" s="76">
        <v>449.01000000000005</v>
      </c>
      <c r="K3133" s="9"/>
      <c r="L3133" s="315"/>
      <c r="M3133" s="9">
        <v>3</v>
      </c>
      <c r="N3133" s="35"/>
      <c r="O3133" s="315"/>
      <c r="P3133" s="75">
        <f t="shared" si="237"/>
        <v>149.67000000000002</v>
      </c>
      <c r="Q3133" s="9"/>
      <c r="R3133" s="9"/>
      <c r="S3133" s="9"/>
      <c r="T3133" s="78">
        <f t="shared" si="238"/>
        <v>1022.6666666666666</v>
      </c>
      <c r="U3133" s="9"/>
      <c r="V3133" s="9"/>
      <c r="W3133" s="9"/>
      <c r="X3133" s="315"/>
      <c r="Y3133" s="9">
        <v>449.01000000000005</v>
      </c>
      <c r="Z3133" s="9">
        <f t="shared" si="235"/>
        <v>704.49</v>
      </c>
      <c r="AA3133" s="315"/>
      <c r="AB3133" s="9">
        <f t="shared" si="236"/>
        <v>420.58</v>
      </c>
      <c r="AC3133" s="9">
        <v>541.95000000000005</v>
      </c>
      <c r="AD3133" s="9"/>
      <c r="AG3133" s="315"/>
      <c r="AH3133" s="317"/>
      <c r="AI3133" s="317"/>
      <c r="AJ3133" s="317"/>
      <c r="AK3133" s="317"/>
      <c r="AL3133" s="315"/>
    </row>
    <row r="3134" spans="1:38">
      <c r="A3134" s="342"/>
      <c r="B3134" s="73"/>
      <c r="C3134" s="9" t="s">
        <v>367</v>
      </c>
      <c r="D3134" s="9"/>
      <c r="E3134" s="9" t="s">
        <v>96</v>
      </c>
      <c r="F3134" s="74">
        <v>6312117</v>
      </c>
      <c r="G3134" s="9"/>
      <c r="H3134" s="74">
        <f t="shared" si="234"/>
        <v>20396</v>
      </c>
      <c r="I3134" s="9"/>
      <c r="J3134" s="76">
        <v>526559.17999999959</v>
      </c>
      <c r="K3134" s="9"/>
      <c r="L3134" s="315"/>
      <c r="M3134" s="9">
        <v>1332</v>
      </c>
      <c r="N3134" s="35"/>
      <c r="O3134" s="315"/>
      <c r="P3134" s="75">
        <f t="shared" si="237"/>
        <v>395.31469969969936</v>
      </c>
      <c r="Q3134" s="9"/>
      <c r="R3134" s="9"/>
      <c r="S3134" s="9"/>
      <c r="T3134" s="78">
        <f t="shared" si="238"/>
        <v>4738.8265765765764</v>
      </c>
      <c r="U3134" s="9"/>
      <c r="V3134" s="9"/>
      <c r="W3134" s="9"/>
      <c r="X3134" s="315"/>
      <c r="Y3134" s="9">
        <v>526559.17999999959</v>
      </c>
      <c r="Z3134" s="9">
        <f t="shared" si="235"/>
        <v>826164.61</v>
      </c>
      <c r="AA3134" s="315"/>
      <c r="AB3134" s="9">
        <f t="shared" si="236"/>
        <v>493223.23</v>
      </c>
      <c r="AC3134" s="9">
        <v>635545.97</v>
      </c>
      <c r="AD3134" s="9"/>
      <c r="AG3134" s="315"/>
      <c r="AH3134" s="317"/>
      <c r="AI3134" s="317"/>
      <c r="AJ3134" s="317"/>
      <c r="AK3134" s="317"/>
      <c r="AL3134" s="315"/>
    </row>
    <row r="3135" spans="1:38">
      <c r="A3135" s="342"/>
      <c r="B3135" s="73"/>
      <c r="C3135" s="9" t="s">
        <v>368</v>
      </c>
      <c r="D3135" s="9"/>
      <c r="E3135" s="9" t="s">
        <v>154</v>
      </c>
      <c r="F3135" s="74">
        <v>516319</v>
      </c>
      <c r="G3135" s="9"/>
      <c r="H3135" s="74">
        <f t="shared" si="234"/>
        <v>1668</v>
      </c>
      <c r="I3135" s="9"/>
      <c r="J3135" s="76">
        <v>52025.699999999983</v>
      </c>
      <c r="K3135" s="9"/>
      <c r="L3135" s="315"/>
      <c r="M3135" s="9">
        <v>161</v>
      </c>
      <c r="N3135" s="35"/>
      <c r="O3135" s="315"/>
      <c r="P3135" s="75">
        <f t="shared" si="237"/>
        <v>323.14099378881974</v>
      </c>
      <c r="Q3135" s="9"/>
      <c r="R3135" s="9"/>
      <c r="S3135" s="9"/>
      <c r="T3135" s="78">
        <f t="shared" si="238"/>
        <v>3206.9503105590061</v>
      </c>
      <c r="U3135" s="9"/>
      <c r="V3135" s="9"/>
      <c r="W3135" s="9"/>
      <c r="X3135" s="315"/>
      <c r="Y3135" s="9">
        <v>52025.699999999983</v>
      </c>
      <c r="Z3135" s="9">
        <f t="shared" si="235"/>
        <v>81627.66</v>
      </c>
      <c r="AA3135" s="315"/>
      <c r="AB3135" s="9">
        <f t="shared" si="236"/>
        <v>48732</v>
      </c>
      <c r="AC3135" s="9">
        <v>62793.94</v>
      </c>
      <c r="AD3135" s="9"/>
      <c r="AG3135" s="315"/>
      <c r="AH3135" s="317"/>
      <c r="AI3135" s="317"/>
      <c r="AJ3135" s="317"/>
      <c r="AK3135" s="317"/>
      <c r="AL3135" s="315"/>
    </row>
    <row r="3136" spans="1:38">
      <c r="A3136" s="342"/>
      <c r="B3136" s="73"/>
      <c r="C3136" s="9" t="s">
        <v>369</v>
      </c>
      <c r="D3136" s="9"/>
      <c r="E3136" s="9" t="s">
        <v>83</v>
      </c>
      <c r="F3136" s="74">
        <v>10202</v>
      </c>
      <c r="G3136" s="9"/>
      <c r="H3136" s="74">
        <f t="shared" si="234"/>
        <v>33</v>
      </c>
      <c r="I3136" s="9"/>
      <c r="J3136" s="76">
        <v>1424.1100000000001</v>
      </c>
      <c r="K3136" s="9"/>
      <c r="L3136" s="315"/>
      <c r="M3136" s="9">
        <v>2</v>
      </c>
      <c r="N3136" s="35"/>
      <c r="O3136" s="315"/>
      <c r="P3136" s="75">
        <f t="shared" si="237"/>
        <v>712.05500000000006</v>
      </c>
      <c r="Q3136" s="9"/>
      <c r="R3136" s="9"/>
      <c r="S3136" s="9"/>
      <c r="T3136" s="78">
        <f t="shared" si="238"/>
        <v>5101</v>
      </c>
      <c r="U3136" s="9"/>
      <c r="V3136" s="9"/>
      <c r="W3136" s="9"/>
      <c r="X3136" s="315"/>
      <c r="Y3136" s="9">
        <v>1424.1100000000001</v>
      </c>
      <c r="Z3136" s="9">
        <f t="shared" si="235"/>
        <v>2234.41</v>
      </c>
      <c r="AA3136" s="315"/>
      <c r="AB3136" s="9">
        <f t="shared" si="236"/>
        <v>1333.95</v>
      </c>
      <c r="AC3136" s="9">
        <v>1718.87</v>
      </c>
      <c r="AD3136" s="9"/>
      <c r="AG3136" s="315"/>
      <c r="AH3136" s="317"/>
      <c r="AI3136" s="317"/>
      <c r="AJ3136" s="317"/>
      <c r="AK3136" s="317"/>
      <c r="AL3136" s="315"/>
    </row>
    <row r="3137" spans="1:38">
      <c r="A3137" s="342"/>
      <c r="B3137" s="73"/>
      <c r="C3137" s="9" t="s">
        <v>369</v>
      </c>
      <c r="D3137" s="9"/>
      <c r="E3137" s="9" t="s">
        <v>370</v>
      </c>
      <c r="F3137" s="74">
        <v>1877421</v>
      </c>
      <c r="G3137" s="9"/>
      <c r="H3137" s="74">
        <f t="shared" si="234"/>
        <v>6066</v>
      </c>
      <c r="I3137" s="9"/>
      <c r="J3137" s="76">
        <v>161031.26999999999</v>
      </c>
      <c r="K3137" s="9"/>
      <c r="L3137" s="315"/>
      <c r="M3137" s="9">
        <v>537</v>
      </c>
      <c r="N3137" s="35"/>
      <c r="O3137" s="315"/>
      <c r="P3137" s="75">
        <f t="shared" si="237"/>
        <v>299.87201117318432</v>
      </c>
      <c r="Q3137" s="9"/>
      <c r="R3137" s="9"/>
      <c r="S3137" s="9"/>
      <c r="T3137" s="78">
        <f t="shared" si="238"/>
        <v>3496.1284916201116</v>
      </c>
      <c r="U3137" s="9"/>
      <c r="V3137" s="9"/>
      <c r="W3137" s="9"/>
      <c r="X3137" s="315"/>
      <c r="Y3137" s="9">
        <v>161031.26999999999</v>
      </c>
      <c r="Z3137" s="9">
        <f t="shared" si="235"/>
        <v>252656</v>
      </c>
      <c r="AA3137" s="315"/>
      <c r="AB3137" s="9">
        <f t="shared" si="236"/>
        <v>150836.54</v>
      </c>
      <c r="AC3137" s="9">
        <v>194361.39</v>
      </c>
      <c r="AD3137" s="9"/>
      <c r="AG3137" s="315"/>
      <c r="AH3137" s="317"/>
      <c r="AI3137" s="317"/>
      <c r="AJ3137" s="317"/>
      <c r="AK3137" s="317"/>
      <c r="AL3137" s="315"/>
    </row>
    <row r="3138" spans="1:38">
      <c r="A3138" s="342"/>
      <c r="B3138" s="73"/>
      <c r="C3138" s="9" t="s">
        <v>369</v>
      </c>
      <c r="D3138" s="9"/>
      <c r="E3138" s="9" t="s">
        <v>371</v>
      </c>
      <c r="F3138" s="74">
        <v>1034</v>
      </c>
      <c r="G3138" s="9"/>
      <c r="H3138" s="74">
        <f t="shared" si="234"/>
        <v>3</v>
      </c>
      <c r="I3138" s="9"/>
      <c r="J3138" s="76">
        <v>135.03</v>
      </c>
      <c r="K3138" s="9"/>
      <c r="L3138" s="315"/>
      <c r="M3138" s="9">
        <v>7</v>
      </c>
      <c r="N3138" s="35"/>
      <c r="O3138" s="315"/>
      <c r="P3138" s="75">
        <f t="shared" si="237"/>
        <v>19.29</v>
      </c>
      <c r="Q3138" s="9"/>
      <c r="R3138" s="9"/>
      <c r="S3138" s="9"/>
      <c r="T3138" s="78">
        <f t="shared" si="238"/>
        <v>147.71428571428572</v>
      </c>
      <c r="U3138" s="9"/>
      <c r="V3138" s="9"/>
      <c r="W3138" s="9"/>
      <c r="X3138" s="315"/>
      <c r="Y3138" s="9">
        <v>135.03</v>
      </c>
      <c r="Z3138" s="9">
        <f t="shared" si="235"/>
        <v>211.86</v>
      </c>
      <c r="AA3138" s="315"/>
      <c r="AB3138" s="9">
        <f t="shared" si="236"/>
        <v>126.48</v>
      </c>
      <c r="AC3138" s="9">
        <v>162.97999999999999</v>
      </c>
      <c r="AD3138" s="9"/>
      <c r="AG3138" s="315"/>
      <c r="AH3138" s="317"/>
      <c r="AI3138" s="317"/>
      <c r="AJ3138" s="317"/>
      <c r="AK3138" s="317"/>
      <c r="AL3138" s="315"/>
    </row>
    <row r="3139" spans="1:38">
      <c r="A3139" s="342"/>
      <c r="B3139" s="73"/>
      <c r="C3139" s="9" t="s">
        <v>369</v>
      </c>
      <c r="D3139" s="9"/>
      <c r="E3139" s="9" t="s">
        <v>471</v>
      </c>
      <c r="F3139" s="74">
        <v>3481</v>
      </c>
      <c r="G3139" s="9"/>
      <c r="H3139" s="74">
        <f t="shared" si="234"/>
        <v>11</v>
      </c>
      <c r="I3139" s="9"/>
      <c r="J3139" s="76">
        <v>216.7</v>
      </c>
      <c r="K3139" s="9"/>
      <c r="L3139" s="315"/>
      <c r="M3139" s="9">
        <v>1</v>
      </c>
      <c r="N3139" s="35"/>
      <c r="O3139" s="315"/>
      <c r="P3139" s="75">
        <f t="shared" si="237"/>
        <v>216.7</v>
      </c>
      <c r="Q3139" s="9"/>
      <c r="R3139" s="9"/>
      <c r="S3139" s="9"/>
      <c r="T3139" s="78">
        <f t="shared" si="238"/>
        <v>3481</v>
      </c>
      <c r="U3139" s="9"/>
      <c r="V3139" s="9"/>
      <c r="W3139" s="9"/>
      <c r="X3139" s="315"/>
      <c r="Y3139" s="9">
        <v>216.7</v>
      </c>
      <c r="Z3139" s="9">
        <f t="shared" si="235"/>
        <v>340</v>
      </c>
      <c r="AA3139" s="315"/>
      <c r="AB3139" s="9">
        <f t="shared" si="236"/>
        <v>202.98</v>
      </c>
      <c r="AC3139" s="9">
        <v>261.55</v>
      </c>
      <c r="AD3139" s="9"/>
      <c r="AG3139" s="315"/>
      <c r="AH3139" s="317"/>
      <c r="AI3139" s="317"/>
      <c r="AJ3139" s="317"/>
      <c r="AK3139" s="317"/>
      <c r="AL3139" s="315"/>
    </row>
    <row r="3140" spans="1:38">
      <c r="A3140" s="342"/>
      <c r="B3140" s="73"/>
      <c r="C3140" s="9" t="s">
        <v>369</v>
      </c>
      <c r="D3140" s="9"/>
      <c r="E3140" s="9" t="s">
        <v>98</v>
      </c>
      <c r="F3140" s="74">
        <v>1672</v>
      </c>
      <c r="G3140" s="9"/>
      <c r="H3140" s="74">
        <f t="shared" si="234"/>
        <v>5</v>
      </c>
      <c r="I3140" s="9"/>
      <c r="J3140" s="76">
        <v>122.29</v>
      </c>
      <c r="K3140" s="9"/>
      <c r="L3140" s="315"/>
      <c r="M3140" s="9">
        <v>1</v>
      </c>
      <c r="N3140" s="35"/>
      <c r="O3140" s="315"/>
      <c r="P3140" s="75">
        <f t="shared" si="237"/>
        <v>122.29</v>
      </c>
      <c r="Q3140" s="9"/>
      <c r="R3140" s="9"/>
      <c r="S3140" s="9"/>
      <c r="T3140" s="78">
        <f t="shared" si="238"/>
        <v>1672</v>
      </c>
      <c r="U3140" s="9"/>
      <c r="V3140" s="9"/>
      <c r="W3140" s="9"/>
      <c r="X3140" s="315"/>
      <c r="Y3140" s="9">
        <v>122.29</v>
      </c>
      <c r="Z3140" s="9">
        <f t="shared" si="235"/>
        <v>191.87</v>
      </c>
      <c r="AA3140" s="315"/>
      <c r="AB3140" s="9">
        <f t="shared" si="236"/>
        <v>114.55</v>
      </c>
      <c r="AC3140" s="9">
        <v>147.6</v>
      </c>
      <c r="AD3140" s="9"/>
      <c r="AG3140" s="315"/>
      <c r="AH3140" s="317"/>
      <c r="AI3140" s="317"/>
      <c r="AJ3140" s="317"/>
      <c r="AK3140" s="317"/>
      <c r="AL3140" s="315"/>
    </row>
    <row r="3141" spans="1:38">
      <c r="A3141" s="342"/>
      <c r="B3141" s="73"/>
      <c r="C3141" s="9" t="s">
        <v>595</v>
      </c>
      <c r="D3141" s="9"/>
      <c r="E3141" s="9" t="s">
        <v>164</v>
      </c>
      <c r="F3141" s="74">
        <v>2565</v>
      </c>
      <c r="G3141" s="9"/>
      <c r="H3141" s="74">
        <f t="shared" si="234"/>
        <v>8</v>
      </c>
      <c r="I3141" s="9"/>
      <c r="J3141" s="76">
        <v>370.74</v>
      </c>
      <c r="K3141" s="9"/>
      <c r="L3141" s="315"/>
      <c r="M3141" s="9">
        <v>1</v>
      </c>
      <c r="N3141" s="35"/>
      <c r="O3141" s="315"/>
      <c r="P3141" s="75">
        <f t="shared" si="237"/>
        <v>370.74</v>
      </c>
      <c r="Q3141" s="9"/>
      <c r="R3141" s="9"/>
      <c r="S3141" s="9"/>
      <c r="T3141" s="78">
        <f t="shared" si="238"/>
        <v>2565</v>
      </c>
      <c r="U3141" s="9"/>
      <c r="V3141" s="9"/>
      <c r="W3141" s="9"/>
      <c r="X3141" s="315"/>
      <c r="Y3141" s="9">
        <v>370.74</v>
      </c>
      <c r="Z3141" s="9">
        <f t="shared" si="235"/>
        <v>581.69000000000005</v>
      </c>
      <c r="AA3141" s="315"/>
      <c r="AB3141" s="9">
        <f t="shared" si="236"/>
        <v>347.27</v>
      </c>
      <c r="AC3141" s="9">
        <v>447.48</v>
      </c>
      <c r="AD3141" s="9"/>
      <c r="AG3141" s="315"/>
      <c r="AH3141" s="317"/>
      <c r="AI3141" s="317"/>
      <c r="AJ3141" s="317"/>
      <c r="AK3141" s="317"/>
      <c r="AL3141" s="315"/>
    </row>
    <row r="3142" spans="1:38">
      <c r="A3142" s="342"/>
      <c r="B3142" s="73"/>
      <c r="C3142" s="9" t="s">
        <v>372</v>
      </c>
      <c r="D3142" s="9"/>
      <c r="E3142" s="9" t="s">
        <v>74</v>
      </c>
      <c r="F3142" s="74">
        <v>400</v>
      </c>
      <c r="G3142" s="9"/>
      <c r="H3142" s="74">
        <f t="shared" si="234"/>
        <v>1</v>
      </c>
      <c r="I3142" s="9"/>
      <c r="J3142" s="76">
        <v>61.81</v>
      </c>
      <c r="K3142" s="9"/>
      <c r="L3142" s="315"/>
      <c r="M3142" s="9">
        <v>1</v>
      </c>
      <c r="N3142" s="35"/>
      <c r="O3142" s="315"/>
      <c r="P3142" s="75">
        <f t="shared" si="237"/>
        <v>61.81</v>
      </c>
      <c r="Q3142" s="9"/>
      <c r="R3142" s="9"/>
      <c r="S3142" s="9"/>
      <c r="T3142" s="78">
        <f t="shared" si="238"/>
        <v>400</v>
      </c>
      <c r="U3142" s="9"/>
      <c r="V3142" s="9"/>
      <c r="W3142" s="9"/>
      <c r="X3142" s="315"/>
      <c r="Y3142" s="9">
        <v>61.81</v>
      </c>
      <c r="Z3142" s="9">
        <f t="shared" si="235"/>
        <v>96.98</v>
      </c>
      <c r="AA3142" s="315"/>
      <c r="AB3142" s="9">
        <f t="shared" si="236"/>
        <v>57.9</v>
      </c>
      <c r="AC3142" s="9">
        <v>74.599999999999994</v>
      </c>
      <c r="AD3142" s="9"/>
      <c r="AG3142" s="315"/>
      <c r="AH3142" s="317"/>
      <c r="AI3142" s="317"/>
      <c r="AJ3142" s="317"/>
      <c r="AK3142" s="317"/>
      <c r="AL3142" s="315"/>
    </row>
    <row r="3143" spans="1:38">
      <c r="A3143" s="342"/>
      <c r="B3143" s="73"/>
      <c r="C3143" s="9" t="s">
        <v>372</v>
      </c>
      <c r="D3143" s="9"/>
      <c r="E3143" s="9" t="s">
        <v>75</v>
      </c>
      <c r="F3143" s="74">
        <v>1377579</v>
      </c>
      <c r="G3143" s="9"/>
      <c r="H3143" s="74">
        <f t="shared" si="234"/>
        <v>4451</v>
      </c>
      <c r="I3143" s="9"/>
      <c r="J3143" s="76">
        <v>118799.92000000009</v>
      </c>
      <c r="K3143" s="9"/>
      <c r="L3143" s="315"/>
      <c r="M3143" s="9">
        <v>572</v>
      </c>
      <c r="N3143" s="35"/>
      <c r="O3143" s="315"/>
      <c r="P3143" s="75">
        <f t="shared" si="237"/>
        <v>207.69216783216797</v>
      </c>
      <c r="Q3143" s="9"/>
      <c r="R3143" s="9"/>
      <c r="S3143" s="9"/>
      <c r="T3143" s="78">
        <f t="shared" si="238"/>
        <v>2408.3548951048951</v>
      </c>
      <c r="U3143" s="9"/>
      <c r="V3143" s="9"/>
      <c r="W3143" s="9"/>
      <c r="X3143" s="315"/>
      <c r="Y3143" s="9">
        <v>118799.92000000009</v>
      </c>
      <c r="Z3143" s="9">
        <f t="shared" si="235"/>
        <v>186395.55</v>
      </c>
      <c r="AA3143" s="315"/>
      <c r="AB3143" s="9">
        <f t="shared" si="236"/>
        <v>111278.81</v>
      </c>
      <c r="AC3143" s="9">
        <v>143389.03</v>
      </c>
      <c r="AD3143" s="9"/>
      <c r="AG3143" s="315"/>
      <c r="AH3143" s="317"/>
      <c r="AI3143" s="317"/>
      <c r="AJ3143" s="317"/>
      <c r="AK3143" s="317"/>
      <c r="AL3143" s="315"/>
    </row>
    <row r="3144" spans="1:38">
      <c r="A3144" s="342"/>
      <c r="B3144" s="73"/>
      <c r="C3144" s="9" t="s">
        <v>374</v>
      </c>
      <c r="D3144" s="9"/>
      <c r="E3144" s="9" t="s">
        <v>96</v>
      </c>
      <c r="F3144" s="74">
        <v>844</v>
      </c>
      <c r="G3144" s="9"/>
      <c r="H3144" s="74">
        <f t="shared" si="234"/>
        <v>3</v>
      </c>
      <c r="I3144" s="9"/>
      <c r="J3144" s="76">
        <v>59.91</v>
      </c>
      <c r="K3144" s="9"/>
      <c r="L3144" s="315"/>
      <c r="M3144" s="9">
        <v>1</v>
      </c>
      <c r="N3144" s="35"/>
      <c r="O3144" s="315"/>
      <c r="P3144" s="75">
        <f t="shared" si="237"/>
        <v>59.91</v>
      </c>
      <c r="Q3144" s="9"/>
      <c r="R3144" s="9"/>
      <c r="S3144" s="9"/>
      <c r="T3144" s="78">
        <f t="shared" si="238"/>
        <v>844</v>
      </c>
      <c r="U3144" s="9"/>
      <c r="V3144" s="9"/>
      <c r="W3144" s="9"/>
      <c r="X3144" s="315"/>
      <c r="Y3144" s="9">
        <v>59.91</v>
      </c>
      <c r="Z3144" s="9">
        <f t="shared" si="235"/>
        <v>94</v>
      </c>
      <c r="AA3144" s="315"/>
      <c r="AB3144" s="9">
        <f t="shared" si="236"/>
        <v>56.12</v>
      </c>
      <c r="AC3144" s="9">
        <v>72.31</v>
      </c>
      <c r="AD3144" s="9"/>
      <c r="AG3144" s="315"/>
      <c r="AH3144" s="317"/>
      <c r="AI3144" s="317"/>
      <c r="AJ3144" s="317"/>
      <c r="AK3144" s="317"/>
      <c r="AL3144" s="315"/>
    </row>
    <row r="3145" spans="1:38">
      <c r="A3145" s="342"/>
      <c r="B3145" s="73"/>
      <c r="C3145" s="9" t="s">
        <v>374</v>
      </c>
      <c r="D3145" s="9"/>
      <c r="E3145" s="9" t="s">
        <v>176</v>
      </c>
      <c r="F3145" s="74">
        <v>314147</v>
      </c>
      <c r="G3145" s="9"/>
      <c r="H3145" s="74">
        <f t="shared" si="234"/>
        <v>1015</v>
      </c>
      <c r="I3145" s="9"/>
      <c r="J3145" s="76">
        <v>37594.239999999991</v>
      </c>
      <c r="K3145" s="9"/>
      <c r="L3145" s="315"/>
      <c r="M3145" s="9">
        <v>175</v>
      </c>
      <c r="N3145" s="35"/>
      <c r="O3145" s="315"/>
      <c r="P3145" s="75">
        <f t="shared" si="237"/>
        <v>214.82422857142851</v>
      </c>
      <c r="Q3145" s="9"/>
      <c r="R3145" s="9"/>
      <c r="S3145" s="9"/>
      <c r="T3145" s="78">
        <f t="shared" si="238"/>
        <v>1795.1257142857144</v>
      </c>
      <c r="U3145" s="9"/>
      <c r="V3145" s="9"/>
      <c r="W3145" s="9"/>
      <c r="X3145" s="315"/>
      <c r="Y3145" s="9">
        <v>37594.239999999991</v>
      </c>
      <c r="Z3145" s="9">
        <f t="shared" si="235"/>
        <v>58984.88</v>
      </c>
      <c r="AA3145" s="315"/>
      <c r="AB3145" s="9">
        <f t="shared" si="236"/>
        <v>35214.19</v>
      </c>
      <c r="AC3145" s="9">
        <v>45375.46</v>
      </c>
      <c r="AD3145" s="9"/>
      <c r="AG3145" s="315"/>
      <c r="AH3145" s="317"/>
      <c r="AI3145" s="317"/>
      <c r="AJ3145" s="317"/>
      <c r="AK3145" s="317"/>
      <c r="AL3145" s="315"/>
    </row>
    <row r="3146" spans="1:38">
      <c r="A3146" s="342"/>
      <c r="B3146" s="73"/>
      <c r="C3146" s="9" t="s">
        <v>376</v>
      </c>
      <c r="D3146" s="9"/>
      <c r="E3146" s="9" t="s">
        <v>114</v>
      </c>
      <c r="F3146" s="74">
        <v>2342931</v>
      </c>
      <c r="G3146" s="9"/>
      <c r="H3146" s="74">
        <f t="shared" si="234"/>
        <v>7570</v>
      </c>
      <c r="I3146" s="9"/>
      <c r="J3146" s="76">
        <v>214933.57000000027</v>
      </c>
      <c r="K3146" s="9"/>
      <c r="L3146" s="315"/>
      <c r="M3146" s="9">
        <v>372</v>
      </c>
      <c r="N3146" s="35"/>
      <c r="O3146" s="315"/>
      <c r="P3146" s="75">
        <f t="shared" si="237"/>
        <v>577.77841397849534</v>
      </c>
      <c r="Q3146" s="9"/>
      <c r="R3146" s="9"/>
      <c r="S3146" s="9"/>
      <c r="T3146" s="78">
        <f t="shared" si="238"/>
        <v>6298.2016129032254</v>
      </c>
      <c r="U3146" s="9"/>
      <c r="V3146" s="9"/>
      <c r="W3146" s="9"/>
      <c r="X3146" s="315"/>
      <c r="Y3146" s="9">
        <v>214933.57000000027</v>
      </c>
      <c r="Z3146" s="9">
        <f t="shared" si="235"/>
        <v>337228.02</v>
      </c>
      <c r="AA3146" s="315"/>
      <c r="AB3146" s="9">
        <f t="shared" si="236"/>
        <v>201326.33</v>
      </c>
      <c r="AC3146" s="9">
        <v>259420.34</v>
      </c>
      <c r="AD3146" s="9"/>
      <c r="AG3146" s="315"/>
      <c r="AH3146" s="317"/>
      <c r="AI3146" s="317"/>
      <c r="AJ3146" s="317"/>
      <c r="AK3146" s="317"/>
      <c r="AL3146" s="315"/>
    </row>
    <row r="3147" spans="1:38">
      <c r="A3147" s="342"/>
      <c r="B3147" s="73"/>
      <c r="C3147" s="9" t="s">
        <v>378</v>
      </c>
      <c r="D3147" s="9"/>
      <c r="E3147" s="9" t="s">
        <v>100</v>
      </c>
      <c r="F3147" s="74">
        <v>21846</v>
      </c>
      <c r="G3147" s="9"/>
      <c r="H3147" s="74">
        <f t="shared" si="234"/>
        <v>71</v>
      </c>
      <c r="I3147" s="9"/>
      <c r="J3147" s="76">
        <v>2834.33</v>
      </c>
      <c r="K3147" s="9"/>
      <c r="L3147" s="315"/>
      <c r="M3147" s="9">
        <v>4</v>
      </c>
      <c r="N3147" s="35"/>
      <c r="O3147" s="315"/>
      <c r="P3147" s="75">
        <f t="shared" si="237"/>
        <v>708.58249999999998</v>
      </c>
      <c r="Q3147" s="9"/>
      <c r="R3147" s="9"/>
      <c r="S3147" s="9"/>
      <c r="T3147" s="78">
        <f t="shared" si="238"/>
        <v>5461.5</v>
      </c>
      <c r="U3147" s="9"/>
      <c r="V3147" s="9"/>
      <c r="W3147" s="9"/>
      <c r="X3147" s="315"/>
      <c r="Y3147" s="9">
        <v>2834.33</v>
      </c>
      <c r="Z3147" s="9">
        <f t="shared" si="235"/>
        <v>4447.03</v>
      </c>
      <c r="AA3147" s="315"/>
      <c r="AB3147" s="9">
        <f t="shared" si="236"/>
        <v>2654.89</v>
      </c>
      <c r="AC3147" s="9">
        <v>3420.98</v>
      </c>
      <c r="AD3147" s="9"/>
      <c r="AG3147" s="315"/>
      <c r="AH3147" s="317"/>
      <c r="AI3147" s="317"/>
      <c r="AJ3147" s="317"/>
      <c r="AK3147" s="317"/>
      <c r="AL3147" s="315"/>
    </row>
    <row r="3148" spans="1:38">
      <c r="A3148" s="342"/>
      <c r="B3148" s="73"/>
      <c r="C3148" s="9" t="s">
        <v>379</v>
      </c>
      <c r="D3148" s="9"/>
      <c r="E3148" s="9" t="s">
        <v>380</v>
      </c>
      <c r="F3148" s="74">
        <v>296423</v>
      </c>
      <c r="G3148" s="9"/>
      <c r="H3148" s="74">
        <f t="shared" si="234"/>
        <v>958</v>
      </c>
      <c r="I3148" s="9"/>
      <c r="J3148" s="76">
        <v>18761.239999999994</v>
      </c>
      <c r="K3148" s="9"/>
      <c r="L3148" s="315"/>
      <c r="M3148" s="9">
        <v>30</v>
      </c>
      <c r="N3148" s="35"/>
      <c r="O3148" s="315"/>
      <c r="P3148" s="75">
        <f t="shared" si="237"/>
        <v>625.37466666666649</v>
      </c>
      <c r="Q3148" s="9"/>
      <c r="R3148" s="9"/>
      <c r="S3148" s="9"/>
      <c r="T3148" s="78">
        <f t="shared" si="238"/>
        <v>9880.7666666666664</v>
      </c>
      <c r="U3148" s="9"/>
      <c r="V3148" s="9"/>
      <c r="W3148" s="9"/>
      <c r="X3148" s="315"/>
      <c r="Y3148" s="9">
        <v>18761.239999999994</v>
      </c>
      <c r="Z3148" s="9">
        <f t="shared" si="235"/>
        <v>29436.15</v>
      </c>
      <c r="AA3148" s="315"/>
      <c r="AB3148" s="9">
        <f t="shared" si="236"/>
        <v>17573.48</v>
      </c>
      <c r="AC3148" s="9">
        <v>22644.43</v>
      </c>
      <c r="AD3148" s="9"/>
      <c r="AG3148" s="315"/>
      <c r="AH3148" s="317"/>
      <c r="AI3148" s="317"/>
      <c r="AJ3148" s="317"/>
      <c r="AK3148" s="317"/>
      <c r="AL3148" s="315"/>
    </row>
    <row r="3149" spans="1:38">
      <c r="A3149" s="342"/>
      <c r="B3149" s="73"/>
      <c r="C3149" s="9" t="s">
        <v>381</v>
      </c>
      <c r="D3149" s="9"/>
      <c r="E3149" s="9" t="s">
        <v>96</v>
      </c>
      <c r="F3149" s="74">
        <v>137</v>
      </c>
      <c r="G3149" s="9"/>
      <c r="H3149" s="74">
        <f t="shared" si="234"/>
        <v>0</v>
      </c>
      <c r="I3149" s="9"/>
      <c r="J3149" s="76">
        <v>28.53</v>
      </c>
      <c r="K3149" s="9"/>
      <c r="L3149" s="315"/>
      <c r="M3149" s="9">
        <v>1</v>
      </c>
      <c r="N3149" s="35"/>
      <c r="O3149" s="315"/>
      <c r="P3149" s="75">
        <f t="shared" si="237"/>
        <v>28.53</v>
      </c>
      <c r="Q3149" s="9"/>
      <c r="R3149" s="9"/>
      <c r="S3149" s="9"/>
      <c r="T3149" s="78">
        <f t="shared" si="238"/>
        <v>137</v>
      </c>
      <c r="U3149" s="9"/>
      <c r="V3149" s="9"/>
      <c r="W3149" s="9"/>
      <c r="X3149" s="315"/>
      <c r="Y3149" s="9">
        <v>28.53</v>
      </c>
      <c r="Z3149" s="9">
        <f t="shared" si="235"/>
        <v>44.76</v>
      </c>
      <c r="AA3149" s="315"/>
      <c r="AB3149" s="9">
        <f t="shared" si="236"/>
        <v>26.72</v>
      </c>
      <c r="AC3149" s="9">
        <v>34.44</v>
      </c>
      <c r="AD3149" s="9"/>
      <c r="AG3149" s="315"/>
      <c r="AH3149" s="317"/>
      <c r="AI3149" s="317"/>
      <c r="AJ3149" s="317"/>
      <c r="AK3149" s="317"/>
      <c r="AL3149" s="315"/>
    </row>
    <row r="3150" spans="1:38">
      <c r="A3150" s="342"/>
      <c r="B3150" s="73"/>
      <c r="C3150" s="9" t="s">
        <v>381</v>
      </c>
      <c r="D3150" s="9"/>
      <c r="E3150" s="9" t="s">
        <v>77</v>
      </c>
      <c r="F3150" s="74">
        <v>82048</v>
      </c>
      <c r="G3150" s="9"/>
      <c r="H3150" s="74">
        <f t="shared" si="234"/>
        <v>265</v>
      </c>
      <c r="I3150" s="9"/>
      <c r="J3150" s="76">
        <v>6985.58</v>
      </c>
      <c r="K3150" s="9"/>
      <c r="L3150" s="315"/>
      <c r="M3150" s="9">
        <v>42</v>
      </c>
      <c r="N3150" s="35"/>
      <c r="O3150" s="315"/>
      <c r="P3150" s="75">
        <f t="shared" si="237"/>
        <v>166.32333333333332</v>
      </c>
      <c r="Q3150" s="9"/>
      <c r="R3150" s="9"/>
      <c r="S3150" s="9"/>
      <c r="T3150" s="78">
        <f t="shared" si="238"/>
        <v>1953.5238095238096</v>
      </c>
      <c r="U3150" s="9"/>
      <c r="V3150" s="9"/>
      <c r="W3150" s="9"/>
      <c r="X3150" s="315"/>
      <c r="Y3150" s="9">
        <v>6985.58</v>
      </c>
      <c r="Z3150" s="9">
        <f t="shared" si="235"/>
        <v>10960.29</v>
      </c>
      <c r="AA3150" s="315"/>
      <c r="AB3150" s="9">
        <f t="shared" si="236"/>
        <v>6543.33</v>
      </c>
      <c r="AC3150" s="9">
        <v>8431.4500000000007</v>
      </c>
      <c r="AD3150" s="9"/>
      <c r="AG3150" s="315"/>
      <c r="AH3150" s="317"/>
      <c r="AI3150" s="317"/>
      <c r="AJ3150" s="317"/>
      <c r="AK3150" s="317"/>
      <c r="AL3150" s="315"/>
    </row>
    <row r="3151" spans="1:38">
      <c r="A3151" s="342"/>
      <c r="B3151" s="73"/>
      <c r="C3151" s="9" t="s">
        <v>382</v>
      </c>
      <c r="D3151" s="9"/>
      <c r="E3151" s="9" t="s">
        <v>176</v>
      </c>
      <c r="F3151" s="74">
        <v>286</v>
      </c>
      <c r="G3151" s="9"/>
      <c r="H3151" s="74">
        <f t="shared" si="234"/>
        <v>1</v>
      </c>
      <c r="I3151" s="9"/>
      <c r="J3151" s="76">
        <v>42.63</v>
      </c>
      <c r="K3151" s="9"/>
      <c r="L3151" s="315"/>
      <c r="M3151" s="9">
        <v>1</v>
      </c>
      <c r="N3151" s="35"/>
      <c r="O3151" s="315"/>
      <c r="P3151" s="75">
        <f t="shared" si="237"/>
        <v>42.63</v>
      </c>
      <c r="Q3151" s="9"/>
      <c r="R3151" s="9"/>
      <c r="S3151" s="9"/>
      <c r="T3151" s="78">
        <f t="shared" si="238"/>
        <v>286</v>
      </c>
      <c r="U3151" s="9"/>
      <c r="V3151" s="9"/>
      <c r="W3151" s="9"/>
      <c r="X3151" s="315"/>
      <c r="Y3151" s="9">
        <v>42.63</v>
      </c>
      <c r="Z3151" s="9">
        <f t="shared" si="235"/>
        <v>66.89</v>
      </c>
      <c r="AA3151" s="315"/>
      <c r="AB3151" s="9">
        <f t="shared" si="236"/>
        <v>39.93</v>
      </c>
      <c r="AC3151" s="9">
        <v>51.45</v>
      </c>
      <c r="AD3151" s="9"/>
      <c r="AG3151" s="315"/>
      <c r="AH3151" s="317"/>
      <c r="AI3151" s="317"/>
      <c r="AJ3151" s="317"/>
      <c r="AK3151" s="317"/>
      <c r="AL3151" s="315"/>
    </row>
    <row r="3152" spans="1:38">
      <c r="A3152" s="342"/>
      <c r="B3152" s="73"/>
      <c r="C3152" s="9" t="s">
        <v>382</v>
      </c>
      <c r="D3152" s="9"/>
      <c r="E3152" s="9" t="s">
        <v>200</v>
      </c>
      <c r="F3152" s="74">
        <v>871</v>
      </c>
      <c r="G3152" s="9"/>
      <c r="H3152" s="74">
        <f t="shared" si="234"/>
        <v>3</v>
      </c>
      <c r="I3152" s="9"/>
      <c r="J3152" s="76">
        <v>127.56</v>
      </c>
      <c r="K3152" s="9"/>
      <c r="L3152" s="315"/>
      <c r="M3152" s="9">
        <v>1</v>
      </c>
      <c r="N3152" s="35"/>
      <c r="O3152" s="315"/>
      <c r="P3152" s="75">
        <f t="shared" si="237"/>
        <v>127.56</v>
      </c>
      <c r="Q3152" s="9"/>
      <c r="R3152" s="9"/>
      <c r="S3152" s="9"/>
      <c r="T3152" s="78">
        <f t="shared" si="238"/>
        <v>871</v>
      </c>
      <c r="U3152" s="9"/>
      <c r="V3152" s="9"/>
      <c r="W3152" s="9"/>
      <c r="X3152" s="315"/>
      <c r="Y3152" s="9">
        <v>127.56</v>
      </c>
      <c r="Z3152" s="9">
        <f t="shared" si="235"/>
        <v>200.14</v>
      </c>
      <c r="AA3152" s="315"/>
      <c r="AB3152" s="9">
        <f t="shared" si="236"/>
        <v>119.48</v>
      </c>
      <c r="AC3152" s="9">
        <v>153.96</v>
      </c>
      <c r="AD3152" s="9"/>
      <c r="AG3152" s="315"/>
      <c r="AH3152" s="317"/>
      <c r="AI3152" s="317"/>
      <c r="AJ3152" s="317"/>
      <c r="AK3152" s="317"/>
      <c r="AL3152" s="315"/>
    </row>
    <row r="3153" spans="1:38">
      <c r="A3153" s="342"/>
      <c r="B3153" s="73"/>
      <c r="C3153" s="9" t="s">
        <v>382</v>
      </c>
      <c r="D3153" s="9"/>
      <c r="E3153" s="9" t="s">
        <v>110</v>
      </c>
      <c r="F3153" s="74">
        <v>7193095</v>
      </c>
      <c r="G3153" s="9"/>
      <c r="H3153" s="74">
        <f t="shared" si="234"/>
        <v>23242</v>
      </c>
      <c r="I3153" s="9"/>
      <c r="J3153" s="76">
        <v>554528.11000000115</v>
      </c>
      <c r="K3153" s="9"/>
      <c r="L3153" s="315"/>
      <c r="M3153" s="9">
        <v>1136</v>
      </c>
      <c r="N3153" s="35"/>
      <c r="O3153" s="315"/>
      <c r="P3153" s="75">
        <f t="shared" si="237"/>
        <v>488.14094190140946</v>
      </c>
      <c r="Q3153" s="9"/>
      <c r="R3153" s="9"/>
      <c r="S3153" s="9"/>
      <c r="T3153" s="78">
        <f t="shared" si="238"/>
        <v>6331.9498239436616</v>
      </c>
      <c r="U3153" s="9"/>
      <c r="V3153" s="9"/>
      <c r="W3153" s="9"/>
      <c r="X3153" s="315"/>
      <c r="Y3153" s="9">
        <v>554528.11000000115</v>
      </c>
      <c r="Z3153" s="9">
        <f t="shared" si="235"/>
        <v>870047.5</v>
      </c>
      <c r="AA3153" s="315"/>
      <c r="AB3153" s="9">
        <f t="shared" si="236"/>
        <v>519421.47</v>
      </c>
      <c r="AC3153" s="9">
        <v>669303.88</v>
      </c>
      <c r="AD3153" s="9"/>
      <c r="AG3153" s="315"/>
      <c r="AH3153" s="317"/>
      <c r="AI3153" s="317"/>
      <c r="AJ3153" s="317"/>
      <c r="AK3153" s="317"/>
      <c r="AL3153" s="315"/>
    </row>
    <row r="3154" spans="1:38">
      <c r="A3154" s="342"/>
      <c r="B3154" s="73"/>
      <c r="C3154" s="9" t="s">
        <v>383</v>
      </c>
      <c r="D3154" s="9"/>
      <c r="E3154" s="9" t="s">
        <v>88</v>
      </c>
      <c r="F3154" s="74">
        <v>63458</v>
      </c>
      <c r="G3154" s="9"/>
      <c r="H3154" s="74">
        <f t="shared" si="234"/>
        <v>205</v>
      </c>
      <c r="I3154" s="9"/>
      <c r="J3154" s="76">
        <v>9235.0300000000025</v>
      </c>
      <c r="K3154" s="9"/>
      <c r="L3154" s="315"/>
      <c r="M3154" s="9">
        <v>59</v>
      </c>
      <c r="N3154" s="35"/>
      <c r="O3154" s="315"/>
      <c r="P3154" s="75">
        <f t="shared" si="237"/>
        <v>156.52593220338989</v>
      </c>
      <c r="Q3154" s="9"/>
      <c r="R3154" s="9"/>
      <c r="S3154" s="9"/>
      <c r="T3154" s="78">
        <f t="shared" si="238"/>
        <v>1075.5593220338983</v>
      </c>
      <c r="U3154" s="9"/>
      <c r="V3154" s="9"/>
      <c r="W3154" s="9"/>
      <c r="X3154" s="315"/>
      <c r="Y3154" s="9">
        <v>9235.0300000000025</v>
      </c>
      <c r="Z3154" s="9">
        <f t="shared" si="235"/>
        <v>14489.64</v>
      </c>
      <c r="AA3154" s="315"/>
      <c r="AB3154" s="9">
        <f t="shared" si="236"/>
        <v>8650.3700000000008</v>
      </c>
      <c r="AC3154" s="9">
        <v>11146.49</v>
      </c>
      <c r="AD3154" s="9"/>
      <c r="AG3154" s="315"/>
      <c r="AH3154" s="317"/>
      <c r="AI3154" s="317"/>
      <c r="AJ3154" s="317"/>
      <c r="AK3154" s="317"/>
      <c r="AL3154" s="315"/>
    </row>
    <row r="3155" spans="1:38">
      <c r="A3155" s="342"/>
      <c r="B3155" s="73"/>
      <c r="C3155" s="9" t="s">
        <v>384</v>
      </c>
      <c r="D3155" s="9"/>
      <c r="E3155" s="9" t="s">
        <v>91</v>
      </c>
      <c r="F3155" s="74">
        <v>157902</v>
      </c>
      <c r="G3155" s="9"/>
      <c r="H3155" s="74">
        <f t="shared" si="234"/>
        <v>510</v>
      </c>
      <c r="I3155" s="9"/>
      <c r="J3155" s="76">
        <v>9560.0500000000011</v>
      </c>
      <c r="K3155" s="9"/>
      <c r="L3155" s="315"/>
      <c r="M3155" s="9">
        <v>42</v>
      </c>
      <c r="N3155" s="35"/>
      <c r="O3155" s="315"/>
      <c r="P3155" s="75">
        <f t="shared" si="237"/>
        <v>227.62023809523811</v>
      </c>
      <c r="Q3155" s="9"/>
      <c r="R3155" s="9"/>
      <c r="S3155" s="9"/>
      <c r="T3155" s="78">
        <f t="shared" si="238"/>
        <v>3759.5714285714284</v>
      </c>
      <c r="U3155" s="9"/>
      <c r="V3155" s="9"/>
      <c r="W3155" s="9"/>
      <c r="X3155" s="315"/>
      <c r="Y3155" s="9">
        <v>9560.0500000000011</v>
      </c>
      <c r="Z3155" s="9">
        <f t="shared" si="235"/>
        <v>14999.6</v>
      </c>
      <c r="AA3155" s="315"/>
      <c r="AB3155" s="9">
        <f t="shared" si="236"/>
        <v>8954.81</v>
      </c>
      <c r="AC3155" s="9">
        <v>11538.78</v>
      </c>
      <c r="AD3155" s="9"/>
      <c r="AG3155" s="315"/>
      <c r="AH3155" s="317"/>
      <c r="AI3155" s="317"/>
      <c r="AJ3155" s="317"/>
      <c r="AK3155" s="317"/>
      <c r="AL3155" s="315"/>
    </row>
    <row r="3156" spans="1:38">
      <c r="A3156" s="342"/>
      <c r="B3156" s="73"/>
      <c r="C3156" s="9" t="s">
        <v>384</v>
      </c>
      <c r="D3156" s="9"/>
      <c r="E3156" s="9" t="s">
        <v>68</v>
      </c>
      <c r="F3156" s="74">
        <v>2523873</v>
      </c>
      <c r="G3156" s="9"/>
      <c r="H3156" s="74">
        <f t="shared" si="234"/>
        <v>8155</v>
      </c>
      <c r="I3156" s="9"/>
      <c r="J3156" s="76">
        <v>219174.37999999995</v>
      </c>
      <c r="K3156" s="9"/>
      <c r="L3156" s="315"/>
      <c r="M3156" s="9">
        <v>334</v>
      </c>
      <c r="N3156" s="35"/>
      <c r="O3156" s="315"/>
      <c r="P3156" s="75">
        <f t="shared" si="237"/>
        <v>656.21071856287404</v>
      </c>
      <c r="Q3156" s="9"/>
      <c r="R3156" s="9"/>
      <c r="S3156" s="9"/>
      <c r="T3156" s="78">
        <f t="shared" si="238"/>
        <v>7556.5059880239523</v>
      </c>
      <c r="U3156" s="9"/>
      <c r="V3156" s="9"/>
      <c r="W3156" s="9"/>
      <c r="X3156" s="315"/>
      <c r="Y3156" s="9">
        <v>219174.37999999995</v>
      </c>
      <c r="Z3156" s="9">
        <f t="shared" si="235"/>
        <v>343881.79</v>
      </c>
      <c r="AA3156" s="315"/>
      <c r="AB3156" s="9">
        <f t="shared" si="236"/>
        <v>205298.66</v>
      </c>
      <c r="AC3156" s="9">
        <v>264538.90999999997</v>
      </c>
      <c r="AD3156" s="9"/>
      <c r="AG3156" s="315"/>
      <c r="AH3156" s="317"/>
      <c r="AI3156" s="317"/>
      <c r="AJ3156" s="317"/>
      <c r="AK3156" s="317"/>
      <c r="AL3156" s="315"/>
    </row>
    <row r="3157" spans="1:38">
      <c r="A3157" s="342"/>
      <c r="B3157" s="73"/>
      <c r="C3157" s="9" t="s">
        <v>385</v>
      </c>
      <c r="D3157" s="9"/>
      <c r="E3157" s="9" t="s">
        <v>375</v>
      </c>
      <c r="F3157" s="74">
        <v>469482</v>
      </c>
      <c r="G3157" s="9"/>
      <c r="H3157" s="74">
        <f t="shared" si="234"/>
        <v>1517</v>
      </c>
      <c r="I3157" s="9"/>
      <c r="J3157" s="76">
        <v>34416.71</v>
      </c>
      <c r="K3157" s="9"/>
      <c r="L3157" s="315"/>
      <c r="M3157" s="9">
        <v>143</v>
      </c>
      <c r="N3157" s="35"/>
      <c r="O3157" s="315"/>
      <c r="P3157" s="75">
        <f t="shared" si="237"/>
        <v>240.67629370629371</v>
      </c>
      <c r="Q3157" s="9"/>
      <c r="R3157" s="9"/>
      <c r="S3157" s="9"/>
      <c r="T3157" s="78">
        <f t="shared" si="238"/>
        <v>3283.090909090909</v>
      </c>
      <c r="U3157" s="9"/>
      <c r="V3157" s="9"/>
      <c r="W3157" s="9"/>
      <c r="X3157" s="315"/>
      <c r="Y3157" s="9">
        <v>34416.71</v>
      </c>
      <c r="Z3157" s="9">
        <f t="shared" si="235"/>
        <v>53999.38</v>
      </c>
      <c r="AA3157" s="315"/>
      <c r="AB3157" s="9">
        <f t="shared" si="236"/>
        <v>32237.82</v>
      </c>
      <c r="AC3157" s="9">
        <v>41540.25</v>
      </c>
      <c r="AD3157" s="9"/>
      <c r="AG3157" s="315"/>
      <c r="AH3157" s="317"/>
      <c r="AI3157" s="317"/>
      <c r="AJ3157" s="317"/>
      <c r="AK3157" s="317"/>
      <c r="AL3157" s="315"/>
    </row>
    <row r="3158" spans="1:38">
      <c r="A3158" s="342"/>
      <c r="B3158" s="73"/>
      <c r="C3158" s="9" t="s">
        <v>385</v>
      </c>
      <c r="D3158" s="9"/>
      <c r="E3158" s="9" t="s">
        <v>79</v>
      </c>
      <c r="F3158" s="74">
        <v>9278</v>
      </c>
      <c r="G3158" s="9"/>
      <c r="H3158" s="74">
        <f t="shared" si="234"/>
        <v>30</v>
      </c>
      <c r="I3158" s="9"/>
      <c r="J3158" s="76">
        <v>897.67</v>
      </c>
      <c r="K3158" s="9"/>
      <c r="L3158" s="315"/>
      <c r="M3158" s="9">
        <v>7</v>
      </c>
      <c r="N3158" s="35"/>
      <c r="O3158" s="315"/>
      <c r="P3158" s="75">
        <f t="shared" si="237"/>
        <v>128.23857142857142</v>
      </c>
      <c r="Q3158" s="9"/>
      <c r="R3158" s="9"/>
      <c r="S3158" s="9"/>
      <c r="T3158" s="78">
        <f t="shared" si="238"/>
        <v>1325.4285714285713</v>
      </c>
      <c r="U3158" s="9"/>
      <c r="V3158" s="9"/>
      <c r="W3158" s="9"/>
      <c r="X3158" s="315"/>
      <c r="Y3158" s="9">
        <v>897.67</v>
      </c>
      <c r="Z3158" s="9">
        <f t="shared" si="235"/>
        <v>1408.43</v>
      </c>
      <c r="AA3158" s="315"/>
      <c r="AB3158" s="9">
        <f t="shared" si="236"/>
        <v>840.84</v>
      </c>
      <c r="AC3158" s="9">
        <v>1083.47</v>
      </c>
      <c r="AD3158" s="9"/>
      <c r="AG3158" s="315"/>
      <c r="AH3158" s="317"/>
      <c r="AI3158" s="317"/>
      <c r="AJ3158" s="317"/>
      <c r="AK3158" s="317"/>
      <c r="AL3158" s="315"/>
    </row>
    <row r="3159" spans="1:38">
      <c r="A3159" s="342"/>
      <c r="B3159" s="73"/>
      <c r="C3159" s="9" t="s">
        <v>596</v>
      </c>
      <c r="D3159" s="9"/>
      <c r="E3159" s="9" t="s">
        <v>164</v>
      </c>
      <c r="F3159" s="74">
        <v>835</v>
      </c>
      <c r="G3159" s="9"/>
      <c r="H3159" s="74">
        <f t="shared" si="234"/>
        <v>3</v>
      </c>
      <c r="I3159" s="9"/>
      <c r="J3159" s="76">
        <v>271.08</v>
      </c>
      <c r="K3159" s="9"/>
      <c r="L3159" s="315"/>
      <c r="M3159" s="9">
        <v>3</v>
      </c>
      <c r="N3159" s="35"/>
      <c r="O3159" s="315"/>
      <c r="P3159" s="75">
        <f t="shared" si="237"/>
        <v>90.36</v>
      </c>
      <c r="Q3159" s="9"/>
      <c r="R3159" s="9"/>
      <c r="S3159" s="9"/>
      <c r="T3159" s="78">
        <f t="shared" si="238"/>
        <v>278.33333333333331</v>
      </c>
      <c r="U3159" s="9"/>
      <c r="V3159" s="9"/>
      <c r="W3159" s="9"/>
      <c r="X3159" s="315"/>
      <c r="Y3159" s="9">
        <v>271.08</v>
      </c>
      <c r="Z3159" s="9">
        <f t="shared" si="235"/>
        <v>425.32</v>
      </c>
      <c r="AA3159" s="315"/>
      <c r="AB3159" s="9">
        <f t="shared" si="236"/>
        <v>253.92</v>
      </c>
      <c r="AC3159" s="9">
        <v>327.19</v>
      </c>
      <c r="AD3159" s="9"/>
      <c r="AG3159" s="315"/>
      <c r="AH3159" s="317"/>
      <c r="AI3159" s="317"/>
      <c r="AJ3159" s="317"/>
      <c r="AK3159" s="317"/>
      <c r="AL3159" s="315"/>
    </row>
    <row r="3160" spans="1:38">
      <c r="A3160" s="342"/>
      <c r="B3160" s="73"/>
      <c r="C3160" s="9" t="s">
        <v>386</v>
      </c>
      <c r="D3160" s="9"/>
      <c r="E3160" s="9" t="s">
        <v>371</v>
      </c>
      <c r="F3160" s="74">
        <v>1212884</v>
      </c>
      <c r="G3160" s="9"/>
      <c r="H3160" s="74">
        <f t="shared" si="234"/>
        <v>3919</v>
      </c>
      <c r="I3160" s="9"/>
      <c r="J3160" s="76">
        <v>45634.310000000005</v>
      </c>
      <c r="K3160" s="9"/>
      <c r="L3160" s="315"/>
      <c r="M3160" s="9">
        <v>176</v>
      </c>
      <c r="N3160" s="35"/>
      <c r="O3160" s="315"/>
      <c r="P3160" s="75">
        <f t="shared" si="237"/>
        <v>259.28585227272731</v>
      </c>
      <c r="Q3160" s="9"/>
      <c r="R3160" s="9"/>
      <c r="S3160" s="9"/>
      <c r="T3160" s="78">
        <f t="shared" si="238"/>
        <v>6891.386363636364</v>
      </c>
      <c r="U3160" s="9"/>
      <c r="V3160" s="9"/>
      <c r="W3160" s="9"/>
      <c r="X3160" s="315"/>
      <c r="Y3160" s="9">
        <v>45634.310000000005</v>
      </c>
      <c r="Z3160" s="9">
        <f t="shared" si="235"/>
        <v>71599.649999999994</v>
      </c>
      <c r="AA3160" s="315"/>
      <c r="AB3160" s="9">
        <f t="shared" si="236"/>
        <v>42745.25</v>
      </c>
      <c r="AC3160" s="9">
        <v>55079.66</v>
      </c>
      <c r="AD3160" s="9"/>
      <c r="AG3160" s="315"/>
      <c r="AH3160" s="317"/>
      <c r="AI3160" s="317"/>
      <c r="AJ3160" s="317"/>
      <c r="AK3160" s="317"/>
      <c r="AL3160" s="315"/>
    </row>
    <row r="3161" spans="1:38">
      <c r="A3161" s="342"/>
      <c r="B3161" s="73"/>
      <c r="C3161" s="9" t="s">
        <v>387</v>
      </c>
      <c r="D3161" s="9"/>
      <c r="E3161" s="9" t="s">
        <v>91</v>
      </c>
      <c r="F3161" s="74">
        <v>372</v>
      </c>
      <c r="G3161" s="9"/>
      <c r="H3161" s="74">
        <f t="shared" si="234"/>
        <v>1</v>
      </c>
      <c r="I3161" s="9"/>
      <c r="J3161" s="76">
        <v>21.3</v>
      </c>
      <c r="K3161" s="9"/>
      <c r="L3161" s="315"/>
      <c r="M3161" s="9">
        <v>1</v>
      </c>
      <c r="N3161" s="35"/>
      <c r="O3161" s="315"/>
      <c r="P3161" s="75">
        <f t="shared" si="237"/>
        <v>21.3</v>
      </c>
      <c r="Q3161" s="9"/>
      <c r="R3161" s="9"/>
      <c r="S3161" s="9"/>
      <c r="T3161" s="78">
        <f t="shared" si="238"/>
        <v>372</v>
      </c>
      <c r="U3161" s="9"/>
      <c r="V3161" s="9"/>
      <c r="W3161" s="9"/>
      <c r="X3161" s="315"/>
      <c r="Y3161" s="9">
        <v>21.3</v>
      </c>
      <c r="Z3161" s="9">
        <f t="shared" si="235"/>
        <v>33.42</v>
      </c>
      <c r="AA3161" s="315"/>
      <c r="AB3161" s="9">
        <f t="shared" si="236"/>
        <v>19.95</v>
      </c>
      <c r="AC3161" s="9">
        <v>25.71</v>
      </c>
      <c r="AD3161" s="9"/>
      <c r="AG3161" s="315"/>
      <c r="AH3161" s="317"/>
      <c r="AI3161" s="317"/>
      <c r="AJ3161" s="317"/>
      <c r="AK3161" s="317"/>
      <c r="AL3161" s="315"/>
    </row>
    <row r="3162" spans="1:38">
      <c r="A3162" s="342"/>
      <c r="B3162" s="73"/>
      <c r="C3162" s="9" t="s">
        <v>387</v>
      </c>
      <c r="D3162" s="9"/>
      <c r="E3162" s="9" t="s">
        <v>164</v>
      </c>
      <c r="F3162" s="74">
        <v>17356249</v>
      </c>
      <c r="G3162" s="9"/>
      <c r="H3162" s="74">
        <f t="shared" si="234"/>
        <v>56081</v>
      </c>
      <c r="I3162" s="9"/>
      <c r="J3162" s="76">
        <v>1178145.7300000037</v>
      </c>
      <c r="K3162" s="9"/>
      <c r="L3162" s="315"/>
      <c r="M3162" s="9">
        <v>1800</v>
      </c>
      <c r="N3162" s="35"/>
      <c r="O3162" s="315"/>
      <c r="P3162" s="75">
        <f t="shared" si="237"/>
        <v>654.52540555555765</v>
      </c>
      <c r="Q3162" s="9"/>
      <c r="R3162" s="9"/>
      <c r="S3162" s="9"/>
      <c r="T3162" s="78">
        <f t="shared" si="238"/>
        <v>9642.360555555555</v>
      </c>
      <c r="U3162" s="9"/>
      <c r="V3162" s="9"/>
      <c r="W3162" s="9"/>
      <c r="X3162" s="315"/>
      <c r="Y3162" s="9">
        <v>1178145.7300000037</v>
      </c>
      <c r="Z3162" s="9">
        <f t="shared" si="235"/>
        <v>1848495.56</v>
      </c>
      <c r="AA3162" s="315"/>
      <c r="AB3162" s="9">
        <f t="shared" si="236"/>
        <v>1103558.47</v>
      </c>
      <c r="AC3162" s="9">
        <v>1421997.37</v>
      </c>
      <c r="AD3162" s="9"/>
      <c r="AG3162" s="315"/>
      <c r="AH3162" s="317"/>
      <c r="AI3162" s="317"/>
      <c r="AJ3162" s="317"/>
      <c r="AK3162" s="317"/>
      <c r="AL3162" s="315"/>
    </row>
    <row r="3163" spans="1:38">
      <c r="A3163" s="342"/>
      <c r="B3163" s="73"/>
      <c r="C3163" s="9" t="s">
        <v>387</v>
      </c>
      <c r="D3163" s="9"/>
      <c r="E3163" s="9" t="s">
        <v>147</v>
      </c>
      <c r="F3163" s="74">
        <v>497</v>
      </c>
      <c r="G3163" s="9"/>
      <c r="H3163" s="74">
        <f t="shared" si="234"/>
        <v>2</v>
      </c>
      <c r="I3163" s="9"/>
      <c r="J3163" s="76">
        <v>41.47</v>
      </c>
      <c r="K3163" s="9"/>
      <c r="L3163" s="315"/>
      <c r="M3163" s="9">
        <v>1</v>
      </c>
      <c r="N3163" s="35"/>
      <c r="O3163" s="315"/>
      <c r="P3163" s="75">
        <f t="shared" si="237"/>
        <v>41.47</v>
      </c>
      <c r="Q3163" s="9"/>
      <c r="R3163" s="9"/>
      <c r="S3163" s="9"/>
      <c r="T3163" s="78">
        <f t="shared" si="238"/>
        <v>497</v>
      </c>
      <c r="U3163" s="9"/>
      <c r="V3163" s="9"/>
      <c r="W3163" s="9"/>
      <c r="X3163" s="315"/>
      <c r="Y3163" s="9">
        <v>41.47</v>
      </c>
      <c r="Z3163" s="9">
        <f t="shared" si="235"/>
        <v>65.069999999999993</v>
      </c>
      <c r="AA3163" s="315"/>
      <c r="AB3163" s="9">
        <f t="shared" si="236"/>
        <v>38.840000000000003</v>
      </c>
      <c r="AC3163" s="9">
        <v>50.05</v>
      </c>
      <c r="AD3163" s="9"/>
      <c r="AG3163" s="315"/>
      <c r="AH3163" s="317"/>
      <c r="AI3163" s="317"/>
      <c r="AJ3163" s="317"/>
      <c r="AK3163" s="317"/>
      <c r="AL3163" s="315"/>
    </row>
    <row r="3164" spans="1:38">
      <c r="A3164" s="342"/>
      <c r="B3164" s="73"/>
      <c r="C3164" s="9" t="s">
        <v>389</v>
      </c>
      <c r="D3164" s="9"/>
      <c r="E3164" s="9" t="s">
        <v>390</v>
      </c>
      <c r="F3164" s="74">
        <v>52182</v>
      </c>
      <c r="G3164" s="9"/>
      <c r="H3164" s="74">
        <f t="shared" si="234"/>
        <v>169</v>
      </c>
      <c r="I3164" s="9"/>
      <c r="J3164" s="76">
        <v>6341.73</v>
      </c>
      <c r="K3164" s="9"/>
      <c r="L3164" s="315"/>
      <c r="M3164" s="9">
        <v>63</v>
      </c>
      <c r="N3164" s="35"/>
      <c r="O3164" s="315"/>
      <c r="P3164" s="75">
        <f t="shared" si="237"/>
        <v>100.66238095238094</v>
      </c>
      <c r="Q3164" s="9"/>
      <c r="R3164" s="9"/>
      <c r="S3164" s="9"/>
      <c r="T3164" s="78">
        <f t="shared" si="238"/>
        <v>828.28571428571433</v>
      </c>
      <c r="U3164" s="9"/>
      <c r="V3164" s="9"/>
      <c r="W3164" s="9"/>
      <c r="X3164" s="315"/>
      <c r="Y3164" s="9">
        <v>6341.73</v>
      </c>
      <c r="Z3164" s="9">
        <f t="shared" si="235"/>
        <v>9950.09</v>
      </c>
      <c r="AA3164" s="315"/>
      <c r="AB3164" s="9">
        <f t="shared" si="236"/>
        <v>5940.24</v>
      </c>
      <c r="AC3164" s="9">
        <v>7654.34</v>
      </c>
      <c r="AD3164" s="9"/>
      <c r="AG3164" s="315"/>
      <c r="AH3164" s="317"/>
      <c r="AI3164" s="317"/>
      <c r="AJ3164" s="317"/>
      <c r="AK3164" s="317"/>
      <c r="AL3164" s="315"/>
    </row>
    <row r="3165" spans="1:38">
      <c r="A3165" s="342"/>
      <c r="B3165" s="73"/>
      <c r="C3165" s="9" t="s">
        <v>392</v>
      </c>
      <c r="D3165" s="9"/>
      <c r="E3165" s="9" t="s">
        <v>145</v>
      </c>
      <c r="F3165" s="74">
        <v>177501</v>
      </c>
      <c r="G3165" s="9"/>
      <c r="H3165" s="74">
        <f t="shared" si="234"/>
        <v>574</v>
      </c>
      <c r="I3165" s="9"/>
      <c r="J3165" s="76">
        <v>20715.110000000008</v>
      </c>
      <c r="K3165" s="9"/>
      <c r="L3165" s="315"/>
      <c r="M3165" s="9">
        <v>118</v>
      </c>
      <c r="N3165" s="35"/>
      <c r="O3165" s="315"/>
      <c r="P3165" s="75">
        <f t="shared" si="237"/>
        <v>175.55177966101701</v>
      </c>
      <c r="Q3165" s="9"/>
      <c r="R3165" s="9"/>
      <c r="S3165" s="9"/>
      <c r="T3165" s="78">
        <f t="shared" si="238"/>
        <v>1504.2457627118645</v>
      </c>
      <c r="U3165" s="9"/>
      <c r="V3165" s="9"/>
      <c r="W3165" s="9"/>
      <c r="X3165" s="315"/>
      <c r="Y3165" s="9">
        <v>20715.110000000008</v>
      </c>
      <c r="Z3165" s="9">
        <f t="shared" si="235"/>
        <v>32501.74</v>
      </c>
      <c r="AA3165" s="315"/>
      <c r="AB3165" s="9">
        <f t="shared" si="236"/>
        <v>19403.66</v>
      </c>
      <c r="AC3165" s="9">
        <v>25002.71</v>
      </c>
      <c r="AD3165" s="9"/>
      <c r="AG3165" s="315"/>
      <c r="AH3165" s="317"/>
      <c r="AI3165" s="317"/>
      <c r="AJ3165" s="317"/>
      <c r="AK3165" s="317"/>
      <c r="AL3165" s="315"/>
    </row>
    <row r="3166" spans="1:38">
      <c r="A3166" s="342"/>
      <c r="B3166" s="73"/>
      <c r="C3166" s="9" t="s">
        <v>393</v>
      </c>
      <c r="D3166" s="9"/>
      <c r="E3166" s="9" t="s">
        <v>110</v>
      </c>
      <c r="F3166" s="74">
        <v>10</v>
      </c>
      <c r="G3166" s="9"/>
      <c r="H3166" s="74">
        <f t="shared" si="234"/>
        <v>0</v>
      </c>
      <c r="I3166" s="9"/>
      <c r="J3166" s="76">
        <v>12.11</v>
      </c>
      <c r="K3166" s="9"/>
      <c r="L3166" s="315"/>
      <c r="M3166" s="9">
        <v>1</v>
      </c>
      <c r="N3166" s="35"/>
      <c r="O3166" s="315"/>
      <c r="P3166" s="75">
        <f t="shared" si="237"/>
        <v>12.11</v>
      </c>
      <c r="Q3166" s="9"/>
      <c r="R3166" s="9"/>
      <c r="S3166" s="9"/>
      <c r="T3166" s="78">
        <f t="shared" si="238"/>
        <v>10</v>
      </c>
      <c r="U3166" s="9"/>
      <c r="V3166" s="9"/>
      <c r="W3166" s="9"/>
      <c r="X3166" s="315"/>
      <c r="Y3166" s="9">
        <v>12.11</v>
      </c>
      <c r="Z3166" s="9">
        <f t="shared" si="235"/>
        <v>19</v>
      </c>
      <c r="AA3166" s="315"/>
      <c r="AB3166" s="9">
        <f t="shared" si="236"/>
        <v>11.34</v>
      </c>
      <c r="AC3166" s="9">
        <v>14.62</v>
      </c>
      <c r="AD3166" s="9"/>
      <c r="AG3166" s="315"/>
      <c r="AH3166" s="317"/>
      <c r="AI3166" s="317"/>
      <c r="AJ3166" s="317"/>
      <c r="AK3166" s="317"/>
      <c r="AL3166" s="315"/>
    </row>
    <row r="3167" spans="1:38">
      <c r="A3167" s="342"/>
      <c r="B3167" s="73"/>
      <c r="C3167" s="9" t="s">
        <v>393</v>
      </c>
      <c r="D3167" s="9"/>
      <c r="E3167" s="9" t="s">
        <v>394</v>
      </c>
      <c r="F3167" s="74">
        <v>44427</v>
      </c>
      <c r="G3167" s="9"/>
      <c r="H3167" s="74">
        <f t="shared" si="234"/>
        <v>144</v>
      </c>
      <c r="I3167" s="9"/>
      <c r="J3167" s="76">
        <v>6201.2800000000016</v>
      </c>
      <c r="K3167" s="9"/>
      <c r="L3167" s="315"/>
      <c r="M3167" s="9">
        <v>51</v>
      </c>
      <c r="N3167" s="35"/>
      <c r="O3167" s="315"/>
      <c r="P3167" s="75">
        <f t="shared" si="237"/>
        <v>121.59372549019611</v>
      </c>
      <c r="Q3167" s="9"/>
      <c r="R3167" s="9"/>
      <c r="S3167" s="9"/>
      <c r="T3167" s="78">
        <f t="shared" si="238"/>
        <v>871.11764705882354</v>
      </c>
      <c r="U3167" s="9"/>
      <c r="V3167" s="9"/>
      <c r="W3167" s="9"/>
      <c r="X3167" s="315"/>
      <c r="Y3167" s="9">
        <v>6201.2800000000016</v>
      </c>
      <c r="Z3167" s="9">
        <f t="shared" si="235"/>
        <v>9729.73</v>
      </c>
      <c r="AA3167" s="315"/>
      <c r="AB3167" s="9">
        <f t="shared" si="236"/>
        <v>5808.68</v>
      </c>
      <c r="AC3167" s="9">
        <v>7484.82</v>
      </c>
      <c r="AD3167" s="9"/>
      <c r="AG3167" s="315"/>
      <c r="AH3167" s="317"/>
      <c r="AI3167" s="317"/>
      <c r="AJ3167" s="317"/>
      <c r="AK3167" s="317"/>
      <c r="AL3167" s="315"/>
    </row>
    <row r="3168" spans="1:38">
      <c r="A3168" s="342"/>
      <c r="B3168" s="73"/>
      <c r="C3168" s="9" t="s">
        <v>577</v>
      </c>
      <c r="D3168" s="9"/>
      <c r="E3168" s="9" t="s">
        <v>284</v>
      </c>
      <c r="F3168" s="74">
        <v>529</v>
      </c>
      <c r="G3168" s="9"/>
      <c r="H3168" s="74">
        <f t="shared" si="234"/>
        <v>2</v>
      </c>
      <c r="I3168" s="9"/>
      <c r="J3168" s="76">
        <v>161.88000000000002</v>
      </c>
      <c r="K3168" s="9"/>
      <c r="L3168" s="315"/>
      <c r="M3168" s="9">
        <v>9</v>
      </c>
      <c r="N3168" s="35"/>
      <c r="O3168" s="315"/>
      <c r="P3168" s="75">
        <f t="shared" si="237"/>
        <v>17.986666666666668</v>
      </c>
      <c r="Q3168" s="9"/>
      <c r="R3168" s="9"/>
      <c r="S3168" s="9"/>
      <c r="T3168" s="78">
        <f t="shared" si="238"/>
        <v>58.777777777777779</v>
      </c>
      <c r="U3168" s="9"/>
      <c r="V3168" s="9"/>
      <c r="W3168" s="9"/>
      <c r="X3168" s="315"/>
      <c r="Y3168" s="9">
        <v>161.88000000000002</v>
      </c>
      <c r="Z3168" s="9">
        <f t="shared" si="235"/>
        <v>253.99</v>
      </c>
      <c r="AA3168" s="315"/>
      <c r="AB3168" s="9">
        <f t="shared" si="236"/>
        <v>151.63</v>
      </c>
      <c r="AC3168" s="9">
        <v>195.39</v>
      </c>
      <c r="AD3168" s="9"/>
      <c r="AG3168" s="315"/>
      <c r="AH3168" s="317"/>
      <c r="AI3168" s="317"/>
      <c r="AJ3168" s="317"/>
      <c r="AK3168" s="317"/>
      <c r="AL3168" s="315"/>
    </row>
    <row r="3169" spans="1:38">
      <c r="A3169" s="342"/>
      <c r="B3169" s="73"/>
      <c r="C3169" s="9" t="s">
        <v>577</v>
      </c>
      <c r="D3169" s="9"/>
      <c r="E3169" s="9" t="s">
        <v>124</v>
      </c>
      <c r="F3169" s="74">
        <v>16</v>
      </c>
      <c r="G3169" s="9"/>
      <c r="H3169" s="74">
        <f t="shared" si="234"/>
        <v>0</v>
      </c>
      <c r="I3169" s="9"/>
      <c r="J3169" s="76">
        <v>12.04</v>
      </c>
      <c r="K3169" s="9"/>
      <c r="L3169" s="315"/>
      <c r="M3169" s="9">
        <v>1</v>
      </c>
      <c r="N3169" s="35"/>
      <c r="O3169" s="315"/>
      <c r="P3169" s="75">
        <f t="shared" si="237"/>
        <v>12.04</v>
      </c>
      <c r="Q3169" s="9"/>
      <c r="R3169" s="9"/>
      <c r="S3169" s="9"/>
      <c r="T3169" s="78">
        <f t="shared" si="238"/>
        <v>16</v>
      </c>
      <c r="U3169" s="9"/>
      <c r="V3169" s="9"/>
      <c r="W3169" s="9"/>
      <c r="X3169" s="315"/>
      <c r="Y3169" s="9">
        <v>12.04</v>
      </c>
      <c r="Z3169" s="9">
        <f t="shared" si="235"/>
        <v>18.89</v>
      </c>
      <c r="AA3169" s="315"/>
      <c r="AB3169" s="9">
        <f t="shared" si="236"/>
        <v>11.28</v>
      </c>
      <c r="AC3169" s="9">
        <v>14.53</v>
      </c>
      <c r="AD3169" s="9"/>
      <c r="AG3169" s="315"/>
      <c r="AH3169" s="317"/>
      <c r="AI3169" s="317"/>
      <c r="AJ3169" s="317"/>
      <c r="AK3169" s="317"/>
      <c r="AL3169" s="315"/>
    </row>
    <row r="3170" spans="1:38">
      <c r="A3170" s="342"/>
      <c r="B3170" s="73"/>
      <c r="C3170" s="9" t="s">
        <v>395</v>
      </c>
      <c r="D3170" s="9"/>
      <c r="E3170" s="9" t="s">
        <v>84</v>
      </c>
      <c r="F3170" s="74">
        <v>500227</v>
      </c>
      <c r="G3170" s="9"/>
      <c r="H3170" s="74">
        <f t="shared" si="234"/>
        <v>1616</v>
      </c>
      <c r="I3170" s="9"/>
      <c r="J3170" s="76">
        <v>48959.590000000047</v>
      </c>
      <c r="K3170" s="9"/>
      <c r="L3170" s="315"/>
      <c r="M3170" s="9">
        <v>278</v>
      </c>
      <c r="N3170" s="35"/>
      <c r="O3170" s="315"/>
      <c r="P3170" s="75">
        <f t="shared" si="237"/>
        <v>176.11363309352535</v>
      </c>
      <c r="Q3170" s="9"/>
      <c r="R3170" s="9"/>
      <c r="S3170" s="9"/>
      <c r="T3170" s="78">
        <f t="shared" si="238"/>
        <v>1799.3776978417266</v>
      </c>
      <c r="U3170" s="9"/>
      <c r="V3170" s="9"/>
      <c r="W3170" s="9"/>
      <c r="X3170" s="315"/>
      <c r="Y3170" s="9">
        <v>48959.590000000047</v>
      </c>
      <c r="Z3170" s="9">
        <f t="shared" si="235"/>
        <v>76816.97</v>
      </c>
      <c r="AA3170" s="315"/>
      <c r="AB3170" s="9">
        <f t="shared" si="236"/>
        <v>45860.01</v>
      </c>
      <c r="AC3170" s="9">
        <v>59093.21</v>
      </c>
      <c r="AD3170" s="9"/>
      <c r="AG3170" s="315"/>
      <c r="AH3170" s="317"/>
      <c r="AI3170" s="317"/>
      <c r="AJ3170" s="317"/>
      <c r="AK3170" s="317"/>
      <c r="AL3170" s="315"/>
    </row>
    <row r="3171" spans="1:38">
      <c r="A3171" s="342"/>
      <c r="B3171" s="73"/>
      <c r="C3171" s="9" t="s">
        <v>396</v>
      </c>
      <c r="D3171" s="9"/>
      <c r="E3171" s="9" t="s">
        <v>54</v>
      </c>
      <c r="F3171" s="74">
        <v>-519</v>
      </c>
      <c r="G3171" s="9"/>
      <c r="H3171" s="74">
        <f t="shared" si="234"/>
        <v>-2</v>
      </c>
      <c r="I3171" s="9"/>
      <c r="J3171" s="76">
        <v>-20.97999999999999</v>
      </c>
      <c r="K3171" s="9"/>
      <c r="L3171" s="315"/>
      <c r="M3171" s="9">
        <v>4</v>
      </c>
      <c r="N3171" s="35"/>
      <c r="O3171" s="315"/>
      <c r="P3171" s="75">
        <f t="shared" si="237"/>
        <v>-5.2449999999999974</v>
      </c>
      <c r="Q3171" s="9"/>
      <c r="R3171" s="9"/>
      <c r="S3171" s="9"/>
      <c r="T3171" s="78">
        <f t="shared" si="238"/>
        <v>-129.75</v>
      </c>
      <c r="U3171" s="9"/>
      <c r="V3171" s="9"/>
      <c r="W3171" s="9"/>
      <c r="X3171" s="315"/>
      <c r="Y3171" s="9">
        <v>-20.97999999999999</v>
      </c>
      <c r="Z3171" s="9">
        <f t="shared" si="235"/>
        <v>-32.92</v>
      </c>
      <c r="AA3171" s="315"/>
      <c r="AB3171" s="9">
        <f t="shared" si="236"/>
        <v>-19.649999999999999</v>
      </c>
      <c r="AC3171" s="9">
        <v>-25.32</v>
      </c>
      <c r="AD3171" s="9"/>
      <c r="AG3171" s="315"/>
      <c r="AH3171" s="317"/>
      <c r="AI3171" s="317"/>
      <c r="AJ3171" s="317"/>
      <c r="AK3171" s="317"/>
      <c r="AL3171" s="315"/>
    </row>
    <row r="3172" spans="1:38">
      <c r="A3172" s="342"/>
      <c r="B3172" s="73"/>
      <c r="C3172" s="9" t="s">
        <v>396</v>
      </c>
      <c r="D3172" s="9"/>
      <c r="E3172" s="9" t="s">
        <v>56</v>
      </c>
      <c r="F3172" s="74"/>
      <c r="G3172" s="9"/>
      <c r="H3172" s="74">
        <f t="shared" si="234"/>
        <v>0</v>
      </c>
      <c r="I3172" s="9"/>
      <c r="J3172" s="76">
        <v>8.82</v>
      </c>
      <c r="K3172" s="9"/>
      <c r="L3172" s="315"/>
      <c r="M3172" s="9">
        <v>1</v>
      </c>
      <c r="N3172" s="35"/>
      <c r="O3172" s="315"/>
      <c r="P3172" s="75">
        <f t="shared" si="237"/>
        <v>8.82</v>
      </c>
      <c r="Q3172" s="9"/>
      <c r="R3172" s="9"/>
      <c r="S3172" s="9"/>
      <c r="T3172" s="78">
        <f t="shared" si="238"/>
        <v>0</v>
      </c>
      <c r="U3172" s="9"/>
      <c r="V3172" s="9"/>
      <c r="W3172" s="9"/>
      <c r="X3172" s="315"/>
      <c r="Y3172" s="9">
        <v>8.82</v>
      </c>
      <c r="Z3172" s="9">
        <f t="shared" si="235"/>
        <v>13.84</v>
      </c>
      <c r="AA3172" s="315"/>
      <c r="AB3172" s="9">
        <f t="shared" si="236"/>
        <v>8.26</v>
      </c>
      <c r="AC3172" s="9">
        <v>10.65</v>
      </c>
      <c r="AD3172" s="9"/>
      <c r="AG3172" s="315"/>
      <c r="AH3172" s="317"/>
      <c r="AI3172" s="317"/>
      <c r="AJ3172" s="317"/>
      <c r="AK3172" s="317"/>
      <c r="AL3172" s="315"/>
    </row>
    <row r="3173" spans="1:38">
      <c r="A3173" s="342"/>
      <c r="B3173" s="73"/>
      <c r="C3173" s="9" t="s">
        <v>598</v>
      </c>
      <c r="D3173" s="9"/>
      <c r="E3173" s="9" t="s">
        <v>599</v>
      </c>
      <c r="F3173" s="74">
        <v>12600</v>
      </c>
      <c r="G3173" s="9"/>
      <c r="H3173" s="74">
        <f t="shared" si="234"/>
        <v>41</v>
      </c>
      <c r="I3173" s="9"/>
      <c r="J3173" s="76">
        <v>1804.18</v>
      </c>
      <c r="K3173" s="9"/>
      <c r="L3173" s="315"/>
      <c r="M3173" s="9">
        <v>1</v>
      </c>
      <c r="N3173" s="35"/>
      <c r="O3173" s="315"/>
      <c r="P3173" s="75">
        <f t="shared" si="237"/>
        <v>1804.18</v>
      </c>
      <c r="Q3173" s="9"/>
      <c r="R3173" s="9"/>
      <c r="S3173" s="9"/>
      <c r="T3173" s="78">
        <f t="shared" si="238"/>
        <v>12600</v>
      </c>
      <c r="U3173" s="9"/>
      <c r="V3173" s="9"/>
      <c r="W3173" s="9"/>
      <c r="X3173" s="315"/>
      <c r="Y3173" s="9">
        <v>1804.18</v>
      </c>
      <c r="Z3173" s="9">
        <f t="shared" si="235"/>
        <v>2830.74</v>
      </c>
      <c r="AA3173" s="315"/>
      <c r="AB3173" s="9">
        <f t="shared" si="236"/>
        <v>1689.96</v>
      </c>
      <c r="AC3173" s="9">
        <v>2177.61</v>
      </c>
      <c r="AD3173" s="9"/>
      <c r="AG3173" s="315"/>
      <c r="AH3173" s="317"/>
      <c r="AI3173" s="317"/>
      <c r="AJ3173" s="317"/>
      <c r="AK3173" s="317"/>
      <c r="AL3173" s="315"/>
    </row>
    <row r="3174" spans="1:38">
      <c r="A3174" s="342"/>
      <c r="B3174" s="73"/>
      <c r="C3174" s="9" t="s">
        <v>397</v>
      </c>
      <c r="D3174" s="9"/>
      <c r="E3174" s="9" t="s">
        <v>338</v>
      </c>
      <c r="F3174" s="74">
        <v>171</v>
      </c>
      <c r="G3174" s="9"/>
      <c r="H3174" s="74">
        <f t="shared" si="234"/>
        <v>1</v>
      </c>
      <c r="I3174" s="9"/>
      <c r="J3174" s="76">
        <v>130.01</v>
      </c>
      <c r="K3174" s="9"/>
      <c r="L3174" s="315"/>
      <c r="M3174" s="9">
        <v>1</v>
      </c>
      <c r="N3174" s="35"/>
      <c r="O3174" s="315"/>
      <c r="P3174" s="75">
        <f t="shared" si="237"/>
        <v>130.01</v>
      </c>
      <c r="Q3174" s="9"/>
      <c r="R3174" s="9"/>
      <c r="S3174" s="9"/>
      <c r="T3174" s="78">
        <f t="shared" si="238"/>
        <v>171</v>
      </c>
      <c r="U3174" s="9"/>
      <c r="V3174" s="9"/>
      <c r="W3174" s="9"/>
      <c r="X3174" s="315"/>
      <c r="Y3174" s="9">
        <v>130.01</v>
      </c>
      <c r="Z3174" s="9">
        <f t="shared" si="235"/>
        <v>203.98</v>
      </c>
      <c r="AA3174" s="315"/>
      <c r="AB3174" s="9">
        <f t="shared" si="236"/>
        <v>121.78</v>
      </c>
      <c r="AC3174" s="9">
        <v>156.91999999999999</v>
      </c>
      <c r="AD3174" s="9"/>
      <c r="AG3174" s="315"/>
      <c r="AH3174" s="317"/>
      <c r="AI3174" s="317"/>
      <c r="AJ3174" s="317"/>
      <c r="AK3174" s="317"/>
      <c r="AL3174" s="315"/>
    </row>
    <row r="3175" spans="1:38">
      <c r="A3175" s="342"/>
      <c r="B3175" s="73"/>
      <c r="C3175" s="9" t="s">
        <v>397</v>
      </c>
      <c r="D3175" s="9"/>
      <c r="E3175" s="9" t="s">
        <v>398</v>
      </c>
      <c r="F3175" s="74">
        <v>343447</v>
      </c>
      <c r="G3175" s="9"/>
      <c r="H3175" s="74">
        <f t="shared" si="234"/>
        <v>1110</v>
      </c>
      <c r="I3175" s="9"/>
      <c r="J3175" s="76">
        <v>21289.190000000002</v>
      </c>
      <c r="K3175" s="9"/>
      <c r="L3175" s="315"/>
      <c r="M3175" s="9">
        <v>60</v>
      </c>
      <c r="N3175" s="35"/>
      <c r="O3175" s="315"/>
      <c r="P3175" s="75">
        <f t="shared" si="237"/>
        <v>354.81983333333335</v>
      </c>
      <c r="Q3175" s="9"/>
      <c r="R3175" s="9"/>
      <c r="S3175" s="9"/>
      <c r="T3175" s="78">
        <f t="shared" si="238"/>
        <v>5724.1166666666668</v>
      </c>
      <c r="U3175" s="9"/>
      <c r="V3175" s="9"/>
      <c r="W3175" s="9"/>
      <c r="X3175" s="315"/>
      <c r="Y3175" s="9">
        <v>21289.190000000002</v>
      </c>
      <c r="Z3175" s="9">
        <f t="shared" si="235"/>
        <v>33402.47</v>
      </c>
      <c r="AA3175" s="315"/>
      <c r="AB3175" s="9">
        <f t="shared" si="236"/>
        <v>19941.39</v>
      </c>
      <c r="AC3175" s="9">
        <v>25695.61</v>
      </c>
      <c r="AD3175" s="9"/>
      <c r="AG3175" s="315"/>
      <c r="AH3175" s="317"/>
      <c r="AI3175" s="317"/>
      <c r="AJ3175" s="317"/>
      <c r="AK3175" s="317"/>
      <c r="AL3175" s="315"/>
    </row>
    <row r="3176" spans="1:38">
      <c r="A3176" s="342"/>
      <c r="B3176" s="73"/>
      <c r="C3176" s="9" t="s">
        <v>397</v>
      </c>
      <c r="D3176" s="9"/>
      <c r="E3176" s="9" t="s">
        <v>312</v>
      </c>
      <c r="F3176" s="74">
        <v>4288</v>
      </c>
      <c r="G3176" s="9"/>
      <c r="H3176" s="74">
        <f t="shared" si="234"/>
        <v>14</v>
      </c>
      <c r="I3176" s="9"/>
      <c r="J3176" s="76">
        <v>729.2</v>
      </c>
      <c r="K3176" s="9"/>
      <c r="L3176" s="315"/>
      <c r="M3176" s="9">
        <v>1</v>
      </c>
      <c r="N3176" s="35"/>
      <c r="O3176" s="315"/>
      <c r="P3176" s="75">
        <f t="shared" si="237"/>
        <v>729.2</v>
      </c>
      <c r="Q3176" s="9"/>
      <c r="R3176" s="9"/>
      <c r="S3176" s="9"/>
      <c r="T3176" s="78">
        <f t="shared" si="238"/>
        <v>4288</v>
      </c>
      <c r="U3176" s="9"/>
      <c r="V3176" s="9"/>
      <c r="W3176" s="9"/>
      <c r="X3176" s="315"/>
      <c r="Y3176" s="9">
        <v>729.2</v>
      </c>
      <c r="Z3176" s="9">
        <f t="shared" si="235"/>
        <v>1144.1099999999999</v>
      </c>
      <c r="AA3176" s="315"/>
      <c r="AB3176" s="9">
        <f t="shared" si="236"/>
        <v>683.04</v>
      </c>
      <c r="AC3176" s="9">
        <v>880.13</v>
      </c>
      <c r="AD3176" s="9"/>
      <c r="AG3176" s="315"/>
      <c r="AH3176" s="317"/>
      <c r="AI3176" s="317"/>
      <c r="AJ3176" s="317"/>
      <c r="AK3176" s="317"/>
      <c r="AL3176" s="315"/>
    </row>
    <row r="3177" spans="1:38">
      <c r="A3177" s="342"/>
      <c r="B3177" s="73"/>
      <c r="C3177" s="9" t="s">
        <v>399</v>
      </c>
      <c r="D3177" s="9"/>
      <c r="E3177" s="9" t="s">
        <v>314</v>
      </c>
      <c r="F3177" s="74">
        <v>751</v>
      </c>
      <c r="G3177" s="9"/>
      <c r="H3177" s="74">
        <f t="shared" si="234"/>
        <v>2</v>
      </c>
      <c r="I3177" s="9"/>
      <c r="J3177" s="76">
        <v>138.1</v>
      </c>
      <c r="K3177" s="9"/>
      <c r="L3177" s="315"/>
      <c r="M3177" s="9">
        <v>2</v>
      </c>
      <c r="N3177" s="35"/>
      <c r="O3177" s="315"/>
      <c r="P3177" s="75">
        <f t="shared" si="237"/>
        <v>69.05</v>
      </c>
      <c r="Q3177" s="9"/>
      <c r="R3177" s="9"/>
      <c r="S3177" s="9"/>
      <c r="T3177" s="78">
        <f t="shared" si="238"/>
        <v>375.5</v>
      </c>
      <c r="U3177" s="9"/>
      <c r="V3177" s="9"/>
      <c r="W3177" s="9"/>
      <c r="X3177" s="315"/>
      <c r="Y3177" s="9">
        <v>138.1</v>
      </c>
      <c r="Z3177" s="9">
        <f t="shared" si="235"/>
        <v>216.68</v>
      </c>
      <c r="AA3177" s="315"/>
      <c r="AB3177" s="9">
        <f t="shared" si="236"/>
        <v>129.36000000000001</v>
      </c>
      <c r="AC3177" s="9">
        <v>166.68</v>
      </c>
      <c r="AD3177" s="9"/>
      <c r="AG3177" s="315"/>
      <c r="AH3177" s="317"/>
      <c r="AI3177" s="317"/>
      <c r="AJ3177" s="317"/>
      <c r="AK3177" s="317"/>
      <c r="AL3177" s="315"/>
    </row>
    <row r="3178" spans="1:38">
      <c r="A3178" s="342"/>
      <c r="B3178" s="73"/>
      <c r="C3178" s="9" t="s">
        <v>399</v>
      </c>
      <c r="D3178" s="9"/>
      <c r="E3178" s="9" t="s">
        <v>312</v>
      </c>
      <c r="F3178" s="74">
        <v>2238338</v>
      </c>
      <c r="G3178" s="9"/>
      <c r="H3178" s="74">
        <f t="shared" si="234"/>
        <v>7232</v>
      </c>
      <c r="I3178" s="9"/>
      <c r="J3178" s="76">
        <v>190732.4499999999</v>
      </c>
      <c r="K3178" s="9"/>
      <c r="L3178" s="315"/>
      <c r="M3178" s="9">
        <v>524</v>
      </c>
      <c r="N3178" s="35"/>
      <c r="O3178" s="315"/>
      <c r="P3178" s="75">
        <f t="shared" si="237"/>
        <v>363.9932251908395</v>
      </c>
      <c r="Q3178" s="9"/>
      <c r="R3178" s="9"/>
      <c r="S3178" s="9"/>
      <c r="T3178" s="78">
        <f t="shared" si="238"/>
        <v>4271.6374045801531</v>
      </c>
      <c r="U3178" s="9"/>
      <c r="V3178" s="9"/>
      <c r="W3178" s="9"/>
      <c r="X3178" s="315"/>
      <c r="Y3178" s="9">
        <v>190732.4499999999</v>
      </c>
      <c r="Z3178" s="9">
        <f t="shared" si="235"/>
        <v>299256.77</v>
      </c>
      <c r="AA3178" s="315"/>
      <c r="AB3178" s="9">
        <f t="shared" si="236"/>
        <v>178657.36</v>
      </c>
      <c r="AC3178" s="9">
        <v>230210.1</v>
      </c>
      <c r="AD3178" s="9"/>
      <c r="AG3178" s="315"/>
      <c r="AH3178" s="317"/>
      <c r="AI3178" s="317"/>
      <c r="AJ3178" s="317"/>
      <c r="AK3178" s="317"/>
      <c r="AL3178" s="315"/>
    </row>
    <row r="3179" spans="1:38">
      <c r="A3179" s="342"/>
      <c r="B3179" s="73"/>
      <c r="C3179" s="9" t="s">
        <v>600</v>
      </c>
      <c r="D3179" s="9"/>
      <c r="E3179" s="9" t="s">
        <v>245</v>
      </c>
      <c r="F3179" s="74">
        <v>543</v>
      </c>
      <c r="G3179" s="9"/>
      <c r="H3179" s="74">
        <f t="shared" si="234"/>
        <v>2</v>
      </c>
      <c r="I3179" s="9"/>
      <c r="J3179" s="76">
        <v>65.98</v>
      </c>
      <c r="K3179" s="9"/>
      <c r="L3179" s="315"/>
      <c r="M3179" s="9">
        <v>1</v>
      </c>
      <c r="N3179" s="35"/>
      <c r="O3179" s="315"/>
      <c r="P3179" s="75">
        <f t="shared" si="237"/>
        <v>65.98</v>
      </c>
      <c r="Q3179" s="9"/>
      <c r="R3179" s="9"/>
      <c r="S3179" s="9"/>
      <c r="T3179" s="78">
        <f t="shared" si="238"/>
        <v>543</v>
      </c>
      <c r="U3179" s="9"/>
      <c r="V3179" s="9"/>
      <c r="W3179" s="9"/>
      <c r="X3179" s="315"/>
      <c r="Y3179" s="9">
        <v>65.98</v>
      </c>
      <c r="Z3179" s="9">
        <f t="shared" si="235"/>
        <v>103.52</v>
      </c>
      <c r="AA3179" s="315"/>
      <c r="AB3179" s="9">
        <f t="shared" si="236"/>
        <v>61.8</v>
      </c>
      <c r="AC3179" s="9">
        <v>79.64</v>
      </c>
      <c r="AD3179" s="9"/>
      <c r="AG3179" s="315"/>
      <c r="AH3179" s="317"/>
      <c r="AI3179" s="317"/>
      <c r="AJ3179" s="317"/>
      <c r="AK3179" s="317"/>
      <c r="AL3179" s="315"/>
    </row>
    <row r="3180" spans="1:38">
      <c r="A3180" s="342"/>
      <c r="B3180" s="73"/>
      <c r="C3180" s="9" t="s">
        <v>400</v>
      </c>
      <c r="D3180" s="9"/>
      <c r="E3180" s="9" t="s">
        <v>325</v>
      </c>
      <c r="F3180" s="74">
        <v>632655</v>
      </c>
      <c r="G3180" s="9"/>
      <c r="H3180" s="74">
        <f t="shared" si="234"/>
        <v>2044</v>
      </c>
      <c r="I3180" s="9"/>
      <c r="J3180" s="76">
        <v>63716.230000000047</v>
      </c>
      <c r="K3180" s="9"/>
      <c r="L3180" s="315"/>
      <c r="M3180" s="9">
        <v>236</v>
      </c>
      <c r="N3180" s="35"/>
      <c r="O3180" s="315"/>
      <c r="P3180" s="75">
        <f t="shared" si="237"/>
        <v>269.98402542372901</v>
      </c>
      <c r="Q3180" s="9"/>
      <c r="R3180" s="9"/>
      <c r="S3180" s="9"/>
      <c r="T3180" s="78">
        <f t="shared" si="238"/>
        <v>2680.7415254237289</v>
      </c>
      <c r="U3180" s="9"/>
      <c r="V3180" s="9"/>
      <c r="W3180" s="9"/>
      <c r="X3180" s="315"/>
      <c r="Y3180" s="9">
        <v>63716.230000000047</v>
      </c>
      <c r="Z3180" s="9">
        <f t="shared" si="235"/>
        <v>99969.95</v>
      </c>
      <c r="AA3180" s="315"/>
      <c r="AB3180" s="9">
        <f t="shared" si="236"/>
        <v>59682.42</v>
      </c>
      <c r="AC3180" s="9">
        <v>76904.160000000003</v>
      </c>
      <c r="AD3180" s="9"/>
      <c r="AG3180" s="315"/>
      <c r="AH3180" s="317"/>
      <c r="AI3180" s="317"/>
      <c r="AJ3180" s="317"/>
      <c r="AK3180" s="317"/>
      <c r="AL3180" s="315"/>
    </row>
    <row r="3181" spans="1:38">
      <c r="A3181" s="342"/>
      <c r="B3181" s="73"/>
      <c r="C3181" s="9" t="s">
        <v>401</v>
      </c>
      <c r="D3181" s="9"/>
      <c r="E3181" s="9" t="s">
        <v>70</v>
      </c>
      <c r="F3181" s="74">
        <v>36993</v>
      </c>
      <c r="G3181" s="9"/>
      <c r="H3181" s="74">
        <f t="shared" ref="H3181:H3244" si="239">ROUND($H$3385*F3181/$F$3385,0)</f>
        <v>120</v>
      </c>
      <c r="I3181" s="9"/>
      <c r="J3181" s="76">
        <v>5143.1300000000019</v>
      </c>
      <c r="K3181" s="9"/>
      <c r="L3181" s="315"/>
      <c r="M3181" s="9">
        <v>61</v>
      </c>
      <c r="N3181" s="35"/>
      <c r="O3181" s="315"/>
      <c r="P3181" s="75">
        <f t="shared" si="237"/>
        <v>84.313606557377085</v>
      </c>
      <c r="Q3181" s="9"/>
      <c r="R3181" s="9"/>
      <c r="S3181" s="9"/>
      <c r="T3181" s="78">
        <f t="shared" si="238"/>
        <v>606.44262295081967</v>
      </c>
      <c r="U3181" s="9"/>
      <c r="V3181" s="9"/>
      <c r="W3181" s="9"/>
      <c r="X3181" s="315"/>
      <c r="Y3181" s="9">
        <v>5143.1300000000019</v>
      </c>
      <c r="Z3181" s="9">
        <f t="shared" ref="Z3181:Z3244" si="240">ROUND($Z$3385*Y3181/$Y$3385,2)</f>
        <v>8069.51</v>
      </c>
      <c r="AA3181" s="315"/>
      <c r="AB3181" s="9">
        <f t="shared" ref="AB3181:AB3244" si="241">ROUND($AB$3385*Y3181/$Y$3385,2)</f>
        <v>4817.5200000000004</v>
      </c>
      <c r="AC3181" s="9">
        <v>6207.65</v>
      </c>
      <c r="AD3181" s="9"/>
      <c r="AG3181" s="315"/>
      <c r="AH3181" s="317"/>
      <c r="AI3181" s="317"/>
      <c r="AJ3181" s="317"/>
      <c r="AK3181" s="317"/>
      <c r="AL3181" s="315"/>
    </row>
    <row r="3182" spans="1:38">
      <c r="A3182" s="342"/>
      <c r="B3182" s="73"/>
      <c r="C3182" s="9" t="s">
        <v>403</v>
      </c>
      <c r="D3182" s="9"/>
      <c r="E3182" s="9" t="s">
        <v>223</v>
      </c>
      <c r="F3182" s="74">
        <v>745</v>
      </c>
      <c r="G3182" s="9"/>
      <c r="H3182" s="74">
        <f t="shared" si="239"/>
        <v>2</v>
      </c>
      <c r="I3182" s="9"/>
      <c r="J3182" s="76">
        <v>169.27</v>
      </c>
      <c r="K3182" s="9"/>
      <c r="L3182" s="315"/>
      <c r="M3182" s="9">
        <v>1</v>
      </c>
      <c r="N3182" s="35"/>
      <c r="O3182" s="315"/>
      <c r="P3182" s="75">
        <f t="shared" ref="P3182:P3245" si="242">J3182/M3182</f>
        <v>169.27</v>
      </c>
      <c r="Q3182" s="9"/>
      <c r="R3182" s="9"/>
      <c r="S3182" s="9"/>
      <c r="T3182" s="78">
        <f t="shared" ref="T3182:T3245" si="243">F3182/M3182</f>
        <v>745</v>
      </c>
      <c r="U3182" s="9"/>
      <c r="V3182" s="9"/>
      <c r="W3182" s="9"/>
      <c r="X3182" s="315"/>
      <c r="Y3182" s="9">
        <v>169.27</v>
      </c>
      <c r="Z3182" s="9">
        <f t="shared" si="240"/>
        <v>265.58</v>
      </c>
      <c r="AA3182" s="315"/>
      <c r="AB3182" s="9">
        <f t="shared" si="241"/>
        <v>158.55000000000001</v>
      </c>
      <c r="AC3182" s="9">
        <v>204.31</v>
      </c>
      <c r="AD3182" s="9"/>
      <c r="AG3182" s="315"/>
      <c r="AH3182" s="317"/>
      <c r="AI3182" s="317"/>
      <c r="AJ3182" s="317"/>
      <c r="AK3182" s="317"/>
      <c r="AL3182" s="315"/>
    </row>
    <row r="3183" spans="1:38">
      <c r="A3183" s="342"/>
      <c r="B3183" s="73"/>
      <c r="C3183" s="9" t="s">
        <v>403</v>
      </c>
      <c r="D3183" s="9"/>
      <c r="E3183" s="9" t="s">
        <v>77</v>
      </c>
      <c r="F3183" s="74"/>
      <c r="G3183" s="9"/>
      <c r="H3183" s="74">
        <f t="shared" si="239"/>
        <v>0</v>
      </c>
      <c r="I3183" s="9"/>
      <c r="J3183" s="76">
        <v>9.81</v>
      </c>
      <c r="K3183" s="9"/>
      <c r="L3183" s="315"/>
      <c r="M3183" s="9">
        <v>1</v>
      </c>
      <c r="N3183" s="35"/>
      <c r="O3183" s="315"/>
      <c r="P3183" s="75">
        <f t="shared" si="242"/>
        <v>9.81</v>
      </c>
      <c r="Q3183" s="9"/>
      <c r="R3183" s="9"/>
      <c r="S3183" s="9"/>
      <c r="T3183" s="78">
        <f t="shared" si="243"/>
        <v>0</v>
      </c>
      <c r="U3183" s="9"/>
      <c r="V3183" s="9"/>
      <c r="W3183" s="9"/>
      <c r="X3183" s="315"/>
      <c r="Y3183" s="9">
        <v>9.81</v>
      </c>
      <c r="Z3183" s="9">
        <f t="shared" si="240"/>
        <v>15.39</v>
      </c>
      <c r="AA3183" s="315"/>
      <c r="AB3183" s="9">
        <f t="shared" si="241"/>
        <v>9.19</v>
      </c>
      <c r="AC3183" s="9">
        <v>11.84</v>
      </c>
      <c r="AD3183" s="9"/>
      <c r="AG3183" s="315"/>
      <c r="AH3183" s="317"/>
      <c r="AI3183" s="317"/>
      <c r="AJ3183" s="317"/>
      <c r="AK3183" s="317"/>
      <c r="AL3183" s="315"/>
    </row>
    <row r="3184" spans="1:38">
      <c r="A3184" s="342"/>
      <c r="B3184" s="73"/>
      <c r="C3184" s="9" t="s">
        <v>403</v>
      </c>
      <c r="D3184" s="9"/>
      <c r="E3184" s="9" t="s">
        <v>100</v>
      </c>
      <c r="F3184" s="74">
        <v>663886</v>
      </c>
      <c r="G3184" s="9"/>
      <c r="H3184" s="74">
        <f t="shared" si="239"/>
        <v>2145</v>
      </c>
      <c r="I3184" s="9"/>
      <c r="J3184" s="76">
        <v>44924.110000000037</v>
      </c>
      <c r="K3184" s="9"/>
      <c r="L3184" s="315"/>
      <c r="M3184" s="9">
        <v>164</v>
      </c>
      <c r="N3184" s="35"/>
      <c r="O3184" s="315"/>
      <c r="P3184" s="75">
        <f t="shared" si="242"/>
        <v>273.92750000000024</v>
      </c>
      <c r="Q3184" s="9"/>
      <c r="R3184" s="9"/>
      <c r="S3184" s="9"/>
      <c r="T3184" s="78">
        <f t="shared" si="243"/>
        <v>4048.0853658536585</v>
      </c>
      <c r="U3184" s="9"/>
      <c r="V3184" s="9"/>
      <c r="W3184" s="9"/>
      <c r="X3184" s="315"/>
      <c r="Y3184" s="9">
        <v>44924.110000000037</v>
      </c>
      <c r="Z3184" s="9">
        <f t="shared" si="240"/>
        <v>70485.350000000006</v>
      </c>
      <c r="AA3184" s="315"/>
      <c r="AB3184" s="9">
        <f t="shared" si="241"/>
        <v>42080.01</v>
      </c>
      <c r="AC3184" s="9">
        <v>54222.47</v>
      </c>
      <c r="AD3184" s="9"/>
      <c r="AG3184" s="315"/>
      <c r="AH3184" s="317"/>
      <c r="AI3184" s="317"/>
      <c r="AJ3184" s="317"/>
      <c r="AK3184" s="317"/>
      <c r="AL3184" s="315"/>
    </row>
    <row r="3185" spans="1:38">
      <c r="A3185" s="342"/>
      <c r="B3185" s="73"/>
      <c r="C3185" s="9" t="s">
        <v>601</v>
      </c>
      <c r="D3185" s="9"/>
      <c r="E3185" s="9" t="s">
        <v>98</v>
      </c>
      <c r="F3185" s="74">
        <v>348</v>
      </c>
      <c r="G3185" s="9"/>
      <c r="H3185" s="74">
        <f t="shared" si="239"/>
        <v>1</v>
      </c>
      <c r="I3185" s="9"/>
      <c r="J3185" s="76">
        <v>27.73</v>
      </c>
      <c r="K3185" s="9"/>
      <c r="L3185" s="315"/>
      <c r="M3185" s="9">
        <v>1</v>
      </c>
      <c r="N3185" s="35"/>
      <c r="O3185" s="315"/>
      <c r="P3185" s="75">
        <f t="shared" si="242"/>
        <v>27.73</v>
      </c>
      <c r="Q3185" s="9"/>
      <c r="R3185" s="9"/>
      <c r="S3185" s="9"/>
      <c r="T3185" s="78">
        <f t="shared" si="243"/>
        <v>348</v>
      </c>
      <c r="U3185" s="9"/>
      <c r="V3185" s="9"/>
      <c r="W3185" s="9"/>
      <c r="X3185" s="315"/>
      <c r="Y3185" s="9">
        <v>27.73</v>
      </c>
      <c r="Z3185" s="9">
        <f t="shared" si="240"/>
        <v>43.51</v>
      </c>
      <c r="AA3185" s="315"/>
      <c r="AB3185" s="9">
        <f t="shared" si="241"/>
        <v>25.97</v>
      </c>
      <c r="AC3185" s="9">
        <v>33.47</v>
      </c>
      <c r="AD3185" s="9"/>
      <c r="AG3185" s="315"/>
      <c r="AH3185" s="317"/>
      <c r="AI3185" s="317"/>
      <c r="AJ3185" s="317"/>
      <c r="AK3185" s="317"/>
      <c r="AL3185" s="315"/>
    </row>
    <row r="3186" spans="1:38">
      <c r="A3186" s="342"/>
      <c r="B3186" s="73"/>
      <c r="C3186" s="9" t="s">
        <v>404</v>
      </c>
      <c r="D3186" s="9"/>
      <c r="E3186" s="9" t="s">
        <v>276</v>
      </c>
      <c r="F3186" s="74">
        <v>429090</v>
      </c>
      <c r="G3186" s="9"/>
      <c r="H3186" s="74">
        <f t="shared" si="239"/>
        <v>1386</v>
      </c>
      <c r="I3186" s="9"/>
      <c r="J3186" s="76">
        <v>64755.349999999991</v>
      </c>
      <c r="K3186" s="9"/>
      <c r="L3186" s="315"/>
      <c r="M3186" s="9">
        <v>270</v>
      </c>
      <c r="N3186" s="35"/>
      <c r="O3186" s="315"/>
      <c r="P3186" s="75">
        <f t="shared" si="242"/>
        <v>239.8346296296296</v>
      </c>
      <c r="Q3186" s="9"/>
      <c r="R3186" s="9"/>
      <c r="S3186" s="9"/>
      <c r="T3186" s="78">
        <f t="shared" si="243"/>
        <v>1589.2222222222222</v>
      </c>
      <c r="U3186" s="9"/>
      <c r="V3186" s="9"/>
      <c r="W3186" s="9"/>
      <c r="X3186" s="315"/>
      <c r="Y3186" s="9">
        <v>64755.349999999991</v>
      </c>
      <c r="Z3186" s="9">
        <f t="shared" si="240"/>
        <v>101600.31</v>
      </c>
      <c r="AA3186" s="315"/>
      <c r="AB3186" s="9">
        <f t="shared" si="241"/>
        <v>60655.75</v>
      </c>
      <c r="AC3186" s="9">
        <v>78158.36</v>
      </c>
      <c r="AD3186" s="9"/>
      <c r="AG3186" s="315"/>
      <c r="AH3186" s="317"/>
      <c r="AI3186" s="317"/>
      <c r="AJ3186" s="317"/>
      <c r="AK3186" s="317"/>
      <c r="AL3186" s="315"/>
    </row>
    <row r="3187" spans="1:38">
      <c r="A3187" s="342"/>
      <c r="B3187" s="73"/>
      <c r="C3187" s="9" t="s">
        <v>405</v>
      </c>
      <c r="D3187" s="9"/>
      <c r="E3187" s="9" t="s">
        <v>284</v>
      </c>
      <c r="F3187" s="74">
        <v>162157</v>
      </c>
      <c r="G3187" s="9"/>
      <c r="H3187" s="74">
        <f t="shared" si="239"/>
        <v>524</v>
      </c>
      <c r="I3187" s="9"/>
      <c r="J3187" s="76">
        <v>12383.730000000001</v>
      </c>
      <c r="K3187" s="9"/>
      <c r="L3187" s="315"/>
      <c r="M3187" s="9">
        <v>61</v>
      </c>
      <c r="N3187" s="35"/>
      <c r="O3187" s="315"/>
      <c r="P3187" s="75">
        <f t="shared" si="242"/>
        <v>203.01196721311479</v>
      </c>
      <c r="Q3187" s="9"/>
      <c r="R3187" s="9"/>
      <c r="S3187" s="9"/>
      <c r="T3187" s="78">
        <f t="shared" si="243"/>
        <v>2658.311475409836</v>
      </c>
      <c r="U3187" s="9"/>
      <c r="V3187" s="9"/>
      <c r="W3187" s="9"/>
      <c r="X3187" s="315"/>
      <c r="Y3187" s="9">
        <v>12383.730000000001</v>
      </c>
      <c r="Z3187" s="9">
        <f t="shared" si="240"/>
        <v>19429.91</v>
      </c>
      <c r="AA3187" s="315"/>
      <c r="AB3187" s="9">
        <f t="shared" si="241"/>
        <v>11599.73</v>
      </c>
      <c r="AC3187" s="9">
        <v>14946.9</v>
      </c>
      <c r="AD3187" s="9"/>
      <c r="AG3187" s="315"/>
      <c r="AH3187" s="317"/>
      <c r="AI3187" s="317"/>
      <c r="AJ3187" s="317"/>
      <c r="AK3187" s="317"/>
      <c r="AL3187" s="315"/>
    </row>
    <row r="3188" spans="1:38">
      <c r="A3188" s="342"/>
      <c r="B3188" s="73"/>
      <c r="C3188" s="9" t="s">
        <v>406</v>
      </c>
      <c r="D3188" s="9"/>
      <c r="E3188" s="9" t="s">
        <v>143</v>
      </c>
      <c r="F3188" s="74"/>
      <c r="G3188" s="9"/>
      <c r="H3188" s="74">
        <f t="shared" si="239"/>
        <v>0</v>
      </c>
      <c r="I3188" s="9"/>
      <c r="J3188" s="76">
        <v>8.76</v>
      </c>
      <c r="K3188" s="9"/>
      <c r="L3188" s="315"/>
      <c r="M3188" s="9">
        <v>1</v>
      </c>
      <c r="N3188" s="35"/>
      <c r="O3188" s="315"/>
      <c r="P3188" s="75">
        <f t="shared" si="242"/>
        <v>8.76</v>
      </c>
      <c r="Q3188" s="9"/>
      <c r="R3188" s="9"/>
      <c r="S3188" s="9"/>
      <c r="T3188" s="78">
        <f t="shared" si="243"/>
        <v>0</v>
      </c>
      <c r="U3188" s="9"/>
      <c r="V3188" s="9"/>
      <c r="W3188" s="9"/>
      <c r="X3188" s="315"/>
      <c r="Y3188" s="9">
        <v>8.76</v>
      </c>
      <c r="Z3188" s="9">
        <f t="shared" si="240"/>
        <v>13.74</v>
      </c>
      <c r="AA3188" s="315"/>
      <c r="AB3188" s="9">
        <f t="shared" si="241"/>
        <v>8.2100000000000009</v>
      </c>
      <c r="AC3188" s="9">
        <v>10.57</v>
      </c>
      <c r="AD3188" s="9"/>
      <c r="AG3188" s="315"/>
      <c r="AH3188" s="317"/>
      <c r="AI3188" s="317"/>
      <c r="AJ3188" s="317"/>
      <c r="AK3188" s="317"/>
      <c r="AL3188" s="315"/>
    </row>
    <row r="3189" spans="1:38">
      <c r="A3189" s="342"/>
      <c r="B3189" s="73"/>
      <c r="C3189" s="9" t="s">
        <v>406</v>
      </c>
      <c r="D3189" s="9"/>
      <c r="E3189" s="9" t="s">
        <v>408</v>
      </c>
      <c r="F3189" s="74">
        <v>154931</v>
      </c>
      <c r="G3189" s="9"/>
      <c r="H3189" s="74">
        <f t="shared" si="239"/>
        <v>501</v>
      </c>
      <c r="I3189" s="9"/>
      <c r="J3189" s="76">
        <v>11266.909999999998</v>
      </c>
      <c r="K3189" s="9"/>
      <c r="L3189" s="315"/>
      <c r="M3189" s="9">
        <v>68</v>
      </c>
      <c r="N3189" s="35"/>
      <c r="O3189" s="315"/>
      <c r="P3189" s="75">
        <f t="shared" si="242"/>
        <v>165.68985294117644</v>
      </c>
      <c r="Q3189" s="9"/>
      <c r="R3189" s="9"/>
      <c r="S3189" s="9"/>
      <c r="T3189" s="78">
        <f t="shared" si="243"/>
        <v>2278.3970588235293</v>
      </c>
      <c r="U3189" s="9"/>
      <c r="V3189" s="9"/>
      <c r="W3189" s="9"/>
      <c r="X3189" s="315"/>
      <c r="Y3189" s="9">
        <v>11266.909999999998</v>
      </c>
      <c r="Z3189" s="9">
        <f t="shared" si="240"/>
        <v>17677.64</v>
      </c>
      <c r="AA3189" s="315"/>
      <c r="AB3189" s="9">
        <f t="shared" si="241"/>
        <v>10553.61</v>
      </c>
      <c r="AC3189" s="9">
        <v>13598.93</v>
      </c>
      <c r="AD3189" s="9"/>
      <c r="AG3189" s="315"/>
      <c r="AH3189" s="317"/>
      <c r="AI3189" s="317"/>
      <c r="AJ3189" s="317"/>
      <c r="AK3189" s="317"/>
      <c r="AL3189" s="315"/>
    </row>
    <row r="3190" spans="1:38">
      <c r="A3190" s="342"/>
      <c r="B3190" s="73"/>
      <c r="C3190" s="9" t="s">
        <v>409</v>
      </c>
      <c r="D3190" s="9"/>
      <c r="E3190" s="9" t="s">
        <v>410</v>
      </c>
      <c r="F3190" s="74">
        <v>517736</v>
      </c>
      <c r="G3190" s="9"/>
      <c r="H3190" s="74">
        <f t="shared" si="239"/>
        <v>1673</v>
      </c>
      <c r="I3190" s="9"/>
      <c r="J3190" s="76">
        <v>26344.300000000003</v>
      </c>
      <c r="K3190" s="9"/>
      <c r="L3190" s="315"/>
      <c r="M3190" s="9">
        <v>76</v>
      </c>
      <c r="N3190" s="35"/>
      <c r="O3190" s="315"/>
      <c r="P3190" s="75">
        <f t="shared" si="242"/>
        <v>346.63552631578949</v>
      </c>
      <c r="Q3190" s="9"/>
      <c r="R3190" s="9"/>
      <c r="S3190" s="9"/>
      <c r="T3190" s="78">
        <f t="shared" si="243"/>
        <v>6812.3157894736842</v>
      </c>
      <c r="U3190" s="9"/>
      <c r="V3190" s="9"/>
      <c r="W3190" s="9"/>
      <c r="X3190" s="315"/>
      <c r="Y3190" s="9">
        <v>26344.300000000003</v>
      </c>
      <c r="Z3190" s="9">
        <f t="shared" si="240"/>
        <v>41333.870000000003</v>
      </c>
      <c r="AA3190" s="315"/>
      <c r="AB3190" s="9">
        <f t="shared" si="241"/>
        <v>24676.47</v>
      </c>
      <c r="AC3190" s="9">
        <v>31797.02</v>
      </c>
      <c r="AD3190" s="9"/>
      <c r="AG3190" s="315"/>
      <c r="AH3190" s="317"/>
      <c r="AI3190" s="317"/>
      <c r="AJ3190" s="317"/>
      <c r="AK3190" s="317"/>
      <c r="AL3190" s="315"/>
    </row>
    <row r="3191" spans="1:38">
      <c r="A3191" s="342"/>
      <c r="B3191" s="73"/>
      <c r="C3191" s="9" t="s">
        <v>411</v>
      </c>
      <c r="D3191" s="9"/>
      <c r="E3191" s="9" t="s">
        <v>95</v>
      </c>
      <c r="F3191" s="74">
        <v>25080</v>
      </c>
      <c r="G3191" s="9"/>
      <c r="H3191" s="74">
        <f t="shared" si="239"/>
        <v>81</v>
      </c>
      <c r="I3191" s="9"/>
      <c r="J3191" s="76">
        <v>3351.110000000001</v>
      </c>
      <c r="K3191" s="9"/>
      <c r="L3191" s="315"/>
      <c r="M3191" s="9">
        <v>34</v>
      </c>
      <c r="N3191" s="35"/>
      <c r="O3191" s="315"/>
      <c r="P3191" s="75">
        <f t="shared" si="242"/>
        <v>98.562058823529441</v>
      </c>
      <c r="Q3191" s="9"/>
      <c r="R3191" s="9"/>
      <c r="S3191" s="9"/>
      <c r="T3191" s="78">
        <f t="shared" si="243"/>
        <v>737.64705882352939</v>
      </c>
      <c r="U3191" s="9"/>
      <c r="V3191" s="9"/>
      <c r="W3191" s="9"/>
      <c r="X3191" s="315"/>
      <c r="Y3191" s="9">
        <v>3351.110000000001</v>
      </c>
      <c r="Z3191" s="9">
        <f t="shared" si="240"/>
        <v>5257.85</v>
      </c>
      <c r="AA3191" s="315"/>
      <c r="AB3191" s="9">
        <f t="shared" si="241"/>
        <v>3138.95</v>
      </c>
      <c r="AC3191" s="9">
        <v>4044.72</v>
      </c>
      <c r="AD3191" s="9"/>
      <c r="AG3191" s="315"/>
      <c r="AH3191" s="317"/>
      <c r="AI3191" s="317"/>
      <c r="AJ3191" s="317"/>
      <c r="AK3191" s="317"/>
      <c r="AL3191" s="315"/>
    </row>
    <row r="3192" spans="1:38">
      <c r="A3192" s="342"/>
      <c r="B3192" s="73"/>
      <c r="C3192" s="9" t="s">
        <v>412</v>
      </c>
      <c r="D3192" s="9"/>
      <c r="E3192" s="9" t="s">
        <v>95</v>
      </c>
      <c r="F3192" s="74">
        <v>32070</v>
      </c>
      <c r="G3192" s="9"/>
      <c r="H3192" s="74">
        <f t="shared" si="239"/>
        <v>104</v>
      </c>
      <c r="I3192" s="9"/>
      <c r="J3192" s="76">
        <v>1471.9599999999996</v>
      </c>
      <c r="K3192" s="9"/>
      <c r="L3192" s="315"/>
      <c r="M3192" s="9">
        <v>14</v>
      </c>
      <c r="N3192" s="35"/>
      <c r="O3192" s="315"/>
      <c r="P3192" s="75">
        <f t="shared" si="242"/>
        <v>105.13999999999997</v>
      </c>
      <c r="Q3192" s="9"/>
      <c r="R3192" s="9"/>
      <c r="S3192" s="9"/>
      <c r="T3192" s="78">
        <f t="shared" si="243"/>
        <v>2290.7142857142858</v>
      </c>
      <c r="U3192" s="9"/>
      <c r="V3192" s="9"/>
      <c r="W3192" s="9"/>
      <c r="X3192" s="315"/>
      <c r="Y3192" s="9">
        <v>1471.9599999999996</v>
      </c>
      <c r="Z3192" s="9">
        <f t="shared" si="240"/>
        <v>2309.4899999999998</v>
      </c>
      <c r="AA3192" s="315"/>
      <c r="AB3192" s="9">
        <f t="shared" si="241"/>
        <v>1378.77</v>
      </c>
      <c r="AC3192" s="9">
        <v>1776.63</v>
      </c>
      <c r="AD3192" s="9"/>
      <c r="AG3192" s="315"/>
      <c r="AH3192" s="317"/>
      <c r="AI3192" s="317"/>
      <c r="AJ3192" s="317"/>
      <c r="AK3192" s="317"/>
      <c r="AL3192" s="315"/>
    </row>
    <row r="3193" spans="1:38">
      <c r="A3193" s="342"/>
      <c r="B3193" s="73"/>
      <c r="C3193" s="9" t="s">
        <v>413</v>
      </c>
      <c r="D3193" s="9"/>
      <c r="E3193" s="9" t="s">
        <v>55</v>
      </c>
      <c r="F3193" s="74">
        <v>1280189</v>
      </c>
      <c r="G3193" s="9"/>
      <c r="H3193" s="74">
        <f t="shared" si="239"/>
        <v>4137</v>
      </c>
      <c r="I3193" s="9"/>
      <c r="J3193" s="76">
        <v>110658.28999999992</v>
      </c>
      <c r="K3193" s="9"/>
      <c r="L3193" s="315"/>
      <c r="M3193" s="9">
        <v>193</v>
      </c>
      <c r="N3193" s="35"/>
      <c r="O3193" s="315"/>
      <c r="P3193" s="75">
        <f t="shared" si="242"/>
        <v>573.35901554404109</v>
      </c>
      <c r="Q3193" s="9"/>
      <c r="R3193" s="9"/>
      <c r="S3193" s="9"/>
      <c r="T3193" s="78">
        <f t="shared" si="243"/>
        <v>6633.1036269430051</v>
      </c>
      <c r="U3193" s="9"/>
      <c r="V3193" s="9"/>
      <c r="W3193" s="9"/>
      <c r="X3193" s="315"/>
      <c r="Y3193" s="9">
        <v>110658.28999999992</v>
      </c>
      <c r="Z3193" s="9">
        <f t="shared" si="240"/>
        <v>173621.44</v>
      </c>
      <c r="AA3193" s="315"/>
      <c r="AB3193" s="9">
        <f t="shared" si="241"/>
        <v>103652.62</v>
      </c>
      <c r="AC3193" s="9">
        <v>133562.25</v>
      </c>
      <c r="AD3193" s="9"/>
      <c r="AG3193" s="315"/>
      <c r="AH3193" s="317"/>
      <c r="AI3193" s="317"/>
      <c r="AJ3193" s="317"/>
      <c r="AK3193" s="317"/>
      <c r="AL3193" s="315"/>
    </row>
    <row r="3194" spans="1:38">
      <c r="A3194" s="342"/>
      <c r="B3194" s="73"/>
      <c r="C3194" s="9" t="s">
        <v>413</v>
      </c>
      <c r="D3194" s="9"/>
      <c r="E3194" s="9" t="s">
        <v>157</v>
      </c>
      <c r="F3194" s="74">
        <v>578</v>
      </c>
      <c r="G3194" s="9"/>
      <c r="H3194" s="74">
        <f t="shared" si="239"/>
        <v>2</v>
      </c>
      <c r="I3194" s="9"/>
      <c r="J3194" s="76">
        <v>44.19</v>
      </c>
      <c r="K3194" s="9"/>
      <c r="L3194" s="315"/>
      <c r="M3194" s="9">
        <v>1</v>
      </c>
      <c r="N3194" s="35"/>
      <c r="O3194" s="315"/>
      <c r="P3194" s="75">
        <f t="shared" si="242"/>
        <v>44.19</v>
      </c>
      <c r="Q3194" s="9"/>
      <c r="R3194" s="9"/>
      <c r="S3194" s="9"/>
      <c r="T3194" s="78">
        <f t="shared" si="243"/>
        <v>578</v>
      </c>
      <c r="U3194" s="9"/>
      <c r="V3194" s="9"/>
      <c r="W3194" s="9"/>
      <c r="X3194" s="315"/>
      <c r="Y3194" s="9">
        <v>44.19</v>
      </c>
      <c r="Z3194" s="9">
        <f t="shared" si="240"/>
        <v>69.33</v>
      </c>
      <c r="AA3194" s="315"/>
      <c r="AB3194" s="9">
        <f t="shared" si="241"/>
        <v>41.39</v>
      </c>
      <c r="AC3194" s="9">
        <v>53.34</v>
      </c>
      <c r="AD3194" s="9"/>
      <c r="AG3194" s="315"/>
      <c r="AH3194" s="317"/>
      <c r="AI3194" s="317"/>
      <c r="AJ3194" s="317"/>
      <c r="AK3194" s="317"/>
      <c r="AL3194" s="315"/>
    </row>
    <row r="3195" spans="1:38">
      <c r="A3195" s="342"/>
      <c r="B3195" s="73"/>
      <c r="C3195" s="9" t="s">
        <v>415</v>
      </c>
      <c r="D3195" s="9"/>
      <c r="E3195" s="9" t="s">
        <v>157</v>
      </c>
      <c r="F3195" s="74">
        <v>1427232</v>
      </c>
      <c r="G3195" s="9"/>
      <c r="H3195" s="74">
        <f t="shared" si="239"/>
        <v>4612</v>
      </c>
      <c r="I3195" s="9"/>
      <c r="J3195" s="76">
        <v>152317.28000000003</v>
      </c>
      <c r="K3195" s="9"/>
      <c r="L3195" s="315"/>
      <c r="M3195" s="9">
        <v>944</v>
      </c>
      <c r="N3195" s="35"/>
      <c r="O3195" s="315"/>
      <c r="P3195" s="75">
        <f t="shared" si="242"/>
        <v>161.35305084745767</v>
      </c>
      <c r="Q3195" s="9"/>
      <c r="R3195" s="9"/>
      <c r="S3195" s="9"/>
      <c r="T3195" s="78">
        <f t="shared" si="243"/>
        <v>1511.8983050847457</v>
      </c>
      <c r="U3195" s="9"/>
      <c r="V3195" s="9"/>
      <c r="W3195" s="9"/>
      <c r="X3195" s="315"/>
      <c r="Y3195" s="9">
        <v>152317.28000000003</v>
      </c>
      <c r="Z3195" s="9">
        <f t="shared" si="240"/>
        <v>238983.86</v>
      </c>
      <c r="AA3195" s="315"/>
      <c r="AB3195" s="9">
        <f t="shared" si="241"/>
        <v>142674.22</v>
      </c>
      <c r="AC3195" s="9">
        <v>183843.79</v>
      </c>
      <c r="AD3195" s="9"/>
      <c r="AG3195" s="315"/>
      <c r="AH3195" s="317"/>
      <c r="AI3195" s="317"/>
      <c r="AJ3195" s="317"/>
      <c r="AK3195" s="317"/>
      <c r="AL3195" s="315"/>
    </row>
    <row r="3196" spans="1:38">
      <c r="A3196" s="342"/>
      <c r="B3196" s="73"/>
      <c r="C3196" s="9" t="s">
        <v>417</v>
      </c>
      <c r="D3196" s="9"/>
      <c r="E3196" s="9" t="s">
        <v>357</v>
      </c>
      <c r="F3196" s="74">
        <v>2392074</v>
      </c>
      <c r="G3196" s="9"/>
      <c r="H3196" s="74">
        <f t="shared" si="239"/>
        <v>7729</v>
      </c>
      <c r="I3196" s="9"/>
      <c r="J3196" s="76">
        <v>220647.30999999991</v>
      </c>
      <c r="K3196" s="9"/>
      <c r="L3196" s="315"/>
      <c r="M3196" s="9">
        <v>792</v>
      </c>
      <c r="N3196" s="35"/>
      <c r="O3196" s="315"/>
      <c r="P3196" s="75">
        <f t="shared" si="242"/>
        <v>278.59508838383829</v>
      </c>
      <c r="Q3196" s="9"/>
      <c r="R3196" s="9"/>
      <c r="S3196" s="9"/>
      <c r="T3196" s="78">
        <f t="shared" si="243"/>
        <v>3020.2954545454545</v>
      </c>
      <c r="U3196" s="9"/>
      <c r="V3196" s="9"/>
      <c r="W3196" s="9"/>
      <c r="X3196" s="315"/>
      <c r="Y3196" s="9">
        <v>220647.30999999991</v>
      </c>
      <c r="Z3196" s="9">
        <f t="shared" si="240"/>
        <v>346192.8</v>
      </c>
      <c r="AA3196" s="315"/>
      <c r="AB3196" s="9">
        <f t="shared" si="241"/>
        <v>206678.34</v>
      </c>
      <c r="AC3196" s="9">
        <v>266316.71000000002</v>
      </c>
      <c r="AD3196" s="9"/>
      <c r="AG3196" s="315"/>
      <c r="AH3196" s="317"/>
      <c r="AI3196" s="317"/>
      <c r="AJ3196" s="317"/>
      <c r="AK3196" s="317"/>
      <c r="AL3196" s="315"/>
    </row>
    <row r="3197" spans="1:38">
      <c r="A3197" s="342"/>
      <c r="B3197" s="73"/>
      <c r="C3197" s="9" t="s">
        <v>418</v>
      </c>
      <c r="D3197" s="9"/>
      <c r="E3197" s="9" t="s">
        <v>81</v>
      </c>
      <c r="F3197" s="74">
        <v>221652</v>
      </c>
      <c r="G3197" s="9"/>
      <c r="H3197" s="74">
        <f t="shared" si="239"/>
        <v>716</v>
      </c>
      <c r="I3197" s="9"/>
      <c r="J3197" s="76">
        <v>7660.05</v>
      </c>
      <c r="K3197" s="9"/>
      <c r="L3197" s="315"/>
      <c r="M3197" s="9">
        <v>7</v>
      </c>
      <c r="N3197" s="35"/>
      <c r="O3197" s="315"/>
      <c r="P3197" s="75">
        <f t="shared" si="242"/>
        <v>1094.2928571428572</v>
      </c>
      <c r="Q3197" s="9"/>
      <c r="R3197" s="9"/>
      <c r="S3197" s="9"/>
      <c r="T3197" s="78">
        <f t="shared" si="243"/>
        <v>31664.571428571428</v>
      </c>
      <c r="U3197" s="9"/>
      <c r="V3197" s="9"/>
      <c r="W3197" s="9"/>
      <c r="X3197" s="315"/>
      <c r="Y3197" s="9">
        <v>7660.05</v>
      </c>
      <c r="Z3197" s="9">
        <f t="shared" si="240"/>
        <v>12018.52</v>
      </c>
      <c r="AA3197" s="315"/>
      <c r="AB3197" s="9">
        <f t="shared" si="241"/>
        <v>7175.1</v>
      </c>
      <c r="AC3197" s="9">
        <v>9245.52</v>
      </c>
      <c r="AD3197" s="9"/>
      <c r="AG3197" s="315"/>
      <c r="AH3197" s="317"/>
      <c r="AI3197" s="317"/>
      <c r="AJ3197" s="317"/>
      <c r="AK3197" s="317"/>
      <c r="AL3197" s="315"/>
    </row>
    <row r="3198" spans="1:38">
      <c r="A3198" s="342"/>
      <c r="B3198" s="73"/>
      <c r="C3198" s="9" t="s">
        <v>419</v>
      </c>
      <c r="D3198" s="9"/>
      <c r="E3198" s="9" t="s">
        <v>154</v>
      </c>
      <c r="F3198" s="74">
        <v>2512</v>
      </c>
      <c r="G3198" s="9"/>
      <c r="H3198" s="74">
        <f t="shared" si="239"/>
        <v>8</v>
      </c>
      <c r="I3198" s="9"/>
      <c r="J3198" s="76">
        <v>1244.45</v>
      </c>
      <c r="K3198" s="9"/>
      <c r="L3198" s="315"/>
      <c r="M3198" s="9">
        <v>3</v>
      </c>
      <c r="N3198" s="35"/>
      <c r="O3198" s="315"/>
      <c r="P3198" s="75">
        <f t="shared" si="242"/>
        <v>414.81666666666666</v>
      </c>
      <c r="Q3198" s="9"/>
      <c r="R3198" s="9"/>
      <c r="S3198" s="9"/>
      <c r="T3198" s="78">
        <f t="shared" si="243"/>
        <v>837.33333333333337</v>
      </c>
      <c r="U3198" s="9"/>
      <c r="V3198" s="9"/>
      <c r="W3198" s="9"/>
      <c r="X3198" s="315"/>
      <c r="Y3198" s="9">
        <v>1244.45</v>
      </c>
      <c r="Z3198" s="9">
        <f t="shared" si="240"/>
        <v>1952.53</v>
      </c>
      <c r="AA3198" s="315"/>
      <c r="AB3198" s="9">
        <f t="shared" si="241"/>
        <v>1165.67</v>
      </c>
      <c r="AC3198" s="9">
        <v>1502.03</v>
      </c>
      <c r="AD3198" s="9"/>
      <c r="AG3198" s="315"/>
      <c r="AH3198" s="317"/>
      <c r="AI3198" s="317"/>
      <c r="AJ3198" s="317"/>
      <c r="AK3198" s="317"/>
      <c r="AL3198" s="315"/>
    </row>
    <row r="3199" spans="1:38">
      <c r="A3199" s="342"/>
      <c r="B3199" s="73"/>
      <c r="C3199" s="9" t="s">
        <v>420</v>
      </c>
      <c r="D3199" s="9"/>
      <c r="E3199" s="9" t="s">
        <v>96</v>
      </c>
      <c r="F3199" s="74">
        <v>47438</v>
      </c>
      <c r="G3199" s="9"/>
      <c r="H3199" s="74">
        <f t="shared" si="239"/>
        <v>153</v>
      </c>
      <c r="I3199" s="9"/>
      <c r="J3199" s="76">
        <v>6876.5099999999984</v>
      </c>
      <c r="K3199" s="9"/>
      <c r="L3199" s="315"/>
      <c r="M3199" s="9">
        <v>19</v>
      </c>
      <c r="N3199" s="35"/>
      <c r="O3199" s="315"/>
      <c r="P3199" s="75">
        <f t="shared" si="242"/>
        <v>361.92157894736835</v>
      </c>
      <c r="Q3199" s="9"/>
      <c r="R3199" s="9"/>
      <c r="S3199" s="9"/>
      <c r="T3199" s="78">
        <f t="shared" si="243"/>
        <v>2496.7368421052633</v>
      </c>
      <c r="U3199" s="9"/>
      <c r="V3199" s="9"/>
      <c r="W3199" s="9"/>
      <c r="X3199" s="315"/>
      <c r="Y3199" s="9">
        <v>6876.5099999999984</v>
      </c>
      <c r="Z3199" s="9">
        <f t="shared" si="240"/>
        <v>10789.16</v>
      </c>
      <c r="AA3199" s="315"/>
      <c r="AB3199" s="9">
        <f t="shared" si="241"/>
        <v>6441.16</v>
      </c>
      <c r="AC3199" s="9">
        <v>8299.7999999999993</v>
      </c>
      <c r="AD3199" s="9"/>
      <c r="AG3199" s="315"/>
      <c r="AH3199" s="317"/>
      <c r="AI3199" s="317"/>
      <c r="AJ3199" s="317"/>
      <c r="AK3199" s="317"/>
      <c r="AL3199" s="315"/>
    </row>
    <row r="3200" spans="1:38">
      <c r="A3200" s="342"/>
      <c r="B3200" s="73"/>
      <c r="C3200" s="9" t="s">
        <v>421</v>
      </c>
      <c r="D3200" s="9"/>
      <c r="E3200" s="9" t="s">
        <v>377</v>
      </c>
      <c r="F3200" s="74">
        <v>3298650</v>
      </c>
      <c r="G3200" s="9"/>
      <c r="H3200" s="74">
        <f t="shared" si="239"/>
        <v>10659</v>
      </c>
      <c r="I3200" s="9"/>
      <c r="J3200" s="76">
        <v>329364.22000000026</v>
      </c>
      <c r="K3200" s="9"/>
      <c r="L3200" s="315"/>
      <c r="M3200" s="9">
        <v>1826</v>
      </c>
      <c r="N3200" s="35"/>
      <c r="O3200" s="315"/>
      <c r="P3200" s="75">
        <f t="shared" si="242"/>
        <v>180.37470974808338</v>
      </c>
      <c r="Q3200" s="9"/>
      <c r="R3200" s="9"/>
      <c r="S3200" s="9"/>
      <c r="T3200" s="78">
        <f t="shared" si="243"/>
        <v>1806.4895947426069</v>
      </c>
      <c r="U3200" s="9"/>
      <c r="V3200" s="9"/>
      <c r="W3200" s="9"/>
      <c r="X3200" s="315"/>
      <c r="Y3200" s="9">
        <v>329364.22000000026</v>
      </c>
      <c r="Z3200" s="9">
        <f t="shared" si="240"/>
        <v>516768.24</v>
      </c>
      <c r="AA3200" s="315"/>
      <c r="AB3200" s="9">
        <f t="shared" si="241"/>
        <v>308512.49</v>
      </c>
      <c r="AC3200" s="9">
        <v>397535.76</v>
      </c>
      <c r="AD3200" s="9"/>
      <c r="AG3200" s="315"/>
      <c r="AH3200" s="317"/>
      <c r="AI3200" s="317"/>
      <c r="AJ3200" s="317"/>
      <c r="AK3200" s="317"/>
      <c r="AL3200" s="315"/>
    </row>
    <row r="3201" spans="1:38">
      <c r="A3201" s="342"/>
      <c r="B3201" s="73"/>
      <c r="C3201" s="9" t="s">
        <v>423</v>
      </c>
      <c r="D3201" s="9"/>
      <c r="E3201" s="9" t="s">
        <v>213</v>
      </c>
      <c r="F3201" s="74">
        <v>622919</v>
      </c>
      <c r="G3201" s="9"/>
      <c r="H3201" s="74">
        <f t="shared" si="239"/>
        <v>2013</v>
      </c>
      <c r="I3201" s="9"/>
      <c r="J3201" s="76">
        <v>74158.889999999985</v>
      </c>
      <c r="K3201" s="9"/>
      <c r="L3201" s="315"/>
      <c r="M3201" s="9">
        <v>583</v>
      </c>
      <c r="N3201" s="35"/>
      <c r="O3201" s="315"/>
      <c r="P3201" s="75">
        <f t="shared" si="242"/>
        <v>127.20221269296738</v>
      </c>
      <c r="Q3201" s="9"/>
      <c r="R3201" s="9"/>
      <c r="S3201" s="9"/>
      <c r="T3201" s="78">
        <f t="shared" si="243"/>
        <v>1068.4716981132076</v>
      </c>
      <c r="U3201" s="9"/>
      <c r="V3201" s="9"/>
      <c r="W3201" s="9"/>
      <c r="X3201" s="315"/>
      <c r="Y3201" s="9">
        <v>74158.889999999985</v>
      </c>
      <c r="Z3201" s="9">
        <f t="shared" si="240"/>
        <v>116354.35</v>
      </c>
      <c r="AA3201" s="315"/>
      <c r="AB3201" s="9">
        <f t="shared" si="241"/>
        <v>69463.960000000006</v>
      </c>
      <c r="AC3201" s="9">
        <v>89508.24</v>
      </c>
      <c r="AD3201" s="9"/>
      <c r="AG3201" s="315"/>
      <c r="AH3201" s="317"/>
      <c r="AI3201" s="317"/>
      <c r="AJ3201" s="317"/>
      <c r="AK3201" s="317"/>
      <c r="AL3201" s="315"/>
    </row>
    <row r="3202" spans="1:38">
      <c r="A3202" s="342"/>
      <c r="B3202" s="73"/>
      <c r="C3202" s="9" t="s">
        <v>424</v>
      </c>
      <c r="D3202" s="9"/>
      <c r="E3202" s="9" t="s">
        <v>281</v>
      </c>
      <c r="F3202" s="74">
        <v>172350</v>
      </c>
      <c r="G3202" s="9"/>
      <c r="H3202" s="74">
        <f t="shared" si="239"/>
        <v>557</v>
      </c>
      <c r="I3202" s="9"/>
      <c r="J3202" s="76">
        <v>19137.279999999995</v>
      </c>
      <c r="K3202" s="9"/>
      <c r="L3202" s="315"/>
      <c r="M3202" s="9">
        <v>91</v>
      </c>
      <c r="N3202" s="35"/>
      <c r="O3202" s="315"/>
      <c r="P3202" s="75">
        <f t="shared" si="242"/>
        <v>210.29978021978016</v>
      </c>
      <c r="Q3202" s="9"/>
      <c r="R3202" s="9"/>
      <c r="S3202" s="9"/>
      <c r="T3202" s="78">
        <f t="shared" si="243"/>
        <v>1893.9560439560439</v>
      </c>
      <c r="U3202" s="9"/>
      <c r="V3202" s="9"/>
      <c r="W3202" s="9"/>
      <c r="X3202" s="315"/>
      <c r="Y3202" s="9">
        <v>19137.279999999995</v>
      </c>
      <c r="Z3202" s="9">
        <f t="shared" si="240"/>
        <v>30026.15</v>
      </c>
      <c r="AA3202" s="315"/>
      <c r="AB3202" s="9">
        <f t="shared" si="241"/>
        <v>17925.72</v>
      </c>
      <c r="AC3202" s="9">
        <v>23098.3</v>
      </c>
      <c r="AD3202" s="9"/>
      <c r="AG3202" s="315"/>
      <c r="AH3202" s="317"/>
      <c r="AI3202" s="317"/>
      <c r="AJ3202" s="317"/>
      <c r="AK3202" s="317"/>
      <c r="AL3202" s="315"/>
    </row>
    <row r="3203" spans="1:38">
      <c r="A3203" s="342"/>
      <c r="B3203" s="73"/>
      <c r="C3203" s="9" t="s">
        <v>425</v>
      </c>
      <c r="D3203" s="9"/>
      <c r="E3203" s="9" t="s">
        <v>61</v>
      </c>
      <c r="F3203" s="74">
        <v>12470</v>
      </c>
      <c r="G3203" s="9"/>
      <c r="H3203" s="74">
        <f t="shared" si="239"/>
        <v>40</v>
      </c>
      <c r="I3203" s="9"/>
      <c r="J3203" s="76">
        <v>2507.8700000000003</v>
      </c>
      <c r="K3203" s="9"/>
      <c r="L3203" s="315"/>
      <c r="M3203" s="9">
        <v>10</v>
      </c>
      <c r="N3203" s="35"/>
      <c r="O3203" s="315"/>
      <c r="P3203" s="75">
        <f t="shared" si="242"/>
        <v>250.78700000000003</v>
      </c>
      <c r="Q3203" s="9"/>
      <c r="R3203" s="9"/>
      <c r="S3203" s="9"/>
      <c r="T3203" s="78">
        <f t="shared" si="243"/>
        <v>1247</v>
      </c>
      <c r="U3203" s="9"/>
      <c r="V3203" s="9"/>
      <c r="W3203" s="9"/>
      <c r="X3203" s="315"/>
      <c r="Y3203" s="9">
        <v>2507.8700000000003</v>
      </c>
      <c r="Z3203" s="9">
        <f t="shared" si="240"/>
        <v>3934.82</v>
      </c>
      <c r="AA3203" s="315"/>
      <c r="AB3203" s="9">
        <f t="shared" si="241"/>
        <v>2349.1</v>
      </c>
      <c r="AC3203" s="9">
        <v>3026.95</v>
      </c>
      <c r="AD3203" s="9"/>
      <c r="AG3203" s="315"/>
      <c r="AH3203" s="317"/>
      <c r="AI3203" s="317"/>
      <c r="AJ3203" s="317"/>
      <c r="AK3203" s="317"/>
      <c r="AL3203" s="315"/>
    </row>
    <row r="3204" spans="1:38">
      <c r="A3204" s="342"/>
      <c r="B3204" s="73"/>
      <c r="C3204" s="9" t="s">
        <v>427</v>
      </c>
      <c r="D3204" s="9"/>
      <c r="E3204" s="9" t="s">
        <v>54</v>
      </c>
      <c r="F3204" s="74">
        <v>249</v>
      </c>
      <c r="G3204" s="9"/>
      <c r="H3204" s="74">
        <f t="shared" si="239"/>
        <v>1</v>
      </c>
      <c r="I3204" s="9"/>
      <c r="J3204" s="76">
        <v>57</v>
      </c>
      <c r="K3204" s="9"/>
      <c r="L3204" s="315"/>
      <c r="M3204" s="9">
        <v>2</v>
      </c>
      <c r="N3204" s="35"/>
      <c r="O3204" s="315"/>
      <c r="P3204" s="75">
        <f t="shared" si="242"/>
        <v>28.5</v>
      </c>
      <c r="Q3204" s="9"/>
      <c r="R3204" s="9"/>
      <c r="S3204" s="9"/>
      <c r="T3204" s="78">
        <f t="shared" si="243"/>
        <v>124.5</v>
      </c>
      <c r="U3204" s="9"/>
      <c r="V3204" s="9"/>
      <c r="W3204" s="9"/>
      <c r="X3204" s="315"/>
      <c r="Y3204" s="9">
        <v>57</v>
      </c>
      <c r="Z3204" s="9">
        <f t="shared" si="240"/>
        <v>89.43</v>
      </c>
      <c r="AA3204" s="315"/>
      <c r="AB3204" s="9">
        <f t="shared" si="241"/>
        <v>53.39</v>
      </c>
      <c r="AC3204" s="9">
        <v>68.8</v>
      </c>
      <c r="AD3204" s="9"/>
      <c r="AG3204" s="315"/>
      <c r="AH3204" s="317"/>
      <c r="AI3204" s="317"/>
      <c r="AJ3204" s="317"/>
      <c r="AK3204" s="317"/>
      <c r="AL3204" s="315"/>
    </row>
    <row r="3205" spans="1:38">
      <c r="A3205" s="342"/>
      <c r="B3205" s="73"/>
      <c r="C3205" s="9" t="s">
        <v>428</v>
      </c>
      <c r="D3205" s="9"/>
      <c r="E3205" s="9" t="s">
        <v>61</v>
      </c>
      <c r="F3205" s="74">
        <v>155</v>
      </c>
      <c r="G3205" s="9"/>
      <c r="H3205" s="74">
        <f t="shared" si="239"/>
        <v>1</v>
      </c>
      <c r="I3205" s="9"/>
      <c r="J3205" s="76">
        <v>69.05</v>
      </c>
      <c r="K3205" s="9"/>
      <c r="L3205" s="315"/>
      <c r="M3205" s="9">
        <v>4</v>
      </c>
      <c r="N3205" s="35"/>
      <c r="O3205" s="315"/>
      <c r="P3205" s="75">
        <f t="shared" si="242"/>
        <v>17.262499999999999</v>
      </c>
      <c r="Q3205" s="9"/>
      <c r="R3205" s="9"/>
      <c r="S3205" s="9"/>
      <c r="T3205" s="78">
        <f t="shared" si="243"/>
        <v>38.75</v>
      </c>
      <c r="U3205" s="9"/>
      <c r="V3205" s="9"/>
      <c r="W3205" s="9"/>
      <c r="X3205" s="315"/>
      <c r="Y3205" s="9">
        <v>69.05</v>
      </c>
      <c r="Z3205" s="9">
        <f t="shared" si="240"/>
        <v>108.34</v>
      </c>
      <c r="AA3205" s="315"/>
      <c r="AB3205" s="9">
        <f t="shared" si="241"/>
        <v>64.680000000000007</v>
      </c>
      <c r="AC3205" s="9">
        <v>83.34</v>
      </c>
      <c r="AD3205" s="9"/>
      <c r="AG3205" s="315"/>
      <c r="AH3205" s="317"/>
      <c r="AI3205" s="317"/>
      <c r="AJ3205" s="317"/>
      <c r="AK3205" s="317"/>
      <c r="AL3205" s="315"/>
    </row>
    <row r="3206" spans="1:38">
      <c r="A3206" s="342"/>
      <c r="B3206" s="73"/>
      <c r="C3206" s="9" t="s">
        <v>429</v>
      </c>
      <c r="D3206" s="9"/>
      <c r="E3206" s="9" t="s">
        <v>114</v>
      </c>
      <c r="F3206" s="74">
        <v>166297</v>
      </c>
      <c r="G3206" s="9"/>
      <c r="H3206" s="74">
        <f t="shared" si="239"/>
        <v>537</v>
      </c>
      <c r="I3206" s="9"/>
      <c r="J3206" s="76">
        <v>16903.579999999994</v>
      </c>
      <c r="K3206" s="9"/>
      <c r="L3206" s="315"/>
      <c r="M3206" s="9">
        <v>113</v>
      </c>
      <c r="N3206" s="35"/>
      <c r="O3206" s="315"/>
      <c r="P3206" s="75">
        <f t="shared" si="242"/>
        <v>149.58920353982296</v>
      </c>
      <c r="Q3206" s="9"/>
      <c r="R3206" s="9"/>
      <c r="S3206" s="9"/>
      <c r="T3206" s="78">
        <f t="shared" si="243"/>
        <v>1471.6548672566371</v>
      </c>
      <c r="U3206" s="9"/>
      <c r="V3206" s="9"/>
      <c r="W3206" s="9"/>
      <c r="X3206" s="315"/>
      <c r="Y3206" s="9">
        <v>16903.579999999994</v>
      </c>
      <c r="Z3206" s="9">
        <f t="shared" si="240"/>
        <v>26521.5</v>
      </c>
      <c r="AA3206" s="315"/>
      <c r="AB3206" s="9">
        <f t="shared" si="241"/>
        <v>15833.43</v>
      </c>
      <c r="AC3206" s="9">
        <v>20402.27</v>
      </c>
      <c r="AD3206" s="9"/>
      <c r="AG3206" s="315"/>
      <c r="AH3206" s="317"/>
      <c r="AI3206" s="317"/>
      <c r="AJ3206" s="317"/>
      <c r="AK3206" s="317"/>
      <c r="AL3206" s="315"/>
    </row>
    <row r="3207" spans="1:38">
      <c r="A3207" s="342"/>
      <c r="B3207" s="73"/>
      <c r="C3207" s="9" t="s">
        <v>429</v>
      </c>
      <c r="D3207" s="9"/>
      <c r="E3207" s="9" t="s">
        <v>213</v>
      </c>
      <c r="F3207" s="74">
        <v>8329</v>
      </c>
      <c r="G3207" s="9"/>
      <c r="H3207" s="74">
        <f t="shared" si="239"/>
        <v>27</v>
      </c>
      <c r="I3207" s="9"/>
      <c r="J3207" s="76">
        <v>567.38</v>
      </c>
      <c r="K3207" s="9"/>
      <c r="L3207" s="315"/>
      <c r="M3207" s="9">
        <v>2</v>
      </c>
      <c r="N3207" s="35"/>
      <c r="O3207" s="315"/>
      <c r="P3207" s="75">
        <f t="shared" si="242"/>
        <v>283.69</v>
      </c>
      <c r="Q3207" s="9"/>
      <c r="R3207" s="9"/>
      <c r="S3207" s="9"/>
      <c r="T3207" s="78">
        <f t="shared" si="243"/>
        <v>4164.5</v>
      </c>
      <c r="U3207" s="9"/>
      <c r="V3207" s="9"/>
      <c r="W3207" s="9"/>
      <c r="X3207" s="315"/>
      <c r="Y3207" s="9">
        <v>567.38</v>
      </c>
      <c r="Z3207" s="9">
        <f t="shared" si="240"/>
        <v>890.21</v>
      </c>
      <c r="AA3207" s="315"/>
      <c r="AB3207" s="9">
        <f t="shared" si="241"/>
        <v>531.46</v>
      </c>
      <c r="AC3207" s="9">
        <v>684.82</v>
      </c>
      <c r="AD3207" s="9"/>
      <c r="AG3207" s="315"/>
      <c r="AH3207" s="317"/>
      <c r="AI3207" s="317"/>
      <c r="AJ3207" s="317"/>
      <c r="AK3207" s="317"/>
      <c r="AL3207" s="315"/>
    </row>
    <row r="3208" spans="1:38">
      <c r="A3208" s="342"/>
      <c r="B3208" s="73"/>
      <c r="C3208" s="9" t="s">
        <v>430</v>
      </c>
      <c r="D3208" s="9"/>
      <c r="E3208" s="9" t="s">
        <v>325</v>
      </c>
      <c r="F3208" s="74">
        <v>663664</v>
      </c>
      <c r="G3208" s="9"/>
      <c r="H3208" s="74">
        <f t="shared" si="239"/>
        <v>2144</v>
      </c>
      <c r="I3208" s="9"/>
      <c r="J3208" s="76">
        <v>49638.660000000025</v>
      </c>
      <c r="K3208" s="9"/>
      <c r="L3208" s="315"/>
      <c r="M3208" s="9">
        <v>183</v>
      </c>
      <c r="N3208" s="35"/>
      <c r="O3208" s="315"/>
      <c r="P3208" s="75">
        <f t="shared" si="242"/>
        <v>271.24950819672142</v>
      </c>
      <c r="Q3208" s="9"/>
      <c r="R3208" s="9"/>
      <c r="S3208" s="9"/>
      <c r="T3208" s="78">
        <f t="shared" si="243"/>
        <v>3626.5792349726776</v>
      </c>
      <c r="U3208" s="9"/>
      <c r="V3208" s="9"/>
      <c r="W3208" s="9"/>
      <c r="X3208" s="315"/>
      <c r="Y3208" s="9">
        <v>49638.660000000025</v>
      </c>
      <c r="Z3208" s="9">
        <f t="shared" si="240"/>
        <v>77882.42</v>
      </c>
      <c r="AA3208" s="315"/>
      <c r="AB3208" s="9">
        <f t="shared" si="241"/>
        <v>46496.08</v>
      </c>
      <c r="AC3208" s="9">
        <v>59912.83</v>
      </c>
      <c r="AD3208" s="9"/>
      <c r="AG3208" s="315"/>
      <c r="AH3208" s="317"/>
      <c r="AI3208" s="317"/>
      <c r="AJ3208" s="317"/>
      <c r="AK3208" s="317"/>
      <c r="AL3208" s="315"/>
    </row>
    <row r="3209" spans="1:38">
      <c r="A3209" s="342"/>
      <c r="B3209" s="73"/>
      <c r="C3209" s="9" t="s">
        <v>430</v>
      </c>
      <c r="D3209" s="9"/>
      <c r="E3209" s="9" t="s">
        <v>77</v>
      </c>
      <c r="F3209" s="74">
        <v>9560</v>
      </c>
      <c r="G3209" s="9"/>
      <c r="H3209" s="74">
        <f t="shared" si="239"/>
        <v>31</v>
      </c>
      <c r="I3209" s="9"/>
      <c r="J3209" s="76">
        <v>1673.78</v>
      </c>
      <c r="K3209" s="9"/>
      <c r="L3209" s="315"/>
      <c r="M3209" s="9">
        <v>1</v>
      </c>
      <c r="N3209" s="35"/>
      <c r="O3209" s="315"/>
      <c r="P3209" s="75">
        <f t="shared" si="242"/>
        <v>1673.78</v>
      </c>
      <c r="Q3209" s="9"/>
      <c r="R3209" s="9"/>
      <c r="S3209" s="9"/>
      <c r="T3209" s="78">
        <f t="shared" si="243"/>
        <v>9560</v>
      </c>
      <c r="U3209" s="9"/>
      <c r="V3209" s="9"/>
      <c r="W3209" s="9"/>
      <c r="X3209" s="315"/>
      <c r="Y3209" s="9">
        <v>1673.78</v>
      </c>
      <c r="Z3209" s="9">
        <f t="shared" si="240"/>
        <v>2626.14</v>
      </c>
      <c r="AA3209" s="315"/>
      <c r="AB3209" s="9">
        <f t="shared" si="241"/>
        <v>1567.81</v>
      </c>
      <c r="AC3209" s="9">
        <v>2020.22</v>
      </c>
      <c r="AD3209" s="9"/>
      <c r="AG3209" s="315"/>
      <c r="AH3209" s="317"/>
      <c r="AI3209" s="317"/>
      <c r="AJ3209" s="317"/>
      <c r="AK3209" s="317"/>
      <c r="AL3209" s="315"/>
    </row>
    <row r="3210" spans="1:38">
      <c r="A3210" s="342"/>
      <c r="B3210" s="73"/>
      <c r="C3210" s="9" t="s">
        <v>431</v>
      </c>
      <c r="D3210" s="9"/>
      <c r="E3210" s="9" t="s">
        <v>61</v>
      </c>
      <c r="F3210" s="74">
        <v>3994</v>
      </c>
      <c r="G3210" s="9"/>
      <c r="H3210" s="74">
        <f t="shared" si="239"/>
        <v>13</v>
      </c>
      <c r="I3210" s="9"/>
      <c r="J3210" s="76">
        <v>551.57000000000005</v>
      </c>
      <c r="K3210" s="9"/>
      <c r="L3210" s="315"/>
      <c r="M3210" s="9">
        <v>14</v>
      </c>
      <c r="N3210" s="35"/>
      <c r="O3210" s="315"/>
      <c r="P3210" s="75">
        <f t="shared" si="242"/>
        <v>39.397857142857148</v>
      </c>
      <c r="Q3210" s="9"/>
      <c r="R3210" s="9"/>
      <c r="S3210" s="9"/>
      <c r="T3210" s="78">
        <f t="shared" si="243"/>
        <v>285.28571428571428</v>
      </c>
      <c r="U3210" s="9"/>
      <c r="V3210" s="9"/>
      <c r="W3210" s="9"/>
      <c r="X3210" s="315"/>
      <c r="Y3210" s="9">
        <v>551.57000000000005</v>
      </c>
      <c r="Z3210" s="9">
        <f t="shared" si="240"/>
        <v>865.41</v>
      </c>
      <c r="AA3210" s="315"/>
      <c r="AB3210" s="9">
        <f t="shared" si="241"/>
        <v>516.65</v>
      </c>
      <c r="AC3210" s="9">
        <v>665.73</v>
      </c>
      <c r="AD3210" s="9"/>
      <c r="AG3210" s="315"/>
      <c r="AH3210" s="317"/>
      <c r="AI3210" s="317"/>
      <c r="AJ3210" s="317"/>
      <c r="AK3210" s="317"/>
      <c r="AL3210" s="315"/>
    </row>
    <row r="3211" spans="1:38">
      <c r="A3211" s="342"/>
      <c r="B3211" s="73"/>
      <c r="C3211" s="9" t="s">
        <v>432</v>
      </c>
      <c r="D3211" s="9"/>
      <c r="E3211" s="9" t="s">
        <v>433</v>
      </c>
      <c r="F3211" s="74">
        <v>7673968</v>
      </c>
      <c r="G3211" s="9"/>
      <c r="H3211" s="74">
        <f t="shared" si="239"/>
        <v>24796</v>
      </c>
      <c r="I3211" s="9"/>
      <c r="J3211" s="76">
        <v>329266.24000000034</v>
      </c>
      <c r="K3211" s="9"/>
      <c r="L3211" s="315"/>
      <c r="M3211" s="9">
        <v>384</v>
      </c>
      <c r="N3211" s="35"/>
      <c r="O3211" s="315"/>
      <c r="P3211" s="75">
        <f t="shared" si="242"/>
        <v>857.46416666666755</v>
      </c>
      <c r="Q3211" s="9"/>
      <c r="R3211" s="9"/>
      <c r="S3211" s="9"/>
      <c r="T3211" s="78">
        <f t="shared" si="243"/>
        <v>19984.291666666668</v>
      </c>
      <c r="U3211" s="9"/>
      <c r="V3211" s="9"/>
      <c r="W3211" s="9"/>
      <c r="X3211" s="315"/>
      <c r="Y3211" s="9">
        <v>329266.24000000034</v>
      </c>
      <c r="Z3211" s="9">
        <f t="shared" si="240"/>
        <v>516614.51</v>
      </c>
      <c r="AA3211" s="315"/>
      <c r="AB3211" s="9">
        <f t="shared" si="241"/>
        <v>308420.71000000002</v>
      </c>
      <c r="AC3211" s="9">
        <v>397417.5</v>
      </c>
      <c r="AD3211" s="9"/>
      <c r="AG3211" s="315"/>
      <c r="AH3211" s="317"/>
      <c r="AI3211" s="317"/>
      <c r="AJ3211" s="317"/>
      <c r="AK3211" s="317"/>
      <c r="AL3211" s="315"/>
    </row>
    <row r="3212" spans="1:38">
      <c r="A3212" s="342"/>
      <c r="B3212" s="73"/>
      <c r="C3212" s="9" t="s">
        <v>434</v>
      </c>
      <c r="D3212" s="9"/>
      <c r="E3212" s="9" t="s">
        <v>435</v>
      </c>
      <c r="F3212" s="74">
        <v>9419756</v>
      </c>
      <c r="G3212" s="9"/>
      <c r="H3212" s="74">
        <f t="shared" si="239"/>
        <v>30437</v>
      </c>
      <c r="I3212" s="9"/>
      <c r="J3212" s="76">
        <v>273352.62000000046</v>
      </c>
      <c r="K3212" s="9"/>
      <c r="L3212" s="315"/>
      <c r="M3212" s="9">
        <v>197</v>
      </c>
      <c r="N3212" s="35"/>
      <c r="O3212" s="315"/>
      <c r="P3212" s="75">
        <f t="shared" si="242"/>
        <v>1387.5767512690379</v>
      </c>
      <c r="Q3212" s="9"/>
      <c r="R3212" s="9"/>
      <c r="S3212" s="9"/>
      <c r="T3212" s="78">
        <f t="shared" si="243"/>
        <v>47816.020304568527</v>
      </c>
      <c r="U3212" s="9"/>
      <c r="V3212" s="9"/>
      <c r="W3212" s="9"/>
      <c r="X3212" s="315"/>
      <c r="Y3212" s="9">
        <v>273352.62000000046</v>
      </c>
      <c r="Z3212" s="9">
        <f t="shared" si="240"/>
        <v>428886.76</v>
      </c>
      <c r="AA3212" s="315"/>
      <c r="AB3212" s="9">
        <f t="shared" si="241"/>
        <v>256046.93</v>
      </c>
      <c r="AC3212" s="9">
        <v>329930.92</v>
      </c>
      <c r="AD3212" s="9"/>
      <c r="AG3212" s="315"/>
      <c r="AH3212" s="317"/>
      <c r="AI3212" s="317"/>
      <c r="AJ3212" s="317"/>
      <c r="AK3212" s="317"/>
      <c r="AL3212" s="315"/>
    </row>
    <row r="3213" spans="1:38">
      <c r="A3213" s="342"/>
      <c r="B3213" s="73"/>
      <c r="C3213" s="9" t="s">
        <v>436</v>
      </c>
      <c r="D3213" s="9"/>
      <c r="E3213" s="9" t="s">
        <v>59</v>
      </c>
      <c r="F3213" s="74">
        <v>403</v>
      </c>
      <c r="G3213" s="9"/>
      <c r="H3213" s="74">
        <f t="shared" si="239"/>
        <v>1</v>
      </c>
      <c r="I3213" s="9"/>
      <c r="J3213" s="76">
        <v>44.72</v>
      </c>
      <c r="K3213" s="9"/>
      <c r="L3213" s="315"/>
      <c r="M3213" s="9">
        <v>2</v>
      </c>
      <c r="N3213" s="35"/>
      <c r="O3213" s="315"/>
      <c r="P3213" s="75">
        <f t="shared" si="242"/>
        <v>22.36</v>
      </c>
      <c r="Q3213" s="9"/>
      <c r="R3213" s="9"/>
      <c r="S3213" s="9"/>
      <c r="T3213" s="78">
        <f t="shared" si="243"/>
        <v>201.5</v>
      </c>
      <c r="U3213" s="9"/>
      <c r="V3213" s="9"/>
      <c r="W3213" s="9"/>
      <c r="X3213" s="315"/>
      <c r="Y3213" s="9">
        <v>44.72</v>
      </c>
      <c r="Z3213" s="9">
        <f t="shared" si="240"/>
        <v>70.17</v>
      </c>
      <c r="AA3213" s="315"/>
      <c r="AB3213" s="9">
        <f t="shared" si="241"/>
        <v>41.89</v>
      </c>
      <c r="AC3213" s="9">
        <v>53.98</v>
      </c>
      <c r="AD3213" s="9"/>
      <c r="AG3213" s="315"/>
      <c r="AH3213" s="317"/>
      <c r="AI3213" s="317"/>
      <c r="AJ3213" s="317"/>
      <c r="AK3213" s="317"/>
      <c r="AL3213" s="315"/>
    </row>
    <row r="3214" spans="1:38">
      <c r="A3214" s="342"/>
      <c r="B3214" s="73"/>
      <c r="C3214" s="9" t="s">
        <v>437</v>
      </c>
      <c r="D3214" s="9"/>
      <c r="E3214" s="9" t="s">
        <v>166</v>
      </c>
      <c r="F3214" s="74">
        <v>1331090</v>
      </c>
      <c r="G3214" s="9"/>
      <c r="H3214" s="74">
        <f t="shared" si="239"/>
        <v>4301</v>
      </c>
      <c r="I3214" s="9"/>
      <c r="J3214" s="76">
        <v>110579.53000000001</v>
      </c>
      <c r="K3214" s="9"/>
      <c r="L3214" s="315"/>
      <c r="M3214" s="9">
        <v>426</v>
      </c>
      <c r="N3214" s="35"/>
      <c r="O3214" s="315"/>
      <c r="P3214" s="75">
        <f t="shared" si="242"/>
        <v>259.57636150234742</v>
      </c>
      <c r="Q3214" s="9"/>
      <c r="R3214" s="9"/>
      <c r="S3214" s="9"/>
      <c r="T3214" s="78">
        <f t="shared" si="243"/>
        <v>3124.6244131455401</v>
      </c>
      <c r="U3214" s="9"/>
      <c r="V3214" s="9"/>
      <c r="W3214" s="9"/>
      <c r="X3214" s="315"/>
      <c r="Y3214" s="9">
        <v>110579.53000000001</v>
      </c>
      <c r="Z3214" s="9">
        <f t="shared" si="240"/>
        <v>173497.87</v>
      </c>
      <c r="AA3214" s="315"/>
      <c r="AB3214" s="9">
        <f t="shared" si="241"/>
        <v>103578.85</v>
      </c>
      <c r="AC3214" s="9">
        <v>133467.19</v>
      </c>
      <c r="AD3214" s="9"/>
      <c r="AG3214" s="315"/>
      <c r="AH3214" s="317"/>
      <c r="AI3214" s="317"/>
      <c r="AJ3214" s="317"/>
      <c r="AK3214" s="317"/>
      <c r="AL3214" s="315"/>
    </row>
    <row r="3215" spans="1:38">
      <c r="A3215" s="342"/>
      <c r="B3215" s="73"/>
      <c r="C3215" s="9" t="s">
        <v>438</v>
      </c>
      <c r="D3215" s="9"/>
      <c r="E3215" s="9" t="s">
        <v>439</v>
      </c>
      <c r="F3215" s="74">
        <v>3234049</v>
      </c>
      <c r="G3215" s="9"/>
      <c r="H3215" s="74">
        <f t="shared" si="239"/>
        <v>10450</v>
      </c>
      <c r="I3215" s="9"/>
      <c r="J3215" s="76">
        <v>242212.35999999958</v>
      </c>
      <c r="K3215" s="9"/>
      <c r="L3215" s="315"/>
      <c r="M3215" s="9">
        <v>685</v>
      </c>
      <c r="N3215" s="35"/>
      <c r="O3215" s="315"/>
      <c r="P3215" s="75">
        <f t="shared" si="242"/>
        <v>353.59468613138625</v>
      </c>
      <c r="Q3215" s="9"/>
      <c r="R3215" s="9"/>
      <c r="S3215" s="9"/>
      <c r="T3215" s="78">
        <f t="shared" si="243"/>
        <v>4721.2394160583945</v>
      </c>
      <c r="U3215" s="9"/>
      <c r="V3215" s="9"/>
      <c r="W3215" s="9"/>
      <c r="X3215" s="315"/>
      <c r="Y3215" s="9">
        <v>242212.35999999958</v>
      </c>
      <c r="Z3215" s="9">
        <f t="shared" si="240"/>
        <v>380028.09</v>
      </c>
      <c r="AA3215" s="315"/>
      <c r="AB3215" s="9">
        <f t="shared" si="241"/>
        <v>226878.13</v>
      </c>
      <c r="AC3215" s="9">
        <v>292345.28000000003</v>
      </c>
      <c r="AD3215" s="9"/>
      <c r="AG3215" s="315"/>
      <c r="AH3215" s="317"/>
      <c r="AI3215" s="317"/>
      <c r="AJ3215" s="317"/>
      <c r="AK3215" s="317"/>
      <c r="AL3215" s="315"/>
    </row>
    <row r="3216" spans="1:38">
      <c r="A3216" s="342"/>
      <c r="B3216" s="73"/>
      <c r="C3216" s="9" t="s">
        <v>438</v>
      </c>
      <c r="D3216" s="9"/>
      <c r="E3216" s="9" t="s">
        <v>154</v>
      </c>
      <c r="F3216" s="74">
        <v>336</v>
      </c>
      <c r="G3216" s="9"/>
      <c r="H3216" s="74">
        <f t="shared" si="239"/>
        <v>1</v>
      </c>
      <c r="I3216" s="9"/>
      <c r="J3216" s="76">
        <v>58.52</v>
      </c>
      <c r="K3216" s="9"/>
      <c r="L3216" s="315"/>
      <c r="M3216" s="9">
        <v>1</v>
      </c>
      <c r="N3216" s="35"/>
      <c r="O3216" s="315"/>
      <c r="P3216" s="75">
        <f t="shared" si="242"/>
        <v>58.52</v>
      </c>
      <c r="Q3216" s="9"/>
      <c r="R3216" s="9"/>
      <c r="S3216" s="9"/>
      <c r="T3216" s="78">
        <f t="shared" si="243"/>
        <v>336</v>
      </c>
      <c r="U3216" s="9"/>
      <c r="V3216" s="9"/>
      <c r="W3216" s="9"/>
      <c r="X3216" s="315"/>
      <c r="Y3216" s="9">
        <v>58.52</v>
      </c>
      <c r="Z3216" s="9">
        <f t="shared" si="240"/>
        <v>91.82</v>
      </c>
      <c r="AA3216" s="315"/>
      <c r="AB3216" s="9">
        <f t="shared" si="241"/>
        <v>54.82</v>
      </c>
      <c r="AC3216" s="9">
        <v>70.63</v>
      </c>
      <c r="AD3216" s="9"/>
      <c r="AG3216" s="315"/>
      <c r="AH3216" s="317"/>
      <c r="AI3216" s="317"/>
      <c r="AJ3216" s="317"/>
      <c r="AK3216" s="317"/>
      <c r="AL3216" s="315"/>
    </row>
    <row r="3217" spans="1:38">
      <c r="A3217" s="342"/>
      <c r="B3217" s="73"/>
      <c r="C3217" s="9" t="s">
        <v>440</v>
      </c>
      <c r="D3217" s="9"/>
      <c r="E3217" s="9" t="s">
        <v>70</v>
      </c>
      <c r="F3217" s="74">
        <v>829</v>
      </c>
      <c r="G3217" s="9"/>
      <c r="H3217" s="74">
        <f t="shared" si="239"/>
        <v>3</v>
      </c>
      <c r="I3217" s="9"/>
      <c r="J3217" s="76">
        <v>161.69999999999999</v>
      </c>
      <c r="K3217" s="9"/>
      <c r="L3217" s="315"/>
      <c r="M3217" s="9">
        <v>5</v>
      </c>
      <c r="N3217" s="35"/>
      <c r="O3217" s="315"/>
      <c r="P3217" s="75">
        <f t="shared" si="242"/>
        <v>32.339999999999996</v>
      </c>
      <c r="Q3217" s="9"/>
      <c r="R3217" s="9"/>
      <c r="S3217" s="9"/>
      <c r="T3217" s="78">
        <f t="shared" si="243"/>
        <v>165.8</v>
      </c>
      <c r="U3217" s="9"/>
      <c r="V3217" s="9"/>
      <c r="W3217" s="9"/>
      <c r="X3217" s="315"/>
      <c r="Y3217" s="9">
        <v>161.69999999999999</v>
      </c>
      <c r="Z3217" s="9">
        <f t="shared" si="240"/>
        <v>253.71</v>
      </c>
      <c r="AA3217" s="315"/>
      <c r="AB3217" s="9">
        <f t="shared" si="241"/>
        <v>151.46</v>
      </c>
      <c r="AC3217" s="9">
        <v>195.17</v>
      </c>
      <c r="AD3217" s="9"/>
      <c r="AG3217" s="315"/>
      <c r="AH3217" s="317"/>
      <c r="AI3217" s="317"/>
      <c r="AJ3217" s="317"/>
      <c r="AK3217" s="317"/>
      <c r="AL3217" s="315"/>
    </row>
    <row r="3218" spans="1:38">
      <c r="A3218" s="342"/>
      <c r="B3218" s="73"/>
      <c r="C3218" s="9" t="s">
        <v>441</v>
      </c>
      <c r="D3218" s="9"/>
      <c r="E3218" s="9" t="s">
        <v>154</v>
      </c>
      <c r="F3218" s="74">
        <v>1163</v>
      </c>
      <c r="G3218" s="9"/>
      <c r="H3218" s="74">
        <f t="shared" si="239"/>
        <v>4</v>
      </c>
      <c r="I3218" s="9"/>
      <c r="J3218" s="76">
        <v>328.83000000000004</v>
      </c>
      <c r="K3218" s="9"/>
      <c r="L3218" s="315"/>
      <c r="M3218" s="9">
        <v>8</v>
      </c>
      <c r="N3218" s="35"/>
      <c r="O3218" s="315"/>
      <c r="P3218" s="75">
        <f t="shared" si="242"/>
        <v>41.103750000000005</v>
      </c>
      <c r="Q3218" s="9"/>
      <c r="R3218" s="9"/>
      <c r="S3218" s="9"/>
      <c r="T3218" s="78">
        <f t="shared" si="243"/>
        <v>145.375</v>
      </c>
      <c r="U3218" s="9"/>
      <c r="V3218" s="9"/>
      <c r="W3218" s="9"/>
      <c r="X3218" s="315"/>
      <c r="Y3218" s="9">
        <v>328.83000000000004</v>
      </c>
      <c r="Z3218" s="9">
        <f t="shared" si="240"/>
        <v>515.92999999999995</v>
      </c>
      <c r="AA3218" s="315"/>
      <c r="AB3218" s="9">
        <f t="shared" si="241"/>
        <v>308.01</v>
      </c>
      <c r="AC3218" s="9">
        <v>396.89</v>
      </c>
      <c r="AD3218" s="9"/>
      <c r="AG3218" s="315"/>
      <c r="AH3218" s="317"/>
      <c r="AI3218" s="317"/>
      <c r="AJ3218" s="317"/>
      <c r="AK3218" s="317"/>
      <c r="AL3218" s="315"/>
    </row>
    <row r="3219" spans="1:38">
      <c r="A3219" s="342"/>
      <c r="B3219" s="73"/>
      <c r="C3219" s="9" t="s">
        <v>442</v>
      </c>
      <c r="D3219" s="9"/>
      <c r="E3219" s="9" t="s">
        <v>117</v>
      </c>
      <c r="F3219" s="74">
        <v>287342</v>
      </c>
      <c r="G3219" s="9"/>
      <c r="H3219" s="74">
        <f t="shared" si="239"/>
        <v>928</v>
      </c>
      <c r="I3219" s="9"/>
      <c r="J3219" s="76">
        <v>30712.610000000004</v>
      </c>
      <c r="K3219" s="9"/>
      <c r="L3219" s="315"/>
      <c r="M3219" s="9">
        <v>80</v>
      </c>
      <c r="N3219" s="35"/>
      <c r="O3219" s="315"/>
      <c r="P3219" s="75">
        <f t="shared" si="242"/>
        <v>383.90762500000005</v>
      </c>
      <c r="Q3219" s="9"/>
      <c r="R3219" s="9"/>
      <c r="S3219" s="9"/>
      <c r="T3219" s="78">
        <f t="shared" si="243"/>
        <v>3591.7750000000001</v>
      </c>
      <c r="U3219" s="9"/>
      <c r="V3219" s="9"/>
      <c r="W3219" s="9"/>
      <c r="X3219" s="315"/>
      <c r="Y3219" s="9">
        <v>30712.610000000004</v>
      </c>
      <c r="Z3219" s="9">
        <f t="shared" si="240"/>
        <v>48187.69</v>
      </c>
      <c r="AA3219" s="315"/>
      <c r="AB3219" s="9">
        <f t="shared" si="241"/>
        <v>28768.22</v>
      </c>
      <c r="AC3219" s="9">
        <v>37069.480000000003</v>
      </c>
      <c r="AD3219" s="9"/>
      <c r="AG3219" s="315"/>
      <c r="AH3219" s="317"/>
      <c r="AI3219" s="317"/>
      <c r="AJ3219" s="317"/>
      <c r="AK3219" s="317"/>
      <c r="AL3219" s="315"/>
    </row>
    <row r="3220" spans="1:38">
      <c r="A3220" s="342"/>
      <c r="B3220" s="73"/>
      <c r="C3220" s="9" t="s">
        <v>445</v>
      </c>
      <c r="D3220" s="9"/>
      <c r="E3220" s="9" t="s">
        <v>435</v>
      </c>
      <c r="F3220" s="74">
        <v>3680</v>
      </c>
      <c r="G3220" s="9"/>
      <c r="H3220" s="74">
        <f t="shared" si="239"/>
        <v>12</v>
      </c>
      <c r="I3220" s="9"/>
      <c r="J3220" s="76">
        <v>595.61</v>
      </c>
      <c r="K3220" s="9"/>
      <c r="L3220" s="315"/>
      <c r="M3220" s="9">
        <v>1</v>
      </c>
      <c r="N3220" s="35"/>
      <c r="O3220" s="315"/>
      <c r="P3220" s="75">
        <f t="shared" si="242"/>
        <v>595.61</v>
      </c>
      <c r="Q3220" s="9"/>
      <c r="R3220" s="9"/>
      <c r="S3220" s="9"/>
      <c r="T3220" s="78">
        <f t="shared" si="243"/>
        <v>3680</v>
      </c>
      <c r="U3220" s="9"/>
      <c r="V3220" s="9"/>
      <c r="W3220" s="9"/>
      <c r="X3220" s="315"/>
      <c r="Y3220" s="9">
        <v>595.61</v>
      </c>
      <c r="Z3220" s="9">
        <f t="shared" si="240"/>
        <v>934.5</v>
      </c>
      <c r="AA3220" s="315"/>
      <c r="AB3220" s="9">
        <f t="shared" si="241"/>
        <v>557.9</v>
      </c>
      <c r="AC3220" s="9">
        <v>718.89</v>
      </c>
      <c r="AD3220" s="9"/>
      <c r="AG3220" s="315"/>
      <c r="AH3220" s="317"/>
      <c r="AI3220" s="317"/>
      <c r="AJ3220" s="317"/>
      <c r="AK3220" s="317"/>
      <c r="AL3220" s="315"/>
    </row>
    <row r="3221" spans="1:38">
      <c r="A3221" s="342"/>
      <c r="B3221" s="73"/>
      <c r="C3221" s="9" t="s">
        <v>445</v>
      </c>
      <c r="D3221" s="9"/>
      <c r="E3221" s="9" t="s">
        <v>446</v>
      </c>
      <c r="F3221" s="74">
        <v>21928</v>
      </c>
      <c r="G3221" s="9"/>
      <c r="H3221" s="74">
        <f t="shared" si="239"/>
        <v>71</v>
      </c>
      <c r="I3221" s="9"/>
      <c r="J3221" s="76">
        <v>2874.6300000000006</v>
      </c>
      <c r="K3221" s="9"/>
      <c r="L3221" s="315"/>
      <c r="M3221" s="9">
        <v>38</v>
      </c>
      <c r="N3221" s="35"/>
      <c r="O3221" s="315"/>
      <c r="P3221" s="75">
        <f t="shared" si="242"/>
        <v>75.648157894736855</v>
      </c>
      <c r="Q3221" s="9"/>
      <c r="R3221" s="9"/>
      <c r="S3221" s="9"/>
      <c r="T3221" s="78">
        <f t="shared" si="243"/>
        <v>577.0526315789474</v>
      </c>
      <c r="U3221" s="9"/>
      <c r="V3221" s="9"/>
      <c r="W3221" s="9"/>
      <c r="X3221" s="315"/>
      <c r="Y3221" s="9">
        <v>2874.6300000000006</v>
      </c>
      <c r="Z3221" s="9">
        <f t="shared" si="240"/>
        <v>4510.26</v>
      </c>
      <c r="AA3221" s="315"/>
      <c r="AB3221" s="9">
        <f t="shared" si="241"/>
        <v>2692.64</v>
      </c>
      <c r="AC3221" s="9">
        <v>3469.62</v>
      </c>
      <c r="AD3221" s="9"/>
      <c r="AG3221" s="315"/>
      <c r="AH3221" s="317"/>
      <c r="AI3221" s="317"/>
      <c r="AJ3221" s="317"/>
      <c r="AK3221" s="317"/>
      <c r="AL3221" s="315"/>
    </row>
    <row r="3222" spans="1:38">
      <c r="A3222" s="342"/>
      <c r="B3222" s="73"/>
      <c r="C3222" s="9" t="s">
        <v>447</v>
      </c>
      <c r="D3222" s="9"/>
      <c r="E3222" s="9" t="s">
        <v>59</v>
      </c>
      <c r="F3222" s="74">
        <v>1510</v>
      </c>
      <c r="G3222" s="9"/>
      <c r="H3222" s="74">
        <f t="shared" si="239"/>
        <v>5</v>
      </c>
      <c r="I3222" s="9"/>
      <c r="J3222" s="76">
        <v>247.15</v>
      </c>
      <c r="K3222" s="9"/>
      <c r="L3222" s="315"/>
      <c r="M3222" s="9">
        <v>1</v>
      </c>
      <c r="N3222" s="35"/>
      <c r="O3222" s="315"/>
      <c r="P3222" s="75">
        <f t="shared" si="242"/>
        <v>247.15</v>
      </c>
      <c r="Q3222" s="9"/>
      <c r="R3222" s="9"/>
      <c r="S3222" s="9"/>
      <c r="T3222" s="78">
        <f t="shared" si="243"/>
        <v>1510</v>
      </c>
      <c r="U3222" s="9"/>
      <c r="V3222" s="9"/>
      <c r="W3222" s="9"/>
      <c r="X3222" s="315"/>
      <c r="Y3222" s="9">
        <v>247.15</v>
      </c>
      <c r="Z3222" s="9">
        <f t="shared" si="240"/>
        <v>387.78</v>
      </c>
      <c r="AA3222" s="315"/>
      <c r="AB3222" s="9">
        <f t="shared" si="241"/>
        <v>231.5</v>
      </c>
      <c r="AC3222" s="9">
        <v>298.3</v>
      </c>
      <c r="AD3222" s="9"/>
      <c r="AG3222" s="315"/>
      <c r="AH3222" s="317"/>
      <c r="AI3222" s="317"/>
      <c r="AJ3222" s="317"/>
      <c r="AK3222" s="317"/>
      <c r="AL3222" s="315"/>
    </row>
    <row r="3223" spans="1:38">
      <c r="A3223" s="342"/>
      <c r="B3223" s="73"/>
      <c r="C3223" s="9" t="s">
        <v>447</v>
      </c>
      <c r="D3223" s="9"/>
      <c r="E3223" s="9" t="s">
        <v>192</v>
      </c>
      <c r="F3223" s="74">
        <v>590713</v>
      </c>
      <c r="G3223" s="9"/>
      <c r="H3223" s="74">
        <f t="shared" si="239"/>
        <v>1909</v>
      </c>
      <c r="I3223" s="9"/>
      <c r="J3223" s="76">
        <v>52845.789999999957</v>
      </c>
      <c r="K3223" s="9"/>
      <c r="L3223" s="315"/>
      <c r="M3223" s="9">
        <v>218</v>
      </c>
      <c r="N3223" s="35"/>
      <c r="O3223" s="315"/>
      <c r="P3223" s="75">
        <f t="shared" si="242"/>
        <v>242.41188073394477</v>
      </c>
      <c r="Q3223" s="9"/>
      <c r="R3223" s="9"/>
      <c r="S3223" s="9"/>
      <c r="T3223" s="78">
        <f t="shared" si="243"/>
        <v>2709.6926605504586</v>
      </c>
      <c r="U3223" s="9"/>
      <c r="V3223" s="9"/>
      <c r="W3223" s="9"/>
      <c r="X3223" s="315"/>
      <c r="Y3223" s="9">
        <v>52845.789999999957</v>
      </c>
      <c r="Z3223" s="9">
        <f t="shared" si="240"/>
        <v>82914.37</v>
      </c>
      <c r="AA3223" s="315"/>
      <c r="AB3223" s="9">
        <f t="shared" si="241"/>
        <v>49500.17</v>
      </c>
      <c r="AC3223" s="9">
        <v>63783.77</v>
      </c>
      <c r="AD3223" s="9"/>
      <c r="AG3223" s="315"/>
      <c r="AH3223" s="317"/>
      <c r="AI3223" s="317"/>
      <c r="AJ3223" s="317"/>
      <c r="AK3223" s="317"/>
      <c r="AL3223" s="315"/>
    </row>
    <row r="3224" spans="1:38">
      <c r="A3224" s="342"/>
      <c r="B3224" s="73"/>
      <c r="C3224" s="9" t="s">
        <v>449</v>
      </c>
      <c r="D3224" s="9"/>
      <c r="E3224" s="9" t="s">
        <v>192</v>
      </c>
      <c r="F3224" s="74">
        <v>96967</v>
      </c>
      <c r="G3224" s="9"/>
      <c r="H3224" s="74">
        <f t="shared" si="239"/>
        <v>313</v>
      </c>
      <c r="I3224" s="9"/>
      <c r="J3224" s="76">
        <v>6416.6200000000017</v>
      </c>
      <c r="K3224" s="9"/>
      <c r="L3224" s="315"/>
      <c r="M3224" s="9">
        <v>25</v>
      </c>
      <c r="N3224" s="35"/>
      <c r="O3224" s="315"/>
      <c r="P3224" s="75">
        <f t="shared" si="242"/>
        <v>256.66480000000007</v>
      </c>
      <c r="Q3224" s="9"/>
      <c r="R3224" s="9"/>
      <c r="S3224" s="9"/>
      <c r="T3224" s="78">
        <f t="shared" si="243"/>
        <v>3878.68</v>
      </c>
      <c r="U3224" s="9"/>
      <c r="V3224" s="9"/>
      <c r="W3224" s="9"/>
      <c r="X3224" s="315"/>
      <c r="Y3224" s="9">
        <v>6416.6200000000017</v>
      </c>
      <c r="Z3224" s="9">
        <f t="shared" si="240"/>
        <v>10067.59</v>
      </c>
      <c r="AA3224" s="315"/>
      <c r="AB3224" s="9">
        <f t="shared" si="241"/>
        <v>6010.39</v>
      </c>
      <c r="AC3224" s="9">
        <v>7744.73</v>
      </c>
      <c r="AD3224" s="9"/>
      <c r="AG3224" s="315"/>
      <c r="AH3224" s="317"/>
      <c r="AI3224" s="317"/>
      <c r="AJ3224" s="317"/>
      <c r="AK3224" s="317"/>
      <c r="AL3224" s="315"/>
    </row>
    <row r="3225" spans="1:38">
      <c r="A3225" s="342"/>
      <c r="B3225" s="73"/>
      <c r="C3225" s="9" t="s">
        <v>450</v>
      </c>
      <c r="D3225" s="9"/>
      <c r="E3225" s="9" t="s">
        <v>54</v>
      </c>
      <c r="F3225" s="74">
        <v>136920</v>
      </c>
      <c r="G3225" s="9"/>
      <c r="H3225" s="74">
        <f t="shared" si="239"/>
        <v>442</v>
      </c>
      <c r="I3225" s="9"/>
      <c r="J3225" s="76">
        <v>17334.2</v>
      </c>
      <c r="K3225" s="9"/>
      <c r="L3225" s="315"/>
      <c r="M3225" s="9">
        <v>28</v>
      </c>
      <c r="N3225" s="35"/>
      <c r="O3225" s="315"/>
      <c r="P3225" s="75">
        <f t="shared" si="242"/>
        <v>619.07857142857142</v>
      </c>
      <c r="Q3225" s="9"/>
      <c r="R3225" s="9"/>
      <c r="S3225" s="9"/>
      <c r="T3225" s="78">
        <f t="shared" si="243"/>
        <v>4890</v>
      </c>
      <c r="U3225" s="9"/>
      <c r="V3225" s="9"/>
      <c r="W3225" s="9"/>
      <c r="X3225" s="315"/>
      <c r="Y3225" s="9">
        <v>17334.2</v>
      </c>
      <c r="Z3225" s="9">
        <f t="shared" si="240"/>
        <v>27197.14</v>
      </c>
      <c r="AA3225" s="315"/>
      <c r="AB3225" s="9">
        <f t="shared" si="241"/>
        <v>16236.79</v>
      </c>
      <c r="AC3225" s="9">
        <v>20922.02</v>
      </c>
      <c r="AD3225" s="9"/>
      <c r="AG3225" s="315"/>
      <c r="AH3225" s="317"/>
      <c r="AI3225" s="317"/>
      <c r="AJ3225" s="317"/>
      <c r="AK3225" s="317"/>
      <c r="AL3225" s="315"/>
    </row>
    <row r="3226" spans="1:38">
      <c r="A3226" s="342"/>
      <c r="B3226" s="73"/>
      <c r="C3226" s="9" t="s">
        <v>451</v>
      </c>
      <c r="D3226" s="9"/>
      <c r="E3226" s="9" t="s">
        <v>168</v>
      </c>
      <c r="F3226" s="74">
        <v>3938</v>
      </c>
      <c r="G3226" s="9"/>
      <c r="H3226" s="74">
        <f t="shared" si="239"/>
        <v>13</v>
      </c>
      <c r="I3226" s="9"/>
      <c r="J3226" s="76">
        <v>457.29999999999995</v>
      </c>
      <c r="K3226" s="9"/>
      <c r="L3226" s="315"/>
      <c r="M3226" s="9">
        <v>7</v>
      </c>
      <c r="N3226" s="35"/>
      <c r="O3226" s="315"/>
      <c r="P3226" s="75">
        <f t="shared" si="242"/>
        <v>65.328571428571422</v>
      </c>
      <c r="Q3226" s="9"/>
      <c r="R3226" s="9"/>
      <c r="S3226" s="9"/>
      <c r="T3226" s="78">
        <f t="shared" si="243"/>
        <v>562.57142857142856</v>
      </c>
      <c r="U3226" s="9"/>
      <c r="V3226" s="9"/>
      <c r="W3226" s="9"/>
      <c r="X3226" s="315"/>
      <c r="Y3226" s="9">
        <v>457.29999999999995</v>
      </c>
      <c r="Z3226" s="9">
        <f t="shared" si="240"/>
        <v>717.5</v>
      </c>
      <c r="AA3226" s="315"/>
      <c r="AB3226" s="9">
        <f t="shared" si="241"/>
        <v>428.35</v>
      </c>
      <c r="AC3226" s="9">
        <v>551.95000000000005</v>
      </c>
      <c r="AD3226" s="9"/>
      <c r="AG3226" s="315"/>
      <c r="AH3226" s="317"/>
      <c r="AI3226" s="317"/>
      <c r="AJ3226" s="317"/>
      <c r="AK3226" s="317"/>
      <c r="AL3226" s="315"/>
    </row>
    <row r="3227" spans="1:38">
      <c r="A3227" s="342"/>
      <c r="B3227" s="73"/>
      <c r="C3227" s="9" t="s">
        <v>451</v>
      </c>
      <c r="D3227" s="9"/>
      <c r="E3227" s="9" t="s">
        <v>190</v>
      </c>
      <c r="F3227" s="74">
        <v>2260</v>
      </c>
      <c r="G3227" s="9"/>
      <c r="H3227" s="74">
        <f t="shared" si="239"/>
        <v>7</v>
      </c>
      <c r="I3227" s="9"/>
      <c r="J3227" s="76">
        <v>158.16999999999999</v>
      </c>
      <c r="K3227" s="9"/>
      <c r="L3227" s="315"/>
      <c r="M3227" s="9">
        <v>1</v>
      </c>
      <c r="N3227" s="35"/>
      <c r="O3227" s="315"/>
      <c r="P3227" s="75">
        <f t="shared" si="242"/>
        <v>158.16999999999999</v>
      </c>
      <c r="Q3227" s="9"/>
      <c r="R3227" s="9"/>
      <c r="S3227" s="9"/>
      <c r="T3227" s="78">
        <f t="shared" si="243"/>
        <v>2260</v>
      </c>
      <c r="U3227" s="9"/>
      <c r="V3227" s="9"/>
      <c r="W3227" s="9"/>
      <c r="X3227" s="315"/>
      <c r="Y3227" s="9">
        <v>158.16999999999999</v>
      </c>
      <c r="Z3227" s="9">
        <f t="shared" si="240"/>
        <v>248.17</v>
      </c>
      <c r="AA3227" s="315"/>
      <c r="AB3227" s="9">
        <f t="shared" si="241"/>
        <v>148.16</v>
      </c>
      <c r="AC3227" s="9">
        <v>190.91</v>
      </c>
      <c r="AD3227" s="9"/>
      <c r="AG3227" s="315"/>
      <c r="AH3227" s="317"/>
      <c r="AI3227" s="317"/>
      <c r="AJ3227" s="317"/>
      <c r="AK3227" s="317"/>
      <c r="AL3227" s="315"/>
    </row>
    <row r="3228" spans="1:38">
      <c r="A3228" s="342"/>
      <c r="B3228" s="73"/>
      <c r="C3228" s="9" t="s">
        <v>452</v>
      </c>
      <c r="D3228" s="9"/>
      <c r="E3228" s="9" t="s">
        <v>453</v>
      </c>
      <c r="F3228" s="74">
        <v>1293864</v>
      </c>
      <c r="G3228" s="9"/>
      <c r="H3228" s="74">
        <f t="shared" si="239"/>
        <v>4181</v>
      </c>
      <c r="I3228" s="9"/>
      <c r="J3228" s="76">
        <v>133726.7399999999</v>
      </c>
      <c r="K3228" s="9"/>
      <c r="L3228" s="315"/>
      <c r="M3228" s="9">
        <v>476</v>
      </c>
      <c r="N3228" s="35"/>
      <c r="O3228" s="315"/>
      <c r="P3228" s="75">
        <f t="shared" si="242"/>
        <v>280.93852941176448</v>
      </c>
      <c r="Q3228" s="9"/>
      <c r="R3228" s="9"/>
      <c r="S3228" s="9"/>
      <c r="T3228" s="78">
        <f t="shared" si="243"/>
        <v>2718.201680672269</v>
      </c>
      <c r="U3228" s="9"/>
      <c r="V3228" s="9"/>
      <c r="W3228" s="9"/>
      <c r="X3228" s="315"/>
      <c r="Y3228" s="9">
        <v>133726.7399999999</v>
      </c>
      <c r="Z3228" s="9">
        <f t="shared" si="240"/>
        <v>209815.54</v>
      </c>
      <c r="AA3228" s="315"/>
      <c r="AB3228" s="9">
        <f t="shared" si="241"/>
        <v>125260.63</v>
      </c>
      <c r="AC3228" s="9">
        <v>161405.39000000001</v>
      </c>
      <c r="AD3228" s="9"/>
      <c r="AG3228" s="315"/>
      <c r="AH3228" s="317"/>
      <c r="AI3228" s="317"/>
      <c r="AJ3228" s="317"/>
      <c r="AK3228" s="317"/>
      <c r="AL3228" s="315"/>
    </row>
    <row r="3229" spans="1:38">
      <c r="A3229" s="342"/>
      <c r="B3229" s="73"/>
      <c r="C3229" s="9" t="s">
        <v>454</v>
      </c>
      <c r="D3229" s="9"/>
      <c r="E3229" s="9" t="s">
        <v>135</v>
      </c>
      <c r="F3229" s="74">
        <v>1182</v>
      </c>
      <c r="G3229" s="9"/>
      <c r="H3229" s="74">
        <f t="shared" si="239"/>
        <v>4</v>
      </c>
      <c r="I3229" s="9"/>
      <c r="J3229" s="76">
        <v>407.91999999999996</v>
      </c>
      <c r="K3229" s="9"/>
      <c r="L3229" s="315"/>
      <c r="M3229" s="9">
        <v>7</v>
      </c>
      <c r="N3229" s="35"/>
      <c r="O3229" s="315"/>
      <c r="P3229" s="75">
        <f t="shared" si="242"/>
        <v>58.27428571428571</v>
      </c>
      <c r="Q3229" s="9"/>
      <c r="R3229" s="9"/>
      <c r="S3229" s="9"/>
      <c r="T3229" s="78">
        <f t="shared" si="243"/>
        <v>168.85714285714286</v>
      </c>
      <c r="U3229" s="9"/>
      <c r="V3229" s="9"/>
      <c r="W3229" s="9"/>
      <c r="X3229" s="315"/>
      <c r="Y3229" s="9">
        <v>407.91999999999996</v>
      </c>
      <c r="Z3229" s="9">
        <f t="shared" si="240"/>
        <v>640.02</v>
      </c>
      <c r="AA3229" s="315"/>
      <c r="AB3229" s="9">
        <f t="shared" si="241"/>
        <v>382.09</v>
      </c>
      <c r="AC3229" s="9">
        <v>492.35</v>
      </c>
      <c r="AD3229" s="9"/>
      <c r="AG3229" s="315"/>
      <c r="AH3229" s="317"/>
      <c r="AI3229" s="317"/>
      <c r="AJ3229" s="317"/>
      <c r="AK3229" s="317"/>
      <c r="AL3229" s="315"/>
    </row>
    <row r="3230" spans="1:38">
      <c r="A3230" s="342"/>
      <c r="B3230" s="73"/>
      <c r="C3230" s="9" t="s">
        <v>454</v>
      </c>
      <c r="D3230" s="9"/>
      <c r="E3230" s="9" t="s">
        <v>61</v>
      </c>
      <c r="F3230" s="74">
        <v>370807</v>
      </c>
      <c r="G3230" s="9"/>
      <c r="H3230" s="74">
        <f t="shared" si="239"/>
        <v>1198</v>
      </c>
      <c r="I3230" s="9"/>
      <c r="J3230" s="76">
        <v>16552.38</v>
      </c>
      <c r="K3230" s="9"/>
      <c r="L3230" s="315"/>
      <c r="M3230" s="9">
        <v>35</v>
      </c>
      <c r="N3230" s="35"/>
      <c r="O3230" s="315"/>
      <c r="P3230" s="75">
        <f t="shared" si="242"/>
        <v>472.92514285714287</v>
      </c>
      <c r="Q3230" s="9"/>
      <c r="R3230" s="9"/>
      <c r="S3230" s="9"/>
      <c r="T3230" s="78">
        <f t="shared" si="243"/>
        <v>10594.485714285714</v>
      </c>
      <c r="U3230" s="9"/>
      <c r="V3230" s="9"/>
      <c r="W3230" s="9"/>
      <c r="X3230" s="315"/>
      <c r="Y3230" s="9">
        <v>16552.38</v>
      </c>
      <c r="Z3230" s="9">
        <f t="shared" si="240"/>
        <v>25970.47</v>
      </c>
      <c r="AA3230" s="315"/>
      <c r="AB3230" s="9">
        <f t="shared" si="241"/>
        <v>15504.46</v>
      </c>
      <c r="AC3230" s="9">
        <v>19978.38</v>
      </c>
      <c r="AD3230" s="9"/>
      <c r="AG3230" s="315"/>
      <c r="AH3230" s="317"/>
      <c r="AI3230" s="317"/>
      <c r="AJ3230" s="317"/>
      <c r="AK3230" s="317"/>
      <c r="AL3230" s="315"/>
    </row>
    <row r="3231" spans="1:38">
      <c r="A3231" s="342"/>
      <c r="B3231" s="73"/>
      <c r="C3231" s="9" t="s">
        <v>455</v>
      </c>
      <c r="D3231" s="9"/>
      <c r="E3231" s="9" t="s">
        <v>190</v>
      </c>
      <c r="F3231" s="74">
        <v>11297</v>
      </c>
      <c r="G3231" s="9"/>
      <c r="H3231" s="74">
        <f t="shared" si="239"/>
        <v>37</v>
      </c>
      <c r="I3231" s="9"/>
      <c r="J3231" s="76">
        <v>640.04000000000008</v>
      </c>
      <c r="K3231" s="9"/>
      <c r="L3231" s="315"/>
      <c r="M3231" s="9">
        <v>3</v>
      </c>
      <c r="N3231" s="35"/>
      <c r="O3231" s="315"/>
      <c r="P3231" s="75">
        <f t="shared" si="242"/>
        <v>213.34666666666669</v>
      </c>
      <c r="Q3231" s="9"/>
      <c r="R3231" s="9"/>
      <c r="S3231" s="9"/>
      <c r="T3231" s="78">
        <f t="shared" si="243"/>
        <v>3765.6666666666665</v>
      </c>
      <c r="U3231" s="9"/>
      <c r="V3231" s="9"/>
      <c r="W3231" s="9"/>
      <c r="X3231" s="315"/>
      <c r="Y3231" s="9">
        <v>640.04000000000008</v>
      </c>
      <c r="Z3231" s="9">
        <f t="shared" si="240"/>
        <v>1004.21</v>
      </c>
      <c r="AA3231" s="315"/>
      <c r="AB3231" s="9">
        <f t="shared" si="241"/>
        <v>599.52</v>
      </c>
      <c r="AC3231" s="9">
        <v>772.51</v>
      </c>
      <c r="AD3231" s="9"/>
      <c r="AG3231" s="315"/>
      <c r="AH3231" s="317"/>
      <c r="AI3231" s="317"/>
      <c r="AJ3231" s="317"/>
      <c r="AK3231" s="317"/>
      <c r="AL3231" s="315"/>
    </row>
    <row r="3232" spans="1:38">
      <c r="A3232" s="342"/>
      <c r="B3232" s="73"/>
      <c r="C3232" s="9" t="s">
        <v>456</v>
      </c>
      <c r="D3232" s="9"/>
      <c r="E3232" s="9" t="s">
        <v>114</v>
      </c>
      <c r="F3232" s="74"/>
      <c r="G3232" s="9"/>
      <c r="H3232" s="74">
        <f t="shared" si="239"/>
        <v>0</v>
      </c>
      <c r="I3232" s="9"/>
      <c r="J3232" s="76">
        <v>5.99</v>
      </c>
      <c r="K3232" s="9"/>
      <c r="L3232" s="315"/>
      <c r="M3232" s="9">
        <v>1</v>
      </c>
      <c r="N3232" s="35"/>
      <c r="O3232" s="315"/>
      <c r="P3232" s="75">
        <f t="shared" si="242"/>
        <v>5.99</v>
      </c>
      <c r="Q3232" s="9"/>
      <c r="R3232" s="9"/>
      <c r="S3232" s="9"/>
      <c r="T3232" s="78">
        <f t="shared" si="243"/>
        <v>0</v>
      </c>
      <c r="U3232" s="9"/>
      <c r="V3232" s="9"/>
      <c r="W3232" s="9"/>
      <c r="X3232" s="315"/>
      <c r="Y3232" s="9">
        <v>5.99</v>
      </c>
      <c r="Z3232" s="9">
        <f t="shared" si="240"/>
        <v>9.4</v>
      </c>
      <c r="AA3232" s="315"/>
      <c r="AB3232" s="9">
        <f t="shared" si="241"/>
        <v>5.61</v>
      </c>
      <c r="AC3232" s="9">
        <v>7.23</v>
      </c>
      <c r="AD3232" s="9"/>
      <c r="AG3232" s="315"/>
      <c r="AH3232" s="317"/>
      <c r="AI3232" s="317"/>
      <c r="AJ3232" s="317"/>
      <c r="AK3232" s="317"/>
      <c r="AL3232" s="315"/>
    </row>
    <row r="3233" spans="1:38">
      <c r="A3233" s="342"/>
      <c r="B3233" s="73"/>
      <c r="C3233" s="9" t="s">
        <v>456</v>
      </c>
      <c r="D3233" s="9"/>
      <c r="E3233" s="9" t="s">
        <v>91</v>
      </c>
      <c r="F3233" s="74">
        <v>4940091</v>
      </c>
      <c r="G3233" s="9"/>
      <c r="H3233" s="74">
        <f t="shared" si="239"/>
        <v>15962</v>
      </c>
      <c r="I3233" s="9"/>
      <c r="J3233" s="76">
        <v>452109.79</v>
      </c>
      <c r="K3233" s="9"/>
      <c r="L3233" s="315"/>
      <c r="M3233" s="9">
        <v>1166</v>
      </c>
      <c r="N3233" s="35"/>
      <c r="O3233" s="315"/>
      <c r="P3233" s="75">
        <f t="shared" si="242"/>
        <v>387.74424528301887</v>
      </c>
      <c r="Q3233" s="9"/>
      <c r="R3233" s="9"/>
      <c r="S3233" s="9"/>
      <c r="T3233" s="78">
        <f t="shared" si="243"/>
        <v>4236.7847341337911</v>
      </c>
      <c r="U3233" s="9"/>
      <c r="V3233" s="9"/>
      <c r="W3233" s="9"/>
      <c r="X3233" s="315"/>
      <c r="Y3233" s="9">
        <v>452109.79</v>
      </c>
      <c r="Z3233" s="9">
        <f t="shared" si="240"/>
        <v>709354.47</v>
      </c>
      <c r="AA3233" s="315"/>
      <c r="AB3233" s="9">
        <f t="shared" si="241"/>
        <v>423487.16</v>
      </c>
      <c r="AC3233" s="9">
        <v>545687.1</v>
      </c>
      <c r="AD3233" s="9"/>
      <c r="AG3233" s="315"/>
      <c r="AH3233" s="317"/>
      <c r="AI3233" s="317"/>
      <c r="AJ3233" s="317"/>
      <c r="AK3233" s="317"/>
      <c r="AL3233" s="315"/>
    </row>
    <row r="3234" spans="1:38">
      <c r="A3234" s="342"/>
      <c r="B3234" s="73"/>
      <c r="C3234" s="9" t="s">
        <v>457</v>
      </c>
      <c r="D3234" s="9"/>
      <c r="E3234" s="9" t="s">
        <v>61</v>
      </c>
      <c r="F3234" s="74">
        <v>97049</v>
      </c>
      <c r="G3234" s="9"/>
      <c r="H3234" s="74">
        <f t="shared" si="239"/>
        <v>314</v>
      </c>
      <c r="I3234" s="9"/>
      <c r="J3234" s="76">
        <v>12411.69</v>
      </c>
      <c r="K3234" s="9"/>
      <c r="L3234" s="315"/>
      <c r="M3234" s="9">
        <v>30</v>
      </c>
      <c r="N3234" s="35"/>
      <c r="O3234" s="315"/>
      <c r="P3234" s="75">
        <f t="shared" si="242"/>
        <v>413.72300000000001</v>
      </c>
      <c r="Q3234" s="9"/>
      <c r="R3234" s="9"/>
      <c r="S3234" s="9"/>
      <c r="T3234" s="78">
        <f t="shared" si="243"/>
        <v>3234.9666666666667</v>
      </c>
      <c r="U3234" s="9"/>
      <c r="V3234" s="9"/>
      <c r="W3234" s="9"/>
      <c r="X3234" s="315"/>
      <c r="Y3234" s="9">
        <v>12411.69</v>
      </c>
      <c r="Z3234" s="9">
        <f t="shared" si="240"/>
        <v>19473.78</v>
      </c>
      <c r="AA3234" s="315"/>
      <c r="AB3234" s="9">
        <f t="shared" si="241"/>
        <v>11625.92</v>
      </c>
      <c r="AC3234" s="9">
        <v>14980.65</v>
      </c>
      <c r="AD3234" s="9"/>
      <c r="AG3234" s="315"/>
      <c r="AH3234" s="317"/>
      <c r="AI3234" s="317"/>
      <c r="AJ3234" s="317"/>
      <c r="AK3234" s="317"/>
      <c r="AL3234" s="315"/>
    </row>
    <row r="3235" spans="1:38">
      <c r="A3235" s="342"/>
      <c r="B3235" s="73"/>
      <c r="C3235" s="9" t="s">
        <v>458</v>
      </c>
      <c r="D3235" s="9"/>
      <c r="E3235" s="9" t="s">
        <v>54</v>
      </c>
      <c r="F3235" s="74">
        <v>830</v>
      </c>
      <c r="G3235" s="9"/>
      <c r="H3235" s="74">
        <f t="shared" si="239"/>
        <v>3</v>
      </c>
      <c r="I3235" s="9"/>
      <c r="J3235" s="76">
        <v>67.08</v>
      </c>
      <c r="K3235" s="9"/>
      <c r="L3235" s="315"/>
      <c r="M3235" s="9">
        <v>1</v>
      </c>
      <c r="N3235" s="35"/>
      <c r="O3235" s="315"/>
      <c r="P3235" s="75">
        <f t="shared" si="242"/>
        <v>67.08</v>
      </c>
      <c r="Q3235" s="9"/>
      <c r="R3235" s="9"/>
      <c r="S3235" s="9"/>
      <c r="T3235" s="78">
        <f t="shared" si="243"/>
        <v>830</v>
      </c>
      <c r="U3235" s="9"/>
      <c r="V3235" s="9"/>
      <c r="W3235" s="9"/>
      <c r="X3235" s="315"/>
      <c r="Y3235" s="9">
        <v>67.08</v>
      </c>
      <c r="Z3235" s="9">
        <f t="shared" si="240"/>
        <v>105.25</v>
      </c>
      <c r="AA3235" s="315"/>
      <c r="AB3235" s="9">
        <f t="shared" si="241"/>
        <v>62.83</v>
      </c>
      <c r="AC3235" s="9">
        <v>80.959999999999994</v>
      </c>
      <c r="AD3235" s="9"/>
      <c r="AG3235" s="315"/>
      <c r="AH3235" s="317"/>
      <c r="AI3235" s="317"/>
      <c r="AJ3235" s="317"/>
      <c r="AK3235" s="317"/>
      <c r="AL3235" s="315"/>
    </row>
    <row r="3236" spans="1:38">
      <c r="A3236" s="342"/>
      <c r="B3236" s="73"/>
      <c r="C3236" s="9" t="s">
        <v>458</v>
      </c>
      <c r="D3236" s="9"/>
      <c r="E3236" s="9" t="s">
        <v>56</v>
      </c>
      <c r="F3236" s="74">
        <v>59495</v>
      </c>
      <c r="G3236" s="9"/>
      <c r="H3236" s="74">
        <f t="shared" si="239"/>
        <v>192</v>
      </c>
      <c r="I3236" s="9"/>
      <c r="J3236" s="76">
        <v>8615.14</v>
      </c>
      <c r="K3236" s="9"/>
      <c r="L3236" s="315"/>
      <c r="M3236" s="9">
        <v>3</v>
      </c>
      <c r="N3236" s="35"/>
      <c r="O3236" s="315"/>
      <c r="P3236" s="75">
        <f t="shared" si="242"/>
        <v>2871.7133333333331</v>
      </c>
      <c r="Q3236" s="9"/>
      <c r="R3236" s="9"/>
      <c r="S3236" s="9"/>
      <c r="T3236" s="78">
        <f t="shared" si="243"/>
        <v>19831.666666666668</v>
      </c>
      <c r="U3236" s="9"/>
      <c r="V3236" s="9"/>
      <c r="W3236" s="9"/>
      <c r="X3236" s="315"/>
      <c r="Y3236" s="9">
        <v>8615.14</v>
      </c>
      <c r="Z3236" s="9">
        <f t="shared" si="240"/>
        <v>13517.04</v>
      </c>
      <c r="AA3236" s="315"/>
      <c r="AB3236" s="9">
        <f t="shared" si="241"/>
        <v>8069.72</v>
      </c>
      <c r="AC3236" s="9">
        <v>10398.290000000001</v>
      </c>
      <c r="AD3236" s="9"/>
      <c r="AG3236" s="315"/>
      <c r="AH3236" s="317"/>
      <c r="AI3236" s="317"/>
      <c r="AJ3236" s="317"/>
      <c r="AK3236" s="317"/>
      <c r="AL3236" s="315"/>
    </row>
    <row r="3237" spans="1:38">
      <c r="A3237" s="342"/>
      <c r="B3237" s="73"/>
      <c r="C3237" s="9" t="s">
        <v>458</v>
      </c>
      <c r="D3237" s="9"/>
      <c r="E3237" s="9" t="s">
        <v>200</v>
      </c>
      <c r="F3237" s="74">
        <v>1680</v>
      </c>
      <c r="G3237" s="9"/>
      <c r="H3237" s="74">
        <f t="shared" si="239"/>
        <v>5</v>
      </c>
      <c r="I3237" s="9"/>
      <c r="J3237" s="76">
        <v>279.67</v>
      </c>
      <c r="K3237" s="9"/>
      <c r="L3237" s="315"/>
      <c r="M3237" s="9">
        <v>1</v>
      </c>
      <c r="N3237" s="35"/>
      <c r="O3237" s="315"/>
      <c r="P3237" s="75">
        <f t="shared" si="242"/>
        <v>279.67</v>
      </c>
      <c r="Q3237" s="9"/>
      <c r="R3237" s="9"/>
      <c r="S3237" s="9"/>
      <c r="T3237" s="78">
        <f t="shared" si="243"/>
        <v>1680</v>
      </c>
      <c r="U3237" s="9"/>
      <c r="V3237" s="9"/>
      <c r="W3237" s="9"/>
      <c r="X3237" s="315"/>
      <c r="Y3237" s="9">
        <v>279.67</v>
      </c>
      <c r="Z3237" s="9">
        <f t="shared" si="240"/>
        <v>438.8</v>
      </c>
      <c r="AA3237" s="315"/>
      <c r="AB3237" s="9">
        <f t="shared" si="241"/>
        <v>261.95999999999998</v>
      </c>
      <c r="AC3237" s="9">
        <v>337.56</v>
      </c>
      <c r="AD3237" s="9"/>
      <c r="AG3237" s="315"/>
      <c r="AH3237" s="317"/>
      <c r="AI3237" s="317"/>
      <c r="AJ3237" s="317"/>
      <c r="AK3237" s="317"/>
      <c r="AL3237" s="315"/>
    </row>
    <row r="3238" spans="1:38">
      <c r="A3238" s="342"/>
      <c r="B3238" s="73"/>
      <c r="C3238" s="9" t="s">
        <v>458</v>
      </c>
      <c r="D3238" s="9"/>
      <c r="E3238" s="9" t="s">
        <v>213</v>
      </c>
      <c r="F3238" s="74">
        <v>149</v>
      </c>
      <c r="G3238" s="9"/>
      <c r="H3238" s="74">
        <f t="shared" si="239"/>
        <v>0</v>
      </c>
      <c r="I3238" s="9"/>
      <c r="J3238" s="76">
        <v>28.87</v>
      </c>
      <c r="K3238" s="9"/>
      <c r="L3238" s="315"/>
      <c r="M3238" s="9">
        <v>1</v>
      </c>
      <c r="N3238" s="35"/>
      <c r="O3238" s="315"/>
      <c r="P3238" s="75">
        <f t="shared" si="242"/>
        <v>28.87</v>
      </c>
      <c r="Q3238" s="9"/>
      <c r="R3238" s="9"/>
      <c r="S3238" s="9"/>
      <c r="T3238" s="78">
        <f t="shared" si="243"/>
        <v>149</v>
      </c>
      <c r="U3238" s="9"/>
      <c r="V3238" s="9"/>
      <c r="W3238" s="9"/>
      <c r="X3238" s="315"/>
      <c r="Y3238" s="9">
        <v>28.87</v>
      </c>
      <c r="Z3238" s="9">
        <f t="shared" si="240"/>
        <v>45.3</v>
      </c>
      <c r="AA3238" s="315"/>
      <c r="AB3238" s="9">
        <f t="shared" si="241"/>
        <v>27.04</v>
      </c>
      <c r="AC3238" s="9">
        <v>34.85</v>
      </c>
      <c r="AD3238" s="9"/>
      <c r="AG3238" s="315"/>
      <c r="AH3238" s="317"/>
      <c r="AI3238" s="317"/>
      <c r="AJ3238" s="317"/>
      <c r="AK3238" s="317"/>
      <c r="AL3238" s="315"/>
    </row>
    <row r="3239" spans="1:38">
      <c r="A3239" s="342"/>
      <c r="B3239" s="73"/>
      <c r="C3239" s="9" t="s">
        <v>458</v>
      </c>
      <c r="D3239" s="9"/>
      <c r="E3239" s="9" t="s">
        <v>68</v>
      </c>
      <c r="F3239" s="74">
        <v>1670</v>
      </c>
      <c r="G3239" s="9"/>
      <c r="H3239" s="74">
        <f t="shared" si="239"/>
        <v>5</v>
      </c>
      <c r="I3239" s="9"/>
      <c r="J3239" s="76">
        <v>134.13</v>
      </c>
      <c r="K3239" s="9"/>
      <c r="L3239" s="315"/>
      <c r="M3239" s="9">
        <v>1</v>
      </c>
      <c r="N3239" s="35"/>
      <c r="O3239" s="315"/>
      <c r="P3239" s="75">
        <f t="shared" si="242"/>
        <v>134.13</v>
      </c>
      <c r="Q3239" s="9"/>
      <c r="R3239" s="9"/>
      <c r="S3239" s="9"/>
      <c r="T3239" s="78">
        <f t="shared" si="243"/>
        <v>1670</v>
      </c>
      <c r="U3239" s="9"/>
      <c r="V3239" s="9"/>
      <c r="W3239" s="9"/>
      <c r="X3239" s="315"/>
      <c r="Y3239" s="9">
        <v>134.13</v>
      </c>
      <c r="Z3239" s="9">
        <f t="shared" si="240"/>
        <v>210.45</v>
      </c>
      <c r="AA3239" s="315"/>
      <c r="AB3239" s="9">
        <f t="shared" si="241"/>
        <v>125.64</v>
      </c>
      <c r="AC3239" s="9">
        <v>161.88999999999999</v>
      </c>
      <c r="AD3239" s="9"/>
      <c r="AG3239" s="315"/>
      <c r="AH3239" s="317"/>
      <c r="AI3239" s="317"/>
      <c r="AJ3239" s="317"/>
      <c r="AK3239" s="317"/>
      <c r="AL3239" s="315"/>
    </row>
    <row r="3240" spans="1:38">
      <c r="A3240" s="342"/>
      <c r="B3240" s="73"/>
      <c r="C3240" s="9" t="s">
        <v>458</v>
      </c>
      <c r="D3240" s="9"/>
      <c r="E3240" s="9" t="s">
        <v>282</v>
      </c>
      <c r="F3240" s="74">
        <v>10693494</v>
      </c>
      <c r="G3240" s="9"/>
      <c r="H3240" s="74">
        <f t="shared" si="239"/>
        <v>34553</v>
      </c>
      <c r="I3240" s="9"/>
      <c r="J3240" s="76">
        <v>322550.40999999974</v>
      </c>
      <c r="K3240" s="9"/>
      <c r="L3240" s="315"/>
      <c r="M3240" s="9">
        <v>254</v>
      </c>
      <c r="N3240" s="35"/>
      <c r="O3240" s="315"/>
      <c r="P3240" s="75">
        <f t="shared" si="242"/>
        <v>1269.8835039370069</v>
      </c>
      <c r="Q3240" s="9"/>
      <c r="R3240" s="9"/>
      <c r="S3240" s="9"/>
      <c r="T3240" s="78">
        <f t="shared" si="243"/>
        <v>42100.370078740154</v>
      </c>
      <c r="U3240" s="9"/>
      <c r="V3240" s="9"/>
      <c r="W3240" s="9"/>
      <c r="X3240" s="315"/>
      <c r="Y3240" s="9">
        <v>322550.40999999974</v>
      </c>
      <c r="Z3240" s="9">
        <f t="shared" si="240"/>
        <v>506077.46</v>
      </c>
      <c r="AA3240" s="315"/>
      <c r="AB3240" s="9">
        <f t="shared" si="241"/>
        <v>302130.06</v>
      </c>
      <c r="AC3240" s="9">
        <v>389311.63</v>
      </c>
      <c r="AD3240" s="9"/>
      <c r="AG3240" s="315"/>
      <c r="AH3240" s="317"/>
      <c r="AI3240" s="317"/>
      <c r="AJ3240" s="317"/>
      <c r="AK3240" s="317"/>
      <c r="AL3240" s="315"/>
    </row>
    <row r="3241" spans="1:38">
      <c r="A3241" s="342"/>
      <c r="B3241" s="73"/>
      <c r="C3241" s="9" t="s">
        <v>459</v>
      </c>
      <c r="D3241" s="9"/>
      <c r="E3241" s="9" t="s">
        <v>276</v>
      </c>
      <c r="F3241" s="74">
        <v>7637</v>
      </c>
      <c r="G3241" s="9"/>
      <c r="H3241" s="74">
        <f t="shared" si="239"/>
        <v>25</v>
      </c>
      <c r="I3241" s="9"/>
      <c r="J3241" s="76">
        <v>2874.4100000000003</v>
      </c>
      <c r="K3241" s="9"/>
      <c r="L3241" s="315"/>
      <c r="M3241" s="9">
        <v>30</v>
      </c>
      <c r="N3241" s="35"/>
      <c r="O3241" s="315"/>
      <c r="P3241" s="75">
        <f t="shared" si="242"/>
        <v>95.813666666666677</v>
      </c>
      <c r="Q3241" s="9"/>
      <c r="R3241" s="9"/>
      <c r="S3241" s="9"/>
      <c r="T3241" s="78">
        <f t="shared" si="243"/>
        <v>254.56666666666666</v>
      </c>
      <c r="U3241" s="9"/>
      <c r="V3241" s="9"/>
      <c r="W3241" s="9"/>
      <c r="X3241" s="315"/>
      <c r="Y3241" s="9">
        <v>2874.4100000000003</v>
      </c>
      <c r="Z3241" s="9">
        <f t="shared" si="240"/>
        <v>4509.91</v>
      </c>
      <c r="AA3241" s="315"/>
      <c r="AB3241" s="9">
        <f t="shared" si="241"/>
        <v>2692.43</v>
      </c>
      <c r="AC3241" s="9">
        <v>3469.35</v>
      </c>
      <c r="AD3241" s="9"/>
      <c r="AG3241" s="315"/>
      <c r="AH3241" s="317"/>
      <c r="AI3241" s="317"/>
      <c r="AJ3241" s="317"/>
      <c r="AK3241" s="317"/>
      <c r="AL3241" s="315"/>
    </row>
    <row r="3242" spans="1:38">
      <c r="A3242" s="342"/>
      <c r="B3242" s="73"/>
      <c r="C3242" s="9" t="s">
        <v>460</v>
      </c>
      <c r="D3242" s="9"/>
      <c r="E3242" s="9" t="s">
        <v>461</v>
      </c>
      <c r="F3242" s="74">
        <v>581367</v>
      </c>
      <c r="G3242" s="9"/>
      <c r="H3242" s="74">
        <f t="shared" si="239"/>
        <v>1879</v>
      </c>
      <c r="I3242" s="9"/>
      <c r="J3242" s="76">
        <v>30989.279999999988</v>
      </c>
      <c r="K3242" s="9"/>
      <c r="L3242" s="315"/>
      <c r="M3242" s="9">
        <v>53</v>
      </c>
      <c r="N3242" s="35"/>
      <c r="O3242" s="315"/>
      <c r="P3242" s="75">
        <f t="shared" si="242"/>
        <v>584.70339622641484</v>
      </c>
      <c r="Q3242" s="9"/>
      <c r="R3242" s="9"/>
      <c r="S3242" s="9"/>
      <c r="T3242" s="78">
        <f t="shared" si="243"/>
        <v>10969.188679245282</v>
      </c>
      <c r="U3242" s="9"/>
      <c r="V3242" s="9"/>
      <c r="W3242" s="9"/>
      <c r="X3242" s="315"/>
      <c r="Y3242" s="9">
        <v>30989.279999999988</v>
      </c>
      <c r="Z3242" s="9">
        <f t="shared" si="240"/>
        <v>48621.78</v>
      </c>
      <c r="AA3242" s="315"/>
      <c r="AB3242" s="9">
        <f t="shared" si="241"/>
        <v>29027.38</v>
      </c>
      <c r="AC3242" s="9">
        <v>37403.42</v>
      </c>
      <c r="AD3242" s="9"/>
      <c r="AG3242" s="315"/>
      <c r="AH3242" s="317"/>
      <c r="AI3242" s="317"/>
      <c r="AJ3242" s="317"/>
      <c r="AK3242" s="317"/>
      <c r="AL3242" s="315"/>
    </row>
    <row r="3243" spans="1:38">
      <c r="A3243" s="342"/>
      <c r="B3243" s="73"/>
      <c r="C3243" s="9" t="s">
        <v>460</v>
      </c>
      <c r="D3243" s="9"/>
      <c r="E3243" s="9" t="s">
        <v>124</v>
      </c>
      <c r="F3243" s="74">
        <v>336</v>
      </c>
      <c r="G3243" s="9"/>
      <c r="H3243" s="74">
        <f t="shared" si="239"/>
        <v>1</v>
      </c>
      <c r="I3243" s="9"/>
      <c r="J3243" s="76">
        <v>71.41</v>
      </c>
      <c r="K3243" s="9"/>
      <c r="L3243" s="315"/>
      <c r="M3243" s="9">
        <v>1</v>
      </c>
      <c r="N3243" s="35"/>
      <c r="O3243" s="315"/>
      <c r="P3243" s="75">
        <f t="shared" si="242"/>
        <v>71.41</v>
      </c>
      <c r="Q3243" s="9"/>
      <c r="R3243" s="9"/>
      <c r="S3243" s="9"/>
      <c r="T3243" s="78">
        <f t="shared" si="243"/>
        <v>336</v>
      </c>
      <c r="U3243" s="9"/>
      <c r="V3243" s="9"/>
      <c r="W3243" s="9"/>
      <c r="X3243" s="315"/>
      <c r="Y3243" s="9">
        <v>71.41</v>
      </c>
      <c r="Z3243" s="9">
        <f t="shared" si="240"/>
        <v>112.04</v>
      </c>
      <c r="AA3243" s="315"/>
      <c r="AB3243" s="9">
        <f t="shared" si="241"/>
        <v>66.89</v>
      </c>
      <c r="AC3243" s="9">
        <v>86.19</v>
      </c>
      <c r="AD3243" s="9"/>
      <c r="AG3243" s="315"/>
      <c r="AH3243" s="317"/>
      <c r="AI3243" s="317"/>
      <c r="AJ3243" s="317"/>
      <c r="AK3243" s="317"/>
      <c r="AL3243" s="315"/>
    </row>
    <row r="3244" spans="1:38">
      <c r="A3244" s="342"/>
      <c r="B3244" s="73"/>
      <c r="C3244" s="9" t="s">
        <v>462</v>
      </c>
      <c r="D3244" s="9"/>
      <c r="E3244" s="9" t="s">
        <v>124</v>
      </c>
      <c r="F3244" s="74">
        <v>239738</v>
      </c>
      <c r="G3244" s="9"/>
      <c r="H3244" s="74">
        <f t="shared" si="239"/>
        <v>775</v>
      </c>
      <c r="I3244" s="9"/>
      <c r="J3244" s="76">
        <v>22568.929999999993</v>
      </c>
      <c r="K3244" s="9"/>
      <c r="L3244" s="315"/>
      <c r="M3244" s="9">
        <v>136</v>
      </c>
      <c r="N3244" s="35"/>
      <c r="O3244" s="315"/>
      <c r="P3244" s="75">
        <f t="shared" si="242"/>
        <v>165.94801470588231</v>
      </c>
      <c r="Q3244" s="9"/>
      <c r="R3244" s="9"/>
      <c r="S3244" s="9"/>
      <c r="T3244" s="78">
        <f t="shared" si="243"/>
        <v>1762.7794117647059</v>
      </c>
      <c r="U3244" s="9"/>
      <c r="V3244" s="9"/>
      <c r="W3244" s="9"/>
      <c r="X3244" s="315"/>
      <c r="Y3244" s="9">
        <v>22568.929999999993</v>
      </c>
      <c r="Z3244" s="9">
        <f t="shared" si="240"/>
        <v>35410.36</v>
      </c>
      <c r="AA3244" s="315"/>
      <c r="AB3244" s="9">
        <f t="shared" si="241"/>
        <v>21140.11</v>
      </c>
      <c r="AC3244" s="9">
        <v>27240.23</v>
      </c>
      <c r="AD3244" s="9"/>
      <c r="AG3244" s="315"/>
      <c r="AH3244" s="317"/>
      <c r="AI3244" s="317"/>
      <c r="AJ3244" s="317"/>
      <c r="AK3244" s="317"/>
      <c r="AL3244" s="315"/>
    </row>
    <row r="3245" spans="1:38">
      <c r="A3245" s="342"/>
      <c r="B3245" s="73"/>
      <c r="C3245" s="9" t="s">
        <v>463</v>
      </c>
      <c r="D3245" s="9"/>
      <c r="E3245" s="9" t="s">
        <v>64</v>
      </c>
      <c r="F3245" s="74">
        <v>423</v>
      </c>
      <c r="G3245" s="9"/>
      <c r="H3245" s="74">
        <f t="shared" ref="H3245:H3308" si="244">ROUND($H$3385*F3245/$F$3385,0)</f>
        <v>1</v>
      </c>
      <c r="I3245" s="9"/>
      <c r="J3245" s="76">
        <v>83.54</v>
      </c>
      <c r="K3245" s="9"/>
      <c r="L3245" s="315"/>
      <c r="M3245" s="9">
        <v>1</v>
      </c>
      <c r="N3245" s="35"/>
      <c r="O3245" s="315"/>
      <c r="P3245" s="75">
        <f t="shared" si="242"/>
        <v>83.54</v>
      </c>
      <c r="Q3245" s="9"/>
      <c r="R3245" s="9"/>
      <c r="S3245" s="9"/>
      <c r="T3245" s="78">
        <f t="shared" si="243"/>
        <v>423</v>
      </c>
      <c r="U3245" s="9"/>
      <c r="V3245" s="9"/>
      <c r="W3245" s="9"/>
      <c r="X3245" s="315"/>
      <c r="Y3245" s="9">
        <v>83.54</v>
      </c>
      <c r="Z3245" s="9">
        <f t="shared" ref="Z3245:Z3308" si="245">ROUND($Z$3385*Y3245/$Y$3385,2)</f>
        <v>131.07</v>
      </c>
      <c r="AA3245" s="315"/>
      <c r="AB3245" s="9">
        <f t="shared" ref="AB3245:AB3308" si="246">ROUND($AB$3385*Y3245/$Y$3385,2)</f>
        <v>78.25</v>
      </c>
      <c r="AC3245" s="9">
        <v>100.83</v>
      </c>
      <c r="AD3245" s="9"/>
      <c r="AG3245" s="315"/>
      <c r="AH3245" s="317"/>
      <c r="AI3245" s="317"/>
      <c r="AJ3245" s="317"/>
      <c r="AK3245" s="317"/>
      <c r="AL3245" s="315"/>
    </row>
    <row r="3246" spans="1:38">
      <c r="A3246" s="342"/>
      <c r="B3246" s="73"/>
      <c r="C3246" s="9" t="s">
        <v>463</v>
      </c>
      <c r="D3246" s="9"/>
      <c r="E3246" s="9" t="s">
        <v>185</v>
      </c>
      <c r="F3246" s="74">
        <v>133070</v>
      </c>
      <c r="G3246" s="9"/>
      <c r="H3246" s="74">
        <f t="shared" si="244"/>
        <v>430</v>
      </c>
      <c r="I3246" s="9"/>
      <c r="J3246" s="76">
        <v>15782.919999999998</v>
      </c>
      <c r="K3246" s="9"/>
      <c r="L3246" s="315"/>
      <c r="M3246" s="9">
        <v>123</v>
      </c>
      <c r="N3246" s="35"/>
      <c r="O3246" s="315"/>
      <c r="P3246" s="75">
        <f t="shared" ref="P3246:P3309" si="247">J3246/M3246</f>
        <v>128.31642276422764</v>
      </c>
      <c r="Q3246" s="9"/>
      <c r="R3246" s="9"/>
      <c r="S3246" s="9"/>
      <c r="T3246" s="78">
        <f t="shared" ref="T3246:T3309" si="248">F3246/M3246</f>
        <v>1081.8699186991869</v>
      </c>
      <c r="U3246" s="9"/>
      <c r="V3246" s="9"/>
      <c r="W3246" s="9"/>
      <c r="X3246" s="315"/>
      <c r="Y3246" s="9">
        <v>15782.919999999998</v>
      </c>
      <c r="Z3246" s="9">
        <f t="shared" si="245"/>
        <v>24763.200000000001</v>
      </c>
      <c r="AA3246" s="315"/>
      <c r="AB3246" s="9">
        <f t="shared" si="246"/>
        <v>14783.72</v>
      </c>
      <c r="AC3246" s="9">
        <v>19049.66</v>
      </c>
      <c r="AD3246" s="9"/>
      <c r="AG3246" s="315"/>
      <c r="AH3246" s="317"/>
      <c r="AI3246" s="317"/>
      <c r="AJ3246" s="317"/>
      <c r="AK3246" s="317"/>
      <c r="AL3246" s="315"/>
    </row>
    <row r="3247" spans="1:38">
      <c r="A3247" s="342"/>
      <c r="B3247" s="73"/>
      <c r="C3247" s="9" t="s">
        <v>464</v>
      </c>
      <c r="D3247" s="9"/>
      <c r="E3247" s="9" t="s">
        <v>63</v>
      </c>
      <c r="F3247" s="74">
        <v>212</v>
      </c>
      <c r="G3247" s="9"/>
      <c r="H3247" s="74">
        <f t="shared" si="244"/>
        <v>1</v>
      </c>
      <c r="I3247" s="9"/>
      <c r="J3247" s="76">
        <v>41.5</v>
      </c>
      <c r="K3247" s="9"/>
      <c r="L3247" s="315"/>
      <c r="M3247" s="9">
        <v>1</v>
      </c>
      <c r="N3247" s="35"/>
      <c r="O3247" s="315"/>
      <c r="P3247" s="75">
        <f t="shared" si="247"/>
        <v>41.5</v>
      </c>
      <c r="Q3247" s="9"/>
      <c r="R3247" s="9"/>
      <c r="S3247" s="9"/>
      <c r="T3247" s="78">
        <f t="shared" si="248"/>
        <v>212</v>
      </c>
      <c r="U3247" s="9"/>
      <c r="V3247" s="9"/>
      <c r="W3247" s="9"/>
      <c r="X3247" s="315"/>
      <c r="Y3247" s="9">
        <v>41.5</v>
      </c>
      <c r="Z3247" s="9">
        <f t="shared" si="245"/>
        <v>65.11</v>
      </c>
      <c r="AA3247" s="315"/>
      <c r="AB3247" s="9">
        <f t="shared" si="246"/>
        <v>38.869999999999997</v>
      </c>
      <c r="AC3247" s="9">
        <v>50.09</v>
      </c>
      <c r="AD3247" s="9"/>
      <c r="AG3247" s="315"/>
      <c r="AH3247" s="317"/>
      <c r="AI3247" s="317"/>
      <c r="AJ3247" s="317"/>
      <c r="AK3247" s="317"/>
      <c r="AL3247" s="315"/>
    </row>
    <row r="3248" spans="1:38">
      <c r="A3248" s="342"/>
      <c r="B3248" s="73"/>
      <c r="C3248" s="9" t="s">
        <v>464</v>
      </c>
      <c r="D3248" s="9"/>
      <c r="E3248" s="9" t="s">
        <v>439</v>
      </c>
      <c r="F3248" s="74">
        <v>47</v>
      </c>
      <c r="G3248" s="9"/>
      <c r="H3248" s="74">
        <f t="shared" si="244"/>
        <v>0</v>
      </c>
      <c r="I3248" s="9"/>
      <c r="J3248" s="76">
        <v>20.78</v>
      </c>
      <c r="K3248" s="9"/>
      <c r="L3248" s="315"/>
      <c r="M3248" s="9">
        <v>1</v>
      </c>
      <c r="N3248" s="35"/>
      <c r="O3248" s="315"/>
      <c r="P3248" s="75">
        <f t="shared" si="247"/>
        <v>20.78</v>
      </c>
      <c r="Q3248" s="9"/>
      <c r="R3248" s="9"/>
      <c r="S3248" s="9"/>
      <c r="T3248" s="78">
        <f t="shared" si="248"/>
        <v>47</v>
      </c>
      <c r="U3248" s="9"/>
      <c r="V3248" s="9"/>
      <c r="W3248" s="9"/>
      <c r="X3248" s="315"/>
      <c r="Y3248" s="9">
        <v>20.78</v>
      </c>
      <c r="Z3248" s="9">
        <f t="shared" si="245"/>
        <v>32.6</v>
      </c>
      <c r="AA3248" s="315"/>
      <c r="AB3248" s="9">
        <f t="shared" si="246"/>
        <v>19.46</v>
      </c>
      <c r="AC3248" s="9">
        <v>25.08</v>
      </c>
      <c r="AD3248" s="9"/>
      <c r="AG3248" s="315"/>
      <c r="AH3248" s="317"/>
      <c r="AI3248" s="317"/>
      <c r="AJ3248" s="317"/>
      <c r="AK3248" s="317"/>
      <c r="AL3248" s="315"/>
    </row>
    <row r="3249" spans="1:38">
      <c r="A3249" s="342"/>
      <c r="B3249" s="73"/>
      <c r="C3249" s="9" t="s">
        <v>464</v>
      </c>
      <c r="D3249" s="9"/>
      <c r="E3249" s="9" t="s">
        <v>465</v>
      </c>
      <c r="F3249" s="74">
        <v>213024</v>
      </c>
      <c r="G3249" s="9"/>
      <c r="H3249" s="74">
        <f t="shared" si="244"/>
        <v>688</v>
      </c>
      <c r="I3249" s="9"/>
      <c r="J3249" s="76">
        <v>29025.779999999995</v>
      </c>
      <c r="K3249" s="9"/>
      <c r="L3249" s="315"/>
      <c r="M3249" s="9">
        <v>164</v>
      </c>
      <c r="N3249" s="35"/>
      <c r="O3249" s="315"/>
      <c r="P3249" s="75">
        <f t="shared" si="247"/>
        <v>176.98646341463413</v>
      </c>
      <c r="Q3249" s="9"/>
      <c r="R3249" s="9"/>
      <c r="S3249" s="9"/>
      <c r="T3249" s="78">
        <f t="shared" si="248"/>
        <v>1298.9268292682927</v>
      </c>
      <c r="U3249" s="9"/>
      <c r="V3249" s="9"/>
      <c r="W3249" s="9"/>
      <c r="X3249" s="315"/>
      <c r="Y3249" s="9">
        <v>29025.779999999995</v>
      </c>
      <c r="Z3249" s="9">
        <f t="shared" si="245"/>
        <v>45541.08</v>
      </c>
      <c r="AA3249" s="315"/>
      <c r="AB3249" s="9">
        <f t="shared" si="246"/>
        <v>27188.19</v>
      </c>
      <c r="AC3249" s="9">
        <v>35033.51</v>
      </c>
      <c r="AD3249" s="9"/>
      <c r="AG3249" s="315"/>
      <c r="AH3249" s="317"/>
      <c r="AI3249" s="317"/>
      <c r="AJ3249" s="317"/>
      <c r="AK3249" s="317"/>
      <c r="AL3249" s="315"/>
    </row>
    <row r="3250" spans="1:38">
      <c r="A3250" s="342"/>
      <c r="B3250" s="73"/>
      <c r="C3250" s="9" t="s">
        <v>464</v>
      </c>
      <c r="D3250" s="9"/>
      <c r="E3250" s="9" t="s">
        <v>154</v>
      </c>
      <c r="F3250" s="74">
        <v>1712</v>
      </c>
      <c r="G3250" s="9"/>
      <c r="H3250" s="74">
        <f t="shared" si="244"/>
        <v>6</v>
      </c>
      <c r="I3250" s="9"/>
      <c r="J3250" s="76">
        <v>117.66</v>
      </c>
      <c r="K3250" s="9"/>
      <c r="L3250" s="315"/>
      <c r="M3250" s="9">
        <v>1</v>
      </c>
      <c r="N3250" s="35"/>
      <c r="O3250" s="315"/>
      <c r="P3250" s="75">
        <f t="shared" si="247"/>
        <v>117.66</v>
      </c>
      <c r="Q3250" s="9"/>
      <c r="R3250" s="9"/>
      <c r="S3250" s="9"/>
      <c r="T3250" s="78">
        <f t="shared" si="248"/>
        <v>1712</v>
      </c>
      <c r="U3250" s="9"/>
      <c r="V3250" s="9"/>
      <c r="W3250" s="9"/>
      <c r="X3250" s="315"/>
      <c r="Y3250" s="9">
        <v>117.66</v>
      </c>
      <c r="Z3250" s="9">
        <f t="shared" si="245"/>
        <v>184.61</v>
      </c>
      <c r="AA3250" s="315"/>
      <c r="AB3250" s="9">
        <f t="shared" si="246"/>
        <v>110.21</v>
      </c>
      <c r="AC3250" s="9">
        <v>142.01</v>
      </c>
      <c r="AD3250" s="9"/>
      <c r="AG3250" s="315"/>
      <c r="AH3250" s="317"/>
      <c r="AI3250" s="317"/>
      <c r="AJ3250" s="317"/>
      <c r="AK3250" s="317"/>
      <c r="AL3250" s="315"/>
    </row>
    <row r="3251" spans="1:38">
      <c r="A3251" s="342"/>
      <c r="B3251" s="73"/>
      <c r="C3251" s="9" t="s">
        <v>464</v>
      </c>
      <c r="D3251" s="9"/>
      <c r="E3251" s="9" t="s">
        <v>135</v>
      </c>
      <c r="F3251" s="74">
        <v>124</v>
      </c>
      <c r="G3251" s="9"/>
      <c r="H3251" s="74">
        <f t="shared" si="244"/>
        <v>0</v>
      </c>
      <c r="I3251" s="9"/>
      <c r="J3251" s="76">
        <v>25.91</v>
      </c>
      <c r="K3251" s="9"/>
      <c r="L3251" s="315"/>
      <c r="M3251" s="9">
        <v>1</v>
      </c>
      <c r="N3251" s="35"/>
      <c r="O3251" s="315"/>
      <c r="P3251" s="75">
        <f t="shared" si="247"/>
        <v>25.91</v>
      </c>
      <c r="Q3251" s="9"/>
      <c r="R3251" s="9"/>
      <c r="S3251" s="9"/>
      <c r="T3251" s="78">
        <f t="shared" si="248"/>
        <v>124</v>
      </c>
      <c r="U3251" s="9"/>
      <c r="V3251" s="9"/>
      <c r="W3251" s="9"/>
      <c r="X3251" s="315"/>
      <c r="Y3251" s="9">
        <v>25.91</v>
      </c>
      <c r="Z3251" s="9">
        <f t="shared" si="245"/>
        <v>40.65</v>
      </c>
      <c r="AA3251" s="315"/>
      <c r="AB3251" s="9">
        <f t="shared" si="246"/>
        <v>24.27</v>
      </c>
      <c r="AC3251" s="9">
        <v>31.27</v>
      </c>
      <c r="AD3251" s="9"/>
      <c r="AG3251" s="315"/>
      <c r="AH3251" s="317"/>
      <c r="AI3251" s="317"/>
      <c r="AJ3251" s="317"/>
      <c r="AK3251" s="317"/>
      <c r="AL3251" s="315"/>
    </row>
    <row r="3252" spans="1:38">
      <c r="A3252" s="342"/>
      <c r="B3252" s="73"/>
      <c r="C3252" s="9" t="s">
        <v>466</v>
      </c>
      <c r="D3252" s="9"/>
      <c r="E3252" s="9" t="s">
        <v>135</v>
      </c>
      <c r="F3252" s="74">
        <v>37807</v>
      </c>
      <c r="G3252" s="9"/>
      <c r="H3252" s="74">
        <f t="shared" si="244"/>
        <v>122</v>
      </c>
      <c r="I3252" s="9"/>
      <c r="J3252" s="76">
        <v>4907.53</v>
      </c>
      <c r="K3252" s="9"/>
      <c r="L3252" s="315"/>
      <c r="M3252" s="9">
        <v>7</v>
      </c>
      <c r="N3252" s="35"/>
      <c r="O3252" s="315"/>
      <c r="P3252" s="75">
        <f t="shared" si="247"/>
        <v>701.0757142857143</v>
      </c>
      <c r="Q3252" s="9"/>
      <c r="R3252" s="9"/>
      <c r="S3252" s="9"/>
      <c r="T3252" s="78">
        <f t="shared" si="248"/>
        <v>5401</v>
      </c>
      <c r="U3252" s="9"/>
      <c r="V3252" s="9"/>
      <c r="W3252" s="9"/>
      <c r="X3252" s="315"/>
      <c r="Y3252" s="9">
        <v>4907.53</v>
      </c>
      <c r="Z3252" s="9">
        <f t="shared" si="245"/>
        <v>7699.85</v>
      </c>
      <c r="AA3252" s="315"/>
      <c r="AB3252" s="9">
        <f t="shared" si="246"/>
        <v>4596.84</v>
      </c>
      <c r="AC3252" s="9">
        <v>5923.29</v>
      </c>
      <c r="AD3252" s="9"/>
      <c r="AG3252" s="315"/>
      <c r="AH3252" s="317"/>
      <c r="AI3252" s="317"/>
      <c r="AJ3252" s="317"/>
      <c r="AK3252" s="317"/>
      <c r="AL3252" s="315"/>
    </row>
    <row r="3253" spans="1:38">
      <c r="A3253" s="342"/>
      <c r="B3253" s="73"/>
      <c r="C3253" s="9" t="s">
        <v>467</v>
      </c>
      <c r="D3253" s="9"/>
      <c r="E3253" s="9" t="s">
        <v>88</v>
      </c>
      <c r="F3253" s="74">
        <v>49</v>
      </c>
      <c r="G3253" s="9"/>
      <c r="H3253" s="74">
        <f t="shared" si="244"/>
        <v>0</v>
      </c>
      <c r="I3253" s="9"/>
      <c r="J3253" s="76">
        <v>33.14</v>
      </c>
      <c r="K3253" s="9"/>
      <c r="L3253" s="315"/>
      <c r="M3253" s="9">
        <v>3</v>
      </c>
      <c r="N3253" s="35"/>
      <c r="O3253" s="315"/>
      <c r="P3253" s="75">
        <f t="shared" si="247"/>
        <v>11.046666666666667</v>
      </c>
      <c r="Q3253" s="9"/>
      <c r="R3253" s="9"/>
      <c r="S3253" s="9"/>
      <c r="T3253" s="78">
        <f t="shared" si="248"/>
        <v>16.333333333333332</v>
      </c>
      <c r="U3253" s="9"/>
      <c r="V3253" s="9"/>
      <c r="W3253" s="9"/>
      <c r="X3253" s="315"/>
      <c r="Y3253" s="9">
        <v>33.14</v>
      </c>
      <c r="Z3253" s="9">
        <f t="shared" si="245"/>
        <v>52</v>
      </c>
      <c r="AA3253" s="315"/>
      <c r="AB3253" s="9">
        <f t="shared" si="246"/>
        <v>31.04</v>
      </c>
      <c r="AC3253" s="9">
        <v>40</v>
      </c>
      <c r="AD3253" s="9"/>
      <c r="AG3253" s="315"/>
      <c r="AH3253" s="317"/>
      <c r="AI3253" s="317"/>
      <c r="AJ3253" s="317"/>
      <c r="AK3253" s="317"/>
      <c r="AL3253" s="315"/>
    </row>
    <row r="3254" spans="1:38">
      <c r="A3254" s="342"/>
      <c r="B3254" s="73"/>
      <c r="C3254" s="9" t="s">
        <v>468</v>
      </c>
      <c r="D3254" s="9"/>
      <c r="E3254" s="9" t="s">
        <v>433</v>
      </c>
      <c r="F3254" s="74">
        <v>30112</v>
      </c>
      <c r="G3254" s="9"/>
      <c r="H3254" s="74">
        <f t="shared" si="244"/>
        <v>97</v>
      </c>
      <c r="I3254" s="9"/>
      <c r="J3254" s="76">
        <v>3820.5800000000008</v>
      </c>
      <c r="K3254" s="9"/>
      <c r="L3254" s="315"/>
      <c r="M3254" s="9">
        <v>28</v>
      </c>
      <c r="N3254" s="35"/>
      <c r="O3254" s="315"/>
      <c r="P3254" s="75">
        <f t="shared" si="247"/>
        <v>136.44928571428574</v>
      </c>
      <c r="Q3254" s="9"/>
      <c r="R3254" s="9"/>
      <c r="S3254" s="9"/>
      <c r="T3254" s="78">
        <f t="shared" si="248"/>
        <v>1075.4285714285713</v>
      </c>
      <c r="U3254" s="9"/>
      <c r="V3254" s="9"/>
      <c r="W3254" s="9"/>
      <c r="X3254" s="315"/>
      <c r="Y3254" s="9">
        <v>3820.5800000000008</v>
      </c>
      <c r="Z3254" s="9">
        <f t="shared" si="245"/>
        <v>5994.44</v>
      </c>
      <c r="AA3254" s="315"/>
      <c r="AB3254" s="9">
        <f t="shared" si="246"/>
        <v>3578.7</v>
      </c>
      <c r="AC3254" s="9">
        <v>4611.3599999999997</v>
      </c>
      <c r="AD3254" s="9"/>
      <c r="AG3254" s="315"/>
      <c r="AH3254" s="317"/>
      <c r="AI3254" s="317"/>
      <c r="AJ3254" s="317"/>
      <c r="AK3254" s="317"/>
      <c r="AL3254" s="315"/>
    </row>
    <row r="3255" spans="1:38">
      <c r="A3255" s="342"/>
      <c r="B3255" s="73"/>
      <c r="C3255" s="9" t="s">
        <v>469</v>
      </c>
      <c r="D3255" s="9"/>
      <c r="E3255" s="9" t="s">
        <v>146</v>
      </c>
      <c r="F3255" s="74">
        <v>88751</v>
      </c>
      <c r="G3255" s="9"/>
      <c r="H3255" s="74">
        <f t="shared" si="244"/>
        <v>287</v>
      </c>
      <c r="I3255" s="9"/>
      <c r="J3255" s="76">
        <v>16785.03</v>
      </c>
      <c r="K3255" s="9"/>
      <c r="L3255" s="315"/>
      <c r="M3255" s="9">
        <v>97</v>
      </c>
      <c r="N3255" s="35"/>
      <c r="O3255" s="315"/>
      <c r="P3255" s="75">
        <f t="shared" si="247"/>
        <v>173.04154639175258</v>
      </c>
      <c r="Q3255" s="9"/>
      <c r="R3255" s="9"/>
      <c r="S3255" s="9"/>
      <c r="T3255" s="78">
        <f t="shared" si="248"/>
        <v>914.95876288659792</v>
      </c>
      <c r="U3255" s="9"/>
      <c r="V3255" s="9"/>
      <c r="W3255" s="9"/>
      <c r="X3255" s="315"/>
      <c r="Y3255" s="9">
        <v>16785.03</v>
      </c>
      <c r="Z3255" s="9">
        <f t="shared" si="245"/>
        <v>26335.5</v>
      </c>
      <c r="AA3255" s="315"/>
      <c r="AB3255" s="9">
        <f t="shared" si="246"/>
        <v>15722.39</v>
      </c>
      <c r="AC3255" s="9">
        <v>20259.18</v>
      </c>
      <c r="AD3255" s="9"/>
      <c r="AG3255" s="315"/>
      <c r="AH3255" s="317"/>
      <c r="AI3255" s="317"/>
      <c r="AJ3255" s="317"/>
      <c r="AK3255" s="317"/>
      <c r="AL3255" s="315"/>
    </row>
    <row r="3256" spans="1:38">
      <c r="A3256" s="342"/>
      <c r="B3256" s="73"/>
      <c r="C3256" s="9" t="s">
        <v>469</v>
      </c>
      <c r="D3256" s="9"/>
      <c r="E3256" s="9" t="s">
        <v>147</v>
      </c>
      <c r="F3256" s="74">
        <v>255</v>
      </c>
      <c r="G3256" s="9"/>
      <c r="H3256" s="74">
        <f t="shared" si="244"/>
        <v>1</v>
      </c>
      <c r="I3256" s="9"/>
      <c r="J3256" s="76">
        <v>46.22</v>
      </c>
      <c r="K3256" s="9"/>
      <c r="L3256" s="315"/>
      <c r="M3256" s="9">
        <v>1</v>
      </c>
      <c r="N3256" s="35"/>
      <c r="O3256" s="315"/>
      <c r="P3256" s="75">
        <f t="shared" si="247"/>
        <v>46.22</v>
      </c>
      <c r="Q3256" s="9"/>
      <c r="R3256" s="9"/>
      <c r="S3256" s="9"/>
      <c r="T3256" s="78">
        <f t="shared" si="248"/>
        <v>255</v>
      </c>
      <c r="U3256" s="9"/>
      <c r="V3256" s="9"/>
      <c r="W3256" s="9"/>
      <c r="X3256" s="315"/>
      <c r="Y3256" s="9">
        <v>46.22</v>
      </c>
      <c r="Z3256" s="9">
        <f t="shared" si="245"/>
        <v>72.52</v>
      </c>
      <c r="AA3256" s="315"/>
      <c r="AB3256" s="9">
        <f t="shared" si="246"/>
        <v>43.29</v>
      </c>
      <c r="AC3256" s="9">
        <v>55.79</v>
      </c>
      <c r="AD3256" s="9"/>
      <c r="AG3256" s="315"/>
      <c r="AH3256" s="317"/>
      <c r="AI3256" s="317"/>
      <c r="AJ3256" s="317"/>
      <c r="AK3256" s="317"/>
      <c r="AL3256" s="315"/>
    </row>
    <row r="3257" spans="1:38">
      <c r="A3257" s="342"/>
      <c r="B3257" s="73"/>
      <c r="C3257" s="9" t="s">
        <v>470</v>
      </c>
      <c r="D3257" s="9"/>
      <c r="E3257" s="9" t="s">
        <v>471</v>
      </c>
      <c r="F3257" s="74">
        <v>218409</v>
      </c>
      <c r="G3257" s="9"/>
      <c r="H3257" s="74">
        <f t="shared" si="244"/>
        <v>706</v>
      </c>
      <c r="I3257" s="9"/>
      <c r="J3257" s="76">
        <v>22264.260000000002</v>
      </c>
      <c r="K3257" s="9"/>
      <c r="L3257" s="315"/>
      <c r="M3257" s="9">
        <v>45</v>
      </c>
      <c r="N3257" s="35"/>
      <c r="O3257" s="315"/>
      <c r="P3257" s="75">
        <f t="shared" si="247"/>
        <v>494.76133333333337</v>
      </c>
      <c r="Q3257" s="9"/>
      <c r="R3257" s="9"/>
      <c r="S3257" s="9"/>
      <c r="T3257" s="78">
        <f t="shared" si="248"/>
        <v>4853.5333333333338</v>
      </c>
      <c r="U3257" s="9"/>
      <c r="V3257" s="9"/>
      <c r="W3257" s="9"/>
      <c r="X3257" s="315"/>
      <c r="Y3257" s="9">
        <v>22264.260000000002</v>
      </c>
      <c r="Z3257" s="9">
        <f t="shared" si="245"/>
        <v>34932.339999999997</v>
      </c>
      <c r="AA3257" s="315"/>
      <c r="AB3257" s="9">
        <f t="shared" si="246"/>
        <v>20854.73</v>
      </c>
      <c r="AC3257" s="9">
        <v>26872.5</v>
      </c>
      <c r="AD3257" s="9"/>
      <c r="AG3257" s="315"/>
      <c r="AH3257" s="317"/>
      <c r="AI3257" s="317"/>
      <c r="AJ3257" s="317"/>
      <c r="AK3257" s="317"/>
      <c r="AL3257" s="315"/>
    </row>
    <row r="3258" spans="1:38">
      <c r="A3258" s="342"/>
      <c r="B3258" s="73"/>
      <c r="C3258" s="9" t="s">
        <v>472</v>
      </c>
      <c r="D3258" s="9"/>
      <c r="E3258" s="9" t="s">
        <v>235</v>
      </c>
      <c r="F3258" s="74">
        <v>2278440</v>
      </c>
      <c r="G3258" s="9"/>
      <c r="H3258" s="74">
        <f t="shared" si="244"/>
        <v>7362</v>
      </c>
      <c r="I3258" s="9"/>
      <c r="J3258" s="76">
        <v>214429.37999999957</v>
      </c>
      <c r="K3258" s="9"/>
      <c r="L3258" s="315"/>
      <c r="M3258" s="9">
        <v>494</v>
      </c>
      <c r="N3258" s="35"/>
      <c r="O3258" s="315"/>
      <c r="P3258" s="75">
        <f t="shared" si="247"/>
        <v>434.06757085020155</v>
      </c>
      <c r="Q3258" s="9"/>
      <c r="R3258" s="9"/>
      <c r="S3258" s="9"/>
      <c r="T3258" s="78">
        <f t="shared" si="248"/>
        <v>4612.2267206477736</v>
      </c>
      <c r="U3258" s="9"/>
      <c r="V3258" s="9"/>
      <c r="W3258" s="9"/>
      <c r="X3258" s="315"/>
      <c r="Y3258" s="9">
        <v>214429.37999999957</v>
      </c>
      <c r="Z3258" s="9">
        <f t="shared" si="245"/>
        <v>336436.95</v>
      </c>
      <c r="AA3258" s="315"/>
      <c r="AB3258" s="9">
        <f t="shared" si="246"/>
        <v>200854.06</v>
      </c>
      <c r="AC3258" s="9">
        <v>258811.8</v>
      </c>
      <c r="AD3258" s="9"/>
      <c r="AG3258" s="315"/>
      <c r="AH3258" s="317"/>
      <c r="AI3258" s="317"/>
      <c r="AJ3258" s="317"/>
      <c r="AK3258" s="317"/>
      <c r="AL3258" s="315"/>
    </row>
    <row r="3259" spans="1:38">
      <c r="A3259" s="342"/>
      <c r="B3259" s="73"/>
      <c r="C3259" s="9" t="s">
        <v>472</v>
      </c>
      <c r="D3259" s="9"/>
      <c r="E3259" s="9" t="s">
        <v>514</v>
      </c>
      <c r="F3259" s="74">
        <v>3906</v>
      </c>
      <c r="G3259" s="9"/>
      <c r="H3259" s="74">
        <f t="shared" si="244"/>
        <v>13</v>
      </c>
      <c r="I3259" s="9"/>
      <c r="J3259" s="76">
        <v>382.18</v>
      </c>
      <c r="K3259" s="9"/>
      <c r="L3259" s="315"/>
      <c r="M3259" s="9">
        <v>2</v>
      </c>
      <c r="N3259" s="35"/>
      <c r="O3259" s="315"/>
      <c r="P3259" s="75">
        <f t="shared" si="247"/>
        <v>191.09</v>
      </c>
      <c r="Q3259" s="9"/>
      <c r="R3259" s="9"/>
      <c r="S3259" s="9"/>
      <c r="T3259" s="78">
        <f t="shared" si="248"/>
        <v>1953</v>
      </c>
      <c r="U3259" s="9"/>
      <c r="V3259" s="9"/>
      <c r="W3259" s="9"/>
      <c r="X3259" s="315"/>
      <c r="Y3259" s="9">
        <v>382.18</v>
      </c>
      <c r="Z3259" s="9">
        <f t="shared" si="245"/>
        <v>599.64</v>
      </c>
      <c r="AA3259" s="315"/>
      <c r="AB3259" s="9">
        <f t="shared" si="246"/>
        <v>357.98</v>
      </c>
      <c r="AC3259" s="9">
        <v>461.28</v>
      </c>
      <c r="AD3259" s="9"/>
      <c r="AG3259" s="315"/>
      <c r="AH3259" s="317"/>
      <c r="AI3259" s="317"/>
      <c r="AJ3259" s="317"/>
      <c r="AK3259" s="317"/>
      <c r="AL3259" s="315"/>
    </row>
    <row r="3260" spans="1:38">
      <c r="A3260" s="342"/>
      <c r="B3260" s="73"/>
      <c r="C3260" s="9" t="s">
        <v>473</v>
      </c>
      <c r="D3260" s="9"/>
      <c r="E3260" s="9" t="s">
        <v>474</v>
      </c>
      <c r="F3260" s="74">
        <v>5635</v>
      </c>
      <c r="G3260" s="9"/>
      <c r="H3260" s="74">
        <f t="shared" si="244"/>
        <v>18</v>
      </c>
      <c r="I3260" s="9"/>
      <c r="J3260" s="76">
        <v>687.51</v>
      </c>
      <c r="K3260" s="9"/>
      <c r="L3260" s="315"/>
      <c r="M3260" s="9">
        <v>7</v>
      </c>
      <c r="N3260" s="35"/>
      <c r="O3260" s="315"/>
      <c r="P3260" s="75">
        <f t="shared" si="247"/>
        <v>98.215714285714284</v>
      </c>
      <c r="Q3260" s="9"/>
      <c r="R3260" s="9"/>
      <c r="S3260" s="9"/>
      <c r="T3260" s="78">
        <f t="shared" si="248"/>
        <v>805</v>
      </c>
      <c r="U3260" s="9"/>
      <c r="V3260" s="9"/>
      <c r="W3260" s="9"/>
      <c r="X3260" s="315"/>
      <c r="Y3260" s="9">
        <v>687.51</v>
      </c>
      <c r="Z3260" s="9">
        <f t="shared" si="245"/>
        <v>1078.69</v>
      </c>
      <c r="AA3260" s="315"/>
      <c r="AB3260" s="9">
        <f t="shared" si="246"/>
        <v>643.98</v>
      </c>
      <c r="AC3260" s="9">
        <v>829.81</v>
      </c>
      <c r="AD3260" s="9"/>
      <c r="AG3260" s="315"/>
      <c r="AH3260" s="317"/>
      <c r="AI3260" s="317"/>
      <c r="AJ3260" s="317"/>
      <c r="AK3260" s="317"/>
      <c r="AL3260" s="315"/>
    </row>
    <row r="3261" spans="1:38">
      <c r="A3261" s="342"/>
      <c r="B3261" s="73"/>
      <c r="C3261" s="9" t="s">
        <v>475</v>
      </c>
      <c r="D3261" s="9"/>
      <c r="E3261" s="9" t="s">
        <v>70</v>
      </c>
      <c r="F3261" s="74">
        <v>251401</v>
      </c>
      <c r="G3261" s="9"/>
      <c r="H3261" s="74">
        <f t="shared" si="244"/>
        <v>812</v>
      </c>
      <c r="I3261" s="9"/>
      <c r="J3261" s="76">
        <v>13140.250000000002</v>
      </c>
      <c r="K3261" s="9"/>
      <c r="L3261" s="315"/>
      <c r="M3261" s="9">
        <v>26</v>
      </c>
      <c r="N3261" s="35"/>
      <c r="O3261" s="315"/>
      <c r="P3261" s="75">
        <f t="shared" si="247"/>
        <v>505.39423076923083</v>
      </c>
      <c r="Q3261" s="9"/>
      <c r="R3261" s="9"/>
      <c r="S3261" s="9"/>
      <c r="T3261" s="78">
        <f t="shared" si="248"/>
        <v>9669.2692307692305</v>
      </c>
      <c r="U3261" s="9"/>
      <c r="V3261" s="9"/>
      <c r="W3261" s="9"/>
      <c r="X3261" s="315"/>
      <c r="Y3261" s="9">
        <v>13140.250000000002</v>
      </c>
      <c r="Z3261" s="9">
        <f t="shared" si="245"/>
        <v>20616.88</v>
      </c>
      <c r="AA3261" s="315"/>
      <c r="AB3261" s="9">
        <f t="shared" si="246"/>
        <v>12308.35</v>
      </c>
      <c r="AC3261" s="9">
        <v>15860.01</v>
      </c>
      <c r="AD3261" s="9"/>
      <c r="AG3261" s="315"/>
      <c r="AH3261" s="317"/>
      <c r="AI3261" s="317"/>
      <c r="AJ3261" s="317"/>
      <c r="AK3261" s="317"/>
      <c r="AL3261" s="315"/>
    </row>
    <row r="3262" spans="1:38">
      <c r="A3262" s="342"/>
      <c r="B3262" s="73"/>
      <c r="C3262" s="9" t="s">
        <v>476</v>
      </c>
      <c r="D3262" s="9"/>
      <c r="E3262" s="9" t="s">
        <v>135</v>
      </c>
      <c r="F3262" s="74">
        <v>18</v>
      </c>
      <c r="G3262" s="9"/>
      <c r="H3262" s="74">
        <f t="shared" si="244"/>
        <v>0</v>
      </c>
      <c r="I3262" s="9"/>
      <c r="J3262" s="76">
        <v>12.31</v>
      </c>
      <c r="K3262" s="9"/>
      <c r="L3262" s="315"/>
      <c r="M3262" s="9">
        <v>1</v>
      </c>
      <c r="N3262" s="35"/>
      <c r="O3262" s="315"/>
      <c r="P3262" s="75">
        <f t="shared" si="247"/>
        <v>12.31</v>
      </c>
      <c r="Q3262" s="9"/>
      <c r="R3262" s="9"/>
      <c r="S3262" s="9"/>
      <c r="T3262" s="78">
        <f t="shared" si="248"/>
        <v>18</v>
      </c>
      <c r="U3262" s="9"/>
      <c r="V3262" s="9"/>
      <c r="W3262" s="9"/>
      <c r="X3262" s="315"/>
      <c r="Y3262" s="9">
        <v>12.31</v>
      </c>
      <c r="Z3262" s="9">
        <f t="shared" si="245"/>
        <v>19.309999999999999</v>
      </c>
      <c r="AA3262" s="315"/>
      <c r="AB3262" s="9">
        <f t="shared" si="246"/>
        <v>11.53</v>
      </c>
      <c r="AC3262" s="9">
        <v>14.86</v>
      </c>
      <c r="AD3262" s="9"/>
      <c r="AG3262" s="315"/>
      <c r="AH3262" s="317"/>
      <c r="AI3262" s="317"/>
      <c r="AJ3262" s="317"/>
      <c r="AK3262" s="317"/>
      <c r="AL3262" s="315"/>
    </row>
    <row r="3263" spans="1:38">
      <c r="A3263" s="342"/>
      <c r="B3263" s="73"/>
      <c r="C3263" s="9" t="s">
        <v>476</v>
      </c>
      <c r="D3263" s="9"/>
      <c r="E3263" s="9" t="s">
        <v>208</v>
      </c>
      <c r="F3263" s="74">
        <v>1514775</v>
      </c>
      <c r="G3263" s="9"/>
      <c r="H3263" s="74">
        <f t="shared" si="244"/>
        <v>4895</v>
      </c>
      <c r="I3263" s="9"/>
      <c r="J3263" s="76">
        <v>99708.919999999896</v>
      </c>
      <c r="K3263" s="9"/>
      <c r="L3263" s="315"/>
      <c r="M3263" s="9">
        <v>197</v>
      </c>
      <c r="N3263" s="35"/>
      <c r="O3263" s="315"/>
      <c r="P3263" s="75">
        <f t="shared" si="247"/>
        <v>506.13664974619235</v>
      </c>
      <c r="Q3263" s="9"/>
      <c r="R3263" s="9"/>
      <c r="S3263" s="9"/>
      <c r="T3263" s="78">
        <f t="shared" si="248"/>
        <v>7689.2131979695432</v>
      </c>
      <c r="U3263" s="9"/>
      <c r="V3263" s="9"/>
      <c r="W3263" s="9"/>
      <c r="X3263" s="315"/>
      <c r="Y3263" s="9">
        <v>99708.919999999896</v>
      </c>
      <c r="Z3263" s="9">
        <f t="shared" si="245"/>
        <v>156442.01999999999</v>
      </c>
      <c r="AA3263" s="315"/>
      <c r="AB3263" s="9">
        <f t="shared" si="246"/>
        <v>93396.45</v>
      </c>
      <c r="AC3263" s="9">
        <v>120346.59</v>
      </c>
      <c r="AD3263" s="9"/>
      <c r="AG3263" s="315"/>
      <c r="AH3263" s="317"/>
      <c r="AI3263" s="317"/>
      <c r="AJ3263" s="317"/>
      <c r="AK3263" s="317"/>
      <c r="AL3263" s="315"/>
    </row>
    <row r="3264" spans="1:38">
      <c r="A3264" s="342"/>
      <c r="B3264" s="73"/>
      <c r="C3264" s="9" t="s">
        <v>477</v>
      </c>
      <c r="D3264" s="9"/>
      <c r="E3264" s="9" t="s">
        <v>154</v>
      </c>
      <c r="F3264" s="74">
        <v>4332821</v>
      </c>
      <c r="G3264" s="9"/>
      <c r="H3264" s="74">
        <f t="shared" si="244"/>
        <v>14000</v>
      </c>
      <c r="I3264" s="9"/>
      <c r="J3264" s="76">
        <v>246860.16000000029</v>
      </c>
      <c r="K3264" s="9"/>
      <c r="L3264" s="315"/>
      <c r="M3264" s="9">
        <v>652</v>
      </c>
      <c r="N3264" s="35"/>
      <c r="O3264" s="315"/>
      <c r="P3264" s="75">
        <f t="shared" si="247"/>
        <v>378.61987730061395</v>
      </c>
      <c r="Q3264" s="9"/>
      <c r="R3264" s="9"/>
      <c r="S3264" s="9"/>
      <c r="T3264" s="78">
        <f t="shared" si="248"/>
        <v>6645.4309815950919</v>
      </c>
      <c r="U3264" s="9"/>
      <c r="V3264" s="9"/>
      <c r="W3264" s="9"/>
      <c r="X3264" s="315"/>
      <c r="Y3264" s="9">
        <v>246860.16000000029</v>
      </c>
      <c r="Z3264" s="9">
        <f t="shared" si="245"/>
        <v>387320.43</v>
      </c>
      <c r="AA3264" s="315"/>
      <c r="AB3264" s="9">
        <f t="shared" si="246"/>
        <v>231231.68</v>
      </c>
      <c r="AC3264" s="9">
        <v>297955.07</v>
      </c>
      <c r="AD3264" s="9"/>
      <c r="AG3264" s="315"/>
      <c r="AH3264" s="317"/>
      <c r="AI3264" s="317"/>
      <c r="AJ3264" s="317"/>
      <c r="AK3264" s="317"/>
      <c r="AL3264" s="315"/>
    </row>
    <row r="3265" spans="1:38">
      <c r="A3265" s="342"/>
      <c r="B3265" s="73"/>
      <c r="C3265" s="9" t="s">
        <v>478</v>
      </c>
      <c r="D3265" s="9"/>
      <c r="E3265" s="9" t="s">
        <v>88</v>
      </c>
      <c r="F3265" s="74">
        <v>275</v>
      </c>
      <c r="G3265" s="9"/>
      <c r="H3265" s="74">
        <f t="shared" si="244"/>
        <v>1</v>
      </c>
      <c r="I3265" s="9"/>
      <c r="J3265" s="76">
        <v>86.669999999999987</v>
      </c>
      <c r="K3265" s="9"/>
      <c r="L3265" s="315"/>
      <c r="M3265" s="9">
        <v>4</v>
      </c>
      <c r="N3265" s="35"/>
      <c r="O3265" s="315"/>
      <c r="P3265" s="75">
        <f t="shared" si="247"/>
        <v>21.667499999999997</v>
      </c>
      <c r="Q3265" s="9"/>
      <c r="R3265" s="9"/>
      <c r="S3265" s="9"/>
      <c r="T3265" s="78">
        <f t="shared" si="248"/>
        <v>68.75</v>
      </c>
      <c r="U3265" s="9"/>
      <c r="V3265" s="9"/>
      <c r="W3265" s="9"/>
      <c r="X3265" s="315"/>
      <c r="Y3265" s="9">
        <v>86.669999999999987</v>
      </c>
      <c r="Z3265" s="9">
        <f t="shared" si="245"/>
        <v>135.97999999999999</v>
      </c>
      <c r="AA3265" s="315"/>
      <c r="AB3265" s="9">
        <f t="shared" si="246"/>
        <v>81.180000000000007</v>
      </c>
      <c r="AC3265" s="9">
        <v>104.61</v>
      </c>
      <c r="AD3265" s="9"/>
      <c r="AG3265" s="315"/>
      <c r="AH3265" s="317"/>
      <c r="AI3265" s="317"/>
      <c r="AJ3265" s="317"/>
      <c r="AK3265" s="317"/>
      <c r="AL3265" s="315"/>
    </row>
    <row r="3266" spans="1:38">
      <c r="A3266" s="342"/>
      <c r="B3266" s="73"/>
      <c r="C3266" s="9" t="s">
        <v>479</v>
      </c>
      <c r="D3266" s="9"/>
      <c r="E3266" s="9" t="s">
        <v>68</v>
      </c>
      <c r="F3266" s="74">
        <v>26946</v>
      </c>
      <c r="G3266" s="9"/>
      <c r="H3266" s="74">
        <f t="shared" si="244"/>
        <v>87</v>
      </c>
      <c r="I3266" s="9"/>
      <c r="J3266" s="76">
        <v>1899.5100000000004</v>
      </c>
      <c r="K3266" s="9"/>
      <c r="L3266" s="315"/>
      <c r="M3266" s="9">
        <v>12</v>
      </c>
      <c r="N3266" s="35"/>
      <c r="O3266" s="315"/>
      <c r="P3266" s="75">
        <f t="shared" si="247"/>
        <v>158.29250000000005</v>
      </c>
      <c r="Q3266" s="9"/>
      <c r="R3266" s="9"/>
      <c r="S3266" s="9"/>
      <c r="T3266" s="78">
        <f t="shared" si="248"/>
        <v>2245.5</v>
      </c>
      <c r="U3266" s="9"/>
      <c r="V3266" s="9"/>
      <c r="W3266" s="9"/>
      <c r="X3266" s="315"/>
      <c r="Y3266" s="9">
        <v>1899.5100000000004</v>
      </c>
      <c r="Z3266" s="9">
        <f t="shared" si="245"/>
        <v>2980.31</v>
      </c>
      <c r="AA3266" s="315"/>
      <c r="AB3266" s="9">
        <f t="shared" si="246"/>
        <v>1779.25</v>
      </c>
      <c r="AC3266" s="9">
        <v>2292.67</v>
      </c>
      <c r="AD3266" s="9"/>
      <c r="AG3266" s="315"/>
      <c r="AH3266" s="317"/>
      <c r="AI3266" s="317"/>
      <c r="AJ3266" s="317"/>
      <c r="AK3266" s="317"/>
      <c r="AL3266" s="315"/>
    </row>
    <row r="3267" spans="1:38">
      <c r="A3267" s="342"/>
      <c r="B3267" s="73"/>
      <c r="C3267" s="9" t="s">
        <v>479</v>
      </c>
      <c r="D3267" s="9"/>
      <c r="E3267" s="9" t="s">
        <v>480</v>
      </c>
      <c r="F3267" s="74">
        <v>13774</v>
      </c>
      <c r="G3267" s="9"/>
      <c r="H3267" s="74">
        <f t="shared" si="244"/>
        <v>45</v>
      </c>
      <c r="I3267" s="9"/>
      <c r="J3267" s="76">
        <v>1971.6999999999998</v>
      </c>
      <c r="K3267" s="9"/>
      <c r="L3267" s="315"/>
      <c r="M3267" s="9">
        <v>9</v>
      </c>
      <c r="N3267" s="35"/>
      <c r="O3267" s="315"/>
      <c r="P3267" s="75">
        <f t="shared" si="247"/>
        <v>219.07777777777775</v>
      </c>
      <c r="Q3267" s="9"/>
      <c r="R3267" s="9"/>
      <c r="S3267" s="9"/>
      <c r="T3267" s="78">
        <f t="shared" si="248"/>
        <v>1530.4444444444443</v>
      </c>
      <c r="U3267" s="9"/>
      <c r="V3267" s="9"/>
      <c r="W3267" s="9"/>
      <c r="X3267" s="315"/>
      <c r="Y3267" s="9">
        <v>1971.6999999999998</v>
      </c>
      <c r="Z3267" s="9">
        <f t="shared" si="245"/>
        <v>3093.57</v>
      </c>
      <c r="AA3267" s="315"/>
      <c r="AB3267" s="9">
        <f t="shared" si="246"/>
        <v>1846.87</v>
      </c>
      <c r="AC3267" s="9">
        <v>2379.8000000000002</v>
      </c>
      <c r="AD3267" s="9"/>
      <c r="AG3267" s="315"/>
      <c r="AH3267" s="317"/>
      <c r="AI3267" s="317"/>
      <c r="AJ3267" s="317"/>
      <c r="AK3267" s="317"/>
      <c r="AL3267" s="315"/>
    </row>
    <row r="3268" spans="1:38">
      <c r="A3268" s="342"/>
      <c r="B3268" s="73"/>
      <c r="C3268" s="9" t="s">
        <v>479</v>
      </c>
      <c r="D3268" s="9"/>
      <c r="E3268" s="9" t="s">
        <v>110</v>
      </c>
      <c r="F3268" s="74">
        <v>3903</v>
      </c>
      <c r="G3268" s="9"/>
      <c r="H3268" s="74">
        <f t="shared" si="244"/>
        <v>13</v>
      </c>
      <c r="I3268" s="9"/>
      <c r="J3268" s="76">
        <v>593.56999999999994</v>
      </c>
      <c r="K3268" s="9"/>
      <c r="L3268" s="315"/>
      <c r="M3268" s="9">
        <v>9</v>
      </c>
      <c r="N3268" s="35"/>
      <c r="O3268" s="315"/>
      <c r="P3268" s="75">
        <f t="shared" si="247"/>
        <v>65.952222222222218</v>
      </c>
      <c r="Q3268" s="9"/>
      <c r="R3268" s="9"/>
      <c r="S3268" s="9"/>
      <c r="T3268" s="78">
        <f t="shared" si="248"/>
        <v>433.66666666666669</v>
      </c>
      <c r="U3268" s="9"/>
      <c r="V3268" s="9"/>
      <c r="W3268" s="9"/>
      <c r="X3268" s="315"/>
      <c r="Y3268" s="9">
        <v>593.56999999999994</v>
      </c>
      <c r="Z3268" s="9">
        <f t="shared" si="245"/>
        <v>931.3</v>
      </c>
      <c r="AA3268" s="315"/>
      <c r="AB3268" s="9">
        <f t="shared" si="246"/>
        <v>555.99</v>
      </c>
      <c r="AC3268" s="9">
        <v>716.43</v>
      </c>
      <c r="AD3268" s="9"/>
      <c r="AG3268" s="315"/>
      <c r="AH3268" s="317"/>
      <c r="AI3268" s="317"/>
      <c r="AJ3268" s="317"/>
      <c r="AK3268" s="317"/>
      <c r="AL3268" s="315"/>
    </row>
    <row r="3269" spans="1:38">
      <c r="A3269" s="342"/>
      <c r="B3269" s="73"/>
      <c r="C3269" s="9" t="s">
        <v>482</v>
      </c>
      <c r="D3269" s="9"/>
      <c r="E3269" s="9" t="s">
        <v>138</v>
      </c>
      <c r="F3269" s="74">
        <v>5693</v>
      </c>
      <c r="G3269" s="9"/>
      <c r="H3269" s="74">
        <f t="shared" si="244"/>
        <v>18</v>
      </c>
      <c r="I3269" s="9"/>
      <c r="J3269" s="76">
        <v>827.69999999999993</v>
      </c>
      <c r="K3269" s="9"/>
      <c r="L3269" s="315"/>
      <c r="M3269" s="9">
        <v>3</v>
      </c>
      <c r="N3269" s="35"/>
      <c r="O3269" s="315"/>
      <c r="P3269" s="75">
        <f t="shared" si="247"/>
        <v>275.89999999999998</v>
      </c>
      <c r="Q3269" s="9"/>
      <c r="R3269" s="9"/>
      <c r="S3269" s="9"/>
      <c r="T3269" s="78">
        <f t="shared" si="248"/>
        <v>1897.6666666666667</v>
      </c>
      <c r="U3269" s="9"/>
      <c r="V3269" s="9"/>
      <c r="W3269" s="9"/>
      <c r="X3269" s="315"/>
      <c r="Y3269" s="9">
        <v>827.69999999999993</v>
      </c>
      <c r="Z3269" s="9">
        <f t="shared" si="245"/>
        <v>1298.6500000000001</v>
      </c>
      <c r="AA3269" s="315"/>
      <c r="AB3269" s="9">
        <f t="shared" si="246"/>
        <v>775.3</v>
      </c>
      <c r="AC3269" s="9">
        <v>999.02</v>
      </c>
      <c r="AD3269" s="9"/>
      <c r="AG3269" s="315"/>
      <c r="AH3269" s="317"/>
      <c r="AI3269" s="317"/>
      <c r="AJ3269" s="317"/>
      <c r="AK3269" s="317"/>
      <c r="AL3269" s="315"/>
    </row>
    <row r="3270" spans="1:38">
      <c r="A3270" s="342"/>
      <c r="B3270" s="73"/>
      <c r="C3270" s="9" t="s">
        <v>482</v>
      </c>
      <c r="D3270" s="9"/>
      <c r="E3270" s="9" t="s">
        <v>443</v>
      </c>
      <c r="F3270" s="74">
        <v>798710</v>
      </c>
      <c r="G3270" s="9"/>
      <c r="H3270" s="74">
        <f t="shared" si="244"/>
        <v>2581</v>
      </c>
      <c r="I3270" s="9"/>
      <c r="J3270" s="76">
        <v>86955.469999999899</v>
      </c>
      <c r="K3270" s="9"/>
      <c r="L3270" s="315"/>
      <c r="M3270" s="9">
        <v>535</v>
      </c>
      <c r="N3270" s="35"/>
      <c r="O3270" s="315"/>
      <c r="P3270" s="75">
        <f t="shared" si="247"/>
        <v>162.53358878504653</v>
      </c>
      <c r="Q3270" s="9"/>
      <c r="R3270" s="9"/>
      <c r="S3270" s="9"/>
      <c r="T3270" s="78">
        <f t="shared" si="248"/>
        <v>1492.9158878504672</v>
      </c>
      <c r="U3270" s="9"/>
      <c r="V3270" s="9"/>
      <c r="W3270" s="9"/>
      <c r="X3270" s="315"/>
      <c r="Y3270" s="9">
        <v>86955.469999999899</v>
      </c>
      <c r="Z3270" s="9">
        <f t="shared" si="245"/>
        <v>136432.01999999999</v>
      </c>
      <c r="AA3270" s="315"/>
      <c r="AB3270" s="9">
        <f t="shared" si="246"/>
        <v>81450.399999999994</v>
      </c>
      <c r="AC3270" s="9">
        <v>104953.44</v>
      </c>
      <c r="AD3270" s="9"/>
      <c r="AG3270" s="315"/>
      <c r="AH3270" s="317"/>
      <c r="AI3270" s="317"/>
      <c r="AJ3270" s="317"/>
      <c r="AK3270" s="317"/>
      <c r="AL3270" s="315"/>
    </row>
    <row r="3271" spans="1:38">
      <c r="A3271" s="342"/>
      <c r="B3271" s="73"/>
      <c r="C3271" s="9" t="s">
        <v>483</v>
      </c>
      <c r="D3271" s="9"/>
      <c r="E3271" s="9" t="s">
        <v>135</v>
      </c>
      <c r="F3271" s="74">
        <v>689546</v>
      </c>
      <c r="G3271" s="9"/>
      <c r="H3271" s="74">
        <f t="shared" si="244"/>
        <v>2228</v>
      </c>
      <c r="I3271" s="9"/>
      <c r="J3271" s="76">
        <v>37512.180000000008</v>
      </c>
      <c r="K3271" s="9"/>
      <c r="L3271" s="315"/>
      <c r="M3271" s="9">
        <v>55</v>
      </c>
      <c r="N3271" s="35"/>
      <c r="O3271" s="315"/>
      <c r="P3271" s="75">
        <f t="shared" si="247"/>
        <v>682.03963636363653</v>
      </c>
      <c r="Q3271" s="9"/>
      <c r="R3271" s="9"/>
      <c r="S3271" s="9"/>
      <c r="T3271" s="78">
        <f t="shared" si="248"/>
        <v>12537.2</v>
      </c>
      <c r="U3271" s="9"/>
      <c r="V3271" s="9"/>
      <c r="W3271" s="9"/>
      <c r="X3271" s="315"/>
      <c r="Y3271" s="9">
        <v>37512.180000000008</v>
      </c>
      <c r="Z3271" s="9">
        <f t="shared" si="245"/>
        <v>58856.13</v>
      </c>
      <c r="AA3271" s="315"/>
      <c r="AB3271" s="9">
        <f t="shared" si="246"/>
        <v>35137.32</v>
      </c>
      <c r="AC3271" s="9">
        <v>45276.42</v>
      </c>
      <c r="AD3271" s="9"/>
      <c r="AG3271" s="315"/>
      <c r="AH3271" s="317"/>
      <c r="AI3271" s="317"/>
      <c r="AJ3271" s="317"/>
      <c r="AK3271" s="317"/>
      <c r="AL3271" s="315"/>
    </row>
    <row r="3272" spans="1:38">
      <c r="A3272" s="342"/>
      <c r="B3272" s="73"/>
      <c r="C3272" s="9" t="s">
        <v>484</v>
      </c>
      <c r="D3272" s="9"/>
      <c r="E3272" s="9" t="s">
        <v>54</v>
      </c>
      <c r="F3272" s="74">
        <v>351441</v>
      </c>
      <c r="G3272" s="9"/>
      <c r="H3272" s="74">
        <f t="shared" si="244"/>
        <v>1136</v>
      </c>
      <c r="I3272" s="9"/>
      <c r="J3272" s="76">
        <v>20055.830000000013</v>
      </c>
      <c r="K3272" s="9"/>
      <c r="L3272" s="315"/>
      <c r="M3272" s="9">
        <v>39</v>
      </c>
      <c r="N3272" s="35"/>
      <c r="O3272" s="315"/>
      <c r="P3272" s="75">
        <f t="shared" si="247"/>
        <v>514.25205128205164</v>
      </c>
      <c r="Q3272" s="9"/>
      <c r="R3272" s="9"/>
      <c r="S3272" s="9"/>
      <c r="T3272" s="78">
        <f t="shared" si="248"/>
        <v>9011.3076923076915</v>
      </c>
      <c r="U3272" s="9"/>
      <c r="V3272" s="9"/>
      <c r="W3272" s="9"/>
      <c r="X3272" s="315"/>
      <c r="Y3272" s="9">
        <v>20055.830000000013</v>
      </c>
      <c r="Z3272" s="9">
        <f t="shared" si="245"/>
        <v>31467.34</v>
      </c>
      <c r="AA3272" s="315"/>
      <c r="AB3272" s="9">
        <f t="shared" si="246"/>
        <v>18786.11</v>
      </c>
      <c r="AC3272" s="9">
        <v>24206.97</v>
      </c>
      <c r="AD3272" s="9"/>
      <c r="AG3272" s="315"/>
      <c r="AH3272" s="317"/>
      <c r="AI3272" s="317"/>
      <c r="AJ3272" s="317"/>
      <c r="AK3272" s="317"/>
      <c r="AL3272" s="315"/>
    </row>
    <row r="3273" spans="1:38">
      <c r="A3273" s="342"/>
      <c r="B3273" s="73"/>
      <c r="C3273" s="9" t="s">
        <v>484</v>
      </c>
      <c r="D3273" s="9"/>
      <c r="E3273" s="9" t="s">
        <v>363</v>
      </c>
      <c r="F3273" s="74">
        <v>1434</v>
      </c>
      <c r="G3273" s="9"/>
      <c r="H3273" s="74">
        <f t="shared" si="244"/>
        <v>5</v>
      </c>
      <c r="I3273" s="9"/>
      <c r="J3273" s="76">
        <v>199.39000000000001</v>
      </c>
      <c r="K3273" s="9"/>
      <c r="L3273" s="315"/>
      <c r="M3273" s="9">
        <v>4</v>
      </c>
      <c r="N3273" s="35"/>
      <c r="O3273" s="315"/>
      <c r="P3273" s="75">
        <f t="shared" si="247"/>
        <v>49.847500000000004</v>
      </c>
      <c r="Q3273" s="9"/>
      <c r="R3273" s="9"/>
      <c r="S3273" s="9"/>
      <c r="T3273" s="78">
        <f t="shared" si="248"/>
        <v>358.5</v>
      </c>
      <c r="U3273" s="9"/>
      <c r="V3273" s="9"/>
      <c r="W3273" s="9"/>
      <c r="X3273" s="315"/>
      <c r="Y3273" s="9">
        <v>199.39000000000001</v>
      </c>
      <c r="Z3273" s="9">
        <f t="shared" si="245"/>
        <v>312.83999999999997</v>
      </c>
      <c r="AA3273" s="315"/>
      <c r="AB3273" s="9">
        <f t="shared" si="246"/>
        <v>186.77</v>
      </c>
      <c r="AC3273" s="9">
        <v>240.66</v>
      </c>
      <c r="AD3273" s="9"/>
      <c r="AG3273" s="315"/>
      <c r="AH3273" s="317"/>
      <c r="AI3273" s="317"/>
      <c r="AJ3273" s="317"/>
      <c r="AK3273" s="317"/>
      <c r="AL3273" s="315"/>
    </row>
    <row r="3274" spans="1:38">
      <c r="A3274" s="342"/>
      <c r="B3274" s="73"/>
      <c r="C3274" s="9" t="s">
        <v>485</v>
      </c>
      <c r="D3274" s="9"/>
      <c r="E3274" s="9" t="s">
        <v>213</v>
      </c>
      <c r="F3274" s="74">
        <v>440672</v>
      </c>
      <c r="G3274" s="9"/>
      <c r="H3274" s="74">
        <f t="shared" si="244"/>
        <v>1424</v>
      </c>
      <c r="I3274" s="9"/>
      <c r="J3274" s="76">
        <v>33001.31</v>
      </c>
      <c r="K3274" s="9"/>
      <c r="L3274" s="315"/>
      <c r="M3274" s="9">
        <v>208</v>
      </c>
      <c r="N3274" s="35"/>
      <c r="O3274" s="315"/>
      <c r="P3274" s="75">
        <f t="shared" si="247"/>
        <v>158.66014423076922</v>
      </c>
      <c r="Q3274" s="9"/>
      <c r="R3274" s="9"/>
      <c r="S3274" s="9"/>
      <c r="T3274" s="78">
        <f t="shared" si="248"/>
        <v>2118.6153846153848</v>
      </c>
      <c r="U3274" s="9"/>
      <c r="V3274" s="9"/>
      <c r="W3274" s="9"/>
      <c r="X3274" s="315"/>
      <c r="Y3274" s="9">
        <v>33001.31</v>
      </c>
      <c r="Z3274" s="9">
        <f t="shared" si="245"/>
        <v>51778.63</v>
      </c>
      <c r="AA3274" s="315"/>
      <c r="AB3274" s="9">
        <f t="shared" si="246"/>
        <v>30912.03</v>
      </c>
      <c r="AC3274" s="9">
        <v>39831.89</v>
      </c>
      <c r="AD3274" s="9"/>
      <c r="AG3274" s="315"/>
      <c r="AH3274" s="317"/>
      <c r="AI3274" s="317"/>
      <c r="AJ3274" s="317"/>
      <c r="AK3274" s="317"/>
      <c r="AL3274" s="315"/>
    </row>
    <row r="3275" spans="1:38">
      <c r="A3275" s="342"/>
      <c r="B3275" s="73"/>
      <c r="C3275" s="9" t="s">
        <v>485</v>
      </c>
      <c r="D3275" s="9"/>
      <c r="E3275" s="9" t="s">
        <v>214</v>
      </c>
      <c r="F3275" s="74">
        <v>4320</v>
      </c>
      <c r="G3275" s="9"/>
      <c r="H3275" s="74">
        <f t="shared" si="244"/>
        <v>14</v>
      </c>
      <c r="I3275" s="9"/>
      <c r="J3275" s="76">
        <v>280.76</v>
      </c>
      <c r="K3275" s="9"/>
      <c r="L3275" s="315"/>
      <c r="M3275" s="9">
        <v>1</v>
      </c>
      <c r="N3275" s="35"/>
      <c r="O3275" s="315"/>
      <c r="P3275" s="75">
        <f t="shared" si="247"/>
        <v>280.76</v>
      </c>
      <c r="Q3275" s="9"/>
      <c r="R3275" s="9"/>
      <c r="S3275" s="9"/>
      <c r="T3275" s="78">
        <f t="shared" si="248"/>
        <v>4320</v>
      </c>
      <c r="U3275" s="9"/>
      <c r="V3275" s="9"/>
      <c r="W3275" s="9"/>
      <c r="X3275" s="315"/>
      <c r="Y3275" s="9">
        <v>280.76</v>
      </c>
      <c r="Z3275" s="9">
        <f t="shared" si="245"/>
        <v>440.51</v>
      </c>
      <c r="AA3275" s="315"/>
      <c r="AB3275" s="9">
        <f t="shared" si="246"/>
        <v>262.99</v>
      </c>
      <c r="AC3275" s="9">
        <v>338.87</v>
      </c>
      <c r="AD3275" s="9"/>
      <c r="AG3275" s="315"/>
      <c r="AH3275" s="317"/>
      <c r="AI3275" s="317"/>
      <c r="AJ3275" s="317"/>
      <c r="AK3275" s="317"/>
      <c r="AL3275" s="315"/>
    </row>
    <row r="3276" spans="1:38">
      <c r="A3276" s="342"/>
      <c r="B3276" s="73"/>
      <c r="C3276" s="9" t="s">
        <v>485</v>
      </c>
      <c r="D3276" s="9"/>
      <c r="E3276" s="9" t="s">
        <v>117</v>
      </c>
      <c r="F3276" s="74">
        <v>219</v>
      </c>
      <c r="G3276" s="9"/>
      <c r="H3276" s="74">
        <f t="shared" si="244"/>
        <v>1</v>
      </c>
      <c r="I3276" s="9"/>
      <c r="J3276" s="76">
        <v>41.96</v>
      </c>
      <c r="K3276" s="9"/>
      <c r="L3276" s="315"/>
      <c r="M3276" s="9">
        <v>2</v>
      </c>
      <c r="N3276" s="35"/>
      <c r="O3276" s="315"/>
      <c r="P3276" s="75">
        <f t="shared" si="247"/>
        <v>20.98</v>
      </c>
      <c r="Q3276" s="9"/>
      <c r="R3276" s="9"/>
      <c r="S3276" s="9"/>
      <c r="T3276" s="78">
        <f t="shared" si="248"/>
        <v>109.5</v>
      </c>
      <c r="U3276" s="9"/>
      <c r="V3276" s="9"/>
      <c r="W3276" s="9"/>
      <c r="X3276" s="315"/>
      <c r="Y3276" s="9">
        <v>41.96</v>
      </c>
      <c r="Z3276" s="9">
        <f t="shared" si="245"/>
        <v>65.83</v>
      </c>
      <c r="AA3276" s="315"/>
      <c r="AB3276" s="9">
        <f t="shared" si="246"/>
        <v>39.299999999999997</v>
      </c>
      <c r="AC3276" s="9">
        <v>50.64</v>
      </c>
      <c r="AD3276" s="9"/>
      <c r="AG3276" s="315"/>
      <c r="AH3276" s="317"/>
      <c r="AI3276" s="317"/>
      <c r="AJ3276" s="317"/>
      <c r="AK3276" s="317"/>
      <c r="AL3276" s="315"/>
    </row>
    <row r="3277" spans="1:38">
      <c r="A3277" s="342"/>
      <c r="B3277" s="73"/>
      <c r="C3277" s="9" t="s">
        <v>486</v>
      </c>
      <c r="D3277" s="9"/>
      <c r="E3277" s="9" t="s">
        <v>370</v>
      </c>
      <c r="F3277" s="74">
        <v>356</v>
      </c>
      <c r="G3277" s="9"/>
      <c r="H3277" s="74">
        <f t="shared" si="244"/>
        <v>1</v>
      </c>
      <c r="I3277" s="9"/>
      <c r="J3277" s="76">
        <v>70.58</v>
      </c>
      <c r="K3277" s="9"/>
      <c r="L3277" s="315"/>
      <c r="M3277" s="9">
        <v>1</v>
      </c>
      <c r="N3277" s="35"/>
      <c r="O3277" s="315"/>
      <c r="P3277" s="75">
        <f t="shared" si="247"/>
        <v>70.58</v>
      </c>
      <c r="Q3277" s="9"/>
      <c r="R3277" s="9"/>
      <c r="S3277" s="9"/>
      <c r="T3277" s="78">
        <f t="shared" si="248"/>
        <v>356</v>
      </c>
      <c r="U3277" s="9"/>
      <c r="V3277" s="9"/>
      <c r="W3277" s="9"/>
      <c r="X3277" s="315"/>
      <c r="Y3277" s="9">
        <v>70.58</v>
      </c>
      <c r="Z3277" s="9">
        <f t="shared" si="245"/>
        <v>110.74</v>
      </c>
      <c r="AA3277" s="315"/>
      <c r="AB3277" s="9">
        <f t="shared" si="246"/>
        <v>66.11</v>
      </c>
      <c r="AC3277" s="9">
        <v>85.19</v>
      </c>
      <c r="AD3277" s="9"/>
      <c r="AG3277" s="315"/>
      <c r="AH3277" s="317"/>
      <c r="AI3277" s="317"/>
      <c r="AJ3277" s="317"/>
      <c r="AK3277" s="317"/>
      <c r="AL3277" s="315"/>
    </row>
    <row r="3278" spans="1:38">
      <c r="A3278" s="342"/>
      <c r="B3278" s="73"/>
      <c r="C3278" s="9" t="s">
        <v>486</v>
      </c>
      <c r="D3278" s="9"/>
      <c r="E3278" s="9" t="s">
        <v>98</v>
      </c>
      <c r="F3278" s="74">
        <v>2300411</v>
      </c>
      <c r="G3278" s="9"/>
      <c r="H3278" s="74">
        <f t="shared" si="244"/>
        <v>7433</v>
      </c>
      <c r="I3278" s="9"/>
      <c r="J3278" s="76">
        <v>215358.05000000005</v>
      </c>
      <c r="K3278" s="9"/>
      <c r="L3278" s="315"/>
      <c r="M3278" s="9">
        <v>551</v>
      </c>
      <c r="N3278" s="35"/>
      <c r="O3278" s="315"/>
      <c r="P3278" s="75">
        <f t="shared" si="247"/>
        <v>390.84945553539029</v>
      </c>
      <c r="Q3278" s="9"/>
      <c r="R3278" s="9"/>
      <c r="S3278" s="9"/>
      <c r="T3278" s="78">
        <f t="shared" si="248"/>
        <v>4174.9745916515431</v>
      </c>
      <c r="U3278" s="9"/>
      <c r="V3278" s="9"/>
      <c r="W3278" s="9"/>
      <c r="X3278" s="315"/>
      <c r="Y3278" s="9">
        <v>215358.05000000005</v>
      </c>
      <c r="Z3278" s="9">
        <f t="shared" si="245"/>
        <v>337894.02</v>
      </c>
      <c r="AA3278" s="315"/>
      <c r="AB3278" s="9">
        <f t="shared" si="246"/>
        <v>201723.94</v>
      </c>
      <c r="AC3278" s="9">
        <v>259932.68</v>
      </c>
      <c r="AD3278" s="9"/>
      <c r="AG3278" s="315"/>
      <c r="AH3278" s="317"/>
      <c r="AI3278" s="317"/>
      <c r="AJ3278" s="317"/>
      <c r="AK3278" s="317"/>
      <c r="AL3278" s="315"/>
    </row>
    <row r="3279" spans="1:38">
      <c r="A3279" s="342"/>
      <c r="B3279" s="73"/>
      <c r="C3279" s="9" t="s">
        <v>486</v>
      </c>
      <c r="D3279" s="9"/>
      <c r="E3279" s="9" t="s">
        <v>81</v>
      </c>
      <c r="F3279" s="74">
        <v>704</v>
      </c>
      <c r="G3279" s="9"/>
      <c r="H3279" s="74">
        <f t="shared" si="244"/>
        <v>2</v>
      </c>
      <c r="I3279" s="9"/>
      <c r="J3279" s="76">
        <v>56.96</v>
      </c>
      <c r="K3279" s="9"/>
      <c r="L3279" s="315"/>
      <c r="M3279" s="9">
        <v>1</v>
      </c>
      <c r="N3279" s="35"/>
      <c r="O3279" s="315"/>
      <c r="P3279" s="75">
        <f t="shared" si="247"/>
        <v>56.96</v>
      </c>
      <c r="Q3279" s="9"/>
      <c r="R3279" s="9"/>
      <c r="S3279" s="9"/>
      <c r="T3279" s="78">
        <f t="shared" si="248"/>
        <v>704</v>
      </c>
      <c r="U3279" s="9"/>
      <c r="V3279" s="9"/>
      <c r="W3279" s="9"/>
      <c r="X3279" s="315"/>
      <c r="Y3279" s="9">
        <v>56.96</v>
      </c>
      <c r="Z3279" s="9">
        <f t="shared" si="245"/>
        <v>89.37</v>
      </c>
      <c r="AA3279" s="315"/>
      <c r="AB3279" s="9">
        <f t="shared" si="246"/>
        <v>53.35</v>
      </c>
      <c r="AC3279" s="9">
        <v>68.75</v>
      </c>
      <c r="AD3279" s="9"/>
      <c r="AG3279" s="315"/>
      <c r="AH3279" s="317"/>
      <c r="AI3279" s="317"/>
      <c r="AJ3279" s="317"/>
      <c r="AK3279" s="317"/>
      <c r="AL3279" s="315"/>
    </row>
    <row r="3280" spans="1:38">
      <c r="A3280" s="342"/>
      <c r="B3280" s="73"/>
      <c r="C3280" s="9" t="s">
        <v>488</v>
      </c>
      <c r="D3280" s="9"/>
      <c r="E3280" s="9" t="s">
        <v>181</v>
      </c>
      <c r="F3280" s="74">
        <v>1</v>
      </c>
      <c r="G3280" s="9"/>
      <c r="H3280" s="74">
        <f t="shared" si="244"/>
        <v>0</v>
      </c>
      <c r="I3280" s="9"/>
      <c r="J3280" s="76">
        <v>8.58</v>
      </c>
      <c r="K3280" s="9"/>
      <c r="L3280" s="315"/>
      <c r="M3280" s="9">
        <v>1</v>
      </c>
      <c r="N3280" s="35"/>
      <c r="O3280" s="315"/>
      <c r="P3280" s="75">
        <f t="shared" si="247"/>
        <v>8.58</v>
      </c>
      <c r="Q3280" s="9"/>
      <c r="R3280" s="9"/>
      <c r="S3280" s="9"/>
      <c r="T3280" s="78">
        <f t="shared" si="248"/>
        <v>1</v>
      </c>
      <c r="U3280" s="9"/>
      <c r="V3280" s="9"/>
      <c r="W3280" s="9"/>
      <c r="X3280" s="315"/>
      <c r="Y3280" s="9">
        <v>8.58</v>
      </c>
      <c r="Z3280" s="9">
        <f t="shared" si="245"/>
        <v>13.46</v>
      </c>
      <c r="AA3280" s="315"/>
      <c r="AB3280" s="9">
        <f t="shared" si="246"/>
        <v>8.0399999999999991</v>
      </c>
      <c r="AC3280" s="9">
        <v>10.36</v>
      </c>
      <c r="AD3280" s="9"/>
      <c r="AG3280" s="315"/>
      <c r="AH3280" s="317"/>
      <c r="AI3280" s="317"/>
      <c r="AJ3280" s="317"/>
      <c r="AK3280" s="317"/>
      <c r="AL3280" s="315"/>
    </row>
    <row r="3281" spans="1:38">
      <c r="A3281" s="342"/>
      <c r="B3281" s="73"/>
      <c r="C3281" s="9" t="s">
        <v>488</v>
      </c>
      <c r="D3281" s="9"/>
      <c r="E3281" s="9" t="s">
        <v>79</v>
      </c>
      <c r="F3281" s="74">
        <v>26737</v>
      </c>
      <c r="G3281" s="9"/>
      <c r="H3281" s="74">
        <f t="shared" si="244"/>
        <v>86</v>
      </c>
      <c r="I3281" s="9"/>
      <c r="J3281" s="76">
        <v>1888.56</v>
      </c>
      <c r="K3281" s="9"/>
      <c r="L3281" s="315"/>
      <c r="M3281" s="9">
        <v>16</v>
      </c>
      <c r="N3281" s="35"/>
      <c r="O3281" s="315"/>
      <c r="P3281" s="75">
        <f t="shared" si="247"/>
        <v>118.035</v>
      </c>
      <c r="Q3281" s="9"/>
      <c r="R3281" s="9"/>
      <c r="S3281" s="9"/>
      <c r="T3281" s="78">
        <f t="shared" si="248"/>
        <v>1671.0625</v>
      </c>
      <c r="U3281" s="9"/>
      <c r="V3281" s="9"/>
      <c r="W3281" s="9"/>
      <c r="X3281" s="315"/>
      <c r="Y3281" s="9">
        <v>1888.56</v>
      </c>
      <c r="Z3281" s="9">
        <f t="shared" si="245"/>
        <v>2963.13</v>
      </c>
      <c r="AA3281" s="315"/>
      <c r="AB3281" s="9">
        <f t="shared" si="246"/>
        <v>1769</v>
      </c>
      <c r="AC3281" s="9">
        <v>2279.4499999999998</v>
      </c>
      <c r="AD3281" s="9"/>
      <c r="AG3281" s="315"/>
      <c r="AH3281" s="317"/>
      <c r="AI3281" s="317"/>
      <c r="AJ3281" s="317"/>
      <c r="AK3281" s="317"/>
      <c r="AL3281" s="315"/>
    </row>
    <row r="3282" spans="1:38">
      <c r="A3282" s="342"/>
      <c r="B3282" s="73"/>
      <c r="C3282" s="9" t="s">
        <v>489</v>
      </c>
      <c r="D3282" s="9"/>
      <c r="E3282" s="9" t="s">
        <v>446</v>
      </c>
      <c r="F3282" s="74">
        <v>58552</v>
      </c>
      <c r="G3282" s="9"/>
      <c r="H3282" s="74">
        <f t="shared" si="244"/>
        <v>189</v>
      </c>
      <c r="I3282" s="9"/>
      <c r="J3282" s="76">
        <v>7510.12</v>
      </c>
      <c r="K3282" s="9"/>
      <c r="L3282" s="315"/>
      <c r="M3282" s="9">
        <v>57</v>
      </c>
      <c r="N3282" s="35"/>
      <c r="O3282" s="315"/>
      <c r="P3282" s="75">
        <f t="shared" si="247"/>
        <v>131.75649122807016</v>
      </c>
      <c r="Q3282" s="9"/>
      <c r="R3282" s="9"/>
      <c r="S3282" s="9"/>
      <c r="T3282" s="78">
        <f t="shared" si="248"/>
        <v>1027.2280701754387</v>
      </c>
      <c r="U3282" s="9"/>
      <c r="V3282" s="9"/>
      <c r="W3282" s="9"/>
      <c r="X3282" s="315"/>
      <c r="Y3282" s="9">
        <v>7510.12</v>
      </c>
      <c r="Z3282" s="9">
        <f t="shared" si="245"/>
        <v>11783.28</v>
      </c>
      <c r="AA3282" s="315"/>
      <c r="AB3282" s="9">
        <f t="shared" si="246"/>
        <v>7034.66</v>
      </c>
      <c r="AC3282" s="9">
        <v>9064.56</v>
      </c>
      <c r="AD3282" s="9"/>
      <c r="AG3282" s="315"/>
      <c r="AH3282" s="317"/>
      <c r="AI3282" s="317"/>
      <c r="AJ3282" s="317"/>
      <c r="AK3282" s="317"/>
      <c r="AL3282" s="315"/>
    </row>
    <row r="3283" spans="1:38">
      <c r="A3283" s="342"/>
      <c r="B3283" s="73"/>
      <c r="C3283" s="9" t="s">
        <v>490</v>
      </c>
      <c r="D3283" s="9"/>
      <c r="E3283" s="9" t="s">
        <v>157</v>
      </c>
      <c r="F3283" s="74">
        <v>653</v>
      </c>
      <c r="G3283" s="9"/>
      <c r="H3283" s="74">
        <f t="shared" si="244"/>
        <v>2</v>
      </c>
      <c r="I3283" s="9"/>
      <c r="J3283" s="76">
        <v>172.82</v>
      </c>
      <c r="K3283" s="9"/>
      <c r="L3283" s="315"/>
      <c r="M3283" s="9">
        <v>5</v>
      </c>
      <c r="N3283" s="35"/>
      <c r="O3283" s="315"/>
      <c r="P3283" s="75">
        <f t="shared" si="247"/>
        <v>34.564</v>
      </c>
      <c r="Q3283" s="9"/>
      <c r="R3283" s="9"/>
      <c r="S3283" s="9"/>
      <c r="T3283" s="78">
        <f t="shared" si="248"/>
        <v>130.6</v>
      </c>
      <c r="U3283" s="9"/>
      <c r="V3283" s="9"/>
      <c r="W3283" s="9"/>
      <c r="X3283" s="315"/>
      <c r="Y3283" s="9">
        <v>172.82</v>
      </c>
      <c r="Z3283" s="9">
        <f t="shared" si="245"/>
        <v>271.14999999999998</v>
      </c>
      <c r="AA3283" s="315"/>
      <c r="AB3283" s="9">
        <f t="shared" si="246"/>
        <v>161.88</v>
      </c>
      <c r="AC3283" s="9">
        <v>208.59</v>
      </c>
      <c r="AD3283" s="9"/>
      <c r="AG3283" s="315"/>
      <c r="AH3283" s="317"/>
      <c r="AI3283" s="317"/>
      <c r="AJ3283" s="317"/>
      <c r="AK3283" s="317"/>
      <c r="AL3283" s="315"/>
    </row>
    <row r="3284" spans="1:38">
      <c r="A3284" s="342"/>
      <c r="B3284" s="73"/>
      <c r="C3284" s="9" t="s">
        <v>491</v>
      </c>
      <c r="D3284" s="9"/>
      <c r="E3284" s="9" t="s">
        <v>492</v>
      </c>
      <c r="F3284" s="74">
        <v>58475</v>
      </c>
      <c r="G3284" s="9"/>
      <c r="H3284" s="74">
        <f t="shared" si="244"/>
        <v>189</v>
      </c>
      <c r="I3284" s="9"/>
      <c r="J3284" s="76">
        <v>7357.6100000000024</v>
      </c>
      <c r="K3284" s="9"/>
      <c r="L3284" s="315"/>
      <c r="M3284" s="9">
        <v>49</v>
      </c>
      <c r="N3284" s="35"/>
      <c r="O3284" s="315"/>
      <c r="P3284" s="75">
        <f t="shared" si="247"/>
        <v>150.15530612244902</v>
      </c>
      <c r="Q3284" s="9"/>
      <c r="R3284" s="9"/>
      <c r="S3284" s="9"/>
      <c r="T3284" s="78">
        <f t="shared" si="248"/>
        <v>1193.3673469387754</v>
      </c>
      <c r="U3284" s="9"/>
      <c r="V3284" s="9"/>
      <c r="W3284" s="9"/>
      <c r="X3284" s="315"/>
      <c r="Y3284" s="9">
        <v>7357.6100000000024</v>
      </c>
      <c r="Z3284" s="9">
        <f t="shared" si="245"/>
        <v>11544</v>
      </c>
      <c r="AA3284" s="315"/>
      <c r="AB3284" s="9">
        <f t="shared" si="246"/>
        <v>6891.81</v>
      </c>
      <c r="AC3284" s="9">
        <v>8880.48</v>
      </c>
      <c r="AD3284" s="9"/>
      <c r="AG3284" s="315"/>
      <c r="AH3284" s="317"/>
      <c r="AI3284" s="317"/>
      <c r="AJ3284" s="317"/>
      <c r="AK3284" s="317"/>
      <c r="AL3284" s="315"/>
    </row>
    <row r="3285" spans="1:38">
      <c r="A3285" s="342"/>
      <c r="B3285" s="73"/>
      <c r="C3285" s="9" t="s">
        <v>493</v>
      </c>
      <c r="D3285" s="9"/>
      <c r="E3285" s="9" t="s">
        <v>95</v>
      </c>
      <c r="F3285" s="74">
        <v>602783</v>
      </c>
      <c r="G3285" s="9"/>
      <c r="H3285" s="74">
        <f t="shared" si="244"/>
        <v>1948</v>
      </c>
      <c r="I3285" s="9"/>
      <c r="J3285" s="76">
        <v>73128.969999999987</v>
      </c>
      <c r="K3285" s="9"/>
      <c r="L3285" s="315"/>
      <c r="M3285" s="9">
        <v>299</v>
      </c>
      <c r="N3285" s="35"/>
      <c r="O3285" s="315"/>
      <c r="P3285" s="75">
        <f t="shared" si="247"/>
        <v>244.57849498327755</v>
      </c>
      <c r="Q3285" s="9"/>
      <c r="R3285" s="9"/>
      <c r="S3285" s="9"/>
      <c r="T3285" s="78">
        <f t="shared" si="248"/>
        <v>2015.9966555183946</v>
      </c>
      <c r="U3285" s="9"/>
      <c r="V3285" s="9"/>
      <c r="W3285" s="9"/>
      <c r="X3285" s="315"/>
      <c r="Y3285" s="9">
        <v>73128.969999999987</v>
      </c>
      <c r="Z3285" s="9">
        <f t="shared" si="245"/>
        <v>114738.42</v>
      </c>
      <c r="AA3285" s="315"/>
      <c r="AB3285" s="9">
        <f t="shared" si="246"/>
        <v>68499.25</v>
      </c>
      <c r="AC3285" s="9">
        <v>88265.14</v>
      </c>
      <c r="AD3285" s="9"/>
      <c r="AG3285" s="315"/>
      <c r="AH3285" s="317"/>
      <c r="AI3285" s="317"/>
      <c r="AJ3285" s="317"/>
      <c r="AK3285" s="317"/>
      <c r="AL3285" s="315"/>
    </row>
    <row r="3286" spans="1:38">
      <c r="A3286" s="342"/>
      <c r="B3286" s="73"/>
      <c r="C3286" s="9" t="s">
        <v>493</v>
      </c>
      <c r="D3286" s="9"/>
      <c r="E3286" s="9" t="s">
        <v>96</v>
      </c>
      <c r="F3286" s="74">
        <v>239</v>
      </c>
      <c r="G3286" s="9"/>
      <c r="H3286" s="74">
        <f t="shared" si="244"/>
        <v>1</v>
      </c>
      <c r="I3286" s="9"/>
      <c r="J3286" s="76">
        <v>39.770000000000003</v>
      </c>
      <c r="K3286" s="9"/>
      <c r="L3286" s="315"/>
      <c r="M3286" s="9">
        <v>1</v>
      </c>
      <c r="N3286" s="35"/>
      <c r="O3286" s="315"/>
      <c r="P3286" s="75">
        <f t="shared" si="247"/>
        <v>39.770000000000003</v>
      </c>
      <c r="Q3286" s="9"/>
      <c r="R3286" s="9"/>
      <c r="S3286" s="9"/>
      <c r="T3286" s="78">
        <f t="shared" si="248"/>
        <v>239</v>
      </c>
      <c r="U3286" s="9"/>
      <c r="V3286" s="9"/>
      <c r="W3286" s="9"/>
      <c r="X3286" s="315"/>
      <c r="Y3286" s="9">
        <v>39.770000000000003</v>
      </c>
      <c r="Z3286" s="9">
        <f t="shared" si="245"/>
        <v>62.4</v>
      </c>
      <c r="AA3286" s="315"/>
      <c r="AB3286" s="9">
        <f t="shared" si="246"/>
        <v>37.25</v>
      </c>
      <c r="AC3286" s="9">
        <v>48</v>
      </c>
      <c r="AD3286" s="9"/>
      <c r="AG3286" s="315"/>
      <c r="AH3286" s="317"/>
      <c r="AI3286" s="317"/>
      <c r="AJ3286" s="317"/>
      <c r="AK3286" s="317"/>
      <c r="AL3286" s="315"/>
    </row>
    <row r="3287" spans="1:38">
      <c r="A3287" s="342"/>
      <c r="B3287" s="73"/>
      <c r="C3287" s="9" t="s">
        <v>494</v>
      </c>
      <c r="D3287" s="9"/>
      <c r="E3287" s="9" t="s">
        <v>61</v>
      </c>
      <c r="F3287" s="74">
        <v>1561</v>
      </c>
      <c r="G3287" s="9"/>
      <c r="H3287" s="74">
        <f t="shared" si="244"/>
        <v>5</v>
      </c>
      <c r="I3287" s="9"/>
      <c r="J3287" s="76">
        <v>265.26</v>
      </c>
      <c r="K3287" s="9"/>
      <c r="L3287" s="315"/>
      <c r="M3287" s="9">
        <v>8</v>
      </c>
      <c r="N3287" s="35"/>
      <c r="O3287" s="315"/>
      <c r="P3287" s="75">
        <f t="shared" si="247"/>
        <v>33.157499999999999</v>
      </c>
      <c r="Q3287" s="9"/>
      <c r="R3287" s="9"/>
      <c r="S3287" s="9"/>
      <c r="T3287" s="78">
        <f t="shared" si="248"/>
        <v>195.125</v>
      </c>
      <c r="U3287" s="9"/>
      <c r="V3287" s="9"/>
      <c r="W3287" s="9"/>
      <c r="X3287" s="315"/>
      <c r="Y3287" s="9">
        <v>265.26</v>
      </c>
      <c r="Z3287" s="9">
        <f t="shared" si="245"/>
        <v>416.19</v>
      </c>
      <c r="AA3287" s="315"/>
      <c r="AB3287" s="9">
        <f t="shared" si="246"/>
        <v>248.47</v>
      </c>
      <c r="AC3287" s="9">
        <v>320.16000000000003</v>
      </c>
      <c r="AD3287" s="9"/>
      <c r="AG3287" s="315"/>
      <c r="AH3287" s="317"/>
      <c r="AI3287" s="317"/>
      <c r="AJ3287" s="317"/>
      <c r="AK3287" s="317"/>
      <c r="AL3287" s="315"/>
    </row>
    <row r="3288" spans="1:38">
      <c r="A3288" s="342"/>
      <c r="B3288" s="73"/>
      <c r="C3288" s="9" t="s">
        <v>495</v>
      </c>
      <c r="D3288" s="9"/>
      <c r="E3288" s="9" t="s">
        <v>64</v>
      </c>
      <c r="F3288" s="74">
        <v>3412503</v>
      </c>
      <c r="G3288" s="9"/>
      <c r="H3288" s="74">
        <f t="shared" si="244"/>
        <v>11026</v>
      </c>
      <c r="I3288" s="9"/>
      <c r="J3288" s="76">
        <v>284268.97000000032</v>
      </c>
      <c r="K3288" s="9"/>
      <c r="L3288" s="315"/>
      <c r="M3288" s="9">
        <v>704</v>
      </c>
      <c r="N3288" s="35"/>
      <c r="O3288" s="315"/>
      <c r="P3288" s="75">
        <f t="shared" si="247"/>
        <v>403.79115056818227</v>
      </c>
      <c r="Q3288" s="9"/>
      <c r="R3288" s="9"/>
      <c r="S3288" s="9"/>
      <c r="T3288" s="78">
        <f t="shared" si="248"/>
        <v>4847.305397727273</v>
      </c>
      <c r="U3288" s="9"/>
      <c r="V3288" s="9"/>
      <c r="W3288" s="9"/>
      <c r="X3288" s="315"/>
      <c r="Y3288" s="9">
        <v>284268.97000000032</v>
      </c>
      <c r="Z3288" s="9">
        <f t="shared" si="245"/>
        <v>446014.37</v>
      </c>
      <c r="AA3288" s="315"/>
      <c r="AB3288" s="9">
        <f t="shared" si="246"/>
        <v>266272.18</v>
      </c>
      <c r="AC3288" s="9">
        <v>343106.73</v>
      </c>
      <c r="AD3288" s="9"/>
      <c r="AG3288" s="315"/>
      <c r="AH3288" s="317"/>
      <c r="AI3288" s="317"/>
      <c r="AJ3288" s="317"/>
      <c r="AK3288" s="317"/>
      <c r="AL3288" s="315"/>
    </row>
    <row r="3289" spans="1:38">
      <c r="A3289" s="342"/>
      <c r="B3289" s="73"/>
      <c r="C3289" s="9" t="s">
        <v>495</v>
      </c>
      <c r="D3289" s="9"/>
      <c r="E3289" s="9" t="s">
        <v>79</v>
      </c>
      <c r="F3289" s="74">
        <v>82</v>
      </c>
      <c r="G3289" s="9"/>
      <c r="H3289" s="74">
        <f t="shared" si="244"/>
        <v>0</v>
      </c>
      <c r="I3289" s="9"/>
      <c r="J3289" s="76">
        <v>20.77</v>
      </c>
      <c r="K3289" s="9"/>
      <c r="L3289" s="315"/>
      <c r="M3289" s="9">
        <v>1</v>
      </c>
      <c r="N3289" s="35"/>
      <c r="O3289" s="315"/>
      <c r="P3289" s="75">
        <f t="shared" si="247"/>
        <v>20.77</v>
      </c>
      <c r="Q3289" s="9"/>
      <c r="R3289" s="9"/>
      <c r="S3289" s="9"/>
      <c r="T3289" s="78">
        <f t="shared" si="248"/>
        <v>82</v>
      </c>
      <c r="U3289" s="9"/>
      <c r="V3289" s="9"/>
      <c r="W3289" s="9"/>
      <c r="X3289" s="315"/>
      <c r="Y3289" s="9">
        <v>20.77</v>
      </c>
      <c r="Z3289" s="9">
        <f t="shared" si="245"/>
        <v>32.590000000000003</v>
      </c>
      <c r="AA3289" s="315"/>
      <c r="AB3289" s="9">
        <f t="shared" si="246"/>
        <v>19.46</v>
      </c>
      <c r="AC3289" s="9">
        <v>25.07</v>
      </c>
      <c r="AD3289" s="9"/>
      <c r="AG3289" s="315"/>
      <c r="AH3289" s="317"/>
      <c r="AI3289" s="317"/>
      <c r="AJ3289" s="317"/>
      <c r="AK3289" s="317"/>
      <c r="AL3289" s="315"/>
    </row>
    <row r="3290" spans="1:38">
      <c r="A3290" s="342"/>
      <c r="B3290" s="73"/>
      <c r="C3290" s="9" t="s">
        <v>497</v>
      </c>
      <c r="D3290" s="9"/>
      <c r="E3290" s="9" t="s">
        <v>54</v>
      </c>
      <c r="F3290" s="74">
        <v>184174</v>
      </c>
      <c r="G3290" s="9"/>
      <c r="H3290" s="74">
        <f t="shared" si="244"/>
        <v>595</v>
      </c>
      <c r="I3290" s="9"/>
      <c r="J3290" s="76">
        <v>19431.329999999998</v>
      </c>
      <c r="K3290" s="9"/>
      <c r="L3290" s="315"/>
      <c r="M3290" s="9">
        <v>102</v>
      </c>
      <c r="N3290" s="35"/>
      <c r="O3290" s="315"/>
      <c r="P3290" s="75">
        <f t="shared" si="247"/>
        <v>190.50323529411762</v>
      </c>
      <c r="Q3290" s="9"/>
      <c r="R3290" s="9"/>
      <c r="S3290" s="9"/>
      <c r="T3290" s="78">
        <f t="shared" si="248"/>
        <v>1805.6274509803923</v>
      </c>
      <c r="U3290" s="9"/>
      <c r="V3290" s="9"/>
      <c r="W3290" s="9"/>
      <c r="X3290" s="315"/>
      <c r="Y3290" s="9">
        <v>19431.329999999998</v>
      </c>
      <c r="Z3290" s="9">
        <f t="shared" si="245"/>
        <v>30487.51</v>
      </c>
      <c r="AA3290" s="315"/>
      <c r="AB3290" s="9">
        <f t="shared" si="246"/>
        <v>18201.150000000001</v>
      </c>
      <c r="AC3290" s="9">
        <v>23453.21</v>
      </c>
      <c r="AD3290" s="9"/>
      <c r="AG3290" s="315"/>
      <c r="AH3290" s="317"/>
      <c r="AI3290" s="317"/>
      <c r="AJ3290" s="317"/>
      <c r="AK3290" s="317"/>
      <c r="AL3290" s="315"/>
    </row>
    <row r="3291" spans="1:38">
      <c r="A3291" s="342"/>
      <c r="B3291" s="73"/>
      <c r="C3291" s="9" t="s">
        <v>497</v>
      </c>
      <c r="D3291" s="9"/>
      <c r="E3291" s="9" t="s">
        <v>56</v>
      </c>
      <c r="F3291" s="74">
        <v>359938</v>
      </c>
      <c r="G3291" s="9"/>
      <c r="H3291" s="74">
        <f t="shared" si="244"/>
        <v>1163</v>
      </c>
      <c r="I3291" s="9"/>
      <c r="J3291" s="76">
        <v>38949.359999999993</v>
      </c>
      <c r="K3291" s="9"/>
      <c r="L3291" s="315"/>
      <c r="M3291" s="9">
        <v>188</v>
      </c>
      <c r="N3291" s="35"/>
      <c r="O3291" s="315"/>
      <c r="P3291" s="75">
        <f t="shared" si="247"/>
        <v>207.17744680851061</v>
      </c>
      <c r="Q3291" s="9"/>
      <c r="R3291" s="9"/>
      <c r="S3291" s="9"/>
      <c r="T3291" s="78">
        <f t="shared" si="248"/>
        <v>1914.563829787234</v>
      </c>
      <c r="U3291" s="9"/>
      <c r="V3291" s="9"/>
      <c r="W3291" s="9"/>
      <c r="X3291" s="315"/>
      <c r="Y3291" s="9">
        <v>38949.359999999993</v>
      </c>
      <c r="Z3291" s="9">
        <f t="shared" si="245"/>
        <v>61111.05</v>
      </c>
      <c r="AA3291" s="315"/>
      <c r="AB3291" s="9">
        <f t="shared" si="246"/>
        <v>36483.51</v>
      </c>
      <c r="AC3291" s="9">
        <v>47011.07</v>
      </c>
      <c r="AD3291" s="9"/>
      <c r="AG3291" s="315"/>
      <c r="AH3291" s="317"/>
      <c r="AI3291" s="317"/>
      <c r="AJ3291" s="317"/>
      <c r="AK3291" s="317"/>
      <c r="AL3291" s="315"/>
    </row>
    <row r="3292" spans="1:38">
      <c r="A3292" s="342"/>
      <c r="B3292" s="73"/>
      <c r="C3292" s="9" t="s">
        <v>498</v>
      </c>
      <c r="D3292" s="9"/>
      <c r="E3292" s="9" t="s">
        <v>321</v>
      </c>
      <c r="F3292" s="74">
        <v>103100</v>
      </c>
      <c r="G3292" s="9"/>
      <c r="H3292" s="74">
        <f t="shared" si="244"/>
        <v>333</v>
      </c>
      <c r="I3292" s="9"/>
      <c r="J3292" s="76">
        <v>11165.279999999999</v>
      </c>
      <c r="K3292" s="9"/>
      <c r="L3292" s="315"/>
      <c r="M3292" s="9">
        <v>56</v>
      </c>
      <c r="N3292" s="35"/>
      <c r="O3292" s="315"/>
      <c r="P3292" s="75">
        <f t="shared" si="247"/>
        <v>199.37999999999997</v>
      </c>
      <c r="Q3292" s="9"/>
      <c r="R3292" s="9"/>
      <c r="S3292" s="9"/>
      <c r="T3292" s="78">
        <f t="shared" si="248"/>
        <v>1841.0714285714287</v>
      </c>
      <c r="U3292" s="9"/>
      <c r="V3292" s="9"/>
      <c r="W3292" s="9"/>
      <c r="X3292" s="315"/>
      <c r="Y3292" s="9">
        <v>11165.279999999999</v>
      </c>
      <c r="Z3292" s="9">
        <f t="shared" si="245"/>
        <v>17518.18</v>
      </c>
      <c r="AA3292" s="315"/>
      <c r="AB3292" s="9">
        <f t="shared" si="246"/>
        <v>10458.42</v>
      </c>
      <c r="AC3292" s="9">
        <v>13476.26</v>
      </c>
      <c r="AD3292" s="9"/>
      <c r="AG3292" s="315"/>
      <c r="AH3292" s="317"/>
      <c r="AI3292" s="317"/>
      <c r="AJ3292" s="317"/>
      <c r="AK3292" s="317"/>
      <c r="AL3292" s="315"/>
    </row>
    <row r="3293" spans="1:38">
      <c r="A3293" s="342"/>
      <c r="B3293" s="73"/>
      <c r="C3293" s="9" t="s">
        <v>499</v>
      </c>
      <c r="D3293" s="9"/>
      <c r="E3293" s="9" t="s">
        <v>357</v>
      </c>
      <c r="F3293" s="74"/>
      <c r="G3293" s="9"/>
      <c r="H3293" s="74">
        <f t="shared" si="244"/>
        <v>0</v>
      </c>
      <c r="I3293" s="9"/>
      <c r="J3293" s="76">
        <v>8.08</v>
      </c>
      <c r="K3293" s="9"/>
      <c r="L3293" s="315"/>
      <c r="M3293" s="9">
        <v>1</v>
      </c>
      <c r="N3293" s="35"/>
      <c r="O3293" s="315"/>
      <c r="P3293" s="75">
        <f t="shared" si="247"/>
        <v>8.08</v>
      </c>
      <c r="Q3293" s="9"/>
      <c r="R3293" s="9"/>
      <c r="S3293" s="9"/>
      <c r="T3293" s="78">
        <f t="shared" si="248"/>
        <v>0</v>
      </c>
      <c r="U3293" s="9"/>
      <c r="V3293" s="9"/>
      <c r="W3293" s="9"/>
      <c r="X3293" s="315"/>
      <c r="Y3293" s="9">
        <v>8.08</v>
      </c>
      <c r="Z3293" s="9">
        <f t="shared" si="245"/>
        <v>12.68</v>
      </c>
      <c r="AA3293" s="315"/>
      <c r="AB3293" s="9">
        <f t="shared" si="246"/>
        <v>7.57</v>
      </c>
      <c r="AC3293" s="9">
        <v>9.75</v>
      </c>
      <c r="AD3293" s="9"/>
      <c r="AG3293" s="315"/>
      <c r="AH3293" s="317"/>
      <c r="AI3293" s="317"/>
      <c r="AJ3293" s="317"/>
      <c r="AK3293" s="317"/>
      <c r="AL3293" s="315"/>
    </row>
    <row r="3294" spans="1:38">
      <c r="A3294" s="342"/>
      <c r="B3294" s="73"/>
      <c r="C3294" s="9" t="s">
        <v>499</v>
      </c>
      <c r="D3294" s="9"/>
      <c r="E3294" s="9" t="s">
        <v>358</v>
      </c>
      <c r="F3294" s="74">
        <v>4336715</v>
      </c>
      <c r="G3294" s="9"/>
      <c r="H3294" s="74">
        <f t="shared" si="244"/>
        <v>14013</v>
      </c>
      <c r="I3294" s="9"/>
      <c r="J3294" s="76">
        <v>287661.26000000013</v>
      </c>
      <c r="K3294" s="9"/>
      <c r="L3294" s="315"/>
      <c r="M3294" s="9">
        <v>940</v>
      </c>
      <c r="N3294" s="35"/>
      <c r="O3294" s="315"/>
      <c r="P3294" s="75">
        <f t="shared" si="247"/>
        <v>306.02261702127674</v>
      </c>
      <c r="Q3294" s="9"/>
      <c r="R3294" s="9"/>
      <c r="S3294" s="9"/>
      <c r="T3294" s="78">
        <f t="shared" si="248"/>
        <v>4613.5265957446809</v>
      </c>
      <c r="U3294" s="9"/>
      <c r="V3294" s="9"/>
      <c r="W3294" s="9"/>
      <c r="X3294" s="315"/>
      <c r="Y3294" s="9">
        <v>287661.26000000013</v>
      </c>
      <c r="Z3294" s="9">
        <f t="shared" si="245"/>
        <v>451336.83</v>
      </c>
      <c r="AA3294" s="315"/>
      <c r="AB3294" s="9">
        <f t="shared" si="246"/>
        <v>269449.71000000002</v>
      </c>
      <c r="AC3294" s="9">
        <v>347201.15</v>
      </c>
      <c r="AD3294" s="9"/>
      <c r="AG3294" s="315"/>
      <c r="AH3294" s="317"/>
      <c r="AI3294" s="317"/>
      <c r="AJ3294" s="317"/>
      <c r="AK3294" s="317"/>
      <c r="AL3294" s="315"/>
    </row>
    <row r="3295" spans="1:38">
      <c r="A3295" s="342"/>
      <c r="B3295" s="73"/>
      <c r="C3295" s="9" t="s">
        <v>500</v>
      </c>
      <c r="D3295" s="9"/>
      <c r="E3295" s="9" t="s">
        <v>79</v>
      </c>
      <c r="F3295" s="74">
        <v>4061</v>
      </c>
      <c r="G3295" s="9"/>
      <c r="H3295" s="74">
        <f t="shared" si="244"/>
        <v>13</v>
      </c>
      <c r="I3295" s="9"/>
      <c r="J3295" s="76">
        <v>432.13000000000011</v>
      </c>
      <c r="K3295" s="9"/>
      <c r="L3295" s="315"/>
      <c r="M3295" s="9">
        <v>16</v>
      </c>
      <c r="N3295" s="35"/>
      <c r="O3295" s="315"/>
      <c r="P3295" s="75">
        <f t="shared" si="247"/>
        <v>27.008125000000007</v>
      </c>
      <c r="Q3295" s="9"/>
      <c r="R3295" s="9"/>
      <c r="S3295" s="9"/>
      <c r="T3295" s="78">
        <f t="shared" si="248"/>
        <v>253.8125</v>
      </c>
      <c r="U3295" s="9"/>
      <c r="V3295" s="9"/>
      <c r="W3295" s="9"/>
      <c r="X3295" s="315"/>
      <c r="Y3295" s="9">
        <v>432.13000000000011</v>
      </c>
      <c r="Z3295" s="9">
        <f t="shared" si="245"/>
        <v>678.01</v>
      </c>
      <c r="AA3295" s="315"/>
      <c r="AB3295" s="9">
        <f t="shared" si="246"/>
        <v>404.77</v>
      </c>
      <c r="AC3295" s="9">
        <v>521.57000000000005</v>
      </c>
      <c r="AD3295" s="9"/>
      <c r="AG3295" s="315"/>
      <c r="AH3295" s="317"/>
      <c r="AI3295" s="317"/>
      <c r="AJ3295" s="317"/>
      <c r="AK3295" s="317"/>
      <c r="AL3295" s="315"/>
    </row>
    <row r="3296" spans="1:38">
      <c r="A3296" s="342"/>
      <c r="B3296" s="73"/>
      <c r="C3296" s="9" t="s">
        <v>501</v>
      </c>
      <c r="D3296" s="9"/>
      <c r="E3296" s="9" t="s">
        <v>502</v>
      </c>
      <c r="F3296" s="74">
        <v>60248</v>
      </c>
      <c r="G3296" s="9"/>
      <c r="H3296" s="74">
        <f t="shared" si="244"/>
        <v>195</v>
      </c>
      <c r="I3296" s="9"/>
      <c r="J3296" s="76">
        <v>4759.5500000000011</v>
      </c>
      <c r="K3296" s="9"/>
      <c r="L3296" s="315"/>
      <c r="M3296" s="9">
        <v>40</v>
      </c>
      <c r="N3296" s="35"/>
      <c r="O3296" s="315"/>
      <c r="P3296" s="75">
        <f t="shared" si="247"/>
        <v>118.98875000000002</v>
      </c>
      <c r="Q3296" s="9"/>
      <c r="R3296" s="9"/>
      <c r="S3296" s="9"/>
      <c r="T3296" s="78">
        <f t="shared" si="248"/>
        <v>1506.2</v>
      </c>
      <c r="U3296" s="9"/>
      <c r="V3296" s="9"/>
      <c r="W3296" s="9"/>
      <c r="X3296" s="315"/>
      <c r="Y3296" s="9">
        <v>4759.5500000000011</v>
      </c>
      <c r="Z3296" s="9">
        <f t="shared" si="245"/>
        <v>7467.67</v>
      </c>
      <c r="AA3296" s="315"/>
      <c r="AB3296" s="9">
        <f t="shared" si="246"/>
        <v>4458.2299999999996</v>
      </c>
      <c r="AC3296" s="9">
        <v>5744.68</v>
      </c>
      <c r="AD3296" s="9"/>
      <c r="AG3296" s="315"/>
      <c r="AH3296" s="317"/>
      <c r="AI3296" s="317"/>
      <c r="AJ3296" s="317"/>
      <c r="AK3296" s="317"/>
      <c r="AL3296" s="315"/>
    </row>
    <row r="3297" spans="1:38">
      <c r="A3297" s="342"/>
      <c r="B3297" s="73"/>
      <c r="C3297" s="9" t="s">
        <v>503</v>
      </c>
      <c r="D3297" s="9"/>
      <c r="E3297" s="9" t="s">
        <v>200</v>
      </c>
      <c r="F3297" s="74">
        <v>45864</v>
      </c>
      <c r="G3297" s="9"/>
      <c r="H3297" s="74">
        <f t="shared" si="244"/>
        <v>148</v>
      </c>
      <c r="I3297" s="9"/>
      <c r="J3297" s="76">
        <v>7713.3500000000013</v>
      </c>
      <c r="K3297" s="9"/>
      <c r="L3297" s="315"/>
      <c r="M3297" s="9">
        <v>52</v>
      </c>
      <c r="N3297" s="35"/>
      <c r="O3297" s="315"/>
      <c r="P3297" s="75">
        <f t="shared" si="247"/>
        <v>148.33365384615388</v>
      </c>
      <c r="Q3297" s="9"/>
      <c r="R3297" s="9"/>
      <c r="S3297" s="9"/>
      <c r="T3297" s="78">
        <f t="shared" si="248"/>
        <v>882</v>
      </c>
      <c r="U3297" s="9"/>
      <c r="V3297" s="9"/>
      <c r="W3297" s="9"/>
      <c r="X3297" s="315"/>
      <c r="Y3297" s="9">
        <v>7713.3500000000013</v>
      </c>
      <c r="Z3297" s="9">
        <f t="shared" si="245"/>
        <v>12102.15</v>
      </c>
      <c r="AA3297" s="315"/>
      <c r="AB3297" s="9">
        <f t="shared" si="246"/>
        <v>7225.03</v>
      </c>
      <c r="AC3297" s="9">
        <v>9309.85</v>
      </c>
      <c r="AD3297" s="9"/>
      <c r="AG3297" s="315"/>
      <c r="AH3297" s="317"/>
      <c r="AI3297" s="317"/>
      <c r="AJ3297" s="317"/>
      <c r="AK3297" s="317"/>
      <c r="AL3297" s="315"/>
    </row>
    <row r="3298" spans="1:38">
      <c r="A3298" s="342"/>
      <c r="B3298" s="73"/>
      <c r="C3298" s="9" t="s">
        <v>506</v>
      </c>
      <c r="D3298" s="9"/>
      <c r="E3298" s="9" t="s">
        <v>214</v>
      </c>
      <c r="F3298" s="74">
        <v>16595</v>
      </c>
      <c r="G3298" s="9"/>
      <c r="H3298" s="74">
        <f t="shared" si="244"/>
        <v>54</v>
      </c>
      <c r="I3298" s="9"/>
      <c r="J3298" s="76">
        <v>2374.7799999999997</v>
      </c>
      <c r="K3298" s="9"/>
      <c r="L3298" s="315"/>
      <c r="M3298" s="9">
        <v>34</v>
      </c>
      <c r="N3298" s="35"/>
      <c r="O3298" s="315"/>
      <c r="P3298" s="75">
        <f t="shared" si="247"/>
        <v>69.846470588235292</v>
      </c>
      <c r="Q3298" s="9"/>
      <c r="R3298" s="9"/>
      <c r="S3298" s="9"/>
      <c r="T3298" s="78">
        <f t="shared" si="248"/>
        <v>488.08823529411762</v>
      </c>
      <c r="U3298" s="9"/>
      <c r="V3298" s="9"/>
      <c r="W3298" s="9"/>
      <c r="X3298" s="315"/>
      <c r="Y3298" s="9">
        <v>2374.7799999999997</v>
      </c>
      <c r="Z3298" s="9">
        <f t="shared" si="245"/>
        <v>3726</v>
      </c>
      <c r="AA3298" s="315"/>
      <c r="AB3298" s="9">
        <f t="shared" si="246"/>
        <v>2224.4299999999998</v>
      </c>
      <c r="AC3298" s="9">
        <v>2866.31</v>
      </c>
      <c r="AD3298" s="9"/>
      <c r="AG3298" s="315"/>
      <c r="AH3298" s="317"/>
      <c r="AI3298" s="317"/>
      <c r="AJ3298" s="317"/>
      <c r="AK3298" s="317"/>
      <c r="AL3298" s="315"/>
    </row>
    <row r="3299" spans="1:38">
      <c r="A3299" s="342"/>
      <c r="B3299" s="73"/>
      <c r="C3299" s="9" t="s">
        <v>507</v>
      </c>
      <c r="D3299" s="9"/>
      <c r="E3299" s="9" t="s">
        <v>79</v>
      </c>
      <c r="F3299" s="74">
        <v>6143</v>
      </c>
      <c r="G3299" s="9"/>
      <c r="H3299" s="74">
        <f t="shared" si="244"/>
        <v>20</v>
      </c>
      <c r="I3299" s="9"/>
      <c r="J3299" s="76">
        <v>927.55</v>
      </c>
      <c r="K3299" s="9"/>
      <c r="L3299" s="315"/>
      <c r="M3299" s="9">
        <v>12</v>
      </c>
      <c r="N3299" s="35"/>
      <c r="O3299" s="315"/>
      <c r="P3299" s="75">
        <f t="shared" si="247"/>
        <v>77.295833333333334</v>
      </c>
      <c r="Q3299" s="9"/>
      <c r="R3299" s="9"/>
      <c r="S3299" s="9"/>
      <c r="T3299" s="78">
        <f t="shared" si="248"/>
        <v>511.91666666666669</v>
      </c>
      <c r="U3299" s="9"/>
      <c r="V3299" s="9"/>
      <c r="W3299" s="9"/>
      <c r="X3299" s="315"/>
      <c r="Y3299" s="9">
        <v>927.55</v>
      </c>
      <c r="Z3299" s="9">
        <f t="shared" si="245"/>
        <v>1455.31</v>
      </c>
      <c r="AA3299" s="315"/>
      <c r="AB3299" s="9">
        <f t="shared" si="246"/>
        <v>868.83</v>
      </c>
      <c r="AC3299" s="9">
        <v>1119.53</v>
      </c>
      <c r="AD3299" s="9"/>
      <c r="AG3299" s="315"/>
      <c r="AH3299" s="317"/>
      <c r="AI3299" s="317"/>
      <c r="AJ3299" s="317"/>
      <c r="AK3299" s="317"/>
      <c r="AL3299" s="315"/>
    </row>
    <row r="3300" spans="1:38">
      <c r="A3300" s="342"/>
      <c r="B3300" s="73"/>
      <c r="C3300" s="9" t="s">
        <v>508</v>
      </c>
      <c r="D3300" s="9"/>
      <c r="E3300" s="9" t="s">
        <v>95</v>
      </c>
      <c r="F3300" s="74">
        <v>7297</v>
      </c>
      <c r="G3300" s="9"/>
      <c r="H3300" s="74">
        <f t="shared" si="244"/>
        <v>24</v>
      </c>
      <c r="I3300" s="9"/>
      <c r="J3300" s="76">
        <v>620.29999999999995</v>
      </c>
      <c r="K3300" s="9"/>
      <c r="L3300" s="315"/>
      <c r="M3300" s="9">
        <v>6</v>
      </c>
      <c r="N3300" s="35"/>
      <c r="O3300" s="315"/>
      <c r="P3300" s="75">
        <f t="shared" si="247"/>
        <v>103.38333333333333</v>
      </c>
      <c r="Q3300" s="9"/>
      <c r="R3300" s="9"/>
      <c r="S3300" s="9"/>
      <c r="T3300" s="78">
        <f t="shared" si="248"/>
        <v>1216.1666666666667</v>
      </c>
      <c r="U3300" s="9"/>
      <c r="V3300" s="9"/>
      <c r="W3300" s="9"/>
      <c r="X3300" s="315"/>
      <c r="Y3300" s="9">
        <v>620.29999999999995</v>
      </c>
      <c r="Z3300" s="9">
        <f t="shared" si="245"/>
        <v>973.24</v>
      </c>
      <c r="AA3300" s="315"/>
      <c r="AB3300" s="9">
        <f t="shared" si="246"/>
        <v>581.03</v>
      </c>
      <c r="AC3300" s="9">
        <v>748.69</v>
      </c>
      <c r="AD3300" s="9"/>
      <c r="AG3300" s="315"/>
      <c r="AH3300" s="317"/>
      <c r="AI3300" s="317"/>
      <c r="AJ3300" s="317"/>
      <c r="AK3300" s="317"/>
      <c r="AL3300" s="315"/>
    </row>
    <row r="3301" spans="1:38">
      <c r="A3301" s="342"/>
      <c r="B3301" s="73"/>
      <c r="C3301" s="9" t="s">
        <v>510</v>
      </c>
      <c r="D3301" s="9"/>
      <c r="E3301" s="9" t="s">
        <v>77</v>
      </c>
      <c r="F3301" s="74">
        <v>177600</v>
      </c>
      <c r="G3301" s="9"/>
      <c r="H3301" s="74">
        <f t="shared" si="244"/>
        <v>574</v>
      </c>
      <c r="I3301" s="9"/>
      <c r="J3301" s="76">
        <v>42548.229999999981</v>
      </c>
      <c r="K3301" s="9"/>
      <c r="L3301" s="315"/>
      <c r="M3301" s="9">
        <v>20</v>
      </c>
      <c r="N3301" s="35"/>
      <c r="O3301" s="315"/>
      <c r="P3301" s="75">
        <f t="shared" si="247"/>
        <v>2127.4114999999993</v>
      </c>
      <c r="Q3301" s="9"/>
      <c r="R3301" s="9"/>
      <c r="S3301" s="9"/>
      <c r="T3301" s="78">
        <f t="shared" si="248"/>
        <v>8880</v>
      </c>
      <c r="U3301" s="9"/>
      <c r="V3301" s="9"/>
      <c r="W3301" s="9"/>
      <c r="X3301" s="315"/>
      <c r="Y3301" s="9">
        <v>42548.229999999981</v>
      </c>
      <c r="Z3301" s="9">
        <f t="shared" si="245"/>
        <v>66757.63</v>
      </c>
      <c r="AA3301" s="315"/>
      <c r="AB3301" s="9">
        <f t="shared" si="246"/>
        <v>39854.54</v>
      </c>
      <c r="AC3301" s="9">
        <v>51354.83</v>
      </c>
      <c r="AD3301" s="9"/>
      <c r="AG3301" s="315"/>
      <c r="AH3301" s="317"/>
      <c r="AI3301" s="317"/>
      <c r="AJ3301" s="317"/>
      <c r="AK3301" s="317"/>
      <c r="AL3301" s="315"/>
    </row>
    <row r="3302" spans="1:38">
      <c r="A3302" s="342"/>
      <c r="B3302" s="73"/>
      <c r="C3302" s="9" t="s">
        <v>511</v>
      </c>
      <c r="D3302" s="9"/>
      <c r="E3302" s="9" t="s">
        <v>117</v>
      </c>
      <c r="F3302" s="74">
        <v>823</v>
      </c>
      <c r="G3302" s="9"/>
      <c r="H3302" s="74">
        <f t="shared" si="244"/>
        <v>3</v>
      </c>
      <c r="I3302" s="9"/>
      <c r="J3302" s="76">
        <v>220.54</v>
      </c>
      <c r="K3302" s="9"/>
      <c r="L3302" s="315"/>
      <c r="M3302" s="9">
        <v>10</v>
      </c>
      <c r="N3302" s="35"/>
      <c r="O3302" s="315"/>
      <c r="P3302" s="75">
        <f t="shared" si="247"/>
        <v>22.053999999999998</v>
      </c>
      <c r="Q3302" s="9"/>
      <c r="R3302" s="9"/>
      <c r="S3302" s="9"/>
      <c r="T3302" s="78">
        <f t="shared" si="248"/>
        <v>82.3</v>
      </c>
      <c r="U3302" s="9"/>
      <c r="V3302" s="9"/>
      <c r="W3302" s="9"/>
      <c r="X3302" s="315"/>
      <c r="Y3302" s="9">
        <v>220.54</v>
      </c>
      <c r="Z3302" s="9">
        <f t="shared" si="245"/>
        <v>346.02</v>
      </c>
      <c r="AA3302" s="315"/>
      <c r="AB3302" s="9">
        <f t="shared" si="246"/>
        <v>206.58</v>
      </c>
      <c r="AC3302" s="9">
        <v>266.19</v>
      </c>
      <c r="AD3302" s="9"/>
      <c r="AG3302" s="315"/>
      <c r="AH3302" s="317"/>
      <c r="AI3302" s="317"/>
      <c r="AJ3302" s="317"/>
      <c r="AK3302" s="317"/>
      <c r="AL3302" s="315"/>
    </row>
    <row r="3303" spans="1:38">
      <c r="A3303" s="342"/>
      <c r="B3303" s="73"/>
      <c r="C3303" s="9" t="s">
        <v>512</v>
      </c>
      <c r="D3303" s="9"/>
      <c r="E3303" s="9" t="s">
        <v>356</v>
      </c>
      <c r="F3303" s="74">
        <v>4415</v>
      </c>
      <c r="G3303" s="9"/>
      <c r="H3303" s="74">
        <f t="shared" si="244"/>
        <v>14</v>
      </c>
      <c r="I3303" s="9"/>
      <c r="J3303" s="76">
        <v>433.4</v>
      </c>
      <c r="K3303" s="9"/>
      <c r="L3303" s="315"/>
      <c r="M3303" s="9">
        <v>3</v>
      </c>
      <c r="N3303" s="35"/>
      <c r="O3303" s="315"/>
      <c r="P3303" s="75">
        <f t="shared" si="247"/>
        <v>144.46666666666667</v>
      </c>
      <c r="Q3303" s="9"/>
      <c r="R3303" s="9"/>
      <c r="S3303" s="9"/>
      <c r="T3303" s="78">
        <f t="shared" si="248"/>
        <v>1471.6666666666667</v>
      </c>
      <c r="U3303" s="9"/>
      <c r="V3303" s="9"/>
      <c r="W3303" s="9"/>
      <c r="X3303" s="315"/>
      <c r="Y3303" s="9">
        <v>433.4</v>
      </c>
      <c r="Z3303" s="9">
        <f t="shared" si="245"/>
        <v>680</v>
      </c>
      <c r="AA3303" s="315"/>
      <c r="AB3303" s="9">
        <f t="shared" si="246"/>
        <v>405.96</v>
      </c>
      <c r="AC3303" s="9">
        <v>523.1</v>
      </c>
      <c r="AD3303" s="9"/>
      <c r="AG3303" s="315"/>
      <c r="AH3303" s="317"/>
      <c r="AI3303" s="317"/>
      <c r="AJ3303" s="317"/>
      <c r="AK3303" s="317"/>
      <c r="AL3303" s="315"/>
    </row>
    <row r="3304" spans="1:38">
      <c r="A3304" s="342"/>
      <c r="B3304" s="73"/>
      <c r="C3304" s="9" t="s">
        <v>512</v>
      </c>
      <c r="D3304" s="9"/>
      <c r="E3304" s="9" t="s">
        <v>68</v>
      </c>
      <c r="F3304" s="74">
        <v>99382</v>
      </c>
      <c r="G3304" s="9"/>
      <c r="H3304" s="74">
        <f t="shared" si="244"/>
        <v>321</v>
      </c>
      <c r="I3304" s="9"/>
      <c r="J3304" s="76">
        <v>8338.26</v>
      </c>
      <c r="K3304" s="9"/>
      <c r="L3304" s="315"/>
      <c r="M3304" s="9">
        <v>45</v>
      </c>
      <c r="N3304" s="35"/>
      <c r="O3304" s="315"/>
      <c r="P3304" s="75">
        <f t="shared" si="247"/>
        <v>185.29466666666667</v>
      </c>
      <c r="Q3304" s="9"/>
      <c r="R3304" s="9"/>
      <c r="S3304" s="9"/>
      <c r="T3304" s="78">
        <f t="shared" si="248"/>
        <v>2208.4888888888891</v>
      </c>
      <c r="U3304" s="9"/>
      <c r="V3304" s="9"/>
      <c r="W3304" s="9"/>
      <c r="X3304" s="315"/>
      <c r="Y3304" s="9">
        <v>8338.26</v>
      </c>
      <c r="Z3304" s="9">
        <f t="shared" si="245"/>
        <v>13082.62</v>
      </c>
      <c r="AA3304" s="315"/>
      <c r="AB3304" s="9">
        <f t="shared" si="246"/>
        <v>7810.37</v>
      </c>
      <c r="AC3304" s="9">
        <v>10064.11</v>
      </c>
      <c r="AD3304" s="9"/>
      <c r="AG3304" s="315"/>
      <c r="AH3304" s="317"/>
      <c r="AI3304" s="317"/>
      <c r="AJ3304" s="317"/>
      <c r="AK3304" s="317"/>
      <c r="AL3304" s="315"/>
    </row>
    <row r="3305" spans="1:38">
      <c r="A3305" s="342"/>
      <c r="B3305" s="73"/>
      <c r="C3305" s="9" t="s">
        <v>513</v>
      </c>
      <c r="D3305" s="9"/>
      <c r="E3305" s="9" t="s">
        <v>514</v>
      </c>
      <c r="F3305" s="74">
        <v>630571</v>
      </c>
      <c r="G3305" s="9"/>
      <c r="H3305" s="74">
        <f t="shared" si="244"/>
        <v>2037</v>
      </c>
      <c r="I3305" s="9"/>
      <c r="J3305" s="76">
        <v>72406.169999999984</v>
      </c>
      <c r="K3305" s="9"/>
      <c r="L3305" s="315"/>
      <c r="M3305" s="9">
        <v>425</v>
      </c>
      <c r="N3305" s="35"/>
      <c r="O3305" s="315"/>
      <c r="P3305" s="75">
        <f t="shared" si="247"/>
        <v>170.36745882352938</v>
      </c>
      <c r="Q3305" s="9"/>
      <c r="R3305" s="9"/>
      <c r="S3305" s="9"/>
      <c r="T3305" s="78">
        <f t="shared" si="248"/>
        <v>1483.6964705882353</v>
      </c>
      <c r="U3305" s="9"/>
      <c r="V3305" s="9"/>
      <c r="W3305" s="9"/>
      <c r="X3305" s="315"/>
      <c r="Y3305" s="9">
        <v>72406.169999999984</v>
      </c>
      <c r="Z3305" s="9">
        <f t="shared" si="245"/>
        <v>113604.35</v>
      </c>
      <c r="AA3305" s="315"/>
      <c r="AB3305" s="9">
        <f t="shared" si="246"/>
        <v>67822.210000000006</v>
      </c>
      <c r="AC3305" s="9">
        <v>87392.74</v>
      </c>
      <c r="AD3305" s="9"/>
      <c r="AG3305" s="315"/>
      <c r="AH3305" s="317"/>
      <c r="AI3305" s="317"/>
      <c r="AJ3305" s="317"/>
      <c r="AK3305" s="317"/>
      <c r="AL3305" s="315"/>
    </row>
    <row r="3306" spans="1:38">
      <c r="A3306" s="342"/>
      <c r="B3306" s="73"/>
      <c r="C3306" s="9" t="s">
        <v>515</v>
      </c>
      <c r="D3306" s="9"/>
      <c r="E3306" s="9" t="s">
        <v>135</v>
      </c>
      <c r="F3306" s="74">
        <v>43946</v>
      </c>
      <c r="G3306" s="9"/>
      <c r="H3306" s="74">
        <f t="shared" si="244"/>
        <v>142</v>
      </c>
      <c r="I3306" s="9"/>
      <c r="J3306" s="76">
        <v>5610.9400000000005</v>
      </c>
      <c r="K3306" s="9"/>
      <c r="L3306" s="315"/>
      <c r="M3306" s="9">
        <v>63</v>
      </c>
      <c r="N3306" s="35"/>
      <c r="O3306" s="315"/>
      <c r="P3306" s="75">
        <f t="shared" si="247"/>
        <v>89.062539682539693</v>
      </c>
      <c r="Q3306" s="9"/>
      <c r="R3306" s="9"/>
      <c r="S3306" s="9"/>
      <c r="T3306" s="78">
        <f t="shared" si="248"/>
        <v>697.55555555555554</v>
      </c>
      <c r="U3306" s="9"/>
      <c r="V3306" s="9"/>
      <c r="W3306" s="9"/>
      <c r="X3306" s="315"/>
      <c r="Y3306" s="9">
        <v>5610.9400000000005</v>
      </c>
      <c r="Z3306" s="9">
        <f t="shared" si="245"/>
        <v>8803.49</v>
      </c>
      <c r="AA3306" s="315"/>
      <c r="AB3306" s="9">
        <f t="shared" si="246"/>
        <v>5255.72</v>
      </c>
      <c r="AC3306" s="9">
        <v>6772.29</v>
      </c>
      <c r="AD3306" s="9"/>
      <c r="AG3306" s="315"/>
      <c r="AH3306" s="317"/>
      <c r="AI3306" s="317"/>
      <c r="AJ3306" s="317"/>
      <c r="AK3306" s="317"/>
      <c r="AL3306" s="315"/>
    </row>
    <row r="3307" spans="1:38">
      <c r="A3307" s="342"/>
      <c r="B3307" s="73"/>
      <c r="C3307" s="9" t="s">
        <v>516</v>
      </c>
      <c r="D3307" s="9"/>
      <c r="E3307" s="9" t="s">
        <v>487</v>
      </c>
      <c r="F3307" s="74">
        <v>2309584</v>
      </c>
      <c r="G3307" s="9"/>
      <c r="H3307" s="74">
        <f t="shared" si="244"/>
        <v>7463</v>
      </c>
      <c r="I3307" s="9"/>
      <c r="J3307" s="76">
        <v>131961.06000000011</v>
      </c>
      <c r="K3307" s="9"/>
      <c r="L3307" s="315"/>
      <c r="M3307" s="9">
        <v>272</v>
      </c>
      <c r="N3307" s="35"/>
      <c r="O3307" s="315"/>
      <c r="P3307" s="75">
        <f t="shared" si="247"/>
        <v>485.15095588235334</v>
      </c>
      <c r="Q3307" s="9"/>
      <c r="R3307" s="9"/>
      <c r="S3307" s="9"/>
      <c r="T3307" s="78">
        <f t="shared" si="248"/>
        <v>8491.1176470588234</v>
      </c>
      <c r="U3307" s="9"/>
      <c r="V3307" s="9"/>
      <c r="W3307" s="9"/>
      <c r="X3307" s="315"/>
      <c r="Y3307" s="9">
        <v>131961.06000000011</v>
      </c>
      <c r="Z3307" s="9">
        <f t="shared" si="245"/>
        <v>207045.21</v>
      </c>
      <c r="AA3307" s="315"/>
      <c r="AB3307" s="9">
        <f t="shared" si="246"/>
        <v>123606.73</v>
      </c>
      <c r="AC3307" s="9">
        <v>159274.25</v>
      </c>
      <c r="AD3307" s="9"/>
      <c r="AG3307" s="315"/>
      <c r="AH3307" s="317"/>
      <c r="AI3307" s="317"/>
      <c r="AJ3307" s="317"/>
      <c r="AK3307" s="317"/>
      <c r="AL3307" s="315"/>
    </row>
    <row r="3308" spans="1:38">
      <c r="A3308" s="342"/>
      <c r="B3308" s="73"/>
      <c r="C3308" s="9" t="s">
        <v>517</v>
      </c>
      <c r="D3308" s="9"/>
      <c r="E3308" s="9" t="s">
        <v>443</v>
      </c>
      <c r="F3308" s="74">
        <v>1139</v>
      </c>
      <c r="G3308" s="9"/>
      <c r="H3308" s="74">
        <f t="shared" si="244"/>
        <v>4</v>
      </c>
      <c r="I3308" s="9"/>
      <c r="J3308" s="76">
        <v>194.49</v>
      </c>
      <c r="K3308" s="9"/>
      <c r="L3308" s="315"/>
      <c r="M3308" s="9">
        <v>3</v>
      </c>
      <c r="N3308" s="35"/>
      <c r="O3308" s="315"/>
      <c r="P3308" s="75">
        <f t="shared" si="247"/>
        <v>64.83</v>
      </c>
      <c r="Q3308" s="9"/>
      <c r="R3308" s="9"/>
      <c r="S3308" s="9"/>
      <c r="T3308" s="78">
        <f t="shared" si="248"/>
        <v>379.66666666666669</v>
      </c>
      <c r="U3308" s="9"/>
      <c r="V3308" s="9"/>
      <c r="W3308" s="9"/>
      <c r="X3308" s="315"/>
      <c r="Y3308" s="9">
        <v>194.49</v>
      </c>
      <c r="Z3308" s="9">
        <f t="shared" si="245"/>
        <v>305.14999999999998</v>
      </c>
      <c r="AA3308" s="315"/>
      <c r="AB3308" s="9">
        <f t="shared" si="246"/>
        <v>182.18</v>
      </c>
      <c r="AC3308" s="9">
        <v>234.75</v>
      </c>
      <c r="AD3308" s="9"/>
      <c r="AG3308" s="315"/>
      <c r="AH3308" s="317"/>
      <c r="AI3308" s="317"/>
      <c r="AJ3308" s="317"/>
      <c r="AK3308" s="317"/>
      <c r="AL3308" s="315"/>
    </row>
    <row r="3309" spans="1:38">
      <c r="A3309" s="342"/>
      <c r="B3309" s="73"/>
      <c r="C3309" s="9" t="s">
        <v>517</v>
      </c>
      <c r="D3309" s="9"/>
      <c r="E3309" s="9" t="s">
        <v>518</v>
      </c>
      <c r="F3309" s="74">
        <v>35945</v>
      </c>
      <c r="G3309" s="9"/>
      <c r="H3309" s="74">
        <f t="shared" ref="H3309:H3372" si="249">ROUND($H$3385*F3309/$F$3385,0)</f>
        <v>116</v>
      </c>
      <c r="I3309" s="9"/>
      <c r="J3309" s="76">
        <v>3973.0299999999997</v>
      </c>
      <c r="K3309" s="9"/>
      <c r="L3309" s="315"/>
      <c r="M3309" s="9">
        <v>41</v>
      </c>
      <c r="N3309" s="35"/>
      <c r="O3309" s="315"/>
      <c r="P3309" s="75">
        <f t="shared" si="247"/>
        <v>96.903170731707306</v>
      </c>
      <c r="Q3309" s="9"/>
      <c r="R3309" s="9"/>
      <c r="S3309" s="9"/>
      <c r="T3309" s="78">
        <f t="shared" si="248"/>
        <v>876.70731707317077</v>
      </c>
      <c r="U3309" s="9"/>
      <c r="V3309" s="9"/>
      <c r="W3309" s="9"/>
      <c r="X3309" s="315"/>
      <c r="Y3309" s="9">
        <v>3973.0299999999997</v>
      </c>
      <c r="Z3309" s="9">
        <f t="shared" ref="Z3309:Z3372" si="250">ROUND($Z$3385*Y3309/$Y$3385,2)</f>
        <v>6233.63</v>
      </c>
      <c r="AA3309" s="315"/>
      <c r="AB3309" s="9">
        <f t="shared" ref="AB3309:AB3372" si="251">ROUND($AB$3385*Y3309/$Y$3385,2)</f>
        <v>3721.5</v>
      </c>
      <c r="AC3309" s="9">
        <v>4795.3599999999997</v>
      </c>
      <c r="AD3309" s="9"/>
      <c r="AG3309" s="315"/>
      <c r="AH3309" s="317"/>
      <c r="AI3309" s="317"/>
      <c r="AJ3309" s="317"/>
      <c r="AK3309" s="317"/>
      <c r="AL3309" s="315"/>
    </row>
    <row r="3310" spans="1:38">
      <c r="A3310" s="342"/>
      <c r="B3310" s="73"/>
      <c r="C3310" s="9" t="s">
        <v>519</v>
      </c>
      <c r="D3310" s="9"/>
      <c r="E3310" s="9" t="s">
        <v>95</v>
      </c>
      <c r="F3310" s="74">
        <v>335193</v>
      </c>
      <c r="G3310" s="9"/>
      <c r="H3310" s="74">
        <f t="shared" si="249"/>
        <v>1083</v>
      </c>
      <c r="I3310" s="9"/>
      <c r="J3310" s="76">
        <v>32580.28999999999</v>
      </c>
      <c r="K3310" s="9"/>
      <c r="L3310" s="315"/>
      <c r="M3310" s="9">
        <v>188</v>
      </c>
      <c r="N3310" s="35"/>
      <c r="O3310" s="315"/>
      <c r="P3310" s="75">
        <f t="shared" ref="P3310:P3373" si="252">J3310/M3310</f>
        <v>173.29941489361696</v>
      </c>
      <c r="Q3310" s="9"/>
      <c r="R3310" s="9"/>
      <c r="S3310" s="9"/>
      <c r="T3310" s="78">
        <f t="shared" ref="T3310:T3373" si="253">F3310/M3310</f>
        <v>1782.9414893617022</v>
      </c>
      <c r="U3310" s="9"/>
      <c r="V3310" s="9"/>
      <c r="W3310" s="9"/>
      <c r="X3310" s="315"/>
      <c r="Y3310" s="9">
        <v>32580.28999999999</v>
      </c>
      <c r="Z3310" s="9">
        <f t="shared" si="250"/>
        <v>51118.06</v>
      </c>
      <c r="AA3310" s="315"/>
      <c r="AB3310" s="9">
        <f t="shared" si="251"/>
        <v>30517.66</v>
      </c>
      <c r="AC3310" s="9">
        <v>39323.730000000003</v>
      </c>
      <c r="AD3310" s="9"/>
      <c r="AG3310" s="315"/>
      <c r="AH3310" s="317"/>
      <c r="AI3310" s="317"/>
      <c r="AJ3310" s="317"/>
      <c r="AK3310" s="317"/>
      <c r="AL3310" s="315"/>
    </row>
    <row r="3311" spans="1:38">
      <c r="A3311" s="342"/>
      <c r="B3311" s="73"/>
      <c r="C3311" s="9" t="s">
        <v>520</v>
      </c>
      <c r="D3311" s="9"/>
      <c r="E3311" s="9" t="s">
        <v>88</v>
      </c>
      <c r="F3311" s="74">
        <v>748205</v>
      </c>
      <c r="G3311" s="9"/>
      <c r="H3311" s="74">
        <f t="shared" si="249"/>
        <v>2418</v>
      </c>
      <c r="I3311" s="9"/>
      <c r="J3311" s="76">
        <v>65810.25</v>
      </c>
      <c r="K3311" s="9"/>
      <c r="L3311" s="315"/>
      <c r="M3311" s="9">
        <v>175</v>
      </c>
      <c r="N3311" s="35"/>
      <c r="O3311" s="315"/>
      <c r="P3311" s="75">
        <f t="shared" si="252"/>
        <v>376.05857142857144</v>
      </c>
      <c r="Q3311" s="9"/>
      <c r="R3311" s="9"/>
      <c r="S3311" s="9"/>
      <c r="T3311" s="78">
        <f t="shared" si="253"/>
        <v>4275.4571428571426</v>
      </c>
      <c r="U3311" s="9"/>
      <c r="V3311" s="9"/>
      <c r="W3311" s="9"/>
      <c r="X3311" s="315"/>
      <c r="Y3311" s="9">
        <v>65810.25</v>
      </c>
      <c r="Z3311" s="9">
        <f t="shared" si="250"/>
        <v>103255.44</v>
      </c>
      <c r="AA3311" s="315"/>
      <c r="AB3311" s="9">
        <f t="shared" si="251"/>
        <v>61643.87</v>
      </c>
      <c r="AC3311" s="9">
        <v>79431.600000000006</v>
      </c>
      <c r="AD3311" s="9"/>
      <c r="AG3311" s="315"/>
      <c r="AH3311" s="317"/>
      <c r="AI3311" s="317"/>
      <c r="AJ3311" s="317"/>
      <c r="AK3311" s="317"/>
      <c r="AL3311" s="315"/>
    </row>
    <row r="3312" spans="1:38">
      <c r="A3312" s="342"/>
      <c r="B3312" s="73"/>
      <c r="C3312" s="9" t="s">
        <v>521</v>
      </c>
      <c r="D3312" s="9"/>
      <c r="E3312" s="9" t="s">
        <v>81</v>
      </c>
      <c r="F3312" s="74">
        <v>13657079</v>
      </c>
      <c r="G3312" s="9"/>
      <c r="H3312" s="74">
        <f t="shared" si="249"/>
        <v>44129</v>
      </c>
      <c r="I3312" s="9"/>
      <c r="J3312" s="76">
        <v>891504.3199999996</v>
      </c>
      <c r="K3312" s="9"/>
      <c r="L3312" s="315"/>
      <c r="M3312" s="9">
        <v>938</v>
      </c>
      <c r="N3312" s="35"/>
      <c r="O3312" s="315"/>
      <c r="P3312" s="75">
        <f t="shared" si="252"/>
        <v>950.43104477611894</v>
      </c>
      <c r="Q3312" s="9"/>
      <c r="R3312" s="9"/>
      <c r="S3312" s="9"/>
      <c r="T3312" s="78">
        <f t="shared" si="253"/>
        <v>14559.785714285714</v>
      </c>
      <c r="U3312" s="9"/>
      <c r="V3312" s="9"/>
      <c r="W3312" s="9"/>
      <c r="X3312" s="315"/>
      <c r="Y3312" s="9">
        <v>891504.3199999996</v>
      </c>
      <c r="Z3312" s="9">
        <f t="shared" si="250"/>
        <v>1398758.86</v>
      </c>
      <c r="AA3312" s="315"/>
      <c r="AB3312" s="9">
        <f t="shared" si="251"/>
        <v>835064.05</v>
      </c>
      <c r="AC3312" s="9">
        <v>1076027.1499999999</v>
      </c>
      <c r="AD3312" s="9"/>
      <c r="AG3312" s="315"/>
      <c r="AH3312" s="317"/>
      <c r="AI3312" s="317"/>
      <c r="AJ3312" s="317"/>
      <c r="AK3312" s="317"/>
      <c r="AL3312" s="315"/>
    </row>
    <row r="3313" spans="1:38">
      <c r="A3313" s="342"/>
      <c r="B3313" s="73"/>
      <c r="C3313" s="9" t="s">
        <v>521</v>
      </c>
      <c r="D3313" s="9"/>
      <c r="E3313" s="9" t="s">
        <v>446</v>
      </c>
      <c r="F3313" s="74">
        <v>9288</v>
      </c>
      <c r="G3313" s="9"/>
      <c r="H3313" s="74">
        <f t="shared" si="249"/>
        <v>30</v>
      </c>
      <c r="I3313" s="9"/>
      <c r="J3313" s="76">
        <v>577.20000000000005</v>
      </c>
      <c r="K3313" s="9"/>
      <c r="L3313" s="315"/>
      <c r="M3313" s="9">
        <v>1</v>
      </c>
      <c r="N3313" s="35"/>
      <c r="O3313" s="315"/>
      <c r="P3313" s="75">
        <f t="shared" si="252"/>
        <v>577.20000000000005</v>
      </c>
      <c r="Q3313" s="9"/>
      <c r="R3313" s="9"/>
      <c r="S3313" s="9"/>
      <c r="T3313" s="78">
        <f t="shared" si="253"/>
        <v>9288</v>
      </c>
      <c r="U3313" s="9"/>
      <c r="V3313" s="9"/>
      <c r="W3313" s="9"/>
      <c r="X3313" s="315"/>
      <c r="Y3313" s="9">
        <v>577.20000000000005</v>
      </c>
      <c r="Z3313" s="9">
        <f t="shared" si="250"/>
        <v>905.62</v>
      </c>
      <c r="AA3313" s="315"/>
      <c r="AB3313" s="9">
        <f t="shared" si="251"/>
        <v>540.66</v>
      </c>
      <c r="AC3313" s="9">
        <v>696.67</v>
      </c>
      <c r="AD3313" s="9"/>
      <c r="AG3313" s="315"/>
      <c r="AH3313" s="317"/>
      <c r="AI3313" s="317"/>
      <c r="AJ3313" s="317"/>
      <c r="AK3313" s="317"/>
      <c r="AL3313" s="315"/>
    </row>
    <row r="3314" spans="1:38">
      <c r="A3314" s="342"/>
      <c r="B3314" s="73"/>
      <c r="C3314" s="9" t="s">
        <v>522</v>
      </c>
      <c r="D3314" s="9"/>
      <c r="E3314" s="9" t="s">
        <v>70</v>
      </c>
      <c r="F3314" s="74">
        <v>19104</v>
      </c>
      <c r="G3314" s="9"/>
      <c r="H3314" s="74">
        <f t="shared" si="249"/>
        <v>62</v>
      </c>
      <c r="I3314" s="9"/>
      <c r="J3314" s="76">
        <v>2847.8</v>
      </c>
      <c r="K3314" s="9"/>
      <c r="L3314" s="315"/>
      <c r="M3314" s="9">
        <v>49</v>
      </c>
      <c r="N3314" s="35"/>
      <c r="O3314" s="315"/>
      <c r="P3314" s="75">
        <f t="shared" si="252"/>
        <v>58.118367346938783</v>
      </c>
      <c r="Q3314" s="9"/>
      <c r="R3314" s="9"/>
      <c r="S3314" s="9"/>
      <c r="T3314" s="78">
        <f t="shared" si="253"/>
        <v>389.87755102040819</v>
      </c>
      <c r="U3314" s="9"/>
      <c r="V3314" s="9"/>
      <c r="W3314" s="9"/>
      <c r="X3314" s="315"/>
      <c r="Y3314" s="9">
        <v>2847.8</v>
      </c>
      <c r="Z3314" s="9">
        <f t="shared" si="250"/>
        <v>4468.16</v>
      </c>
      <c r="AA3314" s="315"/>
      <c r="AB3314" s="9">
        <f t="shared" si="251"/>
        <v>2667.51</v>
      </c>
      <c r="AC3314" s="9">
        <v>3437.24</v>
      </c>
      <c r="AD3314" s="9"/>
      <c r="AG3314" s="315"/>
      <c r="AH3314" s="317"/>
      <c r="AI3314" s="317"/>
      <c r="AJ3314" s="317"/>
      <c r="AK3314" s="317"/>
      <c r="AL3314" s="315"/>
    </row>
    <row r="3315" spans="1:38">
      <c r="A3315" s="342"/>
      <c r="B3315" s="73"/>
      <c r="C3315" s="9" t="s">
        <v>523</v>
      </c>
      <c r="D3315" s="9"/>
      <c r="E3315" s="9" t="s">
        <v>79</v>
      </c>
      <c r="F3315" s="74">
        <v>807239</v>
      </c>
      <c r="G3315" s="9"/>
      <c r="H3315" s="74">
        <f t="shared" si="249"/>
        <v>2608</v>
      </c>
      <c r="I3315" s="9"/>
      <c r="J3315" s="76">
        <v>63202.569999999985</v>
      </c>
      <c r="K3315" s="9"/>
      <c r="L3315" s="315"/>
      <c r="M3315" s="9">
        <v>311</v>
      </c>
      <c r="N3315" s="35"/>
      <c r="O3315" s="315"/>
      <c r="P3315" s="75">
        <f t="shared" si="252"/>
        <v>203.22369774919611</v>
      </c>
      <c r="Q3315" s="9"/>
      <c r="R3315" s="9"/>
      <c r="S3315" s="9"/>
      <c r="T3315" s="78">
        <f t="shared" si="253"/>
        <v>2595.6237942122189</v>
      </c>
      <c r="U3315" s="9"/>
      <c r="V3315" s="9"/>
      <c r="W3315" s="9"/>
      <c r="X3315" s="315"/>
      <c r="Y3315" s="9">
        <v>63202.569999999985</v>
      </c>
      <c r="Z3315" s="9">
        <f t="shared" si="250"/>
        <v>99164.02</v>
      </c>
      <c r="AA3315" s="315"/>
      <c r="AB3315" s="9">
        <f t="shared" si="251"/>
        <v>59201.279999999999</v>
      </c>
      <c r="AC3315" s="9">
        <v>76284.19</v>
      </c>
      <c r="AD3315" s="9"/>
      <c r="AG3315" s="315"/>
      <c r="AH3315" s="317"/>
      <c r="AI3315" s="317"/>
      <c r="AJ3315" s="317"/>
      <c r="AK3315" s="317"/>
      <c r="AL3315" s="315"/>
    </row>
    <row r="3316" spans="1:38">
      <c r="A3316" s="342"/>
      <c r="B3316" s="73"/>
      <c r="C3316" s="9" t="s">
        <v>524</v>
      </c>
      <c r="D3316" s="9"/>
      <c r="E3316" s="9" t="s">
        <v>72</v>
      </c>
      <c r="F3316" s="74">
        <v>160</v>
      </c>
      <c r="G3316" s="9"/>
      <c r="H3316" s="74">
        <f t="shared" si="249"/>
        <v>1</v>
      </c>
      <c r="I3316" s="9"/>
      <c r="J3316" s="76">
        <v>34.42</v>
      </c>
      <c r="K3316" s="9"/>
      <c r="L3316" s="315"/>
      <c r="M3316" s="9">
        <v>1</v>
      </c>
      <c r="N3316" s="35"/>
      <c r="O3316" s="315"/>
      <c r="P3316" s="75">
        <f t="shared" si="252"/>
        <v>34.42</v>
      </c>
      <c r="Q3316" s="9"/>
      <c r="R3316" s="9"/>
      <c r="S3316" s="9"/>
      <c r="T3316" s="78">
        <f t="shared" si="253"/>
        <v>160</v>
      </c>
      <c r="U3316" s="9"/>
      <c r="V3316" s="9"/>
      <c r="W3316" s="9"/>
      <c r="X3316" s="315"/>
      <c r="Y3316" s="9">
        <v>34.42</v>
      </c>
      <c r="Z3316" s="9">
        <f t="shared" si="250"/>
        <v>54</v>
      </c>
      <c r="AA3316" s="315"/>
      <c r="AB3316" s="9">
        <f t="shared" si="251"/>
        <v>32.24</v>
      </c>
      <c r="AC3316" s="9">
        <v>41.54</v>
      </c>
      <c r="AD3316" s="9"/>
      <c r="AG3316" s="315"/>
      <c r="AH3316" s="317"/>
      <c r="AI3316" s="317"/>
      <c r="AJ3316" s="317"/>
      <c r="AK3316" s="317"/>
      <c r="AL3316" s="315"/>
    </row>
    <row r="3317" spans="1:38">
      <c r="A3317" s="342"/>
      <c r="B3317" s="73"/>
      <c r="C3317" s="9" t="s">
        <v>524</v>
      </c>
      <c r="D3317" s="9"/>
      <c r="E3317" s="9" t="s">
        <v>59</v>
      </c>
      <c r="F3317" s="74">
        <v>402990</v>
      </c>
      <c r="G3317" s="9"/>
      <c r="H3317" s="74">
        <f t="shared" si="249"/>
        <v>1302</v>
      </c>
      <c r="I3317" s="9"/>
      <c r="J3317" s="76">
        <v>36322.400000000009</v>
      </c>
      <c r="K3317" s="9"/>
      <c r="L3317" s="315"/>
      <c r="M3317" s="9">
        <v>108</v>
      </c>
      <c r="N3317" s="35"/>
      <c r="O3317" s="315"/>
      <c r="P3317" s="75">
        <f t="shared" si="252"/>
        <v>336.3185185185186</v>
      </c>
      <c r="Q3317" s="9"/>
      <c r="R3317" s="9"/>
      <c r="S3317" s="9"/>
      <c r="T3317" s="78">
        <f t="shared" si="253"/>
        <v>3731.3888888888887</v>
      </c>
      <c r="U3317" s="9"/>
      <c r="V3317" s="9"/>
      <c r="W3317" s="9"/>
      <c r="X3317" s="315"/>
      <c r="Y3317" s="9">
        <v>36322.400000000009</v>
      </c>
      <c r="Z3317" s="9">
        <f t="shared" si="250"/>
        <v>56989.38</v>
      </c>
      <c r="AA3317" s="315"/>
      <c r="AB3317" s="9">
        <f t="shared" si="251"/>
        <v>34022.86</v>
      </c>
      <c r="AC3317" s="9">
        <v>43840.38</v>
      </c>
      <c r="AD3317" s="9"/>
      <c r="AG3317" s="315"/>
      <c r="AH3317" s="317"/>
      <c r="AI3317" s="317"/>
      <c r="AJ3317" s="317"/>
      <c r="AK3317" s="317"/>
      <c r="AL3317" s="315"/>
    </row>
    <row r="3318" spans="1:38">
      <c r="A3318" s="342"/>
      <c r="B3318" s="73"/>
      <c r="C3318" s="9" t="s">
        <v>524</v>
      </c>
      <c r="D3318" s="9"/>
      <c r="E3318" s="9" t="s">
        <v>70</v>
      </c>
      <c r="F3318" s="74">
        <v>134</v>
      </c>
      <c r="G3318" s="9"/>
      <c r="H3318" s="74">
        <f t="shared" si="249"/>
        <v>0</v>
      </c>
      <c r="I3318" s="9"/>
      <c r="J3318" s="76">
        <v>66.62</v>
      </c>
      <c r="K3318" s="9"/>
      <c r="L3318" s="315"/>
      <c r="M3318" s="9">
        <v>2</v>
      </c>
      <c r="N3318" s="35"/>
      <c r="O3318" s="315"/>
      <c r="P3318" s="75">
        <f t="shared" si="252"/>
        <v>33.31</v>
      </c>
      <c r="Q3318" s="9"/>
      <c r="R3318" s="9"/>
      <c r="S3318" s="9"/>
      <c r="T3318" s="78">
        <f t="shared" si="253"/>
        <v>67</v>
      </c>
      <c r="U3318" s="9"/>
      <c r="V3318" s="9"/>
      <c r="W3318" s="9"/>
      <c r="X3318" s="315"/>
      <c r="Y3318" s="9">
        <v>66.62</v>
      </c>
      <c r="Z3318" s="9">
        <f t="shared" si="250"/>
        <v>104.53</v>
      </c>
      <c r="AA3318" s="315"/>
      <c r="AB3318" s="9">
        <f t="shared" si="251"/>
        <v>62.4</v>
      </c>
      <c r="AC3318" s="9">
        <v>80.41</v>
      </c>
      <c r="AD3318" s="9"/>
      <c r="AG3318" s="315"/>
      <c r="AH3318" s="317"/>
      <c r="AI3318" s="317"/>
      <c r="AJ3318" s="317"/>
      <c r="AK3318" s="317"/>
      <c r="AL3318" s="315"/>
    </row>
    <row r="3319" spans="1:38">
      <c r="A3319" s="342"/>
      <c r="B3319" s="73"/>
      <c r="C3319" s="9" t="s">
        <v>526</v>
      </c>
      <c r="D3319" s="9"/>
      <c r="E3319" s="9" t="s">
        <v>55</v>
      </c>
      <c r="F3319" s="74">
        <v>3468</v>
      </c>
      <c r="G3319" s="9"/>
      <c r="H3319" s="74">
        <f t="shared" si="249"/>
        <v>11</v>
      </c>
      <c r="I3319" s="9"/>
      <c r="J3319" s="76">
        <v>419.00000000000006</v>
      </c>
      <c r="K3319" s="9"/>
      <c r="L3319" s="315"/>
      <c r="M3319" s="9">
        <v>13</v>
      </c>
      <c r="N3319" s="35"/>
      <c r="O3319" s="315"/>
      <c r="P3319" s="75">
        <f t="shared" si="252"/>
        <v>32.230769230769234</v>
      </c>
      <c r="Q3319" s="9"/>
      <c r="R3319" s="9"/>
      <c r="S3319" s="9"/>
      <c r="T3319" s="78">
        <f t="shared" si="253"/>
        <v>266.76923076923077</v>
      </c>
      <c r="U3319" s="9"/>
      <c r="V3319" s="9"/>
      <c r="W3319" s="9"/>
      <c r="X3319" s="315"/>
      <c r="Y3319" s="9">
        <v>419.00000000000006</v>
      </c>
      <c r="Z3319" s="9">
        <f t="shared" si="250"/>
        <v>657.41</v>
      </c>
      <c r="AA3319" s="315"/>
      <c r="AB3319" s="9">
        <f t="shared" si="251"/>
        <v>392.47</v>
      </c>
      <c r="AC3319" s="9">
        <v>505.72</v>
      </c>
      <c r="AD3319" s="9"/>
      <c r="AG3319" s="315"/>
      <c r="AH3319" s="317"/>
      <c r="AI3319" s="317"/>
      <c r="AJ3319" s="317"/>
      <c r="AK3319" s="317"/>
      <c r="AL3319" s="315"/>
    </row>
    <row r="3320" spans="1:38">
      <c r="A3320" s="342"/>
      <c r="B3320" s="73"/>
      <c r="C3320" s="9" t="s">
        <v>527</v>
      </c>
      <c r="D3320" s="9"/>
      <c r="E3320" s="9" t="s">
        <v>604</v>
      </c>
      <c r="F3320" s="74">
        <v>181</v>
      </c>
      <c r="G3320" s="9"/>
      <c r="H3320" s="74">
        <f t="shared" si="249"/>
        <v>1</v>
      </c>
      <c r="I3320" s="9"/>
      <c r="J3320" s="76">
        <v>32.31</v>
      </c>
      <c r="K3320" s="9"/>
      <c r="L3320" s="315"/>
      <c r="M3320" s="9">
        <v>1</v>
      </c>
      <c r="N3320" s="35"/>
      <c r="O3320" s="315"/>
      <c r="P3320" s="75">
        <f t="shared" si="252"/>
        <v>32.31</v>
      </c>
      <c r="Q3320" s="9"/>
      <c r="R3320" s="9"/>
      <c r="S3320" s="9"/>
      <c r="T3320" s="78">
        <f t="shared" si="253"/>
        <v>181</v>
      </c>
      <c r="U3320" s="9"/>
      <c r="V3320" s="9"/>
      <c r="W3320" s="9"/>
      <c r="X3320" s="315"/>
      <c r="Y3320" s="9">
        <v>32.31</v>
      </c>
      <c r="Z3320" s="9">
        <f t="shared" si="250"/>
        <v>50.69</v>
      </c>
      <c r="AA3320" s="315"/>
      <c r="AB3320" s="9">
        <f t="shared" si="251"/>
        <v>30.26</v>
      </c>
      <c r="AC3320" s="9">
        <v>39</v>
      </c>
      <c r="AD3320" s="9"/>
      <c r="AG3320" s="315"/>
      <c r="AH3320" s="317"/>
      <c r="AI3320" s="317"/>
      <c r="AJ3320" s="317"/>
      <c r="AK3320" s="317"/>
      <c r="AL3320" s="315"/>
    </row>
    <row r="3321" spans="1:38">
      <c r="A3321" s="342"/>
      <c r="B3321" s="73"/>
      <c r="C3321" s="9" t="s">
        <v>528</v>
      </c>
      <c r="D3321" s="9"/>
      <c r="E3321" s="9" t="s">
        <v>529</v>
      </c>
      <c r="F3321" s="74">
        <v>115134</v>
      </c>
      <c r="G3321" s="9"/>
      <c r="H3321" s="74">
        <f t="shared" si="249"/>
        <v>372</v>
      </c>
      <c r="I3321" s="9"/>
      <c r="J3321" s="76">
        <v>23105.660000000011</v>
      </c>
      <c r="K3321" s="9"/>
      <c r="L3321" s="315"/>
      <c r="M3321" s="9">
        <v>78</v>
      </c>
      <c r="N3321" s="35"/>
      <c r="O3321" s="315"/>
      <c r="P3321" s="75">
        <f t="shared" si="252"/>
        <v>296.22641025641042</v>
      </c>
      <c r="Q3321" s="9"/>
      <c r="R3321" s="9"/>
      <c r="S3321" s="9"/>
      <c r="T3321" s="78">
        <f t="shared" si="253"/>
        <v>1476.0769230769231</v>
      </c>
      <c r="U3321" s="9"/>
      <c r="V3321" s="9"/>
      <c r="W3321" s="9"/>
      <c r="X3321" s="315"/>
      <c r="Y3321" s="9">
        <v>23105.660000000011</v>
      </c>
      <c r="Z3321" s="9">
        <f t="shared" si="250"/>
        <v>36252.480000000003</v>
      </c>
      <c r="AA3321" s="315"/>
      <c r="AB3321" s="9">
        <f t="shared" si="251"/>
        <v>21642.86</v>
      </c>
      <c r="AC3321" s="9">
        <v>27888.05</v>
      </c>
      <c r="AD3321" s="9"/>
      <c r="AG3321" s="315"/>
      <c r="AH3321" s="317"/>
      <c r="AI3321" s="317"/>
      <c r="AJ3321" s="317"/>
      <c r="AK3321" s="317"/>
      <c r="AL3321" s="315"/>
    </row>
    <row r="3322" spans="1:38">
      <c r="A3322" s="342"/>
      <c r="B3322" s="73"/>
      <c r="C3322" s="9" t="s">
        <v>528</v>
      </c>
      <c r="D3322" s="9"/>
      <c r="E3322" s="9" t="s">
        <v>117</v>
      </c>
      <c r="F3322" s="74">
        <v>5195</v>
      </c>
      <c r="G3322" s="9"/>
      <c r="H3322" s="74">
        <f t="shared" si="249"/>
        <v>17</v>
      </c>
      <c r="I3322" s="9"/>
      <c r="J3322" s="76">
        <v>787.03</v>
      </c>
      <c r="K3322" s="9"/>
      <c r="L3322" s="315"/>
      <c r="M3322" s="9">
        <v>5</v>
      </c>
      <c r="N3322" s="35"/>
      <c r="O3322" s="315"/>
      <c r="P3322" s="75">
        <f t="shared" si="252"/>
        <v>157.40600000000001</v>
      </c>
      <c r="Q3322" s="9"/>
      <c r="R3322" s="9"/>
      <c r="S3322" s="9"/>
      <c r="T3322" s="78">
        <f t="shared" si="253"/>
        <v>1039</v>
      </c>
      <c r="U3322" s="9"/>
      <c r="V3322" s="9"/>
      <c r="W3322" s="9"/>
      <c r="X3322" s="315"/>
      <c r="Y3322" s="9">
        <v>787.03</v>
      </c>
      <c r="Z3322" s="9">
        <f t="shared" si="250"/>
        <v>1234.8399999999999</v>
      </c>
      <c r="AA3322" s="315"/>
      <c r="AB3322" s="9">
        <f t="shared" si="251"/>
        <v>737.2</v>
      </c>
      <c r="AC3322" s="9">
        <v>949.93</v>
      </c>
      <c r="AD3322" s="9"/>
      <c r="AG3322" s="315"/>
      <c r="AH3322" s="317"/>
      <c r="AI3322" s="317"/>
      <c r="AJ3322" s="317"/>
      <c r="AK3322" s="317"/>
      <c r="AL3322" s="315"/>
    </row>
    <row r="3323" spans="1:38">
      <c r="A3323" s="342"/>
      <c r="B3323" s="73"/>
      <c r="C3323" s="9" t="s">
        <v>530</v>
      </c>
      <c r="D3323" s="9"/>
      <c r="E3323" s="9" t="s">
        <v>325</v>
      </c>
      <c r="F3323" s="74">
        <v>1388603</v>
      </c>
      <c r="G3323" s="9"/>
      <c r="H3323" s="74">
        <f t="shared" si="249"/>
        <v>4487</v>
      </c>
      <c r="I3323" s="9"/>
      <c r="J3323" s="76">
        <v>126523.64999999991</v>
      </c>
      <c r="K3323" s="9"/>
      <c r="L3323" s="315"/>
      <c r="M3323" s="9">
        <v>533</v>
      </c>
      <c r="N3323" s="35"/>
      <c r="O3323" s="315"/>
      <c r="P3323" s="75">
        <f t="shared" si="252"/>
        <v>237.38020637898668</v>
      </c>
      <c r="Q3323" s="9"/>
      <c r="R3323" s="9"/>
      <c r="S3323" s="9"/>
      <c r="T3323" s="78">
        <f t="shared" si="253"/>
        <v>2605.2589118198875</v>
      </c>
      <c r="U3323" s="9"/>
      <c r="V3323" s="9"/>
      <c r="W3323" s="9"/>
      <c r="X3323" s="315"/>
      <c r="Y3323" s="9">
        <v>126523.64999999991</v>
      </c>
      <c r="Z3323" s="9">
        <f t="shared" si="250"/>
        <v>198513.99</v>
      </c>
      <c r="AA3323" s="315"/>
      <c r="AB3323" s="9">
        <f t="shared" si="251"/>
        <v>118513.56</v>
      </c>
      <c r="AC3323" s="9">
        <v>152711.41</v>
      </c>
      <c r="AD3323" s="9"/>
      <c r="AG3323" s="315"/>
      <c r="AH3323" s="317"/>
      <c r="AI3323" s="317"/>
      <c r="AJ3323" s="317"/>
      <c r="AK3323" s="317"/>
      <c r="AL3323" s="315"/>
    </row>
    <row r="3324" spans="1:38">
      <c r="A3324" s="342"/>
      <c r="B3324" s="73"/>
      <c r="C3324" s="9" t="s">
        <v>531</v>
      </c>
      <c r="D3324" s="9"/>
      <c r="E3324" s="9" t="s">
        <v>121</v>
      </c>
      <c r="F3324" s="74">
        <v>7507373</v>
      </c>
      <c r="G3324" s="9"/>
      <c r="H3324" s="74">
        <f t="shared" si="249"/>
        <v>24258</v>
      </c>
      <c r="I3324" s="9"/>
      <c r="J3324" s="76">
        <v>612768.56000000041</v>
      </c>
      <c r="K3324" s="9"/>
      <c r="L3324" s="315"/>
      <c r="M3324" s="9">
        <v>1286</v>
      </c>
      <c r="N3324" s="35"/>
      <c r="O3324" s="315"/>
      <c r="P3324" s="75">
        <f t="shared" si="252"/>
        <v>476.49188180404389</v>
      </c>
      <c r="Q3324" s="9"/>
      <c r="R3324" s="9"/>
      <c r="S3324" s="9"/>
      <c r="T3324" s="78">
        <f t="shared" si="253"/>
        <v>5837.7706065318816</v>
      </c>
      <c r="U3324" s="9"/>
      <c r="V3324" s="9"/>
      <c r="W3324" s="9"/>
      <c r="X3324" s="315"/>
      <c r="Y3324" s="9">
        <v>612768.56000000041</v>
      </c>
      <c r="Z3324" s="9">
        <f t="shared" si="250"/>
        <v>961426.02</v>
      </c>
      <c r="AA3324" s="315"/>
      <c r="AB3324" s="9">
        <f t="shared" si="251"/>
        <v>573974.78</v>
      </c>
      <c r="AC3324" s="9">
        <v>739598.89</v>
      </c>
      <c r="AD3324" s="9"/>
      <c r="AG3324" s="315"/>
      <c r="AH3324" s="317"/>
      <c r="AI3324" s="317"/>
      <c r="AJ3324" s="317"/>
      <c r="AK3324" s="317"/>
      <c r="AL3324" s="315"/>
    </row>
    <row r="3325" spans="1:38">
      <c r="A3325" s="342"/>
      <c r="B3325" s="73"/>
      <c r="C3325" s="9" t="s">
        <v>531</v>
      </c>
      <c r="D3325" s="9"/>
      <c r="E3325" s="9" t="s">
        <v>303</v>
      </c>
      <c r="F3325" s="74">
        <v>384</v>
      </c>
      <c r="G3325" s="9"/>
      <c r="H3325" s="74">
        <f t="shared" si="249"/>
        <v>1</v>
      </c>
      <c r="I3325" s="9"/>
      <c r="J3325" s="76">
        <v>22.28</v>
      </c>
      <c r="K3325" s="9"/>
      <c r="L3325" s="315"/>
      <c r="M3325" s="9">
        <v>1</v>
      </c>
      <c r="N3325" s="35"/>
      <c r="O3325" s="315"/>
      <c r="P3325" s="75">
        <f t="shared" si="252"/>
        <v>22.28</v>
      </c>
      <c r="Q3325" s="9"/>
      <c r="R3325" s="9"/>
      <c r="S3325" s="9"/>
      <c r="T3325" s="78">
        <f t="shared" si="253"/>
        <v>384</v>
      </c>
      <c r="U3325" s="9"/>
      <c r="V3325" s="9"/>
      <c r="W3325" s="9"/>
      <c r="X3325" s="315"/>
      <c r="Y3325" s="9">
        <v>22.28</v>
      </c>
      <c r="Z3325" s="9">
        <f t="shared" si="250"/>
        <v>34.96</v>
      </c>
      <c r="AA3325" s="315"/>
      <c r="AB3325" s="9">
        <f t="shared" si="251"/>
        <v>20.87</v>
      </c>
      <c r="AC3325" s="9">
        <v>26.89</v>
      </c>
      <c r="AD3325" s="9"/>
      <c r="AG3325" s="315"/>
      <c r="AH3325" s="317"/>
      <c r="AI3325" s="317"/>
      <c r="AJ3325" s="317"/>
      <c r="AK3325" s="317"/>
      <c r="AL3325" s="315"/>
    </row>
    <row r="3326" spans="1:38">
      <c r="A3326" s="342"/>
      <c r="B3326" s="73"/>
      <c r="C3326" s="9" t="s">
        <v>531</v>
      </c>
      <c r="D3326" s="9"/>
      <c r="E3326" s="9" t="s">
        <v>98</v>
      </c>
      <c r="F3326" s="74">
        <v>352834</v>
      </c>
      <c r="G3326" s="9"/>
      <c r="H3326" s="74">
        <f t="shared" si="249"/>
        <v>1140</v>
      </c>
      <c r="I3326" s="9"/>
      <c r="J3326" s="76">
        <v>19503.77</v>
      </c>
      <c r="K3326" s="9"/>
      <c r="L3326" s="315"/>
      <c r="M3326" s="9">
        <v>12</v>
      </c>
      <c r="N3326" s="35"/>
      <c r="O3326" s="315"/>
      <c r="P3326" s="75">
        <f t="shared" si="252"/>
        <v>1625.3141666666668</v>
      </c>
      <c r="Q3326" s="9"/>
      <c r="R3326" s="9"/>
      <c r="S3326" s="9"/>
      <c r="T3326" s="78">
        <f t="shared" si="253"/>
        <v>29402.833333333332</v>
      </c>
      <c r="U3326" s="9"/>
      <c r="V3326" s="9"/>
      <c r="W3326" s="9"/>
      <c r="X3326" s="315"/>
      <c r="Y3326" s="9">
        <v>19503.77</v>
      </c>
      <c r="Z3326" s="9">
        <f t="shared" si="250"/>
        <v>30601.17</v>
      </c>
      <c r="AA3326" s="315"/>
      <c r="AB3326" s="9">
        <f t="shared" si="251"/>
        <v>18269.009999999998</v>
      </c>
      <c r="AC3326" s="9">
        <v>23540.639999999999</v>
      </c>
      <c r="AD3326" s="9"/>
      <c r="AG3326" s="315"/>
      <c r="AH3326" s="317"/>
      <c r="AI3326" s="317"/>
      <c r="AJ3326" s="317"/>
      <c r="AK3326" s="317"/>
      <c r="AL3326" s="315"/>
    </row>
    <row r="3327" spans="1:38">
      <c r="A3327" s="342"/>
      <c r="B3327" s="73"/>
      <c r="C3327" s="9" t="s">
        <v>531</v>
      </c>
      <c r="D3327" s="9"/>
      <c r="E3327" s="9" t="s">
        <v>605</v>
      </c>
      <c r="F3327" s="74">
        <v>348</v>
      </c>
      <c r="G3327" s="9"/>
      <c r="H3327" s="74">
        <f t="shared" si="249"/>
        <v>1</v>
      </c>
      <c r="I3327" s="9"/>
      <c r="J3327" s="76">
        <v>27.98</v>
      </c>
      <c r="K3327" s="9"/>
      <c r="L3327" s="315"/>
      <c r="M3327" s="9">
        <v>1</v>
      </c>
      <c r="N3327" s="35"/>
      <c r="O3327" s="315"/>
      <c r="P3327" s="75">
        <f t="shared" si="252"/>
        <v>27.98</v>
      </c>
      <c r="Q3327" s="9"/>
      <c r="R3327" s="9"/>
      <c r="S3327" s="9"/>
      <c r="T3327" s="78">
        <f t="shared" si="253"/>
        <v>348</v>
      </c>
      <c r="U3327" s="9"/>
      <c r="V3327" s="9"/>
      <c r="W3327" s="9"/>
      <c r="X3327" s="315"/>
      <c r="Y3327" s="9">
        <v>27.98</v>
      </c>
      <c r="Z3327" s="9">
        <f t="shared" si="250"/>
        <v>43.9</v>
      </c>
      <c r="AA3327" s="315"/>
      <c r="AB3327" s="9">
        <f t="shared" si="251"/>
        <v>26.21</v>
      </c>
      <c r="AC3327" s="9">
        <v>33.770000000000003</v>
      </c>
      <c r="AD3327" s="9"/>
      <c r="AG3327" s="315"/>
      <c r="AH3327" s="317"/>
      <c r="AI3327" s="317"/>
      <c r="AJ3327" s="317"/>
      <c r="AK3327" s="317"/>
      <c r="AL3327" s="315"/>
    </row>
    <row r="3328" spans="1:38">
      <c r="A3328" s="342"/>
      <c r="B3328" s="73"/>
      <c r="C3328" s="9" t="s">
        <v>532</v>
      </c>
      <c r="D3328" s="9"/>
      <c r="E3328" s="9" t="s">
        <v>135</v>
      </c>
      <c r="F3328" s="74">
        <v>549544</v>
      </c>
      <c r="G3328" s="9"/>
      <c r="H3328" s="74">
        <f t="shared" si="249"/>
        <v>1776</v>
      </c>
      <c r="I3328" s="9"/>
      <c r="J3328" s="76">
        <v>70730.359999999957</v>
      </c>
      <c r="K3328" s="9"/>
      <c r="L3328" s="315"/>
      <c r="M3328" s="9">
        <v>156</v>
      </c>
      <c r="N3328" s="35"/>
      <c r="O3328" s="315"/>
      <c r="P3328" s="75">
        <f t="shared" si="252"/>
        <v>453.39974358974331</v>
      </c>
      <c r="Q3328" s="9"/>
      <c r="R3328" s="9"/>
      <c r="S3328" s="9"/>
      <c r="T3328" s="78">
        <f t="shared" si="253"/>
        <v>3522.7179487179487</v>
      </c>
      <c r="U3328" s="9"/>
      <c r="V3328" s="9"/>
      <c r="W3328" s="9"/>
      <c r="X3328" s="315"/>
      <c r="Y3328" s="9">
        <v>70730.359999999957</v>
      </c>
      <c r="Z3328" s="9">
        <f t="shared" si="250"/>
        <v>110975.03</v>
      </c>
      <c r="AA3328" s="315"/>
      <c r="AB3328" s="9">
        <f t="shared" si="251"/>
        <v>66252.490000000005</v>
      </c>
      <c r="AC3328" s="9">
        <v>85370.07</v>
      </c>
      <c r="AD3328" s="9"/>
      <c r="AG3328" s="315"/>
      <c r="AH3328" s="317"/>
      <c r="AI3328" s="317"/>
      <c r="AJ3328" s="317"/>
      <c r="AK3328" s="317"/>
      <c r="AL3328" s="315"/>
    </row>
    <row r="3329" spans="1:38">
      <c r="A3329" s="342"/>
      <c r="B3329" s="73"/>
      <c r="C3329" s="9" t="s">
        <v>535</v>
      </c>
      <c r="D3329" s="9"/>
      <c r="E3329" s="9" t="s">
        <v>536</v>
      </c>
      <c r="F3329" s="74">
        <v>1627379</v>
      </c>
      <c r="G3329" s="9"/>
      <c r="H3329" s="74">
        <f t="shared" si="249"/>
        <v>5258</v>
      </c>
      <c r="I3329" s="9"/>
      <c r="J3329" s="76">
        <v>139622.34000000029</v>
      </c>
      <c r="K3329" s="9"/>
      <c r="L3329" s="315"/>
      <c r="M3329" s="9">
        <v>630</v>
      </c>
      <c r="N3329" s="35"/>
      <c r="O3329" s="315"/>
      <c r="P3329" s="75">
        <f t="shared" si="252"/>
        <v>221.62276190476237</v>
      </c>
      <c r="Q3329" s="9"/>
      <c r="R3329" s="9"/>
      <c r="S3329" s="9"/>
      <c r="T3329" s="78">
        <f t="shared" si="253"/>
        <v>2583.1412698412701</v>
      </c>
      <c r="U3329" s="9"/>
      <c r="V3329" s="9"/>
      <c r="W3329" s="9"/>
      <c r="X3329" s="315"/>
      <c r="Y3329" s="9">
        <v>139622.34000000029</v>
      </c>
      <c r="Z3329" s="9">
        <f t="shared" si="250"/>
        <v>219065.66</v>
      </c>
      <c r="AA3329" s="315"/>
      <c r="AB3329" s="9">
        <f t="shared" si="251"/>
        <v>130782.99</v>
      </c>
      <c r="AC3329" s="9">
        <v>168521.26</v>
      </c>
      <c r="AD3329" s="9"/>
      <c r="AG3329" s="315"/>
      <c r="AH3329" s="317"/>
      <c r="AI3329" s="317"/>
      <c r="AJ3329" s="317"/>
      <c r="AK3329" s="317"/>
      <c r="AL3329" s="315"/>
    </row>
    <row r="3330" spans="1:38">
      <c r="A3330" s="342"/>
      <c r="B3330" s="73"/>
      <c r="C3330" s="9" t="s">
        <v>538</v>
      </c>
      <c r="D3330" s="9"/>
      <c r="E3330" s="9" t="s">
        <v>159</v>
      </c>
      <c r="F3330" s="74">
        <v>555274</v>
      </c>
      <c r="G3330" s="9"/>
      <c r="H3330" s="74">
        <f t="shared" si="249"/>
        <v>1794</v>
      </c>
      <c r="I3330" s="9"/>
      <c r="J3330" s="76">
        <v>50597.319999999985</v>
      </c>
      <c r="K3330" s="9"/>
      <c r="L3330" s="315"/>
      <c r="M3330" s="9">
        <v>248</v>
      </c>
      <c r="N3330" s="35"/>
      <c r="O3330" s="315"/>
      <c r="P3330" s="75">
        <f t="shared" si="252"/>
        <v>204.02145161290318</v>
      </c>
      <c r="Q3330" s="9"/>
      <c r="R3330" s="9"/>
      <c r="S3330" s="9"/>
      <c r="T3330" s="78">
        <f t="shared" si="253"/>
        <v>2239.0080645161293</v>
      </c>
      <c r="U3330" s="9"/>
      <c r="V3330" s="9"/>
      <c r="W3330" s="9"/>
      <c r="X3330" s="315"/>
      <c r="Y3330" s="9">
        <v>50597.319999999985</v>
      </c>
      <c r="Z3330" s="9">
        <f t="shared" si="250"/>
        <v>79386.55</v>
      </c>
      <c r="AA3330" s="315"/>
      <c r="AB3330" s="9">
        <f t="shared" si="251"/>
        <v>47394.05</v>
      </c>
      <c r="AC3330" s="9">
        <v>61069.91</v>
      </c>
      <c r="AD3330" s="9"/>
      <c r="AG3330" s="315"/>
      <c r="AH3330" s="317"/>
      <c r="AI3330" s="317"/>
      <c r="AJ3330" s="317"/>
      <c r="AK3330" s="317"/>
      <c r="AL3330" s="315"/>
    </row>
    <row r="3331" spans="1:38">
      <c r="A3331" s="342"/>
      <c r="B3331" s="73"/>
      <c r="C3331" s="9" t="s">
        <v>539</v>
      </c>
      <c r="D3331" s="9"/>
      <c r="E3331" s="9" t="s">
        <v>79</v>
      </c>
      <c r="F3331" s="74">
        <v>2550</v>
      </c>
      <c r="G3331" s="9"/>
      <c r="H3331" s="74">
        <f t="shared" si="249"/>
        <v>8</v>
      </c>
      <c r="I3331" s="9"/>
      <c r="J3331" s="76">
        <v>401.56</v>
      </c>
      <c r="K3331" s="9"/>
      <c r="L3331" s="315"/>
      <c r="M3331" s="9">
        <v>3</v>
      </c>
      <c r="N3331" s="35"/>
      <c r="O3331" s="315"/>
      <c r="P3331" s="75">
        <f t="shared" si="252"/>
        <v>133.85333333333332</v>
      </c>
      <c r="Q3331" s="9"/>
      <c r="R3331" s="9"/>
      <c r="S3331" s="9"/>
      <c r="T3331" s="78">
        <f t="shared" si="253"/>
        <v>850</v>
      </c>
      <c r="U3331" s="9"/>
      <c r="V3331" s="9"/>
      <c r="W3331" s="9"/>
      <c r="X3331" s="315"/>
      <c r="Y3331" s="9">
        <v>401.56</v>
      </c>
      <c r="Z3331" s="9">
        <f t="shared" si="250"/>
        <v>630.04</v>
      </c>
      <c r="AA3331" s="315"/>
      <c r="AB3331" s="9">
        <f t="shared" si="251"/>
        <v>376.14</v>
      </c>
      <c r="AC3331" s="9">
        <v>484.67</v>
      </c>
      <c r="AD3331" s="9"/>
      <c r="AG3331" s="315"/>
      <c r="AH3331" s="317"/>
      <c r="AI3331" s="317"/>
      <c r="AJ3331" s="317"/>
      <c r="AK3331" s="317"/>
      <c r="AL3331" s="315"/>
    </row>
    <row r="3332" spans="1:38">
      <c r="A3332" s="342"/>
      <c r="B3332" s="73"/>
      <c r="C3332" s="9" t="s">
        <v>540</v>
      </c>
      <c r="D3332" s="9"/>
      <c r="E3332" s="9" t="s">
        <v>147</v>
      </c>
      <c r="F3332" s="74">
        <v>471854</v>
      </c>
      <c r="G3332" s="9"/>
      <c r="H3332" s="74">
        <f t="shared" si="249"/>
        <v>1525</v>
      </c>
      <c r="I3332" s="9"/>
      <c r="J3332" s="76">
        <v>38714.640000000014</v>
      </c>
      <c r="K3332" s="9"/>
      <c r="L3332" s="315"/>
      <c r="M3332" s="9">
        <v>124</v>
      </c>
      <c r="N3332" s="35"/>
      <c r="O3332" s="315"/>
      <c r="P3332" s="75">
        <f t="shared" si="252"/>
        <v>312.21483870967751</v>
      </c>
      <c r="Q3332" s="9"/>
      <c r="R3332" s="9"/>
      <c r="S3332" s="9"/>
      <c r="T3332" s="78">
        <f t="shared" si="253"/>
        <v>3805.2741935483873</v>
      </c>
      <c r="U3332" s="9"/>
      <c r="V3332" s="9"/>
      <c r="W3332" s="9"/>
      <c r="X3332" s="315"/>
      <c r="Y3332" s="9">
        <v>38714.640000000014</v>
      </c>
      <c r="Z3332" s="9">
        <f t="shared" si="250"/>
        <v>60742.77</v>
      </c>
      <c r="AA3332" s="315"/>
      <c r="AB3332" s="9">
        <f t="shared" si="251"/>
        <v>36263.65</v>
      </c>
      <c r="AC3332" s="9">
        <v>46727.76</v>
      </c>
      <c r="AD3332" s="9"/>
      <c r="AG3332" s="315"/>
      <c r="AH3332" s="317"/>
      <c r="AI3332" s="317"/>
      <c r="AJ3332" s="317"/>
      <c r="AK3332" s="317"/>
      <c r="AL3332" s="315"/>
    </row>
    <row r="3333" spans="1:38">
      <c r="A3333" s="342"/>
      <c r="B3333" s="73"/>
      <c r="C3333" s="9" t="s">
        <v>540</v>
      </c>
      <c r="D3333" s="9"/>
      <c r="E3333" s="9" t="s">
        <v>89</v>
      </c>
      <c r="F3333" s="74">
        <v>14921</v>
      </c>
      <c r="G3333" s="9"/>
      <c r="H3333" s="74">
        <f t="shared" si="249"/>
        <v>48</v>
      </c>
      <c r="I3333" s="9"/>
      <c r="J3333" s="76">
        <v>1141.6500000000001</v>
      </c>
      <c r="K3333" s="9"/>
      <c r="L3333" s="315"/>
      <c r="M3333" s="9">
        <v>4</v>
      </c>
      <c r="N3333" s="35"/>
      <c r="O3333" s="315"/>
      <c r="P3333" s="75">
        <f t="shared" si="252"/>
        <v>285.41250000000002</v>
      </c>
      <c r="Q3333" s="9"/>
      <c r="R3333" s="9"/>
      <c r="S3333" s="9"/>
      <c r="T3333" s="78">
        <f t="shared" si="253"/>
        <v>3730.25</v>
      </c>
      <c r="U3333" s="9"/>
      <c r="V3333" s="9"/>
      <c r="W3333" s="9"/>
      <c r="X3333" s="315"/>
      <c r="Y3333" s="9">
        <v>1141.6500000000001</v>
      </c>
      <c r="Z3333" s="9">
        <f t="shared" si="250"/>
        <v>1791.23</v>
      </c>
      <c r="AA3333" s="315"/>
      <c r="AB3333" s="9">
        <f t="shared" si="251"/>
        <v>1069.3699999999999</v>
      </c>
      <c r="AC3333" s="9">
        <v>1377.95</v>
      </c>
      <c r="AD3333" s="9"/>
      <c r="AG3333" s="315"/>
      <c r="AH3333" s="317"/>
      <c r="AI3333" s="317"/>
      <c r="AJ3333" s="317"/>
      <c r="AK3333" s="317"/>
      <c r="AL3333" s="315"/>
    </row>
    <row r="3334" spans="1:38">
      <c r="A3334" s="342"/>
      <c r="B3334" s="73"/>
      <c r="C3334" s="9" t="s">
        <v>540</v>
      </c>
      <c r="D3334" s="9"/>
      <c r="E3334" s="9" t="s">
        <v>606</v>
      </c>
      <c r="F3334" s="74">
        <v>280</v>
      </c>
      <c r="G3334" s="9"/>
      <c r="H3334" s="74">
        <f t="shared" si="249"/>
        <v>1</v>
      </c>
      <c r="I3334" s="9"/>
      <c r="J3334" s="76">
        <v>116.26</v>
      </c>
      <c r="K3334" s="9"/>
      <c r="L3334" s="315"/>
      <c r="M3334" s="9">
        <v>1</v>
      </c>
      <c r="N3334" s="35"/>
      <c r="O3334" s="315"/>
      <c r="P3334" s="75">
        <f t="shared" si="252"/>
        <v>116.26</v>
      </c>
      <c r="Q3334" s="9"/>
      <c r="R3334" s="9"/>
      <c r="S3334" s="9"/>
      <c r="T3334" s="78">
        <f t="shared" si="253"/>
        <v>280</v>
      </c>
      <c r="U3334" s="9"/>
      <c r="V3334" s="9"/>
      <c r="W3334" s="9"/>
      <c r="X3334" s="315"/>
      <c r="Y3334" s="9">
        <v>116.26</v>
      </c>
      <c r="Z3334" s="9">
        <f t="shared" si="250"/>
        <v>182.41</v>
      </c>
      <c r="AA3334" s="315"/>
      <c r="AB3334" s="9">
        <f t="shared" si="251"/>
        <v>108.9</v>
      </c>
      <c r="AC3334" s="9">
        <v>140.32</v>
      </c>
      <c r="AD3334" s="9"/>
      <c r="AG3334" s="315"/>
      <c r="AH3334" s="317"/>
      <c r="AI3334" s="317"/>
      <c r="AJ3334" s="317"/>
      <c r="AK3334" s="317"/>
      <c r="AL3334" s="315"/>
    </row>
    <row r="3335" spans="1:38">
      <c r="A3335" s="342"/>
      <c r="B3335" s="73"/>
      <c r="C3335" s="9" t="s">
        <v>541</v>
      </c>
      <c r="D3335" s="9"/>
      <c r="E3335" s="9" t="s">
        <v>542</v>
      </c>
      <c r="F3335" s="74">
        <v>797</v>
      </c>
      <c r="G3335" s="9"/>
      <c r="H3335" s="74">
        <f t="shared" si="249"/>
        <v>3</v>
      </c>
      <c r="I3335" s="9"/>
      <c r="J3335" s="76">
        <v>138.93</v>
      </c>
      <c r="K3335" s="9"/>
      <c r="L3335" s="315"/>
      <c r="M3335" s="9">
        <v>3</v>
      </c>
      <c r="N3335" s="35"/>
      <c r="O3335" s="315"/>
      <c r="P3335" s="75">
        <f t="shared" si="252"/>
        <v>46.31</v>
      </c>
      <c r="Q3335" s="9"/>
      <c r="R3335" s="9"/>
      <c r="S3335" s="9"/>
      <c r="T3335" s="78">
        <f t="shared" si="253"/>
        <v>265.66666666666669</v>
      </c>
      <c r="U3335" s="9"/>
      <c r="V3335" s="9"/>
      <c r="W3335" s="9"/>
      <c r="X3335" s="315"/>
      <c r="Y3335" s="9">
        <v>138.93</v>
      </c>
      <c r="Z3335" s="9">
        <f t="shared" si="250"/>
        <v>217.98</v>
      </c>
      <c r="AA3335" s="315"/>
      <c r="AB3335" s="9">
        <f t="shared" si="251"/>
        <v>130.13</v>
      </c>
      <c r="AC3335" s="9">
        <v>167.69</v>
      </c>
      <c r="AD3335" s="9"/>
      <c r="AG3335" s="315"/>
      <c r="AH3335" s="317"/>
      <c r="AI3335" s="317"/>
      <c r="AJ3335" s="317"/>
      <c r="AK3335" s="317"/>
      <c r="AL3335" s="315"/>
    </row>
    <row r="3336" spans="1:38">
      <c r="A3336" s="342"/>
      <c r="B3336" s="73"/>
      <c r="C3336" s="9" t="s">
        <v>541</v>
      </c>
      <c r="D3336" s="9"/>
      <c r="E3336" s="9" t="s">
        <v>338</v>
      </c>
      <c r="F3336" s="74">
        <v>4488972</v>
      </c>
      <c r="G3336" s="9"/>
      <c r="H3336" s="74">
        <f t="shared" si="249"/>
        <v>14505</v>
      </c>
      <c r="I3336" s="9"/>
      <c r="J3336" s="76">
        <v>293417.84000000003</v>
      </c>
      <c r="K3336" s="9"/>
      <c r="L3336" s="315"/>
      <c r="M3336" s="9">
        <v>318</v>
      </c>
      <c r="N3336" s="35"/>
      <c r="O3336" s="315"/>
      <c r="P3336" s="75">
        <f t="shared" si="252"/>
        <v>922.6976100628932</v>
      </c>
      <c r="Q3336" s="9"/>
      <c r="R3336" s="9"/>
      <c r="S3336" s="9"/>
      <c r="T3336" s="78">
        <f t="shared" si="253"/>
        <v>14116.264150943396</v>
      </c>
      <c r="U3336" s="9"/>
      <c r="V3336" s="9"/>
      <c r="W3336" s="9"/>
      <c r="X3336" s="315"/>
      <c r="Y3336" s="9">
        <v>293417.84000000003</v>
      </c>
      <c r="Z3336" s="9">
        <f t="shared" si="250"/>
        <v>460368.83</v>
      </c>
      <c r="AA3336" s="315"/>
      <c r="AB3336" s="9">
        <f t="shared" si="251"/>
        <v>274841.84000000003</v>
      </c>
      <c r="AC3336" s="9">
        <v>354149.22</v>
      </c>
      <c r="AD3336" s="9"/>
      <c r="AG3336" s="315"/>
      <c r="AH3336" s="317"/>
      <c r="AI3336" s="317"/>
      <c r="AJ3336" s="317"/>
      <c r="AK3336" s="317"/>
      <c r="AL3336" s="315"/>
    </row>
    <row r="3337" spans="1:38">
      <c r="A3337" s="342"/>
      <c r="B3337" s="73"/>
      <c r="C3337" s="9" t="s">
        <v>541</v>
      </c>
      <c r="D3337" s="9"/>
      <c r="E3337" s="9" t="s">
        <v>176</v>
      </c>
      <c r="F3337" s="74">
        <v>780</v>
      </c>
      <c r="G3337" s="9"/>
      <c r="H3337" s="74">
        <f t="shared" si="249"/>
        <v>3</v>
      </c>
      <c r="I3337" s="9"/>
      <c r="J3337" s="76">
        <v>135.29</v>
      </c>
      <c r="K3337" s="9"/>
      <c r="L3337" s="315"/>
      <c r="M3337" s="9">
        <v>2</v>
      </c>
      <c r="N3337" s="35"/>
      <c r="O3337" s="315"/>
      <c r="P3337" s="75">
        <f t="shared" si="252"/>
        <v>67.644999999999996</v>
      </c>
      <c r="Q3337" s="9"/>
      <c r="R3337" s="9"/>
      <c r="S3337" s="9"/>
      <c r="T3337" s="78">
        <f t="shared" si="253"/>
        <v>390</v>
      </c>
      <c r="U3337" s="9"/>
      <c r="V3337" s="9"/>
      <c r="W3337" s="9"/>
      <c r="X3337" s="315"/>
      <c r="Y3337" s="9">
        <v>135.29</v>
      </c>
      <c r="Z3337" s="9">
        <f t="shared" si="250"/>
        <v>212.27</v>
      </c>
      <c r="AA3337" s="315"/>
      <c r="AB3337" s="9">
        <f t="shared" si="251"/>
        <v>126.72</v>
      </c>
      <c r="AC3337" s="9">
        <v>163.29</v>
      </c>
      <c r="AD3337" s="9"/>
      <c r="AG3337" s="315"/>
      <c r="AH3337" s="317"/>
      <c r="AI3337" s="317"/>
      <c r="AJ3337" s="317"/>
      <c r="AK3337" s="317"/>
      <c r="AL3337" s="315"/>
    </row>
    <row r="3338" spans="1:38">
      <c r="A3338" s="342"/>
      <c r="B3338" s="73"/>
      <c r="C3338" s="9" t="s">
        <v>541</v>
      </c>
      <c r="D3338" s="9"/>
      <c r="E3338" s="9" t="s">
        <v>487</v>
      </c>
      <c r="F3338" s="74">
        <v>512</v>
      </c>
      <c r="G3338" s="9"/>
      <c r="H3338" s="74">
        <f t="shared" si="249"/>
        <v>2</v>
      </c>
      <c r="I3338" s="9"/>
      <c r="J3338" s="76">
        <v>71.78</v>
      </c>
      <c r="K3338" s="9"/>
      <c r="L3338" s="315"/>
      <c r="M3338" s="9">
        <v>1</v>
      </c>
      <c r="N3338" s="35"/>
      <c r="O3338" s="315"/>
      <c r="P3338" s="75">
        <f t="shared" si="252"/>
        <v>71.78</v>
      </c>
      <c r="Q3338" s="9"/>
      <c r="R3338" s="9"/>
      <c r="S3338" s="9"/>
      <c r="T3338" s="78">
        <f t="shared" si="253"/>
        <v>512</v>
      </c>
      <c r="U3338" s="9"/>
      <c r="V3338" s="9"/>
      <c r="W3338" s="9"/>
      <c r="X3338" s="315"/>
      <c r="Y3338" s="9">
        <v>71.78</v>
      </c>
      <c r="Z3338" s="9">
        <f t="shared" si="250"/>
        <v>112.62</v>
      </c>
      <c r="AA3338" s="315"/>
      <c r="AB3338" s="9">
        <f t="shared" si="251"/>
        <v>67.239999999999995</v>
      </c>
      <c r="AC3338" s="9">
        <v>86.64</v>
      </c>
      <c r="AD3338" s="9"/>
      <c r="AG3338" s="315"/>
      <c r="AH3338" s="317"/>
      <c r="AI3338" s="317"/>
      <c r="AJ3338" s="317"/>
      <c r="AK3338" s="317"/>
      <c r="AL3338" s="315"/>
    </row>
    <row r="3339" spans="1:38">
      <c r="A3339" s="342"/>
      <c r="B3339" s="73"/>
      <c r="C3339" s="9" t="s">
        <v>541</v>
      </c>
      <c r="D3339" s="9"/>
      <c r="E3339" s="9" t="s">
        <v>66</v>
      </c>
      <c r="F3339" s="74">
        <v>2131</v>
      </c>
      <c r="G3339" s="9"/>
      <c r="H3339" s="74">
        <f t="shared" si="249"/>
        <v>7</v>
      </c>
      <c r="I3339" s="9"/>
      <c r="J3339" s="76">
        <v>313.33</v>
      </c>
      <c r="K3339" s="9"/>
      <c r="L3339" s="315"/>
      <c r="M3339" s="9">
        <v>1</v>
      </c>
      <c r="N3339" s="35"/>
      <c r="O3339" s="315"/>
      <c r="P3339" s="75">
        <f t="shared" si="252"/>
        <v>313.33</v>
      </c>
      <c r="Q3339" s="9"/>
      <c r="R3339" s="9"/>
      <c r="S3339" s="9"/>
      <c r="T3339" s="78">
        <f t="shared" si="253"/>
        <v>2131</v>
      </c>
      <c r="U3339" s="9"/>
      <c r="V3339" s="9"/>
      <c r="W3339" s="9"/>
      <c r="X3339" s="315"/>
      <c r="Y3339" s="9">
        <v>313.33</v>
      </c>
      <c r="Z3339" s="9">
        <f t="shared" si="250"/>
        <v>491.61</v>
      </c>
      <c r="AA3339" s="315"/>
      <c r="AB3339" s="9">
        <f t="shared" si="251"/>
        <v>293.49</v>
      </c>
      <c r="AC3339" s="9">
        <v>378.18</v>
      </c>
      <c r="AD3339" s="9"/>
      <c r="AG3339" s="315"/>
      <c r="AH3339" s="317"/>
      <c r="AI3339" s="317"/>
      <c r="AJ3339" s="317"/>
      <c r="AK3339" s="317"/>
      <c r="AL3339" s="315"/>
    </row>
    <row r="3340" spans="1:38">
      <c r="A3340" s="342"/>
      <c r="B3340" s="73"/>
      <c r="C3340" s="9" t="s">
        <v>544</v>
      </c>
      <c r="D3340" s="9"/>
      <c r="E3340" s="9" t="s">
        <v>200</v>
      </c>
      <c r="F3340" s="74">
        <v>4990</v>
      </c>
      <c r="G3340" s="9"/>
      <c r="H3340" s="74">
        <f t="shared" si="249"/>
        <v>16</v>
      </c>
      <c r="I3340" s="9"/>
      <c r="J3340" s="76">
        <v>768.74</v>
      </c>
      <c r="K3340" s="9"/>
      <c r="L3340" s="315"/>
      <c r="M3340" s="9">
        <v>8</v>
      </c>
      <c r="N3340" s="35"/>
      <c r="O3340" s="315"/>
      <c r="P3340" s="75">
        <f t="shared" si="252"/>
        <v>96.092500000000001</v>
      </c>
      <c r="Q3340" s="9"/>
      <c r="R3340" s="9"/>
      <c r="S3340" s="9"/>
      <c r="T3340" s="78">
        <f t="shared" si="253"/>
        <v>623.75</v>
      </c>
      <c r="U3340" s="9"/>
      <c r="V3340" s="9"/>
      <c r="W3340" s="9"/>
      <c r="X3340" s="315"/>
      <c r="Y3340" s="9">
        <v>768.74</v>
      </c>
      <c r="Z3340" s="9">
        <f t="shared" si="250"/>
        <v>1206.1400000000001</v>
      </c>
      <c r="AA3340" s="315"/>
      <c r="AB3340" s="9">
        <f t="shared" si="251"/>
        <v>720.07</v>
      </c>
      <c r="AC3340" s="9">
        <v>927.85</v>
      </c>
      <c r="AD3340" s="9"/>
      <c r="AG3340" s="315"/>
      <c r="AH3340" s="317"/>
      <c r="AI3340" s="317"/>
      <c r="AJ3340" s="317"/>
      <c r="AK3340" s="317"/>
      <c r="AL3340" s="315"/>
    </row>
    <row r="3341" spans="1:38">
      <c r="A3341" s="342"/>
      <c r="B3341" s="73"/>
      <c r="C3341" s="9" t="s">
        <v>545</v>
      </c>
      <c r="D3341" s="9"/>
      <c r="E3341" s="9" t="s">
        <v>93</v>
      </c>
      <c r="F3341" s="74">
        <v>203003</v>
      </c>
      <c r="G3341" s="9"/>
      <c r="H3341" s="74">
        <f t="shared" si="249"/>
        <v>656</v>
      </c>
      <c r="I3341" s="9"/>
      <c r="J3341" s="76">
        <v>42438.539999999994</v>
      </c>
      <c r="K3341" s="9"/>
      <c r="L3341" s="315"/>
      <c r="M3341" s="9">
        <v>50</v>
      </c>
      <c r="N3341" s="35"/>
      <c r="O3341" s="315"/>
      <c r="P3341" s="75">
        <f t="shared" si="252"/>
        <v>848.77079999999989</v>
      </c>
      <c r="Q3341" s="9"/>
      <c r="R3341" s="9"/>
      <c r="S3341" s="9"/>
      <c r="T3341" s="78">
        <f t="shared" si="253"/>
        <v>4060.06</v>
      </c>
      <c r="U3341" s="9"/>
      <c r="V3341" s="9"/>
      <c r="W3341" s="9"/>
      <c r="X3341" s="315"/>
      <c r="Y3341" s="9">
        <v>42438.539999999994</v>
      </c>
      <c r="Z3341" s="9">
        <f t="shared" si="250"/>
        <v>66585.53</v>
      </c>
      <c r="AA3341" s="315"/>
      <c r="AB3341" s="9">
        <f t="shared" si="251"/>
        <v>39751.800000000003</v>
      </c>
      <c r="AC3341" s="9">
        <v>51222.43</v>
      </c>
      <c r="AD3341" s="9"/>
      <c r="AG3341" s="315"/>
      <c r="AH3341" s="317"/>
      <c r="AI3341" s="317"/>
      <c r="AJ3341" s="317"/>
      <c r="AK3341" s="317"/>
      <c r="AL3341" s="315"/>
    </row>
    <row r="3342" spans="1:38">
      <c r="A3342" s="342"/>
      <c r="B3342" s="73"/>
      <c r="C3342" s="9" t="s">
        <v>547</v>
      </c>
      <c r="D3342" s="9"/>
      <c r="E3342" s="9" t="s">
        <v>183</v>
      </c>
      <c r="F3342" s="74">
        <v>504450</v>
      </c>
      <c r="G3342" s="9"/>
      <c r="H3342" s="74">
        <f t="shared" si="249"/>
        <v>1630</v>
      </c>
      <c r="I3342" s="9"/>
      <c r="J3342" s="76">
        <v>37376.180000000008</v>
      </c>
      <c r="K3342" s="9"/>
      <c r="L3342" s="315"/>
      <c r="M3342" s="9">
        <v>129</v>
      </c>
      <c r="N3342" s="35"/>
      <c r="O3342" s="315"/>
      <c r="P3342" s="75">
        <f t="shared" si="252"/>
        <v>289.7378294573644</v>
      </c>
      <c r="Q3342" s="9"/>
      <c r="R3342" s="9"/>
      <c r="S3342" s="9"/>
      <c r="T3342" s="78">
        <f t="shared" si="253"/>
        <v>3910.4651162790697</v>
      </c>
      <c r="U3342" s="9"/>
      <c r="V3342" s="9"/>
      <c r="W3342" s="9"/>
      <c r="X3342" s="315"/>
      <c r="Y3342" s="9">
        <v>37376.180000000008</v>
      </c>
      <c r="Z3342" s="9">
        <f t="shared" si="250"/>
        <v>58642.75</v>
      </c>
      <c r="AA3342" s="315"/>
      <c r="AB3342" s="9">
        <f t="shared" si="251"/>
        <v>35009.93</v>
      </c>
      <c r="AC3342" s="9">
        <v>45112.27</v>
      </c>
      <c r="AD3342" s="9"/>
      <c r="AG3342" s="315"/>
      <c r="AH3342" s="317"/>
      <c r="AI3342" s="317"/>
      <c r="AJ3342" s="317"/>
      <c r="AK3342" s="317"/>
      <c r="AL3342" s="315"/>
    </row>
    <row r="3343" spans="1:38">
      <c r="A3343" s="342"/>
      <c r="B3343" s="73"/>
      <c r="C3343" s="9" t="s">
        <v>547</v>
      </c>
      <c r="D3343" s="9"/>
      <c r="E3343" s="9" t="s">
        <v>567</v>
      </c>
      <c r="F3343" s="74">
        <v>100</v>
      </c>
      <c r="G3343" s="9"/>
      <c r="H3343" s="74">
        <f t="shared" si="249"/>
        <v>0</v>
      </c>
      <c r="I3343" s="9"/>
      <c r="J3343" s="76">
        <v>29.2</v>
      </c>
      <c r="K3343" s="9"/>
      <c r="L3343" s="315"/>
      <c r="M3343" s="9">
        <v>1</v>
      </c>
      <c r="N3343" s="35"/>
      <c r="O3343" s="315"/>
      <c r="P3343" s="75">
        <f t="shared" si="252"/>
        <v>29.2</v>
      </c>
      <c r="Q3343" s="9"/>
      <c r="R3343" s="9"/>
      <c r="S3343" s="9"/>
      <c r="T3343" s="78">
        <f t="shared" si="253"/>
        <v>100</v>
      </c>
      <c r="U3343" s="9"/>
      <c r="V3343" s="9"/>
      <c r="W3343" s="9"/>
      <c r="X3343" s="315"/>
      <c r="Y3343" s="9">
        <v>29.2</v>
      </c>
      <c r="Z3343" s="9">
        <f t="shared" si="250"/>
        <v>45.81</v>
      </c>
      <c r="AA3343" s="315"/>
      <c r="AB3343" s="9">
        <f t="shared" si="251"/>
        <v>27.35</v>
      </c>
      <c r="AC3343" s="9">
        <v>35.24</v>
      </c>
      <c r="AD3343" s="9"/>
      <c r="AG3343" s="315"/>
      <c r="AH3343" s="317"/>
      <c r="AI3343" s="317"/>
      <c r="AJ3343" s="317"/>
      <c r="AK3343" s="317"/>
      <c r="AL3343" s="315"/>
    </row>
    <row r="3344" spans="1:38">
      <c r="A3344" s="342"/>
      <c r="B3344" s="73"/>
      <c r="C3344" s="9" t="s">
        <v>548</v>
      </c>
      <c r="D3344" s="9"/>
      <c r="E3344" s="9" t="s">
        <v>98</v>
      </c>
      <c r="F3344" s="74">
        <v>1746</v>
      </c>
      <c r="G3344" s="9"/>
      <c r="H3344" s="74">
        <f t="shared" si="249"/>
        <v>6</v>
      </c>
      <c r="I3344" s="9"/>
      <c r="J3344" s="76">
        <v>110.64</v>
      </c>
      <c r="K3344" s="9"/>
      <c r="L3344" s="315"/>
      <c r="M3344" s="9">
        <v>1</v>
      </c>
      <c r="N3344" s="35"/>
      <c r="O3344" s="315"/>
      <c r="P3344" s="75">
        <f t="shared" si="252"/>
        <v>110.64</v>
      </c>
      <c r="Q3344" s="9"/>
      <c r="R3344" s="9"/>
      <c r="S3344" s="9"/>
      <c r="T3344" s="78">
        <f t="shared" si="253"/>
        <v>1746</v>
      </c>
      <c r="U3344" s="9"/>
      <c r="V3344" s="9"/>
      <c r="W3344" s="9"/>
      <c r="X3344" s="315"/>
      <c r="Y3344" s="9">
        <v>110.64</v>
      </c>
      <c r="Z3344" s="9">
        <f t="shared" si="250"/>
        <v>173.59</v>
      </c>
      <c r="AA3344" s="315"/>
      <c r="AB3344" s="9">
        <f t="shared" si="251"/>
        <v>103.64</v>
      </c>
      <c r="AC3344" s="9">
        <v>133.54</v>
      </c>
      <c r="AD3344" s="9"/>
      <c r="AG3344" s="315"/>
      <c r="AH3344" s="317"/>
      <c r="AI3344" s="317"/>
      <c r="AJ3344" s="317"/>
      <c r="AK3344" s="317"/>
      <c r="AL3344" s="315"/>
    </row>
    <row r="3345" spans="1:38">
      <c r="A3345" s="342"/>
      <c r="B3345" s="73"/>
      <c r="C3345" s="9" t="s">
        <v>549</v>
      </c>
      <c r="D3345" s="9"/>
      <c r="E3345" s="9" t="s">
        <v>70</v>
      </c>
      <c r="F3345" s="74">
        <v>53031</v>
      </c>
      <c r="G3345" s="9"/>
      <c r="H3345" s="74">
        <f t="shared" si="249"/>
        <v>171</v>
      </c>
      <c r="I3345" s="9"/>
      <c r="J3345" s="76">
        <v>3457.03</v>
      </c>
      <c r="K3345" s="9"/>
      <c r="L3345" s="315"/>
      <c r="M3345" s="9">
        <v>6</v>
      </c>
      <c r="N3345" s="35"/>
      <c r="O3345" s="315"/>
      <c r="P3345" s="75">
        <f t="shared" si="252"/>
        <v>576.17166666666674</v>
      </c>
      <c r="Q3345" s="9"/>
      <c r="R3345" s="9"/>
      <c r="S3345" s="9"/>
      <c r="T3345" s="78">
        <f t="shared" si="253"/>
        <v>8838.5</v>
      </c>
      <c r="U3345" s="9"/>
      <c r="V3345" s="9"/>
      <c r="W3345" s="9"/>
      <c r="X3345" s="315"/>
      <c r="Y3345" s="9">
        <v>3457.03</v>
      </c>
      <c r="Z3345" s="9">
        <f t="shared" si="250"/>
        <v>5424.04</v>
      </c>
      <c r="AA3345" s="315"/>
      <c r="AB3345" s="9">
        <f t="shared" si="251"/>
        <v>3238.17</v>
      </c>
      <c r="AC3345" s="9">
        <v>4172.5600000000004</v>
      </c>
      <c r="AD3345" s="9"/>
      <c r="AG3345" s="315"/>
      <c r="AH3345" s="317"/>
      <c r="AI3345" s="317"/>
      <c r="AJ3345" s="317"/>
      <c r="AK3345" s="317"/>
      <c r="AL3345" s="315"/>
    </row>
    <row r="3346" spans="1:38">
      <c r="A3346" s="342"/>
      <c r="B3346" s="73"/>
      <c r="C3346" s="9" t="s">
        <v>549</v>
      </c>
      <c r="D3346" s="9"/>
      <c r="E3346" s="9" t="s">
        <v>200</v>
      </c>
      <c r="F3346" s="74">
        <v>2258</v>
      </c>
      <c r="G3346" s="9"/>
      <c r="H3346" s="74">
        <f t="shared" si="249"/>
        <v>7</v>
      </c>
      <c r="I3346" s="9"/>
      <c r="J3346" s="76">
        <v>395.87999999999994</v>
      </c>
      <c r="K3346" s="9"/>
      <c r="L3346" s="315"/>
      <c r="M3346" s="9">
        <v>10</v>
      </c>
      <c r="N3346" s="35"/>
      <c r="O3346" s="315"/>
      <c r="P3346" s="75">
        <f t="shared" si="252"/>
        <v>39.587999999999994</v>
      </c>
      <c r="Q3346" s="9"/>
      <c r="R3346" s="9"/>
      <c r="S3346" s="9"/>
      <c r="T3346" s="78">
        <f t="shared" si="253"/>
        <v>225.8</v>
      </c>
      <c r="U3346" s="9"/>
      <c r="V3346" s="9"/>
      <c r="W3346" s="9"/>
      <c r="X3346" s="315"/>
      <c r="Y3346" s="9">
        <v>395.87999999999994</v>
      </c>
      <c r="Z3346" s="9">
        <f t="shared" si="250"/>
        <v>621.13</v>
      </c>
      <c r="AA3346" s="315"/>
      <c r="AB3346" s="9">
        <f t="shared" si="251"/>
        <v>370.82</v>
      </c>
      <c r="AC3346" s="9">
        <v>477.82</v>
      </c>
      <c r="AD3346" s="9"/>
      <c r="AG3346" s="315"/>
      <c r="AH3346" s="317"/>
      <c r="AI3346" s="317"/>
      <c r="AJ3346" s="317"/>
      <c r="AK3346" s="317"/>
      <c r="AL3346" s="315"/>
    </row>
    <row r="3347" spans="1:38">
      <c r="A3347" s="342"/>
      <c r="B3347" s="73"/>
      <c r="C3347" s="9" t="s">
        <v>550</v>
      </c>
      <c r="D3347" s="9"/>
      <c r="E3347" s="9" t="s">
        <v>216</v>
      </c>
      <c r="F3347" s="74">
        <v>343926</v>
      </c>
      <c r="G3347" s="9"/>
      <c r="H3347" s="74">
        <f t="shared" si="249"/>
        <v>1111</v>
      </c>
      <c r="I3347" s="9"/>
      <c r="J3347" s="76">
        <v>30965.000000000018</v>
      </c>
      <c r="K3347" s="9"/>
      <c r="L3347" s="315"/>
      <c r="M3347" s="9">
        <v>158</v>
      </c>
      <c r="N3347" s="35"/>
      <c r="O3347" s="315"/>
      <c r="P3347" s="75">
        <f t="shared" si="252"/>
        <v>195.98101265822797</v>
      </c>
      <c r="Q3347" s="9"/>
      <c r="R3347" s="9"/>
      <c r="S3347" s="9"/>
      <c r="T3347" s="78">
        <f t="shared" si="253"/>
        <v>2176.746835443038</v>
      </c>
      <c r="U3347" s="9"/>
      <c r="V3347" s="9"/>
      <c r="W3347" s="9"/>
      <c r="X3347" s="315"/>
      <c r="Y3347" s="9">
        <v>30965.000000000018</v>
      </c>
      <c r="Z3347" s="9">
        <f t="shared" si="250"/>
        <v>48583.69</v>
      </c>
      <c r="AA3347" s="315"/>
      <c r="AB3347" s="9">
        <f t="shared" si="251"/>
        <v>29004.639999999999</v>
      </c>
      <c r="AC3347" s="9">
        <v>37374.11</v>
      </c>
      <c r="AD3347" s="9"/>
      <c r="AG3347" s="315"/>
      <c r="AH3347" s="317"/>
      <c r="AI3347" s="317"/>
      <c r="AJ3347" s="317"/>
      <c r="AK3347" s="317"/>
      <c r="AL3347" s="315"/>
    </row>
    <row r="3348" spans="1:38">
      <c r="A3348" s="342"/>
      <c r="B3348" s="73"/>
      <c r="C3348" s="9" t="s">
        <v>551</v>
      </c>
      <c r="D3348" s="9"/>
      <c r="E3348" s="9" t="s">
        <v>72</v>
      </c>
      <c r="F3348" s="74">
        <v>6603</v>
      </c>
      <c r="G3348" s="9"/>
      <c r="H3348" s="74">
        <f t="shared" si="249"/>
        <v>21</v>
      </c>
      <c r="I3348" s="9"/>
      <c r="J3348" s="76">
        <v>755.88000000000011</v>
      </c>
      <c r="K3348" s="9"/>
      <c r="L3348" s="315"/>
      <c r="M3348" s="9">
        <v>16</v>
      </c>
      <c r="N3348" s="35"/>
      <c r="O3348" s="315"/>
      <c r="P3348" s="75">
        <f t="shared" si="252"/>
        <v>47.242500000000007</v>
      </c>
      <c r="Q3348" s="9"/>
      <c r="R3348" s="9"/>
      <c r="S3348" s="9"/>
      <c r="T3348" s="78">
        <f t="shared" si="253"/>
        <v>412.6875</v>
      </c>
      <c r="U3348" s="9"/>
      <c r="V3348" s="9"/>
      <c r="W3348" s="9"/>
      <c r="X3348" s="315"/>
      <c r="Y3348" s="9">
        <v>755.88000000000011</v>
      </c>
      <c r="Z3348" s="9">
        <f t="shared" si="250"/>
        <v>1185.97</v>
      </c>
      <c r="AA3348" s="315"/>
      <c r="AB3348" s="9">
        <f t="shared" si="251"/>
        <v>708.03</v>
      </c>
      <c r="AC3348" s="9">
        <v>912.33</v>
      </c>
      <c r="AD3348" s="9"/>
      <c r="AG3348" s="315"/>
      <c r="AH3348" s="317"/>
      <c r="AI3348" s="317"/>
      <c r="AJ3348" s="317"/>
      <c r="AK3348" s="317"/>
      <c r="AL3348" s="315"/>
    </row>
    <row r="3349" spans="1:38">
      <c r="A3349" s="342"/>
      <c r="B3349" s="73"/>
      <c r="C3349" s="9" t="s">
        <v>552</v>
      </c>
      <c r="D3349" s="9"/>
      <c r="E3349" s="9" t="s">
        <v>91</v>
      </c>
      <c r="F3349" s="74">
        <v>398506</v>
      </c>
      <c r="G3349" s="9"/>
      <c r="H3349" s="74">
        <f t="shared" si="249"/>
        <v>1288</v>
      </c>
      <c r="I3349" s="9"/>
      <c r="J3349" s="76">
        <v>37047.979999999989</v>
      </c>
      <c r="K3349" s="9"/>
      <c r="L3349" s="315"/>
      <c r="M3349" s="9">
        <v>91</v>
      </c>
      <c r="N3349" s="35"/>
      <c r="O3349" s="315"/>
      <c r="P3349" s="75">
        <f t="shared" si="252"/>
        <v>407.12065934065919</v>
      </c>
      <c r="Q3349" s="9"/>
      <c r="R3349" s="9"/>
      <c r="S3349" s="9"/>
      <c r="T3349" s="78">
        <f t="shared" si="253"/>
        <v>4379.1868131868132</v>
      </c>
      <c r="U3349" s="9"/>
      <c r="V3349" s="9"/>
      <c r="W3349" s="9"/>
      <c r="X3349" s="315"/>
      <c r="Y3349" s="9">
        <v>37047.979999999989</v>
      </c>
      <c r="Z3349" s="9">
        <f t="shared" si="250"/>
        <v>58127.81</v>
      </c>
      <c r="AA3349" s="315"/>
      <c r="AB3349" s="9">
        <f t="shared" si="251"/>
        <v>34702.51</v>
      </c>
      <c r="AC3349" s="9">
        <v>44716.14</v>
      </c>
      <c r="AD3349" s="9"/>
      <c r="AG3349" s="315"/>
      <c r="AH3349" s="317"/>
      <c r="AI3349" s="317"/>
      <c r="AJ3349" s="317"/>
      <c r="AK3349" s="317"/>
      <c r="AL3349" s="315"/>
    </row>
    <row r="3350" spans="1:38">
      <c r="A3350" s="342"/>
      <c r="B3350" s="73"/>
      <c r="C3350" s="9" t="s">
        <v>552</v>
      </c>
      <c r="D3350" s="9"/>
      <c r="E3350" s="9" t="s">
        <v>68</v>
      </c>
      <c r="F3350" s="74">
        <v>9</v>
      </c>
      <c r="G3350" s="9"/>
      <c r="H3350" s="74">
        <f t="shared" si="249"/>
        <v>0</v>
      </c>
      <c r="I3350" s="9"/>
      <c r="J3350" s="76">
        <v>9.25</v>
      </c>
      <c r="K3350" s="9"/>
      <c r="L3350" s="315"/>
      <c r="M3350" s="9">
        <v>1</v>
      </c>
      <c r="N3350" s="35"/>
      <c r="O3350" s="315"/>
      <c r="P3350" s="75">
        <f t="shared" si="252"/>
        <v>9.25</v>
      </c>
      <c r="Q3350" s="9"/>
      <c r="R3350" s="9"/>
      <c r="S3350" s="9"/>
      <c r="T3350" s="78">
        <f t="shared" si="253"/>
        <v>9</v>
      </c>
      <c r="U3350" s="9"/>
      <c r="V3350" s="9"/>
      <c r="W3350" s="9"/>
      <c r="X3350" s="315"/>
      <c r="Y3350" s="9">
        <v>9.25</v>
      </c>
      <c r="Z3350" s="9">
        <f t="shared" si="250"/>
        <v>14.51</v>
      </c>
      <c r="AA3350" s="315"/>
      <c r="AB3350" s="9">
        <f t="shared" si="251"/>
        <v>8.66</v>
      </c>
      <c r="AC3350" s="9">
        <v>11.16</v>
      </c>
      <c r="AD3350" s="9"/>
      <c r="AG3350" s="315"/>
      <c r="AH3350" s="317"/>
      <c r="AI3350" s="317"/>
      <c r="AJ3350" s="317"/>
      <c r="AK3350" s="317"/>
      <c r="AL3350" s="315"/>
    </row>
    <row r="3351" spans="1:38">
      <c r="A3351" s="342"/>
      <c r="B3351" s="73"/>
      <c r="C3351" s="9" t="s">
        <v>553</v>
      </c>
      <c r="D3351" s="9"/>
      <c r="E3351" s="9" t="s">
        <v>59</v>
      </c>
      <c r="F3351" s="74">
        <v>892</v>
      </c>
      <c r="G3351" s="9"/>
      <c r="H3351" s="74">
        <f t="shared" si="249"/>
        <v>3</v>
      </c>
      <c r="I3351" s="9"/>
      <c r="J3351" s="76">
        <v>108.7</v>
      </c>
      <c r="K3351" s="9"/>
      <c r="L3351" s="315"/>
      <c r="M3351" s="9">
        <v>3</v>
      </c>
      <c r="N3351" s="35"/>
      <c r="O3351" s="315"/>
      <c r="P3351" s="75">
        <f t="shared" si="252"/>
        <v>36.233333333333334</v>
      </c>
      <c r="Q3351" s="9"/>
      <c r="R3351" s="9"/>
      <c r="S3351" s="9"/>
      <c r="T3351" s="78">
        <f t="shared" si="253"/>
        <v>297.33333333333331</v>
      </c>
      <c r="U3351" s="9"/>
      <c r="V3351" s="9"/>
      <c r="W3351" s="9"/>
      <c r="X3351" s="315"/>
      <c r="Y3351" s="9">
        <v>108.7</v>
      </c>
      <c r="Z3351" s="9">
        <f t="shared" si="250"/>
        <v>170.55</v>
      </c>
      <c r="AA3351" s="315"/>
      <c r="AB3351" s="9">
        <f t="shared" si="251"/>
        <v>101.82</v>
      </c>
      <c r="AC3351" s="9">
        <v>131.19999999999999</v>
      </c>
      <c r="AD3351" s="9"/>
      <c r="AG3351" s="315"/>
      <c r="AH3351" s="317"/>
      <c r="AI3351" s="317"/>
      <c r="AJ3351" s="317"/>
      <c r="AK3351" s="317"/>
      <c r="AL3351" s="315"/>
    </row>
    <row r="3352" spans="1:38">
      <c r="A3352" s="342"/>
      <c r="B3352" s="73"/>
      <c r="C3352" s="9" t="s">
        <v>553</v>
      </c>
      <c r="D3352" s="9"/>
      <c r="E3352" s="9" t="s">
        <v>64</v>
      </c>
      <c r="F3352" s="74">
        <v>875</v>
      </c>
      <c r="G3352" s="9"/>
      <c r="H3352" s="74">
        <f t="shared" si="249"/>
        <v>3</v>
      </c>
      <c r="I3352" s="9"/>
      <c r="J3352" s="76">
        <v>145.80000000000001</v>
      </c>
      <c r="K3352" s="9"/>
      <c r="L3352" s="315"/>
      <c r="M3352" s="9">
        <v>1</v>
      </c>
      <c r="N3352" s="35"/>
      <c r="O3352" s="315"/>
      <c r="P3352" s="75">
        <f t="shared" si="252"/>
        <v>145.80000000000001</v>
      </c>
      <c r="Q3352" s="9"/>
      <c r="R3352" s="9"/>
      <c r="S3352" s="9"/>
      <c r="T3352" s="78">
        <f t="shared" si="253"/>
        <v>875</v>
      </c>
      <c r="U3352" s="9"/>
      <c r="V3352" s="9"/>
      <c r="W3352" s="9"/>
      <c r="X3352" s="315"/>
      <c r="Y3352" s="9">
        <v>145.80000000000001</v>
      </c>
      <c r="Z3352" s="9">
        <f t="shared" si="250"/>
        <v>228.76</v>
      </c>
      <c r="AA3352" s="315"/>
      <c r="AB3352" s="9">
        <f t="shared" si="251"/>
        <v>136.57</v>
      </c>
      <c r="AC3352" s="9">
        <v>175.98</v>
      </c>
      <c r="AD3352" s="9"/>
      <c r="AG3352" s="315"/>
      <c r="AH3352" s="317"/>
      <c r="AI3352" s="317"/>
      <c r="AJ3352" s="317"/>
      <c r="AK3352" s="317"/>
      <c r="AL3352" s="315"/>
    </row>
    <row r="3353" spans="1:38">
      <c r="A3353" s="342"/>
      <c r="B3353" s="73"/>
      <c r="C3353" s="9" t="s">
        <v>553</v>
      </c>
      <c r="D3353" s="9"/>
      <c r="E3353" s="9" t="s">
        <v>66</v>
      </c>
      <c r="F3353" s="74">
        <v>1789801</v>
      </c>
      <c r="G3353" s="9"/>
      <c r="H3353" s="74">
        <f t="shared" si="249"/>
        <v>5783</v>
      </c>
      <c r="I3353" s="9"/>
      <c r="J3353" s="76">
        <v>179106.46</v>
      </c>
      <c r="K3353" s="9"/>
      <c r="L3353" s="315"/>
      <c r="M3353" s="9">
        <v>601</v>
      </c>
      <c r="N3353" s="35"/>
      <c r="O3353" s="315"/>
      <c r="P3353" s="75">
        <f t="shared" si="252"/>
        <v>298.0140765391015</v>
      </c>
      <c r="Q3353" s="9"/>
      <c r="R3353" s="9"/>
      <c r="S3353" s="9"/>
      <c r="T3353" s="78">
        <f t="shared" si="253"/>
        <v>2978.0382695507487</v>
      </c>
      <c r="U3353" s="9"/>
      <c r="V3353" s="9"/>
      <c r="W3353" s="9"/>
      <c r="X3353" s="315"/>
      <c r="Y3353" s="9">
        <v>179106.46</v>
      </c>
      <c r="Z3353" s="9">
        <f t="shared" si="250"/>
        <v>281015.74</v>
      </c>
      <c r="AA3353" s="315"/>
      <c r="AB3353" s="9">
        <f t="shared" si="251"/>
        <v>167767.4</v>
      </c>
      <c r="AC3353" s="9">
        <v>216177.77</v>
      </c>
      <c r="AD3353" s="9"/>
      <c r="AG3353" s="315"/>
      <c r="AH3353" s="317"/>
      <c r="AI3353" s="317"/>
      <c r="AJ3353" s="317"/>
      <c r="AK3353" s="317"/>
      <c r="AL3353" s="315"/>
    </row>
    <row r="3354" spans="1:38">
      <c r="A3354" s="342"/>
      <c r="B3354" s="73"/>
      <c r="C3354" s="9" t="s">
        <v>554</v>
      </c>
      <c r="D3354" s="9"/>
      <c r="E3354" s="9" t="s">
        <v>54</v>
      </c>
      <c r="F3354" s="74">
        <v>11</v>
      </c>
      <c r="G3354" s="9"/>
      <c r="H3354" s="74">
        <f t="shared" si="249"/>
        <v>0</v>
      </c>
      <c r="I3354" s="9"/>
      <c r="J3354" s="76">
        <v>11.16</v>
      </c>
      <c r="K3354" s="9"/>
      <c r="L3354" s="315"/>
      <c r="M3354" s="9">
        <v>1</v>
      </c>
      <c r="N3354" s="35"/>
      <c r="O3354" s="315"/>
      <c r="P3354" s="75">
        <f t="shared" si="252"/>
        <v>11.16</v>
      </c>
      <c r="Q3354" s="9"/>
      <c r="R3354" s="9"/>
      <c r="S3354" s="9"/>
      <c r="T3354" s="78">
        <f t="shared" si="253"/>
        <v>11</v>
      </c>
      <c r="U3354" s="9"/>
      <c r="V3354" s="9"/>
      <c r="W3354" s="9"/>
      <c r="X3354" s="315"/>
      <c r="Y3354" s="9">
        <v>11.16</v>
      </c>
      <c r="Z3354" s="9">
        <f t="shared" si="250"/>
        <v>17.510000000000002</v>
      </c>
      <c r="AA3354" s="315"/>
      <c r="AB3354" s="9">
        <f t="shared" si="251"/>
        <v>10.45</v>
      </c>
      <c r="AC3354" s="9">
        <v>13.47</v>
      </c>
      <c r="AD3354" s="9"/>
      <c r="AG3354" s="315"/>
      <c r="AH3354" s="317"/>
      <c r="AI3354" s="317"/>
      <c r="AJ3354" s="317"/>
      <c r="AK3354" s="317"/>
      <c r="AL3354" s="315"/>
    </row>
    <row r="3355" spans="1:38">
      <c r="A3355" s="342"/>
      <c r="B3355" s="73"/>
      <c r="C3355" s="9" t="s">
        <v>554</v>
      </c>
      <c r="D3355" s="9"/>
      <c r="E3355" s="9" t="s">
        <v>55</v>
      </c>
      <c r="F3355" s="74">
        <v>160166</v>
      </c>
      <c r="G3355" s="9"/>
      <c r="H3355" s="74">
        <f t="shared" si="249"/>
        <v>518</v>
      </c>
      <c r="I3355" s="9"/>
      <c r="J3355" s="76">
        <v>21153.600000000013</v>
      </c>
      <c r="K3355" s="9"/>
      <c r="L3355" s="315"/>
      <c r="M3355" s="9">
        <v>190</v>
      </c>
      <c r="N3355" s="35"/>
      <c r="O3355" s="315"/>
      <c r="P3355" s="75">
        <f t="shared" si="252"/>
        <v>111.33473684210533</v>
      </c>
      <c r="Q3355" s="9"/>
      <c r="R3355" s="9"/>
      <c r="S3355" s="9"/>
      <c r="T3355" s="78">
        <f t="shared" si="253"/>
        <v>842.97894736842102</v>
      </c>
      <c r="U3355" s="9"/>
      <c r="V3355" s="9"/>
      <c r="W3355" s="9"/>
      <c r="X3355" s="315"/>
      <c r="Y3355" s="9">
        <v>21153.600000000013</v>
      </c>
      <c r="Z3355" s="9">
        <f t="shared" si="250"/>
        <v>33189.730000000003</v>
      </c>
      <c r="AA3355" s="315"/>
      <c r="AB3355" s="9">
        <f t="shared" si="251"/>
        <v>19814.39</v>
      </c>
      <c r="AC3355" s="9">
        <v>25531.95</v>
      </c>
      <c r="AD3355" s="9"/>
      <c r="AG3355" s="315"/>
      <c r="AH3355" s="317"/>
      <c r="AI3355" s="317"/>
      <c r="AJ3355" s="317"/>
      <c r="AK3355" s="317"/>
      <c r="AL3355" s="315"/>
    </row>
    <row r="3356" spans="1:38">
      <c r="A3356" s="342"/>
      <c r="B3356" s="73"/>
      <c r="C3356" s="9" t="s">
        <v>555</v>
      </c>
      <c r="D3356" s="9"/>
      <c r="E3356" s="9" t="s">
        <v>77</v>
      </c>
      <c r="F3356" s="74">
        <v>233348</v>
      </c>
      <c r="G3356" s="9"/>
      <c r="H3356" s="74">
        <f t="shared" si="249"/>
        <v>754</v>
      </c>
      <c r="I3356" s="9"/>
      <c r="J3356" s="76">
        <v>29269.479999999974</v>
      </c>
      <c r="K3356" s="9"/>
      <c r="L3356" s="315"/>
      <c r="M3356" s="9">
        <v>244</v>
      </c>
      <c r="N3356" s="35"/>
      <c r="O3356" s="315"/>
      <c r="P3356" s="75">
        <f t="shared" si="252"/>
        <v>119.95688524590153</v>
      </c>
      <c r="Q3356" s="9"/>
      <c r="R3356" s="9"/>
      <c r="S3356" s="9"/>
      <c r="T3356" s="78">
        <f t="shared" si="253"/>
        <v>956.34426229508199</v>
      </c>
      <c r="U3356" s="9"/>
      <c r="V3356" s="9"/>
      <c r="W3356" s="9"/>
      <c r="X3356" s="315"/>
      <c r="Y3356" s="9">
        <v>29269.479999999974</v>
      </c>
      <c r="Z3356" s="9">
        <f t="shared" si="250"/>
        <v>45923.44</v>
      </c>
      <c r="AA3356" s="315"/>
      <c r="AB3356" s="9">
        <f t="shared" si="251"/>
        <v>27416.46</v>
      </c>
      <c r="AC3356" s="9">
        <v>35327.65</v>
      </c>
      <c r="AD3356" s="9"/>
      <c r="AG3356" s="315"/>
      <c r="AH3356" s="317"/>
      <c r="AI3356" s="317"/>
      <c r="AJ3356" s="317"/>
      <c r="AK3356" s="317"/>
      <c r="AL3356" s="315"/>
    </row>
    <row r="3357" spans="1:38">
      <c r="A3357" s="342"/>
      <c r="B3357" s="73"/>
      <c r="C3357" s="9" t="s">
        <v>557</v>
      </c>
      <c r="D3357" s="9"/>
      <c r="E3357" s="9" t="s">
        <v>325</v>
      </c>
      <c r="F3357" s="74">
        <v>81984</v>
      </c>
      <c r="G3357" s="9"/>
      <c r="H3357" s="74">
        <f t="shared" si="249"/>
        <v>265</v>
      </c>
      <c r="I3357" s="9"/>
      <c r="J3357" s="76">
        <v>9058.0199999999986</v>
      </c>
      <c r="K3357" s="9"/>
      <c r="L3357" s="315"/>
      <c r="M3357" s="9">
        <v>38</v>
      </c>
      <c r="N3357" s="35"/>
      <c r="O3357" s="315"/>
      <c r="P3357" s="75">
        <f t="shared" si="252"/>
        <v>238.368947368421</v>
      </c>
      <c r="Q3357" s="9"/>
      <c r="R3357" s="9"/>
      <c r="S3357" s="9"/>
      <c r="T3357" s="78">
        <f t="shared" si="253"/>
        <v>2157.4736842105262</v>
      </c>
      <c r="U3357" s="9"/>
      <c r="V3357" s="9"/>
      <c r="W3357" s="9"/>
      <c r="X3357" s="315"/>
      <c r="Y3357" s="9">
        <v>9058.0199999999986</v>
      </c>
      <c r="Z3357" s="9">
        <f t="shared" si="250"/>
        <v>14211.92</v>
      </c>
      <c r="AA3357" s="315"/>
      <c r="AB3357" s="9">
        <f t="shared" si="251"/>
        <v>8484.57</v>
      </c>
      <c r="AC3357" s="9">
        <v>10932.84</v>
      </c>
      <c r="AD3357" s="9"/>
      <c r="AG3357" s="315"/>
      <c r="AH3357" s="317"/>
      <c r="AI3357" s="317"/>
      <c r="AJ3357" s="317"/>
      <c r="AK3357" s="317"/>
      <c r="AL3357" s="315"/>
    </row>
    <row r="3358" spans="1:38">
      <c r="A3358" s="342"/>
      <c r="B3358" s="73"/>
      <c r="C3358" s="9" t="s">
        <v>558</v>
      </c>
      <c r="D3358" s="9"/>
      <c r="E3358" s="9" t="s">
        <v>157</v>
      </c>
      <c r="F3358" s="74">
        <v>30689</v>
      </c>
      <c r="G3358" s="9"/>
      <c r="H3358" s="74">
        <f t="shared" si="249"/>
        <v>99</v>
      </c>
      <c r="I3358" s="9"/>
      <c r="J3358" s="76">
        <v>5121.6000000000004</v>
      </c>
      <c r="K3358" s="9"/>
      <c r="L3358" s="315"/>
      <c r="M3358" s="9">
        <v>39</v>
      </c>
      <c r="N3358" s="35"/>
      <c r="O3358" s="315"/>
      <c r="P3358" s="75">
        <f t="shared" si="252"/>
        <v>131.32307692307694</v>
      </c>
      <c r="Q3358" s="9"/>
      <c r="R3358" s="9"/>
      <c r="S3358" s="9"/>
      <c r="T3358" s="78">
        <f t="shared" si="253"/>
        <v>786.89743589743591</v>
      </c>
      <c r="U3358" s="9"/>
      <c r="V3358" s="9"/>
      <c r="W3358" s="9"/>
      <c r="X3358" s="315"/>
      <c r="Y3358" s="9">
        <v>5121.6000000000004</v>
      </c>
      <c r="Z3358" s="9">
        <f t="shared" si="250"/>
        <v>8035.72</v>
      </c>
      <c r="AA3358" s="315"/>
      <c r="AB3358" s="9">
        <f t="shared" si="251"/>
        <v>4797.3599999999997</v>
      </c>
      <c r="AC3358" s="9">
        <v>6181.66</v>
      </c>
      <c r="AD3358" s="9"/>
      <c r="AG3358" s="315"/>
      <c r="AH3358" s="317"/>
      <c r="AI3358" s="317"/>
      <c r="AJ3358" s="317"/>
      <c r="AK3358" s="317"/>
      <c r="AL3358" s="315"/>
    </row>
    <row r="3359" spans="1:38">
      <c r="A3359" s="342"/>
      <c r="B3359" s="73"/>
      <c r="C3359" s="9" t="s">
        <v>559</v>
      </c>
      <c r="D3359" s="9"/>
      <c r="E3359" s="9" t="s">
        <v>110</v>
      </c>
      <c r="F3359" s="74">
        <v>65391</v>
      </c>
      <c r="G3359" s="9"/>
      <c r="H3359" s="74">
        <f t="shared" si="249"/>
        <v>211</v>
      </c>
      <c r="I3359" s="9"/>
      <c r="J3359" s="76">
        <v>8160.1099999999988</v>
      </c>
      <c r="K3359" s="9"/>
      <c r="L3359" s="315"/>
      <c r="M3359" s="9">
        <v>109</v>
      </c>
      <c r="N3359" s="35"/>
      <c r="O3359" s="315"/>
      <c r="P3359" s="75">
        <f t="shared" si="252"/>
        <v>74.863394495412834</v>
      </c>
      <c r="Q3359" s="9"/>
      <c r="R3359" s="9"/>
      <c r="S3359" s="9"/>
      <c r="T3359" s="78">
        <f t="shared" si="253"/>
        <v>599.9174311926605</v>
      </c>
      <c r="U3359" s="9"/>
      <c r="V3359" s="9"/>
      <c r="W3359" s="9"/>
      <c r="X3359" s="315"/>
      <c r="Y3359" s="9">
        <v>8160.1099999999988</v>
      </c>
      <c r="Z3359" s="9">
        <f t="shared" si="250"/>
        <v>12803.11</v>
      </c>
      <c r="AA3359" s="315"/>
      <c r="AB3359" s="9">
        <f t="shared" si="251"/>
        <v>7643.5</v>
      </c>
      <c r="AC3359" s="9">
        <v>9849.08</v>
      </c>
      <c r="AD3359" s="9"/>
      <c r="AG3359" s="315"/>
      <c r="AH3359" s="317"/>
      <c r="AI3359" s="317"/>
      <c r="AJ3359" s="317"/>
      <c r="AK3359" s="317"/>
      <c r="AL3359" s="315"/>
    </row>
    <row r="3360" spans="1:38">
      <c r="A3360" s="342"/>
      <c r="B3360" s="73"/>
      <c r="C3360" s="9" t="s">
        <v>560</v>
      </c>
      <c r="D3360" s="9"/>
      <c r="E3360" s="9" t="s">
        <v>561</v>
      </c>
      <c r="F3360" s="74">
        <v>53921</v>
      </c>
      <c r="G3360" s="9"/>
      <c r="H3360" s="74">
        <f t="shared" si="249"/>
        <v>174</v>
      </c>
      <c r="I3360" s="9"/>
      <c r="J3360" s="76">
        <v>6619.2300000000005</v>
      </c>
      <c r="K3360" s="9"/>
      <c r="L3360" s="315"/>
      <c r="M3360" s="9">
        <v>29</v>
      </c>
      <c r="N3360" s="35"/>
      <c r="O3360" s="315"/>
      <c r="P3360" s="75">
        <f t="shared" si="252"/>
        <v>228.24931034482759</v>
      </c>
      <c r="Q3360" s="9"/>
      <c r="R3360" s="9"/>
      <c r="S3360" s="9"/>
      <c r="T3360" s="78">
        <f t="shared" si="253"/>
        <v>1859.344827586207</v>
      </c>
      <c r="U3360" s="9"/>
      <c r="V3360" s="9"/>
      <c r="W3360" s="9"/>
      <c r="X3360" s="315"/>
      <c r="Y3360" s="9">
        <v>6619.2300000000005</v>
      </c>
      <c r="Z3360" s="9">
        <f t="shared" si="250"/>
        <v>10385.49</v>
      </c>
      <c r="AA3360" s="315"/>
      <c r="AB3360" s="9">
        <f t="shared" si="251"/>
        <v>6200.17</v>
      </c>
      <c r="AC3360" s="9">
        <v>7989.27</v>
      </c>
      <c r="AD3360" s="9"/>
      <c r="AG3360" s="315"/>
      <c r="AH3360" s="317"/>
      <c r="AI3360" s="317"/>
      <c r="AJ3360" s="317"/>
      <c r="AK3360" s="317"/>
      <c r="AL3360" s="315"/>
    </row>
    <row r="3361" spans="1:38">
      <c r="A3361" s="342"/>
      <c r="B3361" s="73"/>
      <c r="C3361" s="9" t="s">
        <v>562</v>
      </c>
      <c r="D3361" s="9"/>
      <c r="E3361" s="9" t="s">
        <v>157</v>
      </c>
      <c r="F3361" s="74">
        <v>3040970</v>
      </c>
      <c r="G3361" s="9"/>
      <c r="H3361" s="74">
        <f t="shared" si="249"/>
        <v>9826</v>
      </c>
      <c r="I3361" s="9"/>
      <c r="J3361" s="76">
        <v>326068.5499999997</v>
      </c>
      <c r="K3361" s="9"/>
      <c r="L3361" s="315"/>
      <c r="M3361" s="9">
        <v>1616</v>
      </c>
      <c r="N3361" s="35"/>
      <c r="O3361" s="315"/>
      <c r="P3361" s="75">
        <f t="shared" si="252"/>
        <v>201.77509282178198</v>
      </c>
      <c r="Q3361" s="9"/>
      <c r="R3361" s="9"/>
      <c r="S3361" s="9"/>
      <c r="T3361" s="78">
        <f t="shared" si="253"/>
        <v>1881.7883663366338</v>
      </c>
      <c r="U3361" s="9"/>
      <c r="V3361" s="9"/>
      <c r="W3361" s="9"/>
      <c r="X3361" s="315"/>
      <c r="Y3361" s="9">
        <v>326068.5499999997</v>
      </c>
      <c r="Z3361" s="9">
        <f t="shared" si="250"/>
        <v>511597.38</v>
      </c>
      <c r="AA3361" s="315"/>
      <c r="AB3361" s="9">
        <f t="shared" si="251"/>
        <v>305425.46999999997</v>
      </c>
      <c r="AC3361" s="9">
        <v>393557.95</v>
      </c>
      <c r="AD3361" s="9"/>
      <c r="AG3361" s="315"/>
      <c r="AH3361" s="317"/>
      <c r="AI3361" s="317"/>
      <c r="AJ3361" s="317"/>
      <c r="AK3361" s="317"/>
      <c r="AL3361" s="315"/>
    </row>
    <row r="3362" spans="1:38">
      <c r="A3362" s="342"/>
      <c r="B3362" s="73"/>
      <c r="C3362" s="9" t="s">
        <v>563</v>
      </c>
      <c r="D3362" s="9"/>
      <c r="E3362" s="9" t="s">
        <v>157</v>
      </c>
      <c r="F3362" s="74">
        <v>1001914</v>
      </c>
      <c r="G3362" s="9"/>
      <c r="H3362" s="74">
        <f t="shared" si="249"/>
        <v>3237</v>
      </c>
      <c r="I3362" s="9"/>
      <c r="J3362" s="76">
        <v>98985.270000000033</v>
      </c>
      <c r="K3362" s="9"/>
      <c r="L3362" s="315"/>
      <c r="M3362" s="9">
        <v>555</v>
      </c>
      <c r="N3362" s="35"/>
      <c r="O3362" s="315"/>
      <c r="P3362" s="75">
        <f t="shared" si="252"/>
        <v>178.35183783783791</v>
      </c>
      <c r="Q3362" s="9"/>
      <c r="R3362" s="9"/>
      <c r="S3362" s="9"/>
      <c r="T3362" s="78">
        <f t="shared" si="253"/>
        <v>1805.2504504504504</v>
      </c>
      <c r="U3362" s="9"/>
      <c r="V3362" s="9"/>
      <c r="W3362" s="9"/>
      <c r="X3362" s="315"/>
      <c r="Y3362" s="9">
        <v>98985.270000000033</v>
      </c>
      <c r="Z3362" s="9">
        <f t="shared" si="250"/>
        <v>155306.62</v>
      </c>
      <c r="AA3362" s="315"/>
      <c r="AB3362" s="9">
        <f t="shared" si="251"/>
        <v>92718.61</v>
      </c>
      <c r="AC3362" s="9">
        <v>119473.16</v>
      </c>
      <c r="AD3362" s="9"/>
      <c r="AG3362" s="315"/>
      <c r="AH3362" s="317"/>
      <c r="AI3362" s="317"/>
      <c r="AJ3362" s="317"/>
      <c r="AK3362" s="317"/>
      <c r="AL3362" s="315"/>
    </row>
    <row r="3363" spans="1:38">
      <c r="A3363" s="342"/>
      <c r="B3363" s="73"/>
      <c r="C3363" s="9" t="s">
        <v>564</v>
      </c>
      <c r="D3363" s="9"/>
      <c r="E3363" s="9" t="s">
        <v>59</v>
      </c>
      <c r="F3363" s="74">
        <v>39000</v>
      </c>
      <c r="G3363" s="9"/>
      <c r="H3363" s="74">
        <f t="shared" si="249"/>
        <v>126</v>
      </c>
      <c r="I3363" s="9"/>
      <c r="J3363" s="76">
        <v>16137.54</v>
      </c>
      <c r="K3363" s="9"/>
      <c r="L3363" s="315"/>
      <c r="M3363" s="9">
        <v>12</v>
      </c>
      <c r="N3363" s="35"/>
      <c r="O3363" s="315"/>
      <c r="P3363" s="75">
        <f t="shared" si="252"/>
        <v>1344.7950000000001</v>
      </c>
      <c r="Q3363" s="9"/>
      <c r="R3363" s="9"/>
      <c r="S3363" s="9"/>
      <c r="T3363" s="78">
        <f t="shared" si="253"/>
        <v>3250</v>
      </c>
      <c r="U3363" s="9"/>
      <c r="V3363" s="9"/>
      <c r="W3363" s="9"/>
      <c r="X3363" s="315"/>
      <c r="Y3363" s="9">
        <v>16137.54</v>
      </c>
      <c r="Z3363" s="9">
        <f t="shared" si="250"/>
        <v>25319.59</v>
      </c>
      <c r="AA3363" s="315"/>
      <c r="AB3363" s="9">
        <f t="shared" si="251"/>
        <v>15115.89</v>
      </c>
      <c r="AC3363" s="9">
        <v>19477.669999999998</v>
      </c>
      <c r="AD3363" s="9"/>
      <c r="AG3363" s="315"/>
      <c r="AH3363" s="317"/>
      <c r="AI3363" s="317"/>
      <c r="AJ3363" s="317"/>
      <c r="AK3363" s="317"/>
      <c r="AL3363" s="315"/>
    </row>
    <row r="3364" spans="1:38">
      <c r="A3364" s="342"/>
      <c r="B3364" s="73"/>
      <c r="C3364" s="9" t="s">
        <v>564</v>
      </c>
      <c r="D3364" s="9"/>
      <c r="E3364" s="9" t="s">
        <v>98</v>
      </c>
      <c r="F3364" s="74">
        <v>59</v>
      </c>
      <c r="G3364" s="9"/>
      <c r="H3364" s="74">
        <f t="shared" si="249"/>
        <v>0</v>
      </c>
      <c r="I3364" s="9"/>
      <c r="J3364" s="76">
        <v>23.89</v>
      </c>
      <c r="K3364" s="9"/>
      <c r="L3364" s="315"/>
      <c r="M3364" s="9">
        <v>1</v>
      </c>
      <c r="N3364" s="35"/>
      <c r="O3364" s="315"/>
      <c r="P3364" s="75">
        <f t="shared" si="252"/>
        <v>23.89</v>
      </c>
      <c r="Q3364" s="9"/>
      <c r="R3364" s="9"/>
      <c r="S3364" s="9"/>
      <c r="T3364" s="78">
        <f t="shared" si="253"/>
        <v>59</v>
      </c>
      <c r="U3364" s="9"/>
      <c r="V3364" s="9"/>
      <c r="W3364" s="9"/>
      <c r="X3364" s="315"/>
      <c r="Y3364" s="9">
        <v>23.89</v>
      </c>
      <c r="Z3364" s="9">
        <f t="shared" si="250"/>
        <v>37.479999999999997</v>
      </c>
      <c r="AA3364" s="315"/>
      <c r="AB3364" s="9">
        <f t="shared" si="251"/>
        <v>22.38</v>
      </c>
      <c r="AC3364" s="9">
        <v>28.83</v>
      </c>
      <c r="AD3364" s="9"/>
      <c r="AG3364" s="315"/>
      <c r="AH3364" s="317"/>
      <c r="AI3364" s="317"/>
      <c r="AJ3364" s="317"/>
      <c r="AK3364" s="317"/>
      <c r="AL3364" s="315"/>
    </row>
    <row r="3365" spans="1:38">
      <c r="A3365" s="342"/>
      <c r="B3365" s="73"/>
      <c r="C3365" s="9" t="s">
        <v>564</v>
      </c>
      <c r="D3365" s="9"/>
      <c r="E3365" s="9" t="s">
        <v>168</v>
      </c>
      <c r="F3365" s="74">
        <v>5314006</v>
      </c>
      <c r="G3365" s="9"/>
      <c r="H3365" s="74">
        <f t="shared" si="249"/>
        <v>17171</v>
      </c>
      <c r="I3365" s="9"/>
      <c r="J3365" s="76">
        <v>458581.66000000067</v>
      </c>
      <c r="K3365" s="9"/>
      <c r="L3365" s="315"/>
      <c r="M3365" s="9">
        <v>1441</v>
      </c>
      <c r="N3365" s="35"/>
      <c r="O3365" s="315"/>
      <c r="P3365" s="75">
        <f t="shared" si="252"/>
        <v>318.23848716169374</v>
      </c>
      <c r="Q3365" s="9"/>
      <c r="R3365" s="9"/>
      <c r="S3365" s="9"/>
      <c r="T3365" s="78">
        <f t="shared" si="253"/>
        <v>3687.7210270645387</v>
      </c>
      <c r="U3365" s="9"/>
      <c r="V3365" s="9"/>
      <c r="W3365" s="9"/>
      <c r="X3365" s="315"/>
      <c r="Y3365" s="9">
        <v>458581.66000000067</v>
      </c>
      <c r="Z3365" s="9">
        <f t="shared" si="250"/>
        <v>719508.75</v>
      </c>
      <c r="AA3365" s="315"/>
      <c r="AB3365" s="9">
        <f t="shared" si="251"/>
        <v>429549.3</v>
      </c>
      <c r="AC3365" s="9">
        <v>553498.52</v>
      </c>
      <c r="AD3365" s="9"/>
      <c r="AG3365" s="315"/>
      <c r="AH3365" s="317"/>
      <c r="AI3365" s="317"/>
      <c r="AJ3365" s="317"/>
      <c r="AK3365" s="317"/>
      <c r="AL3365" s="315"/>
    </row>
    <row r="3366" spans="1:38">
      <c r="A3366" s="342"/>
      <c r="B3366" s="73"/>
      <c r="C3366" s="9" t="s">
        <v>565</v>
      </c>
      <c r="D3366" s="9"/>
      <c r="E3366" s="9" t="s">
        <v>276</v>
      </c>
      <c r="F3366" s="74">
        <v>11516</v>
      </c>
      <c r="G3366" s="9"/>
      <c r="H3366" s="74">
        <f t="shared" si="249"/>
        <v>37</v>
      </c>
      <c r="I3366" s="9"/>
      <c r="J3366" s="76">
        <v>2068.1800000000003</v>
      </c>
      <c r="K3366" s="9"/>
      <c r="L3366" s="315"/>
      <c r="M3366" s="9">
        <v>41</v>
      </c>
      <c r="N3366" s="35"/>
      <c r="O3366" s="315"/>
      <c r="P3366" s="75">
        <f t="shared" si="252"/>
        <v>50.44341463414635</v>
      </c>
      <c r="Q3366" s="9"/>
      <c r="R3366" s="9"/>
      <c r="S3366" s="9"/>
      <c r="T3366" s="78">
        <f t="shared" si="253"/>
        <v>280.8780487804878</v>
      </c>
      <c r="U3366" s="9"/>
      <c r="V3366" s="9"/>
      <c r="W3366" s="9"/>
      <c r="X3366" s="315"/>
      <c r="Y3366" s="9">
        <v>2068.1800000000003</v>
      </c>
      <c r="Z3366" s="9">
        <f t="shared" si="250"/>
        <v>3244.95</v>
      </c>
      <c r="AA3366" s="315"/>
      <c r="AB3366" s="9">
        <f t="shared" si="251"/>
        <v>1937.25</v>
      </c>
      <c r="AC3366" s="9">
        <v>2496.25</v>
      </c>
      <c r="AD3366" s="9"/>
      <c r="AG3366" s="315"/>
      <c r="AH3366" s="317"/>
      <c r="AI3366" s="317"/>
      <c r="AJ3366" s="317"/>
      <c r="AK3366" s="317"/>
      <c r="AL3366" s="315"/>
    </row>
    <row r="3367" spans="1:38">
      <c r="A3367" s="342"/>
      <c r="B3367" s="73"/>
      <c r="C3367" s="9" t="s">
        <v>566</v>
      </c>
      <c r="D3367" s="9"/>
      <c r="E3367" s="9" t="s">
        <v>59</v>
      </c>
      <c r="F3367" s="74">
        <v>404</v>
      </c>
      <c r="G3367" s="9"/>
      <c r="H3367" s="74">
        <f t="shared" si="249"/>
        <v>1</v>
      </c>
      <c r="I3367" s="9"/>
      <c r="J3367" s="76">
        <v>32.049999999999997</v>
      </c>
      <c r="K3367" s="9"/>
      <c r="L3367" s="315"/>
      <c r="M3367" s="9">
        <v>2</v>
      </c>
      <c r="N3367" s="35"/>
      <c r="O3367" s="315"/>
      <c r="P3367" s="75">
        <f t="shared" si="252"/>
        <v>16.024999999999999</v>
      </c>
      <c r="Q3367" s="9"/>
      <c r="R3367" s="9"/>
      <c r="S3367" s="9"/>
      <c r="T3367" s="78">
        <f t="shared" si="253"/>
        <v>202</v>
      </c>
      <c r="U3367" s="9"/>
      <c r="V3367" s="9"/>
      <c r="W3367" s="9"/>
      <c r="X3367" s="315"/>
      <c r="Y3367" s="9">
        <v>32.049999999999997</v>
      </c>
      <c r="Z3367" s="9">
        <f t="shared" si="250"/>
        <v>50.29</v>
      </c>
      <c r="AA3367" s="315"/>
      <c r="AB3367" s="9">
        <f t="shared" si="251"/>
        <v>30.02</v>
      </c>
      <c r="AC3367" s="9">
        <v>38.68</v>
      </c>
      <c r="AD3367" s="9"/>
      <c r="AG3367" s="315"/>
      <c r="AH3367" s="317"/>
      <c r="AI3367" s="317"/>
      <c r="AJ3367" s="317"/>
      <c r="AK3367" s="317"/>
      <c r="AL3367" s="315"/>
    </row>
    <row r="3368" spans="1:38">
      <c r="A3368" s="342"/>
      <c r="B3368" s="73"/>
      <c r="C3368" s="9" t="s">
        <v>566</v>
      </c>
      <c r="D3368" s="9"/>
      <c r="E3368" s="9" t="s">
        <v>70</v>
      </c>
      <c r="F3368" s="74">
        <v>226</v>
      </c>
      <c r="G3368" s="9"/>
      <c r="H3368" s="74">
        <f t="shared" si="249"/>
        <v>1</v>
      </c>
      <c r="I3368" s="9"/>
      <c r="J3368" s="76">
        <v>52.57</v>
      </c>
      <c r="K3368" s="9"/>
      <c r="L3368" s="315"/>
      <c r="M3368" s="9">
        <v>2</v>
      </c>
      <c r="N3368" s="35"/>
      <c r="O3368" s="315"/>
      <c r="P3368" s="75">
        <f t="shared" si="252"/>
        <v>26.285</v>
      </c>
      <c r="Q3368" s="9"/>
      <c r="R3368" s="9"/>
      <c r="S3368" s="9"/>
      <c r="T3368" s="78">
        <f t="shared" si="253"/>
        <v>113</v>
      </c>
      <c r="U3368" s="9"/>
      <c r="V3368" s="9"/>
      <c r="W3368" s="9"/>
      <c r="X3368" s="315"/>
      <c r="Y3368" s="9">
        <v>52.57</v>
      </c>
      <c r="Z3368" s="9">
        <f t="shared" si="250"/>
        <v>82.48</v>
      </c>
      <c r="AA3368" s="315"/>
      <c r="AB3368" s="9">
        <f t="shared" si="251"/>
        <v>49.24</v>
      </c>
      <c r="AC3368" s="9">
        <v>63.45</v>
      </c>
      <c r="AD3368" s="9"/>
      <c r="AG3368" s="315"/>
      <c r="AH3368" s="317"/>
      <c r="AI3368" s="317"/>
      <c r="AJ3368" s="317"/>
      <c r="AK3368" s="317"/>
      <c r="AL3368" s="315"/>
    </row>
    <row r="3369" spans="1:38">
      <c r="A3369" s="342"/>
      <c r="B3369" s="73"/>
      <c r="C3369" s="9" t="s">
        <v>566</v>
      </c>
      <c r="D3369" s="9"/>
      <c r="E3369" s="9" t="s">
        <v>64</v>
      </c>
      <c r="F3369" s="74">
        <v>16760</v>
      </c>
      <c r="G3369" s="9"/>
      <c r="H3369" s="74">
        <f t="shared" si="249"/>
        <v>54</v>
      </c>
      <c r="I3369" s="9"/>
      <c r="J3369" s="76">
        <v>1126.33</v>
      </c>
      <c r="K3369" s="9"/>
      <c r="L3369" s="315"/>
      <c r="M3369" s="9">
        <v>1</v>
      </c>
      <c r="N3369" s="35"/>
      <c r="O3369" s="315"/>
      <c r="P3369" s="75">
        <f t="shared" si="252"/>
        <v>1126.33</v>
      </c>
      <c r="Q3369" s="9"/>
      <c r="R3369" s="9"/>
      <c r="S3369" s="9"/>
      <c r="T3369" s="78">
        <f t="shared" si="253"/>
        <v>16760</v>
      </c>
      <c r="U3369" s="9"/>
      <c r="V3369" s="9"/>
      <c r="W3369" s="9"/>
      <c r="X3369" s="315"/>
      <c r="Y3369" s="9">
        <v>1126.33</v>
      </c>
      <c r="Z3369" s="9">
        <f t="shared" si="250"/>
        <v>1767.2</v>
      </c>
      <c r="AA3369" s="315"/>
      <c r="AB3369" s="9">
        <f t="shared" si="251"/>
        <v>1055.02</v>
      </c>
      <c r="AC3369" s="9">
        <v>1359.46</v>
      </c>
      <c r="AD3369" s="9"/>
      <c r="AG3369" s="315"/>
      <c r="AH3369" s="317"/>
      <c r="AI3369" s="317"/>
      <c r="AJ3369" s="317"/>
      <c r="AK3369" s="317"/>
      <c r="AL3369" s="315"/>
    </row>
    <row r="3370" spans="1:38">
      <c r="A3370" s="342"/>
      <c r="B3370" s="73"/>
      <c r="C3370" s="9" t="s">
        <v>566</v>
      </c>
      <c r="D3370" s="9"/>
      <c r="E3370" s="9" t="s">
        <v>567</v>
      </c>
      <c r="F3370" s="74">
        <v>956678</v>
      </c>
      <c r="G3370" s="9"/>
      <c r="H3370" s="74">
        <f t="shared" si="249"/>
        <v>3091</v>
      </c>
      <c r="I3370" s="9"/>
      <c r="J3370" s="76">
        <v>67528.92</v>
      </c>
      <c r="K3370" s="9"/>
      <c r="L3370" s="315"/>
      <c r="M3370" s="9">
        <v>82</v>
      </c>
      <c r="N3370" s="35"/>
      <c r="O3370" s="315"/>
      <c r="P3370" s="75">
        <f t="shared" si="252"/>
        <v>823.52341463414632</v>
      </c>
      <c r="Q3370" s="9"/>
      <c r="R3370" s="9"/>
      <c r="S3370" s="9"/>
      <c r="T3370" s="78">
        <f t="shared" si="253"/>
        <v>11666.804878048781</v>
      </c>
      <c r="U3370" s="9"/>
      <c r="V3370" s="9"/>
      <c r="W3370" s="9"/>
      <c r="X3370" s="315"/>
      <c r="Y3370" s="9">
        <v>67528.92</v>
      </c>
      <c r="Z3370" s="9">
        <f t="shared" si="250"/>
        <v>105952.01</v>
      </c>
      <c r="AA3370" s="315"/>
      <c r="AB3370" s="9">
        <f t="shared" si="251"/>
        <v>63253.73</v>
      </c>
      <c r="AC3370" s="9">
        <v>81506</v>
      </c>
      <c r="AD3370" s="9"/>
      <c r="AG3370" s="315"/>
      <c r="AH3370" s="317"/>
      <c r="AI3370" s="317"/>
      <c r="AJ3370" s="317"/>
      <c r="AK3370" s="317"/>
      <c r="AL3370" s="315"/>
    </row>
    <row r="3371" spans="1:38">
      <c r="A3371" s="342"/>
      <c r="B3371" s="73"/>
      <c r="C3371" s="9" t="s">
        <v>568</v>
      </c>
      <c r="D3371" s="9"/>
      <c r="E3371" s="9" t="s">
        <v>117</v>
      </c>
      <c r="F3371" s="74">
        <v>943036</v>
      </c>
      <c r="G3371" s="9"/>
      <c r="H3371" s="74">
        <f t="shared" si="249"/>
        <v>3047</v>
      </c>
      <c r="I3371" s="9"/>
      <c r="J3371" s="76">
        <v>88211.630000000034</v>
      </c>
      <c r="K3371" s="9"/>
      <c r="L3371" s="315"/>
      <c r="M3371" s="9">
        <v>313</v>
      </c>
      <c r="N3371" s="35"/>
      <c r="O3371" s="315"/>
      <c r="P3371" s="75">
        <f t="shared" si="252"/>
        <v>281.82629392971256</v>
      </c>
      <c r="Q3371" s="9"/>
      <c r="R3371" s="9"/>
      <c r="S3371" s="9"/>
      <c r="T3371" s="78">
        <f t="shared" si="253"/>
        <v>3012.8945686900956</v>
      </c>
      <c r="U3371" s="9"/>
      <c r="V3371" s="9"/>
      <c r="W3371" s="9"/>
      <c r="X3371" s="315"/>
      <c r="Y3371" s="9">
        <v>88211.630000000034</v>
      </c>
      <c r="Z3371" s="9">
        <f t="shared" si="250"/>
        <v>138402.92000000001</v>
      </c>
      <c r="AA3371" s="315"/>
      <c r="AB3371" s="9">
        <f t="shared" si="251"/>
        <v>82627.039999999994</v>
      </c>
      <c r="AC3371" s="9">
        <v>106469.6</v>
      </c>
      <c r="AD3371" s="9"/>
      <c r="AG3371" s="315"/>
      <c r="AH3371" s="317"/>
      <c r="AI3371" s="317"/>
      <c r="AJ3371" s="317"/>
      <c r="AK3371" s="317"/>
      <c r="AL3371" s="315"/>
    </row>
    <row r="3372" spans="1:38">
      <c r="A3372" s="342"/>
      <c r="B3372" s="73"/>
      <c r="C3372" s="9" t="s">
        <v>607</v>
      </c>
      <c r="D3372" s="9"/>
      <c r="E3372" s="9" t="s">
        <v>181</v>
      </c>
      <c r="F3372" s="74">
        <v>-893</v>
      </c>
      <c r="G3372" s="9"/>
      <c r="H3372" s="74">
        <f t="shared" si="249"/>
        <v>-3</v>
      </c>
      <c r="I3372" s="9"/>
      <c r="J3372" s="76">
        <v>-64.64</v>
      </c>
      <c r="K3372" s="9"/>
      <c r="L3372" s="315"/>
      <c r="M3372" s="9">
        <v>4</v>
      </c>
      <c r="N3372" s="35"/>
      <c r="O3372" s="315"/>
      <c r="P3372" s="75">
        <f t="shared" si="252"/>
        <v>-16.16</v>
      </c>
      <c r="Q3372" s="9"/>
      <c r="R3372" s="9"/>
      <c r="S3372" s="9"/>
      <c r="T3372" s="78">
        <f t="shared" si="253"/>
        <v>-223.25</v>
      </c>
      <c r="U3372" s="9"/>
      <c r="V3372" s="9"/>
      <c r="W3372" s="9"/>
      <c r="X3372" s="315"/>
      <c r="Y3372" s="9">
        <v>-64.64</v>
      </c>
      <c r="Z3372" s="9">
        <f t="shared" si="250"/>
        <v>-101.42</v>
      </c>
      <c r="AA3372" s="315"/>
      <c r="AB3372" s="9">
        <f t="shared" si="251"/>
        <v>-60.55</v>
      </c>
      <c r="AC3372" s="9">
        <v>-78.02</v>
      </c>
      <c r="AD3372" s="9"/>
      <c r="AG3372" s="315"/>
      <c r="AH3372" s="317"/>
      <c r="AI3372" s="317"/>
      <c r="AJ3372" s="317"/>
      <c r="AK3372" s="317"/>
      <c r="AL3372" s="315"/>
    </row>
    <row r="3373" spans="1:38">
      <c r="A3373" s="342"/>
      <c r="B3373" s="73"/>
      <c r="C3373" s="9" t="s">
        <v>608</v>
      </c>
      <c r="D3373" s="9"/>
      <c r="E3373" s="9" t="s">
        <v>135</v>
      </c>
      <c r="F3373" s="74">
        <v>335</v>
      </c>
      <c r="G3373" s="9"/>
      <c r="H3373" s="74">
        <f t="shared" ref="H3373:H3376" si="254">ROUND($H$3385*F3373/$F$3385,0)</f>
        <v>1</v>
      </c>
      <c r="I3373" s="9"/>
      <c r="J3373" s="76">
        <v>50.29</v>
      </c>
      <c r="K3373" s="9"/>
      <c r="L3373" s="315"/>
      <c r="M3373" s="9">
        <v>1</v>
      </c>
      <c r="N3373" s="35"/>
      <c r="O3373" s="315"/>
      <c r="P3373" s="75">
        <f t="shared" si="252"/>
        <v>50.29</v>
      </c>
      <c r="Q3373" s="9"/>
      <c r="R3373" s="9"/>
      <c r="S3373" s="9"/>
      <c r="T3373" s="78">
        <f t="shared" si="253"/>
        <v>335</v>
      </c>
      <c r="U3373" s="9"/>
      <c r="V3373" s="9"/>
      <c r="W3373" s="9"/>
      <c r="X3373" s="315"/>
      <c r="Y3373" s="9">
        <v>50.29</v>
      </c>
      <c r="Z3373" s="9">
        <f t="shared" ref="Z3373:Z3376" si="255">ROUND($Z$3385*Y3373/$Y$3385,2)</f>
        <v>78.900000000000006</v>
      </c>
      <c r="AA3373" s="315"/>
      <c r="AB3373" s="9">
        <f t="shared" ref="AB3373:AB3376" si="256">ROUND($AB$3385*Y3373/$Y$3385,2)</f>
        <v>47.11</v>
      </c>
      <c r="AC3373" s="9">
        <v>60.7</v>
      </c>
      <c r="AD3373" s="9"/>
      <c r="AG3373" s="315"/>
      <c r="AH3373" s="317"/>
      <c r="AI3373" s="317"/>
      <c r="AJ3373" s="317"/>
      <c r="AK3373" s="317"/>
      <c r="AL3373" s="315"/>
    </row>
    <row r="3374" spans="1:38">
      <c r="A3374" s="342"/>
      <c r="B3374" s="73"/>
      <c r="C3374" s="9" t="s">
        <v>572</v>
      </c>
      <c r="D3374" s="9"/>
      <c r="E3374" s="9" t="s">
        <v>218</v>
      </c>
      <c r="F3374" s="74">
        <v>229</v>
      </c>
      <c r="G3374" s="9"/>
      <c r="H3374" s="74">
        <f t="shared" si="254"/>
        <v>1</v>
      </c>
      <c r="I3374" s="9"/>
      <c r="J3374" s="76">
        <v>89.72</v>
      </c>
      <c r="K3374" s="9"/>
      <c r="L3374" s="315"/>
      <c r="M3374" s="9">
        <v>1</v>
      </c>
      <c r="N3374" s="35"/>
      <c r="O3374" s="315"/>
      <c r="P3374" s="75">
        <f t="shared" ref="P3374:P3379" si="257">J3374/M3374</f>
        <v>89.72</v>
      </c>
      <c r="Q3374" s="9"/>
      <c r="R3374" s="9"/>
      <c r="S3374" s="9"/>
      <c r="T3374" s="78">
        <f t="shared" ref="T3374:T3379" si="258">F3374/M3374</f>
        <v>229</v>
      </c>
      <c r="U3374" s="9"/>
      <c r="V3374" s="9"/>
      <c r="W3374" s="9"/>
      <c r="X3374" s="315"/>
      <c r="Y3374" s="9">
        <v>89.72</v>
      </c>
      <c r="Z3374" s="9">
        <f t="shared" si="255"/>
        <v>140.77000000000001</v>
      </c>
      <c r="AA3374" s="315"/>
      <c r="AB3374" s="9">
        <f t="shared" si="256"/>
        <v>84.04</v>
      </c>
      <c r="AC3374" s="9">
        <v>108.29</v>
      </c>
      <c r="AD3374" s="9"/>
      <c r="AG3374" s="315"/>
      <c r="AH3374" s="317"/>
      <c r="AI3374" s="317"/>
      <c r="AJ3374" s="317"/>
      <c r="AK3374" s="317"/>
      <c r="AL3374" s="315"/>
    </row>
    <row r="3375" spans="1:38">
      <c r="A3375" s="342"/>
      <c r="B3375" s="73"/>
      <c r="C3375" s="9" t="s">
        <v>572</v>
      </c>
      <c r="D3375" s="9"/>
      <c r="E3375" s="9" t="s">
        <v>446</v>
      </c>
      <c r="F3375" s="74">
        <v>1558790</v>
      </c>
      <c r="G3375" s="9"/>
      <c r="H3375" s="74">
        <f t="shared" si="254"/>
        <v>5037</v>
      </c>
      <c r="I3375" s="9"/>
      <c r="J3375" s="76">
        <v>119973.39000000022</v>
      </c>
      <c r="K3375" s="9"/>
      <c r="L3375" s="315"/>
      <c r="M3375" s="9">
        <v>526</v>
      </c>
      <c r="N3375" s="35"/>
      <c r="O3375" s="315"/>
      <c r="P3375" s="75">
        <f t="shared" si="257"/>
        <v>228.08629277566581</v>
      </c>
      <c r="Q3375" s="9"/>
      <c r="R3375" s="9"/>
      <c r="S3375" s="9"/>
      <c r="T3375" s="78">
        <f t="shared" si="258"/>
        <v>2963.4790874524715</v>
      </c>
      <c r="U3375" s="9"/>
      <c r="V3375" s="9"/>
      <c r="W3375" s="9"/>
      <c r="X3375" s="315"/>
      <c r="Y3375" s="9">
        <v>119973.39000000022</v>
      </c>
      <c r="Z3375" s="9">
        <f t="shared" si="255"/>
        <v>188236.71</v>
      </c>
      <c r="AA3375" s="315"/>
      <c r="AB3375" s="9">
        <f t="shared" si="256"/>
        <v>112377.99</v>
      </c>
      <c r="AC3375" s="9">
        <v>144805.38</v>
      </c>
      <c r="AD3375" s="9"/>
      <c r="AG3375" s="315"/>
      <c r="AH3375" s="317"/>
      <c r="AI3375" s="317"/>
      <c r="AJ3375" s="317"/>
      <c r="AK3375" s="317"/>
      <c r="AL3375" s="315"/>
    </row>
    <row r="3376" spans="1:38">
      <c r="A3376" s="342"/>
      <c r="B3376" s="73"/>
      <c r="C3376" s="9" t="s">
        <v>573</v>
      </c>
      <c r="D3376" s="9"/>
      <c r="E3376" s="9" t="s">
        <v>81</v>
      </c>
      <c r="F3376" s="74">
        <v>21422</v>
      </c>
      <c r="G3376" s="9"/>
      <c r="H3376" s="74">
        <f t="shared" si="254"/>
        <v>69</v>
      </c>
      <c r="I3376" s="9"/>
      <c r="J3376" s="76">
        <v>3155.4500000000003</v>
      </c>
      <c r="K3376" s="9"/>
      <c r="L3376" s="315"/>
      <c r="M3376" s="9">
        <v>5</v>
      </c>
      <c r="N3376" s="35"/>
      <c r="O3376" s="315"/>
      <c r="P3376" s="75">
        <f t="shared" si="257"/>
        <v>631.09</v>
      </c>
      <c r="Q3376" s="9"/>
      <c r="R3376" s="9"/>
      <c r="S3376" s="9"/>
      <c r="T3376" s="78">
        <f t="shared" si="258"/>
        <v>4284.3999999999996</v>
      </c>
      <c r="U3376" s="9"/>
      <c r="V3376" s="9"/>
      <c r="W3376" s="9"/>
      <c r="X3376" s="315"/>
      <c r="Y3376" s="9">
        <v>3155.4500000000003</v>
      </c>
      <c r="Z3376" s="9">
        <f t="shared" si="255"/>
        <v>4950.8599999999997</v>
      </c>
      <c r="AA3376" s="315"/>
      <c r="AB3376" s="9">
        <f t="shared" si="256"/>
        <v>2955.68</v>
      </c>
      <c r="AC3376" s="9">
        <v>3808.56</v>
      </c>
      <c r="AD3376" s="9"/>
      <c r="AG3376" s="315"/>
      <c r="AH3376" s="317"/>
      <c r="AI3376" s="317"/>
      <c r="AJ3376" s="317"/>
      <c r="AK3376" s="317"/>
      <c r="AL3376" s="315"/>
    </row>
    <row r="3377" spans="1:38">
      <c r="A3377" s="342"/>
      <c r="B3377" s="73"/>
      <c r="C3377" s="9" t="s">
        <v>574</v>
      </c>
      <c r="D3377" s="9"/>
      <c r="E3377" s="9" t="s">
        <v>446</v>
      </c>
      <c r="F3377" s="74">
        <v>11315</v>
      </c>
      <c r="G3377" s="9"/>
      <c r="H3377" s="74">
        <f>ROUND($H$3385*F3377/$F$3385,0)</f>
        <v>37</v>
      </c>
      <c r="I3377" s="9"/>
      <c r="J3377" s="76">
        <v>1755.2999999999997</v>
      </c>
      <c r="K3377" s="9"/>
      <c r="L3377" s="315"/>
      <c r="M3377" s="9">
        <v>20</v>
      </c>
      <c r="N3377" s="35"/>
      <c r="O3377" s="315"/>
      <c r="P3377" s="75">
        <f t="shared" si="257"/>
        <v>87.764999999999986</v>
      </c>
      <c r="Q3377" s="9"/>
      <c r="R3377" s="9"/>
      <c r="S3377" s="9"/>
      <c r="T3377" s="78">
        <f t="shared" si="258"/>
        <v>565.75</v>
      </c>
      <c r="U3377" s="9"/>
      <c r="V3377" s="9"/>
      <c r="W3377" s="9"/>
      <c r="X3377" s="315"/>
      <c r="Y3377" s="9">
        <v>1755.2999999999997</v>
      </c>
      <c r="Z3377" s="9">
        <f>ROUND($Z$3385*Y3377/$Y$3385,2)</f>
        <v>2754.04</v>
      </c>
      <c r="AA3377" s="315"/>
      <c r="AB3377" s="9">
        <f>ROUND($AB$3385*Y3377/$Y$3385,2)</f>
        <v>1644.17</v>
      </c>
      <c r="AC3377" s="9">
        <v>2118.61</v>
      </c>
      <c r="AD3377" s="9"/>
      <c r="AG3377" s="315"/>
      <c r="AH3377" s="317"/>
      <c r="AI3377" s="317"/>
      <c r="AJ3377" s="317"/>
      <c r="AK3377" s="317"/>
      <c r="AL3377" s="315"/>
    </row>
    <row r="3378" spans="1:38">
      <c r="A3378" s="342"/>
      <c r="B3378" s="73"/>
      <c r="C3378" s="9"/>
      <c r="D3378" s="9"/>
      <c r="E3378" s="9"/>
      <c r="F3378" s="74"/>
      <c r="G3378" s="9"/>
      <c r="H3378" s="74"/>
      <c r="I3378" s="9"/>
      <c r="J3378" s="76"/>
      <c r="K3378" s="9"/>
      <c r="L3378" s="315"/>
      <c r="M3378" s="9"/>
      <c r="N3378" s="35"/>
      <c r="O3378" s="315"/>
      <c r="P3378" s="75" t="e">
        <f t="shared" si="257"/>
        <v>#DIV/0!</v>
      </c>
      <c r="Q3378" s="9"/>
      <c r="R3378" s="9"/>
      <c r="S3378" s="9"/>
      <c r="T3378" s="78" t="e">
        <f t="shared" si="258"/>
        <v>#DIV/0!</v>
      </c>
      <c r="U3378" s="9"/>
      <c r="V3378" s="9"/>
      <c r="W3378" s="9"/>
      <c r="X3378" s="315"/>
      <c r="Y3378" s="9"/>
      <c r="Z3378" s="9"/>
      <c r="AA3378" s="315"/>
      <c r="AB3378" s="9"/>
      <c r="AC3378" s="9"/>
      <c r="AD3378" s="9"/>
      <c r="AG3378" s="315"/>
      <c r="AH3378" s="317"/>
      <c r="AI3378" s="317"/>
      <c r="AJ3378" s="317"/>
      <c r="AK3378" s="317"/>
      <c r="AL3378" s="315"/>
    </row>
    <row r="3379" spans="1:38">
      <c r="A3379" s="342"/>
      <c r="B3379" s="73"/>
      <c r="C3379" s="9"/>
      <c r="D3379" s="9"/>
      <c r="E3379" s="9"/>
      <c r="F3379" s="74"/>
      <c r="G3379" s="9"/>
      <c r="H3379" s="74"/>
      <c r="I3379" s="9"/>
      <c r="J3379" s="76"/>
      <c r="K3379" s="9"/>
      <c r="L3379" s="315"/>
      <c r="M3379" s="9"/>
      <c r="N3379" s="35"/>
      <c r="O3379" s="315"/>
      <c r="P3379" s="75" t="e">
        <f t="shared" si="257"/>
        <v>#DIV/0!</v>
      </c>
      <c r="Q3379" s="9"/>
      <c r="R3379" s="9"/>
      <c r="S3379" s="9"/>
      <c r="T3379" s="78" t="e">
        <f t="shared" si="258"/>
        <v>#DIV/0!</v>
      </c>
      <c r="U3379" s="9"/>
      <c r="V3379" s="9"/>
      <c r="W3379" s="9"/>
      <c r="X3379" s="315"/>
      <c r="Y3379" s="9"/>
      <c r="Z3379" s="9"/>
      <c r="AA3379" s="315"/>
      <c r="AB3379" s="9"/>
      <c r="AC3379" s="9"/>
      <c r="AD3379" s="9"/>
      <c r="AG3379" s="315"/>
      <c r="AH3379" s="317"/>
      <c r="AI3379" s="317"/>
      <c r="AJ3379" s="317"/>
      <c r="AK3379" s="317"/>
      <c r="AL3379" s="315"/>
    </row>
    <row r="3380" spans="1:38">
      <c r="A3380" s="342"/>
      <c r="B3380" s="73"/>
      <c r="C3380" s="9"/>
      <c r="D3380" s="9"/>
      <c r="E3380" s="9"/>
      <c r="F3380" s="74"/>
      <c r="G3380" s="9"/>
      <c r="H3380" s="74"/>
      <c r="I3380" s="9"/>
      <c r="J3380" s="76"/>
      <c r="K3380" s="9"/>
      <c r="L3380" s="315"/>
      <c r="M3380" s="9"/>
      <c r="N3380" s="35"/>
      <c r="O3380" s="315"/>
      <c r="P3380" s="75" t="e">
        <f t="shared" si="212"/>
        <v>#DIV/0!</v>
      </c>
      <c r="Q3380" s="9"/>
      <c r="R3380" s="9"/>
      <c r="S3380" s="9"/>
      <c r="T3380" s="78" t="e">
        <f t="shared" si="213"/>
        <v>#DIV/0!</v>
      </c>
      <c r="U3380" s="9"/>
      <c r="V3380" s="9"/>
      <c r="W3380" s="9"/>
      <c r="X3380" s="315"/>
      <c r="Y3380" s="9"/>
      <c r="Z3380" s="9"/>
      <c r="AA3380" s="315"/>
      <c r="AB3380" s="9"/>
      <c r="AC3380" s="9"/>
      <c r="AD3380" s="9"/>
      <c r="AG3380" s="315"/>
      <c r="AH3380" s="317"/>
      <c r="AI3380" s="317"/>
      <c r="AJ3380" s="317"/>
      <c r="AK3380" s="317"/>
      <c r="AL3380" s="315"/>
    </row>
    <row r="3381" spans="1:38">
      <c r="A3381" s="342"/>
      <c r="B3381" s="73"/>
      <c r="C3381" s="9"/>
      <c r="D3381" s="9"/>
      <c r="E3381" s="9"/>
      <c r="F3381" s="74"/>
      <c r="G3381" s="9"/>
      <c r="H3381" s="74"/>
      <c r="I3381" s="9"/>
      <c r="J3381" s="76"/>
      <c r="K3381" s="9"/>
      <c r="L3381" s="315"/>
      <c r="M3381" s="9"/>
      <c r="N3381" s="35"/>
      <c r="O3381" s="315"/>
      <c r="P3381" s="75" t="e">
        <f t="shared" si="212"/>
        <v>#DIV/0!</v>
      </c>
      <c r="Q3381" s="9"/>
      <c r="R3381" s="9"/>
      <c r="S3381" s="9"/>
      <c r="T3381" s="78" t="e">
        <f t="shared" si="213"/>
        <v>#DIV/0!</v>
      </c>
      <c r="U3381" s="9"/>
      <c r="V3381" s="9"/>
      <c r="W3381" s="9"/>
      <c r="X3381" s="315"/>
      <c r="Y3381" s="9"/>
      <c r="Z3381" s="9"/>
      <c r="AA3381" s="315"/>
      <c r="AB3381" s="9"/>
      <c r="AC3381" s="9"/>
      <c r="AD3381" s="9"/>
      <c r="AG3381" s="315"/>
      <c r="AH3381" s="317"/>
      <c r="AI3381" s="317"/>
      <c r="AJ3381" s="317"/>
      <c r="AK3381" s="317"/>
      <c r="AL3381" s="315"/>
    </row>
    <row r="3382" spans="1:38">
      <c r="A3382" s="342"/>
      <c r="B3382" s="73"/>
      <c r="C3382" s="9"/>
      <c r="D3382" s="9"/>
      <c r="E3382" s="9"/>
      <c r="F3382" s="74"/>
      <c r="G3382" s="9"/>
      <c r="H3382" s="74"/>
      <c r="I3382" s="9"/>
      <c r="J3382" s="76"/>
      <c r="K3382" s="9"/>
      <c r="L3382" s="315"/>
      <c r="M3382" s="9"/>
      <c r="N3382" s="35"/>
      <c r="O3382" s="315"/>
      <c r="P3382" s="75" t="e">
        <f t="shared" si="212"/>
        <v>#DIV/0!</v>
      </c>
      <c r="Q3382" s="9"/>
      <c r="R3382" s="9"/>
      <c r="S3382" s="9"/>
      <c r="T3382" s="78" t="e">
        <f t="shared" si="213"/>
        <v>#DIV/0!</v>
      </c>
      <c r="U3382" s="9"/>
      <c r="V3382" s="9"/>
      <c r="W3382" s="9"/>
      <c r="X3382" s="315"/>
      <c r="Y3382" s="9"/>
      <c r="Z3382" s="9"/>
      <c r="AA3382" s="315"/>
      <c r="AB3382" s="9"/>
      <c r="AC3382" s="9"/>
      <c r="AD3382" s="9"/>
      <c r="AG3382" s="315"/>
      <c r="AH3382" s="317"/>
      <c r="AI3382" s="317"/>
      <c r="AJ3382" s="317"/>
      <c r="AK3382" s="317"/>
      <c r="AL3382" s="315"/>
    </row>
    <row r="3383" spans="1:38">
      <c r="A3383" s="342"/>
      <c r="B3383" s="73"/>
      <c r="C3383" s="9"/>
      <c r="D3383" s="9"/>
      <c r="E3383" s="9"/>
      <c r="F3383" s="74"/>
      <c r="G3383" s="9"/>
      <c r="H3383" s="9"/>
      <c r="I3383" s="9"/>
      <c r="J3383" s="76"/>
      <c r="K3383" s="9"/>
      <c r="L3383" s="315"/>
      <c r="M3383" s="74"/>
      <c r="N3383" s="35"/>
      <c r="O3383" s="315"/>
      <c r="P3383" s="75" t="e">
        <f t="shared" si="212"/>
        <v>#DIV/0!</v>
      </c>
      <c r="Q3383" s="9"/>
      <c r="R3383" s="9"/>
      <c r="S3383" s="9"/>
      <c r="T3383" s="78" t="e">
        <f t="shared" si="213"/>
        <v>#DIV/0!</v>
      </c>
      <c r="U3383" s="9"/>
      <c r="V3383" s="9"/>
      <c r="W3383" s="9"/>
      <c r="X3383" s="315"/>
      <c r="Y3383" s="9"/>
      <c r="Z3383" s="9"/>
      <c r="AA3383" s="315"/>
      <c r="AB3383" s="9"/>
      <c r="AC3383" s="9"/>
      <c r="AD3383" s="9"/>
      <c r="AG3383" s="315"/>
      <c r="AH3383" s="317"/>
      <c r="AI3383" s="317"/>
      <c r="AJ3383" s="317"/>
      <c r="AK3383" s="317"/>
      <c r="AL3383" s="315"/>
    </row>
    <row r="3384" spans="1:38" ht="13.8" thickBot="1">
      <c r="A3384" s="342"/>
      <c r="B3384" s="73"/>
      <c r="C3384" s="9"/>
      <c r="D3384" s="9"/>
      <c r="E3384" s="9"/>
      <c r="F3384" s="74"/>
      <c r="G3384" s="9"/>
      <c r="H3384" s="74"/>
      <c r="I3384" s="9"/>
      <c r="J3384" s="76"/>
      <c r="K3384" s="9"/>
      <c r="L3384" s="315"/>
      <c r="M3384" s="9"/>
      <c r="N3384" s="35"/>
      <c r="O3384" s="315"/>
      <c r="P3384" s="75" t="e">
        <f t="shared" si="212"/>
        <v>#DIV/0!</v>
      </c>
      <c r="Q3384" s="9"/>
      <c r="R3384" s="9"/>
      <c r="S3384" s="9"/>
      <c r="T3384" s="78" t="e">
        <f t="shared" si="213"/>
        <v>#DIV/0!</v>
      </c>
      <c r="U3384" s="9"/>
      <c r="V3384" s="9"/>
      <c r="W3384" s="9"/>
      <c r="X3384" s="315"/>
      <c r="Y3384" s="9"/>
      <c r="Z3384" s="9"/>
      <c r="AA3384" s="315"/>
      <c r="AB3384" s="9"/>
      <c r="AC3384" s="9"/>
      <c r="AD3384" s="9"/>
      <c r="AG3384" s="315"/>
      <c r="AH3384" s="317"/>
      <c r="AI3384" s="317"/>
      <c r="AJ3384" s="317"/>
      <c r="AK3384" s="317"/>
      <c r="AL3384" s="315"/>
    </row>
    <row r="3385" spans="1:38" ht="13.8" thickBot="1">
      <c r="A3385" s="342"/>
      <c r="B3385" s="43" t="s">
        <v>575</v>
      </c>
      <c r="C3385" s="50"/>
      <c r="D3385" s="50"/>
      <c r="E3385" s="50"/>
      <c r="F3385" s="84">
        <f>SUM(F2860:F3384)</f>
        <v>354692830</v>
      </c>
      <c r="G3385" s="45"/>
      <c r="H3385" s="84">
        <v>1146080</v>
      </c>
      <c r="I3385" s="45"/>
      <c r="J3385" s="84">
        <f>SUM(J2860:J3384)</f>
        <v>25220842</v>
      </c>
      <c r="K3385" s="46"/>
      <c r="L3385" s="315"/>
      <c r="M3385" s="81">
        <f>SUM(M2860:M3384)</f>
        <v>64634</v>
      </c>
      <c r="N3385" s="46"/>
      <c r="O3385" s="315"/>
      <c r="P3385" s="80">
        <f t="shared" ref="P3385" si="259">J3385/M3385</f>
        <v>390.21013707955564</v>
      </c>
      <c r="Q3385" s="49" t="s">
        <v>576</v>
      </c>
      <c r="R3385" s="49" t="s">
        <v>576</v>
      </c>
      <c r="S3385" s="49" t="s">
        <v>576</v>
      </c>
      <c r="T3385" s="79">
        <f t="shared" ref="T3385" si="260">F3385/M3385</f>
        <v>5487.7128136893898</v>
      </c>
      <c r="U3385" s="49" t="s">
        <v>576</v>
      </c>
      <c r="V3385" s="49" t="s">
        <v>576</v>
      </c>
      <c r="W3385" s="51" t="s">
        <v>576</v>
      </c>
      <c r="X3385" s="315"/>
      <c r="Y3385" s="84">
        <f>SUM(Y2860:Y3384)</f>
        <v>25220842</v>
      </c>
      <c r="Z3385" s="304">
        <v>39571178</v>
      </c>
      <c r="AA3385" s="315"/>
      <c r="AB3385" s="348">
        <v>23624135</v>
      </c>
      <c r="AC3385" s="84">
        <f>SUM(AC2860:AC3384)</f>
        <v>30441031.170000006</v>
      </c>
      <c r="AG3385" s="315"/>
      <c r="AH3385" s="317"/>
      <c r="AI3385" s="317"/>
      <c r="AJ3385" s="317"/>
      <c r="AK3385" s="317"/>
      <c r="AL3385" s="315"/>
    </row>
  </sheetData>
  <mergeCells count="9">
    <mergeCell ref="A2:C3"/>
    <mergeCell ref="AB2:AE5"/>
    <mergeCell ref="P2:R5"/>
    <mergeCell ref="M2:N6"/>
    <mergeCell ref="M7:N8"/>
    <mergeCell ref="Y2:Z6"/>
    <mergeCell ref="AB6:AE6"/>
    <mergeCell ref="AB7:AE11"/>
    <mergeCell ref="Y8:Z15"/>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4D0B9-39C4-4417-86CD-69ECCF995A5F}">
  <dimension ref="A1:M181"/>
  <sheetViews>
    <sheetView workbookViewId="0"/>
  </sheetViews>
  <sheetFormatPr defaultColWidth="9.109375" defaultRowHeight="14.4"/>
  <sheetData>
    <row r="1" spans="1:13">
      <c r="A1" s="139" t="s">
        <v>1108</v>
      </c>
      <c r="B1" s="140"/>
      <c r="C1" s="140"/>
      <c r="D1" s="140"/>
      <c r="E1" s="140"/>
      <c r="F1" s="140"/>
      <c r="G1" s="140"/>
      <c r="H1" s="140"/>
      <c r="I1" s="140"/>
      <c r="J1" s="140"/>
      <c r="K1" s="140"/>
      <c r="L1" s="140"/>
      <c r="M1" s="141"/>
    </row>
    <row r="2" spans="1:13" ht="15" thickBot="1">
      <c r="A2" s="142" t="s">
        <v>1293</v>
      </c>
      <c r="M2" s="143"/>
    </row>
    <row r="3" spans="1:13" ht="15" thickTop="1">
      <c r="A3" s="144"/>
      <c r="M3" s="143"/>
    </row>
    <row r="4" spans="1:13">
      <c r="A4" s="144" t="s">
        <v>1294</v>
      </c>
      <c r="M4" s="143"/>
    </row>
    <row r="5" spans="1:13">
      <c r="A5" s="144" t="s">
        <v>1295</v>
      </c>
      <c r="M5" s="143"/>
    </row>
    <row r="6" spans="1:13">
      <c r="A6" s="168" t="s">
        <v>1296</v>
      </c>
      <c r="M6" s="143"/>
    </row>
    <row r="7" spans="1:13">
      <c r="A7" s="145" t="s">
        <v>1107</v>
      </c>
      <c r="M7" s="143"/>
    </row>
    <row r="8" spans="1:13">
      <c r="A8" s="169"/>
      <c r="B8" s="170" t="s">
        <v>1297</v>
      </c>
      <c r="C8" s="170" t="s">
        <v>1298</v>
      </c>
      <c r="D8" s="170" t="s">
        <v>1299</v>
      </c>
      <c r="E8" s="536" t="s">
        <v>1300</v>
      </c>
      <c r="F8" s="536"/>
      <c r="M8" s="143"/>
    </row>
    <row r="9" spans="1:13">
      <c r="A9" s="171" t="s">
        <v>1301</v>
      </c>
      <c r="B9" s="172"/>
      <c r="C9" s="172"/>
      <c r="D9" s="172"/>
      <c r="E9" s="537"/>
      <c r="F9" s="537"/>
      <c r="M9" s="143"/>
    </row>
    <row r="10" spans="1:13">
      <c r="A10" s="148" t="s">
        <v>1302</v>
      </c>
      <c r="B10" s="173">
        <v>103</v>
      </c>
      <c r="C10" s="174">
        <v>1000</v>
      </c>
      <c r="D10" s="175">
        <v>8.33</v>
      </c>
      <c r="E10" s="173" t="s">
        <v>1303</v>
      </c>
      <c r="F10" s="12" t="s">
        <v>1107</v>
      </c>
      <c r="M10" s="143"/>
    </row>
    <row r="11" spans="1:13">
      <c r="A11" s="148" t="s">
        <v>1302</v>
      </c>
      <c r="B11" s="173">
        <v>202</v>
      </c>
      <c r="C11" s="174">
        <v>2500</v>
      </c>
      <c r="D11" s="175">
        <v>14.35</v>
      </c>
      <c r="E11" s="173" t="s">
        <v>1303</v>
      </c>
      <c r="F11" s="12" t="s">
        <v>1107</v>
      </c>
      <c r="M11" s="143"/>
    </row>
    <row r="12" spans="1:13">
      <c r="A12" s="148" t="s">
        <v>1302</v>
      </c>
      <c r="B12" s="173">
        <v>327</v>
      </c>
      <c r="C12" s="174">
        <v>4000</v>
      </c>
      <c r="D12" s="175">
        <v>19.89</v>
      </c>
      <c r="E12" s="173" t="s">
        <v>1303</v>
      </c>
      <c r="F12" s="12" t="s">
        <v>1107</v>
      </c>
      <c r="M12" s="143"/>
    </row>
    <row r="13" spans="1:13">
      <c r="A13" s="148" t="s">
        <v>1302</v>
      </c>
      <c r="B13" s="173">
        <v>448</v>
      </c>
      <c r="C13" s="174">
        <v>6000</v>
      </c>
      <c r="D13" s="175">
        <v>26.57</v>
      </c>
      <c r="E13" s="173" t="s">
        <v>1303</v>
      </c>
      <c r="F13" s="12" t="s">
        <v>1107</v>
      </c>
      <c r="M13" s="143"/>
    </row>
    <row r="14" spans="1:13">
      <c r="A14" s="171" t="s">
        <v>1304</v>
      </c>
      <c r="B14" s="172"/>
      <c r="C14" s="172"/>
      <c r="D14" s="172"/>
      <c r="E14" s="537"/>
      <c r="F14" s="537"/>
      <c r="M14" s="143"/>
    </row>
    <row r="15" spans="1:13">
      <c r="A15" s="148" t="s">
        <v>1302</v>
      </c>
      <c r="B15" s="173">
        <v>100</v>
      </c>
      <c r="C15" s="174">
        <v>3500</v>
      </c>
      <c r="D15" s="175">
        <v>13.89</v>
      </c>
      <c r="E15" s="535" t="s">
        <v>1303</v>
      </c>
      <c r="F15" s="535"/>
      <c r="M15" s="143"/>
    </row>
    <row r="16" spans="1:13">
      <c r="A16" s="148" t="s">
        <v>1302</v>
      </c>
      <c r="B16" s="173">
        <v>175</v>
      </c>
      <c r="C16" s="174">
        <v>6800</v>
      </c>
      <c r="D16" s="175">
        <v>18.489999999999998</v>
      </c>
      <c r="E16" s="535" t="s">
        <v>1303</v>
      </c>
      <c r="F16" s="535"/>
      <c r="M16" s="143"/>
    </row>
    <row r="17" spans="1:13">
      <c r="A17" s="148" t="s">
        <v>1302</v>
      </c>
      <c r="B17" s="173">
        <v>250</v>
      </c>
      <c r="C17" s="174">
        <v>11000</v>
      </c>
      <c r="D17" s="175">
        <v>23.4</v>
      </c>
      <c r="E17" s="535" t="s">
        <v>1303</v>
      </c>
      <c r="F17" s="535"/>
      <c r="M17" s="143"/>
    </row>
    <row r="18" spans="1:13">
      <c r="A18" s="148" t="s">
        <v>1302</v>
      </c>
      <c r="B18" s="173">
        <v>400</v>
      </c>
      <c r="C18" s="174">
        <v>20000</v>
      </c>
      <c r="D18" s="175">
        <v>33.64</v>
      </c>
      <c r="E18" s="535" t="s">
        <v>1303</v>
      </c>
      <c r="F18" s="535"/>
      <c r="M18" s="143"/>
    </row>
    <row r="19" spans="1:13">
      <c r="A19" s="148" t="s">
        <v>1302</v>
      </c>
      <c r="B19" s="173">
        <v>700</v>
      </c>
      <c r="C19" s="174">
        <v>35000</v>
      </c>
      <c r="D19" s="175">
        <v>53.61</v>
      </c>
      <c r="E19" s="535" t="s">
        <v>1303</v>
      </c>
      <c r="F19" s="535"/>
      <c r="M19" s="143"/>
    </row>
    <row r="20" spans="1:13">
      <c r="A20" s="148" t="s">
        <v>1302</v>
      </c>
      <c r="B20" s="174">
        <v>1000</v>
      </c>
      <c r="C20" s="174">
        <v>55000</v>
      </c>
      <c r="D20" s="175">
        <v>92.48</v>
      </c>
      <c r="E20" s="535" t="s">
        <v>1303</v>
      </c>
      <c r="F20" s="535"/>
      <c r="M20" s="143"/>
    </row>
    <row r="21" spans="1:13">
      <c r="A21" s="171" t="s">
        <v>1305</v>
      </c>
      <c r="B21" s="172"/>
      <c r="C21" s="172"/>
      <c r="D21" s="172"/>
      <c r="E21" s="537"/>
      <c r="F21" s="537"/>
      <c r="M21" s="143"/>
    </row>
    <row r="22" spans="1:13">
      <c r="A22" s="148" t="s">
        <v>1306</v>
      </c>
      <c r="B22" s="173">
        <v>150</v>
      </c>
      <c r="C22" s="174">
        <v>11000</v>
      </c>
      <c r="D22" s="175">
        <v>16.95</v>
      </c>
      <c r="E22" s="535" t="s">
        <v>1303</v>
      </c>
      <c r="F22" s="535"/>
      <c r="M22" s="143"/>
    </row>
    <row r="23" spans="1:13">
      <c r="A23" s="148" t="s">
        <v>1306</v>
      </c>
      <c r="B23" s="173">
        <v>360</v>
      </c>
      <c r="C23" s="174">
        <v>30000</v>
      </c>
      <c r="D23" s="175">
        <v>31.47</v>
      </c>
      <c r="E23" s="535" t="s">
        <v>1303</v>
      </c>
      <c r="F23" s="535"/>
      <c r="M23" s="143"/>
    </row>
    <row r="24" spans="1:13">
      <c r="A24" s="148" t="s">
        <v>1107</v>
      </c>
      <c r="B24" s="173" t="s">
        <v>1107</v>
      </c>
      <c r="C24" s="173" t="s">
        <v>1107</v>
      </c>
      <c r="D24" s="173" t="s">
        <v>1107</v>
      </c>
      <c r="E24" s="535" t="s">
        <v>1107</v>
      </c>
      <c r="F24" s="535"/>
      <c r="M24" s="143"/>
    </row>
    <row r="25" spans="1:13">
      <c r="A25" s="169"/>
      <c r="B25" s="172"/>
      <c r="C25" s="173" t="s">
        <v>1307</v>
      </c>
      <c r="D25" s="172"/>
      <c r="E25" s="537"/>
      <c r="F25" s="537"/>
      <c r="M25" s="143"/>
    </row>
    <row r="26" spans="1:13">
      <c r="A26" s="169"/>
      <c r="B26" s="170" t="s">
        <v>1297</v>
      </c>
      <c r="C26" s="170" t="s">
        <v>1298</v>
      </c>
      <c r="D26" s="170" t="s">
        <v>1299</v>
      </c>
      <c r="E26" s="536" t="s">
        <v>1300</v>
      </c>
      <c r="F26" s="536"/>
      <c r="M26" s="143"/>
    </row>
    <row r="27" spans="1:13">
      <c r="A27" s="171" t="s">
        <v>1305</v>
      </c>
      <c r="B27" s="172"/>
      <c r="C27" s="172"/>
      <c r="D27" s="172"/>
      <c r="E27" s="537"/>
      <c r="F27" s="537"/>
      <c r="M27" s="143"/>
    </row>
    <row r="28" spans="1:13">
      <c r="A28" s="148" t="s">
        <v>1308</v>
      </c>
      <c r="B28" s="173">
        <v>50</v>
      </c>
      <c r="C28" s="174">
        <v>3600</v>
      </c>
      <c r="D28" s="175">
        <v>15.13</v>
      </c>
      <c r="E28" s="535" t="s">
        <v>1309</v>
      </c>
      <c r="F28" s="535"/>
      <c r="M28" s="143"/>
    </row>
    <row r="29" spans="1:13">
      <c r="A29" s="148" t="s">
        <v>1308</v>
      </c>
      <c r="B29" s="173">
        <v>70</v>
      </c>
      <c r="C29" s="174">
        <v>5500</v>
      </c>
      <c r="D29" s="175">
        <v>15.68</v>
      </c>
      <c r="E29" s="535" t="s">
        <v>1309</v>
      </c>
      <c r="F29" s="535"/>
      <c r="M29" s="143"/>
    </row>
    <row r="30" spans="1:13">
      <c r="A30" s="148" t="s">
        <v>1308</v>
      </c>
      <c r="B30" s="173">
        <v>100</v>
      </c>
      <c r="C30" s="174">
        <v>8500</v>
      </c>
      <c r="D30" s="175">
        <v>16.5</v>
      </c>
      <c r="E30" s="535" t="s">
        <v>1309</v>
      </c>
      <c r="F30" s="535"/>
      <c r="M30" s="143"/>
    </row>
    <row r="31" spans="1:13">
      <c r="A31" s="148" t="s">
        <v>1308</v>
      </c>
      <c r="B31" s="173">
        <v>150</v>
      </c>
      <c r="C31" s="174">
        <v>14000</v>
      </c>
      <c r="D31" s="175">
        <v>17.940000000000001</v>
      </c>
      <c r="E31" s="535" t="s">
        <v>1309</v>
      </c>
      <c r="F31" s="535"/>
      <c r="M31" s="143"/>
    </row>
    <row r="32" spans="1:13">
      <c r="A32" s="148" t="s">
        <v>1308</v>
      </c>
      <c r="B32" s="173">
        <v>250</v>
      </c>
      <c r="C32" s="174">
        <v>24750</v>
      </c>
      <c r="D32" s="175">
        <v>25.38</v>
      </c>
      <c r="E32" s="535" t="s">
        <v>1309</v>
      </c>
      <c r="F32" s="535"/>
      <c r="M32" s="143"/>
    </row>
    <row r="33" spans="1:13">
      <c r="A33" s="148" t="s">
        <v>1308</v>
      </c>
      <c r="B33" s="173">
        <v>400</v>
      </c>
      <c r="C33" s="174">
        <v>45000</v>
      </c>
      <c r="D33" s="175">
        <v>29.35</v>
      </c>
      <c r="E33" s="535" t="s">
        <v>1309</v>
      </c>
      <c r="F33" s="535"/>
      <c r="M33" s="143"/>
    </row>
    <row r="34" spans="1:13">
      <c r="A34" s="148" t="s">
        <v>1310</v>
      </c>
      <c r="B34" s="173">
        <v>150</v>
      </c>
      <c r="C34" s="174">
        <v>14000</v>
      </c>
      <c r="D34" s="175">
        <v>21.83</v>
      </c>
      <c r="E34" s="535" t="s">
        <v>1309</v>
      </c>
      <c r="F34" s="535"/>
      <c r="M34" s="143"/>
    </row>
    <row r="35" spans="1:13">
      <c r="A35" s="148" t="s">
        <v>1310</v>
      </c>
      <c r="B35" s="173">
        <v>250</v>
      </c>
      <c r="C35" s="174">
        <v>24750</v>
      </c>
      <c r="D35" s="175">
        <v>28.3</v>
      </c>
      <c r="E35" s="535" t="s">
        <v>1309</v>
      </c>
      <c r="F35" s="535"/>
      <c r="M35" s="143"/>
    </row>
    <row r="36" spans="1:13">
      <c r="A36" s="148" t="s">
        <v>1310</v>
      </c>
      <c r="B36" s="173">
        <v>400</v>
      </c>
      <c r="C36" s="174">
        <v>45000</v>
      </c>
      <c r="D36" s="175">
        <v>32.68</v>
      </c>
      <c r="E36" s="535" t="s">
        <v>1309</v>
      </c>
      <c r="F36" s="535"/>
      <c r="M36" s="143"/>
    </row>
    <row r="37" spans="1:13">
      <c r="A37" s="148" t="s">
        <v>1311</v>
      </c>
      <c r="B37" s="173">
        <v>50</v>
      </c>
      <c r="C37" s="174">
        <v>3600</v>
      </c>
      <c r="D37" s="175">
        <v>16.79</v>
      </c>
      <c r="E37" s="535" t="s">
        <v>1309</v>
      </c>
      <c r="F37" s="535"/>
      <c r="M37" s="143"/>
    </row>
    <row r="38" spans="1:13">
      <c r="A38" s="148" t="s">
        <v>1311</v>
      </c>
      <c r="B38" s="173">
        <v>100</v>
      </c>
      <c r="C38" s="174">
        <v>8500</v>
      </c>
      <c r="D38" s="175">
        <v>18.29</v>
      </c>
      <c r="E38" s="535" t="s">
        <v>1309</v>
      </c>
      <c r="F38" s="535"/>
      <c r="M38" s="143"/>
    </row>
    <row r="39" spans="1:13">
      <c r="A39" s="148" t="s">
        <v>1311</v>
      </c>
      <c r="B39" s="173">
        <v>150</v>
      </c>
      <c r="C39" s="174">
        <v>14000</v>
      </c>
      <c r="D39" s="175">
        <v>21.49</v>
      </c>
      <c r="E39" s="535" t="s">
        <v>1309</v>
      </c>
      <c r="F39" s="535"/>
      <c r="M39" s="143"/>
    </row>
    <row r="40" spans="1:13">
      <c r="A40" s="148" t="s">
        <v>1312</v>
      </c>
      <c r="B40" s="173">
        <v>150</v>
      </c>
      <c r="C40" s="174">
        <v>14000</v>
      </c>
      <c r="D40" s="175">
        <v>17.579999999999998</v>
      </c>
      <c r="E40" s="535" t="s">
        <v>1309</v>
      </c>
      <c r="F40" s="535"/>
      <c r="M40" s="143"/>
    </row>
    <row r="41" spans="1:13">
      <c r="A41" s="148" t="s">
        <v>1312</v>
      </c>
      <c r="B41" s="173">
        <v>250</v>
      </c>
      <c r="C41" s="174">
        <v>24750</v>
      </c>
      <c r="D41" s="175">
        <v>22.17</v>
      </c>
      <c r="E41" s="535" t="s">
        <v>1309</v>
      </c>
      <c r="F41" s="535"/>
      <c r="M41" s="143"/>
    </row>
    <row r="42" spans="1:13">
      <c r="A42" s="148" t="s">
        <v>1312</v>
      </c>
      <c r="B42" s="173">
        <v>400</v>
      </c>
      <c r="C42" s="174">
        <v>45000</v>
      </c>
      <c r="D42" s="175">
        <v>28.31</v>
      </c>
      <c r="E42" s="535" t="s">
        <v>1309</v>
      </c>
      <c r="F42" s="535"/>
      <c r="M42" s="143"/>
    </row>
    <row r="43" spans="1:13">
      <c r="A43" s="148" t="s">
        <v>1313</v>
      </c>
      <c r="B43" s="173">
        <v>50</v>
      </c>
      <c r="C43" s="172"/>
      <c r="D43" s="175">
        <v>20.57</v>
      </c>
      <c r="E43" s="535" t="s">
        <v>1309</v>
      </c>
      <c r="F43" s="535"/>
      <c r="M43" s="143"/>
    </row>
    <row r="44" spans="1:13">
      <c r="A44" s="148" t="s">
        <v>1313</v>
      </c>
      <c r="B44" s="173">
        <v>70</v>
      </c>
      <c r="C44" s="172"/>
      <c r="D44" s="175">
        <v>20.57</v>
      </c>
      <c r="E44" s="535" t="s">
        <v>1309</v>
      </c>
      <c r="F44" s="535"/>
      <c r="M44" s="143"/>
    </row>
    <row r="45" spans="1:13">
      <c r="A45" s="148" t="s">
        <v>1313</v>
      </c>
      <c r="B45" s="173">
        <v>100</v>
      </c>
      <c r="C45" s="172"/>
      <c r="D45" s="175">
        <v>23.16</v>
      </c>
      <c r="E45" s="535" t="s">
        <v>1309</v>
      </c>
      <c r="F45" s="535"/>
      <c r="M45" s="143"/>
    </row>
    <row r="46" spans="1:13">
      <c r="A46" s="148" t="s">
        <v>1313</v>
      </c>
      <c r="B46" s="173">
        <v>150</v>
      </c>
      <c r="C46" s="172"/>
      <c r="D46" s="175">
        <v>25.52</v>
      </c>
      <c r="E46" s="535" t="s">
        <v>1309</v>
      </c>
      <c r="F46" s="535"/>
      <c r="M46" s="143"/>
    </row>
    <row r="47" spans="1:13">
      <c r="A47" s="169"/>
      <c r="B47" s="172"/>
      <c r="C47" s="172"/>
      <c r="D47" s="172"/>
      <c r="E47" s="537"/>
      <c r="F47" s="537"/>
      <c r="M47" s="143"/>
    </row>
    <row r="48" spans="1:13">
      <c r="A48" s="171" t="s">
        <v>1314</v>
      </c>
      <c r="B48" s="172"/>
      <c r="C48" s="172"/>
      <c r="D48" s="172"/>
      <c r="E48" s="537"/>
      <c r="F48" s="537"/>
      <c r="M48" s="143"/>
    </row>
    <row r="49" spans="1:13">
      <c r="A49" s="148" t="s">
        <v>1312</v>
      </c>
      <c r="B49" s="173">
        <v>400</v>
      </c>
      <c r="C49" s="174">
        <v>31000</v>
      </c>
      <c r="D49" s="175">
        <v>34.78</v>
      </c>
      <c r="E49" s="535" t="s">
        <v>1309</v>
      </c>
      <c r="F49" s="535"/>
      <c r="M49" s="143"/>
    </row>
    <row r="50" spans="1:13">
      <c r="A50" s="148" t="s">
        <v>1312</v>
      </c>
      <c r="B50" s="174">
        <v>1000</v>
      </c>
      <c r="C50" s="174">
        <v>96000</v>
      </c>
      <c r="D50" s="175">
        <v>59.22</v>
      </c>
      <c r="E50" s="535" t="s">
        <v>1309</v>
      </c>
      <c r="F50" s="535"/>
      <c r="M50" s="143"/>
    </row>
    <row r="51" spans="1:13">
      <c r="A51" s="144" t="s">
        <v>1107</v>
      </c>
      <c r="M51" s="143"/>
    </row>
    <row r="52" spans="1:13">
      <c r="A52" s="150" t="s">
        <v>1178</v>
      </c>
      <c r="C52" s="116" t="s">
        <v>1179</v>
      </c>
      <c r="M52" s="143"/>
    </row>
    <row r="53" spans="1:13">
      <c r="A53" s="151" t="s">
        <v>1107</v>
      </c>
      <c r="M53" s="143"/>
    </row>
    <row r="54" spans="1:13">
      <c r="A54" s="150" t="s">
        <v>1180</v>
      </c>
      <c r="M54" s="143"/>
    </row>
    <row r="55" spans="1:13">
      <c r="A55" s="144" t="s">
        <v>1133</v>
      </c>
      <c r="M55" s="143"/>
    </row>
    <row r="56" spans="1:13">
      <c r="A56" s="144" t="s">
        <v>1181</v>
      </c>
      <c r="M56" s="143"/>
    </row>
    <row r="57" spans="1:13">
      <c r="A57" s="144"/>
      <c r="M57" s="143"/>
    </row>
    <row r="58" spans="1:13">
      <c r="A58" s="152"/>
      <c r="B58" s="153"/>
      <c r="C58" s="153"/>
      <c r="D58" s="153"/>
      <c r="E58" s="153"/>
      <c r="F58" s="153"/>
      <c r="G58" s="153"/>
      <c r="H58" s="153"/>
      <c r="I58" s="153"/>
      <c r="J58" s="153"/>
      <c r="K58" s="153"/>
      <c r="L58" s="153"/>
      <c r="M58" s="154"/>
    </row>
    <row r="59" spans="1:13">
      <c r="A59" s="144"/>
      <c r="M59" s="143"/>
    </row>
    <row r="60" spans="1:13" ht="15" thickBot="1">
      <c r="A60" s="142" t="s">
        <v>1108</v>
      </c>
      <c r="M60" s="143"/>
    </row>
    <row r="61" spans="1:13" ht="15.6" thickTop="1" thickBot="1">
      <c r="A61" s="142" t="s">
        <v>1315</v>
      </c>
      <c r="M61" s="143"/>
    </row>
    <row r="62" spans="1:13" ht="15" thickTop="1">
      <c r="A62" s="116" t="s">
        <v>1107</v>
      </c>
    </row>
    <row r="63" spans="1:13">
      <c r="A63" s="144" t="s">
        <v>1294</v>
      </c>
      <c r="M63" s="143"/>
    </row>
    <row r="64" spans="1:13">
      <c r="A64" s="144" t="s">
        <v>1295</v>
      </c>
      <c r="M64" s="143"/>
    </row>
    <row r="65" spans="1:13">
      <c r="A65" s="144" t="s">
        <v>1316</v>
      </c>
      <c r="M65" s="143"/>
    </row>
    <row r="66" spans="1:13">
      <c r="A66" s="144" t="s">
        <v>1107</v>
      </c>
      <c r="M66" s="143"/>
    </row>
    <row r="67" spans="1:13">
      <c r="A67" s="144" t="s">
        <v>1107</v>
      </c>
      <c r="M67" s="143"/>
    </row>
    <row r="68" spans="1:13">
      <c r="A68" s="169"/>
      <c r="B68" s="176" t="s">
        <v>1297</v>
      </c>
      <c r="C68" s="176" t="s">
        <v>1298</v>
      </c>
      <c r="D68" s="176" t="s">
        <v>1299</v>
      </c>
      <c r="E68" s="176" t="s">
        <v>1300</v>
      </c>
      <c r="M68" s="143"/>
    </row>
    <row r="69" spans="1:13">
      <c r="A69" s="177" t="s">
        <v>1305</v>
      </c>
      <c r="B69" s="172"/>
      <c r="C69" s="172"/>
      <c r="D69" s="172"/>
      <c r="E69" s="172"/>
      <c r="M69" s="143"/>
    </row>
    <row r="70" spans="1:13">
      <c r="A70" s="178" t="s">
        <v>1308</v>
      </c>
      <c r="B70" s="179">
        <v>50</v>
      </c>
      <c r="C70" s="180">
        <v>3600</v>
      </c>
      <c r="D70" s="181">
        <v>23.21</v>
      </c>
      <c r="E70" s="179" t="s">
        <v>1309</v>
      </c>
      <c r="M70" s="143"/>
    </row>
    <row r="71" spans="1:13">
      <c r="A71" s="178" t="s">
        <v>1308</v>
      </c>
      <c r="B71" s="179">
        <v>70</v>
      </c>
      <c r="C71" s="180">
        <v>5500</v>
      </c>
      <c r="D71" s="181">
        <v>23.72</v>
      </c>
      <c r="E71" s="179" t="s">
        <v>1309</v>
      </c>
      <c r="M71" s="143"/>
    </row>
    <row r="72" spans="1:13">
      <c r="A72" s="178" t="s">
        <v>1308</v>
      </c>
      <c r="B72" s="179">
        <v>100</v>
      </c>
      <c r="C72" s="180">
        <v>8500</v>
      </c>
      <c r="D72" s="181">
        <v>24.48</v>
      </c>
      <c r="E72" s="179" t="s">
        <v>1309</v>
      </c>
      <c r="M72" s="143"/>
    </row>
    <row r="73" spans="1:13">
      <c r="A73" s="178" t="s">
        <v>1308</v>
      </c>
      <c r="B73" s="179">
        <v>150</v>
      </c>
      <c r="C73" s="180">
        <v>14000</v>
      </c>
      <c r="D73" s="181">
        <v>26.01</v>
      </c>
      <c r="E73" s="179" t="s">
        <v>1309</v>
      </c>
      <c r="M73" s="143"/>
    </row>
    <row r="74" spans="1:13">
      <c r="A74" s="178" t="s">
        <v>1308</v>
      </c>
      <c r="B74" s="179">
        <v>250</v>
      </c>
      <c r="C74" s="180">
        <v>24750</v>
      </c>
      <c r="D74" s="181">
        <v>31.44</v>
      </c>
      <c r="E74" s="179" t="s">
        <v>1309</v>
      </c>
      <c r="M74" s="143"/>
    </row>
    <row r="75" spans="1:13">
      <c r="A75" s="178" t="s">
        <v>1308</v>
      </c>
      <c r="B75" s="179">
        <v>400</v>
      </c>
      <c r="C75" s="180">
        <v>45000</v>
      </c>
      <c r="D75" s="181">
        <v>35.4</v>
      </c>
      <c r="E75" s="179" t="s">
        <v>1309</v>
      </c>
      <c r="M75" s="143"/>
    </row>
    <row r="76" spans="1:13">
      <c r="A76" s="178" t="s">
        <v>1310</v>
      </c>
      <c r="B76" s="179">
        <v>150</v>
      </c>
      <c r="C76" s="180">
        <v>14000</v>
      </c>
      <c r="D76" s="181">
        <v>29.92</v>
      </c>
      <c r="E76" s="179" t="s">
        <v>1309</v>
      </c>
      <c r="M76" s="143"/>
    </row>
    <row r="77" spans="1:13">
      <c r="A77" s="178" t="s">
        <v>1310</v>
      </c>
      <c r="B77" s="179">
        <v>250</v>
      </c>
      <c r="C77" s="180">
        <v>24750</v>
      </c>
      <c r="D77" s="181">
        <v>36.33</v>
      </c>
      <c r="E77" s="179" t="s">
        <v>1309</v>
      </c>
      <c r="M77" s="143"/>
    </row>
    <row r="78" spans="1:13">
      <c r="A78" s="178" t="s">
        <v>1310</v>
      </c>
      <c r="B78" s="179">
        <v>400</v>
      </c>
      <c r="C78" s="180">
        <v>45000</v>
      </c>
      <c r="D78" s="181">
        <v>40.74</v>
      </c>
      <c r="E78" s="179" t="s">
        <v>1309</v>
      </c>
      <c r="M78" s="143"/>
    </row>
    <row r="79" spans="1:13">
      <c r="A79" s="178" t="s">
        <v>1311</v>
      </c>
      <c r="B79" s="179">
        <v>50</v>
      </c>
      <c r="C79" s="180">
        <v>3600</v>
      </c>
      <c r="D79" s="181">
        <v>20.55</v>
      </c>
      <c r="E79" s="179" t="s">
        <v>1309</v>
      </c>
      <c r="M79" s="143"/>
    </row>
    <row r="80" spans="1:13">
      <c r="A80" s="178" t="s">
        <v>1311</v>
      </c>
      <c r="B80" s="179">
        <v>100</v>
      </c>
      <c r="C80" s="180">
        <v>8500</v>
      </c>
      <c r="D80" s="181">
        <v>22.02</v>
      </c>
      <c r="E80" s="179" t="s">
        <v>1309</v>
      </c>
      <c r="M80" s="143"/>
    </row>
    <row r="81" spans="1:13">
      <c r="A81" s="178" t="s">
        <v>1311</v>
      </c>
      <c r="B81" s="179">
        <v>150</v>
      </c>
      <c r="C81" s="180">
        <v>14000</v>
      </c>
      <c r="D81" s="181">
        <v>30.01</v>
      </c>
      <c r="E81" s="179" t="s">
        <v>1309</v>
      </c>
      <c r="M81" s="143"/>
    </row>
    <row r="82" spans="1:13">
      <c r="A82" s="178" t="s">
        <v>1312</v>
      </c>
      <c r="B82" s="179">
        <v>150</v>
      </c>
      <c r="C82" s="180">
        <v>14000</v>
      </c>
      <c r="D82" s="181">
        <v>27.41</v>
      </c>
      <c r="E82" s="179" t="s">
        <v>1309</v>
      </c>
      <c r="M82" s="143"/>
    </row>
    <row r="83" spans="1:13">
      <c r="A83" s="178" t="s">
        <v>1312</v>
      </c>
      <c r="B83" s="179">
        <v>250</v>
      </c>
      <c r="C83" s="180">
        <v>24750</v>
      </c>
      <c r="D83" s="181">
        <v>31.99</v>
      </c>
      <c r="E83" s="179" t="s">
        <v>1309</v>
      </c>
      <c r="M83" s="143"/>
    </row>
    <row r="84" spans="1:13">
      <c r="A84" s="178" t="s">
        <v>1312</v>
      </c>
      <c r="B84" s="179">
        <v>400</v>
      </c>
      <c r="C84" s="180">
        <v>45000</v>
      </c>
      <c r="D84" s="181">
        <v>36.4</v>
      </c>
      <c r="E84" s="179" t="s">
        <v>1309</v>
      </c>
      <c r="M84" s="143"/>
    </row>
    <row r="85" spans="1:13">
      <c r="A85" s="178" t="s">
        <v>1312</v>
      </c>
      <c r="B85" s="179">
        <v>400</v>
      </c>
      <c r="C85" s="180">
        <v>31000</v>
      </c>
      <c r="D85" s="181">
        <v>43.03</v>
      </c>
      <c r="E85" s="179" t="s">
        <v>1309</v>
      </c>
      <c r="M85" s="143"/>
    </row>
    <row r="86" spans="1:13">
      <c r="A86" s="178" t="s">
        <v>1312</v>
      </c>
      <c r="B86" s="179">
        <v>1000</v>
      </c>
      <c r="C86" s="180">
        <v>96000</v>
      </c>
      <c r="D86" s="181">
        <v>67.44</v>
      </c>
      <c r="E86" s="179" t="s">
        <v>1309</v>
      </c>
      <c r="M86" s="143"/>
    </row>
    <row r="87" spans="1:13">
      <c r="A87" s="178" t="s">
        <v>1313</v>
      </c>
      <c r="B87" s="179">
        <v>50</v>
      </c>
      <c r="C87" s="172"/>
      <c r="D87" s="181">
        <v>27.37</v>
      </c>
      <c r="E87" s="179" t="s">
        <v>1309</v>
      </c>
      <c r="M87" s="143"/>
    </row>
    <row r="88" spans="1:13">
      <c r="A88" s="178" t="s">
        <v>1313</v>
      </c>
      <c r="B88" s="179">
        <v>70</v>
      </c>
      <c r="C88" s="172"/>
      <c r="D88" s="181">
        <v>27.37</v>
      </c>
      <c r="E88" s="179" t="s">
        <v>1309</v>
      </c>
      <c r="M88" s="143"/>
    </row>
    <row r="89" spans="1:13">
      <c r="A89" s="178" t="s">
        <v>1313</v>
      </c>
      <c r="B89" s="179">
        <v>100</v>
      </c>
      <c r="C89" s="172"/>
      <c r="D89" s="181">
        <v>29.92</v>
      </c>
      <c r="E89" s="179" t="s">
        <v>1309</v>
      </c>
      <c r="M89" s="143"/>
    </row>
    <row r="90" spans="1:13">
      <c r="A90" s="178" t="s">
        <v>1313</v>
      </c>
      <c r="B90" s="179">
        <v>150</v>
      </c>
      <c r="C90" s="172"/>
      <c r="D90" s="181">
        <v>39.1</v>
      </c>
      <c r="E90" s="179" t="s">
        <v>1309</v>
      </c>
      <c r="M90" s="143"/>
    </row>
    <row r="91" spans="1:13">
      <c r="A91" s="146" t="s">
        <v>1107</v>
      </c>
      <c r="M91" s="143"/>
    </row>
    <row r="92" spans="1:13">
      <c r="A92" s="146" t="s">
        <v>1107</v>
      </c>
      <c r="M92" s="143"/>
    </row>
    <row r="93" spans="1:13">
      <c r="A93" s="146" t="s">
        <v>1107</v>
      </c>
      <c r="M93" s="143"/>
    </row>
    <row r="94" spans="1:13">
      <c r="A94" s="146" t="s">
        <v>1107</v>
      </c>
      <c r="M94" s="143"/>
    </row>
    <row r="95" spans="1:13">
      <c r="A95" s="146" t="s">
        <v>1107</v>
      </c>
      <c r="M95" s="143"/>
    </row>
    <row r="96" spans="1:13">
      <c r="A96" s="146" t="s">
        <v>1107</v>
      </c>
      <c r="M96" s="143"/>
    </row>
    <row r="97" spans="1:13">
      <c r="A97" s="146" t="s">
        <v>1107</v>
      </c>
      <c r="M97" s="143"/>
    </row>
    <row r="98" spans="1:13">
      <c r="A98" s="146" t="s">
        <v>1107</v>
      </c>
      <c r="M98" s="143"/>
    </row>
    <row r="99" spans="1:13">
      <c r="A99" s="146" t="s">
        <v>1107</v>
      </c>
      <c r="M99" s="143"/>
    </row>
    <row r="100" spans="1:13">
      <c r="A100" s="146" t="s">
        <v>1107</v>
      </c>
      <c r="M100" s="143"/>
    </row>
    <row r="101" spans="1:13">
      <c r="A101" s="146" t="s">
        <v>1107</v>
      </c>
      <c r="M101" s="143"/>
    </row>
    <row r="102" spans="1:13">
      <c r="A102" s="146" t="s">
        <v>1107</v>
      </c>
      <c r="M102" s="143"/>
    </row>
    <row r="103" spans="1:13">
      <c r="A103" s="146" t="s">
        <v>1107</v>
      </c>
      <c r="M103" s="143"/>
    </row>
    <row r="104" spans="1:13">
      <c r="A104" s="144" t="s">
        <v>1107</v>
      </c>
      <c r="M104" s="143"/>
    </row>
    <row r="105" spans="1:13">
      <c r="A105" s="150" t="s">
        <v>1178</v>
      </c>
      <c r="C105" s="116" t="s">
        <v>1179</v>
      </c>
      <c r="M105" s="143"/>
    </row>
    <row r="106" spans="1:13">
      <c r="A106" s="151" t="s">
        <v>1107</v>
      </c>
      <c r="M106" s="143"/>
    </row>
    <row r="107" spans="1:13">
      <c r="A107" s="150" t="s">
        <v>1180</v>
      </c>
      <c r="M107" s="143"/>
    </row>
    <row r="108" spans="1:13">
      <c r="A108" s="144" t="s">
        <v>1133</v>
      </c>
      <c r="M108" s="143"/>
    </row>
    <row r="109" spans="1:13">
      <c r="A109" s="144" t="s">
        <v>1181</v>
      </c>
      <c r="M109" s="143"/>
    </row>
    <row r="110" spans="1:13">
      <c r="A110" s="144" t="s">
        <v>1107</v>
      </c>
      <c r="M110" s="143"/>
    </row>
    <row r="111" spans="1:13">
      <c r="A111" s="144" t="s">
        <v>1107</v>
      </c>
      <c r="M111" s="143"/>
    </row>
    <row r="112" spans="1:13">
      <c r="A112" s="152" t="s">
        <v>1107</v>
      </c>
      <c r="B112" s="153"/>
      <c r="C112" s="153"/>
      <c r="D112" s="153"/>
      <c r="E112" s="153"/>
      <c r="F112" s="153"/>
      <c r="G112" s="153"/>
      <c r="H112" s="153"/>
      <c r="I112" s="153"/>
      <c r="J112" s="153"/>
      <c r="K112" s="153"/>
      <c r="L112" s="153"/>
      <c r="M112" s="154"/>
    </row>
    <row r="113" spans="1:13">
      <c r="A113" s="144" t="s">
        <v>1107</v>
      </c>
      <c r="M113" s="143"/>
    </row>
    <row r="114" spans="1:13">
      <c r="A114" s="144" t="s">
        <v>1107</v>
      </c>
      <c r="M114" s="143"/>
    </row>
    <row r="115" spans="1:13">
      <c r="A115" s="144" t="s">
        <v>1108</v>
      </c>
      <c r="M115" s="143"/>
    </row>
    <row r="116" spans="1:13" ht="15" thickBot="1">
      <c r="A116" s="142" t="s">
        <v>1317</v>
      </c>
      <c r="M116" s="143"/>
    </row>
    <row r="117" spans="1:13" ht="15" thickTop="1">
      <c r="A117" s="145" t="s">
        <v>1294</v>
      </c>
      <c r="M117" s="143"/>
    </row>
    <row r="118" spans="1:13">
      <c r="A118" s="145" t="s">
        <v>1295</v>
      </c>
      <c r="M118" s="143"/>
    </row>
    <row r="119" spans="1:13">
      <c r="A119" s="148" t="s">
        <v>1318</v>
      </c>
      <c r="M119" s="143"/>
    </row>
    <row r="120" spans="1:13">
      <c r="A120" s="148" t="s">
        <v>1319</v>
      </c>
      <c r="M120" s="143"/>
    </row>
    <row r="121" spans="1:13">
      <c r="A121" s="169"/>
      <c r="B121" s="170" t="s">
        <v>1297</v>
      </c>
      <c r="C121" s="170" t="s">
        <v>1298</v>
      </c>
      <c r="D121" s="170" t="s">
        <v>1299</v>
      </c>
      <c r="E121" s="170" t="s">
        <v>1300</v>
      </c>
      <c r="M121" s="143"/>
    </row>
    <row r="122" spans="1:13">
      <c r="A122" s="171" t="s">
        <v>1320</v>
      </c>
      <c r="B122" s="172"/>
      <c r="C122" s="172"/>
      <c r="D122" s="172"/>
      <c r="E122" s="172"/>
      <c r="M122" s="143"/>
    </row>
    <row r="123" spans="1:13">
      <c r="A123" s="148" t="s">
        <v>1308</v>
      </c>
      <c r="B123" s="173">
        <v>50</v>
      </c>
      <c r="C123" s="174">
        <v>3000</v>
      </c>
      <c r="D123" s="175">
        <v>8.9</v>
      </c>
      <c r="E123" s="173" t="s">
        <v>1309</v>
      </c>
      <c r="M123" s="143"/>
    </row>
    <row r="124" spans="1:13">
      <c r="A124" s="148" t="s">
        <v>1308</v>
      </c>
      <c r="B124" s="173">
        <v>70</v>
      </c>
      <c r="C124" s="174">
        <v>4000</v>
      </c>
      <c r="D124" s="175">
        <v>9.1999999999999993</v>
      </c>
      <c r="E124" s="173" t="s">
        <v>1309</v>
      </c>
      <c r="M124" s="143"/>
    </row>
    <row r="125" spans="1:13">
      <c r="A125" s="148" t="s">
        <v>1308</v>
      </c>
      <c r="B125" s="173">
        <v>100</v>
      </c>
      <c r="C125" s="174">
        <v>7000</v>
      </c>
      <c r="D125" s="175">
        <v>9.43</v>
      </c>
      <c r="E125" s="173" t="s">
        <v>1309</v>
      </c>
      <c r="M125" s="143"/>
    </row>
    <row r="126" spans="1:13">
      <c r="A126" s="148" t="s">
        <v>1308</v>
      </c>
      <c r="B126" s="173">
        <v>150</v>
      </c>
      <c r="C126" s="174">
        <v>10000</v>
      </c>
      <c r="D126" s="175">
        <v>9.9700000000000006</v>
      </c>
      <c r="E126" s="173" t="s">
        <v>1309</v>
      </c>
      <c r="M126" s="143"/>
    </row>
    <row r="127" spans="1:13">
      <c r="A127" s="148" t="s">
        <v>1308</v>
      </c>
      <c r="B127" s="173">
        <v>250</v>
      </c>
      <c r="C127" s="174">
        <v>17000</v>
      </c>
      <c r="D127" s="175">
        <v>11.35</v>
      </c>
      <c r="E127" s="173" t="s">
        <v>1309</v>
      </c>
      <c r="M127" s="143"/>
    </row>
    <row r="128" spans="1:13">
      <c r="A128" s="148" t="s">
        <v>1308</v>
      </c>
      <c r="B128" s="173">
        <v>400</v>
      </c>
      <c r="C128" s="174">
        <v>28000</v>
      </c>
      <c r="D128" s="175">
        <v>15.4</v>
      </c>
      <c r="E128" s="173" t="s">
        <v>1309</v>
      </c>
      <c r="M128" s="143"/>
    </row>
    <row r="129" spans="1:13">
      <c r="A129" s="148" t="s">
        <v>1313</v>
      </c>
      <c r="B129" s="173">
        <v>150</v>
      </c>
      <c r="C129" s="174">
        <v>10000</v>
      </c>
      <c r="D129" s="175">
        <v>20.65</v>
      </c>
      <c r="E129" s="173" t="s">
        <v>1309</v>
      </c>
      <c r="M129" s="143"/>
    </row>
    <row r="130" spans="1:13">
      <c r="A130" s="148" t="s">
        <v>1321</v>
      </c>
      <c r="B130" s="173">
        <v>250</v>
      </c>
      <c r="C130" s="174">
        <v>15000</v>
      </c>
      <c r="D130" s="175">
        <v>18.97</v>
      </c>
      <c r="E130" s="173" t="s">
        <v>1309</v>
      </c>
      <c r="M130" s="143"/>
    </row>
    <row r="131" spans="1:13">
      <c r="A131" s="148" t="s">
        <v>1321</v>
      </c>
      <c r="B131" s="173">
        <v>400</v>
      </c>
      <c r="C131" s="174">
        <v>17000</v>
      </c>
      <c r="D131" s="175">
        <v>21.01</v>
      </c>
      <c r="E131" s="173" t="s">
        <v>1309</v>
      </c>
      <c r="M131" s="143"/>
    </row>
    <row r="132" spans="1:13">
      <c r="A132" s="148" t="s">
        <v>1322</v>
      </c>
      <c r="B132" s="173">
        <v>70</v>
      </c>
      <c r="C132" s="174">
        <v>7000</v>
      </c>
      <c r="D132" s="175">
        <v>23.68</v>
      </c>
      <c r="E132" s="173" t="s">
        <v>1309</v>
      </c>
      <c r="M132" s="143"/>
    </row>
    <row r="133" spans="1:13">
      <c r="A133" s="148" t="s">
        <v>1322</v>
      </c>
      <c r="B133" s="173">
        <v>100</v>
      </c>
      <c r="C133" s="174">
        <v>8000</v>
      </c>
      <c r="D133" s="175">
        <v>23.68</v>
      </c>
      <c r="E133" s="173" t="s">
        <v>1309</v>
      </c>
      <c r="M133" s="143"/>
    </row>
    <row r="134" spans="1:13">
      <c r="A134" s="148" t="s">
        <v>1322</v>
      </c>
      <c r="B134" s="173">
        <v>150</v>
      </c>
      <c r="C134" s="174">
        <v>10000</v>
      </c>
      <c r="D134" s="175">
        <v>23.68</v>
      </c>
      <c r="E134" s="173" t="s">
        <v>1309</v>
      </c>
      <c r="M134" s="143"/>
    </row>
    <row r="135" spans="1:13">
      <c r="A135" s="148" t="s">
        <v>1311</v>
      </c>
      <c r="B135" s="173">
        <v>70</v>
      </c>
      <c r="C135" s="174">
        <v>4000</v>
      </c>
      <c r="D135" s="175">
        <v>11.61</v>
      </c>
      <c r="E135" s="173" t="s">
        <v>1309</v>
      </c>
      <c r="M135" s="143"/>
    </row>
    <row r="136" spans="1:13">
      <c r="A136" s="148" t="s">
        <v>1311</v>
      </c>
      <c r="B136" s="173">
        <v>100</v>
      </c>
      <c r="C136" s="174">
        <v>7000</v>
      </c>
      <c r="D136" s="175">
        <v>12.15</v>
      </c>
      <c r="E136" s="173" t="s">
        <v>1309</v>
      </c>
      <c r="M136" s="143"/>
    </row>
    <row r="137" spans="1:13">
      <c r="A137" s="148" t="s">
        <v>1310</v>
      </c>
      <c r="B137" s="173">
        <v>100</v>
      </c>
      <c r="C137" s="174">
        <v>7000</v>
      </c>
      <c r="D137" s="175">
        <v>10.34</v>
      </c>
      <c r="E137" s="173" t="s">
        <v>1309</v>
      </c>
      <c r="M137" s="143"/>
    </row>
    <row r="138" spans="1:13">
      <c r="A138" s="148" t="s">
        <v>1310</v>
      </c>
      <c r="B138" s="173">
        <v>150</v>
      </c>
      <c r="C138" s="174">
        <v>10000</v>
      </c>
      <c r="D138" s="175">
        <v>11.24</v>
      </c>
      <c r="E138" s="173" t="s">
        <v>1309</v>
      </c>
      <c r="M138" s="143"/>
    </row>
    <row r="139" spans="1:13">
      <c r="A139" s="148" t="s">
        <v>1310</v>
      </c>
      <c r="B139" s="173">
        <v>250</v>
      </c>
      <c r="C139" s="174">
        <v>17000</v>
      </c>
      <c r="D139" s="175">
        <v>11.73</v>
      </c>
      <c r="E139" s="173" t="s">
        <v>1309</v>
      </c>
      <c r="M139" s="143"/>
    </row>
    <row r="140" spans="1:13">
      <c r="A140" s="148" t="s">
        <v>1323</v>
      </c>
      <c r="B140" s="173">
        <v>100</v>
      </c>
      <c r="C140" s="174">
        <v>7000</v>
      </c>
      <c r="D140" s="175">
        <v>19.100000000000001</v>
      </c>
      <c r="E140" s="173" t="s">
        <v>1309</v>
      </c>
      <c r="M140" s="143"/>
    </row>
    <row r="141" spans="1:13">
      <c r="A141" s="148" t="s">
        <v>1323</v>
      </c>
      <c r="B141" s="173">
        <v>150</v>
      </c>
      <c r="C141" s="174">
        <v>10000</v>
      </c>
      <c r="D141" s="175">
        <v>19.100000000000001</v>
      </c>
      <c r="E141" s="173" t="s">
        <v>1309</v>
      </c>
      <c r="M141" s="143"/>
    </row>
    <row r="142" spans="1:13">
      <c r="A142" s="148" t="s">
        <v>1324</v>
      </c>
      <c r="B142" s="173">
        <v>150</v>
      </c>
      <c r="C142" s="172"/>
      <c r="D142" s="175">
        <v>17.03</v>
      </c>
      <c r="E142" s="173" t="s">
        <v>1309</v>
      </c>
      <c r="M142" s="143"/>
    </row>
    <row r="143" spans="1:13">
      <c r="A143" s="148" t="s">
        <v>1324</v>
      </c>
      <c r="B143" s="173">
        <v>250</v>
      </c>
      <c r="C143" s="173" t="s">
        <v>1107</v>
      </c>
      <c r="D143" s="175">
        <v>17.73</v>
      </c>
      <c r="E143" s="173" t="s">
        <v>1309</v>
      </c>
      <c r="M143" s="143"/>
    </row>
    <row r="144" spans="1:13">
      <c r="A144" s="148" t="s">
        <v>1324</v>
      </c>
      <c r="B144" s="173">
        <v>400</v>
      </c>
      <c r="C144" s="173" t="s">
        <v>1107</v>
      </c>
      <c r="D144" s="175">
        <v>20.38</v>
      </c>
      <c r="E144" s="173" t="s">
        <v>1309</v>
      </c>
      <c r="M144" s="143"/>
    </row>
    <row r="145" spans="1:13">
      <c r="A145" s="148" t="s">
        <v>1324</v>
      </c>
      <c r="B145" s="173">
        <v>1000</v>
      </c>
      <c r="C145" s="173" t="s">
        <v>1107</v>
      </c>
      <c r="D145" s="175">
        <v>21.21</v>
      </c>
      <c r="E145" s="173" t="s">
        <v>1309</v>
      </c>
      <c r="M145" s="143"/>
    </row>
    <row r="146" spans="1:13">
      <c r="A146" s="169"/>
      <c r="B146" s="172"/>
      <c r="C146" s="172"/>
      <c r="D146" s="172"/>
      <c r="E146" s="172"/>
      <c r="M146" s="143"/>
    </row>
    <row r="147" spans="1:13">
      <c r="A147" s="171" t="s">
        <v>1325</v>
      </c>
      <c r="B147" s="172"/>
      <c r="C147" s="172"/>
      <c r="D147" s="172"/>
      <c r="E147" s="172"/>
      <c r="M147" s="143"/>
    </row>
    <row r="148" spans="1:13">
      <c r="A148" s="148" t="s">
        <v>1308</v>
      </c>
      <c r="B148" s="173">
        <v>50</v>
      </c>
      <c r="C148" s="174">
        <v>3000</v>
      </c>
      <c r="D148" s="175">
        <v>16.670000000000002</v>
      </c>
      <c r="E148" s="173" t="s">
        <v>1309</v>
      </c>
      <c r="M148" s="143"/>
    </row>
    <row r="149" spans="1:13">
      <c r="A149" s="148" t="s">
        <v>1308</v>
      </c>
      <c r="B149" s="173">
        <v>70</v>
      </c>
      <c r="C149" s="174">
        <v>4000</v>
      </c>
      <c r="D149" s="175">
        <v>16.97</v>
      </c>
      <c r="E149" s="173" t="s">
        <v>1309</v>
      </c>
      <c r="M149" s="143"/>
    </row>
    <row r="150" spans="1:13">
      <c r="A150" s="148" t="s">
        <v>1308</v>
      </c>
      <c r="B150" s="173">
        <v>100</v>
      </c>
      <c r="C150" s="174">
        <v>7000</v>
      </c>
      <c r="D150" s="175">
        <v>17.2</v>
      </c>
      <c r="E150" s="173" t="s">
        <v>1309</v>
      </c>
      <c r="M150" s="143"/>
    </row>
    <row r="151" spans="1:13">
      <c r="A151" s="148" t="s">
        <v>1308</v>
      </c>
      <c r="B151" s="173">
        <v>150</v>
      </c>
      <c r="C151" s="174">
        <v>10000</v>
      </c>
      <c r="D151" s="175">
        <v>17.739999999999998</v>
      </c>
      <c r="E151" s="173" t="s">
        <v>1309</v>
      </c>
      <c r="M151" s="143"/>
    </row>
    <row r="152" spans="1:13">
      <c r="A152" s="148" t="s">
        <v>1308</v>
      </c>
      <c r="B152" s="173">
        <v>250</v>
      </c>
      <c r="C152" s="174">
        <v>17000</v>
      </c>
      <c r="D152" s="175">
        <v>19.12</v>
      </c>
      <c r="E152" s="173" t="s">
        <v>1309</v>
      </c>
      <c r="M152" s="143"/>
    </row>
    <row r="153" spans="1:13">
      <c r="A153" s="148" t="s">
        <v>1308</v>
      </c>
      <c r="B153" s="173">
        <v>400</v>
      </c>
      <c r="C153" s="174">
        <v>28000</v>
      </c>
      <c r="D153" s="175">
        <v>20.02</v>
      </c>
      <c r="E153" s="173" t="s">
        <v>1309</v>
      </c>
      <c r="M153" s="143"/>
    </row>
    <row r="154" spans="1:13">
      <c r="A154" s="148" t="s">
        <v>1313</v>
      </c>
      <c r="B154" s="173">
        <v>150</v>
      </c>
      <c r="C154" s="174">
        <v>10000</v>
      </c>
      <c r="D154" s="175">
        <v>28.43</v>
      </c>
      <c r="E154" s="173" t="s">
        <v>1309</v>
      </c>
      <c r="M154" s="143"/>
    </row>
    <row r="155" spans="1:13">
      <c r="A155" s="148" t="s">
        <v>1321</v>
      </c>
      <c r="B155" s="173">
        <v>250</v>
      </c>
      <c r="C155" s="174">
        <v>15000</v>
      </c>
      <c r="D155" s="175">
        <v>23.61</v>
      </c>
      <c r="E155" s="173" t="s">
        <v>1309</v>
      </c>
      <c r="M155" s="143"/>
    </row>
    <row r="156" spans="1:13">
      <c r="A156" s="148" t="s">
        <v>1321</v>
      </c>
      <c r="B156" s="173">
        <v>400</v>
      </c>
      <c r="C156" s="174">
        <v>17000</v>
      </c>
      <c r="D156" s="175">
        <v>25.63</v>
      </c>
      <c r="E156" s="173" t="s">
        <v>1309</v>
      </c>
      <c r="M156" s="143"/>
    </row>
    <row r="157" spans="1:13">
      <c r="A157" s="148" t="s">
        <v>1322</v>
      </c>
      <c r="B157" s="173">
        <v>70</v>
      </c>
      <c r="C157" s="174">
        <v>7000</v>
      </c>
      <c r="D157" s="175">
        <v>28.3</v>
      </c>
      <c r="E157" s="173" t="s">
        <v>1309</v>
      </c>
      <c r="M157" s="143"/>
    </row>
    <row r="158" spans="1:13">
      <c r="A158" s="148" t="s">
        <v>1322</v>
      </c>
      <c r="B158" s="173">
        <v>100</v>
      </c>
      <c r="C158" s="174">
        <v>8000</v>
      </c>
      <c r="D158" s="175">
        <v>28.3</v>
      </c>
      <c r="E158" s="173" t="s">
        <v>1309</v>
      </c>
      <c r="M158" s="143"/>
    </row>
    <row r="159" spans="1:13">
      <c r="A159" s="148" t="s">
        <v>1322</v>
      </c>
      <c r="B159" s="173">
        <v>150</v>
      </c>
      <c r="C159" s="174">
        <v>10000</v>
      </c>
      <c r="D159" s="175">
        <v>28.3</v>
      </c>
      <c r="E159" s="173" t="s">
        <v>1309</v>
      </c>
      <c r="M159" s="143"/>
    </row>
    <row r="160" spans="1:13">
      <c r="A160" s="148" t="s">
        <v>1311</v>
      </c>
      <c r="B160" s="173">
        <v>70</v>
      </c>
      <c r="C160" s="174">
        <v>4000</v>
      </c>
      <c r="D160" s="175">
        <v>19.38</v>
      </c>
      <c r="E160" s="173" t="s">
        <v>1309</v>
      </c>
      <c r="M160" s="143"/>
    </row>
    <row r="161" spans="1:13">
      <c r="A161" s="148" t="s">
        <v>1311</v>
      </c>
      <c r="B161" s="173">
        <v>100</v>
      </c>
      <c r="C161" s="174">
        <v>7000</v>
      </c>
      <c r="D161" s="175">
        <v>19.920000000000002</v>
      </c>
      <c r="E161" s="173" t="s">
        <v>1309</v>
      </c>
      <c r="M161" s="143"/>
    </row>
    <row r="162" spans="1:13">
      <c r="A162" s="148" t="s">
        <v>1310</v>
      </c>
      <c r="B162" s="173">
        <v>100</v>
      </c>
      <c r="C162" s="174">
        <v>7000</v>
      </c>
      <c r="D162" s="175">
        <v>18.11</v>
      </c>
      <c r="E162" s="173" t="s">
        <v>1309</v>
      </c>
      <c r="M162" s="143"/>
    </row>
    <row r="163" spans="1:13">
      <c r="A163" s="148" t="s">
        <v>1310</v>
      </c>
      <c r="B163" s="173">
        <v>150</v>
      </c>
      <c r="C163" s="174">
        <v>10000</v>
      </c>
      <c r="D163" s="175">
        <v>19.010000000000002</v>
      </c>
      <c r="E163" s="173" t="s">
        <v>1309</v>
      </c>
      <c r="M163" s="143"/>
    </row>
    <row r="164" spans="1:13">
      <c r="A164" s="148" t="s">
        <v>1310</v>
      </c>
      <c r="B164" s="173">
        <v>250</v>
      </c>
      <c r="C164" s="174">
        <v>17000</v>
      </c>
      <c r="D164" s="175">
        <v>19.5</v>
      </c>
      <c r="E164" s="173" t="s">
        <v>1309</v>
      </c>
      <c r="M164" s="143"/>
    </row>
    <row r="165" spans="1:13">
      <c r="A165" s="148" t="s">
        <v>1323</v>
      </c>
      <c r="B165" s="173">
        <v>100</v>
      </c>
      <c r="C165" s="174">
        <v>7000</v>
      </c>
      <c r="D165" s="175">
        <v>26.85</v>
      </c>
      <c r="E165" s="173" t="s">
        <v>1309</v>
      </c>
      <c r="M165" s="143"/>
    </row>
    <row r="166" spans="1:13">
      <c r="A166" s="148" t="s">
        <v>1323</v>
      </c>
      <c r="B166" s="173">
        <v>150</v>
      </c>
      <c r="C166" s="174">
        <v>10000</v>
      </c>
      <c r="D166" s="175">
        <v>26.85</v>
      </c>
      <c r="E166" s="173" t="s">
        <v>1309</v>
      </c>
      <c r="M166" s="143"/>
    </row>
    <row r="167" spans="1:13">
      <c r="A167" s="148" t="s">
        <v>1324</v>
      </c>
      <c r="B167" s="173">
        <v>150</v>
      </c>
      <c r="C167" s="172"/>
      <c r="D167" s="175">
        <v>24.79</v>
      </c>
      <c r="E167" s="173" t="s">
        <v>1309</v>
      </c>
      <c r="M167" s="143"/>
    </row>
    <row r="168" spans="1:13">
      <c r="A168" s="148" t="s">
        <v>1324</v>
      </c>
      <c r="B168" s="173">
        <v>250</v>
      </c>
      <c r="C168" s="173" t="s">
        <v>1107</v>
      </c>
      <c r="D168" s="175">
        <v>25.49</v>
      </c>
      <c r="E168" s="173" t="s">
        <v>1309</v>
      </c>
      <c r="M168" s="143"/>
    </row>
    <row r="169" spans="1:13">
      <c r="A169" s="148" t="s">
        <v>1324</v>
      </c>
      <c r="B169" s="173">
        <v>400</v>
      </c>
      <c r="C169" s="173" t="s">
        <v>1107</v>
      </c>
      <c r="D169" s="175">
        <v>28.16</v>
      </c>
      <c r="E169" s="173" t="s">
        <v>1309</v>
      </c>
      <c r="M169" s="143"/>
    </row>
    <row r="170" spans="1:13">
      <c r="A170" s="148" t="s">
        <v>1324</v>
      </c>
      <c r="B170" s="173">
        <v>1000</v>
      </c>
      <c r="C170" s="173" t="s">
        <v>1107</v>
      </c>
      <c r="D170" s="175">
        <v>28.98</v>
      </c>
      <c r="E170" s="173" t="s">
        <v>1309</v>
      </c>
      <c r="M170" s="143"/>
    </row>
    <row r="171" spans="1:13">
      <c r="A171" s="148" t="s">
        <v>1107</v>
      </c>
      <c r="B171" s="173" t="s">
        <v>1107</v>
      </c>
      <c r="C171" s="173" t="s">
        <v>1107</v>
      </c>
      <c r="D171" s="173" t="s">
        <v>1107</v>
      </c>
      <c r="E171" s="173" t="s">
        <v>1107</v>
      </c>
      <c r="M171" s="143"/>
    </row>
    <row r="172" spans="1:13">
      <c r="A172" s="144" t="s">
        <v>1107</v>
      </c>
      <c r="M172" s="143"/>
    </row>
    <row r="173" spans="1:13">
      <c r="A173" s="144" t="s">
        <v>1107</v>
      </c>
      <c r="M173" s="143"/>
    </row>
    <row r="174" spans="1:13">
      <c r="A174" s="144" t="s">
        <v>1107</v>
      </c>
      <c r="M174" s="143"/>
    </row>
    <row r="175" spans="1:13">
      <c r="A175" s="144" t="s">
        <v>1107</v>
      </c>
      <c r="M175" s="143"/>
    </row>
    <row r="176" spans="1:13">
      <c r="A176" s="150" t="s">
        <v>1178</v>
      </c>
      <c r="C176" s="116" t="s">
        <v>1179</v>
      </c>
      <c r="M176" s="143"/>
    </row>
    <row r="177" spans="1:13">
      <c r="A177" s="150" t="s">
        <v>1180</v>
      </c>
      <c r="M177" s="143"/>
    </row>
    <row r="178" spans="1:13">
      <c r="A178" s="144" t="s">
        <v>1133</v>
      </c>
      <c r="M178" s="143"/>
    </row>
    <row r="179" spans="1:13">
      <c r="A179" s="159" t="s">
        <v>1181</v>
      </c>
      <c r="M179" s="143"/>
    </row>
    <row r="180" spans="1:13">
      <c r="A180" s="147"/>
      <c r="M180" s="143"/>
    </row>
    <row r="181" spans="1:13">
      <c r="A181" s="160"/>
      <c r="B181" s="153"/>
      <c r="C181" s="153"/>
      <c r="D181" s="153"/>
      <c r="E181" s="153"/>
      <c r="F181" s="153"/>
      <c r="G181" s="153"/>
      <c r="H181" s="153"/>
      <c r="I181" s="153"/>
      <c r="J181" s="153"/>
      <c r="K181" s="153"/>
      <c r="L181" s="153"/>
      <c r="M181" s="154"/>
    </row>
  </sheetData>
  <mergeCells count="39">
    <mergeCell ref="E48:F48"/>
    <mergeCell ref="E49:F49"/>
    <mergeCell ref="E50:F50"/>
    <mergeCell ref="E42:F42"/>
    <mergeCell ref="E43:F43"/>
    <mergeCell ref="E44:F44"/>
    <mergeCell ref="E45:F45"/>
    <mergeCell ref="E46:F46"/>
    <mergeCell ref="E47:F47"/>
    <mergeCell ref="E41:F41"/>
    <mergeCell ref="E30:F30"/>
    <mergeCell ref="E31:F31"/>
    <mergeCell ref="E32:F32"/>
    <mergeCell ref="E33:F33"/>
    <mergeCell ref="E34:F34"/>
    <mergeCell ref="E35:F35"/>
    <mergeCell ref="E36:F36"/>
    <mergeCell ref="E37:F37"/>
    <mergeCell ref="E38:F38"/>
    <mergeCell ref="E39:F39"/>
    <mergeCell ref="E40:F40"/>
    <mergeCell ref="E29:F29"/>
    <mergeCell ref="E18:F18"/>
    <mergeCell ref="E19:F19"/>
    <mergeCell ref="E20:F20"/>
    <mergeCell ref="E21:F21"/>
    <mergeCell ref="E22:F22"/>
    <mergeCell ref="E23:F23"/>
    <mergeCell ref="E24:F24"/>
    <mergeCell ref="E25:F25"/>
    <mergeCell ref="E26:F26"/>
    <mergeCell ref="E27:F27"/>
    <mergeCell ref="E28:F28"/>
    <mergeCell ref="E17:F17"/>
    <mergeCell ref="E8:F8"/>
    <mergeCell ref="E9:F9"/>
    <mergeCell ref="E14:F14"/>
    <mergeCell ref="E15:F15"/>
    <mergeCell ref="E16:F16"/>
  </mergeCells>
  <pageMargins left="0.7" right="0.7" top="0.75" bottom="0.75" header="0.3" footer="0.3"/>
  <pageSetup orientation="portrait"/>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9D2A1-0203-44E9-B20B-530CD0A39E2B}">
  <dimension ref="A1:L57"/>
  <sheetViews>
    <sheetView workbookViewId="0"/>
  </sheetViews>
  <sheetFormatPr defaultColWidth="9.109375" defaultRowHeight="14.4"/>
  <sheetData>
    <row r="1" spans="1:12">
      <c r="A1" s="139" t="s">
        <v>1108</v>
      </c>
      <c r="B1" s="140"/>
      <c r="C1" s="140"/>
      <c r="D1" s="140"/>
      <c r="E1" s="140"/>
      <c r="F1" s="140"/>
      <c r="G1" s="140"/>
      <c r="H1" s="140"/>
      <c r="I1" s="140"/>
      <c r="J1" s="140"/>
      <c r="K1" s="140"/>
      <c r="L1" s="141"/>
    </row>
    <row r="2" spans="1:12" ht="15" thickBot="1">
      <c r="A2" s="142" t="s">
        <v>1326</v>
      </c>
      <c r="L2" s="143"/>
    </row>
    <row r="3" spans="1:12" ht="15" thickTop="1">
      <c r="A3" s="144"/>
      <c r="L3" s="143"/>
    </row>
    <row r="4" spans="1:12">
      <c r="A4" s="144" t="s">
        <v>1327</v>
      </c>
      <c r="L4" s="143"/>
    </row>
    <row r="5" spans="1:12">
      <c r="A5" s="144" t="s">
        <v>1328</v>
      </c>
      <c r="L5" s="143"/>
    </row>
    <row r="6" spans="1:12">
      <c r="A6" s="169"/>
      <c r="B6" s="170" t="s">
        <v>1297</v>
      </c>
      <c r="C6" s="170" t="s">
        <v>1298</v>
      </c>
      <c r="D6" s="170" t="s">
        <v>1299</v>
      </c>
      <c r="E6" s="170" t="s">
        <v>1300</v>
      </c>
      <c r="L6" s="143"/>
    </row>
    <row r="7" spans="1:12">
      <c r="A7" s="171" t="s">
        <v>1305</v>
      </c>
      <c r="B7" s="172"/>
      <c r="C7" s="172"/>
      <c r="D7" s="172"/>
      <c r="E7" s="172"/>
      <c r="L7" s="143"/>
    </row>
    <row r="8" spans="1:12">
      <c r="A8" s="148" t="s">
        <v>1329</v>
      </c>
      <c r="B8" s="173">
        <v>50</v>
      </c>
      <c r="C8" s="174">
        <v>3600</v>
      </c>
      <c r="D8" s="175">
        <v>6.67</v>
      </c>
      <c r="E8" s="173" t="s">
        <v>1309</v>
      </c>
      <c r="L8" s="143"/>
    </row>
    <row r="9" spans="1:12">
      <c r="A9" s="148" t="s">
        <v>1329</v>
      </c>
      <c r="B9" s="173">
        <v>70</v>
      </c>
      <c r="C9" s="174">
        <v>5500</v>
      </c>
      <c r="D9" s="175">
        <v>7.23</v>
      </c>
      <c r="E9" s="173" t="s">
        <v>1309</v>
      </c>
      <c r="L9" s="143"/>
    </row>
    <row r="10" spans="1:12">
      <c r="A10" s="148" t="s">
        <v>1329</v>
      </c>
      <c r="B10" s="173">
        <v>100</v>
      </c>
      <c r="C10" s="174">
        <v>8500</v>
      </c>
      <c r="D10" s="175">
        <v>8.09</v>
      </c>
      <c r="E10" s="173" t="s">
        <v>1309</v>
      </c>
      <c r="L10" s="143"/>
    </row>
    <row r="11" spans="1:12">
      <c r="A11" s="148" t="s">
        <v>1329</v>
      </c>
      <c r="B11" s="173">
        <v>150</v>
      </c>
      <c r="C11" s="174">
        <v>14000</v>
      </c>
      <c r="D11" s="175">
        <v>9.59</v>
      </c>
      <c r="E11" s="173" t="s">
        <v>1309</v>
      </c>
      <c r="L11" s="143"/>
    </row>
    <row r="12" spans="1:12">
      <c r="A12" s="148" t="s">
        <v>1329</v>
      </c>
      <c r="B12" s="173">
        <v>250</v>
      </c>
      <c r="C12" s="174">
        <v>24750</v>
      </c>
      <c r="D12" s="175">
        <v>13.02</v>
      </c>
      <c r="E12" s="173" t="s">
        <v>1309</v>
      </c>
      <c r="L12" s="143"/>
    </row>
    <row r="13" spans="1:12">
      <c r="A13" s="148" t="s">
        <v>1329</v>
      </c>
      <c r="B13" s="173">
        <v>400</v>
      </c>
      <c r="C13" s="174">
        <v>45000</v>
      </c>
      <c r="D13" s="175">
        <v>17.170000000000002</v>
      </c>
      <c r="E13" s="173" t="s">
        <v>1309</v>
      </c>
      <c r="L13" s="143"/>
    </row>
    <row r="14" spans="1:12">
      <c r="A14" s="171" t="s">
        <v>1314</v>
      </c>
      <c r="B14" s="172"/>
      <c r="C14" s="172"/>
      <c r="D14" s="172"/>
      <c r="E14" s="172"/>
      <c r="L14" s="143"/>
    </row>
    <row r="15" spans="1:12">
      <c r="A15" s="148" t="s">
        <v>1324</v>
      </c>
      <c r="B15" s="173">
        <v>1000</v>
      </c>
      <c r="C15" s="172"/>
      <c r="D15" s="175">
        <v>13.02</v>
      </c>
      <c r="E15" s="173" t="s">
        <v>1309</v>
      </c>
      <c r="L15" s="143"/>
    </row>
    <row r="16" spans="1:12">
      <c r="A16" s="148" t="s">
        <v>1324</v>
      </c>
      <c r="B16" s="173">
        <v>175</v>
      </c>
      <c r="C16" s="172"/>
      <c r="D16" s="175">
        <v>12.3</v>
      </c>
      <c r="E16" s="173" t="s">
        <v>1309</v>
      </c>
      <c r="L16" s="143"/>
    </row>
    <row r="17" spans="1:12">
      <c r="A17" s="148" t="s">
        <v>1330</v>
      </c>
      <c r="B17" s="173">
        <v>175</v>
      </c>
      <c r="C17" s="172"/>
      <c r="D17" s="175">
        <v>41.25</v>
      </c>
      <c r="E17" s="173" t="s">
        <v>1309</v>
      </c>
      <c r="L17" s="143"/>
    </row>
    <row r="18" spans="1:12">
      <c r="A18" s="148" t="s">
        <v>1313</v>
      </c>
      <c r="B18" s="173">
        <v>175</v>
      </c>
      <c r="C18" s="172"/>
      <c r="D18" s="175">
        <v>29.17</v>
      </c>
      <c r="E18" s="173" t="s">
        <v>1309</v>
      </c>
      <c r="L18" s="143"/>
    </row>
    <row r="19" spans="1:12">
      <c r="A19" s="169"/>
      <c r="B19" s="172"/>
      <c r="C19" s="172"/>
      <c r="D19" s="172"/>
      <c r="E19" s="172"/>
      <c r="L19" s="143"/>
    </row>
    <row r="20" spans="1:12">
      <c r="A20" s="169"/>
      <c r="B20" s="176" t="s">
        <v>1297</v>
      </c>
      <c r="C20" s="176" t="s">
        <v>1298</v>
      </c>
      <c r="D20" s="176" t="s">
        <v>1299</v>
      </c>
      <c r="E20" s="176" t="s">
        <v>1300</v>
      </c>
      <c r="L20" s="143"/>
    </row>
    <row r="21" spans="1:12">
      <c r="A21" s="171" t="s">
        <v>1318</v>
      </c>
      <c r="B21" s="172"/>
      <c r="C21" s="172"/>
      <c r="D21" s="172"/>
      <c r="E21" s="172"/>
      <c r="L21" s="143"/>
    </row>
    <row r="22" spans="1:12">
      <c r="A22" s="171" t="s">
        <v>1319</v>
      </c>
      <c r="B22" s="172"/>
      <c r="C22" s="172"/>
      <c r="D22" s="172"/>
      <c r="E22" s="172"/>
      <c r="L22" s="143"/>
    </row>
    <row r="23" spans="1:12">
      <c r="A23" s="148" t="s">
        <v>1308</v>
      </c>
      <c r="B23" s="173">
        <v>50</v>
      </c>
      <c r="C23" s="174">
        <v>3000</v>
      </c>
      <c r="D23" s="175">
        <v>3.51</v>
      </c>
      <c r="E23" s="173" t="s">
        <v>1309</v>
      </c>
      <c r="L23" s="143"/>
    </row>
    <row r="24" spans="1:12">
      <c r="A24" s="148" t="s">
        <v>1308</v>
      </c>
      <c r="B24" s="173">
        <v>70</v>
      </c>
      <c r="C24" s="174">
        <v>4000</v>
      </c>
      <c r="D24" s="175">
        <v>3.51</v>
      </c>
      <c r="E24" s="173" t="s">
        <v>1309</v>
      </c>
      <c r="L24" s="143"/>
    </row>
    <row r="25" spans="1:12">
      <c r="A25" s="148" t="s">
        <v>1308</v>
      </c>
      <c r="B25" s="173">
        <v>100</v>
      </c>
      <c r="C25" s="174">
        <v>7000</v>
      </c>
      <c r="D25" s="175">
        <v>3.51</v>
      </c>
      <c r="E25" s="173" t="s">
        <v>1309</v>
      </c>
      <c r="L25" s="143"/>
    </row>
    <row r="26" spans="1:12">
      <c r="A26" s="148" t="s">
        <v>1308</v>
      </c>
      <c r="B26" s="173">
        <v>150</v>
      </c>
      <c r="C26" s="174">
        <v>10000</v>
      </c>
      <c r="D26" s="175">
        <v>3.51</v>
      </c>
      <c r="E26" s="173" t="s">
        <v>1309</v>
      </c>
      <c r="L26" s="143"/>
    </row>
    <row r="27" spans="1:12">
      <c r="A27" s="148" t="s">
        <v>1308</v>
      </c>
      <c r="B27" s="173">
        <v>250</v>
      </c>
      <c r="C27" s="174">
        <v>17000</v>
      </c>
      <c r="D27" s="175">
        <v>3.51</v>
      </c>
      <c r="E27" s="173" t="s">
        <v>1309</v>
      </c>
      <c r="L27" s="143"/>
    </row>
    <row r="28" spans="1:12">
      <c r="A28" s="148" t="s">
        <v>1308</v>
      </c>
      <c r="B28" s="173">
        <v>400</v>
      </c>
      <c r="C28" s="174">
        <v>28000</v>
      </c>
      <c r="D28" s="175">
        <v>3.51</v>
      </c>
      <c r="E28" s="173" t="s">
        <v>1309</v>
      </c>
      <c r="L28" s="143"/>
    </row>
    <row r="29" spans="1:12">
      <c r="A29" s="148" t="s">
        <v>1311</v>
      </c>
      <c r="B29" s="173">
        <v>150</v>
      </c>
      <c r="C29" s="174">
        <v>10000</v>
      </c>
      <c r="D29" s="175">
        <v>3.51</v>
      </c>
      <c r="E29" s="173" t="s">
        <v>1309</v>
      </c>
      <c r="L29" s="143"/>
    </row>
    <row r="30" spans="1:12">
      <c r="A30" s="148" t="s">
        <v>1331</v>
      </c>
      <c r="B30" s="173">
        <v>70</v>
      </c>
      <c r="C30" s="174">
        <v>4000</v>
      </c>
      <c r="D30" s="175">
        <v>3.51</v>
      </c>
      <c r="E30" s="173" t="s">
        <v>1309</v>
      </c>
      <c r="L30" s="143"/>
    </row>
    <row r="31" spans="1:12">
      <c r="A31" s="148" t="s">
        <v>1331</v>
      </c>
      <c r="B31" s="173">
        <v>100</v>
      </c>
      <c r="C31" s="174">
        <v>7000</v>
      </c>
      <c r="D31" s="175">
        <v>3.51</v>
      </c>
      <c r="E31" s="173" t="s">
        <v>1309</v>
      </c>
      <c r="L31" s="143"/>
    </row>
    <row r="32" spans="1:12">
      <c r="A32" s="148" t="s">
        <v>1321</v>
      </c>
      <c r="B32" s="173">
        <v>250</v>
      </c>
      <c r="C32" s="174">
        <v>15000</v>
      </c>
      <c r="D32" s="175">
        <v>3.51</v>
      </c>
      <c r="E32" s="173" t="s">
        <v>1309</v>
      </c>
      <c r="L32" s="143"/>
    </row>
    <row r="33" spans="1:12">
      <c r="A33" s="148" t="s">
        <v>1321</v>
      </c>
      <c r="B33" s="173">
        <v>400</v>
      </c>
      <c r="C33" s="174">
        <v>17000</v>
      </c>
      <c r="D33" s="175">
        <v>3.51</v>
      </c>
      <c r="E33" s="173" t="s">
        <v>1309</v>
      </c>
      <c r="L33" s="143"/>
    </row>
    <row r="34" spans="1:12">
      <c r="A34" s="148" t="s">
        <v>1322</v>
      </c>
      <c r="B34" s="173">
        <v>70</v>
      </c>
      <c r="C34" s="174">
        <v>7000</v>
      </c>
      <c r="D34" s="175">
        <v>3.51</v>
      </c>
      <c r="E34" s="173" t="s">
        <v>1309</v>
      </c>
      <c r="L34" s="143"/>
    </row>
    <row r="35" spans="1:12">
      <c r="A35" s="148" t="s">
        <v>1322</v>
      </c>
      <c r="B35" s="173">
        <v>100</v>
      </c>
      <c r="C35" s="174">
        <v>8000</v>
      </c>
      <c r="D35" s="175">
        <v>3.51</v>
      </c>
      <c r="E35" s="173" t="s">
        <v>1309</v>
      </c>
      <c r="L35" s="143"/>
    </row>
    <row r="36" spans="1:12">
      <c r="A36" s="148" t="s">
        <v>1322</v>
      </c>
      <c r="B36" s="173">
        <v>150</v>
      </c>
      <c r="C36" s="174">
        <v>10000</v>
      </c>
      <c r="D36" s="175">
        <v>3.51</v>
      </c>
      <c r="E36" s="173" t="s">
        <v>1309</v>
      </c>
      <c r="L36" s="143"/>
    </row>
    <row r="37" spans="1:12">
      <c r="A37" s="148" t="s">
        <v>1310</v>
      </c>
      <c r="B37" s="173">
        <v>100</v>
      </c>
      <c r="C37" s="174">
        <v>7000</v>
      </c>
      <c r="D37" s="175">
        <v>3.51</v>
      </c>
      <c r="E37" s="173" t="s">
        <v>1309</v>
      </c>
      <c r="L37" s="143"/>
    </row>
    <row r="38" spans="1:12">
      <c r="A38" s="148" t="s">
        <v>1310</v>
      </c>
      <c r="B38" s="173">
        <v>150</v>
      </c>
      <c r="C38" s="174">
        <v>10000</v>
      </c>
      <c r="D38" s="175">
        <v>3.51</v>
      </c>
      <c r="E38" s="173" t="s">
        <v>1309</v>
      </c>
      <c r="L38" s="143"/>
    </row>
    <row r="39" spans="1:12">
      <c r="A39" s="148" t="s">
        <v>1310</v>
      </c>
      <c r="B39" s="173">
        <v>250</v>
      </c>
      <c r="C39" s="174">
        <v>17000</v>
      </c>
      <c r="D39" s="175">
        <v>3.51</v>
      </c>
      <c r="E39" s="173" t="s">
        <v>1309</v>
      </c>
      <c r="L39" s="143"/>
    </row>
    <row r="40" spans="1:12">
      <c r="A40" s="148" t="s">
        <v>1323</v>
      </c>
      <c r="B40" s="173">
        <v>100</v>
      </c>
      <c r="C40" s="174">
        <v>7000</v>
      </c>
      <c r="D40" s="175">
        <v>3.51</v>
      </c>
      <c r="E40" s="173" t="s">
        <v>1309</v>
      </c>
      <c r="L40" s="143"/>
    </row>
    <row r="41" spans="1:12">
      <c r="A41" s="148" t="s">
        <v>1323</v>
      </c>
      <c r="B41" s="173">
        <v>150</v>
      </c>
      <c r="C41" s="174">
        <v>10000</v>
      </c>
      <c r="D41" s="175">
        <v>3.51</v>
      </c>
      <c r="E41" s="173" t="s">
        <v>1309</v>
      </c>
      <c r="L41" s="143"/>
    </row>
    <row r="42" spans="1:12">
      <c r="A42" s="148" t="s">
        <v>1324</v>
      </c>
      <c r="B42" s="173">
        <v>150</v>
      </c>
      <c r="C42" s="173" t="s">
        <v>1107</v>
      </c>
      <c r="D42" s="175">
        <v>3.51</v>
      </c>
      <c r="E42" s="173" t="s">
        <v>1309</v>
      </c>
      <c r="L42" s="143"/>
    </row>
    <row r="43" spans="1:12">
      <c r="A43" s="148" t="s">
        <v>1324</v>
      </c>
      <c r="B43" s="173">
        <v>250</v>
      </c>
      <c r="C43" s="172"/>
      <c r="D43" s="175">
        <v>3.51</v>
      </c>
      <c r="E43" s="173" t="s">
        <v>1309</v>
      </c>
      <c r="L43" s="143"/>
    </row>
    <row r="44" spans="1:12">
      <c r="A44" s="148" t="s">
        <v>1324</v>
      </c>
      <c r="B44" s="173">
        <v>400</v>
      </c>
      <c r="C44" s="172"/>
      <c r="D44" s="175">
        <v>3.51</v>
      </c>
      <c r="E44" s="173" t="s">
        <v>1309</v>
      </c>
      <c r="L44" s="143"/>
    </row>
    <row r="45" spans="1:12">
      <c r="A45" s="148" t="s">
        <v>1324</v>
      </c>
      <c r="B45" s="173">
        <v>1000</v>
      </c>
      <c r="C45" s="172"/>
      <c r="D45" s="175">
        <v>3.51</v>
      </c>
      <c r="E45" s="173" t="s">
        <v>1309</v>
      </c>
      <c r="L45" s="143"/>
    </row>
    <row r="46" spans="1:12">
      <c r="A46" s="148" t="s">
        <v>1107</v>
      </c>
      <c r="B46" s="173" t="s">
        <v>1107</v>
      </c>
      <c r="C46" s="173" t="s">
        <v>1107</v>
      </c>
      <c r="D46" s="173" t="s">
        <v>1107</v>
      </c>
      <c r="E46" s="173" t="s">
        <v>1107</v>
      </c>
      <c r="L46" s="143"/>
    </row>
    <row r="47" spans="1:12">
      <c r="A47" s="148" t="s">
        <v>1332</v>
      </c>
      <c r="L47" s="143"/>
    </row>
    <row r="48" spans="1:12">
      <c r="A48" s="148" t="s">
        <v>1107</v>
      </c>
      <c r="L48" s="143"/>
    </row>
    <row r="49" spans="1:12">
      <c r="A49" s="147"/>
      <c r="B49" s="12" t="s">
        <v>1333</v>
      </c>
      <c r="L49" s="143"/>
    </row>
    <row r="50" spans="1:12">
      <c r="A50" s="147"/>
      <c r="B50" s="12" t="s">
        <v>1334</v>
      </c>
      <c r="L50" s="143"/>
    </row>
    <row r="51" spans="1:12">
      <c r="A51" s="144" t="s">
        <v>1107</v>
      </c>
      <c r="L51" s="143"/>
    </row>
    <row r="52" spans="1:12">
      <c r="A52" s="150" t="s">
        <v>1178</v>
      </c>
      <c r="C52" s="116" t="s">
        <v>1179</v>
      </c>
      <c r="L52" s="143"/>
    </row>
    <row r="53" spans="1:12">
      <c r="A53" s="150" t="s">
        <v>1180</v>
      </c>
      <c r="L53" s="143"/>
    </row>
    <row r="54" spans="1:12">
      <c r="A54" s="144" t="s">
        <v>1133</v>
      </c>
      <c r="L54" s="143"/>
    </row>
    <row r="55" spans="1:12">
      <c r="A55" s="159" t="s">
        <v>1181</v>
      </c>
      <c r="L55" s="143"/>
    </row>
    <row r="56" spans="1:12">
      <c r="A56" s="147"/>
      <c r="L56" s="143"/>
    </row>
    <row r="57" spans="1:12">
      <c r="A57" s="160"/>
      <c r="B57" s="153"/>
      <c r="C57" s="153"/>
      <c r="D57" s="153"/>
      <c r="E57" s="153"/>
      <c r="F57" s="153"/>
      <c r="G57" s="153"/>
      <c r="H57" s="153"/>
      <c r="I57" s="153"/>
      <c r="J57" s="153"/>
      <c r="K57" s="153"/>
      <c r="L57" s="154"/>
    </row>
  </sheetData>
  <pageMargins left="0.7" right="0.7" top="0.75" bottom="0.75" header="0.3" footer="0.3"/>
  <pageSetup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F65B-7CD2-429A-B22B-D111C50A0D7C}">
  <dimension ref="A1:M603"/>
  <sheetViews>
    <sheetView workbookViewId="0"/>
  </sheetViews>
  <sheetFormatPr defaultColWidth="9.109375" defaultRowHeight="14.4"/>
  <cols>
    <col min="1" max="1" width="90.5546875" customWidth="1"/>
    <col min="2" max="2" width="10.5546875" bestFit="1" customWidth="1"/>
    <col min="3" max="3" width="13" customWidth="1"/>
    <col min="4" max="4" width="18" bestFit="1" customWidth="1"/>
    <col min="5" max="5" width="17.6640625" bestFit="1" customWidth="1"/>
    <col min="6" max="6" width="18.109375" bestFit="1" customWidth="1"/>
    <col min="7" max="7" width="17.5546875" bestFit="1" customWidth="1"/>
    <col min="8" max="8" width="9.88671875" bestFit="1" customWidth="1"/>
  </cols>
  <sheetData>
    <row r="1" spans="1:13">
      <c r="A1" s="139" t="s">
        <v>1108</v>
      </c>
      <c r="B1" s="140"/>
      <c r="C1" s="140"/>
      <c r="D1" s="140"/>
      <c r="E1" s="140"/>
      <c r="F1" s="140"/>
      <c r="G1" s="140"/>
      <c r="H1" s="140"/>
      <c r="I1" s="140"/>
      <c r="J1" s="140"/>
      <c r="K1" s="140"/>
      <c r="L1" s="140"/>
      <c r="M1" s="141"/>
    </row>
    <row r="2" spans="1:13" ht="15" thickBot="1">
      <c r="A2" s="142" t="s">
        <v>1335</v>
      </c>
      <c r="M2" s="143"/>
    </row>
    <row r="3" spans="1:13" ht="15" thickTop="1">
      <c r="A3" s="144" t="s">
        <v>1336</v>
      </c>
      <c r="M3" s="143"/>
    </row>
    <row r="4" spans="1:13">
      <c r="A4" s="144" t="s">
        <v>1337</v>
      </c>
      <c r="M4" s="143"/>
    </row>
    <row r="5" spans="1:13">
      <c r="A5" s="144" t="s">
        <v>1138</v>
      </c>
      <c r="M5" s="143"/>
    </row>
    <row r="6" spans="1:13">
      <c r="A6" s="146" t="s">
        <v>1338</v>
      </c>
      <c r="M6" s="143"/>
    </row>
    <row r="7" spans="1:13">
      <c r="A7" s="146" t="s">
        <v>1107</v>
      </c>
      <c r="M7" s="143"/>
    </row>
    <row r="8" spans="1:13">
      <c r="A8" s="144" t="s">
        <v>1339</v>
      </c>
      <c r="M8" s="143"/>
    </row>
    <row r="9" spans="1:13">
      <c r="A9" s="146" t="s">
        <v>1107</v>
      </c>
      <c r="M9" s="143"/>
    </row>
    <row r="10" spans="1:13">
      <c r="A10" s="177" t="s">
        <v>1340</v>
      </c>
      <c r="M10" s="143"/>
    </row>
    <row r="11" spans="1:13">
      <c r="A11" s="146" t="s">
        <v>1341</v>
      </c>
      <c r="M11" s="143"/>
    </row>
    <row r="12" spans="1:13">
      <c r="A12" s="146" t="s">
        <v>1107</v>
      </c>
      <c r="M12" s="143"/>
    </row>
    <row r="13" spans="1:13">
      <c r="A13" s="177" t="s">
        <v>1342</v>
      </c>
      <c r="M13" s="143"/>
    </row>
    <row r="14" spans="1:13">
      <c r="A14" s="146" t="s">
        <v>1343</v>
      </c>
      <c r="M14" s="143"/>
    </row>
    <row r="15" spans="1:13">
      <c r="A15" s="146" t="s">
        <v>1107</v>
      </c>
      <c r="M15" s="143"/>
    </row>
    <row r="16" spans="1:13">
      <c r="A16" s="177" t="s">
        <v>1344</v>
      </c>
      <c r="M16" s="143"/>
    </row>
    <row r="17" spans="1:13">
      <c r="A17" s="146" t="s">
        <v>1345</v>
      </c>
      <c r="M17" s="143"/>
    </row>
    <row r="18" spans="1:13">
      <c r="A18" s="146" t="s">
        <v>1107</v>
      </c>
      <c r="M18" s="143"/>
    </row>
    <row r="19" spans="1:13">
      <c r="A19" s="144" t="s">
        <v>1346</v>
      </c>
      <c r="M19" s="143"/>
    </row>
    <row r="20" spans="1:13">
      <c r="A20" s="146" t="s">
        <v>1347</v>
      </c>
      <c r="M20" s="143"/>
    </row>
    <row r="21" spans="1:13">
      <c r="A21" s="146" t="s">
        <v>1107</v>
      </c>
      <c r="M21" s="143"/>
    </row>
    <row r="22" spans="1:13">
      <c r="A22" s="146" t="s">
        <v>1348</v>
      </c>
      <c r="M22" s="143"/>
    </row>
    <row r="23" spans="1:13">
      <c r="A23" s="146" t="s">
        <v>1107</v>
      </c>
      <c r="M23" s="143"/>
    </row>
    <row r="24" spans="1:13">
      <c r="A24" s="146" t="s">
        <v>1349</v>
      </c>
      <c r="M24" s="143"/>
    </row>
    <row r="25" spans="1:13">
      <c r="A25" s="146" t="s">
        <v>1107</v>
      </c>
      <c r="M25" s="143"/>
    </row>
    <row r="26" spans="1:13">
      <c r="A26" s="144" t="s">
        <v>1350</v>
      </c>
      <c r="M26" s="143"/>
    </row>
    <row r="27" spans="1:13">
      <c r="A27" s="144" t="s">
        <v>1351</v>
      </c>
      <c r="M27" s="143"/>
    </row>
    <row r="28" spans="1:13">
      <c r="A28" s="144" t="s">
        <v>1107</v>
      </c>
      <c r="M28" s="143"/>
    </row>
    <row r="29" spans="1:13">
      <c r="A29" s="177" t="s">
        <v>1352</v>
      </c>
      <c r="B29" s="182" t="s">
        <v>1353</v>
      </c>
      <c r="C29" s="182" t="s">
        <v>1354</v>
      </c>
      <c r="M29" s="143"/>
    </row>
    <row r="30" spans="1:13">
      <c r="A30" s="146" t="s">
        <v>1355</v>
      </c>
      <c r="B30" s="120">
        <v>0.66</v>
      </c>
      <c r="C30" s="120">
        <v>0.18</v>
      </c>
      <c r="M30" s="143"/>
    </row>
    <row r="31" spans="1:13">
      <c r="A31" s="146" t="s">
        <v>1356</v>
      </c>
      <c r="B31" s="120">
        <v>0.37</v>
      </c>
      <c r="C31" s="120">
        <v>0.16</v>
      </c>
      <c r="M31" s="143"/>
    </row>
    <row r="32" spans="1:13">
      <c r="A32" s="146" t="s">
        <v>1357</v>
      </c>
      <c r="B32" s="120">
        <v>0.56999999999999995</v>
      </c>
      <c r="C32" s="120">
        <v>1.26</v>
      </c>
      <c r="M32" s="143"/>
    </row>
    <row r="33" spans="1:13">
      <c r="A33" s="146" t="s">
        <v>1358</v>
      </c>
      <c r="B33" s="120">
        <v>0.59</v>
      </c>
      <c r="C33" s="120">
        <v>1</v>
      </c>
      <c r="M33" s="143"/>
    </row>
    <row r="34" spans="1:13">
      <c r="A34" s="146" t="s">
        <v>1359</v>
      </c>
      <c r="B34" s="120">
        <v>0.35</v>
      </c>
      <c r="C34" s="120">
        <v>0</v>
      </c>
      <c r="M34" s="143"/>
    </row>
    <row r="35" spans="1:13">
      <c r="A35" s="146" t="s">
        <v>1360</v>
      </c>
      <c r="B35" s="120">
        <v>0.35</v>
      </c>
      <c r="C35" s="120">
        <v>0</v>
      </c>
      <c r="M35" s="143"/>
    </row>
    <row r="36" spans="1:13" ht="15.6">
      <c r="A36" s="149" t="s">
        <v>1107</v>
      </c>
      <c r="M36" s="143"/>
    </row>
    <row r="37" spans="1:13" ht="15.6">
      <c r="A37" s="149" t="s">
        <v>1107</v>
      </c>
      <c r="M37" s="143"/>
    </row>
    <row r="38" spans="1:13" ht="15.6">
      <c r="A38" s="149" t="s">
        <v>1107</v>
      </c>
      <c r="M38" s="143"/>
    </row>
    <row r="39" spans="1:13">
      <c r="A39" s="144" t="s">
        <v>1107</v>
      </c>
      <c r="M39" s="143"/>
    </row>
    <row r="40" spans="1:13">
      <c r="A40" s="150" t="s">
        <v>1178</v>
      </c>
      <c r="C40" s="116" t="s">
        <v>1179</v>
      </c>
      <c r="M40" s="143"/>
    </row>
    <row r="41" spans="1:13">
      <c r="A41" s="151" t="s">
        <v>1107</v>
      </c>
      <c r="M41" s="143"/>
    </row>
    <row r="42" spans="1:13">
      <c r="A42" s="150" t="s">
        <v>1180</v>
      </c>
      <c r="M42" s="143"/>
    </row>
    <row r="43" spans="1:13">
      <c r="A43" s="144" t="s">
        <v>1133</v>
      </c>
      <c r="M43" s="143"/>
    </row>
    <row r="44" spans="1:13">
      <c r="A44" s="152" t="s">
        <v>1181</v>
      </c>
      <c r="B44" s="153"/>
      <c r="C44" s="153"/>
      <c r="D44" s="153"/>
      <c r="E44" s="153"/>
      <c r="F44" s="153"/>
      <c r="G44" s="153"/>
      <c r="H44" s="153"/>
      <c r="I44" s="153"/>
      <c r="J44" s="153"/>
      <c r="K44" s="153"/>
      <c r="L44" s="153"/>
      <c r="M44" s="154"/>
    </row>
    <row r="45" spans="1:13">
      <c r="A45" s="116"/>
    </row>
    <row r="48" spans="1:13">
      <c r="A48" s="139" t="s">
        <v>1108</v>
      </c>
      <c r="B48" s="140"/>
      <c r="C48" s="140"/>
      <c r="D48" s="140"/>
      <c r="E48" s="140"/>
      <c r="F48" s="140"/>
      <c r="G48" s="140"/>
      <c r="H48" s="140"/>
      <c r="I48" s="140"/>
      <c r="J48" s="140"/>
      <c r="K48" s="140"/>
      <c r="L48" s="140"/>
      <c r="M48" s="141"/>
    </row>
    <row r="49" spans="1:13" ht="15" thickBot="1">
      <c r="A49" s="163" t="s">
        <v>1361</v>
      </c>
      <c r="M49" s="143"/>
    </row>
    <row r="50" spans="1:13" ht="15" thickTop="1">
      <c r="A50" s="155" t="s">
        <v>1362</v>
      </c>
      <c r="M50" s="143"/>
    </row>
    <row r="51" spans="1:13">
      <c r="A51" s="155" t="s">
        <v>1363</v>
      </c>
      <c r="M51" s="143"/>
    </row>
    <row r="52" spans="1:13">
      <c r="A52" s="155" t="s">
        <v>1107</v>
      </c>
      <c r="M52" s="143"/>
    </row>
    <row r="53" spans="1:13">
      <c r="A53" s="157" t="s">
        <v>1364</v>
      </c>
      <c r="M53" s="143"/>
    </row>
    <row r="54" spans="1:13">
      <c r="A54" s="157" t="s">
        <v>1107</v>
      </c>
      <c r="M54" s="143"/>
    </row>
    <row r="55" spans="1:13">
      <c r="A55" s="157" t="s">
        <v>1365</v>
      </c>
      <c r="M55" s="143"/>
    </row>
    <row r="56" spans="1:13">
      <c r="A56" s="157" t="s">
        <v>1107</v>
      </c>
      <c r="M56" s="143"/>
    </row>
    <row r="57" spans="1:13">
      <c r="A57" s="157" t="s">
        <v>1366</v>
      </c>
      <c r="M57" s="143"/>
    </row>
    <row r="58" spans="1:13">
      <c r="A58" s="157" t="s">
        <v>1107</v>
      </c>
      <c r="M58" s="143"/>
    </row>
    <row r="59" spans="1:13">
      <c r="A59" s="157" t="s">
        <v>1367</v>
      </c>
      <c r="M59" s="143"/>
    </row>
    <row r="60" spans="1:13">
      <c r="A60" s="157" t="s">
        <v>1107</v>
      </c>
      <c r="M60" s="143"/>
    </row>
    <row r="61" spans="1:13">
      <c r="A61" s="157" t="s">
        <v>1368</v>
      </c>
      <c r="M61" s="143"/>
    </row>
    <row r="62" spans="1:13">
      <c r="A62" s="157" t="s">
        <v>1107</v>
      </c>
      <c r="M62" s="143"/>
    </row>
    <row r="63" spans="1:13">
      <c r="A63" s="157" t="s">
        <v>1107</v>
      </c>
      <c r="M63" s="143"/>
    </row>
    <row r="64" spans="1:13">
      <c r="A64" s="157" t="s">
        <v>1369</v>
      </c>
      <c r="M64" s="143"/>
    </row>
    <row r="65" spans="1:13">
      <c r="A65" s="157" t="s">
        <v>1107</v>
      </c>
      <c r="M65" s="143"/>
    </row>
    <row r="66" spans="1:13">
      <c r="A66" s="183" t="s">
        <v>1107</v>
      </c>
      <c r="B66" s="123" t="s">
        <v>1107</v>
      </c>
      <c r="C66" s="123" t="s">
        <v>1107</v>
      </c>
      <c r="D66" s="124" t="s">
        <v>1107</v>
      </c>
      <c r="M66" s="143"/>
    </row>
    <row r="67" spans="1:13">
      <c r="A67" s="184" t="s">
        <v>1107</v>
      </c>
      <c r="B67" s="185"/>
      <c r="C67" s="186" t="s">
        <v>1107</v>
      </c>
      <c r="D67" s="125"/>
      <c r="M67" s="143"/>
    </row>
    <row r="68" spans="1:13">
      <c r="A68" s="184" t="s">
        <v>1107</v>
      </c>
      <c r="B68" s="185"/>
      <c r="C68" s="187" t="s">
        <v>1370</v>
      </c>
      <c r="D68" s="125"/>
      <c r="M68" s="143"/>
    </row>
    <row r="69" spans="1:13">
      <c r="A69" s="188" t="s">
        <v>1371</v>
      </c>
      <c r="B69" s="185"/>
      <c r="C69" s="189" t="s">
        <v>1372</v>
      </c>
      <c r="D69" s="125"/>
      <c r="M69" s="143"/>
    </row>
    <row r="70" spans="1:13">
      <c r="A70" s="190" t="s">
        <v>1373</v>
      </c>
      <c r="B70" s="186" t="s">
        <v>1107</v>
      </c>
      <c r="C70" s="207">
        <v>9.8270000000000007E-3</v>
      </c>
      <c r="D70" s="126" t="s">
        <v>1107</v>
      </c>
      <c r="M70" s="143"/>
    </row>
    <row r="71" spans="1:13">
      <c r="A71" s="190" t="s">
        <v>1374</v>
      </c>
      <c r="B71" s="186" t="s">
        <v>1107</v>
      </c>
      <c r="C71" s="207">
        <v>9.8270000000000007E-3</v>
      </c>
      <c r="D71" s="126" t="s">
        <v>1107</v>
      </c>
      <c r="M71" s="143"/>
    </row>
    <row r="72" spans="1:13">
      <c r="A72" s="190" t="s">
        <v>1356</v>
      </c>
      <c r="B72" s="186" t="s">
        <v>1107</v>
      </c>
      <c r="C72" s="207">
        <v>9.5689999999999994E-3</v>
      </c>
      <c r="D72" s="126" t="s">
        <v>1107</v>
      </c>
      <c r="M72" s="143"/>
    </row>
    <row r="73" spans="1:13">
      <c r="A73" s="190" t="s">
        <v>1357</v>
      </c>
      <c r="B73" s="186" t="s">
        <v>1107</v>
      </c>
      <c r="C73" s="207">
        <v>9.8270000000000007E-3</v>
      </c>
      <c r="D73" s="126" t="s">
        <v>1107</v>
      </c>
      <c r="M73" s="143"/>
    </row>
    <row r="74" spans="1:13">
      <c r="A74" s="190" t="s">
        <v>1358</v>
      </c>
      <c r="B74" s="186" t="s">
        <v>1107</v>
      </c>
      <c r="C74" s="207">
        <v>9.5689999999999994E-3</v>
      </c>
      <c r="D74" s="126" t="s">
        <v>1107</v>
      </c>
      <c r="M74" s="143"/>
    </row>
    <row r="75" spans="1:13">
      <c r="A75" s="190" t="s">
        <v>1375</v>
      </c>
      <c r="B75" s="186" t="s">
        <v>1107</v>
      </c>
      <c r="C75" s="207">
        <v>9.3679999999999996E-3</v>
      </c>
      <c r="D75" s="126" t="s">
        <v>1107</v>
      </c>
      <c r="M75" s="143"/>
    </row>
    <row r="76" spans="1:13">
      <c r="A76" s="190" t="s">
        <v>1376</v>
      </c>
      <c r="B76" s="186" t="s">
        <v>1107</v>
      </c>
      <c r="C76" s="207">
        <v>9.8270000000000007E-3</v>
      </c>
      <c r="D76" s="126" t="s">
        <v>1107</v>
      </c>
      <c r="M76" s="143"/>
    </row>
    <row r="77" spans="1:13">
      <c r="A77" s="190" t="s">
        <v>1377</v>
      </c>
      <c r="B77" s="186" t="s">
        <v>1107</v>
      </c>
      <c r="C77" s="207">
        <v>9.8270000000000007E-3</v>
      </c>
      <c r="D77" s="126" t="s">
        <v>1107</v>
      </c>
      <c r="M77" s="143"/>
    </row>
    <row r="78" spans="1:13">
      <c r="A78" s="184" t="s">
        <v>1107</v>
      </c>
      <c r="D78" s="127"/>
      <c r="M78" s="143"/>
    </row>
    <row r="79" spans="1:13">
      <c r="A79" s="191" t="s">
        <v>1107</v>
      </c>
      <c r="B79" s="128"/>
      <c r="C79" s="128"/>
      <c r="D79" s="129"/>
      <c r="M79" s="143"/>
    </row>
    <row r="80" spans="1:13">
      <c r="A80" s="157" t="s">
        <v>1107</v>
      </c>
      <c r="M80" s="143"/>
    </row>
    <row r="81" spans="1:13">
      <c r="A81" s="157" t="s">
        <v>1107</v>
      </c>
      <c r="M81" s="143"/>
    </row>
    <row r="82" spans="1:13">
      <c r="A82" s="157" t="s">
        <v>1107</v>
      </c>
      <c r="M82" s="143"/>
    </row>
    <row r="83" spans="1:13">
      <c r="A83" s="157" t="s">
        <v>1107</v>
      </c>
      <c r="M83" s="143"/>
    </row>
    <row r="84" spans="1:13">
      <c r="A84" s="157" t="s">
        <v>1107</v>
      </c>
      <c r="M84" s="143"/>
    </row>
    <row r="85" spans="1:13">
      <c r="A85" s="157" t="s">
        <v>1107</v>
      </c>
      <c r="M85" s="143"/>
    </row>
    <row r="86" spans="1:13">
      <c r="A86" s="157" t="s">
        <v>1107</v>
      </c>
      <c r="M86" s="143"/>
    </row>
    <row r="87" spans="1:13">
      <c r="A87" s="156" t="s">
        <v>1378</v>
      </c>
      <c r="C87" s="117" t="s">
        <v>1379</v>
      </c>
      <c r="M87" s="143"/>
    </row>
    <row r="88" spans="1:13">
      <c r="A88" s="158" t="s">
        <v>1107</v>
      </c>
      <c r="M88" s="143"/>
    </row>
    <row r="89" spans="1:13">
      <c r="A89" s="150" t="s">
        <v>1380</v>
      </c>
      <c r="M89" s="143"/>
    </row>
    <row r="90" spans="1:13">
      <c r="A90" s="144" t="s">
        <v>1133</v>
      </c>
      <c r="M90" s="143"/>
    </row>
    <row r="91" spans="1:13">
      <c r="A91" s="152" t="s">
        <v>1381</v>
      </c>
      <c r="B91" s="153"/>
      <c r="C91" s="153"/>
      <c r="D91" s="153"/>
      <c r="E91" s="153"/>
      <c r="F91" s="153"/>
      <c r="G91" s="153"/>
      <c r="H91" s="153"/>
      <c r="I91" s="153"/>
      <c r="J91" s="153"/>
      <c r="K91" s="153"/>
      <c r="L91" s="153"/>
      <c r="M91" s="154"/>
    </row>
    <row r="94" spans="1:13">
      <c r="A94" s="162" t="s">
        <v>1108</v>
      </c>
      <c r="B94" s="140"/>
      <c r="C94" s="140"/>
      <c r="D94" s="140"/>
      <c r="E94" s="140"/>
      <c r="F94" s="140"/>
      <c r="G94" s="140"/>
      <c r="H94" s="140"/>
      <c r="I94" s="140"/>
      <c r="J94" s="140"/>
      <c r="K94" s="140"/>
      <c r="L94" s="140"/>
      <c r="M94" s="141"/>
    </row>
    <row r="95" spans="1:13" ht="15" thickBot="1">
      <c r="A95" s="163" t="s">
        <v>1382</v>
      </c>
      <c r="M95" s="143"/>
    </row>
    <row r="96" spans="1:13" ht="15" thickTop="1">
      <c r="A96" s="155" t="s">
        <v>1107</v>
      </c>
      <c r="M96" s="143"/>
    </row>
    <row r="97" spans="1:13">
      <c r="A97" s="155" t="s">
        <v>1383</v>
      </c>
      <c r="M97" s="143"/>
    </row>
    <row r="98" spans="1:13">
      <c r="A98" s="155" t="s">
        <v>1384</v>
      </c>
      <c r="M98" s="143"/>
    </row>
    <row r="99" spans="1:13">
      <c r="A99" s="155" t="s">
        <v>1107</v>
      </c>
      <c r="M99" s="143"/>
    </row>
    <row r="100" spans="1:13">
      <c r="A100" s="157" t="s">
        <v>1385</v>
      </c>
      <c r="M100" s="143"/>
    </row>
    <row r="101" spans="1:13">
      <c r="A101" s="157" t="s">
        <v>1107</v>
      </c>
      <c r="M101" s="143"/>
    </row>
    <row r="102" spans="1:13">
      <c r="A102" s="157" t="s">
        <v>1386</v>
      </c>
      <c r="M102" s="143"/>
    </row>
    <row r="103" spans="1:13">
      <c r="A103" s="157" t="s">
        <v>1107</v>
      </c>
      <c r="M103" s="143"/>
    </row>
    <row r="104" spans="1:13">
      <c r="A104" s="192" t="s">
        <v>1387</v>
      </c>
      <c r="M104" s="143"/>
    </row>
    <row r="105" spans="1:13">
      <c r="A105" s="192" t="s">
        <v>1388</v>
      </c>
      <c r="M105" s="143"/>
    </row>
    <row r="106" spans="1:13">
      <c r="A106" s="192" t="s">
        <v>1389</v>
      </c>
      <c r="M106" s="143"/>
    </row>
    <row r="107" spans="1:13">
      <c r="A107" s="192" t="s">
        <v>1390</v>
      </c>
      <c r="M107" s="143"/>
    </row>
    <row r="108" spans="1:13">
      <c r="A108" s="157" t="s">
        <v>1107</v>
      </c>
      <c r="M108" s="143"/>
    </row>
    <row r="109" spans="1:13">
      <c r="A109" s="147"/>
      <c r="B109" s="12" t="s">
        <v>1391</v>
      </c>
      <c r="M109" s="143"/>
    </row>
    <row r="110" spans="1:13">
      <c r="A110" s="157" t="s">
        <v>1107</v>
      </c>
      <c r="M110" s="143"/>
    </row>
    <row r="111" spans="1:13">
      <c r="A111" s="157" t="s">
        <v>1107</v>
      </c>
      <c r="M111" s="143"/>
    </row>
    <row r="112" spans="1:13">
      <c r="A112" s="157" t="s">
        <v>1107</v>
      </c>
      <c r="M112" s="143"/>
    </row>
    <row r="113" spans="1:13">
      <c r="A113" s="157" t="s">
        <v>1153</v>
      </c>
      <c r="F113" s="12" t="s">
        <v>1392</v>
      </c>
      <c r="M113" s="143"/>
    </row>
    <row r="114" spans="1:13">
      <c r="A114" s="147"/>
      <c r="B114" s="12" t="s">
        <v>1157</v>
      </c>
      <c r="G114" s="12" t="s">
        <v>1393</v>
      </c>
      <c r="M114" s="143"/>
    </row>
    <row r="115" spans="1:13">
      <c r="A115" s="147"/>
      <c r="B115" s="12" t="s">
        <v>1155</v>
      </c>
      <c r="G115" s="12" t="s">
        <v>1394</v>
      </c>
      <c r="M115" s="143"/>
    </row>
    <row r="116" spans="1:13">
      <c r="A116" s="147"/>
      <c r="B116" s="12" t="s">
        <v>1156</v>
      </c>
      <c r="I116" s="12" t="s">
        <v>1395</v>
      </c>
      <c r="M116" s="143"/>
    </row>
    <row r="117" spans="1:13">
      <c r="A117" s="147"/>
      <c r="M117" s="143"/>
    </row>
    <row r="118" spans="1:13">
      <c r="A118" s="157" t="s">
        <v>1107</v>
      </c>
      <c r="M118" s="143"/>
    </row>
    <row r="119" spans="1:13">
      <c r="A119" s="157" t="s">
        <v>1107</v>
      </c>
      <c r="M119" s="143"/>
    </row>
    <row r="120" spans="1:13">
      <c r="A120" s="157" t="s">
        <v>1107</v>
      </c>
      <c r="M120" s="143"/>
    </row>
    <row r="121" spans="1:13">
      <c r="A121" s="157" t="s">
        <v>1107</v>
      </c>
      <c r="M121" s="143"/>
    </row>
    <row r="122" spans="1:13">
      <c r="A122" s="157" t="s">
        <v>1107</v>
      </c>
      <c r="M122" s="143"/>
    </row>
    <row r="123" spans="1:13">
      <c r="A123" s="157" t="s">
        <v>1107</v>
      </c>
      <c r="M123" s="143"/>
    </row>
    <row r="124" spans="1:13">
      <c r="A124" s="157" t="s">
        <v>1107</v>
      </c>
      <c r="M124" s="143"/>
    </row>
    <row r="125" spans="1:13">
      <c r="A125" s="157" t="s">
        <v>1107</v>
      </c>
      <c r="M125" s="143"/>
    </row>
    <row r="126" spans="1:13">
      <c r="A126" s="157" t="s">
        <v>1107</v>
      </c>
      <c r="M126" s="143"/>
    </row>
    <row r="127" spans="1:13">
      <c r="A127" s="157" t="s">
        <v>1107</v>
      </c>
      <c r="M127" s="143"/>
    </row>
    <row r="128" spans="1:13">
      <c r="A128" s="157" t="s">
        <v>1107</v>
      </c>
      <c r="M128" s="143"/>
    </row>
    <row r="129" spans="1:13">
      <c r="A129" s="157" t="s">
        <v>1107</v>
      </c>
      <c r="M129" s="143"/>
    </row>
    <row r="130" spans="1:13">
      <c r="A130" s="157" t="s">
        <v>1107</v>
      </c>
      <c r="M130" s="143"/>
    </row>
    <row r="131" spans="1:13">
      <c r="A131" s="157" t="s">
        <v>1107</v>
      </c>
      <c r="M131" s="143"/>
    </row>
    <row r="132" spans="1:13">
      <c r="A132" s="157" t="s">
        <v>1107</v>
      </c>
      <c r="M132" s="143"/>
    </row>
    <row r="133" spans="1:13">
      <c r="A133" s="157" t="s">
        <v>1107</v>
      </c>
      <c r="M133" s="143"/>
    </row>
    <row r="134" spans="1:13">
      <c r="A134" s="157" t="s">
        <v>1107</v>
      </c>
      <c r="M134" s="143"/>
    </row>
    <row r="135" spans="1:13">
      <c r="A135" s="157" t="s">
        <v>1107</v>
      </c>
      <c r="M135" s="143"/>
    </row>
    <row r="136" spans="1:13">
      <c r="A136" s="157" t="s">
        <v>1107</v>
      </c>
      <c r="M136" s="143"/>
    </row>
    <row r="137" spans="1:13">
      <c r="A137" s="157" t="s">
        <v>1107</v>
      </c>
      <c r="M137" s="143"/>
    </row>
    <row r="138" spans="1:13">
      <c r="A138" s="157" t="s">
        <v>1107</v>
      </c>
      <c r="M138" s="143"/>
    </row>
    <row r="139" spans="1:13">
      <c r="A139" s="157" t="s">
        <v>1107</v>
      </c>
      <c r="M139" s="143"/>
    </row>
    <row r="140" spans="1:13">
      <c r="A140" s="157" t="s">
        <v>1107</v>
      </c>
      <c r="M140" s="143"/>
    </row>
    <row r="141" spans="1:13">
      <c r="A141" s="157" t="s">
        <v>1107</v>
      </c>
      <c r="M141" s="143"/>
    </row>
    <row r="142" spans="1:13">
      <c r="A142" s="157" t="s">
        <v>1107</v>
      </c>
      <c r="M142" s="143"/>
    </row>
    <row r="143" spans="1:13">
      <c r="A143" s="157" t="s">
        <v>1107</v>
      </c>
      <c r="M143" s="143"/>
    </row>
    <row r="144" spans="1:13">
      <c r="A144" s="157" t="s">
        <v>1107</v>
      </c>
      <c r="M144" s="143"/>
    </row>
    <row r="145" spans="1:13">
      <c r="A145" s="157" t="s">
        <v>1107</v>
      </c>
      <c r="M145" s="143"/>
    </row>
    <row r="146" spans="1:13">
      <c r="A146" s="157" t="s">
        <v>1107</v>
      </c>
      <c r="M146" s="143"/>
    </row>
    <row r="147" spans="1:13">
      <c r="A147" s="157" t="s">
        <v>1107</v>
      </c>
      <c r="M147" s="143"/>
    </row>
    <row r="148" spans="1:13">
      <c r="A148" s="157" t="s">
        <v>1107</v>
      </c>
      <c r="M148" s="143"/>
    </row>
    <row r="149" spans="1:13">
      <c r="A149" s="157" t="s">
        <v>1107</v>
      </c>
      <c r="M149" s="143"/>
    </row>
    <row r="150" spans="1:13">
      <c r="A150" s="156" t="s">
        <v>1396</v>
      </c>
      <c r="C150" s="117" t="s">
        <v>1179</v>
      </c>
      <c r="M150" s="143"/>
    </row>
    <row r="151" spans="1:13">
      <c r="A151" s="156" t="s">
        <v>1107</v>
      </c>
      <c r="M151" s="143"/>
    </row>
    <row r="152" spans="1:13">
      <c r="A152" s="150" t="s">
        <v>1380</v>
      </c>
      <c r="M152" s="143"/>
    </row>
    <row r="153" spans="1:13">
      <c r="A153" s="144" t="s">
        <v>1133</v>
      </c>
      <c r="M153" s="143"/>
    </row>
    <row r="154" spans="1:13">
      <c r="A154" s="152" t="s">
        <v>1397</v>
      </c>
      <c r="B154" s="153"/>
      <c r="C154" s="153"/>
      <c r="D154" s="153"/>
      <c r="E154" s="153"/>
      <c r="F154" s="153"/>
      <c r="G154" s="153"/>
      <c r="H154" s="153"/>
      <c r="I154" s="153"/>
      <c r="J154" s="153"/>
      <c r="K154" s="153"/>
      <c r="L154" s="153"/>
      <c r="M154" s="154"/>
    </row>
    <row r="156" spans="1:13">
      <c r="A156" s="162" t="s">
        <v>1108</v>
      </c>
      <c r="B156" s="140"/>
      <c r="C156" s="140"/>
      <c r="D156" s="140"/>
      <c r="E156" s="140"/>
      <c r="F156" s="140"/>
      <c r="G156" s="140"/>
      <c r="H156" s="140"/>
      <c r="I156" s="140"/>
      <c r="J156" s="140"/>
      <c r="K156" s="140"/>
      <c r="L156" s="140"/>
      <c r="M156" s="141"/>
    </row>
    <row r="157" spans="1:13" ht="15" thickBot="1">
      <c r="A157" s="163" t="s">
        <v>1398</v>
      </c>
      <c r="M157" s="143"/>
    </row>
    <row r="158" spans="1:13" ht="15" thickTop="1">
      <c r="A158" s="155" t="s">
        <v>1399</v>
      </c>
      <c r="M158" s="143"/>
    </row>
    <row r="159" spans="1:13">
      <c r="A159" s="155" t="s">
        <v>1400</v>
      </c>
      <c r="M159" s="143"/>
    </row>
    <row r="160" spans="1:13">
      <c r="A160" s="157" t="s">
        <v>1401</v>
      </c>
      <c r="M160" s="143"/>
    </row>
    <row r="161" spans="1:13">
      <c r="A161" s="157" t="s">
        <v>1107</v>
      </c>
      <c r="M161" s="143"/>
    </row>
    <row r="162" spans="1:13">
      <c r="A162" s="157" t="s">
        <v>1402</v>
      </c>
      <c r="M162" s="143"/>
    </row>
    <row r="163" spans="1:13">
      <c r="A163" s="157" t="s">
        <v>1107</v>
      </c>
      <c r="M163" s="143"/>
    </row>
    <row r="164" spans="1:13">
      <c r="A164" s="157" t="s">
        <v>1403</v>
      </c>
      <c r="M164" s="143"/>
    </row>
    <row r="165" spans="1:13">
      <c r="A165" s="157" t="s">
        <v>1107</v>
      </c>
      <c r="M165" s="143"/>
    </row>
    <row r="166" spans="1:13">
      <c r="A166" s="157" t="s">
        <v>1404</v>
      </c>
      <c r="M166" s="143"/>
    </row>
    <row r="167" spans="1:13">
      <c r="A167" s="157" t="s">
        <v>1107</v>
      </c>
      <c r="M167" s="143"/>
    </row>
    <row r="168" spans="1:13">
      <c r="A168" s="155" t="s">
        <v>1405</v>
      </c>
      <c r="B168" s="12" t="s">
        <v>1140</v>
      </c>
      <c r="C168" s="12" t="s">
        <v>1141</v>
      </c>
      <c r="M168" s="143"/>
    </row>
    <row r="169" spans="1:13">
      <c r="A169" s="157" t="s">
        <v>1371</v>
      </c>
      <c r="B169" s="12" t="s">
        <v>1142</v>
      </c>
      <c r="C169" s="12" t="s">
        <v>1143</v>
      </c>
      <c r="M169" s="143"/>
    </row>
    <row r="170" spans="1:13">
      <c r="A170" s="157" t="s">
        <v>1373</v>
      </c>
      <c r="B170" s="12" t="s">
        <v>1107</v>
      </c>
      <c r="C170" s="207">
        <v>7.4368000000000004E-2</v>
      </c>
      <c r="M170" s="143"/>
    </row>
    <row r="171" spans="1:13">
      <c r="A171" s="157" t="s">
        <v>1406</v>
      </c>
      <c r="B171" s="207">
        <v>6.9150000000000003E-2</v>
      </c>
      <c r="C171" s="207" t="s">
        <v>1107</v>
      </c>
      <c r="M171" s="143"/>
    </row>
    <row r="172" spans="1:13">
      <c r="A172" s="157" t="s">
        <v>1407</v>
      </c>
      <c r="B172" s="207">
        <v>7.9172999999999993E-2</v>
      </c>
      <c r="C172" s="207" t="s">
        <v>1107</v>
      </c>
      <c r="M172" s="143"/>
    </row>
    <row r="173" spans="1:13">
      <c r="A173" s="157" t="s">
        <v>1408</v>
      </c>
      <c r="B173" s="207" t="s">
        <v>1107</v>
      </c>
      <c r="C173" s="207" t="s">
        <v>1107</v>
      </c>
      <c r="M173" s="143"/>
    </row>
    <row r="174" spans="1:13">
      <c r="A174" s="157" t="s">
        <v>1409</v>
      </c>
      <c r="B174" s="207">
        <v>9.4446000000000002E-2</v>
      </c>
      <c r="C174" s="207">
        <v>0.100414</v>
      </c>
      <c r="M174" s="143"/>
    </row>
    <row r="175" spans="1:13">
      <c r="A175" s="157" t="s">
        <v>1410</v>
      </c>
      <c r="B175" s="207">
        <v>5.4074999999999998E-2</v>
      </c>
      <c r="C175" s="207">
        <v>5.5403000000000001E-2</v>
      </c>
      <c r="M175" s="143"/>
    </row>
    <row r="176" spans="1:13">
      <c r="A176" s="157" t="s">
        <v>1355</v>
      </c>
      <c r="B176" s="207">
        <v>7.2372000000000006E-2</v>
      </c>
      <c r="C176" s="207">
        <v>7.0277000000000006E-2</v>
      </c>
      <c r="M176" s="143"/>
    </row>
    <row r="177" spans="1:13">
      <c r="A177" s="157" t="s">
        <v>1411</v>
      </c>
      <c r="B177" s="207">
        <v>6.5779000000000004E-2</v>
      </c>
      <c r="C177" s="207">
        <v>6.3716999999999996E-2</v>
      </c>
      <c r="M177" s="143"/>
    </row>
    <row r="178" spans="1:13">
      <c r="A178" s="157" t="s">
        <v>1412</v>
      </c>
      <c r="B178" s="207">
        <v>6.9408999999999998E-2</v>
      </c>
      <c r="C178" s="207">
        <v>6.7158999999999996E-2</v>
      </c>
      <c r="M178" s="143"/>
    </row>
    <row r="179" spans="1:13">
      <c r="A179" s="157" t="s">
        <v>1413</v>
      </c>
      <c r="B179" s="207">
        <v>6.5037999999999999E-2</v>
      </c>
      <c r="C179" s="207">
        <v>6.2937000000000007E-2</v>
      </c>
      <c r="M179" s="143"/>
    </row>
    <row r="180" spans="1:13">
      <c r="A180" s="157" t="s">
        <v>1377</v>
      </c>
      <c r="B180" s="207">
        <v>6.5335000000000004E-2</v>
      </c>
      <c r="C180" s="207">
        <v>6.3197000000000003E-2</v>
      </c>
      <c r="M180" s="143"/>
    </row>
    <row r="181" spans="1:13">
      <c r="A181" s="157" t="s">
        <v>1376</v>
      </c>
      <c r="B181" s="207">
        <v>5.5779000000000002E-2</v>
      </c>
      <c r="C181" s="207">
        <v>5.6637E-2</v>
      </c>
      <c r="M181" s="143"/>
    </row>
    <row r="182" spans="1:13">
      <c r="A182" s="157" t="s">
        <v>1414</v>
      </c>
      <c r="M182" s="143"/>
    </row>
    <row r="183" spans="1:13">
      <c r="A183" s="157" t="s">
        <v>1107</v>
      </c>
      <c r="M183" s="143"/>
    </row>
    <row r="184" spans="1:13">
      <c r="A184" s="157" t="s">
        <v>1415</v>
      </c>
      <c r="M184" s="143"/>
    </row>
    <row r="185" spans="1:13">
      <c r="A185" s="157" t="s">
        <v>1107</v>
      </c>
      <c r="M185" s="143"/>
    </row>
    <row r="186" spans="1:13">
      <c r="A186" s="157" t="s">
        <v>1107</v>
      </c>
      <c r="M186" s="143"/>
    </row>
    <row r="187" spans="1:13">
      <c r="A187" s="157" t="s">
        <v>1107</v>
      </c>
      <c r="M187" s="143"/>
    </row>
    <row r="188" spans="1:13">
      <c r="A188" s="157" t="s">
        <v>1107</v>
      </c>
      <c r="M188" s="143"/>
    </row>
    <row r="189" spans="1:13">
      <c r="A189" s="157" t="s">
        <v>1107</v>
      </c>
      <c r="M189" s="143"/>
    </row>
    <row r="190" spans="1:13">
      <c r="A190" s="150" t="s">
        <v>1416</v>
      </c>
      <c r="B190" s="116" t="s">
        <v>1417</v>
      </c>
      <c r="M190" s="143"/>
    </row>
    <row r="191" spans="1:13">
      <c r="A191" s="150" t="s">
        <v>1107</v>
      </c>
      <c r="M191" s="143"/>
    </row>
    <row r="192" spans="1:13">
      <c r="A192" s="150" t="s">
        <v>1418</v>
      </c>
      <c r="M192" s="143"/>
    </row>
    <row r="193" spans="1:13">
      <c r="A193" s="144" t="s">
        <v>1133</v>
      </c>
      <c r="M193" s="143"/>
    </row>
    <row r="194" spans="1:13">
      <c r="A194" s="144" t="s">
        <v>1419</v>
      </c>
      <c r="M194" s="143"/>
    </row>
    <row r="195" spans="1:13">
      <c r="A195" s="152" t="s">
        <v>1107</v>
      </c>
      <c r="B195" s="153"/>
      <c r="C195" s="153"/>
      <c r="D195" s="153"/>
      <c r="E195" s="153"/>
      <c r="F195" s="153"/>
      <c r="G195" s="153"/>
      <c r="H195" s="153"/>
      <c r="I195" s="153"/>
      <c r="J195" s="153"/>
      <c r="K195" s="153"/>
      <c r="L195" s="153"/>
      <c r="M195" s="154"/>
    </row>
    <row r="197" spans="1:13">
      <c r="A197" s="116" t="s">
        <v>1107</v>
      </c>
    </row>
    <row r="198" spans="1:13">
      <c r="A198" s="162" t="s">
        <v>1108</v>
      </c>
      <c r="B198" s="140"/>
      <c r="C198" s="140"/>
      <c r="D198" s="140"/>
      <c r="E198" s="140"/>
      <c r="F198" s="140"/>
      <c r="G198" s="140"/>
      <c r="H198" s="140"/>
      <c r="I198" s="140"/>
      <c r="J198" s="140"/>
      <c r="K198" s="140"/>
      <c r="L198" s="140"/>
      <c r="M198" s="141"/>
    </row>
    <row r="199" spans="1:13" ht="15" thickBot="1">
      <c r="A199" s="163" t="s">
        <v>1420</v>
      </c>
      <c r="M199" s="143"/>
    </row>
    <row r="200" spans="1:13" ht="15" thickTop="1">
      <c r="A200" s="155" t="s">
        <v>1421</v>
      </c>
      <c r="M200" s="143"/>
    </row>
    <row r="201" spans="1:13">
      <c r="A201" s="155" t="s">
        <v>1400</v>
      </c>
      <c r="M201" s="143"/>
    </row>
    <row r="202" spans="1:13">
      <c r="A202" s="155" t="s">
        <v>1422</v>
      </c>
      <c r="M202" s="143"/>
    </row>
    <row r="203" spans="1:13">
      <c r="A203" s="157" t="s">
        <v>1423</v>
      </c>
      <c r="M203" s="143"/>
    </row>
    <row r="204" spans="1:13">
      <c r="A204" s="157" t="s">
        <v>1371</v>
      </c>
      <c r="B204" s="12" t="s">
        <v>1424</v>
      </c>
      <c r="M204" s="143"/>
    </row>
    <row r="205" spans="1:13">
      <c r="A205" s="157" t="s">
        <v>1373</v>
      </c>
      <c r="B205" s="239">
        <v>-2.6200000000000003E-4</v>
      </c>
      <c r="M205" s="143"/>
    </row>
    <row r="206" spans="1:13">
      <c r="A206" s="157" t="s">
        <v>1425</v>
      </c>
      <c r="B206" s="239">
        <v>-2.6200000000000003E-4</v>
      </c>
      <c r="M206" s="143"/>
    </row>
    <row r="207" spans="1:13">
      <c r="A207" s="157" t="s">
        <v>1426</v>
      </c>
      <c r="B207" s="239">
        <v>-2.5500000000000002E-4</v>
      </c>
      <c r="M207" s="143"/>
    </row>
    <row r="208" spans="1:13">
      <c r="A208" s="155" t="s">
        <v>1427</v>
      </c>
      <c r="M208" s="143"/>
    </row>
    <row r="209" spans="1:13">
      <c r="A209" s="155" t="s">
        <v>1107</v>
      </c>
      <c r="M209" s="143"/>
    </row>
    <row r="210" spans="1:13">
      <c r="A210" s="155" t="s">
        <v>1428</v>
      </c>
      <c r="M210" s="143"/>
    </row>
    <row r="211" spans="1:13">
      <c r="A211" s="157" t="s">
        <v>1429</v>
      </c>
      <c r="M211" s="143"/>
    </row>
    <row r="212" spans="1:13">
      <c r="A212" s="155" t="s">
        <v>1430</v>
      </c>
      <c r="M212" s="143"/>
    </row>
    <row r="213" spans="1:13">
      <c r="A213" s="157" t="s">
        <v>1107</v>
      </c>
      <c r="B213" s="119" t="s">
        <v>1431</v>
      </c>
      <c r="C213" s="119" t="s">
        <v>1432</v>
      </c>
      <c r="M213" s="143"/>
    </row>
    <row r="214" spans="1:13">
      <c r="A214" s="157" t="s">
        <v>1433</v>
      </c>
      <c r="B214" s="120">
        <v>0.30453999999999998</v>
      </c>
      <c r="C214" s="120">
        <v>0.30453999999999998</v>
      </c>
      <c r="M214" s="143"/>
    </row>
    <row r="215" spans="1:13">
      <c r="A215" s="157" t="s">
        <v>1107</v>
      </c>
      <c r="M215" s="143"/>
    </row>
    <row r="216" spans="1:13">
      <c r="A216" s="157" t="s">
        <v>1434</v>
      </c>
      <c r="M216" s="143"/>
    </row>
    <row r="217" spans="1:13">
      <c r="A217" s="157" t="s">
        <v>1435</v>
      </c>
      <c r="M217" s="143"/>
    </row>
    <row r="218" spans="1:13">
      <c r="A218" s="155" t="s">
        <v>1436</v>
      </c>
      <c r="M218" s="143"/>
    </row>
    <row r="219" spans="1:13">
      <c r="A219" s="157" t="s">
        <v>1107</v>
      </c>
      <c r="B219" s="12" t="s">
        <v>1437</v>
      </c>
      <c r="M219" s="143"/>
    </row>
    <row r="220" spans="1:13">
      <c r="A220" s="147"/>
      <c r="B220" s="12" t="s">
        <v>1438</v>
      </c>
      <c r="M220" s="143"/>
    </row>
    <row r="221" spans="1:13">
      <c r="A221" s="157" t="s">
        <v>1439</v>
      </c>
      <c r="B221" s="207">
        <v>6.7499999999999999E-3</v>
      </c>
      <c r="M221" s="143"/>
    </row>
    <row r="222" spans="1:13">
      <c r="A222" s="157" t="s">
        <v>1440</v>
      </c>
      <c r="B222" s="207">
        <v>6.574E-3</v>
      </c>
      <c r="M222" s="143"/>
    </row>
    <row r="223" spans="1:13">
      <c r="A223" s="157" t="s">
        <v>1441</v>
      </c>
      <c r="B223" s="207">
        <v>6.4989999999999996E-3</v>
      </c>
      <c r="M223" s="143"/>
    </row>
    <row r="224" spans="1:13">
      <c r="A224" s="157" t="s">
        <v>1442</v>
      </c>
      <c r="B224" s="207">
        <v>6.4359999999999999E-3</v>
      </c>
      <c r="M224" s="143"/>
    </row>
    <row r="225" spans="1:13">
      <c r="A225" s="157" t="s">
        <v>1107</v>
      </c>
      <c r="M225" s="143"/>
    </row>
    <row r="226" spans="1:13">
      <c r="A226" s="157" t="s">
        <v>1443</v>
      </c>
      <c r="M226" s="143"/>
    </row>
    <row r="227" spans="1:13">
      <c r="A227" s="155" t="s">
        <v>1444</v>
      </c>
      <c r="M227" s="143"/>
    </row>
    <row r="228" spans="1:13">
      <c r="A228" s="157" t="s">
        <v>1107</v>
      </c>
      <c r="B228" s="12" t="s">
        <v>1437</v>
      </c>
      <c r="M228" s="143"/>
    </row>
    <row r="229" spans="1:13">
      <c r="A229" s="147"/>
      <c r="B229" s="12" t="s">
        <v>1445</v>
      </c>
      <c r="M229" s="143"/>
    </row>
    <row r="230" spans="1:13">
      <c r="A230" s="157" t="s">
        <v>1439</v>
      </c>
      <c r="B230" s="207">
        <v>1.8407E-2</v>
      </c>
      <c r="M230" s="143"/>
    </row>
    <row r="231" spans="1:13">
      <c r="A231" s="157" t="s">
        <v>1440</v>
      </c>
      <c r="B231" s="207">
        <v>1.7925E-2</v>
      </c>
      <c r="M231" s="143"/>
    </row>
    <row r="232" spans="1:13">
      <c r="A232" s="157" t="s">
        <v>1441</v>
      </c>
      <c r="B232" s="207">
        <v>1.7722000000000002E-2</v>
      </c>
      <c r="M232" s="143"/>
    </row>
    <row r="233" spans="1:13">
      <c r="A233" s="157" t="s">
        <v>1442</v>
      </c>
      <c r="B233" s="207">
        <v>1.7548000000000001E-2</v>
      </c>
      <c r="M233" s="143"/>
    </row>
    <row r="234" spans="1:13">
      <c r="A234" s="157" t="s">
        <v>1107</v>
      </c>
      <c r="M234" s="143"/>
    </row>
    <row r="235" spans="1:13">
      <c r="A235" s="157" t="s">
        <v>1446</v>
      </c>
      <c r="M235" s="143"/>
    </row>
    <row r="236" spans="1:13">
      <c r="A236" s="155" t="s">
        <v>1107</v>
      </c>
      <c r="M236" s="143"/>
    </row>
    <row r="237" spans="1:13">
      <c r="A237" s="156" t="s">
        <v>1447</v>
      </c>
      <c r="C237" s="117" t="s">
        <v>1179</v>
      </c>
      <c r="M237" s="143"/>
    </row>
    <row r="238" spans="1:13">
      <c r="A238" s="156" t="s">
        <v>1107</v>
      </c>
      <c r="M238" s="143"/>
    </row>
    <row r="239" spans="1:13">
      <c r="A239" s="150" t="s">
        <v>1418</v>
      </c>
      <c r="M239" s="143"/>
    </row>
    <row r="240" spans="1:13">
      <c r="A240" s="144" t="s">
        <v>1133</v>
      </c>
      <c r="M240" s="143"/>
    </row>
    <row r="241" spans="1:13">
      <c r="A241" s="159" t="s">
        <v>1448</v>
      </c>
      <c r="M241" s="143"/>
    </row>
    <row r="242" spans="1:13">
      <c r="A242" s="160"/>
      <c r="B242" s="153"/>
      <c r="C242" s="153"/>
      <c r="D242" s="153"/>
      <c r="E242" s="153"/>
      <c r="F242" s="153"/>
      <c r="G242" s="153"/>
      <c r="H242" s="153"/>
      <c r="I242" s="153"/>
      <c r="J242" s="153"/>
      <c r="K242" s="153"/>
      <c r="L242" s="153"/>
      <c r="M242" s="154"/>
    </row>
    <row r="243" spans="1:13">
      <c r="A243" s="117" t="s">
        <v>1107</v>
      </c>
    </row>
    <row r="244" spans="1:13">
      <c r="A244" s="162" t="s">
        <v>1108</v>
      </c>
      <c r="B244" s="140"/>
      <c r="C244" s="140"/>
      <c r="D244" s="140"/>
      <c r="E244" s="140"/>
      <c r="F244" s="140"/>
      <c r="G244" s="140"/>
      <c r="H244" s="140"/>
      <c r="I244" s="140"/>
      <c r="J244" s="140"/>
      <c r="K244" s="140"/>
      <c r="L244" s="140"/>
      <c r="M244" s="141"/>
    </row>
    <row r="245" spans="1:13" ht="15" thickBot="1">
      <c r="A245" s="163" t="s">
        <v>1449</v>
      </c>
      <c r="M245" s="143"/>
    </row>
    <row r="246" spans="1:13" ht="15" thickTop="1">
      <c r="A246" s="155" t="s">
        <v>1421</v>
      </c>
      <c r="M246" s="143"/>
    </row>
    <row r="247" spans="1:13">
      <c r="A247" s="155" t="s">
        <v>1400</v>
      </c>
      <c r="M247" s="143"/>
    </row>
    <row r="248" spans="1:13">
      <c r="A248" s="193" t="s">
        <v>1107</v>
      </c>
      <c r="M248" s="143"/>
    </row>
    <row r="249" spans="1:13">
      <c r="A249" s="155" t="s">
        <v>1450</v>
      </c>
      <c r="D249" s="117" t="s">
        <v>1451</v>
      </c>
      <c r="M249" s="143"/>
    </row>
    <row r="250" spans="1:13">
      <c r="A250" s="194" t="s">
        <v>1452</v>
      </c>
      <c r="M250" s="143"/>
    </row>
    <row r="251" spans="1:13">
      <c r="A251" s="144" t="s">
        <v>1453</v>
      </c>
      <c r="M251" s="143"/>
    </row>
    <row r="252" spans="1:13">
      <c r="A252" s="178" t="s">
        <v>1454</v>
      </c>
      <c r="M252" s="143"/>
    </row>
    <row r="253" spans="1:13">
      <c r="A253" s="195" t="s">
        <v>1455</v>
      </c>
      <c r="M253" s="143"/>
    </row>
    <row r="254" spans="1:13">
      <c r="A254" s="148" t="s">
        <v>1456</v>
      </c>
      <c r="M254" s="143"/>
    </row>
    <row r="255" spans="1:13">
      <c r="A255" s="146" t="s">
        <v>1107</v>
      </c>
      <c r="B255" s="196" t="s">
        <v>1457</v>
      </c>
      <c r="C255" s="196" t="s">
        <v>1458</v>
      </c>
      <c r="D255" s="196" t="s">
        <v>1459</v>
      </c>
      <c r="E255" s="196" t="s">
        <v>1460</v>
      </c>
      <c r="F255" s="196" t="s">
        <v>1461</v>
      </c>
      <c r="G255" s="196" t="s">
        <v>1462</v>
      </c>
      <c r="H255" s="196" t="s">
        <v>1463</v>
      </c>
      <c r="I255" s="196" t="s">
        <v>1464</v>
      </c>
      <c r="M255" s="143"/>
    </row>
    <row r="256" spans="1:13">
      <c r="A256" s="147"/>
      <c r="C256" s="196" t="s">
        <v>1465</v>
      </c>
      <c r="H256" s="196" t="s">
        <v>1466</v>
      </c>
      <c r="M256" s="143"/>
    </row>
    <row r="257" spans="1:13">
      <c r="A257" s="147"/>
      <c r="C257" s="196" t="s">
        <v>1467</v>
      </c>
      <c r="M257" s="143"/>
    </row>
    <row r="258" spans="1:13">
      <c r="A258" s="178" t="s">
        <v>1468</v>
      </c>
      <c r="B258" s="197">
        <v>3.6699999999999998E-4</v>
      </c>
      <c r="C258" s="197">
        <v>2.7799999999999998E-4</v>
      </c>
      <c r="D258" s="197">
        <v>2.5599999999999999E-4</v>
      </c>
      <c r="E258" s="197">
        <v>1.7899999999999999E-4</v>
      </c>
      <c r="F258" s="197">
        <v>1.56E-4</v>
      </c>
      <c r="G258" s="197">
        <v>1.3300000000000001E-4</v>
      </c>
      <c r="H258" s="198" t="s">
        <v>1469</v>
      </c>
      <c r="I258" s="197">
        <v>1.1400000000000001E-4</v>
      </c>
      <c r="M258" s="143"/>
    </row>
    <row r="259" spans="1:13">
      <c r="A259" s="178" t="s">
        <v>1470</v>
      </c>
      <c r="B259" s="197" t="s">
        <v>1107</v>
      </c>
      <c r="C259" s="197" t="s">
        <v>1107</v>
      </c>
      <c r="D259" s="197" t="s">
        <v>1107</v>
      </c>
      <c r="E259" s="197" t="s">
        <v>1107</v>
      </c>
      <c r="F259" s="197" t="s">
        <v>1107</v>
      </c>
      <c r="G259" s="197" t="s">
        <v>1107</v>
      </c>
      <c r="H259" s="198" t="s">
        <v>1469</v>
      </c>
      <c r="I259" s="197" t="s">
        <v>1107</v>
      </c>
      <c r="M259" s="143"/>
    </row>
    <row r="260" spans="1:13">
      <c r="A260" s="147"/>
      <c r="B260" s="197">
        <v>2.7500000000000002E-4</v>
      </c>
      <c r="C260" s="197">
        <v>1.92E-4</v>
      </c>
      <c r="D260" s="197">
        <v>1.3100000000000001E-4</v>
      </c>
      <c r="E260" s="197">
        <v>1.3799999999999999E-4</v>
      </c>
      <c r="F260" s="197">
        <v>1.13E-4</v>
      </c>
      <c r="G260" s="197">
        <v>1.0399999999999999E-4</v>
      </c>
      <c r="I260" s="197">
        <v>8.2000000000000001E-5</v>
      </c>
      <c r="M260" s="143"/>
    </row>
    <row r="261" spans="1:13">
      <c r="A261" s="178" t="s">
        <v>1471</v>
      </c>
      <c r="B261" s="197">
        <v>3.2560000000000002E-3</v>
      </c>
      <c r="C261" s="197">
        <v>2.4780000000000002E-3</v>
      </c>
      <c r="D261" s="197">
        <v>2.2759999999999998E-3</v>
      </c>
      <c r="E261" s="197">
        <v>1.591E-3</v>
      </c>
      <c r="F261" s="197">
        <v>1.3849999999999999E-3</v>
      </c>
      <c r="G261" s="197">
        <v>1.1839999999999999E-3</v>
      </c>
      <c r="H261" s="198" t="s">
        <v>1469</v>
      </c>
      <c r="I261" s="197">
        <v>1.018E-3</v>
      </c>
      <c r="M261" s="143"/>
    </row>
    <row r="262" spans="1:13">
      <c r="A262" s="178" t="s">
        <v>1472</v>
      </c>
      <c r="B262" s="197">
        <v>1.0000000000000001E-5</v>
      </c>
      <c r="C262" s="197">
        <v>6.9999999999999999E-6</v>
      </c>
      <c r="D262" s="197">
        <v>6.0000000000000002E-6</v>
      </c>
      <c r="E262" s="197">
        <v>3.9999999999999998E-6</v>
      </c>
      <c r="F262" s="197">
        <v>3.9999999999999998E-6</v>
      </c>
      <c r="G262" s="197">
        <v>3.0000000000000001E-6</v>
      </c>
      <c r="H262" s="198" t="s">
        <v>1469</v>
      </c>
      <c r="I262" s="197">
        <v>3.0000000000000001E-6</v>
      </c>
      <c r="M262" s="143"/>
    </row>
    <row r="263" spans="1:13">
      <c r="A263" s="178" t="s">
        <v>1473</v>
      </c>
      <c r="B263" s="199">
        <v>9.5000000000000005E-5</v>
      </c>
      <c r="C263" s="199">
        <v>6.6000000000000005E-5</v>
      </c>
      <c r="D263" s="199">
        <v>4.6E-5</v>
      </c>
      <c r="E263" s="199" t="s">
        <v>1107</v>
      </c>
      <c r="F263" s="199">
        <v>3.8999999999999999E-5</v>
      </c>
      <c r="G263" s="199">
        <v>3.6000000000000001E-5</v>
      </c>
      <c r="H263" s="200" t="s">
        <v>1469</v>
      </c>
      <c r="I263" s="199">
        <v>2.9E-5</v>
      </c>
      <c r="M263" s="143"/>
    </row>
    <row r="264" spans="1:13">
      <c r="A264" s="147"/>
      <c r="B264" s="185"/>
      <c r="C264" s="185"/>
      <c r="D264" s="185"/>
      <c r="E264" s="199">
        <v>4.8000000000000001E-5</v>
      </c>
      <c r="F264" s="185"/>
      <c r="G264" s="185"/>
      <c r="H264" s="185"/>
      <c r="I264" s="185"/>
      <c r="M264" s="143"/>
    </row>
    <row r="265" spans="1:13">
      <c r="A265" s="178" t="s">
        <v>1107</v>
      </c>
      <c r="B265" s="199">
        <v>2.1599999999999999E-4</v>
      </c>
      <c r="C265" s="199">
        <v>1.4999999999999999E-4</v>
      </c>
      <c r="D265" s="199">
        <v>1.03E-4</v>
      </c>
      <c r="E265" s="199" t="s">
        <v>1107</v>
      </c>
      <c r="F265" s="199">
        <v>8.7999999999999998E-5</v>
      </c>
      <c r="G265" s="199">
        <v>8.2999999999999998E-5</v>
      </c>
      <c r="H265" s="200" t="s">
        <v>1469</v>
      </c>
      <c r="I265" s="199">
        <v>6.4999999999999994E-5</v>
      </c>
      <c r="M265" s="143"/>
    </row>
    <row r="266" spans="1:13">
      <c r="A266" s="178" t="s">
        <v>1474</v>
      </c>
      <c r="B266" s="185"/>
      <c r="C266" s="185"/>
      <c r="D266" s="185"/>
      <c r="E266" s="199">
        <v>1.0900000000000001E-4</v>
      </c>
      <c r="F266" s="185"/>
      <c r="G266" s="185"/>
      <c r="H266" s="185"/>
      <c r="I266" s="185"/>
      <c r="M266" s="143"/>
    </row>
    <row r="267" spans="1:13">
      <c r="A267" s="178" t="s">
        <v>1475</v>
      </c>
      <c r="B267" s="199">
        <v>2.1999999999999999E-5</v>
      </c>
      <c r="C267" s="199">
        <v>1.5999999999999999E-5</v>
      </c>
      <c r="D267" s="199">
        <v>1.1E-5</v>
      </c>
      <c r="E267" s="199" t="s">
        <v>1107</v>
      </c>
      <c r="F267" s="199">
        <v>1.0000000000000001E-5</v>
      </c>
      <c r="G267" s="199">
        <v>9.0000000000000002E-6</v>
      </c>
      <c r="H267" s="200" t="s">
        <v>1469</v>
      </c>
      <c r="I267" s="199">
        <v>6.0000000000000002E-6</v>
      </c>
      <c r="M267" s="143"/>
    </row>
    <row r="268" spans="1:13">
      <c r="A268" s="147"/>
      <c r="B268" s="185"/>
      <c r="C268" s="185"/>
      <c r="D268" s="185"/>
      <c r="E268" s="199">
        <v>1.2E-5</v>
      </c>
      <c r="F268" s="185"/>
      <c r="G268" s="185"/>
      <c r="H268" s="185"/>
      <c r="I268" s="185"/>
      <c r="M268" s="143"/>
    </row>
    <row r="269" spans="1:13">
      <c r="A269" s="178" t="s">
        <v>1107</v>
      </c>
      <c r="B269" s="197">
        <v>4.1999999999999998E-5</v>
      </c>
      <c r="C269" s="197">
        <v>3.1999999999999999E-5</v>
      </c>
      <c r="D269" s="197">
        <v>2.9E-5</v>
      </c>
      <c r="E269" s="197">
        <v>2.0000000000000002E-5</v>
      </c>
      <c r="F269" s="197">
        <v>1.8E-5</v>
      </c>
      <c r="G269" s="197">
        <v>1.5E-5</v>
      </c>
      <c r="H269" s="198" t="s">
        <v>1469</v>
      </c>
      <c r="I269" s="197">
        <v>1.2999999999999999E-5</v>
      </c>
      <c r="M269" s="143"/>
    </row>
    <row r="270" spans="1:13">
      <c r="A270" s="178" t="s">
        <v>1476</v>
      </c>
      <c r="M270" s="143"/>
    </row>
    <row r="271" spans="1:13">
      <c r="A271" s="178" t="s">
        <v>1107</v>
      </c>
      <c r="B271" s="197">
        <v>3.0000000000000001E-6</v>
      </c>
      <c r="C271" s="197">
        <v>1.9999999999999999E-6</v>
      </c>
      <c r="D271" s="197">
        <v>1.9999999999999999E-6</v>
      </c>
      <c r="E271" s="197">
        <v>9.9999999999999995E-7</v>
      </c>
      <c r="F271" s="197">
        <v>9.9999999999999995E-7</v>
      </c>
      <c r="G271" s="197">
        <v>9.9999999999999995E-7</v>
      </c>
      <c r="H271" s="198" t="s">
        <v>1469</v>
      </c>
      <c r="I271" s="197">
        <v>9.9999999999999995E-7</v>
      </c>
      <c r="M271" s="143"/>
    </row>
    <row r="272" spans="1:13">
      <c r="A272" s="178" t="s">
        <v>1477</v>
      </c>
      <c r="M272" s="143"/>
    </row>
    <row r="273" spans="1:13">
      <c r="A273" s="201" t="s">
        <v>1107</v>
      </c>
      <c r="B273" s="199" t="s">
        <v>1107</v>
      </c>
      <c r="C273" s="199" t="s">
        <v>1107</v>
      </c>
      <c r="D273" s="199" t="s">
        <v>1107</v>
      </c>
      <c r="E273" s="199" t="s">
        <v>1107</v>
      </c>
      <c r="F273" s="199" t="s">
        <v>1107</v>
      </c>
      <c r="G273" s="199" t="s">
        <v>1107</v>
      </c>
      <c r="H273" s="199" t="s">
        <v>1107</v>
      </c>
      <c r="I273" s="199" t="s">
        <v>1107</v>
      </c>
      <c r="M273" s="143"/>
    </row>
    <row r="274" spans="1:13">
      <c r="A274" s="202" t="s">
        <v>1478</v>
      </c>
      <c r="B274" s="199">
        <v>1.9000000000000001E-5</v>
      </c>
      <c r="C274" s="199">
        <v>1.5E-5</v>
      </c>
      <c r="D274" s="199">
        <v>1.2999999999999999E-5</v>
      </c>
      <c r="E274" s="199">
        <v>1.0000000000000001E-5</v>
      </c>
      <c r="F274" s="199">
        <v>9.0000000000000002E-6</v>
      </c>
      <c r="G274" s="199">
        <v>6.0000000000000002E-6</v>
      </c>
      <c r="H274" s="200" t="s">
        <v>1469</v>
      </c>
      <c r="I274" s="199">
        <v>6.0000000000000002E-6</v>
      </c>
      <c r="M274" s="143"/>
    </row>
    <row r="275" spans="1:13">
      <c r="A275" s="201" t="s">
        <v>1107</v>
      </c>
      <c r="B275" s="199" t="s">
        <v>1107</v>
      </c>
      <c r="C275" s="199" t="s">
        <v>1107</v>
      </c>
      <c r="D275" s="199" t="s">
        <v>1107</v>
      </c>
      <c r="E275" s="199" t="s">
        <v>1107</v>
      </c>
      <c r="F275" s="199" t="s">
        <v>1107</v>
      </c>
      <c r="G275" s="199" t="s">
        <v>1107</v>
      </c>
      <c r="H275" s="199" t="s">
        <v>1107</v>
      </c>
      <c r="I275" s="199" t="s">
        <v>1107</v>
      </c>
      <c r="M275" s="143"/>
    </row>
    <row r="276" spans="1:13">
      <c r="A276" s="202" t="s">
        <v>1479</v>
      </c>
      <c r="B276" s="199">
        <v>1.0000000000000001E-5</v>
      </c>
      <c r="C276" s="199">
        <v>6.0000000000000002E-6</v>
      </c>
      <c r="D276" s="199">
        <v>3.9999999999999998E-6</v>
      </c>
      <c r="E276" s="199">
        <v>3.9999999999999998E-6</v>
      </c>
      <c r="F276" s="199">
        <v>3.9999999999999998E-6</v>
      </c>
      <c r="G276" s="199">
        <v>3.0000000000000001E-6</v>
      </c>
      <c r="H276" s="200" t="s">
        <v>1469</v>
      </c>
      <c r="I276" s="199">
        <v>3.0000000000000001E-6</v>
      </c>
      <c r="M276" s="143"/>
    </row>
    <row r="277" spans="1:13">
      <c r="A277" s="201" t="s">
        <v>1107</v>
      </c>
      <c r="B277" s="199" t="s">
        <v>1107</v>
      </c>
      <c r="C277" s="199" t="s">
        <v>1107</v>
      </c>
      <c r="D277" s="199" t="s">
        <v>1107</v>
      </c>
      <c r="E277" s="199" t="s">
        <v>1107</v>
      </c>
      <c r="F277" s="199" t="s">
        <v>1107</v>
      </c>
      <c r="G277" s="199" t="s">
        <v>1107</v>
      </c>
      <c r="H277" s="199" t="s">
        <v>1107</v>
      </c>
      <c r="I277" s="199" t="s">
        <v>1107</v>
      </c>
      <c r="M277" s="143"/>
    </row>
    <row r="278" spans="1:13">
      <c r="A278" s="202" t="s">
        <v>1480</v>
      </c>
      <c r="B278" s="199">
        <v>4.1E-5</v>
      </c>
      <c r="C278" s="199">
        <v>2.8E-5</v>
      </c>
      <c r="D278" s="199">
        <v>1.9000000000000001E-5</v>
      </c>
      <c r="E278" s="199">
        <v>2.0000000000000002E-5</v>
      </c>
      <c r="F278" s="199">
        <v>1.7E-5</v>
      </c>
      <c r="G278" s="199">
        <v>1.5E-5</v>
      </c>
      <c r="H278" s="200" t="s">
        <v>1469</v>
      </c>
      <c r="I278" s="199">
        <v>1.2E-5</v>
      </c>
      <c r="M278" s="143"/>
    </row>
    <row r="279" spans="1:13">
      <c r="A279" s="201" t="s">
        <v>1107</v>
      </c>
      <c r="B279" s="199" t="s">
        <v>1107</v>
      </c>
      <c r="C279" s="199" t="s">
        <v>1107</v>
      </c>
      <c r="D279" s="199" t="s">
        <v>1107</v>
      </c>
      <c r="E279" s="199" t="s">
        <v>1107</v>
      </c>
      <c r="F279" s="199" t="s">
        <v>1107</v>
      </c>
      <c r="G279" s="199" t="s">
        <v>1107</v>
      </c>
      <c r="H279" s="199" t="s">
        <v>1107</v>
      </c>
      <c r="I279" s="199" t="s">
        <v>1107</v>
      </c>
      <c r="M279" s="143"/>
    </row>
    <row r="280" spans="1:13">
      <c r="A280" s="202" t="s">
        <v>1481</v>
      </c>
      <c r="B280" s="199">
        <v>8.1000000000000004E-5</v>
      </c>
      <c r="C280" s="199">
        <v>6.2000000000000003E-5</v>
      </c>
      <c r="D280" s="199">
        <v>5.7000000000000003E-5</v>
      </c>
      <c r="E280" s="199">
        <v>3.8999999999999999E-5</v>
      </c>
      <c r="F280" s="199">
        <v>3.4E-5</v>
      </c>
      <c r="G280" s="199">
        <v>3.0000000000000001E-5</v>
      </c>
      <c r="H280" s="200" t="s">
        <v>1469</v>
      </c>
      <c r="I280" s="199">
        <v>2.5999999999999998E-5</v>
      </c>
      <c r="M280" s="143"/>
    </row>
    <row r="281" spans="1:13">
      <c r="A281" s="201" t="s">
        <v>1107</v>
      </c>
      <c r="B281" s="199" t="s">
        <v>1107</v>
      </c>
      <c r="C281" s="199" t="s">
        <v>1107</v>
      </c>
      <c r="D281" s="199" t="s">
        <v>1107</v>
      </c>
      <c r="E281" s="199" t="s">
        <v>1107</v>
      </c>
      <c r="F281" s="199" t="s">
        <v>1107</v>
      </c>
      <c r="G281" s="199" t="s">
        <v>1107</v>
      </c>
      <c r="H281" s="199" t="s">
        <v>1107</v>
      </c>
      <c r="I281" s="199" t="s">
        <v>1107</v>
      </c>
      <c r="M281" s="143"/>
    </row>
    <row r="282" spans="1:13">
      <c r="A282" s="202" t="s">
        <v>1482</v>
      </c>
      <c r="B282" s="199">
        <v>3.2499999999999999E-4</v>
      </c>
      <c r="C282" s="199">
        <v>2.4699999999999999E-4</v>
      </c>
      <c r="D282" s="199">
        <v>2.2699999999999999E-4</v>
      </c>
      <c r="E282" s="199">
        <v>1.5899999999999999E-4</v>
      </c>
      <c r="F282" s="199">
        <v>1.3899999999999999E-4</v>
      </c>
      <c r="G282" s="199">
        <v>1.18E-4</v>
      </c>
      <c r="H282" s="200" t="s">
        <v>1469</v>
      </c>
      <c r="I282" s="199">
        <v>1.01E-4</v>
      </c>
      <c r="M282" s="143"/>
    </row>
    <row r="283" spans="1:13">
      <c r="A283" s="201" t="s">
        <v>1107</v>
      </c>
      <c r="B283" s="199">
        <v>3.0000000000000001E-6</v>
      </c>
      <c r="C283" s="199">
        <v>1.9999999999999999E-6</v>
      </c>
      <c r="D283" s="199">
        <v>1.9999999999999999E-6</v>
      </c>
      <c r="E283" s="199">
        <v>1.9999999999999999E-6</v>
      </c>
      <c r="F283" s="199">
        <v>9.9999999999999995E-7</v>
      </c>
      <c r="G283" s="199">
        <v>9.9999999999999995E-7</v>
      </c>
      <c r="H283" s="200" t="s">
        <v>1469</v>
      </c>
      <c r="I283" s="199">
        <v>9.9999999999999995E-7</v>
      </c>
      <c r="M283" s="143"/>
    </row>
    <row r="284" spans="1:13">
      <c r="A284" s="202" t="s">
        <v>1483</v>
      </c>
      <c r="B284" s="185"/>
      <c r="C284" s="185"/>
      <c r="D284" s="185"/>
      <c r="E284" s="185"/>
      <c r="F284" s="185"/>
      <c r="G284" s="185"/>
      <c r="H284" s="185"/>
      <c r="I284" s="185"/>
      <c r="M284" s="143"/>
    </row>
    <row r="285" spans="1:13">
      <c r="A285" s="201" t="s">
        <v>1107</v>
      </c>
      <c r="B285" s="185"/>
      <c r="C285" s="185"/>
      <c r="D285" s="185"/>
      <c r="E285" s="185"/>
      <c r="F285" s="185"/>
      <c r="G285" s="185"/>
      <c r="H285" s="185"/>
      <c r="I285" s="185"/>
      <c r="M285" s="143"/>
    </row>
    <row r="286" spans="1:13">
      <c r="A286" s="202" t="s">
        <v>1484</v>
      </c>
      <c r="B286" s="200" t="s">
        <v>1469</v>
      </c>
      <c r="C286" s="200" t="s">
        <v>1469</v>
      </c>
      <c r="D286" s="200" t="s">
        <v>1469</v>
      </c>
      <c r="E286" s="200" t="s">
        <v>1469</v>
      </c>
      <c r="F286" s="200" t="s">
        <v>1469</v>
      </c>
      <c r="G286" s="200" t="s">
        <v>1469</v>
      </c>
      <c r="H286" s="200" t="s">
        <v>1469</v>
      </c>
      <c r="I286" s="200" t="s">
        <v>1469</v>
      </c>
      <c r="M286" s="143"/>
    </row>
    <row r="287" spans="1:13">
      <c r="A287" s="203" t="s">
        <v>1107</v>
      </c>
      <c r="B287" s="199" t="s">
        <v>1107</v>
      </c>
      <c r="C287" s="199" t="s">
        <v>1107</v>
      </c>
      <c r="D287" s="199" t="s">
        <v>1107</v>
      </c>
      <c r="E287" s="199" t="s">
        <v>1107</v>
      </c>
      <c r="F287" s="199" t="s">
        <v>1107</v>
      </c>
      <c r="G287" s="199" t="s">
        <v>1107</v>
      </c>
      <c r="H287" s="199" t="s">
        <v>1107</v>
      </c>
      <c r="I287" s="199" t="s">
        <v>1107</v>
      </c>
      <c r="M287" s="143"/>
    </row>
    <row r="288" spans="1:13">
      <c r="A288" s="202" t="s">
        <v>1485</v>
      </c>
      <c r="B288" s="200" t="s">
        <v>1469</v>
      </c>
      <c r="C288" s="200" t="s">
        <v>1469</v>
      </c>
      <c r="D288" s="200" t="s">
        <v>1469</v>
      </c>
      <c r="E288" s="200" t="s">
        <v>1469</v>
      </c>
      <c r="F288" s="200" t="s">
        <v>1469</v>
      </c>
      <c r="G288" s="200" t="s">
        <v>1469</v>
      </c>
      <c r="H288" s="200" t="s">
        <v>1469</v>
      </c>
      <c r="I288" s="200" t="s">
        <v>1469</v>
      </c>
      <c r="M288" s="143"/>
    </row>
    <row r="289" spans="1:13">
      <c r="A289" s="201" t="s">
        <v>1107</v>
      </c>
      <c r="B289" s="199" t="s">
        <v>1107</v>
      </c>
      <c r="C289" s="199" t="s">
        <v>1107</v>
      </c>
      <c r="D289" s="199" t="s">
        <v>1107</v>
      </c>
      <c r="E289" s="199" t="s">
        <v>1107</v>
      </c>
      <c r="F289" s="199" t="s">
        <v>1107</v>
      </c>
      <c r="G289" s="199" t="s">
        <v>1107</v>
      </c>
      <c r="H289" s="199" t="s">
        <v>1107</v>
      </c>
      <c r="I289" s="199" t="s">
        <v>1107</v>
      </c>
      <c r="M289" s="143"/>
    </row>
    <row r="290" spans="1:13">
      <c r="A290" s="202" t="s">
        <v>1486</v>
      </c>
      <c r="B290" s="199">
        <v>3.9999999999999998E-6</v>
      </c>
      <c r="C290" s="199">
        <v>3.0000000000000001E-6</v>
      </c>
      <c r="D290" s="199">
        <v>3.0000000000000001E-6</v>
      </c>
      <c r="E290" s="199">
        <v>1.9999999999999999E-6</v>
      </c>
      <c r="F290" s="199">
        <v>1.9999999999999999E-6</v>
      </c>
      <c r="G290" s="199">
        <v>1.9999999999999999E-6</v>
      </c>
      <c r="H290" s="200" t="s">
        <v>1469</v>
      </c>
      <c r="I290" s="199">
        <v>9.9999999999999995E-7</v>
      </c>
      <c r="M290" s="143"/>
    </row>
    <row r="291" spans="1:13">
      <c r="A291" s="202" t="s">
        <v>1487</v>
      </c>
      <c r="B291" s="132">
        <v>1.9999999999999999E-6</v>
      </c>
      <c r="C291" s="199">
        <v>9.9999999999999995E-7</v>
      </c>
      <c r="D291" s="199">
        <v>9.9999999999999995E-7</v>
      </c>
      <c r="E291" s="199">
        <v>9.9999999999999995E-7</v>
      </c>
      <c r="F291" s="199">
        <v>9.9999999999999995E-7</v>
      </c>
      <c r="G291" s="199">
        <v>9.9999999999999995E-7</v>
      </c>
      <c r="H291" s="200" t="s">
        <v>1488</v>
      </c>
      <c r="I291" s="199">
        <v>9.9999999999999995E-7</v>
      </c>
      <c r="M291" s="143"/>
    </row>
    <row r="292" spans="1:13">
      <c r="A292" s="204" t="s">
        <v>1489</v>
      </c>
      <c r="B292" s="130">
        <v>4.7710000000000001E-3</v>
      </c>
      <c r="C292" s="130">
        <v>3.5850000000000001E-3</v>
      </c>
      <c r="D292" s="130">
        <v>3.186E-3</v>
      </c>
      <c r="E292" s="130">
        <v>2.3389999999999999E-3</v>
      </c>
      <c r="F292" s="130">
        <v>2.0209999999999998E-3</v>
      </c>
      <c r="G292" s="130">
        <v>1.7440000000000001E-3</v>
      </c>
      <c r="H292" s="131" t="s">
        <v>1469</v>
      </c>
      <c r="I292" s="130">
        <v>1.482E-3</v>
      </c>
      <c r="M292" s="143"/>
    </row>
    <row r="293" spans="1:13">
      <c r="A293" s="156" t="s">
        <v>1490</v>
      </c>
      <c r="C293" s="117" t="s">
        <v>1491</v>
      </c>
      <c r="M293" s="143"/>
    </row>
    <row r="294" spans="1:13">
      <c r="A294" s="150" t="s">
        <v>1107</v>
      </c>
      <c r="M294" s="143"/>
    </row>
    <row r="295" spans="1:13">
      <c r="A295" s="150" t="s">
        <v>1418</v>
      </c>
      <c r="M295" s="143"/>
    </row>
    <row r="296" spans="1:13">
      <c r="A296" s="152" t="s">
        <v>1492</v>
      </c>
      <c r="B296" s="153"/>
      <c r="C296" s="153"/>
      <c r="D296" s="153"/>
      <c r="E296" s="153"/>
      <c r="F296" s="153"/>
      <c r="G296" s="153"/>
      <c r="H296" s="153"/>
      <c r="I296" s="153"/>
      <c r="J296" s="153"/>
      <c r="K296" s="153"/>
      <c r="L296" s="153"/>
      <c r="M296" s="154"/>
    </row>
    <row r="297" spans="1:13">
      <c r="A297" s="116"/>
    </row>
    <row r="300" spans="1:13">
      <c r="A300" s="117" t="s">
        <v>1107</v>
      </c>
    </row>
    <row r="301" spans="1:13">
      <c r="A301" s="162" t="s">
        <v>1108</v>
      </c>
      <c r="B301" s="140"/>
      <c r="C301" s="140"/>
      <c r="D301" s="140"/>
      <c r="E301" s="140"/>
      <c r="F301" s="140"/>
      <c r="G301" s="140"/>
      <c r="H301" s="140"/>
      <c r="I301" s="140"/>
      <c r="J301" s="140"/>
      <c r="K301" s="140"/>
      <c r="L301" s="140"/>
      <c r="M301" s="141"/>
    </row>
    <row r="302" spans="1:13" ht="15" thickBot="1">
      <c r="A302" s="163" t="s">
        <v>1493</v>
      </c>
      <c r="M302" s="143"/>
    </row>
    <row r="303" spans="1:13" ht="15" thickTop="1">
      <c r="A303" s="155" t="s">
        <v>1107</v>
      </c>
      <c r="M303" s="143"/>
    </row>
    <row r="304" spans="1:13">
      <c r="A304" s="155" t="s">
        <v>1494</v>
      </c>
      <c r="M304" s="143"/>
    </row>
    <row r="305" spans="1:13">
      <c r="A305" s="155" t="s">
        <v>1107</v>
      </c>
      <c r="M305" s="143"/>
    </row>
    <row r="306" spans="1:13">
      <c r="A306" s="155" t="s">
        <v>1495</v>
      </c>
      <c r="M306" s="143"/>
    </row>
    <row r="307" spans="1:13">
      <c r="A307" s="157" t="s">
        <v>1107</v>
      </c>
      <c r="M307" s="143"/>
    </row>
    <row r="308" spans="1:13">
      <c r="A308" s="157" t="s">
        <v>1496</v>
      </c>
      <c r="M308" s="143"/>
    </row>
    <row r="309" spans="1:13">
      <c r="A309" s="157" t="s">
        <v>1107</v>
      </c>
      <c r="M309" s="143"/>
    </row>
    <row r="310" spans="1:13">
      <c r="A310" s="157" t="s">
        <v>1107</v>
      </c>
      <c r="M310" s="143"/>
    </row>
    <row r="311" spans="1:13">
      <c r="A311" s="157" t="s">
        <v>1497</v>
      </c>
      <c r="M311" s="143"/>
    </row>
    <row r="312" spans="1:13">
      <c r="A312" s="157" t="s">
        <v>1107</v>
      </c>
      <c r="M312" s="143"/>
    </row>
    <row r="313" spans="1:13">
      <c r="A313" s="157" t="s">
        <v>1107</v>
      </c>
      <c r="M313" s="143"/>
    </row>
    <row r="314" spans="1:13">
      <c r="A314" s="205" t="s">
        <v>1498</v>
      </c>
      <c r="M314" s="143"/>
    </row>
    <row r="315" spans="1:13">
      <c r="A315" s="146" t="s">
        <v>1107</v>
      </c>
      <c r="M315" s="143"/>
    </row>
    <row r="316" spans="1:13">
      <c r="A316" s="157" t="s">
        <v>1107</v>
      </c>
      <c r="M316" s="143"/>
    </row>
    <row r="317" spans="1:13">
      <c r="A317" s="157" t="s">
        <v>1499</v>
      </c>
      <c r="M317" s="143"/>
    </row>
    <row r="318" spans="1:13">
      <c r="A318" s="157" t="s">
        <v>1500</v>
      </c>
      <c r="C318" s="207">
        <v>1.8900000000000001E-4</v>
      </c>
      <c r="M318" s="143"/>
    </row>
    <row r="319" spans="1:13">
      <c r="A319" s="157" t="s">
        <v>1107</v>
      </c>
      <c r="C319" s="241"/>
      <c r="M319" s="143"/>
    </row>
    <row r="320" spans="1:13">
      <c r="A320" s="146" t="s">
        <v>1501</v>
      </c>
      <c r="C320" s="238">
        <v>0</v>
      </c>
      <c r="M320" s="143"/>
    </row>
    <row r="321" spans="1:13">
      <c r="A321" s="146" t="s">
        <v>1502</v>
      </c>
      <c r="M321" s="143"/>
    </row>
    <row r="322" spans="1:13">
      <c r="A322" s="146" t="s">
        <v>1503</v>
      </c>
      <c r="M322" s="143"/>
    </row>
    <row r="323" spans="1:13">
      <c r="A323" s="146" t="s">
        <v>1107</v>
      </c>
      <c r="M323" s="143"/>
    </row>
    <row r="324" spans="1:13">
      <c r="A324" s="146" t="s">
        <v>1504</v>
      </c>
      <c r="M324" s="143"/>
    </row>
    <row r="325" spans="1:13">
      <c r="A325" s="146" t="s">
        <v>1505</v>
      </c>
      <c r="M325" s="143"/>
    </row>
    <row r="326" spans="1:13">
      <c r="A326" s="157" t="s">
        <v>1107</v>
      </c>
      <c r="M326" s="143"/>
    </row>
    <row r="327" spans="1:13">
      <c r="A327" s="157" t="s">
        <v>1506</v>
      </c>
      <c r="M327" s="143"/>
    </row>
    <row r="328" spans="1:13">
      <c r="A328" s="157" t="s">
        <v>1507</v>
      </c>
      <c r="M328" s="143"/>
    </row>
    <row r="329" spans="1:13">
      <c r="A329" s="157" t="s">
        <v>1107</v>
      </c>
      <c r="M329" s="143"/>
    </row>
    <row r="330" spans="1:13">
      <c r="A330" s="157" t="s">
        <v>1508</v>
      </c>
      <c r="B330" s="207">
        <v>3.79E-4</v>
      </c>
      <c r="M330" s="143"/>
    </row>
    <row r="331" spans="1:13">
      <c r="A331" s="157" t="s">
        <v>1509</v>
      </c>
      <c r="B331" s="241"/>
      <c r="M331" s="143"/>
    </row>
    <row r="332" spans="1:13">
      <c r="A332" s="157" t="s">
        <v>1107</v>
      </c>
      <c r="B332" s="241"/>
      <c r="M332" s="143"/>
    </row>
    <row r="333" spans="1:13">
      <c r="A333" s="157" t="s">
        <v>1510</v>
      </c>
      <c r="B333" s="207">
        <v>0</v>
      </c>
      <c r="M333" s="143"/>
    </row>
    <row r="334" spans="1:13">
      <c r="A334" s="157" t="s">
        <v>1511</v>
      </c>
      <c r="M334" s="143"/>
    </row>
    <row r="335" spans="1:13">
      <c r="A335" s="157" t="s">
        <v>1107</v>
      </c>
      <c r="M335" s="143"/>
    </row>
    <row r="336" spans="1:13" ht="15" thickBot="1">
      <c r="A336" s="163" t="s">
        <v>1107</v>
      </c>
      <c r="M336" s="143"/>
    </row>
    <row r="337" spans="1:13" ht="15" thickTop="1">
      <c r="A337" s="157" t="s">
        <v>1107</v>
      </c>
      <c r="M337" s="143"/>
    </row>
    <row r="338" spans="1:13">
      <c r="A338" s="157" t="s">
        <v>1512</v>
      </c>
      <c r="B338" s="207">
        <v>2.3960000000000001E-3</v>
      </c>
      <c r="M338" s="143"/>
    </row>
    <row r="339" spans="1:13">
      <c r="A339" s="157" t="s">
        <v>1107</v>
      </c>
      <c r="M339" s="143"/>
    </row>
    <row r="340" spans="1:13">
      <c r="A340" s="157" t="s">
        <v>1107</v>
      </c>
      <c r="M340" s="143"/>
    </row>
    <row r="341" spans="1:13">
      <c r="A341" s="157" t="s">
        <v>1107</v>
      </c>
      <c r="M341" s="143"/>
    </row>
    <row r="342" spans="1:13">
      <c r="A342" s="157" t="s">
        <v>1107</v>
      </c>
      <c r="M342" s="143"/>
    </row>
    <row r="343" spans="1:13">
      <c r="A343" s="157" t="s">
        <v>1107</v>
      </c>
      <c r="M343" s="143"/>
    </row>
    <row r="344" spans="1:13">
      <c r="A344" s="157" t="s">
        <v>1107</v>
      </c>
      <c r="M344" s="143"/>
    </row>
    <row r="345" spans="1:13">
      <c r="A345" s="155" t="s">
        <v>1107</v>
      </c>
      <c r="M345" s="143"/>
    </row>
    <row r="346" spans="1:13">
      <c r="A346" s="155" t="s">
        <v>1107</v>
      </c>
      <c r="M346" s="143"/>
    </row>
    <row r="347" spans="1:13">
      <c r="A347" s="155" t="s">
        <v>1107</v>
      </c>
      <c r="M347" s="143"/>
    </row>
    <row r="348" spans="1:13">
      <c r="A348" s="155" t="s">
        <v>1107</v>
      </c>
      <c r="M348" s="143"/>
    </row>
    <row r="349" spans="1:13">
      <c r="A349" s="155" t="s">
        <v>1107</v>
      </c>
      <c r="M349" s="143"/>
    </row>
    <row r="350" spans="1:13">
      <c r="A350" s="155" t="s">
        <v>1107</v>
      </c>
      <c r="M350" s="143"/>
    </row>
    <row r="351" spans="1:13">
      <c r="A351" s="155" t="s">
        <v>1107</v>
      </c>
      <c r="M351" s="143"/>
    </row>
    <row r="352" spans="1:13">
      <c r="A352" s="156" t="s">
        <v>1219</v>
      </c>
      <c r="C352" s="117" t="s">
        <v>1220</v>
      </c>
      <c r="M352" s="143"/>
    </row>
    <row r="353" spans="1:13">
      <c r="A353" s="158" t="s">
        <v>1107</v>
      </c>
      <c r="M353" s="143"/>
    </row>
    <row r="354" spans="1:13">
      <c r="A354" s="150" t="s">
        <v>1380</v>
      </c>
      <c r="M354" s="143"/>
    </row>
    <row r="355" spans="1:13">
      <c r="A355" s="144" t="s">
        <v>1133</v>
      </c>
      <c r="M355" s="143"/>
    </row>
    <row r="356" spans="1:13">
      <c r="A356" s="144" t="s">
        <v>1513</v>
      </c>
      <c r="M356" s="143"/>
    </row>
    <row r="357" spans="1:13">
      <c r="A357" s="155" t="s">
        <v>1107</v>
      </c>
      <c r="M357" s="143"/>
    </row>
    <row r="358" spans="1:13">
      <c r="A358" s="139" t="s">
        <v>1108</v>
      </c>
      <c r="B358" s="140"/>
      <c r="C358" s="140"/>
      <c r="D358" s="140"/>
      <c r="E358" s="140"/>
      <c r="F358" s="140"/>
      <c r="G358" s="140"/>
      <c r="H358" s="140"/>
      <c r="I358" s="140"/>
      <c r="J358" s="140"/>
      <c r="K358" s="140"/>
      <c r="L358" s="140"/>
      <c r="M358" s="141"/>
    </row>
    <row r="359" spans="1:13" ht="15" thickBot="1">
      <c r="A359" s="163" t="s">
        <v>1514</v>
      </c>
      <c r="M359" s="143"/>
    </row>
    <row r="360" spans="1:13" ht="15" thickTop="1">
      <c r="A360" s="155" t="s">
        <v>1107</v>
      </c>
      <c r="M360" s="143"/>
    </row>
    <row r="361" spans="1:13">
      <c r="A361" s="155" t="s">
        <v>1515</v>
      </c>
      <c r="M361" s="143"/>
    </row>
    <row r="362" spans="1:13">
      <c r="A362" s="155" t="s">
        <v>1107</v>
      </c>
      <c r="M362" s="143"/>
    </row>
    <row r="363" spans="1:13">
      <c r="A363" s="155" t="s">
        <v>1516</v>
      </c>
      <c r="M363" s="143"/>
    </row>
    <row r="364" spans="1:13">
      <c r="A364" s="157" t="s">
        <v>1107</v>
      </c>
      <c r="M364" s="143"/>
    </row>
    <row r="365" spans="1:13">
      <c r="A365" s="146" t="s">
        <v>1107</v>
      </c>
      <c r="M365" s="143"/>
    </row>
    <row r="366" spans="1:13">
      <c r="A366" s="146" t="s">
        <v>1107</v>
      </c>
      <c r="M366" s="143"/>
    </row>
    <row r="367" spans="1:13">
      <c r="A367" s="144" t="s">
        <v>1517</v>
      </c>
      <c r="M367" s="143"/>
    </row>
    <row r="368" spans="1:13">
      <c r="A368" s="157" t="s">
        <v>1518</v>
      </c>
      <c r="M368" s="143"/>
    </row>
    <row r="369" spans="1:13">
      <c r="A369" s="157" t="s">
        <v>1107</v>
      </c>
      <c r="M369" s="143"/>
    </row>
    <row r="370" spans="1:13">
      <c r="A370" s="157" t="s">
        <v>1519</v>
      </c>
      <c r="M370" s="143"/>
    </row>
    <row r="371" spans="1:13">
      <c r="A371" s="157" t="s">
        <v>1107</v>
      </c>
      <c r="M371" s="143"/>
    </row>
    <row r="372" spans="1:13">
      <c r="A372" s="157" t="s">
        <v>1520</v>
      </c>
      <c r="M372" s="143"/>
    </row>
    <row r="373" spans="1:13">
      <c r="A373" s="157" t="s">
        <v>1107</v>
      </c>
      <c r="M373" s="143"/>
    </row>
    <row r="374" spans="1:13">
      <c r="A374" s="157" t="s">
        <v>1107</v>
      </c>
      <c r="M374" s="143"/>
    </row>
    <row r="375" spans="1:13">
      <c r="A375" s="177" t="s">
        <v>1455</v>
      </c>
      <c r="B375" s="119" t="s">
        <v>1107</v>
      </c>
      <c r="C375" s="182" t="s">
        <v>1521</v>
      </c>
      <c r="D375" s="119" t="s">
        <v>1107</v>
      </c>
      <c r="M375" s="143"/>
    </row>
    <row r="376" spans="1:13">
      <c r="A376" s="146" t="s">
        <v>1373</v>
      </c>
      <c r="B376" s="12" t="s">
        <v>1107</v>
      </c>
      <c r="C376" s="207">
        <v>0</v>
      </c>
      <c r="D376" s="12" t="s">
        <v>1522</v>
      </c>
      <c r="M376" s="143"/>
    </row>
    <row r="377" spans="1:13">
      <c r="A377" s="146" t="s">
        <v>1523</v>
      </c>
      <c r="B377" s="12" t="s">
        <v>1107</v>
      </c>
      <c r="C377" s="207">
        <v>0</v>
      </c>
      <c r="D377" s="12" t="s">
        <v>1522</v>
      </c>
      <c r="M377" s="143"/>
    </row>
    <row r="378" spans="1:13">
      <c r="A378" s="146" t="s">
        <v>1356</v>
      </c>
      <c r="B378" s="12" t="s">
        <v>1107</v>
      </c>
      <c r="C378" s="207">
        <v>0</v>
      </c>
      <c r="D378" s="12" t="s">
        <v>1522</v>
      </c>
      <c r="M378" s="143"/>
    </row>
    <row r="379" spans="1:13">
      <c r="A379" s="146" t="s">
        <v>1357</v>
      </c>
      <c r="B379" s="12" t="s">
        <v>1107</v>
      </c>
      <c r="C379" s="240">
        <v>-2.7850000000000001E-3</v>
      </c>
      <c r="D379" s="12" t="s">
        <v>1522</v>
      </c>
      <c r="M379" s="143"/>
    </row>
    <row r="380" spans="1:13">
      <c r="A380" s="146" t="s">
        <v>1358</v>
      </c>
      <c r="B380" s="12" t="s">
        <v>1107</v>
      </c>
      <c r="C380" s="240">
        <v>-1.621E-3</v>
      </c>
      <c r="D380" s="12" t="s">
        <v>1522</v>
      </c>
      <c r="M380" s="143"/>
    </row>
    <row r="381" spans="1:13">
      <c r="A381" s="146" t="s">
        <v>1524</v>
      </c>
      <c r="B381" s="12" t="s">
        <v>1107</v>
      </c>
      <c r="C381" s="207">
        <v>0</v>
      </c>
      <c r="D381" s="12" t="s">
        <v>1522</v>
      </c>
      <c r="M381" s="143"/>
    </row>
    <row r="382" spans="1:13">
      <c r="A382" s="146" t="s">
        <v>1360</v>
      </c>
      <c r="B382" s="12" t="s">
        <v>1107</v>
      </c>
      <c r="C382" s="207">
        <v>0</v>
      </c>
      <c r="D382" s="12" t="s">
        <v>1522</v>
      </c>
      <c r="M382" s="143"/>
    </row>
    <row r="383" spans="1:13">
      <c r="A383" s="146" t="s">
        <v>1376</v>
      </c>
      <c r="B383" s="12" t="s">
        <v>1107</v>
      </c>
      <c r="C383" s="207">
        <v>0</v>
      </c>
      <c r="D383" s="12" t="s">
        <v>1522</v>
      </c>
      <c r="M383" s="143"/>
    </row>
    <row r="384" spans="1:13">
      <c r="A384" s="146" t="s">
        <v>1377</v>
      </c>
      <c r="B384" s="12" t="s">
        <v>1107</v>
      </c>
      <c r="C384" s="207">
        <v>0</v>
      </c>
      <c r="D384" s="12" t="s">
        <v>1522</v>
      </c>
      <c r="M384" s="143"/>
    </row>
    <row r="385" spans="1:13" ht="15.6">
      <c r="A385" s="208" t="s">
        <v>1107</v>
      </c>
      <c r="M385" s="143"/>
    </row>
    <row r="386" spans="1:13" ht="15.6">
      <c r="A386" s="208" t="s">
        <v>1107</v>
      </c>
      <c r="M386" s="143"/>
    </row>
    <row r="387" spans="1:13" ht="15.6">
      <c r="A387" s="208" t="s">
        <v>1107</v>
      </c>
      <c r="M387" s="143"/>
    </row>
    <row r="388" spans="1:13" ht="15.6">
      <c r="A388" s="208" t="s">
        <v>1107</v>
      </c>
      <c r="M388" s="143"/>
    </row>
    <row r="389" spans="1:13" ht="15.6">
      <c r="A389" s="208" t="s">
        <v>1107</v>
      </c>
      <c r="M389" s="143"/>
    </row>
    <row r="390" spans="1:13" ht="15.6">
      <c r="A390" s="208" t="s">
        <v>1107</v>
      </c>
      <c r="M390" s="143"/>
    </row>
    <row r="391" spans="1:13" ht="15.6">
      <c r="A391" s="208" t="s">
        <v>1107</v>
      </c>
      <c r="M391" s="143"/>
    </row>
    <row r="392" spans="1:13" ht="15.6">
      <c r="A392" s="208" t="s">
        <v>1107</v>
      </c>
      <c r="M392" s="143"/>
    </row>
    <row r="393" spans="1:13" ht="15.6">
      <c r="A393" s="208" t="s">
        <v>1107</v>
      </c>
      <c r="M393" s="143"/>
    </row>
    <row r="394" spans="1:13" ht="15.6">
      <c r="A394" s="208" t="s">
        <v>1107</v>
      </c>
      <c r="M394" s="143"/>
    </row>
    <row r="395" spans="1:13" ht="15.6">
      <c r="A395" s="208" t="s">
        <v>1107</v>
      </c>
      <c r="M395" s="143"/>
    </row>
    <row r="396" spans="1:13" ht="15.6">
      <c r="A396" s="208" t="s">
        <v>1107</v>
      </c>
      <c r="M396" s="143"/>
    </row>
    <row r="397" spans="1:13" ht="15.6">
      <c r="A397" s="208" t="s">
        <v>1107</v>
      </c>
      <c r="M397" s="143"/>
    </row>
    <row r="398" spans="1:13" ht="15.6">
      <c r="A398" s="208" t="s">
        <v>1107</v>
      </c>
      <c r="M398" s="143"/>
    </row>
    <row r="399" spans="1:13" ht="15.6">
      <c r="A399" s="208" t="s">
        <v>1107</v>
      </c>
      <c r="M399" s="143"/>
    </row>
    <row r="400" spans="1:13" ht="15.6">
      <c r="A400" s="208" t="s">
        <v>1107</v>
      </c>
      <c r="M400" s="143"/>
    </row>
    <row r="401" spans="1:13" ht="15.6">
      <c r="A401" s="208" t="s">
        <v>1107</v>
      </c>
      <c r="M401" s="143"/>
    </row>
    <row r="402" spans="1:13">
      <c r="A402" s="156" t="s">
        <v>1525</v>
      </c>
      <c r="C402" s="117" t="s">
        <v>1526</v>
      </c>
      <c r="M402" s="143"/>
    </row>
    <row r="403" spans="1:13">
      <c r="A403" s="158" t="s">
        <v>1107</v>
      </c>
      <c r="M403" s="143"/>
    </row>
    <row r="404" spans="1:13">
      <c r="A404" s="150" t="s">
        <v>1380</v>
      </c>
      <c r="M404" s="143"/>
    </row>
    <row r="405" spans="1:13">
      <c r="A405" s="144" t="s">
        <v>1133</v>
      </c>
      <c r="M405" s="143"/>
    </row>
    <row r="406" spans="1:13">
      <c r="A406" s="144" t="s">
        <v>1527</v>
      </c>
      <c r="M406" s="143"/>
    </row>
    <row r="407" spans="1:13">
      <c r="A407" s="206"/>
      <c r="B407" s="209"/>
      <c r="C407" s="153"/>
      <c r="D407" s="153"/>
      <c r="E407" s="153"/>
      <c r="F407" s="153"/>
      <c r="G407" s="153"/>
      <c r="H407" s="153"/>
      <c r="I407" s="153"/>
      <c r="J407" s="153"/>
      <c r="K407" s="153"/>
      <c r="L407" s="153"/>
      <c r="M407" s="154"/>
    </row>
    <row r="408" spans="1:13">
      <c r="A408" s="119"/>
    </row>
    <row r="409" spans="1:13">
      <c r="A409" s="162" t="s">
        <v>1108</v>
      </c>
      <c r="B409" s="140"/>
      <c r="C409" s="140"/>
      <c r="D409" s="140"/>
      <c r="E409" s="140"/>
      <c r="F409" s="140"/>
      <c r="G409" s="140"/>
      <c r="H409" s="140"/>
      <c r="I409" s="140"/>
      <c r="J409" s="140"/>
      <c r="K409" s="140"/>
      <c r="L409" s="140"/>
      <c r="M409" s="141"/>
    </row>
    <row r="410" spans="1:13" ht="15" thickBot="1">
      <c r="A410" s="163" t="s">
        <v>1528</v>
      </c>
      <c r="M410" s="143"/>
    </row>
    <row r="411" spans="1:13" ht="15" thickTop="1">
      <c r="A411" s="146" t="s">
        <v>1107</v>
      </c>
      <c r="M411" s="143"/>
    </row>
    <row r="412" spans="1:13">
      <c r="A412" s="144" t="s">
        <v>1529</v>
      </c>
      <c r="M412" s="143"/>
    </row>
    <row r="413" spans="1:13">
      <c r="A413" s="144" t="s">
        <v>1530</v>
      </c>
      <c r="M413" s="143"/>
    </row>
    <row r="414" spans="1:13">
      <c r="A414" s="146" t="s">
        <v>1107</v>
      </c>
      <c r="M414" s="143"/>
    </row>
    <row r="415" spans="1:13">
      <c r="A415" s="210" t="s">
        <v>1531</v>
      </c>
      <c r="M415" s="143"/>
    </row>
    <row r="416" spans="1:13">
      <c r="A416" s="211" t="s">
        <v>1107</v>
      </c>
      <c r="M416" s="143"/>
    </row>
    <row r="417" spans="1:13">
      <c r="A417" s="146" t="s">
        <v>1532</v>
      </c>
      <c r="M417" s="143"/>
    </row>
    <row r="418" spans="1:13">
      <c r="A418" s="146" t="s">
        <v>1107</v>
      </c>
      <c r="M418" s="143"/>
    </row>
    <row r="419" spans="1:13">
      <c r="A419" s="146" t="s">
        <v>1107</v>
      </c>
      <c r="B419" s="182" t="s">
        <v>1533</v>
      </c>
      <c r="C419" s="182" t="s">
        <v>1534</v>
      </c>
      <c r="M419" s="143"/>
    </row>
    <row r="420" spans="1:13">
      <c r="A420" s="146" t="s">
        <v>1535</v>
      </c>
      <c r="B420" s="238">
        <v>4.0000000000000001E-3</v>
      </c>
      <c r="C420" s="238">
        <v>4.2649999999999997E-3</v>
      </c>
      <c r="M420" s="143"/>
    </row>
    <row r="421" spans="1:13">
      <c r="A421" s="146" t="s">
        <v>1536</v>
      </c>
      <c r="B421" s="238">
        <v>0</v>
      </c>
      <c r="C421" s="238">
        <v>0</v>
      </c>
      <c r="M421" s="143"/>
    </row>
    <row r="422" spans="1:13">
      <c r="A422" s="146" t="s">
        <v>1537</v>
      </c>
      <c r="B422" s="238">
        <v>4.0000000000000001E-3</v>
      </c>
      <c r="C422" s="238">
        <v>4.2649999999999997E-3</v>
      </c>
      <c r="M422" s="143"/>
    </row>
    <row r="423" spans="1:13">
      <c r="A423" s="211" t="s">
        <v>1107</v>
      </c>
      <c r="M423" s="143"/>
    </row>
    <row r="424" spans="1:13">
      <c r="A424" s="146" t="s">
        <v>1107</v>
      </c>
      <c r="M424" s="143"/>
    </row>
    <row r="425" spans="1:13">
      <c r="A425" s="211" t="s">
        <v>1538</v>
      </c>
      <c r="M425" s="143"/>
    </row>
    <row r="426" spans="1:13">
      <c r="A426" s="146" t="s">
        <v>1107</v>
      </c>
      <c r="M426" s="143"/>
    </row>
    <row r="427" spans="1:13">
      <c r="A427" s="146" t="s">
        <v>1539</v>
      </c>
      <c r="M427" s="143"/>
    </row>
    <row r="428" spans="1:13">
      <c r="A428" s="146" t="s">
        <v>1107</v>
      </c>
      <c r="M428" s="143"/>
    </row>
    <row r="429" spans="1:13">
      <c r="A429" s="146" t="s">
        <v>1540</v>
      </c>
      <c r="M429" s="143"/>
    </row>
    <row r="430" spans="1:13">
      <c r="A430" s="146" t="s">
        <v>1107</v>
      </c>
      <c r="M430" s="143"/>
    </row>
    <row r="431" spans="1:13">
      <c r="A431" s="146" t="s">
        <v>1107</v>
      </c>
      <c r="M431" s="143"/>
    </row>
    <row r="432" spans="1:13">
      <c r="A432" s="146" t="s">
        <v>1107</v>
      </c>
      <c r="M432" s="143"/>
    </row>
    <row r="433" spans="1:13">
      <c r="A433" s="146" t="s">
        <v>1107</v>
      </c>
      <c r="M433" s="143"/>
    </row>
    <row r="434" spans="1:13">
      <c r="A434" s="146" t="s">
        <v>1107</v>
      </c>
      <c r="M434" s="143"/>
    </row>
    <row r="435" spans="1:13">
      <c r="A435" s="146" t="s">
        <v>1107</v>
      </c>
      <c r="M435" s="143"/>
    </row>
    <row r="436" spans="1:13">
      <c r="A436" s="146" t="s">
        <v>1107</v>
      </c>
      <c r="M436" s="143"/>
    </row>
    <row r="437" spans="1:13">
      <c r="A437" s="146" t="s">
        <v>1107</v>
      </c>
      <c r="M437" s="143"/>
    </row>
    <row r="438" spans="1:13">
      <c r="A438" s="146" t="s">
        <v>1107</v>
      </c>
      <c r="M438" s="143"/>
    </row>
    <row r="439" spans="1:13">
      <c r="A439" s="146" t="s">
        <v>1107</v>
      </c>
      <c r="M439" s="143"/>
    </row>
    <row r="440" spans="1:13">
      <c r="A440" s="146" t="s">
        <v>1107</v>
      </c>
      <c r="M440" s="143"/>
    </row>
    <row r="441" spans="1:13">
      <c r="A441" s="146" t="s">
        <v>1107</v>
      </c>
      <c r="M441" s="143"/>
    </row>
    <row r="442" spans="1:13">
      <c r="A442" s="146" t="s">
        <v>1107</v>
      </c>
      <c r="M442" s="143"/>
    </row>
    <row r="443" spans="1:13">
      <c r="A443" s="146" t="s">
        <v>1107</v>
      </c>
      <c r="M443" s="143"/>
    </row>
    <row r="444" spans="1:13">
      <c r="A444" s="146" t="s">
        <v>1107</v>
      </c>
      <c r="M444" s="143"/>
    </row>
    <row r="445" spans="1:13">
      <c r="A445" s="146" t="s">
        <v>1107</v>
      </c>
      <c r="M445" s="143"/>
    </row>
    <row r="446" spans="1:13">
      <c r="A446" s="146" t="s">
        <v>1107</v>
      </c>
      <c r="M446" s="143"/>
    </row>
    <row r="447" spans="1:13">
      <c r="A447" s="146" t="s">
        <v>1107</v>
      </c>
      <c r="M447" s="143"/>
    </row>
    <row r="448" spans="1:13">
      <c r="A448" s="146" t="s">
        <v>1107</v>
      </c>
      <c r="M448" s="143"/>
    </row>
    <row r="449" spans="1:13">
      <c r="A449" s="146" t="s">
        <v>1107</v>
      </c>
      <c r="M449" s="143"/>
    </row>
    <row r="450" spans="1:13">
      <c r="A450" s="157" t="s">
        <v>1107</v>
      </c>
      <c r="M450" s="143"/>
    </row>
    <row r="451" spans="1:13">
      <c r="A451" s="150" t="s">
        <v>1541</v>
      </c>
      <c r="B451" s="116" t="s">
        <v>1542</v>
      </c>
      <c r="M451" s="143"/>
    </row>
    <row r="452" spans="1:13">
      <c r="A452" s="150" t="s">
        <v>1107</v>
      </c>
      <c r="M452" s="143"/>
    </row>
    <row r="453" spans="1:13">
      <c r="A453" s="150" t="s">
        <v>1180</v>
      </c>
      <c r="M453" s="143"/>
    </row>
    <row r="454" spans="1:13">
      <c r="A454" s="150" t="s">
        <v>1543</v>
      </c>
      <c r="M454" s="143"/>
    </row>
    <row r="455" spans="1:13">
      <c r="A455" s="150" t="s">
        <v>1107</v>
      </c>
      <c r="M455" s="143"/>
    </row>
    <row r="456" spans="1:13">
      <c r="A456" s="212" t="s">
        <v>1107</v>
      </c>
      <c r="B456" s="153"/>
      <c r="C456" s="153"/>
      <c r="D456" s="153"/>
      <c r="E456" s="153"/>
      <c r="F456" s="153"/>
      <c r="G456" s="153"/>
      <c r="H456" s="153"/>
      <c r="I456" s="153"/>
      <c r="J456" s="153"/>
      <c r="K456" s="153"/>
      <c r="L456" s="153"/>
      <c r="M456" s="154"/>
    </row>
    <row r="457" spans="1:13">
      <c r="A457" s="116" t="s">
        <v>1107</v>
      </c>
    </row>
    <row r="458" spans="1:13">
      <c r="A458" s="117" t="s">
        <v>1107</v>
      </c>
    </row>
    <row r="459" spans="1:13">
      <c r="A459" s="162" t="s">
        <v>1108</v>
      </c>
      <c r="B459" s="140"/>
      <c r="C459" s="140"/>
      <c r="D459" s="140"/>
      <c r="E459" s="140"/>
      <c r="F459" s="140"/>
      <c r="G459" s="140"/>
      <c r="H459" s="140"/>
      <c r="I459" s="140"/>
      <c r="J459" s="140"/>
      <c r="K459" s="140"/>
      <c r="L459" s="140"/>
      <c r="M459" s="141"/>
    </row>
    <row r="460" spans="1:13" ht="15" thickBot="1">
      <c r="A460" s="163" t="s">
        <v>1544</v>
      </c>
      <c r="M460" s="143"/>
    </row>
    <row r="461" spans="1:13" ht="15" thickTop="1">
      <c r="A461" s="155" t="s">
        <v>1545</v>
      </c>
      <c r="M461" s="143"/>
    </row>
    <row r="462" spans="1:13">
      <c r="A462" s="155" t="s">
        <v>1546</v>
      </c>
      <c r="M462" s="143"/>
    </row>
    <row r="463" spans="1:13">
      <c r="A463" s="155" t="s">
        <v>1107</v>
      </c>
      <c r="M463" s="143"/>
    </row>
    <row r="464" spans="1:13">
      <c r="A464" s="155" t="s">
        <v>1547</v>
      </c>
      <c r="M464" s="143"/>
    </row>
    <row r="465" spans="1:13">
      <c r="A465" s="157" t="s">
        <v>1107</v>
      </c>
      <c r="M465" s="143"/>
    </row>
    <row r="466" spans="1:13">
      <c r="A466" s="157" t="s">
        <v>1548</v>
      </c>
      <c r="M466" s="143"/>
    </row>
    <row r="467" spans="1:13">
      <c r="A467" s="157" t="s">
        <v>1107</v>
      </c>
      <c r="M467" s="143"/>
    </row>
    <row r="468" spans="1:13">
      <c r="A468" s="157" t="s">
        <v>1549</v>
      </c>
      <c r="M468" s="143"/>
    </row>
    <row r="469" spans="1:13">
      <c r="A469" s="157" t="s">
        <v>1107</v>
      </c>
      <c r="M469" s="143"/>
    </row>
    <row r="470" spans="1:13">
      <c r="A470" s="157" t="s">
        <v>1550</v>
      </c>
      <c r="M470" s="143"/>
    </row>
    <row r="471" spans="1:13">
      <c r="A471" s="147"/>
      <c r="B471" s="12" t="s">
        <v>1551</v>
      </c>
      <c r="M471" s="143"/>
    </row>
    <row r="472" spans="1:13">
      <c r="A472" s="155" t="s">
        <v>1552</v>
      </c>
      <c r="B472" s="117" t="s">
        <v>1553</v>
      </c>
      <c r="M472" s="143"/>
    </row>
    <row r="473" spans="1:13">
      <c r="A473" s="213" t="s">
        <v>1554</v>
      </c>
      <c r="B473" s="214" t="s">
        <v>1555</v>
      </c>
      <c r="C473" s="214" t="s">
        <v>1556</v>
      </c>
      <c r="D473" s="214" t="s">
        <v>1557</v>
      </c>
      <c r="M473" s="143"/>
    </row>
    <row r="474" spans="1:13">
      <c r="A474" s="157" t="s">
        <v>1107</v>
      </c>
      <c r="M474" s="143"/>
    </row>
    <row r="475" spans="1:13">
      <c r="A475" s="157" t="s">
        <v>1373</v>
      </c>
      <c r="C475" s="207">
        <v>1.2819999999999999E-3</v>
      </c>
      <c r="D475" s="12" t="s">
        <v>1558</v>
      </c>
      <c r="M475" s="143"/>
    </row>
    <row r="476" spans="1:13">
      <c r="A476" s="157" t="s">
        <v>1107</v>
      </c>
      <c r="C476" s="241"/>
      <c r="M476" s="143"/>
    </row>
    <row r="477" spans="1:13">
      <c r="A477" s="157" t="s">
        <v>1523</v>
      </c>
      <c r="C477" s="207">
        <v>0.04</v>
      </c>
      <c r="D477" s="12" t="s">
        <v>1559</v>
      </c>
      <c r="M477" s="143"/>
    </row>
    <row r="478" spans="1:13">
      <c r="A478" s="147"/>
      <c r="C478" s="207">
        <v>1.0950000000000001E-3</v>
      </c>
      <c r="D478" s="12" t="s">
        <v>1558</v>
      </c>
      <c r="M478" s="143"/>
    </row>
    <row r="479" spans="1:13">
      <c r="A479" s="157" t="s">
        <v>1107</v>
      </c>
      <c r="C479" s="241"/>
      <c r="M479" s="143"/>
    </row>
    <row r="480" spans="1:13">
      <c r="A480" s="157" t="s">
        <v>1356</v>
      </c>
      <c r="C480" s="207">
        <v>0.03</v>
      </c>
      <c r="E480" s="12" t="s">
        <v>1560</v>
      </c>
      <c r="M480" s="143"/>
    </row>
    <row r="481" spans="1:13">
      <c r="A481" s="147"/>
      <c r="C481" s="207">
        <v>7.5799999999999999E-4</v>
      </c>
      <c r="D481" s="12" t="s">
        <v>1558</v>
      </c>
      <c r="M481" s="143"/>
    </row>
    <row r="482" spans="1:13">
      <c r="A482" s="157" t="s">
        <v>1107</v>
      </c>
      <c r="C482" s="241"/>
      <c r="M482" s="143"/>
    </row>
    <row r="483" spans="1:13">
      <c r="A483" s="157" t="s">
        <v>1357</v>
      </c>
      <c r="C483" s="207">
        <v>0.24</v>
      </c>
      <c r="E483" s="12" t="s">
        <v>1560</v>
      </c>
      <c r="M483" s="143"/>
    </row>
    <row r="484" spans="1:13">
      <c r="A484" s="157" t="s">
        <v>1107</v>
      </c>
      <c r="M484" s="143"/>
    </row>
    <row r="485" spans="1:13">
      <c r="A485" s="157" t="s">
        <v>1358</v>
      </c>
      <c r="C485" s="207">
        <v>0.17</v>
      </c>
      <c r="E485" s="12" t="s">
        <v>1560</v>
      </c>
      <c r="M485" s="143"/>
    </row>
    <row r="486" spans="1:13">
      <c r="A486" s="157" t="s">
        <v>1107</v>
      </c>
      <c r="C486" s="241"/>
      <c r="M486" s="143"/>
    </row>
    <row r="487" spans="1:13">
      <c r="A487" s="157" t="s">
        <v>1359</v>
      </c>
      <c r="B487" s="207">
        <v>0.06</v>
      </c>
      <c r="C487" s="241"/>
      <c r="D487" s="12" t="s">
        <v>1560</v>
      </c>
      <c r="M487" s="143"/>
    </row>
    <row r="488" spans="1:13">
      <c r="A488" s="157" t="s">
        <v>1107</v>
      </c>
      <c r="B488" s="241"/>
      <c r="C488" s="241"/>
      <c r="M488" s="143"/>
    </row>
    <row r="489" spans="1:13">
      <c r="A489" s="157" t="s">
        <v>1360</v>
      </c>
      <c r="B489" s="241"/>
      <c r="C489" s="207">
        <v>0.04</v>
      </c>
      <c r="E489" s="12" t="s">
        <v>1560</v>
      </c>
      <c r="M489" s="143"/>
    </row>
    <row r="490" spans="1:13">
      <c r="A490" s="157" t="s">
        <v>1107</v>
      </c>
      <c r="B490" s="241"/>
      <c r="C490" s="241"/>
      <c r="M490" s="143"/>
    </row>
    <row r="491" spans="1:13">
      <c r="A491" s="157" t="s">
        <v>1376</v>
      </c>
      <c r="B491" s="241"/>
      <c r="C491" s="207">
        <v>0.27</v>
      </c>
      <c r="E491" s="12" t="s">
        <v>1561</v>
      </c>
      <c r="M491" s="143"/>
    </row>
    <row r="492" spans="1:13">
      <c r="A492" s="157" t="s">
        <v>1107</v>
      </c>
      <c r="B492" s="241"/>
      <c r="M492" s="143"/>
    </row>
    <row r="493" spans="1:13">
      <c r="A493" s="157" t="s">
        <v>1377</v>
      </c>
      <c r="B493" s="241"/>
      <c r="M493" s="143"/>
    </row>
    <row r="494" spans="1:13">
      <c r="A494" s="157" t="s">
        <v>1285</v>
      </c>
      <c r="B494" s="207">
        <v>2.7750000000000001E-3</v>
      </c>
      <c r="M494" s="143"/>
    </row>
    <row r="495" spans="1:13">
      <c r="A495" s="157" t="s">
        <v>1286</v>
      </c>
      <c r="B495" s="207">
        <v>1.3367E-2</v>
      </c>
      <c r="M495" s="143"/>
    </row>
    <row r="496" spans="1:13">
      <c r="A496" s="157" t="s">
        <v>1107</v>
      </c>
      <c r="M496" s="143"/>
    </row>
    <row r="497" spans="1:13">
      <c r="A497" s="157" t="s">
        <v>1562</v>
      </c>
      <c r="M497" s="143"/>
    </row>
    <row r="498" spans="1:13">
      <c r="A498" s="157" t="s">
        <v>1523</v>
      </c>
      <c r="C498" s="118">
        <v>0</v>
      </c>
      <c r="E498" s="12" t="s">
        <v>1560</v>
      </c>
      <c r="M498" s="143"/>
    </row>
    <row r="499" spans="1:13">
      <c r="A499" s="157" t="s">
        <v>1356</v>
      </c>
      <c r="C499" s="118">
        <v>0</v>
      </c>
      <c r="E499" s="12" t="s">
        <v>1560</v>
      </c>
      <c r="M499" s="143"/>
    </row>
    <row r="500" spans="1:13">
      <c r="A500" s="157" t="s">
        <v>1357</v>
      </c>
      <c r="C500" s="118">
        <v>0.02</v>
      </c>
      <c r="D500" s="12" t="s">
        <v>1560</v>
      </c>
      <c r="M500" s="143"/>
    </row>
    <row r="501" spans="1:13">
      <c r="A501" s="157" t="s">
        <v>1358</v>
      </c>
      <c r="C501" s="118">
        <v>0.02</v>
      </c>
      <c r="E501" s="12" t="s">
        <v>1560</v>
      </c>
      <c r="M501" s="143"/>
    </row>
    <row r="502" spans="1:13">
      <c r="A502" s="157" t="s">
        <v>1563</v>
      </c>
      <c r="B502" s="207">
        <v>0</v>
      </c>
      <c r="D502" s="12" t="s">
        <v>1560</v>
      </c>
      <c r="M502" s="143"/>
    </row>
    <row r="503" spans="1:13">
      <c r="A503" s="157" t="s">
        <v>1564</v>
      </c>
      <c r="B503" s="207">
        <v>0</v>
      </c>
      <c r="D503" s="12" t="s">
        <v>1560</v>
      </c>
      <c r="M503" s="143"/>
    </row>
    <row r="504" spans="1:13">
      <c r="A504" s="157" t="s">
        <v>1107</v>
      </c>
      <c r="B504" s="241"/>
      <c r="M504" s="143"/>
    </row>
    <row r="505" spans="1:13">
      <c r="A505" s="157" t="s">
        <v>1107</v>
      </c>
      <c r="M505" s="143"/>
    </row>
    <row r="506" spans="1:13">
      <c r="A506" s="157" t="s">
        <v>1107</v>
      </c>
      <c r="M506" s="143"/>
    </row>
    <row r="507" spans="1:13">
      <c r="A507" s="155" t="s">
        <v>1107</v>
      </c>
      <c r="M507" s="143"/>
    </row>
    <row r="508" spans="1:13">
      <c r="A508" s="156" t="s">
        <v>1565</v>
      </c>
      <c r="C508" s="117" t="s">
        <v>1566</v>
      </c>
      <c r="M508" s="143"/>
    </row>
    <row r="509" spans="1:13">
      <c r="A509" s="150" t="s">
        <v>1107</v>
      </c>
      <c r="M509" s="143"/>
    </row>
    <row r="510" spans="1:13">
      <c r="A510" s="150" t="s">
        <v>1418</v>
      </c>
      <c r="M510" s="143"/>
    </row>
    <row r="511" spans="1:13">
      <c r="A511" s="144" t="s">
        <v>1133</v>
      </c>
      <c r="M511" s="143"/>
    </row>
    <row r="512" spans="1:13">
      <c r="A512" s="144" t="s">
        <v>1567</v>
      </c>
      <c r="M512" s="143"/>
    </row>
    <row r="513" spans="1:13">
      <c r="A513" s="152" t="s">
        <v>1107</v>
      </c>
      <c r="B513" s="153"/>
      <c r="C513" s="153"/>
      <c r="D513" s="153"/>
      <c r="E513" s="153"/>
      <c r="F513" s="153"/>
      <c r="G513" s="153"/>
      <c r="H513" s="153"/>
      <c r="I513" s="153"/>
      <c r="J513" s="153"/>
      <c r="K513" s="153"/>
      <c r="L513" s="153"/>
      <c r="M513" s="154"/>
    </row>
    <row r="514" spans="1:13">
      <c r="A514" s="116" t="s">
        <v>1107</v>
      </c>
    </row>
    <row r="515" spans="1:13">
      <c r="A515" s="117" t="s">
        <v>1107</v>
      </c>
    </row>
    <row r="516" spans="1:13">
      <c r="A516" s="162" t="s">
        <v>1108</v>
      </c>
      <c r="B516" s="140"/>
      <c r="C516" s="140"/>
      <c r="D516" s="140"/>
      <c r="E516" s="140"/>
      <c r="F516" s="140"/>
      <c r="G516" s="140"/>
      <c r="H516" s="140"/>
      <c r="I516" s="140"/>
      <c r="J516" s="140"/>
      <c r="K516" s="140"/>
      <c r="L516" s="140"/>
      <c r="M516" s="141"/>
    </row>
    <row r="517" spans="1:13">
      <c r="A517" s="155" t="s">
        <v>1568</v>
      </c>
      <c r="M517" s="143"/>
    </row>
    <row r="518" spans="1:13">
      <c r="A518" s="147"/>
      <c r="M518" s="143"/>
    </row>
    <row r="519" spans="1:13">
      <c r="A519" s="155" t="s">
        <v>1569</v>
      </c>
      <c r="M519" s="143"/>
    </row>
    <row r="520" spans="1:13">
      <c r="A520" s="155" t="s">
        <v>1570</v>
      </c>
      <c r="M520" s="143"/>
    </row>
    <row r="521" spans="1:13">
      <c r="A521" s="155" t="s">
        <v>1547</v>
      </c>
      <c r="M521" s="143"/>
    </row>
    <row r="522" spans="1:13">
      <c r="A522" s="155" t="s">
        <v>1107</v>
      </c>
      <c r="M522" s="143"/>
    </row>
    <row r="523" spans="1:13">
      <c r="A523" s="157" t="s">
        <v>1571</v>
      </c>
      <c r="M523" s="143"/>
    </row>
    <row r="524" spans="1:13">
      <c r="A524" s="157" t="s">
        <v>1107</v>
      </c>
      <c r="M524" s="143"/>
    </row>
    <row r="525" spans="1:13">
      <c r="A525" s="157" t="s">
        <v>1572</v>
      </c>
      <c r="M525" s="143"/>
    </row>
    <row r="526" spans="1:13">
      <c r="A526" s="157" t="s">
        <v>1107</v>
      </c>
      <c r="M526" s="143"/>
    </row>
    <row r="527" spans="1:13">
      <c r="A527" s="159" t="s">
        <v>1371</v>
      </c>
      <c r="B527" s="121" t="s">
        <v>1573</v>
      </c>
      <c r="C527" s="215" t="s">
        <v>1107</v>
      </c>
      <c r="M527" s="143"/>
    </row>
    <row r="528" spans="1:13">
      <c r="A528" s="164" t="s">
        <v>830</v>
      </c>
      <c r="B528" s="242">
        <v>-3.5399999999999999E-4</v>
      </c>
      <c r="C528" s="4" t="s">
        <v>1574</v>
      </c>
      <c r="M528" s="143"/>
    </row>
    <row r="529" spans="1:13">
      <c r="A529" s="164" t="s">
        <v>1523</v>
      </c>
      <c r="B529" s="242">
        <v>-8.5260000000000006E-3</v>
      </c>
      <c r="C529" s="4" t="s">
        <v>1574</v>
      </c>
      <c r="M529" s="143"/>
    </row>
    <row r="530" spans="1:13">
      <c r="A530" s="164" t="s">
        <v>1356</v>
      </c>
      <c r="B530" s="242">
        <v>-3.2301999999999997E-2</v>
      </c>
      <c r="C530" s="4" t="s">
        <v>1574</v>
      </c>
      <c r="M530" s="143"/>
    </row>
    <row r="531" spans="1:13">
      <c r="A531" s="164" t="s">
        <v>1357</v>
      </c>
      <c r="B531" s="242">
        <v>0.04</v>
      </c>
      <c r="C531" s="4" t="s">
        <v>1575</v>
      </c>
      <c r="M531" s="143"/>
    </row>
    <row r="532" spans="1:13">
      <c r="A532" s="164" t="s">
        <v>1358</v>
      </c>
      <c r="B532" s="242">
        <v>-0.13</v>
      </c>
      <c r="C532" s="4" t="s">
        <v>1575</v>
      </c>
      <c r="M532" s="143"/>
    </row>
    <row r="533" spans="1:13">
      <c r="A533" s="164" t="s">
        <v>1359</v>
      </c>
      <c r="B533" s="242">
        <v>-0.17</v>
      </c>
      <c r="C533" s="4" t="s">
        <v>1575</v>
      </c>
      <c r="M533" s="143"/>
    </row>
    <row r="534" spans="1:13">
      <c r="A534" s="164" t="s">
        <v>1360</v>
      </c>
      <c r="B534" s="242">
        <v>0.05</v>
      </c>
      <c r="C534" s="4" t="s">
        <v>1575</v>
      </c>
      <c r="M534" s="143"/>
    </row>
    <row r="535" spans="1:13">
      <c r="A535" s="194" t="s">
        <v>1107</v>
      </c>
      <c r="B535" s="243"/>
      <c r="M535" s="143"/>
    </row>
    <row r="536" spans="1:13">
      <c r="A536" s="159" t="s">
        <v>1576</v>
      </c>
      <c r="M536" s="143"/>
    </row>
    <row r="537" spans="1:13">
      <c r="A537" s="216" t="s">
        <v>1107</v>
      </c>
      <c r="M537" s="143"/>
    </row>
    <row r="538" spans="1:13">
      <c r="A538" s="159" t="s">
        <v>1577</v>
      </c>
      <c r="M538" s="143"/>
    </row>
    <row r="539" spans="1:13">
      <c r="A539" s="217" t="s">
        <v>1578</v>
      </c>
      <c r="M539" s="143"/>
    </row>
    <row r="540" spans="1:13">
      <c r="A540" s="218" t="s">
        <v>1107</v>
      </c>
      <c r="M540" s="143"/>
    </row>
    <row r="541" spans="1:13">
      <c r="A541" s="159" t="s">
        <v>1579</v>
      </c>
      <c r="M541" s="143"/>
    </row>
    <row r="542" spans="1:13">
      <c r="A542" s="164" t="s">
        <v>1580</v>
      </c>
      <c r="M542" s="143"/>
    </row>
    <row r="543" spans="1:13">
      <c r="A543" s="157" t="s">
        <v>1107</v>
      </c>
      <c r="M543" s="143"/>
    </row>
    <row r="544" spans="1:13">
      <c r="A544" s="159" t="s">
        <v>1581</v>
      </c>
      <c r="M544" s="143"/>
    </row>
    <row r="545" spans="1:13">
      <c r="A545" s="164" t="s">
        <v>1582</v>
      </c>
      <c r="M545" s="143"/>
    </row>
    <row r="546" spans="1:13">
      <c r="A546" s="157" t="s">
        <v>1107</v>
      </c>
      <c r="M546" s="143"/>
    </row>
    <row r="547" spans="1:13">
      <c r="A547" s="159" t="s">
        <v>1583</v>
      </c>
      <c r="M547" s="143"/>
    </row>
    <row r="548" spans="1:13">
      <c r="A548" s="164" t="s">
        <v>1584</v>
      </c>
      <c r="M548" s="143"/>
    </row>
    <row r="549" spans="1:13">
      <c r="A549" s="218" t="s">
        <v>1107</v>
      </c>
      <c r="M549" s="143"/>
    </row>
    <row r="550" spans="1:13">
      <c r="A550" s="159" t="s">
        <v>1585</v>
      </c>
      <c r="M550" s="143"/>
    </row>
    <row r="551" spans="1:13">
      <c r="A551" s="164" t="s">
        <v>1586</v>
      </c>
      <c r="M551" s="143"/>
    </row>
    <row r="552" spans="1:13">
      <c r="A552" s="164" t="s">
        <v>1107</v>
      </c>
      <c r="M552" s="143"/>
    </row>
    <row r="553" spans="1:13">
      <c r="A553" s="156" t="s">
        <v>1587</v>
      </c>
      <c r="C553" s="117" t="s">
        <v>1588</v>
      </c>
      <c r="M553" s="143"/>
    </row>
    <row r="554" spans="1:13">
      <c r="A554" s="156" t="s">
        <v>1107</v>
      </c>
      <c r="M554" s="143"/>
    </row>
    <row r="555" spans="1:13">
      <c r="A555" s="150" t="s">
        <v>1589</v>
      </c>
      <c r="M555" s="143"/>
    </row>
    <row r="556" spans="1:13">
      <c r="A556" s="144" t="s">
        <v>1590</v>
      </c>
      <c r="M556" s="143"/>
    </row>
    <row r="557" spans="1:13">
      <c r="A557" s="155" t="s">
        <v>1107</v>
      </c>
      <c r="M557" s="143"/>
    </row>
    <row r="558" spans="1:13">
      <c r="A558" s="155" t="s">
        <v>1107</v>
      </c>
      <c r="M558" s="143"/>
    </row>
    <row r="559" spans="1:13">
      <c r="A559" s="139" t="s">
        <v>1108</v>
      </c>
      <c r="B559" s="140"/>
      <c r="C559" s="140"/>
      <c r="D559" s="140"/>
      <c r="E559" s="140"/>
      <c r="F559" s="140"/>
      <c r="G559" s="140"/>
      <c r="H559" s="140"/>
      <c r="I559" s="140"/>
      <c r="J559" s="140"/>
      <c r="K559" s="140"/>
      <c r="L559" s="140"/>
      <c r="M559" s="141"/>
    </row>
    <row r="560" spans="1:13">
      <c r="A560" s="144" t="s">
        <v>1591</v>
      </c>
      <c r="M560" s="143"/>
    </row>
    <row r="561" spans="1:13">
      <c r="A561" s="147"/>
      <c r="M561" s="143"/>
    </row>
    <row r="562" spans="1:13">
      <c r="A562" s="144" t="s">
        <v>1592</v>
      </c>
      <c r="M562" s="143"/>
    </row>
    <row r="563" spans="1:13">
      <c r="A563" s="144" t="s">
        <v>1570</v>
      </c>
      <c r="M563" s="143"/>
    </row>
    <row r="564" spans="1:13">
      <c r="A564" s="219" t="s">
        <v>1107</v>
      </c>
      <c r="M564" s="143"/>
    </row>
    <row r="565" spans="1:13">
      <c r="A565" s="144" t="s">
        <v>1593</v>
      </c>
      <c r="M565" s="143"/>
    </row>
    <row r="566" spans="1:13">
      <c r="A566" s="146" t="s">
        <v>1594</v>
      </c>
      <c r="M566" s="143"/>
    </row>
    <row r="567" spans="1:13">
      <c r="A567" s="146" t="s">
        <v>1107</v>
      </c>
      <c r="M567" s="143"/>
    </row>
    <row r="568" spans="1:13">
      <c r="A568" s="146" t="s">
        <v>1595</v>
      </c>
      <c r="M568" s="143"/>
    </row>
    <row r="569" spans="1:13">
      <c r="A569" s="146" t="s">
        <v>1107</v>
      </c>
      <c r="M569" s="143"/>
    </row>
    <row r="570" spans="1:13">
      <c r="A570" s="146" t="s">
        <v>1596</v>
      </c>
      <c r="M570" s="143"/>
    </row>
    <row r="571" spans="1:13" ht="16.2">
      <c r="A571" s="220" t="s">
        <v>1107</v>
      </c>
      <c r="M571" s="143"/>
    </row>
    <row r="572" spans="1:13">
      <c r="A572" s="178" t="s">
        <v>1107</v>
      </c>
      <c r="B572" s="182" t="s">
        <v>1373</v>
      </c>
      <c r="C572" s="182" t="s">
        <v>1597</v>
      </c>
      <c r="D572" s="182" t="s">
        <v>1598</v>
      </c>
      <c r="E572" s="182" t="s">
        <v>1599</v>
      </c>
      <c r="F572" s="182" t="s">
        <v>1600</v>
      </c>
      <c r="G572" s="182" t="s">
        <v>1601</v>
      </c>
      <c r="H572" s="182" t="s">
        <v>1375</v>
      </c>
      <c r="M572" s="143"/>
    </row>
    <row r="573" spans="1:13">
      <c r="A573" s="146" t="s">
        <v>1602</v>
      </c>
      <c r="B573" s="120">
        <v>46.56</v>
      </c>
      <c r="C573" s="120">
        <v>127.67</v>
      </c>
      <c r="D573" s="120">
        <v>1321.7</v>
      </c>
      <c r="E573" s="120">
        <v>1693.56</v>
      </c>
      <c r="F573" s="120">
        <v>10202.91</v>
      </c>
      <c r="G573" s="120">
        <v>7067</v>
      </c>
      <c r="H573" s="120">
        <v>6053.22</v>
      </c>
      <c r="M573" s="143"/>
    </row>
    <row r="574" spans="1:13">
      <c r="A574" s="146" t="s">
        <v>1603</v>
      </c>
      <c r="B574" s="120">
        <v>37.6</v>
      </c>
      <c r="C574" s="120">
        <v>108.77</v>
      </c>
      <c r="D574" s="120">
        <v>885.59</v>
      </c>
      <c r="E574" s="120">
        <v>1491.22</v>
      </c>
      <c r="F574" s="120">
        <v>7154.14</v>
      </c>
      <c r="G574" s="120">
        <v>7162.54</v>
      </c>
      <c r="H574" s="120">
        <v>6182</v>
      </c>
      <c r="M574" s="143"/>
    </row>
    <row r="575" spans="1:13">
      <c r="A575" s="146" t="s">
        <v>1604</v>
      </c>
      <c r="B575" s="120">
        <v>34.200000000000003</v>
      </c>
      <c r="C575" s="120">
        <v>105.79</v>
      </c>
      <c r="D575" s="120">
        <v>1515.35</v>
      </c>
      <c r="E575" s="120">
        <v>1458.77</v>
      </c>
      <c r="F575" s="120">
        <v>8534.6299999999992</v>
      </c>
      <c r="G575" s="120">
        <v>6674.35</v>
      </c>
      <c r="H575" s="120">
        <v>6790.34</v>
      </c>
      <c r="M575" s="143"/>
    </row>
    <row r="576" spans="1:13">
      <c r="A576" s="146" t="s">
        <v>1605</v>
      </c>
      <c r="B576" s="120">
        <v>33.270000000000003</v>
      </c>
      <c r="C576" s="120">
        <v>97.21</v>
      </c>
      <c r="D576" s="120">
        <v>1395.76</v>
      </c>
      <c r="E576" s="120">
        <v>1688.45</v>
      </c>
      <c r="F576" s="120">
        <v>9241.27</v>
      </c>
      <c r="G576" s="120">
        <v>7236.19</v>
      </c>
      <c r="H576" s="120">
        <v>5436.86</v>
      </c>
      <c r="M576" s="143"/>
    </row>
    <row r="577" spans="1:13">
      <c r="A577" s="146" t="s">
        <v>1606</v>
      </c>
      <c r="B577" s="120">
        <v>28.88</v>
      </c>
      <c r="C577" s="120">
        <v>82.3</v>
      </c>
      <c r="D577" s="120">
        <v>893.95</v>
      </c>
      <c r="E577" s="120">
        <v>1440.98</v>
      </c>
      <c r="F577" s="120">
        <v>7845.17</v>
      </c>
      <c r="G577" s="120">
        <v>6347.33</v>
      </c>
      <c r="H577" s="120">
        <v>4867.3500000000004</v>
      </c>
      <c r="M577" s="143"/>
    </row>
    <row r="578" spans="1:13">
      <c r="A578" s="146" t="s">
        <v>1607</v>
      </c>
      <c r="B578" s="120">
        <v>40.6</v>
      </c>
      <c r="C578" s="120">
        <v>105.37</v>
      </c>
      <c r="D578" s="120">
        <v>512.13</v>
      </c>
      <c r="E578" s="120">
        <v>1374.18</v>
      </c>
      <c r="F578" s="120">
        <v>7384.28</v>
      </c>
      <c r="G578" s="120">
        <v>6619.16</v>
      </c>
      <c r="H578" s="120">
        <v>5263.43</v>
      </c>
      <c r="M578" s="143"/>
    </row>
    <row r="579" spans="1:13">
      <c r="A579" s="146" t="s">
        <v>1608</v>
      </c>
      <c r="B579" s="120">
        <v>76.19</v>
      </c>
      <c r="C579" s="120">
        <v>160.91999999999999</v>
      </c>
      <c r="D579" s="120">
        <v>1483.91</v>
      </c>
      <c r="E579" s="120">
        <v>1810.38</v>
      </c>
      <c r="F579" s="120">
        <v>9968.5499999999993</v>
      </c>
      <c r="G579" s="120">
        <v>6045.33</v>
      </c>
      <c r="H579" s="120">
        <v>3282.03</v>
      </c>
      <c r="M579" s="143"/>
    </row>
    <row r="580" spans="1:13">
      <c r="A580" s="146" t="s">
        <v>1609</v>
      </c>
      <c r="B580" s="120">
        <v>85.64</v>
      </c>
      <c r="C580" s="120">
        <v>175.07</v>
      </c>
      <c r="D580" s="120">
        <v>1637.3</v>
      </c>
      <c r="E580" s="120">
        <v>1616.51</v>
      </c>
      <c r="F580" s="120">
        <v>10101.5</v>
      </c>
      <c r="G580" s="120">
        <v>7447.82</v>
      </c>
      <c r="H580" s="120">
        <v>6705.79</v>
      </c>
      <c r="M580" s="143"/>
    </row>
    <row r="581" spans="1:13">
      <c r="A581" s="146" t="s">
        <v>1610</v>
      </c>
      <c r="B581" s="120">
        <v>68.959999999999994</v>
      </c>
      <c r="C581" s="120">
        <v>163.13</v>
      </c>
      <c r="D581" s="120">
        <v>1350.12</v>
      </c>
      <c r="E581" s="120">
        <v>1664.97</v>
      </c>
      <c r="F581" s="120">
        <v>8994.0300000000007</v>
      </c>
      <c r="G581" s="120">
        <v>8399.49</v>
      </c>
      <c r="H581" s="120">
        <v>6212.86</v>
      </c>
      <c r="M581" s="143"/>
    </row>
    <row r="582" spans="1:13">
      <c r="A582" s="146" t="s">
        <v>1611</v>
      </c>
      <c r="B582" s="120">
        <v>38.18</v>
      </c>
      <c r="C582" s="120">
        <v>124.82</v>
      </c>
      <c r="D582" s="120">
        <v>962.18</v>
      </c>
      <c r="E582" s="120">
        <v>1323.06</v>
      </c>
      <c r="F582" s="120">
        <v>7217.56</v>
      </c>
      <c r="G582" s="120">
        <v>6716.53</v>
      </c>
      <c r="H582" s="120">
        <v>5197.6499999999996</v>
      </c>
      <c r="M582" s="143"/>
    </row>
    <row r="583" spans="1:13">
      <c r="A583" s="146" t="s">
        <v>1612</v>
      </c>
      <c r="B583" s="120">
        <v>30.77</v>
      </c>
      <c r="C583" s="120">
        <v>102.39</v>
      </c>
      <c r="D583" s="120">
        <v>1816.55</v>
      </c>
      <c r="E583" s="120">
        <v>1612.46</v>
      </c>
      <c r="F583" s="120">
        <v>8203.84</v>
      </c>
      <c r="G583" s="120">
        <v>6217.44</v>
      </c>
      <c r="H583" s="120">
        <v>6269.77</v>
      </c>
      <c r="M583" s="143"/>
    </row>
    <row r="584" spans="1:13">
      <c r="A584" s="146" t="s">
        <v>1613</v>
      </c>
      <c r="B584" s="120">
        <v>38.75</v>
      </c>
      <c r="C584" s="120">
        <v>106.02</v>
      </c>
      <c r="D584" s="120">
        <v>1256.0999999999999</v>
      </c>
      <c r="E584" s="120">
        <v>1492.37</v>
      </c>
      <c r="F584" s="120">
        <v>9190.84</v>
      </c>
      <c r="G584" s="120">
        <v>3103.75</v>
      </c>
      <c r="H584" s="120">
        <v>5746.35</v>
      </c>
      <c r="M584" s="143"/>
    </row>
    <row r="585" spans="1:13">
      <c r="A585" s="146" t="s">
        <v>1107</v>
      </c>
      <c r="M585" s="143"/>
    </row>
    <row r="586" spans="1:13">
      <c r="A586" s="178" t="s">
        <v>1107</v>
      </c>
      <c r="M586" s="143"/>
    </row>
    <row r="587" spans="1:13">
      <c r="A587" s="144" t="s">
        <v>1614</v>
      </c>
      <c r="M587" s="143"/>
    </row>
    <row r="588" spans="1:13">
      <c r="A588" s="146" t="s">
        <v>1615</v>
      </c>
      <c r="M588" s="143"/>
    </row>
    <row r="589" spans="1:13">
      <c r="A589" s="147"/>
      <c r="M589" s="143"/>
    </row>
    <row r="590" spans="1:13">
      <c r="A590" s="144" t="s">
        <v>1616</v>
      </c>
      <c r="M590" s="143"/>
    </row>
    <row r="591" spans="1:13">
      <c r="A591" s="221" t="s">
        <v>1617</v>
      </c>
      <c r="M591" s="143"/>
    </row>
    <row r="592" spans="1:13">
      <c r="A592" s="146" t="s">
        <v>1107</v>
      </c>
      <c r="M592" s="143"/>
    </row>
    <row r="593" spans="1:13">
      <c r="A593" s="144" t="s">
        <v>1618</v>
      </c>
      <c r="M593" s="143"/>
    </row>
    <row r="594" spans="1:13">
      <c r="A594" s="221" t="s">
        <v>1619</v>
      </c>
      <c r="M594" s="143"/>
    </row>
    <row r="595" spans="1:13">
      <c r="A595" s="219" t="s">
        <v>1107</v>
      </c>
      <c r="M595" s="143"/>
    </row>
    <row r="596" spans="1:13">
      <c r="A596" s="144" t="s">
        <v>1620</v>
      </c>
      <c r="M596" s="143"/>
    </row>
    <row r="597" spans="1:13">
      <c r="A597" s="221" t="s">
        <v>1621</v>
      </c>
      <c r="M597" s="143"/>
    </row>
    <row r="598" spans="1:13">
      <c r="A598" s="146" t="s">
        <v>1107</v>
      </c>
      <c r="M598" s="143"/>
    </row>
    <row r="599" spans="1:13">
      <c r="A599" s="150" t="s">
        <v>1622</v>
      </c>
      <c r="C599" s="116" t="s">
        <v>1588</v>
      </c>
      <c r="M599" s="143"/>
    </row>
    <row r="600" spans="1:13">
      <c r="A600" s="151" t="s">
        <v>1107</v>
      </c>
      <c r="M600" s="143"/>
    </row>
    <row r="601" spans="1:13">
      <c r="A601" s="150" t="s">
        <v>1180</v>
      </c>
      <c r="M601" s="143"/>
    </row>
    <row r="602" spans="1:13">
      <c r="A602" s="144" t="s">
        <v>1623</v>
      </c>
      <c r="M602" s="143"/>
    </row>
    <row r="603" spans="1:13">
      <c r="A603" s="160"/>
      <c r="B603" s="153"/>
      <c r="C603" s="153"/>
      <c r="D603" s="153"/>
      <c r="E603" s="153"/>
      <c r="F603" s="153"/>
      <c r="G603" s="153"/>
      <c r="H603" s="153"/>
      <c r="I603" s="153"/>
      <c r="J603" s="153"/>
      <c r="K603" s="153"/>
      <c r="L603" s="153"/>
      <c r="M603" s="154"/>
    </row>
  </sheetData>
  <pageMargins left="0.7" right="0.7" top="0.75" bottom="0.75" header="0.3" footer="0.3"/>
  <pageSetup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2C87-3E35-46E1-BC98-3B434038C051}">
  <dimension ref="A1"/>
  <sheetViews>
    <sheetView workbookViewId="0"/>
  </sheetViews>
  <sheetFormatPr defaultColWidth="9.109375" defaultRowHeight="14.4"/>
  <sheetData/>
  <pageMargins left="0.7" right="0.7" top="0.75" bottom="0.75" header="0.3" footer="0.3"/>
  <pageSetup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078"/>
  <sheetViews>
    <sheetView topLeftCell="J1" zoomScale="90" zoomScaleNormal="90" zoomScalePageLayoutView="40" workbookViewId="0"/>
  </sheetViews>
  <sheetFormatPr defaultColWidth="0" defaultRowHeight="14.4" zeroHeight="1"/>
  <cols>
    <col min="1" max="1" width="18" style="3" customWidth="1"/>
    <col min="2" max="3" width="22.44140625" style="4" customWidth="1"/>
    <col min="4" max="4" width="24.5546875" style="4" customWidth="1"/>
    <col min="5" max="9" width="22.44140625" style="4" customWidth="1"/>
    <col min="10" max="10" width="2.5546875" style="3" customWidth="1"/>
    <col min="11" max="11" width="22.44140625" style="30" customWidth="1"/>
    <col min="12" max="13" width="22.44140625" style="4" customWidth="1"/>
    <col min="14" max="14" width="2.5546875" style="3" customWidth="1"/>
    <col min="15" max="15" width="20.5546875" style="30" customWidth="1"/>
    <col min="16" max="17" width="17.44140625" style="3" customWidth="1"/>
    <col min="18" max="18" width="20.88671875" style="3" customWidth="1"/>
    <col min="19" max="19" width="3.109375" style="3" customWidth="1"/>
    <col min="20" max="20" width="0" style="3" hidden="1" customWidth="1"/>
    <col min="21" max="166" width="0" style="4" hidden="1" customWidth="1"/>
    <col min="167" max="16380" width="3.109375" style="4" hidden="1"/>
    <col min="16381" max="16383" width="3.109375" hidden="1"/>
    <col min="16384" max="16384" width="3.6640625" hidden="1"/>
  </cols>
  <sheetData>
    <row r="1" spans="1:18" ht="15" thickBot="1">
      <c r="A1" s="318" t="s">
        <v>609</v>
      </c>
      <c r="B1" s="314"/>
      <c r="C1" s="314"/>
      <c r="D1" s="314"/>
      <c r="E1" s="315"/>
      <c r="F1" s="315"/>
      <c r="G1" s="315"/>
      <c r="H1" s="315"/>
      <c r="I1" s="315"/>
      <c r="J1" s="315"/>
      <c r="K1" s="316" t="s">
        <v>610</v>
      </c>
      <c r="L1" s="315"/>
      <c r="M1" s="315"/>
      <c r="N1" s="315"/>
      <c r="O1" s="313" t="s">
        <v>611</v>
      </c>
      <c r="P1" s="315"/>
      <c r="Q1" s="315"/>
      <c r="R1" s="315"/>
    </row>
    <row r="2" spans="1:18" ht="12.9" customHeight="1">
      <c r="A2" s="349" t="s">
        <v>612</v>
      </c>
      <c r="B2" s="350"/>
      <c r="C2" s="350"/>
      <c r="D2" s="351"/>
      <c r="E2" s="315"/>
      <c r="F2" s="315"/>
      <c r="G2" s="315"/>
      <c r="H2" s="315"/>
      <c r="I2" s="315"/>
      <c r="J2" s="315"/>
      <c r="K2" s="450" t="s">
        <v>613</v>
      </c>
      <c r="L2" s="451"/>
      <c r="M2" s="324"/>
      <c r="N2" s="324"/>
      <c r="O2" s="450" t="s">
        <v>614</v>
      </c>
      <c r="P2" s="462"/>
      <c r="Q2" s="451"/>
      <c r="R2" s="324"/>
    </row>
    <row r="3" spans="1:18">
      <c r="A3" s="352" t="s">
        <v>615</v>
      </c>
      <c r="B3" s="322"/>
      <c r="C3" s="322"/>
      <c r="D3" s="353"/>
      <c r="E3" s="315"/>
      <c r="F3" s="315"/>
      <c r="G3" s="315"/>
      <c r="H3" s="324"/>
      <c r="I3" s="315"/>
      <c r="J3" s="315"/>
      <c r="K3" s="452"/>
      <c r="L3" s="453"/>
      <c r="M3" s="324"/>
      <c r="N3" s="324"/>
      <c r="O3" s="452"/>
      <c r="P3" s="463"/>
      <c r="Q3" s="453"/>
      <c r="R3" s="324"/>
    </row>
    <row r="4" spans="1:18">
      <c r="A4" s="354" t="s">
        <v>616</v>
      </c>
      <c r="B4" s="323"/>
      <c r="C4" s="323"/>
      <c r="D4" s="355"/>
      <c r="E4" s="315"/>
      <c r="F4" s="315"/>
      <c r="G4" s="315"/>
      <c r="H4" s="324"/>
      <c r="I4" s="315"/>
      <c r="J4" s="315"/>
      <c r="K4" s="452"/>
      <c r="L4" s="453"/>
      <c r="M4" s="324"/>
      <c r="N4" s="324"/>
      <c r="O4" s="452"/>
      <c r="P4" s="463"/>
      <c r="Q4" s="453"/>
      <c r="R4" s="324"/>
    </row>
    <row r="5" spans="1:18" ht="15" thickBot="1">
      <c r="A5" s="354" t="s">
        <v>617</v>
      </c>
      <c r="B5" s="323"/>
      <c r="C5" s="323"/>
      <c r="D5" s="355"/>
      <c r="E5" s="315"/>
      <c r="F5" s="323"/>
      <c r="G5" s="315"/>
      <c r="H5" s="324"/>
      <c r="I5" s="315"/>
      <c r="J5" s="315"/>
      <c r="K5" s="454"/>
      <c r="L5" s="455"/>
      <c r="M5" s="324"/>
      <c r="N5" s="324"/>
      <c r="O5" s="452"/>
      <c r="P5" s="463"/>
      <c r="Q5" s="453"/>
      <c r="R5" s="324"/>
    </row>
    <row r="6" spans="1:18" ht="15" thickBot="1">
      <c r="A6" s="354" t="s">
        <v>618</v>
      </c>
      <c r="B6" s="323"/>
      <c r="C6" s="323"/>
      <c r="D6" s="355"/>
      <c r="E6" s="315"/>
      <c r="F6" s="323"/>
      <c r="G6" s="315"/>
      <c r="H6" s="324"/>
      <c r="I6" s="324"/>
      <c r="J6" s="324"/>
      <c r="L6" s="324"/>
      <c r="M6" s="324"/>
      <c r="N6" s="324"/>
      <c r="O6" s="454"/>
      <c r="P6" s="464"/>
      <c r="Q6" s="455"/>
      <c r="R6" s="324"/>
    </row>
    <row r="7" spans="1:18" ht="15" thickBot="1">
      <c r="A7" s="356" t="s">
        <v>619</v>
      </c>
      <c r="B7" s="357"/>
      <c r="C7" s="357"/>
      <c r="D7" s="358"/>
      <c r="E7" s="315"/>
      <c r="F7" s="323"/>
      <c r="G7" s="315"/>
      <c r="H7" s="315"/>
      <c r="I7" s="315"/>
      <c r="J7" s="315"/>
      <c r="K7" s="325"/>
      <c r="L7" s="315"/>
      <c r="M7" s="315"/>
      <c r="N7" s="315"/>
      <c r="O7" s="359"/>
      <c r="P7" s="324"/>
      <c r="Q7" s="324"/>
      <c r="R7" s="324"/>
    </row>
    <row r="8" spans="1:18">
      <c r="A8" s="323"/>
      <c r="B8" s="323"/>
      <c r="C8" s="323"/>
      <c r="D8" s="323"/>
      <c r="E8" s="315"/>
      <c r="F8" s="323"/>
      <c r="G8" s="315"/>
      <c r="H8" s="315"/>
      <c r="I8" s="315"/>
      <c r="J8" s="315"/>
      <c r="K8" s="325" t="s">
        <v>620</v>
      </c>
      <c r="L8" s="315"/>
      <c r="M8" s="315"/>
      <c r="N8" s="315"/>
      <c r="O8" s="30" t="s">
        <v>621</v>
      </c>
      <c r="P8" s="324"/>
      <c r="Q8" s="324"/>
      <c r="R8" s="324"/>
    </row>
    <row r="9" spans="1:18">
      <c r="A9" s="5" t="s">
        <v>14</v>
      </c>
      <c r="B9" s="29"/>
      <c r="C9" s="29"/>
      <c r="D9" s="29"/>
      <c r="E9" s="5"/>
      <c r="F9" s="29"/>
      <c r="G9" s="5"/>
      <c r="H9" s="5"/>
      <c r="I9" s="315"/>
      <c r="J9" s="315"/>
      <c r="K9" s="325"/>
      <c r="L9" s="315"/>
      <c r="M9" s="315"/>
      <c r="N9" s="315"/>
      <c r="P9" s="324"/>
      <c r="Q9" s="324"/>
      <c r="R9" s="324"/>
    </row>
    <row r="10" spans="1:18">
      <c r="A10" s="315"/>
      <c r="B10" s="323"/>
      <c r="C10" s="323"/>
      <c r="D10" s="323"/>
      <c r="E10" s="315"/>
      <c r="F10" s="323"/>
      <c r="G10" s="315"/>
      <c r="H10" s="315"/>
      <c r="I10" s="315"/>
      <c r="J10" s="315"/>
      <c r="K10" s="325"/>
      <c r="L10" s="315"/>
      <c r="M10" s="315"/>
      <c r="N10" s="315"/>
      <c r="O10" s="325"/>
      <c r="P10" s="324"/>
      <c r="Q10" s="324"/>
      <c r="R10" s="324"/>
    </row>
    <row r="11" spans="1:18">
      <c r="A11" s="315" t="s">
        <v>622</v>
      </c>
      <c r="B11" s="323"/>
      <c r="C11" s="323"/>
      <c r="D11" s="323"/>
      <c r="E11" s="323"/>
      <c r="F11" s="323"/>
      <c r="G11" s="315"/>
      <c r="H11" s="315"/>
      <c r="I11" s="315"/>
      <c r="J11" s="315"/>
      <c r="K11" s="325"/>
      <c r="L11" s="315"/>
      <c r="M11" s="315"/>
      <c r="N11" s="315"/>
      <c r="P11" s="324"/>
      <c r="Q11" s="324"/>
      <c r="R11" s="315"/>
    </row>
    <row r="12" spans="1:18">
      <c r="A12" s="315"/>
      <c r="B12" s="323"/>
      <c r="C12" s="323"/>
      <c r="D12" s="323"/>
      <c r="E12" s="323"/>
      <c r="F12" s="323"/>
      <c r="G12" s="315"/>
      <c r="H12" s="315"/>
      <c r="I12" s="315"/>
      <c r="J12" s="315"/>
      <c r="K12" s="325"/>
      <c r="L12" s="4" t="s">
        <v>623</v>
      </c>
      <c r="M12" s="315"/>
      <c r="N12" s="315"/>
      <c r="O12" s="325"/>
      <c r="P12" s="315"/>
      <c r="Q12" s="315"/>
      <c r="R12" s="315"/>
    </row>
    <row r="13" spans="1:18">
      <c r="A13" s="315"/>
      <c r="B13" s="323"/>
      <c r="C13" s="323"/>
      <c r="D13" s="323"/>
      <c r="E13" s="323"/>
      <c r="F13" s="323"/>
      <c r="G13" s="315"/>
      <c r="H13" s="315"/>
      <c r="I13" s="315"/>
      <c r="J13" s="315"/>
      <c r="K13" s="325"/>
      <c r="L13" s="315"/>
      <c r="M13" s="315"/>
      <c r="N13" s="315"/>
      <c r="O13" s="325"/>
      <c r="P13" s="315"/>
      <c r="Q13" s="315"/>
      <c r="R13" s="315"/>
    </row>
    <row r="14" spans="1:18">
      <c r="A14" s="315"/>
      <c r="B14" s="323"/>
      <c r="C14" s="323"/>
      <c r="D14" s="323"/>
      <c r="E14" s="323"/>
      <c r="F14" s="323"/>
      <c r="G14" s="315"/>
      <c r="H14" s="315"/>
      <c r="I14" s="331" t="s">
        <v>28</v>
      </c>
      <c r="J14" s="315"/>
      <c r="K14" s="325"/>
      <c r="L14" s="315"/>
      <c r="M14" s="331"/>
      <c r="N14" s="315"/>
      <c r="P14" s="315"/>
      <c r="Q14" s="315"/>
      <c r="R14" s="315"/>
    </row>
    <row r="15" spans="1:18">
      <c r="A15" s="333" t="s">
        <v>31</v>
      </c>
      <c r="B15" s="315"/>
      <c r="C15" s="315"/>
      <c r="D15" s="315"/>
      <c r="E15" s="315"/>
      <c r="F15" s="315"/>
      <c r="G15" s="315"/>
      <c r="H15" s="315"/>
      <c r="I15" s="315"/>
      <c r="J15" s="315"/>
      <c r="K15" s="325"/>
      <c r="L15" s="315"/>
      <c r="M15" s="315"/>
      <c r="N15" s="315"/>
      <c r="O15" s="325"/>
      <c r="P15" s="315"/>
      <c r="Q15" s="315"/>
      <c r="R15" s="315"/>
    </row>
    <row r="16" spans="1:18" ht="66">
      <c r="A16" s="342" t="s">
        <v>624</v>
      </c>
      <c r="B16" s="2" t="s">
        <v>34</v>
      </c>
      <c r="C16" s="2" t="s">
        <v>35</v>
      </c>
      <c r="D16" s="2" t="s">
        <v>36</v>
      </c>
      <c r="E16" s="2" t="s">
        <v>37</v>
      </c>
      <c r="F16" s="1" t="s">
        <v>625</v>
      </c>
      <c r="G16" s="1" t="s">
        <v>626</v>
      </c>
      <c r="H16" s="1" t="s">
        <v>627</v>
      </c>
      <c r="I16" s="1" t="s">
        <v>628</v>
      </c>
      <c r="J16" s="341"/>
      <c r="K16" s="27" t="s">
        <v>629</v>
      </c>
      <c r="L16" s="41" t="s">
        <v>630</v>
      </c>
      <c r="M16" s="48" t="s">
        <v>631</v>
      </c>
      <c r="N16" s="341"/>
      <c r="O16" s="456" t="s">
        <v>632</v>
      </c>
      <c r="P16" s="457"/>
      <c r="Q16" s="457"/>
      <c r="R16" s="458"/>
    </row>
    <row r="17" spans="2:18" s="4" customFormat="1">
      <c r="B17" s="9"/>
      <c r="C17" s="40" t="s">
        <v>633</v>
      </c>
      <c r="D17" s="9"/>
      <c r="E17" s="40">
        <v>8201</v>
      </c>
      <c r="F17" s="40">
        <v>1</v>
      </c>
      <c r="G17" s="40"/>
      <c r="H17" s="40"/>
      <c r="I17" s="40"/>
      <c r="O17" s="459"/>
      <c r="P17" s="460"/>
      <c r="Q17" s="460"/>
      <c r="R17" s="461"/>
    </row>
    <row r="18" spans="2:18">
      <c r="B18" s="9"/>
      <c r="C18" s="40" t="s">
        <v>634</v>
      </c>
      <c r="D18" s="9"/>
      <c r="E18" s="40">
        <v>8234</v>
      </c>
      <c r="F18" s="40">
        <v>8</v>
      </c>
      <c r="G18" s="40"/>
      <c r="H18" s="40"/>
      <c r="I18" s="40"/>
      <c r="J18" s="315"/>
      <c r="N18" s="315"/>
      <c r="P18" s="315"/>
      <c r="Q18" s="315"/>
      <c r="R18" s="315"/>
    </row>
    <row r="19" spans="2:18">
      <c r="B19" s="9"/>
      <c r="C19" s="40" t="s">
        <v>635</v>
      </c>
      <c r="D19" s="9"/>
      <c r="E19" s="40">
        <v>8232</v>
      </c>
      <c r="F19" s="40">
        <v>1</v>
      </c>
      <c r="G19" s="40"/>
      <c r="H19" s="40"/>
      <c r="I19" s="40"/>
      <c r="J19" s="315"/>
      <c r="N19" s="315"/>
      <c r="P19" s="315"/>
      <c r="Q19" s="315"/>
      <c r="R19" s="315"/>
    </row>
    <row r="20" spans="2:18">
      <c r="B20" s="9"/>
      <c r="C20" s="40" t="s">
        <v>53</v>
      </c>
      <c r="D20" s="9"/>
      <c r="E20" s="40">
        <v>8201</v>
      </c>
      <c r="F20" s="40">
        <v>199</v>
      </c>
      <c r="G20" s="40">
        <v>1</v>
      </c>
      <c r="H20" s="40">
        <v>1</v>
      </c>
      <c r="I20" s="40">
        <v>0</v>
      </c>
      <c r="J20" s="315"/>
      <c r="N20" s="315"/>
      <c r="P20" s="315"/>
      <c r="Q20" s="315"/>
      <c r="R20" s="315"/>
    </row>
    <row r="21" spans="2:18">
      <c r="B21" s="9"/>
      <c r="C21" s="40" t="s">
        <v>53</v>
      </c>
      <c r="D21" s="9"/>
      <c r="E21" s="40">
        <v>8205</v>
      </c>
      <c r="F21" s="40">
        <v>227</v>
      </c>
      <c r="G21" s="40">
        <v>2</v>
      </c>
      <c r="H21" s="40">
        <v>2</v>
      </c>
      <c r="I21" s="40">
        <v>0</v>
      </c>
      <c r="J21" s="315"/>
      <c r="N21" s="315"/>
      <c r="P21" s="315"/>
      <c r="Q21" s="315"/>
      <c r="R21" s="315"/>
    </row>
    <row r="22" spans="2:18">
      <c r="B22" s="9"/>
      <c r="C22" s="40" t="s">
        <v>57</v>
      </c>
      <c r="D22" s="9"/>
      <c r="E22" s="40">
        <v>8201</v>
      </c>
      <c r="F22" s="40">
        <v>31</v>
      </c>
      <c r="G22" s="40"/>
      <c r="H22" s="40">
        <v>0</v>
      </c>
      <c r="I22" s="40"/>
      <c r="J22" s="315"/>
      <c r="N22" s="315"/>
      <c r="P22" s="315"/>
      <c r="Q22" s="315"/>
      <c r="R22" s="315"/>
    </row>
    <row r="23" spans="2:18">
      <c r="B23" s="9"/>
      <c r="C23" s="40" t="s">
        <v>58</v>
      </c>
      <c r="D23" s="9"/>
      <c r="E23" s="40">
        <v>8009</v>
      </c>
      <c r="F23" s="40">
        <v>23</v>
      </c>
      <c r="G23" s="40"/>
      <c r="H23" s="40"/>
      <c r="I23" s="40"/>
      <c r="J23" s="315"/>
      <c r="N23" s="315"/>
      <c r="P23" s="315"/>
      <c r="Q23" s="315"/>
      <c r="R23" s="315"/>
    </row>
    <row r="24" spans="2:18">
      <c r="B24" s="9"/>
      <c r="C24" s="40" t="s">
        <v>62</v>
      </c>
      <c r="D24" s="9"/>
      <c r="E24" s="40">
        <v>8001</v>
      </c>
      <c r="F24" s="40">
        <v>41</v>
      </c>
      <c r="G24" s="40"/>
      <c r="H24" s="40"/>
      <c r="I24" s="40"/>
      <c r="J24" s="315"/>
      <c r="N24" s="315"/>
      <c r="P24" s="315"/>
      <c r="Q24" s="315"/>
      <c r="R24" s="315"/>
    </row>
    <row r="25" spans="2:18">
      <c r="B25" s="9"/>
      <c r="C25" s="40" t="s">
        <v>69</v>
      </c>
      <c r="D25" s="9"/>
      <c r="E25" s="40">
        <v>8037</v>
      </c>
      <c r="F25" s="40">
        <v>6</v>
      </c>
      <c r="G25" s="40"/>
      <c r="H25" s="40">
        <v>0</v>
      </c>
      <c r="I25" s="40"/>
      <c r="J25" s="315"/>
      <c r="N25" s="315"/>
      <c r="P25" s="315"/>
      <c r="Q25" s="315"/>
      <c r="R25" s="315"/>
    </row>
    <row r="26" spans="2:18">
      <c r="B26" s="9"/>
      <c r="C26" s="40" t="s">
        <v>71</v>
      </c>
      <c r="D26" s="9"/>
      <c r="E26" s="40">
        <v>8004</v>
      </c>
      <c r="F26" s="40">
        <v>193</v>
      </c>
      <c r="G26" s="40">
        <v>2</v>
      </c>
      <c r="H26" s="40">
        <v>1</v>
      </c>
      <c r="I26" s="40">
        <v>0</v>
      </c>
      <c r="J26" s="315"/>
      <c r="N26" s="315"/>
      <c r="P26" s="315"/>
      <c r="Q26" s="315"/>
      <c r="R26" s="315"/>
    </row>
    <row r="27" spans="2:18">
      <c r="B27" s="9"/>
      <c r="C27" s="40" t="s">
        <v>73</v>
      </c>
      <c r="D27" s="9"/>
      <c r="E27" s="40">
        <v>8401</v>
      </c>
      <c r="F27" s="40">
        <v>1513</v>
      </c>
      <c r="G27" s="40">
        <v>4</v>
      </c>
      <c r="H27" s="40">
        <v>4</v>
      </c>
      <c r="I27" s="40">
        <v>3.5</v>
      </c>
      <c r="J27" s="315"/>
      <c r="N27" s="315"/>
      <c r="P27" s="315"/>
      <c r="Q27" s="315"/>
      <c r="R27" s="315"/>
    </row>
    <row r="28" spans="2:18">
      <c r="B28" s="9"/>
      <c r="C28" s="40" t="s">
        <v>80</v>
      </c>
      <c r="D28" s="9"/>
      <c r="E28" s="40">
        <v>8085</v>
      </c>
      <c r="F28" s="40">
        <v>4</v>
      </c>
      <c r="G28" s="40"/>
      <c r="H28" s="40">
        <v>0</v>
      </c>
      <c r="I28" s="40"/>
      <c r="J28" s="315"/>
      <c r="N28" s="315"/>
      <c r="P28" s="315"/>
      <c r="Q28" s="315"/>
      <c r="R28" s="315"/>
    </row>
    <row r="29" spans="2:18">
      <c r="B29" s="9"/>
      <c r="C29" s="40" t="s">
        <v>82</v>
      </c>
      <c r="D29" s="9"/>
      <c r="E29" s="40">
        <v>8028</v>
      </c>
      <c r="F29" s="40">
        <v>8</v>
      </c>
      <c r="G29" s="40"/>
      <c r="H29" s="40"/>
      <c r="I29" s="40"/>
      <c r="J29" s="315"/>
      <c r="N29" s="315"/>
      <c r="P29" s="315"/>
      <c r="Q29" s="315"/>
      <c r="R29" s="315"/>
    </row>
    <row r="30" spans="2:18">
      <c r="B30" s="9"/>
      <c r="C30" s="40" t="s">
        <v>82</v>
      </c>
      <c r="D30" s="9"/>
      <c r="E30" s="40">
        <v>8343</v>
      </c>
      <c r="F30" s="40">
        <v>1</v>
      </c>
      <c r="G30" s="40"/>
      <c r="H30" s="40"/>
      <c r="I30" s="40"/>
      <c r="J30" s="315"/>
      <c r="N30" s="315"/>
      <c r="P30" s="315"/>
      <c r="Q30" s="315"/>
      <c r="R30" s="315"/>
    </row>
    <row r="31" spans="2:18">
      <c r="B31" s="9"/>
      <c r="C31" s="40" t="s">
        <v>85</v>
      </c>
      <c r="D31" s="9"/>
      <c r="E31" s="40">
        <v>8202</v>
      </c>
      <c r="F31" s="40">
        <v>19</v>
      </c>
      <c r="G31" s="40"/>
      <c r="H31" s="40"/>
      <c r="I31" s="40"/>
      <c r="J31" s="315"/>
      <c r="N31" s="315"/>
      <c r="P31" s="315"/>
      <c r="Q31" s="315"/>
      <c r="R31" s="315"/>
    </row>
    <row r="32" spans="2:18">
      <c r="B32" s="9"/>
      <c r="C32" s="40" t="s">
        <v>90</v>
      </c>
      <c r="D32" s="9"/>
      <c r="E32" s="40">
        <v>8234</v>
      </c>
      <c r="F32" s="40">
        <v>126</v>
      </c>
      <c r="G32" s="40">
        <v>1</v>
      </c>
      <c r="H32" s="40">
        <v>1</v>
      </c>
      <c r="I32" s="40">
        <v>0</v>
      </c>
      <c r="J32" s="315"/>
      <c r="N32" s="315"/>
      <c r="P32" s="315"/>
      <c r="Q32" s="315"/>
      <c r="R32" s="315"/>
    </row>
    <row r="33" spans="2:9">
      <c r="B33" s="9"/>
      <c r="C33" s="40" t="s">
        <v>92</v>
      </c>
      <c r="D33" s="9"/>
      <c r="E33" s="40">
        <v>8005</v>
      </c>
      <c r="F33" s="40">
        <v>44</v>
      </c>
      <c r="G33" s="40"/>
      <c r="H33" s="40"/>
      <c r="I33" s="40"/>
    </row>
    <row r="34" spans="2:9">
      <c r="B34" s="9"/>
      <c r="C34" s="40" t="s">
        <v>92</v>
      </c>
      <c r="D34" s="9"/>
      <c r="E34" s="40">
        <v>8006</v>
      </c>
      <c r="F34" s="40">
        <v>7</v>
      </c>
      <c r="G34" s="40"/>
      <c r="H34" s="40"/>
      <c r="I34" s="40"/>
    </row>
    <row r="35" spans="2:9">
      <c r="B35" s="9"/>
      <c r="C35" s="40" t="s">
        <v>97</v>
      </c>
      <c r="D35" s="9"/>
      <c r="E35" s="40">
        <v>8080</v>
      </c>
      <c r="F35" s="40">
        <v>14</v>
      </c>
      <c r="G35" s="40"/>
      <c r="H35" s="40">
        <v>0</v>
      </c>
      <c r="I35" s="40"/>
    </row>
    <row r="36" spans="2:9">
      <c r="B36" s="9"/>
      <c r="C36" s="40" t="s">
        <v>103</v>
      </c>
      <c r="D36" s="9"/>
      <c r="E36" s="40">
        <v>8008</v>
      </c>
      <c r="F36" s="40">
        <v>18</v>
      </c>
      <c r="G36" s="40"/>
      <c r="H36" s="40"/>
      <c r="I36" s="40"/>
    </row>
    <row r="37" spans="2:9">
      <c r="B37" s="9"/>
      <c r="C37" s="40" t="s">
        <v>108</v>
      </c>
      <c r="D37" s="9"/>
      <c r="E37" s="40">
        <v>8050</v>
      </c>
      <c r="F37" s="40">
        <v>33</v>
      </c>
      <c r="G37" s="40"/>
      <c r="H37" s="40">
        <v>0</v>
      </c>
      <c r="I37" s="40"/>
    </row>
    <row r="38" spans="2:9">
      <c r="B38" s="9"/>
      <c r="C38" s="40" t="s">
        <v>113</v>
      </c>
      <c r="D38" s="9"/>
      <c r="E38" s="40">
        <v>8223</v>
      </c>
      <c r="F38" s="40">
        <v>1</v>
      </c>
      <c r="G38" s="40"/>
      <c r="H38" s="40"/>
      <c r="I38" s="40"/>
    </row>
    <row r="39" spans="2:9">
      <c r="B39" s="9"/>
      <c r="C39" s="40" t="s">
        <v>115</v>
      </c>
      <c r="D39" s="9"/>
      <c r="E39" s="40">
        <v>8330</v>
      </c>
      <c r="F39" s="40">
        <v>18</v>
      </c>
      <c r="G39" s="40"/>
      <c r="H39" s="40"/>
      <c r="I39" s="40"/>
    </row>
    <row r="40" spans="2:9">
      <c r="B40" s="9"/>
      <c r="C40" s="40" t="s">
        <v>116</v>
      </c>
      <c r="D40" s="9"/>
      <c r="E40" s="40">
        <v>8270</v>
      </c>
      <c r="F40" s="40">
        <v>9</v>
      </c>
      <c r="G40" s="40"/>
      <c r="H40" s="40"/>
      <c r="I40" s="40"/>
    </row>
    <row r="41" spans="2:9">
      <c r="B41" s="9"/>
      <c r="C41" s="40" t="s">
        <v>118</v>
      </c>
      <c r="D41" s="9"/>
      <c r="E41" s="40">
        <v>8009</v>
      </c>
      <c r="F41" s="40">
        <v>189</v>
      </c>
      <c r="G41" s="40">
        <v>2</v>
      </c>
      <c r="H41" s="40">
        <v>1</v>
      </c>
      <c r="I41" s="40">
        <v>0</v>
      </c>
    </row>
    <row r="42" spans="2:9">
      <c r="B42" s="9"/>
      <c r="C42" s="40" t="s">
        <v>125</v>
      </c>
      <c r="D42" s="9"/>
      <c r="E42" s="40">
        <v>8012</v>
      </c>
      <c r="F42" s="40">
        <v>113</v>
      </c>
      <c r="G42" s="40">
        <v>1</v>
      </c>
      <c r="H42" s="40">
        <v>1</v>
      </c>
      <c r="I42" s="40">
        <v>0</v>
      </c>
    </row>
    <row r="43" spans="2:9">
      <c r="B43" s="9"/>
      <c r="C43" s="40" t="s">
        <v>126</v>
      </c>
      <c r="D43" s="9"/>
      <c r="E43" s="40">
        <v>8037</v>
      </c>
      <c r="F43" s="40">
        <v>16</v>
      </c>
      <c r="G43" s="40"/>
      <c r="H43" s="40"/>
      <c r="I43" s="40"/>
    </row>
    <row r="44" spans="2:9">
      <c r="B44" s="9"/>
      <c r="C44" s="40" t="s">
        <v>128</v>
      </c>
      <c r="D44" s="9"/>
      <c r="E44" s="40">
        <v>8037</v>
      </c>
      <c r="F44" s="40">
        <v>8</v>
      </c>
      <c r="G44" s="40"/>
      <c r="H44" s="40"/>
      <c r="I44" s="40"/>
    </row>
    <row r="45" spans="2:9">
      <c r="B45" s="9"/>
      <c r="C45" s="40" t="s">
        <v>129</v>
      </c>
      <c r="D45" s="9"/>
      <c r="E45" s="40">
        <v>7826</v>
      </c>
      <c r="F45" s="40">
        <v>1</v>
      </c>
      <c r="G45" s="40"/>
      <c r="H45" s="40"/>
      <c r="I45" s="40"/>
    </row>
    <row r="46" spans="2:9">
      <c r="B46" s="9"/>
      <c r="C46" s="40" t="s">
        <v>131</v>
      </c>
      <c r="D46" s="9"/>
      <c r="E46" s="40">
        <v>8008</v>
      </c>
      <c r="F46" s="40">
        <v>6</v>
      </c>
      <c r="G46" s="40"/>
      <c r="H46" s="40"/>
      <c r="I46" s="40"/>
    </row>
    <row r="47" spans="2:9">
      <c r="B47" s="9"/>
      <c r="C47" s="40" t="s">
        <v>132</v>
      </c>
      <c r="D47" s="9"/>
      <c r="E47" s="40">
        <v>8014</v>
      </c>
      <c r="F47" s="40">
        <v>11</v>
      </c>
      <c r="G47" s="40"/>
      <c r="H47" s="40"/>
      <c r="I47" s="40"/>
    </row>
    <row r="48" spans="2:9">
      <c r="B48" s="9"/>
      <c r="C48" s="40" t="s">
        <v>134</v>
      </c>
      <c r="D48" s="9"/>
      <c r="E48" s="40">
        <v>8302</v>
      </c>
      <c r="F48" s="40">
        <v>833</v>
      </c>
      <c r="G48" s="40">
        <v>11</v>
      </c>
      <c r="H48" s="40">
        <v>8</v>
      </c>
      <c r="I48" s="40">
        <v>0.5</v>
      </c>
    </row>
    <row r="49" spans="2:9">
      <c r="B49" s="9"/>
      <c r="C49" s="40" t="s">
        <v>136</v>
      </c>
      <c r="D49" s="9"/>
      <c r="E49" s="40">
        <v>8203</v>
      </c>
      <c r="F49" s="40">
        <v>93</v>
      </c>
      <c r="G49" s="40">
        <v>1</v>
      </c>
      <c r="H49" s="40">
        <v>0</v>
      </c>
      <c r="I49" s="40"/>
    </row>
    <row r="50" spans="2:9">
      <c r="B50" s="9"/>
      <c r="C50" s="40" t="s">
        <v>142</v>
      </c>
      <c r="D50" s="9"/>
      <c r="E50" s="40">
        <v>8310</v>
      </c>
      <c r="F50" s="40">
        <v>43</v>
      </c>
      <c r="G50" s="40">
        <v>1</v>
      </c>
      <c r="H50" s="40">
        <v>0</v>
      </c>
      <c r="I50" s="40"/>
    </row>
    <row r="51" spans="2:9">
      <c r="B51" s="9"/>
      <c r="C51" s="40" t="s">
        <v>142</v>
      </c>
      <c r="D51" s="9"/>
      <c r="E51" s="40">
        <v>8326</v>
      </c>
      <c r="F51" s="40">
        <v>1</v>
      </c>
      <c r="G51" s="40"/>
      <c r="H51" s="40"/>
      <c r="I51" s="40"/>
    </row>
    <row r="52" spans="2:9">
      <c r="B52" s="9"/>
      <c r="C52" s="40" t="s">
        <v>148</v>
      </c>
      <c r="D52" s="9"/>
      <c r="E52" s="40">
        <v>8310</v>
      </c>
      <c r="F52" s="40">
        <v>1</v>
      </c>
      <c r="G52" s="40"/>
      <c r="H52" s="40"/>
      <c r="I52" s="40"/>
    </row>
    <row r="53" spans="2:9">
      <c r="B53" s="9"/>
      <c r="C53" s="40" t="s">
        <v>150</v>
      </c>
      <c r="D53" s="9"/>
      <c r="E53" s="40">
        <v>8210</v>
      </c>
      <c r="F53" s="40">
        <v>25</v>
      </c>
      <c r="G53" s="40">
        <v>1</v>
      </c>
      <c r="H53" s="40">
        <v>0</v>
      </c>
      <c r="I53" s="40"/>
    </row>
    <row r="54" spans="2:9">
      <c r="B54" s="9"/>
      <c r="C54" s="40" t="s">
        <v>155</v>
      </c>
      <c r="D54" s="9"/>
      <c r="E54" s="40">
        <v>8204</v>
      </c>
      <c r="F54" s="40">
        <v>77</v>
      </c>
      <c r="G54" s="40"/>
      <c r="H54" s="40"/>
      <c r="I54" s="40"/>
    </row>
    <row r="55" spans="2:9">
      <c r="B55" s="9"/>
      <c r="C55" s="40" t="s">
        <v>160</v>
      </c>
      <c r="D55" s="9"/>
      <c r="E55" s="40">
        <v>8210</v>
      </c>
      <c r="F55" s="40">
        <v>86</v>
      </c>
      <c r="G55" s="40">
        <v>2</v>
      </c>
      <c r="H55" s="40">
        <v>1</v>
      </c>
      <c r="I55" s="40">
        <v>0</v>
      </c>
    </row>
    <row r="56" spans="2:9">
      <c r="B56" s="9"/>
      <c r="C56" s="40" t="s">
        <v>161</v>
      </c>
      <c r="D56" s="9"/>
      <c r="E56" s="40">
        <v>8212</v>
      </c>
      <c r="F56" s="40">
        <v>3</v>
      </c>
      <c r="G56" s="40"/>
      <c r="H56" s="40"/>
      <c r="I56" s="40"/>
    </row>
    <row r="57" spans="2:9">
      <c r="B57" s="9"/>
      <c r="C57" s="40" t="s">
        <v>162</v>
      </c>
      <c r="D57" s="9"/>
      <c r="E57" s="40">
        <v>8232</v>
      </c>
      <c r="F57" s="40">
        <v>8</v>
      </c>
      <c r="G57" s="40"/>
      <c r="H57" s="40"/>
      <c r="I57" s="40"/>
    </row>
    <row r="58" spans="2:9">
      <c r="B58" s="9"/>
      <c r="C58" s="40" t="s">
        <v>162</v>
      </c>
      <c r="D58" s="9"/>
      <c r="E58" s="40">
        <v>8234</v>
      </c>
      <c r="F58" s="40">
        <v>19</v>
      </c>
      <c r="G58" s="40"/>
      <c r="H58" s="40"/>
      <c r="I58" s="40"/>
    </row>
    <row r="59" spans="2:9">
      <c r="B59" s="9"/>
      <c r="C59" s="40" t="s">
        <v>163</v>
      </c>
      <c r="D59" s="9"/>
      <c r="E59" s="40">
        <v>8332</v>
      </c>
      <c r="F59" s="40">
        <v>8</v>
      </c>
      <c r="G59" s="40"/>
      <c r="H59" s="40">
        <v>0</v>
      </c>
      <c r="I59" s="40"/>
    </row>
    <row r="60" spans="2:9">
      <c r="B60" s="9"/>
      <c r="C60" s="40" t="s">
        <v>165</v>
      </c>
      <c r="D60" s="9"/>
      <c r="E60" s="40">
        <v>8069</v>
      </c>
      <c r="F60" s="40">
        <v>127</v>
      </c>
      <c r="G60" s="40">
        <v>1</v>
      </c>
      <c r="H60" s="40">
        <v>1</v>
      </c>
      <c r="I60" s="40">
        <v>0</v>
      </c>
    </row>
    <row r="61" spans="2:9">
      <c r="B61" s="9"/>
      <c r="C61" s="40" t="s">
        <v>167</v>
      </c>
      <c r="D61" s="9"/>
      <c r="E61" s="40">
        <v>8094</v>
      </c>
      <c r="F61" s="40">
        <v>27</v>
      </c>
      <c r="G61" s="40"/>
      <c r="H61" s="40">
        <v>0</v>
      </c>
      <c r="I61" s="40"/>
    </row>
    <row r="62" spans="2:9">
      <c r="B62" s="9"/>
      <c r="C62" s="40" t="s">
        <v>170</v>
      </c>
      <c r="D62" s="9"/>
      <c r="E62" s="40">
        <v>8018</v>
      </c>
      <c r="F62" s="40">
        <v>64</v>
      </c>
      <c r="G62" s="40">
        <v>1</v>
      </c>
      <c r="H62" s="40">
        <v>1</v>
      </c>
      <c r="I62" s="40">
        <v>2</v>
      </c>
    </row>
    <row r="63" spans="2:9">
      <c r="B63" s="9"/>
      <c r="C63" s="40" t="s">
        <v>172</v>
      </c>
      <c r="D63" s="9"/>
      <c r="E63" s="40">
        <v>8092</v>
      </c>
      <c r="F63" s="40">
        <v>11</v>
      </c>
      <c r="G63" s="40"/>
      <c r="H63" s="40">
        <v>0</v>
      </c>
      <c r="I63" s="40"/>
    </row>
    <row r="64" spans="2:9">
      <c r="B64" s="9"/>
      <c r="C64" s="40" t="s">
        <v>173</v>
      </c>
      <c r="D64" s="9"/>
      <c r="E64" s="40">
        <v>8311</v>
      </c>
      <c r="F64" s="40">
        <v>41</v>
      </c>
      <c r="G64" s="40"/>
      <c r="H64" s="40">
        <v>0</v>
      </c>
      <c r="I64" s="40"/>
    </row>
    <row r="65" spans="2:9">
      <c r="B65" s="9"/>
      <c r="C65" s="40" t="s">
        <v>178</v>
      </c>
      <c r="D65" s="9"/>
      <c r="E65" s="40">
        <v>8318</v>
      </c>
      <c r="F65" s="40">
        <v>18</v>
      </c>
      <c r="G65" s="40"/>
      <c r="H65" s="40">
        <v>0</v>
      </c>
      <c r="I65" s="40"/>
    </row>
    <row r="66" spans="2:9">
      <c r="B66" s="9"/>
      <c r="C66" s="40" t="s">
        <v>180</v>
      </c>
      <c r="D66" s="9"/>
      <c r="E66" s="40">
        <v>8019</v>
      </c>
      <c r="F66" s="40">
        <v>20</v>
      </c>
      <c r="G66" s="40"/>
      <c r="H66" s="40">
        <v>0</v>
      </c>
      <c r="I66" s="40"/>
    </row>
    <row r="67" spans="2:9">
      <c r="B67" s="9"/>
      <c r="C67" s="40" t="s">
        <v>182</v>
      </c>
      <c r="D67" s="9"/>
      <c r="E67" s="40">
        <v>8089</v>
      </c>
      <c r="F67" s="40">
        <v>35</v>
      </c>
      <c r="G67" s="40">
        <v>1</v>
      </c>
      <c r="H67" s="40">
        <v>0</v>
      </c>
      <c r="I67" s="40"/>
    </row>
    <row r="68" spans="2:9">
      <c r="B68" s="9"/>
      <c r="C68" s="40" t="s">
        <v>186</v>
      </c>
      <c r="D68" s="9"/>
      <c r="E68" s="40">
        <v>8020</v>
      </c>
      <c r="F68" s="40">
        <v>15</v>
      </c>
      <c r="G68" s="40"/>
      <c r="H68" s="40"/>
      <c r="I68" s="40"/>
    </row>
    <row r="69" spans="2:9">
      <c r="B69" s="9"/>
      <c r="C69" s="40" t="s">
        <v>188</v>
      </c>
      <c r="D69" s="9"/>
      <c r="E69" s="40">
        <v>8312</v>
      </c>
      <c r="F69" s="40">
        <v>150</v>
      </c>
      <c r="G69" s="40">
        <v>2</v>
      </c>
      <c r="H69" s="40">
        <v>2</v>
      </c>
      <c r="I69" s="40">
        <v>3.5</v>
      </c>
    </row>
    <row r="70" spans="2:9">
      <c r="B70" s="9"/>
      <c r="C70" s="40" t="s">
        <v>191</v>
      </c>
      <c r="D70" s="9"/>
      <c r="E70" s="40">
        <v>8021</v>
      </c>
      <c r="F70" s="40">
        <v>542</v>
      </c>
      <c r="G70" s="40">
        <v>6</v>
      </c>
      <c r="H70" s="40">
        <v>2</v>
      </c>
      <c r="I70" s="40">
        <v>1</v>
      </c>
    </row>
    <row r="71" spans="2:9">
      <c r="B71" s="9"/>
      <c r="C71" s="40" t="s">
        <v>193</v>
      </c>
      <c r="D71" s="9"/>
      <c r="E71" s="40">
        <v>8210</v>
      </c>
      <c r="F71" s="40">
        <v>10</v>
      </c>
      <c r="G71" s="40"/>
      <c r="H71" s="40"/>
      <c r="I71" s="40"/>
    </row>
    <row r="72" spans="2:9">
      <c r="B72" s="9"/>
      <c r="C72" s="40" t="s">
        <v>196</v>
      </c>
      <c r="D72" s="9"/>
      <c r="E72" s="40">
        <v>8204</v>
      </c>
      <c r="F72" s="40">
        <v>22</v>
      </c>
      <c r="G72" s="40"/>
      <c r="H72" s="40">
        <v>0</v>
      </c>
      <c r="I72" s="40"/>
    </row>
    <row r="73" spans="2:9">
      <c r="B73" s="9"/>
      <c r="C73" s="40" t="s">
        <v>197</v>
      </c>
      <c r="D73" s="9"/>
      <c r="E73" s="40">
        <v>8094</v>
      </c>
      <c r="F73" s="40">
        <v>57</v>
      </c>
      <c r="G73" s="40">
        <v>2</v>
      </c>
      <c r="H73" s="40">
        <v>1</v>
      </c>
      <c r="I73" s="40">
        <v>1</v>
      </c>
    </row>
    <row r="74" spans="2:9">
      <c r="B74" s="9"/>
      <c r="C74" s="40" t="s">
        <v>198</v>
      </c>
      <c r="D74" s="9"/>
      <c r="E74" s="40">
        <v>8213</v>
      </c>
      <c r="F74" s="40">
        <v>14</v>
      </c>
      <c r="G74" s="40"/>
      <c r="H74" s="40">
        <v>0</v>
      </c>
      <c r="I74" s="40"/>
    </row>
    <row r="75" spans="2:9">
      <c r="B75" s="9"/>
      <c r="C75" s="40" t="s">
        <v>202</v>
      </c>
      <c r="D75" s="9"/>
      <c r="E75" s="40">
        <v>8270</v>
      </c>
      <c r="F75" s="40">
        <v>8</v>
      </c>
      <c r="G75" s="40"/>
      <c r="H75" s="40"/>
      <c r="I75" s="40"/>
    </row>
    <row r="76" spans="2:9">
      <c r="B76" s="9"/>
      <c r="C76" s="40" t="s">
        <v>636</v>
      </c>
      <c r="D76" s="9"/>
      <c r="E76" s="40">
        <v>8080</v>
      </c>
      <c r="F76" s="40">
        <v>2</v>
      </c>
      <c r="G76" s="40"/>
      <c r="H76" s="40"/>
      <c r="I76" s="40"/>
    </row>
    <row r="77" spans="2:9">
      <c r="B77" s="9"/>
      <c r="C77" s="40" t="s">
        <v>204</v>
      </c>
      <c r="D77" s="9"/>
      <c r="E77" s="40">
        <v>8318</v>
      </c>
      <c r="F77" s="40">
        <v>1</v>
      </c>
      <c r="G77" s="40"/>
      <c r="H77" s="40"/>
      <c r="I77" s="40"/>
    </row>
    <row r="78" spans="2:9">
      <c r="B78" s="9"/>
      <c r="C78" s="40" t="s">
        <v>205</v>
      </c>
      <c r="D78" s="9"/>
      <c r="E78" s="40">
        <v>8023</v>
      </c>
      <c r="F78" s="40">
        <v>16</v>
      </c>
      <c r="G78" s="40">
        <v>1</v>
      </c>
      <c r="H78" s="40">
        <v>1</v>
      </c>
      <c r="I78" s="40">
        <v>0</v>
      </c>
    </row>
    <row r="79" spans="2:9">
      <c r="B79" s="9"/>
      <c r="C79" s="40" t="s">
        <v>206</v>
      </c>
      <c r="D79" s="9"/>
      <c r="E79" s="40">
        <v>8313</v>
      </c>
      <c r="F79" s="40">
        <v>9</v>
      </c>
      <c r="G79" s="40"/>
      <c r="H79" s="40"/>
      <c r="I79" s="40"/>
    </row>
    <row r="80" spans="2:9">
      <c r="B80" s="9"/>
      <c r="C80" s="40" t="s">
        <v>209</v>
      </c>
      <c r="D80" s="9"/>
      <c r="E80" s="40">
        <v>8251</v>
      </c>
      <c r="F80" s="40">
        <v>16</v>
      </c>
      <c r="G80" s="40">
        <v>2</v>
      </c>
      <c r="H80" s="40">
        <v>1</v>
      </c>
      <c r="I80" s="40">
        <v>1</v>
      </c>
    </row>
    <row r="81" spans="2:9">
      <c r="B81" s="9"/>
      <c r="C81" s="40" t="s">
        <v>210</v>
      </c>
      <c r="D81" s="9"/>
      <c r="E81" s="40">
        <v>8314</v>
      </c>
      <c r="F81" s="40">
        <v>10</v>
      </c>
      <c r="G81" s="40"/>
      <c r="H81" s="40"/>
      <c r="I81" s="40"/>
    </row>
    <row r="82" spans="2:9">
      <c r="B82" s="9"/>
      <c r="C82" s="40" t="s">
        <v>212</v>
      </c>
      <c r="D82" s="9"/>
      <c r="E82" s="40">
        <v>8214</v>
      </c>
      <c r="F82" s="40">
        <v>17</v>
      </c>
      <c r="G82" s="40">
        <v>2</v>
      </c>
      <c r="H82" s="40">
        <v>0</v>
      </c>
      <c r="I82" s="40"/>
    </row>
    <row r="83" spans="2:9">
      <c r="B83" s="9"/>
      <c r="C83" s="40" t="s">
        <v>219</v>
      </c>
      <c r="D83" s="9"/>
      <c r="E83" s="40">
        <v>8215</v>
      </c>
      <c r="F83" s="40">
        <v>12</v>
      </c>
      <c r="G83" s="40"/>
      <c r="H83" s="40"/>
      <c r="I83" s="40"/>
    </row>
    <row r="84" spans="2:9">
      <c r="B84" s="9"/>
      <c r="C84" s="40" t="s">
        <v>222</v>
      </c>
      <c r="D84" s="9"/>
      <c r="E84" s="40">
        <v>8315</v>
      </c>
      <c r="F84" s="40">
        <v>16</v>
      </c>
      <c r="G84" s="40"/>
      <c r="H84" s="40">
        <v>0</v>
      </c>
      <c r="I84" s="40"/>
    </row>
    <row r="85" spans="2:9">
      <c r="B85" s="9"/>
      <c r="C85" s="40" t="s">
        <v>225</v>
      </c>
      <c r="D85" s="9"/>
      <c r="E85" s="40">
        <v>8316</v>
      </c>
      <c r="F85" s="40">
        <v>15</v>
      </c>
      <c r="G85" s="40"/>
      <c r="H85" s="40">
        <v>0</v>
      </c>
      <c r="I85" s="40"/>
    </row>
    <row r="86" spans="2:9">
      <c r="B86" s="9"/>
      <c r="C86" s="40" t="s">
        <v>225</v>
      </c>
      <c r="D86" s="9"/>
      <c r="E86" s="40">
        <v>8318</v>
      </c>
      <c r="F86" s="40">
        <v>1</v>
      </c>
      <c r="G86" s="40"/>
      <c r="H86" s="40"/>
      <c r="I86" s="40"/>
    </row>
    <row r="87" spans="2:9">
      <c r="B87" s="9"/>
      <c r="C87" s="40" t="s">
        <v>227</v>
      </c>
      <c r="D87" s="9"/>
      <c r="E87" s="40">
        <v>8317</v>
      </c>
      <c r="F87" s="40">
        <v>10</v>
      </c>
      <c r="G87" s="40"/>
      <c r="H87" s="40"/>
      <c r="I87" s="40"/>
    </row>
    <row r="88" spans="2:9">
      <c r="B88" s="9"/>
      <c r="C88" s="40" t="s">
        <v>227</v>
      </c>
      <c r="D88" s="9"/>
      <c r="E88" s="40">
        <v>8330</v>
      </c>
      <c r="F88" s="40">
        <v>1</v>
      </c>
      <c r="G88" s="40"/>
      <c r="H88" s="40"/>
      <c r="I88" s="40"/>
    </row>
    <row r="89" spans="2:9">
      <c r="B89" s="9"/>
      <c r="C89" s="40" t="s">
        <v>637</v>
      </c>
      <c r="D89" s="9"/>
      <c r="E89" s="40">
        <v>8215</v>
      </c>
      <c r="F89" s="40">
        <v>1</v>
      </c>
      <c r="G89" s="40"/>
      <c r="H89" s="40"/>
      <c r="I89" s="40"/>
    </row>
    <row r="90" spans="2:9">
      <c r="B90" s="9"/>
      <c r="C90" s="40" t="s">
        <v>236</v>
      </c>
      <c r="D90" s="9"/>
      <c r="E90" s="40">
        <v>8214</v>
      </c>
      <c r="F90" s="40">
        <v>1</v>
      </c>
      <c r="G90" s="40"/>
      <c r="H90" s="40"/>
      <c r="I90" s="40"/>
    </row>
    <row r="91" spans="2:9">
      <c r="B91" s="9"/>
      <c r="C91" s="40" t="s">
        <v>236</v>
      </c>
      <c r="D91" s="9"/>
      <c r="E91" s="40">
        <v>8215</v>
      </c>
      <c r="F91" s="40">
        <v>179</v>
      </c>
      <c r="G91" s="40"/>
      <c r="H91" s="40">
        <v>0</v>
      </c>
      <c r="I91" s="40"/>
    </row>
    <row r="92" spans="2:9">
      <c r="B92" s="9"/>
      <c r="C92" s="40" t="s">
        <v>237</v>
      </c>
      <c r="D92" s="9"/>
      <c r="E92" s="40">
        <v>8234</v>
      </c>
      <c r="F92" s="40">
        <v>292</v>
      </c>
      <c r="G92" s="40">
        <v>3</v>
      </c>
      <c r="H92" s="40">
        <v>1</v>
      </c>
      <c r="I92" s="40">
        <v>1</v>
      </c>
    </row>
    <row r="93" spans="2:9">
      <c r="B93" s="9"/>
      <c r="C93" s="40" t="s">
        <v>638</v>
      </c>
      <c r="D93" s="9"/>
      <c r="E93" s="40">
        <v>8234</v>
      </c>
      <c r="F93" s="40">
        <v>3</v>
      </c>
      <c r="G93" s="40"/>
      <c r="H93" s="40">
        <v>0</v>
      </c>
      <c r="I93" s="40"/>
    </row>
    <row r="94" spans="2:9">
      <c r="B94" s="9"/>
      <c r="C94" s="40" t="s">
        <v>238</v>
      </c>
      <c r="D94" s="9"/>
      <c r="E94" s="40">
        <v>8270</v>
      </c>
      <c r="F94" s="40">
        <v>8</v>
      </c>
      <c r="G94" s="40"/>
      <c r="H94" s="40">
        <v>0</v>
      </c>
      <c r="I94" s="40"/>
    </row>
    <row r="95" spans="2:9">
      <c r="B95" s="9"/>
      <c r="C95" s="40" t="s">
        <v>240</v>
      </c>
      <c r="D95" s="9"/>
      <c r="E95" s="40">
        <v>8037</v>
      </c>
      <c r="F95" s="40">
        <v>8</v>
      </c>
      <c r="G95" s="40"/>
      <c r="H95" s="40">
        <v>0</v>
      </c>
      <c r="I95" s="40"/>
    </row>
    <row r="96" spans="2:9">
      <c r="B96" s="9"/>
      <c r="C96" s="40" t="s">
        <v>241</v>
      </c>
      <c r="D96" s="9"/>
      <c r="E96" s="40">
        <v>8318</v>
      </c>
      <c r="F96" s="40">
        <v>111</v>
      </c>
      <c r="G96" s="40">
        <v>1</v>
      </c>
      <c r="H96" s="40">
        <v>1</v>
      </c>
      <c r="I96" s="40">
        <v>2</v>
      </c>
    </row>
    <row r="97" spans="2:9">
      <c r="B97" s="9"/>
      <c r="C97" s="40" t="s">
        <v>244</v>
      </c>
      <c r="D97" s="9"/>
      <c r="E97" s="40">
        <v>8217</v>
      </c>
      <c r="F97" s="40">
        <v>58</v>
      </c>
      <c r="G97" s="40">
        <v>1</v>
      </c>
      <c r="H97" s="40">
        <v>2</v>
      </c>
      <c r="I97" s="40">
        <v>3</v>
      </c>
    </row>
    <row r="98" spans="2:9">
      <c r="B98" s="9"/>
      <c r="C98" s="40" t="s">
        <v>249</v>
      </c>
      <c r="D98" s="9"/>
      <c r="E98" s="40">
        <v>8234</v>
      </c>
      <c r="F98" s="40">
        <v>3</v>
      </c>
      <c r="G98" s="40"/>
      <c r="H98" s="40"/>
      <c r="I98" s="40"/>
    </row>
    <row r="99" spans="2:9">
      <c r="B99" s="9"/>
      <c r="C99" s="40" t="s">
        <v>249</v>
      </c>
      <c r="D99" s="9"/>
      <c r="E99" s="40">
        <v>8330</v>
      </c>
      <c r="F99" s="40">
        <v>9</v>
      </c>
      <c r="G99" s="40"/>
      <c r="H99" s="40"/>
      <c r="I99" s="40"/>
    </row>
    <row r="100" spans="2:9">
      <c r="B100" s="9"/>
      <c r="C100" s="40" t="s">
        <v>250</v>
      </c>
      <c r="D100" s="9"/>
      <c r="E100" s="40">
        <v>5081</v>
      </c>
      <c r="F100" s="40">
        <v>1</v>
      </c>
      <c r="G100" s="40"/>
      <c r="H100" s="40"/>
      <c r="I100" s="40"/>
    </row>
    <row r="101" spans="2:9">
      <c r="B101" s="9"/>
      <c r="C101" s="40" t="s">
        <v>250</v>
      </c>
      <c r="D101" s="9"/>
      <c r="E101" s="40">
        <v>8081</v>
      </c>
      <c r="F101" s="40">
        <v>299</v>
      </c>
      <c r="G101" s="40">
        <v>2</v>
      </c>
      <c r="H101" s="40">
        <v>2</v>
      </c>
      <c r="I101" s="40">
        <v>80.5</v>
      </c>
    </row>
    <row r="102" spans="2:9">
      <c r="B102" s="9"/>
      <c r="C102" s="40" t="s">
        <v>253</v>
      </c>
      <c r="D102" s="9"/>
      <c r="E102" s="40">
        <v>8204</v>
      </c>
      <c r="F102" s="40">
        <v>35</v>
      </c>
      <c r="G102" s="40"/>
      <c r="H102" s="40">
        <v>0</v>
      </c>
      <c r="I102" s="40"/>
    </row>
    <row r="103" spans="2:9">
      <c r="B103" s="9"/>
      <c r="C103" s="40" t="s">
        <v>255</v>
      </c>
      <c r="D103" s="9"/>
      <c r="E103" s="40">
        <v>8319</v>
      </c>
      <c r="F103" s="40">
        <v>20</v>
      </c>
      <c r="G103" s="40">
        <v>1</v>
      </c>
      <c r="H103" s="40">
        <v>1</v>
      </c>
      <c r="I103" s="40">
        <v>1</v>
      </c>
    </row>
    <row r="104" spans="2:9">
      <c r="B104" s="9"/>
      <c r="C104" s="40" t="s">
        <v>639</v>
      </c>
      <c r="D104" s="9"/>
      <c r="E104" s="40">
        <v>8319</v>
      </c>
      <c r="F104" s="40">
        <v>2</v>
      </c>
      <c r="G104" s="40"/>
      <c r="H104" s="40"/>
      <c r="I104" s="40"/>
    </row>
    <row r="105" spans="2:9">
      <c r="B105" s="9"/>
      <c r="C105" s="40" t="s">
        <v>257</v>
      </c>
      <c r="D105" s="9"/>
      <c r="E105" s="40">
        <v>8025</v>
      </c>
      <c r="F105" s="40">
        <v>5</v>
      </c>
      <c r="G105" s="40"/>
      <c r="H105" s="40"/>
      <c r="I105" s="40"/>
    </row>
    <row r="106" spans="2:9">
      <c r="B106" s="9"/>
      <c r="C106" s="40" t="s">
        <v>259</v>
      </c>
      <c r="D106" s="9"/>
      <c r="E106" s="40">
        <v>8302</v>
      </c>
      <c r="F106" s="40">
        <v>7</v>
      </c>
      <c r="G106" s="40"/>
      <c r="H106" s="40"/>
      <c r="I106" s="40"/>
    </row>
    <row r="107" spans="2:9">
      <c r="B107" s="9"/>
      <c r="C107" s="40" t="s">
        <v>262</v>
      </c>
      <c r="D107" s="9"/>
      <c r="E107" s="40">
        <v>8320</v>
      </c>
      <c r="F107" s="40">
        <v>22</v>
      </c>
      <c r="G107" s="40">
        <v>1</v>
      </c>
      <c r="H107" s="40">
        <v>1</v>
      </c>
      <c r="I107" s="40">
        <v>2</v>
      </c>
    </row>
    <row r="108" spans="2:9">
      <c r="B108" s="9"/>
      <c r="C108" s="40" t="s">
        <v>264</v>
      </c>
      <c r="D108" s="9"/>
      <c r="E108" s="40">
        <v>8232</v>
      </c>
      <c r="F108" s="40">
        <v>1</v>
      </c>
      <c r="G108" s="40"/>
      <c r="H108" s="40"/>
      <c r="I108" s="40"/>
    </row>
    <row r="109" spans="2:9">
      <c r="B109" s="9"/>
      <c r="C109" s="40" t="s">
        <v>268</v>
      </c>
      <c r="D109" s="9"/>
      <c r="E109" s="40">
        <v>8343</v>
      </c>
      <c r="F109" s="40">
        <v>5</v>
      </c>
      <c r="G109" s="40">
        <v>1</v>
      </c>
      <c r="H109" s="40">
        <v>1</v>
      </c>
      <c r="I109" s="40">
        <v>1</v>
      </c>
    </row>
    <row r="110" spans="2:9">
      <c r="B110" s="9"/>
      <c r="C110" s="40" t="s">
        <v>269</v>
      </c>
      <c r="D110" s="9"/>
      <c r="E110" s="40">
        <v>8204</v>
      </c>
      <c r="F110" s="40">
        <v>16</v>
      </c>
      <c r="G110" s="40">
        <v>1</v>
      </c>
      <c r="H110" s="40">
        <v>0</v>
      </c>
      <c r="I110" s="40"/>
    </row>
    <row r="111" spans="2:9">
      <c r="B111" s="9"/>
      <c r="C111" s="40" t="s">
        <v>270</v>
      </c>
      <c r="D111" s="9"/>
      <c r="E111" s="40">
        <v>8009</v>
      </c>
      <c r="F111" s="40">
        <v>1</v>
      </c>
      <c r="G111" s="40"/>
      <c r="H111" s="40"/>
      <c r="I111" s="40"/>
    </row>
    <row r="112" spans="2:9">
      <c r="B112" s="9"/>
      <c r="C112" s="40" t="s">
        <v>271</v>
      </c>
      <c r="D112" s="9"/>
      <c r="E112" s="40">
        <v>8037</v>
      </c>
      <c r="F112" s="40">
        <v>10</v>
      </c>
      <c r="G112" s="40"/>
      <c r="H112" s="40"/>
      <c r="I112" s="40"/>
    </row>
    <row r="113" spans="2:9">
      <c r="B113" s="9"/>
      <c r="C113" s="40" t="s">
        <v>273</v>
      </c>
      <c r="D113" s="9"/>
      <c r="E113" s="40">
        <v>8321</v>
      </c>
      <c r="F113" s="40">
        <v>13</v>
      </c>
      <c r="G113" s="40"/>
      <c r="H113" s="40"/>
      <c r="I113" s="40"/>
    </row>
    <row r="114" spans="2:9">
      <c r="B114" s="9"/>
      <c r="C114" s="40" t="s">
        <v>275</v>
      </c>
      <c r="D114" s="9"/>
      <c r="E114" s="40">
        <v>8344</v>
      </c>
      <c r="F114" s="40">
        <v>1</v>
      </c>
      <c r="G114" s="40"/>
      <c r="H114" s="40"/>
      <c r="I114" s="40"/>
    </row>
    <row r="115" spans="2:9">
      <c r="B115" s="9"/>
      <c r="C115" s="40" t="s">
        <v>278</v>
      </c>
      <c r="D115" s="9"/>
      <c r="E115" s="40">
        <v>8322</v>
      </c>
      <c r="F115" s="40">
        <v>191</v>
      </c>
      <c r="G115" s="40">
        <v>1</v>
      </c>
      <c r="H115" s="40">
        <v>1</v>
      </c>
      <c r="I115" s="40">
        <v>7</v>
      </c>
    </row>
    <row r="116" spans="2:9">
      <c r="B116" s="9"/>
      <c r="C116" s="40" t="s">
        <v>280</v>
      </c>
      <c r="D116" s="9"/>
      <c r="E116" s="40">
        <v>8201</v>
      </c>
      <c r="F116" s="40">
        <v>1</v>
      </c>
      <c r="G116" s="40"/>
      <c r="H116" s="40"/>
      <c r="I116" s="40"/>
    </row>
    <row r="117" spans="2:9">
      <c r="B117" s="9"/>
      <c r="C117" s="40" t="s">
        <v>280</v>
      </c>
      <c r="D117" s="9"/>
      <c r="E117" s="40">
        <v>8205</v>
      </c>
      <c r="F117" s="40">
        <v>27</v>
      </c>
      <c r="G117" s="40"/>
      <c r="H117" s="40"/>
      <c r="I117" s="40"/>
    </row>
    <row r="118" spans="2:9">
      <c r="B118" s="9"/>
      <c r="C118" s="40" t="s">
        <v>283</v>
      </c>
      <c r="D118" s="9"/>
      <c r="E118" s="40">
        <v>8345</v>
      </c>
      <c r="F118" s="40">
        <v>1</v>
      </c>
      <c r="G118" s="40"/>
      <c r="H118" s="40"/>
      <c r="I118" s="40"/>
    </row>
    <row r="119" spans="2:9">
      <c r="B119" s="9"/>
      <c r="C119" s="40" t="s">
        <v>285</v>
      </c>
      <c r="D119" s="9"/>
      <c r="E119" s="40">
        <v>8215</v>
      </c>
      <c r="F119" s="40">
        <v>31</v>
      </c>
      <c r="G119" s="40"/>
      <c r="H119" s="40">
        <v>0</v>
      </c>
      <c r="I119" s="40"/>
    </row>
    <row r="120" spans="2:9">
      <c r="B120" s="9"/>
      <c r="C120" s="40" t="s">
        <v>286</v>
      </c>
      <c r="D120" s="9"/>
      <c r="E120" s="40">
        <v>8026</v>
      </c>
      <c r="F120" s="40">
        <v>34</v>
      </c>
      <c r="G120" s="40">
        <v>2</v>
      </c>
      <c r="H120" s="40">
        <v>0</v>
      </c>
      <c r="I120" s="40"/>
    </row>
    <row r="121" spans="2:9">
      <c r="B121" s="9"/>
      <c r="C121" s="40" t="s">
        <v>288</v>
      </c>
      <c r="D121" s="9"/>
      <c r="E121" s="40">
        <v>8027</v>
      </c>
      <c r="F121" s="40">
        <v>65</v>
      </c>
      <c r="G121" s="40"/>
      <c r="H121" s="40">
        <v>0</v>
      </c>
      <c r="I121" s="40"/>
    </row>
    <row r="122" spans="2:9">
      <c r="B122" s="9"/>
      <c r="C122" s="40" t="s">
        <v>290</v>
      </c>
      <c r="D122" s="9"/>
      <c r="E122" s="40">
        <v>8028</v>
      </c>
      <c r="F122" s="40">
        <v>315</v>
      </c>
      <c r="G122" s="40">
        <v>2</v>
      </c>
      <c r="H122" s="40">
        <v>1</v>
      </c>
      <c r="I122" s="40">
        <v>0</v>
      </c>
    </row>
    <row r="123" spans="2:9">
      <c r="B123" s="9"/>
      <c r="C123" s="40" t="s">
        <v>292</v>
      </c>
      <c r="D123" s="9"/>
      <c r="E123" s="40">
        <v>8218</v>
      </c>
      <c r="F123" s="40">
        <v>7</v>
      </c>
      <c r="G123" s="40"/>
      <c r="H123" s="40">
        <v>0</v>
      </c>
      <c r="I123" s="40"/>
    </row>
    <row r="124" spans="2:9">
      <c r="B124" s="9"/>
      <c r="C124" s="40" t="s">
        <v>295</v>
      </c>
      <c r="D124" s="9"/>
      <c r="E124" s="40">
        <v>8260</v>
      </c>
      <c r="F124" s="40">
        <v>2</v>
      </c>
      <c r="G124" s="40"/>
      <c r="H124" s="40"/>
      <c r="I124" s="40"/>
    </row>
    <row r="125" spans="2:9">
      <c r="B125" s="9"/>
      <c r="C125" s="40" t="s">
        <v>296</v>
      </c>
      <c r="D125" s="9"/>
      <c r="E125" s="40">
        <v>8215</v>
      </c>
      <c r="F125" s="40">
        <v>11</v>
      </c>
      <c r="G125" s="40"/>
      <c r="H125" s="40"/>
      <c r="I125" s="40"/>
    </row>
    <row r="126" spans="2:9">
      <c r="B126" s="9"/>
      <c r="C126" s="40" t="s">
        <v>297</v>
      </c>
      <c r="D126" s="9"/>
      <c r="E126" s="40">
        <v>8219</v>
      </c>
      <c r="F126" s="40">
        <v>21</v>
      </c>
      <c r="G126" s="40">
        <v>1</v>
      </c>
      <c r="H126" s="40">
        <v>0</v>
      </c>
      <c r="I126" s="40"/>
    </row>
    <row r="127" spans="2:9">
      <c r="B127" s="9"/>
      <c r="C127" s="40" t="s">
        <v>300</v>
      </c>
      <c r="D127" s="9"/>
      <c r="E127" s="40">
        <v>8323</v>
      </c>
      <c r="F127" s="40">
        <v>12</v>
      </c>
      <c r="G127" s="40"/>
      <c r="H127" s="40"/>
      <c r="I127" s="40"/>
    </row>
    <row r="128" spans="2:9">
      <c r="B128" s="9"/>
      <c r="C128" s="40" t="s">
        <v>302</v>
      </c>
      <c r="D128" s="9"/>
      <c r="E128" s="40">
        <v>8032</v>
      </c>
      <c r="F128" s="40">
        <v>12</v>
      </c>
      <c r="G128" s="40"/>
      <c r="H128" s="40"/>
      <c r="I128" s="40"/>
    </row>
    <row r="129" spans="2:9">
      <c r="B129" s="9"/>
      <c r="C129" s="40" t="s">
        <v>304</v>
      </c>
      <c r="D129" s="9"/>
      <c r="E129" s="40">
        <v>8349</v>
      </c>
      <c r="F129" s="40">
        <v>2</v>
      </c>
      <c r="G129" s="40"/>
      <c r="H129" s="40"/>
      <c r="I129" s="40"/>
    </row>
    <row r="130" spans="2:9">
      <c r="B130" s="9"/>
      <c r="C130" s="40" t="s">
        <v>305</v>
      </c>
      <c r="D130" s="9"/>
      <c r="E130" s="40">
        <v>8037</v>
      </c>
      <c r="F130" s="40">
        <v>271</v>
      </c>
      <c r="G130" s="40">
        <v>2</v>
      </c>
      <c r="H130" s="40">
        <v>2</v>
      </c>
      <c r="I130" s="40">
        <v>4</v>
      </c>
    </row>
    <row r="131" spans="2:9">
      <c r="B131" s="9"/>
      <c r="C131" s="40" t="s">
        <v>306</v>
      </c>
      <c r="D131" s="9"/>
      <c r="E131" s="40">
        <v>8038</v>
      </c>
      <c r="F131" s="40">
        <v>6</v>
      </c>
      <c r="G131" s="40"/>
      <c r="H131" s="40"/>
      <c r="I131" s="40"/>
    </row>
    <row r="132" spans="2:9">
      <c r="B132" s="9"/>
      <c r="C132" s="40" t="s">
        <v>308</v>
      </c>
      <c r="D132" s="9"/>
      <c r="E132" s="40">
        <v>8344</v>
      </c>
      <c r="F132" s="40">
        <v>2</v>
      </c>
      <c r="G132" s="40"/>
      <c r="H132" s="40"/>
      <c r="I132" s="40"/>
    </row>
    <row r="133" spans="2:9">
      <c r="B133" s="9"/>
      <c r="C133" s="40" t="s">
        <v>313</v>
      </c>
      <c r="D133" s="9"/>
      <c r="E133" s="40">
        <v>8039</v>
      </c>
      <c r="F133" s="40">
        <v>12</v>
      </c>
      <c r="G133" s="40"/>
      <c r="H133" s="40"/>
      <c r="I133" s="40"/>
    </row>
    <row r="134" spans="2:9">
      <c r="B134" s="9"/>
      <c r="C134" s="40" t="s">
        <v>315</v>
      </c>
      <c r="D134" s="9"/>
      <c r="E134" s="40">
        <v>8008</v>
      </c>
      <c r="F134" s="40">
        <v>4</v>
      </c>
      <c r="G134" s="40"/>
      <c r="H134" s="40">
        <v>0</v>
      </c>
      <c r="I134" s="40"/>
    </row>
    <row r="135" spans="2:9">
      <c r="B135" s="9"/>
      <c r="C135" s="40" t="s">
        <v>318</v>
      </c>
      <c r="D135" s="9"/>
      <c r="E135" s="40">
        <v>8324</v>
      </c>
      <c r="F135" s="40">
        <v>11</v>
      </c>
      <c r="G135" s="40">
        <v>1</v>
      </c>
      <c r="H135" s="40">
        <v>1</v>
      </c>
      <c r="I135" s="40">
        <v>0</v>
      </c>
    </row>
    <row r="136" spans="2:9">
      <c r="B136" s="9"/>
      <c r="C136" s="40" t="s">
        <v>320</v>
      </c>
      <c r="D136" s="9"/>
      <c r="E136" s="40">
        <v>8083</v>
      </c>
      <c r="F136" s="40">
        <v>20</v>
      </c>
      <c r="G136" s="40"/>
      <c r="H136" s="40"/>
      <c r="I136" s="40"/>
    </row>
    <row r="137" spans="2:9">
      <c r="B137" s="9"/>
      <c r="C137" s="40" t="s">
        <v>322</v>
      </c>
      <c r="D137" s="9"/>
      <c r="E137" s="40">
        <v>8008</v>
      </c>
      <c r="F137" s="40">
        <v>2</v>
      </c>
      <c r="G137" s="40"/>
      <c r="H137" s="40"/>
      <c r="I137" s="40"/>
    </row>
    <row r="138" spans="2:9">
      <c r="B138" s="9"/>
      <c r="C138" s="40" t="s">
        <v>329</v>
      </c>
      <c r="D138" s="9"/>
      <c r="E138" s="40">
        <v>8080</v>
      </c>
      <c r="F138" s="40">
        <v>4</v>
      </c>
      <c r="G138" s="40"/>
      <c r="H138" s="40"/>
      <c r="I138" s="40"/>
    </row>
    <row r="139" spans="2:9">
      <c r="B139" s="9"/>
      <c r="C139" s="40" t="s">
        <v>330</v>
      </c>
      <c r="D139" s="9"/>
      <c r="E139" s="40">
        <v>8088</v>
      </c>
      <c r="F139" s="40">
        <v>60</v>
      </c>
      <c r="G139" s="40"/>
      <c r="H139" s="40">
        <v>0</v>
      </c>
      <c r="I139" s="40"/>
    </row>
    <row r="140" spans="2:9">
      <c r="B140" s="9"/>
      <c r="C140" s="40" t="s">
        <v>332</v>
      </c>
      <c r="D140" s="9"/>
      <c r="E140" s="40">
        <v>8322</v>
      </c>
      <c r="F140" s="40">
        <v>1</v>
      </c>
      <c r="G140" s="40"/>
      <c r="H140" s="40"/>
      <c r="I140" s="40"/>
    </row>
    <row r="141" spans="2:9">
      <c r="B141" s="9"/>
      <c r="C141" s="40" t="s">
        <v>333</v>
      </c>
      <c r="D141" s="9"/>
      <c r="E141" s="40">
        <v>8080</v>
      </c>
      <c r="F141" s="40">
        <v>2</v>
      </c>
      <c r="G141" s="40"/>
      <c r="H141" s="40"/>
      <c r="I141" s="40"/>
    </row>
    <row r="142" spans="2:9">
      <c r="B142" s="9"/>
      <c r="C142" s="40" t="s">
        <v>335</v>
      </c>
      <c r="D142" s="9"/>
      <c r="E142" s="40">
        <v>8080</v>
      </c>
      <c r="F142" s="40">
        <v>1</v>
      </c>
      <c r="G142" s="40"/>
      <c r="H142" s="40"/>
      <c r="I142" s="40"/>
    </row>
    <row r="143" spans="2:9">
      <c r="B143" s="9"/>
      <c r="C143" s="40" t="s">
        <v>337</v>
      </c>
      <c r="D143" s="9"/>
      <c r="E143" s="40">
        <v>8043</v>
      </c>
      <c r="F143" s="40">
        <v>22</v>
      </c>
      <c r="G143" s="40"/>
      <c r="H143" s="40"/>
      <c r="I143" s="40"/>
    </row>
    <row r="144" spans="2:9">
      <c r="B144" s="9"/>
      <c r="C144" s="40" t="s">
        <v>339</v>
      </c>
      <c r="D144" s="9"/>
      <c r="E144" s="40">
        <v>8053</v>
      </c>
      <c r="F144" s="40">
        <v>26</v>
      </c>
      <c r="G144" s="40">
        <v>1</v>
      </c>
      <c r="H144" s="40">
        <v>1</v>
      </c>
      <c r="I144" s="40">
        <v>0</v>
      </c>
    </row>
    <row r="145" spans="2:9">
      <c r="B145" s="9"/>
      <c r="C145" s="40" t="s">
        <v>343</v>
      </c>
      <c r="D145" s="9"/>
      <c r="E145" s="40">
        <v>8326</v>
      </c>
      <c r="F145" s="40">
        <v>52</v>
      </c>
      <c r="G145" s="40">
        <v>1</v>
      </c>
      <c r="H145" s="40">
        <v>1</v>
      </c>
      <c r="I145" s="40">
        <v>2</v>
      </c>
    </row>
    <row r="146" spans="2:9">
      <c r="B146" s="9"/>
      <c r="C146" s="40" t="s">
        <v>344</v>
      </c>
      <c r="D146" s="9"/>
      <c r="E146" s="40">
        <v>8332</v>
      </c>
      <c r="F146" s="40">
        <v>111</v>
      </c>
      <c r="G146" s="40">
        <v>1</v>
      </c>
      <c r="H146" s="40">
        <v>1</v>
      </c>
      <c r="I146" s="40">
        <v>0</v>
      </c>
    </row>
    <row r="147" spans="2:9">
      <c r="B147" s="9"/>
      <c r="C147" s="40" t="s">
        <v>345</v>
      </c>
      <c r="D147" s="9"/>
      <c r="E147" s="40">
        <v>8021</v>
      </c>
      <c r="F147" s="40">
        <v>45</v>
      </c>
      <c r="G147" s="40"/>
      <c r="H147" s="40"/>
      <c r="I147" s="40"/>
    </row>
    <row r="148" spans="2:9">
      <c r="B148" s="9"/>
      <c r="C148" s="40" t="s">
        <v>347</v>
      </c>
      <c r="D148" s="9"/>
      <c r="E148" s="40">
        <v>8220</v>
      </c>
      <c r="F148" s="40">
        <v>8</v>
      </c>
      <c r="G148" s="40"/>
      <c r="H148" s="40"/>
      <c r="I148" s="40"/>
    </row>
    <row r="149" spans="2:9">
      <c r="B149" s="9"/>
      <c r="C149" s="40" t="s">
        <v>349</v>
      </c>
      <c r="D149" s="9"/>
      <c r="E149" s="40">
        <v>8224</v>
      </c>
      <c r="F149" s="40">
        <v>2</v>
      </c>
      <c r="G149" s="40"/>
      <c r="H149" s="40"/>
      <c r="I149" s="40"/>
    </row>
    <row r="150" spans="2:9">
      <c r="B150" s="9"/>
      <c r="C150" s="40" t="s">
        <v>350</v>
      </c>
      <c r="D150" s="9"/>
      <c r="E150" s="40">
        <v>8327</v>
      </c>
      <c r="F150" s="40">
        <v>16</v>
      </c>
      <c r="G150" s="40"/>
      <c r="H150" s="40"/>
      <c r="I150" s="40"/>
    </row>
    <row r="151" spans="2:9">
      <c r="B151" s="9"/>
      <c r="C151" s="40" t="s">
        <v>353</v>
      </c>
      <c r="D151" s="9"/>
      <c r="E151" s="40">
        <v>8021</v>
      </c>
      <c r="F151" s="40">
        <v>777</v>
      </c>
      <c r="G151" s="40">
        <v>10</v>
      </c>
      <c r="H151" s="40">
        <v>9</v>
      </c>
      <c r="I151" s="40">
        <v>1.44</v>
      </c>
    </row>
    <row r="152" spans="2:9">
      <c r="B152" s="9"/>
      <c r="C152" s="40" t="s">
        <v>355</v>
      </c>
      <c r="D152" s="9"/>
      <c r="E152" s="40">
        <v>8221</v>
      </c>
      <c r="F152" s="40">
        <v>39</v>
      </c>
      <c r="G152" s="40"/>
      <c r="H152" s="40"/>
      <c r="I152" s="40"/>
    </row>
    <row r="153" spans="2:9">
      <c r="B153" s="9"/>
      <c r="C153" s="40" t="s">
        <v>640</v>
      </c>
      <c r="D153" s="9"/>
      <c r="E153" s="40">
        <v>8087</v>
      </c>
      <c r="F153" s="40">
        <v>5</v>
      </c>
      <c r="G153" s="40"/>
      <c r="H153" s="40"/>
      <c r="I153" s="40"/>
    </row>
    <row r="154" spans="2:9">
      <c r="B154" s="9"/>
      <c r="C154" s="40" t="s">
        <v>361</v>
      </c>
      <c r="D154" s="9"/>
      <c r="E154" s="40">
        <v>8008</v>
      </c>
      <c r="F154" s="40">
        <v>1</v>
      </c>
      <c r="G154" s="40"/>
      <c r="H154" s="40"/>
      <c r="I154" s="40"/>
    </row>
    <row r="155" spans="2:9">
      <c r="B155" s="9"/>
      <c r="C155" s="40" t="s">
        <v>362</v>
      </c>
      <c r="D155" s="9"/>
      <c r="E155" s="40">
        <v>8403</v>
      </c>
      <c r="F155" s="40">
        <v>8</v>
      </c>
      <c r="G155" s="40"/>
      <c r="H155" s="40"/>
      <c r="I155" s="40"/>
    </row>
    <row r="156" spans="2:9">
      <c r="B156" s="9"/>
      <c r="C156" s="40" t="s">
        <v>364</v>
      </c>
      <c r="D156" s="9"/>
      <c r="E156" s="40">
        <v>8008</v>
      </c>
      <c r="F156" s="40">
        <v>6</v>
      </c>
      <c r="G156" s="40"/>
      <c r="H156" s="40"/>
      <c r="I156" s="40"/>
    </row>
    <row r="157" spans="2:9">
      <c r="B157" s="9"/>
      <c r="C157" s="40" t="s">
        <v>365</v>
      </c>
      <c r="D157" s="9"/>
      <c r="E157" s="40">
        <v>8215</v>
      </c>
      <c r="F157" s="40">
        <v>6</v>
      </c>
      <c r="G157" s="40"/>
      <c r="H157" s="40">
        <v>0</v>
      </c>
      <c r="I157" s="40"/>
    </row>
    <row r="158" spans="2:9">
      <c r="B158" s="9"/>
      <c r="C158" s="40" t="s">
        <v>366</v>
      </c>
      <c r="D158" s="9"/>
      <c r="E158" s="40">
        <v>8328</v>
      </c>
      <c r="F158" s="40">
        <v>41</v>
      </c>
      <c r="G158" s="40"/>
      <c r="H158" s="40"/>
      <c r="I158" s="40"/>
    </row>
    <row r="159" spans="2:9">
      <c r="B159" s="9"/>
      <c r="C159" s="40" t="s">
        <v>367</v>
      </c>
      <c r="D159" s="9"/>
      <c r="E159" s="40">
        <v>8050</v>
      </c>
      <c r="F159" s="40">
        <v>218</v>
      </c>
      <c r="G159" s="40">
        <v>1</v>
      </c>
      <c r="H159" s="40">
        <v>1</v>
      </c>
      <c r="I159" s="40">
        <v>0</v>
      </c>
    </row>
    <row r="160" spans="2:9">
      <c r="B160" s="9"/>
      <c r="C160" s="40" t="s">
        <v>368</v>
      </c>
      <c r="D160" s="9"/>
      <c r="E160" s="40">
        <v>8079</v>
      </c>
      <c r="F160" s="40">
        <v>13</v>
      </c>
      <c r="G160" s="40"/>
      <c r="H160" s="40"/>
      <c r="I160" s="40"/>
    </row>
    <row r="161" spans="2:9">
      <c r="B161" s="9"/>
      <c r="C161" s="40" t="s">
        <v>369</v>
      </c>
      <c r="D161" s="9"/>
      <c r="E161" s="40">
        <v>8051</v>
      </c>
      <c r="F161" s="40">
        <v>132</v>
      </c>
      <c r="G161" s="40">
        <v>1</v>
      </c>
      <c r="H161" s="40">
        <v>1</v>
      </c>
      <c r="I161" s="40">
        <v>2</v>
      </c>
    </row>
    <row r="162" spans="2:9">
      <c r="B162" s="9"/>
      <c r="C162" s="40" t="s">
        <v>369</v>
      </c>
      <c r="D162" s="9"/>
      <c r="E162" s="40">
        <v>8056</v>
      </c>
      <c r="F162" s="40">
        <v>1</v>
      </c>
      <c r="G162" s="40"/>
      <c r="H162" s="40"/>
      <c r="I162" s="40"/>
    </row>
    <row r="163" spans="2:9">
      <c r="B163" s="9"/>
      <c r="C163" s="40" t="s">
        <v>641</v>
      </c>
      <c r="D163" s="9"/>
      <c r="E163" s="40">
        <v>8402</v>
      </c>
      <c r="F163" s="40">
        <v>1</v>
      </c>
      <c r="G163" s="40"/>
      <c r="H163" s="40"/>
      <c r="I163" s="40"/>
    </row>
    <row r="164" spans="2:9">
      <c r="B164" s="9"/>
      <c r="C164" s="40" t="s">
        <v>372</v>
      </c>
      <c r="D164" s="9"/>
      <c r="E164" s="40">
        <v>8402</v>
      </c>
      <c r="F164" s="40">
        <v>55</v>
      </c>
      <c r="G164" s="40"/>
      <c r="H164" s="40"/>
      <c r="I164" s="40"/>
    </row>
    <row r="165" spans="2:9">
      <c r="B165" s="9"/>
      <c r="C165" s="40" t="s">
        <v>374</v>
      </c>
      <c r="D165" s="9"/>
      <c r="E165" s="40">
        <v>8053</v>
      </c>
      <c r="F165" s="40">
        <v>94</v>
      </c>
      <c r="G165" s="40">
        <v>2</v>
      </c>
      <c r="H165" s="40">
        <v>0</v>
      </c>
      <c r="I165" s="40"/>
    </row>
    <row r="166" spans="2:9">
      <c r="B166" s="9"/>
      <c r="C166" s="40" t="s">
        <v>376</v>
      </c>
      <c r="D166" s="9"/>
      <c r="E166" s="40">
        <v>8223</v>
      </c>
      <c r="F166" s="40">
        <v>23</v>
      </c>
      <c r="G166" s="40">
        <v>1</v>
      </c>
      <c r="H166" s="40">
        <v>0</v>
      </c>
      <c r="I166" s="40"/>
    </row>
    <row r="167" spans="2:9">
      <c r="B167" s="9"/>
      <c r="C167" s="40" t="s">
        <v>379</v>
      </c>
      <c r="D167" s="9"/>
      <c r="E167" s="40">
        <v>8329</v>
      </c>
      <c r="F167" s="40">
        <v>7</v>
      </c>
      <c r="G167" s="40">
        <v>1</v>
      </c>
      <c r="H167" s="40">
        <v>1</v>
      </c>
      <c r="I167" s="40">
        <v>2</v>
      </c>
    </row>
    <row r="168" spans="2:9">
      <c r="B168" s="9"/>
      <c r="C168" s="40" t="s">
        <v>381</v>
      </c>
      <c r="D168" s="9"/>
      <c r="E168" s="40">
        <v>8092</v>
      </c>
      <c r="F168" s="40">
        <v>12</v>
      </c>
      <c r="G168" s="40"/>
      <c r="H168" s="40">
        <v>0</v>
      </c>
      <c r="I168" s="40"/>
    </row>
    <row r="169" spans="2:9">
      <c r="B169" s="9"/>
      <c r="C169" s="40" t="s">
        <v>382</v>
      </c>
      <c r="D169" s="9"/>
      <c r="E169" s="40">
        <v>8330</v>
      </c>
      <c r="F169" s="40">
        <v>580</v>
      </c>
      <c r="G169" s="40">
        <v>7</v>
      </c>
      <c r="H169" s="40">
        <v>7</v>
      </c>
      <c r="I169" s="40">
        <v>4.1399999999999997</v>
      </c>
    </row>
    <row r="170" spans="2:9">
      <c r="B170" s="9"/>
      <c r="C170" s="40" t="s">
        <v>383</v>
      </c>
      <c r="D170" s="9"/>
      <c r="E170" s="40">
        <v>8210</v>
      </c>
      <c r="F170" s="40">
        <v>13</v>
      </c>
      <c r="G170" s="40">
        <v>1</v>
      </c>
      <c r="H170" s="40">
        <v>1</v>
      </c>
      <c r="I170" s="40">
        <v>3</v>
      </c>
    </row>
    <row r="171" spans="2:9">
      <c r="B171" s="9"/>
      <c r="C171" s="40" t="s">
        <v>642</v>
      </c>
      <c r="D171" s="9"/>
      <c r="E171" s="40">
        <v>8232</v>
      </c>
      <c r="F171" s="40">
        <v>1</v>
      </c>
      <c r="G171" s="40"/>
      <c r="H171" s="40"/>
      <c r="I171" s="40"/>
    </row>
    <row r="172" spans="2:9">
      <c r="B172" s="9"/>
      <c r="C172" s="40" t="s">
        <v>642</v>
      </c>
      <c r="D172" s="9"/>
      <c r="E172" s="40">
        <v>8234</v>
      </c>
      <c r="F172" s="40">
        <v>1</v>
      </c>
      <c r="G172" s="40"/>
      <c r="H172" s="40"/>
      <c r="I172" s="40"/>
    </row>
    <row r="173" spans="2:9">
      <c r="B173" s="9"/>
      <c r="C173" s="40" t="s">
        <v>384</v>
      </c>
      <c r="D173" s="9"/>
      <c r="E173" s="40">
        <v>8234</v>
      </c>
      <c r="F173" s="40">
        <v>147</v>
      </c>
      <c r="G173" s="40"/>
      <c r="H173" s="40">
        <v>0</v>
      </c>
      <c r="I173" s="40"/>
    </row>
    <row r="174" spans="2:9">
      <c r="B174" s="9"/>
      <c r="C174" s="40" t="s">
        <v>385</v>
      </c>
      <c r="D174" s="9"/>
      <c r="E174" s="40">
        <v>8055</v>
      </c>
      <c r="F174" s="40">
        <v>35</v>
      </c>
      <c r="G174" s="40"/>
      <c r="H174" s="40">
        <v>0</v>
      </c>
      <c r="I174" s="40"/>
    </row>
    <row r="175" spans="2:9">
      <c r="B175" s="9"/>
      <c r="C175" s="40" t="s">
        <v>386</v>
      </c>
      <c r="D175" s="9"/>
      <c r="E175" s="40">
        <v>8056</v>
      </c>
      <c r="F175" s="40">
        <v>17</v>
      </c>
      <c r="G175" s="40"/>
      <c r="H175" s="40"/>
      <c r="I175" s="40"/>
    </row>
    <row r="176" spans="2:9">
      <c r="B176" s="9"/>
      <c r="C176" s="40" t="s">
        <v>387</v>
      </c>
      <c r="D176" s="9"/>
      <c r="E176" s="40">
        <v>8332</v>
      </c>
      <c r="F176" s="40">
        <v>827</v>
      </c>
      <c r="G176" s="40">
        <v>7</v>
      </c>
      <c r="H176" s="40">
        <v>2</v>
      </c>
      <c r="I176" s="40">
        <v>1.5</v>
      </c>
    </row>
    <row r="177" spans="2:9">
      <c r="B177" s="9"/>
      <c r="C177" s="40" t="s">
        <v>389</v>
      </c>
      <c r="D177" s="9"/>
      <c r="E177" s="40">
        <v>8340</v>
      </c>
      <c r="F177" s="40">
        <v>14</v>
      </c>
      <c r="G177" s="40"/>
      <c r="H177" s="40"/>
      <c r="I177" s="40"/>
    </row>
    <row r="178" spans="2:9">
      <c r="B178" s="9"/>
      <c r="C178" s="40" t="s">
        <v>392</v>
      </c>
      <c r="D178" s="9"/>
      <c r="E178" s="40">
        <v>8341</v>
      </c>
      <c r="F178" s="40">
        <v>43</v>
      </c>
      <c r="G178" s="40"/>
      <c r="H178" s="40"/>
      <c r="I178" s="40"/>
    </row>
    <row r="179" spans="2:9">
      <c r="B179" s="9"/>
      <c r="C179" s="40" t="s">
        <v>393</v>
      </c>
      <c r="D179" s="9"/>
      <c r="E179" s="40">
        <v>8342</v>
      </c>
      <c r="F179" s="40">
        <v>32</v>
      </c>
      <c r="G179" s="40"/>
      <c r="H179" s="40">
        <v>0</v>
      </c>
      <c r="I179" s="40"/>
    </row>
    <row r="180" spans="2:9">
      <c r="B180" s="9"/>
      <c r="C180" s="40" t="s">
        <v>395</v>
      </c>
      <c r="D180" s="9"/>
      <c r="E180" s="40">
        <v>8343</v>
      </c>
      <c r="F180" s="40">
        <v>45</v>
      </c>
      <c r="G180" s="40">
        <v>1</v>
      </c>
      <c r="H180" s="40">
        <v>1</v>
      </c>
      <c r="I180" s="40">
        <v>98</v>
      </c>
    </row>
    <row r="181" spans="2:9">
      <c r="B181" s="9"/>
      <c r="C181" s="40" t="s">
        <v>396</v>
      </c>
      <c r="D181" s="9"/>
      <c r="E181" s="40">
        <v>8201</v>
      </c>
      <c r="F181" s="40">
        <v>1</v>
      </c>
      <c r="G181" s="40"/>
      <c r="H181" s="40"/>
      <c r="I181" s="40"/>
    </row>
    <row r="182" spans="2:9">
      <c r="B182" s="9"/>
      <c r="C182" s="40" t="s">
        <v>397</v>
      </c>
      <c r="D182" s="9"/>
      <c r="E182" s="40">
        <v>8061</v>
      </c>
      <c r="F182" s="40">
        <v>45</v>
      </c>
      <c r="G182" s="40"/>
      <c r="H182" s="40">
        <v>0</v>
      </c>
      <c r="I182" s="40"/>
    </row>
    <row r="183" spans="2:9">
      <c r="B183" s="9"/>
      <c r="C183" s="40" t="s">
        <v>399</v>
      </c>
      <c r="D183" s="9"/>
      <c r="E183" s="40">
        <v>8062</v>
      </c>
      <c r="F183" s="40">
        <v>83</v>
      </c>
      <c r="G183" s="40">
        <v>1</v>
      </c>
      <c r="H183" s="40">
        <v>2</v>
      </c>
      <c r="I183" s="40">
        <v>2</v>
      </c>
    </row>
    <row r="184" spans="2:9">
      <c r="B184" s="9"/>
      <c r="C184" s="40" t="s">
        <v>643</v>
      </c>
      <c r="D184" s="9"/>
      <c r="E184" s="40">
        <v>8087</v>
      </c>
      <c r="F184" s="40">
        <v>1</v>
      </c>
      <c r="G184" s="40"/>
      <c r="H184" s="40"/>
      <c r="I184" s="40"/>
    </row>
    <row r="185" spans="2:9">
      <c r="B185" s="9"/>
      <c r="C185" s="40" t="s">
        <v>644</v>
      </c>
      <c r="D185" s="9"/>
      <c r="E185" s="40">
        <v>8087</v>
      </c>
      <c r="F185" s="40">
        <v>14</v>
      </c>
      <c r="G185" s="40"/>
      <c r="H185" s="40"/>
      <c r="I185" s="40"/>
    </row>
    <row r="186" spans="2:9">
      <c r="B186" s="9"/>
      <c r="C186" s="40" t="s">
        <v>401</v>
      </c>
      <c r="D186" s="9"/>
      <c r="E186" s="40">
        <v>8037</v>
      </c>
      <c r="F186" s="40">
        <v>10</v>
      </c>
      <c r="G186" s="40"/>
      <c r="H186" s="40"/>
      <c r="I186" s="40"/>
    </row>
    <row r="187" spans="2:9">
      <c r="B187" s="9"/>
      <c r="C187" s="40" t="s">
        <v>403</v>
      </c>
      <c r="D187" s="9"/>
      <c r="E187" s="40">
        <v>8224</v>
      </c>
      <c r="F187" s="40">
        <v>29</v>
      </c>
      <c r="G187" s="40"/>
      <c r="H187" s="40"/>
      <c r="I187" s="40"/>
    </row>
    <row r="188" spans="2:9">
      <c r="B188" s="9"/>
      <c r="C188" s="40" t="s">
        <v>404</v>
      </c>
      <c r="D188" s="9"/>
      <c r="E188" s="40">
        <v>8344</v>
      </c>
      <c r="F188" s="40">
        <v>113</v>
      </c>
      <c r="G188" s="40"/>
      <c r="H188" s="40">
        <v>0</v>
      </c>
      <c r="I188" s="40"/>
    </row>
    <row r="189" spans="2:9">
      <c r="B189" s="9"/>
      <c r="C189" s="40" t="s">
        <v>405</v>
      </c>
      <c r="D189" s="9"/>
      <c r="E189" s="40">
        <v>8345</v>
      </c>
      <c r="F189" s="40">
        <v>20</v>
      </c>
      <c r="G189" s="40"/>
      <c r="H189" s="40"/>
      <c r="I189" s="40"/>
    </row>
    <row r="190" spans="2:9">
      <c r="B190" s="9"/>
      <c r="C190" s="40" t="s">
        <v>406</v>
      </c>
      <c r="D190" s="9"/>
      <c r="E190" s="40">
        <v>8346</v>
      </c>
      <c r="F190" s="40">
        <v>33</v>
      </c>
      <c r="G190" s="40">
        <v>1</v>
      </c>
      <c r="H190" s="40">
        <v>0</v>
      </c>
      <c r="I190" s="40"/>
    </row>
    <row r="191" spans="2:9">
      <c r="B191" s="9"/>
      <c r="C191" s="40" t="s">
        <v>409</v>
      </c>
      <c r="D191" s="9"/>
      <c r="E191" s="40">
        <v>8347</v>
      </c>
      <c r="F191" s="40">
        <v>18</v>
      </c>
      <c r="G191" s="40">
        <v>1</v>
      </c>
      <c r="H191" s="40">
        <v>0</v>
      </c>
      <c r="I191" s="40"/>
    </row>
    <row r="192" spans="2:9">
      <c r="B192" s="9"/>
      <c r="C192" s="40" t="s">
        <v>415</v>
      </c>
      <c r="D192" s="9"/>
      <c r="E192" s="40">
        <v>8260</v>
      </c>
      <c r="F192" s="40">
        <v>5</v>
      </c>
      <c r="G192" s="40"/>
      <c r="H192" s="40"/>
      <c r="I192" s="40"/>
    </row>
    <row r="193" spans="2:9">
      <c r="B193" s="9"/>
      <c r="C193" s="40" t="s">
        <v>417</v>
      </c>
      <c r="D193" s="9"/>
      <c r="E193" s="40">
        <v>8225</v>
      </c>
      <c r="F193" s="40">
        <v>86</v>
      </c>
      <c r="G193" s="40"/>
      <c r="H193" s="40">
        <v>0</v>
      </c>
      <c r="I193" s="40"/>
    </row>
    <row r="194" spans="2:9">
      <c r="B194" s="9"/>
      <c r="C194" s="40" t="s">
        <v>645</v>
      </c>
      <c r="D194" s="9"/>
      <c r="E194" s="40" t="s">
        <v>645</v>
      </c>
      <c r="F194" s="40">
        <v>4</v>
      </c>
      <c r="G194" s="40"/>
      <c r="H194" s="40"/>
      <c r="I194" s="40"/>
    </row>
    <row r="195" spans="2:9">
      <c r="B195" s="9"/>
      <c r="C195" s="40" t="s">
        <v>421</v>
      </c>
      <c r="D195" s="9"/>
      <c r="E195" s="40">
        <v>8226</v>
      </c>
      <c r="F195" s="40">
        <v>112</v>
      </c>
      <c r="G195" s="40">
        <v>4</v>
      </c>
      <c r="H195" s="40">
        <v>0</v>
      </c>
      <c r="I195" s="40"/>
    </row>
    <row r="196" spans="2:9">
      <c r="B196" s="9"/>
      <c r="C196" s="40" t="s">
        <v>423</v>
      </c>
      <c r="D196" s="9"/>
      <c r="E196" s="40">
        <v>8230</v>
      </c>
      <c r="F196" s="40">
        <v>27</v>
      </c>
      <c r="G196" s="40"/>
      <c r="H196" s="40"/>
      <c r="I196" s="40"/>
    </row>
    <row r="197" spans="2:9">
      <c r="B197" s="9"/>
      <c r="C197" s="40" t="s">
        <v>424</v>
      </c>
      <c r="D197" s="9"/>
      <c r="E197" s="40">
        <v>8231</v>
      </c>
      <c r="F197" s="40">
        <v>18</v>
      </c>
      <c r="G197" s="40"/>
      <c r="H197" s="40">
        <v>0</v>
      </c>
      <c r="I197" s="40"/>
    </row>
    <row r="198" spans="2:9">
      <c r="B198" s="9"/>
      <c r="C198" s="40" t="s">
        <v>429</v>
      </c>
      <c r="D198" s="9"/>
      <c r="E198" s="40">
        <v>8223</v>
      </c>
      <c r="F198" s="40">
        <v>13</v>
      </c>
      <c r="G198" s="40">
        <v>1</v>
      </c>
      <c r="H198" s="40">
        <v>0</v>
      </c>
      <c r="I198" s="40"/>
    </row>
    <row r="199" spans="2:9">
      <c r="B199" s="9"/>
      <c r="C199" s="40" t="s">
        <v>430</v>
      </c>
      <c r="D199" s="9"/>
      <c r="E199" s="40">
        <v>8087</v>
      </c>
      <c r="F199" s="40">
        <v>17</v>
      </c>
      <c r="G199" s="40"/>
      <c r="H199" s="40">
        <v>0</v>
      </c>
      <c r="I199" s="40"/>
    </row>
    <row r="200" spans="2:9">
      <c r="B200" s="9"/>
      <c r="C200" s="40" t="s">
        <v>432</v>
      </c>
      <c r="D200" s="9"/>
      <c r="E200" s="40">
        <v>8066</v>
      </c>
      <c r="F200" s="40">
        <v>267</v>
      </c>
      <c r="G200" s="40">
        <v>3</v>
      </c>
      <c r="H200" s="40">
        <v>0</v>
      </c>
      <c r="I200" s="40"/>
    </row>
    <row r="201" spans="2:9">
      <c r="B201" s="9"/>
      <c r="C201" s="40" t="s">
        <v>434</v>
      </c>
      <c r="D201" s="9"/>
      <c r="E201" s="40">
        <v>8067</v>
      </c>
      <c r="F201" s="40">
        <v>24</v>
      </c>
      <c r="G201" s="40"/>
      <c r="H201" s="40"/>
      <c r="I201" s="40"/>
    </row>
    <row r="202" spans="2:9">
      <c r="B202" s="9"/>
      <c r="C202" s="40" t="s">
        <v>437</v>
      </c>
      <c r="D202" s="9"/>
      <c r="E202" s="40">
        <v>8069</v>
      </c>
      <c r="F202" s="40">
        <v>239</v>
      </c>
      <c r="G202" s="40">
        <v>3</v>
      </c>
      <c r="H202" s="40">
        <v>1</v>
      </c>
      <c r="I202" s="40">
        <v>1</v>
      </c>
    </row>
    <row r="203" spans="2:9">
      <c r="B203" s="9"/>
      <c r="C203" s="40" t="s">
        <v>438</v>
      </c>
      <c r="D203" s="9"/>
      <c r="E203" s="40">
        <v>8070</v>
      </c>
      <c r="F203" s="40">
        <v>248</v>
      </c>
      <c r="G203" s="40">
        <v>3</v>
      </c>
      <c r="H203" s="40">
        <v>3</v>
      </c>
      <c r="I203" s="40">
        <v>1.67</v>
      </c>
    </row>
    <row r="204" spans="2:9">
      <c r="B204" s="9"/>
      <c r="C204" s="40" t="s">
        <v>442</v>
      </c>
      <c r="D204" s="9"/>
      <c r="E204" s="40">
        <v>8270</v>
      </c>
      <c r="F204" s="40">
        <v>16</v>
      </c>
      <c r="G204" s="40">
        <v>1</v>
      </c>
      <c r="H204" s="40">
        <v>2</v>
      </c>
      <c r="I204" s="40">
        <v>1</v>
      </c>
    </row>
    <row r="205" spans="2:9">
      <c r="B205" s="9"/>
      <c r="C205" s="40" t="s">
        <v>445</v>
      </c>
      <c r="D205" s="9"/>
      <c r="E205" s="40">
        <v>8098</v>
      </c>
      <c r="F205" s="40">
        <v>6</v>
      </c>
      <c r="G205" s="40"/>
      <c r="H205" s="40">
        <v>0</v>
      </c>
      <c r="I205" s="40"/>
    </row>
    <row r="206" spans="2:9">
      <c r="B206" s="9"/>
      <c r="C206" s="40" t="s">
        <v>447</v>
      </c>
      <c r="D206" s="9"/>
      <c r="E206" s="40">
        <v>8021</v>
      </c>
      <c r="F206" s="40">
        <v>272</v>
      </c>
      <c r="G206" s="40">
        <v>4</v>
      </c>
      <c r="H206" s="40">
        <v>3</v>
      </c>
      <c r="I206" s="40">
        <v>0.67</v>
      </c>
    </row>
    <row r="207" spans="2:9">
      <c r="B207" s="9"/>
      <c r="C207" s="40" t="s">
        <v>450</v>
      </c>
      <c r="D207" s="9"/>
      <c r="E207" s="40">
        <v>8201</v>
      </c>
      <c r="F207" s="40">
        <v>13</v>
      </c>
      <c r="G207" s="40"/>
      <c r="H207" s="40"/>
      <c r="I207" s="40"/>
    </row>
    <row r="208" spans="2:9">
      <c r="B208" s="9"/>
      <c r="C208" s="40" t="s">
        <v>452</v>
      </c>
      <c r="D208" s="9"/>
      <c r="E208" s="40">
        <v>8071</v>
      </c>
      <c r="F208" s="40">
        <v>117</v>
      </c>
      <c r="G208" s="40"/>
      <c r="H208" s="40">
        <v>0</v>
      </c>
      <c r="I208" s="40"/>
    </row>
    <row r="209" spans="2:9">
      <c r="B209" s="9"/>
      <c r="C209" s="40" t="s">
        <v>456</v>
      </c>
      <c r="D209" s="9"/>
      <c r="E209" s="40">
        <v>8232</v>
      </c>
      <c r="F209" s="40">
        <v>663</v>
      </c>
      <c r="G209" s="40">
        <v>4</v>
      </c>
      <c r="H209" s="40">
        <v>4</v>
      </c>
      <c r="I209" s="40">
        <v>31.25</v>
      </c>
    </row>
    <row r="210" spans="2:9">
      <c r="B210" s="9"/>
      <c r="C210" s="40" t="s">
        <v>458</v>
      </c>
      <c r="D210" s="9"/>
      <c r="E210" s="40">
        <v>8201</v>
      </c>
      <c r="F210" s="40">
        <v>1</v>
      </c>
      <c r="G210" s="40"/>
      <c r="H210" s="40"/>
      <c r="I210" s="40"/>
    </row>
    <row r="211" spans="2:9">
      <c r="B211" s="9"/>
      <c r="C211" s="40" t="s">
        <v>458</v>
      </c>
      <c r="D211" s="9"/>
      <c r="E211" s="40">
        <v>8240</v>
      </c>
      <c r="F211" s="40">
        <v>42</v>
      </c>
      <c r="G211" s="40"/>
      <c r="H211" s="40">
        <v>0</v>
      </c>
      <c r="I211" s="40"/>
    </row>
    <row r="212" spans="2:9">
      <c r="B212" s="9"/>
      <c r="C212" s="40" t="s">
        <v>459</v>
      </c>
      <c r="D212" s="9"/>
      <c r="E212" s="40">
        <v>8344</v>
      </c>
      <c r="F212" s="40">
        <v>2</v>
      </c>
      <c r="G212" s="40"/>
      <c r="H212" s="40"/>
      <c r="I212" s="40"/>
    </row>
    <row r="213" spans="2:9">
      <c r="B213" s="9"/>
      <c r="C213" s="40" t="s">
        <v>460</v>
      </c>
      <c r="D213" s="9"/>
      <c r="E213" s="40">
        <v>8348</v>
      </c>
      <c r="F213" s="40">
        <v>10</v>
      </c>
      <c r="G213" s="40"/>
      <c r="H213" s="40"/>
      <c r="I213" s="40"/>
    </row>
    <row r="214" spans="2:9">
      <c r="B214" s="9"/>
      <c r="C214" s="40" t="s">
        <v>462</v>
      </c>
      <c r="D214" s="9"/>
      <c r="E214" s="40">
        <v>8349</v>
      </c>
      <c r="F214" s="40">
        <v>47</v>
      </c>
      <c r="G214" s="40"/>
      <c r="H214" s="40">
        <v>0</v>
      </c>
      <c r="I214" s="40"/>
    </row>
    <row r="215" spans="2:9">
      <c r="B215" s="9"/>
      <c r="C215" s="40" t="s">
        <v>463</v>
      </c>
      <c r="D215" s="9"/>
      <c r="E215" s="40">
        <v>8241</v>
      </c>
      <c r="F215" s="40">
        <v>18</v>
      </c>
      <c r="G215" s="40">
        <v>1</v>
      </c>
      <c r="H215" s="40">
        <v>1</v>
      </c>
      <c r="I215" s="40">
        <v>0</v>
      </c>
    </row>
    <row r="216" spans="2:9">
      <c r="B216" s="9"/>
      <c r="C216" s="40" t="s">
        <v>464</v>
      </c>
      <c r="D216" s="9"/>
      <c r="E216" s="40">
        <v>8072</v>
      </c>
      <c r="F216" s="40">
        <v>5</v>
      </c>
      <c r="G216" s="40"/>
      <c r="H216" s="40"/>
      <c r="I216" s="40"/>
    </row>
    <row r="217" spans="2:9">
      <c r="B217" s="9"/>
      <c r="C217" s="40" t="s">
        <v>646</v>
      </c>
      <c r="D217" s="9"/>
      <c r="E217" s="40">
        <v>8072</v>
      </c>
      <c r="F217" s="40">
        <v>35</v>
      </c>
      <c r="G217" s="40">
        <v>1</v>
      </c>
      <c r="H217" s="40">
        <v>0</v>
      </c>
      <c r="I217" s="40"/>
    </row>
    <row r="218" spans="2:9">
      <c r="B218" s="9"/>
      <c r="C218" s="40" t="s">
        <v>469</v>
      </c>
      <c r="D218" s="9"/>
      <c r="E218" s="40">
        <v>8350</v>
      </c>
      <c r="F218" s="40">
        <v>19</v>
      </c>
      <c r="G218" s="40"/>
      <c r="H218" s="40"/>
      <c r="I218" s="40"/>
    </row>
    <row r="219" spans="2:9">
      <c r="B219" s="9"/>
      <c r="C219" s="40" t="s">
        <v>470</v>
      </c>
      <c r="D219" s="9"/>
      <c r="E219" s="40">
        <v>8074</v>
      </c>
      <c r="F219" s="40">
        <v>8</v>
      </c>
      <c r="G219" s="40"/>
      <c r="H219" s="40"/>
      <c r="I219" s="40"/>
    </row>
    <row r="220" spans="2:9">
      <c r="B220" s="9"/>
      <c r="C220" s="40" t="s">
        <v>472</v>
      </c>
      <c r="D220" s="9"/>
      <c r="E220" s="40">
        <v>8242</v>
      </c>
      <c r="F220" s="40">
        <v>50</v>
      </c>
      <c r="G220" s="40"/>
      <c r="H220" s="40"/>
      <c r="I220" s="40"/>
    </row>
    <row r="221" spans="2:9">
      <c r="B221" s="9"/>
      <c r="C221" s="40" t="s">
        <v>475</v>
      </c>
      <c r="D221" s="9"/>
      <c r="E221" s="40">
        <v>8037</v>
      </c>
      <c r="F221" s="40">
        <v>5</v>
      </c>
      <c r="G221" s="40"/>
      <c r="H221" s="40"/>
      <c r="I221" s="40"/>
    </row>
    <row r="222" spans="2:9">
      <c r="B222" s="9"/>
      <c r="C222" s="40" t="s">
        <v>476</v>
      </c>
      <c r="D222" s="9"/>
      <c r="E222" s="40">
        <v>8352</v>
      </c>
      <c r="F222" s="40">
        <v>26</v>
      </c>
      <c r="G222" s="40"/>
      <c r="H222" s="40">
        <v>0</v>
      </c>
      <c r="I222" s="40"/>
    </row>
    <row r="223" spans="2:9">
      <c r="B223" s="9"/>
      <c r="C223" s="40" t="s">
        <v>477</v>
      </c>
      <c r="D223" s="9"/>
      <c r="E223" s="40">
        <v>8079</v>
      </c>
      <c r="F223" s="40">
        <v>328</v>
      </c>
      <c r="G223" s="40">
        <v>5</v>
      </c>
      <c r="H223" s="40">
        <v>3</v>
      </c>
      <c r="I223" s="40">
        <v>81.67</v>
      </c>
    </row>
    <row r="224" spans="2:9">
      <c r="B224" s="9"/>
      <c r="C224" s="40" t="s">
        <v>479</v>
      </c>
      <c r="D224" s="9"/>
      <c r="E224" s="40">
        <v>8234</v>
      </c>
      <c r="F224" s="40">
        <v>3</v>
      </c>
      <c r="G224" s="40"/>
      <c r="H224" s="40"/>
      <c r="I224" s="40"/>
    </row>
    <row r="225" spans="2:9">
      <c r="B225" s="9"/>
      <c r="C225" s="40" t="s">
        <v>479</v>
      </c>
      <c r="D225" s="9"/>
      <c r="E225" s="40">
        <v>8300</v>
      </c>
      <c r="F225" s="40">
        <v>6</v>
      </c>
      <c r="G225" s="40"/>
      <c r="H225" s="40"/>
      <c r="I225" s="40"/>
    </row>
    <row r="226" spans="2:9">
      <c r="B226" s="9"/>
      <c r="C226" s="40" t="s">
        <v>479</v>
      </c>
      <c r="D226" s="9"/>
      <c r="E226" s="40">
        <v>8330</v>
      </c>
      <c r="F226" s="40">
        <v>2</v>
      </c>
      <c r="G226" s="40"/>
      <c r="H226" s="40"/>
      <c r="I226" s="40"/>
    </row>
    <row r="227" spans="2:9">
      <c r="B227" s="9"/>
      <c r="C227" s="40" t="s">
        <v>482</v>
      </c>
      <c r="D227" s="9"/>
      <c r="E227" s="40">
        <v>8243</v>
      </c>
      <c r="F227" s="40">
        <v>14</v>
      </c>
      <c r="G227" s="40"/>
      <c r="H227" s="40"/>
      <c r="I227" s="40"/>
    </row>
    <row r="228" spans="2:9">
      <c r="B228" s="9"/>
      <c r="C228" s="40" t="s">
        <v>485</v>
      </c>
      <c r="D228" s="9"/>
      <c r="E228" s="40">
        <v>8230</v>
      </c>
      <c r="F228" s="40">
        <v>34</v>
      </c>
      <c r="G228" s="40"/>
      <c r="H228" s="40"/>
      <c r="I228" s="40"/>
    </row>
    <row r="229" spans="2:9">
      <c r="B229" s="9"/>
      <c r="C229" s="40" t="s">
        <v>486</v>
      </c>
      <c r="D229" s="9"/>
      <c r="E229" s="40">
        <v>8080</v>
      </c>
      <c r="F229" s="40">
        <v>207</v>
      </c>
      <c r="G229" s="40">
        <v>4</v>
      </c>
      <c r="H229" s="40">
        <v>3</v>
      </c>
      <c r="I229" s="40">
        <v>0.67</v>
      </c>
    </row>
    <row r="230" spans="2:9">
      <c r="B230" s="9"/>
      <c r="C230" s="40" t="s">
        <v>489</v>
      </c>
      <c r="D230" s="9"/>
      <c r="E230" s="40">
        <v>8098</v>
      </c>
      <c r="F230" s="40">
        <v>3</v>
      </c>
      <c r="G230" s="40"/>
      <c r="H230" s="40"/>
      <c r="I230" s="40"/>
    </row>
    <row r="231" spans="2:9">
      <c r="B231" s="9"/>
      <c r="C231" s="40" t="s">
        <v>491</v>
      </c>
      <c r="D231" s="9"/>
      <c r="E231" s="40">
        <v>8353</v>
      </c>
      <c r="F231" s="40">
        <v>6</v>
      </c>
      <c r="G231" s="40"/>
      <c r="H231" s="40"/>
      <c r="I231" s="40"/>
    </row>
    <row r="232" spans="2:9">
      <c r="B232" s="9"/>
      <c r="C232" s="40" t="s">
        <v>493</v>
      </c>
      <c r="D232" s="9"/>
      <c r="E232" s="40">
        <v>8008</v>
      </c>
      <c r="F232" s="40">
        <v>8</v>
      </c>
      <c r="G232" s="40"/>
      <c r="H232" s="40"/>
      <c r="I232" s="40"/>
    </row>
    <row r="233" spans="2:9">
      <c r="B233" s="9"/>
      <c r="C233" s="40" t="s">
        <v>495</v>
      </c>
      <c r="D233" s="9"/>
      <c r="E233" s="40">
        <v>8081</v>
      </c>
      <c r="F233" s="40">
        <v>671</v>
      </c>
      <c r="G233" s="40">
        <v>12</v>
      </c>
      <c r="H233" s="40">
        <v>8</v>
      </c>
      <c r="I233" s="40">
        <v>2</v>
      </c>
    </row>
    <row r="234" spans="2:9">
      <c r="B234" s="9"/>
      <c r="C234" s="40" t="s">
        <v>495</v>
      </c>
      <c r="D234" s="9"/>
      <c r="E234" s="40">
        <v>8181</v>
      </c>
      <c r="F234" s="40">
        <v>1</v>
      </c>
      <c r="G234" s="40"/>
      <c r="H234" s="40"/>
      <c r="I234" s="40"/>
    </row>
    <row r="235" spans="2:9">
      <c r="B235" s="9"/>
      <c r="C235" s="40" t="s">
        <v>497</v>
      </c>
      <c r="D235" s="9"/>
      <c r="E235" s="40">
        <v>8201</v>
      </c>
      <c r="F235" s="40">
        <v>1</v>
      </c>
      <c r="G235" s="40"/>
      <c r="H235" s="40"/>
      <c r="I235" s="40"/>
    </row>
    <row r="236" spans="2:9">
      <c r="B236" s="9"/>
      <c r="C236" s="40" t="s">
        <v>497</v>
      </c>
      <c r="D236" s="9"/>
      <c r="E236" s="40">
        <v>8205</v>
      </c>
      <c r="F236" s="40">
        <v>32</v>
      </c>
      <c r="G236" s="40">
        <v>1</v>
      </c>
      <c r="H236" s="40">
        <v>1</v>
      </c>
      <c r="I236" s="40">
        <v>0</v>
      </c>
    </row>
    <row r="237" spans="2:9">
      <c r="B237" s="9"/>
      <c r="C237" s="40" t="s">
        <v>498</v>
      </c>
      <c r="D237" s="9"/>
      <c r="E237" s="40">
        <v>8083</v>
      </c>
      <c r="F237" s="40">
        <v>7</v>
      </c>
      <c r="G237" s="40"/>
      <c r="H237" s="40"/>
      <c r="I237" s="40"/>
    </row>
    <row r="238" spans="2:9">
      <c r="B238" s="9"/>
      <c r="C238" s="40" t="s">
        <v>499</v>
      </c>
      <c r="D238" s="9"/>
      <c r="E238" s="40">
        <v>8244</v>
      </c>
      <c r="F238" s="40">
        <v>131</v>
      </c>
      <c r="G238" s="40"/>
      <c r="H238" s="40">
        <v>0</v>
      </c>
      <c r="I238" s="40"/>
    </row>
    <row r="239" spans="2:9">
      <c r="B239" s="9"/>
      <c r="C239" s="40" t="s">
        <v>501</v>
      </c>
      <c r="D239" s="9"/>
      <c r="E239" s="40">
        <v>8245</v>
      </c>
      <c r="F239" s="40">
        <v>11</v>
      </c>
      <c r="G239" s="40">
        <v>2</v>
      </c>
      <c r="H239" s="40">
        <v>0</v>
      </c>
      <c r="I239" s="40"/>
    </row>
    <row r="240" spans="2:9">
      <c r="B240" s="9"/>
      <c r="C240" s="40" t="s">
        <v>503</v>
      </c>
      <c r="D240" s="9"/>
      <c r="E240" s="40">
        <v>8215</v>
      </c>
      <c r="F240" s="40">
        <v>3</v>
      </c>
      <c r="G240" s="40"/>
      <c r="H240" s="40"/>
      <c r="I240" s="40"/>
    </row>
    <row r="241" spans="2:9">
      <c r="B241" s="9"/>
      <c r="C241" s="40" t="s">
        <v>506</v>
      </c>
      <c r="D241" s="9"/>
      <c r="E241" s="40">
        <v>8246</v>
      </c>
      <c r="F241" s="40">
        <v>11</v>
      </c>
      <c r="G241" s="40"/>
      <c r="H241" s="40"/>
      <c r="I241" s="40"/>
    </row>
    <row r="242" spans="2:9">
      <c r="B242" s="9"/>
      <c r="C242" s="40" t="s">
        <v>647</v>
      </c>
      <c r="D242" s="9"/>
      <c r="E242" s="40">
        <v>8088</v>
      </c>
      <c r="F242" s="40">
        <v>8</v>
      </c>
      <c r="G242" s="40"/>
      <c r="H242" s="40"/>
      <c r="I242" s="40"/>
    </row>
    <row r="243" spans="2:9">
      <c r="B243" s="9"/>
      <c r="C243" s="40" t="s">
        <v>510</v>
      </c>
      <c r="D243" s="9"/>
      <c r="E243" s="40">
        <v>8092</v>
      </c>
      <c r="F243" s="40">
        <v>2</v>
      </c>
      <c r="G243" s="40"/>
      <c r="H243" s="40"/>
      <c r="I243" s="40"/>
    </row>
    <row r="244" spans="2:9">
      <c r="B244" s="9"/>
      <c r="C244" s="40" t="s">
        <v>511</v>
      </c>
      <c r="D244" s="9"/>
      <c r="E244" s="40">
        <v>8270</v>
      </c>
      <c r="F244" s="40">
        <v>3</v>
      </c>
      <c r="G244" s="40"/>
      <c r="H244" s="40"/>
      <c r="I244" s="40"/>
    </row>
    <row r="245" spans="2:9">
      <c r="B245" s="9"/>
      <c r="C245" s="40" t="s">
        <v>512</v>
      </c>
      <c r="D245" s="9"/>
      <c r="E245" s="40">
        <v>8234</v>
      </c>
      <c r="F245" s="40">
        <v>11</v>
      </c>
      <c r="G245" s="40">
        <v>1</v>
      </c>
      <c r="H245" s="40">
        <v>1</v>
      </c>
      <c r="I245" s="40">
        <v>0</v>
      </c>
    </row>
    <row r="246" spans="2:9">
      <c r="B246" s="9"/>
      <c r="C246" s="40" t="s">
        <v>513</v>
      </c>
      <c r="D246" s="9"/>
      <c r="E246" s="40">
        <v>8247</v>
      </c>
      <c r="F246" s="40">
        <v>14</v>
      </c>
      <c r="G246" s="40"/>
      <c r="H246" s="40"/>
      <c r="I246" s="40"/>
    </row>
    <row r="247" spans="2:9">
      <c r="B247" s="9"/>
      <c r="C247" s="40" t="s">
        <v>515</v>
      </c>
      <c r="D247" s="9"/>
      <c r="E247" s="40">
        <v>8302</v>
      </c>
      <c r="F247" s="40">
        <v>1</v>
      </c>
      <c r="G247" s="40"/>
      <c r="H247" s="40"/>
      <c r="I247" s="40"/>
    </row>
    <row r="248" spans="2:9">
      <c r="B248" s="9"/>
      <c r="C248" s="40" t="s">
        <v>516</v>
      </c>
      <c r="D248" s="9"/>
      <c r="E248" s="40">
        <v>8084</v>
      </c>
      <c r="F248" s="40">
        <v>103</v>
      </c>
      <c r="G248" s="40">
        <v>1</v>
      </c>
      <c r="H248" s="40">
        <v>0</v>
      </c>
      <c r="I248" s="40"/>
    </row>
    <row r="249" spans="2:9">
      <c r="B249" s="9"/>
      <c r="C249" s="40" t="s">
        <v>517</v>
      </c>
      <c r="D249" s="9"/>
      <c r="E249" s="40">
        <v>8248</v>
      </c>
      <c r="F249" s="40">
        <v>1</v>
      </c>
      <c r="G249" s="40"/>
      <c r="H249" s="40"/>
      <c r="I249" s="40"/>
    </row>
    <row r="250" spans="2:9">
      <c r="B250" s="9"/>
      <c r="C250" s="40" t="s">
        <v>519</v>
      </c>
      <c r="D250" s="9"/>
      <c r="E250" s="40">
        <v>8008</v>
      </c>
      <c r="F250" s="40">
        <v>7</v>
      </c>
      <c r="G250" s="40"/>
      <c r="H250" s="40">
        <v>0</v>
      </c>
      <c r="I250" s="40"/>
    </row>
    <row r="251" spans="2:9">
      <c r="B251" s="9"/>
      <c r="C251" s="40" t="s">
        <v>520</v>
      </c>
      <c r="D251" s="9"/>
      <c r="E251" s="40">
        <v>8210</v>
      </c>
      <c r="F251" s="40">
        <v>15</v>
      </c>
      <c r="G251" s="40"/>
      <c r="H251" s="40">
        <v>0</v>
      </c>
      <c r="I251" s="40"/>
    </row>
    <row r="252" spans="2:9">
      <c r="B252" s="9"/>
      <c r="C252" s="40" t="s">
        <v>521</v>
      </c>
      <c r="D252" s="9"/>
      <c r="E252" s="40">
        <v>8085</v>
      </c>
      <c r="F252" s="40">
        <v>166</v>
      </c>
      <c r="G252" s="40">
        <v>2</v>
      </c>
      <c r="H252" s="40">
        <v>1</v>
      </c>
      <c r="I252" s="40">
        <v>0</v>
      </c>
    </row>
    <row r="253" spans="2:9">
      <c r="B253" s="9"/>
      <c r="C253" s="40" t="s">
        <v>522</v>
      </c>
      <c r="D253" s="9"/>
      <c r="E253" s="40">
        <v>8037</v>
      </c>
      <c r="F253" s="40">
        <v>12</v>
      </c>
      <c r="G253" s="40"/>
      <c r="H253" s="40"/>
      <c r="I253" s="40"/>
    </row>
    <row r="254" spans="2:9">
      <c r="B254" s="9"/>
      <c r="C254" s="40" t="s">
        <v>523</v>
      </c>
      <c r="D254" s="9"/>
      <c r="E254" s="40">
        <v>8088</v>
      </c>
      <c r="F254" s="40">
        <v>7</v>
      </c>
      <c r="G254" s="40"/>
      <c r="H254" s="40"/>
      <c r="I254" s="40"/>
    </row>
    <row r="255" spans="2:9">
      <c r="B255" s="9"/>
      <c r="C255" s="40" t="s">
        <v>524</v>
      </c>
      <c r="D255" s="9"/>
      <c r="E255" s="40">
        <v>8009</v>
      </c>
      <c r="F255" s="40">
        <v>39</v>
      </c>
      <c r="G255" s="40"/>
      <c r="H255" s="40">
        <v>0</v>
      </c>
      <c r="I255" s="40"/>
    </row>
    <row r="256" spans="2:9">
      <c r="B256" s="9"/>
      <c r="C256" s="40" t="s">
        <v>528</v>
      </c>
      <c r="D256" s="9"/>
      <c r="E256" s="40">
        <v>8250</v>
      </c>
      <c r="F256" s="40">
        <v>11</v>
      </c>
      <c r="G256" s="40"/>
      <c r="H256" s="40"/>
      <c r="I256" s="40"/>
    </row>
    <row r="257" spans="2:9">
      <c r="B257" s="9"/>
      <c r="C257" s="40" t="s">
        <v>530</v>
      </c>
      <c r="D257" s="9"/>
      <c r="E257" s="40">
        <v>8087</v>
      </c>
      <c r="F257" s="40">
        <v>261</v>
      </c>
      <c r="G257" s="40">
        <v>4</v>
      </c>
      <c r="H257" s="40">
        <v>2</v>
      </c>
      <c r="I257" s="40">
        <v>0</v>
      </c>
    </row>
    <row r="258" spans="2:9">
      <c r="B258" s="9"/>
      <c r="C258" s="40" t="s">
        <v>531</v>
      </c>
      <c r="D258" s="9"/>
      <c r="E258" s="40">
        <v>8012</v>
      </c>
      <c r="F258" s="40">
        <v>242</v>
      </c>
      <c r="G258" s="40">
        <v>1</v>
      </c>
      <c r="H258" s="40">
        <v>1</v>
      </c>
      <c r="I258" s="40">
        <v>3</v>
      </c>
    </row>
    <row r="259" spans="2:9">
      <c r="B259" s="9"/>
      <c r="C259" s="40" t="s">
        <v>648</v>
      </c>
      <c r="D259" s="9"/>
      <c r="E259" s="40">
        <v>8302</v>
      </c>
      <c r="F259" s="40">
        <v>4</v>
      </c>
      <c r="G259" s="40"/>
      <c r="H259" s="40"/>
      <c r="I259" s="40"/>
    </row>
    <row r="260" spans="2:9">
      <c r="B260" s="9"/>
      <c r="C260" s="40" t="s">
        <v>649</v>
      </c>
      <c r="D260" s="9"/>
      <c r="E260" s="40">
        <v>8302</v>
      </c>
      <c r="F260" s="40">
        <v>1</v>
      </c>
      <c r="G260" s="40"/>
      <c r="H260" s="40"/>
      <c r="I260" s="40"/>
    </row>
    <row r="261" spans="2:9">
      <c r="B261" s="9"/>
      <c r="C261" s="40" t="s">
        <v>650</v>
      </c>
      <c r="D261" s="9"/>
      <c r="E261" s="40">
        <v>8406</v>
      </c>
      <c r="F261" s="40">
        <v>6</v>
      </c>
      <c r="G261" s="40"/>
      <c r="H261" s="40"/>
      <c r="I261" s="40"/>
    </row>
    <row r="262" spans="2:9">
      <c r="B262" s="9"/>
      <c r="C262" s="40" t="s">
        <v>535</v>
      </c>
      <c r="D262" s="9"/>
      <c r="E262" s="40">
        <v>8406</v>
      </c>
      <c r="F262" s="40">
        <v>135</v>
      </c>
      <c r="G262" s="40">
        <v>1</v>
      </c>
      <c r="H262" s="40">
        <v>1</v>
      </c>
      <c r="I262" s="40">
        <v>0</v>
      </c>
    </row>
    <row r="263" spans="2:9">
      <c r="B263" s="9"/>
      <c r="C263" s="40" t="s">
        <v>537</v>
      </c>
      <c r="D263" s="9"/>
      <c r="E263" s="40">
        <v>8094</v>
      </c>
      <c r="F263" s="40">
        <v>1</v>
      </c>
      <c r="G263" s="40"/>
      <c r="H263" s="40"/>
      <c r="I263" s="40"/>
    </row>
    <row r="264" spans="2:9">
      <c r="B264" s="9"/>
      <c r="C264" s="40" t="s">
        <v>538</v>
      </c>
      <c r="D264" s="9"/>
      <c r="E264" s="40">
        <v>8251</v>
      </c>
      <c r="F264" s="40">
        <v>124</v>
      </c>
      <c r="G264" s="40">
        <v>2</v>
      </c>
      <c r="H264" s="40">
        <v>0</v>
      </c>
      <c r="I264" s="40"/>
    </row>
    <row r="265" spans="2:9">
      <c r="B265" s="9"/>
      <c r="C265" s="40" t="s">
        <v>539</v>
      </c>
      <c r="D265" s="9"/>
      <c r="E265" s="40">
        <v>8088</v>
      </c>
      <c r="F265" s="40">
        <v>52</v>
      </c>
      <c r="G265" s="40">
        <v>1</v>
      </c>
      <c r="H265" s="40">
        <v>1</v>
      </c>
      <c r="I265" s="40">
        <v>0</v>
      </c>
    </row>
    <row r="266" spans="2:9">
      <c r="B266" s="9"/>
      <c r="C266" s="40" t="s">
        <v>540</v>
      </c>
      <c r="D266" s="9"/>
      <c r="E266" s="40">
        <v>8360</v>
      </c>
      <c r="F266" s="40">
        <v>34</v>
      </c>
      <c r="G266" s="40">
        <v>1</v>
      </c>
      <c r="H266" s="40">
        <v>1</v>
      </c>
      <c r="I266" s="40">
        <v>0</v>
      </c>
    </row>
    <row r="267" spans="2:9">
      <c r="B267" s="9"/>
      <c r="C267" s="40" t="s">
        <v>540</v>
      </c>
      <c r="D267" s="9"/>
      <c r="E267" s="40">
        <v>8361</v>
      </c>
      <c r="F267" s="40">
        <v>1</v>
      </c>
      <c r="G267" s="40"/>
      <c r="H267" s="40"/>
      <c r="I267" s="40"/>
    </row>
    <row r="268" spans="2:9">
      <c r="B268" s="9"/>
      <c r="C268" s="40" t="s">
        <v>651</v>
      </c>
      <c r="D268" s="9"/>
      <c r="E268" s="40">
        <v>8043</v>
      </c>
      <c r="F268" s="40">
        <v>2</v>
      </c>
      <c r="G268" s="40">
        <v>1</v>
      </c>
      <c r="H268" s="40">
        <v>1</v>
      </c>
      <c r="I268" s="40">
        <v>0</v>
      </c>
    </row>
    <row r="269" spans="2:9">
      <c r="B269" s="9"/>
      <c r="C269" s="40" t="s">
        <v>541</v>
      </c>
      <c r="D269" s="9"/>
      <c r="E269" s="40">
        <v>8043</v>
      </c>
      <c r="F269" s="40">
        <v>8</v>
      </c>
      <c r="G269" s="40">
        <v>1</v>
      </c>
      <c r="H269" s="40">
        <v>0</v>
      </c>
      <c r="I269" s="40"/>
    </row>
    <row r="270" spans="2:9">
      <c r="B270" s="9"/>
      <c r="C270" s="40" t="s">
        <v>545</v>
      </c>
      <c r="D270" s="9"/>
      <c r="E270" s="40">
        <v>8005</v>
      </c>
      <c r="F270" s="40">
        <v>4</v>
      </c>
      <c r="G270" s="40"/>
      <c r="H270" s="40"/>
      <c r="I270" s="40"/>
    </row>
    <row r="271" spans="2:9">
      <c r="B271" s="9"/>
      <c r="C271" s="40" t="s">
        <v>652</v>
      </c>
      <c r="D271" s="9"/>
      <c r="E271" s="40">
        <v>8080</v>
      </c>
      <c r="F271" s="40">
        <v>1</v>
      </c>
      <c r="G271" s="40"/>
      <c r="H271" s="40"/>
      <c r="I271" s="40"/>
    </row>
    <row r="272" spans="2:9">
      <c r="B272" s="9"/>
      <c r="C272" s="40" t="s">
        <v>547</v>
      </c>
      <c r="D272" s="9"/>
      <c r="E272" s="40">
        <v>8089</v>
      </c>
      <c r="F272" s="40">
        <v>35</v>
      </c>
      <c r="G272" s="40">
        <v>1</v>
      </c>
      <c r="H272" s="40">
        <v>1</v>
      </c>
      <c r="I272" s="40">
        <v>0</v>
      </c>
    </row>
    <row r="273" spans="2:9">
      <c r="B273" s="9"/>
      <c r="C273" s="40" t="s">
        <v>549</v>
      </c>
      <c r="D273" s="9"/>
      <c r="E273" s="40">
        <v>8215</v>
      </c>
      <c r="F273" s="40">
        <v>2</v>
      </c>
      <c r="G273" s="40"/>
      <c r="H273" s="40">
        <v>0</v>
      </c>
      <c r="I273" s="40"/>
    </row>
    <row r="274" spans="2:9">
      <c r="B274" s="9"/>
      <c r="C274" s="40" t="s">
        <v>550</v>
      </c>
      <c r="D274" s="9"/>
      <c r="E274" s="40">
        <v>8090</v>
      </c>
      <c r="F274" s="40">
        <v>61</v>
      </c>
      <c r="G274" s="40">
        <v>1</v>
      </c>
      <c r="H274" s="40">
        <v>1</v>
      </c>
      <c r="I274" s="40">
        <v>1</v>
      </c>
    </row>
    <row r="275" spans="2:9">
      <c r="B275" s="9"/>
      <c r="C275" s="40" t="s">
        <v>551</v>
      </c>
      <c r="D275" s="9"/>
      <c r="E275" s="40">
        <v>8004</v>
      </c>
      <c r="F275" s="40">
        <v>3</v>
      </c>
      <c r="G275" s="40"/>
      <c r="H275" s="40"/>
      <c r="I275" s="40"/>
    </row>
    <row r="276" spans="2:9">
      <c r="B276" s="9"/>
      <c r="C276" s="40" t="s">
        <v>552</v>
      </c>
      <c r="D276" s="9"/>
      <c r="E276" s="40">
        <v>8232</v>
      </c>
      <c r="F276" s="40">
        <v>4</v>
      </c>
      <c r="G276" s="40"/>
      <c r="H276" s="40"/>
      <c r="I276" s="40"/>
    </row>
    <row r="277" spans="2:9">
      <c r="B277" s="9"/>
      <c r="C277" s="40" t="s">
        <v>553</v>
      </c>
      <c r="D277" s="9"/>
      <c r="E277" s="40">
        <v>8091</v>
      </c>
      <c r="F277" s="40">
        <v>75</v>
      </c>
      <c r="G277" s="40">
        <v>2</v>
      </c>
      <c r="H277" s="40">
        <v>0</v>
      </c>
      <c r="I277" s="40"/>
    </row>
    <row r="278" spans="2:9">
      <c r="B278" s="9"/>
      <c r="C278" s="40" t="s">
        <v>555</v>
      </c>
      <c r="D278" s="9"/>
      <c r="E278" s="40">
        <v>8092</v>
      </c>
      <c r="F278" s="40">
        <v>32</v>
      </c>
      <c r="G278" s="40">
        <v>2</v>
      </c>
      <c r="H278" s="40">
        <v>0</v>
      </c>
      <c r="I278" s="40"/>
    </row>
    <row r="279" spans="2:9">
      <c r="B279" s="9"/>
      <c r="C279" s="40" t="s">
        <v>557</v>
      </c>
      <c r="D279" s="9"/>
      <c r="E279" s="40">
        <v>8087</v>
      </c>
      <c r="F279" s="40">
        <v>1</v>
      </c>
      <c r="G279" s="40"/>
      <c r="H279" s="40"/>
      <c r="I279" s="40"/>
    </row>
    <row r="280" spans="2:9">
      <c r="B280" s="9"/>
      <c r="C280" s="40" t="s">
        <v>559</v>
      </c>
      <c r="D280" s="9"/>
      <c r="E280" s="40">
        <v>8330</v>
      </c>
      <c r="F280" s="40">
        <v>36</v>
      </c>
      <c r="G280" s="40"/>
      <c r="H280" s="40">
        <v>0</v>
      </c>
      <c r="I280" s="40"/>
    </row>
    <row r="281" spans="2:9">
      <c r="B281" s="9"/>
      <c r="C281" s="40" t="s">
        <v>560</v>
      </c>
      <c r="D281" s="9"/>
      <c r="E281" s="40">
        <v>8252</v>
      </c>
      <c r="F281" s="40">
        <v>28</v>
      </c>
      <c r="G281" s="40"/>
      <c r="H281" s="40">
        <v>0</v>
      </c>
      <c r="I281" s="40"/>
    </row>
    <row r="282" spans="2:9">
      <c r="B282" s="9"/>
      <c r="C282" s="40" t="s">
        <v>562</v>
      </c>
      <c r="D282" s="9"/>
      <c r="E282" s="40">
        <v>8260</v>
      </c>
      <c r="F282" s="40">
        <v>163</v>
      </c>
      <c r="G282" s="40">
        <v>1</v>
      </c>
      <c r="H282" s="40">
        <v>0</v>
      </c>
      <c r="I282" s="40"/>
    </row>
    <row r="283" spans="2:9">
      <c r="B283" s="9"/>
      <c r="C283" s="40" t="s">
        <v>563</v>
      </c>
      <c r="D283" s="9"/>
      <c r="E283" s="40">
        <v>8260</v>
      </c>
      <c r="F283" s="40">
        <v>39</v>
      </c>
      <c r="G283" s="40"/>
      <c r="H283" s="40"/>
      <c r="I283" s="40"/>
    </row>
    <row r="284" spans="2:9">
      <c r="B284" s="9"/>
      <c r="C284" s="40" t="s">
        <v>564</v>
      </c>
      <c r="D284" s="9"/>
      <c r="E284" s="40">
        <v>8094</v>
      </c>
      <c r="F284" s="40">
        <v>625</v>
      </c>
      <c r="G284" s="40">
        <v>7</v>
      </c>
      <c r="H284" s="40">
        <v>6</v>
      </c>
      <c r="I284" s="40">
        <v>19.670000000000002</v>
      </c>
    </row>
    <row r="285" spans="2:9">
      <c r="B285" s="9"/>
      <c r="C285" s="40" t="s">
        <v>565</v>
      </c>
      <c r="D285" s="9"/>
      <c r="E285" s="40">
        <v>8344</v>
      </c>
      <c r="F285" s="40">
        <v>8</v>
      </c>
      <c r="G285" s="40"/>
      <c r="H285" s="40"/>
      <c r="I285" s="40"/>
    </row>
    <row r="286" spans="2:9">
      <c r="B286" s="9"/>
      <c r="C286" s="40" t="s">
        <v>653</v>
      </c>
      <c r="D286" s="9"/>
      <c r="E286" s="40">
        <v>8095</v>
      </c>
      <c r="F286" s="40">
        <v>12</v>
      </c>
      <c r="G286" s="40"/>
      <c r="H286" s="40"/>
      <c r="I286" s="40"/>
    </row>
    <row r="287" spans="2:9">
      <c r="B287" s="9"/>
      <c r="C287" s="40" t="s">
        <v>568</v>
      </c>
      <c r="D287" s="9"/>
      <c r="E287" s="40">
        <v>8270</v>
      </c>
      <c r="F287" s="40">
        <v>63</v>
      </c>
      <c r="G287" s="40">
        <v>10</v>
      </c>
      <c r="H287" s="40">
        <v>5</v>
      </c>
      <c r="I287" s="40">
        <v>0.2</v>
      </c>
    </row>
    <row r="288" spans="2:9" ht="15" thickBot="1">
      <c r="B288" s="9"/>
      <c r="C288" s="40" t="s">
        <v>572</v>
      </c>
      <c r="D288" s="9"/>
      <c r="E288" s="40">
        <v>8098</v>
      </c>
      <c r="F288" s="40">
        <v>102</v>
      </c>
      <c r="G288" s="40">
        <v>1</v>
      </c>
      <c r="H288" s="40">
        <v>1</v>
      </c>
      <c r="I288" s="40">
        <v>6</v>
      </c>
    </row>
    <row r="289" spans="1:16384" s="4" customFormat="1" ht="13.8" thickBot="1">
      <c r="A289" s="342"/>
      <c r="B289" s="100" t="s">
        <v>575</v>
      </c>
      <c r="C289" s="228"/>
      <c r="D289" s="228"/>
      <c r="E289" s="228"/>
      <c r="F289" s="229">
        <f>SUM(F17:F288)</f>
        <v>17914</v>
      </c>
      <c r="G289" s="229">
        <f>SUM(G17:G288)</f>
        <v>195</v>
      </c>
      <c r="H289" s="229">
        <f>SUM(H17:H288)</f>
        <v>123</v>
      </c>
      <c r="I289" s="229">
        <f>AVERAGE(I17:I288)</f>
        <v>6.1270967741935483</v>
      </c>
      <c r="J289" s="315"/>
      <c r="K289" s="47"/>
      <c r="L289" s="45"/>
      <c r="M289" s="46"/>
      <c r="N289" s="315"/>
      <c r="O289" s="466"/>
      <c r="P289" s="467"/>
      <c r="Q289" s="467"/>
      <c r="R289" s="468"/>
      <c r="S289" s="315"/>
      <c r="T289" s="315"/>
      <c r="U289" s="315"/>
      <c r="V289" s="315"/>
    </row>
    <row r="290" spans="1:16384" s="315" customFormat="1" ht="13.2">
      <c r="A290" s="342"/>
      <c r="K290" s="325"/>
    </row>
    <row r="291" spans="1:16384" ht="66">
      <c r="A291" s="342" t="s">
        <v>654</v>
      </c>
      <c r="B291" s="38" t="s">
        <v>34</v>
      </c>
      <c r="C291" s="38" t="s">
        <v>35</v>
      </c>
      <c r="D291" s="38" t="s">
        <v>36</v>
      </c>
      <c r="E291" s="38" t="s">
        <v>37</v>
      </c>
      <c r="F291" s="34" t="s">
        <v>625</v>
      </c>
      <c r="G291" s="34" t="s">
        <v>626</v>
      </c>
      <c r="H291" s="34" t="s">
        <v>627</v>
      </c>
      <c r="I291" s="34" t="s">
        <v>628</v>
      </c>
      <c r="J291" s="341"/>
      <c r="K291" s="27" t="s">
        <v>629</v>
      </c>
      <c r="L291" s="41" t="s">
        <v>630</v>
      </c>
      <c r="M291" s="48" t="s">
        <v>631</v>
      </c>
      <c r="N291" s="341"/>
      <c r="O291" s="470" t="s">
        <v>632</v>
      </c>
      <c r="P291" s="471"/>
      <c r="Q291" s="471"/>
      <c r="R291" s="472"/>
      <c r="S291" s="315"/>
      <c r="T291" s="315"/>
      <c r="U291" s="315"/>
      <c r="V291" s="315"/>
    </row>
    <row r="292" spans="1:16384">
      <c r="A292" s="342"/>
      <c r="B292" s="9"/>
      <c r="C292" s="9" t="s">
        <v>634</v>
      </c>
      <c r="D292" s="9"/>
      <c r="E292" s="9">
        <v>8234</v>
      </c>
      <c r="F292" s="9">
        <v>7</v>
      </c>
      <c r="G292" s="9"/>
      <c r="H292" s="9"/>
      <c r="I292" s="9"/>
      <c r="J292" s="315"/>
      <c r="K292" s="9"/>
      <c r="L292" s="9"/>
      <c r="M292" s="9"/>
      <c r="N292" s="315"/>
      <c r="O292" s="459"/>
      <c r="P292" s="460"/>
      <c r="Q292" s="460"/>
      <c r="R292" s="461"/>
      <c r="S292" s="469"/>
      <c r="T292" s="469"/>
      <c r="U292" s="469"/>
      <c r="V292" s="469"/>
      <c r="W292" s="465"/>
      <c r="X292" s="465"/>
      <c r="Y292" s="465"/>
      <c r="Z292" s="465"/>
      <c r="AA292" s="465"/>
      <c r="AB292" s="465"/>
      <c r="AC292" s="465"/>
      <c r="AD292" s="465"/>
      <c r="AE292" s="465"/>
      <c r="AF292" s="465"/>
      <c r="AG292" s="465"/>
      <c r="AH292" s="465"/>
      <c r="AI292" s="465"/>
      <c r="AJ292" s="465"/>
      <c r="AK292" s="465"/>
      <c r="AL292" s="465"/>
      <c r="AM292" s="465"/>
      <c r="AN292" s="465"/>
      <c r="AO292" s="465"/>
      <c r="AP292" s="465"/>
      <c r="AQ292" s="465"/>
      <c r="AR292" s="465"/>
      <c r="AS292" s="465"/>
      <c r="AT292" s="465"/>
      <c r="AU292" s="465"/>
      <c r="AV292" s="465"/>
      <c r="AW292" s="465"/>
      <c r="AX292" s="465"/>
      <c r="AY292" s="465"/>
      <c r="AZ292" s="465"/>
      <c r="BA292" s="465"/>
      <c r="BB292" s="465"/>
      <c r="BC292" s="465"/>
      <c r="BD292" s="465"/>
      <c r="BE292" s="465"/>
      <c r="BF292" s="465"/>
      <c r="BG292" s="465"/>
      <c r="BH292" s="465"/>
      <c r="BI292" s="465"/>
      <c r="BJ292" s="465"/>
      <c r="BK292" s="465"/>
      <c r="BL292" s="465"/>
      <c r="BM292" s="465"/>
      <c r="BN292" s="465"/>
      <c r="BO292" s="465"/>
      <c r="BP292" s="465"/>
      <c r="BQ292" s="465"/>
      <c r="BR292" s="465"/>
      <c r="BS292" s="465"/>
      <c r="BT292" s="465"/>
      <c r="BU292" s="465"/>
      <c r="BV292" s="465"/>
      <c r="BW292" s="465"/>
      <c r="BX292" s="465"/>
      <c r="BY292" s="465"/>
      <c r="BZ292" s="465"/>
      <c r="CA292" s="465"/>
      <c r="CB292" s="465"/>
      <c r="CC292" s="465"/>
      <c r="CD292" s="465"/>
      <c r="CE292" s="465"/>
      <c r="CF292" s="465"/>
      <c r="CG292" s="465"/>
      <c r="CH292" s="465"/>
      <c r="CI292" s="465"/>
      <c r="CJ292" s="465"/>
      <c r="CK292" s="465"/>
      <c r="CL292" s="465"/>
      <c r="CM292" s="465"/>
      <c r="CN292" s="465"/>
      <c r="CO292" s="465"/>
      <c r="CP292" s="465"/>
      <c r="CQ292" s="465"/>
      <c r="CR292" s="465"/>
      <c r="CS292" s="465"/>
      <c r="CT292" s="465"/>
      <c r="CU292" s="465"/>
      <c r="CV292" s="465"/>
      <c r="CW292" s="465"/>
      <c r="CX292" s="465"/>
      <c r="CY292" s="465"/>
      <c r="CZ292" s="465"/>
      <c r="DA292" s="465"/>
      <c r="DB292" s="465"/>
      <c r="DC292" s="465"/>
      <c r="DD292" s="465"/>
      <c r="DE292" s="465"/>
      <c r="DF292" s="465"/>
      <c r="DG292" s="465"/>
      <c r="DH292" s="465"/>
      <c r="DI292" s="465"/>
      <c r="DJ292" s="465"/>
      <c r="DK292" s="465"/>
      <c r="DL292" s="465"/>
      <c r="DM292" s="465"/>
      <c r="DN292" s="465"/>
      <c r="DO292" s="465"/>
      <c r="DP292" s="465"/>
      <c r="DQ292" s="465"/>
      <c r="DR292" s="465"/>
      <c r="DS292" s="465"/>
      <c r="DT292" s="465"/>
      <c r="DU292" s="465"/>
      <c r="DV292" s="465"/>
      <c r="DW292" s="465"/>
      <c r="DX292" s="465"/>
      <c r="DY292" s="465"/>
      <c r="DZ292" s="465"/>
      <c r="EA292" s="465"/>
      <c r="EB292" s="465"/>
      <c r="EC292" s="465"/>
      <c r="ED292" s="465"/>
      <c r="EE292" s="465"/>
      <c r="EF292" s="465"/>
      <c r="EG292" s="465"/>
      <c r="EH292" s="465"/>
      <c r="EI292" s="465"/>
      <c r="EJ292" s="465"/>
      <c r="EK292" s="465"/>
      <c r="EL292" s="465"/>
      <c r="EM292" s="465"/>
      <c r="EN292" s="465"/>
      <c r="EO292" s="465"/>
      <c r="EP292" s="465"/>
      <c r="EQ292" s="465"/>
      <c r="ER292" s="465"/>
      <c r="ES292" s="465"/>
      <c r="ET292" s="465"/>
      <c r="EU292" s="465"/>
      <c r="EV292" s="465"/>
      <c r="EW292" s="465"/>
      <c r="EX292" s="465"/>
      <c r="EY292" s="465"/>
      <c r="EZ292" s="465"/>
      <c r="FA292" s="465"/>
      <c r="FB292" s="465"/>
      <c r="FC292" s="465"/>
      <c r="FD292" s="465"/>
      <c r="FE292" s="465"/>
      <c r="FF292" s="465"/>
      <c r="FG292" s="465"/>
      <c r="FH292" s="465"/>
      <c r="FI292" s="465"/>
      <c r="FJ292" s="465"/>
      <c r="FK292" s="465"/>
      <c r="FL292" s="465"/>
      <c r="FM292" s="465"/>
      <c r="FN292" s="465"/>
      <c r="FO292" s="465"/>
      <c r="FP292" s="465"/>
      <c r="FQ292" s="465"/>
      <c r="FR292" s="465"/>
      <c r="FS292" s="465"/>
      <c r="FT292" s="465"/>
      <c r="FU292" s="465"/>
      <c r="FV292" s="465"/>
      <c r="FW292" s="465"/>
      <c r="FX292" s="465"/>
      <c r="FY292" s="465"/>
      <c r="FZ292" s="465"/>
      <c r="GA292" s="465"/>
      <c r="GB292" s="465"/>
      <c r="GC292" s="465"/>
      <c r="GD292" s="465"/>
      <c r="GE292" s="465"/>
      <c r="GF292" s="465"/>
      <c r="GG292" s="465"/>
      <c r="GH292" s="465"/>
      <c r="GI292" s="465"/>
      <c r="GJ292" s="465"/>
      <c r="GK292" s="465"/>
      <c r="GL292" s="465"/>
      <c r="GM292" s="465"/>
      <c r="GN292" s="465"/>
      <c r="GO292" s="465"/>
      <c r="GP292" s="465"/>
      <c r="GQ292" s="465"/>
      <c r="GR292" s="465"/>
      <c r="GS292" s="465"/>
      <c r="GT292" s="465"/>
      <c r="GU292" s="465"/>
      <c r="GV292" s="465"/>
      <c r="GW292" s="465"/>
      <c r="GX292" s="465"/>
      <c r="GY292" s="465"/>
      <c r="GZ292" s="465"/>
      <c r="HA292" s="465"/>
      <c r="HB292" s="465"/>
      <c r="HC292" s="465"/>
      <c r="HD292" s="465"/>
      <c r="HE292" s="465"/>
      <c r="HF292" s="465"/>
      <c r="HG292" s="465"/>
      <c r="HH292" s="465"/>
      <c r="HI292" s="465"/>
      <c r="HJ292" s="465"/>
      <c r="HK292" s="465"/>
      <c r="HL292" s="465"/>
      <c r="HM292" s="465"/>
      <c r="HN292" s="465"/>
      <c r="HO292" s="465"/>
      <c r="HP292" s="465"/>
      <c r="HQ292" s="465"/>
      <c r="HR292" s="465"/>
      <c r="HS292" s="465"/>
      <c r="HT292" s="465"/>
      <c r="HU292" s="465"/>
      <c r="HV292" s="465"/>
      <c r="HW292" s="465"/>
      <c r="HX292" s="465"/>
      <c r="HY292" s="465"/>
      <c r="HZ292" s="465"/>
      <c r="IA292" s="465"/>
      <c r="IB292" s="465"/>
      <c r="IC292" s="465"/>
      <c r="ID292" s="465"/>
      <c r="IE292" s="465"/>
      <c r="IF292" s="465"/>
      <c r="IG292" s="465"/>
      <c r="IH292" s="465"/>
      <c r="II292" s="465"/>
      <c r="IJ292" s="465"/>
      <c r="IK292" s="465"/>
      <c r="IL292" s="465"/>
      <c r="IM292" s="465"/>
      <c r="IN292" s="465"/>
      <c r="IO292" s="465"/>
      <c r="IP292" s="465"/>
      <c r="IQ292" s="465"/>
      <c r="IR292" s="465"/>
      <c r="IS292" s="465"/>
      <c r="IT292" s="465"/>
      <c r="IU292" s="465"/>
      <c r="IV292" s="465"/>
      <c r="IW292" s="465"/>
      <c r="IX292" s="465"/>
      <c r="IY292" s="465"/>
      <c r="IZ292" s="465"/>
      <c r="JA292" s="465"/>
      <c r="JB292" s="465"/>
      <c r="JC292" s="465"/>
      <c r="JD292" s="465"/>
      <c r="JE292" s="465"/>
      <c r="JF292" s="465"/>
      <c r="JG292" s="465"/>
      <c r="JH292" s="465"/>
      <c r="JI292" s="465"/>
      <c r="JJ292" s="465"/>
      <c r="JK292" s="465"/>
      <c r="JL292" s="465"/>
      <c r="JM292" s="465"/>
      <c r="JN292" s="465"/>
      <c r="JO292" s="465"/>
      <c r="JP292" s="465"/>
      <c r="JQ292" s="465"/>
      <c r="JR292" s="465"/>
      <c r="JS292" s="465"/>
      <c r="JT292" s="465"/>
      <c r="JU292" s="465"/>
      <c r="JV292" s="465"/>
      <c r="JW292" s="465"/>
      <c r="JX292" s="465"/>
      <c r="JY292" s="465"/>
      <c r="JZ292" s="465"/>
      <c r="KA292" s="465"/>
      <c r="KB292" s="465"/>
      <c r="KC292" s="465"/>
      <c r="KD292" s="465"/>
      <c r="KE292" s="465"/>
      <c r="KF292" s="465"/>
      <c r="KG292" s="465"/>
      <c r="KH292" s="465"/>
      <c r="KI292" s="465"/>
      <c r="KJ292" s="465"/>
      <c r="KK292" s="465"/>
      <c r="KL292" s="465"/>
      <c r="KM292" s="465"/>
      <c r="KN292" s="465"/>
      <c r="KO292" s="465"/>
      <c r="KP292" s="465"/>
      <c r="KQ292" s="465"/>
      <c r="KR292" s="465"/>
      <c r="KS292" s="465"/>
      <c r="KT292" s="465"/>
      <c r="KU292" s="465"/>
      <c r="KV292" s="465"/>
      <c r="KW292" s="465"/>
      <c r="KX292" s="465"/>
      <c r="KY292" s="465"/>
      <c r="KZ292" s="465"/>
      <c r="LA292" s="465"/>
      <c r="LB292" s="465"/>
      <c r="LC292" s="465"/>
      <c r="LD292" s="465"/>
      <c r="LE292" s="465"/>
      <c r="LF292" s="465"/>
      <c r="LG292" s="465"/>
      <c r="LH292" s="465"/>
      <c r="LI292" s="465"/>
      <c r="LJ292" s="465"/>
      <c r="LK292" s="465"/>
      <c r="LL292" s="465"/>
      <c r="LM292" s="465"/>
      <c r="LN292" s="465"/>
      <c r="LO292" s="465"/>
      <c r="LP292" s="465"/>
      <c r="LQ292" s="465"/>
      <c r="LR292" s="465"/>
      <c r="LS292" s="465"/>
      <c r="LT292" s="465"/>
      <c r="LU292" s="465"/>
      <c r="LV292" s="465"/>
      <c r="LW292" s="465"/>
      <c r="LX292" s="465"/>
      <c r="LY292" s="465"/>
      <c r="LZ292" s="465"/>
      <c r="MA292" s="465"/>
      <c r="MB292" s="465"/>
      <c r="MC292" s="465"/>
      <c r="MD292" s="465"/>
      <c r="ME292" s="465"/>
      <c r="MF292" s="465"/>
      <c r="MG292" s="465"/>
      <c r="MH292" s="465"/>
      <c r="MI292" s="465"/>
      <c r="MJ292" s="465"/>
      <c r="MK292" s="465"/>
      <c r="ML292" s="465"/>
      <c r="MM292" s="465"/>
      <c r="MN292" s="465"/>
      <c r="MO292" s="465"/>
      <c r="MP292" s="465"/>
      <c r="MQ292" s="465"/>
      <c r="MR292" s="465"/>
      <c r="MS292" s="465"/>
      <c r="MT292" s="465"/>
      <c r="MU292" s="465"/>
      <c r="MV292" s="465"/>
      <c r="MW292" s="465"/>
      <c r="MX292" s="465"/>
      <c r="MY292" s="465"/>
      <c r="MZ292" s="465"/>
      <c r="NA292" s="465"/>
      <c r="NB292" s="465"/>
      <c r="NC292" s="465"/>
      <c r="ND292" s="465"/>
      <c r="NE292" s="465"/>
      <c r="NF292" s="465"/>
      <c r="NG292" s="465"/>
      <c r="NH292" s="465"/>
      <c r="NI292" s="465"/>
      <c r="NJ292" s="465"/>
      <c r="NK292" s="465"/>
      <c r="NL292" s="465"/>
      <c r="NM292" s="465"/>
      <c r="NN292" s="465"/>
      <c r="NO292" s="465"/>
      <c r="NP292" s="465"/>
      <c r="NQ292" s="465"/>
      <c r="NR292" s="465"/>
      <c r="NS292" s="465"/>
      <c r="NT292" s="465"/>
      <c r="NU292" s="465"/>
      <c r="NV292" s="465"/>
      <c r="NW292" s="465"/>
      <c r="NX292" s="465"/>
      <c r="NY292" s="465"/>
      <c r="NZ292" s="465"/>
      <c r="OA292" s="465"/>
      <c r="OB292" s="465"/>
      <c r="OC292" s="465"/>
      <c r="OD292" s="465"/>
      <c r="OE292" s="465"/>
      <c r="OF292" s="465"/>
      <c r="OG292" s="465"/>
      <c r="OH292" s="465"/>
      <c r="OI292" s="465"/>
      <c r="OJ292" s="465"/>
      <c r="OK292" s="465"/>
      <c r="OL292" s="465"/>
      <c r="OM292" s="465"/>
      <c r="ON292" s="465"/>
      <c r="OO292" s="465"/>
      <c r="OP292" s="465"/>
      <c r="OQ292" s="465"/>
      <c r="OR292" s="465"/>
      <c r="OS292" s="465"/>
      <c r="OT292" s="465"/>
      <c r="OU292" s="465"/>
      <c r="OV292" s="465"/>
      <c r="OW292" s="465"/>
      <c r="OX292" s="465"/>
      <c r="OY292" s="465"/>
      <c r="OZ292" s="465"/>
      <c r="PA292" s="465"/>
      <c r="PB292" s="465"/>
      <c r="PC292" s="465"/>
      <c r="PD292" s="465"/>
      <c r="PE292" s="465"/>
      <c r="PF292" s="465"/>
      <c r="PG292" s="465"/>
      <c r="PH292" s="465"/>
      <c r="PI292" s="465"/>
      <c r="PJ292" s="465"/>
      <c r="PK292" s="465"/>
      <c r="PL292" s="465"/>
      <c r="PM292" s="465"/>
      <c r="PN292" s="465"/>
      <c r="PO292" s="465"/>
      <c r="PP292" s="465"/>
      <c r="PQ292" s="465"/>
      <c r="PR292" s="465"/>
      <c r="PS292" s="465"/>
      <c r="PT292" s="465"/>
      <c r="PU292" s="465"/>
      <c r="PV292" s="465"/>
      <c r="PW292" s="465"/>
      <c r="PX292" s="465"/>
      <c r="PY292" s="465"/>
      <c r="PZ292" s="465"/>
      <c r="QA292" s="465"/>
      <c r="QB292" s="465"/>
      <c r="QC292" s="465"/>
      <c r="QD292" s="465"/>
      <c r="QE292" s="465"/>
      <c r="QF292" s="465"/>
      <c r="QG292" s="465"/>
      <c r="QH292" s="465"/>
      <c r="QI292" s="465"/>
      <c r="QJ292" s="465"/>
      <c r="QK292" s="465"/>
      <c r="QL292" s="465"/>
      <c r="QM292" s="465"/>
      <c r="QN292" s="465"/>
      <c r="QO292" s="465"/>
      <c r="QP292" s="465"/>
      <c r="QQ292" s="465"/>
      <c r="QR292" s="465"/>
      <c r="QS292" s="465"/>
      <c r="QT292" s="465"/>
      <c r="QU292" s="465"/>
      <c r="QV292" s="465"/>
      <c r="QW292" s="465"/>
      <c r="QX292" s="465"/>
      <c r="QY292" s="465"/>
      <c r="QZ292" s="465"/>
      <c r="RA292" s="465"/>
      <c r="RB292" s="465"/>
      <c r="RC292" s="465"/>
      <c r="RD292" s="465"/>
      <c r="RE292" s="465"/>
      <c r="RF292" s="465"/>
      <c r="RG292" s="465"/>
      <c r="RH292" s="465"/>
      <c r="RI292" s="465"/>
      <c r="RJ292" s="465"/>
      <c r="RK292" s="465"/>
      <c r="RL292" s="465"/>
      <c r="RM292" s="465"/>
      <c r="RN292" s="465"/>
      <c r="RO292" s="465"/>
      <c r="RP292" s="465"/>
      <c r="RQ292" s="465"/>
      <c r="RR292" s="465"/>
      <c r="RS292" s="465"/>
      <c r="RT292" s="465"/>
      <c r="RU292" s="465"/>
      <c r="RV292" s="465"/>
      <c r="RW292" s="465"/>
      <c r="RX292" s="465"/>
      <c r="RY292" s="465"/>
      <c r="RZ292" s="465"/>
      <c r="SA292" s="465"/>
      <c r="SB292" s="465"/>
      <c r="SC292" s="465"/>
      <c r="SD292" s="465"/>
      <c r="SE292" s="465"/>
      <c r="SF292" s="465"/>
      <c r="SG292" s="465"/>
      <c r="SH292" s="465"/>
      <c r="SI292" s="465"/>
      <c r="SJ292" s="465"/>
      <c r="SK292" s="465"/>
      <c r="SL292" s="465"/>
      <c r="SM292" s="465"/>
      <c r="SN292" s="465"/>
      <c r="SO292" s="465"/>
      <c r="SP292" s="465"/>
      <c r="SQ292" s="465"/>
      <c r="SR292" s="465"/>
      <c r="SS292" s="465"/>
      <c r="ST292" s="465"/>
      <c r="SU292" s="465"/>
      <c r="SV292" s="465"/>
      <c r="SW292" s="465"/>
      <c r="SX292" s="465"/>
      <c r="SY292" s="465"/>
      <c r="SZ292" s="465"/>
      <c r="TA292" s="465"/>
      <c r="TB292" s="465"/>
      <c r="TC292" s="465"/>
      <c r="TD292" s="465"/>
      <c r="TE292" s="465"/>
      <c r="TF292" s="465"/>
      <c r="TG292" s="465"/>
      <c r="TH292" s="465"/>
      <c r="TI292" s="465"/>
      <c r="TJ292" s="465"/>
      <c r="TK292" s="465"/>
      <c r="TL292" s="465"/>
      <c r="TM292" s="465"/>
      <c r="TN292" s="465"/>
      <c r="TO292" s="465"/>
      <c r="TP292" s="465"/>
      <c r="TQ292" s="465"/>
      <c r="TR292" s="465"/>
      <c r="TS292" s="465"/>
      <c r="TT292" s="465"/>
      <c r="TU292" s="465"/>
      <c r="TV292" s="465"/>
      <c r="TW292" s="465"/>
      <c r="TX292" s="465"/>
      <c r="TY292" s="465"/>
      <c r="TZ292" s="465"/>
      <c r="UA292" s="465"/>
      <c r="UB292" s="465"/>
      <c r="UC292" s="465"/>
      <c r="UD292" s="465"/>
      <c r="UE292" s="465"/>
      <c r="UF292" s="465"/>
      <c r="UG292" s="465"/>
      <c r="UH292" s="465"/>
      <c r="UI292" s="465"/>
      <c r="UJ292" s="465"/>
      <c r="UK292" s="465"/>
      <c r="UL292" s="465"/>
      <c r="UM292" s="465"/>
      <c r="UN292" s="465"/>
      <c r="UO292" s="465"/>
      <c r="UP292" s="465"/>
      <c r="UQ292" s="465"/>
      <c r="UR292" s="465"/>
      <c r="US292" s="465"/>
      <c r="UT292" s="465"/>
      <c r="UU292" s="465"/>
      <c r="UV292" s="465"/>
      <c r="UW292" s="465"/>
      <c r="UX292" s="465"/>
      <c r="UY292" s="465"/>
      <c r="UZ292" s="465"/>
      <c r="VA292" s="465"/>
      <c r="VB292" s="465"/>
      <c r="VC292" s="465"/>
      <c r="VD292" s="465"/>
      <c r="VE292" s="465"/>
      <c r="VF292" s="465"/>
      <c r="VG292" s="465"/>
      <c r="VH292" s="465"/>
      <c r="VI292" s="465"/>
      <c r="VJ292" s="465"/>
      <c r="VK292" s="465"/>
      <c r="VL292" s="465"/>
      <c r="VM292" s="465"/>
      <c r="VN292" s="465"/>
      <c r="VO292" s="465"/>
      <c r="VP292" s="465"/>
      <c r="VQ292" s="465"/>
      <c r="VR292" s="465"/>
      <c r="VS292" s="465"/>
      <c r="VT292" s="465"/>
      <c r="VU292" s="465"/>
      <c r="VV292" s="465"/>
      <c r="VW292" s="465"/>
      <c r="VX292" s="465"/>
      <c r="VY292" s="465"/>
      <c r="VZ292" s="465"/>
      <c r="WA292" s="465"/>
      <c r="WB292" s="465"/>
      <c r="WC292" s="465"/>
      <c r="WD292" s="465"/>
      <c r="WE292" s="465"/>
      <c r="WF292" s="465"/>
      <c r="WG292" s="465"/>
      <c r="WH292" s="465"/>
      <c r="WI292" s="465"/>
      <c r="WJ292" s="465"/>
      <c r="WK292" s="465"/>
      <c r="WL292" s="465"/>
      <c r="WM292" s="465"/>
      <c r="WN292" s="465"/>
      <c r="WO292" s="465"/>
      <c r="WP292" s="465"/>
      <c r="WQ292" s="465"/>
      <c r="WR292" s="465"/>
      <c r="WS292" s="465"/>
      <c r="WT292" s="465"/>
      <c r="WU292" s="465"/>
      <c r="WV292" s="465"/>
      <c r="WW292" s="465"/>
      <c r="WX292" s="465"/>
      <c r="WY292" s="465"/>
      <c r="WZ292" s="465"/>
      <c r="XA292" s="465"/>
      <c r="XB292" s="465"/>
      <c r="XC292" s="465"/>
      <c r="XD292" s="465"/>
      <c r="XE292" s="465"/>
      <c r="XF292" s="465"/>
      <c r="XG292" s="465"/>
      <c r="XH292" s="465"/>
      <c r="XI292" s="465"/>
      <c r="XJ292" s="465"/>
      <c r="XK292" s="465"/>
      <c r="XL292" s="465"/>
      <c r="XM292" s="465"/>
      <c r="XN292" s="465"/>
      <c r="XO292" s="465"/>
      <c r="XP292" s="465"/>
      <c r="XQ292" s="465"/>
      <c r="XR292" s="465"/>
      <c r="XS292" s="465"/>
      <c r="XT292" s="465"/>
      <c r="XU292" s="465"/>
      <c r="XV292" s="465"/>
      <c r="XW292" s="465"/>
      <c r="XX292" s="465"/>
      <c r="XY292" s="465"/>
      <c r="XZ292" s="465"/>
      <c r="YA292" s="465"/>
      <c r="YB292" s="465"/>
      <c r="YC292" s="465"/>
      <c r="YD292" s="465"/>
      <c r="YE292" s="465"/>
      <c r="YF292" s="465"/>
      <c r="YG292" s="465"/>
      <c r="YH292" s="465"/>
      <c r="YI292" s="465"/>
      <c r="YJ292" s="465"/>
      <c r="YK292" s="465"/>
      <c r="YL292" s="465"/>
      <c r="YM292" s="465"/>
      <c r="YN292" s="465"/>
      <c r="YO292" s="465"/>
      <c r="YP292" s="465"/>
      <c r="YQ292" s="465"/>
      <c r="YR292" s="465"/>
      <c r="YS292" s="465"/>
      <c r="YT292" s="465"/>
      <c r="YU292" s="465"/>
      <c r="YV292" s="465"/>
      <c r="YW292" s="465"/>
      <c r="YX292" s="465"/>
      <c r="YY292" s="465"/>
      <c r="YZ292" s="465"/>
      <c r="ZA292" s="465"/>
      <c r="ZB292" s="465"/>
      <c r="ZC292" s="465"/>
      <c r="ZD292" s="465"/>
      <c r="ZE292" s="465"/>
      <c r="ZF292" s="465"/>
      <c r="ZG292" s="465"/>
      <c r="ZH292" s="465"/>
      <c r="ZI292" s="465"/>
      <c r="ZJ292" s="465"/>
      <c r="ZK292" s="465"/>
      <c r="ZL292" s="465"/>
      <c r="ZM292" s="465"/>
      <c r="ZN292" s="465"/>
      <c r="ZO292" s="465"/>
      <c r="ZP292" s="465"/>
      <c r="ZQ292" s="465"/>
      <c r="ZR292" s="465"/>
      <c r="ZS292" s="465"/>
      <c r="ZT292" s="465"/>
      <c r="ZU292" s="465"/>
      <c r="ZV292" s="465"/>
      <c r="ZW292" s="465"/>
      <c r="ZX292" s="465"/>
      <c r="ZY292" s="465"/>
      <c r="ZZ292" s="465"/>
      <c r="AAA292" s="465"/>
      <c r="AAB292" s="465"/>
      <c r="AAC292" s="465"/>
      <c r="AAD292" s="465"/>
      <c r="AAE292" s="465"/>
      <c r="AAF292" s="465"/>
      <c r="AAG292" s="465"/>
      <c r="AAH292" s="465"/>
      <c r="AAI292" s="465"/>
      <c r="AAJ292" s="465"/>
      <c r="AAK292" s="465"/>
      <c r="AAL292" s="465"/>
      <c r="AAM292" s="465"/>
      <c r="AAN292" s="465"/>
      <c r="AAO292" s="465"/>
      <c r="AAP292" s="465"/>
      <c r="AAQ292" s="465"/>
      <c r="AAR292" s="465"/>
      <c r="AAS292" s="465"/>
      <c r="AAT292" s="465"/>
      <c r="AAU292" s="465"/>
      <c r="AAV292" s="465"/>
      <c r="AAW292" s="465"/>
      <c r="AAX292" s="465"/>
      <c r="AAY292" s="465"/>
      <c r="AAZ292" s="465"/>
      <c r="ABA292" s="465"/>
      <c r="ABB292" s="465"/>
      <c r="ABC292" s="465"/>
      <c r="ABD292" s="465"/>
      <c r="ABE292" s="465"/>
      <c r="ABF292" s="465"/>
      <c r="ABG292" s="465"/>
      <c r="ABH292" s="465"/>
      <c r="ABI292" s="465"/>
      <c r="ABJ292" s="465"/>
      <c r="ABK292" s="465"/>
      <c r="ABL292" s="465"/>
      <c r="ABM292" s="465"/>
      <c r="ABN292" s="465"/>
      <c r="ABO292" s="465"/>
      <c r="ABP292" s="465"/>
      <c r="ABQ292" s="465"/>
      <c r="ABR292" s="465"/>
      <c r="ABS292" s="465"/>
      <c r="ABT292" s="465"/>
      <c r="ABU292" s="465"/>
      <c r="ABV292" s="465"/>
      <c r="ABW292" s="465"/>
      <c r="ABX292" s="465"/>
      <c r="ABY292" s="465"/>
      <c r="ABZ292" s="465"/>
      <c r="ACA292" s="465"/>
      <c r="ACB292" s="465"/>
      <c r="ACC292" s="465"/>
      <c r="ACD292" s="465"/>
      <c r="ACE292" s="465"/>
      <c r="ACF292" s="465"/>
      <c r="ACG292" s="465"/>
      <c r="ACH292" s="465"/>
      <c r="ACI292" s="465"/>
      <c r="ACJ292" s="465"/>
      <c r="ACK292" s="465"/>
      <c r="ACL292" s="465"/>
      <c r="ACM292" s="465"/>
      <c r="ACN292" s="465"/>
      <c r="ACO292" s="465"/>
      <c r="ACP292" s="465"/>
      <c r="ACQ292" s="465"/>
      <c r="ACR292" s="465"/>
      <c r="ACS292" s="465"/>
      <c r="ACT292" s="465"/>
      <c r="ACU292" s="465"/>
      <c r="ACV292" s="465"/>
      <c r="ACW292" s="465"/>
      <c r="ACX292" s="465"/>
      <c r="ACY292" s="465"/>
      <c r="ACZ292" s="465"/>
      <c r="ADA292" s="465"/>
      <c r="ADB292" s="465"/>
      <c r="ADC292" s="465"/>
      <c r="ADD292" s="465"/>
      <c r="ADE292" s="465"/>
      <c r="ADF292" s="465"/>
      <c r="ADG292" s="465"/>
      <c r="ADH292" s="465"/>
      <c r="ADI292" s="465"/>
      <c r="ADJ292" s="465"/>
      <c r="ADK292" s="465"/>
      <c r="ADL292" s="465"/>
      <c r="ADM292" s="465"/>
      <c r="ADN292" s="465"/>
      <c r="ADO292" s="465"/>
      <c r="ADP292" s="465"/>
      <c r="ADQ292" s="465"/>
      <c r="ADR292" s="465"/>
      <c r="ADS292" s="465"/>
      <c r="ADT292" s="465"/>
      <c r="ADU292" s="465"/>
      <c r="ADV292" s="465"/>
      <c r="ADW292" s="465"/>
      <c r="ADX292" s="465"/>
      <c r="ADY292" s="465"/>
      <c r="ADZ292" s="465"/>
      <c r="AEA292" s="465"/>
      <c r="AEB292" s="465"/>
      <c r="AEC292" s="465"/>
      <c r="AED292" s="465"/>
      <c r="AEE292" s="465"/>
      <c r="AEF292" s="465"/>
      <c r="AEG292" s="465"/>
      <c r="AEH292" s="465"/>
      <c r="AEI292" s="465"/>
      <c r="AEJ292" s="465"/>
      <c r="AEK292" s="465"/>
      <c r="AEL292" s="465"/>
      <c r="AEM292" s="465"/>
      <c r="AEN292" s="465"/>
      <c r="AEO292" s="465"/>
      <c r="AEP292" s="465"/>
      <c r="AEQ292" s="465"/>
      <c r="AER292" s="465"/>
      <c r="AES292" s="465"/>
      <c r="AET292" s="465"/>
      <c r="AEU292" s="465"/>
      <c r="AEV292" s="465"/>
      <c r="AEW292" s="465"/>
      <c r="AEX292" s="465"/>
      <c r="AEY292" s="465"/>
      <c r="AEZ292" s="465"/>
      <c r="AFA292" s="465"/>
      <c r="AFB292" s="465"/>
      <c r="AFC292" s="465"/>
      <c r="AFD292" s="465"/>
      <c r="AFE292" s="465"/>
      <c r="AFF292" s="465"/>
      <c r="AFG292" s="465"/>
      <c r="AFH292" s="465"/>
      <c r="AFI292" s="465"/>
      <c r="AFJ292" s="465"/>
      <c r="AFK292" s="465"/>
      <c r="AFL292" s="465"/>
      <c r="AFM292" s="465"/>
      <c r="AFN292" s="465"/>
      <c r="AFO292" s="465"/>
      <c r="AFP292" s="465"/>
      <c r="AFQ292" s="465"/>
      <c r="AFR292" s="465"/>
      <c r="AFS292" s="465"/>
      <c r="AFT292" s="465"/>
      <c r="AFU292" s="465"/>
      <c r="AFV292" s="465"/>
      <c r="AFW292" s="465"/>
      <c r="AFX292" s="465"/>
      <c r="AFY292" s="465"/>
      <c r="AFZ292" s="465"/>
      <c r="AGA292" s="465"/>
      <c r="AGB292" s="465"/>
      <c r="AGC292" s="465"/>
      <c r="AGD292" s="465"/>
      <c r="AGE292" s="465"/>
      <c r="AGF292" s="465"/>
      <c r="AGG292" s="465"/>
      <c r="AGH292" s="465"/>
      <c r="AGI292" s="465"/>
      <c r="AGJ292" s="465"/>
      <c r="AGK292" s="465"/>
      <c r="AGL292" s="465"/>
      <c r="AGM292" s="465"/>
      <c r="AGN292" s="465"/>
      <c r="AGO292" s="465"/>
      <c r="AGP292" s="465"/>
      <c r="AGQ292" s="465"/>
      <c r="AGR292" s="465"/>
      <c r="AGS292" s="465"/>
      <c r="AGT292" s="465"/>
      <c r="AGU292" s="465"/>
      <c r="AGV292" s="465"/>
      <c r="AGW292" s="465"/>
      <c r="AGX292" s="465"/>
      <c r="AGY292" s="465"/>
      <c r="AGZ292" s="465"/>
      <c r="AHA292" s="465"/>
      <c r="AHB292" s="465"/>
      <c r="AHC292" s="465"/>
      <c r="AHD292" s="465"/>
      <c r="AHE292" s="465"/>
      <c r="AHF292" s="465"/>
      <c r="AHG292" s="465"/>
      <c r="AHH292" s="465"/>
      <c r="AHI292" s="465"/>
      <c r="AHJ292" s="465"/>
      <c r="AHK292" s="465"/>
      <c r="AHL292" s="465"/>
      <c r="AHM292" s="465"/>
      <c r="AHN292" s="465"/>
      <c r="AHO292" s="465"/>
      <c r="AHP292" s="465"/>
      <c r="AHQ292" s="465"/>
      <c r="AHR292" s="465"/>
      <c r="AHS292" s="465"/>
      <c r="AHT292" s="465"/>
      <c r="AHU292" s="465"/>
      <c r="AHV292" s="465"/>
      <c r="AHW292" s="465"/>
      <c r="AHX292" s="465"/>
      <c r="AHY292" s="465"/>
      <c r="AHZ292" s="465"/>
      <c r="AIA292" s="465"/>
      <c r="AIB292" s="465"/>
      <c r="AIC292" s="465"/>
      <c r="AID292" s="465"/>
      <c r="AIE292" s="465"/>
      <c r="AIF292" s="465"/>
      <c r="AIG292" s="465"/>
      <c r="AIH292" s="465"/>
      <c r="AII292" s="465"/>
      <c r="AIJ292" s="465"/>
      <c r="AIK292" s="465"/>
      <c r="AIL292" s="465"/>
      <c r="AIM292" s="465"/>
      <c r="AIN292" s="465"/>
      <c r="AIO292" s="465"/>
      <c r="AIP292" s="465"/>
      <c r="AIQ292" s="465"/>
      <c r="AIR292" s="465"/>
      <c r="AIS292" s="465"/>
      <c r="AIT292" s="465"/>
      <c r="AIU292" s="465"/>
      <c r="AIV292" s="465"/>
      <c r="AIW292" s="465"/>
      <c r="AIX292" s="465"/>
      <c r="AIY292" s="465"/>
      <c r="AIZ292" s="465"/>
      <c r="AJA292" s="465"/>
      <c r="AJB292" s="465"/>
      <c r="AJC292" s="465"/>
      <c r="AJD292" s="465"/>
      <c r="AJE292" s="465"/>
      <c r="AJF292" s="465"/>
      <c r="AJG292" s="465"/>
      <c r="AJH292" s="465"/>
      <c r="AJI292" s="465"/>
      <c r="AJJ292" s="465"/>
      <c r="AJK292" s="465"/>
      <c r="AJL292" s="465"/>
      <c r="AJM292" s="465"/>
      <c r="AJN292" s="465"/>
      <c r="AJO292" s="465"/>
      <c r="AJP292" s="465"/>
      <c r="AJQ292" s="465"/>
      <c r="AJR292" s="465"/>
      <c r="AJS292" s="465"/>
      <c r="AJT292" s="465"/>
      <c r="AJU292" s="465"/>
      <c r="AJV292" s="465"/>
      <c r="AJW292" s="465"/>
      <c r="AJX292" s="465"/>
      <c r="AJY292" s="465"/>
      <c r="AJZ292" s="465"/>
      <c r="AKA292" s="465"/>
      <c r="AKB292" s="465"/>
      <c r="AKC292" s="465"/>
      <c r="AKD292" s="465"/>
      <c r="AKE292" s="465"/>
      <c r="AKF292" s="465"/>
      <c r="AKG292" s="465"/>
      <c r="AKH292" s="465"/>
      <c r="AKI292" s="465"/>
      <c r="AKJ292" s="465"/>
      <c r="AKK292" s="465"/>
      <c r="AKL292" s="465"/>
      <c r="AKM292" s="465"/>
      <c r="AKN292" s="465"/>
      <c r="AKO292" s="465"/>
      <c r="AKP292" s="465"/>
      <c r="AKQ292" s="465"/>
      <c r="AKR292" s="465"/>
      <c r="AKS292" s="465"/>
      <c r="AKT292" s="465"/>
      <c r="AKU292" s="465"/>
      <c r="AKV292" s="465"/>
      <c r="AKW292" s="465"/>
      <c r="AKX292" s="465"/>
      <c r="AKY292" s="465"/>
      <c r="AKZ292" s="465"/>
      <c r="ALA292" s="465"/>
      <c r="ALB292" s="465"/>
      <c r="ALC292" s="465"/>
      <c r="ALD292" s="465"/>
      <c r="ALE292" s="465"/>
      <c r="ALF292" s="465"/>
      <c r="ALG292" s="465"/>
      <c r="ALH292" s="465"/>
      <c r="ALI292" s="465"/>
      <c r="ALJ292" s="465"/>
      <c r="ALK292" s="465"/>
      <c r="ALL292" s="465"/>
      <c r="ALM292" s="465"/>
      <c r="ALN292" s="465"/>
      <c r="ALO292" s="465"/>
      <c r="ALP292" s="465"/>
      <c r="ALQ292" s="465"/>
      <c r="ALR292" s="465"/>
      <c r="ALS292" s="465"/>
      <c r="ALT292" s="465"/>
      <c r="ALU292" s="465"/>
      <c r="ALV292" s="465"/>
      <c r="ALW292" s="465"/>
      <c r="ALX292" s="465"/>
      <c r="ALY292" s="465"/>
      <c r="ALZ292" s="465"/>
      <c r="AMA292" s="465"/>
      <c r="AMB292" s="465"/>
      <c r="AMC292" s="465"/>
      <c r="AMD292" s="465"/>
      <c r="AME292" s="465"/>
      <c r="AMF292" s="465"/>
      <c r="AMG292" s="465"/>
      <c r="AMH292" s="465"/>
      <c r="AMI292" s="465"/>
      <c r="AMJ292" s="465"/>
      <c r="AMK292" s="465"/>
      <c r="AML292" s="465"/>
      <c r="AMM292" s="465"/>
      <c r="AMN292" s="465"/>
      <c r="AMO292" s="465"/>
      <c r="AMP292" s="465"/>
      <c r="AMQ292" s="465"/>
      <c r="AMR292" s="465"/>
      <c r="AMS292" s="465"/>
      <c r="AMT292" s="465"/>
      <c r="AMU292" s="465"/>
      <c r="AMV292" s="465"/>
      <c r="AMW292" s="465"/>
      <c r="AMX292" s="465"/>
      <c r="AMY292" s="465"/>
      <c r="AMZ292" s="465"/>
      <c r="ANA292" s="465"/>
      <c r="ANB292" s="465"/>
      <c r="ANC292" s="465"/>
      <c r="AND292" s="465"/>
      <c r="ANE292" s="465"/>
      <c r="ANF292" s="465"/>
      <c r="ANG292" s="465"/>
      <c r="ANH292" s="465"/>
      <c r="ANI292" s="465"/>
      <c r="ANJ292" s="465"/>
      <c r="ANK292" s="465"/>
      <c r="ANL292" s="465"/>
      <c r="ANM292" s="465"/>
      <c r="ANN292" s="465"/>
      <c r="ANO292" s="465"/>
      <c r="ANP292" s="465"/>
      <c r="ANQ292" s="465"/>
      <c r="ANR292" s="465"/>
      <c r="ANS292" s="465"/>
      <c r="ANT292" s="465"/>
      <c r="ANU292" s="465"/>
      <c r="ANV292" s="465"/>
      <c r="ANW292" s="465"/>
      <c r="ANX292" s="465"/>
      <c r="ANY292" s="465"/>
      <c r="ANZ292" s="465"/>
      <c r="AOA292" s="465"/>
      <c r="AOB292" s="465"/>
      <c r="AOC292" s="465"/>
      <c r="AOD292" s="465"/>
      <c r="AOE292" s="465"/>
      <c r="AOF292" s="465"/>
      <c r="AOG292" s="465"/>
      <c r="AOH292" s="465"/>
      <c r="AOI292" s="465"/>
      <c r="AOJ292" s="465"/>
      <c r="AOK292" s="465"/>
      <c r="AOL292" s="465"/>
      <c r="AOM292" s="465"/>
      <c r="AON292" s="465"/>
      <c r="AOO292" s="465"/>
      <c r="AOP292" s="465"/>
      <c r="AOQ292" s="465"/>
      <c r="AOR292" s="465"/>
      <c r="AOS292" s="465"/>
      <c r="AOT292" s="465"/>
      <c r="AOU292" s="465"/>
      <c r="AOV292" s="465"/>
      <c r="AOW292" s="465"/>
      <c r="AOX292" s="465"/>
      <c r="AOY292" s="465"/>
      <c r="AOZ292" s="465"/>
      <c r="APA292" s="465"/>
      <c r="APB292" s="465"/>
      <c r="APC292" s="465"/>
      <c r="APD292" s="465"/>
      <c r="APE292" s="465"/>
      <c r="APF292" s="465"/>
      <c r="APG292" s="465"/>
      <c r="APH292" s="465"/>
      <c r="API292" s="465"/>
      <c r="APJ292" s="465"/>
      <c r="APK292" s="465"/>
      <c r="APL292" s="465"/>
      <c r="APM292" s="465"/>
      <c r="APN292" s="465"/>
      <c r="APO292" s="465"/>
      <c r="APP292" s="465"/>
      <c r="APQ292" s="465"/>
      <c r="APR292" s="465"/>
      <c r="APS292" s="465"/>
      <c r="APT292" s="465"/>
      <c r="APU292" s="465"/>
      <c r="APV292" s="465"/>
      <c r="APW292" s="465"/>
      <c r="APX292" s="465"/>
      <c r="APY292" s="465"/>
      <c r="APZ292" s="465"/>
      <c r="AQA292" s="465"/>
      <c r="AQB292" s="465"/>
      <c r="AQC292" s="465"/>
      <c r="AQD292" s="465"/>
      <c r="AQE292" s="465"/>
      <c r="AQF292" s="465"/>
      <c r="AQG292" s="465"/>
      <c r="AQH292" s="465"/>
      <c r="AQI292" s="465"/>
      <c r="AQJ292" s="465"/>
      <c r="AQK292" s="465"/>
      <c r="AQL292" s="465"/>
      <c r="AQM292" s="465"/>
      <c r="AQN292" s="465"/>
      <c r="AQO292" s="465"/>
      <c r="AQP292" s="465"/>
      <c r="AQQ292" s="465"/>
      <c r="AQR292" s="465"/>
      <c r="AQS292" s="465"/>
      <c r="AQT292" s="465"/>
      <c r="AQU292" s="465"/>
      <c r="AQV292" s="465"/>
      <c r="AQW292" s="465"/>
      <c r="AQX292" s="465"/>
      <c r="AQY292" s="465"/>
      <c r="AQZ292" s="465"/>
      <c r="ARA292" s="465"/>
      <c r="ARB292" s="465"/>
      <c r="ARC292" s="465"/>
      <c r="ARD292" s="465"/>
      <c r="ARE292" s="465"/>
      <c r="ARF292" s="465"/>
      <c r="ARG292" s="465"/>
      <c r="ARH292" s="465"/>
      <c r="ARI292" s="465"/>
      <c r="ARJ292" s="465"/>
      <c r="ARK292" s="465"/>
      <c r="ARL292" s="465"/>
      <c r="ARM292" s="465"/>
      <c r="ARN292" s="465"/>
      <c r="ARO292" s="465"/>
      <c r="ARP292" s="465"/>
      <c r="ARQ292" s="465"/>
      <c r="ARR292" s="465"/>
      <c r="ARS292" s="465"/>
      <c r="ART292" s="465"/>
      <c r="ARU292" s="465"/>
      <c r="ARV292" s="465"/>
      <c r="ARW292" s="465"/>
      <c r="ARX292" s="465"/>
      <c r="ARY292" s="465"/>
      <c r="ARZ292" s="465"/>
      <c r="ASA292" s="465"/>
      <c r="ASB292" s="465"/>
      <c r="ASC292" s="465"/>
      <c r="ASD292" s="465"/>
      <c r="ASE292" s="465"/>
      <c r="ASF292" s="465"/>
      <c r="ASG292" s="465"/>
      <c r="ASH292" s="465"/>
      <c r="ASI292" s="465"/>
      <c r="ASJ292" s="465"/>
      <c r="ASK292" s="465"/>
      <c r="ASL292" s="465"/>
      <c r="ASM292" s="465"/>
      <c r="ASN292" s="465"/>
      <c r="ASO292" s="465"/>
      <c r="ASP292" s="465"/>
      <c r="ASQ292" s="465"/>
      <c r="ASR292" s="465"/>
      <c r="ASS292" s="465"/>
      <c r="AST292" s="465"/>
      <c r="ASU292" s="465"/>
      <c r="ASV292" s="465"/>
      <c r="ASW292" s="465"/>
      <c r="ASX292" s="465"/>
      <c r="ASY292" s="465"/>
      <c r="ASZ292" s="465"/>
      <c r="ATA292" s="465"/>
      <c r="ATB292" s="465"/>
      <c r="ATC292" s="465"/>
      <c r="ATD292" s="465"/>
      <c r="ATE292" s="465"/>
      <c r="ATF292" s="465"/>
      <c r="ATG292" s="465"/>
      <c r="ATH292" s="465"/>
      <c r="ATI292" s="465"/>
      <c r="ATJ292" s="465"/>
      <c r="ATK292" s="465"/>
      <c r="ATL292" s="465"/>
      <c r="ATM292" s="465"/>
      <c r="ATN292" s="465"/>
      <c r="ATO292" s="465"/>
      <c r="ATP292" s="465"/>
      <c r="ATQ292" s="465"/>
      <c r="ATR292" s="465"/>
      <c r="ATS292" s="465"/>
      <c r="ATT292" s="465"/>
      <c r="ATU292" s="465"/>
      <c r="ATV292" s="465"/>
      <c r="ATW292" s="465"/>
      <c r="ATX292" s="465"/>
      <c r="ATY292" s="465"/>
      <c r="ATZ292" s="465"/>
      <c r="AUA292" s="465"/>
      <c r="AUB292" s="465"/>
      <c r="AUC292" s="465"/>
      <c r="AUD292" s="465"/>
      <c r="AUE292" s="465"/>
      <c r="AUF292" s="465"/>
      <c r="AUG292" s="465"/>
      <c r="AUH292" s="465"/>
      <c r="AUI292" s="465"/>
      <c r="AUJ292" s="465"/>
      <c r="AUK292" s="465"/>
      <c r="AUL292" s="465"/>
      <c r="AUM292" s="465"/>
      <c r="AUN292" s="465"/>
      <c r="AUO292" s="465"/>
      <c r="AUP292" s="465"/>
      <c r="AUQ292" s="465"/>
      <c r="AUR292" s="465"/>
      <c r="AUS292" s="465"/>
      <c r="AUT292" s="465"/>
      <c r="AUU292" s="465"/>
      <c r="AUV292" s="465"/>
      <c r="AUW292" s="465"/>
      <c r="AUX292" s="465"/>
      <c r="AUY292" s="465"/>
      <c r="AUZ292" s="465"/>
      <c r="AVA292" s="465"/>
      <c r="AVB292" s="465"/>
      <c r="AVC292" s="465"/>
      <c r="AVD292" s="465"/>
      <c r="AVE292" s="465"/>
      <c r="AVF292" s="465"/>
      <c r="AVG292" s="465"/>
      <c r="AVH292" s="465"/>
      <c r="AVI292" s="465"/>
      <c r="AVJ292" s="465"/>
      <c r="AVK292" s="465"/>
      <c r="AVL292" s="465"/>
      <c r="AVM292" s="465"/>
      <c r="AVN292" s="465"/>
      <c r="AVO292" s="465"/>
      <c r="AVP292" s="465"/>
      <c r="AVQ292" s="465"/>
      <c r="AVR292" s="465"/>
      <c r="AVS292" s="465"/>
      <c r="AVT292" s="465"/>
      <c r="AVU292" s="465"/>
      <c r="AVV292" s="465"/>
      <c r="AVW292" s="465"/>
      <c r="AVX292" s="465"/>
      <c r="AVY292" s="465"/>
      <c r="AVZ292" s="465"/>
      <c r="AWA292" s="465"/>
      <c r="AWB292" s="465"/>
      <c r="AWC292" s="465"/>
      <c r="AWD292" s="465"/>
      <c r="AWE292" s="465"/>
      <c r="AWF292" s="465"/>
      <c r="AWG292" s="465"/>
      <c r="AWH292" s="465"/>
      <c r="AWI292" s="465"/>
      <c r="AWJ292" s="465"/>
      <c r="AWK292" s="465"/>
      <c r="AWL292" s="465"/>
      <c r="AWM292" s="465"/>
      <c r="AWN292" s="465"/>
      <c r="AWO292" s="465"/>
      <c r="AWP292" s="465"/>
      <c r="AWQ292" s="465"/>
      <c r="AWR292" s="465"/>
      <c r="AWS292" s="465"/>
      <c r="AWT292" s="465"/>
      <c r="AWU292" s="465"/>
      <c r="AWV292" s="465"/>
      <c r="AWW292" s="465"/>
      <c r="AWX292" s="465"/>
      <c r="AWY292" s="465"/>
      <c r="AWZ292" s="465"/>
      <c r="AXA292" s="465"/>
      <c r="AXB292" s="465"/>
      <c r="AXC292" s="465"/>
      <c r="AXD292" s="465"/>
      <c r="AXE292" s="465"/>
      <c r="AXF292" s="465"/>
      <c r="AXG292" s="465"/>
      <c r="AXH292" s="465"/>
      <c r="AXI292" s="465"/>
      <c r="AXJ292" s="465"/>
      <c r="AXK292" s="465"/>
      <c r="AXL292" s="465"/>
      <c r="AXM292" s="465"/>
      <c r="AXN292" s="465"/>
      <c r="AXO292" s="465"/>
      <c r="AXP292" s="465"/>
      <c r="AXQ292" s="465"/>
      <c r="AXR292" s="465"/>
      <c r="AXS292" s="465"/>
      <c r="AXT292" s="465"/>
      <c r="AXU292" s="465"/>
      <c r="AXV292" s="465"/>
      <c r="AXW292" s="465"/>
      <c r="AXX292" s="465"/>
      <c r="AXY292" s="465"/>
      <c r="AXZ292" s="465"/>
      <c r="AYA292" s="465"/>
      <c r="AYB292" s="465"/>
      <c r="AYC292" s="465"/>
      <c r="AYD292" s="465"/>
      <c r="AYE292" s="465"/>
      <c r="AYF292" s="465"/>
      <c r="AYG292" s="465"/>
      <c r="AYH292" s="465"/>
      <c r="AYI292" s="465"/>
      <c r="AYJ292" s="465"/>
      <c r="AYK292" s="465"/>
      <c r="AYL292" s="465"/>
      <c r="AYM292" s="465"/>
      <c r="AYN292" s="465"/>
      <c r="AYO292" s="465"/>
      <c r="AYP292" s="465"/>
      <c r="AYQ292" s="465"/>
      <c r="AYR292" s="465"/>
      <c r="AYS292" s="465"/>
      <c r="AYT292" s="465"/>
      <c r="AYU292" s="465"/>
      <c r="AYV292" s="465"/>
      <c r="AYW292" s="465"/>
      <c r="AYX292" s="465"/>
      <c r="AYY292" s="465"/>
      <c r="AYZ292" s="465"/>
      <c r="AZA292" s="465"/>
      <c r="AZB292" s="465"/>
      <c r="AZC292" s="465"/>
      <c r="AZD292" s="465"/>
      <c r="AZE292" s="465"/>
      <c r="AZF292" s="465"/>
      <c r="AZG292" s="465"/>
      <c r="AZH292" s="465"/>
      <c r="AZI292" s="465"/>
      <c r="AZJ292" s="465"/>
      <c r="AZK292" s="465"/>
      <c r="AZL292" s="465"/>
      <c r="AZM292" s="465"/>
      <c r="AZN292" s="465"/>
      <c r="AZO292" s="465"/>
      <c r="AZP292" s="465"/>
      <c r="AZQ292" s="465"/>
      <c r="AZR292" s="465"/>
      <c r="AZS292" s="465"/>
      <c r="AZT292" s="465"/>
      <c r="AZU292" s="465"/>
      <c r="AZV292" s="465"/>
      <c r="AZW292" s="465"/>
      <c r="AZX292" s="465"/>
      <c r="AZY292" s="465"/>
      <c r="AZZ292" s="465"/>
      <c r="BAA292" s="465"/>
      <c r="BAB292" s="465"/>
      <c r="BAC292" s="465"/>
      <c r="BAD292" s="465"/>
      <c r="BAE292" s="465"/>
      <c r="BAF292" s="465"/>
      <c r="BAG292" s="465"/>
      <c r="BAH292" s="465"/>
      <c r="BAI292" s="465"/>
      <c r="BAJ292" s="465"/>
      <c r="BAK292" s="465"/>
      <c r="BAL292" s="465"/>
      <c r="BAM292" s="465"/>
      <c r="BAN292" s="465"/>
      <c r="BAO292" s="465"/>
      <c r="BAP292" s="465"/>
      <c r="BAQ292" s="465"/>
      <c r="BAR292" s="465"/>
      <c r="BAS292" s="465"/>
      <c r="BAT292" s="465"/>
      <c r="BAU292" s="465"/>
      <c r="BAV292" s="465"/>
      <c r="BAW292" s="465"/>
      <c r="BAX292" s="465"/>
      <c r="BAY292" s="465"/>
      <c r="BAZ292" s="465"/>
      <c r="BBA292" s="465"/>
      <c r="BBB292" s="465"/>
      <c r="BBC292" s="465"/>
      <c r="BBD292" s="465"/>
      <c r="BBE292" s="465"/>
      <c r="BBF292" s="465"/>
      <c r="BBG292" s="465"/>
      <c r="BBH292" s="465"/>
      <c r="BBI292" s="465"/>
      <c r="BBJ292" s="465"/>
      <c r="BBK292" s="465"/>
      <c r="BBL292" s="465"/>
      <c r="BBM292" s="465"/>
      <c r="BBN292" s="465"/>
      <c r="BBO292" s="465"/>
      <c r="BBP292" s="465"/>
      <c r="BBQ292" s="465"/>
      <c r="BBR292" s="465"/>
      <c r="BBS292" s="465"/>
      <c r="BBT292" s="465"/>
      <c r="BBU292" s="465"/>
      <c r="BBV292" s="465"/>
      <c r="BBW292" s="465"/>
      <c r="BBX292" s="465"/>
      <c r="BBY292" s="465"/>
      <c r="BBZ292" s="465"/>
      <c r="BCA292" s="465"/>
      <c r="BCB292" s="465"/>
      <c r="BCC292" s="465"/>
      <c r="BCD292" s="465"/>
      <c r="BCE292" s="465"/>
      <c r="BCF292" s="465"/>
      <c r="BCG292" s="465"/>
      <c r="BCH292" s="465"/>
      <c r="BCI292" s="465"/>
      <c r="BCJ292" s="465"/>
      <c r="BCK292" s="465"/>
      <c r="BCL292" s="465"/>
      <c r="BCM292" s="465"/>
      <c r="BCN292" s="465"/>
      <c r="BCO292" s="465"/>
      <c r="BCP292" s="465"/>
      <c r="BCQ292" s="465"/>
      <c r="BCR292" s="465"/>
      <c r="BCS292" s="465"/>
      <c r="BCT292" s="465"/>
      <c r="BCU292" s="465"/>
      <c r="BCV292" s="465"/>
      <c r="BCW292" s="465"/>
      <c r="BCX292" s="465"/>
      <c r="BCY292" s="465"/>
      <c r="BCZ292" s="465"/>
      <c r="BDA292" s="465"/>
      <c r="BDB292" s="465"/>
      <c r="BDC292" s="465"/>
      <c r="BDD292" s="465"/>
      <c r="BDE292" s="465"/>
      <c r="BDF292" s="465"/>
      <c r="BDG292" s="465"/>
      <c r="BDH292" s="465"/>
      <c r="BDI292" s="465"/>
      <c r="BDJ292" s="465"/>
      <c r="BDK292" s="465"/>
      <c r="BDL292" s="465"/>
      <c r="BDM292" s="465"/>
      <c r="BDN292" s="465"/>
      <c r="BDO292" s="465"/>
      <c r="BDP292" s="465"/>
      <c r="BDQ292" s="465"/>
      <c r="BDR292" s="465"/>
      <c r="BDS292" s="465"/>
      <c r="BDT292" s="465"/>
      <c r="BDU292" s="465"/>
      <c r="BDV292" s="465"/>
      <c r="BDW292" s="465"/>
      <c r="BDX292" s="465"/>
      <c r="BDY292" s="465"/>
      <c r="BDZ292" s="465"/>
      <c r="BEA292" s="465"/>
      <c r="BEB292" s="465"/>
      <c r="BEC292" s="465"/>
      <c r="BED292" s="465"/>
      <c r="BEE292" s="465"/>
      <c r="BEF292" s="465"/>
      <c r="BEG292" s="465"/>
      <c r="BEH292" s="465"/>
      <c r="BEI292" s="465"/>
      <c r="BEJ292" s="465"/>
      <c r="BEK292" s="465"/>
      <c r="BEL292" s="465"/>
      <c r="BEM292" s="465"/>
      <c r="BEN292" s="465"/>
      <c r="BEO292" s="465"/>
      <c r="BEP292" s="465"/>
      <c r="BEQ292" s="465"/>
      <c r="BER292" s="465"/>
      <c r="BES292" s="465"/>
      <c r="BET292" s="465"/>
      <c r="BEU292" s="465"/>
      <c r="BEV292" s="465"/>
      <c r="BEW292" s="465"/>
      <c r="BEX292" s="465"/>
      <c r="BEY292" s="465"/>
      <c r="BEZ292" s="465"/>
      <c r="BFA292" s="465"/>
      <c r="BFB292" s="465"/>
      <c r="BFC292" s="465"/>
      <c r="BFD292" s="465"/>
      <c r="BFE292" s="465"/>
      <c r="BFF292" s="465"/>
      <c r="BFG292" s="465"/>
      <c r="BFH292" s="465"/>
      <c r="BFI292" s="465"/>
      <c r="BFJ292" s="465"/>
      <c r="BFK292" s="465"/>
      <c r="BFL292" s="465"/>
      <c r="BFM292" s="465"/>
      <c r="BFN292" s="465"/>
      <c r="BFO292" s="465"/>
      <c r="BFP292" s="465"/>
      <c r="BFQ292" s="465"/>
      <c r="BFR292" s="465"/>
      <c r="BFS292" s="465"/>
      <c r="BFT292" s="465"/>
      <c r="BFU292" s="465"/>
      <c r="BFV292" s="465"/>
      <c r="BFW292" s="465"/>
      <c r="BFX292" s="465"/>
      <c r="BFY292" s="465"/>
      <c r="BFZ292" s="465"/>
      <c r="BGA292" s="465"/>
      <c r="BGB292" s="465"/>
      <c r="BGC292" s="465"/>
      <c r="BGD292" s="465"/>
      <c r="BGE292" s="465"/>
      <c r="BGF292" s="465"/>
      <c r="BGG292" s="465"/>
      <c r="BGH292" s="465"/>
      <c r="BGI292" s="465"/>
      <c r="BGJ292" s="465"/>
      <c r="BGK292" s="465"/>
      <c r="BGL292" s="465"/>
      <c r="BGM292" s="465"/>
      <c r="BGN292" s="465"/>
      <c r="BGO292" s="465"/>
      <c r="BGP292" s="465"/>
      <c r="BGQ292" s="465"/>
      <c r="BGR292" s="465"/>
      <c r="BGS292" s="465"/>
      <c r="BGT292" s="465"/>
      <c r="BGU292" s="465"/>
      <c r="BGV292" s="465"/>
      <c r="BGW292" s="465"/>
      <c r="BGX292" s="465"/>
      <c r="BGY292" s="465"/>
      <c r="BGZ292" s="465"/>
      <c r="BHA292" s="465"/>
      <c r="BHB292" s="465"/>
      <c r="BHC292" s="465"/>
      <c r="BHD292" s="465"/>
      <c r="BHE292" s="465"/>
      <c r="BHF292" s="465"/>
      <c r="BHG292" s="465"/>
      <c r="BHH292" s="465"/>
      <c r="BHI292" s="465"/>
      <c r="BHJ292" s="465"/>
      <c r="BHK292" s="465"/>
      <c r="BHL292" s="465"/>
      <c r="BHM292" s="465"/>
      <c r="BHN292" s="465"/>
      <c r="BHO292" s="465"/>
      <c r="BHP292" s="465"/>
      <c r="BHQ292" s="465"/>
      <c r="BHR292" s="465"/>
      <c r="BHS292" s="465"/>
      <c r="BHT292" s="465"/>
      <c r="BHU292" s="465"/>
      <c r="BHV292" s="465"/>
      <c r="BHW292" s="465"/>
      <c r="BHX292" s="465"/>
      <c r="BHY292" s="465"/>
      <c r="BHZ292" s="465"/>
      <c r="BIA292" s="465"/>
      <c r="BIB292" s="465"/>
      <c r="BIC292" s="465"/>
      <c r="BID292" s="465"/>
      <c r="BIE292" s="465"/>
      <c r="BIF292" s="465"/>
      <c r="BIG292" s="465"/>
      <c r="BIH292" s="465"/>
      <c r="BII292" s="465"/>
      <c r="BIJ292" s="465"/>
      <c r="BIK292" s="465"/>
      <c r="BIL292" s="465"/>
      <c r="BIM292" s="465"/>
      <c r="BIN292" s="465"/>
      <c r="BIO292" s="465"/>
      <c r="BIP292" s="465"/>
      <c r="BIQ292" s="465"/>
      <c r="BIR292" s="465"/>
      <c r="BIS292" s="465"/>
      <c r="BIT292" s="465"/>
      <c r="BIU292" s="465"/>
      <c r="BIV292" s="465"/>
      <c r="BIW292" s="465"/>
      <c r="BIX292" s="465"/>
      <c r="BIY292" s="465"/>
      <c r="BIZ292" s="465"/>
      <c r="BJA292" s="465"/>
      <c r="BJB292" s="465"/>
      <c r="BJC292" s="465"/>
      <c r="BJD292" s="465"/>
      <c r="BJE292" s="465"/>
      <c r="BJF292" s="465"/>
      <c r="BJG292" s="465"/>
      <c r="BJH292" s="465"/>
      <c r="BJI292" s="465"/>
      <c r="BJJ292" s="465"/>
      <c r="BJK292" s="465"/>
      <c r="BJL292" s="465"/>
      <c r="BJM292" s="465"/>
      <c r="BJN292" s="465"/>
      <c r="BJO292" s="465"/>
      <c r="BJP292" s="465"/>
      <c r="BJQ292" s="465"/>
      <c r="BJR292" s="465"/>
      <c r="BJS292" s="465"/>
      <c r="BJT292" s="465"/>
      <c r="BJU292" s="465"/>
      <c r="BJV292" s="465"/>
      <c r="BJW292" s="465"/>
      <c r="BJX292" s="465"/>
      <c r="BJY292" s="465"/>
      <c r="BJZ292" s="465"/>
      <c r="BKA292" s="465"/>
      <c r="BKB292" s="465"/>
      <c r="BKC292" s="465"/>
      <c r="BKD292" s="465"/>
      <c r="BKE292" s="465"/>
      <c r="BKF292" s="465"/>
      <c r="BKG292" s="465"/>
      <c r="BKH292" s="465"/>
      <c r="BKI292" s="465"/>
      <c r="BKJ292" s="465"/>
      <c r="BKK292" s="465"/>
      <c r="BKL292" s="465"/>
      <c r="BKM292" s="465"/>
      <c r="BKN292" s="465"/>
      <c r="BKO292" s="465"/>
      <c r="BKP292" s="465"/>
      <c r="BKQ292" s="465"/>
      <c r="BKR292" s="465"/>
      <c r="BKS292" s="465"/>
      <c r="BKT292" s="465"/>
      <c r="BKU292" s="465"/>
      <c r="BKV292" s="465"/>
      <c r="BKW292" s="465"/>
      <c r="BKX292" s="465"/>
      <c r="BKY292" s="465"/>
      <c r="BKZ292" s="465"/>
      <c r="BLA292" s="465"/>
      <c r="BLB292" s="465"/>
      <c r="BLC292" s="465"/>
      <c r="BLD292" s="465"/>
      <c r="BLE292" s="465"/>
      <c r="BLF292" s="465"/>
      <c r="BLG292" s="465"/>
      <c r="BLH292" s="465"/>
      <c r="BLI292" s="465"/>
      <c r="BLJ292" s="465"/>
      <c r="BLK292" s="465"/>
      <c r="BLL292" s="465"/>
      <c r="BLM292" s="465"/>
      <c r="BLN292" s="465"/>
      <c r="BLO292" s="465"/>
      <c r="BLP292" s="465"/>
      <c r="BLQ292" s="465"/>
      <c r="BLR292" s="465"/>
      <c r="BLS292" s="465"/>
      <c r="BLT292" s="465"/>
      <c r="BLU292" s="465"/>
      <c r="BLV292" s="465"/>
      <c r="BLW292" s="465"/>
      <c r="BLX292" s="465"/>
      <c r="BLY292" s="465"/>
      <c r="BLZ292" s="465"/>
      <c r="BMA292" s="465"/>
      <c r="BMB292" s="465"/>
      <c r="BMC292" s="465"/>
      <c r="BMD292" s="465"/>
      <c r="BME292" s="465"/>
      <c r="BMF292" s="465"/>
      <c r="BMG292" s="465"/>
      <c r="BMH292" s="465"/>
      <c r="BMI292" s="465"/>
      <c r="BMJ292" s="465"/>
      <c r="BMK292" s="465"/>
      <c r="BML292" s="465"/>
      <c r="BMM292" s="465"/>
      <c r="BMN292" s="465"/>
      <c r="BMO292" s="465"/>
      <c r="BMP292" s="465"/>
      <c r="BMQ292" s="465"/>
      <c r="BMR292" s="465"/>
      <c r="BMS292" s="465"/>
      <c r="BMT292" s="465"/>
      <c r="BMU292" s="465"/>
      <c r="BMV292" s="465"/>
      <c r="BMW292" s="465"/>
      <c r="BMX292" s="465"/>
      <c r="BMY292" s="465"/>
      <c r="BMZ292" s="465"/>
      <c r="BNA292" s="465"/>
      <c r="BNB292" s="465"/>
      <c r="BNC292" s="465"/>
      <c r="BND292" s="465"/>
      <c r="BNE292" s="465"/>
      <c r="BNF292" s="465"/>
      <c r="BNG292" s="465"/>
      <c r="BNH292" s="465"/>
      <c r="BNI292" s="465"/>
      <c r="BNJ292" s="465"/>
      <c r="BNK292" s="465"/>
      <c r="BNL292" s="465"/>
      <c r="BNM292" s="465"/>
      <c r="BNN292" s="465"/>
      <c r="BNO292" s="465"/>
      <c r="BNP292" s="465"/>
      <c r="BNQ292" s="465"/>
      <c r="BNR292" s="465"/>
      <c r="BNS292" s="465"/>
      <c r="BNT292" s="465"/>
      <c r="BNU292" s="465"/>
      <c r="BNV292" s="465"/>
      <c r="BNW292" s="465"/>
      <c r="BNX292" s="465"/>
      <c r="BNY292" s="465"/>
      <c r="BNZ292" s="465"/>
      <c r="BOA292" s="465"/>
      <c r="BOB292" s="465"/>
      <c r="BOC292" s="465"/>
      <c r="BOD292" s="465"/>
      <c r="BOE292" s="465"/>
      <c r="BOF292" s="465"/>
      <c r="BOG292" s="465"/>
      <c r="BOH292" s="465"/>
      <c r="BOI292" s="465"/>
      <c r="BOJ292" s="465"/>
      <c r="BOK292" s="465"/>
      <c r="BOL292" s="465"/>
      <c r="BOM292" s="465"/>
      <c r="BON292" s="465"/>
      <c r="BOO292" s="465"/>
      <c r="BOP292" s="465"/>
      <c r="BOQ292" s="465"/>
      <c r="BOR292" s="465"/>
      <c r="BOS292" s="465"/>
      <c r="BOT292" s="465"/>
      <c r="BOU292" s="465"/>
      <c r="BOV292" s="465"/>
      <c r="BOW292" s="465"/>
      <c r="BOX292" s="465"/>
      <c r="BOY292" s="465"/>
      <c r="BOZ292" s="465"/>
      <c r="BPA292" s="465"/>
      <c r="BPB292" s="465"/>
      <c r="BPC292" s="465"/>
      <c r="BPD292" s="465"/>
      <c r="BPE292" s="465"/>
      <c r="BPF292" s="465"/>
      <c r="BPG292" s="465"/>
      <c r="BPH292" s="465"/>
      <c r="BPI292" s="465"/>
      <c r="BPJ292" s="465"/>
      <c r="BPK292" s="465"/>
      <c r="BPL292" s="465"/>
      <c r="BPM292" s="465"/>
      <c r="BPN292" s="465"/>
      <c r="BPO292" s="465"/>
      <c r="BPP292" s="465"/>
      <c r="BPQ292" s="465"/>
      <c r="BPR292" s="465"/>
      <c r="BPS292" s="465"/>
      <c r="BPT292" s="465"/>
      <c r="BPU292" s="465"/>
      <c r="BPV292" s="465"/>
      <c r="BPW292" s="465"/>
      <c r="BPX292" s="465"/>
      <c r="BPY292" s="465"/>
      <c r="BPZ292" s="465"/>
      <c r="BQA292" s="465"/>
      <c r="BQB292" s="465"/>
      <c r="BQC292" s="465"/>
      <c r="BQD292" s="465"/>
      <c r="BQE292" s="465"/>
      <c r="BQF292" s="465"/>
      <c r="BQG292" s="465"/>
      <c r="BQH292" s="465"/>
      <c r="BQI292" s="465"/>
      <c r="BQJ292" s="465"/>
      <c r="BQK292" s="465"/>
      <c r="BQL292" s="465"/>
      <c r="BQM292" s="465"/>
      <c r="BQN292" s="465"/>
      <c r="BQO292" s="465"/>
      <c r="BQP292" s="465"/>
      <c r="BQQ292" s="465"/>
      <c r="BQR292" s="465"/>
      <c r="BQS292" s="465"/>
      <c r="BQT292" s="465"/>
      <c r="BQU292" s="465"/>
      <c r="BQV292" s="465"/>
      <c r="BQW292" s="465"/>
      <c r="BQX292" s="465"/>
      <c r="BQY292" s="465"/>
      <c r="BQZ292" s="465"/>
      <c r="BRA292" s="465"/>
      <c r="BRB292" s="465"/>
      <c r="BRC292" s="465"/>
      <c r="BRD292" s="465"/>
      <c r="BRE292" s="465"/>
      <c r="BRF292" s="465"/>
      <c r="BRG292" s="465"/>
      <c r="BRH292" s="465"/>
      <c r="BRI292" s="465"/>
      <c r="BRJ292" s="465"/>
      <c r="BRK292" s="465"/>
      <c r="BRL292" s="465"/>
      <c r="BRM292" s="465"/>
      <c r="BRN292" s="465"/>
      <c r="BRO292" s="465"/>
      <c r="BRP292" s="465"/>
      <c r="BRQ292" s="465"/>
      <c r="BRR292" s="465"/>
      <c r="BRS292" s="465"/>
      <c r="BRT292" s="465"/>
      <c r="BRU292" s="465"/>
      <c r="BRV292" s="465"/>
      <c r="BRW292" s="465"/>
      <c r="BRX292" s="465"/>
      <c r="BRY292" s="465"/>
      <c r="BRZ292" s="465"/>
      <c r="BSA292" s="465"/>
      <c r="BSB292" s="465"/>
      <c r="BSC292" s="465"/>
      <c r="BSD292" s="465"/>
      <c r="BSE292" s="465"/>
      <c r="BSF292" s="465"/>
      <c r="BSG292" s="465"/>
      <c r="BSH292" s="465"/>
      <c r="BSI292" s="465"/>
      <c r="BSJ292" s="465"/>
      <c r="BSK292" s="465"/>
      <c r="BSL292" s="465"/>
      <c r="BSM292" s="465"/>
      <c r="BSN292" s="465"/>
      <c r="BSO292" s="465"/>
      <c r="BSP292" s="465"/>
      <c r="BSQ292" s="465"/>
      <c r="BSR292" s="465"/>
      <c r="BSS292" s="465"/>
      <c r="BST292" s="465"/>
      <c r="BSU292" s="465"/>
      <c r="BSV292" s="465"/>
      <c r="BSW292" s="465"/>
      <c r="BSX292" s="465"/>
      <c r="BSY292" s="465"/>
      <c r="BSZ292" s="465"/>
      <c r="BTA292" s="465"/>
      <c r="BTB292" s="465"/>
      <c r="BTC292" s="465"/>
      <c r="BTD292" s="465"/>
      <c r="BTE292" s="465"/>
      <c r="BTF292" s="465"/>
      <c r="BTG292" s="465"/>
      <c r="BTH292" s="465"/>
      <c r="BTI292" s="465"/>
      <c r="BTJ292" s="465"/>
      <c r="BTK292" s="465"/>
      <c r="BTL292" s="465"/>
      <c r="BTM292" s="465"/>
      <c r="BTN292" s="465"/>
      <c r="BTO292" s="465"/>
      <c r="BTP292" s="465"/>
      <c r="BTQ292" s="465"/>
      <c r="BTR292" s="465"/>
      <c r="BTS292" s="465"/>
      <c r="BTT292" s="465"/>
      <c r="BTU292" s="465"/>
      <c r="BTV292" s="465"/>
      <c r="BTW292" s="465"/>
      <c r="BTX292" s="465"/>
      <c r="BTY292" s="465"/>
      <c r="BTZ292" s="465"/>
      <c r="BUA292" s="465"/>
      <c r="BUB292" s="465"/>
      <c r="BUC292" s="465"/>
      <c r="BUD292" s="465"/>
      <c r="BUE292" s="465"/>
      <c r="BUF292" s="465"/>
      <c r="BUG292" s="465"/>
      <c r="BUH292" s="465"/>
      <c r="BUI292" s="465"/>
      <c r="BUJ292" s="465"/>
      <c r="BUK292" s="465"/>
      <c r="BUL292" s="465"/>
      <c r="BUM292" s="465"/>
      <c r="BUN292" s="465"/>
      <c r="BUO292" s="465"/>
      <c r="BUP292" s="465"/>
      <c r="BUQ292" s="465"/>
      <c r="BUR292" s="465"/>
      <c r="BUS292" s="465"/>
      <c r="BUT292" s="465"/>
      <c r="BUU292" s="465"/>
      <c r="BUV292" s="465"/>
      <c r="BUW292" s="465"/>
      <c r="BUX292" s="465"/>
      <c r="BUY292" s="465"/>
      <c r="BUZ292" s="465"/>
      <c r="BVA292" s="465"/>
      <c r="BVB292" s="465"/>
      <c r="BVC292" s="465"/>
      <c r="BVD292" s="465"/>
      <c r="BVE292" s="465"/>
      <c r="BVF292" s="465"/>
      <c r="BVG292" s="465"/>
      <c r="BVH292" s="465"/>
      <c r="BVI292" s="465"/>
      <c r="BVJ292" s="465"/>
      <c r="BVK292" s="465"/>
      <c r="BVL292" s="465"/>
      <c r="BVM292" s="465"/>
      <c r="BVN292" s="465"/>
      <c r="BVO292" s="465"/>
      <c r="BVP292" s="465"/>
      <c r="BVQ292" s="465"/>
      <c r="BVR292" s="465"/>
      <c r="BVS292" s="465"/>
      <c r="BVT292" s="465"/>
      <c r="BVU292" s="465"/>
      <c r="BVV292" s="465"/>
      <c r="BVW292" s="465"/>
      <c r="BVX292" s="465"/>
      <c r="BVY292" s="465"/>
      <c r="BVZ292" s="465"/>
      <c r="BWA292" s="465"/>
      <c r="BWB292" s="465"/>
      <c r="BWC292" s="465"/>
      <c r="BWD292" s="465"/>
      <c r="BWE292" s="465"/>
      <c r="BWF292" s="465"/>
      <c r="BWG292" s="465"/>
      <c r="BWH292" s="465"/>
      <c r="BWI292" s="465"/>
      <c r="BWJ292" s="465"/>
      <c r="BWK292" s="465"/>
      <c r="BWL292" s="465"/>
      <c r="BWM292" s="465"/>
      <c r="BWN292" s="465"/>
      <c r="BWO292" s="465"/>
      <c r="BWP292" s="465"/>
      <c r="BWQ292" s="465"/>
      <c r="BWR292" s="465"/>
      <c r="BWS292" s="465"/>
      <c r="BWT292" s="465"/>
      <c r="BWU292" s="465"/>
      <c r="BWV292" s="465"/>
      <c r="BWW292" s="465"/>
      <c r="BWX292" s="465"/>
      <c r="BWY292" s="465"/>
      <c r="BWZ292" s="465"/>
      <c r="BXA292" s="465"/>
      <c r="BXB292" s="465"/>
      <c r="BXC292" s="465"/>
      <c r="BXD292" s="465"/>
      <c r="BXE292" s="465"/>
      <c r="BXF292" s="465"/>
      <c r="BXG292" s="465"/>
      <c r="BXH292" s="465"/>
      <c r="BXI292" s="465"/>
      <c r="BXJ292" s="465"/>
      <c r="BXK292" s="465"/>
      <c r="BXL292" s="465"/>
      <c r="BXM292" s="465"/>
      <c r="BXN292" s="465"/>
      <c r="BXO292" s="465"/>
      <c r="BXP292" s="465"/>
      <c r="BXQ292" s="465"/>
      <c r="BXR292" s="465"/>
      <c r="BXS292" s="465"/>
      <c r="BXT292" s="465"/>
      <c r="BXU292" s="465"/>
      <c r="BXV292" s="465"/>
      <c r="BXW292" s="465"/>
      <c r="BXX292" s="465"/>
      <c r="BXY292" s="465"/>
      <c r="BXZ292" s="465"/>
      <c r="BYA292" s="465"/>
      <c r="BYB292" s="465"/>
      <c r="BYC292" s="465"/>
      <c r="BYD292" s="465"/>
      <c r="BYE292" s="465"/>
      <c r="BYF292" s="465"/>
      <c r="BYG292" s="465"/>
      <c r="BYH292" s="465"/>
      <c r="BYI292" s="465"/>
      <c r="BYJ292" s="465"/>
      <c r="BYK292" s="465"/>
      <c r="BYL292" s="465"/>
      <c r="BYM292" s="465"/>
      <c r="BYN292" s="465"/>
      <c r="BYO292" s="465"/>
      <c r="BYP292" s="465"/>
      <c r="BYQ292" s="465"/>
      <c r="BYR292" s="465"/>
      <c r="BYS292" s="465"/>
      <c r="BYT292" s="465"/>
      <c r="BYU292" s="465"/>
      <c r="BYV292" s="465"/>
      <c r="BYW292" s="465"/>
      <c r="BYX292" s="465"/>
      <c r="BYY292" s="465"/>
      <c r="BYZ292" s="465"/>
      <c r="BZA292" s="465"/>
      <c r="BZB292" s="465"/>
      <c r="BZC292" s="465"/>
      <c r="BZD292" s="465"/>
      <c r="BZE292" s="465"/>
      <c r="BZF292" s="465"/>
      <c r="BZG292" s="465"/>
      <c r="BZH292" s="465"/>
      <c r="BZI292" s="465"/>
      <c r="BZJ292" s="465"/>
      <c r="BZK292" s="465"/>
      <c r="BZL292" s="465"/>
      <c r="BZM292" s="465"/>
      <c r="BZN292" s="465"/>
      <c r="BZO292" s="465"/>
      <c r="BZP292" s="465"/>
      <c r="BZQ292" s="465"/>
      <c r="BZR292" s="465"/>
      <c r="BZS292" s="465"/>
      <c r="BZT292" s="465"/>
      <c r="BZU292" s="465"/>
      <c r="BZV292" s="465"/>
      <c r="BZW292" s="465"/>
      <c r="BZX292" s="465"/>
      <c r="BZY292" s="465"/>
      <c r="BZZ292" s="465"/>
      <c r="CAA292" s="465"/>
      <c r="CAB292" s="465"/>
      <c r="CAC292" s="465"/>
      <c r="CAD292" s="465"/>
      <c r="CAE292" s="465"/>
      <c r="CAF292" s="465"/>
      <c r="CAG292" s="465"/>
      <c r="CAH292" s="465"/>
      <c r="CAI292" s="465"/>
      <c r="CAJ292" s="465"/>
      <c r="CAK292" s="465"/>
      <c r="CAL292" s="465"/>
      <c r="CAM292" s="465"/>
      <c r="CAN292" s="465"/>
      <c r="CAO292" s="465"/>
      <c r="CAP292" s="465"/>
      <c r="CAQ292" s="465"/>
      <c r="CAR292" s="465"/>
      <c r="CAS292" s="465"/>
      <c r="CAT292" s="465"/>
      <c r="CAU292" s="465"/>
      <c r="CAV292" s="465"/>
      <c r="CAW292" s="465"/>
      <c r="CAX292" s="465"/>
      <c r="CAY292" s="465"/>
      <c r="CAZ292" s="465"/>
      <c r="CBA292" s="465"/>
      <c r="CBB292" s="465"/>
      <c r="CBC292" s="465"/>
      <c r="CBD292" s="465"/>
      <c r="CBE292" s="465"/>
      <c r="CBF292" s="465"/>
      <c r="CBG292" s="465"/>
      <c r="CBH292" s="465"/>
      <c r="CBI292" s="465"/>
      <c r="CBJ292" s="465"/>
      <c r="CBK292" s="465"/>
      <c r="CBL292" s="465"/>
      <c r="CBM292" s="465"/>
      <c r="CBN292" s="465"/>
      <c r="CBO292" s="465"/>
      <c r="CBP292" s="465"/>
      <c r="CBQ292" s="465"/>
      <c r="CBR292" s="465"/>
      <c r="CBS292" s="465"/>
      <c r="CBT292" s="465"/>
      <c r="CBU292" s="465"/>
      <c r="CBV292" s="465"/>
      <c r="CBW292" s="465"/>
      <c r="CBX292" s="465"/>
      <c r="CBY292" s="465"/>
      <c r="CBZ292" s="465"/>
      <c r="CCA292" s="465"/>
      <c r="CCB292" s="465"/>
      <c r="CCC292" s="465"/>
      <c r="CCD292" s="465"/>
      <c r="CCE292" s="465"/>
      <c r="CCF292" s="465"/>
      <c r="CCG292" s="465"/>
      <c r="CCH292" s="465"/>
      <c r="CCI292" s="465"/>
      <c r="CCJ292" s="465"/>
      <c r="CCK292" s="465"/>
      <c r="CCL292" s="465"/>
      <c r="CCM292" s="465"/>
      <c r="CCN292" s="465"/>
      <c r="CCO292" s="465"/>
      <c r="CCP292" s="465"/>
      <c r="CCQ292" s="465"/>
      <c r="CCR292" s="465"/>
      <c r="CCS292" s="465"/>
      <c r="CCT292" s="465"/>
      <c r="CCU292" s="465"/>
      <c r="CCV292" s="465"/>
      <c r="CCW292" s="465"/>
      <c r="CCX292" s="465"/>
      <c r="CCY292" s="465"/>
      <c r="CCZ292" s="465"/>
      <c r="CDA292" s="465"/>
      <c r="CDB292" s="465"/>
      <c r="CDC292" s="465"/>
      <c r="CDD292" s="465"/>
      <c r="CDE292" s="465"/>
      <c r="CDF292" s="465"/>
      <c r="CDG292" s="465"/>
      <c r="CDH292" s="465"/>
      <c r="CDI292" s="465"/>
      <c r="CDJ292" s="465"/>
      <c r="CDK292" s="465"/>
      <c r="CDL292" s="465"/>
      <c r="CDM292" s="465"/>
      <c r="CDN292" s="465"/>
      <c r="CDO292" s="465"/>
      <c r="CDP292" s="465"/>
      <c r="CDQ292" s="465"/>
      <c r="CDR292" s="465"/>
      <c r="CDS292" s="465"/>
      <c r="CDT292" s="465"/>
      <c r="CDU292" s="465"/>
      <c r="CDV292" s="465"/>
      <c r="CDW292" s="465"/>
      <c r="CDX292" s="465"/>
      <c r="CDY292" s="465"/>
      <c r="CDZ292" s="465"/>
      <c r="CEA292" s="465"/>
      <c r="CEB292" s="465"/>
      <c r="CEC292" s="465"/>
      <c r="CED292" s="465"/>
      <c r="CEE292" s="465"/>
      <c r="CEF292" s="465"/>
      <c r="CEG292" s="465"/>
      <c r="CEH292" s="465"/>
      <c r="CEI292" s="465"/>
      <c r="CEJ292" s="465"/>
      <c r="CEK292" s="465"/>
      <c r="CEL292" s="465"/>
      <c r="CEM292" s="465"/>
      <c r="CEN292" s="465"/>
      <c r="CEO292" s="465"/>
      <c r="CEP292" s="465"/>
      <c r="CEQ292" s="465"/>
      <c r="CER292" s="465"/>
      <c r="CES292" s="465"/>
      <c r="CET292" s="465"/>
      <c r="CEU292" s="465"/>
      <c r="CEV292" s="465"/>
      <c r="CEW292" s="465"/>
      <c r="CEX292" s="465"/>
      <c r="CEY292" s="465"/>
      <c r="CEZ292" s="465"/>
      <c r="CFA292" s="465"/>
      <c r="CFB292" s="465"/>
      <c r="CFC292" s="465"/>
      <c r="CFD292" s="465"/>
      <c r="CFE292" s="465"/>
      <c r="CFF292" s="465"/>
      <c r="CFG292" s="465"/>
      <c r="CFH292" s="465"/>
      <c r="CFI292" s="465"/>
      <c r="CFJ292" s="465"/>
      <c r="CFK292" s="465"/>
      <c r="CFL292" s="465"/>
      <c r="CFM292" s="465"/>
      <c r="CFN292" s="465"/>
      <c r="CFO292" s="465"/>
      <c r="CFP292" s="465"/>
      <c r="CFQ292" s="465"/>
      <c r="CFR292" s="465"/>
      <c r="CFS292" s="465"/>
      <c r="CFT292" s="465"/>
      <c r="CFU292" s="465"/>
      <c r="CFV292" s="465"/>
      <c r="CFW292" s="465"/>
      <c r="CFX292" s="465"/>
      <c r="CFY292" s="465"/>
      <c r="CFZ292" s="465"/>
      <c r="CGA292" s="465"/>
      <c r="CGB292" s="465"/>
      <c r="CGC292" s="465"/>
      <c r="CGD292" s="465"/>
      <c r="CGE292" s="465"/>
      <c r="CGF292" s="465"/>
      <c r="CGG292" s="465"/>
      <c r="CGH292" s="465"/>
      <c r="CGI292" s="465"/>
      <c r="CGJ292" s="465"/>
      <c r="CGK292" s="465"/>
      <c r="CGL292" s="465"/>
      <c r="CGM292" s="465"/>
      <c r="CGN292" s="465"/>
      <c r="CGO292" s="465"/>
      <c r="CGP292" s="465"/>
      <c r="CGQ292" s="465"/>
      <c r="CGR292" s="465"/>
      <c r="CGS292" s="465"/>
      <c r="CGT292" s="465"/>
      <c r="CGU292" s="465"/>
      <c r="CGV292" s="465"/>
      <c r="CGW292" s="465"/>
      <c r="CGX292" s="465"/>
      <c r="CGY292" s="465"/>
      <c r="CGZ292" s="465"/>
      <c r="CHA292" s="465"/>
      <c r="CHB292" s="465"/>
      <c r="CHC292" s="465"/>
      <c r="CHD292" s="465"/>
      <c r="CHE292" s="465"/>
      <c r="CHF292" s="465"/>
      <c r="CHG292" s="465"/>
      <c r="CHH292" s="465"/>
      <c r="CHI292" s="465"/>
      <c r="CHJ292" s="465"/>
      <c r="CHK292" s="465"/>
      <c r="CHL292" s="465"/>
      <c r="CHM292" s="465"/>
      <c r="CHN292" s="465"/>
      <c r="CHO292" s="465"/>
      <c r="CHP292" s="465"/>
      <c r="CHQ292" s="465"/>
      <c r="CHR292" s="465"/>
      <c r="CHS292" s="465"/>
      <c r="CHT292" s="465"/>
      <c r="CHU292" s="465"/>
      <c r="CHV292" s="465"/>
      <c r="CHW292" s="465"/>
      <c r="CHX292" s="465"/>
      <c r="CHY292" s="465"/>
      <c r="CHZ292" s="465"/>
      <c r="CIA292" s="465"/>
      <c r="CIB292" s="465"/>
      <c r="CIC292" s="465"/>
      <c r="CID292" s="465"/>
      <c r="CIE292" s="465"/>
      <c r="CIF292" s="465"/>
      <c r="CIG292" s="465"/>
      <c r="CIH292" s="465"/>
      <c r="CII292" s="465"/>
      <c r="CIJ292" s="465"/>
      <c r="CIK292" s="465"/>
      <c r="CIL292" s="465"/>
      <c r="CIM292" s="465"/>
      <c r="CIN292" s="465"/>
      <c r="CIO292" s="465"/>
      <c r="CIP292" s="465"/>
      <c r="CIQ292" s="465"/>
      <c r="CIR292" s="465"/>
      <c r="CIS292" s="465"/>
      <c r="CIT292" s="465"/>
      <c r="CIU292" s="465"/>
      <c r="CIV292" s="465"/>
      <c r="CIW292" s="465"/>
      <c r="CIX292" s="465"/>
      <c r="CIY292" s="465"/>
      <c r="CIZ292" s="465"/>
      <c r="CJA292" s="465"/>
      <c r="CJB292" s="465"/>
      <c r="CJC292" s="465"/>
      <c r="CJD292" s="465"/>
      <c r="CJE292" s="465"/>
      <c r="CJF292" s="465"/>
      <c r="CJG292" s="465"/>
      <c r="CJH292" s="465"/>
      <c r="CJI292" s="465"/>
      <c r="CJJ292" s="465"/>
      <c r="CJK292" s="465"/>
      <c r="CJL292" s="465"/>
      <c r="CJM292" s="465"/>
      <c r="CJN292" s="465"/>
      <c r="CJO292" s="465"/>
      <c r="CJP292" s="465"/>
      <c r="CJQ292" s="465"/>
      <c r="CJR292" s="465"/>
      <c r="CJS292" s="465"/>
      <c r="CJT292" s="465"/>
      <c r="CJU292" s="465"/>
      <c r="CJV292" s="465"/>
      <c r="CJW292" s="465"/>
      <c r="CJX292" s="465"/>
      <c r="CJY292" s="465"/>
      <c r="CJZ292" s="465"/>
      <c r="CKA292" s="465"/>
      <c r="CKB292" s="465"/>
      <c r="CKC292" s="465"/>
      <c r="CKD292" s="465"/>
      <c r="CKE292" s="465"/>
      <c r="CKF292" s="465"/>
      <c r="CKG292" s="465"/>
      <c r="CKH292" s="465"/>
      <c r="CKI292" s="465"/>
      <c r="CKJ292" s="465"/>
      <c r="CKK292" s="465"/>
      <c r="CKL292" s="465"/>
      <c r="CKM292" s="465"/>
      <c r="CKN292" s="465"/>
      <c r="CKO292" s="465"/>
      <c r="CKP292" s="465"/>
      <c r="CKQ292" s="465"/>
      <c r="CKR292" s="465"/>
      <c r="CKS292" s="465"/>
      <c r="CKT292" s="465"/>
      <c r="CKU292" s="465"/>
      <c r="CKV292" s="465"/>
      <c r="CKW292" s="465"/>
      <c r="CKX292" s="465"/>
      <c r="CKY292" s="465"/>
      <c r="CKZ292" s="465"/>
      <c r="CLA292" s="465"/>
      <c r="CLB292" s="465"/>
      <c r="CLC292" s="465"/>
      <c r="CLD292" s="465"/>
      <c r="CLE292" s="465"/>
      <c r="CLF292" s="465"/>
      <c r="CLG292" s="465"/>
      <c r="CLH292" s="465"/>
      <c r="CLI292" s="465"/>
      <c r="CLJ292" s="465"/>
      <c r="CLK292" s="465"/>
      <c r="CLL292" s="465"/>
      <c r="CLM292" s="465"/>
      <c r="CLN292" s="465"/>
      <c r="CLO292" s="465"/>
      <c r="CLP292" s="465"/>
      <c r="CLQ292" s="465"/>
      <c r="CLR292" s="465"/>
      <c r="CLS292" s="465"/>
      <c r="CLT292" s="465"/>
      <c r="CLU292" s="465"/>
      <c r="CLV292" s="465"/>
      <c r="CLW292" s="465"/>
      <c r="CLX292" s="465"/>
      <c r="CLY292" s="465"/>
      <c r="CLZ292" s="465"/>
      <c r="CMA292" s="465"/>
      <c r="CMB292" s="465"/>
      <c r="CMC292" s="465"/>
      <c r="CMD292" s="465"/>
      <c r="CME292" s="465"/>
      <c r="CMF292" s="465"/>
      <c r="CMG292" s="465"/>
      <c r="CMH292" s="465"/>
      <c r="CMI292" s="465"/>
      <c r="CMJ292" s="465"/>
      <c r="CMK292" s="465"/>
      <c r="CML292" s="465"/>
      <c r="CMM292" s="465"/>
      <c r="CMN292" s="465"/>
      <c r="CMO292" s="465"/>
      <c r="CMP292" s="465"/>
      <c r="CMQ292" s="465"/>
      <c r="CMR292" s="465"/>
      <c r="CMS292" s="465"/>
      <c r="CMT292" s="465"/>
      <c r="CMU292" s="465"/>
      <c r="CMV292" s="465"/>
      <c r="CMW292" s="465"/>
      <c r="CMX292" s="465"/>
      <c r="CMY292" s="465"/>
      <c r="CMZ292" s="465"/>
      <c r="CNA292" s="465"/>
      <c r="CNB292" s="465"/>
      <c r="CNC292" s="465"/>
      <c r="CND292" s="465"/>
      <c r="CNE292" s="465"/>
      <c r="CNF292" s="465"/>
      <c r="CNG292" s="465"/>
      <c r="CNH292" s="465"/>
      <c r="CNI292" s="465"/>
      <c r="CNJ292" s="465"/>
      <c r="CNK292" s="465"/>
      <c r="CNL292" s="465"/>
      <c r="CNM292" s="465"/>
      <c r="CNN292" s="465"/>
      <c r="CNO292" s="465"/>
      <c r="CNP292" s="465"/>
      <c r="CNQ292" s="465"/>
      <c r="CNR292" s="465"/>
      <c r="CNS292" s="465"/>
      <c r="CNT292" s="465"/>
      <c r="CNU292" s="465"/>
      <c r="CNV292" s="465"/>
      <c r="CNW292" s="465"/>
      <c r="CNX292" s="465"/>
      <c r="CNY292" s="465"/>
      <c r="CNZ292" s="465"/>
      <c r="COA292" s="465"/>
      <c r="COB292" s="465"/>
      <c r="COC292" s="465"/>
      <c r="COD292" s="465"/>
      <c r="COE292" s="465"/>
      <c r="COF292" s="465"/>
      <c r="COG292" s="465"/>
      <c r="COH292" s="465"/>
      <c r="COI292" s="465"/>
      <c r="COJ292" s="465"/>
      <c r="COK292" s="465"/>
      <c r="COL292" s="465"/>
      <c r="COM292" s="465"/>
      <c r="CON292" s="465"/>
      <c r="COO292" s="465"/>
      <c r="COP292" s="465"/>
      <c r="COQ292" s="465"/>
      <c r="COR292" s="465"/>
      <c r="COS292" s="465"/>
      <c r="COT292" s="465"/>
      <c r="COU292" s="465"/>
      <c r="COV292" s="465"/>
      <c r="COW292" s="465"/>
      <c r="COX292" s="465"/>
      <c r="COY292" s="465"/>
      <c r="COZ292" s="465"/>
      <c r="CPA292" s="465"/>
      <c r="CPB292" s="465"/>
      <c r="CPC292" s="465"/>
      <c r="CPD292" s="465"/>
      <c r="CPE292" s="465"/>
      <c r="CPF292" s="465"/>
      <c r="CPG292" s="465"/>
      <c r="CPH292" s="465"/>
      <c r="CPI292" s="465"/>
      <c r="CPJ292" s="465"/>
      <c r="CPK292" s="465"/>
      <c r="CPL292" s="465"/>
      <c r="CPM292" s="465"/>
      <c r="CPN292" s="465"/>
      <c r="CPO292" s="465"/>
      <c r="CPP292" s="465"/>
      <c r="CPQ292" s="465"/>
      <c r="CPR292" s="465"/>
      <c r="CPS292" s="465"/>
      <c r="CPT292" s="465"/>
      <c r="CPU292" s="465"/>
      <c r="CPV292" s="465"/>
      <c r="CPW292" s="465"/>
      <c r="CPX292" s="465"/>
      <c r="CPY292" s="465"/>
      <c r="CPZ292" s="465"/>
      <c r="CQA292" s="465"/>
      <c r="CQB292" s="465"/>
      <c r="CQC292" s="465"/>
      <c r="CQD292" s="465"/>
      <c r="CQE292" s="465"/>
      <c r="CQF292" s="465"/>
      <c r="CQG292" s="465"/>
      <c r="CQH292" s="465"/>
      <c r="CQI292" s="465"/>
      <c r="CQJ292" s="465"/>
      <c r="CQK292" s="465"/>
      <c r="CQL292" s="465"/>
      <c r="CQM292" s="465"/>
      <c r="CQN292" s="465"/>
      <c r="CQO292" s="465"/>
      <c r="CQP292" s="465"/>
      <c r="CQQ292" s="465"/>
      <c r="CQR292" s="465"/>
      <c r="CQS292" s="465"/>
      <c r="CQT292" s="465"/>
      <c r="CQU292" s="465"/>
      <c r="CQV292" s="465"/>
      <c r="CQW292" s="465"/>
      <c r="CQX292" s="465"/>
      <c r="CQY292" s="465"/>
      <c r="CQZ292" s="465"/>
      <c r="CRA292" s="465"/>
      <c r="CRB292" s="465"/>
      <c r="CRC292" s="465"/>
      <c r="CRD292" s="465"/>
      <c r="CRE292" s="465"/>
      <c r="CRF292" s="465"/>
      <c r="CRG292" s="465"/>
      <c r="CRH292" s="465"/>
      <c r="CRI292" s="465"/>
      <c r="CRJ292" s="465"/>
      <c r="CRK292" s="465"/>
      <c r="CRL292" s="465"/>
      <c r="CRM292" s="465"/>
      <c r="CRN292" s="465"/>
      <c r="CRO292" s="465"/>
      <c r="CRP292" s="465"/>
      <c r="CRQ292" s="465"/>
      <c r="CRR292" s="465"/>
      <c r="CRS292" s="465"/>
      <c r="CRT292" s="465"/>
      <c r="CRU292" s="465"/>
      <c r="CRV292" s="465"/>
      <c r="CRW292" s="465"/>
      <c r="CRX292" s="465"/>
      <c r="CRY292" s="465"/>
      <c r="CRZ292" s="465"/>
      <c r="CSA292" s="465"/>
      <c r="CSB292" s="465"/>
      <c r="CSC292" s="465"/>
      <c r="CSD292" s="465"/>
      <c r="CSE292" s="465"/>
      <c r="CSF292" s="465"/>
      <c r="CSG292" s="465"/>
      <c r="CSH292" s="465"/>
      <c r="CSI292" s="465"/>
      <c r="CSJ292" s="465"/>
      <c r="CSK292" s="465"/>
      <c r="CSL292" s="465"/>
      <c r="CSM292" s="465"/>
      <c r="CSN292" s="465"/>
      <c r="CSO292" s="465"/>
      <c r="CSP292" s="465"/>
      <c r="CSQ292" s="465"/>
      <c r="CSR292" s="465"/>
      <c r="CSS292" s="465"/>
      <c r="CST292" s="465"/>
      <c r="CSU292" s="465"/>
      <c r="CSV292" s="465"/>
      <c r="CSW292" s="465"/>
      <c r="CSX292" s="465"/>
      <c r="CSY292" s="465"/>
      <c r="CSZ292" s="465"/>
      <c r="CTA292" s="465"/>
      <c r="CTB292" s="465"/>
      <c r="CTC292" s="465"/>
      <c r="CTD292" s="465"/>
      <c r="CTE292" s="465"/>
      <c r="CTF292" s="465"/>
      <c r="CTG292" s="465"/>
      <c r="CTH292" s="465"/>
      <c r="CTI292" s="465"/>
      <c r="CTJ292" s="465"/>
      <c r="CTK292" s="465"/>
      <c r="CTL292" s="465"/>
      <c r="CTM292" s="465"/>
      <c r="CTN292" s="465"/>
      <c r="CTO292" s="465"/>
      <c r="CTP292" s="465"/>
      <c r="CTQ292" s="465"/>
      <c r="CTR292" s="465"/>
      <c r="CTS292" s="465"/>
      <c r="CTT292" s="465"/>
      <c r="CTU292" s="465"/>
      <c r="CTV292" s="465"/>
      <c r="CTW292" s="465"/>
      <c r="CTX292" s="465"/>
      <c r="CTY292" s="465"/>
      <c r="CTZ292" s="465"/>
      <c r="CUA292" s="465"/>
      <c r="CUB292" s="465"/>
      <c r="CUC292" s="465"/>
      <c r="CUD292" s="465"/>
      <c r="CUE292" s="465"/>
      <c r="CUF292" s="465"/>
      <c r="CUG292" s="465"/>
      <c r="CUH292" s="465"/>
      <c r="CUI292" s="465"/>
      <c r="CUJ292" s="465"/>
      <c r="CUK292" s="465"/>
      <c r="CUL292" s="465"/>
      <c r="CUM292" s="465"/>
      <c r="CUN292" s="465"/>
      <c r="CUO292" s="465"/>
      <c r="CUP292" s="465"/>
      <c r="CUQ292" s="465"/>
      <c r="CUR292" s="465"/>
      <c r="CUS292" s="465"/>
      <c r="CUT292" s="465"/>
      <c r="CUU292" s="465"/>
      <c r="CUV292" s="465"/>
      <c r="CUW292" s="465"/>
      <c r="CUX292" s="465"/>
      <c r="CUY292" s="465"/>
      <c r="CUZ292" s="465"/>
      <c r="CVA292" s="465"/>
      <c r="CVB292" s="465"/>
      <c r="CVC292" s="465"/>
      <c r="CVD292" s="465"/>
      <c r="CVE292" s="465"/>
      <c r="CVF292" s="465"/>
      <c r="CVG292" s="465"/>
      <c r="CVH292" s="465"/>
      <c r="CVI292" s="465"/>
      <c r="CVJ292" s="465"/>
      <c r="CVK292" s="465"/>
      <c r="CVL292" s="465"/>
      <c r="CVM292" s="465"/>
      <c r="CVN292" s="465"/>
      <c r="CVO292" s="465"/>
      <c r="CVP292" s="465"/>
      <c r="CVQ292" s="465"/>
      <c r="CVR292" s="465"/>
      <c r="CVS292" s="465"/>
      <c r="CVT292" s="465"/>
      <c r="CVU292" s="465"/>
      <c r="CVV292" s="465"/>
      <c r="CVW292" s="465"/>
      <c r="CVX292" s="465"/>
      <c r="CVY292" s="465"/>
      <c r="CVZ292" s="465"/>
      <c r="CWA292" s="465"/>
      <c r="CWB292" s="465"/>
      <c r="CWC292" s="465"/>
      <c r="CWD292" s="465"/>
      <c r="CWE292" s="465"/>
      <c r="CWF292" s="465"/>
      <c r="CWG292" s="465"/>
      <c r="CWH292" s="465"/>
      <c r="CWI292" s="465"/>
      <c r="CWJ292" s="465"/>
      <c r="CWK292" s="465"/>
      <c r="CWL292" s="465"/>
      <c r="CWM292" s="465"/>
      <c r="CWN292" s="465"/>
      <c r="CWO292" s="465"/>
      <c r="CWP292" s="465"/>
      <c r="CWQ292" s="465"/>
      <c r="CWR292" s="465"/>
      <c r="CWS292" s="465"/>
      <c r="CWT292" s="465"/>
      <c r="CWU292" s="465"/>
      <c r="CWV292" s="465"/>
      <c r="CWW292" s="465"/>
      <c r="CWX292" s="465"/>
      <c r="CWY292" s="465"/>
      <c r="CWZ292" s="465"/>
      <c r="CXA292" s="465"/>
      <c r="CXB292" s="465"/>
      <c r="CXC292" s="465"/>
      <c r="CXD292" s="465"/>
      <c r="CXE292" s="465"/>
      <c r="CXF292" s="465"/>
      <c r="CXG292" s="465"/>
      <c r="CXH292" s="465"/>
      <c r="CXI292" s="465"/>
      <c r="CXJ292" s="465"/>
      <c r="CXK292" s="465"/>
      <c r="CXL292" s="465"/>
      <c r="CXM292" s="465"/>
      <c r="CXN292" s="465"/>
      <c r="CXO292" s="465"/>
      <c r="CXP292" s="465"/>
      <c r="CXQ292" s="465"/>
      <c r="CXR292" s="465"/>
      <c r="CXS292" s="465"/>
      <c r="CXT292" s="465"/>
      <c r="CXU292" s="465"/>
      <c r="CXV292" s="465"/>
      <c r="CXW292" s="465"/>
      <c r="CXX292" s="465"/>
      <c r="CXY292" s="465"/>
      <c r="CXZ292" s="465"/>
      <c r="CYA292" s="465"/>
      <c r="CYB292" s="465"/>
      <c r="CYC292" s="465"/>
      <c r="CYD292" s="465"/>
      <c r="CYE292" s="465"/>
      <c r="CYF292" s="465"/>
      <c r="CYG292" s="465"/>
      <c r="CYH292" s="465"/>
      <c r="CYI292" s="465"/>
      <c r="CYJ292" s="465"/>
      <c r="CYK292" s="465"/>
      <c r="CYL292" s="465"/>
      <c r="CYM292" s="465"/>
      <c r="CYN292" s="465"/>
      <c r="CYO292" s="465"/>
      <c r="CYP292" s="465"/>
      <c r="CYQ292" s="465"/>
      <c r="CYR292" s="465"/>
      <c r="CYS292" s="465"/>
      <c r="CYT292" s="465"/>
      <c r="CYU292" s="465"/>
      <c r="CYV292" s="465"/>
      <c r="CYW292" s="465"/>
      <c r="CYX292" s="465"/>
      <c r="CYY292" s="465"/>
      <c r="CYZ292" s="465"/>
      <c r="CZA292" s="465"/>
      <c r="CZB292" s="465"/>
      <c r="CZC292" s="465"/>
      <c r="CZD292" s="465"/>
      <c r="CZE292" s="465"/>
      <c r="CZF292" s="465"/>
      <c r="CZG292" s="465"/>
      <c r="CZH292" s="465"/>
      <c r="CZI292" s="465"/>
      <c r="CZJ292" s="465"/>
      <c r="CZK292" s="465"/>
      <c r="CZL292" s="465"/>
      <c r="CZM292" s="465"/>
      <c r="CZN292" s="465"/>
      <c r="CZO292" s="465"/>
      <c r="CZP292" s="465"/>
      <c r="CZQ292" s="465"/>
      <c r="CZR292" s="465"/>
      <c r="CZS292" s="465"/>
      <c r="CZT292" s="465"/>
      <c r="CZU292" s="465"/>
      <c r="CZV292" s="465"/>
      <c r="CZW292" s="465"/>
      <c r="CZX292" s="465"/>
      <c r="CZY292" s="465"/>
      <c r="CZZ292" s="465"/>
      <c r="DAA292" s="465"/>
      <c r="DAB292" s="465"/>
      <c r="DAC292" s="465"/>
      <c r="DAD292" s="465"/>
      <c r="DAE292" s="465"/>
      <c r="DAF292" s="465"/>
      <c r="DAG292" s="465"/>
      <c r="DAH292" s="465"/>
      <c r="DAI292" s="465"/>
      <c r="DAJ292" s="465"/>
      <c r="DAK292" s="465"/>
      <c r="DAL292" s="465"/>
      <c r="DAM292" s="465"/>
      <c r="DAN292" s="465"/>
      <c r="DAO292" s="465"/>
      <c r="DAP292" s="465"/>
      <c r="DAQ292" s="465"/>
      <c r="DAR292" s="465"/>
      <c r="DAS292" s="465"/>
      <c r="DAT292" s="465"/>
      <c r="DAU292" s="465"/>
      <c r="DAV292" s="465"/>
      <c r="DAW292" s="465"/>
      <c r="DAX292" s="465"/>
      <c r="DAY292" s="465"/>
      <c r="DAZ292" s="465"/>
      <c r="DBA292" s="465"/>
      <c r="DBB292" s="465"/>
      <c r="DBC292" s="465"/>
      <c r="DBD292" s="465"/>
      <c r="DBE292" s="465"/>
      <c r="DBF292" s="465"/>
      <c r="DBG292" s="465"/>
      <c r="DBH292" s="465"/>
      <c r="DBI292" s="465"/>
      <c r="DBJ292" s="465"/>
      <c r="DBK292" s="465"/>
      <c r="DBL292" s="465"/>
      <c r="DBM292" s="465"/>
      <c r="DBN292" s="465"/>
      <c r="DBO292" s="465"/>
      <c r="DBP292" s="465"/>
      <c r="DBQ292" s="465"/>
      <c r="DBR292" s="465"/>
      <c r="DBS292" s="465"/>
      <c r="DBT292" s="465"/>
      <c r="DBU292" s="465"/>
      <c r="DBV292" s="465"/>
      <c r="DBW292" s="465"/>
      <c r="DBX292" s="465"/>
      <c r="DBY292" s="465"/>
      <c r="DBZ292" s="465"/>
      <c r="DCA292" s="465"/>
      <c r="DCB292" s="465"/>
      <c r="DCC292" s="465"/>
      <c r="DCD292" s="465"/>
      <c r="DCE292" s="465"/>
      <c r="DCF292" s="465"/>
      <c r="DCG292" s="465"/>
      <c r="DCH292" s="465"/>
      <c r="DCI292" s="465"/>
      <c r="DCJ292" s="465"/>
      <c r="DCK292" s="465"/>
      <c r="DCL292" s="465"/>
      <c r="DCM292" s="465"/>
      <c r="DCN292" s="465"/>
      <c r="DCO292" s="465"/>
      <c r="DCP292" s="465"/>
      <c r="DCQ292" s="465"/>
      <c r="DCR292" s="465"/>
      <c r="DCS292" s="465"/>
      <c r="DCT292" s="465"/>
      <c r="DCU292" s="465"/>
      <c r="DCV292" s="465"/>
      <c r="DCW292" s="465"/>
      <c r="DCX292" s="465"/>
      <c r="DCY292" s="465"/>
      <c r="DCZ292" s="465"/>
      <c r="DDA292" s="465"/>
      <c r="DDB292" s="465"/>
      <c r="DDC292" s="465"/>
      <c r="DDD292" s="465"/>
      <c r="DDE292" s="465"/>
      <c r="DDF292" s="465"/>
      <c r="DDG292" s="465"/>
      <c r="DDH292" s="465"/>
      <c r="DDI292" s="465"/>
      <c r="DDJ292" s="465"/>
      <c r="DDK292" s="465"/>
      <c r="DDL292" s="465"/>
      <c r="DDM292" s="465"/>
      <c r="DDN292" s="465"/>
      <c r="DDO292" s="465"/>
      <c r="DDP292" s="465"/>
      <c r="DDQ292" s="465"/>
      <c r="DDR292" s="465"/>
      <c r="DDS292" s="465"/>
      <c r="DDT292" s="465"/>
      <c r="DDU292" s="465"/>
      <c r="DDV292" s="465"/>
      <c r="DDW292" s="465"/>
      <c r="DDX292" s="465"/>
      <c r="DDY292" s="465"/>
      <c r="DDZ292" s="465"/>
      <c r="DEA292" s="465"/>
      <c r="DEB292" s="465"/>
      <c r="DEC292" s="465"/>
      <c r="DED292" s="465"/>
      <c r="DEE292" s="465"/>
      <c r="DEF292" s="465"/>
      <c r="DEG292" s="465"/>
      <c r="DEH292" s="465"/>
      <c r="DEI292" s="465"/>
      <c r="DEJ292" s="465"/>
      <c r="DEK292" s="465"/>
      <c r="DEL292" s="465"/>
      <c r="DEM292" s="465"/>
      <c r="DEN292" s="465"/>
      <c r="DEO292" s="465"/>
      <c r="DEP292" s="465"/>
      <c r="DEQ292" s="465"/>
      <c r="DER292" s="465"/>
      <c r="DES292" s="465"/>
      <c r="DET292" s="465"/>
      <c r="DEU292" s="465"/>
      <c r="DEV292" s="465"/>
      <c r="DEW292" s="465"/>
      <c r="DEX292" s="465"/>
      <c r="DEY292" s="465"/>
      <c r="DEZ292" s="465"/>
      <c r="DFA292" s="465"/>
      <c r="DFB292" s="465"/>
      <c r="DFC292" s="465"/>
      <c r="DFD292" s="465"/>
      <c r="DFE292" s="465"/>
      <c r="DFF292" s="465"/>
      <c r="DFG292" s="465"/>
      <c r="DFH292" s="465"/>
      <c r="DFI292" s="465"/>
      <c r="DFJ292" s="465"/>
      <c r="DFK292" s="465"/>
      <c r="DFL292" s="465"/>
      <c r="DFM292" s="465"/>
      <c r="DFN292" s="465"/>
      <c r="DFO292" s="465"/>
      <c r="DFP292" s="465"/>
      <c r="DFQ292" s="465"/>
      <c r="DFR292" s="465"/>
      <c r="DFS292" s="465"/>
      <c r="DFT292" s="465"/>
      <c r="DFU292" s="465"/>
      <c r="DFV292" s="465"/>
      <c r="DFW292" s="465"/>
      <c r="DFX292" s="465"/>
      <c r="DFY292" s="465"/>
      <c r="DFZ292" s="465"/>
      <c r="DGA292" s="465"/>
      <c r="DGB292" s="465"/>
      <c r="DGC292" s="465"/>
      <c r="DGD292" s="465"/>
      <c r="DGE292" s="465"/>
      <c r="DGF292" s="465"/>
      <c r="DGG292" s="465"/>
      <c r="DGH292" s="465"/>
      <c r="DGI292" s="465"/>
      <c r="DGJ292" s="465"/>
      <c r="DGK292" s="465"/>
      <c r="DGL292" s="465"/>
      <c r="DGM292" s="465"/>
      <c r="DGN292" s="465"/>
      <c r="DGO292" s="465"/>
      <c r="DGP292" s="465"/>
      <c r="DGQ292" s="465"/>
      <c r="DGR292" s="465"/>
      <c r="DGS292" s="465"/>
      <c r="DGT292" s="465"/>
      <c r="DGU292" s="465"/>
      <c r="DGV292" s="465"/>
      <c r="DGW292" s="465"/>
      <c r="DGX292" s="465"/>
      <c r="DGY292" s="465"/>
      <c r="DGZ292" s="465"/>
      <c r="DHA292" s="465"/>
      <c r="DHB292" s="465"/>
      <c r="DHC292" s="465"/>
      <c r="DHD292" s="465"/>
      <c r="DHE292" s="465"/>
      <c r="DHF292" s="465"/>
      <c r="DHG292" s="465"/>
      <c r="DHH292" s="465"/>
      <c r="DHI292" s="465"/>
      <c r="DHJ292" s="465"/>
      <c r="DHK292" s="465"/>
      <c r="DHL292" s="465"/>
      <c r="DHM292" s="465"/>
      <c r="DHN292" s="465"/>
      <c r="DHO292" s="465"/>
      <c r="DHP292" s="465"/>
      <c r="DHQ292" s="465"/>
      <c r="DHR292" s="465"/>
      <c r="DHS292" s="465"/>
      <c r="DHT292" s="465"/>
      <c r="DHU292" s="465"/>
      <c r="DHV292" s="465"/>
      <c r="DHW292" s="465"/>
      <c r="DHX292" s="465"/>
      <c r="DHY292" s="465"/>
      <c r="DHZ292" s="465"/>
      <c r="DIA292" s="465"/>
      <c r="DIB292" s="465"/>
      <c r="DIC292" s="465"/>
      <c r="DID292" s="465"/>
      <c r="DIE292" s="465"/>
      <c r="DIF292" s="465"/>
      <c r="DIG292" s="465"/>
      <c r="DIH292" s="465"/>
      <c r="DII292" s="465"/>
      <c r="DIJ292" s="465"/>
      <c r="DIK292" s="465"/>
      <c r="DIL292" s="465"/>
      <c r="DIM292" s="465"/>
      <c r="DIN292" s="465"/>
      <c r="DIO292" s="465"/>
      <c r="DIP292" s="465"/>
      <c r="DIQ292" s="465"/>
      <c r="DIR292" s="465"/>
      <c r="DIS292" s="465"/>
      <c r="DIT292" s="465"/>
      <c r="DIU292" s="465"/>
      <c r="DIV292" s="465"/>
      <c r="DIW292" s="465"/>
      <c r="DIX292" s="465"/>
      <c r="DIY292" s="465"/>
      <c r="DIZ292" s="465"/>
      <c r="DJA292" s="465"/>
      <c r="DJB292" s="465"/>
      <c r="DJC292" s="465"/>
      <c r="DJD292" s="465"/>
      <c r="DJE292" s="465"/>
      <c r="DJF292" s="465"/>
      <c r="DJG292" s="465"/>
      <c r="DJH292" s="465"/>
      <c r="DJI292" s="465"/>
      <c r="DJJ292" s="465"/>
      <c r="DJK292" s="465"/>
      <c r="DJL292" s="465"/>
      <c r="DJM292" s="465"/>
      <c r="DJN292" s="465"/>
      <c r="DJO292" s="465"/>
      <c r="DJP292" s="465"/>
      <c r="DJQ292" s="465"/>
      <c r="DJR292" s="465"/>
      <c r="DJS292" s="465"/>
      <c r="DJT292" s="465"/>
      <c r="DJU292" s="465"/>
      <c r="DJV292" s="465"/>
      <c r="DJW292" s="465"/>
      <c r="DJX292" s="465"/>
      <c r="DJY292" s="465"/>
      <c r="DJZ292" s="465"/>
      <c r="DKA292" s="465"/>
      <c r="DKB292" s="465"/>
      <c r="DKC292" s="465"/>
      <c r="DKD292" s="465"/>
      <c r="DKE292" s="465"/>
      <c r="DKF292" s="465"/>
      <c r="DKG292" s="465"/>
      <c r="DKH292" s="465"/>
      <c r="DKI292" s="465"/>
      <c r="DKJ292" s="465"/>
      <c r="DKK292" s="465"/>
      <c r="DKL292" s="465"/>
      <c r="DKM292" s="465"/>
      <c r="DKN292" s="465"/>
      <c r="DKO292" s="465"/>
      <c r="DKP292" s="465"/>
      <c r="DKQ292" s="465"/>
      <c r="DKR292" s="465"/>
      <c r="DKS292" s="465"/>
      <c r="DKT292" s="465"/>
      <c r="DKU292" s="465"/>
      <c r="DKV292" s="465"/>
      <c r="DKW292" s="465"/>
      <c r="DKX292" s="465"/>
      <c r="DKY292" s="465"/>
      <c r="DKZ292" s="465"/>
      <c r="DLA292" s="465"/>
      <c r="DLB292" s="465"/>
      <c r="DLC292" s="465"/>
      <c r="DLD292" s="465"/>
      <c r="DLE292" s="465"/>
      <c r="DLF292" s="465"/>
      <c r="DLG292" s="465"/>
      <c r="DLH292" s="465"/>
      <c r="DLI292" s="465"/>
      <c r="DLJ292" s="465"/>
      <c r="DLK292" s="465"/>
      <c r="DLL292" s="465"/>
      <c r="DLM292" s="465"/>
      <c r="DLN292" s="465"/>
      <c r="DLO292" s="465"/>
      <c r="DLP292" s="465"/>
      <c r="DLQ292" s="465"/>
      <c r="DLR292" s="465"/>
      <c r="DLS292" s="465"/>
      <c r="DLT292" s="465"/>
      <c r="DLU292" s="465"/>
      <c r="DLV292" s="465"/>
      <c r="DLW292" s="465"/>
      <c r="DLX292" s="465"/>
      <c r="DLY292" s="465"/>
      <c r="DLZ292" s="465"/>
      <c r="DMA292" s="465"/>
      <c r="DMB292" s="465"/>
      <c r="DMC292" s="465"/>
      <c r="DMD292" s="465"/>
      <c r="DME292" s="465"/>
      <c r="DMF292" s="465"/>
      <c r="DMG292" s="465"/>
      <c r="DMH292" s="465"/>
      <c r="DMI292" s="465"/>
      <c r="DMJ292" s="465"/>
      <c r="DMK292" s="465"/>
      <c r="DML292" s="465"/>
      <c r="DMM292" s="465"/>
      <c r="DMN292" s="465"/>
      <c r="DMO292" s="465"/>
      <c r="DMP292" s="465"/>
      <c r="DMQ292" s="465"/>
      <c r="DMR292" s="465"/>
      <c r="DMS292" s="465"/>
      <c r="DMT292" s="465"/>
      <c r="DMU292" s="465"/>
      <c r="DMV292" s="465"/>
      <c r="DMW292" s="465"/>
      <c r="DMX292" s="465"/>
      <c r="DMY292" s="465"/>
      <c r="DMZ292" s="465"/>
      <c r="DNA292" s="465"/>
      <c r="DNB292" s="465"/>
      <c r="DNC292" s="465"/>
      <c r="DND292" s="465"/>
      <c r="DNE292" s="465"/>
      <c r="DNF292" s="465"/>
      <c r="DNG292" s="465"/>
      <c r="DNH292" s="465"/>
      <c r="DNI292" s="465"/>
      <c r="DNJ292" s="465"/>
      <c r="DNK292" s="465"/>
      <c r="DNL292" s="465"/>
      <c r="DNM292" s="465"/>
      <c r="DNN292" s="465"/>
      <c r="DNO292" s="465"/>
      <c r="DNP292" s="465"/>
      <c r="DNQ292" s="465"/>
      <c r="DNR292" s="465"/>
      <c r="DNS292" s="465"/>
      <c r="DNT292" s="465"/>
      <c r="DNU292" s="465"/>
      <c r="DNV292" s="465"/>
      <c r="DNW292" s="465"/>
      <c r="DNX292" s="465"/>
      <c r="DNY292" s="465"/>
      <c r="DNZ292" s="465"/>
      <c r="DOA292" s="465"/>
      <c r="DOB292" s="465"/>
      <c r="DOC292" s="465"/>
      <c r="DOD292" s="465"/>
      <c r="DOE292" s="465"/>
      <c r="DOF292" s="465"/>
      <c r="DOG292" s="465"/>
      <c r="DOH292" s="465"/>
      <c r="DOI292" s="465"/>
      <c r="DOJ292" s="465"/>
      <c r="DOK292" s="465"/>
      <c r="DOL292" s="465"/>
      <c r="DOM292" s="465"/>
      <c r="DON292" s="465"/>
      <c r="DOO292" s="465"/>
      <c r="DOP292" s="465"/>
      <c r="DOQ292" s="465"/>
      <c r="DOR292" s="465"/>
      <c r="DOS292" s="465"/>
      <c r="DOT292" s="465"/>
      <c r="DOU292" s="465"/>
      <c r="DOV292" s="465"/>
      <c r="DOW292" s="465"/>
      <c r="DOX292" s="465"/>
      <c r="DOY292" s="465"/>
      <c r="DOZ292" s="465"/>
      <c r="DPA292" s="465"/>
      <c r="DPB292" s="465"/>
      <c r="DPC292" s="465"/>
      <c r="DPD292" s="465"/>
      <c r="DPE292" s="465"/>
      <c r="DPF292" s="465"/>
      <c r="DPG292" s="465"/>
      <c r="DPH292" s="465"/>
      <c r="DPI292" s="465"/>
      <c r="DPJ292" s="465"/>
      <c r="DPK292" s="465"/>
      <c r="DPL292" s="465"/>
      <c r="DPM292" s="465"/>
      <c r="DPN292" s="465"/>
      <c r="DPO292" s="465"/>
      <c r="DPP292" s="465"/>
      <c r="DPQ292" s="465"/>
      <c r="DPR292" s="465"/>
      <c r="DPS292" s="465"/>
      <c r="DPT292" s="465"/>
      <c r="DPU292" s="465"/>
      <c r="DPV292" s="465"/>
      <c r="DPW292" s="465"/>
      <c r="DPX292" s="465"/>
      <c r="DPY292" s="465"/>
      <c r="DPZ292" s="465"/>
      <c r="DQA292" s="465"/>
      <c r="DQB292" s="465"/>
      <c r="DQC292" s="465"/>
      <c r="DQD292" s="465"/>
      <c r="DQE292" s="465"/>
      <c r="DQF292" s="465"/>
      <c r="DQG292" s="465"/>
      <c r="DQH292" s="465"/>
      <c r="DQI292" s="465"/>
      <c r="DQJ292" s="465"/>
      <c r="DQK292" s="465"/>
      <c r="DQL292" s="465"/>
      <c r="DQM292" s="465"/>
      <c r="DQN292" s="465"/>
      <c r="DQO292" s="465"/>
      <c r="DQP292" s="465"/>
      <c r="DQQ292" s="465"/>
      <c r="DQR292" s="465"/>
      <c r="DQS292" s="465"/>
      <c r="DQT292" s="465"/>
      <c r="DQU292" s="465"/>
      <c r="DQV292" s="465"/>
      <c r="DQW292" s="465"/>
      <c r="DQX292" s="465"/>
      <c r="DQY292" s="465"/>
      <c r="DQZ292" s="465"/>
      <c r="DRA292" s="465"/>
      <c r="DRB292" s="465"/>
      <c r="DRC292" s="465"/>
      <c r="DRD292" s="465"/>
      <c r="DRE292" s="465"/>
      <c r="DRF292" s="465"/>
      <c r="DRG292" s="465"/>
      <c r="DRH292" s="465"/>
      <c r="DRI292" s="465"/>
      <c r="DRJ292" s="465"/>
      <c r="DRK292" s="465"/>
      <c r="DRL292" s="465"/>
      <c r="DRM292" s="465"/>
      <c r="DRN292" s="465"/>
      <c r="DRO292" s="465"/>
      <c r="DRP292" s="465"/>
      <c r="DRQ292" s="465"/>
      <c r="DRR292" s="465"/>
      <c r="DRS292" s="465"/>
      <c r="DRT292" s="465"/>
      <c r="DRU292" s="465"/>
      <c r="DRV292" s="465"/>
      <c r="DRW292" s="465"/>
      <c r="DRX292" s="465"/>
      <c r="DRY292" s="465"/>
      <c r="DRZ292" s="465"/>
      <c r="DSA292" s="465"/>
      <c r="DSB292" s="465"/>
      <c r="DSC292" s="465"/>
      <c r="DSD292" s="465"/>
      <c r="DSE292" s="465"/>
      <c r="DSF292" s="465"/>
      <c r="DSG292" s="465"/>
      <c r="DSH292" s="465"/>
      <c r="DSI292" s="465"/>
      <c r="DSJ292" s="465"/>
      <c r="DSK292" s="465"/>
      <c r="DSL292" s="465"/>
      <c r="DSM292" s="465"/>
      <c r="DSN292" s="465"/>
      <c r="DSO292" s="465"/>
      <c r="DSP292" s="465"/>
      <c r="DSQ292" s="465"/>
      <c r="DSR292" s="465"/>
      <c r="DSS292" s="465"/>
      <c r="DST292" s="465"/>
      <c r="DSU292" s="465"/>
      <c r="DSV292" s="465"/>
      <c r="DSW292" s="465"/>
      <c r="DSX292" s="465"/>
      <c r="DSY292" s="465"/>
      <c r="DSZ292" s="465"/>
      <c r="DTA292" s="465"/>
      <c r="DTB292" s="465"/>
      <c r="DTC292" s="465"/>
      <c r="DTD292" s="465"/>
      <c r="DTE292" s="465"/>
      <c r="DTF292" s="465"/>
      <c r="DTG292" s="465"/>
      <c r="DTH292" s="465"/>
      <c r="DTI292" s="465"/>
      <c r="DTJ292" s="465"/>
      <c r="DTK292" s="465"/>
      <c r="DTL292" s="465"/>
      <c r="DTM292" s="465"/>
      <c r="DTN292" s="465"/>
      <c r="DTO292" s="465"/>
      <c r="DTP292" s="465"/>
      <c r="DTQ292" s="465"/>
      <c r="DTR292" s="465"/>
      <c r="DTS292" s="465"/>
      <c r="DTT292" s="465"/>
      <c r="DTU292" s="465"/>
      <c r="DTV292" s="465"/>
      <c r="DTW292" s="465"/>
      <c r="DTX292" s="465"/>
      <c r="DTY292" s="465"/>
      <c r="DTZ292" s="465"/>
      <c r="DUA292" s="465"/>
      <c r="DUB292" s="465"/>
      <c r="DUC292" s="465"/>
      <c r="DUD292" s="465"/>
      <c r="DUE292" s="465"/>
      <c r="DUF292" s="465"/>
      <c r="DUG292" s="465"/>
      <c r="DUH292" s="465"/>
      <c r="DUI292" s="465"/>
      <c r="DUJ292" s="465"/>
      <c r="DUK292" s="465"/>
      <c r="DUL292" s="465"/>
      <c r="DUM292" s="465"/>
      <c r="DUN292" s="465"/>
      <c r="DUO292" s="465"/>
      <c r="DUP292" s="465"/>
      <c r="DUQ292" s="465"/>
      <c r="DUR292" s="465"/>
      <c r="DUS292" s="465"/>
      <c r="DUT292" s="465"/>
      <c r="DUU292" s="465"/>
      <c r="DUV292" s="465"/>
      <c r="DUW292" s="465"/>
      <c r="DUX292" s="465"/>
      <c r="DUY292" s="465"/>
      <c r="DUZ292" s="465"/>
      <c r="DVA292" s="465"/>
      <c r="DVB292" s="465"/>
      <c r="DVC292" s="465"/>
      <c r="DVD292" s="465"/>
      <c r="DVE292" s="465"/>
      <c r="DVF292" s="465"/>
      <c r="DVG292" s="465"/>
      <c r="DVH292" s="465"/>
      <c r="DVI292" s="465"/>
      <c r="DVJ292" s="465"/>
      <c r="DVK292" s="465"/>
      <c r="DVL292" s="465"/>
      <c r="DVM292" s="465"/>
      <c r="DVN292" s="465"/>
      <c r="DVO292" s="465"/>
      <c r="DVP292" s="465"/>
      <c r="DVQ292" s="465"/>
      <c r="DVR292" s="465"/>
      <c r="DVS292" s="465"/>
      <c r="DVT292" s="465"/>
      <c r="DVU292" s="465"/>
      <c r="DVV292" s="465"/>
      <c r="DVW292" s="465"/>
      <c r="DVX292" s="465"/>
      <c r="DVY292" s="465"/>
      <c r="DVZ292" s="465"/>
      <c r="DWA292" s="465"/>
      <c r="DWB292" s="465"/>
      <c r="DWC292" s="465"/>
      <c r="DWD292" s="465"/>
      <c r="DWE292" s="465"/>
      <c r="DWF292" s="465"/>
      <c r="DWG292" s="465"/>
      <c r="DWH292" s="465"/>
      <c r="DWI292" s="465"/>
      <c r="DWJ292" s="465"/>
      <c r="DWK292" s="465"/>
      <c r="DWL292" s="465"/>
      <c r="DWM292" s="465"/>
      <c r="DWN292" s="465"/>
      <c r="DWO292" s="465"/>
      <c r="DWP292" s="465"/>
      <c r="DWQ292" s="465"/>
      <c r="DWR292" s="465"/>
      <c r="DWS292" s="465"/>
      <c r="DWT292" s="465"/>
      <c r="DWU292" s="465"/>
      <c r="DWV292" s="465"/>
      <c r="DWW292" s="465"/>
      <c r="DWX292" s="465"/>
      <c r="DWY292" s="465"/>
      <c r="DWZ292" s="465"/>
      <c r="DXA292" s="465"/>
      <c r="DXB292" s="465"/>
      <c r="DXC292" s="465"/>
      <c r="DXD292" s="465"/>
      <c r="DXE292" s="465"/>
      <c r="DXF292" s="465"/>
      <c r="DXG292" s="465"/>
      <c r="DXH292" s="465"/>
      <c r="DXI292" s="465"/>
      <c r="DXJ292" s="465"/>
      <c r="DXK292" s="465"/>
      <c r="DXL292" s="465"/>
      <c r="DXM292" s="465"/>
      <c r="DXN292" s="465"/>
      <c r="DXO292" s="465"/>
      <c r="DXP292" s="465"/>
      <c r="DXQ292" s="465"/>
      <c r="DXR292" s="465"/>
      <c r="DXS292" s="465"/>
      <c r="DXT292" s="465"/>
      <c r="DXU292" s="465"/>
      <c r="DXV292" s="465"/>
      <c r="DXW292" s="465"/>
      <c r="DXX292" s="465"/>
      <c r="DXY292" s="465"/>
      <c r="DXZ292" s="465"/>
      <c r="DYA292" s="465"/>
      <c r="DYB292" s="465"/>
      <c r="DYC292" s="465"/>
      <c r="DYD292" s="465"/>
      <c r="DYE292" s="465"/>
      <c r="DYF292" s="465"/>
      <c r="DYG292" s="465"/>
      <c r="DYH292" s="465"/>
      <c r="DYI292" s="465"/>
      <c r="DYJ292" s="465"/>
      <c r="DYK292" s="465"/>
      <c r="DYL292" s="465"/>
      <c r="DYM292" s="465"/>
      <c r="DYN292" s="465"/>
      <c r="DYO292" s="465"/>
      <c r="DYP292" s="465"/>
      <c r="DYQ292" s="465"/>
      <c r="DYR292" s="465"/>
      <c r="DYS292" s="465"/>
      <c r="DYT292" s="465"/>
      <c r="DYU292" s="465"/>
      <c r="DYV292" s="465"/>
      <c r="DYW292" s="465"/>
      <c r="DYX292" s="465"/>
      <c r="DYY292" s="465"/>
      <c r="DYZ292" s="465"/>
      <c r="DZA292" s="465"/>
      <c r="DZB292" s="465"/>
      <c r="DZC292" s="465"/>
      <c r="DZD292" s="465"/>
      <c r="DZE292" s="465"/>
      <c r="DZF292" s="465"/>
      <c r="DZG292" s="465"/>
      <c r="DZH292" s="465"/>
      <c r="DZI292" s="465"/>
      <c r="DZJ292" s="465"/>
      <c r="DZK292" s="465"/>
      <c r="DZL292" s="465"/>
      <c r="DZM292" s="465"/>
      <c r="DZN292" s="465"/>
      <c r="DZO292" s="465"/>
      <c r="DZP292" s="465"/>
      <c r="DZQ292" s="465"/>
      <c r="DZR292" s="465"/>
      <c r="DZS292" s="465"/>
      <c r="DZT292" s="465"/>
      <c r="DZU292" s="465"/>
      <c r="DZV292" s="465"/>
      <c r="DZW292" s="465"/>
      <c r="DZX292" s="465"/>
      <c r="DZY292" s="465"/>
      <c r="DZZ292" s="465"/>
      <c r="EAA292" s="465"/>
      <c r="EAB292" s="465"/>
      <c r="EAC292" s="465"/>
      <c r="EAD292" s="465"/>
      <c r="EAE292" s="465"/>
      <c r="EAF292" s="465"/>
      <c r="EAG292" s="465"/>
      <c r="EAH292" s="465"/>
      <c r="EAI292" s="465"/>
      <c r="EAJ292" s="465"/>
      <c r="EAK292" s="465"/>
      <c r="EAL292" s="465"/>
      <c r="EAM292" s="465"/>
      <c r="EAN292" s="465"/>
      <c r="EAO292" s="465"/>
      <c r="EAP292" s="465"/>
      <c r="EAQ292" s="465"/>
      <c r="EAR292" s="465"/>
      <c r="EAS292" s="465"/>
      <c r="EAT292" s="465"/>
      <c r="EAU292" s="465"/>
      <c r="EAV292" s="465"/>
      <c r="EAW292" s="465"/>
      <c r="EAX292" s="465"/>
      <c r="EAY292" s="465"/>
      <c r="EAZ292" s="465"/>
      <c r="EBA292" s="465"/>
      <c r="EBB292" s="465"/>
      <c r="EBC292" s="465"/>
      <c r="EBD292" s="465"/>
      <c r="EBE292" s="465"/>
      <c r="EBF292" s="465"/>
      <c r="EBG292" s="465"/>
      <c r="EBH292" s="465"/>
      <c r="EBI292" s="465"/>
      <c r="EBJ292" s="465"/>
      <c r="EBK292" s="465"/>
      <c r="EBL292" s="465"/>
      <c r="EBM292" s="465"/>
      <c r="EBN292" s="465"/>
      <c r="EBO292" s="465"/>
      <c r="EBP292" s="465"/>
      <c r="EBQ292" s="465"/>
      <c r="EBR292" s="465"/>
      <c r="EBS292" s="465"/>
      <c r="EBT292" s="465"/>
      <c r="EBU292" s="465"/>
      <c r="EBV292" s="465"/>
      <c r="EBW292" s="465"/>
      <c r="EBX292" s="465"/>
      <c r="EBY292" s="465"/>
      <c r="EBZ292" s="465"/>
      <c r="ECA292" s="465"/>
      <c r="ECB292" s="465"/>
      <c r="ECC292" s="465"/>
      <c r="ECD292" s="465"/>
      <c r="ECE292" s="465"/>
      <c r="ECF292" s="465"/>
      <c r="ECG292" s="465"/>
      <c r="ECH292" s="465"/>
      <c r="ECI292" s="465"/>
      <c r="ECJ292" s="465"/>
      <c r="ECK292" s="465"/>
      <c r="ECL292" s="465"/>
      <c r="ECM292" s="465"/>
      <c r="ECN292" s="465"/>
      <c r="ECO292" s="465"/>
      <c r="ECP292" s="465"/>
      <c r="ECQ292" s="465"/>
      <c r="ECR292" s="465"/>
      <c r="ECS292" s="465"/>
      <c r="ECT292" s="465"/>
      <c r="ECU292" s="465"/>
      <c r="ECV292" s="465"/>
      <c r="ECW292" s="465"/>
      <c r="ECX292" s="465"/>
      <c r="ECY292" s="465"/>
      <c r="ECZ292" s="465"/>
      <c r="EDA292" s="465"/>
      <c r="EDB292" s="465"/>
      <c r="EDC292" s="465"/>
      <c r="EDD292" s="465"/>
      <c r="EDE292" s="465"/>
      <c r="EDF292" s="465"/>
      <c r="EDG292" s="465"/>
      <c r="EDH292" s="465"/>
      <c r="EDI292" s="465"/>
      <c r="EDJ292" s="465"/>
      <c r="EDK292" s="465"/>
      <c r="EDL292" s="465"/>
      <c r="EDM292" s="465"/>
      <c r="EDN292" s="465"/>
      <c r="EDO292" s="465"/>
      <c r="EDP292" s="465"/>
      <c r="EDQ292" s="465"/>
      <c r="EDR292" s="465"/>
      <c r="EDS292" s="465"/>
      <c r="EDT292" s="465"/>
      <c r="EDU292" s="465"/>
      <c r="EDV292" s="465"/>
      <c r="EDW292" s="465"/>
      <c r="EDX292" s="465"/>
      <c r="EDY292" s="465"/>
      <c r="EDZ292" s="465"/>
      <c r="EEA292" s="465"/>
      <c r="EEB292" s="465"/>
      <c r="EEC292" s="465"/>
      <c r="EED292" s="465"/>
      <c r="EEE292" s="465"/>
      <c r="EEF292" s="465"/>
      <c r="EEG292" s="465"/>
      <c r="EEH292" s="465"/>
      <c r="EEI292" s="465"/>
      <c r="EEJ292" s="465"/>
      <c r="EEK292" s="465"/>
      <c r="EEL292" s="465"/>
      <c r="EEM292" s="465"/>
      <c r="EEN292" s="465"/>
      <c r="EEO292" s="465"/>
      <c r="EEP292" s="465"/>
      <c r="EEQ292" s="465"/>
      <c r="EER292" s="465"/>
      <c r="EES292" s="465"/>
      <c r="EET292" s="465"/>
      <c r="EEU292" s="465"/>
      <c r="EEV292" s="465"/>
      <c r="EEW292" s="465"/>
      <c r="EEX292" s="465"/>
      <c r="EEY292" s="465"/>
      <c r="EEZ292" s="465"/>
      <c r="EFA292" s="465"/>
      <c r="EFB292" s="465"/>
      <c r="EFC292" s="465"/>
      <c r="EFD292" s="465"/>
      <c r="EFE292" s="465"/>
      <c r="EFF292" s="465"/>
      <c r="EFG292" s="465"/>
      <c r="EFH292" s="465"/>
      <c r="EFI292" s="465"/>
      <c r="EFJ292" s="465"/>
      <c r="EFK292" s="465"/>
      <c r="EFL292" s="465"/>
      <c r="EFM292" s="465"/>
      <c r="EFN292" s="465"/>
      <c r="EFO292" s="465"/>
      <c r="EFP292" s="465"/>
      <c r="EFQ292" s="465"/>
      <c r="EFR292" s="465"/>
      <c r="EFS292" s="465"/>
      <c r="EFT292" s="465"/>
      <c r="EFU292" s="465"/>
      <c r="EFV292" s="465"/>
      <c r="EFW292" s="465"/>
      <c r="EFX292" s="465"/>
      <c r="EFY292" s="465"/>
      <c r="EFZ292" s="465"/>
      <c r="EGA292" s="465"/>
      <c r="EGB292" s="465"/>
      <c r="EGC292" s="465"/>
      <c r="EGD292" s="465"/>
      <c r="EGE292" s="465"/>
      <c r="EGF292" s="465"/>
      <c r="EGG292" s="465"/>
      <c r="EGH292" s="465"/>
      <c r="EGI292" s="465"/>
      <c r="EGJ292" s="465"/>
      <c r="EGK292" s="465"/>
      <c r="EGL292" s="465"/>
      <c r="EGM292" s="465"/>
      <c r="EGN292" s="465"/>
      <c r="EGO292" s="465"/>
      <c r="EGP292" s="465"/>
      <c r="EGQ292" s="465"/>
      <c r="EGR292" s="465"/>
      <c r="EGS292" s="465"/>
      <c r="EGT292" s="465"/>
      <c r="EGU292" s="465"/>
      <c r="EGV292" s="465"/>
      <c r="EGW292" s="465"/>
      <c r="EGX292" s="465"/>
      <c r="EGY292" s="465"/>
      <c r="EGZ292" s="465"/>
      <c r="EHA292" s="465"/>
      <c r="EHB292" s="465"/>
      <c r="EHC292" s="465"/>
      <c r="EHD292" s="465"/>
      <c r="EHE292" s="465"/>
      <c r="EHF292" s="465"/>
      <c r="EHG292" s="465"/>
      <c r="EHH292" s="465"/>
      <c r="EHI292" s="465"/>
      <c r="EHJ292" s="465"/>
      <c r="EHK292" s="465"/>
      <c r="EHL292" s="465"/>
      <c r="EHM292" s="465"/>
      <c r="EHN292" s="465"/>
      <c r="EHO292" s="465"/>
      <c r="EHP292" s="465"/>
      <c r="EHQ292" s="465"/>
      <c r="EHR292" s="465"/>
      <c r="EHS292" s="465"/>
      <c r="EHT292" s="465"/>
      <c r="EHU292" s="465"/>
      <c r="EHV292" s="465"/>
      <c r="EHW292" s="465"/>
      <c r="EHX292" s="465"/>
      <c r="EHY292" s="465"/>
      <c r="EHZ292" s="465"/>
      <c r="EIA292" s="465"/>
      <c r="EIB292" s="465"/>
      <c r="EIC292" s="465"/>
      <c r="EID292" s="465"/>
      <c r="EIE292" s="465"/>
      <c r="EIF292" s="465"/>
      <c r="EIG292" s="465"/>
      <c r="EIH292" s="465"/>
      <c r="EII292" s="465"/>
      <c r="EIJ292" s="465"/>
      <c r="EIK292" s="465"/>
      <c r="EIL292" s="465"/>
      <c r="EIM292" s="465"/>
      <c r="EIN292" s="465"/>
      <c r="EIO292" s="465"/>
      <c r="EIP292" s="465"/>
      <c r="EIQ292" s="465"/>
      <c r="EIR292" s="465"/>
      <c r="EIS292" s="465"/>
      <c r="EIT292" s="465"/>
      <c r="EIU292" s="465"/>
      <c r="EIV292" s="465"/>
      <c r="EIW292" s="465"/>
      <c r="EIX292" s="465"/>
      <c r="EIY292" s="465"/>
      <c r="EIZ292" s="465"/>
      <c r="EJA292" s="465"/>
      <c r="EJB292" s="465"/>
      <c r="EJC292" s="465"/>
      <c r="EJD292" s="465"/>
      <c r="EJE292" s="465"/>
      <c r="EJF292" s="465"/>
      <c r="EJG292" s="465"/>
      <c r="EJH292" s="465"/>
      <c r="EJI292" s="465"/>
      <c r="EJJ292" s="465"/>
      <c r="EJK292" s="465"/>
      <c r="EJL292" s="465"/>
      <c r="EJM292" s="465"/>
      <c r="EJN292" s="465"/>
      <c r="EJO292" s="465"/>
      <c r="EJP292" s="465"/>
      <c r="EJQ292" s="465"/>
      <c r="EJR292" s="465"/>
      <c r="EJS292" s="465"/>
      <c r="EJT292" s="465"/>
      <c r="EJU292" s="465"/>
      <c r="EJV292" s="465"/>
      <c r="EJW292" s="465"/>
      <c r="EJX292" s="465"/>
      <c r="EJY292" s="465"/>
      <c r="EJZ292" s="465"/>
      <c r="EKA292" s="465"/>
      <c r="EKB292" s="465"/>
      <c r="EKC292" s="465"/>
      <c r="EKD292" s="465"/>
      <c r="EKE292" s="465"/>
      <c r="EKF292" s="465"/>
      <c r="EKG292" s="465"/>
      <c r="EKH292" s="465"/>
      <c r="EKI292" s="465"/>
      <c r="EKJ292" s="465"/>
      <c r="EKK292" s="465"/>
      <c r="EKL292" s="465"/>
      <c r="EKM292" s="465"/>
      <c r="EKN292" s="465"/>
      <c r="EKO292" s="465"/>
      <c r="EKP292" s="465"/>
      <c r="EKQ292" s="465"/>
      <c r="EKR292" s="465"/>
      <c r="EKS292" s="465"/>
      <c r="EKT292" s="465"/>
      <c r="EKU292" s="465"/>
      <c r="EKV292" s="465"/>
      <c r="EKW292" s="465"/>
      <c r="EKX292" s="465"/>
      <c r="EKY292" s="465"/>
      <c r="EKZ292" s="465"/>
      <c r="ELA292" s="465"/>
      <c r="ELB292" s="465"/>
      <c r="ELC292" s="465"/>
      <c r="ELD292" s="465"/>
      <c r="ELE292" s="465"/>
      <c r="ELF292" s="465"/>
      <c r="ELG292" s="465"/>
      <c r="ELH292" s="465"/>
      <c r="ELI292" s="465"/>
      <c r="ELJ292" s="465"/>
      <c r="ELK292" s="465"/>
      <c r="ELL292" s="465"/>
      <c r="ELM292" s="465"/>
      <c r="ELN292" s="465"/>
      <c r="ELO292" s="465"/>
      <c r="ELP292" s="465"/>
      <c r="ELQ292" s="465"/>
      <c r="ELR292" s="465"/>
      <c r="ELS292" s="465"/>
      <c r="ELT292" s="465"/>
      <c r="ELU292" s="465"/>
      <c r="ELV292" s="465"/>
      <c r="ELW292" s="465"/>
      <c r="ELX292" s="465"/>
      <c r="ELY292" s="465"/>
      <c r="ELZ292" s="465"/>
      <c r="EMA292" s="465"/>
      <c r="EMB292" s="465"/>
      <c r="EMC292" s="465"/>
      <c r="EMD292" s="465"/>
      <c r="EME292" s="465"/>
      <c r="EMF292" s="465"/>
      <c r="EMG292" s="465"/>
      <c r="EMH292" s="465"/>
      <c r="EMI292" s="465"/>
      <c r="EMJ292" s="465"/>
      <c r="EMK292" s="465"/>
      <c r="EML292" s="465"/>
      <c r="EMM292" s="465"/>
      <c r="EMN292" s="465"/>
      <c r="EMO292" s="465"/>
      <c r="EMP292" s="465"/>
      <c r="EMQ292" s="465"/>
      <c r="EMR292" s="465"/>
      <c r="EMS292" s="465"/>
      <c r="EMT292" s="465"/>
      <c r="EMU292" s="465"/>
      <c r="EMV292" s="465"/>
      <c r="EMW292" s="465"/>
      <c r="EMX292" s="465"/>
      <c r="EMY292" s="465"/>
      <c r="EMZ292" s="465"/>
      <c r="ENA292" s="465"/>
      <c r="ENB292" s="465"/>
      <c r="ENC292" s="465"/>
      <c r="END292" s="465"/>
      <c r="ENE292" s="465"/>
      <c r="ENF292" s="465"/>
      <c r="ENG292" s="465"/>
      <c r="ENH292" s="465"/>
      <c r="ENI292" s="465"/>
      <c r="ENJ292" s="465"/>
      <c r="ENK292" s="465"/>
      <c r="ENL292" s="465"/>
      <c r="ENM292" s="465"/>
      <c r="ENN292" s="465"/>
      <c r="ENO292" s="465"/>
      <c r="ENP292" s="465"/>
      <c r="ENQ292" s="465"/>
      <c r="ENR292" s="465"/>
      <c r="ENS292" s="465"/>
      <c r="ENT292" s="465"/>
      <c r="ENU292" s="465"/>
      <c r="ENV292" s="465"/>
      <c r="ENW292" s="465"/>
      <c r="ENX292" s="465"/>
      <c r="ENY292" s="465"/>
      <c r="ENZ292" s="465"/>
      <c r="EOA292" s="465"/>
      <c r="EOB292" s="465"/>
      <c r="EOC292" s="465"/>
      <c r="EOD292" s="465"/>
      <c r="EOE292" s="465"/>
      <c r="EOF292" s="465"/>
      <c r="EOG292" s="465"/>
      <c r="EOH292" s="465"/>
      <c r="EOI292" s="465"/>
      <c r="EOJ292" s="465"/>
      <c r="EOK292" s="465"/>
      <c r="EOL292" s="465"/>
      <c r="EOM292" s="465"/>
      <c r="EON292" s="465"/>
      <c r="EOO292" s="465"/>
      <c r="EOP292" s="465"/>
      <c r="EOQ292" s="465"/>
      <c r="EOR292" s="465"/>
      <c r="EOS292" s="465"/>
      <c r="EOT292" s="465"/>
      <c r="EOU292" s="465"/>
      <c r="EOV292" s="465"/>
      <c r="EOW292" s="465"/>
      <c r="EOX292" s="465"/>
      <c r="EOY292" s="465"/>
      <c r="EOZ292" s="465"/>
      <c r="EPA292" s="465"/>
      <c r="EPB292" s="465"/>
      <c r="EPC292" s="465"/>
      <c r="EPD292" s="465"/>
      <c r="EPE292" s="465"/>
      <c r="EPF292" s="465"/>
      <c r="EPG292" s="465"/>
      <c r="EPH292" s="465"/>
      <c r="EPI292" s="465"/>
      <c r="EPJ292" s="465"/>
      <c r="EPK292" s="465"/>
      <c r="EPL292" s="465"/>
      <c r="EPM292" s="465"/>
      <c r="EPN292" s="465"/>
      <c r="EPO292" s="465"/>
      <c r="EPP292" s="465"/>
      <c r="EPQ292" s="465"/>
      <c r="EPR292" s="465"/>
      <c r="EPS292" s="465"/>
      <c r="EPT292" s="465"/>
      <c r="EPU292" s="465"/>
      <c r="EPV292" s="465"/>
      <c r="EPW292" s="465"/>
      <c r="EPX292" s="465"/>
      <c r="EPY292" s="465"/>
      <c r="EPZ292" s="465"/>
      <c r="EQA292" s="465"/>
      <c r="EQB292" s="465"/>
      <c r="EQC292" s="465"/>
      <c r="EQD292" s="465"/>
      <c r="EQE292" s="465"/>
      <c r="EQF292" s="465"/>
      <c r="EQG292" s="465"/>
      <c r="EQH292" s="465"/>
      <c r="EQI292" s="465"/>
      <c r="EQJ292" s="465"/>
      <c r="EQK292" s="465"/>
      <c r="EQL292" s="465"/>
      <c r="EQM292" s="465"/>
      <c r="EQN292" s="465"/>
      <c r="EQO292" s="465"/>
      <c r="EQP292" s="465"/>
      <c r="EQQ292" s="465"/>
      <c r="EQR292" s="465"/>
      <c r="EQS292" s="465"/>
      <c r="EQT292" s="465"/>
      <c r="EQU292" s="465"/>
      <c r="EQV292" s="465"/>
      <c r="EQW292" s="465"/>
      <c r="EQX292" s="465"/>
      <c r="EQY292" s="465"/>
      <c r="EQZ292" s="465"/>
      <c r="ERA292" s="465"/>
      <c r="ERB292" s="465"/>
      <c r="ERC292" s="465"/>
      <c r="ERD292" s="465"/>
      <c r="ERE292" s="465"/>
      <c r="ERF292" s="465"/>
      <c r="ERG292" s="465"/>
      <c r="ERH292" s="465"/>
      <c r="ERI292" s="465"/>
      <c r="ERJ292" s="465"/>
      <c r="ERK292" s="465"/>
      <c r="ERL292" s="465"/>
      <c r="ERM292" s="465"/>
      <c r="ERN292" s="465"/>
      <c r="ERO292" s="465"/>
      <c r="ERP292" s="465"/>
      <c r="ERQ292" s="465"/>
      <c r="ERR292" s="465"/>
      <c r="ERS292" s="465"/>
      <c r="ERT292" s="465"/>
      <c r="ERU292" s="465"/>
      <c r="ERV292" s="465"/>
      <c r="ERW292" s="465"/>
      <c r="ERX292" s="465"/>
      <c r="ERY292" s="465"/>
      <c r="ERZ292" s="465"/>
      <c r="ESA292" s="465"/>
      <c r="ESB292" s="465"/>
      <c r="ESC292" s="465"/>
      <c r="ESD292" s="465"/>
      <c r="ESE292" s="465"/>
      <c r="ESF292" s="465"/>
      <c r="ESG292" s="465"/>
      <c r="ESH292" s="465"/>
      <c r="ESI292" s="465"/>
      <c r="ESJ292" s="465"/>
      <c r="ESK292" s="465"/>
      <c r="ESL292" s="465"/>
      <c r="ESM292" s="465"/>
      <c r="ESN292" s="465"/>
      <c r="ESO292" s="465"/>
      <c r="ESP292" s="465"/>
      <c r="ESQ292" s="465"/>
      <c r="ESR292" s="465"/>
      <c r="ESS292" s="465"/>
      <c r="EST292" s="465"/>
      <c r="ESU292" s="465"/>
      <c r="ESV292" s="465"/>
      <c r="ESW292" s="465"/>
      <c r="ESX292" s="465"/>
      <c r="ESY292" s="465"/>
      <c r="ESZ292" s="465"/>
      <c r="ETA292" s="465"/>
      <c r="ETB292" s="465"/>
      <c r="ETC292" s="465"/>
      <c r="ETD292" s="465"/>
      <c r="ETE292" s="465"/>
      <c r="ETF292" s="465"/>
      <c r="ETG292" s="465"/>
      <c r="ETH292" s="465"/>
      <c r="ETI292" s="465"/>
      <c r="ETJ292" s="465"/>
      <c r="ETK292" s="465"/>
      <c r="ETL292" s="465"/>
      <c r="ETM292" s="465"/>
      <c r="ETN292" s="465"/>
      <c r="ETO292" s="465"/>
      <c r="ETP292" s="465"/>
      <c r="ETQ292" s="465"/>
      <c r="ETR292" s="465"/>
      <c r="ETS292" s="465"/>
      <c r="ETT292" s="465"/>
      <c r="ETU292" s="465"/>
      <c r="ETV292" s="465"/>
      <c r="ETW292" s="465"/>
      <c r="ETX292" s="465"/>
      <c r="ETY292" s="465"/>
      <c r="ETZ292" s="465"/>
      <c r="EUA292" s="465"/>
      <c r="EUB292" s="465"/>
      <c r="EUC292" s="465"/>
      <c r="EUD292" s="465"/>
      <c r="EUE292" s="465"/>
      <c r="EUF292" s="465"/>
      <c r="EUG292" s="465"/>
      <c r="EUH292" s="465"/>
      <c r="EUI292" s="465"/>
      <c r="EUJ292" s="465"/>
      <c r="EUK292" s="465"/>
      <c r="EUL292" s="465"/>
      <c r="EUM292" s="465"/>
      <c r="EUN292" s="465"/>
      <c r="EUO292" s="465"/>
      <c r="EUP292" s="465"/>
      <c r="EUQ292" s="465"/>
      <c r="EUR292" s="465"/>
      <c r="EUS292" s="465"/>
      <c r="EUT292" s="465"/>
      <c r="EUU292" s="465"/>
      <c r="EUV292" s="465"/>
      <c r="EUW292" s="465"/>
      <c r="EUX292" s="465"/>
      <c r="EUY292" s="465"/>
      <c r="EUZ292" s="465"/>
      <c r="EVA292" s="465"/>
      <c r="EVB292" s="465"/>
      <c r="EVC292" s="465"/>
      <c r="EVD292" s="465"/>
      <c r="EVE292" s="465"/>
      <c r="EVF292" s="465"/>
      <c r="EVG292" s="465"/>
      <c r="EVH292" s="465"/>
      <c r="EVI292" s="465"/>
      <c r="EVJ292" s="465"/>
      <c r="EVK292" s="465"/>
      <c r="EVL292" s="465"/>
      <c r="EVM292" s="465"/>
      <c r="EVN292" s="465"/>
      <c r="EVO292" s="465"/>
      <c r="EVP292" s="465"/>
      <c r="EVQ292" s="465"/>
      <c r="EVR292" s="465"/>
      <c r="EVS292" s="465"/>
      <c r="EVT292" s="465"/>
      <c r="EVU292" s="465"/>
      <c r="EVV292" s="465"/>
      <c r="EVW292" s="465"/>
      <c r="EVX292" s="465"/>
      <c r="EVY292" s="465"/>
      <c r="EVZ292" s="465"/>
      <c r="EWA292" s="465"/>
      <c r="EWB292" s="465"/>
      <c r="EWC292" s="465"/>
      <c r="EWD292" s="465"/>
      <c r="EWE292" s="465"/>
      <c r="EWF292" s="465"/>
      <c r="EWG292" s="465"/>
      <c r="EWH292" s="465"/>
      <c r="EWI292" s="465"/>
      <c r="EWJ292" s="465"/>
      <c r="EWK292" s="465"/>
      <c r="EWL292" s="465"/>
      <c r="EWM292" s="465"/>
      <c r="EWN292" s="465"/>
      <c r="EWO292" s="465"/>
      <c r="EWP292" s="465"/>
      <c r="EWQ292" s="465"/>
      <c r="EWR292" s="465"/>
      <c r="EWS292" s="465"/>
      <c r="EWT292" s="465"/>
      <c r="EWU292" s="465"/>
      <c r="EWV292" s="465"/>
      <c r="EWW292" s="465"/>
      <c r="EWX292" s="465"/>
      <c r="EWY292" s="465"/>
      <c r="EWZ292" s="465"/>
      <c r="EXA292" s="465"/>
      <c r="EXB292" s="465"/>
      <c r="EXC292" s="465"/>
      <c r="EXD292" s="465"/>
      <c r="EXE292" s="465"/>
      <c r="EXF292" s="465"/>
      <c r="EXG292" s="465"/>
      <c r="EXH292" s="465"/>
      <c r="EXI292" s="465"/>
      <c r="EXJ292" s="465"/>
      <c r="EXK292" s="465"/>
      <c r="EXL292" s="465"/>
      <c r="EXM292" s="465"/>
      <c r="EXN292" s="465"/>
      <c r="EXO292" s="465"/>
      <c r="EXP292" s="465"/>
      <c r="EXQ292" s="465"/>
      <c r="EXR292" s="465"/>
      <c r="EXS292" s="465"/>
      <c r="EXT292" s="465"/>
      <c r="EXU292" s="465"/>
      <c r="EXV292" s="465"/>
      <c r="EXW292" s="465"/>
      <c r="EXX292" s="465"/>
      <c r="EXY292" s="465"/>
      <c r="EXZ292" s="465"/>
      <c r="EYA292" s="465"/>
      <c r="EYB292" s="465"/>
      <c r="EYC292" s="465"/>
      <c r="EYD292" s="465"/>
      <c r="EYE292" s="465"/>
      <c r="EYF292" s="465"/>
      <c r="EYG292" s="465"/>
      <c r="EYH292" s="465"/>
      <c r="EYI292" s="465"/>
      <c r="EYJ292" s="465"/>
      <c r="EYK292" s="465"/>
      <c r="EYL292" s="465"/>
      <c r="EYM292" s="465"/>
      <c r="EYN292" s="465"/>
      <c r="EYO292" s="465"/>
      <c r="EYP292" s="465"/>
      <c r="EYQ292" s="465"/>
      <c r="EYR292" s="465"/>
      <c r="EYS292" s="465"/>
      <c r="EYT292" s="465"/>
      <c r="EYU292" s="465"/>
      <c r="EYV292" s="465"/>
      <c r="EYW292" s="465"/>
      <c r="EYX292" s="465"/>
      <c r="EYY292" s="465"/>
      <c r="EYZ292" s="465"/>
      <c r="EZA292" s="465"/>
      <c r="EZB292" s="465"/>
      <c r="EZC292" s="465"/>
      <c r="EZD292" s="465"/>
      <c r="EZE292" s="465"/>
      <c r="EZF292" s="465"/>
      <c r="EZG292" s="465"/>
      <c r="EZH292" s="465"/>
      <c r="EZI292" s="465"/>
      <c r="EZJ292" s="465"/>
      <c r="EZK292" s="465"/>
      <c r="EZL292" s="465"/>
      <c r="EZM292" s="465"/>
      <c r="EZN292" s="465"/>
      <c r="EZO292" s="465"/>
      <c r="EZP292" s="465"/>
      <c r="EZQ292" s="465"/>
      <c r="EZR292" s="465"/>
      <c r="EZS292" s="465"/>
      <c r="EZT292" s="465"/>
      <c r="EZU292" s="465"/>
      <c r="EZV292" s="465"/>
      <c r="EZW292" s="465"/>
      <c r="EZX292" s="465"/>
      <c r="EZY292" s="465"/>
      <c r="EZZ292" s="465"/>
      <c r="FAA292" s="465"/>
      <c r="FAB292" s="465"/>
      <c r="FAC292" s="465"/>
      <c r="FAD292" s="465"/>
      <c r="FAE292" s="465"/>
      <c r="FAF292" s="465"/>
      <c r="FAG292" s="465"/>
      <c r="FAH292" s="465"/>
      <c r="FAI292" s="465"/>
      <c r="FAJ292" s="465"/>
      <c r="FAK292" s="465"/>
      <c r="FAL292" s="465"/>
      <c r="FAM292" s="465"/>
      <c r="FAN292" s="465"/>
      <c r="FAO292" s="465"/>
      <c r="FAP292" s="465"/>
      <c r="FAQ292" s="465"/>
      <c r="FAR292" s="465"/>
      <c r="FAS292" s="465"/>
      <c r="FAT292" s="465"/>
      <c r="FAU292" s="465"/>
      <c r="FAV292" s="465"/>
      <c r="FAW292" s="465"/>
      <c r="FAX292" s="465"/>
      <c r="FAY292" s="465"/>
      <c r="FAZ292" s="465"/>
      <c r="FBA292" s="465"/>
      <c r="FBB292" s="465"/>
      <c r="FBC292" s="465"/>
      <c r="FBD292" s="465"/>
      <c r="FBE292" s="465"/>
      <c r="FBF292" s="465"/>
      <c r="FBG292" s="465"/>
      <c r="FBH292" s="465"/>
      <c r="FBI292" s="465"/>
      <c r="FBJ292" s="465"/>
      <c r="FBK292" s="465"/>
      <c r="FBL292" s="465"/>
      <c r="FBM292" s="465"/>
      <c r="FBN292" s="465"/>
      <c r="FBO292" s="465"/>
      <c r="FBP292" s="465"/>
      <c r="FBQ292" s="465"/>
      <c r="FBR292" s="465"/>
      <c r="FBS292" s="465"/>
      <c r="FBT292" s="465"/>
      <c r="FBU292" s="465"/>
      <c r="FBV292" s="465"/>
      <c r="FBW292" s="465"/>
      <c r="FBX292" s="465"/>
      <c r="FBY292" s="465"/>
      <c r="FBZ292" s="465"/>
      <c r="FCA292" s="465"/>
      <c r="FCB292" s="465"/>
      <c r="FCC292" s="465"/>
      <c r="FCD292" s="465"/>
      <c r="FCE292" s="465"/>
      <c r="FCF292" s="465"/>
      <c r="FCG292" s="465"/>
      <c r="FCH292" s="465"/>
      <c r="FCI292" s="465"/>
      <c r="FCJ292" s="465"/>
      <c r="FCK292" s="465"/>
      <c r="FCL292" s="465"/>
      <c r="FCM292" s="465"/>
      <c r="FCN292" s="465"/>
      <c r="FCO292" s="465"/>
      <c r="FCP292" s="465"/>
      <c r="FCQ292" s="465"/>
      <c r="FCR292" s="465"/>
      <c r="FCS292" s="465"/>
      <c r="FCT292" s="465"/>
      <c r="FCU292" s="465"/>
      <c r="FCV292" s="465"/>
      <c r="FCW292" s="465"/>
      <c r="FCX292" s="465"/>
      <c r="FCY292" s="465"/>
      <c r="FCZ292" s="465"/>
      <c r="FDA292" s="465"/>
      <c r="FDB292" s="465"/>
      <c r="FDC292" s="465"/>
      <c r="FDD292" s="465"/>
      <c r="FDE292" s="465"/>
      <c r="FDF292" s="465"/>
      <c r="FDG292" s="465"/>
      <c r="FDH292" s="465"/>
      <c r="FDI292" s="465"/>
      <c r="FDJ292" s="465"/>
      <c r="FDK292" s="465"/>
      <c r="FDL292" s="465"/>
      <c r="FDM292" s="465"/>
      <c r="FDN292" s="465"/>
      <c r="FDO292" s="465"/>
      <c r="FDP292" s="465"/>
      <c r="FDQ292" s="465"/>
      <c r="FDR292" s="465"/>
      <c r="FDS292" s="465"/>
      <c r="FDT292" s="465"/>
      <c r="FDU292" s="465"/>
      <c r="FDV292" s="465"/>
      <c r="FDW292" s="465"/>
      <c r="FDX292" s="465"/>
      <c r="FDY292" s="465"/>
      <c r="FDZ292" s="465"/>
      <c r="FEA292" s="465"/>
      <c r="FEB292" s="465"/>
      <c r="FEC292" s="465"/>
      <c r="FED292" s="465"/>
      <c r="FEE292" s="465"/>
      <c r="FEF292" s="465"/>
      <c r="FEG292" s="465"/>
      <c r="FEH292" s="465"/>
      <c r="FEI292" s="465"/>
      <c r="FEJ292" s="465"/>
      <c r="FEK292" s="465"/>
      <c r="FEL292" s="465"/>
      <c r="FEM292" s="465"/>
      <c r="FEN292" s="465"/>
      <c r="FEO292" s="465"/>
      <c r="FEP292" s="465"/>
      <c r="FEQ292" s="465"/>
      <c r="FER292" s="465"/>
      <c r="FES292" s="465"/>
      <c r="FET292" s="465"/>
      <c r="FEU292" s="465"/>
      <c r="FEV292" s="465"/>
      <c r="FEW292" s="465"/>
      <c r="FEX292" s="465"/>
      <c r="FEY292" s="465"/>
      <c r="FEZ292" s="465"/>
      <c r="FFA292" s="465"/>
      <c r="FFB292" s="465"/>
      <c r="FFC292" s="465"/>
      <c r="FFD292" s="465"/>
      <c r="FFE292" s="465"/>
      <c r="FFF292" s="465"/>
      <c r="FFG292" s="465"/>
      <c r="FFH292" s="465"/>
      <c r="FFI292" s="465"/>
      <c r="FFJ292" s="465"/>
      <c r="FFK292" s="465"/>
      <c r="FFL292" s="465"/>
      <c r="FFM292" s="465"/>
      <c r="FFN292" s="465"/>
      <c r="FFO292" s="465"/>
      <c r="FFP292" s="465"/>
      <c r="FFQ292" s="465"/>
      <c r="FFR292" s="465"/>
      <c r="FFS292" s="465"/>
      <c r="FFT292" s="465"/>
      <c r="FFU292" s="465"/>
      <c r="FFV292" s="465"/>
      <c r="FFW292" s="465"/>
      <c r="FFX292" s="465"/>
      <c r="FFY292" s="465"/>
      <c r="FFZ292" s="465"/>
      <c r="FGA292" s="465"/>
      <c r="FGB292" s="465"/>
      <c r="FGC292" s="465"/>
      <c r="FGD292" s="465"/>
      <c r="FGE292" s="465"/>
      <c r="FGF292" s="465"/>
      <c r="FGG292" s="465"/>
      <c r="FGH292" s="465"/>
      <c r="FGI292" s="465"/>
      <c r="FGJ292" s="465"/>
      <c r="FGK292" s="465"/>
      <c r="FGL292" s="465"/>
      <c r="FGM292" s="465"/>
      <c r="FGN292" s="465"/>
      <c r="FGO292" s="465"/>
      <c r="FGP292" s="465"/>
      <c r="FGQ292" s="465"/>
      <c r="FGR292" s="465"/>
      <c r="FGS292" s="465"/>
      <c r="FGT292" s="465"/>
      <c r="FGU292" s="465"/>
      <c r="FGV292" s="465"/>
      <c r="FGW292" s="465"/>
      <c r="FGX292" s="465"/>
      <c r="FGY292" s="465"/>
      <c r="FGZ292" s="465"/>
      <c r="FHA292" s="465"/>
      <c r="FHB292" s="465"/>
      <c r="FHC292" s="465"/>
      <c r="FHD292" s="465"/>
      <c r="FHE292" s="465"/>
      <c r="FHF292" s="465"/>
      <c r="FHG292" s="465"/>
      <c r="FHH292" s="465"/>
      <c r="FHI292" s="465"/>
      <c r="FHJ292" s="465"/>
      <c r="FHK292" s="465"/>
      <c r="FHL292" s="465"/>
      <c r="FHM292" s="465"/>
      <c r="FHN292" s="465"/>
      <c r="FHO292" s="465"/>
      <c r="FHP292" s="465"/>
      <c r="FHQ292" s="465"/>
      <c r="FHR292" s="465"/>
      <c r="FHS292" s="465"/>
      <c r="FHT292" s="465"/>
      <c r="FHU292" s="465"/>
      <c r="FHV292" s="465"/>
      <c r="FHW292" s="465"/>
      <c r="FHX292" s="465"/>
      <c r="FHY292" s="465"/>
      <c r="FHZ292" s="465"/>
      <c r="FIA292" s="465"/>
      <c r="FIB292" s="465"/>
      <c r="FIC292" s="465"/>
      <c r="FID292" s="465"/>
      <c r="FIE292" s="465"/>
      <c r="FIF292" s="465"/>
      <c r="FIG292" s="465"/>
      <c r="FIH292" s="465"/>
      <c r="FII292" s="465"/>
      <c r="FIJ292" s="465"/>
      <c r="FIK292" s="465"/>
      <c r="FIL292" s="465"/>
      <c r="FIM292" s="465"/>
      <c r="FIN292" s="465"/>
      <c r="FIO292" s="465"/>
      <c r="FIP292" s="465"/>
      <c r="FIQ292" s="465"/>
      <c r="FIR292" s="465"/>
      <c r="FIS292" s="465"/>
      <c r="FIT292" s="465"/>
      <c r="FIU292" s="465"/>
      <c r="FIV292" s="465"/>
      <c r="FIW292" s="465"/>
      <c r="FIX292" s="465"/>
      <c r="FIY292" s="465"/>
      <c r="FIZ292" s="465"/>
      <c r="FJA292" s="465"/>
      <c r="FJB292" s="465"/>
      <c r="FJC292" s="465"/>
      <c r="FJD292" s="465"/>
      <c r="FJE292" s="465"/>
      <c r="FJF292" s="465"/>
      <c r="FJG292" s="465"/>
      <c r="FJH292" s="465"/>
      <c r="FJI292" s="465"/>
      <c r="FJJ292" s="465"/>
      <c r="FJK292" s="465"/>
      <c r="FJL292" s="465"/>
      <c r="FJM292" s="465"/>
      <c r="FJN292" s="465"/>
      <c r="FJO292" s="465"/>
      <c r="FJP292" s="465"/>
      <c r="FJQ292" s="465"/>
      <c r="FJR292" s="465"/>
      <c r="FJS292" s="465"/>
      <c r="FJT292" s="465"/>
      <c r="FJU292" s="465"/>
      <c r="FJV292" s="465"/>
      <c r="FJW292" s="465"/>
      <c r="FJX292" s="465"/>
      <c r="FJY292" s="465"/>
      <c r="FJZ292" s="465"/>
      <c r="FKA292" s="465"/>
      <c r="FKB292" s="465"/>
      <c r="FKC292" s="465"/>
      <c r="FKD292" s="465"/>
      <c r="FKE292" s="465"/>
      <c r="FKF292" s="465"/>
      <c r="FKG292" s="465"/>
      <c r="FKH292" s="465"/>
      <c r="FKI292" s="465"/>
      <c r="FKJ292" s="465"/>
      <c r="FKK292" s="465"/>
      <c r="FKL292" s="465"/>
      <c r="FKM292" s="465"/>
      <c r="FKN292" s="465"/>
      <c r="FKO292" s="465"/>
      <c r="FKP292" s="465"/>
      <c r="FKQ292" s="465"/>
      <c r="FKR292" s="465"/>
      <c r="FKS292" s="465"/>
      <c r="FKT292" s="465"/>
      <c r="FKU292" s="465"/>
      <c r="FKV292" s="465"/>
      <c r="FKW292" s="465"/>
      <c r="FKX292" s="465"/>
      <c r="FKY292" s="465"/>
      <c r="FKZ292" s="465"/>
      <c r="FLA292" s="465"/>
      <c r="FLB292" s="465"/>
      <c r="FLC292" s="465"/>
      <c r="FLD292" s="465"/>
      <c r="FLE292" s="465"/>
      <c r="FLF292" s="465"/>
      <c r="FLG292" s="465"/>
      <c r="FLH292" s="465"/>
      <c r="FLI292" s="465"/>
      <c r="FLJ292" s="465"/>
      <c r="FLK292" s="465"/>
      <c r="FLL292" s="465"/>
      <c r="FLM292" s="465"/>
      <c r="FLN292" s="465"/>
      <c r="FLO292" s="465"/>
      <c r="FLP292" s="465"/>
      <c r="FLQ292" s="465"/>
      <c r="FLR292" s="465"/>
      <c r="FLS292" s="465"/>
      <c r="FLT292" s="465"/>
      <c r="FLU292" s="465"/>
      <c r="FLV292" s="465"/>
      <c r="FLW292" s="465"/>
      <c r="FLX292" s="465"/>
      <c r="FLY292" s="465"/>
      <c r="FLZ292" s="465"/>
      <c r="FMA292" s="465"/>
      <c r="FMB292" s="465"/>
      <c r="FMC292" s="465"/>
      <c r="FMD292" s="465"/>
      <c r="FME292" s="465"/>
      <c r="FMF292" s="465"/>
      <c r="FMG292" s="465"/>
      <c r="FMH292" s="465"/>
      <c r="FMI292" s="465"/>
      <c r="FMJ292" s="465"/>
      <c r="FMK292" s="465"/>
      <c r="FML292" s="465"/>
      <c r="FMM292" s="465"/>
      <c r="FMN292" s="465"/>
      <c r="FMO292" s="465"/>
      <c r="FMP292" s="465"/>
      <c r="FMQ292" s="465"/>
      <c r="FMR292" s="465"/>
      <c r="FMS292" s="465"/>
      <c r="FMT292" s="465"/>
      <c r="FMU292" s="465"/>
      <c r="FMV292" s="465"/>
      <c r="FMW292" s="465"/>
      <c r="FMX292" s="465"/>
      <c r="FMY292" s="465"/>
      <c r="FMZ292" s="465"/>
      <c r="FNA292" s="465"/>
      <c r="FNB292" s="465"/>
      <c r="FNC292" s="465"/>
      <c r="FND292" s="465"/>
      <c r="FNE292" s="465"/>
      <c r="FNF292" s="465"/>
      <c r="FNG292" s="465"/>
      <c r="FNH292" s="465"/>
      <c r="FNI292" s="465"/>
      <c r="FNJ292" s="465"/>
      <c r="FNK292" s="465"/>
      <c r="FNL292" s="465"/>
      <c r="FNM292" s="465"/>
      <c r="FNN292" s="465"/>
      <c r="FNO292" s="465"/>
      <c r="FNP292" s="465"/>
      <c r="FNQ292" s="465"/>
      <c r="FNR292" s="465"/>
      <c r="FNS292" s="465"/>
      <c r="FNT292" s="465"/>
      <c r="FNU292" s="465"/>
      <c r="FNV292" s="465"/>
      <c r="FNW292" s="465"/>
      <c r="FNX292" s="465"/>
      <c r="FNY292" s="465"/>
      <c r="FNZ292" s="465"/>
      <c r="FOA292" s="465"/>
      <c r="FOB292" s="465"/>
      <c r="FOC292" s="465"/>
      <c r="FOD292" s="465"/>
      <c r="FOE292" s="465"/>
      <c r="FOF292" s="465"/>
      <c r="FOG292" s="465"/>
      <c r="FOH292" s="465"/>
      <c r="FOI292" s="465"/>
      <c r="FOJ292" s="465"/>
      <c r="FOK292" s="465"/>
      <c r="FOL292" s="465"/>
      <c r="FOM292" s="465"/>
      <c r="FON292" s="465"/>
      <c r="FOO292" s="465"/>
      <c r="FOP292" s="465"/>
      <c r="FOQ292" s="465"/>
      <c r="FOR292" s="465"/>
      <c r="FOS292" s="465"/>
      <c r="FOT292" s="465"/>
      <c r="FOU292" s="465"/>
      <c r="FOV292" s="465"/>
      <c r="FOW292" s="465"/>
      <c r="FOX292" s="465"/>
      <c r="FOY292" s="465"/>
      <c r="FOZ292" s="465"/>
      <c r="FPA292" s="465"/>
      <c r="FPB292" s="465"/>
      <c r="FPC292" s="465"/>
      <c r="FPD292" s="465"/>
      <c r="FPE292" s="465"/>
      <c r="FPF292" s="465"/>
      <c r="FPG292" s="465"/>
      <c r="FPH292" s="465"/>
      <c r="FPI292" s="465"/>
      <c r="FPJ292" s="465"/>
      <c r="FPK292" s="465"/>
      <c r="FPL292" s="465"/>
      <c r="FPM292" s="465"/>
      <c r="FPN292" s="465"/>
      <c r="FPO292" s="465"/>
      <c r="FPP292" s="465"/>
      <c r="FPQ292" s="465"/>
      <c r="FPR292" s="465"/>
      <c r="FPS292" s="465"/>
      <c r="FPT292" s="465"/>
      <c r="FPU292" s="465"/>
      <c r="FPV292" s="465"/>
      <c r="FPW292" s="465"/>
      <c r="FPX292" s="465"/>
      <c r="FPY292" s="465"/>
      <c r="FPZ292" s="465"/>
      <c r="FQA292" s="465"/>
      <c r="FQB292" s="465"/>
      <c r="FQC292" s="465"/>
      <c r="FQD292" s="465"/>
      <c r="FQE292" s="465"/>
      <c r="FQF292" s="465"/>
      <c r="FQG292" s="465"/>
      <c r="FQH292" s="465"/>
      <c r="FQI292" s="465"/>
      <c r="FQJ292" s="465"/>
      <c r="FQK292" s="465"/>
      <c r="FQL292" s="465"/>
      <c r="FQM292" s="465"/>
      <c r="FQN292" s="465"/>
      <c r="FQO292" s="465"/>
      <c r="FQP292" s="465"/>
      <c r="FQQ292" s="465"/>
      <c r="FQR292" s="465"/>
      <c r="FQS292" s="465"/>
      <c r="FQT292" s="465"/>
      <c r="FQU292" s="465"/>
      <c r="FQV292" s="465"/>
      <c r="FQW292" s="465"/>
      <c r="FQX292" s="465"/>
      <c r="FQY292" s="465"/>
      <c r="FQZ292" s="465"/>
      <c r="FRA292" s="465"/>
      <c r="FRB292" s="465"/>
      <c r="FRC292" s="465"/>
      <c r="FRD292" s="465"/>
      <c r="FRE292" s="465"/>
      <c r="FRF292" s="465"/>
      <c r="FRG292" s="465"/>
      <c r="FRH292" s="465"/>
      <c r="FRI292" s="465"/>
      <c r="FRJ292" s="465"/>
      <c r="FRK292" s="465"/>
      <c r="FRL292" s="465"/>
      <c r="FRM292" s="465"/>
      <c r="FRN292" s="465"/>
      <c r="FRO292" s="465"/>
      <c r="FRP292" s="465"/>
      <c r="FRQ292" s="465"/>
      <c r="FRR292" s="465"/>
      <c r="FRS292" s="465"/>
      <c r="FRT292" s="465"/>
      <c r="FRU292" s="465"/>
      <c r="FRV292" s="465"/>
      <c r="FRW292" s="465"/>
      <c r="FRX292" s="465"/>
      <c r="FRY292" s="465"/>
      <c r="FRZ292" s="465"/>
      <c r="FSA292" s="465"/>
      <c r="FSB292" s="465"/>
      <c r="FSC292" s="465"/>
      <c r="FSD292" s="465"/>
      <c r="FSE292" s="465"/>
      <c r="FSF292" s="465"/>
      <c r="FSG292" s="465"/>
      <c r="FSH292" s="465"/>
      <c r="FSI292" s="465"/>
      <c r="FSJ292" s="465"/>
      <c r="FSK292" s="465"/>
      <c r="FSL292" s="465"/>
      <c r="FSM292" s="465"/>
      <c r="FSN292" s="465"/>
      <c r="FSO292" s="465"/>
      <c r="FSP292" s="465"/>
      <c r="FSQ292" s="465"/>
      <c r="FSR292" s="465"/>
      <c r="FSS292" s="465"/>
      <c r="FST292" s="465"/>
      <c r="FSU292" s="465"/>
      <c r="FSV292" s="465"/>
      <c r="FSW292" s="465"/>
      <c r="FSX292" s="465"/>
      <c r="FSY292" s="465"/>
      <c r="FSZ292" s="465"/>
      <c r="FTA292" s="465"/>
      <c r="FTB292" s="465"/>
      <c r="FTC292" s="465"/>
      <c r="FTD292" s="465"/>
      <c r="FTE292" s="465"/>
      <c r="FTF292" s="465"/>
      <c r="FTG292" s="465"/>
      <c r="FTH292" s="465"/>
      <c r="FTI292" s="465"/>
      <c r="FTJ292" s="465"/>
      <c r="FTK292" s="465"/>
      <c r="FTL292" s="465"/>
      <c r="FTM292" s="465"/>
      <c r="FTN292" s="465"/>
      <c r="FTO292" s="465"/>
      <c r="FTP292" s="465"/>
      <c r="FTQ292" s="465"/>
      <c r="FTR292" s="465"/>
      <c r="FTS292" s="465"/>
      <c r="FTT292" s="465"/>
      <c r="FTU292" s="465"/>
      <c r="FTV292" s="465"/>
      <c r="FTW292" s="465"/>
      <c r="FTX292" s="465"/>
      <c r="FTY292" s="465"/>
      <c r="FTZ292" s="465"/>
      <c r="FUA292" s="465"/>
      <c r="FUB292" s="465"/>
      <c r="FUC292" s="465"/>
      <c r="FUD292" s="465"/>
      <c r="FUE292" s="465"/>
      <c r="FUF292" s="465"/>
      <c r="FUG292" s="465"/>
      <c r="FUH292" s="465"/>
      <c r="FUI292" s="465"/>
      <c r="FUJ292" s="465"/>
      <c r="FUK292" s="465"/>
      <c r="FUL292" s="465"/>
      <c r="FUM292" s="465"/>
      <c r="FUN292" s="465"/>
      <c r="FUO292" s="465"/>
      <c r="FUP292" s="465"/>
      <c r="FUQ292" s="465"/>
      <c r="FUR292" s="465"/>
      <c r="FUS292" s="465"/>
      <c r="FUT292" s="465"/>
      <c r="FUU292" s="465"/>
      <c r="FUV292" s="465"/>
      <c r="FUW292" s="465"/>
      <c r="FUX292" s="465"/>
      <c r="FUY292" s="465"/>
      <c r="FUZ292" s="465"/>
      <c r="FVA292" s="465"/>
      <c r="FVB292" s="465"/>
      <c r="FVC292" s="465"/>
      <c r="FVD292" s="465"/>
      <c r="FVE292" s="465"/>
      <c r="FVF292" s="465"/>
      <c r="FVG292" s="465"/>
      <c r="FVH292" s="465"/>
      <c r="FVI292" s="465"/>
      <c r="FVJ292" s="465"/>
      <c r="FVK292" s="465"/>
      <c r="FVL292" s="465"/>
      <c r="FVM292" s="465"/>
      <c r="FVN292" s="465"/>
      <c r="FVO292" s="465"/>
      <c r="FVP292" s="465"/>
      <c r="FVQ292" s="465"/>
      <c r="FVR292" s="465"/>
      <c r="FVS292" s="465"/>
      <c r="FVT292" s="465"/>
      <c r="FVU292" s="465"/>
      <c r="FVV292" s="465"/>
      <c r="FVW292" s="465"/>
      <c r="FVX292" s="465"/>
      <c r="FVY292" s="465"/>
      <c r="FVZ292" s="465"/>
      <c r="FWA292" s="465"/>
      <c r="FWB292" s="465"/>
      <c r="FWC292" s="465"/>
      <c r="FWD292" s="465"/>
      <c r="FWE292" s="465"/>
      <c r="FWF292" s="465"/>
      <c r="FWG292" s="465"/>
      <c r="FWH292" s="465"/>
      <c r="FWI292" s="465"/>
      <c r="FWJ292" s="465"/>
      <c r="FWK292" s="465"/>
      <c r="FWL292" s="465"/>
      <c r="FWM292" s="465"/>
      <c r="FWN292" s="465"/>
      <c r="FWO292" s="465"/>
      <c r="FWP292" s="465"/>
      <c r="FWQ292" s="465"/>
      <c r="FWR292" s="465"/>
      <c r="FWS292" s="465"/>
      <c r="FWT292" s="465"/>
      <c r="FWU292" s="465"/>
      <c r="FWV292" s="465"/>
      <c r="FWW292" s="465"/>
      <c r="FWX292" s="465"/>
      <c r="FWY292" s="465"/>
      <c r="FWZ292" s="465"/>
      <c r="FXA292" s="465"/>
      <c r="FXB292" s="465"/>
      <c r="FXC292" s="465"/>
      <c r="FXD292" s="465"/>
      <c r="FXE292" s="465"/>
      <c r="FXF292" s="465"/>
      <c r="FXG292" s="465"/>
      <c r="FXH292" s="465"/>
      <c r="FXI292" s="465"/>
      <c r="FXJ292" s="465"/>
      <c r="FXK292" s="465"/>
      <c r="FXL292" s="465"/>
      <c r="FXM292" s="465"/>
      <c r="FXN292" s="465"/>
      <c r="FXO292" s="465"/>
      <c r="FXP292" s="465"/>
      <c r="FXQ292" s="465"/>
      <c r="FXR292" s="465"/>
      <c r="FXS292" s="465"/>
      <c r="FXT292" s="465"/>
      <c r="FXU292" s="465"/>
      <c r="FXV292" s="465"/>
      <c r="FXW292" s="465"/>
      <c r="FXX292" s="465"/>
      <c r="FXY292" s="465"/>
      <c r="FXZ292" s="465"/>
      <c r="FYA292" s="465"/>
      <c r="FYB292" s="465"/>
      <c r="FYC292" s="465"/>
      <c r="FYD292" s="465"/>
      <c r="FYE292" s="465"/>
      <c r="FYF292" s="465"/>
      <c r="FYG292" s="465"/>
      <c r="FYH292" s="465"/>
      <c r="FYI292" s="465"/>
      <c r="FYJ292" s="465"/>
      <c r="FYK292" s="465"/>
      <c r="FYL292" s="465"/>
      <c r="FYM292" s="465"/>
      <c r="FYN292" s="465"/>
      <c r="FYO292" s="465"/>
      <c r="FYP292" s="465"/>
      <c r="FYQ292" s="465"/>
      <c r="FYR292" s="465"/>
      <c r="FYS292" s="465"/>
      <c r="FYT292" s="465"/>
      <c r="FYU292" s="465"/>
      <c r="FYV292" s="465"/>
      <c r="FYW292" s="465"/>
      <c r="FYX292" s="465"/>
      <c r="FYY292" s="465"/>
      <c r="FYZ292" s="465"/>
      <c r="FZA292" s="465"/>
      <c r="FZB292" s="465"/>
      <c r="FZC292" s="465"/>
      <c r="FZD292" s="465"/>
      <c r="FZE292" s="465"/>
      <c r="FZF292" s="465"/>
      <c r="FZG292" s="465"/>
      <c r="FZH292" s="465"/>
      <c r="FZI292" s="465"/>
      <c r="FZJ292" s="465"/>
      <c r="FZK292" s="465"/>
      <c r="FZL292" s="465"/>
      <c r="FZM292" s="465"/>
      <c r="FZN292" s="465"/>
      <c r="FZO292" s="465"/>
      <c r="FZP292" s="465"/>
      <c r="FZQ292" s="465"/>
      <c r="FZR292" s="465"/>
      <c r="FZS292" s="465"/>
      <c r="FZT292" s="465"/>
      <c r="FZU292" s="465"/>
      <c r="FZV292" s="465"/>
      <c r="FZW292" s="465"/>
      <c r="FZX292" s="465"/>
      <c r="FZY292" s="465"/>
      <c r="FZZ292" s="465"/>
      <c r="GAA292" s="465"/>
      <c r="GAB292" s="465"/>
      <c r="GAC292" s="465"/>
      <c r="GAD292" s="465"/>
      <c r="GAE292" s="465"/>
      <c r="GAF292" s="465"/>
      <c r="GAG292" s="465"/>
      <c r="GAH292" s="465"/>
      <c r="GAI292" s="465"/>
      <c r="GAJ292" s="465"/>
      <c r="GAK292" s="465"/>
      <c r="GAL292" s="465"/>
      <c r="GAM292" s="465"/>
      <c r="GAN292" s="465"/>
      <c r="GAO292" s="465"/>
      <c r="GAP292" s="465"/>
      <c r="GAQ292" s="465"/>
      <c r="GAR292" s="465"/>
      <c r="GAS292" s="465"/>
      <c r="GAT292" s="465"/>
      <c r="GAU292" s="465"/>
      <c r="GAV292" s="465"/>
      <c r="GAW292" s="465"/>
      <c r="GAX292" s="465"/>
      <c r="GAY292" s="465"/>
      <c r="GAZ292" s="465"/>
      <c r="GBA292" s="465"/>
      <c r="GBB292" s="465"/>
      <c r="GBC292" s="465"/>
      <c r="GBD292" s="465"/>
      <c r="GBE292" s="465"/>
      <c r="GBF292" s="465"/>
      <c r="GBG292" s="465"/>
      <c r="GBH292" s="465"/>
      <c r="GBI292" s="465"/>
      <c r="GBJ292" s="465"/>
      <c r="GBK292" s="465"/>
      <c r="GBL292" s="465"/>
      <c r="GBM292" s="465"/>
      <c r="GBN292" s="465"/>
      <c r="GBO292" s="465"/>
      <c r="GBP292" s="465"/>
      <c r="GBQ292" s="465"/>
      <c r="GBR292" s="465"/>
      <c r="GBS292" s="465"/>
      <c r="GBT292" s="465"/>
      <c r="GBU292" s="465"/>
      <c r="GBV292" s="465"/>
      <c r="GBW292" s="465"/>
      <c r="GBX292" s="465"/>
      <c r="GBY292" s="465"/>
      <c r="GBZ292" s="465"/>
      <c r="GCA292" s="465"/>
      <c r="GCB292" s="465"/>
      <c r="GCC292" s="465"/>
      <c r="GCD292" s="465"/>
      <c r="GCE292" s="465"/>
      <c r="GCF292" s="465"/>
      <c r="GCG292" s="465"/>
      <c r="GCH292" s="465"/>
      <c r="GCI292" s="465"/>
      <c r="GCJ292" s="465"/>
      <c r="GCK292" s="465"/>
      <c r="GCL292" s="465"/>
      <c r="GCM292" s="465"/>
      <c r="GCN292" s="465"/>
      <c r="GCO292" s="465"/>
      <c r="GCP292" s="465"/>
      <c r="GCQ292" s="465"/>
      <c r="GCR292" s="465"/>
      <c r="GCS292" s="465"/>
      <c r="GCT292" s="465"/>
      <c r="GCU292" s="465"/>
      <c r="GCV292" s="465"/>
      <c r="GCW292" s="465"/>
      <c r="GCX292" s="465"/>
      <c r="GCY292" s="465"/>
      <c r="GCZ292" s="465"/>
      <c r="GDA292" s="465"/>
      <c r="GDB292" s="465"/>
      <c r="GDC292" s="465"/>
      <c r="GDD292" s="465"/>
      <c r="GDE292" s="465"/>
      <c r="GDF292" s="465"/>
      <c r="GDG292" s="465"/>
      <c r="GDH292" s="465"/>
      <c r="GDI292" s="465"/>
      <c r="GDJ292" s="465"/>
      <c r="GDK292" s="465"/>
      <c r="GDL292" s="465"/>
      <c r="GDM292" s="465"/>
      <c r="GDN292" s="465"/>
      <c r="GDO292" s="465"/>
      <c r="GDP292" s="465"/>
      <c r="GDQ292" s="465"/>
      <c r="GDR292" s="465"/>
      <c r="GDS292" s="465"/>
      <c r="GDT292" s="465"/>
      <c r="GDU292" s="465"/>
      <c r="GDV292" s="465"/>
      <c r="GDW292" s="465"/>
      <c r="GDX292" s="465"/>
      <c r="GDY292" s="465"/>
      <c r="GDZ292" s="465"/>
      <c r="GEA292" s="465"/>
      <c r="GEB292" s="465"/>
      <c r="GEC292" s="465"/>
      <c r="GED292" s="465"/>
      <c r="GEE292" s="465"/>
      <c r="GEF292" s="465"/>
      <c r="GEG292" s="465"/>
      <c r="GEH292" s="465"/>
      <c r="GEI292" s="465"/>
      <c r="GEJ292" s="465"/>
      <c r="GEK292" s="465"/>
      <c r="GEL292" s="465"/>
      <c r="GEM292" s="465"/>
      <c r="GEN292" s="465"/>
      <c r="GEO292" s="465"/>
      <c r="GEP292" s="465"/>
      <c r="GEQ292" s="465"/>
      <c r="GER292" s="465"/>
      <c r="GES292" s="465"/>
      <c r="GET292" s="465"/>
      <c r="GEU292" s="465"/>
      <c r="GEV292" s="465"/>
      <c r="GEW292" s="465"/>
      <c r="GEX292" s="465"/>
      <c r="GEY292" s="465"/>
      <c r="GEZ292" s="465"/>
      <c r="GFA292" s="465"/>
      <c r="GFB292" s="465"/>
      <c r="GFC292" s="465"/>
      <c r="GFD292" s="465"/>
      <c r="GFE292" s="465"/>
      <c r="GFF292" s="465"/>
      <c r="GFG292" s="465"/>
      <c r="GFH292" s="465"/>
      <c r="GFI292" s="465"/>
      <c r="GFJ292" s="465"/>
      <c r="GFK292" s="465"/>
      <c r="GFL292" s="465"/>
      <c r="GFM292" s="465"/>
      <c r="GFN292" s="465"/>
      <c r="GFO292" s="465"/>
      <c r="GFP292" s="465"/>
      <c r="GFQ292" s="465"/>
      <c r="GFR292" s="465"/>
      <c r="GFS292" s="465"/>
      <c r="GFT292" s="465"/>
      <c r="GFU292" s="465"/>
      <c r="GFV292" s="465"/>
      <c r="GFW292" s="465"/>
      <c r="GFX292" s="465"/>
      <c r="GFY292" s="465"/>
      <c r="GFZ292" s="465"/>
      <c r="GGA292" s="465"/>
      <c r="GGB292" s="465"/>
      <c r="GGC292" s="465"/>
      <c r="GGD292" s="465"/>
      <c r="GGE292" s="465"/>
      <c r="GGF292" s="465"/>
      <c r="GGG292" s="465"/>
      <c r="GGH292" s="465"/>
      <c r="GGI292" s="465"/>
      <c r="GGJ292" s="465"/>
      <c r="GGK292" s="465"/>
      <c r="GGL292" s="465"/>
      <c r="GGM292" s="465"/>
      <c r="GGN292" s="465"/>
      <c r="GGO292" s="465"/>
      <c r="GGP292" s="465"/>
      <c r="GGQ292" s="465"/>
      <c r="GGR292" s="465"/>
      <c r="GGS292" s="465"/>
      <c r="GGT292" s="465"/>
      <c r="GGU292" s="465"/>
      <c r="GGV292" s="465"/>
      <c r="GGW292" s="465"/>
      <c r="GGX292" s="465"/>
      <c r="GGY292" s="465"/>
      <c r="GGZ292" s="465"/>
      <c r="GHA292" s="465"/>
      <c r="GHB292" s="465"/>
      <c r="GHC292" s="465"/>
      <c r="GHD292" s="465"/>
      <c r="GHE292" s="465"/>
      <c r="GHF292" s="465"/>
      <c r="GHG292" s="465"/>
      <c r="GHH292" s="465"/>
      <c r="GHI292" s="465"/>
      <c r="GHJ292" s="465"/>
      <c r="GHK292" s="465"/>
      <c r="GHL292" s="465"/>
      <c r="GHM292" s="465"/>
      <c r="GHN292" s="465"/>
      <c r="GHO292" s="465"/>
      <c r="GHP292" s="465"/>
      <c r="GHQ292" s="465"/>
      <c r="GHR292" s="465"/>
      <c r="GHS292" s="465"/>
      <c r="GHT292" s="465"/>
      <c r="GHU292" s="465"/>
      <c r="GHV292" s="465"/>
      <c r="GHW292" s="465"/>
      <c r="GHX292" s="465"/>
      <c r="GHY292" s="465"/>
      <c r="GHZ292" s="465"/>
      <c r="GIA292" s="465"/>
      <c r="GIB292" s="465"/>
      <c r="GIC292" s="465"/>
      <c r="GID292" s="465"/>
      <c r="GIE292" s="465"/>
      <c r="GIF292" s="465"/>
      <c r="GIG292" s="465"/>
      <c r="GIH292" s="465"/>
      <c r="GII292" s="465"/>
      <c r="GIJ292" s="465"/>
      <c r="GIK292" s="465"/>
      <c r="GIL292" s="465"/>
      <c r="GIM292" s="465"/>
      <c r="GIN292" s="465"/>
      <c r="GIO292" s="465"/>
      <c r="GIP292" s="465"/>
      <c r="GIQ292" s="465"/>
      <c r="GIR292" s="465"/>
      <c r="GIS292" s="465"/>
      <c r="GIT292" s="465"/>
      <c r="GIU292" s="465"/>
      <c r="GIV292" s="465"/>
      <c r="GIW292" s="465"/>
      <c r="GIX292" s="465"/>
      <c r="GIY292" s="465"/>
      <c r="GIZ292" s="465"/>
      <c r="GJA292" s="465"/>
      <c r="GJB292" s="465"/>
      <c r="GJC292" s="465"/>
      <c r="GJD292" s="465"/>
      <c r="GJE292" s="465"/>
      <c r="GJF292" s="465"/>
      <c r="GJG292" s="465"/>
      <c r="GJH292" s="465"/>
      <c r="GJI292" s="465"/>
      <c r="GJJ292" s="465"/>
      <c r="GJK292" s="465"/>
      <c r="GJL292" s="465"/>
      <c r="GJM292" s="465"/>
      <c r="GJN292" s="465"/>
      <c r="GJO292" s="465"/>
      <c r="GJP292" s="465"/>
      <c r="GJQ292" s="465"/>
      <c r="GJR292" s="465"/>
      <c r="GJS292" s="465"/>
      <c r="GJT292" s="465"/>
      <c r="GJU292" s="465"/>
      <c r="GJV292" s="465"/>
      <c r="GJW292" s="465"/>
      <c r="GJX292" s="465"/>
      <c r="GJY292" s="465"/>
      <c r="GJZ292" s="465"/>
      <c r="GKA292" s="465"/>
      <c r="GKB292" s="465"/>
      <c r="GKC292" s="465"/>
      <c r="GKD292" s="465"/>
      <c r="GKE292" s="465"/>
      <c r="GKF292" s="465"/>
      <c r="GKG292" s="465"/>
      <c r="GKH292" s="465"/>
      <c r="GKI292" s="465"/>
      <c r="GKJ292" s="465"/>
      <c r="GKK292" s="465"/>
      <c r="GKL292" s="465"/>
      <c r="GKM292" s="465"/>
      <c r="GKN292" s="465"/>
      <c r="GKO292" s="465"/>
      <c r="GKP292" s="465"/>
      <c r="GKQ292" s="465"/>
      <c r="GKR292" s="465"/>
      <c r="GKS292" s="465"/>
      <c r="GKT292" s="465"/>
      <c r="GKU292" s="465"/>
      <c r="GKV292" s="465"/>
      <c r="GKW292" s="465"/>
      <c r="GKX292" s="465"/>
      <c r="GKY292" s="465"/>
      <c r="GKZ292" s="465"/>
      <c r="GLA292" s="465"/>
      <c r="GLB292" s="465"/>
      <c r="GLC292" s="465"/>
      <c r="GLD292" s="465"/>
      <c r="GLE292" s="465"/>
      <c r="GLF292" s="465"/>
      <c r="GLG292" s="465"/>
      <c r="GLH292" s="465"/>
      <c r="GLI292" s="465"/>
      <c r="GLJ292" s="465"/>
      <c r="GLK292" s="465"/>
      <c r="GLL292" s="465"/>
      <c r="GLM292" s="465"/>
      <c r="GLN292" s="465"/>
      <c r="GLO292" s="465"/>
      <c r="GLP292" s="465"/>
      <c r="GLQ292" s="465"/>
      <c r="GLR292" s="465"/>
      <c r="GLS292" s="465"/>
      <c r="GLT292" s="465"/>
      <c r="GLU292" s="465"/>
      <c r="GLV292" s="465"/>
      <c r="GLW292" s="465"/>
      <c r="GLX292" s="465"/>
      <c r="GLY292" s="465"/>
      <c r="GLZ292" s="465"/>
      <c r="GMA292" s="465"/>
      <c r="GMB292" s="465"/>
      <c r="GMC292" s="465"/>
      <c r="GMD292" s="465"/>
      <c r="GME292" s="465"/>
      <c r="GMF292" s="465"/>
      <c r="GMG292" s="465"/>
      <c r="GMH292" s="465"/>
      <c r="GMI292" s="465"/>
      <c r="GMJ292" s="465"/>
      <c r="GMK292" s="465"/>
      <c r="GML292" s="465"/>
      <c r="GMM292" s="465"/>
      <c r="GMN292" s="465"/>
      <c r="GMO292" s="465"/>
      <c r="GMP292" s="465"/>
      <c r="GMQ292" s="465"/>
      <c r="GMR292" s="465"/>
      <c r="GMS292" s="465"/>
      <c r="GMT292" s="465"/>
      <c r="GMU292" s="465"/>
      <c r="GMV292" s="465"/>
      <c r="GMW292" s="465"/>
      <c r="GMX292" s="465"/>
      <c r="GMY292" s="465"/>
      <c r="GMZ292" s="465"/>
      <c r="GNA292" s="465"/>
      <c r="GNB292" s="465"/>
      <c r="GNC292" s="465"/>
      <c r="GND292" s="465"/>
      <c r="GNE292" s="465"/>
      <c r="GNF292" s="465"/>
      <c r="GNG292" s="465"/>
      <c r="GNH292" s="465"/>
      <c r="GNI292" s="465"/>
      <c r="GNJ292" s="465"/>
      <c r="GNK292" s="465"/>
      <c r="GNL292" s="465"/>
      <c r="GNM292" s="465"/>
      <c r="GNN292" s="465"/>
      <c r="GNO292" s="465"/>
      <c r="GNP292" s="465"/>
      <c r="GNQ292" s="465"/>
      <c r="GNR292" s="465"/>
      <c r="GNS292" s="465"/>
      <c r="GNT292" s="465"/>
      <c r="GNU292" s="465"/>
      <c r="GNV292" s="465"/>
      <c r="GNW292" s="465"/>
      <c r="GNX292" s="465"/>
      <c r="GNY292" s="465"/>
      <c r="GNZ292" s="465"/>
      <c r="GOA292" s="465"/>
      <c r="GOB292" s="465"/>
      <c r="GOC292" s="465"/>
      <c r="GOD292" s="465"/>
      <c r="GOE292" s="465"/>
      <c r="GOF292" s="465"/>
      <c r="GOG292" s="465"/>
      <c r="GOH292" s="465"/>
      <c r="GOI292" s="465"/>
      <c r="GOJ292" s="465"/>
      <c r="GOK292" s="465"/>
      <c r="GOL292" s="465"/>
      <c r="GOM292" s="465"/>
      <c r="GON292" s="465"/>
      <c r="GOO292" s="465"/>
      <c r="GOP292" s="465"/>
      <c r="GOQ292" s="465"/>
      <c r="GOR292" s="465"/>
      <c r="GOS292" s="465"/>
      <c r="GOT292" s="465"/>
      <c r="GOU292" s="465"/>
      <c r="GOV292" s="465"/>
      <c r="GOW292" s="465"/>
      <c r="GOX292" s="465"/>
      <c r="GOY292" s="465"/>
      <c r="GOZ292" s="465"/>
      <c r="GPA292" s="465"/>
      <c r="GPB292" s="465"/>
      <c r="GPC292" s="465"/>
      <c r="GPD292" s="465"/>
      <c r="GPE292" s="465"/>
      <c r="GPF292" s="465"/>
      <c r="GPG292" s="465"/>
      <c r="GPH292" s="465"/>
      <c r="GPI292" s="465"/>
      <c r="GPJ292" s="465"/>
      <c r="GPK292" s="465"/>
      <c r="GPL292" s="465"/>
      <c r="GPM292" s="465"/>
      <c r="GPN292" s="465"/>
      <c r="GPO292" s="465"/>
      <c r="GPP292" s="465"/>
      <c r="GPQ292" s="465"/>
      <c r="GPR292" s="465"/>
      <c r="GPS292" s="465"/>
      <c r="GPT292" s="465"/>
      <c r="GPU292" s="465"/>
      <c r="GPV292" s="465"/>
      <c r="GPW292" s="465"/>
      <c r="GPX292" s="465"/>
      <c r="GPY292" s="465"/>
      <c r="GPZ292" s="465"/>
      <c r="GQA292" s="465"/>
      <c r="GQB292" s="465"/>
      <c r="GQC292" s="465"/>
      <c r="GQD292" s="465"/>
      <c r="GQE292" s="465"/>
      <c r="GQF292" s="465"/>
      <c r="GQG292" s="465"/>
      <c r="GQH292" s="465"/>
      <c r="GQI292" s="465"/>
      <c r="GQJ292" s="465"/>
      <c r="GQK292" s="465"/>
      <c r="GQL292" s="465"/>
      <c r="GQM292" s="465"/>
      <c r="GQN292" s="465"/>
      <c r="GQO292" s="465"/>
      <c r="GQP292" s="465"/>
      <c r="GQQ292" s="465"/>
      <c r="GQR292" s="465"/>
      <c r="GQS292" s="465"/>
      <c r="GQT292" s="465"/>
      <c r="GQU292" s="465"/>
      <c r="GQV292" s="465"/>
      <c r="GQW292" s="465"/>
      <c r="GQX292" s="465"/>
      <c r="GQY292" s="465"/>
      <c r="GQZ292" s="465"/>
      <c r="GRA292" s="465"/>
      <c r="GRB292" s="465"/>
      <c r="GRC292" s="465"/>
      <c r="GRD292" s="465"/>
      <c r="GRE292" s="465"/>
      <c r="GRF292" s="465"/>
      <c r="GRG292" s="465"/>
      <c r="GRH292" s="465"/>
      <c r="GRI292" s="465"/>
      <c r="GRJ292" s="465"/>
      <c r="GRK292" s="465"/>
      <c r="GRL292" s="465"/>
      <c r="GRM292" s="465"/>
      <c r="GRN292" s="465"/>
      <c r="GRO292" s="465"/>
      <c r="GRP292" s="465"/>
      <c r="GRQ292" s="465"/>
      <c r="GRR292" s="465"/>
      <c r="GRS292" s="465"/>
      <c r="GRT292" s="465"/>
      <c r="GRU292" s="465"/>
      <c r="GRV292" s="465"/>
      <c r="GRW292" s="465"/>
      <c r="GRX292" s="465"/>
      <c r="GRY292" s="465"/>
      <c r="GRZ292" s="465"/>
      <c r="GSA292" s="465"/>
      <c r="GSB292" s="465"/>
      <c r="GSC292" s="465"/>
      <c r="GSD292" s="465"/>
      <c r="GSE292" s="465"/>
      <c r="GSF292" s="465"/>
      <c r="GSG292" s="465"/>
      <c r="GSH292" s="465"/>
      <c r="GSI292" s="465"/>
      <c r="GSJ292" s="465"/>
      <c r="GSK292" s="465"/>
      <c r="GSL292" s="465"/>
      <c r="GSM292" s="465"/>
      <c r="GSN292" s="465"/>
      <c r="GSO292" s="465"/>
      <c r="GSP292" s="465"/>
      <c r="GSQ292" s="465"/>
      <c r="GSR292" s="465"/>
      <c r="GSS292" s="465"/>
      <c r="GST292" s="465"/>
      <c r="GSU292" s="465"/>
      <c r="GSV292" s="465"/>
      <c r="GSW292" s="465"/>
      <c r="GSX292" s="465"/>
      <c r="GSY292" s="465"/>
      <c r="GSZ292" s="465"/>
      <c r="GTA292" s="465"/>
      <c r="GTB292" s="465"/>
      <c r="GTC292" s="465"/>
      <c r="GTD292" s="465"/>
      <c r="GTE292" s="465"/>
      <c r="GTF292" s="465"/>
      <c r="GTG292" s="465"/>
      <c r="GTH292" s="465"/>
      <c r="GTI292" s="465"/>
      <c r="GTJ292" s="465"/>
      <c r="GTK292" s="465"/>
      <c r="GTL292" s="465"/>
      <c r="GTM292" s="465"/>
      <c r="GTN292" s="465"/>
      <c r="GTO292" s="465"/>
      <c r="GTP292" s="465"/>
      <c r="GTQ292" s="465"/>
      <c r="GTR292" s="465"/>
      <c r="GTS292" s="465"/>
      <c r="GTT292" s="465"/>
      <c r="GTU292" s="465"/>
      <c r="GTV292" s="465"/>
      <c r="GTW292" s="465"/>
      <c r="GTX292" s="465"/>
      <c r="GTY292" s="465"/>
      <c r="GTZ292" s="465"/>
      <c r="GUA292" s="465"/>
      <c r="GUB292" s="465"/>
      <c r="GUC292" s="465"/>
      <c r="GUD292" s="465"/>
      <c r="GUE292" s="465"/>
      <c r="GUF292" s="465"/>
      <c r="GUG292" s="465"/>
      <c r="GUH292" s="465"/>
      <c r="GUI292" s="465"/>
      <c r="GUJ292" s="465"/>
      <c r="GUK292" s="465"/>
      <c r="GUL292" s="465"/>
      <c r="GUM292" s="465"/>
      <c r="GUN292" s="465"/>
      <c r="GUO292" s="465"/>
      <c r="GUP292" s="465"/>
      <c r="GUQ292" s="465"/>
      <c r="GUR292" s="465"/>
      <c r="GUS292" s="465"/>
      <c r="GUT292" s="465"/>
      <c r="GUU292" s="465"/>
      <c r="GUV292" s="465"/>
      <c r="GUW292" s="465"/>
      <c r="GUX292" s="465"/>
      <c r="GUY292" s="465"/>
      <c r="GUZ292" s="465"/>
      <c r="GVA292" s="465"/>
      <c r="GVB292" s="465"/>
      <c r="GVC292" s="465"/>
      <c r="GVD292" s="465"/>
      <c r="GVE292" s="465"/>
      <c r="GVF292" s="465"/>
      <c r="GVG292" s="465"/>
      <c r="GVH292" s="465"/>
      <c r="GVI292" s="465"/>
      <c r="GVJ292" s="465"/>
      <c r="GVK292" s="465"/>
      <c r="GVL292" s="465"/>
      <c r="GVM292" s="465"/>
      <c r="GVN292" s="465"/>
      <c r="GVO292" s="465"/>
      <c r="GVP292" s="465"/>
      <c r="GVQ292" s="465"/>
      <c r="GVR292" s="465"/>
      <c r="GVS292" s="465"/>
      <c r="GVT292" s="465"/>
      <c r="GVU292" s="465"/>
      <c r="GVV292" s="465"/>
      <c r="GVW292" s="465"/>
      <c r="GVX292" s="465"/>
      <c r="GVY292" s="465"/>
      <c r="GVZ292" s="465"/>
      <c r="GWA292" s="465"/>
      <c r="GWB292" s="465"/>
      <c r="GWC292" s="465"/>
      <c r="GWD292" s="465"/>
      <c r="GWE292" s="465"/>
      <c r="GWF292" s="465"/>
      <c r="GWG292" s="465"/>
      <c r="GWH292" s="465"/>
      <c r="GWI292" s="465"/>
      <c r="GWJ292" s="465"/>
      <c r="GWK292" s="465"/>
      <c r="GWL292" s="465"/>
      <c r="GWM292" s="465"/>
      <c r="GWN292" s="465"/>
      <c r="GWO292" s="465"/>
      <c r="GWP292" s="465"/>
      <c r="GWQ292" s="465"/>
      <c r="GWR292" s="465"/>
      <c r="GWS292" s="465"/>
      <c r="GWT292" s="465"/>
      <c r="GWU292" s="465"/>
      <c r="GWV292" s="465"/>
      <c r="GWW292" s="465"/>
      <c r="GWX292" s="465"/>
      <c r="GWY292" s="465"/>
      <c r="GWZ292" s="465"/>
      <c r="GXA292" s="465"/>
      <c r="GXB292" s="465"/>
      <c r="GXC292" s="465"/>
      <c r="GXD292" s="465"/>
      <c r="GXE292" s="465"/>
      <c r="GXF292" s="465"/>
      <c r="GXG292" s="465"/>
      <c r="GXH292" s="465"/>
      <c r="GXI292" s="465"/>
      <c r="GXJ292" s="465"/>
      <c r="GXK292" s="465"/>
      <c r="GXL292" s="465"/>
      <c r="GXM292" s="465"/>
      <c r="GXN292" s="465"/>
      <c r="GXO292" s="465"/>
      <c r="GXP292" s="465"/>
      <c r="GXQ292" s="465"/>
      <c r="GXR292" s="465"/>
      <c r="GXS292" s="465"/>
      <c r="GXT292" s="465"/>
      <c r="GXU292" s="465"/>
      <c r="GXV292" s="465"/>
      <c r="GXW292" s="465"/>
      <c r="GXX292" s="465"/>
      <c r="GXY292" s="465"/>
      <c r="GXZ292" s="465"/>
      <c r="GYA292" s="465"/>
      <c r="GYB292" s="465"/>
      <c r="GYC292" s="465"/>
      <c r="GYD292" s="465"/>
      <c r="GYE292" s="465"/>
      <c r="GYF292" s="465"/>
      <c r="GYG292" s="465"/>
      <c r="GYH292" s="465"/>
      <c r="GYI292" s="465"/>
      <c r="GYJ292" s="465"/>
      <c r="GYK292" s="465"/>
      <c r="GYL292" s="465"/>
      <c r="GYM292" s="465"/>
      <c r="GYN292" s="465"/>
      <c r="GYO292" s="465"/>
      <c r="GYP292" s="465"/>
      <c r="GYQ292" s="465"/>
      <c r="GYR292" s="465"/>
      <c r="GYS292" s="465"/>
      <c r="GYT292" s="465"/>
      <c r="GYU292" s="465"/>
      <c r="GYV292" s="465"/>
      <c r="GYW292" s="465"/>
      <c r="GYX292" s="465"/>
      <c r="GYY292" s="465"/>
      <c r="GYZ292" s="465"/>
      <c r="GZA292" s="465"/>
      <c r="GZB292" s="465"/>
      <c r="GZC292" s="465"/>
      <c r="GZD292" s="465"/>
      <c r="GZE292" s="465"/>
      <c r="GZF292" s="465"/>
      <c r="GZG292" s="465"/>
      <c r="GZH292" s="465"/>
      <c r="GZI292" s="465"/>
      <c r="GZJ292" s="465"/>
      <c r="GZK292" s="465"/>
      <c r="GZL292" s="465"/>
      <c r="GZM292" s="465"/>
      <c r="GZN292" s="465"/>
      <c r="GZO292" s="465"/>
      <c r="GZP292" s="465"/>
      <c r="GZQ292" s="465"/>
      <c r="GZR292" s="465"/>
      <c r="GZS292" s="465"/>
      <c r="GZT292" s="465"/>
      <c r="GZU292" s="465"/>
      <c r="GZV292" s="465"/>
      <c r="GZW292" s="465"/>
      <c r="GZX292" s="465"/>
      <c r="GZY292" s="465"/>
      <c r="GZZ292" s="465"/>
      <c r="HAA292" s="465"/>
      <c r="HAB292" s="465"/>
      <c r="HAC292" s="465"/>
      <c r="HAD292" s="465"/>
      <c r="HAE292" s="465"/>
      <c r="HAF292" s="465"/>
      <c r="HAG292" s="465"/>
      <c r="HAH292" s="465"/>
      <c r="HAI292" s="465"/>
      <c r="HAJ292" s="465"/>
      <c r="HAK292" s="465"/>
      <c r="HAL292" s="465"/>
      <c r="HAM292" s="465"/>
      <c r="HAN292" s="465"/>
      <c r="HAO292" s="465"/>
      <c r="HAP292" s="465"/>
      <c r="HAQ292" s="465"/>
      <c r="HAR292" s="465"/>
      <c r="HAS292" s="465"/>
      <c r="HAT292" s="465"/>
      <c r="HAU292" s="465"/>
      <c r="HAV292" s="465"/>
      <c r="HAW292" s="465"/>
      <c r="HAX292" s="465"/>
      <c r="HAY292" s="465"/>
      <c r="HAZ292" s="465"/>
      <c r="HBA292" s="465"/>
      <c r="HBB292" s="465"/>
      <c r="HBC292" s="465"/>
      <c r="HBD292" s="465"/>
      <c r="HBE292" s="465"/>
      <c r="HBF292" s="465"/>
      <c r="HBG292" s="465"/>
      <c r="HBH292" s="465"/>
      <c r="HBI292" s="465"/>
      <c r="HBJ292" s="465"/>
      <c r="HBK292" s="465"/>
      <c r="HBL292" s="465"/>
      <c r="HBM292" s="465"/>
      <c r="HBN292" s="465"/>
      <c r="HBO292" s="465"/>
      <c r="HBP292" s="465"/>
      <c r="HBQ292" s="465"/>
      <c r="HBR292" s="465"/>
      <c r="HBS292" s="465"/>
      <c r="HBT292" s="465"/>
      <c r="HBU292" s="465"/>
      <c r="HBV292" s="465"/>
      <c r="HBW292" s="465"/>
      <c r="HBX292" s="465"/>
      <c r="HBY292" s="465"/>
      <c r="HBZ292" s="465"/>
      <c r="HCA292" s="465"/>
      <c r="HCB292" s="465"/>
      <c r="HCC292" s="465"/>
      <c r="HCD292" s="465"/>
      <c r="HCE292" s="465"/>
      <c r="HCF292" s="465"/>
      <c r="HCG292" s="465"/>
      <c r="HCH292" s="465"/>
      <c r="HCI292" s="465"/>
      <c r="HCJ292" s="465"/>
      <c r="HCK292" s="465"/>
      <c r="HCL292" s="465"/>
      <c r="HCM292" s="465"/>
      <c r="HCN292" s="465"/>
      <c r="HCO292" s="465"/>
      <c r="HCP292" s="465"/>
      <c r="HCQ292" s="465"/>
      <c r="HCR292" s="465"/>
      <c r="HCS292" s="465"/>
      <c r="HCT292" s="465"/>
      <c r="HCU292" s="465"/>
      <c r="HCV292" s="465"/>
      <c r="HCW292" s="465"/>
      <c r="HCX292" s="465"/>
      <c r="HCY292" s="465"/>
      <c r="HCZ292" s="465"/>
      <c r="HDA292" s="465"/>
      <c r="HDB292" s="465"/>
      <c r="HDC292" s="465"/>
      <c r="HDD292" s="465"/>
      <c r="HDE292" s="465"/>
      <c r="HDF292" s="465"/>
      <c r="HDG292" s="465"/>
      <c r="HDH292" s="465"/>
      <c r="HDI292" s="465"/>
      <c r="HDJ292" s="465"/>
      <c r="HDK292" s="465"/>
      <c r="HDL292" s="465"/>
      <c r="HDM292" s="465"/>
      <c r="HDN292" s="465"/>
      <c r="HDO292" s="465"/>
      <c r="HDP292" s="465"/>
      <c r="HDQ292" s="465"/>
      <c r="HDR292" s="465"/>
      <c r="HDS292" s="465"/>
      <c r="HDT292" s="465"/>
      <c r="HDU292" s="465"/>
      <c r="HDV292" s="465"/>
      <c r="HDW292" s="465"/>
      <c r="HDX292" s="465"/>
      <c r="HDY292" s="465"/>
      <c r="HDZ292" s="465"/>
      <c r="HEA292" s="465"/>
      <c r="HEB292" s="465"/>
      <c r="HEC292" s="465"/>
      <c r="HED292" s="465"/>
      <c r="HEE292" s="465"/>
      <c r="HEF292" s="465"/>
      <c r="HEG292" s="465"/>
      <c r="HEH292" s="465"/>
      <c r="HEI292" s="465"/>
      <c r="HEJ292" s="465"/>
      <c r="HEK292" s="465"/>
      <c r="HEL292" s="465"/>
      <c r="HEM292" s="465"/>
      <c r="HEN292" s="465"/>
      <c r="HEO292" s="465"/>
      <c r="HEP292" s="465"/>
      <c r="HEQ292" s="465"/>
      <c r="HER292" s="465"/>
      <c r="HES292" s="465"/>
      <c r="HET292" s="465"/>
      <c r="HEU292" s="465"/>
      <c r="HEV292" s="465"/>
      <c r="HEW292" s="465"/>
      <c r="HEX292" s="465"/>
      <c r="HEY292" s="465"/>
      <c r="HEZ292" s="465"/>
      <c r="HFA292" s="465"/>
      <c r="HFB292" s="465"/>
      <c r="HFC292" s="465"/>
      <c r="HFD292" s="465"/>
      <c r="HFE292" s="465"/>
      <c r="HFF292" s="465"/>
      <c r="HFG292" s="465"/>
      <c r="HFH292" s="465"/>
      <c r="HFI292" s="465"/>
      <c r="HFJ292" s="465"/>
      <c r="HFK292" s="465"/>
      <c r="HFL292" s="465"/>
      <c r="HFM292" s="465"/>
      <c r="HFN292" s="465"/>
      <c r="HFO292" s="465"/>
      <c r="HFP292" s="465"/>
      <c r="HFQ292" s="465"/>
      <c r="HFR292" s="465"/>
      <c r="HFS292" s="465"/>
      <c r="HFT292" s="465"/>
      <c r="HFU292" s="465"/>
      <c r="HFV292" s="465"/>
      <c r="HFW292" s="465"/>
      <c r="HFX292" s="465"/>
      <c r="HFY292" s="465"/>
      <c r="HFZ292" s="465"/>
      <c r="HGA292" s="465"/>
      <c r="HGB292" s="465"/>
      <c r="HGC292" s="465"/>
      <c r="HGD292" s="465"/>
      <c r="HGE292" s="465"/>
      <c r="HGF292" s="465"/>
      <c r="HGG292" s="465"/>
      <c r="HGH292" s="465"/>
      <c r="HGI292" s="465"/>
      <c r="HGJ292" s="465"/>
      <c r="HGK292" s="465"/>
      <c r="HGL292" s="465"/>
      <c r="HGM292" s="465"/>
      <c r="HGN292" s="465"/>
      <c r="HGO292" s="465"/>
      <c r="HGP292" s="465"/>
      <c r="HGQ292" s="465"/>
      <c r="HGR292" s="465"/>
      <c r="HGS292" s="465"/>
      <c r="HGT292" s="465"/>
      <c r="HGU292" s="465"/>
      <c r="HGV292" s="465"/>
      <c r="HGW292" s="465"/>
      <c r="HGX292" s="465"/>
      <c r="HGY292" s="465"/>
      <c r="HGZ292" s="465"/>
      <c r="HHA292" s="465"/>
      <c r="HHB292" s="465"/>
      <c r="HHC292" s="465"/>
      <c r="HHD292" s="465"/>
      <c r="HHE292" s="465"/>
      <c r="HHF292" s="465"/>
      <c r="HHG292" s="465"/>
      <c r="HHH292" s="465"/>
      <c r="HHI292" s="465"/>
      <c r="HHJ292" s="465"/>
      <c r="HHK292" s="465"/>
      <c r="HHL292" s="465"/>
      <c r="HHM292" s="465"/>
      <c r="HHN292" s="465"/>
      <c r="HHO292" s="465"/>
      <c r="HHP292" s="465"/>
      <c r="HHQ292" s="465"/>
      <c r="HHR292" s="465"/>
      <c r="HHS292" s="465"/>
      <c r="HHT292" s="465"/>
      <c r="HHU292" s="465"/>
      <c r="HHV292" s="465"/>
      <c r="HHW292" s="465"/>
      <c r="HHX292" s="465"/>
      <c r="HHY292" s="465"/>
      <c r="HHZ292" s="465"/>
      <c r="HIA292" s="465"/>
      <c r="HIB292" s="465"/>
      <c r="HIC292" s="465"/>
      <c r="HID292" s="465"/>
      <c r="HIE292" s="465"/>
      <c r="HIF292" s="465"/>
      <c r="HIG292" s="465"/>
      <c r="HIH292" s="465"/>
      <c r="HII292" s="465"/>
      <c r="HIJ292" s="465"/>
      <c r="HIK292" s="465"/>
      <c r="HIL292" s="465"/>
      <c r="HIM292" s="465"/>
      <c r="HIN292" s="465"/>
      <c r="HIO292" s="465"/>
      <c r="HIP292" s="465"/>
      <c r="HIQ292" s="465"/>
      <c r="HIR292" s="465"/>
      <c r="HIS292" s="465"/>
      <c r="HIT292" s="465"/>
      <c r="HIU292" s="465"/>
      <c r="HIV292" s="465"/>
      <c r="HIW292" s="465"/>
      <c r="HIX292" s="465"/>
      <c r="HIY292" s="465"/>
      <c r="HIZ292" s="465"/>
      <c r="HJA292" s="465"/>
      <c r="HJB292" s="465"/>
      <c r="HJC292" s="465"/>
      <c r="HJD292" s="465"/>
      <c r="HJE292" s="465"/>
      <c r="HJF292" s="465"/>
      <c r="HJG292" s="465"/>
      <c r="HJH292" s="465"/>
      <c r="HJI292" s="465"/>
      <c r="HJJ292" s="465"/>
      <c r="HJK292" s="465"/>
      <c r="HJL292" s="465"/>
      <c r="HJM292" s="465"/>
      <c r="HJN292" s="465"/>
      <c r="HJO292" s="465"/>
      <c r="HJP292" s="465"/>
      <c r="HJQ292" s="465"/>
      <c r="HJR292" s="465"/>
      <c r="HJS292" s="465"/>
      <c r="HJT292" s="465"/>
      <c r="HJU292" s="465"/>
      <c r="HJV292" s="465"/>
      <c r="HJW292" s="465"/>
      <c r="HJX292" s="465"/>
      <c r="HJY292" s="465"/>
      <c r="HJZ292" s="465"/>
      <c r="HKA292" s="465"/>
      <c r="HKB292" s="465"/>
      <c r="HKC292" s="465"/>
      <c r="HKD292" s="465"/>
      <c r="HKE292" s="465"/>
      <c r="HKF292" s="465"/>
      <c r="HKG292" s="465"/>
      <c r="HKH292" s="465"/>
      <c r="HKI292" s="465"/>
      <c r="HKJ292" s="465"/>
      <c r="HKK292" s="465"/>
      <c r="HKL292" s="465"/>
      <c r="HKM292" s="465"/>
      <c r="HKN292" s="465"/>
      <c r="HKO292" s="465"/>
      <c r="HKP292" s="465"/>
      <c r="HKQ292" s="465"/>
      <c r="HKR292" s="465"/>
      <c r="HKS292" s="465"/>
      <c r="HKT292" s="465"/>
      <c r="HKU292" s="465"/>
      <c r="HKV292" s="465"/>
      <c r="HKW292" s="465"/>
      <c r="HKX292" s="465"/>
      <c r="HKY292" s="465"/>
      <c r="HKZ292" s="465"/>
      <c r="HLA292" s="465"/>
      <c r="HLB292" s="465"/>
      <c r="HLC292" s="465"/>
      <c r="HLD292" s="465"/>
      <c r="HLE292" s="465"/>
      <c r="HLF292" s="465"/>
      <c r="HLG292" s="465"/>
      <c r="HLH292" s="465"/>
      <c r="HLI292" s="465"/>
      <c r="HLJ292" s="465"/>
      <c r="HLK292" s="465"/>
      <c r="HLL292" s="465"/>
      <c r="HLM292" s="465"/>
      <c r="HLN292" s="465"/>
      <c r="HLO292" s="465"/>
      <c r="HLP292" s="465"/>
      <c r="HLQ292" s="465"/>
      <c r="HLR292" s="465"/>
      <c r="HLS292" s="465"/>
      <c r="HLT292" s="465"/>
      <c r="HLU292" s="465"/>
      <c r="HLV292" s="465"/>
      <c r="HLW292" s="465"/>
      <c r="HLX292" s="465"/>
      <c r="HLY292" s="465"/>
      <c r="HLZ292" s="465"/>
      <c r="HMA292" s="465"/>
      <c r="HMB292" s="465"/>
      <c r="HMC292" s="465"/>
      <c r="HMD292" s="465"/>
      <c r="HME292" s="465"/>
      <c r="HMF292" s="465"/>
      <c r="HMG292" s="465"/>
      <c r="HMH292" s="465"/>
      <c r="HMI292" s="465"/>
      <c r="HMJ292" s="465"/>
      <c r="HMK292" s="465"/>
      <c r="HML292" s="465"/>
      <c r="HMM292" s="465"/>
      <c r="HMN292" s="465"/>
      <c r="HMO292" s="465"/>
      <c r="HMP292" s="465"/>
      <c r="HMQ292" s="465"/>
      <c r="HMR292" s="465"/>
      <c r="HMS292" s="465"/>
      <c r="HMT292" s="465"/>
      <c r="HMU292" s="465"/>
      <c r="HMV292" s="465"/>
      <c r="HMW292" s="465"/>
      <c r="HMX292" s="465"/>
      <c r="HMY292" s="465"/>
      <c r="HMZ292" s="465"/>
      <c r="HNA292" s="465"/>
      <c r="HNB292" s="465"/>
      <c r="HNC292" s="465"/>
      <c r="HND292" s="465"/>
      <c r="HNE292" s="465"/>
      <c r="HNF292" s="465"/>
      <c r="HNG292" s="465"/>
      <c r="HNH292" s="465"/>
      <c r="HNI292" s="465"/>
      <c r="HNJ292" s="465"/>
      <c r="HNK292" s="465"/>
      <c r="HNL292" s="465"/>
      <c r="HNM292" s="465"/>
      <c r="HNN292" s="465"/>
      <c r="HNO292" s="465"/>
      <c r="HNP292" s="465"/>
      <c r="HNQ292" s="465"/>
      <c r="HNR292" s="465"/>
      <c r="HNS292" s="465"/>
      <c r="HNT292" s="465"/>
      <c r="HNU292" s="465"/>
      <c r="HNV292" s="465"/>
      <c r="HNW292" s="465"/>
      <c r="HNX292" s="465"/>
      <c r="HNY292" s="465"/>
      <c r="HNZ292" s="465"/>
      <c r="HOA292" s="465"/>
      <c r="HOB292" s="465"/>
      <c r="HOC292" s="465"/>
      <c r="HOD292" s="465"/>
      <c r="HOE292" s="465"/>
      <c r="HOF292" s="465"/>
      <c r="HOG292" s="465"/>
      <c r="HOH292" s="465"/>
      <c r="HOI292" s="465"/>
      <c r="HOJ292" s="465"/>
      <c r="HOK292" s="465"/>
      <c r="HOL292" s="465"/>
      <c r="HOM292" s="465"/>
      <c r="HON292" s="465"/>
      <c r="HOO292" s="465"/>
      <c r="HOP292" s="465"/>
      <c r="HOQ292" s="465"/>
      <c r="HOR292" s="465"/>
      <c r="HOS292" s="465"/>
      <c r="HOT292" s="465"/>
      <c r="HOU292" s="465"/>
      <c r="HOV292" s="465"/>
      <c r="HOW292" s="465"/>
      <c r="HOX292" s="465"/>
      <c r="HOY292" s="465"/>
      <c r="HOZ292" s="465"/>
      <c r="HPA292" s="465"/>
      <c r="HPB292" s="465"/>
      <c r="HPC292" s="465"/>
      <c r="HPD292" s="465"/>
      <c r="HPE292" s="465"/>
      <c r="HPF292" s="465"/>
      <c r="HPG292" s="465"/>
      <c r="HPH292" s="465"/>
      <c r="HPI292" s="465"/>
      <c r="HPJ292" s="465"/>
      <c r="HPK292" s="465"/>
      <c r="HPL292" s="465"/>
      <c r="HPM292" s="465"/>
      <c r="HPN292" s="465"/>
      <c r="HPO292" s="465"/>
      <c r="HPP292" s="465"/>
      <c r="HPQ292" s="465"/>
      <c r="HPR292" s="465"/>
      <c r="HPS292" s="465"/>
      <c r="HPT292" s="465"/>
      <c r="HPU292" s="465"/>
      <c r="HPV292" s="465"/>
      <c r="HPW292" s="465"/>
      <c r="HPX292" s="465"/>
      <c r="HPY292" s="465"/>
      <c r="HPZ292" s="465"/>
      <c r="HQA292" s="465"/>
      <c r="HQB292" s="465"/>
      <c r="HQC292" s="465"/>
      <c r="HQD292" s="465"/>
      <c r="HQE292" s="465"/>
      <c r="HQF292" s="465"/>
      <c r="HQG292" s="465"/>
      <c r="HQH292" s="465"/>
      <c r="HQI292" s="465"/>
      <c r="HQJ292" s="465"/>
      <c r="HQK292" s="465"/>
      <c r="HQL292" s="465"/>
      <c r="HQM292" s="465"/>
      <c r="HQN292" s="465"/>
      <c r="HQO292" s="465"/>
      <c r="HQP292" s="465"/>
      <c r="HQQ292" s="465"/>
      <c r="HQR292" s="465"/>
      <c r="HQS292" s="465"/>
      <c r="HQT292" s="465"/>
      <c r="HQU292" s="465"/>
      <c r="HQV292" s="465"/>
      <c r="HQW292" s="465"/>
      <c r="HQX292" s="465"/>
      <c r="HQY292" s="465"/>
      <c r="HQZ292" s="465"/>
      <c r="HRA292" s="465"/>
      <c r="HRB292" s="465"/>
      <c r="HRC292" s="465"/>
      <c r="HRD292" s="465"/>
      <c r="HRE292" s="465"/>
      <c r="HRF292" s="465"/>
      <c r="HRG292" s="465"/>
      <c r="HRH292" s="465"/>
      <c r="HRI292" s="465"/>
      <c r="HRJ292" s="465"/>
      <c r="HRK292" s="465"/>
      <c r="HRL292" s="465"/>
      <c r="HRM292" s="465"/>
      <c r="HRN292" s="465"/>
      <c r="HRO292" s="465"/>
      <c r="HRP292" s="465"/>
      <c r="HRQ292" s="465"/>
      <c r="HRR292" s="465"/>
      <c r="HRS292" s="465"/>
      <c r="HRT292" s="465"/>
      <c r="HRU292" s="465"/>
      <c r="HRV292" s="465"/>
      <c r="HRW292" s="465"/>
      <c r="HRX292" s="465"/>
      <c r="HRY292" s="465"/>
      <c r="HRZ292" s="465"/>
      <c r="HSA292" s="465"/>
      <c r="HSB292" s="465"/>
      <c r="HSC292" s="465"/>
      <c r="HSD292" s="465"/>
      <c r="HSE292" s="465"/>
      <c r="HSF292" s="465"/>
      <c r="HSG292" s="465"/>
      <c r="HSH292" s="465"/>
      <c r="HSI292" s="465"/>
      <c r="HSJ292" s="465"/>
      <c r="HSK292" s="465"/>
      <c r="HSL292" s="465"/>
      <c r="HSM292" s="465"/>
      <c r="HSN292" s="465"/>
      <c r="HSO292" s="465"/>
      <c r="HSP292" s="465"/>
      <c r="HSQ292" s="465"/>
      <c r="HSR292" s="465"/>
      <c r="HSS292" s="465"/>
      <c r="HST292" s="465"/>
      <c r="HSU292" s="465"/>
      <c r="HSV292" s="465"/>
      <c r="HSW292" s="465"/>
      <c r="HSX292" s="465"/>
      <c r="HSY292" s="465"/>
      <c r="HSZ292" s="465"/>
      <c r="HTA292" s="465"/>
      <c r="HTB292" s="465"/>
      <c r="HTC292" s="465"/>
      <c r="HTD292" s="465"/>
      <c r="HTE292" s="465"/>
      <c r="HTF292" s="465"/>
      <c r="HTG292" s="465"/>
      <c r="HTH292" s="465"/>
      <c r="HTI292" s="465"/>
      <c r="HTJ292" s="465"/>
      <c r="HTK292" s="465"/>
      <c r="HTL292" s="465"/>
      <c r="HTM292" s="465"/>
      <c r="HTN292" s="465"/>
      <c r="HTO292" s="465"/>
      <c r="HTP292" s="465"/>
      <c r="HTQ292" s="465"/>
      <c r="HTR292" s="465"/>
      <c r="HTS292" s="465"/>
      <c r="HTT292" s="465"/>
      <c r="HTU292" s="465"/>
      <c r="HTV292" s="465"/>
      <c r="HTW292" s="465"/>
      <c r="HTX292" s="465"/>
      <c r="HTY292" s="465"/>
      <c r="HTZ292" s="465"/>
      <c r="HUA292" s="465"/>
      <c r="HUB292" s="465"/>
      <c r="HUC292" s="465"/>
      <c r="HUD292" s="465"/>
      <c r="HUE292" s="465"/>
      <c r="HUF292" s="465"/>
      <c r="HUG292" s="465"/>
      <c r="HUH292" s="465"/>
      <c r="HUI292" s="465"/>
      <c r="HUJ292" s="465"/>
      <c r="HUK292" s="465"/>
      <c r="HUL292" s="465"/>
      <c r="HUM292" s="465"/>
      <c r="HUN292" s="465"/>
      <c r="HUO292" s="465"/>
      <c r="HUP292" s="465"/>
      <c r="HUQ292" s="465"/>
      <c r="HUR292" s="465"/>
      <c r="HUS292" s="465"/>
      <c r="HUT292" s="465"/>
      <c r="HUU292" s="465"/>
      <c r="HUV292" s="465"/>
      <c r="HUW292" s="465"/>
      <c r="HUX292" s="465"/>
      <c r="HUY292" s="465"/>
      <c r="HUZ292" s="465"/>
      <c r="HVA292" s="465"/>
      <c r="HVB292" s="465"/>
      <c r="HVC292" s="465"/>
      <c r="HVD292" s="465"/>
      <c r="HVE292" s="465"/>
      <c r="HVF292" s="465"/>
      <c r="HVG292" s="465"/>
      <c r="HVH292" s="465"/>
      <c r="HVI292" s="465"/>
      <c r="HVJ292" s="465"/>
      <c r="HVK292" s="465"/>
      <c r="HVL292" s="465"/>
      <c r="HVM292" s="465"/>
      <c r="HVN292" s="465"/>
      <c r="HVO292" s="465"/>
      <c r="HVP292" s="465"/>
      <c r="HVQ292" s="465"/>
      <c r="HVR292" s="465"/>
      <c r="HVS292" s="465"/>
      <c r="HVT292" s="465"/>
      <c r="HVU292" s="465"/>
      <c r="HVV292" s="465"/>
      <c r="HVW292" s="465"/>
      <c r="HVX292" s="465"/>
      <c r="HVY292" s="465"/>
      <c r="HVZ292" s="465"/>
      <c r="HWA292" s="465"/>
      <c r="HWB292" s="465"/>
      <c r="HWC292" s="465"/>
      <c r="HWD292" s="465"/>
      <c r="HWE292" s="465"/>
      <c r="HWF292" s="465"/>
      <c r="HWG292" s="465"/>
      <c r="HWH292" s="465"/>
      <c r="HWI292" s="465"/>
      <c r="HWJ292" s="465"/>
      <c r="HWK292" s="465"/>
      <c r="HWL292" s="465"/>
      <c r="HWM292" s="465"/>
      <c r="HWN292" s="465"/>
      <c r="HWO292" s="465"/>
      <c r="HWP292" s="465"/>
      <c r="HWQ292" s="465"/>
      <c r="HWR292" s="465"/>
      <c r="HWS292" s="465"/>
      <c r="HWT292" s="465"/>
      <c r="HWU292" s="465"/>
      <c r="HWV292" s="465"/>
      <c r="HWW292" s="465"/>
      <c r="HWX292" s="465"/>
      <c r="HWY292" s="465"/>
      <c r="HWZ292" s="465"/>
      <c r="HXA292" s="465"/>
      <c r="HXB292" s="465"/>
      <c r="HXC292" s="465"/>
      <c r="HXD292" s="465"/>
      <c r="HXE292" s="465"/>
      <c r="HXF292" s="465"/>
      <c r="HXG292" s="465"/>
      <c r="HXH292" s="465"/>
      <c r="HXI292" s="465"/>
      <c r="HXJ292" s="465"/>
      <c r="HXK292" s="465"/>
      <c r="HXL292" s="465"/>
      <c r="HXM292" s="465"/>
      <c r="HXN292" s="465"/>
      <c r="HXO292" s="465"/>
      <c r="HXP292" s="465"/>
      <c r="HXQ292" s="465"/>
      <c r="HXR292" s="465"/>
      <c r="HXS292" s="465"/>
      <c r="HXT292" s="465"/>
      <c r="HXU292" s="465"/>
      <c r="HXV292" s="465"/>
      <c r="HXW292" s="465"/>
      <c r="HXX292" s="465"/>
      <c r="HXY292" s="465"/>
      <c r="HXZ292" s="465"/>
      <c r="HYA292" s="465"/>
      <c r="HYB292" s="465"/>
      <c r="HYC292" s="465"/>
      <c r="HYD292" s="465"/>
      <c r="HYE292" s="465"/>
      <c r="HYF292" s="465"/>
      <c r="HYG292" s="465"/>
      <c r="HYH292" s="465"/>
      <c r="HYI292" s="465"/>
      <c r="HYJ292" s="465"/>
      <c r="HYK292" s="465"/>
      <c r="HYL292" s="465"/>
      <c r="HYM292" s="465"/>
      <c r="HYN292" s="465"/>
      <c r="HYO292" s="465"/>
      <c r="HYP292" s="465"/>
      <c r="HYQ292" s="465"/>
      <c r="HYR292" s="465"/>
      <c r="HYS292" s="465"/>
      <c r="HYT292" s="465"/>
      <c r="HYU292" s="465"/>
      <c r="HYV292" s="465"/>
      <c r="HYW292" s="465"/>
      <c r="HYX292" s="465"/>
      <c r="HYY292" s="465"/>
      <c r="HYZ292" s="465"/>
      <c r="HZA292" s="465"/>
      <c r="HZB292" s="465"/>
      <c r="HZC292" s="465"/>
      <c r="HZD292" s="465"/>
      <c r="HZE292" s="465"/>
      <c r="HZF292" s="465"/>
      <c r="HZG292" s="465"/>
      <c r="HZH292" s="465"/>
      <c r="HZI292" s="465"/>
      <c r="HZJ292" s="465"/>
      <c r="HZK292" s="465"/>
      <c r="HZL292" s="465"/>
      <c r="HZM292" s="465"/>
      <c r="HZN292" s="465"/>
      <c r="HZO292" s="465"/>
      <c r="HZP292" s="465"/>
      <c r="HZQ292" s="465"/>
      <c r="HZR292" s="465"/>
      <c r="HZS292" s="465"/>
      <c r="HZT292" s="465"/>
      <c r="HZU292" s="465"/>
      <c r="HZV292" s="465"/>
      <c r="HZW292" s="465"/>
      <c r="HZX292" s="465"/>
      <c r="HZY292" s="465"/>
      <c r="HZZ292" s="465"/>
      <c r="IAA292" s="465"/>
      <c r="IAB292" s="465"/>
      <c r="IAC292" s="465"/>
      <c r="IAD292" s="465"/>
      <c r="IAE292" s="465"/>
      <c r="IAF292" s="465"/>
      <c r="IAG292" s="465"/>
      <c r="IAH292" s="465"/>
      <c r="IAI292" s="465"/>
      <c r="IAJ292" s="465"/>
      <c r="IAK292" s="465"/>
      <c r="IAL292" s="465"/>
      <c r="IAM292" s="465"/>
      <c r="IAN292" s="465"/>
      <c r="IAO292" s="465"/>
      <c r="IAP292" s="465"/>
      <c r="IAQ292" s="465"/>
      <c r="IAR292" s="465"/>
      <c r="IAS292" s="465"/>
      <c r="IAT292" s="465"/>
      <c r="IAU292" s="465"/>
      <c r="IAV292" s="465"/>
      <c r="IAW292" s="465"/>
      <c r="IAX292" s="465"/>
      <c r="IAY292" s="465"/>
      <c r="IAZ292" s="465"/>
      <c r="IBA292" s="465"/>
      <c r="IBB292" s="465"/>
      <c r="IBC292" s="465"/>
      <c r="IBD292" s="465"/>
      <c r="IBE292" s="465"/>
      <c r="IBF292" s="465"/>
      <c r="IBG292" s="465"/>
      <c r="IBH292" s="465"/>
      <c r="IBI292" s="465"/>
      <c r="IBJ292" s="465"/>
      <c r="IBK292" s="465"/>
      <c r="IBL292" s="465"/>
      <c r="IBM292" s="465"/>
      <c r="IBN292" s="465"/>
      <c r="IBO292" s="465"/>
      <c r="IBP292" s="465"/>
      <c r="IBQ292" s="465"/>
      <c r="IBR292" s="465"/>
      <c r="IBS292" s="465"/>
      <c r="IBT292" s="465"/>
      <c r="IBU292" s="465"/>
      <c r="IBV292" s="465"/>
      <c r="IBW292" s="465"/>
      <c r="IBX292" s="465"/>
      <c r="IBY292" s="465"/>
      <c r="IBZ292" s="465"/>
      <c r="ICA292" s="465"/>
      <c r="ICB292" s="465"/>
      <c r="ICC292" s="465"/>
      <c r="ICD292" s="465"/>
      <c r="ICE292" s="465"/>
      <c r="ICF292" s="465"/>
      <c r="ICG292" s="465"/>
      <c r="ICH292" s="465"/>
      <c r="ICI292" s="465"/>
      <c r="ICJ292" s="465"/>
      <c r="ICK292" s="465"/>
      <c r="ICL292" s="465"/>
      <c r="ICM292" s="465"/>
      <c r="ICN292" s="465"/>
      <c r="ICO292" s="465"/>
      <c r="ICP292" s="465"/>
      <c r="ICQ292" s="465"/>
      <c r="ICR292" s="465"/>
      <c r="ICS292" s="465"/>
      <c r="ICT292" s="465"/>
      <c r="ICU292" s="465"/>
      <c r="ICV292" s="465"/>
      <c r="ICW292" s="465"/>
      <c r="ICX292" s="465"/>
      <c r="ICY292" s="465"/>
      <c r="ICZ292" s="465"/>
      <c r="IDA292" s="465"/>
      <c r="IDB292" s="465"/>
      <c r="IDC292" s="465"/>
      <c r="IDD292" s="465"/>
      <c r="IDE292" s="465"/>
      <c r="IDF292" s="465"/>
      <c r="IDG292" s="465"/>
      <c r="IDH292" s="465"/>
      <c r="IDI292" s="465"/>
      <c r="IDJ292" s="465"/>
      <c r="IDK292" s="465"/>
      <c r="IDL292" s="465"/>
      <c r="IDM292" s="465"/>
      <c r="IDN292" s="465"/>
      <c r="IDO292" s="465"/>
      <c r="IDP292" s="465"/>
      <c r="IDQ292" s="465"/>
      <c r="IDR292" s="465"/>
      <c r="IDS292" s="465"/>
      <c r="IDT292" s="465"/>
      <c r="IDU292" s="465"/>
      <c r="IDV292" s="465"/>
      <c r="IDW292" s="465"/>
      <c r="IDX292" s="465"/>
      <c r="IDY292" s="465"/>
      <c r="IDZ292" s="465"/>
      <c r="IEA292" s="465"/>
      <c r="IEB292" s="465"/>
      <c r="IEC292" s="465"/>
      <c r="IED292" s="465"/>
      <c r="IEE292" s="465"/>
      <c r="IEF292" s="465"/>
      <c r="IEG292" s="465"/>
      <c r="IEH292" s="465"/>
      <c r="IEI292" s="465"/>
      <c r="IEJ292" s="465"/>
      <c r="IEK292" s="465"/>
      <c r="IEL292" s="465"/>
      <c r="IEM292" s="465"/>
      <c r="IEN292" s="465"/>
      <c r="IEO292" s="465"/>
      <c r="IEP292" s="465"/>
      <c r="IEQ292" s="465"/>
      <c r="IER292" s="465"/>
      <c r="IES292" s="465"/>
      <c r="IET292" s="465"/>
      <c r="IEU292" s="465"/>
      <c r="IEV292" s="465"/>
      <c r="IEW292" s="465"/>
      <c r="IEX292" s="465"/>
      <c r="IEY292" s="465"/>
      <c r="IEZ292" s="465"/>
      <c r="IFA292" s="465"/>
      <c r="IFB292" s="465"/>
      <c r="IFC292" s="465"/>
      <c r="IFD292" s="465"/>
      <c r="IFE292" s="465"/>
      <c r="IFF292" s="465"/>
      <c r="IFG292" s="465"/>
      <c r="IFH292" s="465"/>
      <c r="IFI292" s="465"/>
      <c r="IFJ292" s="465"/>
      <c r="IFK292" s="465"/>
      <c r="IFL292" s="465"/>
      <c r="IFM292" s="465"/>
      <c r="IFN292" s="465"/>
      <c r="IFO292" s="465"/>
      <c r="IFP292" s="465"/>
      <c r="IFQ292" s="465"/>
      <c r="IFR292" s="465"/>
      <c r="IFS292" s="465"/>
      <c r="IFT292" s="465"/>
      <c r="IFU292" s="465"/>
      <c r="IFV292" s="465"/>
      <c r="IFW292" s="465"/>
      <c r="IFX292" s="465"/>
      <c r="IFY292" s="465"/>
      <c r="IFZ292" s="465"/>
      <c r="IGA292" s="465"/>
      <c r="IGB292" s="465"/>
      <c r="IGC292" s="465"/>
      <c r="IGD292" s="465"/>
      <c r="IGE292" s="465"/>
      <c r="IGF292" s="465"/>
      <c r="IGG292" s="465"/>
      <c r="IGH292" s="465"/>
      <c r="IGI292" s="465"/>
      <c r="IGJ292" s="465"/>
      <c r="IGK292" s="465"/>
      <c r="IGL292" s="465"/>
      <c r="IGM292" s="465"/>
      <c r="IGN292" s="465"/>
      <c r="IGO292" s="465"/>
      <c r="IGP292" s="465"/>
      <c r="IGQ292" s="465"/>
      <c r="IGR292" s="465"/>
      <c r="IGS292" s="465"/>
      <c r="IGT292" s="465"/>
      <c r="IGU292" s="465"/>
      <c r="IGV292" s="465"/>
      <c r="IGW292" s="465"/>
      <c r="IGX292" s="465"/>
      <c r="IGY292" s="465"/>
      <c r="IGZ292" s="465"/>
      <c r="IHA292" s="465"/>
      <c r="IHB292" s="465"/>
      <c r="IHC292" s="465"/>
      <c r="IHD292" s="465"/>
      <c r="IHE292" s="465"/>
      <c r="IHF292" s="465"/>
      <c r="IHG292" s="465"/>
      <c r="IHH292" s="465"/>
      <c r="IHI292" s="465"/>
      <c r="IHJ292" s="465"/>
      <c r="IHK292" s="465"/>
      <c r="IHL292" s="465"/>
      <c r="IHM292" s="465"/>
      <c r="IHN292" s="465"/>
      <c r="IHO292" s="465"/>
      <c r="IHP292" s="465"/>
      <c r="IHQ292" s="465"/>
      <c r="IHR292" s="465"/>
      <c r="IHS292" s="465"/>
      <c r="IHT292" s="465"/>
      <c r="IHU292" s="465"/>
      <c r="IHV292" s="465"/>
      <c r="IHW292" s="465"/>
      <c r="IHX292" s="465"/>
      <c r="IHY292" s="465"/>
      <c r="IHZ292" s="465"/>
      <c r="IIA292" s="465"/>
      <c r="IIB292" s="465"/>
      <c r="IIC292" s="465"/>
      <c r="IID292" s="465"/>
      <c r="IIE292" s="465"/>
      <c r="IIF292" s="465"/>
      <c r="IIG292" s="465"/>
      <c r="IIH292" s="465"/>
      <c r="III292" s="465"/>
      <c r="IIJ292" s="465"/>
      <c r="IIK292" s="465"/>
      <c r="IIL292" s="465"/>
      <c r="IIM292" s="465"/>
      <c r="IIN292" s="465"/>
      <c r="IIO292" s="465"/>
      <c r="IIP292" s="465"/>
      <c r="IIQ292" s="465"/>
      <c r="IIR292" s="465"/>
      <c r="IIS292" s="465"/>
      <c r="IIT292" s="465"/>
      <c r="IIU292" s="465"/>
      <c r="IIV292" s="465"/>
      <c r="IIW292" s="465"/>
      <c r="IIX292" s="465"/>
      <c r="IIY292" s="465"/>
      <c r="IIZ292" s="465"/>
      <c r="IJA292" s="465"/>
      <c r="IJB292" s="465"/>
      <c r="IJC292" s="465"/>
      <c r="IJD292" s="465"/>
      <c r="IJE292" s="465"/>
      <c r="IJF292" s="465"/>
      <c r="IJG292" s="465"/>
      <c r="IJH292" s="465"/>
      <c r="IJI292" s="465"/>
      <c r="IJJ292" s="465"/>
      <c r="IJK292" s="465"/>
      <c r="IJL292" s="465"/>
      <c r="IJM292" s="465"/>
      <c r="IJN292" s="465"/>
      <c r="IJO292" s="465"/>
      <c r="IJP292" s="465"/>
      <c r="IJQ292" s="465"/>
      <c r="IJR292" s="465"/>
      <c r="IJS292" s="465"/>
      <c r="IJT292" s="465"/>
      <c r="IJU292" s="465"/>
      <c r="IJV292" s="465"/>
      <c r="IJW292" s="465"/>
      <c r="IJX292" s="465"/>
      <c r="IJY292" s="465"/>
      <c r="IJZ292" s="465"/>
      <c r="IKA292" s="465"/>
      <c r="IKB292" s="465"/>
      <c r="IKC292" s="465"/>
      <c r="IKD292" s="465"/>
      <c r="IKE292" s="465"/>
      <c r="IKF292" s="465"/>
      <c r="IKG292" s="465"/>
      <c r="IKH292" s="465"/>
      <c r="IKI292" s="465"/>
      <c r="IKJ292" s="465"/>
      <c r="IKK292" s="465"/>
      <c r="IKL292" s="465"/>
      <c r="IKM292" s="465"/>
      <c r="IKN292" s="465"/>
      <c r="IKO292" s="465"/>
      <c r="IKP292" s="465"/>
      <c r="IKQ292" s="465"/>
      <c r="IKR292" s="465"/>
      <c r="IKS292" s="465"/>
      <c r="IKT292" s="465"/>
      <c r="IKU292" s="465"/>
      <c r="IKV292" s="465"/>
      <c r="IKW292" s="465"/>
      <c r="IKX292" s="465"/>
      <c r="IKY292" s="465"/>
      <c r="IKZ292" s="465"/>
      <c r="ILA292" s="465"/>
      <c r="ILB292" s="465"/>
      <c r="ILC292" s="465"/>
      <c r="ILD292" s="465"/>
      <c r="ILE292" s="465"/>
      <c r="ILF292" s="465"/>
      <c r="ILG292" s="465"/>
      <c r="ILH292" s="465"/>
      <c r="ILI292" s="465"/>
      <c r="ILJ292" s="465"/>
      <c r="ILK292" s="465"/>
      <c r="ILL292" s="465"/>
      <c r="ILM292" s="465"/>
      <c r="ILN292" s="465"/>
      <c r="ILO292" s="465"/>
      <c r="ILP292" s="465"/>
      <c r="ILQ292" s="465"/>
      <c r="ILR292" s="465"/>
      <c r="ILS292" s="465"/>
      <c r="ILT292" s="465"/>
      <c r="ILU292" s="465"/>
      <c r="ILV292" s="465"/>
      <c r="ILW292" s="465"/>
      <c r="ILX292" s="465"/>
      <c r="ILY292" s="465"/>
      <c r="ILZ292" s="465"/>
      <c r="IMA292" s="465"/>
      <c r="IMB292" s="465"/>
      <c r="IMC292" s="465"/>
      <c r="IMD292" s="465"/>
      <c r="IME292" s="465"/>
      <c r="IMF292" s="465"/>
      <c r="IMG292" s="465"/>
      <c r="IMH292" s="465"/>
      <c r="IMI292" s="465"/>
      <c r="IMJ292" s="465"/>
      <c r="IMK292" s="465"/>
      <c r="IML292" s="465"/>
      <c r="IMM292" s="465"/>
      <c r="IMN292" s="465"/>
      <c r="IMO292" s="465"/>
      <c r="IMP292" s="465"/>
      <c r="IMQ292" s="465"/>
      <c r="IMR292" s="465"/>
      <c r="IMS292" s="465"/>
      <c r="IMT292" s="465"/>
      <c r="IMU292" s="465"/>
      <c r="IMV292" s="465"/>
      <c r="IMW292" s="465"/>
      <c r="IMX292" s="465"/>
      <c r="IMY292" s="465"/>
      <c r="IMZ292" s="465"/>
      <c r="INA292" s="465"/>
      <c r="INB292" s="465"/>
      <c r="INC292" s="465"/>
      <c r="IND292" s="465"/>
      <c r="INE292" s="465"/>
      <c r="INF292" s="465"/>
      <c r="ING292" s="465"/>
      <c r="INH292" s="465"/>
      <c r="INI292" s="465"/>
      <c r="INJ292" s="465"/>
      <c r="INK292" s="465"/>
      <c r="INL292" s="465"/>
      <c r="INM292" s="465"/>
      <c r="INN292" s="465"/>
      <c r="INO292" s="465"/>
      <c r="INP292" s="465"/>
      <c r="INQ292" s="465"/>
      <c r="INR292" s="465"/>
      <c r="INS292" s="465"/>
      <c r="INT292" s="465"/>
      <c r="INU292" s="465"/>
      <c r="INV292" s="465"/>
      <c r="INW292" s="465"/>
      <c r="INX292" s="465"/>
      <c r="INY292" s="465"/>
      <c r="INZ292" s="465"/>
      <c r="IOA292" s="465"/>
      <c r="IOB292" s="465"/>
      <c r="IOC292" s="465"/>
      <c r="IOD292" s="465"/>
      <c r="IOE292" s="465"/>
      <c r="IOF292" s="465"/>
      <c r="IOG292" s="465"/>
      <c r="IOH292" s="465"/>
      <c r="IOI292" s="465"/>
      <c r="IOJ292" s="465"/>
      <c r="IOK292" s="465"/>
      <c r="IOL292" s="465"/>
      <c r="IOM292" s="465"/>
      <c r="ION292" s="465"/>
      <c r="IOO292" s="465"/>
      <c r="IOP292" s="465"/>
      <c r="IOQ292" s="465"/>
      <c r="IOR292" s="465"/>
      <c r="IOS292" s="465"/>
      <c r="IOT292" s="465"/>
      <c r="IOU292" s="465"/>
      <c r="IOV292" s="465"/>
      <c r="IOW292" s="465"/>
      <c r="IOX292" s="465"/>
      <c r="IOY292" s="465"/>
      <c r="IOZ292" s="465"/>
      <c r="IPA292" s="465"/>
      <c r="IPB292" s="465"/>
      <c r="IPC292" s="465"/>
      <c r="IPD292" s="465"/>
      <c r="IPE292" s="465"/>
      <c r="IPF292" s="465"/>
      <c r="IPG292" s="465"/>
      <c r="IPH292" s="465"/>
      <c r="IPI292" s="465"/>
      <c r="IPJ292" s="465"/>
      <c r="IPK292" s="465"/>
      <c r="IPL292" s="465"/>
      <c r="IPM292" s="465"/>
      <c r="IPN292" s="465"/>
      <c r="IPO292" s="465"/>
      <c r="IPP292" s="465"/>
      <c r="IPQ292" s="465"/>
      <c r="IPR292" s="465"/>
      <c r="IPS292" s="465"/>
      <c r="IPT292" s="465"/>
      <c r="IPU292" s="465"/>
      <c r="IPV292" s="465"/>
      <c r="IPW292" s="465"/>
      <c r="IPX292" s="465"/>
      <c r="IPY292" s="465"/>
      <c r="IPZ292" s="465"/>
      <c r="IQA292" s="465"/>
      <c r="IQB292" s="465"/>
      <c r="IQC292" s="465"/>
      <c r="IQD292" s="465"/>
      <c r="IQE292" s="465"/>
      <c r="IQF292" s="465"/>
      <c r="IQG292" s="465"/>
      <c r="IQH292" s="465"/>
      <c r="IQI292" s="465"/>
      <c r="IQJ292" s="465"/>
      <c r="IQK292" s="465"/>
      <c r="IQL292" s="465"/>
      <c r="IQM292" s="465"/>
      <c r="IQN292" s="465"/>
      <c r="IQO292" s="465"/>
      <c r="IQP292" s="465"/>
      <c r="IQQ292" s="465"/>
      <c r="IQR292" s="465"/>
      <c r="IQS292" s="465"/>
      <c r="IQT292" s="465"/>
      <c r="IQU292" s="465"/>
      <c r="IQV292" s="465"/>
      <c r="IQW292" s="465"/>
      <c r="IQX292" s="465"/>
      <c r="IQY292" s="465"/>
      <c r="IQZ292" s="465"/>
      <c r="IRA292" s="465"/>
      <c r="IRB292" s="465"/>
      <c r="IRC292" s="465"/>
      <c r="IRD292" s="465"/>
      <c r="IRE292" s="465"/>
      <c r="IRF292" s="465"/>
      <c r="IRG292" s="465"/>
      <c r="IRH292" s="465"/>
      <c r="IRI292" s="465"/>
      <c r="IRJ292" s="465"/>
      <c r="IRK292" s="465"/>
      <c r="IRL292" s="465"/>
      <c r="IRM292" s="465"/>
      <c r="IRN292" s="465"/>
      <c r="IRO292" s="465"/>
      <c r="IRP292" s="465"/>
      <c r="IRQ292" s="465"/>
      <c r="IRR292" s="465"/>
      <c r="IRS292" s="465"/>
      <c r="IRT292" s="465"/>
      <c r="IRU292" s="465"/>
      <c r="IRV292" s="465"/>
      <c r="IRW292" s="465"/>
      <c r="IRX292" s="465"/>
      <c r="IRY292" s="465"/>
      <c r="IRZ292" s="465"/>
      <c r="ISA292" s="465"/>
      <c r="ISB292" s="465"/>
      <c r="ISC292" s="465"/>
      <c r="ISD292" s="465"/>
      <c r="ISE292" s="465"/>
      <c r="ISF292" s="465"/>
      <c r="ISG292" s="465"/>
      <c r="ISH292" s="465"/>
      <c r="ISI292" s="465"/>
      <c r="ISJ292" s="465"/>
      <c r="ISK292" s="465"/>
      <c r="ISL292" s="465"/>
      <c r="ISM292" s="465"/>
      <c r="ISN292" s="465"/>
      <c r="ISO292" s="465"/>
      <c r="ISP292" s="465"/>
      <c r="ISQ292" s="465"/>
      <c r="ISR292" s="465"/>
      <c r="ISS292" s="465"/>
      <c r="IST292" s="465"/>
      <c r="ISU292" s="465"/>
      <c r="ISV292" s="465"/>
      <c r="ISW292" s="465"/>
      <c r="ISX292" s="465"/>
      <c r="ISY292" s="465"/>
      <c r="ISZ292" s="465"/>
      <c r="ITA292" s="465"/>
      <c r="ITB292" s="465"/>
      <c r="ITC292" s="465"/>
      <c r="ITD292" s="465"/>
      <c r="ITE292" s="465"/>
      <c r="ITF292" s="465"/>
      <c r="ITG292" s="465"/>
      <c r="ITH292" s="465"/>
      <c r="ITI292" s="465"/>
      <c r="ITJ292" s="465"/>
      <c r="ITK292" s="465"/>
      <c r="ITL292" s="465"/>
      <c r="ITM292" s="465"/>
      <c r="ITN292" s="465"/>
      <c r="ITO292" s="465"/>
      <c r="ITP292" s="465"/>
      <c r="ITQ292" s="465"/>
      <c r="ITR292" s="465"/>
      <c r="ITS292" s="465"/>
      <c r="ITT292" s="465"/>
      <c r="ITU292" s="465"/>
      <c r="ITV292" s="465"/>
      <c r="ITW292" s="465"/>
      <c r="ITX292" s="465"/>
      <c r="ITY292" s="465"/>
      <c r="ITZ292" s="465"/>
      <c r="IUA292" s="465"/>
      <c r="IUB292" s="465"/>
      <c r="IUC292" s="465"/>
      <c r="IUD292" s="465"/>
      <c r="IUE292" s="465"/>
      <c r="IUF292" s="465"/>
      <c r="IUG292" s="465"/>
      <c r="IUH292" s="465"/>
      <c r="IUI292" s="465"/>
      <c r="IUJ292" s="465"/>
      <c r="IUK292" s="465"/>
      <c r="IUL292" s="465"/>
      <c r="IUM292" s="465"/>
      <c r="IUN292" s="465"/>
      <c r="IUO292" s="465"/>
      <c r="IUP292" s="465"/>
      <c r="IUQ292" s="465"/>
      <c r="IUR292" s="465"/>
      <c r="IUS292" s="465"/>
      <c r="IUT292" s="465"/>
      <c r="IUU292" s="465"/>
      <c r="IUV292" s="465"/>
      <c r="IUW292" s="465"/>
      <c r="IUX292" s="465"/>
      <c r="IUY292" s="465"/>
      <c r="IUZ292" s="465"/>
      <c r="IVA292" s="465"/>
      <c r="IVB292" s="465"/>
      <c r="IVC292" s="465"/>
      <c r="IVD292" s="465"/>
      <c r="IVE292" s="465"/>
      <c r="IVF292" s="465"/>
      <c r="IVG292" s="465"/>
      <c r="IVH292" s="465"/>
      <c r="IVI292" s="465"/>
      <c r="IVJ292" s="465"/>
      <c r="IVK292" s="465"/>
      <c r="IVL292" s="465"/>
      <c r="IVM292" s="465"/>
      <c r="IVN292" s="465"/>
      <c r="IVO292" s="465"/>
      <c r="IVP292" s="465"/>
      <c r="IVQ292" s="465"/>
      <c r="IVR292" s="465"/>
      <c r="IVS292" s="465"/>
      <c r="IVT292" s="465"/>
      <c r="IVU292" s="465"/>
      <c r="IVV292" s="465"/>
      <c r="IVW292" s="465"/>
      <c r="IVX292" s="465"/>
      <c r="IVY292" s="465"/>
      <c r="IVZ292" s="465"/>
      <c r="IWA292" s="465"/>
      <c r="IWB292" s="465"/>
      <c r="IWC292" s="465"/>
      <c r="IWD292" s="465"/>
      <c r="IWE292" s="465"/>
      <c r="IWF292" s="465"/>
      <c r="IWG292" s="465"/>
      <c r="IWH292" s="465"/>
      <c r="IWI292" s="465"/>
      <c r="IWJ292" s="465"/>
      <c r="IWK292" s="465"/>
      <c r="IWL292" s="465"/>
      <c r="IWM292" s="465"/>
      <c r="IWN292" s="465"/>
      <c r="IWO292" s="465"/>
      <c r="IWP292" s="465"/>
      <c r="IWQ292" s="465"/>
      <c r="IWR292" s="465"/>
      <c r="IWS292" s="465"/>
      <c r="IWT292" s="465"/>
      <c r="IWU292" s="465"/>
      <c r="IWV292" s="465"/>
      <c r="IWW292" s="465"/>
      <c r="IWX292" s="465"/>
      <c r="IWY292" s="465"/>
      <c r="IWZ292" s="465"/>
      <c r="IXA292" s="465"/>
      <c r="IXB292" s="465"/>
      <c r="IXC292" s="465"/>
      <c r="IXD292" s="465"/>
      <c r="IXE292" s="465"/>
      <c r="IXF292" s="465"/>
      <c r="IXG292" s="465"/>
      <c r="IXH292" s="465"/>
      <c r="IXI292" s="465"/>
      <c r="IXJ292" s="465"/>
      <c r="IXK292" s="465"/>
      <c r="IXL292" s="465"/>
      <c r="IXM292" s="465"/>
      <c r="IXN292" s="465"/>
      <c r="IXO292" s="465"/>
      <c r="IXP292" s="465"/>
      <c r="IXQ292" s="465"/>
      <c r="IXR292" s="465"/>
      <c r="IXS292" s="465"/>
      <c r="IXT292" s="465"/>
      <c r="IXU292" s="465"/>
      <c r="IXV292" s="465"/>
      <c r="IXW292" s="465"/>
      <c r="IXX292" s="465"/>
      <c r="IXY292" s="465"/>
      <c r="IXZ292" s="465"/>
      <c r="IYA292" s="465"/>
      <c r="IYB292" s="465"/>
      <c r="IYC292" s="465"/>
      <c r="IYD292" s="465"/>
      <c r="IYE292" s="465"/>
      <c r="IYF292" s="465"/>
      <c r="IYG292" s="465"/>
      <c r="IYH292" s="465"/>
      <c r="IYI292" s="465"/>
      <c r="IYJ292" s="465"/>
      <c r="IYK292" s="465"/>
      <c r="IYL292" s="465"/>
      <c r="IYM292" s="465"/>
      <c r="IYN292" s="465"/>
      <c r="IYO292" s="465"/>
      <c r="IYP292" s="465"/>
      <c r="IYQ292" s="465"/>
      <c r="IYR292" s="465"/>
      <c r="IYS292" s="465"/>
      <c r="IYT292" s="465"/>
      <c r="IYU292" s="465"/>
      <c r="IYV292" s="465"/>
      <c r="IYW292" s="465"/>
      <c r="IYX292" s="465"/>
      <c r="IYY292" s="465"/>
      <c r="IYZ292" s="465"/>
      <c r="IZA292" s="465"/>
      <c r="IZB292" s="465"/>
      <c r="IZC292" s="465"/>
      <c r="IZD292" s="465"/>
      <c r="IZE292" s="465"/>
      <c r="IZF292" s="465"/>
      <c r="IZG292" s="465"/>
      <c r="IZH292" s="465"/>
      <c r="IZI292" s="465"/>
      <c r="IZJ292" s="465"/>
      <c r="IZK292" s="465"/>
      <c r="IZL292" s="465"/>
      <c r="IZM292" s="465"/>
      <c r="IZN292" s="465"/>
      <c r="IZO292" s="465"/>
      <c r="IZP292" s="465"/>
      <c r="IZQ292" s="465"/>
      <c r="IZR292" s="465"/>
      <c r="IZS292" s="465"/>
      <c r="IZT292" s="465"/>
      <c r="IZU292" s="465"/>
      <c r="IZV292" s="465"/>
      <c r="IZW292" s="465"/>
      <c r="IZX292" s="465"/>
      <c r="IZY292" s="465"/>
      <c r="IZZ292" s="465"/>
      <c r="JAA292" s="465"/>
      <c r="JAB292" s="465"/>
      <c r="JAC292" s="465"/>
      <c r="JAD292" s="465"/>
      <c r="JAE292" s="465"/>
      <c r="JAF292" s="465"/>
      <c r="JAG292" s="465"/>
      <c r="JAH292" s="465"/>
      <c r="JAI292" s="465"/>
      <c r="JAJ292" s="465"/>
      <c r="JAK292" s="465"/>
      <c r="JAL292" s="465"/>
      <c r="JAM292" s="465"/>
      <c r="JAN292" s="465"/>
      <c r="JAO292" s="465"/>
      <c r="JAP292" s="465"/>
      <c r="JAQ292" s="465"/>
      <c r="JAR292" s="465"/>
      <c r="JAS292" s="465"/>
      <c r="JAT292" s="465"/>
      <c r="JAU292" s="465"/>
      <c r="JAV292" s="465"/>
      <c r="JAW292" s="465"/>
      <c r="JAX292" s="465"/>
      <c r="JAY292" s="465"/>
      <c r="JAZ292" s="465"/>
      <c r="JBA292" s="465"/>
      <c r="JBB292" s="465"/>
      <c r="JBC292" s="465"/>
      <c r="JBD292" s="465"/>
      <c r="JBE292" s="465"/>
      <c r="JBF292" s="465"/>
      <c r="JBG292" s="465"/>
      <c r="JBH292" s="465"/>
      <c r="JBI292" s="465"/>
      <c r="JBJ292" s="465"/>
      <c r="JBK292" s="465"/>
      <c r="JBL292" s="465"/>
      <c r="JBM292" s="465"/>
      <c r="JBN292" s="465"/>
      <c r="JBO292" s="465"/>
      <c r="JBP292" s="465"/>
      <c r="JBQ292" s="465"/>
      <c r="JBR292" s="465"/>
      <c r="JBS292" s="465"/>
      <c r="JBT292" s="465"/>
      <c r="JBU292" s="465"/>
      <c r="JBV292" s="465"/>
      <c r="JBW292" s="465"/>
      <c r="JBX292" s="465"/>
      <c r="JBY292" s="465"/>
      <c r="JBZ292" s="465"/>
      <c r="JCA292" s="465"/>
      <c r="JCB292" s="465"/>
      <c r="JCC292" s="465"/>
      <c r="JCD292" s="465"/>
      <c r="JCE292" s="465"/>
      <c r="JCF292" s="465"/>
      <c r="JCG292" s="465"/>
      <c r="JCH292" s="465"/>
      <c r="JCI292" s="465"/>
      <c r="JCJ292" s="465"/>
      <c r="JCK292" s="465"/>
      <c r="JCL292" s="465"/>
      <c r="JCM292" s="465"/>
      <c r="JCN292" s="465"/>
      <c r="JCO292" s="465"/>
      <c r="JCP292" s="465"/>
      <c r="JCQ292" s="465"/>
      <c r="JCR292" s="465"/>
      <c r="JCS292" s="465"/>
      <c r="JCT292" s="465"/>
      <c r="JCU292" s="465"/>
      <c r="JCV292" s="465"/>
      <c r="JCW292" s="465"/>
      <c r="JCX292" s="465"/>
      <c r="JCY292" s="465"/>
      <c r="JCZ292" s="465"/>
      <c r="JDA292" s="465"/>
      <c r="JDB292" s="465"/>
      <c r="JDC292" s="465"/>
      <c r="JDD292" s="465"/>
      <c r="JDE292" s="465"/>
      <c r="JDF292" s="465"/>
      <c r="JDG292" s="465"/>
      <c r="JDH292" s="465"/>
      <c r="JDI292" s="465"/>
      <c r="JDJ292" s="465"/>
      <c r="JDK292" s="465"/>
      <c r="JDL292" s="465"/>
      <c r="JDM292" s="465"/>
      <c r="JDN292" s="465"/>
      <c r="JDO292" s="465"/>
      <c r="JDP292" s="465"/>
      <c r="JDQ292" s="465"/>
      <c r="JDR292" s="465"/>
      <c r="JDS292" s="465"/>
      <c r="JDT292" s="465"/>
      <c r="JDU292" s="465"/>
      <c r="JDV292" s="465"/>
      <c r="JDW292" s="465"/>
      <c r="JDX292" s="465"/>
      <c r="JDY292" s="465"/>
      <c r="JDZ292" s="465"/>
      <c r="JEA292" s="465"/>
      <c r="JEB292" s="465"/>
      <c r="JEC292" s="465"/>
      <c r="JED292" s="465"/>
      <c r="JEE292" s="465"/>
      <c r="JEF292" s="465"/>
      <c r="JEG292" s="465"/>
      <c r="JEH292" s="465"/>
      <c r="JEI292" s="465"/>
      <c r="JEJ292" s="465"/>
      <c r="JEK292" s="465"/>
      <c r="JEL292" s="465"/>
      <c r="JEM292" s="465"/>
      <c r="JEN292" s="465"/>
      <c r="JEO292" s="465"/>
      <c r="JEP292" s="465"/>
      <c r="JEQ292" s="465"/>
      <c r="JER292" s="465"/>
      <c r="JES292" s="465"/>
      <c r="JET292" s="465"/>
      <c r="JEU292" s="465"/>
      <c r="JEV292" s="465"/>
      <c r="JEW292" s="465"/>
      <c r="JEX292" s="465"/>
      <c r="JEY292" s="465"/>
      <c r="JEZ292" s="465"/>
      <c r="JFA292" s="465"/>
      <c r="JFB292" s="465"/>
      <c r="JFC292" s="465"/>
      <c r="JFD292" s="465"/>
      <c r="JFE292" s="465"/>
      <c r="JFF292" s="465"/>
      <c r="JFG292" s="465"/>
      <c r="JFH292" s="465"/>
      <c r="JFI292" s="465"/>
      <c r="JFJ292" s="465"/>
      <c r="JFK292" s="465"/>
      <c r="JFL292" s="465"/>
      <c r="JFM292" s="465"/>
      <c r="JFN292" s="465"/>
      <c r="JFO292" s="465"/>
      <c r="JFP292" s="465"/>
      <c r="JFQ292" s="465"/>
      <c r="JFR292" s="465"/>
      <c r="JFS292" s="465"/>
      <c r="JFT292" s="465"/>
      <c r="JFU292" s="465"/>
      <c r="JFV292" s="465"/>
      <c r="JFW292" s="465"/>
      <c r="JFX292" s="465"/>
      <c r="JFY292" s="465"/>
      <c r="JFZ292" s="465"/>
      <c r="JGA292" s="465"/>
      <c r="JGB292" s="465"/>
      <c r="JGC292" s="465"/>
      <c r="JGD292" s="465"/>
      <c r="JGE292" s="465"/>
      <c r="JGF292" s="465"/>
      <c r="JGG292" s="465"/>
      <c r="JGH292" s="465"/>
      <c r="JGI292" s="465"/>
      <c r="JGJ292" s="465"/>
      <c r="JGK292" s="465"/>
      <c r="JGL292" s="465"/>
      <c r="JGM292" s="465"/>
      <c r="JGN292" s="465"/>
      <c r="JGO292" s="465"/>
      <c r="JGP292" s="465"/>
      <c r="JGQ292" s="465"/>
      <c r="JGR292" s="465"/>
      <c r="JGS292" s="465"/>
      <c r="JGT292" s="465"/>
      <c r="JGU292" s="465"/>
      <c r="JGV292" s="465"/>
      <c r="JGW292" s="465"/>
      <c r="JGX292" s="465"/>
      <c r="JGY292" s="465"/>
      <c r="JGZ292" s="465"/>
      <c r="JHA292" s="465"/>
      <c r="JHB292" s="465"/>
      <c r="JHC292" s="465"/>
      <c r="JHD292" s="465"/>
      <c r="JHE292" s="465"/>
      <c r="JHF292" s="465"/>
      <c r="JHG292" s="465"/>
      <c r="JHH292" s="465"/>
      <c r="JHI292" s="465"/>
      <c r="JHJ292" s="465"/>
      <c r="JHK292" s="465"/>
      <c r="JHL292" s="465"/>
      <c r="JHM292" s="465"/>
      <c r="JHN292" s="465"/>
      <c r="JHO292" s="465"/>
      <c r="JHP292" s="465"/>
      <c r="JHQ292" s="465"/>
      <c r="JHR292" s="465"/>
      <c r="JHS292" s="465"/>
      <c r="JHT292" s="465"/>
      <c r="JHU292" s="465"/>
      <c r="JHV292" s="465"/>
      <c r="JHW292" s="465"/>
      <c r="JHX292" s="465"/>
      <c r="JHY292" s="465"/>
      <c r="JHZ292" s="465"/>
      <c r="JIA292" s="465"/>
      <c r="JIB292" s="465"/>
      <c r="JIC292" s="465"/>
      <c r="JID292" s="465"/>
      <c r="JIE292" s="465"/>
      <c r="JIF292" s="465"/>
      <c r="JIG292" s="465"/>
      <c r="JIH292" s="465"/>
      <c r="JII292" s="465"/>
      <c r="JIJ292" s="465"/>
      <c r="JIK292" s="465"/>
      <c r="JIL292" s="465"/>
      <c r="JIM292" s="465"/>
      <c r="JIN292" s="465"/>
      <c r="JIO292" s="465"/>
      <c r="JIP292" s="465"/>
      <c r="JIQ292" s="465"/>
      <c r="JIR292" s="465"/>
      <c r="JIS292" s="465"/>
      <c r="JIT292" s="465"/>
      <c r="JIU292" s="465"/>
      <c r="JIV292" s="465"/>
      <c r="JIW292" s="465"/>
      <c r="JIX292" s="465"/>
      <c r="JIY292" s="465"/>
      <c r="JIZ292" s="465"/>
      <c r="JJA292" s="465"/>
      <c r="JJB292" s="465"/>
      <c r="JJC292" s="465"/>
      <c r="JJD292" s="465"/>
      <c r="JJE292" s="465"/>
      <c r="JJF292" s="465"/>
      <c r="JJG292" s="465"/>
      <c r="JJH292" s="465"/>
      <c r="JJI292" s="465"/>
      <c r="JJJ292" s="465"/>
      <c r="JJK292" s="465"/>
      <c r="JJL292" s="465"/>
      <c r="JJM292" s="465"/>
      <c r="JJN292" s="465"/>
      <c r="JJO292" s="465"/>
      <c r="JJP292" s="465"/>
      <c r="JJQ292" s="465"/>
      <c r="JJR292" s="465"/>
      <c r="JJS292" s="465"/>
      <c r="JJT292" s="465"/>
      <c r="JJU292" s="465"/>
      <c r="JJV292" s="465"/>
      <c r="JJW292" s="465"/>
      <c r="JJX292" s="465"/>
      <c r="JJY292" s="465"/>
      <c r="JJZ292" s="465"/>
      <c r="JKA292" s="465"/>
      <c r="JKB292" s="465"/>
      <c r="JKC292" s="465"/>
      <c r="JKD292" s="465"/>
      <c r="JKE292" s="465"/>
      <c r="JKF292" s="465"/>
      <c r="JKG292" s="465"/>
      <c r="JKH292" s="465"/>
      <c r="JKI292" s="465"/>
      <c r="JKJ292" s="465"/>
      <c r="JKK292" s="465"/>
      <c r="JKL292" s="465"/>
      <c r="JKM292" s="465"/>
      <c r="JKN292" s="465"/>
      <c r="JKO292" s="465"/>
      <c r="JKP292" s="465"/>
      <c r="JKQ292" s="465"/>
      <c r="JKR292" s="465"/>
      <c r="JKS292" s="465"/>
      <c r="JKT292" s="465"/>
      <c r="JKU292" s="465"/>
      <c r="JKV292" s="465"/>
      <c r="JKW292" s="465"/>
      <c r="JKX292" s="465"/>
      <c r="JKY292" s="465"/>
      <c r="JKZ292" s="465"/>
      <c r="JLA292" s="465"/>
      <c r="JLB292" s="465"/>
      <c r="JLC292" s="465"/>
      <c r="JLD292" s="465"/>
      <c r="JLE292" s="465"/>
      <c r="JLF292" s="465"/>
      <c r="JLG292" s="465"/>
      <c r="JLH292" s="465"/>
      <c r="JLI292" s="465"/>
      <c r="JLJ292" s="465"/>
      <c r="JLK292" s="465"/>
      <c r="JLL292" s="465"/>
      <c r="JLM292" s="465"/>
      <c r="JLN292" s="465"/>
      <c r="JLO292" s="465"/>
      <c r="JLP292" s="465"/>
      <c r="JLQ292" s="465"/>
      <c r="JLR292" s="465"/>
      <c r="JLS292" s="465"/>
      <c r="JLT292" s="465"/>
      <c r="JLU292" s="465"/>
      <c r="JLV292" s="465"/>
      <c r="JLW292" s="465"/>
      <c r="JLX292" s="465"/>
      <c r="JLY292" s="465"/>
      <c r="JLZ292" s="465"/>
      <c r="JMA292" s="465"/>
      <c r="JMB292" s="465"/>
      <c r="JMC292" s="465"/>
      <c r="JMD292" s="465"/>
      <c r="JME292" s="465"/>
      <c r="JMF292" s="465"/>
      <c r="JMG292" s="465"/>
      <c r="JMH292" s="465"/>
      <c r="JMI292" s="465"/>
      <c r="JMJ292" s="465"/>
      <c r="JMK292" s="465"/>
      <c r="JML292" s="465"/>
      <c r="JMM292" s="465"/>
      <c r="JMN292" s="465"/>
      <c r="JMO292" s="465"/>
      <c r="JMP292" s="465"/>
      <c r="JMQ292" s="465"/>
      <c r="JMR292" s="465"/>
      <c r="JMS292" s="465"/>
      <c r="JMT292" s="465"/>
      <c r="JMU292" s="465"/>
      <c r="JMV292" s="465"/>
      <c r="JMW292" s="465"/>
      <c r="JMX292" s="465"/>
      <c r="JMY292" s="465"/>
      <c r="JMZ292" s="465"/>
      <c r="JNA292" s="465"/>
      <c r="JNB292" s="465"/>
      <c r="JNC292" s="465"/>
      <c r="JND292" s="465"/>
      <c r="JNE292" s="465"/>
      <c r="JNF292" s="465"/>
      <c r="JNG292" s="465"/>
      <c r="JNH292" s="465"/>
      <c r="JNI292" s="465"/>
      <c r="JNJ292" s="465"/>
      <c r="JNK292" s="465"/>
      <c r="JNL292" s="465"/>
      <c r="JNM292" s="465"/>
      <c r="JNN292" s="465"/>
      <c r="JNO292" s="465"/>
      <c r="JNP292" s="465"/>
      <c r="JNQ292" s="465"/>
      <c r="JNR292" s="465"/>
      <c r="JNS292" s="465"/>
      <c r="JNT292" s="465"/>
      <c r="JNU292" s="465"/>
      <c r="JNV292" s="465"/>
      <c r="JNW292" s="465"/>
      <c r="JNX292" s="465"/>
      <c r="JNY292" s="465"/>
      <c r="JNZ292" s="465"/>
      <c r="JOA292" s="465"/>
      <c r="JOB292" s="465"/>
      <c r="JOC292" s="465"/>
      <c r="JOD292" s="465"/>
      <c r="JOE292" s="465"/>
      <c r="JOF292" s="465"/>
      <c r="JOG292" s="465"/>
      <c r="JOH292" s="465"/>
      <c r="JOI292" s="465"/>
      <c r="JOJ292" s="465"/>
      <c r="JOK292" s="465"/>
      <c r="JOL292" s="465"/>
      <c r="JOM292" s="465"/>
      <c r="JON292" s="465"/>
      <c r="JOO292" s="465"/>
      <c r="JOP292" s="465"/>
      <c r="JOQ292" s="465"/>
      <c r="JOR292" s="465"/>
      <c r="JOS292" s="465"/>
      <c r="JOT292" s="465"/>
      <c r="JOU292" s="465"/>
      <c r="JOV292" s="465"/>
      <c r="JOW292" s="465"/>
      <c r="JOX292" s="465"/>
      <c r="JOY292" s="465"/>
      <c r="JOZ292" s="465"/>
      <c r="JPA292" s="465"/>
      <c r="JPB292" s="465"/>
      <c r="JPC292" s="465"/>
      <c r="JPD292" s="465"/>
      <c r="JPE292" s="465"/>
      <c r="JPF292" s="465"/>
      <c r="JPG292" s="465"/>
      <c r="JPH292" s="465"/>
      <c r="JPI292" s="465"/>
      <c r="JPJ292" s="465"/>
      <c r="JPK292" s="465"/>
      <c r="JPL292" s="465"/>
      <c r="JPM292" s="465"/>
      <c r="JPN292" s="465"/>
      <c r="JPO292" s="465"/>
      <c r="JPP292" s="465"/>
      <c r="JPQ292" s="465"/>
      <c r="JPR292" s="465"/>
      <c r="JPS292" s="465"/>
      <c r="JPT292" s="465"/>
      <c r="JPU292" s="465"/>
      <c r="JPV292" s="465"/>
      <c r="JPW292" s="465"/>
      <c r="JPX292" s="465"/>
      <c r="JPY292" s="465"/>
      <c r="JPZ292" s="465"/>
      <c r="JQA292" s="465"/>
      <c r="JQB292" s="465"/>
      <c r="JQC292" s="465"/>
      <c r="JQD292" s="465"/>
      <c r="JQE292" s="465"/>
      <c r="JQF292" s="465"/>
      <c r="JQG292" s="465"/>
      <c r="JQH292" s="465"/>
      <c r="JQI292" s="465"/>
      <c r="JQJ292" s="465"/>
      <c r="JQK292" s="465"/>
      <c r="JQL292" s="465"/>
      <c r="JQM292" s="465"/>
      <c r="JQN292" s="465"/>
      <c r="JQO292" s="465"/>
      <c r="JQP292" s="465"/>
      <c r="JQQ292" s="465"/>
      <c r="JQR292" s="465"/>
      <c r="JQS292" s="465"/>
      <c r="JQT292" s="465"/>
      <c r="JQU292" s="465"/>
      <c r="JQV292" s="465"/>
      <c r="JQW292" s="465"/>
      <c r="JQX292" s="465"/>
      <c r="JQY292" s="465"/>
      <c r="JQZ292" s="465"/>
      <c r="JRA292" s="465"/>
      <c r="JRB292" s="465"/>
      <c r="JRC292" s="465"/>
      <c r="JRD292" s="465"/>
      <c r="JRE292" s="465"/>
      <c r="JRF292" s="465"/>
      <c r="JRG292" s="465"/>
      <c r="JRH292" s="465"/>
      <c r="JRI292" s="465"/>
      <c r="JRJ292" s="465"/>
      <c r="JRK292" s="465"/>
      <c r="JRL292" s="465"/>
      <c r="JRM292" s="465"/>
      <c r="JRN292" s="465"/>
      <c r="JRO292" s="465"/>
      <c r="JRP292" s="465"/>
      <c r="JRQ292" s="465"/>
      <c r="JRR292" s="465"/>
      <c r="JRS292" s="465"/>
      <c r="JRT292" s="465"/>
      <c r="JRU292" s="465"/>
      <c r="JRV292" s="465"/>
      <c r="JRW292" s="465"/>
      <c r="JRX292" s="465"/>
      <c r="JRY292" s="465"/>
      <c r="JRZ292" s="465"/>
      <c r="JSA292" s="465"/>
      <c r="JSB292" s="465"/>
      <c r="JSC292" s="465"/>
      <c r="JSD292" s="465"/>
      <c r="JSE292" s="465"/>
      <c r="JSF292" s="465"/>
      <c r="JSG292" s="465"/>
      <c r="JSH292" s="465"/>
      <c r="JSI292" s="465"/>
      <c r="JSJ292" s="465"/>
      <c r="JSK292" s="465"/>
      <c r="JSL292" s="465"/>
      <c r="JSM292" s="465"/>
      <c r="JSN292" s="465"/>
      <c r="JSO292" s="465"/>
      <c r="JSP292" s="465"/>
      <c r="JSQ292" s="465"/>
      <c r="JSR292" s="465"/>
      <c r="JSS292" s="465"/>
      <c r="JST292" s="465"/>
      <c r="JSU292" s="465"/>
      <c r="JSV292" s="465"/>
      <c r="JSW292" s="465"/>
      <c r="JSX292" s="465"/>
      <c r="JSY292" s="465"/>
      <c r="JSZ292" s="465"/>
      <c r="JTA292" s="465"/>
      <c r="JTB292" s="465"/>
      <c r="JTC292" s="465"/>
      <c r="JTD292" s="465"/>
      <c r="JTE292" s="465"/>
      <c r="JTF292" s="465"/>
      <c r="JTG292" s="465"/>
      <c r="JTH292" s="465"/>
      <c r="JTI292" s="465"/>
      <c r="JTJ292" s="465"/>
      <c r="JTK292" s="465"/>
      <c r="JTL292" s="465"/>
      <c r="JTM292" s="465"/>
      <c r="JTN292" s="465"/>
      <c r="JTO292" s="465"/>
      <c r="JTP292" s="465"/>
      <c r="JTQ292" s="465"/>
      <c r="JTR292" s="465"/>
      <c r="JTS292" s="465"/>
      <c r="JTT292" s="465"/>
      <c r="JTU292" s="465"/>
      <c r="JTV292" s="465"/>
      <c r="JTW292" s="465"/>
      <c r="JTX292" s="465"/>
      <c r="JTY292" s="465"/>
      <c r="JTZ292" s="465"/>
      <c r="JUA292" s="465"/>
      <c r="JUB292" s="465"/>
      <c r="JUC292" s="465"/>
      <c r="JUD292" s="465"/>
      <c r="JUE292" s="465"/>
      <c r="JUF292" s="465"/>
      <c r="JUG292" s="465"/>
      <c r="JUH292" s="465"/>
      <c r="JUI292" s="465"/>
      <c r="JUJ292" s="465"/>
      <c r="JUK292" s="465"/>
      <c r="JUL292" s="465"/>
      <c r="JUM292" s="465"/>
      <c r="JUN292" s="465"/>
      <c r="JUO292" s="465"/>
      <c r="JUP292" s="465"/>
      <c r="JUQ292" s="465"/>
      <c r="JUR292" s="465"/>
      <c r="JUS292" s="465"/>
      <c r="JUT292" s="465"/>
      <c r="JUU292" s="465"/>
      <c r="JUV292" s="465"/>
      <c r="JUW292" s="465"/>
      <c r="JUX292" s="465"/>
      <c r="JUY292" s="465"/>
      <c r="JUZ292" s="465"/>
      <c r="JVA292" s="465"/>
      <c r="JVB292" s="465"/>
      <c r="JVC292" s="465"/>
      <c r="JVD292" s="465"/>
      <c r="JVE292" s="465"/>
      <c r="JVF292" s="465"/>
      <c r="JVG292" s="465"/>
      <c r="JVH292" s="465"/>
      <c r="JVI292" s="465"/>
      <c r="JVJ292" s="465"/>
      <c r="JVK292" s="465"/>
      <c r="JVL292" s="465"/>
      <c r="JVM292" s="465"/>
      <c r="JVN292" s="465"/>
      <c r="JVO292" s="465"/>
      <c r="JVP292" s="465"/>
      <c r="JVQ292" s="465"/>
      <c r="JVR292" s="465"/>
      <c r="JVS292" s="465"/>
      <c r="JVT292" s="465"/>
      <c r="JVU292" s="465"/>
      <c r="JVV292" s="465"/>
      <c r="JVW292" s="465"/>
      <c r="JVX292" s="465"/>
      <c r="JVY292" s="465"/>
      <c r="JVZ292" s="465"/>
      <c r="JWA292" s="465"/>
      <c r="JWB292" s="465"/>
      <c r="JWC292" s="465"/>
      <c r="JWD292" s="465"/>
      <c r="JWE292" s="465"/>
      <c r="JWF292" s="465"/>
      <c r="JWG292" s="465"/>
      <c r="JWH292" s="465"/>
      <c r="JWI292" s="465"/>
      <c r="JWJ292" s="465"/>
      <c r="JWK292" s="465"/>
      <c r="JWL292" s="465"/>
      <c r="JWM292" s="465"/>
      <c r="JWN292" s="465"/>
      <c r="JWO292" s="465"/>
      <c r="JWP292" s="465"/>
      <c r="JWQ292" s="465"/>
      <c r="JWR292" s="465"/>
      <c r="JWS292" s="465"/>
      <c r="JWT292" s="465"/>
      <c r="JWU292" s="465"/>
      <c r="JWV292" s="465"/>
      <c r="JWW292" s="465"/>
      <c r="JWX292" s="465"/>
      <c r="JWY292" s="465"/>
      <c r="JWZ292" s="465"/>
      <c r="JXA292" s="465"/>
      <c r="JXB292" s="465"/>
      <c r="JXC292" s="465"/>
      <c r="JXD292" s="465"/>
      <c r="JXE292" s="465"/>
      <c r="JXF292" s="465"/>
      <c r="JXG292" s="465"/>
      <c r="JXH292" s="465"/>
      <c r="JXI292" s="465"/>
      <c r="JXJ292" s="465"/>
      <c r="JXK292" s="465"/>
      <c r="JXL292" s="465"/>
      <c r="JXM292" s="465"/>
      <c r="JXN292" s="465"/>
      <c r="JXO292" s="465"/>
      <c r="JXP292" s="465"/>
      <c r="JXQ292" s="465"/>
      <c r="JXR292" s="465"/>
      <c r="JXS292" s="465"/>
      <c r="JXT292" s="465"/>
      <c r="JXU292" s="465"/>
      <c r="JXV292" s="465"/>
      <c r="JXW292" s="465"/>
      <c r="JXX292" s="465"/>
      <c r="JXY292" s="465"/>
      <c r="JXZ292" s="465"/>
      <c r="JYA292" s="465"/>
      <c r="JYB292" s="465"/>
      <c r="JYC292" s="465"/>
      <c r="JYD292" s="465"/>
      <c r="JYE292" s="465"/>
      <c r="JYF292" s="465"/>
      <c r="JYG292" s="465"/>
      <c r="JYH292" s="465"/>
      <c r="JYI292" s="465"/>
      <c r="JYJ292" s="465"/>
      <c r="JYK292" s="465"/>
      <c r="JYL292" s="465"/>
      <c r="JYM292" s="465"/>
      <c r="JYN292" s="465"/>
      <c r="JYO292" s="465"/>
      <c r="JYP292" s="465"/>
      <c r="JYQ292" s="465"/>
      <c r="JYR292" s="465"/>
      <c r="JYS292" s="465"/>
      <c r="JYT292" s="465"/>
      <c r="JYU292" s="465"/>
      <c r="JYV292" s="465"/>
      <c r="JYW292" s="465"/>
      <c r="JYX292" s="465"/>
      <c r="JYY292" s="465"/>
      <c r="JYZ292" s="465"/>
      <c r="JZA292" s="465"/>
      <c r="JZB292" s="465"/>
      <c r="JZC292" s="465"/>
      <c r="JZD292" s="465"/>
      <c r="JZE292" s="465"/>
      <c r="JZF292" s="465"/>
      <c r="JZG292" s="465"/>
      <c r="JZH292" s="465"/>
      <c r="JZI292" s="465"/>
      <c r="JZJ292" s="465"/>
      <c r="JZK292" s="465"/>
      <c r="JZL292" s="465"/>
      <c r="JZM292" s="465"/>
      <c r="JZN292" s="465"/>
      <c r="JZO292" s="465"/>
      <c r="JZP292" s="465"/>
      <c r="JZQ292" s="465"/>
      <c r="JZR292" s="465"/>
      <c r="JZS292" s="465"/>
      <c r="JZT292" s="465"/>
      <c r="JZU292" s="465"/>
      <c r="JZV292" s="465"/>
      <c r="JZW292" s="465"/>
      <c r="JZX292" s="465"/>
      <c r="JZY292" s="465"/>
      <c r="JZZ292" s="465"/>
      <c r="KAA292" s="465"/>
      <c r="KAB292" s="465"/>
      <c r="KAC292" s="465"/>
      <c r="KAD292" s="465"/>
      <c r="KAE292" s="465"/>
      <c r="KAF292" s="465"/>
      <c r="KAG292" s="465"/>
      <c r="KAH292" s="465"/>
      <c r="KAI292" s="465"/>
      <c r="KAJ292" s="465"/>
      <c r="KAK292" s="465"/>
      <c r="KAL292" s="465"/>
      <c r="KAM292" s="465"/>
      <c r="KAN292" s="465"/>
      <c r="KAO292" s="465"/>
      <c r="KAP292" s="465"/>
      <c r="KAQ292" s="465"/>
      <c r="KAR292" s="465"/>
      <c r="KAS292" s="465"/>
      <c r="KAT292" s="465"/>
      <c r="KAU292" s="465"/>
      <c r="KAV292" s="465"/>
      <c r="KAW292" s="465"/>
      <c r="KAX292" s="465"/>
      <c r="KAY292" s="465"/>
      <c r="KAZ292" s="465"/>
      <c r="KBA292" s="465"/>
      <c r="KBB292" s="465"/>
      <c r="KBC292" s="465"/>
      <c r="KBD292" s="465"/>
      <c r="KBE292" s="465"/>
      <c r="KBF292" s="465"/>
      <c r="KBG292" s="465"/>
      <c r="KBH292" s="465"/>
      <c r="KBI292" s="465"/>
      <c r="KBJ292" s="465"/>
      <c r="KBK292" s="465"/>
      <c r="KBL292" s="465"/>
      <c r="KBM292" s="465"/>
      <c r="KBN292" s="465"/>
      <c r="KBO292" s="465"/>
      <c r="KBP292" s="465"/>
      <c r="KBQ292" s="465"/>
      <c r="KBR292" s="465"/>
      <c r="KBS292" s="465"/>
      <c r="KBT292" s="465"/>
      <c r="KBU292" s="465"/>
      <c r="KBV292" s="465"/>
      <c r="KBW292" s="465"/>
      <c r="KBX292" s="465"/>
      <c r="KBY292" s="465"/>
      <c r="KBZ292" s="465"/>
      <c r="KCA292" s="465"/>
      <c r="KCB292" s="465"/>
      <c r="KCC292" s="465"/>
      <c r="KCD292" s="465"/>
      <c r="KCE292" s="465"/>
      <c r="KCF292" s="465"/>
      <c r="KCG292" s="465"/>
      <c r="KCH292" s="465"/>
      <c r="KCI292" s="465"/>
      <c r="KCJ292" s="465"/>
      <c r="KCK292" s="465"/>
      <c r="KCL292" s="465"/>
      <c r="KCM292" s="465"/>
      <c r="KCN292" s="465"/>
      <c r="KCO292" s="465"/>
      <c r="KCP292" s="465"/>
      <c r="KCQ292" s="465"/>
      <c r="KCR292" s="465"/>
      <c r="KCS292" s="465"/>
      <c r="KCT292" s="465"/>
      <c r="KCU292" s="465"/>
      <c r="KCV292" s="465"/>
      <c r="KCW292" s="465"/>
      <c r="KCX292" s="465"/>
      <c r="KCY292" s="465"/>
      <c r="KCZ292" s="465"/>
      <c r="KDA292" s="465"/>
      <c r="KDB292" s="465"/>
      <c r="KDC292" s="465"/>
      <c r="KDD292" s="465"/>
      <c r="KDE292" s="465"/>
      <c r="KDF292" s="465"/>
      <c r="KDG292" s="465"/>
      <c r="KDH292" s="465"/>
      <c r="KDI292" s="465"/>
      <c r="KDJ292" s="465"/>
      <c r="KDK292" s="465"/>
      <c r="KDL292" s="465"/>
      <c r="KDM292" s="465"/>
      <c r="KDN292" s="465"/>
      <c r="KDO292" s="465"/>
      <c r="KDP292" s="465"/>
      <c r="KDQ292" s="465"/>
      <c r="KDR292" s="465"/>
      <c r="KDS292" s="465"/>
      <c r="KDT292" s="465"/>
      <c r="KDU292" s="465"/>
      <c r="KDV292" s="465"/>
      <c r="KDW292" s="465"/>
      <c r="KDX292" s="465"/>
      <c r="KDY292" s="465"/>
      <c r="KDZ292" s="465"/>
      <c r="KEA292" s="465"/>
      <c r="KEB292" s="465"/>
      <c r="KEC292" s="465"/>
      <c r="KED292" s="465"/>
      <c r="KEE292" s="465"/>
      <c r="KEF292" s="465"/>
      <c r="KEG292" s="465"/>
      <c r="KEH292" s="465"/>
      <c r="KEI292" s="465"/>
      <c r="KEJ292" s="465"/>
      <c r="KEK292" s="465"/>
      <c r="KEL292" s="465"/>
      <c r="KEM292" s="465"/>
      <c r="KEN292" s="465"/>
      <c r="KEO292" s="465"/>
      <c r="KEP292" s="465"/>
      <c r="KEQ292" s="465"/>
      <c r="KER292" s="465"/>
      <c r="KES292" s="465"/>
      <c r="KET292" s="465"/>
      <c r="KEU292" s="465"/>
      <c r="KEV292" s="465"/>
      <c r="KEW292" s="465"/>
      <c r="KEX292" s="465"/>
      <c r="KEY292" s="465"/>
      <c r="KEZ292" s="465"/>
      <c r="KFA292" s="465"/>
      <c r="KFB292" s="465"/>
      <c r="KFC292" s="465"/>
      <c r="KFD292" s="465"/>
      <c r="KFE292" s="465"/>
      <c r="KFF292" s="465"/>
      <c r="KFG292" s="465"/>
      <c r="KFH292" s="465"/>
      <c r="KFI292" s="465"/>
      <c r="KFJ292" s="465"/>
      <c r="KFK292" s="465"/>
      <c r="KFL292" s="465"/>
      <c r="KFM292" s="465"/>
      <c r="KFN292" s="465"/>
      <c r="KFO292" s="465"/>
      <c r="KFP292" s="465"/>
      <c r="KFQ292" s="465"/>
      <c r="KFR292" s="465"/>
      <c r="KFS292" s="465"/>
      <c r="KFT292" s="465"/>
      <c r="KFU292" s="465"/>
      <c r="KFV292" s="465"/>
      <c r="KFW292" s="465"/>
      <c r="KFX292" s="465"/>
      <c r="KFY292" s="465"/>
      <c r="KFZ292" s="465"/>
      <c r="KGA292" s="465"/>
      <c r="KGB292" s="465"/>
      <c r="KGC292" s="465"/>
      <c r="KGD292" s="465"/>
      <c r="KGE292" s="465"/>
      <c r="KGF292" s="465"/>
      <c r="KGG292" s="465"/>
      <c r="KGH292" s="465"/>
      <c r="KGI292" s="465"/>
      <c r="KGJ292" s="465"/>
      <c r="KGK292" s="465"/>
      <c r="KGL292" s="465"/>
      <c r="KGM292" s="465"/>
      <c r="KGN292" s="465"/>
      <c r="KGO292" s="465"/>
      <c r="KGP292" s="465"/>
      <c r="KGQ292" s="465"/>
      <c r="KGR292" s="465"/>
      <c r="KGS292" s="465"/>
      <c r="KGT292" s="465"/>
      <c r="KGU292" s="465"/>
      <c r="KGV292" s="465"/>
      <c r="KGW292" s="465"/>
      <c r="KGX292" s="465"/>
      <c r="KGY292" s="465"/>
      <c r="KGZ292" s="465"/>
      <c r="KHA292" s="465"/>
      <c r="KHB292" s="465"/>
      <c r="KHC292" s="465"/>
      <c r="KHD292" s="465"/>
      <c r="KHE292" s="465"/>
      <c r="KHF292" s="465"/>
      <c r="KHG292" s="465"/>
      <c r="KHH292" s="465"/>
      <c r="KHI292" s="465"/>
      <c r="KHJ292" s="465"/>
      <c r="KHK292" s="465"/>
      <c r="KHL292" s="465"/>
      <c r="KHM292" s="465"/>
      <c r="KHN292" s="465"/>
      <c r="KHO292" s="465"/>
      <c r="KHP292" s="465"/>
      <c r="KHQ292" s="465"/>
      <c r="KHR292" s="465"/>
      <c r="KHS292" s="465"/>
      <c r="KHT292" s="465"/>
      <c r="KHU292" s="465"/>
      <c r="KHV292" s="465"/>
      <c r="KHW292" s="465"/>
      <c r="KHX292" s="465"/>
      <c r="KHY292" s="465"/>
      <c r="KHZ292" s="465"/>
      <c r="KIA292" s="465"/>
      <c r="KIB292" s="465"/>
      <c r="KIC292" s="465"/>
      <c r="KID292" s="465"/>
      <c r="KIE292" s="465"/>
      <c r="KIF292" s="465"/>
      <c r="KIG292" s="465"/>
      <c r="KIH292" s="465"/>
      <c r="KII292" s="465"/>
      <c r="KIJ292" s="465"/>
      <c r="KIK292" s="465"/>
      <c r="KIL292" s="465"/>
      <c r="KIM292" s="465"/>
      <c r="KIN292" s="465"/>
      <c r="KIO292" s="465"/>
      <c r="KIP292" s="465"/>
      <c r="KIQ292" s="465"/>
      <c r="KIR292" s="465"/>
      <c r="KIS292" s="465"/>
      <c r="KIT292" s="465"/>
      <c r="KIU292" s="465"/>
      <c r="KIV292" s="465"/>
      <c r="KIW292" s="465"/>
      <c r="KIX292" s="465"/>
      <c r="KIY292" s="465"/>
      <c r="KIZ292" s="465"/>
      <c r="KJA292" s="465"/>
      <c r="KJB292" s="465"/>
      <c r="KJC292" s="465"/>
      <c r="KJD292" s="465"/>
      <c r="KJE292" s="465"/>
      <c r="KJF292" s="465"/>
      <c r="KJG292" s="465"/>
      <c r="KJH292" s="465"/>
      <c r="KJI292" s="465"/>
      <c r="KJJ292" s="465"/>
      <c r="KJK292" s="465"/>
      <c r="KJL292" s="465"/>
      <c r="KJM292" s="465"/>
      <c r="KJN292" s="465"/>
      <c r="KJO292" s="465"/>
      <c r="KJP292" s="465"/>
      <c r="KJQ292" s="465"/>
      <c r="KJR292" s="465"/>
      <c r="KJS292" s="465"/>
      <c r="KJT292" s="465"/>
      <c r="KJU292" s="465"/>
      <c r="KJV292" s="465"/>
      <c r="KJW292" s="465"/>
      <c r="KJX292" s="465"/>
      <c r="KJY292" s="465"/>
      <c r="KJZ292" s="465"/>
      <c r="KKA292" s="465"/>
      <c r="KKB292" s="465"/>
      <c r="KKC292" s="465"/>
      <c r="KKD292" s="465"/>
      <c r="KKE292" s="465"/>
      <c r="KKF292" s="465"/>
      <c r="KKG292" s="465"/>
      <c r="KKH292" s="465"/>
      <c r="KKI292" s="465"/>
      <c r="KKJ292" s="465"/>
      <c r="KKK292" s="465"/>
      <c r="KKL292" s="465"/>
      <c r="KKM292" s="465"/>
      <c r="KKN292" s="465"/>
      <c r="KKO292" s="465"/>
      <c r="KKP292" s="465"/>
      <c r="KKQ292" s="465"/>
      <c r="KKR292" s="465"/>
      <c r="KKS292" s="465"/>
      <c r="KKT292" s="465"/>
      <c r="KKU292" s="465"/>
      <c r="KKV292" s="465"/>
      <c r="KKW292" s="465"/>
      <c r="KKX292" s="465"/>
      <c r="KKY292" s="465"/>
      <c r="KKZ292" s="465"/>
      <c r="KLA292" s="465"/>
      <c r="KLB292" s="465"/>
      <c r="KLC292" s="465"/>
      <c r="KLD292" s="465"/>
      <c r="KLE292" s="465"/>
      <c r="KLF292" s="465"/>
      <c r="KLG292" s="465"/>
      <c r="KLH292" s="465"/>
      <c r="KLI292" s="465"/>
      <c r="KLJ292" s="465"/>
      <c r="KLK292" s="465"/>
      <c r="KLL292" s="465"/>
      <c r="KLM292" s="465"/>
      <c r="KLN292" s="465"/>
      <c r="KLO292" s="465"/>
      <c r="KLP292" s="465"/>
      <c r="KLQ292" s="465"/>
      <c r="KLR292" s="465"/>
      <c r="KLS292" s="465"/>
      <c r="KLT292" s="465"/>
      <c r="KLU292" s="465"/>
      <c r="KLV292" s="465"/>
      <c r="KLW292" s="465"/>
      <c r="KLX292" s="465"/>
      <c r="KLY292" s="465"/>
      <c r="KLZ292" s="465"/>
      <c r="KMA292" s="465"/>
      <c r="KMB292" s="465"/>
      <c r="KMC292" s="465"/>
      <c r="KMD292" s="465"/>
      <c r="KME292" s="465"/>
      <c r="KMF292" s="465"/>
      <c r="KMG292" s="465"/>
      <c r="KMH292" s="465"/>
      <c r="KMI292" s="465"/>
      <c r="KMJ292" s="465"/>
      <c r="KMK292" s="465"/>
      <c r="KML292" s="465"/>
      <c r="KMM292" s="465"/>
      <c r="KMN292" s="465"/>
      <c r="KMO292" s="465"/>
      <c r="KMP292" s="465"/>
      <c r="KMQ292" s="465"/>
      <c r="KMR292" s="465"/>
      <c r="KMS292" s="465"/>
      <c r="KMT292" s="465"/>
      <c r="KMU292" s="465"/>
      <c r="KMV292" s="465"/>
      <c r="KMW292" s="465"/>
      <c r="KMX292" s="465"/>
      <c r="KMY292" s="465"/>
      <c r="KMZ292" s="465"/>
      <c r="KNA292" s="465"/>
      <c r="KNB292" s="465"/>
      <c r="KNC292" s="465"/>
      <c r="KND292" s="465"/>
      <c r="KNE292" s="465"/>
      <c r="KNF292" s="465"/>
      <c r="KNG292" s="465"/>
      <c r="KNH292" s="465"/>
      <c r="KNI292" s="465"/>
      <c r="KNJ292" s="465"/>
      <c r="KNK292" s="465"/>
      <c r="KNL292" s="465"/>
      <c r="KNM292" s="465"/>
      <c r="KNN292" s="465"/>
      <c r="KNO292" s="465"/>
      <c r="KNP292" s="465"/>
      <c r="KNQ292" s="465"/>
      <c r="KNR292" s="465"/>
      <c r="KNS292" s="465"/>
      <c r="KNT292" s="465"/>
      <c r="KNU292" s="465"/>
      <c r="KNV292" s="465"/>
      <c r="KNW292" s="465"/>
      <c r="KNX292" s="465"/>
      <c r="KNY292" s="465"/>
      <c r="KNZ292" s="465"/>
      <c r="KOA292" s="465"/>
      <c r="KOB292" s="465"/>
      <c r="KOC292" s="465"/>
      <c r="KOD292" s="465"/>
      <c r="KOE292" s="465"/>
      <c r="KOF292" s="465"/>
      <c r="KOG292" s="465"/>
      <c r="KOH292" s="465"/>
      <c r="KOI292" s="465"/>
      <c r="KOJ292" s="465"/>
      <c r="KOK292" s="465"/>
      <c r="KOL292" s="465"/>
      <c r="KOM292" s="465"/>
      <c r="KON292" s="465"/>
      <c r="KOO292" s="465"/>
      <c r="KOP292" s="465"/>
      <c r="KOQ292" s="465"/>
      <c r="KOR292" s="465"/>
      <c r="KOS292" s="465"/>
      <c r="KOT292" s="465"/>
      <c r="KOU292" s="465"/>
      <c r="KOV292" s="465"/>
      <c r="KOW292" s="465"/>
      <c r="KOX292" s="465"/>
      <c r="KOY292" s="465"/>
      <c r="KOZ292" s="465"/>
      <c r="KPA292" s="465"/>
      <c r="KPB292" s="465"/>
      <c r="KPC292" s="465"/>
      <c r="KPD292" s="465"/>
      <c r="KPE292" s="465"/>
      <c r="KPF292" s="465"/>
      <c r="KPG292" s="465"/>
      <c r="KPH292" s="465"/>
      <c r="KPI292" s="465"/>
      <c r="KPJ292" s="465"/>
      <c r="KPK292" s="465"/>
      <c r="KPL292" s="465"/>
      <c r="KPM292" s="465"/>
      <c r="KPN292" s="465"/>
      <c r="KPO292" s="465"/>
      <c r="KPP292" s="465"/>
      <c r="KPQ292" s="465"/>
      <c r="KPR292" s="465"/>
      <c r="KPS292" s="465"/>
      <c r="KPT292" s="465"/>
      <c r="KPU292" s="465"/>
      <c r="KPV292" s="465"/>
      <c r="KPW292" s="465"/>
      <c r="KPX292" s="465"/>
      <c r="KPY292" s="465"/>
      <c r="KPZ292" s="465"/>
      <c r="KQA292" s="465"/>
      <c r="KQB292" s="465"/>
      <c r="KQC292" s="465"/>
      <c r="KQD292" s="465"/>
      <c r="KQE292" s="465"/>
      <c r="KQF292" s="465"/>
      <c r="KQG292" s="465"/>
      <c r="KQH292" s="465"/>
      <c r="KQI292" s="465"/>
      <c r="KQJ292" s="465"/>
      <c r="KQK292" s="465"/>
      <c r="KQL292" s="465"/>
      <c r="KQM292" s="465"/>
      <c r="KQN292" s="465"/>
      <c r="KQO292" s="465"/>
      <c r="KQP292" s="465"/>
      <c r="KQQ292" s="465"/>
      <c r="KQR292" s="465"/>
      <c r="KQS292" s="465"/>
      <c r="KQT292" s="465"/>
      <c r="KQU292" s="465"/>
      <c r="KQV292" s="465"/>
      <c r="KQW292" s="465"/>
      <c r="KQX292" s="465"/>
      <c r="KQY292" s="465"/>
      <c r="KQZ292" s="465"/>
      <c r="KRA292" s="465"/>
      <c r="KRB292" s="465"/>
      <c r="KRC292" s="465"/>
      <c r="KRD292" s="465"/>
      <c r="KRE292" s="465"/>
      <c r="KRF292" s="465"/>
      <c r="KRG292" s="465"/>
      <c r="KRH292" s="465"/>
      <c r="KRI292" s="465"/>
      <c r="KRJ292" s="465"/>
      <c r="KRK292" s="465"/>
      <c r="KRL292" s="465"/>
      <c r="KRM292" s="465"/>
      <c r="KRN292" s="465"/>
      <c r="KRO292" s="465"/>
      <c r="KRP292" s="465"/>
      <c r="KRQ292" s="465"/>
      <c r="KRR292" s="465"/>
      <c r="KRS292" s="465"/>
      <c r="KRT292" s="465"/>
      <c r="KRU292" s="465"/>
      <c r="KRV292" s="465"/>
      <c r="KRW292" s="465"/>
      <c r="KRX292" s="465"/>
      <c r="KRY292" s="465"/>
      <c r="KRZ292" s="465"/>
      <c r="KSA292" s="465"/>
      <c r="KSB292" s="465"/>
      <c r="KSC292" s="465"/>
      <c r="KSD292" s="465"/>
      <c r="KSE292" s="465"/>
      <c r="KSF292" s="465"/>
      <c r="KSG292" s="465"/>
      <c r="KSH292" s="465"/>
      <c r="KSI292" s="465"/>
      <c r="KSJ292" s="465"/>
      <c r="KSK292" s="465"/>
      <c r="KSL292" s="465"/>
      <c r="KSM292" s="465"/>
      <c r="KSN292" s="465"/>
      <c r="KSO292" s="465"/>
      <c r="KSP292" s="465"/>
      <c r="KSQ292" s="465"/>
      <c r="KSR292" s="465"/>
      <c r="KSS292" s="465"/>
      <c r="KST292" s="465"/>
      <c r="KSU292" s="465"/>
      <c r="KSV292" s="465"/>
      <c r="KSW292" s="465"/>
      <c r="KSX292" s="465"/>
      <c r="KSY292" s="465"/>
      <c r="KSZ292" s="465"/>
      <c r="KTA292" s="465"/>
      <c r="KTB292" s="465"/>
      <c r="KTC292" s="465"/>
      <c r="KTD292" s="465"/>
      <c r="KTE292" s="465"/>
      <c r="KTF292" s="465"/>
      <c r="KTG292" s="465"/>
      <c r="KTH292" s="465"/>
      <c r="KTI292" s="465"/>
      <c r="KTJ292" s="465"/>
      <c r="KTK292" s="465"/>
      <c r="KTL292" s="465"/>
      <c r="KTM292" s="465"/>
      <c r="KTN292" s="465"/>
      <c r="KTO292" s="465"/>
      <c r="KTP292" s="465"/>
      <c r="KTQ292" s="465"/>
      <c r="KTR292" s="465"/>
      <c r="KTS292" s="465"/>
      <c r="KTT292" s="465"/>
      <c r="KTU292" s="465"/>
      <c r="KTV292" s="465"/>
      <c r="KTW292" s="465"/>
      <c r="KTX292" s="465"/>
      <c r="KTY292" s="465"/>
      <c r="KTZ292" s="465"/>
      <c r="KUA292" s="465"/>
      <c r="KUB292" s="465"/>
      <c r="KUC292" s="465"/>
      <c r="KUD292" s="465"/>
      <c r="KUE292" s="465"/>
      <c r="KUF292" s="465"/>
      <c r="KUG292" s="465"/>
      <c r="KUH292" s="465"/>
      <c r="KUI292" s="465"/>
      <c r="KUJ292" s="465"/>
      <c r="KUK292" s="465"/>
      <c r="KUL292" s="465"/>
      <c r="KUM292" s="465"/>
      <c r="KUN292" s="465"/>
      <c r="KUO292" s="465"/>
      <c r="KUP292" s="465"/>
      <c r="KUQ292" s="465"/>
      <c r="KUR292" s="465"/>
      <c r="KUS292" s="465"/>
      <c r="KUT292" s="465"/>
      <c r="KUU292" s="465"/>
      <c r="KUV292" s="465"/>
      <c r="KUW292" s="465"/>
      <c r="KUX292" s="465"/>
      <c r="KUY292" s="465"/>
      <c r="KUZ292" s="465"/>
      <c r="KVA292" s="465"/>
      <c r="KVB292" s="465"/>
      <c r="KVC292" s="465"/>
      <c r="KVD292" s="465"/>
      <c r="KVE292" s="465"/>
      <c r="KVF292" s="465"/>
      <c r="KVG292" s="465"/>
      <c r="KVH292" s="465"/>
      <c r="KVI292" s="465"/>
      <c r="KVJ292" s="465"/>
      <c r="KVK292" s="465"/>
      <c r="KVL292" s="465"/>
      <c r="KVM292" s="465"/>
      <c r="KVN292" s="465"/>
      <c r="KVO292" s="465"/>
      <c r="KVP292" s="465"/>
      <c r="KVQ292" s="465"/>
      <c r="KVR292" s="465"/>
      <c r="KVS292" s="465"/>
      <c r="KVT292" s="465"/>
      <c r="KVU292" s="465"/>
      <c r="KVV292" s="465"/>
      <c r="KVW292" s="465"/>
      <c r="KVX292" s="465"/>
      <c r="KVY292" s="465"/>
      <c r="KVZ292" s="465"/>
      <c r="KWA292" s="465"/>
      <c r="KWB292" s="465"/>
      <c r="KWC292" s="465"/>
      <c r="KWD292" s="465"/>
      <c r="KWE292" s="465"/>
      <c r="KWF292" s="465"/>
      <c r="KWG292" s="465"/>
      <c r="KWH292" s="465"/>
      <c r="KWI292" s="465"/>
      <c r="KWJ292" s="465"/>
      <c r="KWK292" s="465"/>
      <c r="KWL292" s="465"/>
      <c r="KWM292" s="465"/>
      <c r="KWN292" s="465"/>
      <c r="KWO292" s="465"/>
      <c r="KWP292" s="465"/>
      <c r="KWQ292" s="465"/>
      <c r="KWR292" s="465"/>
      <c r="KWS292" s="465"/>
      <c r="KWT292" s="465"/>
      <c r="KWU292" s="465"/>
      <c r="KWV292" s="465"/>
      <c r="KWW292" s="465"/>
      <c r="KWX292" s="465"/>
      <c r="KWY292" s="465"/>
      <c r="KWZ292" s="465"/>
      <c r="KXA292" s="465"/>
      <c r="KXB292" s="465"/>
      <c r="KXC292" s="465"/>
      <c r="KXD292" s="465"/>
      <c r="KXE292" s="465"/>
      <c r="KXF292" s="465"/>
      <c r="KXG292" s="465"/>
      <c r="KXH292" s="465"/>
      <c r="KXI292" s="465"/>
      <c r="KXJ292" s="465"/>
      <c r="KXK292" s="465"/>
      <c r="KXL292" s="465"/>
      <c r="KXM292" s="465"/>
      <c r="KXN292" s="465"/>
      <c r="KXO292" s="465"/>
      <c r="KXP292" s="465"/>
      <c r="KXQ292" s="465"/>
      <c r="KXR292" s="465"/>
      <c r="KXS292" s="465"/>
      <c r="KXT292" s="465"/>
      <c r="KXU292" s="465"/>
      <c r="KXV292" s="465"/>
      <c r="KXW292" s="465"/>
      <c r="KXX292" s="465"/>
      <c r="KXY292" s="465"/>
      <c r="KXZ292" s="465"/>
      <c r="KYA292" s="465"/>
      <c r="KYB292" s="465"/>
      <c r="KYC292" s="465"/>
      <c r="KYD292" s="465"/>
      <c r="KYE292" s="465"/>
      <c r="KYF292" s="465"/>
      <c r="KYG292" s="465"/>
      <c r="KYH292" s="465"/>
      <c r="KYI292" s="465"/>
      <c r="KYJ292" s="465"/>
      <c r="KYK292" s="465"/>
      <c r="KYL292" s="465"/>
      <c r="KYM292" s="465"/>
      <c r="KYN292" s="465"/>
      <c r="KYO292" s="465"/>
      <c r="KYP292" s="465"/>
      <c r="KYQ292" s="465"/>
      <c r="KYR292" s="465"/>
      <c r="KYS292" s="465"/>
      <c r="KYT292" s="465"/>
      <c r="KYU292" s="465"/>
      <c r="KYV292" s="465"/>
      <c r="KYW292" s="465"/>
      <c r="KYX292" s="465"/>
      <c r="KYY292" s="465"/>
      <c r="KYZ292" s="465"/>
      <c r="KZA292" s="465"/>
      <c r="KZB292" s="465"/>
      <c r="KZC292" s="465"/>
      <c r="KZD292" s="465"/>
      <c r="KZE292" s="465"/>
      <c r="KZF292" s="465"/>
      <c r="KZG292" s="465"/>
      <c r="KZH292" s="465"/>
      <c r="KZI292" s="465"/>
      <c r="KZJ292" s="465"/>
      <c r="KZK292" s="465"/>
      <c r="KZL292" s="465"/>
      <c r="KZM292" s="465"/>
      <c r="KZN292" s="465"/>
      <c r="KZO292" s="465"/>
      <c r="KZP292" s="465"/>
      <c r="KZQ292" s="465"/>
      <c r="KZR292" s="465"/>
      <c r="KZS292" s="465"/>
      <c r="KZT292" s="465"/>
      <c r="KZU292" s="465"/>
      <c r="KZV292" s="465"/>
      <c r="KZW292" s="465"/>
      <c r="KZX292" s="465"/>
      <c r="KZY292" s="465"/>
      <c r="KZZ292" s="465"/>
      <c r="LAA292" s="465"/>
      <c r="LAB292" s="465"/>
      <c r="LAC292" s="465"/>
      <c r="LAD292" s="465"/>
      <c r="LAE292" s="465"/>
      <c r="LAF292" s="465"/>
      <c r="LAG292" s="465"/>
      <c r="LAH292" s="465"/>
      <c r="LAI292" s="465"/>
      <c r="LAJ292" s="465"/>
      <c r="LAK292" s="465"/>
      <c r="LAL292" s="465"/>
      <c r="LAM292" s="465"/>
      <c r="LAN292" s="465"/>
      <c r="LAO292" s="465"/>
      <c r="LAP292" s="465"/>
      <c r="LAQ292" s="465"/>
      <c r="LAR292" s="465"/>
      <c r="LAS292" s="465"/>
      <c r="LAT292" s="465"/>
      <c r="LAU292" s="465"/>
      <c r="LAV292" s="465"/>
      <c r="LAW292" s="465"/>
      <c r="LAX292" s="465"/>
      <c r="LAY292" s="465"/>
      <c r="LAZ292" s="465"/>
      <c r="LBA292" s="465"/>
      <c r="LBB292" s="465"/>
      <c r="LBC292" s="465"/>
      <c r="LBD292" s="465"/>
      <c r="LBE292" s="465"/>
      <c r="LBF292" s="465"/>
      <c r="LBG292" s="465"/>
      <c r="LBH292" s="465"/>
      <c r="LBI292" s="465"/>
      <c r="LBJ292" s="465"/>
      <c r="LBK292" s="465"/>
      <c r="LBL292" s="465"/>
      <c r="LBM292" s="465"/>
      <c r="LBN292" s="465"/>
      <c r="LBO292" s="465"/>
      <c r="LBP292" s="465"/>
      <c r="LBQ292" s="465"/>
      <c r="LBR292" s="465"/>
      <c r="LBS292" s="465"/>
      <c r="LBT292" s="465"/>
      <c r="LBU292" s="465"/>
      <c r="LBV292" s="465"/>
      <c r="LBW292" s="465"/>
      <c r="LBX292" s="465"/>
      <c r="LBY292" s="465"/>
      <c r="LBZ292" s="465"/>
      <c r="LCA292" s="465"/>
      <c r="LCB292" s="465"/>
      <c r="LCC292" s="465"/>
      <c r="LCD292" s="465"/>
      <c r="LCE292" s="465"/>
      <c r="LCF292" s="465"/>
      <c r="LCG292" s="465"/>
      <c r="LCH292" s="465"/>
      <c r="LCI292" s="465"/>
      <c r="LCJ292" s="465"/>
      <c r="LCK292" s="465"/>
      <c r="LCL292" s="465"/>
      <c r="LCM292" s="465"/>
      <c r="LCN292" s="465"/>
      <c r="LCO292" s="465"/>
      <c r="LCP292" s="465"/>
      <c r="LCQ292" s="465"/>
      <c r="LCR292" s="465"/>
      <c r="LCS292" s="465"/>
      <c r="LCT292" s="465"/>
      <c r="LCU292" s="465"/>
      <c r="LCV292" s="465"/>
      <c r="LCW292" s="465"/>
      <c r="LCX292" s="465"/>
      <c r="LCY292" s="465"/>
      <c r="LCZ292" s="465"/>
      <c r="LDA292" s="465"/>
      <c r="LDB292" s="465"/>
      <c r="LDC292" s="465"/>
      <c r="LDD292" s="465"/>
      <c r="LDE292" s="465"/>
      <c r="LDF292" s="465"/>
      <c r="LDG292" s="465"/>
      <c r="LDH292" s="465"/>
      <c r="LDI292" s="465"/>
      <c r="LDJ292" s="465"/>
      <c r="LDK292" s="465"/>
      <c r="LDL292" s="465"/>
      <c r="LDM292" s="465"/>
      <c r="LDN292" s="465"/>
      <c r="LDO292" s="465"/>
      <c r="LDP292" s="465"/>
      <c r="LDQ292" s="465"/>
      <c r="LDR292" s="465"/>
      <c r="LDS292" s="465"/>
      <c r="LDT292" s="465"/>
      <c r="LDU292" s="465"/>
      <c r="LDV292" s="465"/>
      <c r="LDW292" s="465"/>
      <c r="LDX292" s="465"/>
      <c r="LDY292" s="465"/>
      <c r="LDZ292" s="465"/>
      <c r="LEA292" s="465"/>
      <c r="LEB292" s="465"/>
      <c r="LEC292" s="465"/>
      <c r="LED292" s="465"/>
      <c r="LEE292" s="465"/>
      <c r="LEF292" s="465"/>
      <c r="LEG292" s="465"/>
      <c r="LEH292" s="465"/>
      <c r="LEI292" s="465"/>
      <c r="LEJ292" s="465"/>
      <c r="LEK292" s="465"/>
      <c r="LEL292" s="465"/>
      <c r="LEM292" s="465"/>
      <c r="LEN292" s="465"/>
      <c r="LEO292" s="465"/>
      <c r="LEP292" s="465"/>
      <c r="LEQ292" s="465"/>
      <c r="LER292" s="465"/>
      <c r="LES292" s="465"/>
      <c r="LET292" s="465"/>
      <c r="LEU292" s="465"/>
      <c r="LEV292" s="465"/>
      <c r="LEW292" s="465"/>
      <c r="LEX292" s="465"/>
      <c r="LEY292" s="465"/>
      <c r="LEZ292" s="465"/>
      <c r="LFA292" s="465"/>
      <c r="LFB292" s="465"/>
      <c r="LFC292" s="465"/>
      <c r="LFD292" s="465"/>
      <c r="LFE292" s="465"/>
      <c r="LFF292" s="465"/>
      <c r="LFG292" s="465"/>
      <c r="LFH292" s="465"/>
      <c r="LFI292" s="465"/>
      <c r="LFJ292" s="465"/>
      <c r="LFK292" s="465"/>
      <c r="LFL292" s="465"/>
      <c r="LFM292" s="465"/>
      <c r="LFN292" s="465"/>
      <c r="LFO292" s="465"/>
      <c r="LFP292" s="465"/>
      <c r="LFQ292" s="465"/>
      <c r="LFR292" s="465"/>
      <c r="LFS292" s="465"/>
      <c r="LFT292" s="465"/>
      <c r="LFU292" s="465"/>
      <c r="LFV292" s="465"/>
      <c r="LFW292" s="465"/>
      <c r="LFX292" s="465"/>
      <c r="LFY292" s="465"/>
      <c r="LFZ292" s="465"/>
      <c r="LGA292" s="465"/>
      <c r="LGB292" s="465"/>
      <c r="LGC292" s="465"/>
      <c r="LGD292" s="465"/>
      <c r="LGE292" s="465"/>
      <c r="LGF292" s="465"/>
      <c r="LGG292" s="465"/>
      <c r="LGH292" s="465"/>
      <c r="LGI292" s="465"/>
      <c r="LGJ292" s="465"/>
      <c r="LGK292" s="465"/>
      <c r="LGL292" s="465"/>
      <c r="LGM292" s="465"/>
      <c r="LGN292" s="465"/>
      <c r="LGO292" s="465"/>
      <c r="LGP292" s="465"/>
      <c r="LGQ292" s="465"/>
      <c r="LGR292" s="465"/>
      <c r="LGS292" s="465"/>
      <c r="LGT292" s="465"/>
      <c r="LGU292" s="465"/>
      <c r="LGV292" s="465"/>
      <c r="LGW292" s="465"/>
      <c r="LGX292" s="465"/>
      <c r="LGY292" s="465"/>
      <c r="LGZ292" s="465"/>
      <c r="LHA292" s="465"/>
      <c r="LHB292" s="465"/>
      <c r="LHC292" s="465"/>
      <c r="LHD292" s="465"/>
      <c r="LHE292" s="465"/>
      <c r="LHF292" s="465"/>
      <c r="LHG292" s="465"/>
      <c r="LHH292" s="465"/>
      <c r="LHI292" s="465"/>
      <c r="LHJ292" s="465"/>
      <c r="LHK292" s="465"/>
      <c r="LHL292" s="465"/>
      <c r="LHM292" s="465"/>
      <c r="LHN292" s="465"/>
      <c r="LHO292" s="465"/>
      <c r="LHP292" s="465"/>
      <c r="LHQ292" s="465"/>
      <c r="LHR292" s="465"/>
      <c r="LHS292" s="465"/>
      <c r="LHT292" s="465"/>
      <c r="LHU292" s="465"/>
      <c r="LHV292" s="465"/>
      <c r="LHW292" s="465"/>
      <c r="LHX292" s="465"/>
      <c r="LHY292" s="465"/>
      <c r="LHZ292" s="465"/>
      <c r="LIA292" s="465"/>
      <c r="LIB292" s="465"/>
      <c r="LIC292" s="465"/>
      <c r="LID292" s="465"/>
      <c r="LIE292" s="465"/>
      <c r="LIF292" s="465"/>
      <c r="LIG292" s="465"/>
      <c r="LIH292" s="465"/>
      <c r="LII292" s="465"/>
      <c r="LIJ292" s="465"/>
      <c r="LIK292" s="465"/>
      <c r="LIL292" s="465"/>
      <c r="LIM292" s="465"/>
      <c r="LIN292" s="465"/>
      <c r="LIO292" s="465"/>
      <c r="LIP292" s="465"/>
      <c r="LIQ292" s="465"/>
      <c r="LIR292" s="465"/>
      <c r="LIS292" s="465"/>
      <c r="LIT292" s="465"/>
      <c r="LIU292" s="465"/>
      <c r="LIV292" s="465"/>
      <c r="LIW292" s="465"/>
      <c r="LIX292" s="465"/>
      <c r="LIY292" s="465"/>
      <c r="LIZ292" s="465"/>
      <c r="LJA292" s="465"/>
      <c r="LJB292" s="465"/>
      <c r="LJC292" s="465"/>
      <c r="LJD292" s="465"/>
      <c r="LJE292" s="465"/>
      <c r="LJF292" s="465"/>
      <c r="LJG292" s="465"/>
      <c r="LJH292" s="465"/>
      <c r="LJI292" s="465"/>
      <c r="LJJ292" s="465"/>
      <c r="LJK292" s="465"/>
      <c r="LJL292" s="465"/>
      <c r="LJM292" s="465"/>
      <c r="LJN292" s="465"/>
      <c r="LJO292" s="465"/>
      <c r="LJP292" s="465"/>
      <c r="LJQ292" s="465"/>
      <c r="LJR292" s="465"/>
      <c r="LJS292" s="465"/>
      <c r="LJT292" s="465"/>
      <c r="LJU292" s="465"/>
      <c r="LJV292" s="465"/>
      <c r="LJW292" s="465"/>
      <c r="LJX292" s="465"/>
      <c r="LJY292" s="465"/>
      <c r="LJZ292" s="465"/>
      <c r="LKA292" s="465"/>
      <c r="LKB292" s="465"/>
      <c r="LKC292" s="465"/>
      <c r="LKD292" s="465"/>
      <c r="LKE292" s="465"/>
      <c r="LKF292" s="465"/>
      <c r="LKG292" s="465"/>
      <c r="LKH292" s="465"/>
      <c r="LKI292" s="465"/>
      <c r="LKJ292" s="465"/>
      <c r="LKK292" s="465"/>
      <c r="LKL292" s="465"/>
      <c r="LKM292" s="465"/>
      <c r="LKN292" s="465"/>
      <c r="LKO292" s="465"/>
      <c r="LKP292" s="465"/>
      <c r="LKQ292" s="465"/>
      <c r="LKR292" s="465"/>
      <c r="LKS292" s="465"/>
      <c r="LKT292" s="465"/>
      <c r="LKU292" s="465"/>
      <c r="LKV292" s="465"/>
      <c r="LKW292" s="465"/>
      <c r="LKX292" s="465"/>
      <c r="LKY292" s="465"/>
      <c r="LKZ292" s="465"/>
      <c r="LLA292" s="465"/>
      <c r="LLB292" s="465"/>
      <c r="LLC292" s="465"/>
      <c r="LLD292" s="465"/>
      <c r="LLE292" s="465"/>
      <c r="LLF292" s="465"/>
      <c r="LLG292" s="465"/>
      <c r="LLH292" s="465"/>
      <c r="LLI292" s="465"/>
      <c r="LLJ292" s="465"/>
      <c r="LLK292" s="465"/>
      <c r="LLL292" s="465"/>
      <c r="LLM292" s="465"/>
      <c r="LLN292" s="465"/>
      <c r="LLO292" s="465"/>
      <c r="LLP292" s="465"/>
      <c r="LLQ292" s="465"/>
      <c r="LLR292" s="465"/>
      <c r="LLS292" s="465"/>
      <c r="LLT292" s="465"/>
      <c r="LLU292" s="465"/>
      <c r="LLV292" s="465"/>
      <c r="LLW292" s="465"/>
      <c r="LLX292" s="465"/>
      <c r="LLY292" s="465"/>
      <c r="LLZ292" s="465"/>
      <c r="LMA292" s="465"/>
      <c r="LMB292" s="465"/>
      <c r="LMC292" s="465"/>
      <c r="LMD292" s="465"/>
      <c r="LME292" s="465"/>
      <c r="LMF292" s="465"/>
      <c r="LMG292" s="465"/>
      <c r="LMH292" s="465"/>
      <c r="LMI292" s="465"/>
      <c r="LMJ292" s="465"/>
      <c r="LMK292" s="465"/>
      <c r="LML292" s="465"/>
      <c r="LMM292" s="465"/>
      <c r="LMN292" s="465"/>
      <c r="LMO292" s="465"/>
      <c r="LMP292" s="465"/>
      <c r="LMQ292" s="465"/>
      <c r="LMR292" s="465"/>
      <c r="LMS292" s="465"/>
      <c r="LMT292" s="465"/>
      <c r="LMU292" s="465"/>
      <c r="LMV292" s="465"/>
      <c r="LMW292" s="465"/>
      <c r="LMX292" s="465"/>
      <c r="LMY292" s="465"/>
      <c r="LMZ292" s="465"/>
      <c r="LNA292" s="465"/>
      <c r="LNB292" s="465"/>
      <c r="LNC292" s="465"/>
      <c r="LND292" s="465"/>
      <c r="LNE292" s="465"/>
      <c r="LNF292" s="465"/>
      <c r="LNG292" s="465"/>
      <c r="LNH292" s="465"/>
      <c r="LNI292" s="465"/>
      <c r="LNJ292" s="465"/>
      <c r="LNK292" s="465"/>
      <c r="LNL292" s="465"/>
      <c r="LNM292" s="465"/>
      <c r="LNN292" s="465"/>
      <c r="LNO292" s="465"/>
      <c r="LNP292" s="465"/>
      <c r="LNQ292" s="465"/>
      <c r="LNR292" s="465"/>
      <c r="LNS292" s="465"/>
      <c r="LNT292" s="465"/>
      <c r="LNU292" s="465"/>
      <c r="LNV292" s="465"/>
      <c r="LNW292" s="465"/>
      <c r="LNX292" s="465"/>
      <c r="LNY292" s="465"/>
      <c r="LNZ292" s="465"/>
      <c r="LOA292" s="465"/>
      <c r="LOB292" s="465"/>
      <c r="LOC292" s="465"/>
      <c r="LOD292" s="465"/>
      <c r="LOE292" s="465"/>
      <c r="LOF292" s="465"/>
      <c r="LOG292" s="465"/>
      <c r="LOH292" s="465"/>
      <c r="LOI292" s="465"/>
      <c r="LOJ292" s="465"/>
      <c r="LOK292" s="465"/>
      <c r="LOL292" s="465"/>
      <c r="LOM292" s="465"/>
      <c r="LON292" s="465"/>
      <c r="LOO292" s="465"/>
      <c r="LOP292" s="465"/>
      <c r="LOQ292" s="465"/>
      <c r="LOR292" s="465"/>
      <c r="LOS292" s="465"/>
      <c r="LOT292" s="465"/>
      <c r="LOU292" s="465"/>
      <c r="LOV292" s="465"/>
      <c r="LOW292" s="465"/>
      <c r="LOX292" s="465"/>
      <c r="LOY292" s="465"/>
      <c r="LOZ292" s="465"/>
      <c r="LPA292" s="465"/>
      <c r="LPB292" s="465"/>
      <c r="LPC292" s="465"/>
      <c r="LPD292" s="465"/>
      <c r="LPE292" s="465"/>
      <c r="LPF292" s="465"/>
      <c r="LPG292" s="465"/>
      <c r="LPH292" s="465"/>
      <c r="LPI292" s="465"/>
      <c r="LPJ292" s="465"/>
      <c r="LPK292" s="465"/>
      <c r="LPL292" s="465"/>
      <c r="LPM292" s="465"/>
      <c r="LPN292" s="465"/>
      <c r="LPO292" s="465"/>
      <c r="LPP292" s="465"/>
      <c r="LPQ292" s="465"/>
      <c r="LPR292" s="465"/>
      <c r="LPS292" s="465"/>
      <c r="LPT292" s="465"/>
      <c r="LPU292" s="465"/>
      <c r="LPV292" s="465"/>
      <c r="LPW292" s="465"/>
      <c r="LPX292" s="465"/>
      <c r="LPY292" s="465"/>
      <c r="LPZ292" s="465"/>
      <c r="LQA292" s="465"/>
      <c r="LQB292" s="465"/>
      <c r="LQC292" s="465"/>
      <c r="LQD292" s="465"/>
      <c r="LQE292" s="465"/>
      <c r="LQF292" s="465"/>
      <c r="LQG292" s="465"/>
      <c r="LQH292" s="465"/>
      <c r="LQI292" s="465"/>
      <c r="LQJ292" s="465"/>
      <c r="LQK292" s="465"/>
      <c r="LQL292" s="465"/>
      <c r="LQM292" s="465"/>
      <c r="LQN292" s="465"/>
      <c r="LQO292" s="465"/>
      <c r="LQP292" s="465"/>
      <c r="LQQ292" s="465"/>
      <c r="LQR292" s="465"/>
      <c r="LQS292" s="465"/>
      <c r="LQT292" s="465"/>
      <c r="LQU292" s="465"/>
      <c r="LQV292" s="465"/>
      <c r="LQW292" s="465"/>
      <c r="LQX292" s="465"/>
      <c r="LQY292" s="465"/>
      <c r="LQZ292" s="465"/>
      <c r="LRA292" s="465"/>
      <c r="LRB292" s="465"/>
      <c r="LRC292" s="465"/>
      <c r="LRD292" s="465"/>
      <c r="LRE292" s="465"/>
      <c r="LRF292" s="465"/>
      <c r="LRG292" s="465"/>
      <c r="LRH292" s="465"/>
      <c r="LRI292" s="465"/>
      <c r="LRJ292" s="465"/>
      <c r="LRK292" s="465"/>
      <c r="LRL292" s="465"/>
      <c r="LRM292" s="465"/>
      <c r="LRN292" s="465"/>
      <c r="LRO292" s="465"/>
      <c r="LRP292" s="465"/>
      <c r="LRQ292" s="465"/>
      <c r="LRR292" s="465"/>
      <c r="LRS292" s="465"/>
      <c r="LRT292" s="465"/>
      <c r="LRU292" s="465"/>
      <c r="LRV292" s="465"/>
      <c r="LRW292" s="465"/>
      <c r="LRX292" s="465"/>
      <c r="LRY292" s="465"/>
      <c r="LRZ292" s="465"/>
      <c r="LSA292" s="465"/>
      <c r="LSB292" s="465"/>
      <c r="LSC292" s="465"/>
      <c r="LSD292" s="465"/>
      <c r="LSE292" s="465"/>
      <c r="LSF292" s="465"/>
      <c r="LSG292" s="465"/>
      <c r="LSH292" s="465"/>
      <c r="LSI292" s="465"/>
      <c r="LSJ292" s="465"/>
      <c r="LSK292" s="465"/>
      <c r="LSL292" s="465"/>
      <c r="LSM292" s="465"/>
      <c r="LSN292" s="465"/>
      <c r="LSO292" s="465"/>
      <c r="LSP292" s="465"/>
      <c r="LSQ292" s="465"/>
      <c r="LSR292" s="465"/>
      <c r="LSS292" s="465"/>
      <c r="LST292" s="465"/>
      <c r="LSU292" s="465"/>
      <c r="LSV292" s="465"/>
      <c r="LSW292" s="465"/>
      <c r="LSX292" s="465"/>
      <c r="LSY292" s="465"/>
      <c r="LSZ292" s="465"/>
      <c r="LTA292" s="465"/>
      <c r="LTB292" s="465"/>
      <c r="LTC292" s="465"/>
      <c r="LTD292" s="465"/>
      <c r="LTE292" s="465"/>
      <c r="LTF292" s="465"/>
      <c r="LTG292" s="465"/>
      <c r="LTH292" s="465"/>
      <c r="LTI292" s="465"/>
      <c r="LTJ292" s="465"/>
      <c r="LTK292" s="465"/>
      <c r="LTL292" s="465"/>
      <c r="LTM292" s="465"/>
      <c r="LTN292" s="465"/>
      <c r="LTO292" s="465"/>
      <c r="LTP292" s="465"/>
      <c r="LTQ292" s="465"/>
      <c r="LTR292" s="465"/>
      <c r="LTS292" s="465"/>
      <c r="LTT292" s="465"/>
      <c r="LTU292" s="465"/>
      <c r="LTV292" s="465"/>
      <c r="LTW292" s="465"/>
      <c r="LTX292" s="465"/>
      <c r="LTY292" s="465"/>
      <c r="LTZ292" s="465"/>
      <c r="LUA292" s="465"/>
      <c r="LUB292" s="465"/>
      <c r="LUC292" s="465"/>
      <c r="LUD292" s="465"/>
      <c r="LUE292" s="465"/>
      <c r="LUF292" s="465"/>
      <c r="LUG292" s="465"/>
      <c r="LUH292" s="465"/>
      <c r="LUI292" s="465"/>
      <c r="LUJ292" s="465"/>
      <c r="LUK292" s="465"/>
      <c r="LUL292" s="465"/>
      <c r="LUM292" s="465"/>
      <c r="LUN292" s="465"/>
      <c r="LUO292" s="465"/>
      <c r="LUP292" s="465"/>
      <c r="LUQ292" s="465"/>
      <c r="LUR292" s="465"/>
      <c r="LUS292" s="465"/>
      <c r="LUT292" s="465"/>
      <c r="LUU292" s="465"/>
      <c r="LUV292" s="465"/>
      <c r="LUW292" s="465"/>
      <c r="LUX292" s="465"/>
      <c r="LUY292" s="465"/>
      <c r="LUZ292" s="465"/>
      <c r="LVA292" s="465"/>
      <c r="LVB292" s="465"/>
      <c r="LVC292" s="465"/>
      <c r="LVD292" s="465"/>
      <c r="LVE292" s="465"/>
      <c r="LVF292" s="465"/>
      <c r="LVG292" s="465"/>
      <c r="LVH292" s="465"/>
      <c r="LVI292" s="465"/>
      <c r="LVJ292" s="465"/>
      <c r="LVK292" s="465"/>
      <c r="LVL292" s="465"/>
      <c r="LVM292" s="465"/>
      <c r="LVN292" s="465"/>
      <c r="LVO292" s="465"/>
      <c r="LVP292" s="465"/>
      <c r="LVQ292" s="465"/>
      <c r="LVR292" s="465"/>
      <c r="LVS292" s="465"/>
      <c r="LVT292" s="465"/>
      <c r="LVU292" s="465"/>
      <c r="LVV292" s="465"/>
      <c r="LVW292" s="465"/>
      <c r="LVX292" s="465"/>
      <c r="LVY292" s="465"/>
      <c r="LVZ292" s="465"/>
      <c r="LWA292" s="465"/>
      <c r="LWB292" s="465"/>
      <c r="LWC292" s="465"/>
      <c r="LWD292" s="465"/>
      <c r="LWE292" s="465"/>
      <c r="LWF292" s="465"/>
      <c r="LWG292" s="465"/>
      <c r="LWH292" s="465"/>
      <c r="LWI292" s="465"/>
      <c r="LWJ292" s="465"/>
      <c r="LWK292" s="465"/>
      <c r="LWL292" s="465"/>
      <c r="LWM292" s="465"/>
      <c r="LWN292" s="465"/>
      <c r="LWO292" s="465"/>
      <c r="LWP292" s="465"/>
      <c r="LWQ292" s="465"/>
      <c r="LWR292" s="465"/>
      <c r="LWS292" s="465"/>
      <c r="LWT292" s="465"/>
      <c r="LWU292" s="465"/>
      <c r="LWV292" s="465"/>
      <c r="LWW292" s="465"/>
      <c r="LWX292" s="465"/>
      <c r="LWY292" s="465"/>
      <c r="LWZ292" s="465"/>
      <c r="LXA292" s="465"/>
      <c r="LXB292" s="465"/>
      <c r="LXC292" s="465"/>
      <c r="LXD292" s="465"/>
      <c r="LXE292" s="465"/>
      <c r="LXF292" s="465"/>
      <c r="LXG292" s="465"/>
      <c r="LXH292" s="465"/>
      <c r="LXI292" s="465"/>
      <c r="LXJ292" s="465"/>
      <c r="LXK292" s="465"/>
      <c r="LXL292" s="465"/>
      <c r="LXM292" s="465"/>
      <c r="LXN292" s="465"/>
      <c r="LXO292" s="465"/>
      <c r="LXP292" s="465"/>
      <c r="LXQ292" s="465"/>
      <c r="LXR292" s="465"/>
      <c r="LXS292" s="465"/>
      <c r="LXT292" s="465"/>
      <c r="LXU292" s="465"/>
      <c r="LXV292" s="465"/>
      <c r="LXW292" s="465"/>
      <c r="LXX292" s="465"/>
      <c r="LXY292" s="465"/>
      <c r="LXZ292" s="465"/>
      <c r="LYA292" s="465"/>
      <c r="LYB292" s="465"/>
      <c r="LYC292" s="465"/>
      <c r="LYD292" s="465"/>
      <c r="LYE292" s="465"/>
      <c r="LYF292" s="465"/>
      <c r="LYG292" s="465"/>
      <c r="LYH292" s="465"/>
      <c r="LYI292" s="465"/>
      <c r="LYJ292" s="465"/>
      <c r="LYK292" s="465"/>
      <c r="LYL292" s="465"/>
      <c r="LYM292" s="465"/>
      <c r="LYN292" s="465"/>
      <c r="LYO292" s="465"/>
      <c r="LYP292" s="465"/>
      <c r="LYQ292" s="465"/>
      <c r="LYR292" s="465"/>
      <c r="LYS292" s="465"/>
      <c r="LYT292" s="465"/>
      <c r="LYU292" s="465"/>
      <c r="LYV292" s="465"/>
      <c r="LYW292" s="465"/>
      <c r="LYX292" s="465"/>
      <c r="LYY292" s="465"/>
      <c r="LYZ292" s="465"/>
      <c r="LZA292" s="465"/>
      <c r="LZB292" s="465"/>
      <c r="LZC292" s="465"/>
      <c r="LZD292" s="465"/>
      <c r="LZE292" s="465"/>
      <c r="LZF292" s="465"/>
      <c r="LZG292" s="465"/>
      <c r="LZH292" s="465"/>
      <c r="LZI292" s="465"/>
      <c r="LZJ292" s="465"/>
      <c r="LZK292" s="465"/>
      <c r="LZL292" s="465"/>
      <c r="LZM292" s="465"/>
      <c r="LZN292" s="465"/>
      <c r="LZO292" s="465"/>
      <c r="LZP292" s="465"/>
      <c r="LZQ292" s="465"/>
      <c r="LZR292" s="465"/>
      <c r="LZS292" s="465"/>
      <c r="LZT292" s="465"/>
      <c r="LZU292" s="465"/>
      <c r="LZV292" s="465"/>
      <c r="LZW292" s="465"/>
      <c r="LZX292" s="465"/>
      <c r="LZY292" s="465"/>
      <c r="LZZ292" s="465"/>
      <c r="MAA292" s="465"/>
      <c r="MAB292" s="465"/>
      <c r="MAC292" s="465"/>
      <c r="MAD292" s="465"/>
      <c r="MAE292" s="465"/>
      <c r="MAF292" s="465"/>
      <c r="MAG292" s="465"/>
      <c r="MAH292" s="465"/>
      <c r="MAI292" s="465"/>
      <c r="MAJ292" s="465"/>
      <c r="MAK292" s="465"/>
      <c r="MAL292" s="465"/>
      <c r="MAM292" s="465"/>
      <c r="MAN292" s="465"/>
      <c r="MAO292" s="465"/>
      <c r="MAP292" s="465"/>
      <c r="MAQ292" s="465"/>
      <c r="MAR292" s="465"/>
      <c r="MAS292" s="465"/>
      <c r="MAT292" s="465"/>
      <c r="MAU292" s="465"/>
      <c r="MAV292" s="465"/>
      <c r="MAW292" s="465"/>
      <c r="MAX292" s="465"/>
      <c r="MAY292" s="465"/>
      <c r="MAZ292" s="465"/>
      <c r="MBA292" s="465"/>
      <c r="MBB292" s="465"/>
      <c r="MBC292" s="465"/>
      <c r="MBD292" s="465"/>
      <c r="MBE292" s="465"/>
      <c r="MBF292" s="465"/>
      <c r="MBG292" s="465"/>
      <c r="MBH292" s="465"/>
      <c r="MBI292" s="465"/>
      <c r="MBJ292" s="465"/>
      <c r="MBK292" s="465"/>
      <c r="MBL292" s="465"/>
      <c r="MBM292" s="465"/>
      <c r="MBN292" s="465"/>
      <c r="MBO292" s="465"/>
      <c r="MBP292" s="465"/>
      <c r="MBQ292" s="465"/>
      <c r="MBR292" s="465"/>
      <c r="MBS292" s="465"/>
      <c r="MBT292" s="465"/>
      <c r="MBU292" s="465"/>
      <c r="MBV292" s="465"/>
      <c r="MBW292" s="465"/>
      <c r="MBX292" s="465"/>
      <c r="MBY292" s="465"/>
      <c r="MBZ292" s="465"/>
      <c r="MCA292" s="465"/>
      <c r="MCB292" s="465"/>
      <c r="MCC292" s="465"/>
      <c r="MCD292" s="465"/>
      <c r="MCE292" s="465"/>
      <c r="MCF292" s="465"/>
      <c r="MCG292" s="465"/>
      <c r="MCH292" s="465"/>
      <c r="MCI292" s="465"/>
      <c r="MCJ292" s="465"/>
      <c r="MCK292" s="465"/>
      <c r="MCL292" s="465"/>
      <c r="MCM292" s="465"/>
      <c r="MCN292" s="465"/>
      <c r="MCO292" s="465"/>
      <c r="MCP292" s="465"/>
      <c r="MCQ292" s="465"/>
      <c r="MCR292" s="465"/>
      <c r="MCS292" s="465"/>
      <c r="MCT292" s="465"/>
      <c r="MCU292" s="465"/>
      <c r="MCV292" s="465"/>
      <c r="MCW292" s="465"/>
      <c r="MCX292" s="465"/>
      <c r="MCY292" s="465"/>
      <c r="MCZ292" s="465"/>
      <c r="MDA292" s="465"/>
      <c r="MDB292" s="465"/>
      <c r="MDC292" s="465"/>
      <c r="MDD292" s="465"/>
      <c r="MDE292" s="465"/>
      <c r="MDF292" s="465"/>
      <c r="MDG292" s="465"/>
      <c r="MDH292" s="465"/>
      <c r="MDI292" s="465"/>
      <c r="MDJ292" s="465"/>
      <c r="MDK292" s="465"/>
      <c r="MDL292" s="465"/>
      <c r="MDM292" s="465"/>
      <c r="MDN292" s="465"/>
      <c r="MDO292" s="465"/>
      <c r="MDP292" s="465"/>
      <c r="MDQ292" s="465"/>
      <c r="MDR292" s="465"/>
      <c r="MDS292" s="465"/>
      <c r="MDT292" s="465"/>
      <c r="MDU292" s="465"/>
      <c r="MDV292" s="465"/>
      <c r="MDW292" s="465"/>
      <c r="MDX292" s="465"/>
      <c r="MDY292" s="465"/>
      <c r="MDZ292" s="465"/>
      <c r="MEA292" s="465"/>
      <c r="MEB292" s="465"/>
      <c r="MEC292" s="465"/>
      <c r="MED292" s="465"/>
      <c r="MEE292" s="465"/>
      <c r="MEF292" s="465"/>
      <c r="MEG292" s="465"/>
      <c r="MEH292" s="465"/>
      <c r="MEI292" s="465"/>
      <c r="MEJ292" s="465"/>
      <c r="MEK292" s="465"/>
      <c r="MEL292" s="465"/>
      <c r="MEM292" s="465"/>
      <c r="MEN292" s="465"/>
      <c r="MEO292" s="465"/>
      <c r="MEP292" s="465"/>
      <c r="MEQ292" s="465"/>
      <c r="MER292" s="465"/>
      <c r="MES292" s="465"/>
      <c r="MET292" s="465"/>
      <c r="MEU292" s="465"/>
      <c r="MEV292" s="465"/>
      <c r="MEW292" s="465"/>
      <c r="MEX292" s="465"/>
      <c r="MEY292" s="465"/>
      <c r="MEZ292" s="465"/>
      <c r="MFA292" s="465"/>
      <c r="MFB292" s="465"/>
      <c r="MFC292" s="465"/>
      <c r="MFD292" s="465"/>
      <c r="MFE292" s="465"/>
      <c r="MFF292" s="465"/>
      <c r="MFG292" s="465"/>
      <c r="MFH292" s="465"/>
      <c r="MFI292" s="465"/>
      <c r="MFJ292" s="465"/>
      <c r="MFK292" s="465"/>
      <c r="MFL292" s="465"/>
      <c r="MFM292" s="465"/>
      <c r="MFN292" s="465"/>
      <c r="MFO292" s="465"/>
      <c r="MFP292" s="465"/>
      <c r="MFQ292" s="465"/>
      <c r="MFR292" s="465"/>
      <c r="MFS292" s="465"/>
      <c r="MFT292" s="465"/>
      <c r="MFU292" s="465"/>
      <c r="MFV292" s="465"/>
      <c r="MFW292" s="465"/>
      <c r="MFX292" s="465"/>
      <c r="MFY292" s="465"/>
      <c r="MFZ292" s="465"/>
      <c r="MGA292" s="465"/>
      <c r="MGB292" s="465"/>
      <c r="MGC292" s="465"/>
      <c r="MGD292" s="465"/>
      <c r="MGE292" s="465"/>
      <c r="MGF292" s="465"/>
      <c r="MGG292" s="465"/>
      <c r="MGH292" s="465"/>
      <c r="MGI292" s="465"/>
      <c r="MGJ292" s="465"/>
      <c r="MGK292" s="465"/>
      <c r="MGL292" s="465"/>
      <c r="MGM292" s="465"/>
      <c r="MGN292" s="465"/>
      <c r="MGO292" s="465"/>
      <c r="MGP292" s="465"/>
      <c r="MGQ292" s="465"/>
      <c r="MGR292" s="465"/>
      <c r="MGS292" s="465"/>
      <c r="MGT292" s="465"/>
      <c r="MGU292" s="465"/>
      <c r="MGV292" s="465"/>
      <c r="MGW292" s="465"/>
      <c r="MGX292" s="465"/>
      <c r="MGY292" s="465"/>
      <c r="MGZ292" s="465"/>
      <c r="MHA292" s="465"/>
      <c r="MHB292" s="465"/>
      <c r="MHC292" s="465"/>
      <c r="MHD292" s="465"/>
      <c r="MHE292" s="465"/>
      <c r="MHF292" s="465"/>
      <c r="MHG292" s="465"/>
      <c r="MHH292" s="465"/>
      <c r="MHI292" s="465"/>
      <c r="MHJ292" s="465"/>
      <c r="MHK292" s="465"/>
      <c r="MHL292" s="465"/>
      <c r="MHM292" s="465"/>
      <c r="MHN292" s="465"/>
      <c r="MHO292" s="465"/>
      <c r="MHP292" s="465"/>
      <c r="MHQ292" s="465"/>
      <c r="MHR292" s="465"/>
      <c r="MHS292" s="465"/>
      <c r="MHT292" s="465"/>
      <c r="MHU292" s="465"/>
      <c r="MHV292" s="465"/>
      <c r="MHW292" s="465"/>
      <c r="MHX292" s="465"/>
      <c r="MHY292" s="465"/>
      <c r="MHZ292" s="465"/>
      <c r="MIA292" s="465"/>
      <c r="MIB292" s="465"/>
      <c r="MIC292" s="465"/>
      <c r="MID292" s="465"/>
      <c r="MIE292" s="465"/>
      <c r="MIF292" s="465"/>
      <c r="MIG292" s="465"/>
      <c r="MIH292" s="465"/>
      <c r="MII292" s="465"/>
      <c r="MIJ292" s="465"/>
      <c r="MIK292" s="465"/>
      <c r="MIL292" s="465"/>
      <c r="MIM292" s="465"/>
      <c r="MIN292" s="465"/>
      <c r="MIO292" s="465"/>
      <c r="MIP292" s="465"/>
      <c r="MIQ292" s="465"/>
      <c r="MIR292" s="465"/>
      <c r="MIS292" s="465"/>
      <c r="MIT292" s="465"/>
      <c r="MIU292" s="465"/>
      <c r="MIV292" s="465"/>
      <c r="MIW292" s="465"/>
      <c r="MIX292" s="465"/>
      <c r="MIY292" s="465"/>
      <c r="MIZ292" s="465"/>
      <c r="MJA292" s="465"/>
      <c r="MJB292" s="465"/>
      <c r="MJC292" s="465"/>
      <c r="MJD292" s="465"/>
      <c r="MJE292" s="465"/>
      <c r="MJF292" s="465"/>
      <c r="MJG292" s="465"/>
      <c r="MJH292" s="465"/>
      <c r="MJI292" s="465"/>
      <c r="MJJ292" s="465"/>
      <c r="MJK292" s="465"/>
      <c r="MJL292" s="465"/>
      <c r="MJM292" s="465"/>
      <c r="MJN292" s="465"/>
      <c r="MJO292" s="465"/>
      <c r="MJP292" s="465"/>
      <c r="MJQ292" s="465"/>
      <c r="MJR292" s="465"/>
      <c r="MJS292" s="465"/>
      <c r="MJT292" s="465"/>
      <c r="MJU292" s="465"/>
      <c r="MJV292" s="465"/>
      <c r="MJW292" s="465"/>
      <c r="MJX292" s="465"/>
      <c r="MJY292" s="465"/>
      <c r="MJZ292" s="465"/>
      <c r="MKA292" s="465"/>
      <c r="MKB292" s="465"/>
      <c r="MKC292" s="465"/>
      <c r="MKD292" s="465"/>
      <c r="MKE292" s="465"/>
      <c r="MKF292" s="465"/>
      <c r="MKG292" s="465"/>
      <c r="MKH292" s="465"/>
      <c r="MKI292" s="465"/>
      <c r="MKJ292" s="465"/>
      <c r="MKK292" s="465"/>
      <c r="MKL292" s="465"/>
      <c r="MKM292" s="465"/>
      <c r="MKN292" s="465"/>
      <c r="MKO292" s="465"/>
      <c r="MKP292" s="465"/>
      <c r="MKQ292" s="465"/>
      <c r="MKR292" s="465"/>
      <c r="MKS292" s="465"/>
      <c r="MKT292" s="465"/>
      <c r="MKU292" s="465"/>
      <c r="MKV292" s="465"/>
      <c r="MKW292" s="465"/>
      <c r="MKX292" s="465"/>
      <c r="MKY292" s="465"/>
      <c r="MKZ292" s="465"/>
      <c r="MLA292" s="465"/>
      <c r="MLB292" s="465"/>
      <c r="MLC292" s="465"/>
      <c r="MLD292" s="465"/>
      <c r="MLE292" s="465"/>
      <c r="MLF292" s="465"/>
      <c r="MLG292" s="465"/>
      <c r="MLH292" s="465"/>
      <c r="MLI292" s="465"/>
      <c r="MLJ292" s="465"/>
      <c r="MLK292" s="465"/>
      <c r="MLL292" s="465"/>
      <c r="MLM292" s="465"/>
      <c r="MLN292" s="465"/>
      <c r="MLO292" s="465"/>
      <c r="MLP292" s="465"/>
      <c r="MLQ292" s="465"/>
      <c r="MLR292" s="465"/>
      <c r="MLS292" s="465"/>
      <c r="MLT292" s="465"/>
      <c r="MLU292" s="465"/>
      <c r="MLV292" s="465"/>
      <c r="MLW292" s="465"/>
      <c r="MLX292" s="465"/>
      <c r="MLY292" s="465"/>
      <c r="MLZ292" s="465"/>
      <c r="MMA292" s="465"/>
      <c r="MMB292" s="465"/>
      <c r="MMC292" s="465"/>
      <c r="MMD292" s="465"/>
      <c r="MME292" s="465"/>
      <c r="MMF292" s="465"/>
      <c r="MMG292" s="465"/>
      <c r="MMH292" s="465"/>
      <c r="MMI292" s="465"/>
      <c r="MMJ292" s="465"/>
      <c r="MMK292" s="465"/>
      <c r="MML292" s="465"/>
      <c r="MMM292" s="465"/>
      <c r="MMN292" s="465"/>
      <c r="MMO292" s="465"/>
      <c r="MMP292" s="465"/>
      <c r="MMQ292" s="465"/>
      <c r="MMR292" s="465"/>
      <c r="MMS292" s="465"/>
      <c r="MMT292" s="465"/>
      <c r="MMU292" s="465"/>
      <c r="MMV292" s="465"/>
      <c r="MMW292" s="465"/>
      <c r="MMX292" s="465"/>
      <c r="MMY292" s="465"/>
      <c r="MMZ292" s="465"/>
      <c r="MNA292" s="465"/>
      <c r="MNB292" s="465"/>
      <c r="MNC292" s="465"/>
      <c r="MND292" s="465"/>
      <c r="MNE292" s="465"/>
      <c r="MNF292" s="465"/>
      <c r="MNG292" s="465"/>
      <c r="MNH292" s="465"/>
      <c r="MNI292" s="465"/>
      <c r="MNJ292" s="465"/>
      <c r="MNK292" s="465"/>
      <c r="MNL292" s="465"/>
      <c r="MNM292" s="465"/>
      <c r="MNN292" s="465"/>
      <c r="MNO292" s="465"/>
      <c r="MNP292" s="465"/>
      <c r="MNQ292" s="465"/>
      <c r="MNR292" s="465"/>
      <c r="MNS292" s="465"/>
      <c r="MNT292" s="465"/>
      <c r="MNU292" s="465"/>
      <c r="MNV292" s="465"/>
      <c r="MNW292" s="465"/>
      <c r="MNX292" s="465"/>
      <c r="MNY292" s="465"/>
      <c r="MNZ292" s="465"/>
      <c r="MOA292" s="465"/>
      <c r="MOB292" s="465"/>
      <c r="MOC292" s="465"/>
      <c r="MOD292" s="465"/>
      <c r="MOE292" s="465"/>
      <c r="MOF292" s="465"/>
      <c r="MOG292" s="465"/>
      <c r="MOH292" s="465"/>
      <c r="MOI292" s="465"/>
      <c r="MOJ292" s="465"/>
      <c r="MOK292" s="465"/>
      <c r="MOL292" s="465"/>
      <c r="MOM292" s="465"/>
      <c r="MON292" s="465"/>
      <c r="MOO292" s="465"/>
      <c r="MOP292" s="465"/>
      <c r="MOQ292" s="465"/>
      <c r="MOR292" s="465"/>
      <c r="MOS292" s="465"/>
      <c r="MOT292" s="465"/>
      <c r="MOU292" s="465"/>
      <c r="MOV292" s="465"/>
      <c r="MOW292" s="465"/>
      <c r="MOX292" s="465"/>
      <c r="MOY292" s="465"/>
      <c r="MOZ292" s="465"/>
      <c r="MPA292" s="465"/>
      <c r="MPB292" s="465"/>
      <c r="MPC292" s="465"/>
      <c r="MPD292" s="465"/>
      <c r="MPE292" s="465"/>
      <c r="MPF292" s="465"/>
      <c r="MPG292" s="465"/>
      <c r="MPH292" s="465"/>
      <c r="MPI292" s="465"/>
      <c r="MPJ292" s="465"/>
      <c r="MPK292" s="465"/>
      <c r="MPL292" s="465"/>
      <c r="MPM292" s="465"/>
      <c r="MPN292" s="465"/>
      <c r="MPO292" s="465"/>
      <c r="MPP292" s="465"/>
      <c r="MPQ292" s="465"/>
      <c r="MPR292" s="465"/>
      <c r="MPS292" s="465"/>
      <c r="MPT292" s="465"/>
      <c r="MPU292" s="465"/>
      <c r="MPV292" s="465"/>
      <c r="MPW292" s="465"/>
      <c r="MPX292" s="465"/>
      <c r="MPY292" s="465"/>
      <c r="MPZ292" s="465"/>
      <c r="MQA292" s="465"/>
      <c r="MQB292" s="465"/>
      <c r="MQC292" s="465"/>
      <c r="MQD292" s="465"/>
      <c r="MQE292" s="465"/>
      <c r="MQF292" s="465"/>
      <c r="MQG292" s="465"/>
      <c r="MQH292" s="465"/>
      <c r="MQI292" s="465"/>
      <c r="MQJ292" s="465"/>
      <c r="MQK292" s="465"/>
      <c r="MQL292" s="465"/>
      <c r="MQM292" s="465"/>
      <c r="MQN292" s="465"/>
      <c r="MQO292" s="465"/>
      <c r="MQP292" s="465"/>
      <c r="MQQ292" s="465"/>
      <c r="MQR292" s="465"/>
      <c r="MQS292" s="465"/>
      <c r="MQT292" s="465"/>
      <c r="MQU292" s="465"/>
      <c r="MQV292" s="465"/>
      <c r="MQW292" s="465"/>
      <c r="MQX292" s="465"/>
      <c r="MQY292" s="465"/>
      <c r="MQZ292" s="465"/>
      <c r="MRA292" s="465"/>
      <c r="MRB292" s="465"/>
      <c r="MRC292" s="465"/>
      <c r="MRD292" s="465"/>
      <c r="MRE292" s="465"/>
      <c r="MRF292" s="465"/>
      <c r="MRG292" s="465"/>
      <c r="MRH292" s="465"/>
      <c r="MRI292" s="465"/>
      <c r="MRJ292" s="465"/>
      <c r="MRK292" s="465"/>
      <c r="MRL292" s="465"/>
      <c r="MRM292" s="465"/>
      <c r="MRN292" s="465"/>
      <c r="MRO292" s="465"/>
      <c r="MRP292" s="465"/>
      <c r="MRQ292" s="465"/>
      <c r="MRR292" s="465"/>
      <c r="MRS292" s="465"/>
      <c r="MRT292" s="465"/>
      <c r="MRU292" s="465"/>
      <c r="MRV292" s="465"/>
      <c r="MRW292" s="465"/>
      <c r="MRX292" s="465"/>
      <c r="MRY292" s="465"/>
      <c r="MRZ292" s="465"/>
      <c r="MSA292" s="465"/>
      <c r="MSB292" s="465"/>
      <c r="MSC292" s="465"/>
      <c r="MSD292" s="465"/>
      <c r="MSE292" s="465"/>
      <c r="MSF292" s="465"/>
      <c r="MSG292" s="465"/>
      <c r="MSH292" s="465"/>
      <c r="MSI292" s="465"/>
      <c r="MSJ292" s="465"/>
      <c r="MSK292" s="465"/>
      <c r="MSL292" s="465"/>
      <c r="MSM292" s="465"/>
      <c r="MSN292" s="465"/>
      <c r="MSO292" s="465"/>
      <c r="MSP292" s="465"/>
      <c r="MSQ292" s="465"/>
      <c r="MSR292" s="465"/>
      <c r="MSS292" s="465"/>
      <c r="MST292" s="465"/>
      <c r="MSU292" s="465"/>
      <c r="MSV292" s="465"/>
      <c r="MSW292" s="465"/>
      <c r="MSX292" s="465"/>
      <c r="MSY292" s="465"/>
      <c r="MSZ292" s="465"/>
      <c r="MTA292" s="465"/>
      <c r="MTB292" s="465"/>
      <c r="MTC292" s="465"/>
      <c r="MTD292" s="465"/>
      <c r="MTE292" s="465"/>
      <c r="MTF292" s="465"/>
      <c r="MTG292" s="465"/>
      <c r="MTH292" s="465"/>
      <c r="MTI292" s="465"/>
      <c r="MTJ292" s="465"/>
      <c r="MTK292" s="465"/>
      <c r="MTL292" s="465"/>
      <c r="MTM292" s="465"/>
      <c r="MTN292" s="465"/>
      <c r="MTO292" s="465"/>
      <c r="MTP292" s="465"/>
      <c r="MTQ292" s="465"/>
      <c r="MTR292" s="465"/>
      <c r="MTS292" s="465"/>
      <c r="MTT292" s="465"/>
      <c r="MTU292" s="465"/>
      <c r="MTV292" s="465"/>
      <c r="MTW292" s="465"/>
      <c r="MTX292" s="465"/>
      <c r="MTY292" s="465"/>
      <c r="MTZ292" s="465"/>
      <c r="MUA292" s="465"/>
      <c r="MUB292" s="465"/>
      <c r="MUC292" s="465"/>
      <c r="MUD292" s="465"/>
      <c r="MUE292" s="465"/>
      <c r="MUF292" s="465"/>
      <c r="MUG292" s="465"/>
      <c r="MUH292" s="465"/>
      <c r="MUI292" s="465"/>
      <c r="MUJ292" s="465"/>
      <c r="MUK292" s="465"/>
      <c r="MUL292" s="465"/>
      <c r="MUM292" s="465"/>
      <c r="MUN292" s="465"/>
      <c r="MUO292" s="465"/>
      <c r="MUP292" s="465"/>
      <c r="MUQ292" s="465"/>
      <c r="MUR292" s="465"/>
      <c r="MUS292" s="465"/>
      <c r="MUT292" s="465"/>
      <c r="MUU292" s="465"/>
      <c r="MUV292" s="465"/>
      <c r="MUW292" s="465"/>
      <c r="MUX292" s="465"/>
      <c r="MUY292" s="465"/>
      <c r="MUZ292" s="465"/>
      <c r="MVA292" s="465"/>
      <c r="MVB292" s="465"/>
      <c r="MVC292" s="465"/>
      <c r="MVD292" s="465"/>
      <c r="MVE292" s="465"/>
      <c r="MVF292" s="465"/>
      <c r="MVG292" s="465"/>
      <c r="MVH292" s="465"/>
      <c r="MVI292" s="465"/>
      <c r="MVJ292" s="465"/>
      <c r="MVK292" s="465"/>
      <c r="MVL292" s="465"/>
      <c r="MVM292" s="465"/>
      <c r="MVN292" s="465"/>
      <c r="MVO292" s="465"/>
      <c r="MVP292" s="465"/>
      <c r="MVQ292" s="465"/>
      <c r="MVR292" s="465"/>
      <c r="MVS292" s="465"/>
      <c r="MVT292" s="465"/>
      <c r="MVU292" s="465"/>
      <c r="MVV292" s="465"/>
      <c r="MVW292" s="465"/>
      <c r="MVX292" s="465"/>
      <c r="MVY292" s="465"/>
      <c r="MVZ292" s="465"/>
      <c r="MWA292" s="465"/>
      <c r="MWB292" s="465"/>
      <c r="MWC292" s="465"/>
      <c r="MWD292" s="465"/>
      <c r="MWE292" s="465"/>
      <c r="MWF292" s="465"/>
      <c r="MWG292" s="465"/>
      <c r="MWH292" s="465"/>
      <c r="MWI292" s="465"/>
      <c r="MWJ292" s="465"/>
      <c r="MWK292" s="465"/>
      <c r="MWL292" s="465"/>
      <c r="MWM292" s="465"/>
      <c r="MWN292" s="465"/>
      <c r="MWO292" s="465"/>
      <c r="MWP292" s="465"/>
      <c r="MWQ292" s="465"/>
      <c r="MWR292" s="465"/>
      <c r="MWS292" s="465"/>
      <c r="MWT292" s="465"/>
      <c r="MWU292" s="465"/>
      <c r="MWV292" s="465"/>
      <c r="MWW292" s="465"/>
      <c r="MWX292" s="465"/>
      <c r="MWY292" s="465"/>
      <c r="MWZ292" s="465"/>
      <c r="MXA292" s="465"/>
      <c r="MXB292" s="465"/>
      <c r="MXC292" s="465"/>
      <c r="MXD292" s="465"/>
      <c r="MXE292" s="465"/>
      <c r="MXF292" s="465"/>
      <c r="MXG292" s="465"/>
      <c r="MXH292" s="465"/>
      <c r="MXI292" s="465"/>
      <c r="MXJ292" s="465"/>
      <c r="MXK292" s="465"/>
      <c r="MXL292" s="465"/>
      <c r="MXM292" s="465"/>
      <c r="MXN292" s="465"/>
      <c r="MXO292" s="465"/>
      <c r="MXP292" s="465"/>
      <c r="MXQ292" s="465"/>
      <c r="MXR292" s="465"/>
      <c r="MXS292" s="465"/>
      <c r="MXT292" s="465"/>
      <c r="MXU292" s="465"/>
      <c r="MXV292" s="465"/>
      <c r="MXW292" s="465"/>
      <c r="MXX292" s="465"/>
      <c r="MXY292" s="465"/>
      <c r="MXZ292" s="465"/>
      <c r="MYA292" s="465"/>
      <c r="MYB292" s="465"/>
      <c r="MYC292" s="465"/>
      <c r="MYD292" s="465"/>
      <c r="MYE292" s="465"/>
      <c r="MYF292" s="465"/>
      <c r="MYG292" s="465"/>
      <c r="MYH292" s="465"/>
      <c r="MYI292" s="465"/>
      <c r="MYJ292" s="465"/>
      <c r="MYK292" s="465"/>
      <c r="MYL292" s="465"/>
      <c r="MYM292" s="465"/>
      <c r="MYN292" s="465"/>
      <c r="MYO292" s="465"/>
      <c r="MYP292" s="465"/>
      <c r="MYQ292" s="465"/>
      <c r="MYR292" s="465"/>
      <c r="MYS292" s="465"/>
      <c r="MYT292" s="465"/>
      <c r="MYU292" s="465"/>
      <c r="MYV292" s="465"/>
      <c r="MYW292" s="465"/>
      <c r="MYX292" s="465"/>
      <c r="MYY292" s="465"/>
      <c r="MYZ292" s="465"/>
      <c r="MZA292" s="465"/>
      <c r="MZB292" s="465"/>
      <c r="MZC292" s="465"/>
      <c r="MZD292" s="465"/>
      <c r="MZE292" s="465"/>
      <c r="MZF292" s="465"/>
      <c r="MZG292" s="465"/>
      <c r="MZH292" s="465"/>
      <c r="MZI292" s="465"/>
      <c r="MZJ292" s="465"/>
      <c r="MZK292" s="465"/>
      <c r="MZL292" s="465"/>
      <c r="MZM292" s="465"/>
      <c r="MZN292" s="465"/>
      <c r="MZO292" s="465"/>
      <c r="MZP292" s="465"/>
      <c r="MZQ292" s="465"/>
      <c r="MZR292" s="465"/>
      <c r="MZS292" s="465"/>
      <c r="MZT292" s="465"/>
      <c r="MZU292" s="465"/>
      <c r="MZV292" s="465"/>
      <c r="MZW292" s="465"/>
      <c r="MZX292" s="465"/>
      <c r="MZY292" s="465"/>
      <c r="MZZ292" s="465"/>
      <c r="NAA292" s="465"/>
      <c r="NAB292" s="465"/>
      <c r="NAC292" s="465"/>
      <c r="NAD292" s="465"/>
      <c r="NAE292" s="465"/>
      <c r="NAF292" s="465"/>
      <c r="NAG292" s="465"/>
      <c r="NAH292" s="465"/>
      <c r="NAI292" s="465"/>
      <c r="NAJ292" s="465"/>
      <c r="NAK292" s="465"/>
      <c r="NAL292" s="465"/>
      <c r="NAM292" s="465"/>
      <c r="NAN292" s="465"/>
      <c r="NAO292" s="465"/>
      <c r="NAP292" s="465"/>
      <c r="NAQ292" s="465"/>
      <c r="NAR292" s="465"/>
      <c r="NAS292" s="465"/>
      <c r="NAT292" s="465"/>
      <c r="NAU292" s="465"/>
      <c r="NAV292" s="465"/>
      <c r="NAW292" s="465"/>
      <c r="NAX292" s="465"/>
      <c r="NAY292" s="465"/>
      <c r="NAZ292" s="465"/>
      <c r="NBA292" s="465"/>
      <c r="NBB292" s="465"/>
      <c r="NBC292" s="465"/>
      <c r="NBD292" s="465"/>
      <c r="NBE292" s="465"/>
      <c r="NBF292" s="465"/>
      <c r="NBG292" s="465"/>
      <c r="NBH292" s="465"/>
      <c r="NBI292" s="465"/>
      <c r="NBJ292" s="465"/>
      <c r="NBK292" s="465"/>
      <c r="NBL292" s="465"/>
      <c r="NBM292" s="465"/>
      <c r="NBN292" s="465"/>
      <c r="NBO292" s="465"/>
      <c r="NBP292" s="465"/>
      <c r="NBQ292" s="465"/>
      <c r="NBR292" s="465"/>
      <c r="NBS292" s="465"/>
      <c r="NBT292" s="465"/>
      <c r="NBU292" s="465"/>
      <c r="NBV292" s="465"/>
      <c r="NBW292" s="465"/>
      <c r="NBX292" s="465"/>
      <c r="NBY292" s="465"/>
      <c r="NBZ292" s="465"/>
      <c r="NCA292" s="465"/>
      <c r="NCB292" s="465"/>
      <c r="NCC292" s="465"/>
      <c r="NCD292" s="465"/>
      <c r="NCE292" s="465"/>
      <c r="NCF292" s="465"/>
      <c r="NCG292" s="465"/>
      <c r="NCH292" s="465"/>
      <c r="NCI292" s="465"/>
      <c r="NCJ292" s="465"/>
      <c r="NCK292" s="465"/>
      <c r="NCL292" s="465"/>
      <c r="NCM292" s="465"/>
      <c r="NCN292" s="465"/>
      <c r="NCO292" s="465"/>
      <c r="NCP292" s="465"/>
      <c r="NCQ292" s="465"/>
      <c r="NCR292" s="465"/>
      <c r="NCS292" s="465"/>
      <c r="NCT292" s="465"/>
      <c r="NCU292" s="465"/>
      <c r="NCV292" s="465"/>
      <c r="NCW292" s="465"/>
      <c r="NCX292" s="465"/>
      <c r="NCY292" s="465"/>
      <c r="NCZ292" s="465"/>
      <c r="NDA292" s="465"/>
      <c r="NDB292" s="465"/>
      <c r="NDC292" s="465"/>
      <c r="NDD292" s="465"/>
      <c r="NDE292" s="465"/>
      <c r="NDF292" s="465"/>
      <c r="NDG292" s="465"/>
      <c r="NDH292" s="465"/>
      <c r="NDI292" s="465"/>
      <c r="NDJ292" s="465"/>
      <c r="NDK292" s="465"/>
      <c r="NDL292" s="465"/>
      <c r="NDM292" s="465"/>
      <c r="NDN292" s="465"/>
      <c r="NDO292" s="465"/>
      <c r="NDP292" s="465"/>
      <c r="NDQ292" s="465"/>
      <c r="NDR292" s="465"/>
      <c r="NDS292" s="465"/>
      <c r="NDT292" s="465"/>
      <c r="NDU292" s="465"/>
      <c r="NDV292" s="465"/>
      <c r="NDW292" s="465"/>
      <c r="NDX292" s="465"/>
      <c r="NDY292" s="465"/>
      <c r="NDZ292" s="465"/>
      <c r="NEA292" s="465"/>
      <c r="NEB292" s="465"/>
      <c r="NEC292" s="465"/>
      <c r="NED292" s="465"/>
      <c r="NEE292" s="465"/>
      <c r="NEF292" s="465"/>
      <c r="NEG292" s="465"/>
      <c r="NEH292" s="465"/>
      <c r="NEI292" s="465"/>
      <c r="NEJ292" s="465"/>
      <c r="NEK292" s="465"/>
      <c r="NEL292" s="465"/>
      <c r="NEM292" s="465"/>
      <c r="NEN292" s="465"/>
      <c r="NEO292" s="465"/>
      <c r="NEP292" s="465"/>
      <c r="NEQ292" s="465"/>
      <c r="NER292" s="465"/>
      <c r="NES292" s="465"/>
      <c r="NET292" s="465"/>
      <c r="NEU292" s="465"/>
      <c r="NEV292" s="465"/>
      <c r="NEW292" s="465"/>
      <c r="NEX292" s="465"/>
      <c r="NEY292" s="465"/>
      <c r="NEZ292" s="465"/>
      <c r="NFA292" s="465"/>
      <c r="NFB292" s="465"/>
      <c r="NFC292" s="465"/>
      <c r="NFD292" s="465"/>
      <c r="NFE292" s="465"/>
      <c r="NFF292" s="465"/>
      <c r="NFG292" s="465"/>
      <c r="NFH292" s="465"/>
      <c r="NFI292" s="465"/>
      <c r="NFJ292" s="465"/>
      <c r="NFK292" s="465"/>
      <c r="NFL292" s="465"/>
      <c r="NFM292" s="465"/>
      <c r="NFN292" s="465"/>
      <c r="NFO292" s="465"/>
      <c r="NFP292" s="465"/>
      <c r="NFQ292" s="465"/>
      <c r="NFR292" s="465"/>
      <c r="NFS292" s="465"/>
      <c r="NFT292" s="465"/>
      <c r="NFU292" s="465"/>
      <c r="NFV292" s="465"/>
      <c r="NFW292" s="465"/>
      <c r="NFX292" s="465"/>
      <c r="NFY292" s="465"/>
      <c r="NFZ292" s="465"/>
      <c r="NGA292" s="465"/>
      <c r="NGB292" s="465"/>
      <c r="NGC292" s="465"/>
      <c r="NGD292" s="465"/>
      <c r="NGE292" s="465"/>
      <c r="NGF292" s="465"/>
      <c r="NGG292" s="465"/>
      <c r="NGH292" s="465"/>
      <c r="NGI292" s="465"/>
      <c r="NGJ292" s="465"/>
      <c r="NGK292" s="465"/>
      <c r="NGL292" s="465"/>
      <c r="NGM292" s="465"/>
      <c r="NGN292" s="465"/>
      <c r="NGO292" s="465"/>
      <c r="NGP292" s="465"/>
      <c r="NGQ292" s="465"/>
      <c r="NGR292" s="465"/>
      <c r="NGS292" s="465"/>
      <c r="NGT292" s="465"/>
      <c r="NGU292" s="465"/>
      <c r="NGV292" s="465"/>
      <c r="NGW292" s="465"/>
      <c r="NGX292" s="465"/>
      <c r="NGY292" s="465"/>
      <c r="NGZ292" s="465"/>
      <c r="NHA292" s="465"/>
      <c r="NHB292" s="465"/>
      <c r="NHC292" s="465"/>
      <c r="NHD292" s="465"/>
      <c r="NHE292" s="465"/>
      <c r="NHF292" s="465"/>
      <c r="NHG292" s="465"/>
      <c r="NHH292" s="465"/>
      <c r="NHI292" s="465"/>
      <c r="NHJ292" s="465"/>
      <c r="NHK292" s="465"/>
      <c r="NHL292" s="465"/>
      <c r="NHM292" s="465"/>
      <c r="NHN292" s="465"/>
      <c r="NHO292" s="465"/>
      <c r="NHP292" s="465"/>
      <c r="NHQ292" s="465"/>
      <c r="NHR292" s="465"/>
      <c r="NHS292" s="465"/>
      <c r="NHT292" s="465"/>
      <c r="NHU292" s="465"/>
      <c r="NHV292" s="465"/>
      <c r="NHW292" s="465"/>
      <c r="NHX292" s="465"/>
      <c r="NHY292" s="465"/>
      <c r="NHZ292" s="465"/>
      <c r="NIA292" s="465"/>
      <c r="NIB292" s="465"/>
      <c r="NIC292" s="465"/>
      <c r="NID292" s="465"/>
      <c r="NIE292" s="465"/>
      <c r="NIF292" s="465"/>
      <c r="NIG292" s="465"/>
      <c r="NIH292" s="465"/>
      <c r="NII292" s="465"/>
      <c r="NIJ292" s="465"/>
      <c r="NIK292" s="465"/>
      <c r="NIL292" s="465"/>
      <c r="NIM292" s="465"/>
      <c r="NIN292" s="465"/>
      <c r="NIO292" s="465"/>
      <c r="NIP292" s="465"/>
      <c r="NIQ292" s="465"/>
      <c r="NIR292" s="465"/>
      <c r="NIS292" s="465"/>
      <c r="NIT292" s="465"/>
      <c r="NIU292" s="465"/>
      <c r="NIV292" s="465"/>
      <c r="NIW292" s="465"/>
      <c r="NIX292" s="465"/>
      <c r="NIY292" s="465"/>
      <c r="NIZ292" s="465"/>
      <c r="NJA292" s="465"/>
      <c r="NJB292" s="465"/>
      <c r="NJC292" s="465"/>
      <c r="NJD292" s="465"/>
      <c r="NJE292" s="465"/>
      <c r="NJF292" s="465"/>
      <c r="NJG292" s="465"/>
      <c r="NJH292" s="465"/>
      <c r="NJI292" s="465"/>
      <c r="NJJ292" s="465"/>
      <c r="NJK292" s="465"/>
      <c r="NJL292" s="465"/>
      <c r="NJM292" s="465"/>
      <c r="NJN292" s="465"/>
      <c r="NJO292" s="465"/>
      <c r="NJP292" s="465"/>
      <c r="NJQ292" s="465"/>
      <c r="NJR292" s="465"/>
      <c r="NJS292" s="465"/>
      <c r="NJT292" s="465"/>
      <c r="NJU292" s="465"/>
      <c r="NJV292" s="465"/>
      <c r="NJW292" s="465"/>
      <c r="NJX292" s="465"/>
      <c r="NJY292" s="465"/>
      <c r="NJZ292" s="465"/>
      <c r="NKA292" s="465"/>
      <c r="NKB292" s="465"/>
      <c r="NKC292" s="465"/>
      <c r="NKD292" s="465"/>
      <c r="NKE292" s="465"/>
      <c r="NKF292" s="465"/>
      <c r="NKG292" s="465"/>
      <c r="NKH292" s="465"/>
      <c r="NKI292" s="465"/>
      <c r="NKJ292" s="465"/>
      <c r="NKK292" s="465"/>
      <c r="NKL292" s="465"/>
      <c r="NKM292" s="465"/>
      <c r="NKN292" s="465"/>
      <c r="NKO292" s="465"/>
      <c r="NKP292" s="465"/>
      <c r="NKQ292" s="465"/>
      <c r="NKR292" s="465"/>
      <c r="NKS292" s="465"/>
      <c r="NKT292" s="465"/>
      <c r="NKU292" s="465"/>
      <c r="NKV292" s="465"/>
      <c r="NKW292" s="465"/>
      <c r="NKX292" s="465"/>
      <c r="NKY292" s="465"/>
      <c r="NKZ292" s="465"/>
      <c r="NLA292" s="465"/>
      <c r="NLB292" s="465"/>
      <c r="NLC292" s="465"/>
      <c r="NLD292" s="465"/>
      <c r="NLE292" s="465"/>
      <c r="NLF292" s="465"/>
      <c r="NLG292" s="465"/>
      <c r="NLH292" s="465"/>
      <c r="NLI292" s="465"/>
      <c r="NLJ292" s="465"/>
      <c r="NLK292" s="465"/>
      <c r="NLL292" s="465"/>
      <c r="NLM292" s="465"/>
      <c r="NLN292" s="465"/>
      <c r="NLO292" s="465"/>
      <c r="NLP292" s="465"/>
      <c r="NLQ292" s="465"/>
      <c r="NLR292" s="465"/>
      <c r="NLS292" s="465"/>
      <c r="NLT292" s="465"/>
      <c r="NLU292" s="465"/>
      <c r="NLV292" s="465"/>
      <c r="NLW292" s="465"/>
      <c r="NLX292" s="465"/>
      <c r="NLY292" s="465"/>
      <c r="NLZ292" s="465"/>
      <c r="NMA292" s="465"/>
      <c r="NMB292" s="465"/>
      <c r="NMC292" s="465"/>
      <c r="NMD292" s="465"/>
      <c r="NME292" s="465"/>
      <c r="NMF292" s="465"/>
      <c r="NMG292" s="465"/>
      <c r="NMH292" s="465"/>
      <c r="NMI292" s="465"/>
      <c r="NMJ292" s="465"/>
      <c r="NMK292" s="465"/>
      <c r="NML292" s="465"/>
      <c r="NMM292" s="465"/>
      <c r="NMN292" s="465"/>
      <c r="NMO292" s="465"/>
      <c r="NMP292" s="465"/>
      <c r="NMQ292" s="465"/>
      <c r="NMR292" s="465"/>
      <c r="NMS292" s="465"/>
      <c r="NMT292" s="465"/>
      <c r="NMU292" s="465"/>
      <c r="NMV292" s="465"/>
      <c r="NMW292" s="465"/>
      <c r="NMX292" s="465"/>
      <c r="NMY292" s="465"/>
      <c r="NMZ292" s="465"/>
      <c r="NNA292" s="465"/>
      <c r="NNB292" s="465"/>
      <c r="NNC292" s="465"/>
      <c r="NND292" s="465"/>
      <c r="NNE292" s="465"/>
      <c r="NNF292" s="465"/>
      <c r="NNG292" s="465"/>
      <c r="NNH292" s="465"/>
      <c r="NNI292" s="465"/>
      <c r="NNJ292" s="465"/>
      <c r="NNK292" s="465"/>
      <c r="NNL292" s="465"/>
      <c r="NNM292" s="465"/>
      <c r="NNN292" s="465"/>
      <c r="NNO292" s="465"/>
      <c r="NNP292" s="465"/>
      <c r="NNQ292" s="465"/>
      <c r="NNR292" s="465"/>
      <c r="NNS292" s="465"/>
      <c r="NNT292" s="465"/>
      <c r="NNU292" s="465"/>
      <c r="NNV292" s="465"/>
      <c r="NNW292" s="465"/>
      <c r="NNX292" s="465"/>
      <c r="NNY292" s="465"/>
      <c r="NNZ292" s="465"/>
      <c r="NOA292" s="465"/>
      <c r="NOB292" s="465"/>
      <c r="NOC292" s="465"/>
      <c r="NOD292" s="465"/>
      <c r="NOE292" s="465"/>
      <c r="NOF292" s="465"/>
      <c r="NOG292" s="465"/>
      <c r="NOH292" s="465"/>
      <c r="NOI292" s="465"/>
      <c r="NOJ292" s="465"/>
      <c r="NOK292" s="465"/>
      <c r="NOL292" s="465"/>
      <c r="NOM292" s="465"/>
      <c r="NON292" s="465"/>
      <c r="NOO292" s="465"/>
      <c r="NOP292" s="465"/>
      <c r="NOQ292" s="465"/>
      <c r="NOR292" s="465"/>
      <c r="NOS292" s="465"/>
      <c r="NOT292" s="465"/>
      <c r="NOU292" s="465"/>
      <c r="NOV292" s="465"/>
      <c r="NOW292" s="465"/>
      <c r="NOX292" s="465"/>
      <c r="NOY292" s="465"/>
      <c r="NOZ292" s="465"/>
      <c r="NPA292" s="465"/>
      <c r="NPB292" s="465"/>
      <c r="NPC292" s="465"/>
      <c r="NPD292" s="465"/>
      <c r="NPE292" s="465"/>
      <c r="NPF292" s="465"/>
      <c r="NPG292" s="465"/>
      <c r="NPH292" s="465"/>
      <c r="NPI292" s="465"/>
      <c r="NPJ292" s="465"/>
      <c r="NPK292" s="465"/>
      <c r="NPL292" s="465"/>
      <c r="NPM292" s="465"/>
      <c r="NPN292" s="465"/>
      <c r="NPO292" s="465"/>
      <c r="NPP292" s="465"/>
      <c r="NPQ292" s="465"/>
      <c r="NPR292" s="465"/>
      <c r="NPS292" s="465"/>
      <c r="NPT292" s="465"/>
      <c r="NPU292" s="465"/>
      <c r="NPV292" s="465"/>
      <c r="NPW292" s="465"/>
      <c r="NPX292" s="465"/>
      <c r="NPY292" s="465"/>
      <c r="NPZ292" s="465"/>
      <c r="NQA292" s="465"/>
      <c r="NQB292" s="465"/>
      <c r="NQC292" s="465"/>
      <c r="NQD292" s="465"/>
      <c r="NQE292" s="465"/>
      <c r="NQF292" s="465"/>
      <c r="NQG292" s="465"/>
      <c r="NQH292" s="465"/>
      <c r="NQI292" s="465"/>
      <c r="NQJ292" s="465"/>
      <c r="NQK292" s="465"/>
      <c r="NQL292" s="465"/>
      <c r="NQM292" s="465"/>
      <c r="NQN292" s="465"/>
      <c r="NQO292" s="465"/>
      <c r="NQP292" s="465"/>
      <c r="NQQ292" s="465"/>
      <c r="NQR292" s="465"/>
      <c r="NQS292" s="465"/>
      <c r="NQT292" s="465"/>
      <c r="NQU292" s="465"/>
      <c r="NQV292" s="465"/>
      <c r="NQW292" s="465"/>
      <c r="NQX292" s="465"/>
      <c r="NQY292" s="465"/>
      <c r="NQZ292" s="465"/>
      <c r="NRA292" s="465"/>
      <c r="NRB292" s="465"/>
      <c r="NRC292" s="465"/>
      <c r="NRD292" s="465"/>
      <c r="NRE292" s="465"/>
      <c r="NRF292" s="465"/>
      <c r="NRG292" s="465"/>
      <c r="NRH292" s="465"/>
      <c r="NRI292" s="465"/>
      <c r="NRJ292" s="465"/>
      <c r="NRK292" s="465"/>
      <c r="NRL292" s="465"/>
      <c r="NRM292" s="465"/>
      <c r="NRN292" s="465"/>
      <c r="NRO292" s="465"/>
      <c r="NRP292" s="465"/>
      <c r="NRQ292" s="465"/>
      <c r="NRR292" s="465"/>
      <c r="NRS292" s="465"/>
      <c r="NRT292" s="465"/>
      <c r="NRU292" s="465"/>
      <c r="NRV292" s="465"/>
      <c r="NRW292" s="465"/>
      <c r="NRX292" s="465"/>
      <c r="NRY292" s="465"/>
      <c r="NRZ292" s="465"/>
      <c r="NSA292" s="465"/>
      <c r="NSB292" s="465"/>
      <c r="NSC292" s="465"/>
      <c r="NSD292" s="465"/>
      <c r="NSE292" s="465"/>
      <c r="NSF292" s="465"/>
      <c r="NSG292" s="465"/>
      <c r="NSH292" s="465"/>
      <c r="NSI292" s="465"/>
      <c r="NSJ292" s="465"/>
      <c r="NSK292" s="465"/>
      <c r="NSL292" s="465"/>
      <c r="NSM292" s="465"/>
      <c r="NSN292" s="465"/>
      <c r="NSO292" s="465"/>
      <c r="NSP292" s="465"/>
      <c r="NSQ292" s="465"/>
      <c r="NSR292" s="465"/>
      <c r="NSS292" s="465"/>
      <c r="NST292" s="465"/>
      <c r="NSU292" s="465"/>
      <c r="NSV292" s="465"/>
      <c r="NSW292" s="465"/>
      <c r="NSX292" s="465"/>
      <c r="NSY292" s="465"/>
      <c r="NSZ292" s="465"/>
      <c r="NTA292" s="465"/>
      <c r="NTB292" s="465"/>
      <c r="NTC292" s="465"/>
      <c r="NTD292" s="465"/>
      <c r="NTE292" s="465"/>
      <c r="NTF292" s="465"/>
      <c r="NTG292" s="465"/>
      <c r="NTH292" s="465"/>
      <c r="NTI292" s="465"/>
      <c r="NTJ292" s="465"/>
      <c r="NTK292" s="465"/>
      <c r="NTL292" s="465"/>
      <c r="NTM292" s="465"/>
      <c r="NTN292" s="465"/>
      <c r="NTO292" s="465"/>
      <c r="NTP292" s="465"/>
      <c r="NTQ292" s="465"/>
      <c r="NTR292" s="465"/>
      <c r="NTS292" s="465"/>
      <c r="NTT292" s="465"/>
      <c r="NTU292" s="465"/>
      <c r="NTV292" s="465"/>
      <c r="NTW292" s="465"/>
      <c r="NTX292" s="465"/>
      <c r="NTY292" s="465"/>
      <c r="NTZ292" s="465"/>
      <c r="NUA292" s="465"/>
      <c r="NUB292" s="465"/>
      <c r="NUC292" s="465"/>
      <c r="NUD292" s="465"/>
      <c r="NUE292" s="465"/>
      <c r="NUF292" s="465"/>
      <c r="NUG292" s="465"/>
      <c r="NUH292" s="465"/>
      <c r="NUI292" s="465"/>
      <c r="NUJ292" s="465"/>
      <c r="NUK292" s="465"/>
      <c r="NUL292" s="465"/>
      <c r="NUM292" s="465"/>
      <c r="NUN292" s="465"/>
      <c r="NUO292" s="465"/>
      <c r="NUP292" s="465"/>
      <c r="NUQ292" s="465"/>
      <c r="NUR292" s="465"/>
      <c r="NUS292" s="465"/>
      <c r="NUT292" s="465"/>
      <c r="NUU292" s="465"/>
      <c r="NUV292" s="465"/>
      <c r="NUW292" s="465"/>
      <c r="NUX292" s="465"/>
      <c r="NUY292" s="465"/>
      <c r="NUZ292" s="465"/>
      <c r="NVA292" s="465"/>
      <c r="NVB292" s="465"/>
      <c r="NVC292" s="465"/>
      <c r="NVD292" s="465"/>
      <c r="NVE292" s="465"/>
      <c r="NVF292" s="465"/>
      <c r="NVG292" s="465"/>
      <c r="NVH292" s="465"/>
      <c r="NVI292" s="465"/>
      <c r="NVJ292" s="465"/>
      <c r="NVK292" s="465"/>
      <c r="NVL292" s="465"/>
      <c r="NVM292" s="465"/>
      <c r="NVN292" s="465"/>
      <c r="NVO292" s="465"/>
      <c r="NVP292" s="465"/>
      <c r="NVQ292" s="465"/>
      <c r="NVR292" s="465"/>
      <c r="NVS292" s="465"/>
      <c r="NVT292" s="465"/>
      <c r="NVU292" s="465"/>
      <c r="NVV292" s="465"/>
      <c r="NVW292" s="465"/>
      <c r="NVX292" s="465"/>
      <c r="NVY292" s="465"/>
      <c r="NVZ292" s="465"/>
      <c r="NWA292" s="465"/>
      <c r="NWB292" s="465"/>
      <c r="NWC292" s="465"/>
      <c r="NWD292" s="465"/>
      <c r="NWE292" s="465"/>
      <c r="NWF292" s="465"/>
      <c r="NWG292" s="465"/>
      <c r="NWH292" s="465"/>
      <c r="NWI292" s="465"/>
      <c r="NWJ292" s="465"/>
      <c r="NWK292" s="465"/>
      <c r="NWL292" s="465"/>
      <c r="NWM292" s="465"/>
      <c r="NWN292" s="465"/>
      <c r="NWO292" s="465"/>
      <c r="NWP292" s="465"/>
      <c r="NWQ292" s="465"/>
      <c r="NWR292" s="465"/>
      <c r="NWS292" s="465"/>
      <c r="NWT292" s="465"/>
      <c r="NWU292" s="465"/>
      <c r="NWV292" s="465"/>
      <c r="NWW292" s="465"/>
      <c r="NWX292" s="465"/>
      <c r="NWY292" s="465"/>
      <c r="NWZ292" s="465"/>
      <c r="NXA292" s="465"/>
      <c r="NXB292" s="465"/>
      <c r="NXC292" s="465"/>
      <c r="NXD292" s="465"/>
      <c r="NXE292" s="465"/>
      <c r="NXF292" s="465"/>
      <c r="NXG292" s="465"/>
      <c r="NXH292" s="465"/>
      <c r="NXI292" s="465"/>
      <c r="NXJ292" s="465"/>
      <c r="NXK292" s="465"/>
      <c r="NXL292" s="465"/>
      <c r="NXM292" s="465"/>
      <c r="NXN292" s="465"/>
      <c r="NXO292" s="465"/>
      <c r="NXP292" s="465"/>
      <c r="NXQ292" s="465"/>
      <c r="NXR292" s="465"/>
      <c r="NXS292" s="465"/>
      <c r="NXT292" s="465"/>
      <c r="NXU292" s="465"/>
      <c r="NXV292" s="465"/>
      <c r="NXW292" s="465"/>
      <c r="NXX292" s="465"/>
      <c r="NXY292" s="465"/>
      <c r="NXZ292" s="465"/>
      <c r="NYA292" s="465"/>
      <c r="NYB292" s="465"/>
      <c r="NYC292" s="465"/>
      <c r="NYD292" s="465"/>
      <c r="NYE292" s="465"/>
      <c r="NYF292" s="465"/>
      <c r="NYG292" s="465"/>
      <c r="NYH292" s="465"/>
      <c r="NYI292" s="465"/>
      <c r="NYJ292" s="465"/>
      <c r="NYK292" s="465"/>
      <c r="NYL292" s="465"/>
      <c r="NYM292" s="465"/>
      <c r="NYN292" s="465"/>
      <c r="NYO292" s="465"/>
      <c r="NYP292" s="465"/>
      <c r="NYQ292" s="465"/>
      <c r="NYR292" s="465"/>
      <c r="NYS292" s="465"/>
      <c r="NYT292" s="465"/>
      <c r="NYU292" s="465"/>
      <c r="NYV292" s="465"/>
      <c r="NYW292" s="465"/>
      <c r="NYX292" s="465"/>
      <c r="NYY292" s="465"/>
      <c r="NYZ292" s="465"/>
      <c r="NZA292" s="465"/>
      <c r="NZB292" s="465"/>
      <c r="NZC292" s="465"/>
      <c r="NZD292" s="465"/>
      <c r="NZE292" s="465"/>
      <c r="NZF292" s="465"/>
      <c r="NZG292" s="465"/>
      <c r="NZH292" s="465"/>
      <c r="NZI292" s="465"/>
      <c r="NZJ292" s="465"/>
      <c r="NZK292" s="465"/>
      <c r="NZL292" s="465"/>
      <c r="NZM292" s="465"/>
      <c r="NZN292" s="465"/>
      <c r="NZO292" s="465"/>
      <c r="NZP292" s="465"/>
      <c r="NZQ292" s="465"/>
      <c r="NZR292" s="465"/>
      <c r="NZS292" s="465"/>
      <c r="NZT292" s="465"/>
      <c r="NZU292" s="465"/>
      <c r="NZV292" s="465"/>
      <c r="NZW292" s="465"/>
      <c r="NZX292" s="465"/>
      <c r="NZY292" s="465"/>
      <c r="NZZ292" s="465"/>
      <c r="OAA292" s="465"/>
      <c r="OAB292" s="465"/>
      <c r="OAC292" s="465"/>
      <c r="OAD292" s="465"/>
      <c r="OAE292" s="465"/>
      <c r="OAF292" s="465"/>
      <c r="OAG292" s="465"/>
      <c r="OAH292" s="465"/>
      <c r="OAI292" s="465"/>
      <c r="OAJ292" s="465"/>
      <c r="OAK292" s="465"/>
      <c r="OAL292" s="465"/>
      <c r="OAM292" s="465"/>
      <c r="OAN292" s="465"/>
      <c r="OAO292" s="465"/>
      <c r="OAP292" s="465"/>
      <c r="OAQ292" s="465"/>
      <c r="OAR292" s="465"/>
      <c r="OAS292" s="465"/>
      <c r="OAT292" s="465"/>
      <c r="OAU292" s="465"/>
      <c r="OAV292" s="465"/>
      <c r="OAW292" s="465"/>
      <c r="OAX292" s="465"/>
      <c r="OAY292" s="465"/>
      <c r="OAZ292" s="465"/>
      <c r="OBA292" s="465"/>
      <c r="OBB292" s="465"/>
      <c r="OBC292" s="465"/>
      <c r="OBD292" s="465"/>
      <c r="OBE292" s="465"/>
      <c r="OBF292" s="465"/>
      <c r="OBG292" s="465"/>
      <c r="OBH292" s="465"/>
      <c r="OBI292" s="465"/>
      <c r="OBJ292" s="465"/>
      <c r="OBK292" s="465"/>
      <c r="OBL292" s="465"/>
      <c r="OBM292" s="465"/>
      <c r="OBN292" s="465"/>
      <c r="OBO292" s="465"/>
      <c r="OBP292" s="465"/>
      <c r="OBQ292" s="465"/>
      <c r="OBR292" s="465"/>
      <c r="OBS292" s="465"/>
      <c r="OBT292" s="465"/>
      <c r="OBU292" s="465"/>
      <c r="OBV292" s="465"/>
      <c r="OBW292" s="465"/>
      <c r="OBX292" s="465"/>
      <c r="OBY292" s="465"/>
      <c r="OBZ292" s="465"/>
      <c r="OCA292" s="465"/>
      <c r="OCB292" s="465"/>
      <c r="OCC292" s="465"/>
      <c r="OCD292" s="465"/>
      <c r="OCE292" s="465"/>
      <c r="OCF292" s="465"/>
      <c r="OCG292" s="465"/>
      <c r="OCH292" s="465"/>
      <c r="OCI292" s="465"/>
      <c r="OCJ292" s="465"/>
      <c r="OCK292" s="465"/>
      <c r="OCL292" s="465"/>
      <c r="OCM292" s="465"/>
      <c r="OCN292" s="465"/>
      <c r="OCO292" s="465"/>
      <c r="OCP292" s="465"/>
      <c r="OCQ292" s="465"/>
      <c r="OCR292" s="465"/>
      <c r="OCS292" s="465"/>
      <c r="OCT292" s="465"/>
      <c r="OCU292" s="465"/>
      <c r="OCV292" s="465"/>
      <c r="OCW292" s="465"/>
      <c r="OCX292" s="465"/>
      <c r="OCY292" s="465"/>
      <c r="OCZ292" s="465"/>
      <c r="ODA292" s="465"/>
      <c r="ODB292" s="465"/>
      <c r="ODC292" s="465"/>
      <c r="ODD292" s="465"/>
      <c r="ODE292" s="465"/>
      <c r="ODF292" s="465"/>
      <c r="ODG292" s="465"/>
      <c r="ODH292" s="465"/>
      <c r="ODI292" s="465"/>
      <c r="ODJ292" s="465"/>
      <c r="ODK292" s="465"/>
      <c r="ODL292" s="465"/>
      <c r="ODM292" s="465"/>
      <c r="ODN292" s="465"/>
      <c r="ODO292" s="465"/>
      <c r="ODP292" s="465"/>
      <c r="ODQ292" s="465"/>
      <c r="ODR292" s="465"/>
      <c r="ODS292" s="465"/>
      <c r="ODT292" s="465"/>
      <c r="ODU292" s="465"/>
      <c r="ODV292" s="465"/>
      <c r="ODW292" s="465"/>
      <c r="ODX292" s="465"/>
      <c r="ODY292" s="465"/>
      <c r="ODZ292" s="465"/>
      <c r="OEA292" s="465"/>
      <c r="OEB292" s="465"/>
      <c r="OEC292" s="465"/>
      <c r="OED292" s="465"/>
      <c r="OEE292" s="465"/>
      <c r="OEF292" s="465"/>
      <c r="OEG292" s="465"/>
      <c r="OEH292" s="465"/>
      <c r="OEI292" s="465"/>
      <c r="OEJ292" s="465"/>
      <c r="OEK292" s="465"/>
      <c r="OEL292" s="465"/>
      <c r="OEM292" s="465"/>
      <c r="OEN292" s="465"/>
      <c r="OEO292" s="465"/>
      <c r="OEP292" s="465"/>
      <c r="OEQ292" s="465"/>
      <c r="OER292" s="465"/>
      <c r="OES292" s="465"/>
      <c r="OET292" s="465"/>
      <c r="OEU292" s="465"/>
      <c r="OEV292" s="465"/>
      <c r="OEW292" s="465"/>
      <c r="OEX292" s="465"/>
      <c r="OEY292" s="465"/>
      <c r="OEZ292" s="465"/>
      <c r="OFA292" s="465"/>
      <c r="OFB292" s="465"/>
      <c r="OFC292" s="465"/>
      <c r="OFD292" s="465"/>
      <c r="OFE292" s="465"/>
      <c r="OFF292" s="465"/>
      <c r="OFG292" s="465"/>
      <c r="OFH292" s="465"/>
      <c r="OFI292" s="465"/>
      <c r="OFJ292" s="465"/>
      <c r="OFK292" s="465"/>
      <c r="OFL292" s="465"/>
      <c r="OFM292" s="465"/>
      <c r="OFN292" s="465"/>
      <c r="OFO292" s="465"/>
      <c r="OFP292" s="465"/>
      <c r="OFQ292" s="465"/>
      <c r="OFR292" s="465"/>
      <c r="OFS292" s="465"/>
      <c r="OFT292" s="465"/>
      <c r="OFU292" s="465"/>
      <c r="OFV292" s="465"/>
      <c r="OFW292" s="465"/>
      <c r="OFX292" s="465"/>
      <c r="OFY292" s="465"/>
      <c r="OFZ292" s="465"/>
      <c r="OGA292" s="465"/>
      <c r="OGB292" s="465"/>
      <c r="OGC292" s="465"/>
      <c r="OGD292" s="465"/>
      <c r="OGE292" s="465"/>
      <c r="OGF292" s="465"/>
      <c r="OGG292" s="465"/>
      <c r="OGH292" s="465"/>
      <c r="OGI292" s="465"/>
      <c r="OGJ292" s="465"/>
      <c r="OGK292" s="465"/>
      <c r="OGL292" s="465"/>
      <c r="OGM292" s="465"/>
      <c r="OGN292" s="465"/>
      <c r="OGO292" s="465"/>
      <c r="OGP292" s="465"/>
      <c r="OGQ292" s="465"/>
      <c r="OGR292" s="465"/>
      <c r="OGS292" s="465"/>
      <c r="OGT292" s="465"/>
      <c r="OGU292" s="465"/>
      <c r="OGV292" s="465"/>
      <c r="OGW292" s="465"/>
      <c r="OGX292" s="465"/>
      <c r="OGY292" s="465"/>
      <c r="OGZ292" s="465"/>
      <c r="OHA292" s="465"/>
      <c r="OHB292" s="465"/>
      <c r="OHC292" s="465"/>
      <c r="OHD292" s="465"/>
      <c r="OHE292" s="465"/>
      <c r="OHF292" s="465"/>
      <c r="OHG292" s="465"/>
      <c r="OHH292" s="465"/>
      <c r="OHI292" s="465"/>
      <c r="OHJ292" s="465"/>
      <c r="OHK292" s="465"/>
      <c r="OHL292" s="465"/>
      <c r="OHM292" s="465"/>
      <c r="OHN292" s="465"/>
      <c r="OHO292" s="465"/>
      <c r="OHP292" s="465"/>
      <c r="OHQ292" s="465"/>
      <c r="OHR292" s="465"/>
      <c r="OHS292" s="465"/>
      <c r="OHT292" s="465"/>
      <c r="OHU292" s="465"/>
      <c r="OHV292" s="465"/>
      <c r="OHW292" s="465"/>
      <c r="OHX292" s="465"/>
      <c r="OHY292" s="465"/>
      <c r="OHZ292" s="465"/>
      <c r="OIA292" s="465"/>
      <c r="OIB292" s="465"/>
      <c r="OIC292" s="465"/>
      <c r="OID292" s="465"/>
      <c r="OIE292" s="465"/>
      <c r="OIF292" s="465"/>
      <c r="OIG292" s="465"/>
      <c r="OIH292" s="465"/>
      <c r="OII292" s="465"/>
      <c r="OIJ292" s="465"/>
      <c r="OIK292" s="465"/>
      <c r="OIL292" s="465"/>
      <c r="OIM292" s="465"/>
      <c r="OIN292" s="465"/>
      <c r="OIO292" s="465"/>
      <c r="OIP292" s="465"/>
      <c r="OIQ292" s="465"/>
      <c r="OIR292" s="465"/>
      <c r="OIS292" s="465"/>
      <c r="OIT292" s="465"/>
      <c r="OIU292" s="465"/>
      <c r="OIV292" s="465"/>
      <c r="OIW292" s="465"/>
      <c r="OIX292" s="465"/>
      <c r="OIY292" s="465"/>
      <c r="OIZ292" s="465"/>
      <c r="OJA292" s="465"/>
      <c r="OJB292" s="465"/>
      <c r="OJC292" s="465"/>
      <c r="OJD292" s="465"/>
      <c r="OJE292" s="465"/>
      <c r="OJF292" s="465"/>
      <c r="OJG292" s="465"/>
      <c r="OJH292" s="465"/>
      <c r="OJI292" s="465"/>
      <c r="OJJ292" s="465"/>
      <c r="OJK292" s="465"/>
      <c r="OJL292" s="465"/>
      <c r="OJM292" s="465"/>
      <c r="OJN292" s="465"/>
      <c r="OJO292" s="465"/>
      <c r="OJP292" s="465"/>
      <c r="OJQ292" s="465"/>
      <c r="OJR292" s="465"/>
      <c r="OJS292" s="465"/>
      <c r="OJT292" s="465"/>
      <c r="OJU292" s="465"/>
      <c r="OJV292" s="465"/>
      <c r="OJW292" s="465"/>
      <c r="OJX292" s="465"/>
      <c r="OJY292" s="465"/>
      <c r="OJZ292" s="465"/>
      <c r="OKA292" s="465"/>
      <c r="OKB292" s="465"/>
      <c r="OKC292" s="465"/>
      <c r="OKD292" s="465"/>
      <c r="OKE292" s="465"/>
      <c r="OKF292" s="465"/>
      <c r="OKG292" s="465"/>
      <c r="OKH292" s="465"/>
      <c r="OKI292" s="465"/>
      <c r="OKJ292" s="465"/>
      <c r="OKK292" s="465"/>
      <c r="OKL292" s="465"/>
      <c r="OKM292" s="465"/>
      <c r="OKN292" s="465"/>
      <c r="OKO292" s="465"/>
      <c r="OKP292" s="465"/>
      <c r="OKQ292" s="465"/>
      <c r="OKR292" s="465"/>
      <c r="OKS292" s="465"/>
      <c r="OKT292" s="465"/>
      <c r="OKU292" s="465"/>
      <c r="OKV292" s="465"/>
      <c r="OKW292" s="465"/>
      <c r="OKX292" s="465"/>
      <c r="OKY292" s="465"/>
      <c r="OKZ292" s="465"/>
      <c r="OLA292" s="465"/>
      <c r="OLB292" s="465"/>
      <c r="OLC292" s="465"/>
      <c r="OLD292" s="465"/>
      <c r="OLE292" s="465"/>
      <c r="OLF292" s="465"/>
      <c r="OLG292" s="465"/>
      <c r="OLH292" s="465"/>
      <c r="OLI292" s="465"/>
      <c r="OLJ292" s="465"/>
      <c r="OLK292" s="465"/>
      <c r="OLL292" s="465"/>
      <c r="OLM292" s="465"/>
      <c r="OLN292" s="465"/>
      <c r="OLO292" s="465"/>
      <c r="OLP292" s="465"/>
      <c r="OLQ292" s="465"/>
      <c r="OLR292" s="465"/>
      <c r="OLS292" s="465"/>
      <c r="OLT292" s="465"/>
      <c r="OLU292" s="465"/>
      <c r="OLV292" s="465"/>
      <c r="OLW292" s="465"/>
      <c r="OLX292" s="465"/>
      <c r="OLY292" s="465"/>
      <c r="OLZ292" s="465"/>
      <c r="OMA292" s="465"/>
      <c r="OMB292" s="465"/>
      <c r="OMC292" s="465"/>
      <c r="OMD292" s="465"/>
      <c r="OME292" s="465"/>
      <c r="OMF292" s="465"/>
      <c r="OMG292" s="465"/>
      <c r="OMH292" s="465"/>
      <c r="OMI292" s="465"/>
      <c r="OMJ292" s="465"/>
      <c r="OMK292" s="465"/>
      <c r="OML292" s="465"/>
      <c r="OMM292" s="465"/>
      <c r="OMN292" s="465"/>
      <c r="OMO292" s="465"/>
      <c r="OMP292" s="465"/>
      <c r="OMQ292" s="465"/>
      <c r="OMR292" s="465"/>
      <c r="OMS292" s="465"/>
      <c r="OMT292" s="465"/>
      <c r="OMU292" s="465"/>
      <c r="OMV292" s="465"/>
      <c r="OMW292" s="465"/>
      <c r="OMX292" s="465"/>
      <c r="OMY292" s="465"/>
      <c r="OMZ292" s="465"/>
      <c r="ONA292" s="465"/>
      <c r="ONB292" s="465"/>
      <c r="ONC292" s="465"/>
      <c r="OND292" s="465"/>
      <c r="ONE292" s="465"/>
      <c r="ONF292" s="465"/>
      <c r="ONG292" s="465"/>
      <c r="ONH292" s="465"/>
      <c r="ONI292" s="465"/>
      <c r="ONJ292" s="465"/>
      <c r="ONK292" s="465"/>
      <c r="ONL292" s="465"/>
      <c r="ONM292" s="465"/>
      <c r="ONN292" s="465"/>
      <c r="ONO292" s="465"/>
      <c r="ONP292" s="465"/>
      <c r="ONQ292" s="465"/>
      <c r="ONR292" s="465"/>
      <c r="ONS292" s="465"/>
      <c r="ONT292" s="465"/>
      <c r="ONU292" s="465"/>
      <c r="ONV292" s="465"/>
      <c r="ONW292" s="465"/>
      <c r="ONX292" s="465"/>
      <c r="ONY292" s="465"/>
      <c r="ONZ292" s="465"/>
      <c r="OOA292" s="465"/>
      <c r="OOB292" s="465"/>
      <c r="OOC292" s="465"/>
      <c r="OOD292" s="465"/>
      <c r="OOE292" s="465"/>
      <c r="OOF292" s="465"/>
      <c r="OOG292" s="465"/>
      <c r="OOH292" s="465"/>
      <c r="OOI292" s="465"/>
      <c r="OOJ292" s="465"/>
      <c r="OOK292" s="465"/>
      <c r="OOL292" s="465"/>
      <c r="OOM292" s="465"/>
      <c r="OON292" s="465"/>
      <c r="OOO292" s="465"/>
      <c r="OOP292" s="465"/>
      <c r="OOQ292" s="465"/>
      <c r="OOR292" s="465"/>
      <c r="OOS292" s="465"/>
      <c r="OOT292" s="465"/>
      <c r="OOU292" s="465"/>
      <c r="OOV292" s="465"/>
      <c r="OOW292" s="465"/>
      <c r="OOX292" s="465"/>
      <c r="OOY292" s="465"/>
      <c r="OOZ292" s="465"/>
      <c r="OPA292" s="465"/>
      <c r="OPB292" s="465"/>
      <c r="OPC292" s="465"/>
      <c r="OPD292" s="465"/>
      <c r="OPE292" s="465"/>
      <c r="OPF292" s="465"/>
      <c r="OPG292" s="465"/>
      <c r="OPH292" s="465"/>
      <c r="OPI292" s="465"/>
      <c r="OPJ292" s="465"/>
      <c r="OPK292" s="465"/>
      <c r="OPL292" s="465"/>
      <c r="OPM292" s="465"/>
      <c r="OPN292" s="465"/>
      <c r="OPO292" s="465"/>
      <c r="OPP292" s="465"/>
      <c r="OPQ292" s="465"/>
      <c r="OPR292" s="465"/>
      <c r="OPS292" s="465"/>
      <c r="OPT292" s="465"/>
      <c r="OPU292" s="465"/>
      <c r="OPV292" s="465"/>
      <c r="OPW292" s="465"/>
      <c r="OPX292" s="465"/>
      <c r="OPY292" s="465"/>
      <c r="OPZ292" s="465"/>
      <c r="OQA292" s="465"/>
      <c r="OQB292" s="465"/>
      <c r="OQC292" s="465"/>
      <c r="OQD292" s="465"/>
      <c r="OQE292" s="465"/>
      <c r="OQF292" s="465"/>
      <c r="OQG292" s="465"/>
      <c r="OQH292" s="465"/>
      <c r="OQI292" s="465"/>
      <c r="OQJ292" s="465"/>
      <c r="OQK292" s="465"/>
      <c r="OQL292" s="465"/>
      <c r="OQM292" s="465"/>
      <c r="OQN292" s="465"/>
      <c r="OQO292" s="465"/>
      <c r="OQP292" s="465"/>
      <c r="OQQ292" s="465"/>
      <c r="OQR292" s="465"/>
      <c r="OQS292" s="465"/>
      <c r="OQT292" s="465"/>
      <c r="OQU292" s="465"/>
      <c r="OQV292" s="465"/>
      <c r="OQW292" s="465"/>
      <c r="OQX292" s="465"/>
      <c r="OQY292" s="465"/>
      <c r="OQZ292" s="465"/>
      <c r="ORA292" s="465"/>
      <c r="ORB292" s="465"/>
      <c r="ORC292" s="465"/>
      <c r="ORD292" s="465"/>
      <c r="ORE292" s="465"/>
      <c r="ORF292" s="465"/>
      <c r="ORG292" s="465"/>
      <c r="ORH292" s="465"/>
      <c r="ORI292" s="465"/>
      <c r="ORJ292" s="465"/>
      <c r="ORK292" s="465"/>
      <c r="ORL292" s="465"/>
      <c r="ORM292" s="465"/>
      <c r="ORN292" s="465"/>
      <c r="ORO292" s="465"/>
      <c r="ORP292" s="465"/>
      <c r="ORQ292" s="465"/>
      <c r="ORR292" s="465"/>
      <c r="ORS292" s="465"/>
      <c r="ORT292" s="465"/>
      <c r="ORU292" s="465"/>
      <c r="ORV292" s="465"/>
      <c r="ORW292" s="465"/>
      <c r="ORX292" s="465"/>
      <c r="ORY292" s="465"/>
      <c r="ORZ292" s="465"/>
      <c r="OSA292" s="465"/>
      <c r="OSB292" s="465"/>
      <c r="OSC292" s="465"/>
      <c r="OSD292" s="465"/>
      <c r="OSE292" s="465"/>
      <c r="OSF292" s="465"/>
      <c r="OSG292" s="465"/>
      <c r="OSH292" s="465"/>
      <c r="OSI292" s="465"/>
      <c r="OSJ292" s="465"/>
      <c r="OSK292" s="465"/>
      <c r="OSL292" s="465"/>
      <c r="OSM292" s="465"/>
      <c r="OSN292" s="465"/>
      <c r="OSO292" s="465"/>
      <c r="OSP292" s="465"/>
      <c r="OSQ292" s="465"/>
      <c r="OSR292" s="465"/>
      <c r="OSS292" s="465"/>
      <c r="OST292" s="465"/>
      <c r="OSU292" s="465"/>
      <c r="OSV292" s="465"/>
      <c r="OSW292" s="465"/>
      <c r="OSX292" s="465"/>
      <c r="OSY292" s="465"/>
      <c r="OSZ292" s="465"/>
      <c r="OTA292" s="465"/>
      <c r="OTB292" s="465"/>
      <c r="OTC292" s="465"/>
      <c r="OTD292" s="465"/>
      <c r="OTE292" s="465"/>
      <c r="OTF292" s="465"/>
      <c r="OTG292" s="465"/>
      <c r="OTH292" s="465"/>
      <c r="OTI292" s="465"/>
      <c r="OTJ292" s="465"/>
      <c r="OTK292" s="465"/>
      <c r="OTL292" s="465"/>
      <c r="OTM292" s="465"/>
      <c r="OTN292" s="465"/>
      <c r="OTO292" s="465"/>
      <c r="OTP292" s="465"/>
      <c r="OTQ292" s="465"/>
      <c r="OTR292" s="465"/>
      <c r="OTS292" s="465"/>
      <c r="OTT292" s="465"/>
      <c r="OTU292" s="465"/>
      <c r="OTV292" s="465"/>
      <c r="OTW292" s="465"/>
      <c r="OTX292" s="465"/>
      <c r="OTY292" s="465"/>
      <c r="OTZ292" s="465"/>
      <c r="OUA292" s="465"/>
      <c r="OUB292" s="465"/>
      <c r="OUC292" s="465"/>
      <c r="OUD292" s="465"/>
      <c r="OUE292" s="465"/>
      <c r="OUF292" s="465"/>
      <c r="OUG292" s="465"/>
      <c r="OUH292" s="465"/>
      <c r="OUI292" s="465"/>
      <c r="OUJ292" s="465"/>
      <c r="OUK292" s="465"/>
      <c r="OUL292" s="465"/>
      <c r="OUM292" s="465"/>
      <c r="OUN292" s="465"/>
      <c r="OUO292" s="465"/>
      <c r="OUP292" s="465"/>
      <c r="OUQ292" s="465"/>
      <c r="OUR292" s="465"/>
      <c r="OUS292" s="465"/>
      <c r="OUT292" s="465"/>
      <c r="OUU292" s="465"/>
      <c r="OUV292" s="465"/>
      <c r="OUW292" s="465"/>
      <c r="OUX292" s="465"/>
      <c r="OUY292" s="465"/>
      <c r="OUZ292" s="465"/>
      <c r="OVA292" s="465"/>
      <c r="OVB292" s="465"/>
      <c r="OVC292" s="465"/>
      <c r="OVD292" s="465"/>
      <c r="OVE292" s="465"/>
      <c r="OVF292" s="465"/>
      <c r="OVG292" s="465"/>
      <c r="OVH292" s="465"/>
      <c r="OVI292" s="465"/>
      <c r="OVJ292" s="465"/>
      <c r="OVK292" s="465"/>
      <c r="OVL292" s="465"/>
      <c r="OVM292" s="465"/>
      <c r="OVN292" s="465"/>
      <c r="OVO292" s="465"/>
      <c r="OVP292" s="465"/>
      <c r="OVQ292" s="465"/>
      <c r="OVR292" s="465"/>
      <c r="OVS292" s="465"/>
      <c r="OVT292" s="465"/>
      <c r="OVU292" s="465"/>
      <c r="OVV292" s="465"/>
      <c r="OVW292" s="465"/>
      <c r="OVX292" s="465"/>
      <c r="OVY292" s="465"/>
      <c r="OVZ292" s="465"/>
      <c r="OWA292" s="465"/>
      <c r="OWB292" s="465"/>
      <c r="OWC292" s="465"/>
      <c r="OWD292" s="465"/>
      <c r="OWE292" s="465"/>
      <c r="OWF292" s="465"/>
      <c r="OWG292" s="465"/>
      <c r="OWH292" s="465"/>
      <c r="OWI292" s="465"/>
      <c r="OWJ292" s="465"/>
      <c r="OWK292" s="465"/>
      <c r="OWL292" s="465"/>
      <c r="OWM292" s="465"/>
      <c r="OWN292" s="465"/>
      <c r="OWO292" s="465"/>
      <c r="OWP292" s="465"/>
      <c r="OWQ292" s="465"/>
      <c r="OWR292" s="465"/>
      <c r="OWS292" s="465"/>
      <c r="OWT292" s="465"/>
      <c r="OWU292" s="465"/>
      <c r="OWV292" s="465"/>
      <c r="OWW292" s="465"/>
      <c r="OWX292" s="465"/>
      <c r="OWY292" s="465"/>
      <c r="OWZ292" s="465"/>
      <c r="OXA292" s="465"/>
      <c r="OXB292" s="465"/>
      <c r="OXC292" s="465"/>
      <c r="OXD292" s="465"/>
      <c r="OXE292" s="465"/>
      <c r="OXF292" s="465"/>
      <c r="OXG292" s="465"/>
      <c r="OXH292" s="465"/>
      <c r="OXI292" s="465"/>
      <c r="OXJ292" s="465"/>
      <c r="OXK292" s="465"/>
      <c r="OXL292" s="465"/>
      <c r="OXM292" s="465"/>
      <c r="OXN292" s="465"/>
      <c r="OXO292" s="465"/>
      <c r="OXP292" s="465"/>
      <c r="OXQ292" s="465"/>
      <c r="OXR292" s="465"/>
      <c r="OXS292" s="465"/>
      <c r="OXT292" s="465"/>
      <c r="OXU292" s="465"/>
      <c r="OXV292" s="465"/>
      <c r="OXW292" s="465"/>
      <c r="OXX292" s="465"/>
      <c r="OXY292" s="465"/>
      <c r="OXZ292" s="465"/>
      <c r="OYA292" s="465"/>
      <c r="OYB292" s="465"/>
      <c r="OYC292" s="465"/>
      <c r="OYD292" s="465"/>
      <c r="OYE292" s="465"/>
      <c r="OYF292" s="465"/>
      <c r="OYG292" s="465"/>
      <c r="OYH292" s="465"/>
      <c r="OYI292" s="465"/>
      <c r="OYJ292" s="465"/>
      <c r="OYK292" s="465"/>
      <c r="OYL292" s="465"/>
      <c r="OYM292" s="465"/>
      <c r="OYN292" s="465"/>
      <c r="OYO292" s="465"/>
      <c r="OYP292" s="465"/>
      <c r="OYQ292" s="465"/>
      <c r="OYR292" s="465"/>
      <c r="OYS292" s="465"/>
      <c r="OYT292" s="465"/>
      <c r="OYU292" s="465"/>
      <c r="OYV292" s="465"/>
      <c r="OYW292" s="465"/>
      <c r="OYX292" s="465"/>
      <c r="OYY292" s="465"/>
      <c r="OYZ292" s="465"/>
      <c r="OZA292" s="465"/>
      <c r="OZB292" s="465"/>
      <c r="OZC292" s="465"/>
      <c r="OZD292" s="465"/>
      <c r="OZE292" s="465"/>
      <c r="OZF292" s="465"/>
      <c r="OZG292" s="465"/>
      <c r="OZH292" s="465"/>
      <c r="OZI292" s="465"/>
      <c r="OZJ292" s="465"/>
      <c r="OZK292" s="465"/>
      <c r="OZL292" s="465"/>
      <c r="OZM292" s="465"/>
      <c r="OZN292" s="465"/>
      <c r="OZO292" s="465"/>
      <c r="OZP292" s="465"/>
      <c r="OZQ292" s="465"/>
      <c r="OZR292" s="465"/>
      <c r="OZS292" s="465"/>
      <c r="OZT292" s="465"/>
      <c r="OZU292" s="465"/>
      <c r="OZV292" s="465"/>
      <c r="OZW292" s="465"/>
      <c r="OZX292" s="465"/>
      <c r="OZY292" s="465"/>
      <c r="OZZ292" s="465"/>
      <c r="PAA292" s="465"/>
      <c r="PAB292" s="465"/>
      <c r="PAC292" s="465"/>
      <c r="PAD292" s="465"/>
      <c r="PAE292" s="465"/>
      <c r="PAF292" s="465"/>
      <c r="PAG292" s="465"/>
      <c r="PAH292" s="465"/>
      <c r="PAI292" s="465"/>
      <c r="PAJ292" s="465"/>
      <c r="PAK292" s="465"/>
      <c r="PAL292" s="465"/>
      <c r="PAM292" s="465"/>
      <c r="PAN292" s="465"/>
      <c r="PAO292" s="465"/>
      <c r="PAP292" s="465"/>
      <c r="PAQ292" s="465"/>
      <c r="PAR292" s="465"/>
      <c r="PAS292" s="465"/>
      <c r="PAT292" s="465"/>
      <c r="PAU292" s="465"/>
      <c r="PAV292" s="465"/>
      <c r="PAW292" s="465"/>
      <c r="PAX292" s="465"/>
      <c r="PAY292" s="465"/>
      <c r="PAZ292" s="465"/>
      <c r="PBA292" s="465"/>
      <c r="PBB292" s="465"/>
      <c r="PBC292" s="465"/>
      <c r="PBD292" s="465"/>
      <c r="PBE292" s="465"/>
      <c r="PBF292" s="465"/>
      <c r="PBG292" s="465"/>
      <c r="PBH292" s="465"/>
      <c r="PBI292" s="465"/>
      <c r="PBJ292" s="465"/>
      <c r="PBK292" s="465"/>
      <c r="PBL292" s="465"/>
      <c r="PBM292" s="465"/>
      <c r="PBN292" s="465"/>
      <c r="PBO292" s="465"/>
      <c r="PBP292" s="465"/>
      <c r="PBQ292" s="465"/>
      <c r="PBR292" s="465"/>
      <c r="PBS292" s="465"/>
      <c r="PBT292" s="465"/>
      <c r="PBU292" s="465"/>
      <c r="PBV292" s="465"/>
      <c r="PBW292" s="465"/>
      <c r="PBX292" s="465"/>
      <c r="PBY292" s="465"/>
      <c r="PBZ292" s="465"/>
      <c r="PCA292" s="465"/>
      <c r="PCB292" s="465"/>
      <c r="PCC292" s="465"/>
      <c r="PCD292" s="465"/>
      <c r="PCE292" s="465"/>
      <c r="PCF292" s="465"/>
      <c r="PCG292" s="465"/>
      <c r="PCH292" s="465"/>
      <c r="PCI292" s="465"/>
      <c r="PCJ292" s="465"/>
      <c r="PCK292" s="465"/>
      <c r="PCL292" s="465"/>
      <c r="PCM292" s="465"/>
      <c r="PCN292" s="465"/>
      <c r="PCO292" s="465"/>
      <c r="PCP292" s="465"/>
      <c r="PCQ292" s="465"/>
      <c r="PCR292" s="465"/>
      <c r="PCS292" s="465"/>
      <c r="PCT292" s="465"/>
      <c r="PCU292" s="465"/>
      <c r="PCV292" s="465"/>
      <c r="PCW292" s="465"/>
      <c r="PCX292" s="465"/>
      <c r="PCY292" s="465"/>
      <c r="PCZ292" s="465"/>
      <c r="PDA292" s="465"/>
      <c r="PDB292" s="465"/>
      <c r="PDC292" s="465"/>
      <c r="PDD292" s="465"/>
      <c r="PDE292" s="465"/>
      <c r="PDF292" s="465"/>
      <c r="PDG292" s="465"/>
      <c r="PDH292" s="465"/>
      <c r="PDI292" s="465"/>
      <c r="PDJ292" s="465"/>
      <c r="PDK292" s="465"/>
      <c r="PDL292" s="465"/>
      <c r="PDM292" s="465"/>
      <c r="PDN292" s="465"/>
      <c r="PDO292" s="465"/>
      <c r="PDP292" s="465"/>
      <c r="PDQ292" s="465"/>
      <c r="PDR292" s="465"/>
      <c r="PDS292" s="465"/>
      <c r="PDT292" s="465"/>
      <c r="PDU292" s="465"/>
      <c r="PDV292" s="465"/>
      <c r="PDW292" s="465"/>
      <c r="PDX292" s="465"/>
      <c r="PDY292" s="465"/>
      <c r="PDZ292" s="465"/>
      <c r="PEA292" s="465"/>
      <c r="PEB292" s="465"/>
      <c r="PEC292" s="465"/>
      <c r="PED292" s="465"/>
      <c r="PEE292" s="465"/>
      <c r="PEF292" s="465"/>
      <c r="PEG292" s="465"/>
      <c r="PEH292" s="465"/>
      <c r="PEI292" s="465"/>
      <c r="PEJ292" s="465"/>
      <c r="PEK292" s="465"/>
      <c r="PEL292" s="465"/>
      <c r="PEM292" s="465"/>
      <c r="PEN292" s="465"/>
      <c r="PEO292" s="465"/>
      <c r="PEP292" s="465"/>
      <c r="PEQ292" s="465"/>
      <c r="PER292" s="465"/>
      <c r="PES292" s="465"/>
      <c r="PET292" s="465"/>
      <c r="PEU292" s="465"/>
      <c r="PEV292" s="465"/>
      <c r="PEW292" s="465"/>
      <c r="PEX292" s="465"/>
      <c r="PEY292" s="465"/>
      <c r="PEZ292" s="465"/>
      <c r="PFA292" s="465"/>
      <c r="PFB292" s="465"/>
      <c r="PFC292" s="465"/>
      <c r="PFD292" s="465"/>
      <c r="PFE292" s="465"/>
      <c r="PFF292" s="465"/>
      <c r="PFG292" s="465"/>
      <c r="PFH292" s="465"/>
      <c r="PFI292" s="465"/>
      <c r="PFJ292" s="465"/>
      <c r="PFK292" s="465"/>
      <c r="PFL292" s="465"/>
      <c r="PFM292" s="465"/>
      <c r="PFN292" s="465"/>
      <c r="PFO292" s="465"/>
      <c r="PFP292" s="465"/>
      <c r="PFQ292" s="465"/>
      <c r="PFR292" s="465"/>
      <c r="PFS292" s="465"/>
      <c r="PFT292" s="465"/>
      <c r="PFU292" s="465"/>
      <c r="PFV292" s="465"/>
      <c r="PFW292" s="465"/>
      <c r="PFX292" s="465"/>
      <c r="PFY292" s="465"/>
      <c r="PFZ292" s="465"/>
      <c r="PGA292" s="465"/>
      <c r="PGB292" s="465"/>
      <c r="PGC292" s="465"/>
      <c r="PGD292" s="465"/>
      <c r="PGE292" s="465"/>
      <c r="PGF292" s="465"/>
      <c r="PGG292" s="465"/>
      <c r="PGH292" s="465"/>
      <c r="PGI292" s="465"/>
      <c r="PGJ292" s="465"/>
      <c r="PGK292" s="465"/>
      <c r="PGL292" s="465"/>
      <c r="PGM292" s="465"/>
      <c r="PGN292" s="465"/>
      <c r="PGO292" s="465"/>
      <c r="PGP292" s="465"/>
      <c r="PGQ292" s="465"/>
      <c r="PGR292" s="465"/>
      <c r="PGS292" s="465"/>
      <c r="PGT292" s="465"/>
      <c r="PGU292" s="465"/>
      <c r="PGV292" s="465"/>
      <c r="PGW292" s="465"/>
      <c r="PGX292" s="465"/>
      <c r="PGY292" s="465"/>
      <c r="PGZ292" s="465"/>
      <c r="PHA292" s="465"/>
      <c r="PHB292" s="465"/>
      <c r="PHC292" s="465"/>
      <c r="PHD292" s="465"/>
      <c r="PHE292" s="465"/>
      <c r="PHF292" s="465"/>
      <c r="PHG292" s="465"/>
      <c r="PHH292" s="465"/>
      <c r="PHI292" s="465"/>
      <c r="PHJ292" s="465"/>
      <c r="PHK292" s="465"/>
      <c r="PHL292" s="465"/>
      <c r="PHM292" s="465"/>
      <c r="PHN292" s="465"/>
      <c r="PHO292" s="465"/>
      <c r="PHP292" s="465"/>
      <c r="PHQ292" s="465"/>
      <c r="PHR292" s="465"/>
      <c r="PHS292" s="465"/>
      <c r="PHT292" s="465"/>
      <c r="PHU292" s="465"/>
      <c r="PHV292" s="465"/>
      <c r="PHW292" s="465"/>
      <c r="PHX292" s="465"/>
      <c r="PHY292" s="465"/>
      <c r="PHZ292" s="465"/>
      <c r="PIA292" s="465"/>
      <c r="PIB292" s="465"/>
      <c r="PIC292" s="465"/>
      <c r="PID292" s="465"/>
      <c r="PIE292" s="465"/>
      <c r="PIF292" s="465"/>
      <c r="PIG292" s="465"/>
      <c r="PIH292" s="465"/>
      <c r="PII292" s="465"/>
      <c r="PIJ292" s="465"/>
      <c r="PIK292" s="465"/>
      <c r="PIL292" s="465"/>
      <c r="PIM292" s="465"/>
      <c r="PIN292" s="465"/>
      <c r="PIO292" s="465"/>
      <c r="PIP292" s="465"/>
      <c r="PIQ292" s="465"/>
      <c r="PIR292" s="465"/>
      <c r="PIS292" s="465"/>
      <c r="PIT292" s="465"/>
      <c r="PIU292" s="465"/>
      <c r="PIV292" s="465"/>
      <c r="PIW292" s="465"/>
      <c r="PIX292" s="465"/>
      <c r="PIY292" s="465"/>
      <c r="PIZ292" s="465"/>
      <c r="PJA292" s="465"/>
      <c r="PJB292" s="465"/>
      <c r="PJC292" s="465"/>
      <c r="PJD292" s="465"/>
      <c r="PJE292" s="465"/>
      <c r="PJF292" s="465"/>
      <c r="PJG292" s="465"/>
      <c r="PJH292" s="465"/>
      <c r="PJI292" s="465"/>
      <c r="PJJ292" s="465"/>
      <c r="PJK292" s="465"/>
      <c r="PJL292" s="465"/>
      <c r="PJM292" s="465"/>
      <c r="PJN292" s="465"/>
      <c r="PJO292" s="465"/>
      <c r="PJP292" s="465"/>
      <c r="PJQ292" s="465"/>
      <c r="PJR292" s="465"/>
      <c r="PJS292" s="465"/>
      <c r="PJT292" s="465"/>
      <c r="PJU292" s="465"/>
      <c r="PJV292" s="465"/>
      <c r="PJW292" s="465"/>
      <c r="PJX292" s="465"/>
      <c r="PJY292" s="465"/>
      <c r="PJZ292" s="465"/>
      <c r="PKA292" s="465"/>
      <c r="PKB292" s="465"/>
      <c r="PKC292" s="465"/>
      <c r="PKD292" s="465"/>
      <c r="PKE292" s="465"/>
      <c r="PKF292" s="465"/>
      <c r="PKG292" s="465"/>
      <c r="PKH292" s="465"/>
      <c r="PKI292" s="465"/>
      <c r="PKJ292" s="465"/>
      <c r="PKK292" s="465"/>
      <c r="PKL292" s="465"/>
      <c r="PKM292" s="465"/>
      <c r="PKN292" s="465"/>
      <c r="PKO292" s="465"/>
      <c r="PKP292" s="465"/>
      <c r="PKQ292" s="465"/>
      <c r="PKR292" s="465"/>
      <c r="PKS292" s="465"/>
      <c r="PKT292" s="465"/>
      <c r="PKU292" s="465"/>
      <c r="PKV292" s="465"/>
      <c r="PKW292" s="465"/>
      <c r="PKX292" s="465"/>
      <c r="PKY292" s="465"/>
      <c r="PKZ292" s="465"/>
      <c r="PLA292" s="465"/>
      <c r="PLB292" s="465"/>
      <c r="PLC292" s="465"/>
      <c r="PLD292" s="465"/>
      <c r="PLE292" s="465"/>
      <c r="PLF292" s="465"/>
      <c r="PLG292" s="465"/>
      <c r="PLH292" s="465"/>
      <c r="PLI292" s="465"/>
      <c r="PLJ292" s="465"/>
      <c r="PLK292" s="465"/>
      <c r="PLL292" s="465"/>
      <c r="PLM292" s="465"/>
      <c r="PLN292" s="465"/>
      <c r="PLO292" s="465"/>
      <c r="PLP292" s="465"/>
      <c r="PLQ292" s="465"/>
      <c r="PLR292" s="465"/>
      <c r="PLS292" s="465"/>
      <c r="PLT292" s="465"/>
      <c r="PLU292" s="465"/>
      <c r="PLV292" s="465"/>
      <c r="PLW292" s="465"/>
      <c r="PLX292" s="465"/>
      <c r="PLY292" s="465"/>
      <c r="PLZ292" s="465"/>
      <c r="PMA292" s="465"/>
      <c r="PMB292" s="465"/>
      <c r="PMC292" s="465"/>
      <c r="PMD292" s="465"/>
      <c r="PME292" s="465"/>
      <c r="PMF292" s="465"/>
      <c r="PMG292" s="465"/>
      <c r="PMH292" s="465"/>
      <c r="PMI292" s="465"/>
      <c r="PMJ292" s="465"/>
      <c r="PMK292" s="465"/>
      <c r="PML292" s="465"/>
      <c r="PMM292" s="465"/>
      <c r="PMN292" s="465"/>
      <c r="PMO292" s="465"/>
      <c r="PMP292" s="465"/>
      <c r="PMQ292" s="465"/>
      <c r="PMR292" s="465"/>
      <c r="PMS292" s="465"/>
      <c r="PMT292" s="465"/>
      <c r="PMU292" s="465"/>
      <c r="PMV292" s="465"/>
      <c r="PMW292" s="465"/>
      <c r="PMX292" s="465"/>
      <c r="PMY292" s="465"/>
      <c r="PMZ292" s="465"/>
      <c r="PNA292" s="465"/>
      <c r="PNB292" s="465"/>
      <c r="PNC292" s="465"/>
      <c r="PND292" s="465"/>
      <c r="PNE292" s="465"/>
      <c r="PNF292" s="465"/>
      <c r="PNG292" s="465"/>
      <c r="PNH292" s="465"/>
      <c r="PNI292" s="465"/>
      <c r="PNJ292" s="465"/>
      <c r="PNK292" s="465"/>
      <c r="PNL292" s="465"/>
      <c r="PNM292" s="465"/>
      <c r="PNN292" s="465"/>
      <c r="PNO292" s="465"/>
      <c r="PNP292" s="465"/>
      <c r="PNQ292" s="465"/>
      <c r="PNR292" s="465"/>
      <c r="PNS292" s="465"/>
      <c r="PNT292" s="465"/>
      <c r="PNU292" s="465"/>
      <c r="PNV292" s="465"/>
      <c r="PNW292" s="465"/>
      <c r="PNX292" s="465"/>
      <c r="PNY292" s="465"/>
      <c r="PNZ292" s="465"/>
      <c r="POA292" s="465"/>
      <c r="POB292" s="465"/>
      <c r="POC292" s="465"/>
      <c r="POD292" s="465"/>
      <c r="POE292" s="465"/>
      <c r="POF292" s="465"/>
      <c r="POG292" s="465"/>
      <c r="POH292" s="465"/>
      <c r="POI292" s="465"/>
      <c r="POJ292" s="465"/>
      <c r="POK292" s="465"/>
      <c r="POL292" s="465"/>
      <c r="POM292" s="465"/>
      <c r="PON292" s="465"/>
      <c r="POO292" s="465"/>
      <c r="POP292" s="465"/>
      <c r="POQ292" s="465"/>
      <c r="POR292" s="465"/>
      <c r="POS292" s="465"/>
      <c r="POT292" s="465"/>
      <c r="POU292" s="465"/>
      <c r="POV292" s="465"/>
      <c r="POW292" s="465"/>
      <c r="POX292" s="465"/>
      <c r="POY292" s="465"/>
      <c r="POZ292" s="465"/>
      <c r="PPA292" s="465"/>
      <c r="PPB292" s="465"/>
      <c r="PPC292" s="465"/>
      <c r="PPD292" s="465"/>
      <c r="PPE292" s="465"/>
      <c r="PPF292" s="465"/>
      <c r="PPG292" s="465"/>
      <c r="PPH292" s="465"/>
      <c r="PPI292" s="465"/>
      <c r="PPJ292" s="465"/>
      <c r="PPK292" s="465"/>
      <c r="PPL292" s="465"/>
      <c r="PPM292" s="465"/>
      <c r="PPN292" s="465"/>
      <c r="PPO292" s="465"/>
      <c r="PPP292" s="465"/>
      <c r="PPQ292" s="465"/>
      <c r="PPR292" s="465"/>
      <c r="PPS292" s="465"/>
      <c r="PPT292" s="465"/>
      <c r="PPU292" s="465"/>
      <c r="PPV292" s="465"/>
      <c r="PPW292" s="465"/>
      <c r="PPX292" s="465"/>
      <c r="PPY292" s="465"/>
      <c r="PPZ292" s="465"/>
      <c r="PQA292" s="465"/>
      <c r="PQB292" s="465"/>
      <c r="PQC292" s="465"/>
      <c r="PQD292" s="465"/>
      <c r="PQE292" s="465"/>
      <c r="PQF292" s="465"/>
      <c r="PQG292" s="465"/>
      <c r="PQH292" s="465"/>
      <c r="PQI292" s="465"/>
      <c r="PQJ292" s="465"/>
      <c r="PQK292" s="465"/>
      <c r="PQL292" s="465"/>
      <c r="PQM292" s="465"/>
      <c r="PQN292" s="465"/>
      <c r="PQO292" s="465"/>
      <c r="PQP292" s="465"/>
      <c r="PQQ292" s="465"/>
      <c r="PQR292" s="465"/>
      <c r="PQS292" s="465"/>
      <c r="PQT292" s="465"/>
      <c r="PQU292" s="465"/>
      <c r="PQV292" s="465"/>
      <c r="PQW292" s="465"/>
      <c r="PQX292" s="465"/>
      <c r="PQY292" s="465"/>
      <c r="PQZ292" s="465"/>
      <c r="PRA292" s="465"/>
      <c r="PRB292" s="465"/>
      <c r="PRC292" s="465"/>
      <c r="PRD292" s="465"/>
      <c r="PRE292" s="465"/>
      <c r="PRF292" s="465"/>
      <c r="PRG292" s="465"/>
      <c r="PRH292" s="465"/>
      <c r="PRI292" s="465"/>
      <c r="PRJ292" s="465"/>
      <c r="PRK292" s="465"/>
      <c r="PRL292" s="465"/>
      <c r="PRM292" s="465"/>
      <c r="PRN292" s="465"/>
      <c r="PRO292" s="465"/>
      <c r="PRP292" s="465"/>
      <c r="PRQ292" s="465"/>
      <c r="PRR292" s="465"/>
      <c r="PRS292" s="465"/>
      <c r="PRT292" s="465"/>
      <c r="PRU292" s="465"/>
      <c r="PRV292" s="465"/>
      <c r="PRW292" s="465"/>
      <c r="PRX292" s="465"/>
      <c r="PRY292" s="465"/>
      <c r="PRZ292" s="465"/>
      <c r="PSA292" s="465"/>
      <c r="PSB292" s="465"/>
      <c r="PSC292" s="465"/>
      <c r="PSD292" s="465"/>
      <c r="PSE292" s="465"/>
      <c r="PSF292" s="465"/>
      <c r="PSG292" s="465"/>
      <c r="PSH292" s="465"/>
      <c r="PSI292" s="465"/>
      <c r="PSJ292" s="465"/>
      <c r="PSK292" s="465"/>
      <c r="PSL292" s="465"/>
      <c r="PSM292" s="465"/>
      <c r="PSN292" s="465"/>
      <c r="PSO292" s="465"/>
      <c r="PSP292" s="465"/>
      <c r="PSQ292" s="465"/>
      <c r="PSR292" s="465"/>
      <c r="PSS292" s="465"/>
      <c r="PST292" s="465"/>
      <c r="PSU292" s="465"/>
      <c r="PSV292" s="465"/>
      <c r="PSW292" s="465"/>
      <c r="PSX292" s="465"/>
      <c r="PSY292" s="465"/>
      <c r="PSZ292" s="465"/>
      <c r="PTA292" s="465"/>
      <c r="PTB292" s="465"/>
      <c r="PTC292" s="465"/>
      <c r="PTD292" s="465"/>
      <c r="PTE292" s="465"/>
      <c r="PTF292" s="465"/>
      <c r="PTG292" s="465"/>
      <c r="PTH292" s="465"/>
      <c r="PTI292" s="465"/>
      <c r="PTJ292" s="465"/>
      <c r="PTK292" s="465"/>
      <c r="PTL292" s="465"/>
      <c r="PTM292" s="465"/>
      <c r="PTN292" s="465"/>
      <c r="PTO292" s="465"/>
      <c r="PTP292" s="465"/>
      <c r="PTQ292" s="465"/>
      <c r="PTR292" s="465"/>
      <c r="PTS292" s="465"/>
      <c r="PTT292" s="465"/>
      <c r="PTU292" s="465"/>
      <c r="PTV292" s="465"/>
      <c r="PTW292" s="465"/>
      <c r="PTX292" s="465"/>
      <c r="PTY292" s="465"/>
      <c r="PTZ292" s="465"/>
      <c r="PUA292" s="465"/>
      <c r="PUB292" s="465"/>
      <c r="PUC292" s="465"/>
      <c r="PUD292" s="465"/>
      <c r="PUE292" s="465"/>
      <c r="PUF292" s="465"/>
      <c r="PUG292" s="465"/>
      <c r="PUH292" s="465"/>
      <c r="PUI292" s="465"/>
      <c r="PUJ292" s="465"/>
      <c r="PUK292" s="465"/>
      <c r="PUL292" s="465"/>
      <c r="PUM292" s="465"/>
      <c r="PUN292" s="465"/>
      <c r="PUO292" s="465"/>
      <c r="PUP292" s="465"/>
      <c r="PUQ292" s="465"/>
      <c r="PUR292" s="465"/>
      <c r="PUS292" s="465"/>
      <c r="PUT292" s="465"/>
      <c r="PUU292" s="465"/>
      <c r="PUV292" s="465"/>
      <c r="PUW292" s="465"/>
      <c r="PUX292" s="465"/>
      <c r="PUY292" s="465"/>
      <c r="PUZ292" s="465"/>
      <c r="PVA292" s="465"/>
      <c r="PVB292" s="465"/>
      <c r="PVC292" s="465"/>
      <c r="PVD292" s="465"/>
      <c r="PVE292" s="465"/>
      <c r="PVF292" s="465"/>
      <c r="PVG292" s="465"/>
      <c r="PVH292" s="465"/>
      <c r="PVI292" s="465"/>
      <c r="PVJ292" s="465"/>
      <c r="PVK292" s="465"/>
      <c r="PVL292" s="465"/>
      <c r="PVM292" s="465"/>
      <c r="PVN292" s="465"/>
      <c r="PVO292" s="465"/>
      <c r="PVP292" s="465"/>
      <c r="PVQ292" s="465"/>
      <c r="PVR292" s="465"/>
      <c r="PVS292" s="465"/>
      <c r="PVT292" s="465"/>
      <c r="PVU292" s="465"/>
      <c r="PVV292" s="465"/>
      <c r="PVW292" s="465"/>
      <c r="PVX292" s="465"/>
      <c r="PVY292" s="465"/>
      <c r="PVZ292" s="465"/>
      <c r="PWA292" s="465"/>
      <c r="PWB292" s="465"/>
      <c r="PWC292" s="465"/>
      <c r="PWD292" s="465"/>
      <c r="PWE292" s="465"/>
      <c r="PWF292" s="465"/>
      <c r="PWG292" s="465"/>
      <c r="PWH292" s="465"/>
      <c r="PWI292" s="465"/>
      <c r="PWJ292" s="465"/>
      <c r="PWK292" s="465"/>
      <c r="PWL292" s="465"/>
      <c r="PWM292" s="465"/>
      <c r="PWN292" s="465"/>
      <c r="PWO292" s="465"/>
      <c r="PWP292" s="465"/>
      <c r="PWQ292" s="465"/>
      <c r="PWR292" s="465"/>
      <c r="PWS292" s="465"/>
      <c r="PWT292" s="465"/>
      <c r="PWU292" s="465"/>
      <c r="PWV292" s="465"/>
      <c r="PWW292" s="465"/>
      <c r="PWX292" s="465"/>
      <c r="PWY292" s="465"/>
      <c r="PWZ292" s="465"/>
      <c r="PXA292" s="465"/>
      <c r="PXB292" s="465"/>
      <c r="PXC292" s="465"/>
      <c r="PXD292" s="465"/>
      <c r="PXE292" s="465"/>
      <c r="PXF292" s="465"/>
      <c r="PXG292" s="465"/>
      <c r="PXH292" s="465"/>
      <c r="PXI292" s="465"/>
      <c r="PXJ292" s="465"/>
      <c r="PXK292" s="465"/>
      <c r="PXL292" s="465"/>
      <c r="PXM292" s="465"/>
      <c r="PXN292" s="465"/>
      <c r="PXO292" s="465"/>
      <c r="PXP292" s="465"/>
      <c r="PXQ292" s="465"/>
      <c r="PXR292" s="465"/>
      <c r="PXS292" s="465"/>
      <c r="PXT292" s="465"/>
      <c r="PXU292" s="465"/>
      <c r="PXV292" s="465"/>
      <c r="PXW292" s="465"/>
      <c r="PXX292" s="465"/>
      <c r="PXY292" s="465"/>
      <c r="PXZ292" s="465"/>
      <c r="PYA292" s="465"/>
      <c r="PYB292" s="465"/>
      <c r="PYC292" s="465"/>
      <c r="PYD292" s="465"/>
      <c r="PYE292" s="465"/>
      <c r="PYF292" s="465"/>
      <c r="PYG292" s="465"/>
      <c r="PYH292" s="465"/>
      <c r="PYI292" s="465"/>
      <c r="PYJ292" s="465"/>
      <c r="PYK292" s="465"/>
      <c r="PYL292" s="465"/>
      <c r="PYM292" s="465"/>
      <c r="PYN292" s="465"/>
      <c r="PYO292" s="465"/>
      <c r="PYP292" s="465"/>
      <c r="PYQ292" s="465"/>
      <c r="PYR292" s="465"/>
      <c r="PYS292" s="465"/>
      <c r="PYT292" s="465"/>
      <c r="PYU292" s="465"/>
      <c r="PYV292" s="465"/>
      <c r="PYW292" s="465"/>
      <c r="PYX292" s="465"/>
      <c r="PYY292" s="465"/>
      <c r="PYZ292" s="465"/>
      <c r="PZA292" s="465"/>
      <c r="PZB292" s="465"/>
      <c r="PZC292" s="465"/>
      <c r="PZD292" s="465"/>
      <c r="PZE292" s="465"/>
      <c r="PZF292" s="465"/>
      <c r="PZG292" s="465"/>
      <c r="PZH292" s="465"/>
      <c r="PZI292" s="465"/>
      <c r="PZJ292" s="465"/>
      <c r="PZK292" s="465"/>
      <c r="PZL292" s="465"/>
      <c r="PZM292" s="465"/>
      <c r="PZN292" s="465"/>
      <c r="PZO292" s="465"/>
      <c r="PZP292" s="465"/>
      <c r="PZQ292" s="465"/>
      <c r="PZR292" s="465"/>
      <c r="PZS292" s="465"/>
      <c r="PZT292" s="465"/>
      <c r="PZU292" s="465"/>
      <c r="PZV292" s="465"/>
      <c r="PZW292" s="465"/>
      <c r="PZX292" s="465"/>
      <c r="PZY292" s="465"/>
      <c r="PZZ292" s="465"/>
      <c r="QAA292" s="465"/>
      <c r="QAB292" s="465"/>
      <c r="QAC292" s="465"/>
      <c r="QAD292" s="465"/>
      <c r="QAE292" s="465"/>
      <c r="QAF292" s="465"/>
      <c r="QAG292" s="465"/>
      <c r="QAH292" s="465"/>
      <c r="QAI292" s="465"/>
      <c r="QAJ292" s="465"/>
      <c r="QAK292" s="465"/>
      <c r="QAL292" s="465"/>
      <c r="QAM292" s="465"/>
      <c r="QAN292" s="465"/>
      <c r="QAO292" s="465"/>
      <c r="QAP292" s="465"/>
      <c r="QAQ292" s="465"/>
      <c r="QAR292" s="465"/>
      <c r="QAS292" s="465"/>
      <c r="QAT292" s="465"/>
      <c r="QAU292" s="465"/>
      <c r="QAV292" s="465"/>
      <c r="QAW292" s="465"/>
      <c r="QAX292" s="465"/>
      <c r="QAY292" s="465"/>
      <c r="QAZ292" s="465"/>
      <c r="QBA292" s="465"/>
      <c r="QBB292" s="465"/>
      <c r="QBC292" s="465"/>
      <c r="QBD292" s="465"/>
      <c r="QBE292" s="465"/>
      <c r="QBF292" s="465"/>
      <c r="QBG292" s="465"/>
      <c r="QBH292" s="465"/>
      <c r="QBI292" s="465"/>
      <c r="QBJ292" s="465"/>
      <c r="QBK292" s="465"/>
      <c r="QBL292" s="465"/>
      <c r="QBM292" s="465"/>
      <c r="QBN292" s="465"/>
      <c r="QBO292" s="465"/>
      <c r="QBP292" s="465"/>
      <c r="QBQ292" s="465"/>
      <c r="QBR292" s="465"/>
      <c r="QBS292" s="465"/>
      <c r="QBT292" s="465"/>
      <c r="QBU292" s="465"/>
      <c r="QBV292" s="465"/>
      <c r="QBW292" s="465"/>
      <c r="QBX292" s="465"/>
      <c r="QBY292" s="465"/>
      <c r="QBZ292" s="465"/>
      <c r="QCA292" s="465"/>
      <c r="QCB292" s="465"/>
      <c r="QCC292" s="465"/>
      <c r="QCD292" s="465"/>
      <c r="QCE292" s="465"/>
      <c r="QCF292" s="465"/>
      <c r="QCG292" s="465"/>
      <c r="QCH292" s="465"/>
      <c r="QCI292" s="465"/>
      <c r="QCJ292" s="465"/>
      <c r="QCK292" s="465"/>
      <c r="QCL292" s="465"/>
      <c r="QCM292" s="465"/>
      <c r="QCN292" s="465"/>
      <c r="QCO292" s="465"/>
      <c r="QCP292" s="465"/>
      <c r="QCQ292" s="465"/>
      <c r="QCR292" s="465"/>
      <c r="QCS292" s="465"/>
      <c r="QCT292" s="465"/>
      <c r="QCU292" s="465"/>
      <c r="QCV292" s="465"/>
      <c r="QCW292" s="465"/>
      <c r="QCX292" s="465"/>
      <c r="QCY292" s="465"/>
      <c r="QCZ292" s="465"/>
      <c r="QDA292" s="465"/>
      <c r="QDB292" s="465"/>
      <c r="QDC292" s="465"/>
      <c r="QDD292" s="465"/>
      <c r="QDE292" s="465"/>
      <c r="QDF292" s="465"/>
      <c r="QDG292" s="465"/>
      <c r="QDH292" s="465"/>
      <c r="QDI292" s="465"/>
      <c r="QDJ292" s="465"/>
      <c r="QDK292" s="465"/>
      <c r="QDL292" s="465"/>
      <c r="QDM292" s="465"/>
      <c r="QDN292" s="465"/>
      <c r="QDO292" s="465"/>
      <c r="QDP292" s="465"/>
      <c r="QDQ292" s="465"/>
      <c r="QDR292" s="465"/>
      <c r="QDS292" s="465"/>
      <c r="QDT292" s="465"/>
      <c r="QDU292" s="465"/>
      <c r="QDV292" s="465"/>
      <c r="QDW292" s="465"/>
      <c r="QDX292" s="465"/>
      <c r="QDY292" s="465"/>
      <c r="QDZ292" s="465"/>
      <c r="QEA292" s="465"/>
      <c r="QEB292" s="465"/>
      <c r="QEC292" s="465"/>
      <c r="QED292" s="465"/>
      <c r="QEE292" s="465"/>
      <c r="QEF292" s="465"/>
      <c r="QEG292" s="465"/>
      <c r="QEH292" s="465"/>
      <c r="QEI292" s="465"/>
      <c r="QEJ292" s="465"/>
      <c r="QEK292" s="465"/>
      <c r="QEL292" s="465"/>
      <c r="QEM292" s="465"/>
      <c r="QEN292" s="465"/>
      <c r="QEO292" s="465"/>
      <c r="QEP292" s="465"/>
      <c r="QEQ292" s="465"/>
      <c r="QER292" s="465"/>
      <c r="QES292" s="465"/>
      <c r="QET292" s="465"/>
      <c r="QEU292" s="465"/>
      <c r="QEV292" s="465"/>
      <c r="QEW292" s="465"/>
      <c r="QEX292" s="465"/>
      <c r="QEY292" s="465"/>
      <c r="QEZ292" s="465"/>
      <c r="QFA292" s="465"/>
      <c r="QFB292" s="465"/>
      <c r="QFC292" s="465"/>
      <c r="QFD292" s="465"/>
      <c r="QFE292" s="465"/>
      <c r="QFF292" s="465"/>
      <c r="QFG292" s="465"/>
      <c r="QFH292" s="465"/>
      <c r="QFI292" s="465"/>
      <c r="QFJ292" s="465"/>
      <c r="QFK292" s="465"/>
      <c r="QFL292" s="465"/>
      <c r="QFM292" s="465"/>
      <c r="QFN292" s="465"/>
      <c r="QFO292" s="465"/>
      <c r="QFP292" s="465"/>
      <c r="QFQ292" s="465"/>
      <c r="QFR292" s="465"/>
      <c r="QFS292" s="465"/>
      <c r="QFT292" s="465"/>
      <c r="QFU292" s="465"/>
      <c r="QFV292" s="465"/>
      <c r="QFW292" s="465"/>
      <c r="QFX292" s="465"/>
      <c r="QFY292" s="465"/>
      <c r="QFZ292" s="465"/>
      <c r="QGA292" s="465"/>
      <c r="QGB292" s="465"/>
      <c r="QGC292" s="465"/>
      <c r="QGD292" s="465"/>
      <c r="QGE292" s="465"/>
      <c r="QGF292" s="465"/>
      <c r="QGG292" s="465"/>
      <c r="QGH292" s="465"/>
      <c r="QGI292" s="465"/>
      <c r="QGJ292" s="465"/>
      <c r="QGK292" s="465"/>
      <c r="QGL292" s="465"/>
      <c r="QGM292" s="465"/>
      <c r="QGN292" s="465"/>
      <c r="QGO292" s="465"/>
      <c r="QGP292" s="465"/>
      <c r="QGQ292" s="465"/>
      <c r="QGR292" s="465"/>
      <c r="QGS292" s="465"/>
      <c r="QGT292" s="465"/>
      <c r="QGU292" s="465"/>
      <c r="QGV292" s="465"/>
      <c r="QGW292" s="465"/>
      <c r="QGX292" s="465"/>
      <c r="QGY292" s="465"/>
      <c r="QGZ292" s="465"/>
      <c r="QHA292" s="465"/>
      <c r="QHB292" s="465"/>
      <c r="QHC292" s="465"/>
      <c r="QHD292" s="465"/>
      <c r="QHE292" s="465"/>
      <c r="QHF292" s="465"/>
      <c r="QHG292" s="465"/>
      <c r="QHH292" s="465"/>
      <c r="QHI292" s="465"/>
      <c r="QHJ292" s="465"/>
      <c r="QHK292" s="465"/>
      <c r="QHL292" s="465"/>
      <c r="QHM292" s="465"/>
      <c r="QHN292" s="465"/>
      <c r="QHO292" s="465"/>
      <c r="QHP292" s="465"/>
      <c r="QHQ292" s="465"/>
      <c r="QHR292" s="465"/>
      <c r="QHS292" s="465"/>
      <c r="QHT292" s="465"/>
      <c r="QHU292" s="465"/>
      <c r="QHV292" s="465"/>
      <c r="QHW292" s="465"/>
      <c r="QHX292" s="465"/>
      <c r="QHY292" s="465"/>
      <c r="QHZ292" s="465"/>
      <c r="QIA292" s="465"/>
      <c r="QIB292" s="465"/>
      <c r="QIC292" s="465"/>
      <c r="QID292" s="465"/>
      <c r="QIE292" s="465"/>
      <c r="QIF292" s="465"/>
      <c r="QIG292" s="465"/>
      <c r="QIH292" s="465"/>
      <c r="QII292" s="465"/>
      <c r="QIJ292" s="465"/>
      <c r="QIK292" s="465"/>
      <c r="QIL292" s="465"/>
      <c r="QIM292" s="465"/>
      <c r="QIN292" s="465"/>
      <c r="QIO292" s="465"/>
      <c r="QIP292" s="465"/>
      <c r="QIQ292" s="465"/>
      <c r="QIR292" s="465"/>
      <c r="QIS292" s="465"/>
      <c r="QIT292" s="465"/>
      <c r="QIU292" s="465"/>
      <c r="QIV292" s="465"/>
      <c r="QIW292" s="465"/>
      <c r="QIX292" s="465"/>
      <c r="QIY292" s="465"/>
      <c r="QIZ292" s="465"/>
      <c r="QJA292" s="465"/>
      <c r="QJB292" s="465"/>
      <c r="QJC292" s="465"/>
      <c r="QJD292" s="465"/>
      <c r="QJE292" s="465"/>
      <c r="QJF292" s="465"/>
      <c r="QJG292" s="465"/>
      <c r="QJH292" s="465"/>
      <c r="QJI292" s="465"/>
      <c r="QJJ292" s="465"/>
      <c r="QJK292" s="465"/>
      <c r="QJL292" s="465"/>
      <c r="QJM292" s="465"/>
      <c r="QJN292" s="465"/>
      <c r="QJO292" s="465"/>
      <c r="QJP292" s="465"/>
      <c r="QJQ292" s="465"/>
      <c r="QJR292" s="465"/>
      <c r="QJS292" s="465"/>
      <c r="QJT292" s="465"/>
      <c r="QJU292" s="465"/>
      <c r="QJV292" s="465"/>
      <c r="QJW292" s="465"/>
      <c r="QJX292" s="465"/>
      <c r="QJY292" s="465"/>
      <c r="QJZ292" s="465"/>
      <c r="QKA292" s="465"/>
      <c r="QKB292" s="465"/>
      <c r="QKC292" s="465"/>
      <c r="QKD292" s="465"/>
      <c r="QKE292" s="465"/>
      <c r="QKF292" s="465"/>
      <c r="QKG292" s="465"/>
      <c r="QKH292" s="465"/>
      <c r="QKI292" s="465"/>
      <c r="QKJ292" s="465"/>
      <c r="QKK292" s="465"/>
      <c r="QKL292" s="465"/>
      <c r="QKM292" s="465"/>
      <c r="QKN292" s="465"/>
      <c r="QKO292" s="465"/>
      <c r="QKP292" s="465"/>
      <c r="QKQ292" s="465"/>
      <c r="QKR292" s="465"/>
      <c r="QKS292" s="465"/>
      <c r="QKT292" s="465"/>
      <c r="QKU292" s="465"/>
      <c r="QKV292" s="465"/>
      <c r="QKW292" s="465"/>
      <c r="QKX292" s="465"/>
      <c r="QKY292" s="465"/>
      <c r="QKZ292" s="465"/>
      <c r="QLA292" s="465"/>
      <c r="QLB292" s="465"/>
      <c r="QLC292" s="465"/>
      <c r="QLD292" s="465"/>
      <c r="QLE292" s="465"/>
      <c r="QLF292" s="465"/>
      <c r="QLG292" s="465"/>
      <c r="QLH292" s="465"/>
      <c r="QLI292" s="465"/>
      <c r="QLJ292" s="465"/>
      <c r="QLK292" s="465"/>
      <c r="QLL292" s="465"/>
      <c r="QLM292" s="465"/>
      <c r="QLN292" s="465"/>
      <c r="QLO292" s="465"/>
      <c r="QLP292" s="465"/>
      <c r="QLQ292" s="465"/>
      <c r="QLR292" s="465"/>
      <c r="QLS292" s="465"/>
      <c r="QLT292" s="465"/>
      <c r="QLU292" s="465"/>
      <c r="QLV292" s="465"/>
      <c r="QLW292" s="465"/>
      <c r="QLX292" s="465"/>
      <c r="QLY292" s="465"/>
      <c r="QLZ292" s="465"/>
      <c r="QMA292" s="465"/>
      <c r="QMB292" s="465"/>
      <c r="QMC292" s="465"/>
      <c r="QMD292" s="465"/>
      <c r="QME292" s="465"/>
      <c r="QMF292" s="465"/>
      <c r="QMG292" s="465"/>
      <c r="QMH292" s="465"/>
      <c r="QMI292" s="465"/>
      <c r="QMJ292" s="465"/>
      <c r="QMK292" s="465"/>
      <c r="QML292" s="465"/>
      <c r="QMM292" s="465"/>
      <c r="QMN292" s="465"/>
      <c r="QMO292" s="465"/>
      <c r="QMP292" s="465"/>
      <c r="QMQ292" s="465"/>
      <c r="QMR292" s="465"/>
      <c r="QMS292" s="465"/>
      <c r="QMT292" s="465"/>
      <c r="QMU292" s="465"/>
      <c r="QMV292" s="465"/>
      <c r="QMW292" s="465"/>
      <c r="QMX292" s="465"/>
      <c r="QMY292" s="465"/>
      <c r="QMZ292" s="465"/>
      <c r="QNA292" s="465"/>
      <c r="QNB292" s="465"/>
      <c r="QNC292" s="465"/>
      <c r="QND292" s="465"/>
      <c r="QNE292" s="465"/>
      <c r="QNF292" s="465"/>
      <c r="QNG292" s="465"/>
      <c r="QNH292" s="465"/>
      <c r="QNI292" s="465"/>
      <c r="QNJ292" s="465"/>
      <c r="QNK292" s="465"/>
      <c r="QNL292" s="465"/>
      <c r="QNM292" s="465"/>
      <c r="QNN292" s="465"/>
      <c r="QNO292" s="465"/>
      <c r="QNP292" s="465"/>
      <c r="QNQ292" s="465"/>
      <c r="QNR292" s="465"/>
      <c r="QNS292" s="465"/>
      <c r="QNT292" s="465"/>
      <c r="QNU292" s="465"/>
      <c r="QNV292" s="465"/>
      <c r="QNW292" s="465"/>
      <c r="QNX292" s="465"/>
      <c r="QNY292" s="465"/>
      <c r="QNZ292" s="465"/>
      <c r="QOA292" s="465"/>
      <c r="QOB292" s="465"/>
      <c r="QOC292" s="465"/>
      <c r="QOD292" s="465"/>
      <c r="QOE292" s="465"/>
      <c r="QOF292" s="465"/>
      <c r="QOG292" s="465"/>
      <c r="QOH292" s="465"/>
      <c r="QOI292" s="465"/>
      <c r="QOJ292" s="465"/>
      <c r="QOK292" s="465"/>
      <c r="QOL292" s="465"/>
      <c r="QOM292" s="465"/>
      <c r="QON292" s="465"/>
      <c r="QOO292" s="465"/>
      <c r="QOP292" s="465"/>
      <c r="QOQ292" s="465"/>
      <c r="QOR292" s="465"/>
      <c r="QOS292" s="465"/>
      <c r="QOT292" s="465"/>
      <c r="QOU292" s="465"/>
      <c r="QOV292" s="465"/>
      <c r="QOW292" s="465"/>
      <c r="QOX292" s="465"/>
      <c r="QOY292" s="465"/>
      <c r="QOZ292" s="465"/>
      <c r="QPA292" s="465"/>
      <c r="QPB292" s="465"/>
      <c r="QPC292" s="465"/>
      <c r="QPD292" s="465"/>
      <c r="QPE292" s="465"/>
      <c r="QPF292" s="465"/>
      <c r="QPG292" s="465"/>
      <c r="QPH292" s="465"/>
      <c r="QPI292" s="465"/>
      <c r="QPJ292" s="465"/>
      <c r="QPK292" s="465"/>
      <c r="QPL292" s="465"/>
      <c r="QPM292" s="465"/>
      <c r="QPN292" s="465"/>
      <c r="QPO292" s="465"/>
      <c r="QPP292" s="465"/>
      <c r="QPQ292" s="465"/>
      <c r="QPR292" s="465"/>
      <c r="QPS292" s="465"/>
      <c r="QPT292" s="465"/>
      <c r="QPU292" s="465"/>
      <c r="QPV292" s="465"/>
      <c r="QPW292" s="465"/>
      <c r="QPX292" s="465"/>
      <c r="QPY292" s="465"/>
      <c r="QPZ292" s="465"/>
      <c r="QQA292" s="465"/>
      <c r="QQB292" s="465"/>
      <c r="QQC292" s="465"/>
      <c r="QQD292" s="465"/>
      <c r="QQE292" s="465"/>
      <c r="QQF292" s="465"/>
      <c r="QQG292" s="465"/>
      <c r="QQH292" s="465"/>
      <c r="QQI292" s="465"/>
      <c r="QQJ292" s="465"/>
      <c r="QQK292" s="465"/>
      <c r="QQL292" s="465"/>
      <c r="QQM292" s="465"/>
      <c r="QQN292" s="465"/>
      <c r="QQO292" s="465"/>
      <c r="QQP292" s="465"/>
      <c r="QQQ292" s="465"/>
      <c r="QQR292" s="465"/>
      <c r="QQS292" s="465"/>
      <c r="QQT292" s="465"/>
      <c r="QQU292" s="465"/>
      <c r="QQV292" s="465"/>
      <c r="QQW292" s="465"/>
      <c r="QQX292" s="465"/>
      <c r="QQY292" s="465"/>
      <c r="QQZ292" s="465"/>
      <c r="QRA292" s="465"/>
      <c r="QRB292" s="465"/>
      <c r="QRC292" s="465"/>
      <c r="QRD292" s="465"/>
      <c r="QRE292" s="465"/>
      <c r="QRF292" s="465"/>
      <c r="QRG292" s="465"/>
      <c r="QRH292" s="465"/>
      <c r="QRI292" s="465"/>
      <c r="QRJ292" s="465"/>
      <c r="QRK292" s="465"/>
      <c r="QRL292" s="465"/>
      <c r="QRM292" s="465"/>
      <c r="QRN292" s="465"/>
      <c r="QRO292" s="465"/>
      <c r="QRP292" s="465"/>
      <c r="QRQ292" s="465"/>
      <c r="QRR292" s="465"/>
      <c r="QRS292" s="465"/>
      <c r="QRT292" s="465"/>
      <c r="QRU292" s="465"/>
      <c r="QRV292" s="465"/>
      <c r="QRW292" s="465"/>
      <c r="QRX292" s="465"/>
      <c r="QRY292" s="465"/>
      <c r="QRZ292" s="465"/>
      <c r="QSA292" s="465"/>
      <c r="QSB292" s="465"/>
      <c r="QSC292" s="465"/>
      <c r="QSD292" s="465"/>
      <c r="QSE292" s="465"/>
      <c r="QSF292" s="465"/>
      <c r="QSG292" s="465"/>
      <c r="QSH292" s="465"/>
      <c r="QSI292" s="465"/>
      <c r="QSJ292" s="465"/>
      <c r="QSK292" s="465"/>
      <c r="QSL292" s="465"/>
      <c r="QSM292" s="465"/>
      <c r="QSN292" s="465"/>
      <c r="QSO292" s="465"/>
      <c r="QSP292" s="465"/>
      <c r="QSQ292" s="465"/>
      <c r="QSR292" s="465"/>
      <c r="QSS292" s="465"/>
      <c r="QST292" s="465"/>
      <c r="QSU292" s="465"/>
      <c r="QSV292" s="465"/>
      <c r="QSW292" s="465"/>
      <c r="QSX292" s="465"/>
      <c r="QSY292" s="465"/>
      <c r="QSZ292" s="465"/>
      <c r="QTA292" s="465"/>
      <c r="QTB292" s="465"/>
      <c r="QTC292" s="465"/>
      <c r="QTD292" s="465"/>
      <c r="QTE292" s="465"/>
      <c r="QTF292" s="465"/>
      <c r="QTG292" s="465"/>
      <c r="QTH292" s="465"/>
      <c r="QTI292" s="465"/>
      <c r="QTJ292" s="465"/>
      <c r="QTK292" s="465"/>
      <c r="QTL292" s="465"/>
      <c r="QTM292" s="465"/>
      <c r="QTN292" s="465"/>
      <c r="QTO292" s="465"/>
      <c r="QTP292" s="465"/>
      <c r="QTQ292" s="465"/>
      <c r="QTR292" s="465"/>
      <c r="QTS292" s="465"/>
      <c r="QTT292" s="465"/>
      <c r="QTU292" s="465"/>
      <c r="QTV292" s="465"/>
      <c r="QTW292" s="465"/>
      <c r="QTX292" s="465"/>
      <c r="QTY292" s="465"/>
      <c r="QTZ292" s="465"/>
      <c r="QUA292" s="465"/>
      <c r="QUB292" s="465"/>
      <c r="QUC292" s="465"/>
      <c r="QUD292" s="465"/>
      <c r="QUE292" s="465"/>
      <c r="QUF292" s="465"/>
      <c r="QUG292" s="465"/>
      <c r="QUH292" s="465"/>
      <c r="QUI292" s="465"/>
      <c r="QUJ292" s="465"/>
      <c r="QUK292" s="465"/>
      <c r="QUL292" s="465"/>
      <c r="QUM292" s="465"/>
      <c r="QUN292" s="465"/>
      <c r="QUO292" s="465"/>
      <c r="QUP292" s="465"/>
      <c r="QUQ292" s="465"/>
      <c r="QUR292" s="465"/>
      <c r="QUS292" s="465"/>
      <c r="QUT292" s="465"/>
      <c r="QUU292" s="465"/>
      <c r="QUV292" s="465"/>
      <c r="QUW292" s="465"/>
      <c r="QUX292" s="465"/>
      <c r="QUY292" s="465"/>
      <c r="QUZ292" s="465"/>
      <c r="QVA292" s="465"/>
      <c r="QVB292" s="465"/>
      <c r="QVC292" s="465"/>
      <c r="QVD292" s="465"/>
      <c r="QVE292" s="465"/>
      <c r="QVF292" s="465"/>
      <c r="QVG292" s="465"/>
      <c r="QVH292" s="465"/>
      <c r="QVI292" s="465"/>
      <c r="QVJ292" s="465"/>
      <c r="QVK292" s="465"/>
      <c r="QVL292" s="465"/>
      <c r="QVM292" s="465"/>
      <c r="QVN292" s="465"/>
      <c r="QVO292" s="465"/>
      <c r="QVP292" s="465"/>
      <c r="QVQ292" s="465"/>
      <c r="QVR292" s="465"/>
      <c r="QVS292" s="465"/>
      <c r="QVT292" s="465"/>
      <c r="QVU292" s="465"/>
      <c r="QVV292" s="465"/>
      <c r="QVW292" s="465"/>
      <c r="QVX292" s="465"/>
      <c r="QVY292" s="465"/>
      <c r="QVZ292" s="465"/>
      <c r="QWA292" s="465"/>
      <c r="QWB292" s="465"/>
      <c r="QWC292" s="465"/>
      <c r="QWD292" s="465"/>
      <c r="QWE292" s="465"/>
      <c r="QWF292" s="465"/>
      <c r="QWG292" s="465"/>
      <c r="QWH292" s="465"/>
      <c r="QWI292" s="465"/>
      <c r="QWJ292" s="465"/>
      <c r="QWK292" s="465"/>
      <c r="QWL292" s="465"/>
      <c r="QWM292" s="465"/>
      <c r="QWN292" s="465"/>
      <c r="QWO292" s="465"/>
      <c r="QWP292" s="465"/>
      <c r="QWQ292" s="465"/>
      <c r="QWR292" s="465"/>
      <c r="QWS292" s="465"/>
      <c r="QWT292" s="465"/>
      <c r="QWU292" s="465"/>
      <c r="QWV292" s="465"/>
      <c r="QWW292" s="465"/>
      <c r="QWX292" s="465"/>
      <c r="QWY292" s="465"/>
      <c r="QWZ292" s="465"/>
      <c r="QXA292" s="465"/>
      <c r="QXB292" s="465"/>
      <c r="QXC292" s="465"/>
      <c r="QXD292" s="465"/>
      <c r="QXE292" s="465"/>
      <c r="QXF292" s="465"/>
      <c r="QXG292" s="465"/>
      <c r="QXH292" s="465"/>
      <c r="QXI292" s="465"/>
      <c r="QXJ292" s="465"/>
      <c r="QXK292" s="465"/>
      <c r="QXL292" s="465"/>
      <c r="QXM292" s="465"/>
      <c r="QXN292" s="465"/>
      <c r="QXO292" s="465"/>
      <c r="QXP292" s="465"/>
      <c r="QXQ292" s="465"/>
      <c r="QXR292" s="465"/>
      <c r="QXS292" s="465"/>
      <c r="QXT292" s="465"/>
      <c r="QXU292" s="465"/>
      <c r="QXV292" s="465"/>
      <c r="QXW292" s="465"/>
      <c r="QXX292" s="465"/>
      <c r="QXY292" s="465"/>
      <c r="QXZ292" s="465"/>
      <c r="QYA292" s="465"/>
      <c r="QYB292" s="465"/>
      <c r="QYC292" s="465"/>
      <c r="QYD292" s="465"/>
      <c r="QYE292" s="465"/>
      <c r="QYF292" s="465"/>
      <c r="QYG292" s="465"/>
      <c r="QYH292" s="465"/>
      <c r="QYI292" s="465"/>
      <c r="QYJ292" s="465"/>
      <c r="QYK292" s="465"/>
      <c r="QYL292" s="465"/>
      <c r="QYM292" s="465"/>
      <c r="QYN292" s="465"/>
      <c r="QYO292" s="465"/>
      <c r="QYP292" s="465"/>
      <c r="QYQ292" s="465"/>
      <c r="QYR292" s="465"/>
      <c r="QYS292" s="465"/>
      <c r="QYT292" s="465"/>
      <c r="QYU292" s="465"/>
      <c r="QYV292" s="465"/>
      <c r="QYW292" s="465"/>
      <c r="QYX292" s="465"/>
      <c r="QYY292" s="465"/>
      <c r="QYZ292" s="465"/>
      <c r="QZA292" s="465"/>
      <c r="QZB292" s="465"/>
      <c r="QZC292" s="465"/>
      <c r="QZD292" s="465"/>
      <c r="QZE292" s="465"/>
      <c r="QZF292" s="465"/>
      <c r="QZG292" s="465"/>
      <c r="QZH292" s="465"/>
      <c r="QZI292" s="465"/>
      <c r="QZJ292" s="465"/>
      <c r="QZK292" s="465"/>
      <c r="QZL292" s="465"/>
      <c r="QZM292" s="465"/>
      <c r="QZN292" s="465"/>
      <c r="QZO292" s="465"/>
      <c r="QZP292" s="465"/>
      <c r="QZQ292" s="465"/>
      <c r="QZR292" s="465"/>
      <c r="QZS292" s="465"/>
      <c r="QZT292" s="465"/>
      <c r="QZU292" s="465"/>
      <c r="QZV292" s="465"/>
      <c r="QZW292" s="465"/>
      <c r="QZX292" s="465"/>
      <c r="QZY292" s="465"/>
      <c r="QZZ292" s="465"/>
      <c r="RAA292" s="465"/>
      <c r="RAB292" s="465"/>
      <c r="RAC292" s="465"/>
      <c r="RAD292" s="465"/>
      <c r="RAE292" s="465"/>
      <c r="RAF292" s="465"/>
      <c r="RAG292" s="465"/>
      <c r="RAH292" s="465"/>
      <c r="RAI292" s="465"/>
      <c r="RAJ292" s="465"/>
      <c r="RAK292" s="465"/>
      <c r="RAL292" s="465"/>
      <c r="RAM292" s="465"/>
      <c r="RAN292" s="465"/>
      <c r="RAO292" s="465"/>
      <c r="RAP292" s="465"/>
      <c r="RAQ292" s="465"/>
      <c r="RAR292" s="465"/>
      <c r="RAS292" s="465"/>
      <c r="RAT292" s="465"/>
      <c r="RAU292" s="465"/>
      <c r="RAV292" s="465"/>
      <c r="RAW292" s="465"/>
      <c r="RAX292" s="465"/>
      <c r="RAY292" s="465"/>
      <c r="RAZ292" s="465"/>
      <c r="RBA292" s="465"/>
      <c r="RBB292" s="465"/>
      <c r="RBC292" s="465"/>
      <c r="RBD292" s="465"/>
      <c r="RBE292" s="465"/>
      <c r="RBF292" s="465"/>
      <c r="RBG292" s="465"/>
      <c r="RBH292" s="465"/>
      <c r="RBI292" s="465"/>
      <c r="RBJ292" s="465"/>
      <c r="RBK292" s="465"/>
      <c r="RBL292" s="465"/>
      <c r="RBM292" s="465"/>
      <c r="RBN292" s="465"/>
      <c r="RBO292" s="465"/>
      <c r="RBP292" s="465"/>
      <c r="RBQ292" s="465"/>
      <c r="RBR292" s="465"/>
      <c r="RBS292" s="465"/>
      <c r="RBT292" s="465"/>
      <c r="RBU292" s="465"/>
      <c r="RBV292" s="465"/>
      <c r="RBW292" s="465"/>
      <c r="RBX292" s="465"/>
      <c r="RBY292" s="465"/>
      <c r="RBZ292" s="465"/>
      <c r="RCA292" s="465"/>
      <c r="RCB292" s="465"/>
      <c r="RCC292" s="465"/>
      <c r="RCD292" s="465"/>
      <c r="RCE292" s="465"/>
      <c r="RCF292" s="465"/>
      <c r="RCG292" s="465"/>
      <c r="RCH292" s="465"/>
      <c r="RCI292" s="465"/>
      <c r="RCJ292" s="465"/>
      <c r="RCK292" s="465"/>
      <c r="RCL292" s="465"/>
      <c r="RCM292" s="465"/>
      <c r="RCN292" s="465"/>
      <c r="RCO292" s="465"/>
      <c r="RCP292" s="465"/>
      <c r="RCQ292" s="465"/>
      <c r="RCR292" s="465"/>
      <c r="RCS292" s="465"/>
      <c r="RCT292" s="465"/>
      <c r="RCU292" s="465"/>
      <c r="RCV292" s="465"/>
      <c r="RCW292" s="465"/>
      <c r="RCX292" s="465"/>
      <c r="RCY292" s="465"/>
      <c r="RCZ292" s="465"/>
      <c r="RDA292" s="465"/>
      <c r="RDB292" s="465"/>
      <c r="RDC292" s="465"/>
      <c r="RDD292" s="465"/>
      <c r="RDE292" s="465"/>
      <c r="RDF292" s="465"/>
      <c r="RDG292" s="465"/>
      <c r="RDH292" s="465"/>
      <c r="RDI292" s="465"/>
      <c r="RDJ292" s="465"/>
      <c r="RDK292" s="465"/>
      <c r="RDL292" s="465"/>
      <c r="RDM292" s="465"/>
      <c r="RDN292" s="465"/>
      <c r="RDO292" s="465"/>
      <c r="RDP292" s="465"/>
      <c r="RDQ292" s="465"/>
      <c r="RDR292" s="465"/>
      <c r="RDS292" s="465"/>
      <c r="RDT292" s="465"/>
      <c r="RDU292" s="465"/>
      <c r="RDV292" s="465"/>
      <c r="RDW292" s="465"/>
      <c r="RDX292" s="465"/>
      <c r="RDY292" s="465"/>
      <c r="RDZ292" s="465"/>
      <c r="REA292" s="465"/>
      <c r="REB292" s="465"/>
      <c r="REC292" s="465"/>
      <c r="RED292" s="465"/>
      <c r="REE292" s="465"/>
      <c r="REF292" s="465"/>
      <c r="REG292" s="465"/>
      <c r="REH292" s="465"/>
      <c r="REI292" s="465"/>
      <c r="REJ292" s="465"/>
      <c r="REK292" s="465"/>
      <c r="REL292" s="465"/>
      <c r="REM292" s="465"/>
      <c r="REN292" s="465"/>
      <c r="REO292" s="465"/>
      <c r="REP292" s="465"/>
      <c r="REQ292" s="465"/>
      <c r="RER292" s="465"/>
      <c r="RES292" s="465"/>
      <c r="RET292" s="465"/>
      <c r="REU292" s="465"/>
      <c r="REV292" s="465"/>
      <c r="REW292" s="465"/>
      <c r="REX292" s="465"/>
      <c r="REY292" s="465"/>
      <c r="REZ292" s="465"/>
      <c r="RFA292" s="465"/>
      <c r="RFB292" s="465"/>
      <c r="RFC292" s="465"/>
      <c r="RFD292" s="465"/>
      <c r="RFE292" s="465"/>
      <c r="RFF292" s="465"/>
      <c r="RFG292" s="465"/>
      <c r="RFH292" s="465"/>
      <c r="RFI292" s="465"/>
      <c r="RFJ292" s="465"/>
      <c r="RFK292" s="465"/>
      <c r="RFL292" s="465"/>
      <c r="RFM292" s="465"/>
      <c r="RFN292" s="465"/>
      <c r="RFO292" s="465"/>
      <c r="RFP292" s="465"/>
      <c r="RFQ292" s="465"/>
      <c r="RFR292" s="465"/>
      <c r="RFS292" s="465"/>
      <c r="RFT292" s="465"/>
      <c r="RFU292" s="465"/>
      <c r="RFV292" s="465"/>
      <c r="RFW292" s="465"/>
      <c r="RFX292" s="465"/>
      <c r="RFY292" s="465"/>
      <c r="RFZ292" s="465"/>
      <c r="RGA292" s="465"/>
      <c r="RGB292" s="465"/>
      <c r="RGC292" s="465"/>
      <c r="RGD292" s="465"/>
      <c r="RGE292" s="465"/>
      <c r="RGF292" s="465"/>
      <c r="RGG292" s="465"/>
      <c r="RGH292" s="465"/>
      <c r="RGI292" s="465"/>
      <c r="RGJ292" s="465"/>
      <c r="RGK292" s="465"/>
      <c r="RGL292" s="465"/>
      <c r="RGM292" s="465"/>
      <c r="RGN292" s="465"/>
      <c r="RGO292" s="465"/>
      <c r="RGP292" s="465"/>
      <c r="RGQ292" s="465"/>
      <c r="RGR292" s="465"/>
      <c r="RGS292" s="465"/>
      <c r="RGT292" s="465"/>
      <c r="RGU292" s="465"/>
      <c r="RGV292" s="465"/>
      <c r="RGW292" s="465"/>
      <c r="RGX292" s="465"/>
      <c r="RGY292" s="465"/>
      <c r="RGZ292" s="465"/>
      <c r="RHA292" s="465"/>
      <c r="RHB292" s="465"/>
      <c r="RHC292" s="465"/>
      <c r="RHD292" s="465"/>
      <c r="RHE292" s="465"/>
      <c r="RHF292" s="465"/>
      <c r="RHG292" s="465"/>
      <c r="RHH292" s="465"/>
      <c r="RHI292" s="465"/>
      <c r="RHJ292" s="465"/>
      <c r="RHK292" s="465"/>
      <c r="RHL292" s="465"/>
      <c r="RHM292" s="465"/>
      <c r="RHN292" s="465"/>
      <c r="RHO292" s="465"/>
      <c r="RHP292" s="465"/>
      <c r="RHQ292" s="465"/>
      <c r="RHR292" s="465"/>
      <c r="RHS292" s="465"/>
      <c r="RHT292" s="465"/>
      <c r="RHU292" s="465"/>
      <c r="RHV292" s="465"/>
      <c r="RHW292" s="465"/>
      <c r="RHX292" s="465"/>
      <c r="RHY292" s="465"/>
      <c r="RHZ292" s="465"/>
      <c r="RIA292" s="465"/>
      <c r="RIB292" s="465"/>
      <c r="RIC292" s="465"/>
      <c r="RID292" s="465"/>
      <c r="RIE292" s="465"/>
      <c r="RIF292" s="465"/>
      <c r="RIG292" s="465"/>
      <c r="RIH292" s="465"/>
      <c r="RII292" s="465"/>
      <c r="RIJ292" s="465"/>
      <c r="RIK292" s="465"/>
      <c r="RIL292" s="465"/>
      <c r="RIM292" s="465"/>
      <c r="RIN292" s="465"/>
      <c r="RIO292" s="465"/>
      <c r="RIP292" s="465"/>
      <c r="RIQ292" s="465"/>
      <c r="RIR292" s="465"/>
      <c r="RIS292" s="465"/>
      <c r="RIT292" s="465"/>
      <c r="RIU292" s="465"/>
      <c r="RIV292" s="465"/>
      <c r="RIW292" s="465"/>
      <c r="RIX292" s="465"/>
      <c r="RIY292" s="465"/>
      <c r="RIZ292" s="465"/>
      <c r="RJA292" s="465"/>
      <c r="RJB292" s="465"/>
      <c r="RJC292" s="465"/>
      <c r="RJD292" s="465"/>
      <c r="RJE292" s="465"/>
      <c r="RJF292" s="465"/>
      <c r="RJG292" s="465"/>
      <c r="RJH292" s="465"/>
      <c r="RJI292" s="465"/>
      <c r="RJJ292" s="465"/>
      <c r="RJK292" s="465"/>
      <c r="RJL292" s="465"/>
      <c r="RJM292" s="465"/>
      <c r="RJN292" s="465"/>
      <c r="RJO292" s="465"/>
      <c r="RJP292" s="465"/>
      <c r="RJQ292" s="465"/>
      <c r="RJR292" s="465"/>
      <c r="RJS292" s="465"/>
      <c r="RJT292" s="465"/>
      <c r="RJU292" s="465"/>
      <c r="RJV292" s="465"/>
      <c r="RJW292" s="465"/>
      <c r="RJX292" s="465"/>
      <c r="RJY292" s="465"/>
      <c r="RJZ292" s="465"/>
      <c r="RKA292" s="465"/>
      <c r="RKB292" s="465"/>
      <c r="RKC292" s="465"/>
      <c r="RKD292" s="465"/>
      <c r="RKE292" s="465"/>
      <c r="RKF292" s="465"/>
      <c r="RKG292" s="465"/>
      <c r="RKH292" s="465"/>
      <c r="RKI292" s="465"/>
      <c r="RKJ292" s="465"/>
      <c r="RKK292" s="465"/>
      <c r="RKL292" s="465"/>
      <c r="RKM292" s="465"/>
      <c r="RKN292" s="465"/>
      <c r="RKO292" s="465"/>
      <c r="RKP292" s="465"/>
      <c r="RKQ292" s="465"/>
      <c r="RKR292" s="465"/>
      <c r="RKS292" s="465"/>
      <c r="RKT292" s="465"/>
      <c r="RKU292" s="465"/>
      <c r="RKV292" s="465"/>
      <c r="RKW292" s="465"/>
      <c r="RKX292" s="465"/>
      <c r="RKY292" s="465"/>
      <c r="RKZ292" s="465"/>
      <c r="RLA292" s="465"/>
      <c r="RLB292" s="465"/>
      <c r="RLC292" s="465"/>
      <c r="RLD292" s="465"/>
      <c r="RLE292" s="465"/>
      <c r="RLF292" s="465"/>
      <c r="RLG292" s="465"/>
      <c r="RLH292" s="465"/>
      <c r="RLI292" s="465"/>
      <c r="RLJ292" s="465"/>
      <c r="RLK292" s="465"/>
      <c r="RLL292" s="465"/>
      <c r="RLM292" s="465"/>
      <c r="RLN292" s="465"/>
      <c r="RLO292" s="465"/>
      <c r="RLP292" s="465"/>
      <c r="RLQ292" s="465"/>
      <c r="RLR292" s="465"/>
      <c r="RLS292" s="465"/>
      <c r="RLT292" s="465"/>
      <c r="RLU292" s="465"/>
      <c r="RLV292" s="465"/>
      <c r="RLW292" s="465"/>
      <c r="RLX292" s="465"/>
      <c r="RLY292" s="465"/>
      <c r="RLZ292" s="465"/>
      <c r="RMA292" s="465"/>
      <c r="RMB292" s="465"/>
      <c r="RMC292" s="465"/>
      <c r="RMD292" s="465"/>
      <c r="RME292" s="465"/>
      <c r="RMF292" s="465"/>
      <c r="RMG292" s="465"/>
      <c r="RMH292" s="465"/>
      <c r="RMI292" s="465"/>
      <c r="RMJ292" s="465"/>
      <c r="RMK292" s="465"/>
      <c r="RML292" s="465"/>
      <c r="RMM292" s="465"/>
      <c r="RMN292" s="465"/>
      <c r="RMO292" s="465"/>
      <c r="RMP292" s="465"/>
      <c r="RMQ292" s="465"/>
      <c r="RMR292" s="465"/>
      <c r="RMS292" s="465"/>
      <c r="RMT292" s="465"/>
      <c r="RMU292" s="465"/>
      <c r="RMV292" s="465"/>
      <c r="RMW292" s="465"/>
      <c r="RMX292" s="465"/>
      <c r="RMY292" s="465"/>
      <c r="RMZ292" s="465"/>
      <c r="RNA292" s="465"/>
      <c r="RNB292" s="465"/>
      <c r="RNC292" s="465"/>
      <c r="RND292" s="465"/>
      <c r="RNE292" s="465"/>
      <c r="RNF292" s="465"/>
      <c r="RNG292" s="465"/>
      <c r="RNH292" s="465"/>
      <c r="RNI292" s="465"/>
      <c r="RNJ292" s="465"/>
      <c r="RNK292" s="465"/>
      <c r="RNL292" s="465"/>
      <c r="RNM292" s="465"/>
      <c r="RNN292" s="465"/>
      <c r="RNO292" s="465"/>
      <c r="RNP292" s="465"/>
      <c r="RNQ292" s="465"/>
      <c r="RNR292" s="465"/>
      <c r="RNS292" s="465"/>
      <c r="RNT292" s="465"/>
      <c r="RNU292" s="465"/>
      <c r="RNV292" s="465"/>
      <c r="RNW292" s="465"/>
      <c r="RNX292" s="465"/>
      <c r="RNY292" s="465"/>
      <c r="RNZ292" s="465"/>
      <c r="ROA292" s="465"/>
      <c r="ROB292" s="465"/>
      <c r="ROC292" s="465"/>
      <c r="ROD292" s="465"/>
      <c r="ROE292" s="465"/>
      <c r="ROF292" s="465"/>
      <c r="ROG292" s="465"/>
      <c r="ROH292" s="465"/>
      <c r="ROI292" s="465"/>
      <c r="ROJ292" s="465"/>
      <c r="ROK292" s="465"/>
      <c r="ROL292" s="465"/>
      <c r="ROM292" s="465"/>
      <c r="RON292" s="465"/>
      <c r="ROO292" s="465"/>
      <c r="ROP292" s="465"/>
      <c r="ROQ292" s="465"/>
      <c r="ROR292" s="465"/>
      <c r="ROS292" s="465"/>
      <c r="ROT292" s="465"/>
      <c r="ROU292" s="465"/>
      <c r="ROV292" s="465"/>
      <c r="ROW292" s="465"/>
      <c r="ROX292" s="465"/>
      <c r="ROY292" s="465"/>
      <c r="ROZ292" s="465"/>
      <c r="RPA292" s="465"/>
      <c r="RPB292" s="465"/>
      <c r="RPC292" s="465"/>
      <c r="RPD292" s="465"/>
      <c r="RPE292" s="465"/>
      <c r="RPF292" s="465"/>
      <c r="RPG292" s="465"/>
      <c r="RPH292" s="465"/>
      <c r="RPI292" s="465"/>
      <c r="RPJ292" s="465"/>
      <c r="RPK292" s="465"/>
      <c r="RPL292" s="465"/>
      <c r="RPM292" s="465"/>
      <c r="RPN292" s="465"/>
      <c r="RPO292" s="465"/>
      <c r="RPP292" s="465"/>
      <c r="RPQ292" s="465"/>
      <c r="RPR292" s="465"/>
      <c r="RPS292" s="465"/>
      <c r="RPT292" s="465"/>
      <c r="RPU292" s="465"/>
      <c r="RPV292" s="465"/>
      <c r="RPW292" s="465"/>
      <c r="RPX292" s="465"/>
      <c r="RPY292" s="465"/>
      <c r="RPZ292" s="465"/>
      <c r="RQA292" s="465"/>
      <c r="RQB292" s="465"/>
      <c r="RQC292" s="465"/>
      <c r="RQD292" s="465"/>
      <c r="RQE292" s="465"/>
      <c r="RQF292" s="465"/>
      <c r="RQG292" s="465"/>
      <c r="RQH292" s="465"/>
      <c r="RQI292" s="465"/>
      <c r="RQJ292" s="465"/>
      <c r="RQK292" s="465"/>
      <c r="RQL292" s="465"/>
      <c r="RQM292" s="465"/>
      <c r="RQN292" s="465"/>
      <c r="RQO292" s="465"/>
      <c r="RQP292" s="465"/>
      <c r="RQQ292" s="465"/>
      <c r="RQR292" s="465"/>
      <c r="RQS292" s="465"/>
      <c r="RQT292" s="465"/>
      <c r="RQU292" s="465"/>
      <c r="RQV292" s="465"/>
      <c r="RQW292" s="465"/>
      <c r="RQX292" s="465"/>
      <c r="RQY292" s="465"/>
      <c r="RQZ292" s="465"/>
      <c r="RRA292" s="465"/>
      <c r="RRB292" s="465"/>
      <c r="RRC292" s="465"/>
      <c r="RRD292" s="465"/>
      <c r="RRE292" s="465"/>
      <c r="RRF292" s="465"/>
      <c r="RRG292" s="465"/>
      <c r="RRH292" s="465"/>
      <c r="RRI292" s="465"/>
      <c r="RRJ292" s="465"/>
      <c r="RRK292" s="465"/>
      <c r="RRL292" s="465"/>
      <c r="RRM292" s="465"/>
      <c r="RRN292" s="465"/>
      <c r="RRO292" s="465"/>
      <c r="RRP292" s="465"/>
      <c r="RRQ292" s="465"/>
      <c r="RRR292" s="465"/>
      <c r="RRS292" s="465"/>
      <c r="RRT292" s="465"/>
      <c r="RRU292" s="465"/>
      <c r="RRV292" s="465"/>
      <c r="RRW292" s="465"/>
      <c r="RRX292" s="465"/>
      <c r="RRY292" s="465"/>
      <c r="RRZ292" s="465"/>
      <c r="RSA292" s="465"/>
      <c r="RSB292" s="465"/>
      <c r="RSC292" s="465"/>
      <c r="RSD292" s="465"/>
      <c r="RSE292" s="465"/>
      <c r="RSF292" s="465"/>
      <c r="RSG292" s="465"/>
      <c r="RSH292" s="465"/>
      <c r="RSI292" s="465"/>
      <c r="RSJ292" s="465"/>
      <c r="RSK292" s="465"/>
      <c r="RSL292" s="465"/>
      <c r="RSM292" s="465"/>
      <c r="RSN292" s="465"/>
      <c r="RSO292" s="465"/>
      <c r="RSP292" s="465"/>
      <c r="RSQ292" s="465"/>
      <c r="RSR292" s="465"/>
      <c r="RSS292" s="465"/>
      <c r="RST292" s="465"/>
      <c r="RSU292" s="465"/>
      <c r="RSV292" s="465"/>
      <c r="RSW292" s="465"/>
      <c r="RSX292" s="465"/>
      <c r="RSY292" s="465"/>
      <c r="RSZ292" s="465"/>
      <c r="RTA292" s="465"/>
      <c r="RTB292" s="465"/>
      <c r="RTC292" s="465"/>
      <c r="RTD292" s="465"/>
      <c r="RTE292" s="465"/>
      <c r="RTF292" s="465"/>
      <c r="RTG292" s="465"/>
      <c r="RTH292" s="465"/>
      <c r="RTI292" s="465"/>
      <c r="RTJ292" s="465"/>
      <c r="RTK292" s="465"/>
      <c r="RTL292" s="465"/>
      <c r="RTM292" s="465"/>
      <c r="RTN292" s="465"/>
      <c r="RTO292" s="465"/>
      <c r="RTP292" s="465"/>
      <c r="RTQ292" s="465"/>
      <c r="RTR292" s="465"/>
      <c r="RTS292" s="465"/>
      <c r="RTT292" s="465"/>
      <c r="RTU292" s="465"/>
      <c r="RTV292" s="465"/>
      <c r="RTW292" s="465"/>
      <c r="RTX292" s="465"/>
      <c r="RTY292" s="465"/>
      <c r="RTZ292" s="465"/>
      <c r="RUA292" s="465"/>
      <c r="RUB292" s="465"/>
      <c r="RUC292" s="465"/>
      <c r="RUD292" s="465"/>
      <c r="RUE292" s="465"/>
      <c r="RUF292" s="465"/>
      <c r="RUG292" s="465"/>
      <c r="RUH292" s="465"/>
      <c r="RUI292" s="465"/>
      <c r="RUJ292" s="465"/>
      <c r="RUK292" s="465"/>
      <c r="RUL292" s="465"/>
      <c r="RUM292" s="465"/>
      <c r="RUN292" s="465"/>
      <c r="RUO292" s="465"/>
      <c r="RUP292" s="465"/>
      <c r="RUQ292" s="465"/>
      <c r="RUR292" s="465"/>
      <c r="RUS292" s="465"/>
      <c r="RUT292" s="465"/>
      <c r="RUU292" s="465"/>
      <c r="RUV292" s="465"/>
      <c r="RUW292" s="465"/>
      <c r="RUX292" s="465"/>
      <c r="RUY292" s="465"/>
      <c r="RUZ292" s="465"/>
      <c r="RVA292" s="465"/>
      <c r="RVB292" s="465"/>
      <c r="RVC292" s="465"/>
      <c r="RVD292" s="465"/>
      <c r="RVE292" s="465"/>
      <c r="RVF292" s="465"/>
      <c r="RVG292" s="465"/>
      <c r="RVH292" s="465"/>
      <c r="RVI292" s="465"/>
      <c r="RVJ292" s="465"/>
      <c r="RVK292" s="465"/>
      <c r="RVL292" s="465"/>
      <c r="RVM292" s="465"/>
      <c r="RVN292" s="465"/>
      <c r="RVO292" s="465"/>
      <c r="RVP292" s="465"/>
      <c r="RVQ292" s="465"/>
      <c r="RVR292" s="465"/>
      <c r="RVS292" s="465"/>
      <c r="RVT292" s="465"/>
      <c r="RVU292" s="465"/>
      <c r="RVV292" s="465"/>
      <c r="RVW292" s="465"/>
      <c r="RVX292" s="465"/>
      <c r="RVY292" s="465"/>
      <c r="RVZ292" s="465"/>
      <c r="RWA292" s="465"/>
      <c r="RWB292" s="465"/>
      <c r="RWC292" s="465"/>
      <c r="RWD292" s="465"/>
      <c r="RWE292" s="465"/>
      <c r="RWF292" s="465"/>
      <c r="RWG292" s="465"/>
      <c r="RWH292" s="465"/>
      <c r="RWI292" s="465"/>
      <c r="RWJ292" s="465"/>
      <c r="RWK292" s="465"/>
      <c r="RWL292" s="465"/>
      <c r="RWM292" s="465"/>
      <c r="RWN292" s="465"/>
      <c r="RWO292" s="465"/>
      <c r="RWP292" s="465"/>
      <c r="RWQ292" s="465"/>
      <c r="RWR292" s="465"/>
      <c r="RWS292" s="465"/>
      <c r="RWT292" s="465"/>
      <c r="RWU292" s="465"/>
      <c r="RWV292" s="465"/>
      <c r="RWW292" s="465"/>
      <c r="RWX292" s="465"/>
      <c r="RWY292" s="465"/>
      <c r="RWZ292" s="465"/>
      <c r="RXA292" s="465"/>
      <c r="RXB292" s="465"/>
      <c r="RXC292" s="465"/>
      <c r="RXD292" s="465"/>
      <c r="RXE292" s="465"/>
      <c r="RXF292" s="465"/>
      <c r="RXG292" s="465"/>
      <c r="RXH292" s="465"/>
      <c r="RXI292" s="465"/>
      <c r="RXJ292" s="465"/>
      <c r="RXK292" s="465"/>
      <c r="RXL292" s="465"/>
      <c r="RXM292" s="465"/>
      <c r="RXN292" s="465"/>
      <c r="RXO292" s="465"/>
      <c r="RXP292" s="465"/>
      <c r="RXQ292" s="465"/>
      <c r="RXR292" s="465"/>
      <c r="RXS292" s="465"/>
      <c r="RXT292" s="465"/>
      <c r="RXU292" s="465"/>
      <c r="RXV292" s="465"/>
      <c r="RXW292" s="465"/>
      <c r="RXX292" s="465"/>
      <c r="RXY292" s="465"/>
      <c r="RXZ292" s="465"/>
      <c r="RYA292" s="465"/>
      <c r="RYB292" s="465"/>
      <c r="RYC292" s="465"/>
      <c r="RYD292" s="465"/>
      <c r="RYE292" s="465"/>
      <c r="RYF292" s="465"/>
      <c r="RYG292" s="465"/>
      <c r="RYH292" s="465"/>
      <c r="RYI292" s="465"/>
      <c r="RYJ292" s="465"/>
      <c r="RYK292" s="465"/>
      <c r="RYL292" s="465"/>
      <c r="RYM292" s="465"/>
      <c r="RYN292" s="465"/>
      <c r="RYO292" s="465"/>
      <c r="RYP292" s="465"/>
      <c r="RYQ292" s="465"/>
      <c r="RYR292" s="465"/>
      <c r="RYS292" s="465"/>
      <c r="RYT292" s="465"/>
      <c r="RYU292" s="465"/>
      <c r="RYV292" s="465"/>
      <c r="RYW292" s="465"/>
      <c r="RYX292" s="465"/>
      <c r="RYY292" s="465"/>
      <c r="RYZ292" s="465"/>
      <c r="RZA292" s="465"/>
      <c r="RZB292" s="465"/>
      <c r="RZC292" s="465"/>
      <c r="RZD292" s="465"/>
      <c r="RZE292" s="465"/>
      <c r="RZF292" s="465"/>
      <c r="RZG292" s="465"/>
      <c r="RZH292" s="465"/>
      <c r="RZI292" s="465"/>
      <c r="RZJ292" s="465"/>
      <c r="RZK292" s="465"/>
      <c r="RZL292" s="465"/>
      <c r="RZM292" s="465"/>
      <c r="RZN292" s="465"/>
      <c r="RZO292" s="465"/>
      <c r="RZP292" s="465"/>
      <c r="RZQ292" s="465"/>
      <c r="RZR292" s="465"/>
      <c r="RZS292" s="465"/>
      <c r="RZT292" s="465"/>
      <c r="RZU292" s="465"/>
      <c r="RZV292" s="465"/>
      <c r="RZW292" s="465"/>
      <c r="RZX292" s="465"/>
      <c r="RZY292" s="465"/>
      <c r="RZZ292" s="465"/>
      <c r="SAA292" s="465"/>
      <c r="SAB292" s="465"/>
      <c r="SAC292" s="465"/>
      <c r="SAD292" s="465"/>
      <c r="SAE292" s="465"/>
      <c r="SAF292" s="465"/>
      <c r="SAG292" s="465"/>
      <c r="SAH292" s="465"/>
      <c r="SAI292" s="465"/>
      <c r="SAJ292" s="465"/>
      <c r="SAK292" s="465"/>
      <c r="SAL292" s="465"/>
      <c r="SAM292" s="465"/>
      <c r="SAN292" s="465"/>
      <c r="SAO292" s="465"/>
      <c r="SAP292" s="465"/>
      <c r="SAQ292" s="465"/>
      <c r="SAR292" s="465"/>
      <c r="SAS292" s="465"/>
      <c r="SAT292" s="465"/>
      <c r="SAU292" s="465"/>
      <c r="SAV292" s="465"/>
      <c r="SAW292" s="465"/>
      <c r="SAX292" s="465"/>
      <c r="SAY292" s="465"/>
      <c r="SAZ292" s="465"/>
      <c r="SBA292" s="465"/>
      <c r="SBB292" s="465"/>
      <c r="SBC292" s="465"/>
      <c r="SBD292" s="465"/>
      <c r="SBE292" s="465"/>
      <c r="SBF292" s="465"/>
      <c r="SBG292" s="465"/>
      <c r="SBH292" s="465"/>
      <c r="SBI292" s="465"/>
      <c r="SBJ292" s="465"/>
      <c r="SBK292" s="465"/>
      <c r="SBL292" s="465"/>
      <c r="SBM292" s="465"/>
      <c r="SBN292" s="465"/>
      <c r="SBO292" s="465"/>
      <c r="SBP292" s="465"/>
      <c r="SBQ292" s="465"/>
      <c r="SBR292" s="465"/>
      <c r="SBS292" s="465"/>
      <c r="SBT292" s="465"/>
      <c r="SBU292" s="465"/>
      <c r="SBV292" s="465"/>
      <c r="SBW292" s="465"/>
      <c r="SBX292" s="465"/>
      <c r="SBY292" s="465"/>
      <c r="SBZ292" s="465"/>
      <c r="SCA292" s="465"/>
      <c r="SCB292" s="465"/>
      <c r="SCC292" s="465"/>
      <c r="SCD292" s="465"/>
      <c r="SCE292" s="465"/>
      <c r="SCF292" s="465"/>
      <c r="SCG292" s="465"/>
      <c r="SCH292" s="465"/>
      <c r="SCI292" s="465"/>
      <c r="SCJ292" s="465"/>
      <c r="SCK292" s="465"/>
      <c r="SCL292" s="465"/>
      <c r="SCM292" s="465"/>
      <c r="SCN292" s="465"/>
      <c r="SCO292" s="465"/>
      <c r="SCP292" s="465"/>
      <c r="SCQ292" s="465"/>
      <c r="SCR292" s="465"/>
      <c r="SCS292" s="465"/>
      <c r="SCT292" s="465"/>
      <c r="SCU292" s="465"/>
      <c r="SCV292" s="465"/>
      <c r="SCW292" s="465"/>
      <c r="SCX292" s="465"/>
      <c r="SCY292" s="465"/>
      <c r="SCZ292" s="465"/>
      <c r="SDA292" s="465"/>
      <c r="SDB292" s="465"/>
      <c r="SDC292" s="465"/>
      <c r="SDD292" s="465"/>
      <c r="SDE292" s="465"/>
      <c r="SDF292" s="465"/>
      <c r="SDG292" s="465"/>
      <c r="SDH292" s="465"/>
      <c r="SDI292" s="465"/>
      <c r="SDJ292" s="465"/>
      <c r="SDK292" s="465"/>
      <c r="SDL292" s="465"/>
      <c r="SDM292" s="465"/>
      <c r="SDN292" s="465"/>
      <c r="SDO292" s="465"/>
      <c r="SDP292" s="465"/>
      <c r="SDQ292" s="465"/>
      <c r="SDR292" s="465"/>
      <c r="SDS292" s="465"/>
      <c r="SDT292" s="465"/>
      <c r="SDU292" s="465"/>
      <c r="SDV292" s="465"/>
      <c r="SDW292" s="465"/>
      <c r="SDX292" s="465"/>
      <c r="SDY292" s="465"/>
      <c r="SDZ292" s="465"/>
      <c r="SEA292" s="465"/>
      <c r="SEB292" s="465"/>
      <c r="SEC292" s="465"/>
      <c r="SED292" s="465"/>
      <c r="SEE292" s="465"/>
      <c r="SEF292" s="465"/>
      <c r="SEG292" s="465"/>
      <c r="SEH292" s="465"/>
      <c r="SEI292" s="465"/>
      <c r="SEJ292" s="465"/>
      <c r="SEK292" s="465"/>
      <c r="SEL292" s="465"/>
      <c r="SEM292" s="465"/>
      <c r="SEN292" s="465"/>
      <c r="SEO292" s="465"/>
      <c r="SEP292" s="465"/>
      <c r="SEQ292" s="465"/>
      <c r="SER292" s="465"/>
      <c r="SES292" s="465"/>
      <c r="SET292" s="465"/>
      <c r="SEU292" s="465"/>
      <c r="SEV292" s="465"/>
      <c r="SEW292" s="465"/>
      <c r="SEX292" s="465"/>
      <c r="SEY292" s="465"/>
      <c r="SEZ292" s="465"/>
      <c r="SFA292" s="465"/>
      <c r="SFB292" s="465"/>
      <c r="SFC292" s="465"/>
      <c r="SFD292" s="465"/>
      <c r="SFE292" s="465"/>
      <c r="SFF292" s="465"/>
      <c r="SFG292" s="465"/>
      <c r="SFH292" s="465"/>
      <c r="SFI292" s="465"/>
      <c r="SFJ292" s="465"/>
      <c r="SFK292" s="465"/>
      <c r="SFL292" s="465"/>
      <c r="SFM292" s="465"/>
      <c r="SFN292" s="465"/>
      <c r="SFO292" s="465"/>
      <c r="SFP292" s="465"/>
      <c r="SFQ292" s="465"/>
      <c r="SFR292" s="465"/>
      <c r="SFS292" s="465"/>
      <c r="SFT292" s="465"/>
      <c r="SFU292" s="465"/>
      <c r="SFV292" s="465"/>
      <c r="SFW292" s="465"/>
      <c r="SFX292" s="465"/>
      <c r="SFY292" s="465"/>
      <c r="SFZ292" s="465"/>
      <c r="SGA292" s="465"/>
      <c r="SGB292" s="465"/>
      <c r="SGC292" s="465"/>
      <c r="SGD292" s="465"/>
      <c r="SGE292" s="465"/>
      <c r="SGF292" s="465"/>
      <c r="SGG292" s="465"/>
      <c r="SGH292" s="465"/>
      <c r="SGI292" s="465"/>
      <c r="SGJ292" s="465"/>
      <c r="SGK292" s="465"/>
      <c r="SGL292" s="465"/>
      <c r="SGM292" s="465"/>
      <c r="SGN292" s="465"/>
      <c r="SGO292" s="465"/>
      <c r="SGP292" s="465"/>
      <c r="SGQ292" s="465"/>
      <c r="SGR292" s="465"/>
      <c r="SGS292" s="465"/>
      <c r="SGT292" s="465"/>
      <c r="SGU292" s="465"/>
      <c r="SGV292" s="465"/>
      <c r="SGW292" s="465"/>
      <c r="SGX292" s="465"/>
      <c r="SGY292" s="465"/>
      <c r="SGZ292" s="465"/>
      <c r="SHA292" s="465"/>
      <c r="SHB292" s="465"/>
      <c r="SHC292" s="465"/>
      <c r="SHD292" s="465"/>
      <c r="SHE292" s="465"/>
      <c r="SHF292" s="465"/>
      <c r="SHG292" s="465"/>
      <c r="SHH292" s="465"/>
      <c r="SHI292" s="465"/>
      <c r="SHJ292" s="465"/>
      <c r="SHK292" s="465"/>
      <c r="SHL292" s="465"/>
      <c r="SHM292" s="465"/>
      <c r="SHN292" s="465"/>
      <c r="SHO292" s="465"/>
      <c r="SHP292" s="465"/>
      <c r="SHQ292" s="465"/>
      <c r="SHR292" s="465"/>
      <c r="SHS292" s="465"/>
      <c r="SHT292" s="465"/>
      <c r="SHU292" s="465"/>
      <c r="SHV292" s="465"/>
      <c r="SHW292" s="465"/>
      <c r="SHX292" s="465"/>
      <c r="SHY292" s="465"/>
      <c r="SHZ292" s="465"/>
      <c r="SIA292" s="465"/>
      <c r="SIB292" s="465"/>
      <c r="SIC292" s="465"/>
      <c r="SID292" s="465"/>
      <c r="SIE292" s="465"/>
      <c r="SIF292" s="465"/>
      <c r="SIG292" s="465"/>
      <c r="SIH292" s="465"/>
      <c r="SII292" s="465"/>
      <c r="SIJ292" s="465"/>
      <c r="SIK292" s="465"/>
      <c r="SIL292" s="465"/>
      <c r="SIM292" s="465"/>
      <c r="SIN292" s="465"/>
      <c r="SIO292" s="465"/>
      <c r="SIP292" s="465"/>
      <c r="SIQ292" s="465"/>
      <c r="SIR292" s="465"/>
      <c r="SIS292" s="465"/>
      <c r="SIT292" s="465"/>
      <c r="SIU292" s="465"/>
      <c r="SIV292" s="465"/>
      <c r="SIW292" s="465"/>
      <c r="SIX292" s="465"/>
      <c r="SIY292" s="465"/>
      <c r="SIZ292" s="465"/>
      <c r="SJA292" s="465"/>
      <c r="SJB292" s="465"/>
      <c r="SJC292" s="465"/>
      <c r="SJD292" s="465"/>
      <c r="SJE292" s="465"/>
      <c r="SJF292" s="465"/>
      <c r="SJG292" s="465"/>
      <c r="SJH292" s="465"/>
      <c r="SJI292" s="465"/>
      <c r="SJJ292" s="465"/>
      <c r="SJK292" s="465"/>
      <c r="SJL292" s="465"/>
      <c r="SJM292" s="465"/>
      <c r="SJN292" s="465"/>
      <c r="SJO292" s="465"/>
      <c r="SJP292" s="465"/>
      <c r="SJQ292" s="465"/>
      <c r="SJR292" s="465"/>
      <c r="SJS292" s="465"/>
      <c r="SJT292" s="465"/>
      <c r="SJU292" s="465"/>
      <c r="SJV292" s="465"/>
      <c r="SJW292" s="465"/>
      <c r="SJX292" s="465"/>
      <c r="SJY292" s="465"/>
      <c r="SJZ292" s="465"/>
      <c r="SKA292" s="465"/>
      <c r="SKB292" s="465"/>
      <c r="SKC292" s="465"/>
      <c r="SKD292" s="465"/>
      <c r="SKE292" s="465"/>
      <c r="SKF292" s="465"/>
      <c r="SKG292" s="465"/>
      <c r="SKH292" s="465"/>
      <c r="SKI292" s="465"/>
      <c r="SKJ292" s="465"/>
      <c r="SKK292" s="465"/>
      <c r="SKL292" s="465"/>
      <c r="SKM292" s="465"/>
      <c r="SKN292" s="465"/>
      <c r="SKO292" s="465"/>
      <c r="SKP292" s="465"/>
      <c r="SKQ292" s="465"/>
      <c r="SKR292" s="465"/>
      <c r="SKS292" s="465"/>
      <c r="SKT292" s="465"/>
      <c r="SKU292" s="465"/>
      <c r="SKV292" s="465"/>
      <c r="SKW292" s="465"/>
      <c r="SKX292" s="465"/>
      <c r="SKY292" s="465"/>
      <c r="SKZ292" s="465"/>
      <c r="SLA292" s="465"/>
      <c r="SLB292" s="465"/>
      <c r="SLC292" s="465"/>
      <c r="SLD292" s="465"/>
      <c r="SLE292" s="465"/>
      <c r="SLF292" s="465"/>
      <c r="SLG292" s="465"/>
      <c r="SLH292" s="465"/>
      <c r="SLI292" s="465"/>
      <c r="SLJ292" s="465"/>
      <c r="SLK292" s="465"/>
      <c r="SLL292" s="465"/>
      <c r="SLM292" s="465"/>
      <c r="SLN292" s="465"/>
      <c r="SLO292" s="465"/>
      <c r="SLP292" s="465"/>
      <c r="SLQ292" s="465"/>
      <c r="SLR292" s="465"/>
      <c r="SLS292" s="465"/>
      <c r="SLT292" s="465"/>
      <c r="SLU292" s="465"/>
      <c r="SLV292" s="465"/>
      <c r="SLW292" s="465"/>
      <c r="SLX292" s="465"/>
      <c r="SLY292" s="465"/>
      <c r="SLZ292" s="465"/>
      <c r="SMA292" s="465"/>
      <c r="SMB292" s="465"/>
      <c r="SMC292" s="465"/>
      <c r="SMD292" s="465"/>
      <c r="SME292" s="465"/>
      <c r="SMF292" s="465"/>
      <c r="SMG292" s="465"/>
      <c r="SMH292" s="465"/>
      <c r="SMI292" s="465"/>
      <c r="SMJ292" s="465"/>
      <c r="SMK292" s="465"/>
      <c r="SML292" s="465"/>
      <c r="SMM292" s="465"/>
      <c r="SMN292" s="465"/>
      <c r="SMO292" s="465"/>
      <c r="SMP292" s="465"/>
      <c r="SMQ292" s="465"/>
      <c r="SMR292" s="465"/>
      <c r="SMS292" s="465"/>
      <c r="SMT292" s="465"/>
      <c r="SMU292" s="465"/>
      <c r="SMV292" s="465"/>
      <c r="SMW292" s="465"/>
      <c r="SMX292" s="465"/>
      <c r="SMY292" s="465"/>
      <c r="SMZ292" s="465"/>
      <c r="SNA292" s="465"/>
      <c r="SNB292" s="465"/>
      <c r="SNC292" s="465"/>
      <c r="SND292" s="465"/>
      <c r="SNE292" s="465"/>
      <c r="SNF292" s="465"/>
      <c r="SNG292" s="465"/>
      <c r="SNH292" s="465"/>
      <c r="SNI292" s="465"/>
      <c r="SNJ292" s="465"/>
      <c r="SNK292" s="465"/>
      <c r="SNL292" s="465"/>
      <c r="SNM292" s="465"/>
      <c r="SNN292" s="465"/>
      <c r="SNO292" s="465"/>
      <c r="SNP292" s="465"/>
      <c r="SNQ292" s="465"/>
      <c r="SNR292" s="465"/>
      <c r="SNS292" s="465"/>
      <c r="SNT292" s="465"/>
      <c r="SNU292" s="465"/>
      <c r="SNV292" s="465"/>
      <c r="SNW292" s="465"/>
      <c r="SNX292" s="465"/>
      <c r="SNY292" s="465"/>
      <c r="SNZ292" s="465"/>
      <c r="SOA292" s="465"/>
      <c r="SOB292" s="465"/>
      <c r="SOC292" s="465"/>
      <c r="SOD292" s="465"/>
      <c r="SOE292" s="465"/>
      <c r="SOF292" s="465"/>
      <c r="SOG292" s="465"/>
      <c r="SOH292" s="465"/>
      <c r="SOI292" s="465"/>
      <c r="SOJ292" s="465"/>
      <c r="SOK292" s="465"/>
      <c r="SOL292" s="465"/>
      <c r="SOM292" s="465"/>
      <c r="SON292" s="465"/>
      <c r="SOO292" s="465"/>
      <c r="SOP292" s="465"/>
      <c r="SOQ292" s="465"/>
      <c r="SOR292" s="465"/>
      <c r="SOS292" s="465"/>
      <c r="SOT292" s="465"/>
      <c r="SOU292" s="465"/>
      <c r="SOV292" s="465"/>
      <c r="SOW292" s="465"/>
      <c r="SOX292" s="465"/>
      <c r="SOY292" s="465"/>
      <c r="SOZ292" s="465"/>
      <c r="SPA292" s="465"/>
      <c r="SPB292" s="465"/>
      <c r="SPC292" s="465"/>
      <c r="SPD292" s="465"/>
      <c r="SPE292" s="465"/>
      <c r="SPF292" s="465"/>
      <c r="SPG292" s="465"/>
      <c r="SPH292" s="465"/>
      <c r="SPI292" s="465"/>
      <c r="SPJ292" s="465"/>
      <c r="SPK292" s="465"/>
      <c r="SPL292" s="465"/>
      <c r="SPM292" s="465"/>
      <c r="SPN292" s="465"/>
      <c r="SPO292" s="465"/>
      <c r="SPP292" s="465"/>
      <c r="SPQ292" s="465"/>
      <c r="SPR292" s="465"/>
      <c r="SPS292" s="465"/>
      <c r="SPT292" s="465"/>
      <c r="SPU292" s="465"/>
      <c r="SPV292" s="465"/>
      <c r="SPW292" s="465"/>
      <c r="SPX292" s="465"/>
      <c r="SPY292" s="465"/>
      <c r="SPZ292" s="465"/>
      <c r="SQA292" s="465"/>
      <c r="SQB292" s="465"/>
      <c r="SQC292" s="465"/>
      <c r="SQD292" s="465"/>
      <c r="SQE292" s="465"/>
      <c r="SQF292" s="465"/>
      <c r="SQG292" s="465"/>
      <c r="SQH292" s="465"/>
      <c r="SQI292" s="465"/>
      <c r="SQJ292" s="465"/>
      <c r="SQK292" s="465"/>
      <c r="SQL292" s="465"/>
      <c r="SQM292" s="465"/>
      <c r="SQN292" s="465"/>
      <c r="SQO292" s="465"/>
      <c r="SQP292" s="465"/>
      <c r="SQQ292" s="465"/>
      <c r="SQR292" s="465"/>
      <c r="SQS292" s="465"/>
      <c r="SQT292" s="465"/>
      <c r="SQU292" s="465"/>
      <c r="SQV292" s="465"/>
      <c r="SQW292" s="465"/>
      <c r="SQX292" s="465"/>
      <c r="SQY292" s="465"/>
      <c r="SQZ292" s="465"/>
      <c r="SRA292" s="465"/>
      <c r="SRB292" s="465"/>
      <c r="SRC292" s="465"/>
      <c r="SRD292" s="465"/>
      <c r="SRE292" s="465"/>
      <c r="SRF292" s="465"/>
      <c r="SRG292" s="465"/>
      <c r="SRH292" s="465"/>
      <c r="SRI292" s="465"/>
      <c r="SRJ292" s="465"/>
      <c r="SRK292" s="465"/>
      <c r="SRL292" s="465"/>
      <c r="SRM292" s="465"/>
      <c r="SRN292" s="465"/>
      <c r="SRO292" s="465"/>
      <c r="SRP292" s="465"/>
      <c r="SRQ292" s="465"/>
      <c r="SRR292" s="465"/>
      <c r="SRS292" s="465"/>
      <c r="SRT292" s="465"/>
      <c r="SRU292" s="465"/>
      <c r="SRV292" s="465"/>
      <c r="SRW292" s="465"/>
      <c r="SRX292" s="465"/>
      <c r="SRY292" s="465"/>
      <c r="SRZ292" s="465"/>
      <c r="SSA292" s="465"/>
      <c r="SSB292" s="465"/>
      <c r="SSC292" s="465"/>
      <c r="SSD292" s="465"/>
      <c r="SSE292" s="465"/>
      <c r="SSF292" s="465"/>
      <c r="SSG292" s="465"/>
      <c r="SSH292" s="465"/>
      <c r="SSI292" s="465"/>
      <c r="SSJ292" s="465"/>
      <c r="SSK292" s="465"/>
      <c r="SSL292" s="465"/>
      <c r="SSM292" s="465"/>
      <c r="SSN292" s="465"/>
      <c r="SSO292" s="465"/>
      <c r="SSP292" s="465"/>
      <c r="SSQ292" s="465"/>
      <c r="SSR292" s="465"/>
      <c r="SSS292" s="465"/>
      <c r="SST292" s="465"/>
      <c r="SSU292" s="465"/>
      <c r="SSV292" s="465"/>
      <c r="SSW292" s="465"/>
      <c r="SSX292" s="465"/>
      <c r="SSY292" s="465"/>
      <c r="SSZ292" s="465"/>
      <c r="STA292" s="465"/>
      <c r="STB292" s="465"/>
      <c r="STC292" s="465"/>
      <c r="STD292" s="465"/>
      <c r="STE292" s="465"/>
      <c r="STF292" s="465"/>
      <c r="STG292" s="465"/>
      <c r="STH292" s="465"/>
      <c r="STI292" s="465"/>
      <c r="STJ292" s="465"/>
      <c r="STK292" s="465"/>
      <c r="STL292" s="465"/>
      <c r="STM292" s="465"/>
      <c r="STN292" s="465"/>
      <c r="STO292" s="465"/>
      <c r="STP292" s="465"/>
      <c r="STQ292" s="465"/>
      <c r="STR292" s="465"/>
      <c r="STS292" s="465"/>
      <c r="STT292" s="465"/>
      <c r="STU292" s="465"/>
      <c r="STV292" s="465"/>
      <c r="STW292" s="465"/>
      <c r="STX292" s="465"/>
      <c r="STY292" s="465"/>
      <c r="STZ292" s="465"/>
      <c r="SUA292" s="465"/>
      <c r="SUB292" s="465"/>
      <c r="SUC292" s="465"/>
      <c r="SUD292" s="465"/>
      <c r="SUE292" s="465"/>
      <c r="SUF292" s="465"/>
      <c r="SUG292" s="465"/>
      <c r="SUH292" s="465"/>
      <c r="SUI292" s="465"/>
      <c r="SUJ292" s="465"/>
      <c r="SUK292" s="465"/>
      <c r="SUL292" s="465"/>
      <c r="SUM292" s="465"/>
      <c r="SUN292" s="465"/>
      <c r="SUO292" s="465"/>
      <c r="SUP292" s="465"/>
      <c r="SUQ292" s="465"/>
      <c r="SUR292" s="465"/>
      <c r="SUS292" s="465"/>
      <c r="SUT292" s="465"/>
      <c r="SUU292" s="465"/>
      <c r="SUV292" s="465"/>
      <c r="SUW292" s="465"/>
      <c r="SUX292" s="465"/>
      <c r="SUY292" s="465"/>
      <c r="SUZ292" s="465"/>
      <c r="SVA292" s="465"/>
      <c r="SVB292" s="465"/>
      <c r="SVC292" s="465"/>
      <c r="SVD292" s="465"/>
      <c r="SVE292" s="465"/>
      <c r="SVF292" s="465"/>
      <c r="SVG292" s="465"/>
      <c r="SVH292" s="465"/>
      <c r="SVI292" s="465"/>
      <c r="SVJ292" s="465"/>
      <c r="SVK292" s="465"/>
      <c r="SVL292" s="465"/>
      <c r="SVM292" s="465"/>
      <c r="SVN292" s="465"/>
      <c r="SVO292" s="465"/>
      <c r="SVP292" s="465"/>
      <c r="SVQ292" s="465"/>
      <c r="SVR292" s="465"/>
      <c r="SVS292" s="465"/>
      <c r="SVT292" s="465"/>
      <c r="SVU292" s="465"/>
      <c r="SVV292" s="465"/>
      <c r="SVW292" s="465"/>
      <c r="SVX292" s="465"/>
      <c r="SVY292" s="465"/>
      <c r="SVZ292" s="465"/>
      <c r="SWA292" s="465"/>
      <c r="SWB292" s="465"/>
      <c r="SWC292" s="465"/>
      <c r="SWD292" s="465"/>
      <c r="SWE292" s="465"/>
      <c r="SWF292" s="465"/>
      <c r="SWG292" s="465"/>
      <c r="SWH292" s="465"/>
      <c r="SWI292" s="465"/>
      <c r="SWJ292" s="465"/>
      <c r="SWK292" s="465"/>
      <c r="SWL292" s="465"/>
      <c r="SWM292" s="465"/>
      <c r="SWN292" s="465"/>
      <c r="SWO292" s="465"/>
      <c r="SWP292" s="465"/>
      <c r="SWQ292" s="465"/>
      <c r="SWR292" s="465"/>
      <c r="SWS292" s="465"/>
      <c r="SWT292" s="465"/>
      <c r="SWU292" s="465"/>
      <c r="SWV292" s="465"/>
      <c r="SWW292" s="465"/>
      <c r="SWX292" s="465"/>
      <c r="SWY292" s="465"/>
      <c r="SWZ292" s="465"/>
      <c r="SXA292" s="465"/>
      <c r="SXB292" s="465"/>
      <c r="SXC292" s="465"/>
      <c r="SXD292" s="465"/>
      <c r="SXE292" s="465"/>
      <c r="SXF292" s="465"/>
      <c r="SXG292" s="465"/>
      <c r="SXH292" s="465"/>
      <c r="SXI292" s="465"/>
      <c r="SXJ292" s="465"/>
      <c r="SXK292" s="465"/>
      <c r="SXL292" s="465"/>
      <c r="SXM292" s="465"/>
      <c r="SXN292" s="465"/>
      <c r="SXO292" s="465"/>
      <c r="SXP292" s="465"/>
      <c r="SXQ292" s="465"/>
      <c r="SXR292" s="465"/>
      <c r="SXS292" s="465"/>
      <c r="SXT292" s="465"/>
      <c r="SXU292" s="465"/>
      <c r="SXV292" s="465"/>
      <c r="SXW292" s="465"/>
      <c r="SXX292" s="465"/>
      <c r="SXY292" s="465"/>
      <c r="SXZ292" s="465"/>
      <c r="SYA292" s="465"/>
      <c r="SYB292" s="465"/>
      <c r="SYC292" s="465"/>
      <c r="SYD292" s="465"/>
      <c r="SYE292" s="465"/>
      <c r="SYF292" s="465"/>
      <c r="SYG292" s="465"/>
      <c r="SYH292" s="465"/>
      <c r="SYI292" s="465"/>
      <c r="SYJ292" s="465"/>
      <c r="SYK292" s="465"/>
      <c r="SYL292" s="465"/>
      <c r="SYM292" s="465"/>
      <c r="SYN292" s="465"/>
      <c r="SYO292" s="465"/>
      <c r="SYP292" s="465"/>
      <c r="SYQ292" s="465"/>
      <c r="SYR292" s="465"/>
      <c r="SYS292" s="465"/>
      <c r="SYT292" s="465"/>
      <c r="SYU292" s="465"/>
      <c r="SYV292" s="465"/>
      <c r="SYW292" s="465"/>
      <c r="SYX292" s="465"/>
      <c r="SYY292" s="465"/>
      <c r="SYZ292" s="465"/>
      <c r="SZA292" s="465"/>
      <c r="SZB292" s="465"/>
      <c r="SZC292" s="465"/>
      <c r="SZD292" s="465"/>
      <c r="SZE292" s="465"/>
      <c r="SZF292" s="465"/>
      <c r="SZG292" s="465"/>
      <c r="SZH292" s="465"/>
      <c r="SZI292" s="465"/>
      <c r="SZJ292" s="465"/>
      <c r="SZK292" s="465"/>
      <c r="SZL292" s="465"/>
      <c r="SZM292" s="465"/>
      <c r="SZN292" s="465"/>
      <c r="SZO292" s="465"/>
      <c r="SZP292" s="465"/>
      <c r="SZQ292" s="465"/>
      <c r="SZR292" s="465"/>
      <c r="SZS292" s="465"/>
      <c r="SZT292" s="465"/>
      <c r="SZU292" s="465"/>
      <c r="SZV292" s="465"/>
      <c r="SZW292" s="465"/>
      <c r="SZX292" s="465"/>
      <c r="SZY292" s="465"/>
      <c r="SZZ292" s="465"/>
      <c r="TAA292" s="465"/>
      <c r="TAB292" s="465"/>
      <c r="TAC292" s="465"/>
      <c r="TAD292" s="465"/>
      <c r="TAE292" s="465"/>
      <c r="TAF292" s="465"/>
      <c r="TAG292" s="465"/>
      <c r="TAH292" s="465"/>
      <c r="TAI292" s="465"/>
      <c r="TAJ292" s="465"/>
      <c r="TAK292" s="465"/>
      <c r="TAL292" s="465"/>
      <c r="TAM292" s="465"/>
      <c r="TAN292" s="465"/>
      <c r="TAO292" s="465"/>
      <c r="TAP292" s="465"/>
      <c r="TAQ292" s="465"/>
      <c r="TAR292" s="465"/>
      <c r="TAS292" s="465"/>
      <c r="TAT292" s="465"/>
      <c r="TAU292" s="465"/>
      <c r="TAV292" s="465"/>
      <c r="TAW292" s="465"/>
      <c r="TAX292" s="465"/>
      <c r="TAY292" s="465"/>
      <c r="TAZ292" s="465"/>
      <c r="TBA292" s="465"/>
      <c r="TBB292" s="465"/>
      <c r="TBC292" s="465"/>
      <c r="TBD292" s="465"/>
      <c r="TBE292" s="465"/>
      <c r="TBF292" s="465"/>
      <c r="TBG292" s="465"/>
      <c r="TBH292" s="465"/>
      <c r="TBI292" s="465"/>
      <c r="TBJ292" s="465"/>
      <c r="TBK292" s="465"/>
      <c r="TBL292" s="465"/>
      <c r="TBM292" s="465"/>
      <c r="TBN292" s="465"/>
      <c r="TBO292" s="465"/>
      <c r="TBP292" s="465"/>
      <c r="TBQ292" s="465"/>
      <c r="TBR292" s="465"/>
      <c r="TBS292" s="465"/>
      <c r="TBT292" s="465"/>
      <c r="TBU292" s="465"/>
      <c r="TBV292" s="465"/>
      <c r="TBW292" s="465"/>
      <c r="TBX292" s="465"/>
      <c r="TBY292" s="465"/>
      <c r="TBZ292" s="465"/>
      <c r="TCA292" s="465"/>
      <c r="TCB292" s="465"/>
      <c r="TCC292" s="465"/>
      <c r="TCD292" s="465"/>
      <c r="TCE292" s="465"/>
      <c r="TCF292" s="465"/>
      <c r="TCG292" s="465"/>
      <c r="TCH292" s="465"/>
      <c r="TCI292" s="465"/>
      <c r="TCJ292" s="465"/>
      <c r="TCK292" s="465"/>
      <c r="TCL292" s="465"/>
      <c r="TCM292" s="465"/>
      <c r="TCN292" s="465"/>
      <c r="TCO292" s="465"/>
      <c r="TCP292" s="465"/>
      <c r="TCQ292" s="465"/>
      <c r="TCR292" s="465"/>
      <c r="TCS292" s="465"/>
      <c r="TCT292" s="465"/>
      <c r="TCU292" s="465"/>
      <c r="TCV292" s="465"/>
      <c r="TCW292" s="465"/>
      <c r="TCX292" s="465"/>
      <c r="TCY292" s="465"/>
      <c r="TCZ292" s="465"/>
      <c r="TDA292" s="465"/>
      <c r="TDB292" s="465"/>
      <c r="TDC292" s="465"/>
      <c r="TDD292" s="465"/>
      <c r="TDE292" s="465"/>
      <c r="TDF292" s="465"/>
      <c r="TDG292" s="465"/>
      <c r="TDH292" s="465"/>
      <c r="TDI292" s="465"/>
      <c r="TDJ292" s="465"/>
      <c r="TDK292" s="465"/>
      <c r="TDL292" s="465"/>
      <c r="TDM292" s="465"/>
      <c r="TDN292" s="465"/>
      <c r="TDO292" s="465"/>
      <c r="TDP292" s="465"/>
      <c r="TDQ292" s="465"/>
      <c r="TDR292" s="465"/>
      <c r="TDS292" s="465"/>
      <c r="TDT292" s="465"/>
      <c r="TDU292" s="465"/>
      <c r="TDV292" s="465"/>
      <c r="TDW292" s="465"/>
      <c r="TDX292" s="465"/>
      <c r="TDY292" s="465"/>
      <c r="TDZ292" s="465"/>
      <c r="TEA292" s="465"/>
      <c r="TEB292" s="465"/>
      <c r="TEC292" s="465"/>
      <c r="TED292" s="465"/>
      <c r="TEE292" s="465"/>
      <c r="TEF292" s="465"/>
      <c r="TEG292" s="465"/>
      <c r="TEH292" s="465"/>
      <c r="TEI292" s="465"/>
      <c r="TEJ292" s="465"/>
      <c r="TEK292" s="465"/>
      <c r="TEL292" s="465"/>
      <c r="TEM292" s="465"/>
      <c r="TEN292" s="465"/>
      <c r="TEO292" s="465"/>
      <c r="TEP292" s="465"/>
      <c r="TEQ292" s="465"/>
      <c r="TER292" s="465"/>
      <c r="TES292" s="465"/>
      <c r="TET292" s="465"/>
      <c r="TEU292" s="465"/>
      <c r="TEV292" s="465"/>
      <c r="TEW292" s="465"/>
      <c r="TEX292" s="465"/>
      <c r="TEY292" s="465"/>
      <c r="TEZ292" s="465"/>
      <c r="TFA292" s="465"/>
      <c r="TFB292" s="465"/>
      <c r="TFC292" s="465"/>
      <c r="TFD292" s="465"/>
      <c r="TFE292" s="465"/>
      <c r="TFF292" s="465"/>
      <c r="TFG292" s="465"/>
      <c r="TFH292" s="465"/>
      <c r="TFI292" s="465"/>
      <c r="TFJ292" s="465"/>
      <c r="TFK292" s="465"/>
      <c r="TFL292" s="465"/>
      <c r="TFM292" s="465"/>
      <c r="TFN292" s="465"/>
      <c r="TFO292" s="465"/>
      <c r="TFP292" s="465"/>
      <c r="TFQ292" s="465"/>
      <c r="TFR292" s="465"/>
      <c r="TFS292" s="465"/>
      <c r="TFT292" s="465"/>
      <c r="TFU292" s="465"/>
      <c r="TFV292" s="465"/>
      <c r="TFW292" s="465"/>
      <c r="TFX292" s="465"/>
      <c r="TFY292" s="465"/>
      <c r="TFZ292" s="465"/>
      <c r="TGA292" s="465"/>
      <c r="TGB292" s="465"/>
      <c r="TGC292" s="465"/>
      <c r="TGD292" s="465"/>
      <c r="TGE292" s="465"/>
      <c r="TGF292" s="465"/>
      <c r="TGG292" s="465"/>
      <c r="TGH292" s="465"/>
      <c r="TGI292" s="465"/>
      <c r="TGJ292" s="465"/>
      <c r="TGK292" s="465"/>
      <c r="TGL292" s="465"/>
      <c r="TGM292" s="465"/>
      <c r="TGN292" s="465"/>
      <c r="TGO292" s="465"/>
      <c r="TGP292" s="465"/>
      <c r="TGQ292" s="465"/>
      <c r="TGR292" s="465"/>
      <c r="TGS292" s="465"/>
      <c r="TGT292" s="465"/>
      <c r="TGU292" s="465"/>
      <c r="TGV292" s="465"/>
      <c r="TGW292" s="465"/>
      <c r="TGX292" s="465"/>
      <c r="TGY292" s="465"/>
      <c r="TGZ292" s="465"/>
      <c r="THA292" s="465"/>
      <c r="THB292" s="465"/>
      <c r="THC292" s="465"/>
      <c r="THD292" s="465"/>
      <c r="THE292" s="465"/>
      <c r="THF292" s="465"/>
      <c r="THG292" s="465"/>
      <c r="THH292" s="465"/>
      <c r="THI292" s="465"/>
      <c r="THJ292" s="465"/>
      <c r="THK292" s="465"/>
      <c r="THL292" s="465"/>
      <c r="THM292" s="465"/>
      <c r="THN292" s="465"/>
      <c r="THO292" s="465"/>
      <c r="THP292" s="465"/>
      <c r="THQ292" s="465"/>
      <c r="THR292" s="465"/>
      <c r="THS292" s="465"/>
      <c r="THT292" s="465"/>
      <c r="THU292" s="465"/>
      <c r="THV292" s="465"/>
      <c r="THW292" s="465"/>
      <c r="THX292" s="465"/>
      <c r="THY292" s="465"/>
      <c r="THZ292" s="465"/>
      <c r="TIA292" s="465"/>
      <c r="TIB292" s="465"/>
      <c r="TIC292" s="465"/>
      <c r="TID292" s="465"/>
      <c r="TIE292" s="465"/>
      <c r="TIF292" s="465"/>
      <c r="TIG292" s="465"/>
      <c r="TIH292" s="465"/>
      <c r="TII292" s="465"/>
      <c r="TIJ292" s="465"/>
      <c r="TIK292" s="465"/>
      <c r="TIL292" s="465"/>
      <c r="TIM292" s="465"/>
      <c r="TIN292" s="465"/>
      <c r="TIO292" s="465"/>
      <c r="TIP292" s="465"/>
      <c r="TIQ292" s="465"/>
      <c r="TIR292" s="465"/>
      <c r="TIS292" s="465"/>
      <c r="TIT292" s="465"/>
      <c r="TIU292" s="465"/>
      <c r="TIV292" s="465"/>
      <c r="TIW292" s="465"/>
      <c r="TIX292" s="465"/>
      <c r="TIY292" s="465"/>
      <c r="TIZ292" s="465"/>
      <c r="TJA292" s="465"/>
      <c r="TJB292" s="465"/>
      <c r="TJC292" s="465"/>
      <c r="TJD292" s="465"/>
      <c r="TJE292" s="465"/>
      <c r="TJF292" s="465"/>
      <c r="TJG292" s="465"/>
      <c r="TJH292" s="465"/>
      <c r="TJI292" s="465"/>
      <c r="TJJ292" s="465"/>
      <c r="TJK292" s="465"/>
      <c r="TJL292" s="465"/>
      <c r="TJM292" s="465"/>
      <c r="TJN292" s="465"/>
      <c r="TJO292" s="465"/>
      <c r="TJP292" s="465"/>
      <c r="TJQ292" s="465"/>
      <c r="TJR292" s="465"/>
      <c r="TJS292" s="465"/>
      <c r="TJT292" s="465"/>
      <c r="TJU292" s="465"/>
      <c r="TJV292" s="465"/>
      <c r="TJW292" s="465"/>
      <c r="TJX292" s="465"/>
      <c r="TJY292" s="465"/>
      <c r="TJZ292" s="465"/>
      <c r="TKA292" s="465"/>
      <c r="TKB292" s="465"/>
      <c r="TKC292" s="465"/>
      <c r="TKD292" s="465"/>
      <c r="TKE292" s="465"/>
      <c r="TKF292" s="465"/>
      <c r="TKG292" s="465"/>
      <c r="TKH292" s="465"/>
      <c r="TKI292" s="465"/>
      <c r="TKJ292" s="465"/>
      <c r="TKK292" s="465"/>
      <c r="TKL292" s="465"/>
      <c r="TKM292" s="465"/>
      <c r="TKN292" s="465"/>
      <c r="TKO292" s="465"/>
      <c r="TKP292" s="465"/>
      <c r="TKQ292" s="465"/>
      <c r="TKR292" s="465"/>
      <c r="TKS292" s="465"/>
      <c r="TKT292" s="465"/>
      <c r="TKU292" s="465"/>
      <c r="TKV292" s="465"/>
      <c r="TKW292" s="465"/>
      <c r="TKX292" s="465"/>
      <c r="TKY292" s="465"/>
      <c r="TKZ292" s="465"/>
      <c r="TLA292" s="465"/>
      <c r="TLB292" s="465"/>
      <c r="TLC292" s="465"/>
      <c r="TLD292" s="465"/>
      <c r="TLE292" s="465"/>
      <c r="TLF292" s="465"/>
      <c r="TLG292" s="465"/>
      <c r="TLH292" s="465"/>
      <c r="TLI292" s="465"/>
      <c r="TLJ292" s="465"/>
      <c r="TLK292" s="465"/>
      <c r="TLL292" s="465"/>
      <c r="TLM292" s="465"/>
      <c r="TLN292" s="465"/>
      <c r="TLO292" s="465"/>
      <c r="TLP292" s="465"/>
      <c r="TLQ292" s="465"/>
      <c r="TLR292" s="465"/>
      <c r="TLS292" s="465"/>
      <c r="TLT292" s="465"/>
      <c r="TLU292" s="465"/>
      <c r="TLV292" s="465"/>
      <c r="TLW292" s="465"/>
      <c r="TLX292" s="465"/>
      <c r="TLY292" s="465"/>
      <c r="TLZ292" s="465"/>
      <c r="TMA292" s="465"/>
      <c r="TMB292" s="465"/>
      <c r="TMC292" s="465"/>
      <c r="TMD292" s="465"/>
      <c r="TME292" s="465"/>
      <c r="TMF292" s="465"/>
      <c r="TMG292" s="465"/>
      <c r="TMH292" s="465"/>
      <c r="TMI292" s="465"/>
      <c r="TMJ292" s="465"/>
      <c r="TMK292" s="465"/>
      <c r="TML292" s="465"/>
      <c r="TMM292" s="465"/>
      <c r="TMN292" s="465"/>
      <c r="TMO292" s="465"/>
      <c r="TMP292" s="465"/>
      <c r="TMQ292" s="465"/>
      <c r="TMR292" s="465"/>
      <c r="TMS292" s="465"/>
      <c r="TMT292" s="465"/>
      <c r="TMU292" s="465"/>
      <c r="TMV292" s="465"/>
      <c r="TMW292" s="465"/>
      <c r="TMX292" s="465"/>
      <c r="TMY292" s="465"/>
      <c r="TMZ292" s="465"/>
      <c r="TNA292" s="465"/>
      <c r="TNB292" s="465"/>
      <c r="TNC292" s="465"/>
      <c r="TND292" s="465"/>
      <c r="TNE292" s="465"/>
      <c r="TNF292" s="465"/>
      <c r="TNG292" s="465"/>
      <c r="TNH292" s="465"/>
      <c r="TNI292" s="465"/>
      <c r="TNJ292" s="465"/>
      <c r="TNK292" s="465"/>
      <c r="TNL292" s="465"/>
      <c r="TNM292" s="465"/>
      <c r="TNN292" s="465"/>
      <c r="TNO292" s="465"/>
      <c r="TNP292" s="465"/>
      <c r="TNQ292" s="465"/>
      <c r="TNR292" s="465"/>
      <c r="TNS292" s="465"/>
      <c r="TNT292" s="465"/>
      <c r="TNU292" s="465"/>
      <c r="TNV292" s="465"/>
      <c r="TNW292" s="465"/>
      <c r="TNX292" s="465"/>
      <c r="TNY292" s="465"/>
      <c r="TNZ292" s="465"/>
      <c r="TOA292" s="465"/>
      <c r="TOB292" s="465"/>
      <c r="TOC292" s="465"/>
      <c r="TOD292" s="465"/>
      <c r="TOE292" s="465"/>
      <c r="TOF292" s="465"/>
      <c r="TOG292" s="465"/>
      <c r="TOH292" s="465"/>
      <c r="TOI292" s="465"/>
      <c r="TOJ292" s="465"/>
      <c r="TOK292" s="465"/>
      <c r="TOL292" s="465"/>
      <c r="TOM292" s="465"/>
      <c r="TON292" s="465"/>
      <c r="TOO292" s="465"/>
      <c r="TOP292" s="465"/>
      <c r="TOQ292" s="465"/>
      <c r="TOR292" s="465"/>
      <c r="TOS292" s="465"/>
      <c r="TOT292" s="465"/>
      <c r="TOU292" s="465"/>
      <c r="TOV292" s="465"/>
      <c r="TOW292" s="465"/>
      <c r="TOX292" s="465"/>
      <c r="TOY292" s="465"/>
      <c r="TOZ292" s="465"/>
      <c r="TPA292" s="465"/>
      <c r="TPB292" s="465"/>
      <c r="TPC292" s="465"/>
      <c r="TPD292" s="465"/>
      <c r="TPE292" s="465"/>
      <c r="TPF292" s="465"/>
      <c r="TPG292" s="465"/>
      <c r="TPH292" s="465"/>
      <c r="TPI292" s="465"/>
      <c r="TPJ292" s="465"/>
      <c r="TPK292" s="465"/>
      <c r="TPL292" s="465"/>
      <c r="TPM292" s="465"/>
      <c r="TPN292" s="465"/>
      <c r="TPO292" s="465"/>
      <c r="TPP292" s="465"/>
      <c r="TPQ292" s="465"/>
      <c r="TPR292" s="465"/>
      <c r="TPS292" s="465"/>
      <c r="TPT292" s="465"/>
      <c r="TPU292" s="465"/>
      <c r="TPV292" s="465"/>
      <c r="TPW292" s="465"/>
      <c r="TPX292" s="465"/>
      <c r="TPY292" s="465"/>
      <c r="TPZ292" s="465"/>
      <c r="TQA292" s="465"/>
      <c r="TQB292" s="465"/>
      <c r="TQC292" s="465"/>
      <c r="TQD292" s="465"/>
      <c r="TQE292" s="465"/>
      <c r="TQF292" s="465"/>
      <c r="TQG292" s="465"/>
      <c r="TQH292" s="465"/>
      <c r="TQI292" s="465"/>
      <c r="TQJ292" s="465"/>
      <c r="TQK292" s="465"/>
      <c r="TQL292" s="465"/>
      <c r="TQM292" s="465"/>
      <c r="TQN292" s="465"/>
      <c r="TQO292" s="465"/>
      <c r="TQP292" s="465"/>
      <c r="TQQ292" s="465"/>
      <c r="TQR292" s="465"/>
      <c r="TQS292" s="465"/>
      <c r="TQT292" s="465"/>
      <c r="TQU292" s="465"/>
      <c r="TQV292" s="465"/>
      <c r="TQW292" s="465"/>
      <c r="TQX292" s="465"/>
      <c r="TQY292" s="465"/>
      <c r="TQZ292" s="465"/>
      <c r="TRA292" s="465"/>
      <c r="TRB292" s="465"/>
      <c r="TRC292" s="465"/>
      <c r="TRD292" s="465"/>
      <c r="TRE292" s="465"/>
      <c r="TRF292" s="465"/>
      <c r="TRG292" s="465"/>
      <c r="TRH292" s="465"/>
      <c r="TRI292" s="465"/>
      <c r="TRJ292" s="465"/>
      <c r="TRK292" s="465"/>
      <c r="TRL292" s="465"/>
      <c r="TRM292" s="465"/>
      <c r="TRN292" s="465"/>
      <c r="TRO292" s="465"/>
      <c r="TRP292" s="465"/>
      <c r="TRQ292" s="465"/>
      <c r="TRR292" s="465"/>
      <c r="TRS292" s="465"/>
      <c r="TRT292" s="465"/>
      <c r="TRU292" s="465"/>
      <c r="TRV292" s="465"/>
      <c r="TRW292" s="465"/>
      <c r="TRX292" s="465"/>
      <c r="TRY292" s="465"/>
      <c r="TRZ292" s="465"/>
      <c r="TSA292" s="465"/>
      <c r="TSB292" s="465"/>
      <c r="TSC292" s="465"/>
      <c r="TSD292" s="465"/>
      <c r="TSE292" s="465"/>
      <c r="TSF292" s="465"/>
      <c r="TSG292" s="465"/>
      <c r="TSH292" s="465"/>
      <c r="TSI292" s="465"/>
      <c r="TSJ292" s="465"/>
      <c r="TSK292" s="465"/>
      <c r="TSL292" s="465"/>
      <c r="TSM292" s="465"/>
      <c r="TSN292" s="465"/>
      <c r="TSO292" s="465"/>
      <c r="TSP292" s="465"/>
      <c r="TSQ292" s="465"/>
      <c r="TSR292" s="465"/>
      <c r="TSS292" s="465"/>
      <c r="TST292" s="465"/>
      <c r="TSU292" s="465"/>
      <c r="TSV292" s="465"/>
      <c r="TSW292" s="465"/>
      <c r="TSX292" s="465"/>
      <c r="TSY292" s="465"/>
      <c r="TSZ292" s="465"/>
      <c r="TTA292" s="465"/>
      <c r="TTB292" s="465"/>
      <c r="TTC292" s="465"/>
      <c r="TTD292" s="465"/>
      <c r="TTE292" s="465"/>
      <c r="TTF292" s="465"/>
      <c r="TTG292" s="465"/>
      <c r="TTH292" s="465"/>
      <c r="TTI292" s="465"/>
      <c r="TTJ292" s="465"/>
      <c r="TTK292" s="465"/>
      <c r="TTL292" s="465"/>
      <c r="TTM292" s="465"/>
      <c r="TTN292" s="465"/>
      <c r="TTO292" s="465"/>
      <c r="TTP292" s="465"/>
      <c r="TTQ292" s="465"/>
      <c r="TTR292" s="465"/>
      <c r="TTS292" s="465"/>
      <c r="TTT292" s="465"/>
      <c r="TTU292" s="465"/>
      <c r="TTV292" s="465"/>
      <c r="TTW292" s="465"/>
      <c r="TTX292" s="465"/>
      <c r="TTY292" s="465"/>
      <c r="TTZ292" s="465"/>
      <c r="TUA292" s="465"/>
      <c r="TUB292" s="465"/>
      <c r="TUC292" s="465"/>
      <c r="TUD292" s="465"/>
      <c r="TUE292" s="465"/>
      <c r="TUF292" s="465"/>
      <c r="TUG292" s="465"/>
      <c r="TUH292" s="465"/>
      <c r="TUI292" s="465"/>
      <c r="TUJ292" s="465"/>
      <c r="TUK292" s="465"/>
      <c r="TUL292" s="465"/>
      <c r="TUM292" s="465"/>
      <c r="TUN292" s="465"/>
      <c r="TUO292" s="465"/>
      <c r="TUP292" s="465"/>
      <c r="TUQ292" s="465"/>
      <c r="TUR292" s="465"/>
      <c r="TUS292" s="465"/>
      <c r="TUT292" s="465"/>
      <c r="TUU292" s="465"/>
      <c r="TUV292" s="465"/>
      <c r="TUW292" s="465"/>
      <c r="TUX292" s="465"/>
      <c r="TUY292" s="465"/>
      <c r="TUZ292" s="465"/>
      <c r="TVA292" s="465"/>
      <c r="TVB292" s="465"/>
      <c r="TVC292" s="465"/>
      <c r="TVD292" s="465"/>
      <c r="TVE292" s="465"/>
      <c r="TVF292" s="465"/>
      <c r="TVG292" s="465"/>
      <c r="TVH292" s="465"/>
      <c r="TVI292" s="465"/>
      <c r="TVJ292" s="465"/>
      <c r="TVK292" s="465"/>
      <c r="TVL292" s="465"/>
      <c r="TVM292" s="465"/>
      <c r="TVN292" s="465"/>
      <c r="TVO292" s="465"/>
      <c r="TVP292" s="465"/>
      <c r="TVQ292" s="465"/>
      <c r="TVR292" s="465"/>
      <c r="TVS292" s="465"/>
      <c r="TVT292" s="465"/>
      <c r="TVU292" s="465"/>
      <c r="TVV292" s="465"/>
      <c r="TVW292" s="465"/>
      <c r="TVX292" s="465"/>
      <c r="TVY292" s="465"/>
      <c r="TVZ292" s="465"/>
      <c r="TWA292" s="465"/>
      <c r="TWB292" s="465"/>
      <c r="TWC292" s="465"/>
      <c r="TWD292" s="465"/>
      <c r="TWE292" s="465"/>
      <c r="TWF292" s="465"/>
      <c r="TWG292" s="465"/>
      <c r="TWH292" s="465"/>
      <c r="TWI292" s="465"/>
      <c r="TWJ292" s="465"/>
      <c r="TWK292" s="465"/>
      <c r="TWL292" s="465"/>
      <c r="TWM292" s="465"/>
      <c r="TWN292" s="465"/>
      <c r="TWO292" s="465"/>
      <c r="TWP292" s="465"/>
      <c r="TWQ292" s="465"/>
      <c r="TWR292" s="465"/>
      <c r="TWS292" s="465"/>
      <c r="TWT292" s="465"/>
      <c r="TWU292" s="465"/>
      <c r="TWV292" s="465"/>
      <c r="TWW292" s="465"/>
      <c r="TWX292" s="465"/>
      <c r="TWY292" s="465"/>
      <c r="TWZ292" s="465"/>
      <c r="TXA292" s="465"/>
      <c r="TXB292" s="465"/>
      <c r="TXC292" s="465"/>
      <c r="TXD292" s="465"/>
      <c r="TXE292" s="465"/>
      <c r="TXF292" s="465"/>
      <c r="TXG292" s="465"/>
      <c r="TXH292" s="465"/>
      <c r="TXI292" s="465"/>
      <c r="TXJ292" s="465"/>
      <c r="TXK292" s="465"/>
      <c r="TXL292" s="465"/>
      <c r="TXM292" s="465"/>
      <c r="TXN292" s="465"/>
      <c r="TXO292" s="465"/>
      <c r="TXP292" s="465"/>
      <c r="TXQ292" s="465"/>
      <c r="TXR292" s="465"/>
      <c r="TXS292" s="465"/>
      <c r="TXT292" s="465"/>
      <c r="TXU292" s="465"/>
      <c r="TXV292" s="465"/>
      <c r="TXW292" s="465"/>
      <c r="TXX292" s="465"/>
      <c r="TXY292" s="465"/>
      <c r="TXZ292" s="465"/>
      <c r="TYA292" s="465"/>
      <c r="TYB292" s="465"/>
      <c r="TYC292" s="465"/>
      <c r="TYD292" s="465"/>
      <c r="TYE292" s="465"/>
      <c r="TYF292" s="465"/>
      <c r="TYG292" s="465"/>
      <c r="TYH292" s="465"/>
      <c r="TYI292" s="465"/>
      <c r="TYJ292" s="465"/>
      <c r="TYK292" s="465"/>
      <c r="TYL292" s="465"/>
      <c r="TYM292" s="465"/>
      <c r="TYN292" s="465"/>
      <c r="TYO292" s="465"/>
      <c r="TYP292" s="465"/>
      <c r="TYQ292" s="465"/>
      <c r="TYR292" s="465"/>
      <c r="TYS292" s="465"/>
      <c r="TYT292" s="465"/>
      <c r="TYU292" s="465"/>
      <c r="TYV292" s="465"/>
      <c r="TYW292" s="465"/>
      <c r="TYX292" s="465"/>
      <c r="TYY292" s="465"/>
      <c r="TYZ292" s="465"/>
      <c r="TZA292" s="465"/>
      <c r="TZB292" s="465"/>
      <c r="TZC292" s="465"/>
      <c r="TZD292" s="465"/>
      <c r="TZE292" s="465"/>
      <c r="TZF292" s="465"/>
      <c r="TZG292" s="465"/>
      <c r="TZH292" s="465"/>
      <c r="TZI292" s="465"/>
      <c r="TZJ292" s="465"/>
      <c r="TZK292" s="465"/>
      <c r="TZL292" s="465"/>
      <c r="TZM292" s="465"/>
      <c r="TZN292" s="465"/>
      <c r="TZO292" s="465"/>
      <c r="TZP292" s="465"/>
      <c r="TZQ292" s="465"/>
      <c r="TZR292" s="465"/>
      <c r="TZS292" s="465"/>
      <c r="TZT292" s="465"/>
      <c r="TZU292" s="465"/>
      <c r="TZV292" s="465"/>
      <c r="TZW292" s="465"/>
      <c r="TZX292" s="465"/>
      <c r="TZY292" s="465"/>
      <c r="TZZ292" s="465"/>
      <c r="UAA292" s="465"/>
      <c r="UAB292" s="465"/>
      <c r="UAC292" s="465"/>
      <c r="UAD292" s="465"/>
      <c r="UAE292" s="465"/>
      <c r="UAF292" s="465"/>
      <c r="UAG292" s="465"/>
      <c r="UAH292" s="465"/>
      <c r="UAI292" s="465"/>
      <c r="UAJ292" s="465"/>
      <c r="UAK292" s="465"/>
      <c r="UAL292" s="465"/>
      <c r="UAM292" s="465"/>
      <c r="UAN292" s="465"/>
      <c r="UAO292" s="465"/>
      <c r="UAP292" s="465"/>
      <c r="UAQ292" s="465"/>
      <c r="UAR292" s="465"/>
      <c r="UAS292" s="465"/>
      <c r="UAT292" s="465"/>
      <c r="UAU292" s="465"/>
      <c r="UAV292" s="465"/>
      <c r="UAW292" s="465"/>
      <c r="UAX292" s="465"/>
      <c r="UAY292" s="465"/>
      <c r="UAZ292" s="465"/>
      <c r="UBA292" s="465"/>
      <c r="UBB292" s="465"/>
      <c r="UBC292" s="465"/>
      <c r="UBD292" s="465"/>
      <c r="UBE292" s="465"/>
      <c r="UBF292" s="465"/>
      <c r="UBG292" s="465"/>
      <c r="UBH292" s="465"/>
      <c r="UBI292" s="465"/>
      <c r="UBJ292" s="465"/>
      <c r="UBK292" s="465"/>
      <c r="UBL292" s="465"/>
      <c r="UBM292" s="465"/>
      <c r="UBN292" s="465"/>
      <c r="UBO292" s="465"/>
      <c r="UBP292" s="465"/>
      <c r="UBQ292" s="465"/>
      <c r="UBR292" s="465"/>
      <c r="UBS292" s="465"/>
      <c r="UBT292" s="465"/>
      <c r="UBU292" s="465"/>
      <c r="UBV292" s="465"/>
      <c r="UBW292" s="465"/>
      <c r="UBX292" s="465"/>
      <c r="UBY292" s="465"/>
      <c r="UBZ292" s="465"/>
      <c r="UCA292" s="465"/>
      <c r="UCB292" s="465"/>
      <c r="UCC292" s="465"/>
      <c r="UCD292" s="465"/>
      <c r="UCE292" s="465"/>
      <c r="UCF292" s="465"/>
      <c r="UCG292" s="465"/>
      <c r="UCH292" s="465"/>
      <c r="UCI292" s="465"/>
      <c r="UCJ292" s="465"/>
      <c r="UCK292" s="465"/>
      <c r="UCL292" s="465"/>
      <c r="UCM292" s="465"/>
      <c r="UCN292" s="465"/>
      <c r="UCO292" s="465"/>
      <c r="UCP292" s="465"/>
      <c r="UCQ292" s="465"/>
      <c r="UCR292" s="465"/>
      <c r="UCS292" s="465"/>
      <c r="UCT292" s="465"/>
      <c r="UCU292" s="465"/>
      <c r="UCV292" s="465"/>
      <c r="UCW292" s="465"/>
      <c r="UCX292" s="465"/>
      <c r="UCY292" s="465"/>
      <c r="UCZ292" s="465"/>
      <c r="UDA292" s="465"/>
      <c r="UDB292" s="465"/>
      <c r="UDC292" s="465"/>
      <c r="UDD292" s="465"/>
      <c r="UDE292" s="465"/>
      <c r="UDF292" s="465"/>
      <c r="UDG292" s="465"/>
      <c r="UDH292" s="465"/>
      <c r="UDI292" s="465"/>
      <c r="UDJ292" s="465"/>
      <c r="UDK292" s="465"/>
      <c r="UDL292" s="465"/>
      <c r="UDM292" s="465"/>
      <c r="UDN292" s="465"/>
      <c r="UDO292" s="465"/>
      <c r="UDP292" s="465"/>
      <c r="UDQ292" s="465"/>
      <c r="UDR292" s="465"/>
      <c r="UDS292" s="465"/>
      <c r="UDT292" s="465"/>
      <c r="UDU292" s="465"/>
      <c r="UDV292" s="465"/>
      <c r="UDW292" s="465"/>
      <c r="UDX292" s="465"/>
      <c r="UDY292" s="465"/>
      <c r="UDZ292" s="465"/>
      <c r="UEA292" s="465"/>
      <c r="UEB292" s="465"/>
      <c r="UEC292" s="465"/>
      <c r="UED292" s="465"/>
      <c r="UEE292" s="465"/>
      <c r="UEF292" s="465"/>
      <c r="UEG292" s="465"/>
      <c r="UEH292" s="465"/>
      <c r="UEI292" s="465"/>
      <c r="UEJ292" s="465"/>
      <c r="UEK292" s="465"/>
      <c r="UEL292" s="465"/>
      <c r="UEM292" s="465"/>
      <c r="UEN292" s="465"/>
      <c r="UEO292" s="465"/>
      <c r="UEP292" s="465"/>
      <c r="UEQ292" s="465"/>
      <c r="UER292" s="465"/>
      <c r="UES292" s="465"/>
      <c r="UET292" s="465"/>
      <c r="UEU292" s="465"/>
      <c r="UEV292" s="465"/>
      <c r="UEW292" s="465"/>
      <c r="UEX292" s="465"/>
      <c r="UEY292" s="465"/>
      <c r="UEZ292" s="465"/>
      <c r="UFA292" s="465"/>
      <c r="UFB292" s="465"/>
      <c r="UFC292" s="465"/>
      <c r="UFD292" s="465"/>
      <c r="UFE292" s="465"/>
      <c r="UFF292" s="465"/>
      <c r="UFG292" s="465"/>
      <c r="UFH292" s="465"/>
      <c r="UFI292" s="465"/>
      <c r="UFJ292" s="465"/>
      <c r="UFK292" s="465"/>
      <c r="UFL292" s="465"/>
      <c r="UFM292" s="465"/>
      <c r="UFN292" s="465"/>
      <c r="UFO292" s="465"/>
      <c r="UFP292" s="465"/>
      <c r="UFQ292" s="465"/>
      <c r="UFR292" s="465"/>
      <c r="UFS292" s="465"/>
      <c r="UFT292" s="465"/>
      <c r="UFU292" s="465"/>
      <c r="UFV292" s="465"/>
      <c r="UFW292" s="465"/>
      <c r="UFX292" s="465"/>
      <c r="UFY292" s="465"/>
      <c r="UFZ292" s="465"/>
      <c r="UGA292" s="465"/>
      <c r="UGB292" s="465"/>
      <c r="UGC292" s="465"/>
      <c r="UGD292" s="465"/>
      <c r="UGE292" s="465"/>
      <c r="UGF292" s="465"/>
      <c r="UGG292" s="465"/>
      <c r="UGH292" s="465"/>
      <c r="UGI292" s="465"/>
      <c r="UGJ292" s="465"/>
      <c r="UGK292" s="465"/>
      <c r="UGL292" s="465"/>
      <c r="UGM292" s="465"/>
      <c r="UGN292" s="465"/>
      <c r="UGO292" s="465"/>
      <c r="UGP292" s="465"/>
      <c r="UGQ292" s="465"/>
      <c r="UGR292" s="465"/>
      <c r="UGS292" s="465"/>
      <c r="UGT292" s="465"/>
      <c r="UGU292" s="465"/>
      <c r="UGV292" s="465"/>
      <c r="UGW292" s="465"/>
      <c r="UGX292" s="465"/>
      <c r="UGY292" s="465"/>
      <c r="UGZ292" s="465"/>
      <c r="UHA292" s="465"/>
      <c r="UHB292" s="465"/>
      <c r="UHC292" s="465"/>
      <c r="UHD292" s="465"/>
      <c r="UHE292" s="465"/>
      <c r="UHF292" s="465"/>
      <c r="UHG292" s="465"/>
      <c r="UHH292" s="465"/>
      <c r="UHI292" s="465"/>
      <c r="UHJ292" s="465"/>
      <c r="UHK292" s="465"/>
      <c r="UHL292" s="465"/>
      <c r="UHM292" s="465"/>
      <c r="UHN292" s="465"/>
      <c r="UHO292" s="465"/>
      <c r="UHP292" s="465"/>
      <c r="UHQ292" s="465"/>
      <c r="UHR292" s="465"/>
      <c r="UHS292" s="465"/>
      <c r="UHT292" s="465"/>
      <c r="UHU292" s="465"/>
      <c r="UHV292" s="465"/>
      <c r="UHW292" s="465"/>
      <c r="UHX292" s="465"/>
      <c r="UHY292" s="465"/>
      <c r="UHZ292" s="465"/>
      <c r="UIA292" s="465"/>
      <c r="UIB292" s="465"/>
      <c r="UIC292" s="465"/>
      <c r="UID292" s="465"/>
      <c r="UIE292" s="465"/>
      <c r="UIF292" s="465"/>
      <c r="UIG292" s="465"/>
      <c r="UIH292" s="465"/>
      <c r="UII292" s="465"/>
      <c r="UIJ292" s="465"/>
      <c r="UIK292" s="465"/>
      <c r="UIL292" s="465"/>
      <c r="UIM292" s="465"/>
      <c r="UIN292" s="465"/>
      <c r="UIO292" s="465"/>
      <c r="UIP292" s="465"/>
      <c r="UIQ292" s="465"/>
      <c r="UIR292" s="465"/>
      <c r="UIS292" s="465"/>
      <c r="UIT292" s="465"/>
      <c r="UIU292" s="465"/>
      <c r="UIV292" s="465"/>
      <c r="UIW292" s="465"/>
      <c r="UIX292" s="465"/>
      <c r="UIY292" s="465"/>
      <c r="UIZ292" s="465"/>
      <c r="UJA292" s="465"/>
      <c r="UJB292" s="465"/>
      <c r="UJC292" s="465"/>
      <c r="UJD292" s="465"/>
      <c r="UJE292" s="465"/>
      <c r="UJF292" s="465"/>
      <c r="UJG292" s="465"/>
      <c r="UJH292" s="465"/>
      <c r="UJI292" s="465"/>
      <c r="UJJ292" s="465"/>
      <c r="UJK292" s="465"/>
      <c r="UJL292" s="465"/>
      <c r="UJM292" s="465"/>
      <c r="UJN292" s="465"/>
      <c r="UJO292" s="465"/>
      <c r="UJP292" s="465"/>
      <c r="UJQ292" s="465"/>
      <c r="UJR292" s="465"/>
      <c r="UJS292" s="465"/>
      <c r="UJT292" s="465"/>
      <c r="UJU292" s="465"/>
      <c r="UJV292" s="465"/>
      <c r="UJW292" s="465"/>
      <c r="UJX292" s="465"/>
      <c r="UJY292" s="465"/>
      <c r="UJZ292" s="465"/>
      <c r="UKA292" s="465"/>
      <c r="UKB292" s="465"/>
      <c r="UKC292" s="465"/>
      <c r="UKD292" s="465"/>
      <c r="UKE292" s="465"/>
      <c r="UKF292" s="465"/>
      <c r="UKG292" s="465"/>
      <c r="UKH292" s="465"/>
      <c r="UKI292" s="465"/>
      <c r="UKJ292" s="465"/>
      <c r="UKK292" s="465"/>
      <c r="UKL292" s="465"/>
      <c r="UKM292" s="465"/>
      <c r="UKN292" s="465"/>
      <c r="UKO292" s="465"/>
      <c r="UKP292" s="465"/>
      <c r="UKQ292" s="465"/>
      <c r="UKR292" s="465"/>
      <c r="UKS292" s="465"/>
      <c r="UKT292" s="465"/>
      <c r="UKU292" s="465"/>
      <c r="UKV292" s="465"/>
      <c r="UKW292" s="465"/>
      <c r="UKX292" s="465"/>
      <c r="UKY292" s="465"/>
      <c r="UKZ292" s="465"/>
      <c r="ULA292" s="465"/>
      <c r="ULB292" s="465"/>
      <c r="ULC292" s="465"/>
      <c r="ULD292" s="465"/>
      <c r="ULE292" s="465"/>
      <c r="ULF292" s="465"/>
      <c r="ULG292" s="465"/>
      <c r="ULH292" s="465"/>
      <c r="ULI292" s="465"/>
      <c r="ULJ292" s="465"/>
      <c r="ULK292" s="465"/>
      <c r="ULL292" s="465"/>
      <c r="ULM292" s="465"/>
      <c r="ULN292" s="465"/>
      <c r="ULO292" s="465"/>
      <c r="ULP292" s="465"/>
      <c r="ULQ292" s="465"/>
      <c r="ULR292" s="465"/>
      <c r="ULS292" s="465"/>
      <c r="ULT292" s="465"/>
      <c r="ULU292" s="465"/>
      <c r="ULV292" s="465"/>
      <c r="ULW292" s="465"/>
      <c r="ULX292" s="465"/>
      <c r="ULY292" s="465"/>
      <c r="ULZ292" s="465"/>
      <c r="UMA292" s="465"/>
      <c r="UMB292" s="465"/>
      <c r="UMC292" s="465"/>
      <c r="UMD292" s="465"/>
      <c r="UME292" s="465"/>
      <c r="UMF292" s="465"/>
      <c r="UMG292" s="465"/>
      <c r="UMH292" s="465"/>
      <c r="UMI292" s="465"/>
      <c r="UMJ292" s="465"/>
      <c r="UMK292" s="465"/>
      <c r="UML292" s="465"/>
      <c r="UMM292" s="465"/>
      <c r="UMN292" s="465"/>
      <c r="UMO292" s="465"/>
      <c r="UMP292" s="465"/>
      <c r="UMQ292" s="465"/>
      <c r="UMR292" s="465"/>
      <c r="UMS292" s="465"/>
      <c r="UMT292" s="465"/>
      <c r="UMU292" s="465"/>
      <c r="UMV292" s="465"/>
      <c r="UMW292" s="465"/>
      <c r="UMX292" s="465"/>
      <c r="UMY292" s="465"/>
      <c r="UMZ292" s="465"/>
      <c r="UNA292" s="465"/>
      <c r="UNB292" s="465"/>
      <c r="UNC292" s="465"/>
      <c r="UND292" s="465"/>
      <c r="UNE292" s="465"/>
      <c r="UNF292" s="465"/>
      <c r="UNG292" s="465"/>
      <c r="UNH292" s="465"/>
      <c r="UNI292" s="465"/>
      <c r="UNJ292" s="465"/>
      <c r="UNK292" s="465"/>
      <c r="UNL292" s="465"/>
      <c r="UNM292" s="465"/>
      <c r="UNN292" s="465"/>
      <c r="UNO292" s="465"/>
      <c r="UNP292" s="465"/>
      <c r="UNQ292" s="465"/>
      <c r="UNR292" s="465"/>
      <c r="UNS292" s="465"/>
      <c r="UNT292" s="465"/>
      <c r="UNU292" s="465"/>
      <c r="UNV292" s="465"/>
      <c r="UNW292" s="465"/>
      <c r="UNX292" s="465"/>
      <c r="UNY292" s="465"/>
      <c r="UNZ292" s="465"/>
      <c r="UOA292" s="465"/>
      <c r="UOB292" s="465"/>
      <c r="UOC292" s="465"/>
      <c r="UOD292" s="465"/>
      <c r="UOE292" s="465"/>
      <c r="UOF292" s="465"/>
      <c r="UOG292" s="465"/>
      <c r="UOH292" s="465"/>
      <c r="UOI292" s="465"/>
      <c r="UOJ292" s="465"/>
      <c r="UOK292" s="465"/>
      <c r="UOL292" s="465"/>
      <c r="UOM292" s="465"/>
      <c r="UON292" s="465"/>
      <c r="UOO292" s="465"/>
      <c r="UOP292" s="465"/>
      <c r="UOQ292" s="465"/>
      <c r="UOR292" s="465"/>
      <c r="UOS292" s="465"/>
      <c r="UOT292" s="465"/>
      <c r="UOU292" s="465"/>
      <c r="UOV292" s="465"/>
      <c r="UOW292" s="465"/>
      <c r="UOX292" s="465"/>
      <c r="UOY292" s="465"/>
      <c r="UOZ292" s="465"/>
      <c r="UPA292" s="465"/>
      <c r="UPB292" s="465"/>
      <c r="UPC292" s="465"/>
      <c r="UPD292" s="465"/>
      <c r="UPE292" s="465"/>
      <c r="UPF292" s="465"/>
      <c r="UPG292" s="465"/>
      <c r="UPH292" s="465"/>
      <c r="UPI292" s="465"/>
      <c r="UPJ292" s="465"/>
      <c r="UPK292" s="465"/>
      <c r="UPL292" s="465"/>
      <c r="UPM292" s="465"/>
      <c r="UPN292" s="465"/>
      <c r="UPO292" s="465"/>
      <c r="UPP292" s="465"/>
      <c r="UPQ292" s="465"/>
      <c r="UPR292" s="465"/>
      <c r="UPS292" s="465"/>
      <c r="UPT292" s="465"/>
      <c r="UPU292" s="465"/>
      <c r="UPV292" s="465"/>
      <c r="UPW292" s="465"/>
      <c r="UPX292" s="465"/>
      <c r="UPY292" s="465"/>
      <c r="UPZ292" s="465"/>
      <c r="UQA292" s="465"/>
      <c r="UQB292" s="465"/>
      <c r="UQC292" s="465"/>
      <c r="UQD292" s="465"/>
      <c r="UQE292" s="465"/>
      <c r="UQF292" s="465"/>
      <c r="UQG292" s="465"/>
      <c r="UQH292" s="465"/>
      <c r="UQI292" s="465"/>
      <c r="UQJ292" s="465"/>
      <c r="UQK292" s="465"/>
      <c r="UQL292" s="465"/>
      <c r="UQM292" s="465"/>
      <c r="UQN292" s="465"/>
      <c r="UQO292" s="465"/>
      <c r="UQP292" s="465"/>
      <c r="UQQ292" s="465"/>
      <c r="UQR292" s="465"/>
      <c r="UQS292" s="465"/>
      <c r="UQT292" s="465"/>
      <c r="UQU292" s="465"/>
      <c r="UQV292" s="465"/>
      <c r="UQW292" s="465"/>
      <c r="UQX292" s="465"/>
      <c r="UQY292" s="465"/>
      <c r="UQZ292" s="465"/>
      <c r="URA292" s="465"/>
      <c r="URB292" s="465"/>
      <c r="URC292" s="465"/>
      <c r="URD292" s="465"/>
      <c r="URE292" s="465"/>
      <c r="URF292" s="465"/>
      <c r="URG292" s="465"/>
      <c r="URH292" s="465"/>
      <c r="URI292" s="465"/>
      <c r="URJ292" s="465"/>
      <c r="URK292" s="465"/>
      <c r="URL292" s="465"/>
      <c r="URM292" s="465"/>
      <c r="URN292" s="465"/>
      <c r="URO292" s="465"/>
      <c r="URP292" s="465"/>
      <c r="URQ292" s="465"/>
      <c r="URR292" s="465"/>
      <c r="URS292" s="465"/>
      <c r="URT292" s="465"/>
      <c r="URU292" s="465"/>
      <c r="URV292" s="465"/>
      <c r="URW292" s="465"/>
      <c r="URX292" s="465"/>
      <c r="URY292" s="465"/>
      <c r="URZ292" s="465"/>
      <c r="USA292" s="465"/>
      <c r="USB292" s="465"/>
      <c r="USC292" s="465"/>
      <c r="USD292" s="465"/>
      <c r="USE292" s="465"/>
      <c r="USF292" s="465"/>
      <c r="USG292" s="465"/>
      <c r="USH292" s="465"/>
      <c r="USI292" s="465"/>
      <c r="USJ292" s="465"/>
      <c r="USK292" s="465"/>
      <c r="USL292" s="465"/>
      <c r="USM292" s="465"/>
      <c r="USN292" s="465"/>
      <c r="USO292" s="465"/>
      <c r="USP292" s="465"/>
      <c r="USQ292" s="465"/>
      <c r="USR292" s="465"/>
      <c r="USS292" s="465"/>
      <c r="UST292" s="465"/>
      <c r="USU292" s="465"/>
      <c r="USV292" s="465"/>
      <c r="USW292" s="465"/>
      <c r="USX292" s="465"/>
      <c r="USY292" s="465"/>
      <c r="USZ292" s="465"/>
      <c r="UTA292" s="465"/>
      <c r="UTB292" s="465"/>
      <c r="UTC292" s="465"/>
      <c r="UTD292" s="465"/>
      <c r="UTE292" s="465"/>
      <c r="UTF292" s="465"/>
      <c r="UTG292" s="465"/>
      <c r="UTH292" s="465"/>
      <c r="UTI292" s="465"/>
      <c r="UTJ292" s="465"/>
      <c r="UTK292" s="465"/>
      <c r="UTL292" s="465"/>
      <c r="UTM292" s="465"/>
      <c r="UTN292" s="465"/>
      <c r="UTO292" s="465"/>
      <c r="UTP292" s="465"/>
      <c r="UTQ292" s="465"/>
      <c r="UTR292" s="465"/>
      <c r="UTS292" s="465"/>
      <c r="UTT292" s="465"/>
      <c r="UTU292" s="465"/>
      <c r="UTV292" s="465"/>
      <c r="UTW292" s="465"/>
      <c r="UTX292" s="465"/>
      <c r="UTY292" s="465"/>
      <c r="UTZ292" s="465"/>
      <c r="UUA292" s="465"/>
      <c r="UUB292" s="465"/>
      <c r="UUC292" s="465"/>
      <c r="UUD292" s="465"/>
      <c r="UUE292" s="465"/>
      <c r="UUF292" s="465"/>
      <c r="UUG292" s="465"/>
      <c r="UUH292" s="465"/>
      <c r="UUI292" s="465"/>
      <c r="UUJ292" s="465"/>
      <c r="UUK292" s="465"/>
      <c r="UUL292" s="465"/>
      <c r="UUM292" s="465"/>
      <c r="UUN292" s="465"/>
      <c r="UUO292" s="465"/>
      <c r="UUP292" s="465"/>
      <c r="UUQ292" s="465"/>
      <c r="UUR292" s="465"/>
      <c r="UUS292" s="465"/>
      <c r="UUT292" s="465"/>
      <c r="UUU292" s="465"/>
      <c r="UUV292" s="465"/>
      <c r="UUW292" s="465"/>
      <c r="UUX292" s="465"/>
      <c r="UUY292" s="465"/>
      <c r="UUZ292" s="465"/>
      <c r="UVA292" s="465"/>
      <c r="UVB292" s="465"/>
      <c r="UVC292" s="465"/>
      <c r="UVD292" s="465"/>
      <c r="UVE292" s="465"/>
      <c r="UVF292" s="465"/>
      <c r="UVG292" s="465"/>
      <c r="UVH292" s="465"/>
      <c r="UVI292" s="465"/>
      <c r="UVJ292" s="465"/>
      <c r="UVK292" s="465"/>
      <c r="UVL292" s="465"/>
      <c r="UVM292" s="465"/>
      <c r="UVN292" s="465"/>
      <c r="UVO292" s="465"/>
      <c r="UVP292" s="465"/>
      <c r="UVQ292" s="465"/>
      <c r="UVR292" s="465"/>
      <c r="UVS292" s="465"/>
      <c r="UVT292" s="465"/>
      <c r="UVU292" s="465"/>
      <c r="UVV292" s="465"/>
      <c r="UVW292" s="465"/>
      <c r="UVX292" s="465"/>
      <c r="UVY292" s="465"/>
      <c r="UVZ292" s="465"/>
      <c r="UWA292" s="465"/>
      <c r="UWB292" s="465"/>
      <c r="UWC292" s="465"/>
      <c r="UWD292" s="465"/>
      <c r="UWE292" s="465"/>
      <c r="UWF292" s="465"/>
      <c r="UWG292" s="465"/>
      <c r="UWH292" s="465"/>
      <c r="UWI292" s="465"/>
      <c r="UWJ292" s="465"/>
      <c r="UWK292" s="465"/>
      <c r="UWL292" s="465"/>
      <c r="UWM292" s="465"/>
      <c r="UWN292" s="465"/>
      <c r="UWO292" s="465"/>
      <c r="UWP292" s="465"/>
      <c r="UWQ292" s="465"/>
      <c r="UWR292" s="465"/>
      <c r="UWS292" s="465"/>
      <c r="UWT292" s="465"/>
      <c r="UWU292" s="465"/>
      <c r="UWV292" s="465"/>
      <c r="UWW292" s="465"/>
      <c r="UWX292" s="465"/>
      <c r="UWY292" s="465"/>
      <c r="UWZ292" s="465"/>
      <c r="UXA292" s="465"/>
      <c r="UXB292" s="465"/>
      <c r="UXC292" s="465"/>
      <c r="UXD292" s="465"/>
      <c r="UXE292" s="465"/>
      <c r="UXF292" s="465"/>
      <c r="UXG292" s="465"/>
      <c r="UXH292" s="465"/>
      <c r="UXI292" s="465"/>
      <c r="UXJ292" s="465"/>
      <c r="UXK292" s="465"/>
      <c r="UXL292" s="465"/>
      <c r="UXM292" s="465"/>
      <c r="UXN292" s="465"/>
      <c r="UXO292" s="465"/>
      <c r="UXP292" s="465"/>
      <c r="UXQ292" s="465"/>
      <c r="UXR292" s="465"/>
      <c r="UXS292" s="465"/>
      <c r="UXT292" s="465"/>
      <c r="UXU292" s="465"/>
      <c r="UXV292" s="465"/>
      <c r="UXW292" s="465"/>
      <c r="UXX292" s="465"/>
      <c r="UXY292" s="465"/>
      <c r="UXZ292" s="465"/>
      <c r="UYA292" s="465"/>
      <c r="UYB292" s="465"/>
      <c r="UYC292" s="465"/>
      <c r="UYD292" s="465"/>
      <c r="UYE292" s="465"/>
      <c r="UYF292" s="465"/>
      <c r="UYG292" s="465"/>
      <c r="UYH292" s="465"/>
      <c r="UYI292" s="465"/>
      <c r="UYJ292" s="465"/>
      <c r="UYK292" s="465"/>
      <c r="UYL292" s="465"/>
      <c r="UYM292" s="465"/>
      <c r="UYN292" s="465"/>
      <c r="UYO292" s="465"/>
      <c r="UYP292" s="465"/>
      <c r="UYQ292" s="465"/>
      <c r="UYR292" s="465"/>
      <c r="UYS292" s="465"/>
      <c r="UYT292" s="465"/>
      <c r="UYU292" s="465"/>
      <c r="UYV292" s="465"/>
      <c r="UYW292" s="465"/>
      <c r="UYX292" s="465"/>
      <c r="UYY292" s="465"/>
      <c r="UYZ292" s="465"/>
      <c r="UZA292" s="465"/>
      <c r="UZB292" s="465"/>
      <c r="UZC292" s="465"/>
      <c r="UZD292" s="465"/>
      <c r="UZE292" s="465"/>
      <c r="UZF292" s="465"/>
      <c r="UZG292" s="465"/>
      <c r="UZH292" s="465"/>
      <c r="UZI292" s="465"/>
      <c r="UZJ292" s="465"/>
      <c r="UZK292" s="465"/>
      <c r="UZL292" s="465"/>
      <c r="UZM292" s="465"/>
      <c r="UZN292" s="465"/>
      <c r="UZO292" s="465"/>
      <c r="UZP292" s="465"/>
      <c r="UZQ292" s="465"/>
      <c r="UZR292" s="465"/>
      <c r="UZS292" s="465"/>
      <c r="UZT292" s="465"/>
      <c r="UZU292" s="465"/>
      <c r="UZV292" s="465"/>
      <c r="UZW292" s="465"/>
      <c r="UZX292" s="465"/>
      <c r="UZY292" s="465"/>
      <c r="UZZ292" s="465"/>
      <c r="VAA292" s="465"/>
      <c r="VAB292" s="465"/>
      <c r="VAC292" s="465"/>
      <c r="VAD292" s="465"/>
      <c r="VAE292" s="465"/>
      <c r="VAF292" s="465"/>
      <c r="VAG292" s="465"/>
      <c r="VAH292" s="465"/>
      <c r="VAI292" s="465"/>
      <c r="VAJ292" s="465"/>
      <c r="VAK292" s="465"/>
      <c r="VAL292" s="465"/>
      <c r="VAM292" s="465"/>
      <c r="VAN292" s="465"/>
      <c r="VAO292" s="465"/>
      <c r="VAP292" s="465"/>
      <c r="VAQ292" s="465"/>
      <c r="VAR292" s="465"/>
      <c r="VAS292" s="465"/>
      <c r="VAT292" s="465"/>
      <c r="VAU292" s="465"/>
      <c r="VAV292" s="465"/>
      <c r="VAW292" s="465"/>
      <c r="VAX292" s="465"/>
      <c r="VAY292" s="465"/>
      <c r="VAZ292" s="465"/>
      <c r="VBA292" s="465"/>
      <c r="VBB292" s="465"/>
      <c r="VBC292" s="465"/>
      <c r="VBD292" s="465"/>
      <c r="VBE292" s="465"/>
      <c r="VBF292" s="465"/>
      <c r="VBG292" s="465"/>
      <c r="VBH292" s="465"/>
      <c r="VBI292" s="465"/>
      <c r="VBJ292" s="465"/>
      <c r="VBK292" s="465"/>
      <c r="VBL292" s="465"/>
      <c r="VBM292" s="465"/>
      <c r="VBN292" s="465"/>
      <c r="VBO292" s="465"/>
      <c r="VBP292" s="465"/>
      <c r="VBQ292" s="465"/>
      <c r="VBR292" s="465"/>
      <c r="VBS292" s="465"/>
      <c r="VBT292" s="465"/>
      <c r="VBU292" s="465"/>
      <c r="VBV292" s="465"/>
      <c r="VBW292" s="465"/>
      <c r="VBX292" s="465"/>
      <c r="VBY292" s="465"/>
      <c r="VBZ292" s="465"/>
      <c r="VCA292" s="465"/>
      <c r="VCB292" s="465"/>
      <c r="VCC292" s="465"/>
      <c r="VCD292" s="465"/>
      <c r="VCE292" s="465"/>
      <c r="VCF292" s="465"/>
      <c r="VCG292" s="465"/>
      <c r="VCH292" s="465"/>
      <c r="VCI292" s="465"/>
      <c r="VCJ292" s="465"/>
      <c r="VCK292" s="465"/>
      <c r="VCL292" s="465"/>
      <c r="VCM292" s="465"/>
      <c r="VCN292" s="465"/>
      <c r="VCO292" s="465"/>
      <c r="VCP292" s="465"/>
      <c r="VCQ292" s="465"/>
      <c r="VCR292" s="465"/>
      <c r="VCS292" s="465"/>
      <c r="VCT292" s="465"/>
      <c r="VCU292" s="465"/>
      <c r="VCV292" s="465"/>
      <c r="VCW292" s="465"/>
      <c r="VCX292" s="465"/>
      <c r="VCY292" s="465"/>
      <c r="VCZ292" s="465"/>
      <c r="VDA292" s="465"/>
      <c r="VDB292" s="465"/>
      <c r="VDC292" s="465"/>
      <c r="VDD292" s="465"/>
      <c r="VDE292" s="465"/>
      <c r="VDF292" s="465"/>
      <c r="VDG292" s="465"/>
      <c r="VDH292" s="465"/>
      <c r="VDI292" s="465"/>
      <c r="VDJ292" s="465"/>
      <c r="VDK292" s="465"/>
      <c r="VDL292" s="465"/>
      <c r="VDM292" s="465"/>
      <c r="VDN292" s="465"/>
      <c r="VDO292" s="465"/>
      <c r="VDP292" s="465"/>
      <c r="VDQ292" s="465"/>
      <c r="VDR292" s="465"/>
      <c r="VDS292" s="465"/>
      <c r="VDT292" s="465"/>
      <c r="VDU292" s="465"/>
      <c r="VDV292" s="465"/>
      <c r="VDW292" s="465"/>
      <c r="VDX292" s="465"/>
      <c r="VDY292" s="465"/>
      <c r="VDZ292" s="465"/>
      <c r="VEA292" s="465"/>
      <c r="VEB292" s="465"/>
      <c r="VEC292" s="465"/>
      <c r="VED292" s="465"/>
      <c r="VEE292" s="465"/>
      <c r="VEF292" s="465"/>
      <c r="VEG292" s="465"/>
      <c r="VEH292" s="465"/>
      <c r="VEI292" s="465"/>
      <c r="VEJ292" s="465"/>
      <c r="VEK292" s="465"/>
      <c r="VEL292" s="465"/>
      <c r="VEM292" s="465"/>
      <c r="VEN292" s="465"/>
      <c r="VEO292" s="465"/>
      <c r="VEP292" s="465"/>
      <c r="VEQ292" s="465"/>
      <c r="VER292" s="465"/>
      <c r="VES292" s="465"/>
      <c r="VET292" s="465"/>
      <c r="VEU292" s="465"/>
      <c r="VEV292" s="465"/>
      <c r="VEW292" s="465"/>
      <c r="VEX292" s="465"/>
      <c r="VEY292" s="465"/>
      <c r="VEZ292" s="465"/>
      <c r="VFA292" s="465"/>
      <c r="VFB292" s="465"/>
      <c r="VFC292" s="465"/>
      <c r="VFD292" s="465"/>
      <c r="VFE292" s="465"/>
      <c r="VFF292" s="465"/>
      <c r="VFG292" s="465"/>
      <c r="VFH292" s="465"/>
      <c r="VFI292" s="465"/>
      <c r="VFJ292" s="465"/>
      <c r="VFK292" s="465"/>
      <c r="VFL292" s="465"/>
      <c r="VFM292" s="465"/>
      <c r="VFN292" s="465"/>
      <c r="VFO292" s="465"/>
      <c r="VFP292" s="465"/>
      <c r="VFQ292" s="465"/>
      <c r="VFR292" s="465"/>
      <c r="VFS292" s="465"/>
      <c r="VFT292" s="465"/>
      <c r="VFU292" s="465"/>
      <c r="VFV292" s="465"/>
      <c r="VFW292" s="465"/>
      <c r="VFX292" s="465"/>
      <c r="VFY292" s="465"/>
      <c r="VFZ292" s="465"/>
      <c r="VGA292" s="465"/>
      <c r="VGB292" s="465"/>
      <c r="VGC292" s="465"/>
      <c r="VGD292" s="465"/>
      <c r="VGE292" s="465"/>
      <c r="VGF292" s="465"/>
      <c r="VGG292" s="465"/>
      <c r="VGH292" s="465"/>
      <c r="VGI292" s="465"/>
      <c r="VGJ292" s="465"/>
      <c r="VGK292" s="465"/>
      <c r="VGL292" s="465"/>
      <c r="VGM292" s="465"/>
      <c r="VGN292" s="465"/>
      <c r="VGO292" s="465"/>
      <c r="VGP292" s="465"/>
      <c r="VGQ292" s="465"/>
      <c r="VGR292" s="465"/>
      <c r="VGS292" s="465"/>
      <c r="VGT292" s="465"/>
      <c r="VGU292" s="465"/>
      <c r="VGV292" s="465"/>
      <c r="VGW292" s="465"/>
      <c r="VGX292" s="465"/>
      <c r="VGY292" s="465"/>
      <c r="VGZ292" s="465"/>
      <c r="VHA292" s="465"/>
      <c r="VHB292" s="465"/>
      <c r="VHC292" s="465"/>
      <c r="VHD292" s="465"/>
      <c r="VHE292" s="465"/>
      <c r="VHF292" s="465"/>
      <c r="VHG292" s="465"/>
      <c r="VHH292" s="465"/>
      <c r="VHI292" s="465"/>
      <c r="VHJ292" s="465"/>
      <c r="VHK292" s="465"/>
      <c r="VHL292" s="465"/>
      <c r="VHM292" s="465"/>
      <c r="VHN292" s="465"/>
      <c r="VHO292" s="465"/>
      <c r="VHP292" s="465"/>
      <c r="VHQ292" s="465"/>
      <c r="VHR292" s="465"/>
      <c r="VHS292" s="465"/>
      <c r="VHT292" s="465"/>
      <c r="VHU292" s="465"/>
      <c r="VHV292" s="465"/>
      <c r="VHW292" s="465"/>
      <c r="VHX292" s="465"/>
      <c r="VHY292" s="465"/>
      <c r="VHZ292" s="465"/>
      <c r="VIA292" s="465"/>
      <c r="VIB292" s="465"/>
      <c r="VIC292" s="465"/>
      <c r="VID292" s="465"/>
      <c r="VIE292" s="465"/>
      <c r="VIF292" s="465"/>
      <c r="VIG292" s="465"/>
      <c r="VIH292" s="465"/>
      <c r="VII292" s="465"/>
      <c r="VIJ292" s="465"/>
      <c r="VIK292" s="465"/>
      <c r="VIL292" s="465"/>
      <c r="VIM292" s="465"/>
      <c r="VIN292" s="465"/>
      <c r="VIO292" s="465"/>
      <c r="VIP292" s="465"/>
      <c r="VIQ292" s="465"/>
      <c r="VIR292" s="465"/>
      <c r="VIS292" s="465"/>
      <c r="VIT292" s="465"/>
      <c r="VIU292" s="465"/>
      <c r="VIV292" s="465"/>
      <c r="VIW292" s="465"/>
      <c r="VIX292" s="465"/>
      <c r="VIY292" s="465"/>
      <c r="VIZ292" s="465"/>
      <c r="VJA292" s="465"/>
      <c r="VJB292" s="465"/>
      <c r="VJC292" s="465"/>
      <c r="VJD292" s="465"/>
      <c r="VJE292" s="465"/>
      <c r="VJF292" s="465"/>
      <c r="VJG292" s="465"/>
      <c r="VJH292" s="465"/>
      <c r="VJI292" s="465"/>
      <c r="VJJ292" s="465"/>
      <c r="VJK292" s="465"/>
      <c r="VJL292" s="465"/>
      <c r="VJM292" s="465"/>
      <c r="VJN292" s="465"/>
      <c r="VJO292" s="465"/>
      <c r="VJP292" s="465"/>
      <c r="VJQ292" s="465"/>
      <c r="VJR292" s="465"/>
      <c r="VJS292" s="465"/>
      <c r="VJT292" s="465"/>
      <c r="VJU292" s="465"/>
      <c r="VJV292" s="465"/>
      <c r="VJW292" s="465"/>
      <c r="VJX292" s="465"/>
      <c r="VJY292" s="465"/>
      <c r="VJZ292" s="465"/>
      <c r="VKA292" s="465"/>
      <c r="VKB292" s="465"/>
      <c r="VKC292" s="465"/>
      <c r="VKD292" s="465"/>
      <c r="VKE292" s="465"/>
      <c r="VKF292" s="465"/>
      <c r="VKG292" s="465"/>
      <c r="VKH292" s="465"/>
      <c r="VKI292" s="465"/>
      <c r="VKJ292" s="465"/>
      <c r="VKK292" s="465"/>
      <c r="VKL292" s="465"/>
      <c r="VKM292" s="465"/>
      <c r="VKN292" s="465"/>
      <c r="VKO292" s="465"/>
      <c r="VKP292" s="465"/>
      <c r="VKQ292" s="465"/>
      <c r="VKR292" s="465"/>
      <c r="VKS292" s="465"/>
      <c r="VKT292" s="465"/>
      <c r="VKU292" s="465"/>
      <c r="VKV292" s="465"/>
      <c r="VKW292" s="465"/>
      <c r="VKX292" s="465"/>
      <c r="VKY292" s="465"/>
      <c r="VKZ292" s="465"/>
      <c r="VLA292" s="465"/>
      <c r="VLB292" s="465"/>
      <c r="VLC292" s="465"/>
      <c r="VLD292" s="465"/>
      <c r="VLE292" s="465"/>
      <c r="VLF292" s="465"/>
      <c r="VLG292" s="465"/>
      <c r="VLH292" s="465"/>
      <c r="VLI292" s="465"/>
      <c r="VLJ292" s="465"/>
      <c r="VLK292" s="465"/>
      <c r="VLL292" s="465"/>
      <c r="VLM292" s="465"/>
      <c r="VLN292" s="465"/>
      <c r="VLO292" s="465"/>
      <c r="VLP292" s="465"/>
      <c r="VLQ292" s="465"/>
      <c r="VLR292" s="465"/>
      <c r="VLS292" s="465"/>
      <c r="VLT292" s="465"/>
      <c r="VLU292" s="465"/>
      <c r="VLV292" s="465"/>
      <c r="VLW292" s="465"/>
      <c r="VLX292" s="465"/>
      <c r="VLY292" s="465"/>
      <c r="VLZ292" s="465"/>
      <c r="VMA292" s="465"/>
      <c r="VMB292" s="465"/>
      <c r="VMC292" s="465"/>
      <c r="VMD292" s="465"/>
      <c r="VME292" s="465"/>
      <c r="VMF292" s="465"/>
      <c r="VMG292" s="465"/>
      <c r="VMH292" s="465"/>
      <c r="VMI292" s="465"/>
      <c r="VMJ292" s="465"/>
      <c r="VMK292" s="465"/>
      <c r="VML292" s="465"/>
      <c r="VMM292" s="465"/>
      <c r="VMN292" s="465"/>
      <c r="VMO292" s="465"/>
      <c r="VMP292" s="465"/>
      <c r="VMQ292" s="465"/>
      <c r="VMR292" s="465"/>
      <c r="VMS292" s="465"/>
      <c r="VMT292" s="465"/>
      <c r="VMU292" s="465"/>
      <c r="VMV292" s="465"/>
      <c r="VMW292" s="465"/>
      <c r="VMX292" s="465"/>
      <c r="VMY292" s="465"/>
      <c r="VMZ292" s="465"/>
      <c r="VNA292" s="465"/>
      <c r="VNB292" s="465"/>
      <c r="VNC292" s="465"/>
      <c r="VND292" s="465"/>
      <c r="VNE292" s="465"/>
      <c r="VNF292" s="465"/>
      <c r="VNG292" s="465"/>
      <c r="VNH292" s="465"/>
      <c r="VNI292" s="465"/>
      <c r="VNJ292" s="465"/>
      <c r="VNK292" s="465"/>
      <c r="VNL292" s="465"/>
      <c r="VNM292" s="465"/>
      <c r="VNN292" s="465"/>
      <c r="VNO292" s="465"/>
      <c r="VNP292" s="465"/>
      <c r="VNQ292" s="465"/>
      <c r="VNR292" s="465"/>
      <c r="VNS292" s="465"/>
      <c r="VNT292" s="465"/>
      <c r="VNU292" s="465"/>
      <c r="VNV292" s="465"/>
      <c r="VNW292" s="465"/>
      <c r="VNX292" s="465"/>
      <c r="VNY292" s="465"/>
      <c r="VNZ292" s="465"/>
      <c r="VOA292" s="465"/>
      <c r="VOB292" s="465"/>
      <c r="VOC292" s="465"/>
      <c r="VOD292" s="465"/>
      <c r="VOE292" s="465"/>
      <c r="VOF292" s="465"/>
      <c r="VOG292" s="465"/>
      <c r="VOH292" s="465"/>
      <c r="VOI292" s="465"/>
      <c r="VOJ292" s="465"/>
      <c r="VOK292" s="465"/>
      <c r="VOL292" s="465"/>
      <c r="VOM292" s="465"/>
      <c r="VON292" s="465"/>
      <c r="VOO292" s="465"/>
      <c r="VOP292" s="465"/>
      <c r="VOQ292" s="465"/>
      <c r="VOR292" s="465"/>
      <c r="VOS292" s="465"/>
      <c r="VOT292" s="465"/>
      <c r="VOU292" s="465"/>
      <c r="VOV292" s="465"/>
      <c r="VOW292" s="465"/>
      <c r="VOX292" s="465"/>
      <c r="VOY292" s="465"/>
      <c r="VOZ292" s="465"/>
      <c r="VPA292" s="465"/>
      <c r="VPB292" s="465"/>
      <c r="VPC292" s="465"/>
      <c r="VPD292" s="465"/>
      <c r="VPE292" s="465"/>
      <c r="VPF292" s="465"/>
      <c r="VPG292" s="465"/>
      <c r="VPH292" s="465"/>
      <c r="VPI292" s="465"/>
      <c r="VPJ292" s="465"/>
      <c r="VPK292" s="465"/>
      <c r="VPL292" s="465"/>
      <c r="VPM292" s="465"/>
      <c r="VPN292" s="465"/>
      <c r="VPO292" s="465"/>
      <c r="VPP292" s="465"/>
      <c r="VPQ292" s="465"/>
      <c r="VPR292" s="465"/>
      <c r="VPS292" s="465"/>
      <c r="VPT292" s="465"/>
      <c r="VPU292" s="465"/>
      <c r="VPV292" s="465"/>
      <c r="VPW292" s="465"/>
      <c r="VPX292" s="465"/>
      <c r="VPY292" s="465"/>
      <c r="VPZ292" s="465"/>
      <c r="VQA292" s="465"/>
      <c r="VQB292" s="465"/>
      <c r="VQC292" s="465"/>
      <c r="VQD292" s="465"/>
      <c r="VQE292" s="465"/>
      <c r="VQF292" s="465"/>
      <c r="VQG292" s="465"/>
      <c r="VQH292" s="465"/>
      <c r="VQI292" s="465"/>
      <c r="VQJ292" s="465"/>
      <c r="VQK292" s="465"/>
      <c r="VQL292" s="465"/>
      <c r="VQM292" s="465"/>
      <c r="VQN292" s="465"/>
      <c r="VQO292" s="465"/>
      <c r="VQP292" s="465"/>
      <c r="VQQ292" s="465"/>
      <c r="VQR292" s="465"/>
      <c r="VQS292" s="465"/>
      <c r="VQT292" s="465"/>
      <c r="VQU292" s="465"/>
      <c r="VQV292" s="465"/>
      <c r="VQW292" s="465"/>
      <c r="VQX292" s="465"/>
      <c r="VQY292" s="465"/>
      <c r="VQZ292" s="465"/>
      <c r="VRA292" s="465"/>
      <c r="VRB292" s="465"/>
      <c r="VRC292" s="465"/>
      <c r="VRD292" s="465"/>
      <c r="VRE292" s="465"/>
      <c r="VRF292" s="465"/>
      <c r="VRG292" s="465"/>
      <c r="VRH292" s="465"/>
      <c r="VRI292" s="465"/>
      <c r="VRJ292" s="465"/>
      <c r="VRK292" s="465"/>
      <c r="VRL292" s="465"/>
      <c r="VRM292" s="465"/>
      <c r="VRN292" s="465"/>
      <c r="VRO292" s="465"/>
      <c r="VRP292" s="465"/>
      <c r="VRQ292" s="465"/>
      <c r="VRR292" s="465"/>
      <c r="VRS292" s="465"/>
      <c r="VRT292" s="465"/>
      <c r="VRU292" s="465"/>
      <c r="VRV292" s="465"/>
      <c r="VRW292" s="465"/>
      <c r="VRX292" s="465"/>
      <c r="VRY292" s="465"/>
      <c r="VRZ292" s="465"/>
      <c r="VSA292" s="465"/>
      <c r="VSB292" s="465"/>
      <c r="VSC292" s="465"/>
      <c r="VSD292" s="465"/>
      <c r="VSE292" s="465"/>
      <c r="VSF292" s="465"/>
      <c r="VSG292" s="465"/>
      <c r="VSH292" s="465"/>
      <c r="VSI292" s="465"/>
      <c r="VSJ292" s="465"/>
      <c r="VSK292" s="465"/>
      <c r="VSL292" s="465"/>
      <c r="VSM292" s="465"/>
      <c r="VSN292" s="465"/>
      <c r="VSO292" s="465"/>
      <c r="VSP292" s="465"/>
      <c r="VSQ292" s="465"/>
      <c r="VSR292" s="465"/>
      <c r="VSS292" s="465"/>
      <c r="VST292" s="465"/>
      <c r="VSU292" s="465"/>
      <c r="VSV292" s="465"/>
      <c r="VSW292" s="465"/>
      <c r="VSX292" s="465"/>
      <c r="VSY292" s="465"/>
      <c r="VSZ292" s="465"/>
      <c r="VTA292" s="465"/>
      <c r="VTB292" s="465"/>
      <c r="VTC292" s="465"/>
      <c r="VTD292" s="465"/>
      <c r="VTE292" s="465"/>
      <c r="VTF292" s="465"/>
      <c r="VTG292" s="465"/>
      <c r="VTH292" s="465"/>
      <c r="VTI292" s="465"/>
      <c r="VTJ292" s="465"/>
      <c r="VTK292" s="465"/>
      <c r="VTL292" s="465"/>
      <c r="VTM292" s="465"/>
      <c r="VTN292" s="465"/>
      <c r="VTO292" s="465"/>
      <c r="VTP292" s="465"/>
      <c r="VTQ292" s="465"/>
      <c r="VTR292" s="465"/>
      <c r="VTS292" s="465"/>
      <c r="VTT292" s="465"/>
      <c r="VTU292" s="465"/>
      <c r="VTV292" s="465"/>
      <c r="VTW292" s="465"/>
      <c r="VTX292" s="465"/>
      <c r="VTY292" s="465"/>
      <c r="VTZ292" s="465"/>
      <c r="VUA292" s="465"/>
      <c r="VUB292" s="465"/>
      <c r="VUC292" s="465"/>
      <c r="VUD292" s="465"/>
      <c r="VUE292" s="465"/>
      <c r="VUF292" s="465"/>
      <c r="VUG292" s="465"/>
      <c r="VUH292" s="465"/>
      <c r="VUI292" s="465"/>
      <c r="VUJ292" s="465"/>
      <c r="VUK292" s="465"/>
      <c r="VUL292" s="465"/>
      <c r="VUM292" s="465"/>
      <c r="VUN292" s="465"/>
      <c r="VUO292" s="465"/>
      <c r="VUP292" s="465"/>
      <c r="VUQ292" s="465"/>
      <c r="VUR292" s="465"/>
      <c r="VUS292" s="465"/>
      <c r="VUT292" s="465"/>
      <c r="VUU292" s="465"/>
      <c r="VUV292" s="465"/>
      <c r="VUW292" s="465"/>
      <c r="VUX292" s="465"/>
      <c r="VUY292" s="465"/>
      <c r="VUZ292" s="465"/>
      <c r="VVA292" s="465"/>
      <c r="VVB292" s="465"/>
      <c r="VVC292" s="465"/>
      <c r="VVD292" s="465"/>
      <c r="VVE292" s="465"/>
      <c r="VVF292" s="465"/>
      <c r="VVG292" s="465"/>
      <c r="VVH292" s="465"/>
      <c r="VVI292" s="465"/>
      <c r="VVJ292" s="465"/>
      <c r="VVK292" s="465"/>
      <c r="VVL292" s="465"/>
      <c r="VVM292" s="465"/>
      <c r="VVN292" s="465"/>
      <c r="VVO292" s="465"/>
      <c r="VVP292" s="465"/>
      <c r="VVQ292" s="465"/>
      <c r="VVR292" s="465"/>
      <c r="VVS292" s="465"/>
      <c r="VVT292" s="465"/>
      <c r="VVU292" s="465"/>
      <c r="VVV292" s="465"/>
      <c r="VVW292" s="465"/>
      <c r="VVX292" s="465"/>
      <c r="VVY292" s="465"/>
      <c r="VVZ292" s="465"/>
      <c r="VWA292" s="465"/>
      <c r="VWB292" s="465"/>
      <c r="VWC292" s="465"/>
      <c r="VWD292" s="465"/>
      <c r="VWE292" s="465"/>
      <c r="VWF292" s="465"/>
      <c r="VWG292" s="465"/>
      <c r="VWH292" s="465"/>
      <c r="VWI292" s="465"/>
      <c r="VWJ292" s="465"/>
      <c r="VWK292" s="465"/>
      <c r="VWL292" s="465"/>
      <c r="VWM292" s="465"/>
      <c r="VWN292" s="465"/>
      <c r="VWO292" s="465"/>
      <c r="VWP292" s="465"/>
      <c r="VWQ292" s="465"/>
      <c r="VWR292" s="465"/>
      <c r="VWS292" s="465"/>
      <c r="VWT292" s="465"/>
      <c r="VWU292" s="465"/>
      <c r="VWV292" s="465"/>
      <c r="VWW292" s="465"/>
      <c r="VWX292" s="465"/>
      <c r="VWY292" s="465"/>
      <c r="VWZ292" s="465"/>
      <c r="VXA292" s="465"/>
      <c r="VXB292" s="465"/>
      <c r="VXC292" s="465"/>
      <c r="VXD292" s="465"/>
      <c r="VXE292" s="465"/>
      <c r="VXF292" s="465"/>
      <c r="VXG292" s="465"/>
      <c r="VXH292" s="465"/>
      <c r="VXI292" s="465"/>
      <c r="VXJ292" s="465"/>
      <c r="VXK292" s="465"/>
      <c r="VXL292" s="465"/>
      <c r="VXM292" s="465"/>
      <c r="VXN292" s="465"/>
      <c r="VXO292" s="465"/>
      <c r="VXP292" s="465"/>
      <c r="VXQ292" s="465"/>
      <c r="VXR292" s="465"/>
      <c r="VXS292" s="465"/>
      <c r="VXT292" s="465"/>
      <c r="VXU292" s="465"/>
      <c r="VXV292" s="465"/>
      <c r="VXW292" s="465"/>
      <c r="VXX292" s="465"/>
      <c r="VXY292" s="465"/>
      <c r="VXZ292" s="465"/>
      <c r="VYA292" s="465"/>
      <c r="VYB292" s="465"/>
      <c r="VYC292" s="465"/>
      <c r="VYD292" s="465"/>
      <c r="VYE292" s="465"/>
      <c r="VYF292" s="465"/>
      <c r="VYG292" s="465"/>
      <c r="VYH292" s="465"/>
      <c r="VYI292" s="465"/>
      <c r="VYJ292" s="465"/>
      <c r="VYK292" s="465"/>
      <c r="VYL292" s="465"/>
      <c r="VYM292" s="465"/>
      <c r="VYN292" s="465"/>
      <c r="VYO292" s="465"/>
      <c r="VYP292" s="465"/>
      <c r="VYQ292" s="465"/>
      <c r="VYR292" s="465"/>
      <c r="VYS292" s="465"/>
      <c r="VYT292" s="465"/>
      <c r="VYU292" s="465"/>
      <c r="VYV292" s="465"/>
      <c r="VYW292" s="465"/>
      <c r="VYX292" s="465"/>
      <c r="VYY292" s="465"/>
      <c r="VYZ292" s="465"/>
      <c r="VZA292" s="465"/>
      <c r="VZB292" s="465"/>
      <c r="VZC292" s="465"/>
      <c r="VZD292" s="465"/>
      <c r="VZE292" s="465"/>
      <c r="VZF292" s="465"/>
      <c r="VZG292" s="465"/>
      <c r="VZH292" s="465"/>
      <c r="VZI292" s="465"/>
      <c r="VZJ292" s="465"/>
      <c r="VZK292" s="465"/>
      <c r="VZL292" s="465"/>
      <c r="VZM292" s="465"/>
      <c r="VZN292" s="465"/>
      <c r="VZO292" s="465"/>
      <c r="VZP292" s="465"/>
      <c r="VZQ292" s="465"/>
      <c r="VZR292" s="465"/>
      <c r="VZS292" s="465"/>
      <c r="VZT292" s="465"/>
      <c r="VZU292" s="465"/>
      <c r="VZV292" s="465"/>
      <c r="VZW292" s="465"/>
      <c r="VZX292" s="465"/>
      <c r="VZY292" s="465"/>
      <c r="VZZ292" s="465"/>
      <c r="WAA292" s="465"/>
      <c r="WAB292" s="465"/>
      <c r="WAC292" s="465"/>
      <c r="WAD292" s="465"/>
      <c r="WAE292" s="465"/>
      <c r="WAF292" s="465"/>
      <c r="WAG292" s="465"/>
      <c r="WAH292" s="465"/>
      <c r="WAI292" s="465"/>
      <c r="WAJ292" s="465"/>
      <c r="WAK292" s="465"/>
      <c r="WAL292" s="465"/>
      <c r="WAM292" s="465"/>
      <c r="WAN292" s="465"/>
      <c r="WAO292" s="465"/>
      <c r="WAP292" s="465"/>
      <c r="WAQ292" s="465"/>
      <c r="WAR292" s="465"/>
      <c r="WAS292" s="465"/>
      <c r="WAT292" s="465"/>
      <c r="WAU292" s="465"/>
      <c r="WAV292" s="465"/>
      <c r="WAW292" s="465"/>
      <c r="WAX292" s="465"/>
      <c r="WAY292" s="465"/>
      <c r="WAZ292" s="465"/>
      <c r="WBA292" s="465"/>
      <c r="WBB292" s="465"/>
      <c r="WBC292" s="465"/>
      <c r="WBD292" s="465"/>
      <c r="WBE292" s="465"/>
      <c r="WBF292" s="465"/>
      <c r="WBG292" s="465"/>
      <c r="WBH292" s="465"/>
      <c r="WBI292" s="465"/>
      <c r="WBJ292" s="465"/>
      <c r="WBK292" s="465"/>
      <c r="WBL292" s="465"/>
      <c r="WBM292" s="465"/>
      <c r="WBN292" s="465"/>
      <c r="WBO292" s="465"/>
      <c r="WBP292" s="465"/>
      <c r="WBQ292" s="465"/>
      <c r="WBR292" s="465"/>
      <c r="WBS292" s="465"/>
      <c r="WBT292" s="465"/>
      <c r="WBU292" s="465"/>
      <c r="WBV292" s="465"/>
      <c r="WBW292" s="465"/>
      <c r="WBX292" s="465"/>
      <c r="WBY292" s="465"/>
      <c r="WBZ292" s="465"/>
      <c r="WCA292" s="465"/>
      <c r="WCB292" s="465"/>
      <c r="WCC292" s="465"/>
      <c r="WCD292" s="465"/>
      <c r="WCE292" s="465"/>
      <c r="WCF292" s="465"/>
      <c r="WCG292" s="465"/>
      <c r="WCH292" s="465"/>
      <c r="WCI292" s="465"/>
      <c r="WCJ292" s="465"/>
      <c r="WCK292" s="465"/>
      <c r="WCL292" s="465"/>
      <c r="WCM292" s="465"/>
      <c r="WCN292" s="465"/>
      <c r="WCO292" s="465"/>
      <c r="WCP292" s="465"/>
      <c r="WCQ292" s="465"/>
      <c r="WCR292" s="465"/>
      <c r="WCS292" s="465"/>
      <c r="WCT292" s="465"/>
      <c r="WCU292" s="465"/>
      <c r="WCV292" s="465"/>
      <c r="WCW292" s="465"/>
      <c r="WCX292" s="465"/>
      <c r="WCY292" s="465"/>
      <c r="WCZ292" s="465"/>
      <c r="WDA292" s="465"/>
      <c r="WDB292" s="465"/>
      <c r="WDC292" s="465"/>
      <c r="WDD292" s="465"/>
      <c r="WDE292" s="465"/>
      <c r="WDF292" s="465"/>
      <c r="WDG292" s="465"/>
      <c r="WDH292" s="465"/>
      <c r="WDI292" s="465"/>
      <c r="WDJ292" s="465"/>
      <c r="WDK292" s="465"/>
      <c r="WDL292" s="465"/>
      <c r="WDM292" s="465"/>
      <c r="WDN292" s="465"/>
      <c r="WDO292" s="465"/>
      <c r="WDP292" s="465"/>
      <c r="WDQ292" s="465"/>
      <c r="WDR292" s="465"/>
      <c r="WDS292" s="465"/>
      <c r="WDT292" s="465"/>
      <c r="WDU292" s="465"/>
      <c r="WDV292" s="465"/>
      <c r="WDW292" s="465"/>
      <c r="WDX292" s="465"/>
      <c r="WDY292" s="465"/>
      <c r="WDZ292" s="465"/>
      <c r="WEA292" s="465"/>
      <c r="WEB292" s="465"/>
      <c r="WEC292" s="465"/>
      <c r="WED292" s="465"/>
      <c r="WEE292" s="465"/>
      <c r="WEF292" s="465"/>
      <c r="WEG292" s="465"/>
      <c r="WEH292" s="465"/>
      <c r="WEI292" s="465"/>
      <c r="WEJ292" s="465"/>
      <c r="WEK292" s="465"/>
      <c r="WEL292" s="465"/>
      <c r="WEM292" s="465"/>
      <c r="WEN292" s="465"/>
      <c r="WEO292" s="465"/>
      <c r="WEP292" s="465"/>
      <c r="WEQ292" s="465"/>
      <c r="WER292" s="465"/>
      <c r="WES292" s="465"/>
      <c r="WET292" s="465"/>
      <c r="WEU292" s="465"/>
      <c r="WEV292" s="465"/>
      <c r="WEW292" s="465"/>
      <c r="WEX292" s="465"/>
      <c r="WEY292" s="465"/>
      <c r="WEZ292" s="465"/>
      <c r="WFA292" s="465"/>
      <c r="WFB292" s="465"/>
      <c r="WFC292" s="465"/>
      <c r="WFD292" s="465"/>
      <c r="WFE292" s="465"/>
      <c r="WFF292" s="465"/>
      <c r="WFG292" s="465"/>
      <c r="WFH292" s="465"/>
      <c r="WFI292" s="465"/>
      <c r="WFJ292" s="465"/>
      <c r="WFK292" s="465"/>
      <c r="WFL292" s="465"/>
      <c r="WFM292" s="465"/>
      <c r="WFN292" s="465"/>
      <c r="WFO292" s="465"/>
      <c r="WFP292" s="465"/>
      <c r="WFQ292" s="465"/>
      <c r="WFR292" s="465"/>
      <c r="WFS292" s="465"/>
      <c r="WFT292" s="465"/>
      <c r="WFU292" s="465"/>
      <c r="WFV292" s="465"/>
      <c r="WFW292" s="465"/>
      <c r="WFX292" s="465"/>
      <c r="WFY292" s="465"/>
      <c r="WFZ292" s="465"/>
      <c r="WGA292" s="465"/>
      <c r="WGB292" s="465"/>
      <c r="WGC292" s="465"/>
      <c r="WGD292" s="465"/>
      <c r="WGE292" s="465"/>
      <c r="WGF292" s="465"/>
      <c r="WGG292" s="465"/>
      <c r="WGH292" s="465"/>
      <c r="WGI292" s="465"/>
      <c r="WGJ292" s="465"/>
      <c r="WGK292" s="465"/>
      <c r="WGL292" s="465"/>
      <c r="WGM292" s="465"/>
      <c r="WGN292" s="465"/>
      <c r="WGO292" s="465"/>
      <c r="WGP292" s="465"/>
      <c r="WGQ292" s="465"/>
      <c r="WGR292" s="465"/>
      <c r="WGS292" s="465"/>
      <c r="WGT292" s="465"/>
      <c r="WGU292" s="465"/>
      <c r="WGV292" s="465"/>
      <c r="WGW292" s="465"/>
      <c r="WGX292" s="465"/>
      <c r="WGY292" s="465"/>
      <c r="WGZ292" s="465"/>
      <c r="WHA292" s="465"/>
      <c r="WHB292" s="465"/>
      <c r="WHC292" s="465"/>
      <c r="WHD292" s="465"/>
      <c r="WHE292" s="465"/>
      <c r="WHF292" s="465"/>
      <c r="WHG292" s="465"/>
      <c r="WHH292" s="465"/>
      <c r="WHI292" s="465"/>
      <c r="WHJ292" s="465"/>
      <c r="WHK292" s="465"/>
      <c r="WHL292" s="465"/>
      <c r="WHM292" s="465"/>
      <c r="WHN292" s="465"/>
      <c r="WHO292" s="465"/>
      <c r="WHP292" s="465"/>
      <c r="WHQ292" s="465"/>
      <c r="WHR292" s="465"/>
      <c r="WHS292" s="465"/>
      <c r="WHT292" s="465"/>
      <c r="WHU292" s="465"/>
      <c r="WHV292" s="465"/>
      <c r="WHW292" s="465"/>
      <c r="WHX292" s="465"/>
      <c r="WHY292" s="465"/>
      <c r="WHZ292" s="465"/>
      <c r="WIA292" s="465"/>
      <c r="WIB292" s="465"/>
      <c r="WIC292" s="465"/>
      <c r="WID292" s="465"/>
      <c r="WIE292" s="465"/>
      <c r="WIF292" s="465"/>
      <c r="WIG292" s="465"/>
      <c r="WIH292" s="465"/>
      <c r="WII292" s="465"/>
      <c r="WIJ292" s="465"/>
      <c r="WIK292" s="465"/>
      <c r="WIL292" s="465"/>
      <c r="WIM292" s="465"/>
      <c r="WIN292" s="465"/>
      <c r="WIO292" s="465"/>
      <c r="WIP292" s="465"/>
      <c r="WIQ292" s="465"/>
      <c r="WIR292" s="465"/>
      <c r="WIS292" s="465"/>
      <c r="WIT292" s="465"/>
      <c r="WIU292" s="465"/>
      <c r="WIV292" s="465"/>
      <c r="WIW292" s="465"/>
      <c r="WIX292" s="465"/>
      <c r="WIY292" s="465"/>
      <c r="WIZ292" s="465"/>
      <c r="WJA292" s="465"/>
      <c r="WJB292" s="465"/>
      <c r="WJC292" s="465"/>
      <c r="WJD292" s="465"/>
      <c r="WJE292" s="465"/>
      <c r="WJF292" s="465"/>
      <c r="WJG292" s="465"/>
      <c r="WJH292" s="465"/>
      <c r="WJI292" s="465"/>
      <c r="WJJ292" s="465"/>
      <c r="WJK292" s="465"/>
      <c r="WJL292" s="465"/>
      <c r="WJM292" s="465"/>
      <c r="WJN292" s="465"/>
      <c r="WJO292" s="465"/>
      <c r="WJP292" s="465"/>
      <c r="WJQ292" s="465"/>
      <c r="WJR292" s="465"/>
      <c r="WJS292" s="465"/>
      <c r="WJT292" s="465"/>
      <c r="WJU292" s="465"/>
      <c r="WJV292" s="465"/>
      <c r="WJW292" s="465"/>
      <c r="WJX292" s="465"/>
      <c r="WJY292" s="465"/>
      <c r="WJZ292" s="465"/>
      <c r="WKA292" s="465"/>
      <c r="WKB292" s="465"/>
      <c r="WKC292" s="465"/>
      <c r="WKD292" s="465"/>
      <c r="WKE292" s="465"/>
      <c r="WKF292" s="465"/>
      <c r="WKG292" s="465"/>
      <c r="WKH292" s="465"/>
      <c r="WKI292" s="465"/>
      <c r="WKJ292" s="465"/>
      <c r="WKK292" s="465"/>
      <c r="WKL292" s="465"/>
      <c r="WKM292" s="465"/>
      <c r="WKN292" s="465"/>
      <c r="WKO292" s="465"/>
      <c r="WKP292" s="465"/>
      <c r="WKQ292" s="465"/>
      <c r="WKR292" s="465"/>
      <c r="WKS292" s="465"/>
      <c r="WKT292" s="465"/>
      <c r="WKU292" s="465"/>
      <c r="WKV292" s="465"/>
      <c r="WKW292" s="465"/>
      <c r="WKX292" s="465"/>
      <c r="WKY292" s="465"/>
      <c r="WKZ292" s="465"/>
      <c r="WLA292" s="465"/>
      <c r="WLB292" s="465"/>
      <c r="WLC292" s="465"/>
      <c r="WLD292" s="465"/>
      <c r="WLE292" s="465"/>
      <c r="WLF292" s="465"/>
      <c r="WLG292" s="465"/>
      <c r="WLH292" s="465"/>
      <c r="WLI292" s="465"/>
      <c r="WLJ292" s="465"/>
      <c r="WLK292" s="465"/>
      <c r="WLL292" s="465"/>
      <c r="WLM292" s="465"/>
      <c r="WLN292" s="465"/>
      <c r="WLO292" s="465"/>
      <c r="WLP292" s="465"/>
      <c r="WLQ292" s="465"/>
      <c r="WLR292" s="465"/>
      <c r="WLS292" s="465"/>
      <c r="WLT292" s="465"/>
      <c r="WLU292" s="465"/>
      <c r="WLV292" s="465"/>
      <c r="WLW292" s="465"/>
      <c r="WLX292" s="465"/>
      <c r="WLY292" s="465"/>
      <c r="WLZ292" s="465"/>
      <c r="WMA292" s="465"/>
      <c r="WMB292" s="465"/>
      <c r="WMC292" s="465"/>
      <c r="WMD292" s="465"/>
      <c r="WME292" s="465"/>
      <c r="WMF292" s="465"/>
      <c r="WMG292" s="465"/>
      <c r="WMH292" s="465"/>
      <c r="WMI292" s="465"/>
      <c r="WMJ292" s="465"/>
      <c r="WMK292" s="465"/>
      <c r="WML292" s="465"/>
      <c r="WMM292" s="465"/>
      <c r="WMN292" s="465"/>
      <c r="WMO292" s="465"/>
      <c r="WMP292" s="465"/>
      <c r="WMQ292" s="465"/>
      <c r="WMR292" s="465"/>
      <c r="WMS292" s="465"/>
      <c r="WMT292" s="465"/>
      <c r="WMU292" s="465"/>
      <c r="WMV292" s="465"/>
      <c r="WMW292" s="465"/>
      <c r="WMX292" s="465"/>
      <c r="WMY292" s="465"/>
      <c r="WMZ292" s="465"/>
      <c r="WNA292" s="465"/>
      <c r="WNB292" s="465"/>
      <c r="WNC292" s="465"/>
      <c r="WND292" s="465"/>
      <c r="WNE292" s="465"/>
      <c r="WNF292" s="465"/>
      <c r="WNG292" s="465"/>
      <c r="WNH292" s="465"/>
      <c r="WNI292" s="465"/>
      <c r="WNJ292" s="465"/>
      <c r="WNK292" s="465"/>
      <c r="WNL292" s="465"/>
      <c r="WNM292" s="465"/>
      <c r="WNN292" s="465"/>
      <c r="WNO292" s="465"/>
      <c r="WNP292" s="465"/>
      <c r="WNQ292" s="465"/>
      <c r="WNR292" s="465"/>
      <c r="WNS292" s="465"/>
      <c r="WNT292" s="465"/>
      <c r="WNU292" s="465"/>
      <c r="WNV292" s="465"/>
      <c r="WNW292" s="465"/>
      <c r="WNX292" s="465"/>
      <c r="WNY292" s="465"/>
      <c r="WNZ292" s="465"/>
      <c r="WOA292" s="465"/>
      <c r="WOB292" s="465"/>
      <c r="WOC292" s="465"/>
      <c r="WOD292" s="465"/>
      <c r="WOE292" s="465"/>
      <c r="WOF292" s="465"/>
      <c r="WOG292" s="465"/>
      <c r="WOH292" s="465"/>
      <c r="WOI292" s="465"/>
      <c r="WOJ292" s="465"/>
      <c r="WOK292" s="465"/>
      <c r="WOL292" s="465"/>
      <c r="WOM292" s="465"/>
      <c r="WON292" s="465"/>
      <c r="WOO292" s="465"/>
      <c r="WOP292" s="465"/>
      <c r="WOQ292" s="465"/>
      <c r="WOR292" s="465"/>
      <c r="WOS292" s="465"/>
      <c r="WOT292" s="465"/>
      <c r="WOU292" s="465"/>
      <c r="WOV292" s="465"/>
      <c r="WOW292" s="465"/>
      <c r="WOX292" s="465"/>
      <c r="WOY292" s="465"/>
      <c r="WOZ292" s="465"/>
      <c r="WPA292" s="465"/>
      <c r="WPB292" s="465"/>
      <c r="WPC292" s="465"/>
      <c r="WPD292" s="465"/>
      <c r="WPE292" s="465"/>
      <c r="WPF292" s="465"/>
      <c r="WPG292" s="465"/>
      <c r="WPH292" s="465"/>
      <c r="WPI292" s="465"/>
      <c r="WPJ292" s="465"/>
      <c r="WPK292" s="465"/>
      <c r="WPL292" s="465"/>
      <c r="WPM292" s="465"/>
      <c r="WPN292" s="465"/>
      <c r="WPO292" s="465"/>
      <c r="WPP292" s="465"/>
      <c r="WPQ292" s="465"/>
      <c r="WPR292" s="465"/>
      <c r="WPS292" s="465"/>
      <c r="WPT292" s="465"/>
      <c r="WPU292" s="465"/>
      <c r="WPV292" s="465"/>
      <c r="WPW292" s="465"/>
      <c r="WPX292" s="465"/>
      <c r="WPY292" s="465"/>
      <c r="WPZ292" s="465"/>
      <c r="WQA292" s="465"/>
      <c r="WQB292" s="465"/>
      <c r="WQC292" s="465"/>
      <c r="WQD292" s="465"/>
      <c r="WQE292" s="465"/>
      <c r="WQF292" s="465"/>
      <c r="WQG292" s="465"/>
      <c r="WQH292" s="465"/>
      <c r="WQI292" s="465"/>
      <c r="WQJ292" s="465"/>
      <c r="WQK292" s="465"/>
      <c r="WQL292" s="465"/>
      <c r="WQM292" s="465"/>
      <c r="WQN292" s="465"/>
      <c r="WQO292" s="465"/>
      <c r="WQP292" s="465"/>
      <c r="WQQ292" s="465"/>
      <c r="WQR292" s="465"/>
      <c r="WQS292" s="465"/>
      <c r="WQT292" s="465"/>
      <c r="WQU292" s="465"/>
      <c r="WQV292" s="465"/>
      <c r="WQW292" s="465"/>
      <c r="WQX292" s="465"/>
      <c r="WQY292" s="465"/>
      <c r="WQZ292" s="465"/>
      <c r="WRA292" s="465"/>
      <c r="WRB292" s="465"/>
      <c r="WRC292" s="465"/>
      <c r="WRD292" s="465"/>
      <c r="WRE292" s="465"/>
      <c r="WRF292" s="465"/>
      <c r="WRG292" s="465"/>
      <c r="WRH292" s="465"/>
      <c r="WRI292" s="465"/>
      <c r="WRJ292" s="465"/>
      <c r="WRK292" s="465"/>
      <c r="WRL292" s="465"/>
      <c r="WRM292" s="465"/>
      <c r="WRN292" s="465"/>
      <c r="WRO292" s="465"/>
      <c r="WRP292" s="465"/>
      <c r="WRQ292" s="465"/>
      <c r="WRR292" s="465"/>
      <c r="WRS292" s="465"/>
      <c r="WRT292" s="465"/>
      <c r="WRU292" s="465"/>
      <c r="WRV292" s="465"/>
      <c r="WRW292" s="465"/>
      <c r="WRX292" s="465"/>
      <c r="WRY292" s="465"/>
      <c r="WRZ292" s="465"/>
      <c r="WSA292" s="465"/>
      <c r="WSB292" s="465"/>
      <c r="WSC292" s="465"/>
      <c r="WSD292" s="465"/>
      <c r="WSE292" s="465"/>
      <c r="WSF292" s="465"/>
      <c r="WSG292" s="465"/>
      <c r="WSH292" s="465"/>
      <c r="WSI292" s="465"/>
      <c r="WSJ292" s="465"/>
      <c r="WSK292" s="465"/>
      <c r="WSL292" s="465"/>
      <c r="WSM292" s="465"/>
      <c r="WSN292" s="465"/>
      <c r="WSO292" s="465"/>
      <c r="WSP292" s="465"/>
      <c r="WSQ292" s="465"/>
      <c r="WSR292" s="465"/>
      <c r="WSS292" s="465"/>
      <c r="WST292" s="465"/>
      <c r="WSU292" s="465"/>
      <c r="WSV292" s="465"/>
      <c r="WSW292" s="465"/>
      <c r="WSX292" s="465"/>
      <c r="WSY292" s="465"/>
      <c r="WSZ292" s="465"/>
      <c r="WTA292" s="465"/>
      <c r="WTB292" s="465"/>
      <c r="WTC292" s="465"/>
      <c r="WTD292" s="465"/>
      <c r="WTE292" s="465"/>
      <c r="WTF292" s="465"/>
      <c r="WTG292" s="465"/>
      <c r="WTH292" s="465"/>
      <c r="WTI292" s="465"/>
      <c r="WTJ292" s="465"/>
      <c r="WTK292" s="465"/>
      <c r="WTL292" s="465"/>
      <c r="WTM292" s="465"/>
      <c r="WTN292" s="465"/>
      <c r="WTO292" s="465"/>
      <c r="WTP292" s="465"/>
      <c r="WTQ292" s="465"/>
      <c r="WTR292" s="465"/>
      <c r="WTS292" s="465"/>
      <c r="WTT292" s="465"/>
      <c r="WTU292" s="465"/>
      <c r="WTV292" s="465"/>
      <c r="WTW292" s="465"/>
      <c r="WTX292" s="465"/>
      <c r="WTY292" s="465"/>
      <c r="WTZ292" s="465"/>
      <c r="WUA292" s="465"/>
      <c r="WUB292" s="465"/>
      <c r="WUC292" s="465"/>
      <c r="WUD292" s="465"/>
      <c r="WUE292" s="465"/>
      <c r="WUF292" s="465"/>
      <c r="WUG292" s="465"/>
      <c r="WUH292" s="465"/>
      <c r="WUI292" s="465"/>
      <c r="WUJ292" s="465"/>
      <c r="WUK292" s="465"/>
      <c r="WUL292" s="465"/>
      <c r="WUM292" s="465"/>
      <c r="WUN292" s="465"/>
      <c r="WUO292" s="465"/>
      <c r="WUP292" s="465"/>
      <c r="WUQ292" s="465"/>
      <c r="WUR292" s="465"/>
      <c r="WUS292" s="465"/>
      <c r="WUT292" s="465"/>
      <c r="WUU292" s="465"/>
      <c r="WUV292" s="465"/>
      <c r="WUW292" s="465"/>
      <c r="WUX292" s="465"/>
      <c r="WUY292" s="465"/>
      <c r="WUZ292" s="465"/>
      <c r="WVA292" s="465"/>
      <c r="WVB292" s="465"/>
      <c r="WVC292" s="465"/>
      <c r="WVD292" s="465"/>
      <c r="WVE292" s="465"/>
      <c r="WVF292" s="465"/>
      <c r="WVG292" s="465"/>
      <c r="WVH292" s="465"/>
      <c r="WVI292" s="465"/>
      <c r="WVJ292" s="465"/>
      <c r="WVK292" s="465"/>
      <c r="WVL292" s="465"/>
      <c r="WVM292" s="465"/>
      <c r="WVN292" s="465"/>
      <c r="WVO292" s="465"/>
      <c r="WVP292" s="465"/>
      <c r="WVQ292" s="465"/>
      <c r="WVR292" s="465"/>
      <c r="WVS292" s="465"/>
      <c r="WVT292" s="465"/>
      <c r="WVU292" s="465"/>
      <c r="WVV292" s="465"/>
      <c r="WVW292" s="465"/>
      <c r="WVX292" s="465"/>
      <c r="WVY292" s="465"/>
      <c r="WVZ292" s="465"/>
      <c r="WWA292" s="465"/>
      <c r="WWB292" s="465"/>
      <c r="WWC292" s="465"/>
      <c r="WWD292" s="465"/>
      <c r="WWE292" s="465"/>
      <c r="WWF292" s="465"/>
      <c r="WWG292" s="465"/>
      <c r="WWH292" s="465"/>
      <c r="WWI292" s="465"/>
      <c r="WWJ292" s="465"/>
      <c r="WWK292" s="465"/>
      <c r="WWL292" s="465"/>
      <c r="WWM292" s="465"/>
      <c r="WWN292" s="465"/>
      <c r="WWO292" s="465"/>
      <c r="WWP292" s="465"/>
      <c r="WWQ292" s="465"/>
      <c r="WWR292" s="465"/>
      <c r="WWS292" s="465"/>
      <c r="WWT292" s="465"/>
      <c r="WWU292" s="465"/>
      <c r="WWV292" s="465"/>
      <c r="WWW292" s="465"/>
      <c r="WWX292" s="465"/>
      <c r="WWY292" s="465"/>
      <c r="WWZ292" s="465"/>
      <c r="WXA292" s="465"/>
      <c r="WXB292" s="465"/>
      <c r="WXC292" s="465"/>
      <c r="WXD292" s="465"/>
      <c r="WXE292" s="465"/>
      <c r="WXF292" s="465"/>
      <c r="WXG292" s="465"/>
      <c r="WXH292" s="465"/>
      <c r="WXI292" s="465"/>
      <c r="WXJ292" s="465"/>
      <c r="WXK292" s="465"/>
      <c r="WXL292" s="465"/>
      <c r="WXM292" s="465"/>
      <c r="WXN292" s="465"/>
      <c r="WXO292" s="465"/>
      <c r="WXP292" s="465"/>
      <c r="WXQ292" s="465"/>
      <c r="WXR292" s="465"/>
      <c r="WXS292" s="465"/>
      <c r="WXT292" s="465"/>
      <c r="WXU292" s="465"/>
      <c r="WXV292" s="465"/>
      <c r="WXW292" s="465"/>
      <c r="WXX292" s="465"/>
      <c r="WXY292" s="465"/>
      <c r="WXZ292" s="465"/>
      <c r="WYA292" s="465"/>
      <c r="WYB292" s="465"/>
      <c r="WYC292" s="465"/>
      <c r="WYD292" s="465"/>
      <c r="WYE292" s="465"/>
      <c r="WYF292" s="465"/>
      <c r="WYG292" s="465"/>
      <c r="WYH292" s="465"/>
      <c r="WYI292" s="465"/>
      <c r="WYJ292" s="465"/>
      <c r="WYK292" s="465"/>
      <c r="WYL292" s="465"/>
      <c r="WYM292" s="465"/>
      <c r="WYN292" s="465"/>
      <c r="WYO292" s="465"/>
      <c r="WYP292" s="465"/>
      <c r="WYQ292" s="465"/>
      <c r="WYR292" s="465"/>
      <c r="WYS292" s="465"/>
      <c r="WYT292" s="465"/>
      <c r="WYU292" s="465"/>
      <c r="WYV292" s="465"/>
      <c r="WYW292" s="465"/>
      <c r="WYX292" s="465"/>
      <c r="WYY292" s="465"/>
      <c r="WYZ292" s="465"/>
      <c r="WZA292" s="465"/>
      <c r="WZB292" s="465"/>
      <c r="WZC292" s="465"/>
      <c r="WZD292" s="465"/>
      <c r="WZE292" s="465"/>
      <c r="WZF292" s="465"/>
      <c r="WZG292" s="465"/>
      <c r="WZH292" s="465"/>
      <c r="WZI292" s="465"/>
      <c r="WZJ292" s="465"/>
      <c r="WZK292" s="465"/>
      <c r="WZL292" s="465"/>
      <c r="WZM292" s="465"/>
      <c r="WZN292" s="465"/>
      <c r="WZO292" s="465"/>
      <c r="WZP292" s="465"/>
      <c r="WZQ292" s="465"/>
      <c r="WZR292" s="465"/>
      <c r="WZS292" s="465"/>
      <c r="WZT292" s="465"/>
      <c r="WZU292" s="465"/>
      <c r="WZV292" s="465"/>
      <c r="WZW292" s="465"/>
      <c r="WZX292" s="465"/>
      <c r="WZY292" s="465"/>
      <c r="WZZ292" s="465"/>
      <c r="XAA292" s="465"/>
      <c r="XAB292" s="465"/>
      <c r="XAC292" s="465"/>
      <c r="XAD292" s="465"/>
      <c r="XAE292" s="465"/>
      <c r="XAF292" s="465"/>
      <c r="XAG292" s="465"/>
      <c r="XAH292" s="465"/>
      <c r="XAI292" s="465"/>
      <c r="XAJ292" s="465"/>
      <c r="XAK292" s="465"/>
      <c r="XAL292" s="465"/>
      <c r="XAM292" s="465"/>
      <c r="XAN292" s="465"/>
      <c r="XAO292" s="465"/>
      <c r="XAP292" s="465"/>
      <c r="XAQ292" s="465"/>
      <c r="XAR292" s="465"/>
      <c r="XAS292" s="465"/>
      <c r="XAT292" s="465"/>
      <c r="XAU292" s="465"/>
      <c r="XAV292" s="465"/>
      <c r="XAW292" s="465"/>
      <c r="XAX292" s="465"/>
      <c r="XAY292" s="465"/>
      <c r="XAZ292" s="465"/>
      <c r="XBA292" s="465"/>
      <c r="XBB292" s="465"/>
      <c r="XBC292" s="465"/>
      <c r="XBD292" s="465"/>
      <c r="XBE292" s="465"/>
      <c r="XBF292" s="465"/>
      <c r="XBG292" s="465"/>
      <c r="XBH292" s="465"/>
      <c r="XBI292" s="465"/>
      <c r="XBJ292" s="465"/>
      <c r="XBK292" s="465"/>
      <c r="XBL292" s="465"/>
      <c r="XBM292" s="465"/>
      <c r="XBN292" s="465"/>
      <c r="XBO292" s="465"/>
      <c r="XBP292" s="465"/>
      <c r="XBQ292" s="465"/>
      <c r="XBR292" s="465"/>
      <c r="XBS292" s="465"/>
      <c r="XBT292" s="465"/>
      <c r="XBU292" s="465"/>
      <c r="XBV292" s="465"/>
      <c r="XBW292" s="465"/>
      <c r="XBX292" s="465"/>
      <c r="XBY292" s="465"/>
      <c r="XBZ292" s="465"/>
      <c r="XCA292" s="465"/>
      <c r="XCB292" s="465"/>
      <c r="XCC292" s="465"/>
      <c r="XCD292" s="465"/>
      <c r="XCE292" s="465"/>
      <c r="XCF292" s="465"/>
      <c r="XCG292" s="465"/>
      <c r="XCH292" s="465"/>
      <c r="XCI292" s="465"/>
      <c r="XCJ292" s="465"/>
      <c r="XCK292" s="465"/>
      <c r="XCL292" s="465"/>
      <c r="XCM292" s="465"/>
      <c r="XCN292" s="465"/>
      <c r="XCO292" s="465"/>
      <c r="XCP292" s="465"/>
      <c r="XCQ292" s="465"/>
      <c r="XCR292" s="465"/>
      <c r="XCS292" s="465"/>
      <c r="XCT292" s="465"/>
      <c r="XCU292" s="465"/>
      <c r="XCV292" s="465"/>
      <c r="XCW292" s="465"/>
      <c r="XCX292" s="465"/>
      <c r="XCY292" s="465"/>
      <c r="XCZ292" s="465"/>
      <c r="XDA292" s="465"/>
      <c r="XDB292" s="465"/>
      <c r="XDC292" s="465"/>
      <c r="XDD292" s="465"/>
      <c r="XDE292" s="465"/>
      <c r="XDF292" s="465"/>
      <c r="XDG292" s="465"/>
      <c r="XDH292" s="465"/>
      <c r="XDI292" s="465"/>
      <c r="XDJ292" s="465"/>
      <c r="XDK292" s="465"/>
      <c r="XDL292" s="465"/>
      <c r="XDM292" s="465"/>
      <c r="XDN292" s="465"/>
      <c r="XDO292" s="465"/>
      <c r="XDP292" s="465"/>
      <c r="XDQ292" s="465"/>
      <c r="XDR292" s="465"/>
      <c r="XDS292" s="465"/>
      <c r="XDT292" s="465"/>
      <c r="XDU292" s="465"/>
      <c r="XDV292" s="465"/>
      <c r="XDW292" s="465"/>
      <c r="XDX292" s="465"/>
      <c r="XDY292" s="465"/>
      <c r="XDZ292" s="465"/>
      <c r="XEA292" s="465"/>
      <c r="XEB292" s="465"/>
      <c r="XEC292" s="465"/>
      <c r="XED292" s="465"/>
      <c r="XEE292" s="465"/>
      <c r="XEF292" s="465"/>
      <c r="XEG292" s="465"/>
      <c r="XEH292" s="465"/>
      <c r="XEI292" s="465"/>
      <c r="XEJ292" s="465"/>
      <c r="XEK292" s="465"/>
      <c r="XEL292" s="465"/>
      <c r="XEM292" s="465"/>
      <c r="XEN292" s="465"/>
      <c r="XEO292" s="465"/>
      <c r="XEP292" s="465"/>
      <c r="XEQ292" s="465"/>
      <c r="XER292" s="465"/>
      <c r="XES292" s="465"/>
      <c r="XET292" s="465"/>
      <c r="XEU292" s="465"/>
      <c r="XEV292" s="465"/>
      <c r="XEW292" s="465"/>
      <c r="XEX292" s="465"/>
      <c r="XEY292" s="465"/>
      <c r="XEZ292" s="465"/>
      <c r="XFA292" s="465"/>
      <c r="XFB292" s="465"/>
      <c r="XFC292" s="465"/>
      <c r="XFD292" s="465"/>
    </row>
    <row r="293" spans="1:16384" s="225" customFormat="1" ht="13.2">
      <c r="A293" s="342"/>
      <c r="B293" s="9"/>
      <c r="C293" s="9" t="s">
        <v>53</v>
      </c>
      <c r="D293" s="9"/>
      <c r="E293" s="9">
        <v>8201</v>
      </c>
      <c r="F293" s="9">
        <v>201</v>
      </c>
      <c r="G293" s="9">
        <v>1</v>
      </c>
      <c r="H293" s="9">
        <v>0</v>
      </c>
      <c r="I293" s="9"/>
      <c r="J293" s="315"/>
      <c r="K293" s="9"/>
      <c r="L293" s="9"/>
      <c r="M293" s="9"/>
      <c r="N293" s="315"/>
      <c r="O293" s="222"/>
      <c r="P293" s="223"/>
      <c r="Q293" s="223"/>
      <c r="R293" s="224"/>
      <c r="S293" s="332"/>
      <c r="T293" s="332"/>
      <c r="U293" s="332"/>
      <c r="V293" s="332"/>
    </row>
    <row r="294" spans="1:16384" s="225" customFormat="1" ht="13.2">
      <c r="A294" s="342"/>
      <c r="B294" s="9"/>
      <c r="C294" s="9" t="s">
        <v>53</v>
      </c>
      <c r="D294" s="9"/>
      <c r="E294" s="9">
        <v>8205</v>
      </c>
      <c r="F294" s="9">
        <v>240</v>
      </c>
      <c r="G294" s="9">
        <v>5</v>
      </c>
      <c r="H294" s="9">
        <v>4</v>
      </c>
      <c r="I294" s="9">
        <v>0</v>
      </c>
      <c r="J294" s="315"/>
      <c r="K294" s="9"/>
      <c r="L294" s="9"/>
      <c r="M294" s="9"/>
      <c r="N294" s="315"/>
      <c r="O294" s="222"/>
      <c r="P294" s="223"/>
      <c r="Q294" s="223"/>
      <c r="R294" s="224"/>
      <c r="S294" s="332"/>
      <c r="T294" s="332"/>
      <c r="U294" s="332"/>
      <c r="V294" s="332"/>
    </row>
    <row r="295" spans="1:16384" s="225" customFormat="1" ht="13.2">
      <c r="A295" s="342"/>
      <c r="B295" s="9"/>
      <c r="C295" s="9" t="s">
        <v>57</v>
      </c>
      <c r="D295" s="9"/>
      <c r="E295" s="9">
        <v>8201</v>
      </c>
      <c r="F295" s="9">
        <v>23</v>
      </c>
      <c r="G295" s="9">
        <v>1</v>
      </c>
      <c r="H295" s="9">
        <v>1</v>
      </c>
      <c r="I295" s="9">
        <v>0</v>
      </c>
      <c r="J295" s="315"/>
      <c r="K295" s="9"/>
      <c r="L295" s="9"/>
      <c r="M295" s="9"/>
      <c r="N295" s="315"/>
      <c r="O295" s="222"/>
      <c r="P295" s="223"/>
      <c r="Q295" s="223"/>
      <c r="R295" s="224"/>
      <c r="S295" s="332"/>
      <c r="T295" s="332"/>
      <c r="U295" s="332"/>
      <c r="V295" s="332"/>
    </row>
    <row r="296" spans="1:16384" s="225" customFormat="1" ht="13.2">
      <c r="A296" s="342"/>
      <c r="B296" s="9"/>
      <c r="C296" s="9" t="s">
        <v>58</v>
      </c>
      <c r="D296" s="9"/>
      <c r="E296" s="9">
        <v>8009</v>
      </c>
      <c r="F296" s="9">
        <v>18</v>
      </c>
      <c r="G296" s="9"/>
      <c r="H296" s="9"/>
      <c r="I296" s="9"/>
      <c r="J296" s="315"/>
      <c r="K296" s="9"/>
      <c r="L296" s="9"/>
      <c r="M296" s="9"/>
      <c r="N296" s="315"/>
      <c r="O296" s="222"/>
      <c r="P296" s="223"/>
      <c r="Q296" s="223"/>
      <c r="R296" s="224"/>
      <c r="S296" s="332"/>
      <c r="T296" s="332"/>
      <c r="U296" s="332"/>
      <c r="V296" s="332"/>
    </row>
    <row r="297" spans="1:16384" s="225" customFormat="1" ht="13.2">
      <c r="A297" s="342"/>
      <c r="B297" s="9"/>
      <c r="C297" s="9" t="s">
        <v>62</v>
      </c>
      <c r="D297" s="9"/>
      <c r="E297" s="9">
        <v>8001</v>
      </c>
      <c r="F297" s="9">
        <v>36</v>
      </c>
      <c r="G297" s="9"/>
      <c r="H297" s="9">
        <v>0</v>
      </c>
      <c r="I297" s="9"/>
      <c r="J297" s="315"/>
      <c r="K297" s="9"/>
      <c r="L297" s="9"/>
      <c r="M297" s="9"/>
      <c r="N297" s="315"/>
      <c r="O297" s="222"/>
      <c r="P297" s="223"/>
      <c r="Q297" s="223"/>
      <c r="R297" s="224"/>
      <c r="S297" s="332"/>
      <c r="T297" s="332"/>
      <c r="U297" s="332"/>
      <c r="V297" s="332"/>
    </row>
    <row r="298" spans="1:16384" s="225" customFormat="1" ht="13.2">
      <c r="A298" s="342"/>
      <c r="B298" s="9"/>
      <c r="C298" s="9" t="s">
        <v>69</v>
      </c>
      <c r="D298" s="9"/>
      <c r="E298" s="9">
        <v>8037</v>
      </c>
      <c r="F298" s="9">
        <v>5</v>
      </c>
      <c r="G298" s="9"/>
      <c r="H298" s="9">
        <v>0</v>
      </c>
      <c r="I298" s="9"/>
      <c r="J298" s="315"/>
      <c r="K298" s="9"/>
      <c r="L298" s="9"/>
      <c r="M298" s="9"/>
      <c r="N298" s="315"/>
      <c r="O298" s="222"/>
      <c r="P298" s="223"/>
      <c r="Q298" s="223"/>
      <c r="R298" s="224"/>
      <c r="S298" s="332"/>
      <c r="T298" s="332"/>
      <c r="U298" s="332"/>
      <c r="V298" s="332"/>
    </row>
    <row r="299" spans="1:16384" s="225" customFormat="1" ht="13.2">
      <c r="A299" s="342"/>
      <c r="B299" s="9"/>
      <c r="C299" s="9" t="s">
        <v>71</v>
      </c>
      <c r="D299" s="9"/>
      <c r="E299" s="9">
        <v>8004</v>
      </c>
      <c r="F299" s="9">
        <v>167</v>
      </c>
      <c r="G299" s="9">
        <v>3</v>
      </c>
      <c r="H299" s="9">
        <v>2</v>
      </c>
      <c r="I299" s="9">
        <v>0</v>
      </c>
      <c r="J299" s="315"/>
      <c r="K299" s="9"/>
      <c r="L299" s="9"/>
      <c r="M299" s="9"/>
      <c r="N299" s="315"/>
      <c r="O299" s="222"/>
      <c r="P299" s="223"/>
      <c r="Q299" s="223"/>
      <c r="R299" s="224"/>
      <c r="S299" s="332"/>
      <c r="T299" s="332"/>
      <c r="U299" s="332"/>
      <c r="V299" s="332"/>
    </row>
    <row r="300" spans="1:16384" s="225" customFormat="1" ht="13.2">
      <c r="A300" s="342"/>
      <c r="B300" s="9"/>
      <c r="C300" s="9" t="s">
        <v>73</v>
      </c>
      <c r="D300" s="9"/>
      <c r="E300" s="9">
        <v>8401</v>
      </c>
      <c r="F300" s="9">
        <v>1665</v>
      </c>
      <c r="G300" s="9">
        <v>9</v>
      </c>
      <c r="H300" s="9">
        <v>9</v>
      </c>
      <c r="I300" s="9">
        <v>7.89</v>
      </c>
      <c r="J300" s="315"/>
      <c r="K300" s="9"/>
      <c r="L300" s="9"/>
      <c r="M300" s="9"/>
      <c r="N300" s="315"/>
      <c r="O300" s="222"/>
      <c r="P300" s="223"/>
      <c r="Q300" s="223"/>
      <c r="R300" s="224"/>
      <c r="S300" s="332"/>
      <c r="T300" s="332"/>
      <c r="U300" s="332"/>
      <c r="V300" s="332"/>
    </row>
    <row r="301" spans="1:16384" s="225" customFormat="1" ht="13.2">
      <c r="A301" s="342"/>
      <c r="B301" s="9"/>
      <c r="C301" s="9" t="s">
        <v>80</v>
      </c>
      <c r="D301" s="9"/>
      <c r="E301" s="9">
        <v>8085</v>
      </c>
      <c r="F301" s="9">
        <v>2</v>
      </c>
      <c r="G301" s="9"/>
      <c r="H301" s="9">
        <v>0</v>
      </c>
      <c r="I301" s="9"/>
      <c r="J301" s="315"/>
      <c r="K301" s="9"/>
      <c r="L301" s="9"/>
      <c r="M301" s="9"/>
      <c r="N301" s="315"/>
      <c r="O301" s="222"/>
      <c r="P301" s="223"/>
      <c r="Q301" s="223"/>
      <c r="R301" s="224"/>
      <c r="S301" s="332"/>
      <c r="T301" s="332"/>
      <c r="U301" s="332"/>
      <c r="V301" s="332"/>
    </row>
    <row r="302" spans="1:16384" s="225" customFormat="1" ht="13.2">
      <c r="A302" s="342"/>
      <c r="B302" s="9"/>
      <c r="C302" s="9" t="s">
        <v>82</v>
      </c>
      <c r="D302" s="9"/>
      <c r="E302" s="9">
        <v>8028</v>
      </c>
      <c r="F302" s="9">
        <v>5</v>
      </c>
      <c r="G302" s="9"/>
      <c r="H302" s="9"/>
      <c r="I302" s="9"/>
      <c r="J302" s="315"/>
      <c r="K302" s="9"/>
      <c r="L302" s="9"/>
      <c r="M302" s="9"/>
      <c r="N302" s="315"/>
      <c r="O302" s="222"/>
      <c r="P302" s="223"/>
      <c r="Q302" s="223"/>
      <c r="R302" s="224"/>
      <c r="S302" s="332"/>
      <c r="T302" s="332"/>
      <c r="U302" s="332"/>
      <c r="V302" s="332"/>
    </row>
    <row r="303" spans="1:16384" s="225" customFormat="1" ht="13.2">
      <c r="A303" s="342"/>
      <c r="B303" s="9"/>
      <c r="C303" s="9" t="s">
        <v>82</v>
      </c>
      <c r="D303" s="9"/>
      <c r="E303" s="9">
        <v>8343</v>
      </c>
      <c r="F303" s="9">
        <v>1</v>
      </c>
      <c r="G303" s="9"/>
      <c r="H303" s="9"/>
      <c r="I303" s="9"/>
      <c r="J303" s="315"/>
      <c r="K303" s="9"/>
      <c r="L303" s="9"/>
      <c r="M303" s="9"/>
      <c r="N303" s="315"/>
      <c r="O303" s="222"/>
      <c r="P303" s="223"/>
      <c r="Q303" s="223"/>
      <c r="R303" s="224"/>
      <c r="S303" s="332"/>
      <c r="T303" s="332"/>
      <c r="U303" s="332"/>
      <c r="V303" s="332"/>
    </row>
    <row r="304" spans="1:16384" s="225" customFormat="1" ht="13.2">
      <c r="A304" s="342"/>
      <c r="B304" s="9"/>
      <c r="C304" s="9" t="s">
        <v>85</v>
      </c>
      <c r="D304" s="9"/>
      <c r="E304" s="9">
        <v>8202</v>
      </c>
      <c r="F304" s="9">
        <v>19</v>
      </c>
      <c r="G304" s="9"/>
      <c r="H304" s="9"/>
      <c r="I304" s="9"/>
      <c r="J304" s="315"/>
      <c r="K304" s="9"/>
      <c r="L304" s="9"/>
      <c r="M304" s="9"/>
      <c r="N304" s="315"/>
      <c r="O304" s="222"/>
      <c r="P304" s="223"/>
      <c r="Q304" s="223"/>
      <c r="R304" s="224"/>
      <c r="S304" s="332"/>
      <c r="T304" s="332"/>
      <c r="U304" s="332"/>
      <c r="V304" s="332"/>
    </row>
    <row r="305" spans="1:22" s="225" customFormat="1" ht="13.2">
      <c r="A305" s="342"/>
      <c r="B305" s="9"/>
      <c r="C305" s="9" t="s">
        <v>90</v>
      </c>
      <c r="D305" s="9"/>
      <c r="E305" s="9">
        <v>8234</v>
      </c>
      <c r="F305" s="9">
        <v>106</v>
      </c>
      <c r="G305" s="9">
        <v>1</v>
      </c>
      <c r="H305" s="9">
        <v>1</v>
      </c>
      <c r="I305" s="9">
        <v>0</v>
      </c>
      <c r="J305" s="315"/>
      <c r="K305" s="9"/>
      <c r="L305" s="9"/>
      <c r="M305" s="9"/>
      <c r="N305" s="315"/>
      <c r="O305" s="222"/>
      <c r="P305" s="223"/>
      <c r="Q305" s="223"/>
      <c r="R305" s="224"/>
      <c r="S305" s="332"/>
      <c r="T305" s="332"/>
      <c r="U305" s="332"/>
      <c r="V305" s="332"/>
    </row>
    <row r="306" spans="1:22" s="225" customFormat="1" ht="13.2">
      <c r="A306" s="342"/>
      <c r="B306" s="9"/>
      <c r="C306" s="9" t="s">
        <v>92</v>
      </c>
      <c r="D306" s="9"/>
      <c r="E306" s="9">
        <v>8005</v>
      </c>
      <c r="F306" s="9">
        <v>43</v>
      </c>
      <c r="G306" s="9"/>
      <c r="H306" s="9">
        <v>0</v>
      </c>
      <c r="I306" s="9"/>
      <c r="J306" s="315"/>
      <c r="K306" s="9"/>
      <c r="L306" s="9"/>
      <c r="M306" s="9"/>
      <c r="N306" s="315"/>
      <c r="O306" s="222"/>
      <c r="P306" s="223"/>
      <c r="Q306" s="223"/>
      <c r="R306" s="224"/>
      <c r="S306" s="332"/>
      <c r="T306" s="332"/>
      <c r="U306" s="332"/>
      <c r="V306" s="332"/>
    </row>
    <row r="307" spans="1:22" s="225" customFormat="1" ht="13.2">
      <c r="A307" s="342"/>
      <c r="B307" s="9"/>
      <c r="C307" s="9" t="s">
        <v>92</v>
      </c>
      <c r="D307" s="9"/>
      <c r="E307" s="9">
        <v>8006</v>
      </c>
      <c r="F307" s="9">
        <v>7</v>
      </c>
      <c r="G307" s="9"/>
      <c r="H307" s="9"/>
      <c r="I307" s="9"/>
      <c r="J307" s="315"/>
      <c r="K307" s="9"/>
      <c r="L307" s="9"/>
      <c r="M307" s="9"/>
      <c r="N307" s="315"/>
      <c r="O307" s="222"/>
      <c r="P307" s="223"/>
      <c r="Q307" s="223"/>
      <c r="R307" s="224"/>
      <c r="S307" s="332"/>
      <c r="T307" s="332"/>
      <c r="U307" s="332"/>
      <c r="V307" s="332"/>
    </row>
    <row r="308" spans="1:22" s="225" customFormat="1" ht="13.2">
      <c r="A308" s="342"/>
      <c r="B308" s="9"/>
      <c r="C308" s="9" t="s">
        <v>97</v>
      </c>
      <c r="D308" s="9"/>
      <c r="E308" s="9">
        <v>8080</v>
      </c>
      <c r="F308" s="9">
        <v>14</v>
      </c>
      <c r="G308" s="9"/>
      <c r="H308" s="9">
        <v>0</v>
      </c>
      <c r="I308" s="9"/>
      <c r="J308" s="315"/>
      <c r="K308" s="9"/>
      <c r="L308" s="9"/>
      <c r="M308" s="9"/>
      <c r="N308" s="315"/>
      <c r="O308" s="222"/>
      <c r="P308" s="223"/>
      <c r="Q308" s="223"/>
      <c r="R308" s="224"/>
      <c r="S308" s="332"/>
      <c r="T308" s="332"/>
      <c r="U308" s="332"/>
      <c r="V308" s="332"/>
    </row>
    <row r="309" spans="1:22" s="225" customFormat="1" ht="13.2">
      <c r="A309" s="342"/>
      <c r="B309" s="9"/>
      <c r="C309" s="9" t="s">
        <v>103</v>
      </c>
      <c r="D309" s="9"/>
      <c r="E309" s="9">
        <v>8008</v>
      </c>
      <c r="F309" s="9">
        <v>22</v>
      </c>
      <c r="G309" s="9"/>
      <c r="H309" s="9"/>
      <c r="I309" s="9"/>
      <c r="J309" s="315"/>
      <c r="K309" s="9"/>
      <c r="L309" s="9"/>
      <c r="M309" s="9"/>
      <c r="N309" s="315"/>
      <c r="O309" s="222"/>
      <c r="P309" s="223"/>
      <c r="Q309" s="223"/>
      <c r="R309" s="224"/>
      <c r="S309" s="332"/>
      <c r="T309" s="332"/>
      <c r="U309" s="332"/>
      <c r="V309" s="332"/>
    </row>
    <row r="310" spans="1:22" s="225" customFormat="1" ht="13.2">
      <c r="A310" s="342"/>
      <c r="B310" s="9"/>
      <c r="C310" s="9" t="s">
        <v>108</v>
      </c>
      <c r="D310" s="9"/>
      <c r="E310" s="9">
        <v>8050</v>
      </c>
      <c r="F310" s="9">
        <v>25</v>
      </c>
      <c r="G310" s="9"/>
      <c r="H310" s="9">
        <v>0</v>
      </c>
      <c r="I310" s="9"/>
      <c r="J310" s="315"/>
      <c r="K310" s="9"/>
      <c r="L310" s="9"/>
      <c r="M310" s="9"/>
      <c r="N310" s="315"/>
      <c r="O310" s="222"/>
      <c r="P310" s="223"/>
      <c r="Q310" s="223"/>
      <c r="R310" s="224"/>
      <c r="S310" s="332"/>
      <c r="T310" s="332"/>
      <c r="U310" s="332"/>
      <c r="V310" s="332"/>
    </row>
    <row r="311" spans="1:22" s="225" customFormat="1" ht="13.2">
      <c r="A311" s="342"/>
      <c r="B311" s="9"/>
      <c r="C311" s="9" t="s">
        <v>115</v>
      </c>
      <c r="D311" s="9"/>
      <c r="E311" s="9">
        <v>8330</v>
      </c>
      <c r="F311" s="9">
        <v>20</v>
      </c>
      <c r="G311" s="9"/>
      <c r="H311" s="9">
        <v>0</v>
      </c>
      <c r="I311" s="9"/>
      <c r="J311" s="315"/>
      <c r="K311" s="9"/>
      <c r="L311" s="9"/>
      <c r="M311" s="9"/>
      <c r="N311" s="315"/>
      <c r="O311" s="222"/>
      <c r="P311" s="223"/>
      <c r="Q311" s="223"/>
      <c r="R311" s="224"/>
      <c r="S311" s="332"/>
      <c r="T311" s="332"/>
      <c r="U311" s="332"/>
      <c r="V311" s="332"/>
    </row>
    <row r="312" spans="1:22" s="225" customFormat="1" ht="13.2">
      <c r="A312" s="342"/>
      <c r="B312" s="9"/>
      <c r="C312" s="9" t="s">
        <v>116</v>
      </c>
      <c r="D312" s="9"/>
      <c r="E312" s="9">
        <v>8270</v>
      </c>
      <c r="F312" s="9">
        <v>6</v>
      </c>
      <c r="G312" s="9"/>
      <c r="H312" s="9"/>
      <c r="I312" s="9"/>
      <c r="J312" s="315"/>
      <c r="K312" s="9"/>
      <c r="L312" s="9"/>
      <c r="M312" s="9"/>
      <c r="N312" s="315"/>
      <c r="O312" s="222"/>
      <c r="P312" s="223"/>
      <c r="Q312" s="223"/>
      <c r="R312" s="224"/>
      <c r="S312" s="332"/>
      <c r="T312" s="332"/>
      <c r="U312" s="332"/>
      <c r="V312" s="332"/>
    </row>
    <row r="313" spans="1:22" s="225" customFormat="1" ht="13.2">
      <c r="A313" s="342"/>
      <c r="B313" s="9"/>
      <c r="C313" s="9" t="s">
        <v>118</v>
      </c>
      <c r="D313" s="9"/>
      <c r="E313" s="9">
        <v>8009</v>
      </c>
      <c r="F313" s="9">
        <v>170</v>
      </c>
      <c r="G313" s="9">
        <v>1</v>
      </c>
      <c r="H313" s="9">
        <v>0</v>
      </c>
      <c r="I313" s="9"/>
      <c r="J313" s="315"/>
      <c r="K313" s="9"/>
      <c r="L313" s="9"/>
      <c r="M313" s="9"/>
      <c r="N313" s="315"/>
      <c r="O313" s="222"/>
      <c r="P313" s="223"/>
      <c r="Q313" s="223"/>
      <c r="R313" s="224"/>
      <c r="S313" s="332"/>
      <c r="T313" s="332"/>
      <c r="U313" s="332"/>
      <c r="V313" s="332"/>
    </row>
    <row r="314" spans="1:22" s="225" customFormat="1" ht="13.2">
      <c r="A314" s="342"/>
      <c r="B314" s="9"/>
      <c r="C314" s="9" t="s">
        <v>125</v>
      </c>
      <c r="D314" s="9"/>
      <c r="E314" s="9">
        <v>8012</v>
      </c>
      <c r="F314" s="9">
        <v>82</v>
      </c>
      <c r="G314" s="9">
        <v>1</v>
      </c>
      <c r="H314" s="9">
        <v>1</v>
      </c>
      <c r="I314" s="9">
        <v>0</v>
      </c>
      <c r="J314" s="315"/>
      <c r="K314" s="9"/>
      <c r="L314" s="9"/>
      <c r="M314" s="9"/>
      <c r="N314" s="315"/>
      <c r="O314" s="222"/>
      <c r="P314" s="223"/>
      <c r="Q314" s="223"/>
      <c r="R314" s="224"/>
      <c r="S314" s="332"/>
      <c r="T314" s="332"/>
      <c r="U314" s="332"/>
      <c r="V314" s="332"/>
    </row>
    <row r="315" spans="1:22" s="225" customFormat="1" ht="13.2">
      <c r="A315" s="342"/>
      <c r="B315" s="9"/>
      <c r="C315" s="9" t="s">
        <v>126</v>
      </c>
      <c r="D315" s="9"/>
      <c r="E315" s="9">
        <v>8037</v>
      </c>
      <c r="F315" s="9">
        <v>16</v>
      </c>
      <c r="G315" s="9"/>
      <c r="H315" s="9"/>
      <c r="I315" s="9"/>
      <c r="J315" s="315"/>
      <c r="K315" s="9"/>
      <c r="L315" s="9"/>
      <c r="M315" s="9"/>
      <c r="N315" s="315"/>
      <c r="O315" s="222"/>
      <c r="P315" s="223"/>
      <c r="Q315" s="223"/>
      <c r="R315" s="224"/>
      <c r="S315" s="332"/>
      <c r="T315" s="332"/>
      <c r="U315" s="332"/>
      <c r="V315" s="332"/>
    </row>
    <row r="316" spans="1:22" s="225" customFormat="1" ht="13.2">
      <c r="A316" s="342"/>
      <c r="B316" s="9"/>
      <c r="C316" s="9" t="s">
        <v>128</v>
      </c>
      <c r="D316" s="9"/>
      <c r="E316" s="9">
        <v>8037</v>
      </c>
      <c r="F316" s="9">
        <v>13</v>
      </c>
      <c r="G316" s="9"/>
      <c r="H316" s="9"/>
      <c r="I316" s="9"/>
      <c r="J316" s="315"/>
      <c r="K316" s="9"/>
      <c r="L316" s="9"/>
      <c r="M316" s="9"/>
      <c r="N316" s="315"/>
      <c r="O316" s="222"/>
      <c r="P316" s="223"/>
      <c r="Q316" s="223"/>
      <c r="R316" s="224"/>
      <c r="S316" s="332"/>
      <c r="T316" s="332"/>
      <c r="U316" s="332"/>
      <c r="V316" s="332"/>
    </row>
    <row r="317" spans="1:22" s="225" customFormat="1" ht="13.2">
      <c r="A317" s="342"/>
      <c r="B317" s="9"/>
      <c r="C317" s="9" t="s">
        <v>131</v>
      </c>
      <c r="D317" s="9"/>
      <c r="E317" s="9">
        <v>8008</v>
      </c>
      <c r="F317" s="9">
        <v>4</v>
      </c>
      <c r="G317" s="9"/>
      <c r="H317" s="9"/>
      <c r="I317" s="9"/>
      <c r="J317" s="315"/>
      <c r="K317" s="9"/>
      <c r="L317" s="9"/>
      <c r="M317" s="9"/>
      <c r="N317" s="315"/>
      <c r="O317" s="222"/>
      <c r="P317" s="223"/>
      <c r="Q317" s="223"/>
      <c r="R317" s="224"/>
      <c r="S317" s="332"/>
      <c r="T317" s="332"/>
      <c r="U317" s="332"/>
      <c r="V317" s="332"/>
    </row>
    <row r="318" spans="1:22" s="225" customFormat="1" ht="13.2">
      <c r="A318" s="342"/>
      <c r="B318" s="9"/>
      <c r="C318" s="9" t="s">
        <v>132</v>
      </c>
      <c r="D318" s="9"/>
      <c r="E318" s="9">
        <v>8014</v>
      </c>
      <c r="F318" s="9">
        <v>9</v>
      </c>
      <c r="G318" s="9"/>
      <c r="H318" s="9"/>
      <c r="I318" s="9"/>
      <c r="J318" s="315"/>
      <c r="K318" s="9"/>
      <c r="L318" s="9"/>
      <c r="M318" s="9"/>
      <c r="N318" s="315"/>
      <c r="O318" s="222"/>
      <c r="P318" s="223"/>
      <c r="Q318" s="223"/>
      <c r="R318" s="224"/>
      <c r="S318" s="332"/>
      <c r="T318" s="332"/>
      <c r="U318" s="332"/>
      <c r="V318" s="332"/>
    </row>
    <row r="319" spans="1:22" s="225" customFormat="1" ht="13.2">
      <c r="A319" s="342"/>
      <c r="B319" s="9"/>
      <c r="C319" s="9" t="s">
        <v>134</v>
      </c>
      <c r="D319" s="9"/>
      <c r="E319" s="9">
        <v>8302</v>
      </c>
      <c r="F319" s="9">
        <v>676</v>
      </c>
      <c r="G319" s="9">
        <v>14</v>
      </c>
      <c r="H319" s="9">
        <v>15</v>
      </c>
      <c r="I319" s="9">
        <v>3.27</v>
      </c>
      <c r="J319" s="315"/>
      <c r="K319" s="9"/>
      <c r="L319" s="9"/>
      <c r="M319" s="9"/>
      <c r="N319" s="315"/>
      <c r="O319" s="222"/>
      <c r="P319" s="223"/>
      <c r="Q319" s="223"/>
      <c r="R319" s="224"/>
      <c r="S319" s="332"/>
      <c r="T319" s="332"/>
      <c r="U319" s="332"/>
      <c r="V319" s="332"/>
    </row>
    <row r="320" spans="1:22" s="225" customFormat="1" ht="13.2">
      <c r="A320" s="342"/>
      <c r="B320" s="9"/>
      <c r="C320" s="9" t="s">
        <v>136</v>
      </c>
      <c r="D320" s="9"/>
      <c r="E320" s="9">
        <v>8203</v>
      </c>
      <c r="F320" s="9">
        <v>80</v>
      </c>
      <c r="G320" s="9"/>
      <c r="H320" s="9">
        <v>0</v>
      </c>
      <c r="I320" s="9"/>
      <c r="J320" s="315"/>
      <c r="K320" s="9"/>
      <c r="L320" s="9"/>
      <c r="M320" s="9"/>
      <c r="N320" s="315"/>
      <c r="O320" s="222"/>
      <c r="P320" s="223"/>
      <c r="Q320" s="223"/>
      <c r="R320" s="224"/>
      <c r="S320" s="332"/>
      <c r="T320" s="332"/>
      <c r="U320" s="332"/>
      <c r="V320" s="332"/>
    </row>
    <row r="321" spans="1:22" s="225" customFormat="1" ht="13.2">
      <c r="A321" s="342"/>
      <c r="B321" s="9"/>
      <c r="C321" s="9" t="s">
        <v>142</v>
      </c>
      <c r="D321" s="9"/>
      <c r="E321" s="9">
        <v>8310</v>
      </c>
      <c r="F321" s="9">
        <v>36</v>
      </c>
      <c r="G321" s="9">
        <v>1</v>
      </c>
      <c r="H321" s="9">
        <v>0</v>
      </c>
      <c r="I321" s="9"/>
      <c r="J321" s="315"/>
      <c r="K321" s="9"/>
      <c r="L321" s="9"/>
      <c r="M321" s="9"/>
      <c r="N321" s="315"/>
      <c r="O321" s="222"/>
      <c r="P321" s="223"/>
      <c r="Q321" s="223"/>
      <c r="R321" s="224"/>
      <c r="S321" s="332"/>
      <c r="T321" s="332"/>
      <c r="U321" s="332"/>
      <c r="V321" s="332"/>
    </row>
    <row r="322" spans="1:22" s="225" customFormat="1" ht="13.2">
      <c r="A322" s="342"/>
      <c r="B322" s="9"/>
      <c r="C322" s="9" t="s">
        <v>142</v>
      </c>
      <c r="D322" s="9"/>
      <c r="E322" s="9">
        <v>8326</v>
      </c>
      <c r="F322" s="9">
        <v>1</v>
      </c>
      <c r="G322" s="9"/>
      <c r="H322" s="9"/>
      <c r="I322" s="9"/>
      <c r="J322" s="315"/>
      <c r="K322" s="9"/>
      <c r="L322" s="9"/>
      <c r="M322" s="9"/>
      <c r="N322" s="315"/>
      <c r="O322" s="222"/>
      <c r="P322" s="223"/>
      <c r="Q322" s="223"/>
      <c r="R322" s="224"/>
      <c r="S322" s="332"/>
      <c r="T322" s="332"/>
      <c r="U322" s="332"/>
      <c r="V322" s="332"/>
    </row>
    <row r="323" spans="1:22" s="225" customFormat="1" ht="13.2">
      <c r="A323" s="342"/>
      <c r="B323" s="9"/>
      <c r="C323" s="9" t="s">
        <v>148</v>
      </c>
      <c r="D323" s="9"/>
      <c r="E323" s="9">
        <v>8310</v>
      </c>
      <c r="F323" s="9">
        <v>2</v>
      </c>
      <c r="G323" s="9"/>
      <c r="H323" s="9"/>
      <c r="I323" s="9"/>
      <c r="J323" s="315"/>
      <c r="K323" s="9"/>
      <c r="L323" s="9"/>
      <c r="M323" s="9"/>
      <c r="N323" s="315"/>
      <c r="O323" s="222"/>
      <c r="P323" s="223"/>
      <c r="Q323" s="223"/>
      <c r="R323" s="224"/>
      <c r="S323" s="332"/>
      <c r="T323" s="332"/>
      <c r="U323" s="332"/>
      <c r="V323" s="332"/>
    </row>
    <row r="324" spans="1:22" s="225" customFormat="1" ht="13.2">
      <c r="A324" s="342"/>
      <c r="B324" s="9"/>
      <c r="C324" s="9" t="s">
        <v>150</v>
      </c>
      <c r="D324" s="9"/>
      <c r="E324" s="9">
        <v>8210</v>
      </c>
      <c r="F324" s="9">
        <v>11</v>
      </c>
      <c r="G324" s="9"/>
      <c r="H324" s="9"/>
      <c r="I324" s="9"/>
      <c r="J324" s="315"/>
      <c r="K324" s="9"/>
      <c r="L324" s="9"/>
      <c r="M324" s="9"/>
      <c r="N324" s="315"/>
      <c r="O324" s="222"/>
      <c r="P324" s="223"/>
      <c r="Q324" s="223"/>
      <c r="R324" s="224"/>
      <c r="S324" s="332"/>
      <c r="T324" s="332"/>
      <c r="U324" s="332"/>
      <c r="V324" s="332"/>
    </row>
    <row r="325" spans="1:22" s="225" customFormat="1" ht="13.2">
      <c r="A325" s="342"/>
      <c r="B325" s="9"/>
      <c r="C325" s="9" t="s">
        <v>151</v>
      </c>
      <c r="D325" s="9"/>
      <c r="E325" s="9">
        <v>7006</v>
      </c>
      <c r="F325" s="9">
        <v>1</v>
      </c>
      <c r="G325" s="9"/>
      <c r="H325" s="9"/>
      <c r="I325" s="9"/>
      <c r="J325" s="315"/>
      <c r="K325" s="9"/>
      <c r="L325" s="9"/>
      <c r="M325" s="9"/>
      <c r="N325" s="315"/>
      <c r="O325" s="222"/>
      <c r="P325" s="223"/>
      <c r="Q325" s="223"/>
      <c r="R325" s="224"/>
      <c r="S325" s="332"/>
      <c r="T325" s="332"/>
      <c r="U325" s="332"/>
      <c r="V325" s="332"/>
    </row>
    <row r="326" spans="1:22" s="225" customFormat="1" ht="13.2">
      <c r="A326" s="342"/>
      <c r="B326" s="9"/>
      <c r="C326" s="9" t="s">
        <v>155</v>
      </c>
      <c r="D326" s="9"/>
      <c r="E326" s="9">
        <v>8204</v>
      </c>
      <c r="F326" s="9">
        <v>80</v>
      </c>
      <c r="G326" s="9"/>
      <c r="H326" s="9">
        <v>0</v>
      </c>
      <c r="I326" s="9"/>
      <c r="J326" s="315"/>
      <c r="K326" s="9"/>
      <c r="L326" s="9"/>
      <c r="M326" s="9"/>
      <c r="N326" s="315"/>
      <c r="O326" s="222"/>
      <c r="P326" s="223"/>
      <c r="Q326" s="223"/>
      <c r="R326" s="224"/>
      <c r="S326" s="332"/>
      <c r="T326" s="332"/>
      <c r="U326" s="332"/>
      <c r="V326" s="332"/>
    </row>
    <row r="327" spans="1:22" s="225" customFormat="1" ht="13.2">
      <c r="A327" s="342"/>
      <c r="B327" s="9"/>
      <c r="C327" s="9" t="s">
        <v>160</v>
      </c>
      <c r="D327" s="9"/>
      <c r="E327" s="9">
        <v>8210</v>
      </c>
      <c r="F327" s="9">
        <v>76</v>
      </c>
      <c r="G327" s="9">
        <v>1</v>
      </c>
      <c r="H327" s="9">
        <v>0</v>
      </c>
      <c r="I327" s="9"/>
      <c r="J327" s="315"/>
      <c r="K327" s="9"/>
      <c r="L327" s="9"/>
      <c r="M327" s="9"/>
      <c r="N327" s="315"/>
      <c r="O327" s="222"/>
      <c r="P327" s="223"/>
      <c r="Q327" s="223"/>
      <c r="R327" s="224"/>
      <c r="S327" s="332"/>
      <c r="T327" s="332"/>
      <c r="U327" s="332"/>
      <c r="V327" s="332"/>
    </row>
    <row r="328" spans="1:22" s="225" customFormat="1" ht="13.2">
      <c r="A328" s="342"/>
      <c r="B328" s="9"/>
      <c r="C328" s="9" t="s">
        <v>161</v>
      </c>
      <c r="D328" s="9"/>
      <c r="E328" s="9">
        <v>8212</v>
      </c>
      <c r="F328" s="9">
        <v>1</v>
      </c>
      <c r="G328" s="9"/>
      <c r="H328" s="9"/>
      <c r="I328" s="9"/>
      <c r="J328" s="315"/>
      <c r="K328" s="9"/>
      <c r="L328" s="9"/>
      <c r="M328" s="9"/>
      <c r="N328" s="315"/>
      <c r="O328" s="222"/>
      <c r="P328" s="223"/>
      <c r="Q328" s="223"/>
      <c r="R328" s="224"/>
      <c r="S328" s="332"/>
      <c r="T328" s="332"/>
      <c r="U328" s="332"/>
      <c r="V328" s="332"/>
    </row>
    <row r="329" spans="1:22" s="225" customFormat="1" ht="13.2">
      <c r="A329" s="342"/>
      <c r="B329" s="9"/>
      <c r="C329" s="9" t="s">
        <v>162</v>
      </c>
      <c r="D329" s="9"/>
      <c r="E329" s="9">
        <v>8232</v>
      </c>
      <c r="F329" s="9">
        <v>10</v>
      </c>
      <c r="G329" s="9"/>
      <c r="H329" s="9"/>
      <c r="I329" s="9"/>
      <c r="J329" s="315"/>
      <c r="K329" s="9"/>
      <c r="L329" s="9"/>
      <c r="M329" s="9"/>
      <c r="N329" s="315"/>
      <c r="O329" s="222"/>
      <c r="P329" s="223"/>
      <c r="Q329" s="223"/>
      <c r="R329" s="224"/>
      <c r="S329" s="332"/>
      <c r="T329" s="332"/>
      <c r="U329" s="332"/>
      <c r="V329" s="332"/>
    </row>
    <row r="330" spans="1:22" s="225" customFormat="1" ht="13.2">
      <c r="A330" s="342"/>
      <c r="B330" s="9"/>
      <c r="C330" s="9" t="s">
        <v>162</v>
      </c>
      <c r="D330" s="9"/>
      <c r="E330" s="9">
        <v>8234</v>
      </c>
      <c r="F330" s="9">
        <v>26</v>
      </c>
      <c r="G330" s="9"/>
      <c r="H330" s="9">
        <v>0</v>
      </c>
      <c r="I330" s="9"/>
      <c r="J330" s="315"/>
      <c r="K330" s="9"/>
      <c r="L330" s="9"/>
      <c r="M330" s="9"/>
      <c r="N330" s="315"/>
      <c r="O330" s="222"/>
      <c r="P330" s="223"/>
      <c r="Q330" s="223"/>
      <c r="R330" s="224"/>
      <c r="S330" s="332"/>
      <c r="T330" s="332"/>
      <c r="U330" s="332"/>
      <c r="V330" s="332"/>
    </row>
    <row r="331" spans="1:22" s="225" customFormat="1" ht="13.2">
      <c r="A331" s="342"/>
      <c r="B331" s="9"/>
      <c r="C331" s="9" t="s">
        <v>163</v>
      </c>
      <c r="D331" s="9"/>
      <c r="E331" s="9">
        <v>8332</v>
      </c>
      <c r="F331" s="9">
        <v>4</v>
      </c>
      <c r="G331" s="9"/>
      <c r="H331" s="9">
        <v>0</v>
      </c>
      <c r="I331" s="9"/>
      <c r="J331" s="315"/>
      <c r="K331" s="9"/>
      <c r="L331" s="9"/>
      <c r="M331" s="9"/>
      <c r="N331" s="315"/>
      <c r="O331" s="222"/>
      <c r="P331" s="223"/>
      <c r="Q331" s="223"/>
      <c r="R331" s="224"/>
      <c r="S331" s="332"/>
      <c r="T331" s="332"/>
      <c r="U331" s="332"/>
      <c r="V331" s="332"/>
    </row>
    <row r="332" spans="1:22" s="225" customFormat="1" ht="13.2">
      <c r="A332" s="342"/>
      <c r="B332" s="9"/>
      <c r="C332" s="9" t="s">
        <v>165</v>
      </c>
      <c r="D332" s="9"/>
      <c r="E332" s="9">
        <v>8069</v>
      </c>
      <c r="F332" s="9">
        <v>144</v>
      </c>
      <c r="G332" s="9">
        <v>1</v>
      </c>
      <c r="H332" s="9">
        <v>1</v>
      </c>
      <c r="I332" s="9">
        <v>2</v>
      </c>
      <c r="J332" s="315"/>
      <c r="K332" s="9"/>
      <c r="L332" s="9"/>
      <c r="M332" s="9"/>
      <c r="N332" s="315"/>
      <c r="O332" s="222"/>
      <c r="P332" s="223"/>
      <c r="Q332" s="223"/>
      <c r="R332" s="224"/>
      <c r="S332" s="332"/>
      <c r="T332" s="332"/>
      <c r="U332" s="332"/>
      <c r="V332" s="332"/>
    </row>
    <row r="333" spans="1:22" s="225" customFormat="1" ht="13.2">
      <c r="A333" s="342"/>
      <c r="B333" s="9"/>
      <c r="C333" s="9" t="s">
        <v>167</v>
      </c>
      <c r="D333" s="9"/>
      <c r="E333" s="9">
        <v>8094</v>
      </c>
      <c r="F333" s="9">
        <v>23</v>
      </c>
      <c r="G333" s="9"/>
      <c r="H333" s="9"/>
      <c r="I333" s="9"/>
      <c r="J333" s="315"/>
      <c r="K333" s="9"/>
      <c r="L333" s="9"/>
      <c r="M333" s="9"/>
      <c r="N333" s="315"/>
      <c r="O333" s="222"/>
      <c r="P333" s="223"/>
      <c r="Q333" s="223"/>
      <c r="R333" s="224"/>
      <c r="S333" s="332"/>
      <c r="T333" s="332"/>
      <c r="U333" s="332"/>
      <c r="V333" s="332"/>
    </row>
    <row r="334" spans="1:22" s="225" customFormat="1" ht="13.2">
      <c r="A334" s="342"/>
      <c r="B334" s="9"/>
      <c r="C334" s="9" t="s">
        <v>170</v>
      </c>
      <c r="D334" s="9"/>
      <c r="E334" s="9">
        <v>8018</v>
      </c>
      <c r="F334" s="9">
        <v>64</v>
      </c>
      <c r="G334" s="9">
        <v>1</v>
      </c>
      <c r="H334" s="9">
        <v>1</v>
      </c>
      <c r="I334" s="9">
        <v>2</v>
      </c>
      <c r="J334" s="315"/>
      <c r="K334" s="9"/>
      <c r="L334" s="9"/>
      <c r="M334" s="9"/>
      <c r="N334" s="315"/>
      <c r="O334" s="222"/>
      <c r="P334" s="223"/>
      <c r="Q334" s="223"/>
      <c r="R334" s="224"/>
      <c r="S334" s="332"/>
      <c r="T334" s="332"/>
      <c r="U334" s="332"/>
      <c r="V334" s="332"/>
    </row>
    <row r="335" spans="1:22" s="225" customFormat="1" ht="13.2">
      <c r="A335" s="342"/>
      <c r="B335" s="9"/>
      <c r="C335" s="9" t="s">
        <v>172</v>
      </c>
      <c r="D335" s="9"/>
      <c r="E335" s="9">
        <v>8092</v>
      </c>
      <c r="F335" s="9">
        <v>15</v>
      </c>
      <c r="G335" s="9"/>
      <c r="H335" s="9"/>
      <c r="I335" s="9"/>
      <c r="J335" s="315"/>
      <c r="K335" s="9"/>
      <c r="L335" s="9"/>
      <c r="M335" s="9"/>
      <c r="N335" s="315"/>
      <c r="O335" s="222"/>
      <c r="P335" s="223"/>
      <c r="Q335" s="223"/>
      <c r="R335" s="224"/>
      <c r="S335" s="332"/>
      <c r="T335" s="332"/>
      <c r="U335" s="332"/>
      <c r="V335" s="332"/>
    </row>
    <row r="336" spans="1:22" s="225" customFormat="1" ht="13.2">
      <c r="A336" s="342"/>
      <c r="B336" s="9"/>
      <c r="C336" s="9" t="s">
        <v>173</v>
      </c>
      <c r="D336" s="9"/>
      <c r="E336" s="9">
        <v>8311</v>
      </c>
      <c r="F336" s="9">
        <v>39</v>
      </c>
      <c r="G336" s="9">
        <v>2</v>
      </c>
      <c r="H336" s="9">
        <v>1</v>
      </c>
      <c r="I336" s="9">
        <v>0</v>
      </c>
      <c r="J336" s="315"/>
      <c r="K336" s="9"/>
      <c r="L336" s="9"/>
      <c r="M336" s="9"/>
      <c r="N336" s="315"/>
      <c r="O336" s="222"/>
      <c r="P336" s="223"/>
      <c r="Q336" s="223"/>
      <c r="R336" s="224"/>
      <c r="S336" s="332"/>
      <c r="T336" s="332"/>
      <c r="U336" s="332"/>
      <c r="V336" s="332"/>
    </row>
    <row r="337" spans="1:22" s="225" customFormat="1" ht="13.2">
      <c r="A337" s="342"/>
      <c r="B337" s="9"/>
      <c r="C337" s="9" t="s">
        <v>178</v>
      </c>
      <c r="D337" s="9"/>
      <c r="E337" s="9">
        <v>8318</v>
      </c>
      <c r="F337" s="9">
        <v>8</v>
      </c>
      <c r="G337" s="9"/>
      <c r="H337" s="9">
        <v>0</v>
      </c>
      <c r="I337" s="9"/>
      <c r="J337" s="315"/>
      <c r="K337" s="9"/>
      <c r="L337" s="9"/>
      <c r="M337" s="9"/>
      <c r="N337" s="315"/>
      <c r="O337" s="222"/>
      <c r="P337" s="223"/>
      <c r="Q337" s="223"/>
      <c r="R337" s="224"/>
      <c r="S337" s="332"/>
      <c r="T337" s="332"/>
      <c r="U337" s="332"/>
      <c r="V337" s="332"/>
    </row>
    <row r="338" spans="1:22" s="225" customFormat="1" ht="13.2">
      <c r="A338" s="342"/>
      <c r="B338" s="9"/>
      <c r="C338" s="9" t="s">
        <v>180</v>
      </c>
      <c r="D338" s="9"/>
      <c r="E338" s="9">
        <v>8019</v>
      </c>
      <c r="F338" s="9">
        <v>8</v>
      </c>
      <c r="G338" s="9"/>
      <c r="H338" s="9">
        <v>0</v>
      </c>
      <c r="I338" s="9"/>
      <c r="J338" s="315"/>
      <c r="K338" s="9"/>
      <c r="L338" s="9"/>
      <c r="M338" s="9"/>
      <c r="N338" s="315"/>
      <c r="O338" s="222"/>
      <c r="P338" s="223"/>
      <c r="Q338" s="223"/>
      <c r="R338" s="224"/>
      <c r="S338" s="332"/>
      <c r="T338" s="332"/>
      <c r="U338" s="332"/>
      <c r="V338" s="332"/>
    </row>
    <row r="339" spans="1:22" s="225" customFormat="1" ht="13.2">
      <c r="A339" s="342"/>
      <c r="B339" s="9"/>
      <c r="C339" s="9" t="s">
        <v>182</v>
      </c>
      <c r="D339" s="9"/>
      <c r="E339" s="9">
        <v>8089</v>
      </c>
      <c r="F339" s="9">
        <v>32</v>
      </c>
      <c r="G339" s="9">
        <v>1</v>
      </c>
      <c r="H339" s="9">
        <v>0</v>
      </c>
      <c r="I339" s="9"/>
      <c r="J339" s="315"/>
      <c r="K339" s="9"/>
      <c r="L339" s="9"/>
      <c r="M339" s="9"/>
      <c r="N339" s="315"/>
      <c r="O339" s="222"/>
      <c r="P339" s="223"/>
      <c r="Q339" s="223"/>
      <c r="R339" s="224"/>
      <c r="S339" s="332"/>
      <c r="T339" s="332"/>
      <c r="U339" s="332"/>
      <c r="V339" s="332"/>
    </row>
    <row r="340" spans="1:22" s="225" customFormat="1" ht="13.2">
      <c r="A340" s="342"/>
      <c r="B340" s="9"/>
      <c r="C340" s="9" t="s">
        <v>186</v>
      </c>
      <c r="D340" s="9"/>
      <c r="E340" s="9">
        <v>8020</v>
      </c>
      <c r="F340" s="9">
        <v>11</v>
      </c>
      <c r="G340" s="9"/>
      <c r="H340" s="9"/>
      <c r="I340" s="9"/>
      <c r="J340" s="315"/>
      <c r="K340" s="9"/>
      <c r="L340" s="9"/>
      <c r="M340" s="9"/>
      <c r="N340" s="315"/>
      <c r="O340" s="222"/>
      <c r="P340" s="223"/>
      <c r="Q340" s="223"/>
      <c r="R340" s="224"/>
      <c r="S340" s="332"/>
      <c r="T340" s="332"/>
      <c r="U340" s="332"/>
      <c r="V340" s="332"/>
    </row>
    <row r="341" spans="1:22" s="225" customFormat="1" ht="13.2">
      <c r="A341" s="342"/>
      <c r="B341" s="9"/>
      <c r="C341" s="9" t="s">
        <v>188</v>
      </c>
      <c r="D341" s="9"/>
      <c r="E341" s="9">
        <v>8312</v>
      </c>
      <c r="F341" s="9">
        <v>150</v>
      </c>
      <c r="G341" s="9">
        <v>2</v>
      </c>
      <c r="H341" s="9">
        <v>2</v>
      </c>
      <c r="I341" s="9">
        <v>3.5</v>
      </c>
      <c r="J341" s="315"/>
      <c r="K341" s="9"/>
      <c r="L341" s="9"/>
      <c r="M341" s="9"/>
      <c r="N341" s="315"/>
      <c r="O341" s="222"/>
      <c r="P341" s="223"/>
      <c r="Q341" s="223"/>
      <c r="R341" s="224"/>
      <c r="S341" s="332"/>
      <c r="T341" s="332"/>
      <c r="U341" s="332"/>
      <c r="V341" s="332"/>
    </row>
    <row r="342" spans="1:22" s="225" customFormat="1" ht="13.2">
      <c r="A342" s="342"/>
      <c r="B342" s="9"/>
      <c r="C342" s="9" t="s">
        <v>191</v>
      </c>
      <c r="D342" s="9"/>
      <c r="E342" s="9">
        <v>8021</v>
      </c>
      <c r="F342" s="9">
        <v>512</v>
      </c>
      <c r="G342" s="9">
        <v>10</v>
      </c>
      <c r="H342" s="9">
        <v>5</v>
      </c>
      <c r="I342" s="9">
        <v>0.4</v>
      </c>
      <c r="J342" s="315"/>
      <c r="K342" s="9"/>
      <c r="L342" s="9"/>
      <c r="M342" s="9"/>
      <c r="N342" s="315"/>
      <c r="O342" s="222"/>
      <c r="P342" s="223"/>
      <c r="Q342" s="223"/>
      <c r="R342" s="224"/>
      <c r="S342" s="332"/>
      <c r="T342" s="332"/>
      <c r="U342" s="332"/>
      <c r="V342" s="332"/>
    </row>
    <row r="343" spans="1:22" s="225" customFormat="1" ht="13.2">
      <c r="A343" s="342"/>
      <c r="B343" s="9"/>
      <c r="C343" s="9" t="s">
        <v>193</v>
      </c>
      <c r="D343" s="9"/>
      <c r="E343" s="9">
        <v>8210</v>
      </c>
      <c r="F343" s="9">
        <v>6</v>
      </c>
      <c r="G343" s="9"/>
      <c r="H343" s="9"/>
      <c r="I343" s="9"/>
      <c r="J343" s="315"/>
      <c r="K343" s="9"/>
      <c r="L343" s="9"/>
      <c r="M343" s="9"/>
      <c r="N343" s="315"/>
      <c r="O343" s="222"/>
      <c r="P343" s="223"/>
      <c r="Q343" s="223"/>
      <c r="R343" s="224"/>
      <c r="S343" s="332"/>
      <c r="T343" s="332"/>
      <c r="U343" s="332"/>
      <c r="V343" s="332"/>
    </row>
    <row r="344" spans="1:22" s="225" customFormat="1" ht="13.2">
      <c r="A344" s="342"/>
      <c r="B344" s="9"/>
      <c r="C344" s="9" t="s">
        <v>196</v>
      </c>
      <c r="D344" s="9"/>
      <c r="E344" s="9">
        <v>8204</v>
      </c>
      <c r="F344" s="9">
        <v>23</v>
      </c>
      <c r="G344" s="9">
        <v>1</v>
      </c>
      <c r="H344" s="9">
        <v>1</v>
      </c>
      <c r="I344" s="9">
        <v>0</v>
      </c>
      <c r="J344" s="315"/>
      <c r="K344" s="9"/>
      <c r="L344" s="9"/>
      <c r="M344" s="9"/>
      <c r="N344" s="315"/>
      <c r="O344" s="222"/>
      <c r="P344" s="223"/>
      <c r="Q344" s="223"/>
      <c r="R344" s="224"/>
      <c r="S344" s="332"/>
      <c r="T344" s="332"/>
      <c r="U344" s="332"/>
      <c r="V344" s="332"/>
    </row>
    <row r="345" spans="1:22" s="225" customFormat="1" ht="13.2">
      <c r="A345" s="342"/>
      <c r="B345" s="9"/>
      <c r="C345" s="9" t="s">
        <v>197</v>
      </c>
      <c r="D345" s="9"/>
      <c r="E345" s="9">
        <v>8094</v>
      </c>
      <c r="F345" s="9">
        <v>59</v>
      </c>
      <c r="G345" s="9">
        <v>1</v>
      </c>
      <c r="H345" s="9">
        <v>0</v>
      </c>
      <c r="I345" s="9"/>
      <c r="J345" s="315"/>
      <c r="K345" s="9"/>
      <c r="L345" s="9"/>
      <c r="M345" s="9"/>
      <c r="N345" s="315"/>
      <c r="O345" s="222"/>
      <c r="P345" s="223"/>
      <c r="Q345" s="223"/>
      <c r="R345" s="224"/>
      <c r="S345" s="332"/>
      <c r="T345" s="332"/>
      <c r="U345" s="332"/>
      <c r="V345" s="332"/>
    </row>
    <row r="346" spans="1:22" s="225" customFormat="1" ht="13.2">
      <c r="A346" s="342"/>
      <c r="B346" s="9"/>
      <c r="C346" s="9" t="s">
        <v>198</v>
      </c>
      <c r="D346" s="9"/>
      <c r="E346" s="9">
        <v>8213</v>
      </c>
      <c r="F346" s="9">
        <v>9</v>
      </c>
      <c r="G346" s="9"/>
      <c r="H346" s="9">
        <v>0</v>
      </c>
      <c r="I346" s="9"/>
      <c r="J346" s="315"/>
      <c r="K346" s="9"/>
      <c r="L346" s="9"/>
      <c r="M346" s="9"/>
      <c r="N346" s="315"/>
      <c r="O346" s="222"/>
      <c r="P346" s="223"/>
      <c r="Q346" s="223"/>
      <c r="R346" s="224"/>
      <c r="S346" s="332"/>
      <c r="T346" s="332"/>
      <c r="U346" s="332"/>
      <c r="V346" s="332"/>
    </row>
    <row r="347" spans="1:22" s="225" customFormat="1" ht="13.2">
      <c r="A347" s="342"/>
      <c r="B347" s="9"/>
      <c r="C347" s="9" t="s">
        <v>202</v>
      </c>
      <c r="D347" s="9"/>
      <c r="E347" s="9">
        <v>8270</v>
      </c>
      <c r="F347" s="9">
        <v>4</v>
      </c>
      <c r="G347" s="9">
        <v>1</v>
      </c>
      <c r="H347" s="9">
        <v>0</v>
      </c>
      <c r="I347" s="9"/>
      <c r="J347" s="315"/>
      <c r="K347" s="9"/>
      <c r="L347" s="9"/>
      <c r="M347" s="9"/>
      <c r="N347" s="315"/>
      <c r="O347" s="222"/>
      <c r="P347" s="223"/>
      <c r="Q347" s="223"/>
      <c r="R347" s="224"/>
      <c r="S347" s="332"/>
      <c r="T347" s="332"/>
      <c r="U347" s="332"/>
      <c r="V347" s="332"/>
    </row>
    <row r="348" spans="1:22" s="225" customFormat="1" ht="13.2">
      <c r="A348" s="342"/>
      <c r="B348" s="9"/>
      <c r="C348" s="9" t="s">
        <v>205</v>
      </c>
      <c r="D348" s="9"/>
      <c r="E348" s="9">
        <v>8023</v>
      </c>
      <c r="F348" s="9">
        <v>19</v>
      </c>
      <c r="G348" s="9">
        <v>1</v>
      </c>
      <c r="H348" s="9">
        <v>1</v>
      </c>
      <c r="I348" s="9">
        <v>0</v>
      </c>
      <c r="J348" s="315"/>
      <c r="K348" s="9"/>
      <c r="L348" s="9"/>
      <c r="M348" s="9"/>
      <c r="N348" s="315"/>
      <c r="O348" s="222"/>
      <c r="P348" s="223"/>
      <c r="Q348" s="223"/>
      <c r="R348" s="224"/>
      <c r="S348" s="332"/>
      <c r="T348" s="332"/>
      <c r="U348" s="332"/>
      <c r="V348" s="332"/>
    </row>
    <row r="349" spans="1:22" s="225" customFormat="1" ht="13.2">
      <c r="A349" s="342"/>
      <c r="B349" s="9"/>
      <c r="C349" s="9" t="s">
        <v>206</v>
      </c>
      <c r="D349" s="9"/>
      <c r="E349" s="9">
        <v>8313</v>
      </c>
      <c r="F349" s="9">
        <v>6</v>
      </c>
      <c r="G349" s="9">
        <v>1</v>
      </c>
      <c r="H349" s="9">
        <v>1</v>
      </c>
      <c r="I349" s="9">
        <v>0</v>
      </c>
      <c r="J349" s="315"/>
      <c r="K349" s="9"/>
      <c r="L349" s="9"/>
      <c r="M349" s="9"/>
      <c r="N349" s="315"/>
      <c r="O349" s="222"/>
      <c r="P349" s="223"/>
      <c r="Q349" s="223"/>
      <c r="R349" s="224"/>
      <c r="S349" s="332"/>
      <c r="T349" s="332"/>
      <c r="U349" s="332"/>
      <c r="V349" s="332"/>
    </row>
    <row r="350" spans="1:22" s="225" customFormat="1" ht="13.2">
      <c r="A350" s="342"/>
      <c r="B350" s="9"/>
      <c r="C350" s="9" t="s">
        <v>209</v>
      </c>
      <c r="D350" s="9"/>
      <c r="E350" s="9">
        <v>8251</v>
      </c>
      <c r="F350" s="9">
        <v>27</v>
      </c>
      <c r="G350" s="9">
        <v>2</v>
      </c>
      <c r="H350" s="9">
        <v>1</v>
      </c>
      <c r="I350" s="9">
        <v>2</v>
      </c>
      <c r="J350" s="315"/>
      <c r="K350" s="9"/>
      <c r="L350" s="9"/>
      <c r="M350" s="9"/>
      <c r="N350" s="315"/>
      <c r="O350" s="222"/>
      <c r="P350" s="223"/>
      <c r="Q350" s="223"/>
      <c r="R350" s="224"/>
      <c r="S350" s="332"/>
      <c r="T350" s="332"/>
      <c r="U350" s="332"/>
      <c r="V350" s="332"/>
    </row>
    <row r="351" spans="1:22" s="225" customFormat="1" ht="13.2">
      <c r="A351" s="342"/>
      <c r="B351" s="9"/>
      <c r="C351" s="9" t="s">
        <v>210</v>
      </c>
      <c r="D351" s="9"/>
      <c r="E351" s="9">
        <v>8314</v>
      </c>
      <c r="F351" s="9">
        <v>6</v>
      </c>
      <c r="G351" s="9"/>
      <c r="H351" s="9"/>
      <c r="I351" s="9"/>
      <c r="J351" s="315"/>
      <c r="K351" s="9"/>
      <c r="L351" s="9"/>
      <c r="M351" s="9"/>
      <c r="N351" s="315"/>
      <c r="O351" s="222"/>
      <c r="P351" s="223"/>
      <c r="Q351" s="223"/>
      <c r="R351" s="224"/>
      <c r="S351" s="332"/>
      <c r="T351" s="332"/>
      <c r="U351" s="332"/>
      <c r="V351" s="332"/>
    </row>
    <row r="352" spans="1:22" s="225" customFormat="1" ht="13.2">
      <c r="A352" s="342"/>
      <c r="B352" s="9"/>
      <c r="C352" s="9" t="s">
        <v>212</v>
      </c>
      <c r="D352" s="9"/>
      <c r="E352" s="9">
        <v>8214</v>
      </c>
      <c r="F352" s="9">
        <v>19</v>
      </c>
      <c r="G352" s="9">
        <v>1</v>
      </c>
      <c r="H352" s="9">
        <v>0</v>
      </c>
      <c r="I352" s="9"/>
      <c r="J352" s="315"/>
      <c r="K352" s="9"/>
      <c r="L352" s="9"/>
      <c r="M352" s="9"/>
      <c r="N352" s="315"/>
      <c r="O352" s="222"/>
      <c r="P352" s="223"/>
      <c r="Q352" s="223"/>
      <c r="R352" s="224"/>
      <c r="S352" s="332"/>
      <c r="T352" s="332"/>
      <c r="U352" s="332"/>
      <c r="V352" s="332"/>
    </row>
    <row r="353" spans="1:22" s="225" customFormat="1" ht="13.2">
      <c r="A353" s="342"/>
      <c r="B353" s="9"/>
      <c r="C353" s="9" t="s">
        <v>219</v>
      </c>
      <c r="D353" s="9"/>
      <c r="E353" s="9">
        <v>8215</v>
      </c>
      <c r="F353" s="9">
        <v>14</v>
      </c>
      <c r="G353" s="9"/>
      <c r="H353" s="9"/>
      <c r="I353" s="9"/>
      <c r="J353" s="315"/>
      <c r="K353" s="9"/>
      <c r="L353" s="9"/>
      <c r="M353" s="9"/>
      <c r="N353" s="315"/>
      <c r="O353" s="222"/>
      <c r="P353" s="223"/>
      <c r="Q353" s="223"/>
      <c r="R353" s="224"/>
      <c r="S353" s="332"/>
      <c r="T353" s="332"/>
      <c r="U353" s="332"/>
      <c r="V353" s="332"/>
    </row>
    <row r="354" spans="1:22" s="225" customFormat="1" ht="13.2">
      <c r="A354" s="342"/>
      <c r="B354" s="9"/>
      <c r="C354" s="9" t="s">
        <v>222</v>
      </c>
      <c r="D354" s="9"/>
      <c r="E354" s="9">
        <v>8315</v>
      </c>
      <c r="F354" s="9">
        <v>10</v>
      </c>
      <c r="G354" s="9"/>
      <c r="H354" s="9">
        <v>0</v>
      </c>
      <c r="I354" s="9"/>
      <c r="J354" s="315"/>
      <c r="K354" s="9"/>
      <c r="L354" s="9"/>
      <c r="M354" s="9"/>
      <c r="N354" s="315"/>
      <c r="O354" s="222"/>
      <c r="P354" s="223"/>
      <c r="Q354" s="223"/>
      <c r="R354" s="224"/>
      <c r="S354" s="332"/>
      <c r="T354" s="332"/>
      <c r="U354" s="332"/>
      <c r="V354" s="332"/>
    </row>
    <row r="355" spans="1:22" s="225" customFormat="1" ht="13.2">
      <c r="A355" s="342"/>
      <c r="B355" s="9"/>
      <c r="C355" s="9" t="s">
        <v>225</v>
      </c>
      <c r="D355" s="9"/>
      <c r="E355" s="9">
        <v>8316</v>
      </c>
      <c r="F355" s="9">
        <v>13</v>
      </c>
      <c r="G355" s="9"/>
      <c r="H355" s="9">
        <v>0</v>
      </c>
      <c r="I355" s="9"/>
      <c r="J355" s="315"/>
      <c r="K355" s="9"/>
      <c r="L355" s="9"/>
      <c r="M355" s="9"/>
      <c r="N355" s="315"/>
      <c r="O355" s="222"/>
      <c r="P355" s="223"/>
      <c r="Q355" s="223"/>
      <c r="R355" s="224"/>
      <c r="S355" s="332"/>
      <c r="T355" s="332"/>
      <c r="U355" s="332"/>
      <c r="V355" s="332"/>
    </row>
    <row r="356" spans="1:22" s="225" customFormat="1" ht="13.2">
      <c r="A356" s="342"/>
      <c r="B356" s="9"/>
      <c r="C356" s="9" t="s">
        <v>227</v>
      </c>
      <c r="D356" s="9"/>
      <c r="E356" s="9">
        <v>8317</v>
      </c>
      <c r="F356" s="9">
        <v>15</v>
      </c>
      <c r="G356" s="9"/>
      <c r="H356" s="9">
        <v>0</v>
      </c>
      <c r="I356" s="9"/>
      <c r="J356" s="315"/>
      <c r="K356" s="9"/>
      <c r="L356" s="9"/>
      <c r="M356" s="9"/>
      <c r="N356" s="315"/>
      <c r="O356" s="222"/>
      <c r="P356" s="223"/>
      <c r="Q356" s="223"/>
      <c r="R356" s="224"/>
      <c r="S356" s="332"/>
      <c r="T356" s="332"/>
      <c r="U356" s="332"/>
      <c r="V356" s="332"/>
    </row>
    <row r="357" spans="1:22" s="225" customFormat="1" ht="13.2">
      <c r="A357" s="342"/>
      <c r="B357" s="9"/>
      <c r="C357" s="9" t="s">
        <v>227</v>
      </c>
      <c r="D357" s="9"/>
      <c r="E357" s="9">
        <v>8330</v>
      </c>
      <c r="F357" s="9">
        <v>1</v>
      </c>
      <c r="G357" s="9"/>
      <c r="H357" s="9"/>
      <c r="I357" s="9"/>
      <c r="J357" s="315"/>
      <c r="K357" s="9"/>
      <c r="L357" s="9"/>
      <c r="M357" s="9"/>
      <c r="N357" s="315"/>
      <c r="O357" s="222"/>
      <c r="P357" s="223"/>
      <c r="Q357" s="223"/>
      <c r="R357" s="224"/>
      <c r="S357" s="332"/>
      <c r="T357" s="332"/>
      <c r="U357" s="332"/>
      <c r="V357" s="332"/>
    </row>
    <row r="358" spans="1:22" s="225" customFormat="1" ht="13.2">
      <c r="A358" s="342"/>
      <c r="B358" s="9"/>
      <c r="C358" s="9" t="s">
        <v>637</v>
      </c>
      <c r="D358" s="9"/>
      <c r="E358" s="9">
        <v>8215</v>
      </c>
      <c r="F358" s="9">
        <v>1</v>
      </c>
      <c r="G358" s="9"/>
      <c r="H358" s="9"/>
      <c r="I358" s="9"/>
      <c r="J358" s="315"/>
      <c r="K358" s="9"/>
      <c r="L358" s="9"/>
      <c r="M358" s="9"/>
      <c r="N358" s="315"/>
      <c r="O358" s="222"/>
      <c r="P358" s="223"/>
      <c r="Q358" s="223"/>
      <c r="R358" s="224"/>
      <c r="S358" s="332"/>
      <c r="T358" s="332"/>
      <c r="U358" s="332"/>
      <c r="V358" s="332"/>
    </row>
    <row r="359" spans="1:22" s="225" customFormat="1" ht="13.2">
      <c r="A359" s="342"/>
      <c r="B359" s="9"/>
      <c r="C359" s="9" t="s">
        <v>236</v>
      </c>
      <c r="D359" s="9"/>
      <c r="E359" s="9">
        <v>8215</v>
      </c>
      <c r="F359" s="9">
        <v>167</v>
      </c>
      <c r="G359" s="9">
        <v>1</v>
      </c>
      <c r="H359" s="9">
        <v>1</v>
      </c>
      <c r="I359" s="9">
        <v>5</v>
      </c>
      <c r="J359" s="315"/>
      <c r="K359" s="9"/>
      <c r="L359" s="9"/>
      <c r="M359" s="9"/>
      <c r="N359" s="315"/>
      <c r="O359" s="222"/>
      <c r="P359" s="223"/>
      <c r="Q359" s="223"/>
      <c r="R359" s="224"/>
      <c r="S359" s="332"/>
      <c r="T359" s="332"/>
      <c r="U359" s="332"/>
      <c r="V359" s="332"/>
    </row>
    <row r="360" spans="1:22" s="225" customFormat="1" ht="13.2">
      <c r="A360" s="342"/>
      <c r="B360" s="9"/>
      <c r="C360" s="9" t="s">
        <v>237</v>
      </c>
      <c r="D360" s="9"/>
      <c r="E360" s="9">
        <v>8234</v>
      </c>
      <c r="F360" s="9">
        <v>281</v>
      </c>
      <c r="G360" s="9">
        <v>2</v>
      </c>
      <c r="H360" s="9">
        <v>1</v>
      </c>
      <c r="I360" s="9">
        <v>1</v>
      </c>
      <c r="J360" s="315"/>
      <c r="K360" s="9"/>
      <c r="L360" s="9"/>
      <c r="M360" s="9"/>
      <c r="N360" s="315"/>
      <c r="O360" s="222"/>
      <c r="P360" s="223"/>
      <c r="Q360" s="223"/>
      <c r="R360" s="224"/>
      <c r="S360" s="332"/>
      <c r="T360" s="332"/>
      <c r="U360" s="332"/>
      <c r="V360" s="332"/>
    </row>
    <row r="361" spans="1:22" s="225" customFormat="1" ht="13.2">
      <c r="A361" s="342"/>
      <c r="B361" s="9"/>
      <c r="C361" s="9" t="s">
        <v>638</v>
      </c>
      <c r="D361" s="9"/>
      <c r="E361" s="9">
        <v>8234</v>
      </c>
      <c r="F361" s="9">
        <v>3</v>
      </c>
      <c r="G361" s="9"/>
      <c r="H361" s="9">
        <v>0</v>
      </c>
      <c r="I361" s="9"/>
      <c r="J361" s="315"/>
      <c r="K361" s="9"/>
      <c r="L361" s="9"/>
      <c r="M361" s="9"/>
      <c r="N361" s="315"/>
      <c r="O361" s="222"/>
      <c r="P361" s="223"/>
      <c r="Q361" s="223"/>
      <c r="R361" s="224"/>
      <c r="S361" s="332"/>
      <c r="T361" s="332"/>
      <c r="U361" s="332"/>
      <c r="V361" s="332"/>
    </row>
    <row r="362" spans="1:22" s="225" customFormat="1" ht="13.2">
      <c r="A362" s="342"/>
      <c r="B362" s="9"/>
      <c r="C362" s="9" t="s">
        <v>238</v>
      </c>
      <c r="D362" s="9"/>
      <c r="E362" s="9">
        <v>8270</v>
      </c>
      <c r="F362" s="9">
        <v>2</v>
      </c>
      <c r="G362" s="9">
        <v>1</v>
      </c>
      <c r="H362" s="9">
        <v>2</v>
      </c>
      <c r="I362" s="9">
        <v>1</v>
      </c>
      <c r="J362" s="315"/>
      <c r="K362" s="9"/>
      <c r="L362" s="9"/>
      <c r="M362" s="9"/>
      <c r="N362" s="315"/>
      <c r="O362" s="222"/>
      <c r="P362" s="223"/>
      <c r="Q362" s="223"/>
      <c r="R362" s="224"/>
      <c r="S362" s="332"/>
      <c r="T362" s="332"/>
      <c r="U362" s="332"/>
      <c r="V362" s="332"/>
    </row>
    <row r="363" spans="1:22" s="225" customFormat="1" ht="13.2">
      <c r="A363" s="342"/>
      <c r="B363" s="9"/>
      <c r="C363" s="9" t="s">
        <v>240</v>
      </c>
      <c r="D363" s="9"/>
      <c r="E363" s="9">
        <v>8037</v>
      </c>
      <c r="F363" s="9">
        <v>7</v>
      </c>
      <c r="G363" s="9">
        <v>1</v>
      </c>
      <c r="H363" s="9">
        <v>1</v>
      </c>
      <c r="I363" s="9">
        <v>0</v>
      </c>
      <c r="J363" s="315"/>
      <c r="K363" s="9"/>
      <c r="L363" s="9"/>
      <c r="M363" s="9"/>
      <c r="N363" s="315"/>
      <c r="O363" s="222"/>
      <c r="P363" s="223"/>
      <c r="Q363" s="223"/>
      <c r="R363" s="224"/>
      <c r="S363" s="332"/>
      <c r="T363" s="332"/>
      <c r="U363" s="332"/>
      <c r="V363" s="332"/>
    </row>
    <row r="364" spans="1:22" s="225" customFormat="1" ht="13.2">
      <c r="A364" s="342"/>
      <c r="B364" s="9"/>
      <c r="C364" s="9" t="s">
        <v>241</v>
      </c>
      <c r="D364" s="9"/>
      <c r="E364" s="9">
        <v>8318</v>
      </c>
      <c r="F364" s="9">
        <v>85</v>
      </c>
      <c r="G364" s="9">
        <v>2</v>
      </c>
      <c r="H364" s="9">
        <v>0</v>
      </c>
      <c r="I364" s="9"/>
      <c r="J364" s="315"/>
      <c r="K364" s="9"/>
      <c r="L364" s="9"/>
      <c r="M364" s="9"/>
      <c r="N364" s="315"/>
      <c r="O364" s="222"/>
      <c r="P364" s="223"/>
      <c r="Q364" s="223"/>
      <c r="R364" s="224"/>
      <c r="S364" s="332"/>
      <c r="T364" s="332"/>
      <c r="U364" s="332"/>
      <c r="V364" s="332"/>
    </row>
    <row r="365" spans="1:22" s="225" customFormat="1" ht="13.2">
      <c r="A365" s="342"/>
      <c r="B365" s="9"/>
      <c r="C365" s="9" t="s">
        <v>244</v>
      </c>
      <c r="D365" s="9"/>
      <c r="E365" s="9">
        <v>8217</v>
      </c>
      <c r="F365" s="9">
        <v>36</v>
      </c>
      <c r="G365" s="9"/>
      <c r="H365" s="9">
        <v>0</v>
      </c>
      <c r="I365" s="9"/>
      <c r="J365" s="315"/>
      <c r="K365" s="9"/>
      <c r="L365" s="9"/>
      <c r="M365" s="9"/>
      <c r="N365" s="315"/>
      <c r="O365" s="222"/>
      <c r="P365" s="223"/>
      <c r="Q365" s="223"/>
      <c r="R365" s="224"/>
      <c r="S365" s="332"/>
      <c r="T365" s="332"/>
      <c r="U365" s="332"/>
      <c r="V365" s="332"/>
    </row>
    <row r="366" spans="1:22" s="225" customFormat="1" ht="13.2">
      <c r="A366" s="342"/>
      <c r="B366" s="9"/>
      <c r="C366" s="9" t="s">
        <v>249</v>
      </c>
      <c r="D366" s="9"/>
      <c r="E366" s="9">
        <v>8234</v>
      </c>
      <c r="F366" s="9">
        <v>1</v>
      </c>
      <c r="G366" s="9"/>
      <c r="H366" s="9"/>
      <c r="I366" s="9"/>
      <c r="J366" s="315"/>
      <c r="K366" s="9"/>
      <c r="L366" s="9"/>
      <c r="M366" s="9"/>
      <c r="N366" s="315"/>
      <c r="O366" s="222"/>
      <c r="P366" s="223"/>
      <c r="Q366" s="223"/>
      <c r="R366" s="224"/>
      <c r="S366" s="332"/>
      <c r="T366" s="332"/>
      <c r="U366" s="332"/>
      <c r="V366" s="332"/>
    </row>
    <row r="367" spans="1:22" s="225" customFormat="1" ht="13.2">
      <c r="A367" s="342"/>
      <c r="B367" s="9"/>
      <c r="C367" s="9" t="s">
        <v>249</v>
      </c>
      <c r="D367" s="9"/>
      <c r="E367" s="9">
        <v>8330</v>
      </c>
      <c r="F367" s="9">
        <v>7</v>
      </c>
      <c r="G367" s="9"/>
      <c r="H367" s="9"/>
      <c r="I367" s="9"/>
      <c r="J367" s="315"/>
      <c r="K367" s="9"/>
      <c r="L367" s="9"/>
      <c r="M367" s="9"/>
      <c r="N367" s="315"/>
      <c r="O367" s="222"/>
      <c r="P367" s="223"/>
      <c r="Q367" s="223"/>
      <c r="R367" s="224"/>
      <c r="S367" s="332"/>
      <c r="T367" s="332"/>
      <c r="U367" s="332"/>
      <c r="V367" s="332"/>
    </row>
    <row r="368" spans="1:22" s="225" customFormat="1" ht="13.2">
      <c r="A368" s="342"/>
      <c r="B368" s="9"/>
      <c r="C368" s="9" t="s">
        <v>250</v>
      </c>
      <c r="D368" s="9"/>
      <c r="E368" s="9">
        <v>8081</v>
      </c>
      <c r="F368" s="9">
        <v>171</v>
      </c>
      <c r="G368" s="9">
        <v>6</v>
      </c>
      <c r="H368" s="9">
        <v>6</v>
      </c>
      <c r="I368" s="9">
        <v>30.83</v>
      </c>
      <c r="J368" s="315"/>
      <c r="K368" s="9"/>
      <c r="L368" s="9"/>
      <c r="M368" s="9"/>
      <c r="N368" s="315"/>
      <c r="O368" s="222"/>
      <c r="P368" s="223"/>
      <c r="Q368" s="223"/>
      <c r="R368" s="224"/>
      <c r="S368" s="332"/>
      <c r="T368" s="332"/>
      <c r="U368" s="332"/>
      <c r="V368" s="332"/>
    </row>
    <row r="369" spans="1:22" s="225" customFormat="1" ht="13.2">
      <c r="A369" s="342"/>
      <c r="B369" s="9"/>
      <c r="C369" s="9" t="s">
        <v>253</v>
      </c>
      <c r="D369" s="9"/>
      <c r="E369" s="9">
        <v>8204</v>
      </c>
      <c r="F369" s="9">
        <v>41</v>
      </c>
      <c r="G369" s="9"/>
      <c r="H369" s="9">
        <v>0</v>
      </c>
      <c r="I369" s="9"/>
      <c r="J369" s="315"/>
      <c r="K369" s="9"/>
      <c r="L369" s="9"/>
      <c r="M369" s="9"/>
      <c r="N369" s="315"/>
      <c r="O369" s="222"/>
      <c r="P369" s="223"/>
      <c r="Q369" s="223"/>
      <c r="R369" s="224"/>
      <c r="S369" s="332"/>
      <c r="T369" s="332"/>
      <c r="U369" s="332"/>
      <c r="V369" s="332"/>
    </row>
    <row r="370" spans="1:22" s="225" customFormat="1" ht="13.2">
      <c r="A370" s="342"/>
      <c r="B370" s="9"/>
      <c r="C370" s="9" t="s">
        <v>255</v>
      </c>
      <c r="D370" s="9"/>
      <c r="E370" s="9">
        <v>8319</v>
      </c>
      <c r="F370" s="9">
        <v>19</v>
      </c>
      <c r="G370" s="9">
        <v>1</v>
      </c>
      <c r="H370" s="9">
        <v>1</v>
      </c>
      <c r="I370" s="9">
        <v>1</v>
      </c>
      <c r="J370" s="315"/>
      <c r="K370" s="9"/>
      <c r="L370" s="9"/>
      <c r="M370" s="9"/>
      <c r="N370" s="315"/>
      <c r="O370" s="222"/>
      <c r="P370" s="223"/>
      <c r="Q370" s="223"/>
      <c r="R370" s="224"/>
      <c r="S370" s="332"/>
      <c r="T370" s="332"/>
      <c r="U370" s="332"/>
      <c r="V370" s="332"/>
    </row>
    <row r="371" spans="1:22" s="225" customFormat="1" ht="13.2">
      <c r="A371" s="342"/>
      <c r="B371" s="9"/>
      <c r="C371" s="9" t="s">
        <v>255</v>
      </c>
      <c r="D371" s="9"/>
      <c r="E371" s="9">
        <v>8330</v>
      </c>
      <c r="F371" s="9">
        <v>1</v>
      </c>
      <c r="G371" s="9"/>
      <c r="H371" s="9"/>
      <c r="I371" s="9"/>
      <c r="J371" s="315"/>
      <c r="K371" s="9"/>
      <c r="L371" s="9"/>
      <c r="M371" s="9"/>
      <c r="N371" s="315"/>
      <c r="O371" s="222"/>
      <c r="P371" s="223"/>
      <c r="Q371" s="223"/>
      <c r="R371" s="224"/>
      <c r="S371" s="332"/>
      <c r="T371" s="332"/>
      <c r="U371" s="332"/>
      <c r="V371" s="332"/>
    </row>
    <row r="372" spans="1:22" s="225" customFormat="1" ht="13.2">
      <c r="A372" s="342"/>
      <c r="B372" s="9"/>
      <c r="C372" s="9" t="s">
        <v>257</v>
      </c>
      <c r="D372" s="9"/>
      <c r="E372" s="9">
        <v>8025</v>
      </c>
      <c r="F372" s="9">
        <v>4</v>
      </c>
      <c r="G372" s="9"/>
      <c r="H372" s="9"/>
      <c r="I372" s="9"/>
      <c r="J372" s="315"/>
      <c r="K372" s="9"/>
      <c r="L372" s="9"/>
      <c r="M372" s="9"/>
      <c r="N372" s="315"/>
      <c r="O372" s="222"/>
      <c r="P372" s="223"/>
      <c r="Q372" s="223"/>
      <c r="R372" s="224"/>
      <c r="S372" s="332"/>
      <c r="T372" s="332"/>
      <c r="U372" s="332"/>
      <c r="V372" s="332"/>
    </row>
    <row r="373" spans="1:22" s="225" customFormat="1" ht="13.2">
      <c r="A373" s="342"/>
      <c r="B373" s="9"/>
      <c r="C373" s="9" t="s">
        <v>259</v>
      </c>
      <c r="D373" s="9"/>
      <c r="E373" s="9">
        <v>8302</v>
      </c>
      <c r="F373" s="9">
        <v>6</v>
      </c>
      <c r="G373" s="9"/>
      <c r="H373" s="9"/>
      <c r="I373" s="9"/>
      <c r="J373" s="315"/>
      <c r="K373" s="9"/>
      <c r="L373" s="9"/>
      <c r="M373" s="9"/>
      <c r="N373" s="315"/>
      <c r="O373" s="222"/>
      <c r="P373" s="223"/>
      <c r="Q373" s="223"/>
      <c r="R373" s="224"/>
      <c r="S373" s="332"/>
      <c r="T373" s="332"/>
      <c r="U373" s="332"/>
      <c r="V373" s="332"/>
    </row>
    <row r="374" spans="1:22" s="225" customFormat="1" ht="13.2">
      <c r="A374" s="342"/>
      <c r="B374" s="9"/>
      <c r="C374" s="9" t="s">
        <v>259</v>
      </c>
      <c r="D374" s="9"/>
      <c r="E374" s="9">
        <v>8320</v>
      </c>
      <c r="F374" s="9">
        <v>1</v>
      </c>
      <c r="G374" s="9"/>
      <c r="H374" s="9"/>
      <c r="I374" s="9"/>
      <c r="J374" s="315"/>
      <c r="K374" s="9"/>
      <c r="L374" s="9"/>
      <c r="M374" s="9"/>
      <c r="N374" s="315"/>
      <c r="O374" s="222"/>
      <c r="P374" s="223"/>
      <c r="Q374" s="223"/>
      <c r="R374" s="224"/>
      <c r="S374" s="332"/>
      <c r="T374" s="332"/>
      <c r="U374" s="332"/>
      <c r="V374" s="332"/>
    </row>
    <row r="375" spans="1:22" s="225" customFormat="1" ht="13.2">
      <c r="A375" s="342"/>
      <c r="B375" s="9"/>
      <c r="C375" s="9" t="s">
        <v>262</v>
      </c>
      <c r="D375" s="9"/>
      <c r="E375" s="9">
        <v>8320</v>
      </c>
      <c r="F375" s="9">
        <v>20</v>
      </c>
      <c r="G375" s="9"/>
      <c r="H375" s="9">
        <v>0</v>
      </c>
      <c r="I375" s="9"/>
      <c r="J375" s="315"/>
      <c r="K375" s="9"/>
      <c r="L375" s="9"/>
      <c r="M375" s="9"/>
      <c r="N375" s="315"/>
      <c r="O375" s="222"/>
      <c r="P375" s="223"/>
      <c r="Q375" s="223"/>
      <c r="R375" s="224"/>
      <c r="S375" s="332"/>
      <c r="T375" s="332"/>
      <c r="U375" s="332"/>
      <c r="V375" s="332"/>
    </row>
    <row r="376" spans="1:22" s="225" customFormat="1" ht="13.2">
      <c r="A376" s="342"/>
      <c r="B376" s="9"/>
      <c r="C376" s="9" t="s">
        <v>264</v>
      </c>
      <c r="D376" s="9"/>
      <c r="E376" s="9">
        <v>8232</v>
      </c>
      <c r="F376" s="9">
        <v>1</v>
      </c>
      <c r="G376" s="9"/>
      <c r="H376" s="9"/>
      <c r="I376" s="9"/>
      <c r="J376" s="315"/>
      <c r="K376" s="9"/>
      <c r="L376" s="9"/>
      <c r="M376" s="9"/>
      <c r="N376" s="315"/>
      <c r="O376" s="222"/>
      <c r="P376" s="223"/>
      <c r="Q376" s="223"/>
      <c r="R376" s="224"/>
      <c r="S376" s="332"/>
      <c r="T376" s="332"/>
      <c r="U376" s="332"/>
      <c r="V376" s="332"/>
    </row>
    <row r="377" spans="1:22" s="225" customFormat="1" ht="13.2">
      <c r="A377" s="342"/>
      <c r="B377" s="9"/>
      <c r="C377" s="9" t="s">
        <v>268</v>
      </c>
      <c r="D377" s="9"/>
      <c r="E377" s="9">
        <v>8343</v>
      </c>
      <c r="F377" s="9">
        <v>4</v>
      </c>
      <c r="G377" s="9">
        <v>1</v>
      </c>
      <c r="H377" s="9">
        <v>1</v>
      </c>
      <c r="I377" s="9">
        <v>1</v>
      </c>
      <c r="J377" s="315"/>
      <c r="K377" s="9"/>
      <c r="L377" s="9"/>
      <c r="M377" s="9"/>
      <c r="N377" s="315"/>
      <c r="O377" s="222"/>
      <c r="P377" s="223"/>
      <c r="Q377" s="223"/>
      <c r="R377" s="224"/>
      <c r="S377" s="332"/>
      <c r="T377" s="332"/>
      <c r="U377" s="332"/>
      <c r="V377" s="332"/>
    </row>
    <row r="378" spans="1:22" s="225" customFormat="1" ht="13.2">
      <c r="A378" s="342"/>
      <c r="B378" s="9"/>
      <c r="C378" s="9" t="s">
        <v>269</v>
      </c>
      <c r="D378" s="9"/>
      <c r="E378" s="9">
        <v>8204</v>
      </c>
      <c r="F378" s="9">
        <v>18</v>
      </c>
      <c r="G378" s="9">
        <v>1</v>
      </c>
      <c r="H378" s="9">
        <v>0</v>
      </c>
      <c r="I378" s="9"/>
      <c r="J378" s="315"/>
      <c r="K378" s="9"/>
      <c r="L378" s="9"/>
      <c r="M378" s="9"/>
      <c r="N378" s="315"/>
      <c r="O378" s="222"/>
      <c r="P378" s="223"/>
      <c r="Q378" s="223"/>
      <c r="R378" s="224"/>
      <c r="S378" s="332"/>
      <c r="T378" s="332"/>
      <c r="U378" s="332"/>
      <c r="V378" s="332"/>
    </row>
    <row r="379" spans="1:22" s="225" customFormat="1" ht="13.2">
      <c r="A379" s="342"/>
      <c r="B379" s="9"/>
      <c r="C379" s="9" t="s">
        <v>269</v>
      </c>
      <c r="D379" s="9"/>
      <c r="E379" s="9">
        <v>8251</v>
      </c>
      <c r="F379" s="9">
        <v>1</v>
      </c>
      <c r="G379" s="9"/>
      <c r="H379" s="9"/>
      <c r="I379" s="9"/>
      <c r="J379" s="315"/>
      <c r="K379" s="9"/>
      <c r="L379" s="9"/>
      <c r="M379" s="9"/>
      <c r="N379" s="315"/>
      <c r="O379" s="222"/>
      <c r="P379" s="223"/>
      <c r="Q379" s="223"/>
      <c r="R379" s="224"/>
      <c r="S379" s="332"/>
      <c r="T379" s="332"/>
      <c r="U379" s="332"/>
      <c r="V379" s="332"/>
    </row>
    <row r="380" spans="1:22" s="225" customFormat="1" ht="13.2">
      <c r="A380" s="342"/>
      <c r="B380" s="9"/>
      <c r="C380" s="9" t="s">
        <v>271</v>
      </c>
      <c r="D380" s="9"/>
      <c r="E380" s="9">
        <v>8037</v>
      </c>
      <c r="F380" s="9">
        <v>9</v>
      </c>
      <c r="G380" s="9"/>
      <c r="H380" s="9">
        <v>0</v>
      </c>
      <c r="I380" s="9"/>
      <c r="J380" s="315"/>
      <c r="K380" s="9"/>
      <c r="L380" s="9"/>
      <c r="M380" s="9"/>
      <c r="N380" s="315"/>
      <c r="O380" s="222"/>
      <c r="P380" s="223"/>
      <c r="Q380" s="223"/>
      <c r="R380" s="224"/>
      <c r="S380" s="332"/>
      <c r="T380" s="332"/>
      <c r="U380" s="332"/>
      <c r="V380" s="332"/>
    </row>
    <row r="381" spans="1:22" s="225" customFormat="1" ht="13.2">
      <c r="A381" s="342"/>
      <c r="B381" s="9"/>
      <c r="C381" s="9" t="s">
        <v>273</v>
      </c>
      <c r="D381" s="9"/>
      <c r="E381" s="9">
        <v>8321</v>
      </c>
      <c r="F381" s="9">
        <v>11</v>
      </c>
      <c r="G381" s="9"/>
      <c r="H381" s="9"/>
      <c r="I381" s="9"/>
      <c r="J381" s="315"/>
      <c r="K381" s="9"/>
      <c r="L381" s="9"/>
      <c r="M381" s="9"/>
      <c r="N381" s="315"/>
      <c r="O381" s="222"/>
      <c r="P381" s="223"/>
      <c r="Q381" s="223"/>
      <c r="R381" s="224"/>
      <c r="S381" s="332"/>
      <c r="T381" s="332"/>
      <c r="U381" s="332"/>
      <c r="V381" s="332"/>
    </row>
    <row r="382" spans="1:22" s="225" customFormat="1" ht="13.2">
      <c r="A382" s="342"/>
      <c r="B382" s="9"/>
      <c r="C382" s="9" t="s">
        <v>278</v>
      </c>
      <c r="D382" s="9"/>
      <c r="E382" s="9">
        <v>8322</v>
      </c>
      <c r="F382" s="9">
        <v>169</v>
      </c>
      <c r="G382" s="9">
        <v>1</v>
      </c>
      <c r="H382" s="9">
        <v>1</v>
      </c>
      <c r="I382" s="9">
        <v>7</v>
      </c>
      <c r="J382" s="315"/>
      <c r="K382" s="9"/>
      <c r="L382" s="9"/>
      <c r="M382" s="9"/>
      <c r="N382" s="315"/>
      <c r="O382" s="222"/>
      <c r="P382" s="223"/>
      <c r="Q382" s="223"/>
      <c r="R382" s="224"/>
      <c r="S382" s="332"/>
      <c r="T382" s="332"/>
      <c r="U382" s="332"/>
      <c r="V382" s="332"/>
    </row>
    <row r="383" spans="1:22" s="225" customFormat="1" ht="13.2">
      <c r="A383" s="342"/>
      <c r="B383" s="9"/>
      <c r="C383" s="9" t="s">
        <v>283</v>
      </c>
      <c r="D383" s="9"/>
      <c r="E383" s="9">
        <v>8345</v>
      </c>
      <c r="F383" s="9">
        <v>2</v>
      </c>
      <c r="G383" s="9"/>
      <c r="H383" s="9"/>
      <c r="I383" s="9"/>
      <c r="J383" s="315"/>
      <c r="K383" s="9"/>
      <c r="L383" s="9"/>
      <c r="M383" s="9"/>
      <c r="N383" s="315"/>
      <c r="O383" s="222"/>
      <c r="P383" s="223"/>
      <c r="Q383" s="223"/>
      <c r="R383" s="224"/>
      <c r="S383" s="332"/>
      <c r="T383" s="332"/>
      <c r="U383" s="332"/>
      <c r="V383" s="332"/>
    </row>
    <row r="384" spans="1:22" s="225" customFormat="1" ht="13.2">
      <c r="A384" s="342"/>
      <c r="B384" s="9"/>
      <c r="C384" s="9" t="s">
        <v>285</v>
      </c>
      <c r="D384" s="9"/>
      <c r="E384" s="9">
        <v>8215</v>
      </c>
      <c r="F384" s="9">
        <v>18</v>
      </c>
      <c r="G384" s="9"/>
      <c r="H384" s="9">
        <v>0</v>
      </c>
      <c r="I384" s="9"/>
      <c r="J384" s="315"/>
      <c r="K384" s="9"/>
      <c r="L384" s="9"/>
      <c r="M384" s="9"/>
      <c r="N384" s="315"/>
      <c r="O384" s="222"/>
      <c r="P384" s="223"/>
      <c r="Q384" s="223"/>
      <c r="R384" s="224"/>
      <c r="S384" s="332"/>
      <c r="T384" s="332"/>
      <c r="U384" s="332"/>
      <c r="V384" s="332"/>
    </row>
    <row r="385" spans="1:22" s="225" customFormat="1" ht="13.2">
      <c r="A385" s="342"/>
      <c r="B385" s="9"/>
      <c r="C385" s="9" t="s">
        <v>286</v>
      </c>
      <c r="D385" s="9"/>
      <c r="E385" s="9">
        <v>8026</v>
      </c>
      <c r="F385" s="9">
        <v>29</v>
      </c>
      <c r="G385" s="9">
        <v>2</v>
      </c>
      <c r="H385" s="9">
        <v>0</v>
      </c>
      <c r="I385" s="9"/>
      <c r="J385" s="315"/>
      <c r="K385" s="9"/>
      <c r="L385" s="9"/>
      <c r="M385" s="9"/>
      <c r="N385" s="315"/>
      <c r="O385" s="222"/>
      <c r="P385" s="223"/>
      <c r="Q385" s="223"/>
      <c r="R385" s="224"/>
      <c r="S385" s="332"/>
      <c r="T385" s="332"/>
      <c r="U385" s="332"/>
      <c r="V385" s="332"/>
    </row>
    <row r="386" spans="1:22" s="225" customFormat="1" ht="13.2">
      <c r="A386" s="342"/>
      <c r="B386" s="9"/>
      <c r="C386" s="9" t="s">
        <v>288</v>
      </c>
      <c r="D386" s="9"/>
      <c r="E386" s="9">
        <v>8027</v>
      </c>
      <c r="F386" s="9">
        <v>53</v>
      </c>
      <c r="G386" s="9"/>
      <c r="H386" s="9">
        <v>0</v>
      </c>
      <c r="I386" s="9"/>
      <c r="J386" s="315"/>
      <c r="K386" s="9"/>
      <c r="L386" s="9"/>
      <c r="M386" s="9"/>
      <c r="N386" s="315"/>
      <c r="O386" s="222"/>
      <c r="P386" s="223"/>
      <c r="Q386" s="223"/>
      <c r="R386" s="224"/>
      <c r="S386" s="332"/>
      <c r="T386" s="332"/>
      <c r="U386" s="332"/>
      <c r="V386" s="332"/>
    </row>
    <row r="387" spans="1:22" s="225" customFormat="1" ht="13.2">
      <c r="A387" s="342"/>
      <c r="B387" s="9"/>
      <c r="C387" s="9" t="s">
        <v>290</v>
      </c>
      <c r="D387" s="9"/>
      <c r="E387" s="9">
        <v>8028</v>
      </c>
      <c r="F387" s="9">
        <v>355</v>
      </c>
      <c r="G387" s="9">
        <v>5</v>
      </c>
      <c r="H387" s="9">
        <v>2</v>
      </c>
      <c r="I387" s="9">
        <v>3.5</v>
      </c>
      <c r="J387" s="315"/>
      <c r="K387" s="9"/>
      <c r="L387" s="9"/>
      <c r="M387" s="9"/>
      <c r="N387" s="315"/>
      <c r="O387" s="222"/>
      <c r="P387" s="223"/>
      <c r="Q387" s="223"/>
      <c r="R387" s="224"/>
      <c r="S387" s="332"/>
      <c r="T387" s="332"/>
      <c r="U387" s="332"/>
      <c r="V387" s="332"/>
    </row>
    <row r="388" spans="1:22" s="225" customFormat="1" ht="13.2">
      <c r="A388" s="342"/>
      <c r="B388" s="9"/>
      <c r="C388" s="9" t="s">
        <v>292</v>
      </c>
      <c r="D388" s="9"/>
      <c r="E388" s="9">
        <v>8218</v>
      </c>
      <c r="F388" s="9">
        <v>4</v>
      </c>
      <c r="G388" s="9"/>
      <c r="H388" s="9">
        <v>0</v>
      </c>
      <c r="I388" s="9"/>
      <c r="J388" s="315"/>
      <c r="K388" s="9"/>
      <c r="L388" s="9"/>
      <c r="M388" s="9"/>
      <c r="N388" s="315"/>
      <c r="O388" s="222"/>
      <c r="P388" s="223"/>
      <c r="Q388" s="223"/>
      <c r="R388" s="224"/>
      <c r="S388" s="332"/>
      <c r="T388" s="332"/>
      <c r="U388" s="332"/>
      <c r="V388" s="332"/>
    </row>
    <row r="389" spans="1:22" s="225" customFormat="1" ht="13.2">
      <c r="A389" s="342"/>
      <c r="B389" s="9"/>
      <c r="C389" s="9" t="s">
        <v>296</v>
      </c>
      <c r="D389" s="9"/>
      <c r="E389" s="9">
        <v>8215</v>
      </c>
      <c r="F389" s="9">
        <v>9</v>
      </c>
      <c r="G389" s="9"/>
      <c r="H389" s="9"/>
      <c r="I389" s="9"/>
      <c r="J389" s="315"/>
      <c r="K389" s="9"/>
      <c r="L389" s="9"/>
      <c r="M389" s="9"/>
      <c r="N389" s="315"/>
      <c r="O389" s="222"/>
      <c r="P389" s="223"/>
      <c r="Q389" s="223"/>
      <c r="R389" s="224"/>
      <c r="S389" s="332"/>
      <c r="T389" s="332"/>
      <c r="U389" s="332"/>
      <c r="V389" s="332"/>
    </row>
    <row r="390" spans="1:22" s="225" customFormat="1" ht="13.2">
      <c r="A390" s="342"/>
      <c r="B390" s="9"/>
      <c r="C390" s="9" t="s">
        <v>297</v>
      </c>
      <c r="D390" s="9"/>
      <c r="E390" s="9">
        <v>8219</v>
      </c>
      <c r="F390" s="9">
        <v>15</v>
      </c>
      <c r="G390" s="9">
        <v>1</v>
      </c>
      <c r="H390" s="9">
        <v>1</v>
      </c>
      <c r="I390" s="9">
        <v>0</v>
      </c>
      <c r="J390" s="315"/>
      <c r="K390" s="9"/>
      <c r="L390" s="9"/>
      <c r="M390" s="9"/>
      <c r="N390" s="315"/>
      <c r="O390" s="222"/>
      <c r="P390" s="223"/>
      <c r="Q390" s="223"/>
      <c r="R390" s="224"/>
      <c r="S390" s="332"/>
      <c r="T390" s="332"/>
      <c r="U390" s="332"/>
      <c r="V390" s="332"/>
    </row>
    <row r="391" spans="1:22" s="225" customFormat="1" ht="13.2">
      <c r="A391" s="342"/>
      <c r="B391" s="9"/>
      <c r="C391" s="9" t="s">
        <v>300</v>
      </c>
      <c r="D391" s="9"/>
      <c r="E391" s="9">
        <v>8323</v>
      </c>
      <c r="F391" s="9">
        <v>8</v>
      </c>
      <c r="G391" s="9"/>
      <c r="H391" s="9"/>
      <c r="I391" s="9"/>
      <c r="J391" s="315"/>
      <c r="K391" s="9"/>
      <c r="L391" s="9"/>
      <c r="M391" s="9"/>
      <c r="N391" s="315"/>
      <c r="O391" s="222"/>
      <c r="P391" s="223"/>
      <c r="Q391" s="223"/>
      <c r="R391" s="224"/>
      <c r="S391" s="332"/>
      <c r="T391" s="332"/>
      <c r="U391" s="332"/>
      <c r="V391" s="332"/>
    </row>
    <row r="392" spans="1:22" s="225" customFormat="1" ht="13.2">
      <c r="A392" s="342"/>
      <c r="B392" s="9"/>
      <c r="C392" s="9" t="s">
        <v>302</v>
      </c>
      <c r="D392" s="9"/>
      <c r="E392" s="9">
        <v>8032</v>
      </c>
      <c r="F392" s="9">
        <v>15</v>
      </c>
      <c r="G392" s="9"/>
      <c r="H392" s="9">
        <v>0</v>
      </c>
      <c r="I392" s="9"/>
      <c r="J392" s="315"/>
      <c r="K392" s="9"/>
      <c r="L392" s="9"/>
      <c r="M392" s="9"/>
      <c r="N392" s="315"/>
      <c r="O392" s="222"/>
      <c r="P392" s="223"/>
      <c r="Q392" s="223"/>
      <c r="R392" s="224"/>
      <c r="S392" s="332"/>
      <c r="T392" s="332"/>
      <c r="U392" s="332"/>
      <c r="V392" s="332"/>
    </row>
    <row r="393" spans="1:22" s="225" customFormat="1" ht="13.2">
      <c r="A393" s="342"/>
      <c r="B393" s="9"/>
      <c r="C393" s="9" t="s">
        <v>305</v>
      </c>
      <c r="D393" s="9"/>
      <c r="E393" s="9">
        <v>8037</v>
      </c>
      <c r="F393" s="9">
        <v>219</v>
      </c>
      <c r="G393" s="9">
        <v>2</v>
      </c>
      <c r="H393" s="9">
        <v>2</v>
      </c>
      <c r="I393" s="9">
        <v>4</v>
      </c>
      <c r="J393" s="315"/>
      <c r="K393" s="9"/>
      <c r="L393" s="9"/>
      <c r="M393" s="9"/>
      <c r="N393" s="315"/>
      <c r="O393" s="222"/>
      <c r="P393" s="223"/>
      <c r="Q393" s="223"/>
      <c r="R393" s="224"/>
      <c r="S393" s="332"/>
      <c r="T393" s="332"/>
      <c r="U393" s="332"/>
      <c r="V393" s="332"/>
    </row>
    <row r="394" spans="1:22" s="225" customFormat="1" ht="13.2">
      <c r="A394" s="342"/>
      <c r="B394" s="9"/>
      <c r="C394" s="9" t="s">
        <v>306</v>
      </c>
      <c r="D394" s="9"/>
      <c r="E394" s="9">
        <v>8038</v>
      </c>
      <c r="F394" s="9">
        <v>5</v>
      </c>
      <c r="G394" s="9"/>
      <c r="H394" s="9"/>
      <c r="I394" s="9"/>
      <c r="J394" s="315"/>
      <c r="K394" s="9"/>
      <c r="L394" s="9"/>
      <c r="M394" s="9"/>
      <c r="N394" s="315"/>
      <c r="O394" s="222"/>
      <c r="P394" s="223"/>
      <c r="Q394" s="223"/>
      <c r="R394" s="224"/>
      <c r="S394" s="332"/>
      <c r="T394" s="332"/>
      <c r="U394" s="332"/>
      <c r="V394" s="332"/>
    </row>
    <row r="395" spans="1:22" s="225" customFormat="1" ht="13.2">
      <c r="A395" s="342"/>
      <c r="B395" s="9"/>
      <c r="C395" s="9" t="s">
        <v>308</v>
      </c>
      <c r="D395" s="9"/>
      <c r="E395" s="9">
        <v>8344</v>
      </c>
      <c r="F395" s="9">
        <v>1</v>
      </c>
      <c r="G395" s="9"/>
      <c r="H395" s="9"/>
      <c r="I395" s="9"/>
      <c r="J395" s="315"/>
      <c r="K395" s="9"/>
      <c r="L395" s="9"/>
      <c r="M395" s="9"/>
      <c r="N395" s="315"/>
      <c r="O395" s="222"/>
      <c r="P395" s="223"/>
      <c r="Q395" s="223"/>
      <c r="R395" s="224"/>
      <c r="S395" s="332"/>
      <c r="T395" s="332"/>
      <c r="U395" s="332"/>
      <c r="V395" s="332"/>
    </row>
    <row r="396" spans="1:22" s="225" customFormat="1" ht="13.2">
      <c r="A396" s="342"/>
      <c r="B396" s="9"/>
      <c r="C396" s="9" t="s">
        <v>313</v>
      </c>
      <c r="D396" s="9"/>
      <c r="E396" s="9">
        <v>8039</v>
      </c>
      <c r="F396" s="9">
        <v>5</v>
      </c>
      <c r="G396" s="9">
        <v>1</v>
      </c>
      <c r="H396" s="9">
        <v>1</v>
      </c>
      <c r="I396" s="9">
        <v>517</v>
      </c>
      <c r="J396" s="315"/>
      <c r="K396" s="9"/>
      <c r="L396" s="9"/>
      <c r="M396" s="9"/>
      <c r="N396" s="315"/>
      <c r="O396" s="222"/>
      <c r="P396" s="223"/>
      <c r="Q396" s="223"/>
      <c r="R396" s="224"/>
      <c r="S396" s="332"/>
      <c r="T396" s="332"/>
      <c r="U396" s="332"/>
      <c r="V396" s="332"/>
    </row>
    <row r="397" spans="1:22" s="225" customFormat="1" ht="13.2">
      <c r="A397" s="342"/>
      <c r="B397" s="9"/>
      <c r="C397" s="9" t="s">
        <v>315</v>
      </c>
      <c r="D397" s="9"/>
      <c r="E397" s="9">
        <v>8008</v>
      </c>
      <c r="F397" s="9">
        <v>3</v>
      </c>
      <c r="G397" s="9"/>
      <c r="H397" s="9"/>
      <c r="I397" s="9"/>
      <c r="J397" s="315"/>
      <c r="K397" s="9"/>
      <c r="L397" s="9"/>
      <c r="M397" s="9"/>
      <c r="N397" s="315"/>
      <c r="O397" s="222"/>
      <c r="P397" s="223"/>
      <c r="Q397" s="223"/>
      <c r="R397" s="224"/>
      <c r="S397" s="332"/>
      <c r="T397" s="332"/>
      <c r="U397" s="332"/>
      <c r="V397" s="332"/>
    </row>
    <row r="398" spans="1:22" s="225" customFormat="1" ht="13.2">
      <c r="A398" s="342"/>
      <c r="B398" s="9"/>
      <c r="C398" s="9" t="s">
        <v>318</v>
      </c>
      <c r="D398" s="9"/>
      <c r="E398" s="9">
        <v>8324</v>
      </c>
      <c r="F398" s="9">
        <v>7</v>
      </c>
      <c r="G398" s="9"/>
      <c r="H398" s="9"/>
      <c r="I398" s="9"/>
      <c r="J398" s="315"/>
      <c r="K398" s="9"/>
      <c r="L398" s="9"/>
      <c r="M398" s="9"/>
      <c r="N398" s="315"/>
      <c r="O398" s="222"/>
      <c r="P398" s="223"/>
      <c r="Q398" s="223"/>
      <c r="R398" s="224"/>
      <c r="S398" s="332"/>
      <c r="T398" s="332"/>
      <c r="U398" s="332"/>
      <c r="V398" s="332"/>
    </row>
    <row r="399" spans="1:22" s="225" customFormat="1" ht="13.2">
      <c r="A399" s="342"/>
      <c r="B399" s="9"/>
      <c r="C399" s="9" t="s">
        <v>320</v>
      </c>
      <c r="D399" s="9"/>
      <c r="E399" s="9">
        <v>8083</v>
      </c>
      <c r="F399" s="9">
        <v>18</v>
      </c>
      <c r="G399" s="9"/>
      <c r="H399" s="9"/>
      <c r="I399" s="9"/>
      <c r="J399" s="315"/>
      <c r="K399" s="9"/>
      <c r="L399" s="9"/>
      <c r="M399" s="9"/>
      <c r="N399" s="315"/>
      <c r="O399" s="222"/>
      <c r="P399" s="223"/>
      <c r="Q399" s="223"/>
      <c r="R399" s="224"/>
      <c r="S399" s="332"/>
      <c r="T399" s="332"/>
      <c r="U399" s="332"/>
      <c r="V399" s="332"/>
    </row>
    <row r="400" spans="1:22" s="225" customFormat="1" ht="13.2">
      <c r="A400" s="342"/>
      <c r="B400" s="9"/>
      <c r="C400" s="9" t="s">
        <v>322</v>
      </c>
      <c r="D400" s="9"/>
      <c r="E400" s="9">
        <v>8008</v>
      </c>
      <c r="F400" s="9">
        <v>3</v>
      </c>
      <c r="G400" s="9"/>
      <c r="H400" s="9"/>
      <c r="I400" s="9"/>
      <c r="J400" s="315"/>
      <c r="K400" s="9"/>
      <c r="L400" s="9"/>
      <c r="M400" s="9"/>
      <c r="N400" s="315"/>
      <c r="O400" s="222"/>
      <c r="P400" s="223"/>
      <c r="Q400" s="223"/>
      <c r="R400" s="224"/>
      <c r="S400" s="332"/>
      <c r="T400" s="332"/>
      <c r="U400" s="332"/>
      <c r="V400" s="332"/>
    </row>
    <row r="401" spans="1:22" s="225" customFormat="1" ht="13.2">
      <c r="A401" s="342"/>
      <c r="B401" s="9"/>
      <c r="C401" s="9" t="s">
        <v>329</v>
      </c>
      <c r="D401" s="9"/>
      <c r="E401" s="9">
        <v>8080</v>
      </c>
      <c r="F401" s="9">
        <v>2</v>
      </c>
      <c r="G401" s="9"/>
      <c r="H401" s="9"/>
      <c r="I401" s="9"/>
      <c r="J401" s="315"/>
      <c r="K401" s="9"/>
      <c r="L401" s="9"/>
      <c r="M401" s="9"/>
      <c r="N401" s="315"/>
      <c r="O401" s="222"/>
      <c r="P401" s="223"/>
      <c r="Q401" s="223"/>
      <c r="R401" s="224"/>
      <c r="S401" s="332"/>
      <c r="T401" s="332"/>
      <c r="U401" s="332"/>
      <c r="V401" s="332"/>
    </row>
    <row r="402" spans="1:22" s="225" customFormat="1" ht="13.2">
      <c r="A402" s="342"/>
      <c r="B402" s="9"/>
      <c r="C402" s="9" t="s">
        <v>330</v>
      </c>
      <c r="D402" s="9"/>
      <c r="E402" s="9">
        <v>8088</v>
      </c>
      <c r="F402" s="9">
        <v>38</v>
      </c>
      <c r="G402" s="9"/>
      <c r="H402" s="9">
        <v>0</v>
      </c>
      <c r="I402" s="9"/>
      <c r="J402" s="315"/>
      <c r="K402" s="9"/>
      <c r="L402" s="9"/>
      <c r="M402" s="9"/>
      <c r="N402" s="315"/>
      <c r="O402" s="222"/>
      <c r="P402" s="223"/>
      <c r="Q402" s="223"/>
      <c r="R402" s="224"/>
      <c r="S402" s="332"/>
      <c r="T402" s="332"/>
      <c r="U402" s="332"/>
      <c r="V402" s="332"/>
    </row>
    <row r="403" spans="1:22" s="225" customFormat="1" ht="13.2">
      <c r="A403" s="342"/>
      <c r="B403" s="9"/>
      <c r="C403" s="9" t="s">
        <v>333</v>
      </c>
      <c r="D403" s="9"/>
      <c r="E403" s="9">
        <v>8080</v>
      </c>
      <c r="F403" s="9">
        <v>2</v>
      </c>
      <c r="G403" s="9"/>
      <c r="H403" s="9"/>
      <c r="I403" s="9"/>
      <c r="J403" s="315"/>
      <c r="K403" s="9"/>
      <c r="L403" s="9"/>
      <c r="M403" s="9"/>
      <c r="N403" s="315"/>
      <c r="O403" s="222"/>
      <c r="P403" s="223"/>
      <c r="Q403" s="223"/>
      <c r="R403" s="224"/>
      <c r="S403" s="332"/>
      <c r="T403" s="332"/>
      <c r="U403" s="332"/>
      <c r="V403" s="332"/>
    </row>
    <row r="404" spans="1:22" s="225" customFormat="1" ht="13.2">
      <c r="A404" s="342"/>
      <c r="B404" s="9"/>
      <c r="C404" s="9" t="s">
        <v>335</v>
      </c>
      <c r="D404" s="9"/>
      <c r="E404" s="9">
        <v>8080</v>
      </c>
      <c r="F404" s="9">
        <v>1</v>
      </c>
      <c r="G404" s="9"/>
      <c r="H404" s="9"/>
      <c r="I404" s="9"/>
      <c r="J404" s="315"/>
      <c r="K404" s="9"/>
      <c r="L404" s="9"/>
      <c r="M404" s="9"/>
      <c r="N404" s="315"/>
      <c r="O404" s="222"/>
      <c r="P404" s="223"/>
      <c r="Q404" s="223"/>
      <c r="R404" s="224"/>
      <c r="S404" s="332"/>
      <c r="T404" s="332"/>
      <c r="U404" s="332"/>
      <c r="V404" s="332"/>
    </row>
    <row r="405" spans="1:22" s="225" customFormat="1" ht="13.2">
      <c r="A405" s="342"/>
      <c r="B405" s="9"/>
      <c r="C405" s="9" t="s">
        <v>337</v>
      </c>
      <c r="D405" s="9"/>
      <c r="E405" s="9">
        <v>8043</v>
      </c>
      <c r="F405" s="9">
        <v>30</v>
      </c>
      <c r="G405" s="9"/>
      <c r="H405" s="9"/>
      <c r="I405" s="9"/>
      <c r="J405" s="315"/>
      <c r="K405" s="9"/>
      <c r="L405" s="9"/>
      <c r="M405" s="9"/>
      <c r="N405" s="315"/>
      <c r="O405" s="222"/>
      <c r="P405" s="223"/>
      <c r="Q405" s="223"/>
      <c r="R405" s="224"/>
      <c r="S405" s="332"/>
      <c r="T405" s="332"/>
      <c r="U405" s="332"/>
      <c r="V405" s="332"/>
    </row>
    <row r="406" spans="1:22" s="225" customFormat="1" ht="13.2">
      <c r="A406" s="342"/>
      <c r="B406" s="9"/>
      <c r="C406" s="9" t="s">
        <v>339</v>
      </c>
      <c r="D406" s="9"/>
      <c r="E406" s="9">
        <v>8053</v>
      </c>
      <c r="F406" s="9">
        <v>18</v>
      </c>
      <c r="G406" s="9">
        <v>1</v>
      </c>
      <c r="H406" s="9">
        <v>0</v>
      </c>
      <c r="I406" s="9"/>
      <c r="J406" s="315"/>
      <c r="K406" s="9"/>
      <c r="L406" s="9"/>
      <c r="M406" s="9"/>
      <c r="N406" s="315"/>
      <c r="O406" s="222"/>
      <c r="P406" s="223"/>
      <c r="Q406" s="223"/>
      <c r="R406" s="224"/>
      <c r="S406" s="332"/>
      <c r="T406" s="332"/>
      <c r="U406" s="332"/>
      <c r="V406" s="332"/>
    </row>
    <row r="407" spans="1:22" s="225" customFormat="1" ht="13.2">
      <c r="A407" s="342"/>
      <c r="B407" s="9"/>
      <c r="C407" s="9" t="s">
        <v>343</v>
      </c>
      <c r="D407" s="9"/>
      <c r="E407" s="9">
        <v>8326</v>
      </c>
      <c r="F407" s="9">
        <v>33</v>
      </c>
      <c r="G407" s="9"/>
      <c r="H407" s="9">
        <v>0</v>
      </c>
      <c r="I407" s="9"/>
      <c r="J407" s="315"/>
      <c r="K407" s="9"/>
      <c r="L407" s="9"/>
      <c r="M407" s="9"/>
      <c r="N407" s="315"/>
      <c r="O407" s="222"/>
      <c r="P407" s="223"/>
      <c r="Q407" s="223"/>
      <c r="R407" s="224"/>
      <c r="S407" s="332"/>
      <c r="T407" s="332"/>
      <c r="U407" s="332"/>
      <c r="V407" s="332"/>
    </row>
    <row r="408" spans="1:22" s="225" customFormat="1" ht="13.2">
      <c r="A408" s="342"/>
      <c r="B408" s="9"/>
      <c r="C408" s="9" t="s">
        <v>344</v>
      </c>
      <c r="D408" s="9"/>
      <c r="E408" s="9">
        <v>8332</v>
      </c>
      <c r="F408" s="9">
        <v>109</v>
      </c>
      <c r="G408" s="9">
        <v>3</v>
      </c>
      <c r="H408" s="9">
        <v>3</v>
      </c>
      <c r="I408" s="9">
        <v>3.67</v>
      </c>
      <c r="J408" s="315"/>
      <c r="K408" s="9"/>
      <c r="L408" s="9"/>
      <c r="M408" s="9"/>
      <c r="N408" s="315"/>
      <c r="O408" s="222"/>
      <c r="P408" s="223"/>
      <c r="Q408" s="223"/>
      <c r="R408" s="224"/>
      <c r="S408" s="332"/>
      <c r="T408" s="332"/>
      <c r="U408" s="332"/>
      <c r="V408" s="332"/>
    </row>
    <row r="409" spans="1:22" s="225" customFormat="1" ht="13.2">
      <c r="A409" s="342"/>
      <c r="B409" s="9"/>
      <c r="C409" s="9" t="s">
        <v>345</v>
      </c>
      <c r="D409" s="9"/>
      <c r="E409" s="9">
        <v>8021</v>
      </c>
      <c r="F409" s="9">
        <v>45</v>
      </c>
      <c r="G409" s="9"/>
      <c r="H409" s="9"/>
      <c r="I409" s="9"/>
      <c r="J409" s="315"/>
      <c r="K409" s="9"/>
      <c r="L409" s="9"/>
      <c r="M409" s="9"/>
      <c r="N409" s="315"/>
      <c r="O409" s="222"/>
      <c r="P409" s="223"/>
      <c r="Q409" s="223"/>
      <c r="R409" s="224"/>
      <c r="S409" s="332"/>
      <c r="T409" s="332"/>
      <c r="U409" s="332"/>
      <c r="V409" s="332"/>
    </row>
    <row r="410" spans="1:22" s="225" customFormat="1" ht="13.2">
      <c r="A410" s="342"/>
      <c r="B410" s="9"/>
      <c r="C410" s="9" t="s">
        <v>347</v>
      </c>
      <c r="D410" s="9"/>
      <c r="E410" s="9">
        <v>8220</v>
      </c>
      <c r="F410" s="9">
        <v>4</v>
      </c>
      <c r="G410" s="9"/>
      <c r="H410" s="9"/>
      <c r="I410" s="9"/>
      <c r="J410" s="315"/>
      <c r="K410" s="9"/>
      <c r="L410" s="9"/>
      <c r="M410" s="9"/>
      <c r="N410" s="315"/>
      <c r="O410" s="222"/>
      <c r="P410" s="223"/>
      <c r="Q410" s="223"/>
      <c r="R410" s="224"/>
      <c r="S410" s="332"/>
      <c r="T410" s="332"/>
      <c r="U410" s="332"/>
      <c r="V410" s="332"/>
    </row>
    <row r="411" spans="1:22" s="225" customFormat="1" ht="13.2">
      <c r="A411" s="342"/>
      <c r="B411" s="9"/>
      <c r="C411" s="9" t="s">
        <v>350</v>
      </c>
      <c r="D411" s="9"/>
      <c r="E411" s="9">
        <v>8327</v>
      </c>
      <c r="F411" s="9">
        <v>14</v>
      </c>
      <c r="G411" s="9">
        <v>2</v>
      </c>
      <c r="H411" s="9">
        <v>1</v>
      </c>
      <c r="I411" s="9">
        <v>0</v>
      </c>
      <c r="J411" s="315"/>
      <c r="K411" s="9"/>
      <c r="L411" s="9"/>
      <c r="M411" s="9"/>
      <c r="N411" s="315"/>
      <c r="O411" s="222"/>
      <c r="P411" s="223"/>
      <c r="Q411" s="223"/>
      <c r="R411" s="224"/>
      <c r="S411" s="332"/>
      <c r="T411" s="332"/>
      <c r="U411" s="332"/>
      <c r="V411" s="332"/>
    </row>
    <row r="412" spans="1:22" s="225" customFormat="1" ht="13.2">
      <c r="A412" s="342"/>
      <c r="B412" s="9"/>
      <c r="C412" s="9" t="s">
        <v>353</v>
      </c>
      <c r="D412" s="9"/>
      <c r="E412" s="9">
        <v>8021</v>
      </c>
      <c r="F412" s="9">
        <v>739</v>
      </c>
      <c r="G412" s="9">
        <v>14</v>
      </c>
      <c r="H412" s="9">
        <v>12</v>
      </c>
      <c r="I412" s="9">
        <v>1.08</v>
      </c>
      <c r="J412" s="315"/>
      <c r="K412" s="9"/>
      <c r="L412" s="9"/>
      <c r="M412" s="9"/>
      <c r="N412" s="315"/>
      <c r="O412" s="222"/>
      <c r="P412" s="223"/>
      <c r="Q412" s="223"/>
      <c r="R412" s="224"/>
      <c r="S412" s="332"/>
      <c r="T412" s="332"/>
      <c r="U412" s="332"/>
      <c r="V412" s="332"/>
    </row>
    <row r="413" spans="1:22" s="225" customFormat="1" ht="13.2">
      <c r="A413" s="342"/>
      <c r="B413" s="9"/>
      <c r="C413" s="9" t="s">
        <v>355</v>
      </c>
      <c r="D413" s="9"/>
      <c r="E413" s="9">
        <v>8221</v>
      </c>
      <c r="F413" s="9">
        <v>36</v>
      </c>
      <c r="G413" s="9">
        <v>1</v>
      </c>
      <c r="H413" s="9">
        <v>1</v>
      </c>
      <c r="I413" s="9">
        <v>0</v>
      </c>
      <c r="J413" s="315"/>
      <c r="K413" s="9"/>
      <c r="L413" s="9"/>
      <c r="M413" s="9"/>
      <c r="N413" s="315"/>
      <c r="O413" s="222"/>
      <c r="P413" s="223"/>
      <c r="Q413" s="223"/>
      <c r="R413" s="224"/>
      <c r="S413" s="332"/>
      <c r="T413" s="332"/>
      <c r="U413" s="332"/>
      <c r="V413" s="332"/>
    </row>
    <row r="414" spans="1:22" s="225" customFormat="1" ht="13.2">
      <c r="A414" s="342"/>
      <c r="B414" s="9"/>
      <c r="C414" s="9" t="s">
        <v>361</v>
      </c>
      <c r="D414" s="9"/>
      <c r="E414" s="9">
        <v>8008</v>
      </c>
      <c r="F414" s="9">
        <v>6</v>
      </c>
      <c r="G414" s="9"/>
      <c r="H414" s="9">
        <v>0</v>
      </c>
      <c r="I414" s="9"/>
      <c r="J414" s="315"/>
      <c r="K414" s="9"/>
      <c r="L414" s="9"/>
      <c r="M414" s="9"/>
      <c r="N414" s="315"/>
      <c r="O414" s="222"/>
      <c r="P414" s="223"/>
      <c r="Q414" s="223"/>
      <c r="R414" s="224"/>
      <c r="S414" s="332"/>
      <c r="T414" s="332"/>
      <c r="U414" s="332"/>
      <c r="V414" s="332"/>
    </row>
    <row r="415" spans="1:22" s="225" customFormat="1" ht="13.2">
      <c r="A415" s="342"/>
      <c r="B415" s="9"/>
      <c r="C415" s="9" t="s">
        <v>362</v>
      </c>
      <c r="D415" s="9"/>
      <c r="E415" s="9">
        <v>8403</v>
      </c>
      <c r="F415" s="9">
        <v>11</v>
      </c>
      <c r="G415" s="9"/>
      <c r="H415" s="9"/>
      <c r="I415" s="9"/>
      <c r="J415" s="315"/>
      <c r="K415" s="9"/>
      <c r="L415" s="9"/>
      <c r="M415" s="9"/>
      <c r="N415" s="315"/>
      <c r="O415" s="222"/>
      <c r="P415" s="223"/>
      <c r="Q415" s="223"/>
      <c r="R415" s="224"/>
      <c r="S415" s="332"/>
      <c r="T415" s="332"/>
      <c r="U415" s="332"/>
      <c r="V415" s="332"/>
    </row>
    <row r="416" spans="1:22" s="225" customFormat="1" ht="13.2">
      <c r="A416" s="342"/>
      <c r="B416" s="9"/>
      <c r="C416" s="9" t="s">
        <v>364</v>
      </c>
      <c r="D416" s="9"/>
      <c r="E416" s="9">
        <v>8008</v>
      </c>
      <c r="F416" s="9">
        <v>4</v>
      </c>
      <c r="G416" s="9"/>
      <c r="H416" s="9">
        <v>0</v>
      </c>
      <c r="I416" s="9"/>
      <c r="J416" s="315"/>
      <c r="K416" s="9"/>
      <c r="L416" s="9"/>
      <c r="M416" s="9"/>
      <c r="N416" s="315"/>
      <c r="O416" s="222"/>
      <c r="P416" s="223"/>
      <c r="Q416" s="223"/>
      <c r="R416" s="224"/>
      <c r="S416" s="332"/>
      <c r="T416" s="332"/>
      <c r="U416" s="332"/>
      <c r="V416" s="332"/>
    </row>
    <row r="417" spans="1:22" s="225" customFormat="1" ht="13.2">
      <c r="A417" s="342"/>
      <c r="B417" s="9"/>
      <c r="C417" s="9" t="s">
        <v>365</v>
      </c>
      <c r="D417" s="9"/>
      <c r="E417" s="9">
        <v>8215</v>
      </c>
      <c r="F417" s="9">
        <v>3</v>
      </c>
      <c r="G417" s="9"/>
      <c r="H417" s="9">
        <v>0</v>
      </c>
      <c r="I417" s="9"/>
      <c r="J417" s="315"/>
      <c r="K417" s="9"/>
      <c r="L417" s="9"/>
      <c r="M417" s="9"/>
      <c r="N417" s="315"/>
      <c r="O417" s="222"/>
      <c r="P417" s="223"/>
      <c r="Q417" s="223"/>
      <c r="R417" s="224"/>
      <c r="S417" s="332"/>
      <c r="T417" s="332"/>
      <c r="U417" s="332"/>
      <c r="V417" s="332"/>
    </row>
    <row r="418" spans="1:22" s="225" customFormat="1" ht="13.2">
      <c r="A418" s="342"/>
      <c r="B418" s="9"/>
      <c r="C418" s="9" t="s">
        <v>366</v>
      </c>
      <c r="D418" s="9"/>
      <c r="E418" s="9">
        <v>8328</v>
      </c>
      <c r="F418" s="9">
        <v>32</v>
      </c>
      <c r="G418" s="9"/>
      <c r="H418" s="9"/>
      <c r="I418" s="9"/>
      <c r="J418" s="315"/>
      <c r="K418" s="9"/>
      <c r="L418" s="9"/>
      <c r="M418" s="9"/>
      <c r="N418" s="315"/>
      <c r="O418" s="222"/>
      <c r="P418" s="223"/>
      <c r="Q418" s="223"/>
      <c r="R418" s="224"/>
      <c r="S418" s="332"/>
      <c r="T418" s="332"/>
      <c r="U418" s="332"/>
      <c r="V418" s="332"/>
    </row>
    <row r="419" spans="1:22" s="225" customFormat="1" ht="13.2">
      <c r="A419" s="342"/>
      <c r="B419" s="9"/>
      <c r="C419" s="9" t="s">
        <v>367</v>
      </c>
      <c r="D419" s="9"/>
      <c r="E419" s="9">
        <v>8050</v>
      </c>
      <c r="F419" s="9">
        <v>205</v>
      </c>
      <c r="G419" s="9">
        <v>2</v>
      </c>
      <c r="H419" s="9">
        <v>2</v>
      </c>
      <c r="I419" s="9">
        <v>0</v>
      </c>
      <c r="J419" s="315"/>
      <c r="K419" s="9"/>
      <c r="L419" s="9"/>
      <c r="M419" s="9"/>
      <c r="N419" s="315"/>
      <c r="O419" s="222"/>
      <c r="P419" s="223"/>
      <c r="Q419" s="223"/>
      <c r="R419" s="224"/>
      <c r="S419" s="332"/>
      <c r="T419" s="332"/>
      <c r="U419" s="332"/>
      <c r="V419" s="332"/>
    </row>
    <row r="420" spans="1:22" s="225" customFormat="1" ht="13.2">
      <c r="A420" s="342"/>
      <c r="B420" s="9"/>
      <c r="C420" s="9" t="s">
        <v>368</v>
      </c>
      <c r="D420" s="9"/>
      <c r="E420" s="9">
        <v>8079</v>
      </c>
      <c r="F420" s="9">
        <v>10</v>
      </c>
      <c r="G420" s="9"/>
      <c r="H420" s="9">
        <v>0</v>
      </c>
      <c r="I420" s="9"/>
      <c r="J420" s="315"/>
      <c r="K420" s="9"/>
      <c r="L420" s="9"/>
      <c r="M420" s="9"/>
      <c r="N420" s="315"/>
      <c r="O420" s="222"/>
      <c r="P420" s="223"/>
      <c r="Q420" s="223"/>
      <c r="R420" s="224"/>
      <c r="S420" s="332"/>
      <c r="T420" s="332"/>
      <c r="U420" s="332"/>
      <c r="V420" s="332"/>
    </row>
    <row r="421" spans="1:22" s="225" customFormat="1" ht="13.2">
      <c r="A421" s="342"/>
      <c r="B421" s="9"/>
      <c r="C421" s="9" t="s">
        <v>369</v>
      </c>
      <c r="D421" s="9"/>
      <c r="E421" s="9">
        <v>8051</v>
      </c>
      <c r="F421" s="9">
        <v>124</v>
      </c>
      <c r="G421" s="9">
        <v>1</v>
      </c>
      <c r="H421" s="9">
        <v>1</v>
      </c>
      <c r="I421" s="9">
        <v>2</v>
      </c>
      <c r="J421" s="315"/>
      <c r="K421" s="9"/>
      <c r="L421" s="9"/>
      <c r="M421" s="9"/>
      <c r="N421" s="315"/>
      <c r="O421" s="222"/>
      <c r="P421" s="223"/>
      <c r="Q421" s="223"/>
      <c r="R421" s="224"/>
      <c r="S421" s="332"/>
      <c r="T421" s="332"/>
      <c r="U421" s="332"/>
      <c r="V421" s="332"/>
    </row>
    <row r="422" spans="1:22" s="225" customFormat="1" ht="13.2">
      <c r="A422" s="342"/>
      <c r="B422" s="9"/>
      <c r="C422" s="9" t="s">
        <v>369</v>
      </c>
      <c r="D422" s="9"/>
      <c r="E422" s="9">
        <v>8056</v>
      </c>
      <c r="F422" s="9">
        <v>1</v>
      </c>
      <c r="G422" s="9"/>
      <c r="H422" s="9"/>
      <c r="I422" s="9"/>
      <c r="J422" s="315"/>
      <c r="K422" s="9"/>
      <c r="L422" s="9"/>
      <c r="M422" s="9"/>
      <c r="N422" s="315"/>
      <c r="O422" s="222"/>
      <c r="P422" s="223"/>
      <c r="Q422" s="223"/>
      <c r="R422" s="224"/>
      <c r="S422" s="332"/>
      <c r="T422" s="332"/>
      <c r="U422" s="332"/>
      <c r="V422" s="332"/>
    </row>
    <row r="423" spans="1:22" s="225" customFormat="1" ht="13.2">
      <c r="A423" s="342"/>
      <c r="B423" s="9"/>
      <c r="C423" s="9" t="s">
        <v>641</v>
      </c>
      <c r="D423" s="9"/>
      <c r="E423" s="9">
        <v>8402</v>
      </c>
      <c r="F423" s="9">
        <v>1</v>
      </c>
      <c r="G423" s="9"/>
      <c r="H423" s="9"/>
      <c r="I423" s="9"/>
      <c r="J423" s="315"/>
      <c r="K423" s="9"/>
      <c r="L423" s="9"/>
      <c r="M423" s="9"/>
      <c r="N423" s="315"/>
      <c r="O423" s="222"/>
      <c r="P423" s="223"/>
      <c r="Q423" s="223"/>
      <c r="R423" s="224"/>
      <c r="S423" s="332"/>
      <c r="T423" s="332"/>
      <c r="U423" s="332"/>
      <c r="V423" s="332"/>
    </row>
    <row r="424" spans="1:22" s="225" customFormat="1" ht="13.2">
      <c r="A424" s="342"/>
      <c r="B424" s="9"/>
      <c r="C424" s="9" t="s">
        <v>372</v>
      </c>
      <c r="D424" s="9"/>
      <c r="E424" s="9">
        <v>8402</v>
      </c>
      <c r="F424" s="9">
        <v>51</v>
      </c>
      <c r="G424" s="9">
        <v>1</v>
      </c>
      <c r="H424" s="9">
        <v>1</v>
      </c>
      <c r="I424" s="9">
        <v>0</v>
      </c>
      <c r="J424" s="315"/>
      <c r="K424" s="9"/>
      <c r="L424" s="9"/>
      <c r="M424" s="9"/>
      <c r="N424" s="315"/>
      <c r="O424" s="222"/>
      <c r="P424" s="223"/>
      <c r="Q424" s="223"/>
      <c r="R424" s="224"/>
      <c r="S424" s="332"/>
      <c r="T424" s="332"/>
      <c r="U424" s="332"/>
      <c r="V424" s="332"/>
    </row>
    <row r="425" spans="1:22" s="225" customFormat="1" ht="13.2">
      <c r="A425" s="342"/>
      <c r="B425" s="9"/>
      <c r="C425" s="9" t="s">
        <v>374</v>
      </c>
      <c r="D425" s="9"/>
      <c r="E425" s="9">
        <v>8053</v>
      </c>
      <c r="F425" s="9">
        <v>64</v>
      </c>
      <c r="G425" s="9">
        <v>1</v>
      </c>
      <c r="H425" s="9">
        <v>0</v>
      </c>
      <c r="I425" s="9"/>
      <c r="J425" s="315"/>
      <c r="K425" s="9"/>
      <c r="L425" s="9"/>
      <c r="M425" s="9"/>
      <c r="N425" s="315"/>
      <c r="O425" s="222"/>
      <c r="P425" s="223"/>
      <c r="Q425" s="223"/>
      <c r="R425" s="224"/>
      <c r="S425" s="332"/>
      <c r="T425" s="332"/>
      <c r="U425" s="332"/>
      <c r="V425" s="332"/>
    </row>
    <row r="426" spans="1:22" s="225" customFormat="1" ht="13.2">
      <c r="A426" s="342"/>
      <c r="B426" s="9"/>
      <c r="C426" s="9" t="s">
        <v>376</v>
      </c>
      <c r="D426" s="9"/>
      <c r="E426" s="9">
        <v>8223</v>
      </c>
      <c r="F426" s="9">
        <v>20</v>
      </c>
      <c r="G426" s="9">
        <v>1</v>
      </c>
      <c r="H426" s="9">
        <v>1</v>
      </c>
      <c r="I426" s="9">
        <v>0</v>
      </c>
      <c r="J426" s="315"/>
      <c r="K426" s="9"/>
      <c r="L426" s="9"/>
      <c r="M426" s="9"/>
      <c r="N426" s="315"/>
      <c r="O426" s="222"/>
      <c r="P426" s="223"/>
      <c r="Q426" s="223"/>
      <c r="R426" s="224"/>
      <c r="S426" s="332"/>
      <c r="T426" s="332"/>
      <c r="U426" s="332"/>
      <c r="V426" s="332"/>
    </row>
    <row r="427" spans="1:22" s="225" customFormat="1" ht="13.2">
      <c r="A427" s="342"/>
      <c r="B427" s="9"/>
      <c r="C427" s="9" t="s">
        <v>379</v>
      </c>
      <c r="D427" s="9"/>
      <c r="E427" s="9">
        <v>8329</v>
      </c>
      <c r="F427" s="9">
        <v>5</v>
      </c>
      <c r="G427" s="9">
        <v>1</v>
      </c>
      <c r="H427" s="9">
        <v>1</v>
      </c>
      <c r="I427" s="9">
        <v>2</v>
      </c>
      <c r="J427" s="315"/>
      <c r="K427" s="9"/>
      <c r="L427" s="9"/>
      <c r="M427" s="9"/>
      <c r="N427" s="315"/>
      <c r="O427" s="222"/>
      <c r="P427" s="223"/>
      <c r="Q427" s="223"/>
      <c r="R427" s="224"/>
      <c r="S427" s="332"/>
      <c r="T427" s="332"/>
      <c r="U427" s="332"/>
      <c r="V427" s="332"/>
    </row>
    <row r="428" spans="1:22" s="225" customFormat="1" ht="13.2">
      <c r="A428" s="342"/>
      <c r="B428" s="9"/>
      <c r="C428" s="9" t="s">
        <v>381</v>
      </c>
      <c r="D428" s="9"/>
      <c r="E428" s="9">
        <v>8092</v>
      </c>
      <c r="F428" s="9">
        <v>9</v>
      </c>
      <c r="G428" s="9"/>
      <c r="H428" s="9"/>
      <c r="I428" s="9"/>
      <c r="J428" s="315"/>
      <c r="K428" s="9"/>
      <c r="L428" s="9"/>
      <c r="M428" s="9"/>
      <c r="N428" s="315"/>
      <c r="O428" s="222"/>
      <c r="P428" s="223"/>
      <c r="Q428" s="223"/>
      <c r="R428" s="224"/>
      <c r="S428" s="332"/>
      <c r="T428" s="332"/>
      <c r="U428" s="332"/>
      <c r="V428" s="332"/>
    </row>
    <row r="429" spans="1:22" s="225" customFormat="1" ht="13.2">
      <c r="A429" s="342"/>
      <c r="B429" s="9"/>
      <c r="C429" s="9" t="s">
        <v>382</v>
      </c>
      <c r="D429" s="9"/>
      <c r="E429" s="9">
        <v>8205</v>
      </c>
      <c r="F429" s="9">
        <v>1</v>
      </c>
      <c r="G429" s="9"/>
      <c r="H429" s="9"/>
      <c r="I429" s="9"/>
      <c r="J429" s="315"/>
      <c r="K429" s="9"/>
      <c r="L429" s="9"/>
      <c r="M429" s="9"/>
      <c r="N429" s="315"/>
      <c r="O429" s="222"/>
      <c r="P429" s="223"/>
      <c r="Q429" s="223"/>
      <c r="R429" s="224"/>
      <c r="S429" s="332"/>
      <c r="T429" s="332"/>
      <c r="U429" s="332"/>
      <c r="V429" s="332"/>
    </row>
    <row r="430" spans="1:22" s="225" customFormat="1" ht="13.2">
      <c r="A430" s="342"/>
      <c r="B430" s="9"/>
      <c r="C430" s="9" t="s">
        <v>382</v>
      </c>
      <c r="D430" s="9"/>
      <c r="E430" s="9">
        <v>8330</v>
      </c>
      <c r="F430" s="9">
        <v>471</v>
      </c>
      <c r="G430" s="9">
        <v>10</v>
      </c>
      <c r="H430" s="9">
        <v>8</v>
      </c>
      <c r="I430" s="9">
        <v>0.25</v>
      </c>
      <c r="J430" s="315"/>
      <c r="K430" s="9"/>
      <c r="L430" s="9"/>
      <c r="M430" s="9"/>
      <c r="N430" s="315"/>
      <c r="O430" s="222"/>
      <c r="P430" s="223"/>
      <c r="Q430" s="223"/>
      <c r="R430" s="224"/>
      <c r="S430" s="332"/>
      <c r="T430" s="332"/>
      <c r="U430" s="332"/>
      <c r="V430" s="332"/>
    </row>
    <row r="431" spans="1:22" s="225" customFormat="1" ht="13.2">
      <c r="A431" s="342"/>
      <c r="B431" s="9"/>
      <c r="C431" s="9" t="s">
        <v>383</v>
      </c>
      <c r="D431" s="9"/>
      <c r="E431" s="9">
        <v>8210</v>
      </c>
      <c r="F431" s="9">
        <v>14</v>
      </c>
      <c r="G431" s="9"/>
      <c r="H431" s="9"/>
      <c r="I431" s="9"/>
      <c r="J431" s="315"/>
      <c r="K431" s="9"/>
      <c r="L431" s="9"/>
      <c r="M431" s="9"/>
      <c r="N431" s="315"/>
      <c r="O431" s="222"/>
      <c r="P431" s="223"/>
      <c r="Q431" s="223"/>
      <c r="R431" s="224"/>
      <c r="S431" s="332"/>
      <c r="T431" s="332"/>
      <c r="U431" s="332"/>
      <c r="V431" s="332"/>
    </row>
    <row r="432" spans="1:22" s="225" customFormat="1" ht="13.2">
      <c r="A432" s="342"/>
      <c r="B432" s="9"/>
      <c r="C432" s="9" t="s">
        <v>384</v>
      </c>
      <c r="D432" s="9"/>
      <c r="E432" s="9">
        <v>8234</v>
      </c>
      <c r="F432" s="9">
        <v>123</v>
      </c>
      <c r="G432" s="9">
        <v>1</v>
      </c>
      <c r="H432" s="9">
        <v>0</v>
      </c>
      <c r="I432" s="9"/>
      <c r="J432" s="315"/>
      <c r="K432" s="9"/>
      <c r="L432" s="9"/>
      <c r="M432" s="9"/>
      <c r="N432" s="315"/>
      <c r="O432" s="222"/>
      <c r="P432" s="223"/>
      <c r="Q432" s="223"/>
      <c r="R432" s="224"/>
      <c r="S432" s="332"/>
      <c r="T432" s="332"/>
      <c r="U432" s="332"/>
      <c r="V432" s="332"/>
    </row>
    <row r="433" spans="1:22" s="225" customFormat="1" ht="13.2">
      <c r="A433" s="342"/>
      <c r="B433" s="9"/>
      <c r="C433" s="9" t="s">
        <v>385</v>
      </c>
      <c r="D433" s="9"/>
      <c r="E433" s="9">
        <v>8055</v>
      </c>
      <c r="F433" s="9">
        <v>25</v>
      </c>
      <c r="G433" s="9"/>
      <c r="H433" s="9">
        <v>0</v>
      </c>
      <c r="I433" s="9"/>
      <c r="J433" s="315"/>
      <c r="K433" s="9"/>
      <c r="L433" s="9"/>
      <c r="M433" s="9"/>
      <c r="N433" s="315"/>
      <c r="O433" s="222"/>
      <c r="P433" s="223"/>
      <c r="Q433" s="223"/>
      <c r="R433" s="224"/>
      <c r="S433" s="332"/>
      <c r="T433" s="332"/>
      <c r="U433" s="332"/>
      <c r="V433" s="332"/>
    </row>
    <row r="434" spans="1:22" s="225" customFormat="1" ht="13.2">
      <c r="A434" s="342"/>
      <c r="B434" s="9"/>
      <c r="C434" s="9" t="s">
        <v>386</v>
      </c>
      <c r="D434" s="9"/>
      <c r="E434" s="9">
        <v>8056</v>
      </c>
      <c r="F434" s="9">
        <v>11</v>
      </c>
      <c r="G434" s="9"/>
      <c r="H434" s="9"/>
      <c r="I434" s="9"/>
      <c r="J434" s="315"/>
      <c r="K434" s="9"/>
      <c r="L434" s="9"/>
      <c r="M434" s="9"/>
      <c r="N434" s="315"/>
      <c r="O434" s="222"/>
      <c r="P434" s="223"/>
      <c r="Q434" s="223"/>
      <c r="R434" s="224"/>
      <c r="S434" s="332"/>
      <c r="T434" s="332"/>
      <c r="U434" s="332"/>
      <c r="V434" s="332"/>
    </row>
    <row r="435" spans="1:22" s="225" customFormat="1" ht="13.2">
      <c r="A435" s="342"/>
      <c r="B435" s="9"/>
      <c r="C435" s="9" t="s">
        <v>387</v>
      </c>
      <c r="D435" s="9"/>
      <c r="E435" s="9">
        <v>8332</v>
      </c>
      <c r="F435" s="9">
        <v>835</v>
      </c>
      <c r="G435" s="9">
        <v>11</v>
      </c>
      <c r="H435" s="9">
        <v>5</v>
      </c>
      <c r="I435" s="9">
        <v>0.4</v>
      </c>
      <c r="J435" s="315"/>
      <c r="K435" s="9"/>
      <c r="L435" s="9"/>
      <c r="M435" s="9"/>
      <c r="N435" s="315"/>
      <c r="O435" s="222"/>
      <c r="P435" s="223"/>
      <c r="Q435" s="223"/>
      <c r="R435" s="224"/>
      <c r="S435" s="332"/>
      <c r="T435" s="332"/>
      <c r="U435" s="332"/>
      <c r="V435" s="332"/>
    </row>
    <row r="436" spans="1:22" s="225" customFormat="1" ht="13.2">
      <c r="A436" s="342"/>
      <c r="B436" s="9"/>
      <c r="C436" s="9" t="s">
        <v>389</v>
      </c>
      <c r="D436" s="9"/>
      <c r="E436" s="9">
        <v>8340</v>
      </c>
      <c r="F436" s="9">
        <v>8</v>
      </c>
      <c r="G436" s="9"/>
      <c r="H436" s="9"/>
      <c r="I436" s="9"/>
      <c r="J436" s="315"/>
      <c r="K436" s="9"/>
      <c r="L436" s="9"/>
      <c r="M436" s="9"/>
      <c r="N436" s="315"/>
      <c r="O436" s="222"/>
      <c r="P436" s="223"/>
      <c r="Q436" s="223"/>
      <c r="R436" s="224"/>
      <c r="S436" s="332"/>
      <c r="T436" s="332"/>
      <c r="U436" s="332"/>
      <c r="V436" s="332"/>
    </row>
    <row r="437" spans="1:22" s="225" customFormat="1" ht="13.2">
      <c r="A437" s="342"/>
      <c r="B437" s="9"/>
      <c r="C437" s="9" t="s">
        <v>392</v>
      </c>
      <c r="D437" s="9"/>
      <c r="E437" s="9">
        <v>8341</v>
      </c>
      <c r="F437" s="9">
        <v>28</v>
      </c>
      <c r="G437" s="9"/>
      <c r="H437" s="9">
        <v>0</v>
      </c>
      <c r="I437" s="9"/>
      <c r="J437" s="315"/>
      <c r="K437" s="9"/>
      <c r="L437" s="9"/>
      <c r="M437" s="9"/>
      <c r="N437" s="315"/>
      <c r="O437" s="222"/>
      <c r="P437" s="223"/>
      <c r="Q437" s="223"/>
      <c r="R437" s="224"/>
      <c r="S437" s="332"/>
      <c r="T437" s="332"/>
      <c r="U437" s="332"/>
      <c r="V437" s="332"/>
    </row>
    <row r="438" spans="1:22" s="225" customFormat="1" ht="13.2">
      <c r="A438" s="342"/>
      <c r="B438" s="9"/>
      <c r="C438" s="9" t="s">
        <v>393</v>
      </c>
      <c r="D438" s="9"/>
      <c r="E438" s="9">
        <v>8342</v>
      </c>
      <c r="F438" s="9">
        <v>24</v>
      </c>
      <c r="G438" s="9"/>
      <c r="H438" s="9">
        <v>0</v>
      </c>
      <c r="I438" s="9"/>
      <c r="J438" s="315"/>
      <c r="K438" s="9"/>
      <c r="L438" s="9"/>
      <c r="M438" s="9"/>
      <c r="N438" s="315"/>
      <c r="O438" s="222"/>
      <c r="P438" s="223"/>
      <c r="Q438" s="223"/>
      <c r="R438" s="224"/>
      <c r="S438" s="332"/>
      <c r="T438" s="332"/>
      <c r="U438" s="332"/>
      <c r="V438" s="332"/>
    </row>
    <row r="439" spans="1:22" s="225" customFormat="1" ht="13.2">
      <c r="A439" s="342"/>
      <c r="B439" s="9"/>
      <c r="C439" s="9" t="s">
        <v>395</v>
      </c>
      <c r="D439" s="9"/>
      <c r="E439" s="9">
        <v>8343</v>
      </c>
      <c r="F439" s="9">
        <v>33</v>
      </c>
      <c r="G439" s="9">
        <v>3</v>
      </c>
      <c r="H439" s="9">
        <v>2</v>
      </c>
      <c r="I439" s="9">
        <v>49.5</v>
      </c>
      <c r="J439" s="315"/>
      <c r="K439" s="9"/>
      <c r="L439" s="9"/>
      <c r="M439" s="9"/>
      <c r="N439" s="315"/>
      <c r="O439" s="222"/>
      <c r="P439" s="223"/>
      <c r="Q439" s="223"/>
      <c r="R439" s="224"/>
      <c r="S439" s="332"/>
      <c r="T439" s="332"/>
      <c r="U439" s="332"/>
      <c r="V439" s="332"/>
    </row>
    <row r="440" spans="1:22" s="225" customFormat="1" ht="13.2">
      <c r="A440" s="342"/>
      <c r="B440" s="9"/>
      <c r="C440" s="9" t="s">
        <v>397</v>
      </c>
      <c r="D440" s="9"/>
      <c r="E440" s="9">
        <v>8061</v>
      </c>
      <c r="F440" s="9">
        <v>29</v>
      </c>
      <c r="G440" s="9">
        <v>1</v>
      </c>
      <c r="H440" s="9">
        <v>0</v>
      </c>
      <c r="I440" s="9"/>
      <c r="J440" s="315"/>
      <c r="K440" s="9"/>
      <c r="L440" s="9"/>
      <c r="M440" s="9"/>
      <c r="N440" s="315"/>
      <c r="O440" s="222"/>
      <c r="P440" s="223"/>
      <c r="Q440" s="223"/>
      <c r="R440" s="224"/>
      <c r="S440" s="332"/>
      <c r="T440" s="332"/>
      <c r="U440" s="332"/>
      <c r="V440" s="332"/>
    </row>
    <row r="441" spans="1:22" s="225" customFormat="1" ht="13.2">
      <c r="A441" s="342"/>
      <c r="B441" s="9"/>
      <c r="C441" s="9" t="s">
        <v>399</v>
      </c>
      <c r="D441" s="9"/>
      <c r="E441" s="9">
        <v>8062</v>
      </c>
      <c r="F441" s="9">
        <v>71</v>
      </c>
      <c r="G441" s="9">
        <v>2</v>
      </c>
      <c r="H441" s="9">
        <v>2</v>
      </c>
      <c r="I441" s="9">
        <v>1</v>
      </c>
      <c r="J441" s="315"/>
      <c r="K441" s="9"/>
      <c r="L441" s="9"/>
      <c r="M441" s="9"/>
      <c r="N441" s="315"/>
      <c r="O441" s="222"/>
      <c r="P441" s="223"/>
      <c r="Q441" s="223"/>
      <c r="R441" s="224"/>
      <c r="S441" s="332"/>
      <c r="T441" s="332"/>
      <c r="U441" s="332"/>
      <c r="V441" s="332"/>
    </row>
    <row r="442" spans="1:22" s="225" customFormat="1" ht="13.2">
      <c r="A442" s="342"/>
      <c r="B442" s="9"/>
      <c r="C442" s="9" t="s">
        <v>644</v>
      </c>
      <c r="D442" s="9"/>
      <c r="E442" s="9">
        <v>8087</v>
      </c>
      <c r="F442" s="9">
        <v>1</v>
      </c>
      <c r="G442" s="9"/>
      <c r="H442" s="9"/>
      <c r="I442" s="9"/>
      <c r="J442" s="315"/>
      <c r="K442" s="9"/>
      <c r="L442" s="9"/>
      <c r="M442" s="9"/>
      <c r="N442" s="315"/>
      <c r="O442" s="222"/>
      <c r="P442" s="223"/>
      <c r="Q442" s="223"/>
      <c r="R442" s="224"/>
      <c r="S442" s="332"/>
      <c r="T442" s="332"/>
      <c r="U442" s="332"/>
      <c r="V442" s="332"/>
    </row>
    <row r="443" spans="1:22" s="225" customFormat="1" ht="13.2">
      <c r="A443" s="342"/>
      <c r="B443" s="9"/>
      <c r="C443" s="9" t="s">
        <v>401</v>
      </c>
      <c r="D443" s="9"/>
      <c r="E443" s="9">
        <v>8037</v>
      </c>
      <c r="F443" s="9">
        <v>7</v>
      </c>
      <c r="G443" s="9"/>
      <c r="H443" s="9"/>
      <c r="I443" s="9"/>
      <c r="J443" s="315"/>
      <c r="K443" s="9"/>
      <c r="L443" s="9"/>
      <c r="M443" s="9"/>
      <c r="N443" s="315"/>
      <c r="O443" s="222"/>
      <c r="P443" s="223"/>
      <c r="Q443" s="223"/>
      <c r="R443" s="224"/>
      <c r="S443" s="332"/>
      <c r="T443" s="332"/>
      <c r="U443" s="332"/>
      <c r="V443" s="332"/>
    </row>
    <row r="444" spans="1:22" s="225" customFormat="1" ht="13.2">
      <c r="A444" s="342"/>
      <c r="B444" s="9"/>
      <c r="C444" s="9" t="s">
        <v>403</v>
      </c>
      <c r="D444" s="9"/>
      <c r="E444" s="9">
        <v>8224</v>
      </c>
      <c r="F444" s="9">
        <v>29</v>
      </c>
      <c r="G444" s="9"/>
      <c r="H444" s="9"/>
      <c r="I444" s="9"/>
      <c r="J444" s="315"/>
      <c r="K444" s="9"/>
      <c r="L444" s="9"/>
      <c r="M444" s="9"/>
      <c r="N444" s="315"/>
      <c r="O444" s="222"/>
      <c r="P444" s="223"/>
      <c r="Q444" s="223"/>
      <c r="R444" s="224"/>
      <c r="S444" s="332"/>
      <c r="T444" s="332"/>
      <c r="U444" s="332"/>
      <c r="V444" s="332"/>
    </row>
    <row r="445" spans="1:22" s="225" customFormat="1" ht="13.2">
      <c r="A445" s="342"/>
      <c r="B445" s="9"/>
      <c r="C445" s="9" t="s">
        <v>404</v>
      </c>
      <c r="D445" s="9"/>
      <c r="E445" s="9">
        <v>8344</v>
      </c>
      <c r="F445" s="9">
        <v>106</v>
      </c>
      <c r="G445" s="9"/>
      <c r="H445" s="9">
        <v>0</v>
      </c>
      <c r="I445" s="9"/>
      <c r="J445" s="315"/>
      <c r="K445" s="9"/>
      <c r="L445" s="9"/>
      <c r="M445" s="9"/>
      <c r="N445" s="315"/>
      <c r="O445" s="222"/>
      <c r="P445" s="223"/>
      <c r="Q445" s="223"/>
      <c r="R445" s="224"/>
      <c r="S445" s="332"/>
      <c r="T445" s="332"/>
      <c r="U445" s="332"/>
      <c r="V445" s="332"/>
    </row>
    <row r="446" spans="1:22" s="225" customFormat="1" ht="13.2">
      <c r="A446" s="342"/>
      <c r="B446" s="9"/>
      <c r="C446" s="9" t="s">
        <v>405</v>
      </c>
      <c r="D446" s="9"/>
      <c r="E446" s="9">
        <v>8345</v>
      </c>
      <c r="F446" s="9">
        <v>12</v>
      </c>
      <c r="G446" s="9"/>
      <c r="H446" s="9"/>
      <c r="I446" s="9"/>
      <c r="J446" s="315"/>
      <c r="K446" s="9"/>
      <c r="L446" s="9"/>
      <c r="M446" s="9"/>
      <c r="N446" s="315"/>
      <c r="O446" s="222"/>
      <c r="P446" s="223"/>
      <c r="Q446" s="223"/>
      <c r="R446" s="224"/>
      <c r="S446" s="332"/>
      <c r="T446" s="332"/>
      <c r="U446" s="332"/>
      <c r="V446" s="332"/>
    </row>
    <row r="447" spans="1:22" s="225" customFormat="1" ht="13.2">
      <c r="A447" s="342"/>
      <c r="B447" s="9"/>
      <c r="C447" s="9" t="s">
        <v>406</v>
      </c>
      <c r="D447" s="9"/>
      <c r="E447" s="9">
        <v>8346</v>
      </c>
      <c r="F447" s="9">
        <v>27</v>
      </c>
      <c r="G447" s="9"/>
      <c r="H447" s="9"/>
      <c r="I447" s="9"/>
      <c r="J447" s="315"/>
      <c r="K447" s="9"/>
      <c r="L447" s="9"/>
      <c r="M447" s="9"/>
      <c r="N447" s="315"/>
      <c r="O447" s="222"/>
      <c r="P447" s="223"/>
      <c r="Q447" s="223"/>
      <c r="R447" s="224"/>
      <c r="S447" s="332"/>
      <c r="T447" s="332"/>
      <c r="U447" s="332"/>
      <c r="V447" s="332"/>
    </row>
    <row r="448" spans="1:22" s="225" customFormat="1" ht="13.2">
      <c r="A448" s="342"/>
      <c r="B448" s="9"/>
      <c r="C448" s="9" t="s">
        <v>409</v>
      </c>
      <c r="D448" s="9"/>
      <c r="E448" s="9">
        <v>8347</v>
      </c>
      <c r="F448" s="9">
        <v>17</v>
      </c>
      <c r="G448" s="9">
        <v>1</v>
      </c>
      <c r="H448" s="9">
        <v>0</v>
      </c>
      <c r="I448" s="9"/>
      <c r="J448" s="315"/>
      <c r="K448" s="9"/>
      <c r="L448" s="9"/>
      <c r="M448" s="9"/>
      <c r="N448" s="315"/>
      <c r="O448" s="222"/>
      <c r="P448" s="223"/>
      <c r="Q448" s="223"/>
      <c r="R448" s="224"/>
      <c r="S448" s="332"/>
      <c r="T448" s="332"/>
      <c r="U448" s="332"/>
      <c r="V448" s="332"/>
    </row>
    <row r="449" spans="1:22" s="225" customFormat="1" ht="13.2">
      <c r="A449" s="342"/>
      <c r="B449" s="9"/>
      <c r="C449" s="9" t="s">
        <v>415</v>
      </c>
      <c r="D449" s="9"/>
      <c r="E449" s="9">
        <v>8260</v>
      </c>
      <c r="F449" s="9">
        <v>1</v>
      </c>
      <c r="G449" s="9"/>
      <c r="H449" s="9"/>
      <c r="I449" s="9"/>
      <c r="J449" s="315"/>
      <c r="K449" s="9"/>
      <c r="L449" s="9"/>
      <c r="M449" s="9"/>
      <c r="N449" s="315"/>
      <c r="O449" s="222"/>
      <c r="P449" s="223"/>
      <c r="Q449" s="223"/>
      <c r="R449" s="224"/>
      <c r="S449" s="332"/>
      <c r="T449" s="332"/>
      <c r="U449" s="332"/>
      <c r="V449" s="332"/>
    </row>
    <row r="450" spans="1:22" s="225" customFormat="1" ht="13.2">
      <c r="A450" s="342"/>
      <c r="B450" s="9"/>
      <c r="C450" s="9" t="s">
        <v>417</v>
      </c>
      <c r="D450" s="9"/>
      <c r="E450" s="9">
        <v>8225</v>
      </c>
      <c r="F450" s="9">
        <v>85</v>
      </c>
      <c r="G450" s="9"/>
      <c r="H450" s="9">
        <v>0</v>
      </c>
      <c r="I450" s="9"/>
      <c r="J450" s="315"/>
      <c r="K450" s="9"/>
      <c r="L450" s="9"/>
      <c r="M450" s="9"/>
      <c r="N450" s="315"/>
      <c r="O450" s="222"/>
      <c r="P450" s="223"/>
      <c r="Q450" s="223"/>
      <c r="R450" s="224"/>
      <c r="S450" s="332"/>
      <c r="T450" s="332"/>
      <c r="U450" s="332"/>
      <c r="V450" s="332"/>
    </row>
    <row r="451" spans="1:22" s="225" customFormat="1" ht="13.2">
      <c r="A451" s="342"/>
      <c r="B451" s="9"/>
      <c r="C451" s="9" t="s">
        <v>645</v>
      </c>
      <c r="D451" s="9"/>
      <c r="E451" s="9" t="s">
        <v>645</v>
      </c>
      <c r="F451" s="9">
        <v>1</v>
      </c>
      <c r="G451" s="9"/>
      <c r="H451" s="9"/>
      <c r="I451" s="9"/>
      <c r="J451" s="315"/>
      <c r="K451" s="9"/>
      <c r="L451" s="9"/>
      <c r="M451" s="9"/>
      <c r="N451" s="315"/>
      <c r="O451" s="222"/>
      <c r="P451" s="223"/>
      <c r="Q451" s="223"/>
      <c r="R451" s="224"/>
      <c r="S451" s="332"/>
      <c r="T451" s="332"/>
      <c r="U451" s="332"/>
      <c r="V451" s="332"/>
    </row>
    <row r="452" spans="1:22" s="225" customFormat="1" ht="13.2">
      <c r="A452" s="342"/>
      <c r="B452" s="9"/>
      <c r="C452" s="9" t="s">
        <v>421</v>
      </c>
      <c r="D452" s="9"/>
      <c r="E452" s="9">
        <v>8226</v>
      </c>
      <c r="F452" s="9">
        <v>112</v>
      </c>
      <c r="G452" s="9">
        <v>4</v>
      </c>
      <c r="H452" s="9">
        <v>0</v>
      </c>
      <c r="I452" s="9"/>
      <c r="J452" s="315"/>
      <c r="K452" s="9"/>
      <c r="L452" s="9"/>
      <c r="M452" s="9"/>
      <c r="N452" s="315"/>
      <c r="O452" s="222"/>
      <c r="P452" s="223"/>
      <c r="Q452" s="223"/>
      <c r="R452" s="224"/>
      <c r="S452" s="332"/>
      <c r="T452" s="332"/>
      <c r="U452" s="332"/>
      <c r="V452" s="332"/>
    </row>
    <row r="453" spans="1:22" s="225" customFormat="1" ht="13.2">
      <c r="A453" s="342"/>
      <c r="B453" s="9"/>
      <c r="C453" s="9" t="s">
        <v>423</v>
      </c>
      <c r="D453" s="9"/>
      <c r="E453" s="9">
        <v>8230</v>
      </c>
      <c r="F453" s="9">
        <v>13</v>
      </c>
      <c r="G453" s="9"/>
      <c r="H453" s="9"/>
      <c r="I453" s="9"/>
      <c r="J453" s="315"/>
      <c r="K453" s="9"/>
      <c r="L453" s="9"/>
      <c r="M453" s="9"/>
      <c r="N453" s="315"/>
      <c r="O453" s="222"/>
      <c r="P453" s="223"/>
      <c r="Q453" s="223"/>
      <c r="R453" s="224"/>
      <c r="S453" s="332"/>
      <c r="T453" s="332"/>
      <c r="U453" s="332"/>
      <c r="V453" s="332"/>
    </row>
    <row r="454" spans="1:22" s="225" customFormat="1" ht="13.2">
      <c r="A454" s="342"/>
      <c r="B454" s="9"/>
      <c r="C454" s="9" t="s">
        <v>424</v>
      </c>
      <c r="D454" s="9"/>
      <c r="E454" s="9">
        <v>8231</v>
      </c>
      <c r="F454" s="9">
        <v>9</v>
      </c>
      <c r="G454" s="9"/>
      <c r="H454" s="9">
        <v>0</v>
      </c>
      <c r="I454" s="9"/>
      <c r="J454" s="315"/>
      <c r="K454" s="9"/>
      <c r="L454" s="9"/>
      <c r="M454" s="9"/>
      <c r="N454" s="315"/>
      <c r="O454" s="222"/>
      <c r="P454" s="223"/>
      <c r="Q454" s="223"/>
      <c r="R454" s="224"/>
      <c r="S454" s="332"/>
      <c r="T454" s="332"/>
      <c r="U454" s="332"/>
      <c r="V454" s="332"/>
    </row>
    <row r="455" spans="1:22" s="225" customFormat="1" ht="13.2">
      <c r="A455" s="342"/>
      <c r="B455" s="9"/>
      <c r="C455" s="9" t="s">
        <v>429</v>
      </c>
      <c r="D455" s="9"/>
      <c r="E455" s="9">
        <v>8223</v>
      </c>
      <c r="F455" s="9">
        <v>14</v>
      </c>
      <c r="G455" s="9"/>
      <c r="H455" s="9"/>
      <c r="I455" s="9"/>
      <c r="J455" s="315"/>
      <c r="K455" s="9"/>
      <c r="L455" s="9"/>
      <c r="M455" s="9"/>
      <c r="N455" s="315"/>
      <c r="O455" s="222"/>
      <c r="P455" s="223"/>
      <c r="Q455" s="223"/>
      <c r="R455" s="224"/>
      <c r="S455" s="332"/>
      <c r="T455" s="332"/>
      <c r="U455" s="332"/>
      <c r="V455" s="332"/>
    </row>
    <row r="456" spans="1:22" s="225" customFormat="1" ht="13.2">
      <c r="A456" s="342"/>
      <c r="B456" s="9"/>
      <c r="C456" s="9" t="s">
        <v>430</v>
      </c>
      <c r="D456" s="9"/>
      <c r="E456" s="9">
        <v>8087</v>
      </c>
      <c r="F456" s="9">
        <v>24</v>
      </c>
      <c r="G456" s="9"/>
      <c r="H456" s="9">
        <v>0</v>
      </c>
      <c r="I456" s="9"/>
      <c r="J456" s="315"/>
      <c r="K456" s="9"/>
      <c r="L456" s="9"/>
      <c r="M456" s="9"/>
      <c r="N456" s="315"/>
      <c r="O456" s="222"/>
      <c r="P456" s="223"/>
      <c r="Q456" s="223"/>
      <c r="R456" s="224"/>
      <c r="S456" s="332"/>
      <c r="T456" s="332"/>
      <c r="U456" s="332"/>
      <c r="V456" s="332"/>
    </row>
    <row r="457" spans="1:22" s="225" customFormat="1" ht="13.2">
      <c r="A457" s="342"/>
      <c r="B457" s="9"/>
      <c r="C457" s="9" t="s">
        <v>432</v>
      </c>
      <c r="D457" s="9"/>
      <c r="E457" s="9">
        <v>8066</v>
      </c>
      <c r="F457" s="9">
        <v>248</v>
      </c>
      <c r="G457" s="9">
        <v>2</v>
      </c>
      <c r="H457" s="9">
        <v>1</v>
      </c>
      <c r="I457" s="9">
        <v>1</v>
      </c>
      <c r="J457" s="315"/>
      <c r="K457" s="9"/>
      <c r="L457" s="9"/>
      <c r="M457" s="9"/>
      <c r="N457" s="315"/>
      <c r="O457" s="222"/>
      <c r="P457" s="223"/>
      <c r="Q457" s="223"/>
      <c r="R457" s="224"/>
      <c r="S457" s="332"/>
      <c r="T457" s="332"/>
      <c r="U457" s="332"/>
      <c r="V457" s="332"/>
    </row>
    <row r="458" spans="1:22" s="225" customFormat="1" ht="13.2">
      <c r="A458" s="342"/>
      <c r="B458" s="9"/>
      <c r="C458" s="9" t="s">
        <v>434</v>
      </c>
      <c r="D458" s="9"/>
      <c r="E458" s="9">
        <v>8067</v>
      </c>
      <c r="F458" s="9">
        <v>20</v>
      </c>
      <c r="G458" s="9"/>
      <c r="H458" s="9"/>
      <c r="I458" s="9"/>
      <c r="J458" s="315"/>
      <c r="K458" s="9"/>
      <c r="L458" s="9"/>
      <c r="M458" s="9"/>
      <c r="N458" s="315"/>
      <c r="O458" s="222"/>
      <c r="P458" s="223"/>
      <c r="Q458" s="223"/>
      <c r="R458" s="224"/>
      <c r="S458" s="332"/>
      <c r="T458" s="332"/>
      <c r="U458" s="332"/>
      <c r="V458" s="332"/>
    </row>
    <row r="459" spans="1:22" s="225" customFormat="1" ht="13.2">
      <c r="A459" s="342"/>
      <c r="B459" s="9"/>
      <c r="C459" s="9" t="s">
        <v>437</v>
      </c>
      <c r="D459" s="9"/>
      <c r="E459" s="9">
        <v>8069</v>
      </c>
      <c r="F459" s="9">
        <v>253</v>
      </c>
      <c r="G459" s="9">
        <v>4</v>
      </c>
      <c r="H459" s="9">
        <v>2</v>
      </c>
      <c r="I459" s="9">
        <v>3.5</v>
      </c>
      <c r="J459" s="315"/>
      <c r="K459" s="9"/>
      <c r="L459" s="9"/>
      <c r="M459" s="9"/>
      <c r="N459" s="315"/>
      <c r="O459" s="222"/>
      <c r="P459" s="223"/>
      <c r="Q459" s="223"/>
      <c r="R459" s="224"/>
      <c r="S459" s="332"/>
      <c r="T459" s="332"/>
      <c r="U459" s="332"/>
      <c r="V459" s="332"/>
    </row>
    <row r="460" spans="1:22" s="225" customFormat="1" ht="13.2">
      <c r="A460" s="342"/>
      <c r="B460" s="9"/>
      <c r="C460" s="9" t="s">
        <v>438</v>
      </c>
      <c r="D460" s="9"/>
      <c r="E460" s="9">
        <v>8070</v>
      </c>
      <c r="F460" s="9">
        <v>219</v>
      </c>
      <c r="G460" s="9">
        <v>6</v>
      </c>
      <c r="H460" s="9">
        <v>3</v>
      </c>
      <c r="I460" s="9">
        <v>2</v>
      </c>
      <c r="J460" s="315"/>
      <c r="K460" s="9"/>
      <c r="L460" s="9"/>
      <c r="M460" s="9"/>
      <c r="N460" s="315"/>
      <c r="O460" s="222"/>
      <c r="P460" s="223"/>
      <c r="Q460" s="223"/>
      <c r="R460" s="224"/>
      <c r="S460" s="332"/>
      <c r="T460" s="332"/>
      <c r="U460" s="332"/>
      <c r="V460" s="332"/>
    </row>
    <row r="461" spans="1:22" s="225" customFormat="1" ht="13.2">
      <c r="A461" s="342"/>
      <c r="B461" s="9"/>
      <c r="C461" s="9" t="s">
        <v>442</v>
      </c>
      <c r="D461" s="9"/>
      <c r="E461" s="9">
        <v>8270</v>
      </c>
      <c r="F461" s="9">
        <v>18</v>
      </c>
      <c r="G461" s="9">
        <v>2</v>
      </c>
      <c r="H461" s="9">
        <v>2</v>
      </c>
      <c r="I461" s="9">
        <v>1</v>
      </c>
      <c r="J461" s="315"/>
      <c r="K461" s="9"/>
      <c r="L461" s="9"/>
      <c r="M461" s="9"/>
      <c r="N461" s="315"/>
      <c r="O461" s="222"/>
      <c r="P461" s="223"/>
      <c r="Q461" s="223"/>
      <c r="R461" s="224"/>
      <c r="S461" s="332"/>
      <c r="T461" s="332"/>
      <c r="U461" s="332"/>
      <c r="V461" s="332"/>
    </row>
    <row r="462" spans="1:22" s="225" customFormat="1" ht="13.2">
      <c r="A462" s="342"/>
      <c r="B462" s="9"/>
      <c r="C462" s="9" t="s">
        <v>445</v>
      </c>
      <c r="D462" s="9"/>
      <c r="E462" s="9">
        <v>8098</v>
      </c>
      <c r="F462" s="9">
        <v>6</v>
      </c>
      <c r="G462" s="9"/>
      <c r="H462" s="9">
        <v>0</v>
      </c>
      <c r="I462" s="9"/>
      <c r="J462" s="315"/>
      <c r="K462" s="9"/>
      <c r="L462" s="9"/>
      <c r="M462" s="9"/>
      <c r="N462" s="315"/>
      <c r="O462" s="222"/>
      <c r="P462" s="223"/>
      <c r="Q462" s="223"/>
      <c r="R462" s="224"/>
      <c r="S462" s="332"/>
      <c r="T462" s="332"/>
      <c r="U462" s="332"/>
      <c r="V462" s="332"/>
    </row>
    <row r="463" spans="1:22" s="225" customFormat="1" ht="13.2">
      <c r="A463" s="342"/>
      <c r="B463" s="9"/>
      <c r="C463" s="9" t="s">
        <v>447</v>
      </c>
      <c r="D463" s="9"/>
      <c r="E463" s="9">
        <v>8021</v>
      </c>
      <c r="F463" s="9">
        <v>207</v>
      </c>
      <c r="G463" s="9">
        <v>4</v>
      </c>
      <c r="H463" s="9">
        <v>4</v>
      </c>
      <c r="I463" s="9">
        <v>1</v>
      </c>
      <c r="J463" s="315"/>
      <c r="K463" s="9"/>
      <c r="L463" s="9"/>
      <c r="M463" s="9"/>
      <c r="N463" s="315"/>
      <c r="O463" s="222"/>
      <c r="P463" s="223"/>
      <c r="Q463" s="223"/>
      <c r="R463" s="224"/>
      <c r="S463" s="332"/>
      <c r="T463" s="332"/>
      <c r="U463" s="332"/>
      <c r="V463" s="332"/>
    </row>
    <row r="464" spans="1:22" s="225" customFormat="1" ht="13.2">
      <c r="A464" s="342"/>
      <c r="B464" s="9"/>
      <c r="C464" s="9" t="s">
        <v>450</v>
      </c>
      <c r="D464" s="9"/>
      <c r="E464" s="9">
        <v>8201</v>
      </c>
      <c r="F464" s="9">
        <v>12</v>
      </c>
      <c r="G464" s="9"/>
      <c r="H464" s="9"/>
      <c r="I464" s="9"/>
      <c r="J464" s="315"/>
      <c r="K464" s="9"/>
      <c r="L464" s="9"/>
      <c r="M464" s="9"/>
      <c r="N464" s="315"/>
      <c r="O464" s="222"/>
      <c r="P464" s="223"/>
      <c r="Q464" s="223"/>
      <c r="R464" s="224"/>
      <c r="S464" s="332"/>
      <c r="T464" s="332"/>
      <c r="U464" s="332"/>
      <c r="V464" s="332"/>
    </row>
    <row r="465" spans="1:22" s="225" customFormat="1" ht="13.2">
      <c r="A465" s="342"/>
      <c r="B465" s="9"/>
      <c r="C465" s="9" t="s">
        <v>452</v>
      </c>
      <c r="D465" s="9"/>
      <c r="E465" s="9">
        <v>8071</v>
      </c>
      <c r="F465" s="9">
        <v>108</v>
      </c>
      <c r="G465" s="9">
        <v>1</v>
      </c>
      <c r="H465" s="9">
        <v>1</v>
      </c>
      <c r="I465" s="9">
        <v>1</v>
      </c>
      <c r="J465" s="315"/>
      <c r="K465" s="9"/>
      <c r="L465" s="9"/>
      <c r="M465" s="9"/>
      <c r="N465" s="315"/>
      <c r="O465" s="222"/>
      <c r="P465" s="223"/>
      <c r="Q465" s="223"/>
      <c r="R465" s="224"/>
      <c r="S465" s="332"/>
      <c r="T465" s="332"/>
      <c r="U465" s="332"/>
      <c r="V465" s="332"/>
    </row>
    <row r="466" spans="1:22" s="225" customFormat="1" ht="13.2">
      <c r="A466" s="342"/>
      <c r="B466" s="9"/>
      <c r="C466" s="9" t="s">
        <v>456</v>
      </c>
      <c r="D466" s="9"/>
      <c r="E466" s="9">
        <v>8232</v>
      </c>
      <c r="F466" s="9">
        <v>707</v>
      </c>
      <c r="G466" s="9">
        <v>4</v>
      </c>
      <c r="H466" s="9">
        <v>4</v>
      </c>
      <c r="I466" s="9">
        <v>31.25</v>
      </c>
      <c r="J466" s="315"/>
      <c r="K466" s="9"/>
      <c r="L466" s="9"/>
      <c r="M466" s="9"/>
      <c r="N466" s="315"/>
      <c r="O466" s="222"/>
      <c r="P466" s="223"/>
      <c r="Q466" s="223"/>
      <c r="R466" s="224"/>
      <c r="S466" s="332"/>
      <c r="T466" s="332"/>
      <c r="U466" s="332"/>
      <c r="V466" s="332"/>
    </row>
    <row r="467" spans="1:22" s="225" customFormat="1" ht="13.2">
      <c r="A467" s="342"/>
      <c r="B467" s="9"/>
      <c r="C467" s="9" t="s">
        <v>458</v>
      </c>
      <c r="D467" s="9"/>
      <c r="E467" s="9">
        <v>8240</v>
      </c>
      <c r="F467" s="9">
        <v>34</v>
      </c>
      <c r="G467" s="9"/>
      <c r="H467" s="9">
        <v>0</v>
      </c>
      <c r="I467" s="9"/>
      <c r="J467" s="315"/>
      <c r="K467" s="9"/>
      <c r="L467" s="9"/>
      <c r="M467" s="9"/>
      <c r="N467" s="315"/>
      <c r="O467" s="222"/>
      <c r="P467" s="223"/>
      <c r="Q467" s="223"/>
      <c r="R467" s="224"/>
      <c r="S467" s="332"/>
      <c r="T467" s="332"/>
      <c r="U467" s="332"/>
      <c r="V467" s="332"/>
    </row>
    <row r="468" spans="1:22" s="225" customFormat="1" ht="13.2">
      <c r="A468" s="342"/>
      <c r="B468" s="9"/>
      <c r="C468" s="9" t="s">
        <v>460</v>
      </c>
      <c r="D468" s="9"/>
      <c r="E468" s="9">
        <v>8348</v>
      </c>
      <c r="F468" s="9">
        <v>10</v>
      </c>
      <c r="G468" s="9"/>
      <c r="H468" s="9"/>
      <c r="I468" s="9"/>
      <c r="J468" s="315"/>
      <c r="K468" s="9"/>
      <c r="L468" s="9"/>
      <c r="M468" s="9"/>
      <c r="N468" s="315"/>
      <c r="O468" s="222"/>
      <c r="P468" s="223"/>
      <c r="Q468" s="223"/>
      <c r="R468" s="224"/>
      <c r="S468" s="332"/>
      <c r="T468" s="332"/>
      <c r="U468" s="332"/>
      <c r="V468" s="332"/>
    </row>
    <row r="469" spans="1:22" s="225" customFormat="1" ht="13.2">
      <c r="A469" s="342"/>
      <c r="B469" s="9"/>
      <c r="C469" s="9" t="s">
        <v>462</v>
      </c>
      <c r="D469" s="9"/>
      <c r="E469" s="9">
        <v>8349</v>
      </c>
      <c r="F469" s="9">
        <v>31</v>
      </c>
      <c r="G469" s="9"/>
      <c r="H469" s="9">
        <v>0</v>
      </c>
      <c r="I469" s="9"/>
      <c r="J469" s="315"/>
      <c r="K469" s="9"/>
      <c r="L469" s="9"/>
      <c r="M469" s="9"/>
      <c r="N469" s="315"/>
      <c r="O469" s="222"/>
      <c r="P469" s="223"/>
      <c r="Q469" s="223"/>
      <c r="R469" s="224"/>
      <c r="S469" s="332"/>
      <c r="T469" s="332"/>
      <c r="U469" s="332"/>
      <c r="V469" s="332"/>
    </row>
    <row r="470" spans="1:22" s="225" customFormat="1" ht="13.2">
      <c r="A470" s="342"/>
      <c r="B470" s="9"/>
      <c r="C470" s="9" t="s">
        <v>463</v>
      </c>
      <c r="D470" s="9"/>
      <c r="E470" s="9">
        <v>8241</v>
      </c>
      <c r="F470" s="9">
        <v>5</v>
      </c>
      <c r="G470" s="9">
        <v>1</v>
      </c>
      <c r="H470" s="9">
        <v>0</v>
      </c>
      <c r="I470" s="9"/>
      <c r="J470" s="315"/>
      <c r="K470" s="9"/>
      <c r="L470" s="9"/>
      <c r="M470" s="9"/>
      <c r="N470" s="315"/>
      <c r="O470" s="222"/>
      <c r="P470" s="223"/>
      <c r="Q470" s="223"/>
      <c r="R470" s="224"/>
      <c r="S470" s="332"/>
      <c r="T470" s="332"/>
      <c r="U470" s="332"/>
      <c r="V470" s="332"/>
    </row>
    <row r="471" spans="1:22" s="225" customFormat="1" ht="13.2">
      <c r="A471" s="342"/>
      <c r="B471" s="9"/>
      <c r="C471" s="9" t="s">
        <v>646</v>
      </c>
      <c r="D471" s="9"/>
      <c r="E471" s="9">
        <v>8072</v>
      </c>
      <c r="F471" s="9">
        <v>34</v>
      </c>
      <c r="G471" s="9">
        <v>2</v>
      </c>
      <c r="H471" s="9">
        <v>1</v>
      </c>
      <c r="I471" s="9">
        <v>0</v>
      </c>
      <c r="J471" s="315"/>
      <c r="K471" s="9"/>
      <c r="L471" s="9"/>
      <c r="M471" s="9"/>
      <c r="N471" s="315"/>
      <c r="O471" s="222"/>
      <c r="P471" s="223"/>
      <c r="Q471" s="223"/>
      <c r="R471" s="224"/>
      <c r="S471" s="332"/>
      <c r="T471" s="332"/>
      <c r="U471" s="332"/>
      <c r="V471" s="332"/>
    </row>
    <row r="472" spans="1:22" s="225" customFormat="1" ht="13.2">
      <c r="A472" s="342"/>
      <c r="B472" s="9"/>
      <c r="C472" s="9" t="s">
        <v>469</v>
      </c>
      <c r="D472" s="9"/>
      <c r="E472" s="9">
        <v>8350</v>
      </c>
      <c r="F472" s="9">
        <v>12</v>
      </c>
      <c r="G472" s="9"/>
      <c r="H472" s="9"/>
      <c r="I472" s="9"/>
      <c r="J472" s="315"/>
      <c r="K472" s="9"/>
      <c r="L472" s="9"/>
      <c r="M472" s="9"/>
      <c r="N472" s="315"/>
      <c r="O472" s="222"/>
      <c r="P472" s="223"/>
      <c r="Q472" s="223"/>
      <c r="R472" s="224"/>
      <c r="S472" s="332"/>
      <c r="T472" s="332"/>
      <c r="U472" s="332"/>
      <c r="V472" s="332"/>
    </row>
    <row r="473" spans="1:22" s="225" customFormat="1" ht="13.2">
      <c r="A473" s="342"/>
      <c r="B473" s="9"/>
      <c r="C473" s="9" t="s">
        <v>470</v>
      </c>
      <c r="D473" s="9"/>
      <c r="E473" s="9">
        <v>8074</v>
      </c>
      <c r="F473" s="9">
        <v>4</v>
      </c>
      <c r="G473" s="9"/>
      <c r="H473" s="9"/>
      <c r="I473" s="9"/>
      <c r="J473" s="315"/>
      <c r="K473" s="9"/>
      <c r="L473" s="9"/>
      <c r="M473" s="9"/>
      <c r="N473" s="315"/>
      <c r="O473" s="222"/>
      <c r="P473" s="223"/>
      <c r="Q473" s="223"/>
      <c r="R473" s="224"/>
      <c r="S473" s="332"/>
      <c r="T473" s="332"/>
      <c r="U473" s="332"/>
      <c r="V473" s="332"/>
    </row>
    <row r="474" spans="1:22" s="225" customFormat="1" ht="13.2">
      <c r="A474" s="342"/>
      <c r="B474" s="9"/>
      <c r="C474" s="9" t="s">
        <v>472</v>
      </c>
      <c r="D474" s="9"/>
      <c r="E474" s="9">
        <v>8242</v>
      </c>
      <c r="F474" s="9">
        <v>60</v>
      </c>
      <c r="G474" s="9"/>
      <c r="H474" s="9">
        <v>0</v>
      </c>
      <c r="I474" s="9"/>
      <c r="J474" s="315"/>
      <c r="K474" s="9"/>
      <c r="L474" s="9"/>
      <c r="M474" s="9"/>
      <c r="N474" s="315"/>
      <c r="O474" s="222"/>
      <c r="P474" s="223"/>
      <c r="Q474" s="223"/>
      <c r="R474" s="224"/>
      <c r="S474" s="332"/>
      <c r="T474" s="332"/>
      <c r="U474" s="332"/>
      <c r="V474" s="332"/>
    </row>
    <row r="475" spans="1:22" s="225" customFormat="1" ht="13.2">
      <c r="A475" s="342"/>
      <c r="B475" s="9"/>
      <c r="C475" s="9" t="s">
        <v>475</v>
      </c>
      <c r="D475" s="9"/>
      <c r="E475" s="9">
        <v>8037</v>
      </c>
      <c r="F475" s="9">
        <v>3</v>
      </c>
      <c r="G475" s="9"/>
      <c r="H475" s="9"/>
      <c r="I475" s="9"/>
      <c r="J475" s="315"/>
      <c r="K475" s="9"/>
      <c r="L475" s="9"/>
      <c r="M475" s="9"/>
      <c r="N475" s="315"/>
      <c r="O475" s="222"/>
      <c r="P475" s="223"/>
      <c r="Q475" s="223"/>
      <c r="R475" s="224"/>
      <c r="S475" s="332"/>
      <c r="T475" s="332"/>
      <c r="U475" s="332"/>
      <c r="V475" s="332"/>
    </row>
    <row r="476" spans="1:22" s="225" customFormat="1" ht="13.2">
      <c r="A476" s="342"/>
      <c r="B476" s="9"/>
      <c r="C476" s="9" t="s">
        <v>476</v>
      </c>
      <c r="D476" s="9"/>
      <c r="E476" s="9">
        <v>8352</v>
      </c>
      <c r="F476" s="9">
        <v>28</v>
      </c>
      <c r="G476" s="9">
        <v>1</v>
      </c>
      <c r="H476" s="9">
        <v>1</v>
      </c>
      <c r="I476" s="9">
        <v>1</v>
      </c>
      <c r="J476" s="315"/>
      <c r="K476" s="9"/>
      <c r="L476" s="9"/>
      <c r="M476" s="9"/>
      <c r="N476" s="315"/>
      <c r="O476" s="222"/>
      <c r="P476" s="223"/>
      <c r="Q476" s="223"/>
      <c r="R476" s="224"/>
      <c r="S476" s="332"/>
      <c r="T476" s="332"/>
      <c r="U476" s="332"/>
      <c r="V476" s="332"/>
    </row>
    <row r="477" spans="1:22" s="225" customFormat="1" ht="13.2">
      <c r="A477" s="342"/>
      <c r="B477" s="9"/>
      <c r="C477" s="9" t="s">
        <v>477</v>
      </c>
      <c r="D477" s="9"/>
      <c r="E477" s="9">
        <v>8079</v>
      </c>
      <c r="F477" s="9">
        <v>301</v>
      </c>
      <c r="G477" s="9">
        <v>5</v>
      </c>
      <c r="H477" s="9">
        <v>4</v>
      </c>
      <c r="I477" s="9">
        <v>90.75</v>
      </c>
      <c r="J477" s="315"/>
      <c r="K477" s="9"/>
      <c r="L477" s="9"/>
      <c r="M477" s="9"/>
      <c r="N477" s="315"/>
      <c r="O477" s="222"/>
      <c r="P477" s="223"/>
      <c r="Q477" s="223"/>
      <c r="R477" s="224"/>
      <c r="S477" s="332"/>
      <c r="T477" s="332"/>
      <c r="U477" s="332"/>
      <c r="V477" s="332"/>
    </row>
    <row r="478" spans="1:22" s="225" customFormat="1" ht="13.2">
      <c r="A478" s="342"/>
      <c r="B478" s="9"/>
      <c r="C478" s="9" t="s">
        <v>479</v>
      </c>
      <c r="D478" s="9"/>
      <c r="E478" s="9">
        <v>8234</v>
      </c>
      <c r="F478" s="9">
        <v>3</v>
      </c>
      <c r="G478" s="9"/>
      <c r="H478" s="9"/>
      <c r="I478" s="9"/>
      <c r="J478" s="315"/>
      <c r="K478" s="9"/>
      <c r="L478" s="9"/>
      <c r="M478" s="9"/>
      <c r="N478" s="315"/>
      <c r="O478" s="222"/>
      <c r="P478" s="223"/>
      <c r="Q478" s="223"/>
      <c r="R478" s="224"/>
      <c r="S478" s="332"/>
      <c r="T478" s="332"/>
      <c r="U478" s="332"/>
      <c r="V478" s="332"/>
    </row>
    <row r="479" spans="1:22" s="225" customFormat="1" ht="13.2">
      <c r="A479" s="342"/>
      <c r="B479" s="9"/>
      <c r="C479" s="9" t="s">
        <v>479</v>
      </c>
      <c r="D479" s="9"/>
      <c r="E479" s="9">
        <v>8300</v>
      </c>
      <c r="F479" s="9">
        <v>5</v>
      </c>
      <c r="G479" s="9"/>
      <c r="H479" s="9"/>
      <c r="I479" s="9"/>
      <c r="J479" s="315"/>
      <c r="K479" s="9"/>
      <c r="L479" s="9"/>
      <c r="M479" s="9"/>
      <c r="N479" s="315"/>
      <c r="O479" s="222"/>
      <c r="P479" s="223"/>
      <c r="Q479" s="223"/>
      <c r="R479" s="224"/>
      <c r="S479" s="332"/>
      <c r="T479" s="332"/>
      <c r="U479" s="332"/>
      <c r="V479" s="332"/>
    </row>
    <row r="480" spans="1:22" s="225" customFormat="1" ht="13.2">
      <c r="A480" s="342"/>
      <c r="B480" s="9"/>
      <c r="C480" s="9" t="s">
        <v>479</v>
      </c>
      <c r="D480" s="9"/>
      <c r="E480" s="9">
        <v>8330</v>
      </c>
      <c r="F480" s="9">
        <v>5</v>
      </c>
      <c r="G480" s="9"/>
      <c r="H480" s="9"/>
      <c r="I480" s="9"/>
      <c r="J480" s="315"/>
      <c r="K480" s="9"/>
      <c r="L480" s="9"/>
      <c r="M480" s="9"/>
      <c r="N480" s="315"/>
      <c r="O480" s="222"/>
      <c r="P480" s="223"/>
      <c r="Q480" s="223"/>
      <c r="R480" s="224"/>
      <c r="S480" s="332"/>
      <c r="T480" s="332"/>
      <c r="U480" s="332"/>
      <c r="V480" s="332"/>
    </row>
    <row r="481" spans="1:22" s="225" customFormat="1" ht="13.2">
      <c r="A481" s="342"/>
      <c r="B481" s="9"/>
      <c r="C481" s="9" t="s">
        <v>482</v>
      </c>
      <c r="D481" s="9"/>
      <c r="E481" s="9">
        <v>8243</v>
      </c>
      <c r="F481" s="9">
        <v>17</v>
      </c>
      <c r="G481" s="9"/>
      <c r="H481" s="9"/>
      <c r="I481" s="9"/>
      <c r="J481" s="315"/>
      <c r="K481" s="9"/>
      <c r="L481" s="9"/>
      <c r="M481" s="9"/>
      <c r="N481" s="315"/>
      <c r="O481" s="222"/>
      <c r="P481" s="223"/>
      <c r="Q481" s="223"/>
      <c r="R481" s="224"/>
      <c r="S481" s="332"/>
      <c r="T481" s="332"/>
      <c r="U481" s="332"/>
      <c r="V481" s="332"/>
    </row>
    <row r="482" spans="1:22" s="225" customFormat="1" ht="13.2">
      <c r="A482" s="342"/>
      <c r="B482" s="9"/>
      <c r="C482" s="9" t="s">
        <v>483</v>
      </c>
      <c r="D482" s="9"/>
      <c r="E482" s="9">
        <v>8302</v>
      </c>
      <c r="F482" s="9">
        <v>3</v>
      </c>
      <c r="G482" s="9"/>
      <c r="H482" s="9"/>
      <c r="I482" s="9"/>
      <c r="J482" s="315"/>
      <c r="K482" s="9"/>
      <c r="L482" s="9"/>
      <c r="M482" s="9"/>
      <c r="N482" s="315"/>
      <c r="O482" s="222"/>
      <c r="P482" s="223"/>
      <c r="Q482" s="223"/>
      <c r="R482" s="224"/>
      <c r="S482" s="332"/>
      <c r="T482" s="332"/>
      <c r="U482" s="332"/>
      <c r="V482" s="332"/>
    </row>
    <row r="483" spans="1:22" s="225" customFormat="1" ht="13.2">
      <c r="A483" s="342"/>
      <c r="B483" s="9"/>
      <c r="C483" s="9" t="s">
        <v>485</v>
      </c>
      <c r="D483" s="9"/>
      <c r="E483" s="9">
        <v>8230</v>
      </c>
      <c r="F483" s="9">
        <v>34</v>
      </c>
      <c r="G483" s="9"/>
      <c r="H483" s="9">
        <v>0</v>
      </c>
      <c r="I483" s="9"/>
      <c r="J483" s="315"/>
      <c r="K483" s="9"/>
      <c r="L483" s="9"/>
      <c r="M483" s="9"/>
      <c r="N483" s="315"/>
      <c r="O483" s="222"/>
      <c r="P483" s="223"/>
      <c r="Q483" s="223"/>
      <c r="R483" s="224"/>
      <c r="S483" s="332"/>
      <c r="T483" s="332"/>
      <c r="U483" s="332"/>
      <c r="V483" s="332"/>
    </row>
    <row r="484" spans="1:22" s="225" customFormat="1" ht="13.2">
      <c r="A484" s="342"/>
      <c r="B484" s="9"/>
      <c r="C484" s="9" t="s">
        <v>486</v>
      </c>
      <c r="D484" s="9"/>
      <c r="E484" s="9">
        <v>8080</v>
      </c>
      <c r="F484" s="9">
        <v>182</v>
      </c>
      <c r="G484" s="9">
        <v>3</v>
      </c>
      <c r="H484" s="9">
        <v>3</v>
      </c>
      <c r="I484" s="9">
        <v>0.67</v>
      </c>
      <c r="J484" s="315"/>
      <c r="K484" s="9"/>
      <c r="L484" s="9"/>
      <c r="M484" s="9"/>
      <c r="N484" s="315"/>
      <c r="O484" s="222"/>
      <c r="P484" s="223"/>
      <c r="Q484" s="223"/>
      <c r="R484" s="224"/>
      <c r="S484" s="332"/>
      <c r="T484" s="332"/>
      <c r="U484" s="332"/>
      <c r="V484" s="332"/>
    </row>
    <row r="485" spans="1:22" s="225" customFormat="1" ht="13.2">
      <c r="A485" s="342"/>
      <c r="B485" s="9"/>
      <c r="C485" s="9" t="s">
        <v>489</v>
      </c>
      <c r="D485" s="9"/>
      <c r="E485" s="9">
        <v>8098</v>
      </c>
      <c r="F485" s="9">
        <v>3</v>
      </c>
      <c r="G485" s="9"/>
      <c r="H485" s="9"/>
      <c r="I485" s="9"/>
      <c r="J485" s="315"/>
      <c r="K485" s="9"/>
      <c r="L485" s="9"/>
      <c r="M485" s="9"/>
      <c r="N485" s="315"/>
      <c r="O485" s="222"/>
      <c r="P485" s="223"/>
      <c r="Q485" s="223"/>
      <c r="R485" s="224"/>
      <c r="S485" s="332"/>
      <c r="T485" s="332"/>
      <c r="U485" s="332"/>
      <c r="V485" s="332"/>
    </row>
    <row r="486" spans="1:22" s="225" customFormat="1" ht="13.2">
      <c r="A486" s="342"/>
      <c r="B486" s="9"/>
      <c r="C486" s="9" t="s">
        <v>491</v>
      </c>
      <c r="D486" s="9"/>
      <c r="E486" s="9">
        <v>8353</v>
      </c>
      <c r="F486" s="9">
        <v>3</v>
      </c>
      <c r="G486" s="9"/>
      <c r="H486" s="9"/>
      <c r="I486" s="9"/>
      <c r="J486" s="315"/>
      <c r="K486" s="9"/>
      <c r="L486" s="9"/>
      <c r="M486" s="9"/>
      <c r="N486" s="315"/>
      <c r="O486" s="222"/>
      <c r="P486" s="223"/>
      <c r="Q486" s="223"/>
      <c r="R486" s="224"/>
      <c r="S486" s="332"/>
      <c r="T486" s="332"/>
      <c r="U486" s="332"/>
      <c r="V486" s="332"/>
    </row>
    <row r="487" spans="1:22" s="225" customFormat="1" ht="13.2">
      <c r="A487" s="342"/>
      <c r="B487" s="9"/>
      <c r="C487" s="9" t="s">
        <v>493</v>
      </c>
      <c r="D487" s="9"/>
      <c r="E487" s="9">
        <v>8008</v>
      </c>
      <c r="F487" s="9">
        <v>11</v>
      </c>
      <c r="G487" s="9"/>
      <c r="H487" s="9"/>
      <c r="I487" s="9"/>
      <c r="J487" s="315"/>
      <c r="K487" s="9"/>
      <c r="L487" s="9"/>
      <c r="M487" s="9"/>
      <c r="N487" s="315"/>
      <c r="O487" s="222"/>
      <c r="P487" s="223"/>
      <c r="Q487" s="223"/>
      <c r="R487" s="224"/>
      <c r="S487" s="332"/>
      <c r="T487" s="332"/>
      <c r="U487" s="332"/>
      <c r="V487" s="332"/>
    </row>
    <row r="488" spans="1:22" s="225" customFormat="1" ht="13.2">
      <c r="A488" s="342"/>
      <c r="B488" s="9"/>
      <c r="C488" s="9" t="s">
        <v>655</v>
      </c>
      <c r="D488" s="9"/>
      <c r="E488" s="9">
        <v>8081</v>
      </c>
      <c r="F488" s="9">
        <v>1</v>
      </c>
      <c r="G488" s="9"/>
      <c r="H488" s="9"/>
      <c r="I488" s="9"/>
      <c r="J488" s="315"/>
      <c r="K488" s="9"/>
      <c r="L488" s="9"/>
      <c r="M488" s="9"/>
      <c r="N488" s="315"/>
      <c r="O488" s="222"/>
      <c r="P488" s="223"/>
      <c r="Q488" s="223"/>
      <c r="R488" s="224"/>
      <c r="S488" s="332"/>
      <c r="T488" s="332"/>
      <c r="U488" s="332"/>
      <c r="V488" s="332"/>
    </row>
    <row r="489" spans="1:22" s="225" customFormat="1" ht="13.2">
      <c r="A489" s="342"/>
      <c r="B489" s="9"/>
      <c r="C489" s="9" t="s">
        <v>495</v>
      </c>
      <c r="D489" s="9"/>
      <c r="E489" s="9">
        <v>8081</v>
      </c>
      <c r="F489" s="9">
        <v>600</v>
      </c>
      <c r="G489" s="9">
        <v>13</v>
      </c>
      <c r="H489" s="9">
        <v>10</v>
      </c>
      <c r="I489" s="9">
        <v>1.6</v>
      </c>
      <c r="J489" s="315"/>
      <c r="K489" s="9"/>
      <c r="L489" s="9"/>
      <c r="M489" s="9"/>
      <c r="N489" s="315"/>
      <c r="O489" s="222"/>
      <c r="P489" s="223"/>
      <c r="Q489" s="223"/>
      <c r="R489" s="224"/>
      <c r="S489" s="332"/>
      <c r="T489" s="332"/>
      <c r="U489" s="332"/>
      <c r="V489" s="332"/>
    </row>
    <row r="490" spans="1:22" s="225" customFormat="1" ht="13.2">
      <c r="A490" s="342"/>
      <c r="B490" s="9"/>
      <c r="C490" s="9" t="s">
        <v>495</v>
      </c>
      <c r="D490" s="9"/>
      <c r="E490" s="9">
        <v>8181</v>
      </c>
      <c r="F490" s="9">
        <v>1</v>
      </c>
      <c r="G490" s="9"/>
      <c r="H490" s="9"/>
      <c r="I490" s="9"/>
      <c r="J490" s="315"/>
      <c r="K490" s="9"/>
      <c r="L490" s="9"/>
      <c r="M490" s="9"/>
      <c r="N490" s="315"/>
      <c r="O490" s="222"/>
      <c r="P490" s="223"/>
      <c r="Q490" s="223"/>
      <c r="R490" s="224"/>
      <c r="S490" s="332"/>
      <c r="T490" s="332"/>
      <c r="U490" s="332"/>
      <c r="V490" s="332"/>
    </row>
    <row r="491" spans="1:22" s="225" customFormat="1" ht="13.2">
      <c r="A491" s="342"/>
      <c r="B491" s="9"/>
      <c r="C491" s="9" t="s">
        <v>497</v>
      </c>
      <c r="D491" s="9"/>
      <c r="E491" s="9">
        <v>8205</v>
      </c>
      <c r="F491" s="9">
        <v>36</v>
      </c>
      <c r="G491" s="9"/>
      <c r="H491" s="9"/>
      <c r="I491" s="9"/>
      <c r="J491" s="315"/>
      <c r="K491" s="9"/>
      <c r="L491" s="9"/>
      <c r="M491" s="9"/>
      <c r="N491" s="315"/>
      <c r="O491" s="222"/>
      <c r="P491" s="223"/>
      <c r="Q491" s="223"/>
      <c r="R491" s="224"/>
      <c r="S491" s="332"/>
      <c r="T491" s="332"/>
      <c r="U491" s="332"/>
      <c r="V491" s="332"/>
    </row>
    <row r="492" spans="1:22" s="225" customFormat="1" ht="13.2">
      <c r="A492" s="342"/>
      <c r="B492" s="9"/>
      <c r="C492" s="9" t="s">
        <v>498</v>
      </c>
      <c r="D492" s="9"/>
      <c r="E492" s="9">
        <v>8083</v>
      </c>
      <c r="F492" s="9">
        <v>4</v>
      </c>
      <c r="G492" s="9"/>
      <c r="H492" s="9">
        <v>0</v>
      </c>
      <c r="I492" s="9"/>
      <c r="J492" s="315"/>
      <c r="K492" s="9"/>
      <c r="L492" s="9"/>
      <c r="M492" s="9"/>
      <c r="N492" s="315"/>
      <c r="O492" s="222"/>
      <c r="P492" s="223"/>
      <c r="Q492" s="223"/>
      <c r="R492" s="224"/>
      <c r="S492" s="332"/>
      <c r="T492" s="332"/>
      <c r="U492" s="332"/>
      <c r="V492" s="332"/>
    </row>
    <row r="493" spans="1:22" s="225" customFormat="1" ht="13.2">
      <c r="A493" s="342"/>
      <c r="B493" s="9"/>
      <c r="C493" s="9" t="s">
        <v>499</v>
      </c>
      <c r="D493" s="9"/>
      <c r="E493" s="9">
        <v>8244</v>
      </c>
      <c r="F493" s="9">
        <v>128</v>
      </c>
      <c r="G493" s="9">
        <v>1</v>
      </c>
      <c r="H493" s="9">
        <v>0</v>
      </c>
      <c r="I493" s="9"/>
      <c r="J493" s="315"/>
      <c r="K493" s="9"/>
      <c r="L493" s="9"/>
      <c r="M493" s="9"/>
      <c r="N493" s="315"/>
      <c r="O493" s="222"/>
      <c r="P493" s="223"/>
      <c r="Q493" s="223"/>
      <c r="R493" s="224"/>
      <c r="S493" s="332"/>
      <c r="T493" s="332"/>
      <c r="U493" s="332"/>
      <c r="V493" s="332"/>
    </row>
    <row r="494" spans="1:22" s="225" customFormat="1" ht="13.2">
      <c r="A494" s="342"/>
      <c r="B494" s="9"/>
      <c r="C494" s="9" t="s">
        <v>501</v>
      </c>
      <c r="D494" s="9"/>
      <c r="E494" s="9">
        <v>8245</v>
      </c>
      <c r="F494" s="9">
        <v>12</v>
      </c>
      <c r="G494" s="9">
        <v>1</v>
      </c>
      <c r="H494" s="9">
        <v>0</v>
      </c>
      <c r="I494" s="9"/>
      <c r="J494" s="315"/>
      <c r="K494" s="9"/>
      <c r="L494" s="9"/>
      <c r="M494" s="9"/>
      <c r="N494" s="315"/>
      <c r="O494" s="222"/>
      <c r="P494" s="223"/>
      <c r="Q494" s="223"/>
      <c r="R494" s="224"/>
      <c r="S494" s="332"/>
      <c r="T494" s="332"/>
      <c r="U494" s="332"/>
      <c r="V494" s="332"/>
    </row>
    <row r="495" spans="1:22" s="225" customFormat="1" ht="13.2">
      <c r="A495" s="342"/>
      <c r="B495" s="9"/>
      <c r="C495" s="9" t="s">
        <v>506</v>
      </c>
      <c r="D495" s="9"/>
      <c r="E495" s="9">
        <v>8246</v>
      </c>
      <c r="F495" s="9">
        <v>9</v>
      </c>
      <c r="G495" s="9"/>
      <c r="H495" s="9"/>
      <c r="I495" s="9"/>
      <c r="J495" s="315"/>
      <c r="K495" s="9"/>
      <c r="L495" s="9"/>
      <c r="M495" s="9"/>
      <c r="N495" s="315"/>
      <c r="O495" s="222"/>
      <c r="P495" s="223"/>
      <c r="Q495" s="223"/>
      <c r="R495" s="224"/>
      <c r="S495" s="332"/>
      <c r="T495" s="332"/>
      <c r="U495" s="332"/>
      <c r="V495" s="332"/>
    </row>
    <row r="496" spans="1:22" s="225" customFormat="1" ht="13.2">
      <c r="A496" s="342"/>
      <c r="B496" s="9"/>
      <c r="C496" s="9" t="s">
        <v>647</v>
      </c>
      <c r="D496" s="9"/>
      <c r="E496" s="9">
        <v>8088</v>
      </c>
      <c r="F496" s="9">
        <v>3</v>
      </c>
      <c r="G496" s="9"/>
      <c r="H496" s="9"/>
      <c r="I496" s="9"/>
      <c r="J496" s="315"/>
      <c r="K496" s="9"/>
      <c r="L496" s="9"/>
      <c r="M496" s="9"/>
      <c r="N496" s="315"/>
      <c r="O496" s="222"/>
      <c r="P496" s="223"/>
      <c r="Q496" s="223"/>
      <c r="R496" s="224"/>
      <c r="S496" s="332"/>
      <c r="T496" s="332"/>
      <c r="U496" s="332"/>
      <c r="V496" s="332"/>
    </row>
    <row r="497" spans="1:16384" s="225" customFormat="1" ht="13.2">
      <c r="A497" s="342"/>
      <c r="B497" s="9"/>
      <c r="C497" s="9" t="s">
        <v>510</v>
      </c>
      <c r="D497" s="9"/>
      <c r="E497" s="9">
        <v>8092</v>
      </c>
      <c r="F497" s="9">
        <v>3</v>
      </c>
      <c r="G497" s="9"/>
      <c r="H497" s="9"/>
      <c r="I497" s="9"/>
      <c r="J497" s="315"/>
      <c r="K497" s="9"/>
      <c r="L497" s="9"/>
      <c r="M497" s="9"/>
      <c r="N497" s="315"/>
      <c r="O497" s="222"/>
      <c r="P497" s="223"/>
      <c r="Q497" s="223"/>
      <c r="R497" s="224"/>
      <c r="S497" s="332"/>
      <c r="T497" s="332"/>
      <c r="U497" s="332"/>
      <c r="V497" s="332"/>
    </row>
    <row r="498" spans="1:16384" s="225" customFormat="1" ht="13.2">
      <c r="A498" s="342"/>
      <c r="B498" s="9"/>
      <c r="C498" s="9" t="s">
        <v>511</v>
      </c>
      <c r="D498" s="9"/>
      <c r="E498" s="9">
        <v>8270</v>
      </c>
      <c r="F498" s="9">
        <v>2</v>
      </c>
      <c r="G498" s="9"/>
      <c r="H498" s="9"/>
      <c r="I498" s="9"/>
      <c r="J498" s="315"/>
      <c r="K498" s="9"/>
      <c r="L498" s="9"/>
      <c r="M498" s="9"/>
      <c r="N498" s="315"/>
      <c r="O498" s="222"/>
      <c r="P498" s="223"/>
      <c r="Q498" s="223"/>
      <c r="R498" s="224"/>
      <c r="S498" s="332"/>
      <c r="T498" s="332"/>
      <c r="U498" s="332"/>
      <c r="V498" s="332"/>
    </row>
    <row r="499" spans="1:16384" s="225" customFormat="1" ht="13.2">
      <c r="A499" s="342"/>
      <c r="B499" s="9"/>
      <c r="C499" s="9" t="s">
        <v>512</v>
      </c>
      <c r="D499" s="9"/>
      <c r="E499" s="9">
        <v>8234</v>
      </c>
      <c r="F499" s="9">
        <v>13</v>
      </c>
      <c r="G499" s="9">
        <v>1</v>
      </c>
      <c r="H499" s="9">
        <v>1</v>
      </c>
      <c r="I499" s="9">
        <v>0</v>
      </c>
      <c r="J499" s="315"/>
      <c r="K499" s="9"/>
      <c r="L499" s="9"/>
      <c r="M499" s="9"/>
      <c r="N499" s="315"/>
      <c r="O499" s="222"/>
      <c r="P499" s="223"/>
      <c r="Q499" s="223"/>
      <c r="R499" s="224"/>
      <c r="S499" s="332"/>
      <c r="T499" s="332"/>
      <c r="U499" s="332"/>
      <c r="V499" s="332"/>
    </row>
    <row r="500" spans="1:16384" s="225" customFormat="1" ht="13.2">
      <c r="A500" s="342"/>
      <c r="B500" s="9"/>
      <c r="C500" s="9" t="s">
        <v>513</v>
      </c>
      <c r="D500" s="9"/>
      <c r="E500" s="9">
        <v>8247</v>
      </c>
      <c r="F500" s="9">
        <v>11</v>
      </c>
      <c r="G500" s="9"/>
      <c r="H500" s="9"/>
      <c r="I500" s="9"/>
      <c r="J500" s="315"/>
      <c r="K500" s="9"/>
      <c r="L500" s="9"/>
      <c r="M500" s="9"/>
      <c r="N500" s="315"/>
      <c r="O500" s="222"/>
      <c r="P500" s="223"/>
      <c r="Q500" s="223"/>
      <c r="R500" s="224"/>
      <c r="S500" s="332"/>
      <c r="T500" s="332"/>
      <c r="U500" s="332"/>
      <c r="V500" s="332"/>
    </row>
    <row r="501" spans="1:16384" s="225" customFormat="1" ht="13.2">
      <c r="A501" s="342"/>
      <c r="B501" s="9"/>
      <c r="C501" s="9" t="s">
        <v>516</v>
      </c>
      <c r="D501" s="9"/>
      <c r="E501" s="9">
        <v>8084</v>
      </c>
      <c r="F501" s="9">
        <v>99</v>
      </c>
      <c r="G501" s="9">
        <v>1</v>
      </c>
      <c r="H501" s="9">
        <v>0</v>
      </c>
      <c r="I501" s="9"/>
      <c r="J501" s="315"/>
      <c r="K501" s="9"/>
      <c r="L501" s="9"/>
      <c r="M501" s="9"/>
      <c r="N501" s="315"/>
      <c r="O501" s="222"/>
      <c r="P501" s="223"/>
      <c r="Q501" s="223"/>
      <c r="R501" s="224"/>
      <c r="S501" s="332"/>
      <c r="T501" s="332"/>
      <c r="U501" s="332"/>
      <c r="V501" s="332"/>
    </row>
    <row r="502" spans="1:16384" s="225" customFormat="1" ht="13.2">
      <c r="A502" s="342"/>
      <c r="B502" s="9"/>
      <c r="C502" s="9" t="s">
        <v>517</v>
      </c>
      <c r="D502" s="9"/>
      <c r="E502" s="9">
        <v>8248</v>
      </c>
      <c r="F502" s="9">
        <v>3</v>
      </c>
      <c r="G502" s="9"/>
      <c r="H502" s="9"/>
      <c r="I502" s="9"/>
      <c r="J502" s="315"/>
      <c r="K502" s="9"/>
      <c r="L502" s="9"/>
      <c r="M502" s="9"/>
      <c r="N502" s="315"/>
      <c r="O502" s="222"/>
      <c r="P502" s="223"/>
      <c r="Q502" s="223"/>
      <c r="R502" s="224"/>
      <c r="S502" s="332"/>
      <c r="T502" s="332"/>
      <c r="U502" s="332"/>
      <c r="V502" s="332"/>
    </row>
    <row r="503" spans="1:16384">
      <c r="A503" s="342"/>
      <c r="B503" s="9"/>
      <c r="C503" s="9" t="s">
        <v>519</v>
      </c>
      <c r="D503" s="9"/>
      <c r="E503" s="9">
        <v>8008</v>
      </c>
      <c r="F503" s="9">
        <v>6</v>
      </c>
      <c r="G503" s="9"/>
      <c r="H503" s="9"/>
      <c r="I503" s="9"/>
      <c r="J503" s="315"/>
      <c r="K503" s="9"/>
      <c r="L503" s="9"/>
      <c r="M503" s="9"/>
      <c r="N503" s="315"/>
      <c r="O503" s="459"/>
      <c r="P503" s="460"/>
      <c r="Q503" s="460"/>
      <c r="R503" s="461"/>
      <c r="S503" s="469"/>
      <c r="T503" s="469"/>
      <c r="U503" s="469"/>
      <c r="V503" s="469"/>
      <c r="W503" s="465"/>
      <c r="X503" s="465"/>
      <c r="Y503" s="465"/>
      <c r="Z503" s="465"/>
      <c r="AA503" s="465"/>
      <c r="AB503" s="465"/>
      <c r="AC503" s="465"/>
      <c r="AD503" s="465"/>
      <c r="AE503" s="465"/>
      <c r="AF503" s="465"/>
      <c r="AG503" s="465"/>
      <c r="AH503" s="465"/>
      <c r="AI503" s="465"/>
      <c r="AJ503" s="465"/>
      <c r="AK503" s="465"/>
      <c r="AL503" s="465"/>
      <c r="AM503" s="465"/>
      <c r="AN503" s="465"/>
      <c r="AO503" s="465"/>
      <c r="AP503" s="465"/>
      <c r="AQ503" s="465"/>
      <c r="AR503" s="465"/>
      <c r="AS503" s="465"/>
      <c r="AT503" s="465"/>
      <c r="AU503" s="465"/>
      <c r="AV503" s="465"/>
      <c r="AW503" s="465"/>
      <c r="AX503" s="465"/>
      <c r="AY503" s="465"/>
      <c r="AZ503" s="465"/>
      <c r="BA503" s="465"/>
      <c r="BB503" s="465"/>
      <c r="BC503" s="465"/>
      <c r="BD503" s="465"/>
      <c r="BE503" s="465"/>
      <c r="BF503" s="465"/>
      <c r="BG503" s="465"/>
      <c r="BH503" s="465"/>
      <c r="BI503" s="465"/>
      <c r="BJ503" s="465"/>
      <c r="BK503" s="465"/>
      <c r="BL503" s="465"/>
      <c r="BM503" s="465"/>
      <c r="BN503" s="465"/>
      <c r="BO503" s="465"/>
      <c r="BP503" s="465"/>
      <c r="BQ503" s="465"/>
      <c r="BR503" s="465"/>
      <c r="BS503" s="465"/>
      <c r="BT503" s="465"/>
      <c r="BU503" s="465"/>
      <c r="BV503" s="465"/>
      <c r="BW503" s="465"/>
      <c r="BX503" s="465"/>
      <c r="BY503" s="465"/>
      <c r="BZ503" s="465"/>
      <c r="CA503" s="465"/>
      <c r="CB503" s="465"/>
      <c r="CC503" s="465"/>
      <c r="CD503" s="465"/>
      <c r="CE503" s="465"/>
      <c r="CF503" s="465"/>
      <c r="CG503" s="465"/>
      <c r="CH503" s="465"/>
      <c r="CI503" s="465"/>
      <c r="CJ503" s="465"/>
      <c r="CK503" s="465"/>
      <c r="CL503" s="465"/>
      <c r="CM503" s="465"/>
      <c r="CN503" s="465"/>
      <c r="CO503" s="465"/>
      <c r="CP503" s="465"/>
      <c r="CQ503" s="465"/>
      <c r="CR503" s="465"/>
      <c r="CS503" s="465"/>
      <c r="CT503" s="465"/>
      <c r="CU503" s="465"/>
      <c r="CV503" s="465"/>
      <c r="CW503" s="465"/>
      <c r="CX503" s="465"/>
      <c r="CY503" s="465"/>
      <c r="CZ503" s="465"/>
      <c r="DA503" s="465"/>
      <c r="DB503" s="465"/>
      <c r="DC503" s="465"/>
      <c r="DD503" s="465"/>
      <c r="DE503" s="465"/>
      <c r="DF503" s="465"/>
      <c r="DG503" s="465"/>
      <c r="DH503" s="465"/>
      <c r="DI503" s="465"/>
      <c r="DJ503" s="465"/>
      <c r="DK503" s="465"/>
      <c r="DL503" s="465"/>
      <c r="DM503" s="465"/>
      <c r="DN503" s="465"/>
      <c r="DO503" s="465"/>
      <c r="DP503" s="465"/>
      <c r="DQ503" s="465"/>
      <c r="DR503" s="465"/>
      <c r="DS503" s="465"/>
      <c r="DT503" s="465"/>
      <c r="DU503" s="465"/>
      <c r="DV503" s="465"/>
      <c r="DW503" s="465"/>
      <c r="DX503" s="465"/>
      <c r="DY503" s="465"/>
      <c r="DZ503" s="465"/>
      <c r="EA503" s="465"/>
      <c r="EB503" s="465"/>
      <c r="EC503" s="465"/>
      <c r="ED503" s="465"/>
      <c r="EE503" s="465"/>
      <c r="EF503" s="465"/>
      <c r="EG503" s="465"/>
      <c r="EH503" s="465"/>
      <c r="EI503" s="465"/>
      <c r="EJ503" s="465"/>
      <c r="EK503" s="465"/>
      <c r="EL503" s="465"/>
      <c r="EM503" s="465"/>
      <c r="EN503" s="465"/>
      <c r="EO503" s="465"/>
      <c r="EP503" s="465"/>
      <c r="EQ503" s="465"/>
      <c r="ER503" s="465"/>
      <c r="ES503" s="465"/>
      <c r="ET503" s="465"/>
      <c r="EU503" s="465"/>
      <c r="EV503" s="465"/>
      <c r="EW503" s="465"/>
      <c r="EX503" s="465"/>
      <c r="EY503" s="465"/>
      <c r="EZ503" s="465"/>
      <c r="FA503" s="465"/>
      <c r="FB503" s="465"/>
      <c r="FC503" s="465"/>
      <c r="FD503" s="465"/>
      <c r="FE503" s="465"/>
      <c r="FF503" s="465"/>
      <c r="FG503" s="465"/>
      <c r="FH503" s="465"/>
      <c r="FI503" s="465"/>
      <c r="FJ503" s="465"/>
      <c r="FK503" s="465"/>
      <c r="FL503" s="465"/>
      <c r="FM503" s="465"/>
      <c r="FN503" s="465"/>
      <c r="FO503" s="465"/>
      <c r="FP503" s="465"/>
      <c r="FQ503" s="465"/>
      <c r="FR503" s="465"/>
      <c r="FS503" s="465"/>
      <c r="FT503" s="465"/>
      <c r="FU503" s="465"/>
      <c r="FV503" s="465"/>
      <c r="FW503" s="465"/>
      <c r="FX503" s="465"/>
      <c r="FY503" s="465"/>
      <c r="FZ503" s="465"/>
      <c r="GA503" s="465"/>
      <c r="GB503" s="465"/>
      <c r="GC503" s="465"/>
      <c r="GD503" s="465"/>
      <c r="GE503" s="465"/>
      <c r="GF503" s="465"/>
      <c r="GG503" s="465"/>
      <c r="GH503" s="465"/>
      <c r="GI503" s="465"/>
      <c r="GJ503" s="465"/>
      <c r="GK503" s="465"/>
      <c r="GL503" s="465"/>
      <c r="GM503" s="465"/>
      <c r="GN503" s="465"/>
      <c r="GO503" s="465"/>
      <c r="GP503" s="465"/>
      <c r="GQ503" s="465"/>
      <c r="GR503" s="465"/>
      <c r="GS503" s="465"/>
      <c r="GT503" s="465"/>
      <c r="GU503" s="465"/>
      <c r="GV503" s="465"/>
      <c r="GW503" s="465"/>
      <c r="GX503" s="465"/>
      <c r="GY503" s="465"/>
      <c r="GZ503" s="465"/>
      <c r="HA503" s="465"/>
      <c r="HB503" s="465"/>
      <c r="HC503" s="465"/>
      <c r="HD503" s="465"/>
      <c r="HE503" s="465"/>
      <c r="HF503" s="465"/>
      <c r="HG503" s="465"/>
      <c r="HH503" s="465"/>
      <c r="HI503" s="465"/>
      <c r="HJ503" s="465"/>
      <c r="HK503" s="465"/>
      <c r="HL503" s="465"/>
      <c r="HM503" s="465"/>
      <c r="HN503" s="465"/>
      <c r="HO503" s="465"/>
      <c r="HP503" s="465"/>
      <c r="HQ503" s="465"/>
      <c r="HR503" s="465"/>
      <c r="HS503" s="465"/>
      <c r="HT503" s="465"/>
      <c r="HU503" s="465"/>
      <c r="HV503" s="465"/>
      <c r="HW503" s="465"/>
      <c r="HX503" s="465"/>
      <c r="HY503" s="465"/>
      <c r="HZ503" s="465"/>
      <c r="IA503" s="465"/>
      <c r="IB503" s="465"/>
      <c r="IC503" s="465"/>
      <c r="ID503" s="465"/>
      <c r="IE503" s="465"/>
      <c r="IF503" s="465"/>
      <c r="IG503" s="465"/>
      <c r="IH503" s="465"/>
      <c r="II503" s="465"/>
      <c r="IJ503" s="465"/>
      <c r="IK503" s="465"/>
      <c r="IL503" s="465"/>
      <c r="IM503" s="465"/>
      <c r="IN503" s="465"/>
      <c r="IO503" s="465"/>
      <c r="IP503" s="465"/>
      <c r="IQ503" s="465"/>
      <c r="IR503" s="465"/>
      <c r="IS503" s="465"/>
      <c r="IT503" s="465"/>
      <c r="IU503" s="465"/>
      <c r="IV503" s="465"/>
      <c r="IW503" s="465"/>
      <c r="IX503" s="465"/>
      <c r="IY503" s="465"/>
      <c r="IZ503" s="465"/>
      <c r="JA503" s="465"/>
      <c r="JB503" s="465"/>
      <c r="JC503" s="465"/>
      <c r="JD503" s="465"/>
      <c r="JE503" s="465"/>
      <c r="JF503" s="465"/>
      <c r="JG503" s="465"/>
      <c r="JH503" s="465"/>
      <c r="JI503" s="465"/>
      <c r="JJ503" s="465"/>
      <c r="JK503" s="465"/>
      <c r="JL503" s="465"/>
      <c r="JM503" s="465"/>
      <c r="JN503" s="465"/>
      <c r="JO503" s="465"/>
      <c r="JP503" s="465"/>
      <c r="JQ503" s="465"/>
      <c r="JR503" s="465"/>
      <c r="JS503" s="465"/>
      <c r="JT503" s="465"/>
      <c r="JU503" s="465"/>
      <c r="JV503" s="465"/>
      <c r="JW503" s="465"/>
      <c r="JX503" s="465"/>
      <c r="JY503" s="465"/>
      <c r="JZ503" s="465"/>
      <c r="KA503" s="465"/>
      <c r="KB503" s="465"/>
      <c r="KC503" s="465"/>
      <c r="KD503" s="465"/>
      <c r="KE503" s="465"/>
      <c r="KF503" s="465"/>
      <c r="KG503" s="465"/>
      <c r="KH503" s="465"/>
      <c r="KI503" s="465"/>
      <c r="KJ503" s="465"/>
      <c r="KK503" s="465"/>
      <c r="KL503" s="465"/>
      <c r="KM503" s="465"/>
      <c r="KN503" s="465"/>
      <c r="KO503" s="465"/>
      <c r="KP503" s="465"/>
      <c r="KQ503" s="465"/>
      <c r="KR503" s="465"/>
      <c r="KS503" s="465"/>
      <c r="KT503" s="465"/>
      <c r="KU503" s="465"/>
      <c r="KV503" s="465"/>
      <c r="KW503" s="465"/>
      <c r="KX503" s="465"/>
      <c r="KY503" s="465"/>
      <c r="KZ503" s="465"/>
      <c r="LA503" s="465"/>
      <c r="LB503" s="465"/>
      <c r="LC503" s="465"/>
      <c r="LD503" s="465"/>
      <c r="LE503" s="465"/>
      <c r="LF503" s="465"/>
      <c r="LG503" s="465"/>
      <c r="LH503" s="465"/>
      <c r="LI503" s="465"/>
      <c r="LJ503" s="465"/>
      <c r="LK503" s="465"/>
      <c r="LL503" s="465"/>
      <c r="LM503" s="465"/>
      <c r="LN503" s="465"/>
      <c r="LO503" s="465"/>
      <c r="LP503" s="465"/>
      <c r="LQ503" s="465"/>
      <c r="LR503" s="465"/>
      <c r="LS503" s="465"/>
      <c r="LT503" s="465"/>
      <c r="LU503" s="465"/>
      <c r="LV503" s="465"/>
      <c r="LW503" s="465"/>
      <c r="LX503" s="465"/>
      <c r="LY503" s="465"/>
      <c r="LZ503" s="465"/>
      <c r="MA503" s="465"/>
      <c r="MB503" s="465"/>
      <c r="MC503" s="465"/>
      <c r="MD503" s="465"/>
      <c r="ME503" s="465"/>
      <c r="MF503" s="465"/>
      <c r="MG503" s="465"/>
      <c r="MH503" s="465"/>
      <c r="MI503" s="465"/>
      <c r="MJ503" s="465"/>
      <c r="MK503" s="465"/>
      <c r="ML503" s="465"/>
      <c r="MM503" s="465"/>
      <c r="MN503" s="465"/>
      <c r="MO503" s="465"/>
      <c r="MP503" s="465"/>
      <c r="MQ503" s="465"/>
      <c r="MR503" s="465"/>
      <c r="MS503" s="465"/>
      <c r="MT503" s="465"/>
      <c r="MU503" s="465"/>
      <c r="MV503" s="465"/>
      <c r="MW503" s="465"/>
      <c r="MX503" s="465"/>
      <c r="MY503" s="465"/>
      <c r="MZ503" s="465"/>
      <c r="NA503" s="465"/>
      <c r="NB503" s="465"/>
      <c r="NC503" s="465"/>
      <c r="ND503" s="465"/>
      <c r="NE503" s="465"/>
      <c r="NF503" s="465"/>
      <c r="NG503" s="465"/>
      <c r="NH503" s="465"/>
      <c r="NI503" s="465"/>
      <c r="NJ503" s="465"/>
      <c r="NK503" s="465"/>
      <c r="NL503" s="465"/>
      <c r="NM503" s="465"/>
      <c r="NN503" s="465"/>
      <c r="NO503" s="465"/>
      <c r="NP503" s="465"/>
      <c r="NQ503" s="465"/>
      <c r="NR503" s="465"/>
      <c r="NS503" s="465"/>
      <c r="NT503" s="465"/>
      <c r="NU503" s="465"/>
      <c r="NV503" s="465"/>
      <c r="NW503" s="465"/>
      <c r="NX503" s="465"/>
      <c r="NY503" s="465"/>
      <c r="NZ503" s="465"/>
      <c r="OA503" s="465"/>
      <c r="OB503" s="465"/>
      <c r="OC503" s="465"/>
      <c r="OD503" s="465"/>
      <c r="OE503" s="465"/>
      <c r="OF503" s="465"/>
      <c r="OG503" s="465"/>
      <c r="OH503" s="465"/>
      <c r="OI503" s="465"/>
      <c r="OJ503" s="465"/>
      <c r="OK503" s="465"/>
      <c r="OL503" s="465"/>
      <c r="OM503" s="465"/>
      <c r="ON503" s="465"/>
      <c r="OO503" s="465"/>
      <c r="OP503" s="465"/>
      <c r="OQ503" s="465"/>
      <c r="OR503" s="465"/>
      <c r="OS503" s="465"/>
      <c r="OT503" s="465"/>
      <c r="OU503" s="465"/>
      <c r="OV503" s="465"/>
      <c r="OW503" s="465"/>
      <c r="OX503" s="465"/>
      <c r="OY503" s="465"/>
      <c r="OZ503" s="465"/>
      <c r="PA503" s="465"/>
      <c r="PB503" s="465"/>
      <c r="PC503" s="465"/>
      <c r="PD503" s="465"/>
      <c r="PE503" s="465"/>
      <c r="PF503" s="465"/>
      <c r="PG503" s="465"/>
      <c r="PH503" s="465"/>
      <c r="PI503" s="465"/>
      <c r="PJ503" s="465"/>
      <c r="PK503" s="465"/>
      <c r="PL503" s="465"/>
      <c r="PM503" s="465"/>
      <c r="PN503" s="465"/>
      <c r="PO503" s="465"/>
      <c r="PP503" s="465"/>
      <c r="PQ503" s="465"/>
      <c r="PR503" s="465"/>
      <c r="PS503" s="465"/>
      <c r="PT503" s="465"/>
      <c r="PU503" s="465"/>
      <c r="PV503" s="465"/>
      <c r="PW503" s="465"/>
      <c r="PX503" s="465"/>
      <c r="PY503" s="465"/>
      <c r="PZ503" s="465"/>
      <c r="QA503" s="465"/>
      <c r="QB503" s="465"/>
      <c r="QC503" s="465"/>
      <c r="QD503" s="465"/>
      <c r="QE503" s="465"/>
      <c r="QF503" s="465"/>
      <c r="QG503" s="465"/>
      <c r="QH503" s="465"/>
      <c r="QI503" s="465"/>
      <c r="QJ503" s="465"/>
      <c r="QK503" s="465"/>
      <c r="QL503" s="465"/>
      <c r="QM503" s="465"/>
      <c r="QN503" s="465"/>
      <c r="QO503" s="465"/>
      <c r="QP503" s="465"/>
      <c r="QQ503" s="465"/>
      <c r="QR503" s="465"/>
      <c r="QS503" s="465"/>
      <c r="QT503" s="465"/>
      <c r="QU503" s="465"/>
      <c r="QV503" s="465"/>
      <c r="QW503" s="465"/>
      <c r="QX503" s="465"/>
      <c r="QY503" s="465"/>
      <c r="QZ503" s="465"/>
      <c r="RA503" s="465"/>
      <c r="RB503" s="465"/>
      <c r="RC503" s="465"/>
      <c r="RD503" s="465"/>
      <c r="RE503" s="465"/>
      <c r="RF503" s="465"/>
      <c r="RG503" s="465"/>
      <c r="RH503" s="465"/>
      <c r="RI503" s="465"/>
      <c r="RJ503" s="465"/>
      <c r="RK503" s="465"/>
      <c r="RL503" s="465"/>
      <c r="RM503" s="465"/>
      <c r="RN503" s="465"/>
      <c r="RO503" s="465"/>
      <c r="RP503" s="465"/>
      <c r="RQ503" s="465"/>
      <c r="RR503" s="465"/>
      <c r="RS503" s="465"/>
      <c r="RT503" s="465"/>
      <c r="RU503" s="465"/>
      <c r="RV503" s="465"/>
      <c r="RW503" s="465"/>
      <c r="RX503" s="465"/>
      <c r="RY503" s="465"/>
      <c r="RZ503" s="465"/>
      <c r="SA503" s="465"/>
      <c r="SB503" s="465"/>
      <c r="SC503" s="465"/>
      <c r="SD503" s="465"/>
      <c r="SE503" s="465"/>
      <c r="SF503" s="465"/>
      <c r="SG503" s="465"/>
      <c r="SH503" s="465"/>
      <c r="SI503" s="465"/>
      <c r="SJ503" s="465"/>
      <c r="SK503" s="465"/>
      <c r="SL503" s="465"/>
      <c r="SM503" s="465"/>
      <c r="SN503" s="465"/>
      <c r="SO503" s="465"/>
      <c r="SP503" s="465"/>
      <c r="SQ503" s="465"/>
      <c r="SR503" s="465"/>
      <c r="SS503" s="465"/>
      <c r="ST503" s="465"/>
      <c r="SU503" s="465"/>
      <c r="SV503" s="465"/>
      <c r="SW503" s="465"/>
      <c r="SX503" s="465"/>
      <c r="SY503" s="465"/>
      <c r="SZ503" s="465"/>
      <c r="TA503" s="465"/>
      <c r="TB503" s="465"/>
      <c r="TC503" s="465"/>
      <c r="TD503" s="465"/>
      <c r="TE503" s="465"/>
      <c r="TF503" s="465"/>
      <c r="TG503" s="465"/>
      <c r="TH503" s="465"/>
      <c r="TI503" s="465"/>
      <c r="TJ503" s="465"/>
      <c r="TK503" s="465"/>
      <c r="TL503" s="465"/>
      <c r="TM503" s="465"/>
      <c r="TN503" s="465"/>
      <c r="TO503" s="465"/>
      <c r="TP503" s="465"/>
      <c r="TQ503" s="465"/>
      <c r="TR503" s="465"/>
      <c r="TS503" s="465"/>
      <c r="TT503" s="465"/>
      <c r="TU503" s="465"/>
      <c r="TV503" s="465"/>
      <c r="TW503" s="465"/>
      <c r="TX503" s="465"/>
      <c r="TY503" s="465"/>
      <c r="TZ503" s="465"/>
      <c r="UA503" s="465"/>
      <c r="UB503" s="465"/>
      <c r="UC503" s="465"/>
      <c r="UD503" s="465"/>
      <c r="UE503" s="465"/>
      <c r="UF503" s="465"/>
      <c r="UG503" s="465"/>
      <c r="UH503" s="465"/>
      <c r="UI503" s="465"/>
      <c r="UJ503" s="465"/>
      <c r="UK503" s="465"/>
      <c r="UL503" s="465"/>
      <c r="UM503" s="465"/>
      <c r="UN503" s="465"/>
      <c r="UO503" s="465"/>
      <c r="UP503" s="465"/>
      <c r="UQ503" s="465"/>
      <c r="UR503" s="465"/>
      <c r="US503" s="465"/>
      <c r="UT503" s="465"/>
      <c r="UU503" s="465"/>
      <c r="UV503" s="465"/>
      <c r="UW503" s="465"/>
      <c r="UX503" s="465"/>
      <c r="UY503" s="465"/>
      <c r="UZ503" s="465"/>
      <c r="VA503" s="465"/>
      <c r="VB503" s="465"/>
      <c r="VC503" s="465"/>
      <c r="VD503" s="465"/>
      <c r="VE503" s="465"/>
      <c r="VF503" s="465"/>
      <c r="VG503" s="465"/>
      <c r="VH503" s="465"/>
      <c r="VI503" s="465"/>
      <c r="VJ503" s="465"/>
      <c r="VK503" s="465"/>
      <c r="VL503" s="465"/>
      <c r="VM503" s="465"/>
      <c r="VN503" s="465"/>
      <c r="VO503" s="465"/>
      <c r="VP503" s="465"/>
      <c r="VQ503" s="465"/>
      <c r="VR503" s="465"/>
      <c r="VS503" s="465"/>
      <c r="VT503" s="465"/>
      <c r="VU503" s="465"/>
      <c r="VV503" s="465"/>
      <c r="VW503" s="465"/>
      <c r="VX503" s="465"/>
      <c r="VY503" s="465"/>
      <c r="VZ503" s="465"/>
      <c r="WA503" s="465"/>
      <c r="WB503" s="465"/>
      <c r="WC503" s="465"/>
      <c r="WD503" s="465"/>
      <c r="WE503" s="465"/>
      <c r="WF503" s="465"/>
      <c r="WG503" s="465"/>
      <c r="WH503" s="465"/>
      <c r="WI503" s="465"/>
      <c r="WJ503" s="465"/>
      <c r="WK503" s="465"/>
      <c r="WL503" s="465"/>
      <c r="WM503" s="465"/>
      <c r="WN503" s="465"/>
      <c r="WO503" s="465"/>
      <c r="WP503" s="465"/>
      <c r="WQ503" s="465"/>
      <c r="WR503" s="465"/>
      <c r="WS503" s="465"/>
      <c r="WT503" s="465"/>
      <c r="WU503" s="465"/>
      <c r="WV503" s="465"/>
      <c r="WW503" s="465"/>
      <c r="WX503" s="465"/>
      <c r="WY503" s="465"/>
      <c r="WZ503" s="465"/>
      <c r="XA503" s="465"/>
      <c r="XB503" s="465"/>
      <c r="XC503" s="465"/>
      <c r="XD503" s="465"/>
      <c r="XE503" s="465"/>
      <c r="XF503" s="465"/>
      <c r="XG503" s="465"/>
      <c r="XH503" s="465"/>
      <c r="XI503" s="465"/>
      <c r="XJ503" s="465"/>
      <c r="XK503" s="465"/>
      <c r="XL503" s="465"/>
      <c r="XM503" s="465"/>
      <c r="XN503" s="465"/>
      <c r="XO503" s="465"/>
      <c r="XP503" s="465"/>
      <c r="XQ503" s="465"/>
      <c r="XR503" s="465"/>
      <c r="XS503" s="465"/>
      <c r="XT503" s="465"/>
      <c r="XU503" s="465"/>
      <c r="XV503" s="465"/>
      <c r="XW503" s="465"/>
      <c r="XX503" s="465"/>
      <c r="XY503" s="465"/>
      <c r="XZ503" s="465"/>
      <c r="YA503" s="465"/>
      <c r="YB503" s="465"/>
      <c r="YC503" s="465"/>
      <c r="YD503" s="465"/>
      <c r="YE503" s="465"/>
      <c r="YF503" s="465"/>
      <c r="YG503" s="465"/>
      <c r="YH503" s="465"/>
      <c r="YI503" s="465"/>
      <c r="YJ503" s="465"/>
      <c r="YK503" s="465"/>
      <c r="YL503" s="465"/>
      <c r="YM503" s="465"/>
      <c r="YN503" s="465"/>
      <c r="YO503" s="465"/>
      <c r="YP503" s="465"/>
      <c r="YQ503" s="465"/>
      <c r="YR503" s="465"/>
      <c r="YS503" s="465"/>
      <c r="YT503" s="465"/>
      <c r="YU503" s="465"/>
      <c r="YV503" s="465"/>
      <c r="YW503" s="465"/>
      <c r="YX503" s="465"/>
      <c r="YY503" s="465"/>
      <c r="YZ503" s="465"/>
      <c r="ZA503" s="465"/>
      <c r="ZB503" s="465"/>
      <c r="ZC503" s="465"/>
      <c r="ZD503" s="465"/>
      <c r="ZE503" s="465"/>
      <c r="ZF503" s="465"/>
      <c r="ZG503" s="465"/>
      <c r="ZH503" s="465"/>
      <c r="ZI503" s="465"/>
      <c r="ZJ503" s="465"/>
      <c r="ZK503" s="465"/>
      <c r="ZL503" s="465"/>
      <c r="ZM503" s="465"/>
      <c r="ZN503" s="465"/>
      <c r="ZO503" s="465"/>
      <c r="ZP503" s="465"/>
      <c r="ZQ503" s="465"/>
      <c r="ZR503" s="465"/>
      <c r="ZS503" s="465"/>
      <c r="ZT503" s="465"/>
      <c r="ZU503" s="465"/>
      <c r="ZV503" s="465"/>
      <c r="ZW503" s="465"/>
      <c r="ZX503" s="465"/>
      <c r="ZY503" s="465"/>
      <c r="ZZ503" s="465"/>
      <c r="AAA503" s="465"/>
      <c r="AAB503" s="465"/>
      <c r="AAC503" s="465"/>
      <c r="AAD503" s="465"/>
      <c r="AAE503" s="465"/>
      <c r="AAF503" s="465"/>
      <c r="AAG503" s="465"/>
      <c r="AAH503" s="465"/>
      <c r="AAI503" s="465"/>
      <c r="AAJ503" s="465"/>
      <c r="AAK503" s="465"/>
      <c r="AAL503" s="465"/>
      <c r="AAM503" s="465"/>
      <c r="AAN503" s="465"/>
      <c r="AAO503" s="465"/>
      <c r="AAP503" s="465"/>
      <c r="AAQ503" s="465"/>
      <c r="AAR503" s="465"/>
      <c r="AAS503" s="465"/>
      <c r="AAT503" s="465"/>
      <c r="AAU503" s="465"/>
      <c r="AAV503" s="465"/>
      <c r="AAW503" s="465"/>
      <c r="AAX503" s="465"/>
      <c r="AAY503" s="465"/>
      <c r="AAZ503" s="465"/>
      <c r="ABA503" s="465"/>
      <c r="ABB503" s="465"/>
      <c r="ABC503" s="465"/>
      <c r="ABD503" s="465"/>
      <c r="ABE503" s="465"/>
      <c r="ABF503" s="465"/>
      <c r="ABG503" s="465"/>
      <c r="ABH503" s="465"/>
      <c r="ABI503" s="465"/>
      <c r="ABJ503" s="465"/>
      <c r="ABK503" s="465"/>
      <c r="ABL503" s="465"/>
      <c r="ABM503" s="465"/>
      <c r="ABN503" s="465"/>
      <c r="ABO503" s="465"/>
      <c r="ABP503" s="465"/>
      <c r="ABQ503" s="465"/>
      <c r="ABR503" s="465"/>
      <c r="ABS503" s="465"/>
      <c r="ABT503" s="465"/>
      <c r="ABU503" s="465"/>
      <c r="ABV503" s="465"/>
      <c r="ABW503" s="465"/>
      <c r="ABX503" s="465"/>
      <c r="ABY503" s="465"/>
      <c r="ABZ503" s="465"/>
      <c r="ACA503" s="465"/>
      <c r="ACB503" s="465"/>
      <c r="ACC503" s="465"/>
      <c r="ACD503" s="465"/>
      <c r="ACE503" s="465"/>
      <c r="ACF503" s="465"/>
      <c r="ACG503" s="465"/>
      <c r="ACH503" s="465"/>
      <c r="ACI503" s="465"/>
      <c r="ACJ503" s="465"/>
      <c r="ACK503" s="465"/>
      <c r="ACL503" s="465"/>
      <c r="ACM503" s="465"/>
      <c r="ACN503" s="465"/>
      <c r="ACO503" s="465"/>
      <c r="ACP503" s="465"/>
      <c r="ACQ503" s="465"/>
      <c r="ACR503" s="465"/>
      <c r="ACS503" s="465"/>
      <c r="ACT503" s="465"/>
      <c r="ACU503" s="465"/>
      <c r="ACV503" s="465"/>
      <c r="ACW503" s="465"/>
      <c r="ACX503" s="465"/>
      <c r="ACY503" s="465"/>
      <c r="ACZ503" s="465"/>
      <c r="ADA503" s="465"/>
      <c r="ADB503" s="465"/>
      <c r="ADC503" s="465"/>
      <c r="ADD503" s="465"/>
      <c r="ADE503" s="465"/>
      <c r="ADF503" s="465"/>
      <c r="ADG503" s="465"/>
      <c r="ADH503" s="465"/>
      <c r="ADI503" s="465"/>
      <c r="ADJ503" s="465"/>
      <c r="ADK503" s="465"/>
      <c r="ADL503" s="465"/>
      <c r="ADM503" s="465"/>
      <c r="ADN503" s="465"/>
      <c r="ADO503" s="465"/>
      <c r="ADP503" s="465"/>
      <c r="ADQ503" s="465"/>
      <c r="ADR503" s="465"/>
      <c r="ADS503" s="465"/>
      <c r="ADT503" s="465"/>
      <c r="ADU503" s="465"/>
      <c r="ADV503" s="465"/>
      <c r="ADW503" s="465"/>
      <c r="ADX503" s="465"/>
      <c r="ADY503" s="465"/>
      <c r="ADZ503" s="465"/>
      <c r="AEA503" s="465"/>
      <c r="AEB503" s="465"/>
      <c r="AEC503" s="465"/>
      <c r="AED503" s="465"/>
      <c r="AEE503" s="465"/>
      <c r="AEF503" s="465"/>
      <c r="AEG503" s="465"/>
      <c r="AEH503" s="465"/>
      <c r="AEI503" s="465"/>
      <c r="AEJ503" s="465"/>
      <c r="AEK503" s="465"/>
      <c r="AEL503" s="465"/>
      <c r="AEM503" s="465"/>
      <c r="AEN503" s="465"/>
      <c r="AEO503" s="465"/>
      <c r="AEP503" s="465"/>
      <c r="AEQ503" s="465"/>
      <c r="AER503" s="465"/>
      <c r="AES503" s="465"/>
      <c r="AET503" s="465"/>
      <c r="AEU503" s="465"/>
      <c r="AEV503" s="465"/>
      <c r="AEW503" s="465"/>
      <c r="AEX503" s="465"/>
      <c r="AEY503" s="465"/>
      <c r="AEZ503" s="465"/>
      <c r="AFA503" s="465"/>
      <c r="AFB503" s="465"/>
      <c r="AFC503" s="465"/>
      <c r="AFD503" s="465"/>
      <c r="AFE503" s="465"/>
      <c r="AFF503" s="465"/>
      <c r="AFG503" s="465"/>
      <c r="AFH503" s="465"/>
      <c r="AFI503" s="465"/>
      <c r="AFJ503" s="465"/>
      <c r="AFK503" s="465"/>
      <c r="AFL503" s="465"/>
      <c r="AFM503" s="465"/>
      <c r="AFN503" s="465"/>
      <c r="AFO503" s="465"/>
      <c r="AFP503" s="465"/>
      <c r="AFQ503" s="465"/>
      <c r="AFR503" s="465"/>
      <c r="AFS503" s="465"/>
      <c r="AFT503" s="465"/>
      <c r="AFU503" s="465"/>
      <c r="AFV503" s="465"/>
      <c r="AFW503" s="465"/>
      <c r="AFX503" s="465"/>
      <c r="AFY503" s="465"/>
      <c r="AFZ503" s="465"/>
      <c r="AGA503" s="465"/>
      <c r="AGB503" s="465"/>
      <c r="AGC503" s="465"/>
      <c r="AGD503" s="465"/>
      <c r="AGE503" s="465"/>
      <c r="AGF503" s="465"/>
      <c r="AGG503" s="465"/>
      <c r="AGH503" s="465"/>
      <c r="AGI503" s="465"/>
      <c r="AGJ503" s="465"/>
      <c r="AGK503" s="465"/>
      <c r="AGL503" s="465"/>
      <c r="AGM503" s="465"/>
      <c r="AGN503" s="465"/>
      <c r="AGO503" s="465"/>
      <c r="AGP503" s="465"/>
      <c r="AGQ503" s="465"/>
      <c r="AGR503" s="465"/>
      <c r="AGS503" s="465"/>
      <c r="AGT503" s="465"/>
      <c r="AGU503" s="465"/>
      <c r="AGV503" s="465"/>
      <c r="AGW503" s="465"/>
      <c r="AGX503" s="465"/>
      <c r="AGY503" s="465"/>
      <c r="AGZ503" s="465"/>
      <c r="AHA503" s="465"/>
      <c r="AHB503" s="465"/>
      <c r="AHC503" s="465"/>
      <c r="AHD503" s="465"/>
      <c r="AHE503" s="465"/>
      <c r="AHF503" s="465"/>
      <c r="AHG503" s="465"/>
      <c r="AHH503" s="465"/>
      <c r="AHI503" s="465"/>
      <c r="AHJ503" s="465"/>
      <c r="AHK503" s="465"/>
      <c r="AHL503" s="465"/>
      <c r="AHM503" s="465"/>
      <c r="AHN503" s="465"/>
      <c r="AHO503" s="465"/>
      <c r="AHP503" s="465"/>
      <c r="AHQ503" s="465"/>
      <c r="AHR503" s="465"/>
      <c r="AHS503" s="465"/>
      <c r="AHT503" s="465"/>
      <c r="AHU503" s="465"/>
      <c r="AHV503" s="465"/>
      <c r="AHW503" s="465"/>
      <c r="AHX503" s="465"/>
      <c r="AHY503" s="465"/>
      <c r="AHZ503" s="465"/>
      <c r="AIA503" s="465"/>
      <c r="AIB503" s="465"/>
      <c r="AIC503" s="465"/>
      <c r="AID503" s="465"/>
      <c r="AIE503" s="465"/>
      <c r="AIF503" s="465"/>
      <c r="AIG503" s="465"/>
      <c r="AIH503" s="465"/>
      <c r="AII503" s="465"/>
      <c r="AIJ503" s="465"/>
      <c r="AIK503" s="465"/>
      <c r="AIL503" s="465"/>
      <c r="AIM503" s="465"/>
      <c r="AIN503" s="465"/>
      <c r="AIO503" s="465"/>
      <c r="AIP503" s="465"/>
      <c r="AIQ503" s="465"/>
      <c r="AIR503" s="465"/>
      <c r="AIS503" s="465"/>
      <c r="AIT503" s="465"/>
      <c r="AIU503" s="465"/>
      <c r="AIV503" s="465"/>
      <c r="AIW503" s="465"/>
      <c r="AIX503" s="465"/>
      <c r="AIY503" s="465"/>
      <c r="AIZ503" s="465"/>
      <c r="AJA503" s="465"/>
      <c r="AJB503" s="465"/>
      <c r="AJC503" s="465"/>
      <c r="AJD503" s="465"/>
      <c r="AJE503" s="465"/>
      <c r="AJF503" s="465"/>
      <c r="AJG503" s="465"/>
      <c r="AJH503" s="465"/>
      <c r="AJI503" s="465"/>
      <c r="AJJ503" s="465"/>
      <c r="AJK503" s="465"/>
      <c r="AJL503" s="465"/>
      <c r="AJM503" s="465"/>
      <c r="AJN503" s="465"/>
      <c r="AJO503" s="465"/>
      <c r="AJP503" s="465"/>
      <c r="AJQ503" s="465"/>
      <c r="AJR503" s="465"/>
      <c r="AJS503" s="465"/>
      <c r="AJT503" s="465"/>
      <c r="AJU503" s="465"/>
      <c r="AJV503" s="465"/>
      <c r="AJW503" s="465"/>
      <c r="AJX503" s="465"/>
      <c r="AJY503" s="465"/>
      <c r="AJZ503" s="465"/>
      <c r="AKA503" s="465"/>
      <c r="AKB503" s="465"/>
      <c r="AKC503" s="465"/>
      <c r="AKD503" s="465"/>
      <c r="AKE503" s="465"/>
      <c r="AKF503" s="465"/>
      <c r="AKG503" s="465"/>
      <c r="AKH503" s="465"/>
      <c r="AKI503" s="465"/>
      <c r="AKJ503" s="465"/>
      <c r="AKK503" s="465"/>
      <c r="AKL503" s="465"/>
      <c r="AKM503" s="465"/>
      <c r="AKN503" s="465"/>
      <c r="AKO503" s="465"/>
      <c r="AKP503" s="465"/>
      <c r="AKQ503" s="465"/>
      <c r="AKR503" s="465"/>
      <c r="AKS503" s="465"/>
      <c r="AKT503" s="465"/>
      <c r="AKU503" s="465"/>
      <c r="AKV503" s="465"/>
      <c r="AKW503" s="465"/>
      <c r="AKX503" s="465"/>
      <c r="AKY503" s="465"/>
      <c r="AKZ503" s="465"/>
      <c r="ALA503" s="465"/>
      <c r="ALB503" s="465"/>
      <c r="ALC503" s="465"/>
      <c r="ALD503" s="465"/>
      <c r="ALE503" s="465"/>
      <c r="ALF503" s="465"/>
      <c r="ALG503" s="465"/>
      <c r="ALH503" s="465"/>
      <c r="ALI503" s="465"/>
      <c r="ALJ503" s="465"/>
      <c r="ALK503" s="465"/>
      <c r="ALL503" s="465"/>
      <c r="ALM503" s="465"/>
      <c r="ALN503" s="465"/>
      <c r="ALO503" s="465"/>
      <c r="ALP503" s="465"/>
      <c r="ALQ503" s="465"/>
      <c r="ALR503" s="465"/>
      <c r="ALS503" s="465"/>
      <c r="ALT503" s="465"/>
      <c r="ALU503" s="465"/>
      <c r="ALV503" s="465"/>
      <c r="ALW503" s="465"/>
      <c r="ALX503" s="465"/>
      <c r="ALY503" s="465"/>
      <c r="ALZ503" s="465"/>
      <c r="AMA503" s="465"/>
      <c r="AMB503" s="465"/>
      <c r="AMC503" s="465"/>
      <c r="AMD503" s="465"/>
      <c r="AME503" s="465"/>
      <c r="AMF503" s="465"/>
      <c r="AMG503" s="465"/>
      <c r="AMH503" s="465"/>
      <c r="AMI503" s="465"/>
      <c r="AMJ503" s="465"/>
      <c r="AMK503" s="465"/>
      <c r="AML503" s="465"/>
      <c r="AMM503" s="465"/>
      <c r="AMN503" s="465"/>
      <c r="AMO503" s="465"/>
      <c r="AMP503" s="465"/>
      <c r="AMQ503" s="465"/>
      <c r="AMR503" s="465"/>
      <c r="AMS503" s="465"/>
      <c r="AMT503" s="465"/>
      <c r="AMU503" s="465"/>
      <c r="AMV503" s="465"/>
      <c r="AMW503" s="465"/>
      <c r="AMX503" s="465"/>
      <c r="AMY503" s="465"/>
      <c r="AMZ503" s="465"/>
      <c r="ANA503" s="465"/>
      <c r="ANB503" s="465"/>
      <c r="ANC503" s="465"/>
      <c r="AND503" s="465"/>
      <c r="ANE503" s="465"/>
      <c r="ANF503" s="465"/>
      <c r="ANG503" s="465"/>
      <c r="ANH503" s="465"/>
      <c r="ANI503" s="465"/>
      <c r="ANJ503" s="465"/>
      <c r="ANK503" s="465"/>
      <c r="ANL503" s="465"/>
      <c r="ANM503" s="465"/>
      <c r="ANN503" s="465"/>
      <c r="ANO503" s="465"/>
      <c r="ANP503" s="465"/>
      <c r="ANQ503" s="465"/>
      <c r="ANR503" s="465"/>
      <c r="ANS503" s="465"/>
      <c r="ANT503" s="465"/>
      <c r="ANU503" s="465"/>
      <c r="ANV503" s="465"/>
      <c r="ANW503" s="465"/>
      <c r="ANX503" s="465"/>
      <c r="ANY503" s="465"/>
      <c r="ANZ503" s="465"/>
      <c r="AOA503" s="465"/>
      <c r="AOB503" s="465"/>
      <c r="AOC503" s="465"/>
      <c r="AOD503" s="465"/>
      <c r="AOE503" s="465"/>
      <c r="AOF503" s="465"/>
      <c r="AOG503" s="465"/>
      <c r="AOH503" s="465"/>
      <c r="AOI503" s="465"/>
      <c r="AOJ503" s="465"/>
      <c r="AOK503" s="465"/>
      <c r="AOL503" s="465"/>
      <c r="AOM503" s="465"/>
      <c r="AON503" s="465"/>
      <c r="AOO503" s="465"/>
      <c r="AOP503" s="465"/>
      <c r="AOQ503" s="465"/>
      <c r="AOR503" s="465"/>
      <c r="AOS503" s="465"/>
      <c r="AOT503" s="465"/>
      <c r="AOU503" s="465"/>
      <c r="AOV503" s="465"/>
      <c r="AOW503" s="465"/>
      <c r="AOX503" s="465"/>
      <c r="AOY503" s="465"/>
      <c r="AOZ503" s="465"/>
      <c r="APA503" s="465"/>
      <c r="APB503" s="465"/>
      <c r="APC503" s="465"/>
      <c r="APD503" s="465"/>
      <c r="APE503" s="465"/>
      <c r="APF503" s="465"/>
      <c r="APG503" s="465"/>
      <c r="APH503" s="465"/>
      <c r="API503" s="465"/>
      <c r="APJ503" s="465"/>
      <c r="APK503" s="465"/>
      <c r="APL503" s="465"/>
      <c r="APM503" s="465"/>
      <c r="APN503" s="465"/>
      <c r="APO503" s="465"/>
      <c r="APP503" s="465"/>
      <c r="APQ503" s="465"/>
      <c r="APR503" s="465"/>
      <c r="APS503" s="465"/>
      <c r="APT503" s="465"/>
      <c r="APU503" s="465"/>
      <c r="APV503" s="465"/>
      <c r="APW503" s="465"/>
      <c r="APX503" s="465"/>
      <c r="APY503" s="465"/>
      <c r="APZ503" s="465"/>
      <c r="AQA503" s="465"/>
      <c r="AQB503" s="465"/>
      <c r="AQC503" s="465"/>
      <c r="AQD503" s="465"/>
      <c r="AQE503" s="465"/>
      <c r="AQF503" s="465"/>
      <c r="AQG503" s="465"/>
      <c r="AQH503" s="465"/>
      <c r="AQI503" s="465"/>
      <c r="AQJ503" s="465"/>
      <c r="AQK503" s="465"/>
      <c r="AQL503" s="465"/>
      <c r="AQM503" s="465"/>
      <c r="AQN503" s="465"/>
      <c r="AQO503" s="465"/>
      <c r="AQP503" s="465"/>
      <c r="AQQ503" s="465"/>
      <c r="AQR503" s="465"/>
      <c r="AQS503" s="465"/>
      <c r="AQT503" s="465"/>
      <c r="AQU503" s="465"/>
      <c r="AQV503" s="465"/>
      <c r="AQW503" s="465"/>
      <c r="AQX503" s="465"/>
      <c r="AQY503" s="465"/>
      <c r="AQZ503" s="465"/>
      <c r="ARA503" s="465"/>
      <c r="ARB503" s="465"/>
      <c r="ARC503" s="465"/>
      <c r="ARD503" s="465"/>
      <c r="ARE503" s="465"/>
      <c r="ARF503" s="465"/>
      <c r="ARG503" s="465"/>
      <c r="ARH503" s="465"/>
      <c r="ARI503" s="465"/>
      <c r="ARJ503" s="465"/>
      <c r="ARK503" s="465"/>
      <c r="ARL503" s="465"/>
      <c r="ARM503" s="465"/>
      <c r="ARN503" s="465"/>
      <c r="ARO503" s="465"/>
      <c r="ARP503" s="465"/>
      <c r="ARQ503" s="465"/>
      <c r="ARR503" s="465"/>
      <c r="ARS503" s="465"/>
      <c r="ART503" s="465"/>
      <c r="ARU503" s="465"/>
      <c r="ARV503" s="465"/>
      <c r="ARW503" s="465"/>
      <c r="ARX503" s="465"/>
      <c r="ARY503" s="465"/>
      <c r="ARZ503" s="465"/>
      <c r="ASA503" s="465"/>
      <c r="ASB503" s="465"/>
      <c r="ASC503" s="465"/>
      <c r="ASD503" s="465"/>
      <c r="ASE503" s="465"/>
      <c r="ASF503" s="465"/>
      <c r="ASG503" s="465"/>
      <c r="ASH503" s="465"/>
      <c r="ASI503" s="465"/>
      <c r="ASJ503" s="465"/>
      <c r="ASK503" s="465"/>
      <c r="ASL503" s="465"/>
      <c r="ASM503" s="465"/>
      <c r="ASN503" s="465"/>
      <c r="ASO503" s="465"/>
      <c r="ASP503" s="465"/>
      <c r="ASQ503" s="465"/>
      <c r="ASR503" s="465"/>
      <c r="ASS503" s="465"/>
      <c r="AST503" s="465"/>
      <c r="ASU503" s="465"/>
      <c r="ASV503" s="465"/>
      <c r="ASW503" s="465"/>
      <c r="ASX503" s="465"/>
      <c r="ASY503" s="465"/>
      <c r="ASZ503" s="465"/>
      <c r="ATA503" s="465"/>
      <c r="ATB503" s="465"/>
      <c r="ATC503" s="465"/>
      <c r="ATD503" s="465"/>
      <c r="ATE503" s="465"/>
      <c r="ATF503" s="465"/>
      <c r="ATG503" s="465"/>
      <c r="ATH503" s="465"/>
      <c r="ATI503" s="465"/>
      <c r="ATJ503" s="465"/>
      <c r="ATK503" s="465"/>
      <c r="ATL503" s="465"/>
      <c r="ATM503" s="465"/>
      <c r="ATN503" s="465"/>
      <c r="ATO503" s="465"/>
      <c r="ATP503" s="465"/>
      <c r="ATQ503" s="465"/>
      <c r="ATR503" s="465"/>
      <c r="ATS503" s="465"/>
      <c r="ATT503" s="465"/>
      <c r="ATU503" s="465"/>
      <c r="ATV503" s="465"/>
      <c r="ATW503" s="465"/>
      <c r="ATX503" s="465"/>
      <c r="ATY503" s="465"/>
      <c r="ATZ503" s="465"/>
      <c r="AUA503" s="465"/>
      <c r="AUB503" s="465"/>
      <c r="AUC503" s="465"/>
      <c r="AUD503" s="465"/>
      <c r="AUE503" s="465"/>
      <c r="AUF503" s="465"/>
      <c r="AUG503" s="465"/>
      <c r="AUH503" s="465"/>
      <c r="AUI503" s="465"/>
      <c r="AUJ503" s="465"/>
      <c r="AUK503" s="465"/>
      <c r="AUL503" s="465"/>
      <c r="AUM503" s="465"/>
      <c r="AUN503" s="465"/>
      <c r="AUO503" s="465"/>
      <c r="AUP503" s="465"/>
      <c r="AUQ503" s="465"/>
      <c r="AUR503" s="465"/>
      <c r="AUS503" s="465"/>
      <c r="AUT503" s="465"/>
      <c r="AUU503" s="465"/>
      <c r="AUV503" s="465"/>
      <c r="AUW503" s="465"/>
      <c r="AUX503" s="465"/>
      <c r="AUY503" s="465"/>
      <c r="AUZ503" s="465"/>
      <c r="AVA503" s="465"/>
      <c r="AVB503" s="465"/>
      <c r="AVC503" s="465"/>
      <c r="AVD503" s="465"/>
      <c r="AVE503" s="465"/>
      <c r="AVF503" s="465"/>
      <c r="AVG503" s="465"/>
      <c r="AVH503" s="465"/>
      <c r="AVI503" s="465"/>
      <c r="AVJ503" s="465"/>
      <c r="AVK503" s="465"/>
      <c r="AVL503" s="465"/>
      <c r="AVM503" s="465"/>
      <c r="AVN503" s="465"/>
      <c r="AVO503" s="465"/>
      <c r="AVP503" s="465"/>
      <c r="AVQ503" s="465"/>
      <c r="AVR503" s="465"/>
      <c r="AVS503" s="465"/>
      <c r="AVT503" s="465"/>
      <c r="AVU503" s="465"/>
      <c r="AVV503" s="465"/>
      <c r="AVW503" s="465"/>
      <c r="AVX503" s="465"/>
      <c r="AVY503" s="465"/>
      <c r="AVZ503" s="465"/>
      <c r="AWA503" s="465"/>
      <c r="AWB503" s="465"/>
      <c r="AWC503" s="465"/>
      <c r="AWD503" s="465"/>
      <c r="AWE503" s="465"/>
      <c r="AWF503" s="465"/>
      <c r="AWG503" s="465"/>
      <c r="AWH503" s="465"/>
      <c r="AWI503" s="465"/>
      <c r="AWJ503" s="465"/>
      <c r="AWK503" s="465"/>
      <c r="AWL503" s="465"/>
      <c r="AWM503" s="465"/>
      <c r="AWN503" s="465"/>
      <c r="AWO503" s="465"/>
      <c r="AWP503" s="465"/>
      <c r="AWQ503" s="465"/>
      <c r="AWR503" s="465"/>
      <c r="AWS503" s="465"/>
      <c r="AWT503" s="465"/>
      <c r="AWU503" s="465"/>
      <c r="AWV503" s="465"/>
      <c r="AWW503" s="465"/>
      <c r="AWX503" s="465"/>
      <c r="AWY503" s="465"/>
      <c r="AWZ503" s="465"/>
      <c r="AXA503" s="465"/>
      <c r="AXB503" s="465"/>
      <c r="AXC503" s="465"/>
      <c r="AXD503" s="465"/>
      <c r="AXE503" s="465"/>
      <c r="AXF503" s="465"/>
      <c r="AXG503" s="465"/>
      <c r="AXH503" s="465"/>
      <c r="AXI503" s="465"/>
      <c r="AXJ503" s="465"/>
      <c r="AXK503" s="465"/>
      <c r="AXL503" s="465"/>
      <c r="AXM503" s="465"/>
      <c r="AXN503" s="465"/>
      <c r="AXO503" s="465"/>
      <c r="AXP503" s="465"/>
      <c r="AXQ503" s="465"/>
      <c r="AXR503" s="465"/>
      <c r="AXS503" s="465"/>
      <c r="AXT503" s="465"/>
      <c r="AXU503" s="465"/>
      <c r="AXV503" s="465"/>
      <c r="AXW503" s="465"/>
      <c r="AXX503" s="465"/>
      <c r="AXY503" s="465"/>
      <c r="AXZ503" s="465"/>
      <c r="AYA503" s="465"/>
      <c r="AYB503" s="465"/>
      <c r="AYC503" s="465"/>
      <c r="AYD503" s="465"/>
      <c r="AYE503" s="465"/>
      <c r="AYF503" s="465"/>
      <c r="AYG503" s="465"/>
      <c r="AYH503" s="465"/>
      <c r="AYI503" s="465"/>
      <c r="AYJ503" s="465"/>
      <c r="AYK503" s="465"/>
      <c r="AYL503" s="465"/>
      <c r="AYM503" s="465"/>
      <c r="AYN503" s="465"/>
      <c r="AYO503" s="465"/>
      <c r="AYP503" s="465"/>
      <c r="AYQ503" s="465"/>
      <c r="AYR503" s="465"/>
      <c r="AYS503" s="465"/>
      <c r="AYT503" s="465"/>
      <c r="AYU503" s="465"/>
      <c r="AYV503" s="465"/>
      <c r="AYW503" s="465"/>
      <c r="AYX503" s="465"/>
      <c r="AYY503" s="465"/>
      <c r="AYZ503" s="465"/>
      <c r="AZA503" s="465"/>
      <c r="AZB503" s="465"/>
      <c r="AZC503" s="465"/>
      <c r="AZD503" s="465"/>
      <c r="AZE503" s="465"/>
      <c r="AZF503" s="465"/>
      <c r="AZG503" s="465"/>
      <c r="AZH503" s="465"/>
      <c r="AZI503" s="465"/>
      <c r="AZJ503" s="465"/>
      <c r="AZK503" s="465"/>
      <c r="AZL503" s="465"/>
      <c r="AZM503" s="465"/>
      <c r="AZN503" s="465"/>
      <c r="AZO503" s="465"/>
      <c r="AZP503" s="465"/>
      <c r="AZQ503" s="465"/>
      <c r="AZR503" s="465"/>
      <c r="AZS503" s="465"/>
      <c r="AZT503" s="465"/>
      <c r="AZU503" s="465"/>
      <c r="AZV503" s="465"/>
      <c r="AZW503" s="465"/>
      <c r="AZX503" s="465"/>
      <c r="AZY503" s="465"/>
      <c r="AZZ503" s="465"/>
      <c r="BAA503" s="465"/>
      <c r="BAB503" s="465"/>
      <c r="BAC503" s="465"/>
      <c r="BAD503" s="465"/>
      <c r="BAE503" s="465"/>
      <c r="BAF503" s="465"/>
      <c r="BAG503" s="465"/>
      <c r="BAH503" s="465"/>
      <c r="BAI503" s="465"/>
      <c r="BAJ503" s="465"/>
      <c r="BAK503" s="465"/>
      <c r="BAL503" s="465"/>
      <c r="BAM503" s="465"/>
      <c r="BAN503" s="465"/>
      <c r="BAO503" s="465"/>
      <c r="BAP503" s="465"/>
      <c r="BAQ503" s="465"/>
      <c r="BAR503" s="465"/>
      <c r="BAS503" s="465"/>
      <c r="BAT503" s="465"/>
      <c r="BAU503" s="465"/>
      <c r="BAV503" s="465"/>
      <c r="BAW503" s="465"/>
      <c r="BAX503" s="465"/>
      <c r="BAY503" s="465"/>
      <c r="BAZ503" s="465"/>
      <c r="BBA503" s="465"/>
      <c r="BBB503" s="465"/>
      <c r="BBC503" s="465"/>
      <c r="BBD503" s="465"/>
      <c r="BBE503" s="465"/>
      <c r="BBF503" s="465"/>
      <c r="BBG503" s="465"/>
      <c r="BBH503" s="465"/>
      <c r="BBI503" s="465"/>
      <c r="BBJ503" s="465"/>
      <c r="BBK503" s="465"/>
      <c r="BBL503" s="465"/>
      <c r="BBM503" s="465"/>
      <c r="BBN503" s="465"/>
      <c r="BBO503" s="465"/>
      <c r="BBP503" s="465"/>
      <c r="BBQ503" s="465"/>
      <c r="BBR503" s="465"/>
      <c r="BBS503" s="465"/>
      <c r="BBT503" s="465"/>
      <c r="BBU503" s="465"/>
      <c r="BBV503" s="465"/>
      <c r="BBW503" s="465"/>
      <c r="BBX503" s="465"/>
      <c r="BBY503" s="465"/>
      <c r="BBZ503" s="465"/>
      <c r="BCA503" s="465"/>
      <c r="BCB503" s="465"/>
      <c r="BCC503" s="465"/>
      <c r="BCD503" s="465"/>
      <c r="BCE503" s="465"/>
      <c r="BCF503" s="465"/>
      <c r="BCG503" s="465"/>
      <c r="BCH503" s="465"/>
      <c r="BCI503" s="465"/>
      <c r="BCJ503" s="465"/>
      <c r="BCK503" s="465"/>
      <c r="BCL503" s="465"/>
      <c r="BCM503" s="465"/>
      <c r="BCN503" s="465"/>
      <c r="BCO503" s="465"/>
      <c r="BCP503" s="465"/>
      <c r="BCQ503" s="465"/>
      <c r="BCR503" s="465"/>
      <c r="BCS503" s="465"/>
      <c r="BCT503" s="465"/>
      <c r="BCU503" s="465"/>
      <c r="BCV503" s="465"/>
      <c r="BCW503" s="465"/>
      <c r="BCX503" s="465"/>
      <c r="BCY503" s="465"/>
      <c r="BCZ503" s="465"/>
      <c r="BDA503" s="465"/>
      <c r="BDB503" s="465"/>
      <c r="BDC503" s="465"/>
      <c r="BDD503" s="465"/>
      <c r="BDE503" s="465"/>
      <c r="BDF503" s="465"/>
      <c r="BDG503" s="465"/>
      <c r="BDH503" s="465"/>
      <c r="BDI503" s="465"/>
      <c r="BDJ503" s="465"/>
      <c r="BDK503" s="465"/>
      <c r="BDL503" s="465"/>
      <c r="BDM503" s="465"/>
      <c r="BDN503" s="465"/>
      <c r="BDO503" s="465"/>
      <c r="BDP503" s="465"/>
      <c r="BDQ503" s="465"/>
      <c r="BDR503" s="465"/>
      <c r="BDS503" s="465"/>
      <c r="BDT503" s="465"/>
      <c r="BDU503" s="465"/>
      <c r="BDV503" s="465"/>
      <c r="BDW503" s="465"/>
      <c r="BDX503" s="465"/>
      <c r="BDY503" s="465"/>
      <c r="BDZ503" s="465"/>
      <c r="BEA503" s="465"/>
      <c r="BEB503" s="465"/>
      <c r="BEC503" s="465"/>
      <c r="BED503" s="465"/>
      <c r="BEE503" s="465"/>
      <c r="BEF503" s="465"/>
      <c r="BEG503" s="465"/>
      <c r="BEH503" s="465"/>
      <c r="BEI503" s="465"/>
      <c r="BEJ503" s="465"/>
      <c r="BEK503" s="465"/>
      <c r="BEL503" s="465"/>
      <c r="BEM503" s="465"/>
      <c r="BEN503" s="465"/>
      <c r="BEO503" s="465"/>
      <c r="BEP503" s="465"/>
      <c r="BEQ503" s="465"/>
      <c r="BER503" s="465"/>
      <c r="BES503" s="465"/>
      <c r="BET503" s="465"/>
      <c r="BEU503" s="465"/>
      <c r="BEV503" s="465"/>
      <c r="BEW503" s="465"/>
      <c r="BEX503" s="465"/>
      <c r="BEY503" s="465"/>
      <c r="BEZ503" s="465"/>
      <c r="BFA503" s="465"/>
      <c r="BFB503" s="465"/>
      <c r="BFC503" s="465"/>
      <c r="BFD503" s="465"/>
      <c r="BFE503" s="465"/>
      <c r="BFF503" s="465"/>
      <c r="BFG503" s="465"/>
      <c r="BFH503" s="465"/>
      <c r="BFI503" s="465"/>
      <c r="BFJ503" s="465"/>
      <c r="BFK503" s="465"/>
      <c r="BFL503" s="465"/>
      <c r="BFM503" s="465"/>
      <c r="BFN503" s="465"/>
      <c r="BFO503" s="465"/>
      <c r="BFP503" s="465"/>
      <c r="BFQ503" s="465"/>
      <c r="BFR503" s="465"/>
      <c r="BFS503" s="465"/>
      <c r="BFT503" s="465"/>
      <c r="BFU503" s="465"/>
      <c r="BFV503" s="465"/>
      <c r="BFW503" s="465"/>
      <c r="BFX503" s="465"/>
      <c r="BFY503" s="465"/>
      <c r="BFZ503" s="465"/>
      <c r="BGA503" s="465"/>
      <c r="BGB503" s="465"/>
      <c r="BGC503" s="465"/>
      <c r="BGD503" s="465"/>
      <c r="BGE503" s="465"/>
      <c r="BGF503" s="465"/>
      <c r="BGG503" s="465"/>
      <c r="BGH503" s="465"/>
      <c r="BGI503" s="465"/>
      <c r="BGJ503" s="465"/>
      <c r="BGK503" s="465"/>
      <c r="BGL503" s="465"/>
      <c r="BGM503" s="465"/>
      <c r="BGN503" s="465"/>
      <c r="BGO503" s="465"/>
      <c r="BGP503" s="465"/>
      <c r="BGQ503" s="465"/>
      <c r="BGR503" s="465"/>
      <c r="BGS503" s="465"/>
      <c r="BGT503" s="465"/>
      <c r="BGU503" s="465"/>
      <c r="BGV503" s="465"/>
      <c r="BGW503" s="465"/>
      <c r="BGX503" s="465"/>
      <c r="BGY503" s="465"/>
      <c r="BGZ503" s="465"/>
      <c r="BHA503" s="465"/>
      <c r="BHB503" s="465"/>
      <c r="BHC503" s="465"/>
      <c r="BHD503" s="465"/>
      <c r="BHE503" s="465"/>
      <c r="BHF503" s="465"/>
      <c r="BHG503" s="465"/>
      <c r="BHH503" s="465"/>
      <c r="BHI503" s="465"/>
      <c r="BHJ503" s="465"/>
      <c r="BHK503" s="465"/>
      <c r="BHL503" s="465"/>
      <c r="BHM503" s="465"/>
      <c r="BHN503" s="465"/>
      <c r="BHO503" s="465"/>
      <c r="BHP503" s="465"/>
      <c r="BHQ503" s="465"/>
      <c r="BHR503" s="465"/>
      <c r="BHS503" s="465"/>
      <c r="BHT503" s="465"/>
      <c r="BHU503" s="465"/>
      <c r="BHV503" s="465"/>
      <c r="BHW503" s="465"/>
      <c r="BHX503" s="465"/>
      <c r="BHY503" s="465"/>
      <c r="BHZ503" s="465"/>
      <c r="BIA503" s="465"/>
      <c r="BIB503" s="465"/>
      <c r="BIC503" s="465"/>
      <c r="BID503" s="465"/>
      <c r="BIE503" s="465"/>
      <c r="BIF503" s="465"/>
      <c r="BIG503" s="465"/>
      <c r="BIH503" s="465"/>
      <c r="BII503" s="465"/>
      <c r="BIJ503" s="465"/>
      <c r="BIK503" s="465"/>
      <c r="BIL503" s="465"/>
      <c r="BIM503" s="465"/>
      <c r="BIN503" s="465"/>
      <c r="BIO503" s="465"/>
      <c r="BIP503" s="465"/>
      <c r="BIQ503" s="465"/>
      <c r="BIR503" s="465"/>
      <c r="BIS503" s="465"/>
      <c r="BIT503" s="465"/>
      <c r="BIU503" s="465"/>
      <c r="BIV503" s="465"/>
      <c r="BIW503" s="465"/>
      <c r="BIX503" s="465"/>
      <c r="BIY503" s="465"/>
      <c r="BIZ503" s="465"/>
      <c r="BJA503" s="465"/>
      <c r="BJB503" s="465"/>
      <c r="BJC503" s="465"/>
      <c r="BJD503" s="465"/>
      <c r="BJE503" s="465"/>
      <c r="BJF503" s="465"/>
      <c r="BJG503" s="465"/>
      <c r="BJH503" s="465"/>
      <c r="BJI503" s="465"/>
      <c r="BJJ503" s="465"/>
      <c r="BJK503" s="465"/>
      <c r="BJL503" s="465"/>
      <c r="BJM503" s="465"/>
      <c r="BJN503" s="465"/>
      <c r="BJO503" s="465"/>
      <c r="BJP503" s="465"/>
      <c r="BJQ503" s="465"/>
      <c r="BJR503" s="465"/>
      <c r="BJS503" s="465"/>
      <c r="BJT503" s="465"/>
      <c r="BJU503" s="465"/>
      <c r="BJV503" s="465"/>
      <c r="BJW503" s="465"/>
      <c r="BJX503" s="465"/>
      <c r="BJY503" s="465"/>
      <c r="BJZ503" s="465"/>
      <c r="BKA503" s="465"/>
      <c r="BKB503" s="465"/>
      <c r="BKC503" s="465"/>
      <c r="BKD503" s="465"/>
      <c r="BKE503" s="465"/>
      <c r="BKF503" s="465"/>
      <c r="BKG503" s="465"/>
      <c r="BKH503" s="465"/>
      <c r="BKI503" s="465"/>
      <c r="BKJ503" s="465"/>
      <c r="BKK503" s="465"/>
      <c r="BKL503" s="465"/>
      <c r="BKM503" s="465"/>
      <c r="BKN503" s="465"/>
      <c r="BKO503" s="465"/>
      <c r="BKP503" s="465"/>
      <c r="BKQ503" s="465"/>
      <c r="BKR503" s="465"/>
      <c r="BKS503" s="465"/>
      <c r="BKT503" s="465"/>
      <c r="BKU503" s="465"/>
      <c r="BKV503" s="465"/>
      <c r="BKW503" s="465"/>
      <c r="BKX503" s="465"/>
      <c r="BKY503" s="465"/>
      <c r="BKZ503" s="465"/>
      <c r="BLA503" s="465"/>
      <c r="BLB503" s="465"/>
      <c r="BLC503" s="465"/>
      <c r="BLD503" s="465"/>
      <c r="BLE503" s="465"/>
      <c r="BLF503" s="465"/>
      <c r="BLG503" s="465"/>
      <c r="BLH503" s="465"/>
      <c r="BLI503" s="465"/>
      <c r="BLJ503" s="465"/>
      <c r="BLK503" s="465"/>
      <c r="BLL503" s="465"/>
      <c r="BLM503" s="465"/>
      <c r="BLN503" s="465"/>
      <c r="BLO503" s="465"/>
      <c r="BLP503" s="465"/>
      <c r="BLQ503" s="465"/>
      <c r="BLR503" s="465"/>
      <c r="BLS503" s="465"/>
      <c r="BLT503" s="465"/>
      <c r="BLU503" s="465"/>
      <c r="BLV503" s="465"/>
      <c r="BLW503" s="465"/>
      <c r="BLX503" s="465"/>
      <c r="BLY503" s="465"/>
      <c r="BLZ503" s="465"/>
      <c r="BMA503" s="465"/>
      <c r="BMB503" s="465"/>
      <c r="BMC503" s="465"/>
      <c r="BMD503" s="465"/>
      <c r="BME503" s="465"/>
      <c r="BMF503" s="465"/>
      <c r="BMG503" s="465"/>
      <c r="BMH503" s="465"/>
      <c r="BMI503" s="465"/>
      <c r="BMJ503" s="465"/>
      <c r="BMK503" s="465"/>
      <c r="BML503" s="465"/>
      <c r="BMM503" s="465"/>
      <c r="BMN503" s="465"/>
      <c r="BMO503" s="465"/>
      <c r="BMP503" s="465"/>
      <c r="BMQ503" s="465"/>
      <c r="BMR503" s="465"/>
      <c r="BMS503" s="465"/>
      <c r="BMT503" s="465"/>
      <c r="BMU503" s="465"/>
      <c r="BMV503" s="465"/>
      <c r="BMW503" s="465"/>
      <c r="BMX503" s="465"/>
      <c r="BMY503" s="465"/>
      <c r="BMZ503" s="465"/>
      <c r="BNA503" s="465"/>
      <c r="BNB503" s="465"/>
      <c r="BNC503" s="465"/>
      <c r="BND503" s="465"/>
      <c r="BNE503" s="465"/>
      <c r="BNF503" s="465"/>
      <c r="BNG503" s="465"/>
      <c r="BNH503" s="465"/>
      <c r="BNI503" s="465"/>
      <c r="BNJ503" s="465"/>
      <c r="BNK503" s="465"/>
      <c r="BNL503" s="465"/>
      <c r="BNM503" s="465"/>
      <c r="BNN503" s="465"/>
      <c r="BNO503" s="465"/>
      <c r="BNP503" s="465"/>
      <c r="BNQ503" s="465"/>
      <c r="BNR503" s="465"/>
      <c r="BNS503" s="465"/>
      <c r="BNT503" s="465"/>
      <c r="BNU503" s="465"/>
      <c r="BNV503" s="465"/>
      <c r="BNW503" s="465"/>
      <c r="BNX503" s="465"/>
      <c r="BNY503" s="465"/>
      <c r="BNZ503" s="465"/>
      <c r="BOA503" s="465"/>
      <c r="BOB503" s="465"/>
      <c r="BOC503" s="465"/>
      <c r="BOD503" s="465"/>
      <c r="BOE503" s="465"/>
      <c r="BOF503" s="465"/>
      <c r="BOG503" s="465"/>
      <c r="BOH503" s="465"/>
      <c r="BOI503" s="465"/>
      <c r="BOJ503" s="465"/>
      <c r="BOK503" s="465"/>
      <c r="BOL503" s="465"/>
      <c r="BOM503" s="465"/>
      <c r="BON503" s="465"/>
      <c r="BOO503" s="465"/>
      <c r="BOP503" s="465"/>
      <c r="BOQ503" s="465"/>
      <c r="BOR503" s="465"/>
      <c r="BOS503" s="465"/>
      <c r="BOT503" s="465"/>
      <c r="BOU503" s="465"/>
      <c r="BOV503" s="465"/>
      <c r="BOW503" s="465"/>
      <c r="BOX503" s="465"/>
      <c r="BOY503" s="465"/>
      <c r="BOZ503" s="465"/>
      <c r="BPA503" s="465"/>
      <c r="BPB503" s="465"/>
      <c r="BPC503" s="465"/>
      <c r="BPD503" s="465"/>
      <c r="BPE503" s="465"/>
      <c r="BPF503" s="465"/>
      <c r="BPG503" s="465"/>
      <c r="BPH503" s="465"/>
      <c r="BPI503" s="465"/>
      <c r="BPJ503" s="465"/>
      <c r="BPK503" s="465"/>
      <c r="BPL503" s="465"/>
      <c r="BPM503" s="465"/>
      <c r="BPN503" s="465"/>
      <c r="BPO503" s="465"/>
      <c r="BPP503" s="465"/>
      <c r="BPQ503" s="465"/>
      <c r="BPR503" s="465"/>
      <c r="BPS503" s="465"/>
      <c r="BPT503" s="465"/>
      <c r="BPU503" s="465"/>
      <c r="BPV503" s="465"/>
      <c r="BPW503" s="465"/>
      <c r="BPX503" s="465"/>
      <c r="BPY503" s="465"/>
      <c r="BPZ503" s="465"/>
      <c r="BQA503" s="465"/>
      <c r="BQB503" s="465"/>
      <c r="BQC503" s="465"/>
      <c r="BQD503" s="465"/>
      <c r="BQE503" s="465"/>
      <c r="BQF503" s="465"/>
      <c r="BQG503" s="465"/>
      <c r="BQH503" s="465"/>
      <c r="BQI503" s="465"/>
      <c r="BQJ503" s="465"/>
      <c r="BQK503" s="465"/>
      <c r="BQL503" s="465"/>
      <c r="BQM503" s="465"/>
      <c r="BQN503" s="465"/>
      <c r="BQO503" s="465"/>
      <c r="BQP503" s="465"/>
      <c r="BQQ503" s="465"/>
      <c r="BQR503" s="465"/>
      <c r="BQS503" s="465"/>
      <c r="BQT503" s="465"/>
      <c r="BQU503" s="465"/>
      <c r="BQV503" s="465"/>
      <c r="BQW503" s="465"/>
      <c r="BQX503" s="465"/>
      <c r="BQY503" s="465"/>
      <c r="BQZ503" s="465"/>
      <c r="BRA503" s="465"/>
      <c r="BRB503" s="465"/>
      <c r="BRC503" s="465"/>
      <c r="BRD503" s="465"/>
      <c r="BRE503" s="465"/>
      <c r="BRF503" s="465"/>
      <c r="BRG503" s="465"/>
      <c r="BRH503" s="465"/>
      <c r="BRI503" s="465"/>
      <c r="BRJ503" s="465"/>
      <c r="BRK503" s="465"/>
      <c r="BRL503" s="465"/>
      <c r="BRM503" s="465"/>
      <c r="BRN503" s="465"/>
      <c r="BRO503" s="465"/>
      <c r="BRP503" s="465"/>
      <c r="BRQ503" s="465"/>
      <c r="BRR503" s="465"/>
      <c r="BRS503" s="465"/>
      <c r="BRT503" s="465"/>
      <c r="BRU503" s="465"/>
      <c r="BRV503" s="465"/>
      <c r="BRW503" s="465"/>
      <c r="BRX503" s="465"/>
      <c r="BRY503" s="465"/>
      <c r="BRZ503" s="465"/>
      <c r="BSA503" s="465"/>
      <c r="BSB503" s="465"/>
      <c r="BSC503" s="465"/>
      <c r="BSD503" s="465"/>
      <c r="BSE503" s="465"/>
      <c r="BSF503" s="465"/>
      <c r="BSG503" s="465"/>
      <c r="BSH503" s="465"/>
      <c r="BSI503" s="465"/>
      <c r="BSJ503" s="465"/>
      <c r="BSK503" s="465"/>
      <c r="BSL503" s="465"/>
      <c r="BSM503" s="465"/>
      <c r="BSN503" s="465"/>
      <c r="BSO503" s="465"/>
      <c r="BSP503" s="465"/>
      <c r="BSQ503" s="465"/>
      <c r="BSR503" s="465"/>
      <c r="BSS503" s="465"/>
      <c r="BST503" s="465"/>
      <c r="BSU503" s="465"/>
      <c r="BSV503" s="465"/>
      <c r="BSW503" s="465"/>
      <c r="BSX503" s="465"/>
      <c r="BSY503" s="465"/>
      <c r="BSZ503" s="465"/>
      <c r="BTA503" s="465"/>
      <c r="BTB503" s="465"/>
      <c r="BTC503" s="465"/>
      <c r="BTD503" s="465"/>
      <c r="BTE503" s="465"/>
      <c r="BTF503" s="465"/>
      <c r="BTG503" s="465"/>
      <c r="BTH503" s="465"/>
      <c r="BTI503" s="465"/>
      <c r="BTJ503" s="465"/>
      <c r="BTK503" s="465"/>
      <c r="BTL503" s="465"/>
      <c r="BTM503" s="465"/>
      <c r="BTN503" s="465"/>
      <c r="BTO503" s="465"/>
      <c r="BTP503" s="465"/>
      <c r="BTQ503" s="465"/>
      <c r="BTR503" s="465"/>
      <c r="BTS503" s="465"/>
      <c r="BTT503" s="465"/>
      <c r="BTU503" s="465"/>
      <c r="BTV503" s="465"/>
      <c r="BTW503" s="465"/>
      <c r="BTX503" s="465"/>
      <c r="BTY503" s="465"/>
      <c r="BTZ503" s="465"/>
      <c r="BUA503" s="465"/>
      <c r="BUB503" s="465"/>
      <c r="BUC503" s="465"/>
      <c r="BUD503" s="465"/>
      <c r="BUE503" s="465"/>
      <c r="BUF503" s="465"/>
      <c r="BUG503" s="465"/>
      <c r="BUH503" s="465"/>
      <c r="BUI503" s="465"/>
      <c r="BUJ503" s="465"/>
      <c r="BUK503" s="465"/>
      <c r="BUL503" s="465"/>
      <c r="BUM503" s="465"/>
      <c r="BUN503" s="465"/>
      <c r="BUO503" s="465"/>
      <c r="BUP503" s="465"/>
      <c r="BUQ503" s="465"/>
      <c r="BUR503" s="465"/>
      <c r="BUS503" s="465"/>
      <c r="BUT503" s="465"/>
      <c r="BUU503" s="465"/>
      <c r="BUV503" s="465"/>
      <c r="BUW503" s="465"/>
      <c r="BUX503" s="465"/>
      <c r="BUY503" s="465"/>
      <c r="BUZ503" s="465"/>
      <c r="BVA503" s="465"/>
      <c r="BVB503" s="465"/>
      <c r="BVC503" s="465"/>
      <c r="BVD503" s="465"/>
      <c r="BVE503" s="465"/>
      <c r="BVF503" s="465"/>
      <c r="BVG503" s="465"/>
      <c r="BVH503" s="465"/>
      <c r="BVI503" s="465"/>
      <c r="BVJ503" s="465"/>
      <c r="BVK503" s="465"/>
      <c r="BVL503" s="465"/>
      <c r="BVM503" s="465"/>
      <c r="BVN503" s="465"/>
      <c r="BVO503" s="465"/>
      <c r="BVP503" s="465"/>
      <c r="BVQ503" s="465"/>
      <c r="BVR503" s="465"/>
      <c r="BVS503" s="465"/>
      <c r="BVT503" s="465"/>
      <c r="BVU503" s="465"/>
      <c r="BVV503" s="465"/>
      <c r="BVW503" s="465"/>
      <c r="BVX503" s="465"/>
      <c r="BVY503" s="465"/>
      <c r="BVZ503" s="465"/>
      <c r="BWA503" s="465"/>
      <c r="BWB503" s="465"/>
      <c r="BWC503" s="465"/>
      <c r="BWD503" s="465"/>
      <c r="BWE503" s="465"/>
      <c r="BWF503" s="465"/>
      <c r="BWG503" s="465"/>
      <c r="BWH503" s="465"/>
      <c r="BWI503" s="465"/>
      <c r="BWJ503" s="465"/>
      <c r="BWK503" s="465"/>
      <c r="BWL503" s="465"/>
      <c r="BWM503" s="465"/>
      <c r="BWN503" s="465"/>
      <c r="BWO503" s="465"/>
      <c r="BWP503" s="465"/>
      <c r="BWQ503" s="465"/>
      <c r="BWR503" s="465"/>
      <c r="BWS503" s="465"/>
      <c r="BWT503" s="465"/>
      <c r="BWU503" s="465"/>
      <c r="BWV503" s="465"/>
      <c r="BWW503" s="465"/>
      <c r="BWX503" s="465"/>
      <c r="BWY503" s="465"/>
      <c r="BWZ503" s="465"/>
      <c r="BXA503" s="465"/>
      <c r="BXB503" s="465"/>
      <c r="BXC503" s="465"/>
      <c r="BXD503" s="465"/>
      <c r="BXE503" s="465"/>
      <c r="BXF503" s="465"/>
      <c r="BXG503" s="465"/>
      <c r="BXH503" s="465"/>
      <c r="BXI503" s="465"/>
      <c r="BXJ503" s="465"/>
      <c r="BXK503" s="465"/>
      <c r="BXL503" s="465"/>
      <c r="BXM503" s="465"/>
      <c r="BXN503" s="465"/>
      <c r="BXO503" s="465"/>
      <c r="BXP503" s="465"/>
      <c r="BXQ503" s="465"/>
      <c r="BXR503" s="465"/>
      <c r="BXS503" s="465"/>
      <c r="BXT503" s="465"/>
      <c r="BXU503" s="465"/>
      <c r="BXV503" s="465"/>
      <c r="BXW503" s="465"/>
      <c r="BXX503" s="465"/>
      <c r="BXY503" s="465"/>
      <c r="BXZ503" s="465"/>
      <c r="BYA503" s="465"/>
      <c r="BYB503" s="465"/>
      <c r="BYC503" s="465"/>
      <c r="BYD503" s="465"/>
      <c r="BYE503" s="465"/>
      <c r="BYF503" s="465"/>
      <c r="BYG503" s="465"/>
      <c r="BYH503" s="465"/>
      <c r="BYI503" s="465"/>
      <c r="BYJ503" s="465"/>
      <c r="BYK503" s="465"/>
      <c r="BYL503" s="465"/>
      <c r="BYM503" s="465"/>
      <c r="BYN503" s="465"/>
      <c r="BYO503" s="465"/>
      <c r="BYP503" s="465"/>
      <c r="BYQ503" s="465"/>
      <c r="BYR503" s="465"/>
      <c r="BYS503" s="465"/>
      <c r="BYT503" s="465"/>
      <c r="BYU503" s="465"/>
      <c r="BYV503" s="465"/>
      <c r="BYW503" s="465"/>
      <c r="BYX503" s="465"/>
      <c r="BYY503" s="465"/>
      <c r="BYZ503" s="465"/>
      <c r="BZA503" s="465"/>
      <c r="BZB503" s="465"/>
      <c r="BZC503" s="465"/>
      <c r="BZD503" s="465"/>
      <c r="BZE503" s="465"/>
      <c r="BZF503" s="465"/>
      <c r="BZG503" s="465"/>
      <c r="BZH503" s="465"/>
      <c r="BZI503" s="465"/>
      <c r="BZJ503" s="465"/>
      <c r="BZK503" s="465"/>
      <c r="BZL503" s="465"/>
      <c r="BZM503" s="465"/>
      <c r="BZN503" s="465"/>
      <c r="BZO503" s="465"/>
      <c r="BZP503" s="465"/>
      <c r="BZQ503" s="465"/>
      <c r="BZR503" s="465"/>
      <c r="BZS503" s="465"/>
      <c r="BZT503" s="465"/>
      <c r="BZU503" s="465"/>
      <c r="BZV503" s="465"/>
      <c r="BZW503" s="465"/>
      <c r="BZX503" s="465"/>
      <c r="BZY503" s="465"/>
      <c r="BZZ503" s="465"/>
      <c r="CAA503" s="465"/>
      <c r="CAB503" s="465"/>
      <c r="CAC503" s="465"/>
      <c r="CAD503" s="465"/>
      <c r="CAE503" s="465"/>
      <c r="CAF503" s="465"/>
      <c r="CAG503" s="465"/>
      <c r="CAH503" s="465"/>
      <c r="CAI503" s="465"/>
      <c r="CAJ503" s="465"/>
      <c r="CAK503" s="465"/>
      <c r="CAL503" s="465"/>
      <c r="CAM503" s="465"/>
      <c r="CAN503" s="465"/>
      <c r="CAO503" s="465"/>
      <c r="CAP503" s="465"/>
      <c r="CAQ503" s="465"/>
      <c r="CAR503" s="465"/>
      <c r="CAS503" s="465"/>
      <c r="CAT503" s="465"/>
      <c r="CAU503" s="465"/>
      <c r="CAV503" s="465"/>
      <c r="CAW503" s="465"/>
      <c r="CAX503" s="465"/>
      <c r="CAY503" s="465"/>
      <c r="CAZ503" s="465"/>
      <c r="CBA503" s="465"/>
      <c r="CBB503" s="465"/>
      <c r="CBC503" s="465"/>
      <c r="CBD503" s="465"/>
      <c r="CBE503" s="465"/>
      <c r="CBF503" s="465"/>
      <c r="CBG503" s="465"/>
      <c r="CBH503" s="465"/>
      <c r="CBI503" s="465"/>
      <c r="CBJ503" s="465"/>
      <c r="CBK503" s="465"/>
      <c r="CBL503" s="465"/>
      <c r="CBM503" s="465"/>
      <c r="CBN503" s="465"/>
      <c r="CBO503" s="465"/>
      <c r="CBP503" s="465"/>
      <c r="CBQ503" s="465"/>
      <c r="CBR503" s="465"/>
      <c r="CBS503" s="465"/>
      <c r="CBT503" s="465"/>
      <c r="CBU503" s="465"/>
      <c r="CBV503" s="465"/>
      <c r="CBW503" s="465"/>
      <c r="CBX503" s="465"/>
      <c r="CBY503" s="465"/>
      <c r="CBZ503" s="465"/>
      <c r="CCA503" s="465"/>
      <c r="CCB503" s="465"/>
      <c r="CCC503" s="465"/>
      <c r="CCD503" s="465"/>
      <c r="CCE503" s="465"/>
      <c r="CCF503" s="465"/>
      <c r="CCG503" s="465"/>
      <c r="CCH503" s="465"/>
      <c r="CCI503" s="465"/>
      <c r="CCJ503" s="465"/>
      <c r="CCK503" s="465"/>
      <c r="CCL503" s="465"/>
      <c r="CCM503" s="465"/>
      <c r="CCN503" s="465"/>
      <c r="CCO503" s="465"/>
      <c r="CCP503" s="465"/>
      <c r="CCQ503" s="465"/>
      <c r="CCR503" s="465"/>
      <c r="CCS503" s="465"/>
      <c r="CCT503" s="465"/>
      <c r="CCU503" s="465"/>
      <c r="CCV503" s="465"/>
      <c r="CCW503" s="465"/>
      <c r="CCX503" s="465"/>
      <c r="CCY503" s="465"/>
      <c r="CCZ503" s="465"/>
      <c r="CDA503" s="465"/>
      <c r="CDB503" s="465"/>
      <c r="CDC503" s="465"/>
      <c r="CDD503" s="465"/>
      <c r="CDE503" s="465"/>
      <c r="CDF503" s="465"/>
      <c r="CDG503" s="465"/>
      <c r="CDH503" s="465"/>
      <c r="CDI503" s="465"/>
      <c r="CDJ503" s="465"/>
      <c r="CDK503" s="465"/>
      <c r="CDL503" s="465"/>
      <c r="CDM503" s="465"/>
      <c r="CDN503" s="465"/>
      <c r="CDO503" s="465"/>
      <c r="CDP503" s="465"/>
      <c r="CDQ503" s="465"/>
      <c r="CDR503" s="465"/>
      <c r="CDS503" s="465"/>
      <c r="CDT503" s="465"/>
      <c r="CDU503" s="465"/>
      <c r="CDV503" s="465"/>
      <c r="CDW503" s="465"/>
      <c r="CDX503" s="465"/>
      <c r="CDY503" s="465"/>
      <c r="CDZ503" s="465"/>
      <c r="CEA503" s="465"/>
      <c r="CEB503" s="465"/>
      <c r="CEC503" s="465"/>
      <c r="CED503" s="465"/>
      <c r="CEE503" s="465"/>
      <c r="CEF503" s="465"/>
      <c r="CEG503" s="465"/>
      <c r="CEH503" s="465"/>
      <c r="CEI503" s="465"/>
      <c r="CEJ503" s="465"/>
      <c r="CEK503" s="465"/>
      <c r="CEL503" s="465"/>
      <c r="CEM503" s="465"/>
      <c r="CEN503" s="465"/>
      <c r="CEO503" s="465"/>
      <c r="CEP503" s="465"/>
      <c r="CEQ503" s="465"/>
      <c r="CER503" s="465"/>
      <c r="CES503" s="465"/>
      <c r="CET503" s="465"/>
      <c r="CEU503" s="465"/>
      <c r="CEV503" s="465"/>
      <c r="CEW503" s="465"/>
      <c r="CEX503" s="465"/>
      <c r="CEY503" s="465"/>
      <c r="CEZ503" s="465"/>
      <c r="CFA503" s="465"/>
      <c r="CFB503" s="465"/>
      <c r="CFC503" s="465"/>
      <c r="CFD503" s="465"/>
      <c r="CFE503" s="465"/>
      <c r="CFF503" s="465"/>
      <c r="CFG503" s="465"/>
      <c r="CFH503" s="465"/>
      <c r="CFI503" s="465"/>
      <c r="CFJ503" s="465"/>
      <c r="CFK503" s="465"/>
      <c r="CFL503" s="465"/>
      <c r="CFM503" s="465"/>
      <c r="CFN503" s="465"/>
      <c r="CFO503" s="465"/>
      <c r="CFP503" s="465"/>
      <c r="CFQ503" s="465"/>
      <c r="CFR503" s="465"/>
      <c r="CFS503" s="465"/>
      <c r="CFT503" s="465"/>
      <c r="CFU503" s="465"/>
      <c r="CFV503" s="465"/>
      <c r="CFW503" s="465"/>
      <c r="CFX503" s="465"/>
      <c r="CFY503" s="465"/>
      <c r="CFZ503" s="465"/>
      <c r="CGA503" s="465"/>
      <c r="CGB503" s="465"/>
      <c r="CGC503" s="465"/>
      <c r="CGD503" s="465"/>
      <c r="CGE503" s="465"/>
      <c r="CGF503" s="465"/>
      <c r="CGG503" s="465"/>
      <c r="CGH503" s="465"/>
      <c r="CGI503" s="465"/>
      <c r="CGJ503" s="465"/>
      <c r="CGK503" s="465"/>
      <c r="CGL503" s="465"/>
      <c r="CGM503" s="465"/>
      <c r="CGN503" s="465"/>
      <c r="CGO503" s="465"/>
      <c r="CGP503" s="465"/>
      <c r="CGQ503" s="465"/>
      <c r="CGR503" s="465"/>
      <c r="CGS503" s="465"/>
      <c r="CGT503" s="465"/>
      <c r="CGU503" s="465"/>
      <c r="CGV503" s="465"/>
      <c r="CGW503" s="465"/>
      <c r="CGX503" s="465"/>
      <c r="CGY503" s="465"/>
      <c r="CGZ503" s="465"/>
      <c r="CHA503" s="465"/>
      <c r="CHB503" s="465"/>
      <c r="CHC503" s="465"/>
      <c r="CHD503" s="465"/>
      <c r="CHE503" s="465"/>
      <c r="CHF503" s="465"/>
      <c r="CHG503" s="465"/>
      <c r="CHH503" s="465"/>
      <c r="CHI503" s="465"/>
      <c r="CHJ503" s="465"/>
      <c r="CHK503" s="465"/>
      <c r="CHL503" s="465"/>
      <c r="CHM503" s="465"/>
      <c r="CHN503" s="465"/>
      <c r="CHO503" s="465"/>
      <c r="CHP503" s="465"/>
      <c r="CHQ503" s="465"/>
      <c r="CHR503" s="465"/>
      <c r="CHS503" s="465"/>
      <c r="CHT503" s="465"/>
      <c r="CHU503" s="465"/>
      <c r="CHV503" s="465"/>
      <c r="CHW503" s="465"/>
      <c r="CHX503" s="465"/>
      <c r="CHY503" s="465"/>
      <c r="CHZ503" s="465"/>
      <c r="CIA503" s="465"/>
      <c r="CIB503" s="465"/>
      <c r="CIC503" s="465"/>
      <c r="CID503" s="465"/>
      <c r="CIE503" s="465"/>
      <c r="CIF503" s="465"/>
      <c r="CIG503" s="465"/>
      <c r="CIH503" s="465"/>
      <c r="CII503" s="465"/>
      <c r="CIJ503" s="465"/>
      <c r="CIK503" s="465"/>
      <c r="CIL503" s="465"/>
      <c r="CIM503" s="465"/>
      <c r="CIN503" s="465"/>
      <c r="CIO503" s="465"/>
      <c r="CIP503" s="465"/>
      <c r="CIQ503" s="465"/>
      <c r="CIR503" s="465"/>
      <c r="CIS503" s="465"/>
      <c r="CIT503" s="465"/>
      <c r="CIU503" s="465"/>
      <c r="CIV503" s="465"/>
      <c r="CIW503" s="465"/>
      <c r="CIX503" s="465"/>
      <c r="CIY503" s="465"/>
      <c r="CIZ503" s="465"/>
      <c r="CJA503" s="465"/>
      <c r="CJB503" s="465"/>
      <c r="CJC503" s="465"/>
      <c r="CJD503" s="465"/>
      <c r="CJE503" s="465"/>
      <c r="CJF503" s="465"/>
      <c r="CJG503" s="465"/>
      <c r="CJH503" s="465"/>
      <c r="CJI503" s="465"/>
      <c r="CJJ503" s="465"/>
      <c r="CJK503" s="465"/>
      <c r="CJL503" s="465"/>
      <c r="CJM503" s="465"/>
      <c r="CJN503" s="465"/>
      <c r="CJO503" s="465"/>
      <c r="CJP503" s="465"/>
      <c r="CJQ503" s="465"/>
      <c r="CJR503" s="465"/>
      <c r="CJS503" s="465"/>
      <c r="CJT503" s="465"/>
      <c r="CJU503" s="465"/>
      <c r="CJV503" s="465"/>
      <c r="CJW503" s="465"/>
      <c r="CJX503" s="465"/>
      <c r="CJY503" s="465"/>
      <c r="CJZ503" s="465"/>
      <c r="CKA503" s="465"/>
      <c r="CKB503" s="465"/>
      <c r="CKC503" s="465"/>
      <c r="CKD503" s="465"/>
      <c r="CKE503" s="465"/>
      <c r="CKF503" s="465"/>
      <c r="CKG503" s="465"/>
      <c r="CKH503" s="465"/>
      <c r="CKI503" s="465"/>
      <c r="CKJ503" s="465"/>
      <c r="CKK503" s="465"/>
      <c r="CKL503" s="465"/>
      <c r="CKM503" s="465"/>
      <c r="CKN503" s="465"/>
      <c r="CKO503" s="465"/>
      <c r="CKP503" s="465"/>
      <c r="CKQ503" s="465"/>
      <c r="CKR503" s="465"/>
      <c r="CKS503" s="465"/>
      <c r="CKT503" s="465"/>
      <c r="CKU503" s="465"/>
      <c r="CKV503" s="465"/>
      <c r="CKW503" s="465"/>
      <c r="CKX503" s="465"/>
      <c r="CKY503" s="465"/>
      <c r="CKZ503" s="465"/>
      <c r="CLA503" s="465"/>
      <c r="CLB503" s="465"/>
      <c r="CLC503" s="465"/>
      <c r="CLD503" s="465"/>
      <c r="CLE503" s="465"/>
      <c r="CLF503" s="465"/>
      <c r="CLG503" s="465"/>
      <c r="CLH503" s="465"/>
      <c r="CLI503" s="465"/>
      <c r="CLJ503" s="465"/>
      <c r="CLK503" s="465"/>
      <c r="CLL503" s="465"/>
      <c r="CLM503" s="465"/>
      <c r="CLN503" s="465"/>
      <c r="CLO503" s="465"/>
      <c r="CLP503" s="465"/>
      <c r="CLQ503" s="465"/>
      <c r="CLR503" s="465"/>
      <c r="CLS503" s="465"/>
      <c r="CLT503" s="465"/>
      <c r="CLU503" s="465"/>
      <c r="CLV503" s="465"/>
      <c r="CLW503" s="465"/>
      <c r="CLX503" s="465"/>
      <c r="CLY503" s="465"/>
      <c r="CLZ503" s="465"/>
      <c r="CMA503" s="465"/>
      <c r="CMB503" s="465"/>
      <c r="CMC503" s="465"/>
      <c r="CMD503" s="465"/>
      <c r="CME503" s="465"/>
      <c r="CMF503" s="465"/>
      <c r="CMG503" s="465"/>
      <c r="CMH503" s="465"/>
      <c r="CMI503" s="465"/>
      <c r="CMJ503" s="465"/>
      <c r="CMK503" s="465"/>
      <c r="CML503" s="465"/>
      <c r="CMM503" s="465"/>
      <c r="CMN503" s="465"/>
      <c r="CMO503" s="465"/>
      <c r="CMP503" s="465"/>
      <c r="CMQ503" s="465"/>
      <c r="CMR503" s="465"/>
      <c r="CMS503" s="465"/>
      <c r="CMT503" s="465"/>
      <c r="CMU503" s="465"/>
      <c r="CMV503" s="465"/>
      <c r="CMW503" s="465"/>
      <c r="CMX503" s="465"/>
      <c r="CMY503" s="465"/>
      <c r="CMZ503" s="465"/>
      <c r="CNA503" s="465"/>
      <c r="CNB503" s="465"/>
      <c r="CNC503" s="465"/>
      <c r="CND503" s="465"/>
      <c r="CNE503" s="465"/>
      <c r="CNF503" s="465"/>
      <c r="CNG503" s="465"/>
      <c r="CNH503" s="465"/>
      <c r="CNI503" s="465"/>
      <c r="CNJ503" s="465"/>
      <c r="CNK503" s="465"/>
      <c r="CNL503" s="465"/>
      <c r="CNM503" s="465"/>
      <c r="CNN503" s="465"/>
      <c r="CNO503" s="465"/>
      <c r="CNP503" s="465"/>
      <c r="CNQ503" s="465"/>
      <c r="CNR503" s="465"/>
      <c r="CNS503" s="465"/>
      <c r="CNT503" s="465"/>
      <c r="CNU503" s="465"/>
      <c r="CNV503" s="465"/>
      <c r="CNW503" s="465"/>
      <c r="CNX503" s="465"/>
      <c r="CNY503" s="465"/>
      <c r="CNZ503" s="465"/>
      <c r="COA503" s="465"/>
      <c r="COB503" s="465"/>
      <c r="COC503" s="465"/>
      <c r="COD503" s="465"/>
      <c r="COE503" s="465"/>
      <c r="COF503" s="465"/>
      <c r="COG503" s="465"/>
      <c r="COH503" s="465"/>
      <c r="COI503" s="465"/>
      <c r="COJ503" s="465"/>
      <c r="COK503" s="465"/>
      <c r="COL503" s="465"/>
      <c r="COM503" s="465"/>
      <c r="CON503" s="465"/>
      <c r="COO503" s="465"/>
      <c r="COP503" s="465"/>
      <c r="COQ503" s="465"/>
      <c r="COR503" s="465"/>
      <c r="COS503" s="465"/>
      <c r="COT503" s="465"/>
      <c r="COU503" s="465"/>
      <c r="COV503" s="465"/>
      <c r="COW503" s="465"/>
      <c r="COX503" s="465"/>
      <c r="COY503" s="465"/>
      <c r="COZ503" s="465"/>
      <c r="CPA503" s="465"/>
      <c r="CPB503" s="465"/>
      <c r="CPC503" s="465"/>
      <c r="CPD503" s="465"/>
      <c r="CPE503" s="465"/>
      <c r="CPF503" s="465"/>
      <c r="CPG503" s="465"/>
      <c r="CPH503" s="465"/>
      <c r="CPI503" s="465"/>
      <c r="CPJ503" s="465"/>
      <c r="CPK503" s="465"/>
      <c r="CPL503" s="465"/>
      <c r="CPM503" s="465"/>
      <c r="CPN503" s="465"/>
      <c r="CPO503" s="465"/>
      <c r="CPP503" s="465"/>
      <c r="CPQ503" s="465"/>
      <c r="CPR503" s="465"/>
      <c r="CPS503" s="465"/>
      <c r="CPT503" s="465"/>
      <c r="CPU503" s="465"/>
      <c r="CPV503" s="465"/>
      <c r="CPW503" s="465"/>
      <c r="CPX503" s="465"/>
      <c r="CPY503" s="465"/>
      <c r="CPZ503" s="465"/>
      <c r="CQA503" s="465"/>
      <c r="CQB503" s="465"/>
      <c r="CQC503" s="465"/>
      <c r="CQD503" s="465"/>
      <c r="CQE503" s="465"/>
      <c r="CQF503" s="465"/>
      <c r="CQG503" s="465"/>
      <c r="CQH503" s="465"/>
      <c r="CQI503" s="465"/>
      <c r="CQJ503" s="465"/>
      <c r="CQK503" s="465"/>
      <c r="CQL503" s="465"/>
      <c r="CQM503" s="465"/>
      <c r="CQN503" s="465"/>
      <c r="CQO503" s="465"/>
      <c r="CQP503" s="465"/>
      <c r="CQQ503" s="465"/>
      <c r="CQR503" s="465"/>
      <c r="CQS503" s="465"/>
      <c r="CQT503" s="465"/>
      <c r="CQU503" s="465"/>
      <c r="CQV503" s="465"/>
      <c r="CQW503" s="465"/>
      <c r="CQX503" s="465"/>
      <c r="CQY503" s="465"/>
      <c r="CQZ503" s="465"/>
      <c r="CRA503" s="465"/>
      <c r="CRB503" s="465"/>
      <c r="CRC503" s="465"/>
      <c r="CRD503" s="465"/>
      <c r="CRE503" s="465"/>
      <c r="CRF503" s="465"/>
      <c r="CRG503" s="465"/>
      <c r="CRH503" s="465"/>
      <c r="CRI503" s="465"/>
      <c r="CRJ503" s="465"/>
      <c r="CRK503" s="465"/>
      <c r="CRL503" s="465"/>
      <c r="CRM503" s="465"/>
      <c r="CRN503" s="465"/>
      <c r="CRO503" s="465"/>
      <c r="CRP503" s="465"/>
      <c r="CRQ503" s="465"/>
      <c r="CRR503" s="465"/>
      <c r="CRS503" s="465"/>
      <c r="CRT503" s="465"/>
      <c r="CRU503" s="465"/>
      <c r="CRV503" s="465"/>
      <c r="CRW503" s="465"/>
      <c r="CRX503" s="465"/>
      <c r="CRY503" s="465"/>
      <c r="CRZ503" s="465"/>
      <c r="CSA503" s="465"/>
      <c r="CSB503" s="465"/>
      <c r="CSC503" s="465"/>
      <c r="CSD503" s="465"/>
      <c r="CSE503" s="465"/>
      <c r="CSF503" s="465"/>
      <c r="CSG503" s="465"/>
      <c r="CSH503" s="465"/>
      <c r="CSI503" s="465"/>
      <c r="CSJ503" s="465"/>
      <c r="CSK503" s="465"/>
      <c r="CSL503" s="465"/>
      <c r="CSM503" s="465"/>
      <c r="CSN503" s="465"/>
      <c r="CSO503" s="465"/>
      <c r="CSP503" s="465"/>
      <c r="CSQ503" s="465"/>
      <c r="CSR503" s="465"/>
      <c r="CSS503" s="465"/>
      <c r="CST503" s="465"/>
      <c r="CSU503" s="465"/>
      <c r="CSV503" s="465"/>
      <c r="CSW503" s="465"/>
      <c r="CSX503" s="465"/>
      <c r="CSY503" s="465"/>
      <c r="CSZ503" s="465"/>
      <c r="CTA503" s="465"/>
      <c r="CTB503" s="465"/>
      <c r="CTC503" s="465"/>
      <c r="CTD503" s="465"/>
      <c r="CTE503" s="465"/>
      <c r="CTF503" s="465"/>
      <c r="CTG503" s="465"/>
      <c r="CTH503" s="465"/>
      <c r="CTI503" s="465"/>
      <c r="CTJ503" s="465"/>
      <c r="CTK503" s="465"/>
      <c r="CTL503" s="465"/>
      <c r="CTM503" s="465"/>
      <c r="CTN503" s="465"/>
      <c r="CTO503" s="465"/>
      <c r="CTP503" s="465"/>
      <c r="CTQ503" s="465"/>
      <c r="CTR503" s="465"/>
      <c r="CTS503" s="465"/>
      <c r="CTT503" s="465"/>
      <c r="CTU503" s="465"/>
      <c r="CTV503" s="465"/>
      <c r="CTW503" s="465"/>
      <c r="CTX503" s="465"/>
      <c r="CTY503" s="465"/>
      <c r="CTZ503" s="465"/>
      <c r="CUA503" s="465"/>
      <c r="CUB503" s="465"/>
      <c r="CUC503" s="465"/>
      <c r="CUD503" s="465"/>
      <c r="CUE503" s="465"/>
      <c r="CUF503" s="465"/>
      <c r="CUG503" s="465"/>
      <c r="CUH503" s="465"/>
      <c r="CUI503" s="465"/>
      <c r="CUJ503" s="465"/>
      <c r="CUK503" s="465"/>
      <c r="CUL503" s="465"/>
      <c r="CUM503" s="465"/>
      <c r="CUN503" s="465"/>
      <c r="CUO503" s="465"/>
      <c r="CUP503" s="465"/>
      <c r="CUQ503" s="465"/>
      <c r="CUR503" s="465"/>
      <c r="CUS503" s="465"/>
      <c r="CUT503" s="465"/>
      <c r="CUU503" s="465"/>
      <c r="CUV503" s="465"/>
      <c r="CUW503" s="465"/>
      <c r="CUX503" s="465"/>
      <c r="CUY503" s="465"/>
      <c r="CUZ503" s="465"/>
      <c r="CVA503" s="465"/>
      <c r="CVB503" s="465"/>
      <c r="CVC503" s="465"/>
      <c r="CVD503" s="465"/>
      <c r="CVE503" s="465"/>
      <c r="CVF503" s="465"/>
      <c r="CVG503" s="465"/>
      <c r="CVH503" s="465"/>
      <c r="CVI503" s="465"/>
      <c r="CVJ503" s="465"/>
      <c r="CVK503" s="465"/>
      <c r="CVL503" s="465"/>
      <c r="CVM503" s="465"/>
      <c r="CVN503" s="465"/>
      <c r="CVO503" s="465"/>
      <c r="CVP503" s="465"/>
      <c r="CVQ503" s="465"/>
      <c r="CVR503" s="465"/>
      <c r="CVS503" s="465"/>
      <c r="CVT503" s="465"/>
      <c r="CVU503" s="465"/>
      <c r="CVV503" s="465"/>
      <c r="CVW503" s="465"/>
      <c r="CVX503" s="465"/>
      <c r="CVY503" s="465"/>
      <c r="CVZ503" s="465"/>
      <c r="CWA503" s="465"/>
      <c r="CWB503" s="465"/>
      <c r="CWC503" s="465"/>
      <c r="CWD503" s="465"/>
      <c r="CWE503" s="465"/>
      <c r="CWF503" s="465"/>
      <c r="CWG503" s="465"/>
      <c r="CWH503" s="465"/>
      <c r="CWI503" s="465"/>
      <c r="CWJ503" s="465"/>
      <c r="CWK503" s="465"/>
      <c r="CWL503" s="465"/>
      <c r="CWM503" s="465"/>
      <c r="CWN503" s="465"/>
      <c r="CWO503" s="465"/>
      <c r="CWP503" s="465"/>
      <c r="CWQ503" s="465"/>
      <c r="CWR503" s="465"/>
      <c r="CWS503" s="465"/>
      <c r="CWT503" s="465"/>
      <c r="CWU503" s="465"/>
      <c r="CWV503" s="465"/>
      <c r="CWW503" s="465"/>
      <c r="CWX503" s="465"/>
      <c r="CWY503" s="465"/>
      <c r="CWZ503" s="465"/>
      <c r="CXA503" s="465"/>
      <c r="CXB503" s="465"/>
      <c r="CXC503" s="465"/>
      <c r="CXD503" s="465"/>
      <c r="CXE503" s="465"/>
      <c r="CXF503" s="465"/>
      <c r="CXG503" s="465"/>
      <c r="CXH503" s="465"/>
      <c r="CXI503" s="465"/>
      <c r="CXJ503" s="465"/>
      <c r="CXK503" s="465"/>
      <c r="CXL503" s="465"/>
      <c r="CXM503" s="465"/>
      <c r="CXN503" s="465"/>
      <c r="CXO503" s="465"/>
      <c r="CXP503" s="465"/>
      <c r="CXQ503" s="465"/>
      <c r="CXR503" s="465"/>
      <c r="CXS503" s="465"/>
      <c r="CXT503" s="465"/>
      <c r="CXU503" s="465"/>
      <c r="CXV503" s="465"/>
      <c r="CXW503" s="465"/>
      <c r="CXX503" s="465"/>
      <c r="CXY503" s="465"/>
      <c r="CXZ503" s="465"/>
      <c r="CYA503" s="465"/>
      <c r="CYB503" s="465"/>
      <c r="CYC503" s="465"/>
      <c r="CYD503" s="465"/>
      <c r="CYE503" s="465"/>
      <c r="CYF503" s="465"/>
      <c r="CYG503" s="465"/>
      <c r="CYH503" s="465"/>
      <c r="CYI503" s="465"/>
      <c r="CYJ503" s="465"/>
      <c r="CYK503" s="465"/>
      <c r="CYL503" s="465"/>
      <c r="CYM503" s="465"/>
      <c r="CYN503" s="465"/>
      <c r="CYO503" s="465"/>
      <c r="CYP503" s="465"/>
      <c r="CYQ503" s="465"/>
      <c r="CYR503" s="465"/>
      <c r="CYS503" s="465"/>
      <c r="CYT503" s="465"/>
      <c r="CYU503" s="465"/>
      <c r="CYV503" s="465"/>
      <c r="CYW503" s="465"/>
      <c r="CYX503" s="465"/>
      <c r="CYY503" s="465"/>
      <c r="CYZ503" s="465"/>
      <c r="CZA503" s="465"/>
      <c r="CZB503" s="465"/>
      <c r="CZC503" s="465"/>
      <c r="CZD503" s="465"/>
      <c r="CZE503" s="465"/>
      <c r="CZF503" s="465"/>
      <c r="CZG503" s="465"/>
      <c r="CZH503" s="465"/>
      <c r="CZI503" s="465"/>
      <c r="CZJ503" s="465"/>
      <c r="CZK503" s="465"/>
      <c r="CZL503" s="465"/>
      <c r="CZM503" s="465"/>
      <c r="CZN503" s="465"/>
      <c r="CZO503" s="465"/>
      <c r="CZP503" s="465"/>
      <c r="CZQ503" s="465"/>
      <c r="CZR503" s="465"/>
      <c r="CZS503" s="465"/>
      <c r="CZT503" s="465"/>
      <c r="CZU503" s="465"/>
      <c r="CZV503" s="465"/>
      <c r="CZW503" s="465"/>
      <c r="CZX503" s="465"/>
      <c r="CZY503" s="465"/>
      <c r="CZZ503" s="465"/>
      <c r="DAA503" s="465"/>
      <c r="DAB503" s="465"/>
      <c r="DAC503" s="465"/>
      <c r="DAD503" s="465"/>
      <c r="DAE503" s="465"/>
      <c r="DAF503" s="465"/>
      <c r="DAG503" s="465"/>
      <c r="DAH503" s="465"/>
      <c r="DAI503" s="465"/>
      <c r="DAJ503" s="465"/>
      <c r="DAK503" s="465"/>
      <c r="DAL503" s="465"/>
      <c r="DAM503" s="465"/>
      <c r="DAN503" s="465"/>
      <c r="DAO503" s="465"/>
      <c r="DAP503" s="465"/>
      <c r="DAQ503" s="465"/>
      <c r="DAR503" s="465"/>
      <c r="DAS503" s="465"/>
      <c r="DAT503" s="465"/>
      <c r="DAU503" s="465"/>
      <c r="DAV503" s="465"/>
      <c r="DAW503" s="465"/>
      <c r="DAX503" s="465"/>
      <c r="DAY503" s="465"/>
      <c r="DAZ503" s="465"/>
      <c r="DBA503" s="465"/>
      <c r="DBB503" s="465"/>
      <c r="DBC503" s="465"/>
      <c r="DBD503" s="465"/>
      <c r="DBE503" s="465"/>
      <c r="DBF503" s="465"/>
      <c r="DBG503" s="465"/>
      <c r="DBH503" s="465"/>
      <c r="DBI503" s="465"/>
      <c r="DBJ503" s="465"/>
      <c r="DBK503" s="465"/>
      <c r="DBL503" s="465"/>
      <c r="DBM503" s="465"/>
      <c r="DBN503" s="465"/>
      <c r="DBO503" s="465"/>
      <c r="DBP503" s="465"/>
      <c r="DBQ503" s="465"/>
      <c r="DBR503" s="465"/>
      <c r="DBS503" s="465"/>
      <c r="DBT503" s="465"/>
      <c r="DBU503" s="465"/>
      <c r="DBV503" s="465"/>
      <c r="DBW503" s="465"/>
      <c r="DBX503" s="465"/>
      <c r="DBY503" s="465"/>
      <c r="DBZ503" s="465"/>
      <c r="DCA503" s="465"/>
      <c r="DCB503" s="465"/>
      <c r="DCC503" s="465"/>
      <c r="DCD503" s="465"/>
      <c r="DCE503" s="465"/>
      <c r="DCF503" s="465"/>
      <c r="DCG503" s="465"/>
      <c r="DCH503" s="465"/>
      <c r="DCI503" s="465"/>
      <c r="DCJ503" s="465"/>
      <c r="DCK503" s="465"/>
      <c r="DCL503" s="465"/>
      <c r="DCM503" s="465"/>
      <c r="DCN503" s="465"/>
      <c r="DCO503" s="465"/>
      <c r="DCP503" s="465"/>
      <c r="DCQ503" s="465"/>
      <c r="DCR503" s="465"/>
      <c r="DCS503" s="465"/>
      <c r="DCT503" s="465"/>
      <c r="DCU503" s="465"/>
      <c r="DCV503" s="465"/>
      <c r="DCW503" s="465"/>
      <c r="DCX503" s="465"/>
      <c r="DCY503" s="465"/>
      <c r="DCZ503" s="465"/>
      <c r="DDA503" s="465"/>
      <c r="DDB503" s="465"/>
      <c r="DDC503" s="465"/>
      <c r="DDD503" s="465"/>
      <c r="DDE503" s="465"/>
      <c r="DDF503" s="465"/>
      <c r="DDG503" s="465"/>
      <c r="DDH503" s="465"/>
      <c r="DDI503" s="465"/>
      <c r="DDJ503" s="465"/>
      <c r="DDK503" s="465"/>
      <c r="DDL503" s="465"/>
      <c r="DDM503" s="465"/>
      <c r="DDN503" s="465"/>
      <c r="DDO503" s="465"/>
      <c r="DDP503" s="465"/>
      <c r="DDQ503" s="465"/>
      <c r="DDR503" s="465"/>
      <c r="DDS503" s="465"/>
      <c r="DDT503" s="465"/>
      <c r="DDU503" s="465"/>
      <c r="DDV503" s="465"/>
      <c r="DDW503" s="465"/>
      <c r="DDX503" s="465"/>
      <c r="DDY503" s="465"/>
      <c r="DDZ503" s="465"/>
      <c r="DEA503" s="465"/>
      <c r="DEB503" s="465"/>
      <c r="DEC503" s="465"/>
      <c r="DED503" s="465"/>
      <c r="DEE503" s="465"/>
      <c r="DEF503" s="465"/>
      <c r="DEG503" s="465"/>
      <c r="DEH503" s="465"/>
      <c r="DEI503" s="465"/>
      <c r="DEJ503" s="465"/>
      <c r="DEK503" s="465"/>
      <c r="DEL503" s="465"/>
      <c r="DEM503" s="465"/>
      <c r="DEN503" s="465"/>
      <c r="DEO503" s="465"/>
      <c r="DEP503" s="465"/>
      <c r="DEQ503" s="465"/>
      <c r="DER503" s="465"/>
      <c r="DES503" s="465"/>
      <c r="DET503" s="465"/>
      <c r="DEU503" s="465"/>
      <c r="DEV503" s="465"/>
      <c r="DEW503" s="465"/>
      <c r="DEX503" s="465"/>
      <c r="DEY503" s="465"/>
      <c r="DEZ503" s="465"/>
      <c r="DFA503" s="465"/>
      <c r="DFB503" s="465"/>
      <c r="DFC503" s="465"/>
      <c r="DFD503" s="465"/>
      <c r="DFE503" s="465"/>
      <c r="DFF503" s="465"/>
      <c r="DFG503" s="465"/>
      <c r="DFH503" s="465"/>
      <c r="DFI503" s="465"/>
      <c r="DFJ503" s="465"/>
      <c r="DFK503" s="465"/>
      <c r="DFL503" s="465"/>
      <c r="DFM503" s="465"/>
      <c r="DFN503" s="465"/>
      <c r="DFO503" s="465"/>
      <c r="DFP503" s="465"/>
      <c r="DFQ503" s="465"/>
      <c r="DFR503" s="465"/>
      <c r="DFS503" s="465"/>
      <c r="DFT503" s="465"/>
      <c r="DFU503" s="465"/>
      <c r="DFV503" s="465"/>
      <c r="DFW503" s="465"/>
      <c r="DFX503" s="465"/>
      <c r="DFY503" s="465"/>
      <c r="DFZ503" s="465"/>
      <c r="DGA503" s="465"/>
      <c r="DGB503" s="465"/>
      <c r="DGC503" s="465"/>
      <c r="DGD503" s="465"/>
      <c r="DGE503" s="465"/>
      <c r="DGF503" s="465"/>
      <c r="DGG503" s="465"/>
      <c r="DGH503" s="465"/>
      <c r="DGI503" s="465"/>
      <c r="DGJ503" s="465"/>
      <c r="DGK503" s="465"/>
      <c r="DGL503" s="465"/>
      <c r="DGM503" s="465"/>
      <c r="DGN503" s="465"/>
      <c r="DGO503" s="465"/>
      <c r="DGP503" s="465"/>
      <c r="DGQ503" s="465"/>
      <c r="DGR503" s="465"/>
      <c r="DGS503" s="465"/>
      <c r="DGT503" s="465"/>
      <c r="DGU503" s="465"/>
      <c r="DGV503" s="465"/>
      <c r="DGW503" s="465"/>
      <c r="DGX503" s="465"/>
      <c r="DGY503" s="465"/>
      <c r="DGZ503" s="465"/>
      <c r="DHA503" s="465"/>
      <c r="DHB503" s="465"/>
      <c r="DHC503" s="465"/>
      <c r="DHD503" s="465"/>
      <c r="DHE503" s="465"/>
      <c r="DHF503" s="465"/>
      <c r="DHG503" s="465"/>
      <c r="DHH503" s="465"/>
      <c r="DHI503" s="465"/>
      <c r="DHJ503" s="465"/>
      <c r="DHK503" s="465"/>
      <c r="DHL503" s="465"/>
      <c r="DHM503" s="465"/>
      <c r="DHN503" s="465"/>
      <c r="DHO503" s="465"/>
      <c r="DHP503" s="465"/>
      <c r="DHQ503" s="465"/>
      <c r="DHR503" s="465"/>
      <c r="DHS503" s="465"/>
      <c r="DHT503" s="465"/>
      <c r="DHU503" s="465"/>
      <c r="DHV503" s="465"/>
      <c r="DHW503" s="465"/>
      <c r="DHX503" s="465"/>
      <c r="DHY503" s="465"/>
      <c r="DHZ503" s="465"/>
      <c r="DIA503" s="465"/>
      <c r="DIB503" s="465"/>
      <c r="DIC503" s="465"/>
      <c r="DID503" s="465"/>
      <c r="DIE503" s="465"/>
      <c r="DIF503" s="465"/>
      <c r="DIG503" s="465"/>
      <c r="DIH503" s="465"/>
      <c r="DII503" s="465"/>
      <c r="DIJ503" s="465"/>
      <c r="DIK503" s="465"/>
      <c r="DIL503" s="465"/>
      <c r="DIM503" s="465"/>
      <c r="DIN503" s="465"/>
      <c r="DIO503" s="465"/>
      <c r="DIP503" s="465"/>
      <c r="DIQ503" s="465"/>
      <c r="DIR503" s="465"/>
      <c r="DIS503" s="465"/>
      <c r="DIT503" s="465"/>
      <c r="DIU503" s="465"/>
      <c r="DIV503" s="465"/>
      <c r="DIW503" s="465"/>
      <c r="DIX503" s="465"/>
      <c r="DIY503" s="465"/>
      <c r="DIZ503" s="465"/>
      <c r="DJA503" s="465"/>
      <c r="DJB503" s="465"/>
      <c r="DJC503" s="465"/>
      <c r="DJD503" s="465"/>
      <c r="DJE503" s="465"/>
      <c r="DJF503" s="465"/>
      <c r="DJG503" s="465"/>
      <c r="DJH503" s="465"/>
      <c r="DJI503" s="465"/>
      <c r="DJJ503" s="465"/>
      <c r="DJK503" s="465"/>
      <c r="DJL503" s="465"/>
      <c r="DJM503" s="465"/>
      <c r="DJN503" s="465"/>
      <c r="DJO503" s="465"/>
      <c r="DJP503" s="465"/>
      <c r="DJQ503" s="465"/>
      <c r="DJR503" s="465"/>
      <c r="DJS503" s="465"/>
      <c r="DJT503" s="465"/>
      <c r="DJU503" s="465"/>
      <c r="DJV503" s="465"/>
      <c r="DJW503" s="465"/>
      <c r="DJX503" s="465"/>
      <c r="DJY503" s="465"/>
      <c r="DJZ503" s="465"/>
      <c r="DKA503" s="465"/>
      <c r="DKB503" s="465"/>
      <c r="DKC503" s="465"/>
      <c r="DKD503" s="465"/>
      <c r="DKE503" s="465"/>
      <c r="DKF503" s="465"/>
      <c r="DKG503" s="465"/>
      <c r="DKH503" s="465"/>
      <c r="DKI503" s="465"/>
      <c r="DKJ503" s="465"/>
      <c r="DKK503" s="465"/>
      <c r="DKL503" s="465"/>
      <c r="DKM503" s="465"/>
      <c r="DKN503" s="465"/>
      <c r="DKO503" s="465"/>
      <c r="DKP503" s="465"/>
      <c r="DKQ503" s="465"/>
      <c r="DKR503" s="465"/>
      <c r="DKS503" s="465"/>
      <c r="DKT503" s="465"/>
      <c r="DKU503" s="465"/>
      <c r="DKV503" s="465"/>
      <c r="DKW503" s="465"/>
      <c r="DKX503" s="465"/>
      <c r="DKY503" s="465"/>
      <c r="DKZ503" s="465"/>
      <c r="DLA503" s="465"/>
      <c r="DLB503" s="465"/>
      <c r="DLC503" s="465"/>
      <c r="DLD503" s="465"/>
      <c r="DLE503" s="465"/>
      <c r="DLF503" s="465"/>
      <c r="DLG503" s="465"/>
      <c r="DLH503" s="465"/>
      <c r="DLI503" s="465"/>
      <c r="DLJ503" s="465"/>
      <c r="DLK503" s="465"/>
      <c r="DLL503" s="465"/>
      <c r="DLM503" s="465"/>
      <c r="DLN503" s="465"/>
      <c r="DLO503" s="465"/>
      <c r="DLP503" s="465"/>
      <c r="DLQ503" s="465"/>
      <c r="DLR503" s="465"/>
      <c r="DLS503" s="465"/>
      <c r="DLT503" s="465"/>
      <c r="DLU503" s="465"/>
      <c r="DLV503" s="465"/>
      <c r="DLW503" s="465"/>
      <c r="DLX503" s="465"/>
      <c r="DLY503" s="465"/>
      <c r="DLZ503" s="465"/>
      <c r="DMA503" s="465"/>
      <c r="DMB503" s="465"/>
      <c r="DMC503" s="465"/>
      <c r="DMD503" s="465"/>
      <c r="DME503" s="465"/>
      <c r="DMF503" s="465"/>
      <c r="DMG503" s="465"/>
      <c r="DMH503" s="465"/>
      <c r="DMI503" s="465"/>
      <c r="DMJ503" s="465"/>
      <c r="DMK503" s="465"/>
      <c r="DML503" s="465"/>
      <c r="DMM503" s="465"/>
      <c r="DMN503" s="465"/>
      <c r="DMO503" s="465"/>
      <c r="DMP503" s="465"/>
      <c r="DMQ503" s="465"/>
      <c r="DMR503" s="465"/>
      <c r="DMS503" s="465"/>
      <c r="DMT503" s="465"/>
      <c r="DMU503" s="465"/>
      <c r="DMV503" s="465"/>
      <c r="DMW503" s="465"/>
      <c r="DMX503" s="465"/>
      <c r="DMY503" s="465"/>
      <c r="DMZ503" s="465"/>
      <c r="DNA503" s="465"/>
      <c r="DNB503" s="465"/>
      <c r="DNC503" s="465"/>
      <c r="DND503" s="465"/>
      <c r="DNE503" s="465"/>
      <c r="DNF503" s="465"/>
      <c r="DNG503" s="465"/>
      <c r="DNH503" s="465"/>
      <c r="DNI503" s="465"/>
      <c r="DNJ503" s="465"/>
      <c r="DNK503" s="465"/>
      <c r="DNL503" s="465"/>
      <c r="DNM503" s="465"/>
      <c r="DNN503" s="465"/>
      <c r="DNO503" s="465"/>
      <c r="DNP503" s="465"/>
      <c r="DNQ503" s="465"/>
      <c r="DNR503" s="465"/>
      <c r="DNS503" s="465"/>
      <c r="DNT503" s="465"/>
      <c r="DNU503" s="465"/>
      <c r="DNV503" s="465"/>
      <c r="DNW503" s="465"/>
      <c r="DNX503" s="465"/>
      <c r="DNY503" s="465"/>
      <c r="DNZ503" s="465"/>
      <c r="DOA503" s="465"/>
      <c r="DOB503" s="465"/>
      <c r="DOC503" s="465"/>
      <c r="DOD503" s="465"/>
      <c r="DOE503" s="465"/>
      <c r="DOF503" s="465"/>
      <c r="DOG503" s="465"/>
      <c r="DOH503" s="465"/>
      <c r="DOI503" s="465"/>
      <c r="DOJ503" s="465"/>
      <c r="DOK503" s="465"/>
      <c r="DOL503" s="465"/>
      <c r="DOM503" s="465"/>
      <c r="DON503" s="465"/>
      <c r="DOO503" s="465"/>
      <c r="DOP503" s="465"/>
      <c r="DOQ503" s="465"/>
      <c r="DOR503" s="465"/>
      <c r="DOS503" s="465"/>
      <c r="DOT503" s="465"/>
      <c r="DOU503" s="465"/>
      <c r="DOV503" s="465"/>
      <c r="DOW503" s="465"/>
      <c r="DOX503" s="465"/>
      <c r="DOY503" s="465"/>
      <c r="DOZ503" s="465"/>
      <c r="DPA503" s="465"/>
      <c r="DPB503" s="465"/>
      <c r="DPC503" s="465"/>
      <c r="DPD503" s="465"/>
      <c r="DPE503" s="465"/>
      <c r="DPF503" s="465"/>
      <c r="DPG503" s="465"/>
      <c r="DPH503" s="465"/>
      <c r="DPI503" s="465"/>
      <c r="DPJ503" s="465"/>
      <c r="DPK503" s="465"/>
      <c r="DPL503" s="465"/>
      <c r="DPM503" s="465"/>
      <c r="DPN503" s="465"/>
      <c r="DPO503" s="465"/>
      <c r="DPP503" s="465"/>
      <c r="DPQ503" s="465"/>
      <c r="DPR503" s="465"/>
      <c r="DPS503" s="465"/>
      <c r="DPT503" s="465"/>
      <c r="DPU503" s="465"/>
      <c r="DPV503" s="465"/>
      <c r="DPW503" s="465"/>
      <c r="DPX503" s="465"/>
      <c r="DPY503" s="465"/>
      <c r="DPZ503" s="465"/>
      <c r="DQA503" s="465"/>
      <c r="DQB503" s="465"/>
      <c r="DQC503" s="465"/>
      <c r="DQD503" s="465"/>
      <c r="DQE503" s="465"/>
      <c r="DQF503" s="465"/>
      <c r="DQG503" s="465"/>
      <c r="DQH503" s="465"/>
      <c r="DQI503" s="465"/>
      <c r="DQJ503" s="465"/>
      <c r="DQK503" s="465"/>
      <c r="DQL503" s="465"/>
      <c r="DQM503" s="465"/>
      <c r="DQN503" s="465"/>
      <c r="DQO503" s="465"/>
      <c r="DQP503" s="465"/>
      <c r="DQQ503" s="465"/>
      <c r="DQR503" s="465"/>
      <c r="DQS503" s="465"/>
      <c r="DQT503" s="465"/>
      <c r="DQU503" s="465"/>
      <c r="DQV503" s="465"/>
      <c r="DQW503" s="465"/>
      <c r="DQX503" s="465"/>
      <c r="DQY503" s="465"/>
      <c r="DQZ503" s="465"/>
      <c r="DRA503" s="465"/>
      <c r="DRB503" s="465"/>
      <c r="DRC503" s="465"/>
      <c r="DRD503" s="465"/>
      <c r="DRE503" s="465"/>
      <c r="DRF503" s="465"/>
      <c r="DRG503" s="465"/>
      <c r="DRH503" s="465"/>
      <c r="DRI503" s="465"/>
      <c r="DRJ503" s="465"/>
      <c r="DRK503" s="465"/>
      <c r="DRL503" s="465"/>
      <c r="DRM503" s="465"/>
      <c r="DRN503" s="465"/>
      <c r="DRO503" s="465"/>
      <c r="DRP503" s="465"/>
      <c r="DRQ503" s="465"/>
      <c r="DRR503" s="465"/>
      <c r="DRS503" s="465"/>
      <c r="DRT503" s="465"/>
      <c r="DRU503" s="465"/>
      <c r="DRV503" s="465"/>
      <c r="DRW503" s="465"/>
      <c r="DRX503" s="465"/>
      <c r="DRY503" s="465"/>
      <c r="DRZ503" s="465"/>
      <c r="DSA503" s="465"/>
      <c r="DSB503" s="465"/>
      <c r="DSC503" s="465"/>
      <c r="DSD503" s="465"/>
      <c r="DSE503" s="465"/>
      <c r="DSF503" s="465"/>
      <c r="DSG503" s="465"/>
      <c r="DSH503" s="465"/>
      <c r="DSI503" s="465"/>
      <c r="DSJ503" s="465"/>
      <c r="DSK503" s="465"/>
      <c r="DSL503" s="465"/>
      <c r="DSM503" s="465"/>
      <c r="DSN503" s="465"/>
      <c r="DSO503" s="465"/>
      <c r="DSP503" s="465"/>
      <c r="DSQ503" s="465"/>
      <c r="DSR503" s="465"/>
      <c r="DSS503" s="465"/>
      <c r="DST503" s="465"/>
      <c r="DSU503" s="465"/>
      <c r="DSV503" s="465"/>
      <c r="DSW503" s="465"/>
      <c r="DSX503" s="465"/>
      <c r="DSY503" s="465"/>
      <c r="DSZ503" s="465"/>
      <c r="DTA503" s="465"/>
      <c r="DTB503" s="465"/>
      <c r="DTC503" s="465"/>
      <c r="DTD503" s="465"/>
      <c r="DTE503" s="465"/>
      <c r="DTF503" s="465"/>
      <c r="DTG503" s="465"/>
      <c r="DTH503" s="465"/>
      <c r="DTI503" s="465"/>
      <c r="DTJ503" s="465"/>
      <c r="DTK503" s="465"/>
      <c r="DTL503" s="465"/>
      <c r="DTM503" s="465"/>
      <c r="DTN503" s="465"/>
      <c r="DTO503" s="465"/>
      <c r="DTP503" s="465"/>
      <c r="DTQ503" s="465"/>
      <c r="DTR503" s="465"/>
      <c r="DTS503" s="465"/>
      <c r="DTT503" s="465"/>
      <c r="DTU503" s="465"/>
      <c r="DTV503" s="465"/>
      <c r="DTW503" s="465"/>
      <c r="DTX503" s="465"/>
      <c r="DTY503" s="465"/>
      <c r="DTZ503" s="465"/>
      <c r="DUA503" s="465"/>
      <c r="DUB503" s="465"/>
      <c r="DUC503" s="465"/>
      <c r="DUD503" s="465"/>
      <c r="DUE503" s="465"/>
      <c r="DUF503" s="465"/>
      <c r="DUG503" s="465"/>
      <c r="DUH503" s="465"/>
      <c r="DUI503" s="465"/>
      <c r="DUJ503" s="465"/>
      <c r="DUK503" s="465"/>
      <c r="DUL503" s="465"/>
      <c r="DUM503" s="465"/>
      <c r="DUN503" s="465"/>
      <c r="DUO503" s="465"/>
      <c r="DUP503" s="465"/>
      <c r="DUQ503" s="465"/>
      <c r="DUR503" s="465"/>
      <c r="DUS503" s="465"/>
      <c r="DUT503" s="465"/>
      <c r="DUU503" s="465"/>
      <c r="DUV503" s="465"/>
      <c r="DUW503" s="465"/>
      <c r="DUX503" s="465"/>
      <c r="DUY503" s="465"/>
      <c r="DUZ503" s="465"/>
      <c r="DVA503" s="465"/>
      <c r="DVB503" s="465"/>
      <c r="DVC503" s="465"/>
      <c r="DVD503" s="465"/>
      <c r="DVE503" s="465"/>
      <c r="DVF503" s="465"/>
      <c r="DVG503" s="465"/>
      <c r="DVH503" s="465"/>
      <c r="DVI503" s="465"/>
      <c r="DVJ503" s="465"/>
      <c r="DVK503" s="465"/>
      <c r="DVL503" s="465"/>
      <c r="DVM503" s="465"/>
      <c r="DVN503" s="465"/>
      <c r="DVO503" s="465"/>
      <c r="DVP503" s="465"/>
      <c r="DVQ503" s="465"/>
      <c r="DVR503" s="465"/>
      <c r="DVS503" s="465"/>
      <c r="DVT503" s="465"/>
      <c r="DVU503" s="465"/>
      <c r="DVV503" s="465"/>
      <c r="DVW503" s="465"/>
      <c r="DVX503" s="465"/>
      <c r="DVY503" s="465"/>
      <c r="DVZ503" s="465"/>
      <c r="DWA503" s="465"/>
      <c r="DWB503" s="465"/>
      <c r="DWC503" s="465"/>
      <c r="DWD503" s="465"/>
      <c r="DWE503" s="465"/>
      <c r="DWF503" s="465"/>
      <c r="DWG503" s="465"/>
      <c r="DWH503" s="465"/>
      <c r="DWI503" s="465"/>
      <c r="DWJ503" s="465"/>
      <c r="DWK503" s="465"/>
      <c r="DWL503" s="465"/>
      <c r="DWM503" s="465"/>
      <c r="DWN503" s="465"/>
      <c r="DWO503" s="465"/>
      <c r="DWP503" s="465"/>
      <c r="DWQ503" s="465"/>
      <c r="DWR503" s="465"/>
      <c r="DWS503" s="465"/>
      <c r="DWT503" s="465"/>
      <c r="DWU503" s="465"/>
      <c r="DWV503" s="465"/>
      <c r="DWW503" s="465"/>
      <c r="DWX503" s="465"/>
      <c r="DWY503" s="465"/>
      <c r="DWZ503" s="465"/>
      <c r="DXA503" s="465"/>
      <c r="DXB503" s="465"/>
      <c r="DXC503" s="465"/>
      <c r="DXD503" s="465"/>
      <c r="DXE503" s="465"/>
      <c r="DXF503" s="465"/>
      <c r="DXG503" s="465"/>
      <c r="DXH503" s="465"/>
      <c r="DXI503" s="465"/>
      <c r="DXJ503" s="465"/>
      <c r="DXK503" s="465"/>
      <c r="DXL503" s="465"/>
      <c r="DXM503" s="465"/>
      <c r="DXN503" s="465"/>
      <c r="DXO503" s="465"/>
      <c r="DXP503" s="465"/>
      <c r="DXQ503" s="465"/>
      <c r="DXR503" s="465"/>
      <c r="DXS503" s="465"/>
      <c r="DXT503" s="465"/>
      <c r="DXU503" s="465"/>
      <c r="DXV503" s="465"/>
      <c r="DXW503" s="465"/>
      <c r="DXX503" s="465"/>
      <c r="DXY503" s="465"/>
      <c r="DXZ503" s="465"/>
      <c r="DYA503" s="465"/>
      <c r="DYB503" s="465"/>
      <c r="DYC503" s="465"/>
      <c r="DYD503" s="465"/>
      <c r="DYE503" s="465"/>
      <c r="DYF503" s="465"/>
      <c r="DYG503" s="465"/>
      <c r="DYH503" s="465"/>
      <c r="DYI503" s="465"/>
      <c r="DYJ503" s="465"/>
      <c r="DYK503" s="465"/>
      <c r="DYL503" s="465"/>
      <c r="DYM503" s="465"/>
      <c r="DYN503" s="465"/>
      <c r="DYO503" s="465"/>
      <c r="DYP503" s="465"/>
      <c r="DYQ503" s="465"/>
      <c r="DYR503" s="465"/>
      <c r="DYS503" s="465"/>
      <c r="DYT503" s="465"/>
      <c r="DYU503" s="465"/>
      <c r="DYV503" s="465"/>
      <c r="DYW503" s="465"/>
      <c r="DYX503" s="465"/>
      <c r="DYY503" s="465"/>
      <c r="DYZ503" s="465"/>
      <c r="DZA503" s="465"/>
      <c r="DZB503" s="465"/>
      <c r="DZC503" s="465"/>
      <c r="DZD503" s="465"/>
      <c r="DZE503" s="465"/>
      <c r="DZF503" s="465"/>
      <c r="DZG503" s="465"/>
      <c r="DZH503" s="465"/>
      <c r="DZI503" s="465"/>
      <c r="DZJ503" s="465"/>
      <c r="DZK503" s="465"/>
      <c r="DZL503" s="465"/>
      <c r="DZM503" s="465"/>
      <c r="DZN503" s="465"/>
      <c r="DZO503" s="465"/>
      <c r="DZP503" s="465"/>
      <c r="DZQ503" s="465"/>
      <c r="DZR503" s="465"/>
      <c r="DZS503" s="465"/>
      <c r="DZT503" s="465"/>
      <c r="DZU503" s="465"/>
      <c r="DZV503" s="465"/>
      <c r="DZW503" s="465"/>
      <c r="DZX503" s="465"/>
      <c r="DZY503" s="465"/>
      <c r="DZZ503" s="465"/>
      <c r="EAA503" s="465"/>
      <c r="EAB503" s="465"/>
      <c r="EAC503" s="465"/>
      <c r="EAD503" s="465"/>
      <c r="EAE503" s="465"/>
      <c r="EAF503" s="465"/>
      <c r="EAG503" s="465"/>
      <c r="EAH503" s="465"/>
      <c r="EAI503" s="465"/>
      <c r="EAJ503" s="465"/>
      <c r="EAK503" s="465"/>
      <c r="EAL503" s="465"/>
      <c r="EAM503" s="465"/>
      <c r="EAN503" s="465"/>
      <c r="EAO503" s="465"/>
      <c r="EAP503" s="465"/>
      <c r="EAQ503" s="465"/>
      <c r="EAR503" s="465"/>
      <c r="EAS503" s="465"/>
      <c r="EAT503" s="465"/>
      <c r="EAU503" s="465"/>
      <c r="EAV503" s="465"/>
      <c r="EAW503" s="465"/>
      <c r="EAX503" s="465"/>
      <c r="EAY503" s="465"/>
      <c r="EAZ503" s="465"/>
      <c r="EBA503" s="465"/>
      <c r="EBB503" s="465"/>
      <c r="EBC503" s="465"/>
      <c r="EBD503" s="465"/>
      <c r="EBE503" s="465"/>
      <c r="EBF503" s="465"/>
      <c r="EBG503" s="465"/>
      <c r="EBH503" s="465"/>
      <c r="EBI503" s="465"/>
      <c r="EBJ503" s="465"/>
      <c r="EBK503" s="465"/>
      <c r="EBL503" s="465"/>
      <c r="EBM503" s="465"/>
      <c r="EBN503" s="465"/>
      <c r="EBO503" s="465"/>
      <c r="EBP503" s="465"/>
      <c r="EBQ503" s="465"/>
      <c r="EBR503" s="465"/>
      <c r="EBS503" s="465"/>
      <c r="EBT503" s="465"/>
      <c r="EBU503" s="465"/>
      <c r="EBV503" s="465"/>
      <c r="EBW503" s="465"/>
      <c r="EBX503" s="465"/>
      <c r="EBY503" s="465"/>
      <c r="EBZ503" s="465"/>
      <c r="ECA503" s="465"/>
      <c r="ECB503" s="465"/>
      <c r="ECC503" s="465"/>
      <c r="ECD503" s="465"/>
      <c r="ECE503" s="465"/>
      <c r="ECF503" s="465"/>
      <c r="ECG503" s="465"/>
      <c r="ECH503" s="465"/>
      <c r="ECI503" s="465"/>
      <c r="ECJ503" s="465"/>
      <c r="ECK503" s="465"/>
      <c r="ECL503" s="465"/>
      <c r="ECM503" s="465"/>
      <c r="ECN503" s="465"/>
      <c r="ECO503" s="465"/>
      <c r="ECP503" s="465"/>
      <c r="ECQ503" s="465"/>
      <c r="ECR503" s="465"/>
      <c r="ECS503" s="465"/>
      <c r="ECT503" s="465"/>
      <c r="ECU503" s="465"/>
      <c r="ECV503" s="465"/>
      <c r="ECW503" s="465"/>
      <c r="ECX503" s="465"/>
      <c r="ECY503" s="465"/>
      <c r="ECZ503" s="465"/>
      <c r="EDA503" s="465"/>
      <c r="EDB503" s="465"/>
      <c r="EDC503" s="465"/>
      <c r="EDD503" s="465"/>
      <c r="EDE503" s="465"/>
      <c r="EDF503" s="465"/>
      <c r="EDG503" s="465"/>
      <c r="EDH503" s="465"/>
      <c r="EDI503" s="465"/>
      <c r="EDJ503" s="465"/>
      <c r="EDK503" s="465"/>
      <c r="EDL503" s="465"/>
      <c r="EDM503" s="465"/>
      <c r="EDN503" s="465"/>
      <c r="EDO503" s="465"/>
      <c r="EDP503" s="465"/>
      <c r="EDQ503" s="465"/>
      <c r="EDR503" s="465"/>
      <c r="EDS503" s="465"/>
      <c r="EDT503" s="465"/>
      <c r="EDU503" s="465"/>
      <c r="EDV503" s="465"/>
      <c r="EDW503" s="465"/>
      <c r="EDX503" s="465"/>
      <c r="EDY503" s="465"/>
      <c r="EDZ503" s="465"/>
      <c r="EEA503" s="465"/>
      <c r="EEB503" s="465"/>
      <c r="EEC503" s="465"/>
      <c r="EED503" s="465"/>
      <c r="EEE503" s="465"/>
      <c r="EEF503" s="465"/>
      <c r="EEG503" s="465"/>
      <c r="EEH503" s="465"/>
      <c r="EEI503" s="465"/>
      <c r="EEJ503" s="465"/>
      <c r="EEK503" s="465"/>
      <c r="EEL503" s="465"/>
      <c r="EEM503" s="465"/>
      <c r="EEN503" s="465"/>
      <c r="EEO503" s="465"/>
      <c r="EEP503" s="465"/>
      <c r="EEQ503" s="465"/>
      <c r="EER503" s="465"/>
      <c r="EES503" s="465"/>
      <c r="EET503" s="465"/>
      <c r="EEU503" s="465"/>
      <c r="EEV503" s="465"/>
      <c r="EEW503" s="465"/>
      <c r="EEX503" s="465"/>
      <c r="EEY503" s="465"/>
      <c r="EEZ503" s="465"/>
      <c r="EFA503" s="465"/>
      <c r="EFB503" s="465"/>
      <c r="EFC503" s="465"/>
      <c r="EFD503" s="465"/>
      <c r="EFE503" s="465"/>
      <c r="EFF503" s="465"/>
      <c r="EFG503" s="465"/>
      <c r="EFH503" s="465"/>
      <c r="EFI503" s="465"/>
      <c r="EFJ503" s="465"/>
      <c r="EFK503" s="465"/>
      <c r="EFL503" s="465"/>
      <c r="EFM503" s="465"/>
      <c r="EFN503" s="465"/>
      <c r="EFO503" s="465"/>
      <c r="EFP503" s="465"/>
      <c r="EFQ503" s="465"/>
      <c r="EFR503" s="465"/>
      <c r="EFS503" s="465"/>
      <c r="EFT503" s="465"/>
      <c r="EFU503" s="465"/>
      <c r="EFV503" s="465"/>
      <c r="EFW503" s="465"/>
      <c r="EFX503" s="465"/>
      <c r="EFY503" s="465"/>
      <c r="EFZ503" s="465"/>
      <c r="EGA503" s="465"/>
      <c r="EGB503" s="465"/>
      <c r="EGC503" s="465"/>
      <c r="EGD503" s="465"/>
      <c r="EGE503" s="465"/>
      <c r="EGF503" s="465"/>
      <c r="EGG503" s="465"/>
      <c r="EGH503" s="465"/>
      <c r="EGI503" s="465"/>
      <c r="EGJ503" s="465"/>
      <c r="EGK503" s="465"/>
      <c r="EGL503" s="465"/>
      <c r="EGM503" s="465"/>
      <c r="EGN503" s="465"/>
      <c r="EGO503" s="465"/>
      <c r="EGP503" s="465"/>
      <c r="EGQ503" s="465"/>
      <c r="EGR503" s="465"/>
      <c r="EGS503" s="465"/>
      <c r="EGT503" s="465"/>
      <c r="EGU503" s="465"/>
      <c r="EGV503" s="465"/>
      <c r="EGW503" s="465"/>
      <c r="EGX503" s="465"/>
      <c r="EGY503" s="465"/>
      <c r="EGZ503" s="465"/>
      <c r="EHA503" s="465"/>
      <c r="EHB503" s="465"/>
      <c r="EHC503" s="465"/>
      <c r="EHD503" s="465"/>
      <c r="EHE503" s="465"/>
      <c r="EHF503" s="465"/>
      <c r="EHG503" s="465"/>
      <c r="EHH503" s="465"/>
      <c r="EHI503" s="465"/>
      <c r="EHJ503" s="465"/>
      <c r="EHK503" s="465"/>
      <c r="EHL503" s="465"/>
      <c r="EHM503" s="465"/>
      <c r="EHN503" s="465"/>
      <c r="EHO503" s="465"/>
      <c r="EHP503" s="465"/>
      <c r="EHQ503" s="465"/>
      <c r="EHR503" s="465"/>
      <c r="EHS503" s="465"/>
      <c r="EHT503" s="465"/>
      <c r="EHU503" s="465"/>
      <c r="EHV503" s="465"/>
      <c r="EHW503" s="465"/>
      <c r="EHX503" s="465"/>
      <c r="EHY503" s="465"/>
      <c r="EHZ503" s="465"/>
      <c r="EIA503" s="465"/>
      <c r="EIB503" s="465"/>
      <c r="EIC503" s="465"/>
      <c r="EID503" s="465"/>
      <c r="EIE503" s="465"/>
      <c r="EIF503" s="465"/>
      <c r="EIG503" s="465"/>
      <c r="EIH503" s="465"/>
      <c r="EII503" s="465"/>
      <c r="EIJ503" s="465"/>
      <c r="EIK503" s="465"/>
      <c r="EIL503" s="465"/>
      <c r="EIM503" s="465"/>
      <c r="EIN503" s="465"/>
      <c r="EIO503" s="465"/>
      <c r="EIP503" s="465"/>
      <c r="EIQ503" s="465"/>
      <c r="EIR503" s="465"/>
      <c r="EIS503" s="465"/>
      <c r="EIT503" s="465"/>
      <c r="EIU503" s="465"/>
      <c r="EIV503" s="465"/>
      <c r="EIW503" s="465"/>
      <c r="EIX503" s="465"/>
      <c r="EIY503" s="465"/>
      <c r="EIZ503" s="465"/>
      <c r="EJA503" s="465"/>
      <c r="EJB503" s="465"/>
      <c r="EJC503" s="465"/>
      <c r="EJD503" s="465"/>
      <c r="EJE503" s="465"/>
      <c r="EJF503" s="465"/>
      <c r="EJG503" s="465"/>
      <c r="EJH503" s="465"/>
      <c r="EJI503" s="465"/>
      <c r="EJJ503" s="465"/>
      <c r="EJK503" s="465"/>
      <c r="EJL503" s="465"/>
      <c r="EJM503" s="465"/>
      <c r="EJN503" s="465"/>
      <c r="EJO503" s="465"/>
      <c r="EJP503" s="465"/>
      <c r="EJQ503" s="465"/>
      <c r="EJR503" s="465"/>
      <c r="EJS503" s="465"/>
      <c r="EJT503" s="465"/>
      <c r="EJU503" s="465"/>
      <c r="EJV503" s="465"/>
      <c r="EJW503" s="465"/>
      <c r="EJX503" s="465"/>
      <c r="EJY503" s="465"/>
      <c r="EJZ503" s="465"/>
      <c r="EKA503" s="465"/>
      <c r="EKB503" s="465"/>
      <c r="EKC503" s="465"/>
      <c r="EKD503" s="465"/>
      <c r="EKE503" s="465"/>
      <c r="EKF503" s="465"/>
      <c r="EKG503" s="465"/>
      <c r="EKH503" s="465"/>
      <c r="EKI503" s="465"/>
      <c r="EKJ503" s="465"/>
      <c r="EKK503" s="465"/>
      <c r="EKL503" s="465"/>
      <c r="EKM503" s="465"/>
      <c r="EKN503" s="465"/>
      <c r="EKO503" s="465"/>
      <c r="EKP503" s="465"/>
      <c r="EKQ503" s="465"/>
      <c r="EKR503" s="465"/>
      <c r="EKS503" s="465"/>
      <c r="EKT503" s="465"/>
      <c r="EKU503" s="465"/>
      <c r="EKV503" s="465"/>
      <c r="EKW503" s="465"/>
      <c r="EKX503" s="465"/>
      <c r="EKY503" s="465"/>
      <c r="EKZ503" s="465"/>
      <c r="ELA503" s="465"/>
      <c r="ELB503" s="465"/>
      <c r="ELC503" s="465"/>
      <c r="ELD503" s="465"/>
      <c r="ELE503" s="465"/>
      <c r="ELF503" s="465"/>
      <c r="ELG503" s="465"/>
      <c r="ELH503" s="465"/>
      <c r="ELI503" s="465"/>
      <c r="ELJ503" s="465"/>
      <c r="ELK503" s="465"/>
      <c r="ELL503" s="465"/>
      <c r="ELM503" s="465"/>
      <c r="ELN503" s="465"/>
      <c r="ELO503" s="465"/>
      <c r="ELP503" s="465"/>
      <c r="ELQ503" s="465"/>
      <c r="ELR503" s="465"/>
      <c r="ELS503" s="465"/>
      <c r="ELT503" s="465"/>
      <c r="ELU503" s="465"/>
      <c r="ELV503" s="465"/>
      <c r="ELW503" s="465"/>
      <c r="ELX503" s="465"/>
      <c r="ELY503" s="465"/>
      <c r="ELZ503" s="465"/>
      <c r="EMA503" s="465"/>
      <c r="EMB503" s="465"/>
      <c r="EMC503" s="465"/>
      <c r="EMD503" s="465"/>
      <c r="EME503" s="465"/>
      <c r="EMF503" s="465"/>
      <c r="EMG503" s="465"/>
      <c r="EMH503" s="465"/>
      <c r="EMI503" s="465"/>
      <c r="EMJ503" s="465"/>
      <c r="EMK503" s="465"/>
      <c r="EML503" s="465"/>
      <c r="EMM503" s="465"/>
      <c r="EMN503" s="465"/>
      <c r="EMO503" s="465"/>
      <c r="EMP503" s="465"/>
      <c r="EMQ503" s="465"/>
      <c r="EMR503" s="465"/>
      <c r="EMS503" s="465"/>
      <c r="EMT503" s="465"/>
      <c r="EMU503" s="465"/>
      <c r="EMV503" s="465"/>
      <c r="EMW503" s="465"/>
      <c r="EMX503" s="465"/>
      <c r="EMY503" s="465"/>
      <c r="EMZ503" s="465"/>
      <c r="ENA503" s="465"/>
      <c r="ENB503" s="465"/>
      <c r="ENC503" s="465"/>
      <c r="END503" s="465"/>
      <c r="ENE503" s="465"/>
      <c r="ENF503" s="465"/>
      <c r="ENG503" s="465"/>
      <c r="ENH503" s="465"/>
      <c r="ENI503" s="465"/>
      <c r="ENJ503" s="465"/>
      <c r="ENK503" s="465"/>
      <c r="ENL503" s="465"/>
      <c r="ENM503" s="465"/>
      <c r="ENN503" s="465"/>
      <c r="ENO503" s="465"/>
      <c r="ENP503" s="465"/>
      <c r="ENQ503" s="465"/>
      <c r="ENR503" s="465"/>
      <c r="ENS503" s="465"/>
      <c r="ENT503" s="465"/>
      <c r="ENU503" s="465"/>
      <c r="ENV503" s="465"/>
      <c r="ENW503" s="465"/>
      <c r="ENX503" s="465"/>
      <c r="ENY503" s="465"/>
      <c r="ENZ503" s="465"/>
      <c r="EOA503" s="465"/>
      <c r="EOB503" s="465"/>
      <c r="EOC503" s="465"/>
      <c r="EOD503" s="465"/>
      <c r="EOE503" s="465"/>
      <c r="EOF503" s="465"/>
      <c r="EOG503" s="465"/>
      <c r="EOH503" s="465"/>
      <c r="EOI503" s="465"/>
      <c r="EOJ503" s="465"/>
      <c r="EOK503" s="465"/>
      <c r="EOL503" s="465"/>
      <c r="EOM503" s="465"/>
      <c r="EON503" s="465"/>
      <c r="EOO503" s="465"/>
      <c r="EOP503" s="465"/>
      <c r="EOQ503" s="465"/>
      <c r="EOR503" s="465"/>
      <c r="EOS503" s="465"/>
      <c r="EOT503" s="465"/>
      <c r="EOU503" s="465"/>
      <c r="EOV503" s="465"/>
      <c r="EOW503" s="465"/>
      <c r="EOX503" s="465"/>
      <c r="EOY503" s="465"/>
      <c r="EOZ503" s="465"/>
      <c r="EPA503" s="465"/>
      <c r="EPB503" s="465"/>
      <c r="EPC503" s="465"/>
      <c r="EPD503" s="465"/>
      <c r="EPE503" s="465"/>
      <c r="EPF503" s="465"/>
      <c r="EPG503" s="465"/>
      <c r="EPH503" s="465"/>
      <c r="EPI503" s="465"/>
      <c r="EPJ503" s="465"/>
      <c r="EPK503" s="465"/>
      <c r="EPL503" s="465"/>
      <c r="EPM503" s="465"/>
      <c r="EPN503" s="465"/>
      <c r="EPO503" s="465"/>
      <c r="EPP503" s="465"/>
      <c r="EPQ503" s="465"/>
      <c r="EPR503" s="465"/>
      <c r="EPS503" s="465"/>
      <c r="EPT503" s="465"/>
      <c r="EPU503" s="465"/>
      <c r="EPV503" s="465"/>
      <c r="EPW503" s="465"/>
      <c r="EPX503" s="465"/>
      <c r="EPY503" s="465"/>
      <c r="EPZ503" s="465"/>
      <c r="EQA503" s="465"/>
      <c r="EQB503" s="465"/>
      <c r="EQC503" s="465"/>
      <c r="EQD503" s="465"/>
      <c r="EQE503" s="465"/>
      <c r="EQF503" s="465"/>
      <c r="EQG503" s="465"/>
      <c r="EQH503" s="465"/>
      <c r="EQI503" s="465"/>
      <c r="EQJ503" s="465"/>
      <c r="EQK503" s="465"/>
      <c r="EQL503" s="465"/>
      <c r="EQM503" s="465"/>
      <c r="EQN503" s="465"/>
      <c r="EQO503" s="465"/>
      <c r="EQP503" s="465"/>
      <c r="EQQ503" s="465"/>
      <c r="EQR503" s="465"/>
      <c r="EQS503" s="465"/>
      <c r="EQT503" s="465"/>
      <c r="EQU503" s="465"/>
      <c r="EQV503" s="465"/>
      <c r="EQW503" s="465"/>
      <c r="EQX503" s="465"/>
      <c r="EQY503" s="465"/>
      <c r="EQZ503" s="465"/>
      <c r="ERA503" s="465"/>
      <c r="ERB503" s="465"/>
      <c r="ERC503" s="465"/>
      <c r="ERD503" s="465"/>
      <c r="ERE503" s="465"/>
      <c r="ERF503" s="465"/>
      <c r="ERG503" s="465"/>
      <c r="ERH503" s="465"/>
      <c r="ERI503" s="465"/>
      <c r="ERJ503" s="465"/>
      <c r="ERK503" s="465"/>
      <c r="ERL503" s="465"/>
      <c r="ERM503" s="465"/>
      <c r="ERN503" s="465"/>
      <c r="ERO503" s="465"/>
      <c r="ERP503" s="465"/>
      <c r="ERQ503" s="465"/>
      <c r="ERR503" s="465"/>
      <c r="ERS503" s="465"/>
      <c r="ERT503" s="465"/>
      <c r="ERU503" s="465"/>
      <c r="ERV503" s="465"/>
      <c r="ERW503" s="465"/>
      <c r="ERX503" s="465"/>
      <c r="ERY503" s="465"/>
      <c r="ERZ503" s="465"/>
      <c r="ESA503" s="465"/>
      <c r="ESB503" s="465"/>
      <c r="ESC503" s="465"/>
      <c r="ESD503" s="465"/>
      <c r="ESE503" s="465"/>
      <c r="ESF503" s="465"/>
      <c r="ESG503" s="465"/>
      <c r="ESH503" s="465"/>
      <c r="ESI503" s="465"/>
      <c r="ESJ503" s="465"/>
      <c r="ESK503" s="465"/>
      <c r="ESL503" s="465"/>
      <c r="ESM503" s="465"/>
      <c r="ESN503" s="465"/>
      <c r="ESO503" s="465"/>
      <c r="ESP503" s="465"/>
      <c r="ESQ503" s="465"/>
      <c r="ESR503" s="465"/>
      <c r="ESS503" s="465"/>
      <c r="EST503" s="465"/>
      <c r="ESU503" s="465"/>
      <c r="ESV503" s="465"/>
      <c r="ESW503" s="465"/>
      <c r="ESX503" s="465"/>
      <c r="ESY503" s="465"/>
      <c r="ESZ503" s="465"/>
      <c r="ETA503" s="465"/>
      <c r="ETB503" s="465"/>
      <c r="ETC503" s="465"/>
      <c r="ETD503" s="465"/>
      <c r="ETE503" s="465"/>
      <c r="ETF503" s="465"/>
      <c r="ETG503" s="465"/>
      <c r="ETH503" s="465"/>
      <c r="ETI503" s="465"/>
      <c r="ETJ503" s="465"/>
      <c r="ETK503" s="465"/>
      <c r="ETL503" s="465"/>
      <c r="ETM503" s="465"/>
      <c r="ETN503" s="465"/>
      <c r="ETO503" s="465"/>
      <c r="ETP503" s="465"/>
      <c r="ETQ503" s="465"/>
      <c r="ETR503" s="465"/>
      <c r="ETS503" s="465"/>
      <c r="ETT503" s="465"/>
      <c r="ETU503" s="465"/>
      <c r="ETV503" s="465"/>
      <c r="ETW503" s="465"/>
      <c r="ETX503" s="465"/>
      <c r="ETY503" s="465"/>
      <c r="ETZ503" s="465"/>
      <c r="EUA503" s="465"/>
      <c r="EUB503" s="465"/>
      <c r="EUC503" s="465"/>
      <c r="EUD503" s="465"/>
      <c r="EUE503" s="465"/>
      <c r="EUF503" s="465"/>
      <c r="EUG503" s="465"/>
      <c r="EUH503" s="465"/>
      <c r="EUI503" s="465"/>
      <c r="EUJ503" s="465"/>
      <c r="EUK503" s="465"/>
      <c r="EUL503" s="465"/>
      <c r="EUM503" s="465"/>
      <c r="EUN503" s="465"/>
      <c r="EUO503" s="465"/>
      <c r="EUP503" s="465"/>
      <c r="EUQ503" s="465"/>
      <c r="EUR503" s="465"/>
      <c r="EUS503" s="465"/>
      <c r="EUT503" s="465"/>
      <c r="EUU503" s="465"/>
      <c r="EUV503" s="465"/>
      <c r="EUW503" s="465"/>
      <c r="EUX503" s="465"/>
      <c r="EUY503" s="465"/>
      <c r="EUZ503" s="465"/>
      <c r="EVA503" s="465"/>
      <c r="EVB503" s="465"/>
      <c r="EVC503" s="465"/>
      <c r="EVD503" s="465"/>
      <c r="EVE503" s="465"/>
      <c r="EVF503" s="465"/>
      <c r="EVG503" s="465"/>
      <c r="EVH503" s="465"/>
      <c r="EVI503" s="465"/>
      <c r="EVJ503" s="465"/>
      <c r="EVK503" s="465"/>
      <c r="EVL503" s="465"/>
      <c r="EVM503" s="465"/>
      <c r="EVN503" s="465"/>
      <c r="EVO503" s="465"/>
      <c r="EVP503" s="465"/>
      <c r="EVQ503" s="465"/>
      <c r="EVR503" s="465"/>
      <c r="EVS503" s="465"/>
      <c r="EVT503" s="465"/>
      <c r="EVU503" s="465"/>
      <c r="EVV503" s="465"/>
      <c r="EVW503" s="465"/>
      <c r="EVX503" s="465"/>
      <c r="EVY503" s="465"/>
      <c r="EVZ503" s="465"/>
      <c r="EWA503" s="465"/>
      <c r="EWB503" s="465"/>
      <c r="EWC503" s="465"/>
      <c r="EWD503" s="465"/>
      <c r="EWE503" s="465"/>
      <c r="EWF503" s="465"/>
      <c r="EWG503" s="465"/>
      <c r="EWH503" s="465"/>
      <c r="EWI503" s="465"/>
      <c r="EWJ503" s="465"/>
      <c r="EWK503" s="465"/>
      <c r="EWL503" s="465"/>
      <c r="EWM503" s="465"/>
      <c r="EWN503" s="465"/>
      <c r="EWO503" s="465"/>
      <c r="EWP503" s="465"/>
      <c r="EWQ503" s="465"/>
      <c r="EWR503" s="465"/>
      <c r="EWS503" s="465"/>
      <c r="EWT503" s="465"/>
      <c r="EWU503" s="465"/>
      <c r="EWV503" s="465"/>
      <c r="EWW503" s="465"/>
      <c r="EWX503" s="465"/>
      <c r="EWY503" s="465"/>
      <c r="EWZ503" s="465"/>
      <c r="EXA503" s="465"/>
      <c r="EXB503" s="465"/>
      <c r="EXC503" s="465"/>
      <c r="EXD503" s="465"/>
      <c r="EXE503" s="465"/>
      <c r="EXF503" s="465"/>
      <c r="EXG503" s="465"/>
      <c r="EXH503" s="465"/>
      <c r="EXI503" s="465"/>
      <c r="EXJ503" s="465"/>
      <c r="EXK503" s="465"/>
      <c r="EXL503" s="465"/>
      <c r="EXM503" s="465"/>
      <c r="EXN503" s="465"/>
      <c r="EXO503" s="465"/>
      <c r="EXP503" s="465"/>
      <c r="EXQ503" s="465"/>
      <c r="EXR503" s="465"/>
      <c r="EXS503" s="465"/>
      <c r="EXT503" s="465"/>
      <c r="EXU503" s="465"/>
      <c r="EXV503" s="465"/>
      <c r="EXW503" s="465"/>
      <c r="EXX503" s="465"/>
      <c r="EXY503" s="465"/>
      <c r="EXZ503" s="465"/>
      <c r="EYA503" s="465"/>
      <c r="EYB503" s="465"/>
      <c r="EYC503" s="465"/>
      <c r="EYD503" s="465"/>
      <c r="EYE503" s="465"/>
      <c r="EYF503" s="465"/>
      <c r="EYG503" s="465"/>
      <c r="EYH503" s="465"/>
      <c r="EYI503" s="465"/>
      <c r="EYJ503" s="465"/>
      <c r="EYK503" s="465"/>
      <c r="EYL503" s="465"/>
      <c r="EYM503" s="465"/>
      <c r="EYN503" s="465"/>
      <c r="EYO503" s="465"/>
      <c r="EYP503" s="465"/>
      <c r="EYQ503" s="465"/>
      <c r="EYR503" s="465"/>
      <c r="EYS503" s="465"/>
      <c r="EYT503" s="465"/>
      <c r="EYU503" s="465"/>
      <c r="EYV503" s="465"/>
      <c r="EYW503" s="465"/>
      <c r="EYX503" s="465"/>
      <c r="EYY503" s="465"/>
      <c r="EYZ503" s="465"/>
      <c r="EZA503" s="465"/>
      <c r="EZB503" s="465"/>
      <c r="EZC503" s="465"/>
      <c r="EZD503" s="465"/>
      <c r="EZE503" s="465"/>
      <c r="EZF503" s="465"/>
      <c r="EZG503" s="465"/>
      <c r="EZH503" s="465"/>
      <c r="EZI503" s="465"/>
      <c r="EZJ503" s="465"/>
      <c r="EZK503" s="465"/>
      <c r="EZL503" s="465"/>
      <c r="EZM503" s="465"/>
      <c r="EZN503" s="465"/>
      <c r="EZO503" s="465"/>
      <c r="EZP503" s="465"/>
      <c r="EZQ503" s="465"/>
      <c r="EZR503" s="465"/>
      <c r="EZS503" s="465"/>
      <c r="EZT503" s="465"/>
      <c r="EZU503" s="465"/>
      <c r="EZV503" s="465"/>
      <c r="EZW503" s="465"/>
      <c r="EZX503" s="465"/>
      <c r="EZY503" s="465"/>
      <c r="EZZ503" s="465"/>
      <c r="FAA503" s="465"/>
      <c r="FAB503" s="465"/>
      <c r="FAC503" s="465"/>
      <c r="FAD503" s="465"/>
      <c r="FAE503" s="465"/>
      <c r="FAF503" s="465"/>
      <c r="FAG503" s="465"/>
      <c r="FAH503" s="465"/>
      <c r="FAI503" s="465"/>
      <c r="FAJ503" s="465"/>
      <c r="FAK503" s="465"/>
      <c r="FAL503" s="465"/>
      <c r="FAM503" s="465"/>
      <c r="FAN503" s="465"/>
      <c r="FAO503" s="465"/>
      <c r="FAP503" s="465"/>
      <c r="FAQ503" s="465"/>
      <c r="FAR503" s="465"/>
      <c r="FAS503" s="465"/>
      <c r="FAT503" s="465"/>
      <c r="FAU503" s="465"/>
      <c r="FAV503" s="465"/>
      <c r="FAW503" s="465"/>
      <c r="FAX503" s="465"/>
      <c r="FAY503" s="465"/>
      <c r="FAZ503" s="465"/>
      <c r="FBA503" s="465"/>
      <c r="FBB503" s="465"/>
      <c r="FBC503" s="465"/>
      <c r="FBD503" s="465"/>
      <c r="FBE503" s="465"/>
      <c r="FBF503" s="465"/>
      <c r="FBG503" s="465"/>
      <c r="FBH503" s="465"/>
      <c r="FBI503" s="465"/>
      <c r="FBJ503" s="465"/>
      <c r="FBK503" s="465"/>
      <c r="FBL503" s="465"/>
      <c r="FBM503" s="465"/>
      <c r="FBN503" s="465"/>
      <c r="FBO503" s="465"/>
      <c r="FBP503" s="465"/>
      <c r="FBQ503" s="465"/>
      <c r="FBR503" s="465"/>
      <c r="FBS503" s="465"/>
      <c r="FBT503" s="465"/>
      <c r="FBU503" s="465"/>
      <c r="FBV503" s="465"/>
      <c r="FBW503" s="465"/>
      <c r="FBX503" s="465"/>
      <c r="FBY503" s="465"/>
      <c r="FBZ503" s="465"/>
      <c r="FCA503" s="465"/>
      <c r="FCB503" s="465"/>
      <c r="FCC503" s="465"/>
      <c r="FCD503" s="465"/>
      <c r="FCE503" s="465"/>
      <c r="FCF503" s="465"/>
      <c r="FCG503" s="465"/>
      <c r="FCH503" s="465"/>
      <c r="FCI503" s="465"/>
      <c r="FCJ503" s="465"/>
      <c r="FCK503" s="465"/>
      <c r="FCL503" s="465"/>
      <c r="FCM503" s="465"/>
      <c r="FCN503" s="465"/>
      <c r="FCO503" s="465"/>
      <c r="FCP503" s="465"/>
      <c r="FCQ503" s="465"/>
      <c r="FCR503" s="465"/>
      <c r="FCS503" s="465"/>
      <c r="FCT503" s="465"/>
      <c r="FCU503" s="465"/>
      <c r="FCV503" s="465"/>
      <c r="FCW503" s="465"/>
      <c r="FCX503" s="465"/>
      <c r="FCY503" s="465"/>
      <c r="FCZ503" s="465"/>
      <c r="FDA503" s="465"/>
      <c r="FDB503" s="465"/>
      <c r="FDC503" s="465"/>
      <c r="FDD503" s="465"/>
      <c r="FDE503" s="465"/>
      <c r="FDF503" s="465"/>
      <c r="FDG503" s="465"/>
      <c r="FDH503" s="465"/>
      <c r="FDI503" s="465"/>
      <c r="FDJ503" s="465"/>
      <c r="FDK503" s="465"/>
      <c r="FDL503" s="465"/>
      <c r="FDM503" s="465"/>
      <c r="FDN503" s="465"/>
      <c r="FDO503" s="465"/>
      <c r="FDP503" s="465"/>
      <c r="FDQ503" s="465"/>
      <c r="FDR503" s="465"/>
      <c r="FDS503" s="465"/>
      <c r="FDT503" s="465"/>
      <c r="FDU503" s="465"/>
      <c r="FDV503" s="465"/>
      <c r="FDW503" s="465"/>
      <c r="FDX503" s="465"/>
      <c r="FDY503" s="465"/>
      <c r="FDZ503" s="465"/>
      <c r="FEA503" s="465"/>
      <c r="FEB503" s="465"/>
      <c r="FEC503" s="465"/>
      <c r="FED503" s="465"/>
      <c r="FEE503" s="465"/>
      <c r="FEF503" s="465"/>
      <c r="FEG503" s="465"/>
      <c r="FEH503" s="465"/>
      <c r="FEI503" s="465"/>
      <c r="FEJ503" s="465"/>
      <c r="FEK503" s="465"/>
      <c r="FEL503" s="465"/>
      <c r="FEM503" s="465"/>
      <c r="FEN503" s="465"/>
      <c r="FEO503" s="465"/>
      <c r="FEP503" s="465"/>
      <c r="FEQ503" s="465"/>
      <c r="FER503" s="465"/>
      <c r="FES503" s="465"/>
      <c r="FET503" s="465"/>
      <c r="FEU503" s="465"/>
      <c r="FEV503" s="465"/>
      <c r="FEW503" s="465"/>
      <c r="FEX503" s="465"/>
      <c r="FEY503" s="465"/>
      <c r="FEZ503" s="465"/>
      <c r="FFA503" s="465"/>
      <c r="FFB503" s="465"/>
      <c r="FFC503" s="465"/>
      <c r="FFD503" s="465"/>
      <c r="FFE503" s="465"/>
      <c r="FFF503" s="465"/>
      <c r="FFG503" s="465"/>
      <c r="FFH503" s="465"/>
      <c r="FFI503" s="465"/>
      <c r="FFJ503" s="465"/>
      <c r="FFK503" s="465"/>
      <c r="FFL503" s="465"/>
      <c r="FFM503" s="465"/>
      <c r="FFN503" s="465"/>
      <c r="FFO503" s="465"/>
      <c r="FFP503" s="465"/>
      <c r="FFQ503" s="465"/>
      <c r="FFR503" s="465"/>
      <c r="FFS503" s="465"/>
      <c r="FFT503" s="465"/>
      <c r="FFU503" s="465"/>
      <c r="FFV503" s="465"/>
      <c r="FFW503" s="465"/>
      <c r="FFX503" s="465"/>
      <c r="FFY503" s="465"/>
      <c r="FFZ503" s="465"/>
      <c r="FGA503" s="465"/>
      <c r="FGB503" s="465"/>
      <c r="FGC503" s="465"/>
      <c r="FGD503" s="465"/>
      <c r="FGE503" s="465"/>
      <c r="FGF503" s="465"/>
      <c r="FGG503" s="465"/>
      <c r="FGH503" s="465"/>
      <c r="FGI503" s="465"/>
      <c r="FGJ503" s="465"/>
      <c r="FGK503" s="465"/>
      <c r="FGL503" s="465"/>
      <c r="FGM503" s="465"/>
      <c r="FGN503" s="465"/>
      <c r="FGO503" s="465"/>
      <c r="FGP503" s="465"/>
      <c r="FGQ503" s="465"/>
      <c r="FGR503" s="465"/>
      <c r="FGS503" s="465"/>
      <c r="FGT503" s="465"/>
      <c r="FGU503" s="465"/>
      <c r="FGV503" s="465"/>
      <c r="FGW503" s="465"/>
      <c r="FGX503" s="465"/>
      <c r="FGY503" s="465"/>
      <c r="FGZ503" s="465"/>
      <c r="FHA503" s="465"/>
      <c r="FHB503" s="465"/>
      <c r="FHC503" s="465"/>
      <c r="FHD503" s="465"/>
      <c r="FHE503" s="465"/>
      <c r="FHF503" s="465"/>
      <c r="FHG503" s="465"/>
      <c r="FHH503" s="465"/>
      <c r="FHI503" s="465"/>
      <c r="FHJ503" s="465"/>
      <c r="FHK503" s="465"/>
      <c r="FHL503" s="465"/>
      <c r="FHM503" s="465"/>
      <c r="FHN503" s="465"/>
      <c r="FHO503" s="465"/>
      <c r="FHP503" s="465"/>
      <c r="FHQ503" s="465"/>
      <c r="FHR503" s="465"/>
      <c r="FHS503" s="465"/>
      <c r="FHT503" s="465"/>
      <c r="FHU503" s="465"/>
      <c r="FHV503" s="465"/>
      <c r="FHW503" s="465"/>
      <c r="FHX503" s="465"/>
      <c r="FHY503" s="465"/>
      <c r="FHZ503" s="465"/>
      <c r="FIA503" s="465"/>
      <c r="FIB503" s="465"/>
      <c r="FIC503" s="465"/>
      <c r="FID503" s="465"/>
      <c r="FIE503" s="465"/>
      <c r="FIF503" s="465"/>
      <c r="FIG503" s="465"/>
      <c r="FIH503" s="465"/>
      <c r="FII503" s="465"/>
      <c r="FIJ503" s="465"/>
      <c r="FIK503" s="465"/>
      <c r="FIL503" s="465"/>
      <c r="FIM503" s="465"/>
      <c r="FIN503" s="465"/>
      <c r="FIO503" s="465"/>
      <c r="FIP503" s="465"/>
      <c r="FIQ503" s="465"/>
      <c r="FIR503" s="465"/>
      <c r="FIS503" s="465"/>
      <c r="FIT503" s="465"/>
      <c r="FIU503" s="465"/>
      <c r="FIV503" s="465"/>
      <c r="FIW503" s="465"/>
      <c r="FIX503" s="465"/>
      <c r="FIY503" s="465"/>
      <c r="FIZ503" s="465"/>
      <c r="FJA503" s="465"/>
      <c r="FJB503" s="465"/>
      <c r="FJC503" s="465"/>
      <c r="FJD503" s="465"/>
      <c r="FJE503" s="465"/>
      <c r="FJF503" s="465"/>
      <c r="FJG503" s="465"/>
      <c r="FJH503" s="465"/>
      <c r="FJI503" s="465"/>
      <c r="FJJ503" s="465"/>
      <c r="FJK503" s="465"/>
      <c r="FJL503" s="465"/>
      <c r="FJM503" s="465"/>
      <c r="FJN503" s="465"/>
      <c r="FJO503" s="465"/>
      <c r="FJP503" s="465"/>
      <c r="FJQ503" s="465"/>
      <c r="FJR503" s="465"/>
      <c r="FJS503" s="465"/>
      <c r="FJT503" s="465"/>
      <c r="FJU503" s="465"/>
      <c r="FJV503" s="465"/>
      <c r="FJW503" s="465"/>
      <c r="FJX503" s="465"/>
      <c r="FJY503" s="465"/>
      <c r="FJZ503" s="465"/>
      <c r="FKA503" s="465"/>
      <c r="FKB503" s="465"/>
      <c r="FKC503" s="465"/>
      <c r="FKD503" s="465"/>
      <c r="FKE503" s="465"/>
      <c r="FKF503" s="465"/>
      <c r="FKG503" s="465"/>
      <c r="FKH503" s="465"/>
      <c r="FKI503" s="465"/>
      <c r="FKJ503" s="465"/>
      <c r="FKK503" s="465"/>
      <c r="FKL503" s="465"/>
      <c r="FKM503" s="465"/>
      <c r="FKN503" s="465"/>
      <c r="FKO503" s="465"/>
      <c r="FKP503" s="465"/>
      <c r="FKQ503" s="465"/>
      <c r="FKR503" s="465"/>
      <c r="FKS503" s="465"/>
      <c r="FKT503" s="465"/>
      <c r="FKU503" s="465"/>
      <c r="FKV503" s="465"/>
      <c r="FKW503" s="465"/>
      <c r="FKX503" s="465"/>
      <c r="FKY503" s="465"/>
      <c r="FKZ503" s="465"/>
      <c r="FLA503" s="465"/>
      <c r="FLB503" s="465"/>
      <c r="FLC503" s="465"/>
      <c r="FLD503" s="465"/>
      <c r="FLE503" s="465"/>
      <c r="FLF503" s="465"/>
      <c r="FLG503" s="465"/>
      <c r="FLH503" s="465"/>
      <c r="FLI503" s="465"/>
      <c r="FLJ503" s="465"/>
      <c r="FLK503" s="465"/>
      <c r="FLL503" s="465"/>
      <c r="FLM503" s="465"/>
      <c r="FLN503" s="465"/>
      <c r="FLO503" s="465"/>
      <c r="FLP503" s="465"/>
      <c r="FLQ503" s="465"/>
      <c r="FLR503" s="465"/>
      <c r="FLS503" s="465"/>
      <c r="FLT503" s="465"/>
      <c r="FLU503" s="465"/>
      <c r="FLV503" s="465"/>
      <c r="FLW503" s="465"/>
      <c r="FLX503" s="465"/>
      <c r="FLY503" s="465"/>
      <c r="FLZ503" s="465"/>
      <c r="FMA503" s="465"/>
      <c r="FMB503" s="465"/>
      <c r="FMC503" s="465"/>
      <c r="FMD503" s="465"/>
      <c r="FME503" s="465"/>
      <c r="FMF503" s="465"/>
      <c r="FMG503" s="465"/>
      <c r="FMH503" s="465"/>
      <c r="FMI503" s="465"/>
      <c r="FMJ503" s="465"/>
      <c r="FMK503" s="465"/>
      <c r="FML503" s="465"/>
      <c r="FMM503" s="465"/>
      <c r="FMN503" s="465"/>
      <c r="FMO503" s="465"/>
      <c r="FMP503" s="465"/>
      <c r="FMQ503" s="465"/>
      <c r="FMR503" s="465"/>
      <c r="FMS503" s="465"/>
      <c r="FMT503" s="465"/>
      <c r="FMU503" s="465"/>
      <c r="FMV503" s="465"/>
      <c r="FMW503" s="465"/>
      <c r="FMX503" s="465"/>
      <c r="FMY503" s="465"/>
      <c r="FMZ503" s="465"/>
      <c r="FNA503" s="465"/>
      <c r="FNB503" s="465"/>
      <c r="FNC503" s="465"/>
      <c r="FND503" s="465"/>
      <c r="FNE503" s="465"/>
      <c r="FNF503" s="465"/>
      <c r="FNG503" s="465"/>
      <c r="FNH503" s="465"/>
      <c r="FNI503" s="465"/>
      <c r="FNJ503" s="465"/>
      <c r="FNK503" s="465"/>
      <c r="FNL503" s="465"/>
      <c r="FNM503" s="465"/>
      <c r="FNN503" s="465"/>
      <c r="FNO503" s="465"/>
      <c r="FNP503" s="465"/>
      <c r="FNQ503" s="465"/>
      <c r="FNR503" s="465"/>
      <c r="FNS503" s="465"/>
      <c r="FNT503" s="465"/>
      <c r="FNU503" s="465"/>
      <c r="FNV503" s="465"/>
      <c r="FNW503" s="465"/>
      <c r="FNX503" s="465"/>
      <c r="FNY503" s="465"/>
      <c r="FNZ503" s="465"/>
      <c r="FOA503" s="465"/>
      <c r="FOB503" s="465"/>
      <c r="FOC503" s="465"/>
      <c r="FOD503" s="465"/>
      <c r="FOE503" s="465"/>
      <c r="FOF503" s="465"/>
      <c r="FOG503" s="465"/>
      <c r="FOH503" s="465"/>
      <c r="FOI503" s="465"/>
      <c r="FOJ503" s="465"/>
      <c r="FOK503" s="465"/>
      <c r="FOL503" s="465"/>
      <c r="FOM503" s="465"/>
      <c r="FON503" s="465"/>
      <c r="FOO503" s="465"/>
      <c r="FOP503" s="465"/>
      <c r="FOQ503" s="465"/>
      <c r="FOR503" s="465"/>
      <c r="FOS503" s="465"/>
      <c r="FOT503" s="465"/>
      <c r="FOU503" s="465"/>
      <c r="FOV503" s="465"/>
      <c r="FOW503" s="465"/>
      <c r="FOX503" s="465"/>
      <c r="FOY503" s="465"/>
      <c r="FOZ503" s="465"/>
      <c r="FPA503" s="465"/>
      <c r="FPB503" s="465"/>
      <c r="FPC503" s="465"/>
      <c r="FPD503" s="465"/>
      <c r="FPE503" s="465"/>
      <c r="FPF503" s="465"/>
      <c r="FPG503" s="465"/>
      <c r="FPH503" s="465"/>
      <c r="FPI503" s="465"/>
      <c r="FPJ503" s="465"/>
      <c r="FPK503" s="465"/>
      <c r="FPL503" s="465"/>
      <c r="FPM503" s="465"/>
      <c r="FPN503" s="465"/>
      <c r="FPO503" s="465"/>
      <c r="FPP503" s="465"/>
      <c r="FPQ503" s="465"/>
      <c r="FPR503" s="465"/>
      <c r="FPS503" s="465"/>
      <c r="FPT503" s="465"/>
      <c r="FPU503" s="465"/>
      <c r="FPV503" s="465"/>
      <c r="FPW503" s="465"/>
      <c r="FPX503" s="465"/>
      <c r="FPY503" s="465"/>
      <c r="FPZ503" s="465"/>
      <c r="FQA503" s="465"/>
      <c r="FQB503" s="465"/>
      <c r="FQC503" s="465"/>
      <c r="FQD503" s="465"/>
      <c r="FQE503" s="465"/>
      <c r="FQF503" s="465"/>
      <c r="FQG503" s="465"/>
      <c r="FQH503" s="465"/>
      <c r="FQI503" s="465"/>
      <c r="FQJ503" s="465"/>
      <c r="FQK503" s="465"/>
      <c r="FQL503" s="465"/>
      <c r="FQM503" s="465"/>
      <c r="FQN503" s="465"/>
      <c r="FQO503" s="465"/>
      <c r="FQP503" s="465"/>
      <c r="FQQ503" s="465"/>
      <c r="FQR503" s="465"/>
      <c r="FQS503" s="465"/>
      <c r="FQT503" s="465"/>
      <c r="FQU503" s="465"/>
      <c r="FQV503" s="465"/>
      <c r="FQW503" s="465"/>
      <c r="FQX503" s="465"/>
      <c r="FQY503" s="465"/>
      <c r="FQZ503" s="465"/>
      <c r="FRA503" s="465"/>
      <c r="FRB503" s="465"/>
      <c r="FRC503" s="465"/>
      <c r="FRD503" s="465"/>
      <c r="FRE503" s="465"/>
      <c r="FRF503" s="465"/>
      <c r="FRG503" s="465"/>
      <c r="FRH503" s="465"/>
      <c r="FRI503" s="465"/>
      <c r="FRJ503" s="465"/>
      <c r="FRK503" s="465"/>
      <c r="FRL503" s="465"/>
      <c r="FRM503" s="465"/>
      <c r="FRN503" s="465"/>
      <c r="FRO503" s="465"/>
      <c r="FRP503" s="465"/>
      <c r="FRQ503" s="465"/>
      <c r="FRR503" s="465"/>
      <c r="FRS503" s="465"/>
      <c r="FRT503" s="465"/>
      <c r="FRU503" s="465"/>
      <c r="FRV503" s="465"/>
      <c r="FRW503" s="465"/>
      <c r="FRX503" s="465"/>
      <c r="FRY503" s="465"/>
      <c r="FRZ503" s="465"/>
      <c r="FSA503" s="465"/>
      <c r="FSB503" s="465"/>
      <c r="FSC503" s="465"/>
      <c r="FSD503" s="465"/>
      <c r="FSE503" s="465"/>
      <c r="FSF503" s="465"/>
      <c r="FSG503" s="465"/>
      <c r="FSH503" s="465"/>
      <c r="FSI503" s="465"/>
      <c r="FSJ503" s="465"/>
      <c r="FSK503" s="465"/>
      <c r="FSL503" s="465"/>
      <c r="FSM503" s="465"/>
      <c r="FSN503" s="465"/>
      <c r="FSO503" s="465"/>
      <c r="FSP503" s="465"/>
      <c r="FSQ503" s="465"/>
      <c r="FSR503" s="465"/>
      <c r="FSS503" s="465"/>
      <c r="FST503" s="465"/>
      <c r="FSU503" s="465"/>
      <c r="FSV503" s="465"/>
      <c r="FSW503" s="465"/>
      <c r="FSX503" s="465"/>
      <c r="FSY503" s="465"/>
      <c r="FSZ503" s="465"/>
      <c r="FTA503" s="465"/>
      <c r="FTB503" s="465"/>
      <c r="FTC503" s="465"/>
      <c r="FTD503" s="465"/>
      <c r="FTE503" s="465"/>
      <c r="FTF503" s="465"/>
      <c r="FTG503" s="465"/>
      <c r="FTH503" s="465"/>
      <c r="FTI503" s="465"/>
      <c r="FTJ503" s="465"/>
      <c r="FTK503" s="465"/>
      <c r="FTL503" s="465"/>
      <c r="FTM503" s="465"/>
      <c r="FTN503" s="465"/>
      <c r="FTO503" s="465"/>
      <c r="FTP503" s="465"/>
      <c r="FTQ503" s="465"/>
      <c r="FTR503" s="465"/>
      <c r="FTS503" s="465"/>
      <c r="FTT503" s="465"/>
      <c r="FTU503" s="465"/>
      <c r="FTV503" s="465"/>
      <c r="FTW503" s="465"/>
      <c r="FTX503" s="465"/>
      <c r="FTY503" s="465"/>
      <c r="FTZ503" s="465"/>
      <c r="FUA503" s="465"/>
      <c r="FUB503" s="465"/>
      <c r="FUC503" s="465"/>
      <c r="FUD503" s="465"/>
      <c r="FUE503" s="465"/>
      <c r="FUF503" s="465"/>
      <c r="FUG503" s="465"/>
      <c r="FUH503" s="465"/>
      <c r="FUI503" s="465"/>
      <c r="FUJ503" s="465"/>
      <c r="FUK503" s="465"/>
      <c r="FUL503" s="465"/>
      <c r="FUM503" s="465"/>
      <c r="FUN503" s="465"/>
      <c r="FUO503" s="465"/>
      <c r="FUP503" s="465"/>
      <c r="FUQ503" s="465"/>
      <c r="FUR503" s="465"/>
      <c r="FUS503" s="465"/>
      <c r="FUT503" s="465"/>
      <c r="FUU503" s="465"/>
      <c r="FUV503" s="465"/>
      <c r="FUW503" s="465"/>
      <c r="FUX503" s="465"/>
      <c r="FUY503" s="465"/>
      <c r="FUZ503" s="465"/>
      <c r="FVA503" s="465"/>
      <c r="FVB503" s="465"/>
      <c r="FVC503" s="465"/>
      <c r="FVD503" s="465"/>
      <c r="FVE503" s="465"/>
      <c r="FVF503" s="465"/>
      <c r="FVG503" s="465"/>
      <c r="FVH503" s="465"/>
      <c r="FVI503" s="465"/>
      <c r="FVJ503" s="465"/>
      <c r="FVK503" s="465"/>
      <c r="FVL503" s="465"/>
      <c r="FVM503" s="465"/>
      <c r="FVN503" s="465"/>
      <c r="FVO503" s="465"/>
      <c r="FVP503" s="465"/>
      <c r="FVQ503" s="465"/>
      <c r="FVR503" s="465"/>
      <c r="FVS503" s="465"/>
      <c r="FVT503" s="465"/>
      <c r="FVU503" s="465"/>
      <c r="FVV503" s="465"/>
      <c r="FVW503" s="465"/>
      <c r="FVX503" s="465"/>
      <c r="FVY503" s="465"/>
      <c r="FVZ503" s="465"/>
      <c r="FWA503" s="465"/>
      <c r="FWB503" s="465"/>
      <c r="FWC503" s="465"/>
      <c r="FWD503" s="465"/>
      <c r="FWE503" s="465"/>
      <c r="FWF503" s="465"/>
      <c r="FWG503" s="465"/>
      <c r="FWH503" s="465"/>
      <c r="FWI503" s="465"/>
      <c r="FWJ503" s="465"/>
      <c r="FWK503" s="465"/>
      <c r="FWL503" s="465"/>
      <c r="FWM503" s="465"/>
      <c r="FWN503" s="465"/>
      <c r="FWO503" s="465"/>
      <c r="FWP503" s="465"/>
      <c r="FWQ503" s="465"/>
      <c r="FWR503" s="465"/>
      <c r="FWS503" s="465"/>
      <c r="FWT503" s="465"/>
      <c r="FWU503" s="465"/>
      <c r="FWV503" s="465"/>
      <c r="FWW503" s="465"/>
      <c r="FWX503" s="465"/>
      <c r="FWY503" s="465"/>
      <c r="FWZ503" s="465"/>
      <c r="FXA503" s="465"/>
      <c r="FXB503" s="465"/>
      <c r="FXC503" s="465"/>
      <c r="FXD503" s="465"/>
      <c r="FXE503" s="465"/>
      <c r="FXF503" s="465"/>
      <c r="FXG503" s="465"/>
      <c r="FXH503" s="465"/>
      <c r="FXI503" s="465"/>
      <c r="FXJ503" s="465"/>
      <c r="FXK503" s="465"/>
      <c r="FXL503" s="465"/>
      <c r="FXM503" s="465"/>
      <c r="FXN503" s="465"/>
      <c r="FXO503" s="465"/>
      <c r="FXP503" s="465"/>
      <c r="FXQ503" s="465"/>
      <c r="FXR503" s="465"/>
      <c r="FXS503" s="465"/>
      <c r="FXT503" s="465"/>
      <c r="FXU503" s="465"/>
      <c r="FXV503" s="465"/>
      <c r="FXW503" s="465"/>
      <c r="FXX503" s="465"/>
      <c r="FXY503" s="465"/>
      <c r="FXZ503" s="465"/>
      <c r="FYA503" s="465"/>
      <c r="FYB503" s="465"/>
      <c r="FYC503" s="465"/>
      <c r="FYD503" s="465"/>
      <c r="FYE503" s="465"/>
      <c r="FYF503" s="465"/>
      <c r="FYG503" s="465"/>
      <c r="FYH503" s="465"/>
      <c r="FYI503" s="465"/>
      <c r="FYJ503" s="465"/>
      <c r="FYK503" s="465"/>
      <c r="FYL503" s="465"/>
      <c r="FYM503" s="465"/>
      <c r="FYN503" s="465"/>
      <c r="FYO503" s="465"/>
      <c r="FYP503" s="465"/>
      <c r="FYQ503" s="465"/>
      <c r="FYR503" s="465"/>
      <c r="FYS503" s="465"/>
      <c r="FYT503" s="465"/>
      <c r="FYU503" s="465"/>
      <c r="FYV503" s="465"/>
      <c r="FYW503" s="465"/>
      <c r="FYX503" s="465"/>
      <c r="FYY503" s="465"/>
      <c r="FYZ503" s="465"/>
      <c r="FZA503" s="465"/>
      <c r="FZB503" s="465"/>
      <c r="FZC503" s="465"/>
      <c r="FZD503" s="465"/>
      <c r="FZE503" s="465"/>
      <c r="FZF503" s="465"/>
      <c r="FZG503" s="465"/>
      <c r="FZH503" s="465"/>
      <c r="FZI503" s="465"/>
      <c r="FZJ503" s="465"/>
      <c r="FZK503" s="465"/>
      <c r="FZL503" s="465"/>
      <c r="FZM503" s="465"/>
      <c r="FZN503" s="465"/>
      <c r="FZO503" s="465"/>
      <c r="FZP503" s="465"/>
      <c r="FZQ503" s="465"/>
      <c r="FZR503" s="465"/>
      <c r="FZS503" s="465"/>
      <c r="FZT503" s="465"/>
      <c r="FZU503" s="465"/>
      <c r="FZV503" s="465"/>
      <c r="FZW503" s="465"/>
      <c r="FZX503" s="465"/>
      <c r="FZY503" s="465"/>
      <c r="FZZ503" s="465"/>
      <c r="GAA503" s="465"/>
      <c r="GAB503" s="465"/>
      <c r="GAC503" s="465"/>
      <c r="GAD503" s="465"/>
      <c r="GAE503" s="465"/>
      <c r="GAF503" s="465"/>
      <c r="GAG503" s="465"/>
      <c r="GAH503" s="465"/>
      <c r="GAI503" s="465"/>
      <c r="GAJ503" s="465"/>
      <c r="GAK503" s="465"/>
      <c r="GAL503" s="465"/>
      <c r="GAM503" s="465"/>
      <c r="GAN503" s="465"/>
      <c r="GAO503" s="465"/>
      <c r="GAP503" s="465"/>
      <c r="GAQ503" s="465"/>
      <c r="GAR503" s="465"/>
      <c r="GAS503" s="465"/>
      <c r="GAT503" s="465"/>
      <c r="GAU503" s="465"/>
      <c r="GAV503" s="465"/>
      <c r="GAW503" s="465"/>
      <c r="GAX503" s="465"/>
      <c r="GAY503" s="465"/>
      <c r="GAZ503" s="465"/>
      <c r="GBA503" s="465"/>
      <c r="GBB503" s="465"/>
      <c r="GBC503" s="465"/>
      <c r="GBD503" s="465"/>
      <c r="GBE503" s="465"/>
      <c r="GBF503" s="465"/>
      <c r="GBG503" s="465"/>
      <c r="GBH503" s="465"/>
      <c r="GBI503" s="465"/>
      <c r="GBJ503" s="465"/>
      <c r="GBK503" s="465"/>
      <c r="GBL503" s="465"/>
      <c r="GBM503" s="465"/>
      <c r="GBN503" s="465"/>
      <c r="GBO503" s="465"/>
      <c r="GBP503" s="465"/>
      <c r="GBQ503" s="465"/>
      <c r="GBR503" s="465"/>
      <c r="GBS503" s="465"/>
      <c r="GBT503" s="465"/>
      <c r="GBU503" s="465"/>
      <c r="GBV503" s="465"/>
      <c r="GBW503" s="465"/>
      <c r="GBX503" s="465"/>
      <c r="GBY503" s="465"/>
      <c r="GBZ503" s="465"/>
      <c r="GCA503" s="465"/>
      <c r="GCB503" s="465"/>
      <c r="GCC503" s="465"/>
      <c r="GCD503" s="465"/>
      <c r="GCE503" s="465"/>
      <c r="GCF503" s="465"/>
      <c r="GCG503" s="465"/>
      <c r="GCH503" s="465"/>
      <c r="GCI503" s="465"/>
      <c r="GCJ503" s="465"/>
      <c r="GCK503" s="465"/>
      <c r="GCL503" s="465"/>
      <c r="GCM503" s="465"/>
      <c r="GCN503" s="465"/>
      <c r="GCO503" s="465"/>
      <c r="GCP503" s="465"/>
      <c r="GCQ503" s="465"/>
      <c r="GCR503" s="465"/>
      <c r="GCS503" s="465"/>
      <c r="GCT503" s="465"/>
      <c r="GCU503" s="465"/>
      <c r="GCV503" s="465"/>
      <c r="GCW503" s="465"/>
      <c r="GCX503" s="465"/>
      <c r="GCY503" s="465"/>
      <c r="GCZ503" s="465"/>
      <c r="GDA503" s="465"/>
      <c r="GDB503" s="465"/>
      <c r="GDC503" s="465"/>
      <c r="GDD503" s="465"/>
      <c r="GDE503" s="465"/>
      <c r="GDF503" s="465"/>
      <c r="GDG503" s="465"/>
      <c r="GDH503" s="465"/>
      <c r="GDI503" s="465"/>
      <c r="GDJ503" s="465"/>
      <c r="GDK503" s="465"/>
      <c r="GDL503" s="465"/>
      <c r="GDM503" s="465"/>
      <c r="GDN503" s="465"/>
      <c r="GDO503" s="465"/>
      <c r="GDP503" s="465"/>
      <c r="GDQ503" s="465"/>
      <c r="GDR503" s="465"/>
      <c r="GDS503" s="465"/>
      <c r="GDT503" s="465"/>
      <c r="GDU503" s="465"/>
      <c r="GDV503" s="465"/>
      <c r="GDW503" s="465"/>
      <c r="GDX503" s="465"/>
      <c r="GDY503" s="465"/>
      <c r="GDZ503" s="465"/>
      <c r="GEA503" s="465"/>
      <c r="GEB503" s="465"/>
      <c r="GEC503" s="465"/>
      <c r="GED503" s="465"/>
      <c r="GEE503" s="465"/>
      <c r="GEF503" s="465"/>
      <c r="GEG503" s="465"/>
      <c r="GEH503" s="465"/>
      <c r="GEI503" s="465"/>
      <c r="GEJ503" s="465"/>
      <c r="GEK503" s="465"/>
      <c r="GEL503" s="465"/>
      <c r="GEM503" s="465"/>
      <c r="GEN503" s="465"/>
      <c r="GEO503" s="465"/>
      <c r="GEP503" s="465"/>
      <c r="GEQ503" s="465"/>
      <c r="GER503" s="465"/>
      <c r="GES503" s="465"/>
      <c r="GET503" s="465"/>
      <c r="GEU503" s="465"/>
      <c r="GEV503" s="465"/>
      <c r="GEW503" s="465"/>
      <c r="GEX503" s="465"/>
      <c r="GEY503" s="465"/>
      <c r="GEZ503" s="465"/>
      <c r="GFA503" s="465"/>
      <c r="GFB503" s="465"/>
      <c r="GFC503" s="465"/>
      <c r="GFD503" s="465"/>
      <c r="GFE503" s="465"/>
      <c r="GFF503" s="465"/>
      <c r="GFG503" s="465"/>
      <c r="GFH503" s="465"/>
      <c r="GFI503" s="465"/>
      <c r="GFJ503" s="465"/>
      <c r="GFK503" s="465"/>
      <c r="GFL503" s="465"/>
      <c r="GFM503" s="465"/>
      <c r="GFN503" s="465"/>
      <c r="GFO503" s="465"/>
      <c r="GFP503" s="465"/>
      <c r="GFQ503" s="465"/>
      <c r="GFR503" s="465"/>
      <c r="GFS503" s="465"/>
      <c r="GFT503" s="465"/>
      <c r="GFU503" s="465"/>
      <c r="GFV503" s="465"/>
      <c r="GFW503" s="465"/>
      <c r="GFX503" s="465"/>
      <c r="GFY503" s="465"/>
      <c r="GFZ503" s="465"/>
      <c r="GGA503" s="465"/>
      <c r="GGB503" s="465"/>
      <c r="GGC503" s="465"/>
      <c r="GGD503" s="465"/>
      <c r="GGE503" s="465"/>
      <c r="GGF503" s="465"/>
      <c r="GGG503" s="465"/>
      <c r="GGH503" s="465"/>
      <c r="GGI503" s="465"/>
      <c r="GGJ503" s="465"/>
      <c r="GGK503" s="465"/>
      <c r="GGL503" s="465"/>
      <c r="GGM503" s="465"/>
      <c r="GGN503" s="465"/>
      <c r="GGO503" s="465"/>
      <c r="GGP503" s="465"/>
      <c r="GGQ503" s="465"/>
      <c r="GGR503" s="465"/>
      <c r="GGS503" s="465"/>
      <c r="GGT503" s="465"/>
      <c r="GGU503" s="465"/>
      <c r="GGV503" s="465"/>
      <c r="GGW503" s="465"/>
      <c r="GGX503" s="465"/>
      <c r="GGY503" s="465"/>
      <c r="GGZ503" s="465"/>
      <c r="GHA503" s="465"/>
      <c r="GHB503" s="465"/>
      <c r="GHC503" s="465"/>
      <c r="GHD503" s="465"/>
      <c r="GHE503" s="465"/>
      <c r="GHF503" s="465"/>
      <c r="GHG503" s="465"/>
      <c r="GHH503" s="465"/>
      <c r="GHI503" s="465"/>
      <c r="GHJ503" s="465"/>
      <c r="GHK503" s="465"/>
      <c r="GHL503" s="465"/>
      <c r="GHM503" s="465"/>
      <c r="GHN503" s="465"/>
      <c r="GHO503" s="465"/>
      <c r="GHP503" s="465"/>
      <c r="GHQ503" s="465"/>
      <c r="GHR503" s="465"/>
      <c r="GHS503" s="465"/>
      <c r="GHT503" s="465"/>
      <c r="GHU503" s="465"/>
      <c r="GHV503" s="465"/>
      <c r="GHW503" s="465"/>
      <c r="GHX503" s="465"/>
      <c r="GHY503" s="465"/>
      <c r="GHZ503" s="465"/>
      <c r="GIA503" s="465"/>
      <c r="GIB503" s="465"/>
      <c r="GIC503" s="465"/>
      <c r="GID503" s="465"/>
      <c r="GIE503" s="465"/>
      <c r="GIF503" s="465"/>
      <c r="GIG503" s="465"/>
      <c r="GIH503" s="465"/>
      <c r="GII503" s="465"/>
      <c r="GIJ503" s="465"/>
      <c r="GIK503" s="465"/>
      <c r="GIL503" s="465"/>
      <c r="GIM503" s="465"/>
      <c r="GIN503" s="465"/>
      <c r="GIO503" s="465"/>
      <c r="GIP503" s="465"/>
      <c r="GIQ503" s="465"/>
      <c r="GIR503" s="465"/>
      <c r="GIS503" s="465"/>
      <c r="GIT503" s="465"/>
      <c r="GIU503" s="465"/>
      <c r="GIV503" s="465"/>
      <c r="GIW503" s="465"/>
      <c r="GIX503" s="465"/>
      <c r="GIY503" s="465"/>
      <c r="GIZ503" s="465"/>
      <c r="GJA503" s="465"/>
      <c r="GJB503" s="465"/>
      <c r="GJC503" s="465"/>
      <c r="GJD503" s="465"/>
      <c r="GJE503" s="465"/>
      <c r="GJF503" s="465"/>
      <c r="GJG503" s="465"/>
      <c r="GJH503" s="465"/>
      <c r="GJI503" s="465"/>
      <c r="GJJ503" s="465"/>
      <c r="GJK503" s="465"/>
      <c r="GJL503" s="465"/>
      <c r="GJM503" s="465"/>
      <c r="GJN503" s="465"/>
      <c r="GJO503" s="465"/>
      <c r="GJP503" s="465"/>
      <c r="GJQ503" s="465"/>
      <c r="GJR503" s="465"/>
      <c r="GJS503" s="465"/>
      <c r="GJT503" s="465"/>
      <c r="GJU503" s="465"/>
      <c r="GJV503" s="465"/>
      <c r="GJW503" s="465"/>
      <c r="GJX503" s="465"/>
      <c r="GJY503" s="465"/>
      <c r="GJZ503" s="465"/>
      <c r="GKA503" s="465"/>
      <c r="GKB503" s="465"/>
      <c r="GKC503" s="465"/>
      <c r="GKD503" s="465"/>
      <c r="GKE503" s="465"/>
      <c r="GKF503" s="465"/>
      <c r="GKG503" s="465"/>
      <c r="GKH503" s="465"/>
      <c r="GKI503" s="465"/>
      <c r="GKJ503" s="465"/>
      <c r="GKK503" s="465"/>
      <c r="GKL503" s="465"/>
      <c r="GKM503" s="465"/>
      <c r="GKN503" s="465"/>
      <c r="GKO503" s="465"/>
      <c r="GKP503" s="465"/>
      <c r="GKQ503" s="465"/>
      <c r="GKR503" s="465"/>
      <c r="GKS503" s="465"/>
      <c r="GKT503" s="465"/>
      <c r="GKU503" s="465"/>
      <c r="GKV503" s="465"/>
      <c r="GKW503" s="465"/>
      <c r="GKX503" s="465"/>
      <c r="GKY503" s="465"/>
      <c r="GKZ503" s="465"/>
      <c r="GLA503" s="465"/>
      <c r="GLB503" s="465"/>
      <c r="GLC503" s="465"/>
      <c r="GLD503" s="465"/>
      <c r="GLE503" s="465"/>
      <c r="GLF503" s="465"/>
      <c r="GLG503" s="465"/>
      <c r="GLH503" s="465"/>
      <c r="GLI503" s="465"/>
      <c r="GLJ503" s="465"/>
      <c r="GLK503" s="465"/>
      <c r="GLL503" s="465"/>
      <c r="GLM503" s="465"/>
      <c r="GLN503" s="465"/>
      <c r="GLO503" s="465"/>
      <c r="GLP503" s="465"/>
      <c r="GLQ503" s="465"/>
      <c r="GLR503" s="465"/>
      <c r="GLS503" s="465"/>
      <c r="GLT503" s="465"/>
      <c r="GLU503" s="465"/>
      <c r="GLV503" s="465"/>
      <c r="GLW503" s="465"/>
      <c r="GLX503" s="465"/>
      <c r="GLY503" s="465"/>
      <c r="GLZ503" s="465"/>
      <c r="GMA503" s="465"/>
      <c r="GMB503" s="465"/>
      <c r="GMC503" s="465"/>
      <c r="GMD503" s="465"/>
      <c r="GME503" s="465"/>
      <c r="GMF503" s="465"/>
      <c r="GMG503" s="465"/>
      <c r="GMH503" s="465"/>
      <c r="GMI503" s="465"/>
      <c r="GMJ503" s="465"/>
      <c r="GMK503" s="465"/>
      <c r="GML503" s="465"/>
      <c r="GMM503" s="465"/>
      <c r="GMN503" s="465"/>
      <c r="GMO503" s="465"/>
      <c r="GMP503" s="465"/>
      <c r="GMQ503" s="465"/>
      <c r="GMR503" s="465"/>
      <c r="GMS503" s="465"/>
      <c r="GMT503" s="465"/>
      <c r="GMU503" s="465"/>
      <c r="GMV503" s="465"/>
      <c r="GMW503" s="465"/>
      <c r="GMX503" s="465"/>
      <c r="GMY503" s="465"/>
      <c r="GMZ503" s="465"/>
      <c r="GNA503" s="465"/>
      <c r="GNB503" s="465"/>
      <c r="GNC503" s="465"/>
      <c r="GND503" s="465"/>
      <c r="GNE503" s="465"/>
      <c r="GNF503" s="465"/>
      <c r="GNG503" s="465"/>
      <c r="GNH503" s="465"/>
      <c r="GNI503" s="465"/>
      <c r="GNJ503" s="465"/>
      <c r="GNK503" s="465"/>
      <c r="GNL503" s="465"/>
      <c r="GNM503" s="465"/>
      <c r="GNN503" s="465"/>
      <c r="GNO503" s="465"/>
      <c r="GNP503" s="465"/>
      <c r="GNQ503" s="465"/>
      <c r="GNR503" s="465"/>
      <c r="GNS503" s="465"/>
      <c r="GNT503" s="465"/>
      <c r="GNU503" s="465"/>
      <c r="GNV503" s="465"/>
      <c r="GNW503" s="465"/>
      <c r="GNX503" s="465"/>
      <c r="GNY503" s="465"/>
      <c r="GNZ503" s="465"/>
      <c r="GOA503" s="465"/>
      <c r="GOB503" s="465"/>
      <c r="GOC503" s="465"/>
      <c r="GOD503" s="465"/>
      <c r="GOE503" s="465"/>
      <c r="GOF503" s="465"/>
      <c r="GOG503" s="465"/>
      <c r="GOH503" s="465"/>
      <c r="GOI503" s="465"/>
      <c r="GOJ503" s="465"/>
      <c r="GOK503" s="465"/>
      <c r="GOL503" s="465"/>
      <c r="GOM503" s="465"/>
      <c r="GON503" s="465"/>
      <c r="GOO503" s="465"/>
      <c r="GOP503" s="465"/>
      <c r="GOQ503" s="465"/>
      <c r="GOR503" s="465"/>
      <c r="GOS503" s="465"/>
      <c r="GOT503" s="465"/>
      <c r="GOU503" s="465"/>
      <c r="GOV503" s="465"/>
      <c r="GOW503" s="465"/>
      <c r="GOX503" s="465"/>
      <c r="GOY503" s="465"/>
      <c r="GOZ503" s="465"/>
      <c r="GPA503" s="465"/>
      <c r="GPB503" s="465"/>
      <c r="GPC503" s="465"/>
      <c r="GPD503" s="465"/>
      <c r="GPE503" s="465"/>
      <c r="GPF503" s="465"/>
      <c r="GPG503" s="465"/>
      <c r="GPH503" s="465"/>
      <c r="GPI503" s="465"/>
      <c r="GPJ503" s="465"/>
      <c r="GPK503" s="465"/>
      <c r="GPL503" s="465"/>
      <c r="GPM503" s="465"/>
      <c r="GPN503" s="465"/>
      <c r="GPO503" s="465"/>
      <c r="GPP503" s="465"/>
      <c r="GPQ503" s="465"/>
      <c r="GPR503" s="465"/>
      <c r="GPS503" s="465"/>
      <c r="GPT503" s="465"/>
      <c r="GPU503" s="465"/>
      <c r="GPV503" s="465"/>
      <c r="GPW503" s="465"/>
      <c r="GPX503" s="465"/>
      <c r="GPY503" s="465"/>
      <c r="GPZ503" s="465"/>
      <c r="GQA503" s="465"/>
      <c r="GQB503" s="465"/>
      <c r="GQC503" s="465"/>
      <c r="GQD503" s="465"/>
      <c r="GQE503" s="465"/>
      <c r="GQF503" s="465"/>
      <c r="GQG503" s="465"/>
      <c r="GQH503" s="465"/>
      <c r="GQI503" s="465"/>
      <c r="GQJ503" s="465"/>
      <c r="GQK503" s="465"/>
      <c r="GQL503" s="465"/>
      <c r="GQM503" s="465"/>
      <c r="GQN503" s="465"/>
      <c r="GQO503" s="465"/>
      <c r="GQP503" s="465"/>
      <c r="GQQ503" s="465"/>
      <c r="GQR503" s="465"/>
      <c r="GQS503" s="465"/>
      <c r="GQT503" s="465"/>
      <c r="GQU503" s="465"/>
      <c r="GQV503" s="465"/>
      <c r="GQW503" s="465"/>
      <c r="GQX503" s="465"/>
      <c r="GQY503" s="465"/>
      <c r="GQZ503" s="465"/>
      <c r="GRA503" s="465"/>
      <c r="GRB503" s="465"/>
      <c r="GRC503" s="465"/>
      <c r="GRD503" s="465"/>
      <c r="GRE503" s="465"/>
      <c r="GRF503" s="465"/>
      <c r="GRG503" s="465"/>
      <c r="GRH503" s="465"/>
      <c r="GRI503" s="465"/>
      <c r="GRJ503" s="465"/>
      <c r="GRK503" s="465"/>
      <c r="GRL503" s="465"/>
      <c r="GRM503" s="465"/>
      <c r="GRN503" s="465"/>
      <c r="GRO503" s="465"/>
      <c r="GRP503" s="465"/>
      <c r="GRQ503" s="465"/>
      <c r="GRR503" s="465"/>
      <c r="GRS503" s="465"/>
      <c r="GRT503" s="465"/>
      <c r="GRU503" s="465"/>
      <c r="GRV503" s="465"/>
      <c r="GRW503" s="465"/>
      <c r="GRX503" s="465"/>
      <c r="GRY503" s="465"/>
      <c r="GRZ503" s="465"/>
      <c r="GSA503" s="465"/>
      <c r="GSB503" s="465"/>
      <c r="GSC503" s="465"/>
      <c r="GSD503" s="465"/>
      <c r="GSE503" s="465"/>
      <c r="GSF503" s="465"/>
      <c r="GSG503" s="465"/>
      <c r="GSH503" s="465"/>
      <c r="GSI503" s="465"/>
      <c r="GSJ503" s="465"/>
      <c r="GSK503" s="465"/>
      <c r="GSL503" s="465"/>
      <c r="GSM503" s="465"/>
      <c r="GSN503" s="465"/>
      <c r="GSO503" s="465"/>
      <c r="GSP503" s="465"/>
      <c r="GSQ503" s="465"/>
      <c r="GSR503" s="465"/>
      <c r="GSS503" s="465"/>
      <c r="GST503" s="465"/>
      <c r="GSU503" s="465"/>
      <c r="GSV503" s="465"/>
      <c r="GSW503" s="465"/>
      <c r="GSX503" s="465"/>
      <c r="GSY503" s="465"/>
      <c r="GSZ503" s="465"/>
      <c r="GTA503" s="465"/>
      <c r="GTB503" s="465"/>
      <c r="GTC503" s="465"/>
      <c r="GTD503" s="465"/>
      <c r="GTE503" s="465"/>
      <c r="GTF503" s="465"/>
      <c r="GTG503" s="465"/>
      <c r="GTH503" s="465"/>
      <c r="GTI503" s="465"/>
      <c r="GTJ503" s="465"/>
      <c r="GTK503" s="465"/>
      <c r="GTL503" s="465"/>
      <c r="GTM503" s="465"/>
      <c r="GTN503" s="465"/>
      <c r="GTO503" s="465"/>
      <c r="GTP503" s="465"/>
      <c r="GTQ503" s="465"/>
      <c r="GTR503" s="465"/>
      <c r="GTS503" s="465"/>
      <c r="GTT503" s="465"/>
      <c r="GTU503" s="465"/>
      <c r="GTV503" s="465"/>
      <c r="GTW503" s="465"/>
      <c r="GTX503" s="465"/>
      <c r="GTY503" s="465"/>
      <c r="GTZ503" s="465"/>
      <c r="GUA503" s="465"/>
      <c r="GUB503" s="465"/>
      <c r="GUC503" s="465"/>
      <c r="GUD503" s="465"/>
      <c r="GUE503" s="465"/>
      <c r="GUF503" s="465"/>
      <c r="GUG503" s="465"/>
      <c r="GUH503" s="465"/>
      <c r="GUI503" s="465"/>
      <c r="GUJ503" s="465"/>
      <c r="GUK503" s="465"/>
      <c r="GUL503" s="465"/>
      <c r="GUM503" s="465"/>
      <c r="GUN503" s="465"/>
      <c r="GUO503" s="465"/>
      <c r="GUP503" s="465"/>
      <c r="GUQ503" s="465"/>
      <c r="GUR503" s="465"/>
      <c r="GUS503" s="465"/>
      <c r="GUT503" s="465"/>
      <c r="GUU503" s="465"/>
      <c r="GUV503" s="465"/>
      <c r="GUW503" s="465"/>
      <c r="GUX503" s="465"/>
      <c r="GUY503" s="465"/>
      <c r="GUZ503" s="465"/>
      <c r="GVA503" s="465"/>
      <c r="GVB503" s="465"/>
      <c r="GVC503" s="465"/>
      <c r="GVD503" s="465"/>
      <c r="GVE503" s="465"/>
      <c r="GVF503" s="465"/>
      <c r="GVG503" s="465"/>
      <c r="GVH503" s="465"/>
      <c r="GVI503" s="465"/>
      <c r="GVJ503" s="465"/>
      <c r="GVK503" s="465"/>
      <c r="GVL503" s="465"/>
      <c r="GVM503" s="465"/>
      <c r="GVN503" s="465"/>
      <c r="GVO503" s="465"/>
      <c r="GVP503" s="465"/>
      <c r="GVQ503" s="465"/>
      <c r="GVR503" s="465"/>
      <c r="GVS503" s="465"/>
      <c r="GVT503" s="465"/>
      <c r="GVU503" s="465"/>
      <c r="GVV503" s="465"/>
      <c r="GVW503" s="465"/>
      <c r="GVX503" s="465"/>
      <c r="GVY503" s="465"/>
      <c r="GVZ503" s="465"/>
      <c r="GWA503" s="465"/>
      <c r="GWB503" s="465"/>
      <c r="GWC503" s="465"/>
      <c r="GWD503" s="465"/>
      <c r="GWE503" s="465"/>
      <c r="GWF503" s="465"/>
      <c r="GWG503" s="465"/>
      <c r="GWH503" s="465"/>
      <c r="GWI503" s="465"/>
      <c r="GWJ503" s="465"/>
      <c r="GWK503" s="465"/>
      <c r="GWL503" s="465"/>
      <c r="GWM503" s="465"/>
      <c r="GWN503" s="465"/>
      <c r="GWO503" s="465"/>
      <c r="GWP503" s="465"/>
      <c r="GWQ503" s="465"/>
      <c r="GWR503" s="465"/>
      <c r="GWS503" s="465"/>
      <c r="GWT503" s="465"/>
      <c r="GWU503" s="465"/>
      <c r="GWV503" s="465"/>
      <c r="GWW503" s="465"/>
      <c r="GWX503" s="465"/>
      <c r="GWY503" s="465"/>
      <c r="GWZ503" s="465"/>
      <c r="GXA503" s="465"/>
      <c r="GXB503" s="465"/>
      <c r="GXC503" s="465"/>
      <c r="GXD503" s="465"/>
      <c r="GXE503" s="465"/>
      <c r="GXF503" s="465"/>
      <c r="GXG503" s="465"/>
      <c r="GXH503" s="465"/>
      <c r="GXI503" s="465"/>
      <c r="GXJ503" s="465"/>
      <c r="GXK503" s="465"/>
      <c r="GXL503" s="465"/>
      <c r="GXM503" s="465"/>
      <c r="GXN503" s="465"/>
      <c r="GXO503" s="465"/>
      <c r="GXP503" s="465"/>
      <c r="GXQ503" s="465"/>
      <c r="GXR503" s="465"/>
      <c r="GXS503" s="465"/>
      <c r="GXT503" s="465"/>
      <c r="GXU503" s="465"/>
      <c r="GXV503" s="465"/>
      <c r="GXW503" s="465"/>
      <c r="GXX503" s="465"/>
      <c r="GXY503" s="465"/>
      <c r="GXZ503" s="465"/>
      <c r="GYA503" s="465"/>
      <c r="GYB503" s="465"/>
      <c r="GYC503" s="465"/>
      <c r="GYD503" s="465"/>
      <c r="GYE503" s="465"/>
      <c r="GYF503" s="465"/>
      <c r="GYG503" s="465"/>
      <c r="GYH503" s="465"/>
      <c r="GYI503" s="465"/>
      <c r="GYJ503" s="465"/>
      <c r="GYK503" s="465"/>
      <c r="GYL503" s="465"/>
      <c r="GYM503" s="465"/>
      <c r="GYN503" s="465"/>
      <c r="GYO503" s="465"/>
      <c r="GYP503" s="465"/>
      <c r="GYQ503" s="465"/>
      <c r="GYR503" s="465"/>
      <c r="GYS503" s="465"/>
      <c r="GYT503" s="465"/>
      <c r="GYU503" s="465"/>
      <c r="GYV503" s="465"/>
      <c r="GYW503" s="465"/>
      <c r="GYX503" s="465"/>
      <c r="GYY503" s="465"/>
      <c r="GYZ503" s="465"/>
      <c r="GZA503" s="465"/>
      <c r="GZB503" s="465"/>
      <c r="GZC503" s="465"/>
      <c r="GZD503" s="465"/>
      <c r="GZE503" s="465"/>
      <c r="GZF503" s="465"/>
      <c r="GZG503" s="465"/>
      <c r="GZH503" s="465"/>
      <c r="GZI503" s="465"/>
      <c r="GZJ503" s="465"/>
      <c r="GZK503" s="465"/>
      <c r="GZL503" s="465"/>
      <c r="GZM503" s="465"/>
      <c r="GZN503" s="465"/>
      <c r="GZO503" s="465"/>
      <c r="GZP503" s="465"/>
      <c r="GZQ503" s="465"/>
      <c r="GZR503" s="465"/>
      <c r="GZS503" s="465"/>
      <c r="GZT503" s="465"/>
      <c r="GZU503" s="465"/>
      <c r="GZV503" s="465"/>
      <c r="GZW503" s="465"/>
      <c r="GZX503" s="465"/>
      <c r="GZY503" s="465"/>
      <c r="GZZ503" s="465"/>
      <c r="HAA503" s="465"/>
      <c r="HAB503" s="465"/>
      <c r="HAC503" s="465"/>
      <c r="HAD503" s="465"/>
      <c r="HAE503" s="465"/>
      <c r="HAF503" s="465"/>
      <c r="HAG503" s="465"/>
      <c r="HAH503" s="465"/>
      <c r="HAI503" s="465"/>
      <c r="HAJ503" s="465"/>
      <c r="HAK503" s="465"/>
      <c r="HAL503" s="465"/>
      <c r="HAM503" s="465"/>
      <c r="HAN503" s="465"/>
      <c r="HAO503" s="465"/>
      <c r="HAP503" s="465"/>
      <c r="HAQ503" s="465"/>
      <c r="HAR503" s="465"/>
      <c r="HAS503" s="465"/>
      <c r="HAT503" s="465"/>
      <c r="HAU503" s="465"/>
      <c r="HAV503" s="465"/>
      <c r="HAW503" s="465"/>
      <c r="HAX503" s="465"/>
      <c r="HAY503" s="465"/>
      <c r="HAZ503" s="465"/>
      <c r="HBA503" s="465"/>
      <c r="HBB503" s="465"/>
      <c r="HBC503" s="465"/>
      <c r="HBD503" s="465"/>
      <c r="HBE503" s="465"/>
      <c r="HBF503" s="465"/>
      <c r="HBG503" s="465"/>
      <c r="HBH503" s="465"/>
      <c r="HBI503" s="465"/>
      <c r="HBJ503" s="465"/>
      <c r="HBK503" s="465"/>
      <c r="HBL503" s="465"/>
      <c r="HBM503" s="465"/>
      <c r="HBN503" s="465"/>
      <c r="HBO503" s="465"/>
      <c r="HBP503" s="465"/>
      <c r="HBQ503" s="465"/>
      <c r="HBR503" s="465"/>
      <c r="HBS503" s="465"/>
      <c r="HBT503" s="465"/>
      <c r="HBU503" s="465"/>
      <c r="HBV503" s="465"/>
      <c r="HBW503" s="465"/>
      <c r="HBX503" s="465"/>
      <c r="HBY503" s="465"/>
      <c r="HBZ503" s="465"/>
      <c r="HCA503" s="465"/>
      <c r="HCB503" s="465"/>
      <c r="HCC503" s="465"/>
      <c r="HCD503" s="465"/>
      <c r="HCE503" s="465"/>
      <c r="HCF503" s="465"/>
      <c r="HCG503" s="465"/>
      <c r="HCH503" s="465"/>
      <c r="HCI503" s="465"/>
      <c r="HCJ503" s="465"/>
      <c r="HCK503" s="465"/>
      <c r="HCL503" s="465"/>
      <c r="HCM503" s="465"/>
      <c r="HCN503" s="465"/>
      <c r="HCO503" s="465"/>
      <c r="HCP503" s="465"/>
      <c r="HCQ503" s="465"/>
      <c r="HCR503" s="465"/>
      <c r="HCS503" s="465"/>
      <c r="HCT503" s="465"/>
      <c r="HCU503" s="465"/>
      <c r="HCV503" s="465"/>
      <c r="HCW503" s="465"/>
      <c r="HCX503" s="465"/>
      <c r="HCY503" s="465"/>
      <c r="HCZ503" s="465"/>
      <c r="HDA503" s="465"/>
      <c r="HDB503" s="465"/>
      <c r="HDC503" s="465"/>
      <c r="HDD503" s="465"/>
      <c r="HDE503" s="465"/>
      <c r="HDF503" s="465"/>
      <c r="HDG503" s="465"/>
      <c r="HDH503" s="465"/>
      <c r="HDI503" s="465"/>
      <c r="HDJ503" s="465"/>
      <c r="HDK503" s="465"/>
      <c r="HDL503" s="465"/>
      <c r="HDM503" s="465"/>
      <c r="HDN503" s="465"/>
      <c r="HDO503" s="465"/>
      <c r="HDP503" s="465"/>
      <c r="HDQ503" s="465"/>
      <c r="HDR503" s="465"/>
      <c r="HDS503" s="465"/>
      <c r="HDT503" s="465"/>
      <c r="HDU503" s="465"/>
      <c r="HDV503" s="465"/>
      <c r="HDW503" s="465"/>
      <c r="HDX503" s="465"/>
      <c r="HDY503" s="465"/>
      <c r="HDZ503" s="465"/>
      <c r="HEA503" s="465"/>
      <c r="HEB503" s="465"/>
      <c r="HEC503" s="465"/>
      <c r="HED503" s="465"/>
      <c r="HEE503" s="465"/>
      <c r="HEF503" s="465"/>
      <c r="HEG503" s="465"/>
      <c r="HEH503" s="465"/>
      <c r="HEI503" s="465"/>
      <c r="HEJ503" s="465"/>
      <c r="HEK503" s="465"/>
      <c r="HEL503" s="465"/>
      <c r="HEM503" s="465"/>
      <c r="HEN503" s="465"/>
      <c r="HEO503" s="465"/>
      <c r="HEP503" s="465"/>
      <c r="HEQ503" s="465"/>
      <c r="HER503" s="465"/>
      <c r="HES503" s="465"/>
      <c r="HET503" s="465"/>
      <c r="HEU503" s="465"/>
      <c r="HEV503" s="465"/>
      <c r="HEW503" s="465"/>
      <c r="HEX503" s="465"/>
      <c r="HEY503" s="465"/>
      <c r="HEZ503" s="465"/>
      <c r="HFA503" s="465"/>
      <c r="HFB503" s="465"/>
      <c r="HFC503" s="465"/>
      <c r="HFD503" s="465"/>
      <c r="HFE503" s="465"/>
      <c r="HFF503" s="465"/>
      <c r="HFG503" s="465"/>
      <c r="HFH503" s="465"/>
      <c r="HFI503" s="465"/>
      <c r="HFJ503" s="465"/>
      <c r="HFK503" s="465"/>
      <c r="HFL503" s="465"/>
      <c r="HFM503" s="465"/>
      <c r="HFN503" s="465"/>
      <c r="HFO503" s="465"/>
      <c r="HFP503" s="465"/>
      <c r="HFQ503" s="465"/>
      <c r="HFR503" s="465"/>
      <c r="HFS503" s="465"/>
      <c r="HFT503" s="465"/>
      <c r="HFU503" s="465"/>
      <c r="HFV503" s="465"/>
      <c r="HFW503" s="465"/>
      <c r="HFX503" s="465"/>
      <c r="HFY503" s="465"/>
      <c r="HFZ503" s="465"/>
      <c r="HGA503" s="465"/>
      <c r="HGB503" s="465"/>
      <c r="HGC503" s="465"/>
      <c r="HGD503" s="465"/>
      <c r="HGE503" s="465"/>
      <c r="HGF503" s="465"/>
      <c r="HGG503" s="465"/>
      <c r="HGH503" s="465"/>
      <c r="HGI503" s="465"/>
      <c r="HGJ503" s="465"/>
      <c r="HGK503" s="465"/>
      <c r="HGL503" s="465"/>
      <c r="HGM503" s="465"/>
      <c r="HGN503" s="465"/>
      <c r="HGO503" s="465"/>
      <c r="HGP503" s="465"/>
      <c r="HGQ503" s="465"/>
      <c r="HGR503" s="465"/>
      <c r="HGS503" s="465"/>
      <c r="HGT503" s="465"/>
      <c r="HGU503" s="465"/>
      <c r="HGV503" s="465"/>
      <c r="HGW503" s="465"/>
      <c r="HGX503" s="465"/>
      <c r="HGY503" s="465"/>
      <c r="HGZ503" s="465"/>
      <c r="HHA503" s="465"/>
      <c r="HHB503" s="465"/>
      <c r="HHC503" s="465"/>
      <c r="HHD503" s="465"/>
      <c r="HHE503" s="465"/>
      <c r="HHF503" s="465"/>
      <c r="HHG503" s="465"/>
      <c r="HHH503" s="465"/>
      <c r="HHI503" s="465"/>
      <c r="HHJ503" s="465"/>
      <c r="HHK503" s="465"/>
      <c r="HHL503" s="465"/>
      <c r="HHM503" s="465"/>
      <c r="HHN503" s="465"/>
      <c r="HHO503" s="465"/>
      <c r="HHP503" s="465"/>
      <c r="HHQ503" s="465"/>
      <c r="HHR503" s="465"/>
      <c r="HHS503" s="465"/>
      <c r="HHT503" s="465"/>
      <c r="HHU503" s="465"/>
      <c r="HHV503" s="465"/>
      <c r="HHW503" s="465"/>
      <c r="HHX503" s="465"/>
      <c r="HHY503" s="465"/>
      <c r="HHZ503" s="465"/>
      <c r="HIA503" s="465"/>
      <c r="HIB503" s="465"/>
      <c r="HIC503" s="465"/>
      <c r="HID503" s="465"/>
      <c r="HIE503" s="465"/>
      <c r="HIF503" s="465"/>
      <c r="HIG503" s="465"/>
      <c r="HIH503" s="465"/>
      <c r="HII503" s="465"/>
      <c r="HIJ503" s="465"/>
      <c r="HIK503" s="465"/>
      <c r="HIL503" s="465"/>
      <c r="HIM503" s="465"/>
      <c r="HIN503" s="465"/>
      <c r="HIO503" s="465"/>
      <c r="HIP503" s="465"/>
      <c r="HIQ503" s="465"/>
      <c r="HIR503" s="465"/>
      <c r="HIS503" s="465"/>
      <c r="HIT503" s="465"/>
      <c r="HIU503" s="465"/>
      <c r="HIV503" s="465"/>
      <c r="HIW503" s="465"/>
      <c r="HIX503" s="465"/>
      <c r="HIY503" s="465"/>
      <c r="HIZ503" s="465"/>
      <c r="HJA503" s="465"/>
      <c r="HJB503" s="465"/>
      <c r="HJC503" s="465"/>
      <c r="HJD503" s="465"/>
      <c r="HJE503" s="465"/>
      <c r="HJF503" s="465"/>
      <c r="HJG503" s="465"/>
      <c r="HJH503" s="465"/>
      <c r="HJI503" s="465"/>
      <c r="HJJ503" s="465"/>
      <c r="HJK503" s="465"/>
      <c r="HJL503" s="465"/>
      <c r="HJM503" s="465"/>
      <c r="HJN503" s="465"/>
      <c r="HJO503" s="465"/>
      <c r="HJP503" s="465"/>
      <c r="HJQ503" s="465"/>
      <c r="HJR503" s="465"/>
      <c r="HJS503" s="465"/>
      <c r="HJT503" s="465"/>
      <c r="HJU503" s="465"/>
      <c r="HJV503" s="465"/>
      <c r="HJW503" s="465"/>
      <c r="HJX503" s="465"/>
      <c r="HJY503" s="465"/>
      <c r="HJZ503" s="465"/>
      <c r="HKA503" s="465"/>
      <c r="HKB503" s="465"/>
      <c r="HKC503" s="465"/>
      <c r="HKD503" s="465"/>
      <c r="HKE503" s="465"/>
      <c r="HKF503" s="465"/>
      <c r="HKG503" s="465"/>
      <c r="HKH503" s="465"/>
      <c r="HKI503" s="465"/>
      <c r="HKJ503" s="465"/>
      <c r="HKK503" s="465"/>
      <c r="HKL503" s="465"/>
      <c r="HKM503" s="465"/>
      <c r="HKN503" s="465"/>
      <c r="HKO503" s="465"/>
      <c r="HKP503" s="465"/>
      <c r="HKQ503" s="465"/>
      <c r="HKR503" s="465"/>
      <c r="HKS503" s="465"/>
      <c r="HKT503" s="465"/>
      <c r="HKU503" s="465"/>
      <c r="HKV503" s="465"/>
      <c r="HKW503" s="465"/>
      <c r="HKX503" s="465"/>
      <c r="HKY503" s="465"/>
      <c r="HKZ503" s="465"/>
      <c r="HLA503" s="465"/>
      <c r="HLB503" s="465"/>
      <c r="HLC503" s="465"/>
      <c r="HLD503" s="465"/>
      <c r="HLE503" s="465"/>
      <c r="HLF503" s="465"/>
      <c r="HLG503" s="465"/>
      <c r="HLH503" s="465"/>
      <c r="HLI503" s="465"/>
      <c r="HLJ503" s="465"/>
      <c r="HLK503" s="465"/>
      <c r="HLL503" s="465"/>
      <c r="HLM503" s="465"/>
      <c r="HLN503" s="465"/>
      <c r="HLO503" s="465"/>
      <c r="HLP503" s="465"/>
      <c r="HLQ503" s="465"/>
      <c r="HLR503" s="465"/>
      <c r="HLS503" s="465"/>
      <c r="HLT503" s="465"/>
      <c r="HLU503" s="465"/>
      <c r="HLV503" s="465"/>
      <c r="HLW503" s="465"/>
      <c r="HLX503" s="465"/>
      <c r="HLY503" s="465"/>
      <c r="HLZ503" s="465"/>
      <c r="HMA503" s="465"/>
      <c r="HMB503" s="465"/>
      <c r="HMC503" s="465"/>
      <c r="HMD503" s="465"/>
      <c r="HME503" s="465"/>
      <c r="HMF503" s="465"/>
      <c r="HMG503" s="465"/>
      <c r="HMH503" s="465"/>
      <c r="HMI503" s="465"/>
      <c r="HMJ503" s="465"/>
      <c r="HMK503" s="465"/>
      <c r="HML503" s="465"/>
      <c r="HMM503" s="465"/>
      <c r="HMN503" s="465"/>
      <c r="HMO503" s="465"/>
      <c r="HMP503" s="465"/>
      <c r="HMQ503" s="465"/>
      <c r="HMR503" s="465"/>
      <c r="HMS503" s="465"/>
      <c r="HMT503" s="465"/>
      <c r="HMU503" s="465"/>
      <c r="HMV503" s="465"/>
      <c r="HMW503" s="465"/>
      <c r="HMX503" s="465"/>
      <c r="HMY503" s="465"/>
      <c r="HMZ503" s="465"/>
      <c r="HNA503" s="465"/>
      <c r="HNB503" s="465"/>
      <c r="HNC503" s="465"/>
      <c r="HND503" s="465"/>
      <c r="HNE503" s="465"/>
      <c r="HNF503" s="465"/>
      <c r="HNG503" s="465"/>
      <c r="HNH503" s="465"/>
      <c r="HNI503" s="465"/>
      <c r="HNJ503" s="465"/>
      <c r="HNK503" s="465"/>
      <c r="HNL503" s="465"/>
      <c r="HNM503" s="465"/>
      <c r="HNN503" s="465"/>
      <c r="HNO503" s="465"/>
      <c r="HNP503" s="465"/>
      <c r="HNQ503" s="465"/>
      <c r="HNR503" s="465"/>
      <c r="HNS503" s="465"/>
      <c r="HNT503" s="465"/>
      <c r="HNU503" s="465"/>
      <c r="HNV503" s="465"/>
      <c r="HNW503" s="465"/>
      <c r="HNX503" s="465"/>
      <c r="HNY503" s="465"/>
      <c r="HNZ503" s="465"/>
      <c r="HOA503" s="465"/>
      <c r="HOB503" s="465"/>
      <c r="HOC503" s="465"/>
      <c r="HOD503" s="465"/>
      <c r="HOE503" s="465"/>
      <c r="HOF503" s="465"/>
      <c r="HOG503" s="465"/>
      <c r="HOH503" s="465"/>
      <c r="HOI503" s="465"/>
      <c r="HOJ503" s="465"/>
      <c r="HOK503" s="465"/>
      <c r="HOL503" s="465"/>
      <c r="HOM503" s="465"/>
      <c r="HON503" s="465"/>
      <c r="HOO503" s="465"/>
      <c r="HOP503" s="465"/>
      <c r="HOQ503" s="465"/>
      <c r="HOR503" s="465"/>
      <c r="HOS503" s="465"/>
      <c r="HOT503" s="465"/>
      <c r="HOU503" s="465"/>
      <c r="HOV503" s="465"/>
      <c r="HOW503" s="465"/>
      <c r="HOX503" s="465"/>
      <c r="HOY503" s="465"/>
      <c r="HOZ503" s="465"/>
      <c r="HPA503" s="465"/>
      <c r="HPB503" s="465"/>
      <c r="HPC503" s="465"/>
      <c r="HPD503" s="465"/>
      <c r="HPE503" s="465"/>
      <c r="HPF503" s="465"/>
      <c r="HPG503" s="465"/>
      <c r="HPH503" s="465"/>
      <c r="HPI503" s="465"/>
      <c r="HPJ503" s="465"/>
      <c r="HPK503" s="465"/>
      <c r="HPL503" s="465"/>
      <c r="HPM503" s="465"/>
      <c r="HPN503" s="465"/>
      <c r="HPO503" s="465"/>
      <c r="HPP503" s="465"/>
      <c r="HPQ503" s="465"/>
      <c r="HPR503" s="465"/>
      <c r="HPS503" s="465"/>
      <c r="HPT503" s="465"/>
      <c r="HPU503" s="465"/>
      <c r="HPV503" s="465"/>
      <c r="HPW503" s="465"/>
      <c r="HPX503" s="465"/>
      <c r="HPY503" s="465"/>
      <c r="HPZ503" s="465"/>
      <c r="HQA503" s="465"/>
      <c r="HQB503" s="465"/>
      <c r="HQC503" s="465"/>
      <c r="HQD503" s="465"/>
      <c r="HQE503" s="465"/>
      <c r="HQF503" s="465"/>
      <c r="HQG503" s="465"/>
      <c r="HQH503" s="465"/>
      <c r="HQI503" s="465"/>
      <c r="HQJ503" s="465"/>
      <c r="HQK503" s="465"/>
      <c r="HQL503" s="465"/>
      <c r="HQM503" s="465"/>
      <c r="HQN503" s="465"/>
      <c r="HQO503" s="465"/>
      <c r="HQP503" s="465"/>
      <c r="HQQ503" s="465"/>
      <c r="HQR503" s="465"/>
      <c r="HQS503" s="465"/>
      <c r="HQT503" s="465"/>
      <c r="HQU503" s="465"/>
      <c r="HQV503" s="465"/>
      <c r="HQW503" s="465"/>
      <c r="HQX503" s="465"/>
      <c r="HQY503" s="465"/>
      <c r="HQZ503" s="465"/>
      <c r="HRA503" s="465"/>
      <c r="HRB503" s="465"/>
      <c r="HRC503" s="465"/>
      <c r="HRD503" s="465"/>
      <c r="HRE503" s="465"/>
      <c r="HRF503" s="465"/>
      <c r="HRG503" s="465"/>
      <c r="HRH503" s="465"/>
      <c r="HRI503" s="465"/>
      <c r="HRJ503" s="465"/>
      <c r="HRK503" s="465"/>
      <c r="HRL503" s="465"/>
      <c r="HRM503" s="465"/>
      <c r="HRN503" s="465"/>
      <c r="HRO503" s="465"/>
      <c r="HRP503" s="465"/>
      <c r="HRQ503" s="465"/>
      <c r="HRR503" s="465"/>
      <c r="HRS503" s="465"/>
      <c r="HRT503" s="465"/>
      <c r="HRU503" s="465"/>
      <c r="HRV503" s="465"/>
      <c r="HRW503" s="465"/>
      <c r="HRX503" s="465"/>
      <c r="HRY503" s="465"/>
      <c r="HRZ503" s="465"/>
      <c r="HSA503" s="465"/>
      <c r="HSB503" s="465"/>
      <c r="HSC503" s="465"/>
      <c r="HSD503" s="465"/>
      <c r="HSE503" s="465"/>
      <c r="HSF503" s="465"/>
      <c r="HSG503" s="465"/>
      <c r="HSH503" s="465"/>
      <c r="HSI503" s="465"/>
      <c r="HSJ503" s="465"/>
      <c r="HSK503" s="465"/>
      <c r="HSL503" s="465"/>
      <c r="HSM503" s="465"/>
      <c r="HSN503" s="465"/>
      <c r="HSO503" s="465"/>
      <c r="HSP503" s="465"/>
      <c r="HSQ503" s="465"/>
      <c r="HSR503" s="465"/>
      <c r="HSS503" s="465"/>
      <c r="HST503" s="465"/>
      <c r="HSU503" s="465"/>
      <c r="HSV503" s="465"/>
      <c r="HSW503" s="465"/>
      <c r="HSX503" s="465"/>
      <c r="HSY503" s="465"/>
      <c r="HSZ503" s="465"/>
      <c r="HTA503" s="465"/>
      <c r="HTB503" s="465"/>
      <c r="HTC503" s="465"/>
      <c r="HTD503" s="465"/>
      <c r="HTE503" s="465"/>
      <c r="HTF503" s="465"/>
      <c r="HTG503" s="465"/>
      <c r="HTH503" s="465"/>
      <c r="HTI503" s="465"/>
      <c r="HTJ503" s="465"/>
      <c r="HTK503" s="465"/>
      <c r="HTL503" s="465"/>
      <c r="HTM503" s="465"/>
      <c r="HTN503" s="465"/>
      <c r="HTO503" s="465"/>
      <c r="HTP503" s="465"/>
      <c r="HTQ503" s="465"/>
      <c r="HTR503" s="465"/>
      <c r="HTS503" s="465"/>
      <c r="HTT503" s="465"/>
      <c r="HTU503" s="465"/>
      <c r="HTV503" s="465"/>
      <c r="HTW503" s="465"/>
      <c r="HTX503" s="465"/>
      <c r="HTY503" s="465"/>
      <c r="HTZ503" s="465"/>
      <c r="HUA503" s="465"/>
      <c r="HUB503" s="465"/>
      <c r="HUC503" s="465"/>
      <c r="HUD503" s="465"/>
      <c r="HUE503" s="465"/>
      <c r="HUF503" s="465"/>
      <c r="HUG503" s="465"/>
      <c r="HUH503" s="465"/>
      <c r="HUI503" s="465"/>
      <c r="HUJ503" s="465"/>
      <c r="HUK503" s="465"/>
      <c r="HUL503" s="465"/>
      <c r="HUM503" s="465"/>
      <c r="HUN503" s="465"/>
      <c r="HUO503" s="465"/>
      <c r="HUP503" s="465"/>
      <c r="HUQ503" s="465"/>
      <c r="HUR503" s="465"/>
      <c r="HUS503" s="465"/>
      <c r="HUT503" s="465"/>
      <c r="HUU503" s="465"/>
      <c r="HUV503" s="465"/>
      <c r="HUW503" s="465"/>
      <c r="HUX503" s="465"/>
      <c r="HUY503" s="465"/>
      <c r="HUZ503" s="465"/>
      <c r="HVA503" s="465"/>
      <c r="HVB503" s="465"/>
      <c r="HVC503" s="465"/>
      <c r="HVD503" s="465"/>
      <c r="HVE503" s="465"/>
      <c r="HVF503" s="465"/>
      <c r="HVG503" s="465"/>
      <c r="HVH503" s="465"/>
      <c r="HVI503" s="465"/>
      <c r="HVJ503" s="465"/>
      <c r="HVK503" s="465"/>
      <c r="HVL503" s="465"/>
      <c r="HVM503" s="465"/>
      <c r="HVN503" s="465"/>
      <c r="HVO503" s="465"/>
      <c r="HVP503" s="465"/>
      <c r="HVQ503" s="465"/>
      <c r="HVR503" s="465"/>
      <c r="HVS503" s="465"/>
      <c r="HVT503" s="465"/>
      <c r="HVU503" s="465"/>
      <c r="HVV503" s="465"/>
      <c r="HVW503" s="465"/>
      <c r="HVX503" s="465"/>
      <c r="HVY503" s="465"/>
      <c r="HVZ503" s="465"/>
      <c r="HWA503" s="465"/>
      <c r="HWB503" s="465"/>
      <c r="HWC503" s="465"/>
      <c r="HWD503" s="465"/>
      <c r="HWE503" s="465"/>
      <c r="HWF503" s="465"/>
      <c r="HWG503" s="465"/>
      <c r="HWH503" s="465"/>
      <c r="HWI503" s="465"/>
      <c r="HWJ503" s="465"/>
      <c r="HWK503" s="465"/>
      <c r="HWL503" s="465"/>
      <c r="HWM503" s="465"/>
      <c r="HWN503" s="465"/>
      <c r="HWO503" s="465"/>
      <c r="HWP503" s="465"/>
      <c r="HWQ503" s="465"/>
      <c r="HWR503" s="465"/>
      <c r="HWS503" s="465"/>
      <c r="HWT503" s="465"/>
      <c r="HWU503" s="465"/>
      <c r="HWV503" s="465"/>
      <c r="HWW503" s="465"/>
      <c r="HWX503" s="465"/>
      <c r="HWY503" s="465"/>
      <c r="HWZ503" s="465"/>
      <c r="HXA503" s="465"/>
      <c r="HXB503" s="465"/>
      <c r="HXC503" s="465"/>
      <c r="HXD503" s="465"/>
      <c r="HXE503" s="465"/>
      <c r="HXF503" s="465"/>
      <c r="HXG503" s="465"/>
      <c r="HXH503" s="465"/>
      <c r="HXI503" s="465"/>
      <c r="HXJ503" s="465"/>
      <c r="HXK503" s="465"/>
      <c r="HXL503" s="465"/>
      <c r="HXM503" s="465"/>
      <c r="HXN503" s="465"/>
      <c r="HXO503" s="465"/>
      <c r="HXP503" s="465"/>
      <c r="HXQ503" s="465"/>
      <c r="HXR503" s="465"/>
      <c r="HXS503" s="465"/>
      <c r="HXT503" s="465"/>
      <c r="HXU503" s="465"/>
      <c r="HXV503" s="465"/>
      <c r="HXW503" s="465"/>
      <c r="HXX503" s="465"/>
      <c r="HXY503" s="465"/>
      <c r="HXZ503" s="465"/>
      <c r="HYA503" s="465"/>
      <c r="HYB503" s="465"/>
      <c r="HYC503" s="465"/>
      <c r="HYD503" s="465"/>
      <c r="HYE503" s="465"/>
      <c r="HYF503" s="465"/>
      <c r="HYG503" s="465"/>
      <c r="HYH503" s="465"/>
      <c r="HYI503" s="465"/>
      <c r="HYJ503" s="465"/>
      <c r="HYK503" s="465"/>
      <c r="HYL503" s="465"/>
      <c r="HYM503" s="465"/>
      <c r="HYN503" s="465"/>
      <c r="HYO503" s="465"/>
      <c r="HYP503" s="465"/>
      <c r="HYQ503" s="465"/>
      <c r="HYR503" s="465"/>
      <c r="HYS503" s="465"/>
      <c r="HYT503" s="465"/>
      <c r="HYU503" s="465"/>
      <c r="HYV503" s="465"/>
      <c r="HYW503" s="465"/>
      <c r="HYX503" s="465"/>
      <c r="HYY503" s="465"/>
      <c r="HYZ503" s="465"/>
      <c r="HZA503" s="465"/>
      <c r="HZB503" s="465"/>
      <c r="HZC503" s="465"/>
      <c r="HZD503" s="465"/>
      <c r="HZE503" s="465"/>
      <c r="HZF503" s="465"/>
      <c r="HZG503" s="465"/>
      <c r="HZH503" s="465"/>
      <c r="HZI503" s="465"/>
      <c r="HZJ503" s="465"/>
      <c r="HZK503" s="465"/>
      <c r="HZL503" s="465"/>
      <c r="HZM503" s="465"/>
      <c r="HZN503" s="465"/>
      <c r="HZO503" s="465"/>
      <c r="HZP503" s="465"/>
      <c r="HZQ503" s="465"/>
      <c r="HZR503" s="465"/>
      <c r="HZS503" s="465"/>
      <c r="HZT503" s="465"/>
      <c r="HZU503" s="465"/>
      <c r="HZV503" s="465"/>
      <c r="HZW503" s="465"/>
      <c r="HZX503" s="465"/>
      <c r="HZY503" s="465"/>
      <c r="HZZ503" s="465"/>
      <c r="IAA503" s="465"/>
      <c r="IAB503" s="465"/>
      <c r="IAC503" s="465"/>
      <c r="IAD503" s="465"/>
      <c r="IAE503" s="465"/>
      <c r="IAF503" s="465"/>
      <c r="IAG503" s="465"/>
      <c r="IAH503" s="465"/>
      <c r="IAI503" s="465"/>
      <c r="IAJ503" s="465"/>
      <c r="IAK503" s="465"/>
      <c r="IAL503" s="465"/>
      <c r="IAM503" s="465"/>
      <c r="IAN503" s="465"/>
      <c r="IAO503" s="465"/>
      <c r="IAP503" s="465"/>
      <c r="IAQ503" s="465"/>
      <c r="IAR503" s="465"/>
      <c r="IAS503" s="465"/>
      <c r="IAT503" s="465"/>
      <c r="IAU503" s="465"/>
      <c r="IAV503" s="465"/>
      <c r="IAW503" s="465"/>
      <c r="IAX503" s="465"/>
      <c r="IAY503" s="465"/>
      <c r="IAZ503" s="465"/>
      <c r="IBA503" s="465"/>
      <c r="IBB503" s="465"/>
      <c r="IBC503" s="465"/>
      <c r="IBD503" s="465"/>
      <c r="IBE503" s="465"/>
      <c r="IBF503" s="465"/>
      <c r="IBG503" s="465"/>
      <c r="IBH503" s="465"/>
      <c r="IBI503" s="465"/>
      <c r="IBJ503" s="465"/>
      <c r="IBK503" s="465"/>
      <c r="IBL503" s="465"/>
      <c r="IBM503" s="465"/>
      <c r="IBN503" s="465"/>
      <c r="IBO503" s="465"/>
      <c r="IBP503" s="465"/>
      <c r="IBQ503" s="465"/>
      <c r="IBR503" s="465"/>
      <c r="IBS503" s="465"/>
      <c r="IBT503" s="465"/>
      <c r="IBU503" s="465"/>
      <c r="IBV503" s="465"/>
      <c r="IBW503" s="465"/>
      <c r="IBX503" s="465"/>
      <c r="IBY503" s="465"/>
      <c r="IBZ503" s="465"/>
      <c r="ICA503" s="465"/>
      <c r="ICB503" s="465"/>
      <c r="ICC503" s="465"/>
      <c r="ICD503" s="465"/>
      <c r="ICE503" s="465"/>
      <c r="ICF503" s="465"/>
      <c r="ICG503" s="465"/>
      <c r="ICH503" s="465"/>
      <c r="ICI503" s="465"/>
      <c r="ICJ503" s="465"/>
      <c r="ICK503" s="465"/>
      <c r="ICL503" s="465"/>
      <c r="ICM503" s="465"/>
      <c r="ICN503" s="465"/>
      <c r="ICO503" s="465"/>
      <c r="ICP503" s="465"/>
      <c r="ICQ503" s="465"/>
      <c r="ICR503" s="465"/>
      <c r="ICS503" s="465"/>
      <c r="ICT503" s="465"/>
      <c r="ICU503" s="465"/>
      <c r="ICV503" s="465"/>
      <c r="ICW503" s="465"/>
      <c r="ICX503" s="465"/>
      <c r="ICY503" s="465"/>
      <c r="ICZ503" s="465"/>
      <c r="IDA503" s="465"/>
      <c r="IDB503" s="465"/>
      <c r="IDC503" s="465"/>
      <c r="IDD503" s="465"/>
      <c r="IDE503" s="465"/>
      <c r="IDF503" s="465"/>
      <c r="IDG503" s="465"/>
      <c r="IDH503" s="465"/>
      <c r="IDI503" s="465"/>
      <c r="IDJ503" s="465"/>
      <c r="IDK503" s="465"/>
      <c r="IDL503" s="465"/>
      <c r="IDM503" s="465"/>
      <c r="IDN503" s="465"/>
      <c r="IDO503" s="465"/>
      <c r="IDP503" s="465"/>
      <c r="IDQ503" s="465"/>
      <c r="IDR503" s="465"/>
      <c r="IDS503" s="465"/>
      <c r="IDT503" s="465"/>
      <c r="IDU503" s="465"/>
      <c r="IDV503" s="465"/>
      <c r="IDW503" s="465"/>
      <c r="IDX503" s="465"/>
      <c r="IDY503" s="465"/>
      <c r="IDZ503" s="465"/>
      <c r="IEA503" s="465"/>
      <c r="IEB503" s="465"/>
      <c r="IEC503" s="465"/>
      <c r="IED503" s="465"/>
      <c r="IEE503" s="465"/>
      <c r="IEF503" s="465"/>
      <c r="IEG503" s="465"/>
      <c r="IEH503" s="465"/>
      <c r="IEI503" s="465"/>
      <c r="IEJ503" s="465"/>
      <c r="IEK503" s="465"/>
      <c r="IEL503" s="465"/>
      <c r="IEM503" s="465"/>
      <c r="IEN503" s="465"/>
      <c r="IEO503" s="465"/>
      <c r="IEP503" s="465"/>
      <c r="IEQ503" s="465"/>
      <c r="IER503" s="465"/>
      <c r="IES503" s="465"/>
      <c r="IET503" s="465"/>
      <c r="IEU503" s="465"/>
      <c r="IEV503" s="465"/>
      <c r="IEW503" s="465"/>
      <c r="IEX503" s="465"/>
      <c r="IEY503" s="465"/>
      <c r="IEZ503" s="465"/>
      <c r="IFA503" s="465"/>
      <c r="IFB503" s="465"/>
      <c r="IFC503" s="465"/>
      <c r="IFD503" s="465"/>
      <c r="IFE503" s="465"/>
      <c r="IFF503" s="465"/>
      <c r="IFG503" s="465"/>
      <c r="IFH503" s="465"/>
      <c r="IFI503" s="465"/>
      <c r="IFJ503" s="465"/>
      <c r="IFK503" s="465"/>
      <c r="IFL503" s="465"/>
      <c r="IFM503" s="465"/>
      <c r="IFN503" s="465"/>
      <c r="IFO503" s="465"/>
      <c r="IFP503" s="465"/>
      <c r="IFQ503" s="465"/>
      <c r="IFR503" s="465"/>
      <c r="IFS503" s="465"/>
      <c r="IFT503" s="465"/>
      <c r="IFU503" s="465"/>
      <c r="IFV503" s="465"/>
      <c r="IFW503" s="465"/>
      <c r="IFX503" s="465"/>
      <c r="IFY503" s="465"/>
      <c r="IFZ503" s="465"/>
      <c r="IGA503" s="465"/>
      <c r="IGB503" s="465"/>
      <c r="IGC503" s="465"/>
      <c r="IGD503" s="465"/>
      <c r="IGE503" s="465"/>
      <c r="IGF503" s="465"/>
      <c r="IGG503" s="465"/>
      <c r="IGH503" s="465"/>
      <c r="IGI503" s="465"/>
      <c r="IGJ503" s="465"/>
      <c r="IGK503" s="465"/>
      <c r="IGL503" s="465"/>
      <c r="IGM503" s="465"/>
      <c r="IGN503" s="465"/>
      <c r="IGO503" s="465"/>
      <c r="IGP503" s="465"/>
      <c r="IGQ503" s="465"/>
      <c r="IGR503" s="465"/>
      <c r="IGS503" s="465"/>
      <c r="IGT503" s="465"/>
      <c r="IGU503" s="465"/>
      <c r="IGV503" s="465"/>
      <c r="IGW503" s="465"/>
      <c r="IGX503" s="465"/>
      <c r="IGY503" s="465"/>
      <c r="IGZ503" s="465"/>
      <c r="IHA503" s="465"/>
      <c r="IHB503" s="465"/>
      <c r="IHC503" s="465"/>
      <c r="IHD503" s="465"/>
      <c r="IHE503" s="465"/>
      <c r="IHF503" s="465"/>
      <c r="IHG503" s="465"/>
      <c r="IHH503" s="465"/>
      <c r="IHI503" s="465"/>
      <c r="IHJ503" s="465"/>
      <c r="IHK503" s="465"/>
      <c r="IHL503" s="465"/>
      <c r="IHM503" s="465"/>
      <c r="IHN503" s="465"/>
      <c r="IHO503" s="465"/>
      <c r="IHP503" s="465"/>
      <c r="IHQ503" s="465"/>
      <c r="IHR503" s="465"/>
      <c r="IHS503" s="465"/>
      <c r="IHT503" s="465"/>
      <c r="IHU503" s="465"/>
      <c r="IHV503" s="465"/>
      <c r="IHW503" s="465"/>
      <c r="IHX503" s="465"/>
      <c r="IHY503" s="465"/>
      <c r="IHZ503" s="465"/>
      <c r="IIA503" s="465"/>
      <c r="IIB503" s="465"/>
      <c r="IIC503" s="465"/>
      <c r="IID503" s="465"/>
      <c r="IIE503" s="465"/>
      <c r="IIF503" s="465"/>
      <c r="IIG503" s="465"/>
      <c r="IIH503" s="465"/>
      <c r="III503" s="465"/>
      <c r="IIJ503" s="465"/>
      <c r="IIK503" s="465"/>
      <c r="IIL503" s="465"/>
      <c r="IIM503" s="465"/>
      <c r="IIN503" s="465"/>
      <c r="IIO503" s="465"/>
      <c r="IIP503" s="465"/>
      <c r="IIQ503" s="465"/>
      <c r="IIR503" s="465"/>
      <c r="IIS503" s="465"/>
      <c r="IIT503" s="465"/>
      <c r="IIU503" s="465"/>
      <c r="IIV503" s="465"/>
      <c r="IIW503" s="465"/>
      <c r="IIX503" s="465"/>
      <c r="IIY503" s="465"/>
      <c r="IIZ503" s="465"/>
      <c r="IJA503" s="465"/>
      <c r="IJB503" s="465"/>
      <c r="IJC503" s="465"/>
      <c r="IJD503" s="465"/>
      <c r="IJE503" s="465"/>
      <c r="IJF503" s="465"/>
      <c r="IJG503" s="465"/>
      <c r="IJH503" s="465"/>
      <c r="IJI503" s="465"/>
      <c r="IJJ503" s="465"/>
      <c r="IJK503" s="465"/>
      <c r="IJL503" s="465"/>
      <c r="IJM503" s="465"/>
      <c r="IJN503" s="465"/>
      <c r="IJO503" s="465"/>
      <c r="IJP503" s="465"/>
      <c r="IJQ503" s="465"/>
      <c r="IJR503" s="465"/>
      <c r="IJS503" s="465"/>
      <c r="IJT503" s="465"/>
      <c r="IJU503" s="465"/>
      <c r="IJV503" s="465"/>
      <c r="IJW503" s="465"/>
      <c r="IJX503" s="465"/>
      <c r="IJY503" s="465"/>
      <c r="IJZ503" s="465"/>
      <c r="IKA503" s="465"/>
      <c r="IKB503" s="465"/>
      <c r="IKC503" s="465"/>
      <c r="IKD503" s="465"/>
      <c r="IKE503" s="465"/>
      <c r="IKF503" s="465"/>
      <c r="IKG503" s="465"/>
      <c r="IKH503" s="465"/>
      <c r="IKI503" s="465"/>
      <c r="IKJ503" s="465"/>
      <c r="IKK503" s="465"/>
      <c r="IKL503" s="465"/>
      <c r="IKM503" s="465"/>
      <c r="IKN503" s="465"/>
      <c r="IKO503" s="465"/>
      <c r="IKP503" s="465"/>
      <c r="IKQ503" s="465"/>
      <c r="IKR503" s="465"/>
      <c r="IKS503" s="465"/>
      <c r="IKT503" s="465"/>
      <c r="IKU503" s="465"/>
      <c r="IKV503" s="465"/>
      <c r="IKW503" s="465"/>
      <c r="IKX503" s="465"/>
      <c r="IKY503" s="465"/>
      <c r="IKZ503" s="465"/>
      <c r="ILA503" s="465"/>
      <c r="ILB503" s="465"/>
      <c r="ILC503" s="465"/>
      <c r="ILD503" s="465"/>
      <c r="ILE503" s="465"/>
      <c r="ILF503" s="465"/>
      <c r="ILG503" s="465"/>
      <c r="ILH503" s="465"/>
      <c r="ILI503" s="465"/>
      <c r="ILJ503" s="465"/>
      <c r="ILK503" s="465"/>
      <c r="ILL503" s="465"/>
      <c r="ILM503" s="465"/>
      <c r="ILN503" s="465"/>
      <c r="ILO503" s="465"/>
      <c r="ILP503" s="465"/>
      <c r="ILQ503" s="465"/>
      <c r="ILR503" s="465"/>
      <c r="ILS503" s="465"/>
      <c r="ILT503" s="465"/>
      <c r="ILU503" s="465"/>
      <c r="ILV503" s="465"/>
      <c r="ILW503" s="465"/>
      <c r="ILX503" s="465"/>
      <c r="ILY503" s="465"/>
      <c r="ILZ503" s="465"/>
      <c r="IMA503" s="465"/>
      <c r="IMB503" s="465"/>
      <c r="IMC503" s="465"/>
      <c r="IMD503" s="465"/>
      <c r="IME503" s="465"/>
      <c r="IMF503" s="465"/>
      <c r="IMG503" s="465"/>
      <c r="IMH503" s="465"/>
      <c r="IMI503" s="465"/>
      <c r="IMJ503" s="465"/>
      <c r="IMK503" s="465"/>
      <c r="IML503" s="465"/>
      <c r="IMM503" s="465"/>
      <c r="IMN503" s="465"/>
      <c r="IMO503" s="465"/>
      <c r="IMP503" s="465"/>
      <c r="IMQ503" s="465"/>
      <c r="IMR503" s="465"/>
      <c r="IMS503" s="465"/>
      <c r="IMT503" s="465"/>
      <c r="IMU503" s="465"/>
      <c r="IMV503" s="465"/>
      <c r="IMW503" s="465"/>
      <c r="IMX503" s="465"/>
      <c r="IMY503" s="465"/>
      <c r="IMZ503" s="465"/>
      <c r="INA503" s="465"/>
      <c r="INB503" s="465"/>
      <c r="INC503" s="465"/>
      <c r="IND503" s="465"/>
      <c r="INE503" s="465"/>
      <c r="INF503" s="465"/>
      <c r="ING503" s="465"/>
      <c r="INH503" s="465"/>
      <c r="INI503" s="465"/>
      <c r="INJ503" s="465"/>
      <c r="INK503" s="465"/>
      <c r="INL503" s="465"/>
      <c r="INM503" s="465"/>
      <c r="INN503" s="465"/>
      <c r="INO503" s="465"/>
      <c r="INP503" s="465"/>
      <c r="INQ503" s="465"/>
      <c r="INR503" s="465"/>
      <c r="INS503" s="465"/>
      <c r="INT503" s="465"/>
      <c r="INU503" s="465"/>
      <c r="INV503" s="465"/>
      <c r="INW503" s="465"/>
      <c r="INX503" s="465"/>
      <c r="INY503" s="465"/>
      <c r="INZ503" s="465"/>
      <c r="IOA503" s="465"/>
      <c r="IOB503" s="465"/>
      <c r="IOC503" s="465"/>
      <c r="IOD503" s="465"/>
      <c r="IOE503" s="465"/>
      <c r="IOF503" s="465"/>
      <c r="IOG503" s="465"/>
      <c r="IOH503" s="465"/>
      <c r="IOI503" s="465"/>
      <c r="IOJ503" s="465"/>
      <c r="IOK503" s="465"/>
      <c r="IOL503" s="465"/>
      <c r="IOM503" s="465"/>
      <c r="ION503" s="465"/>
      <c r="IOO503" s="465"/>
      <c r="IOP503" s="465"/>
      <c r="IOQ503" s="465"/>
      <c r="IOR503" s="465"/>
      <c r="IOS503" s="465"/>
      <c r="IOT503" s="465"/>
      <c r="IOU503" s="465"/>
      <c r="IOV503" s="465"/>
      <c r="IOW503" s="465"/>
      <c r="IOX503" s="465"/>
      <c r="IOY503" s="465"/>
      <c r="IOZ503" s="465"/>
      <c r="IPA503" s="465"/>
      <c r="IPB503" s="465"/>
      <c r="IPC503" s="465"/>
      <c r="IPD503" s="465"/>
      <c r="IPE503" s="465"/>
      <c r="IPF503" s="465"/>
      <c r="IPG503" s="465"/>
      <c r="IPH503" s="465"/>
      <c r="IPI503" s="465"/>
      <c r="IPJ503" s="465"/>
      <c r="IPK503" s="465"/>
      <c r="IPL503" s="465"/>
      <c r="IPM503" s="465"/>
      <c r="IPN503" s="465"/>
      <c r="IPO503" s="465"/>
      <c r="IPP503" s="465"/>
      <c r="IPQ503" s="465"/>
      <c r="IPR503" s="465"/>
      <c r="IPS503" s="465"/>
      <c r="IPT503" s="465"/>
      <c r="IPU503" s="465"/>
      <c r="IPV503" s="465"/>
      <c r="IPW503" s="465"/>
      <c r="IPX503" s="465"/>
      <c r="IPY503" s="465"/>
      <c r="IPZ503" s="465"/>
      <c r="IQA503" s="465"/>
      <c r="IQB503" s="465"/>
      <c r="IQC503" s="465"/>
      <c r="IQD503" s="465"/>
      <c r="IQE503" s="465"/>
      <c r="IQF503" s="465"/>
      <c r="IQG503" s="465"/>
      <c r="IQH503" s="465"/>
      <c r="IQI503" s="465"/>
      <c r="IQJ503" s="465"/>
      <c r="IQK503" s="465"/>
      <c r="IQL503" s="465"/>
      <c r="IQM503" s="465"/>
      <c r="IQN503" s="465"/>
      <c r="IQO503" s="465"/>
      <c r="IQP503" s="465"/>
      <c r="IQQ503" s="465"/>
      <c r="IQR503" s="465"/>
      <c r="IQS503" s="465"/>
      <c r="IQT503" s="465"/>
      <c r="IQU503" s="465"/>
      <c r="IQV503" s="465"/>
      <c r="IQW503" s="465"/>
      <c r="IQX503" s="465"/>
      <c r="IQY503" s="465"/>
      <c r="IQZ503" s="465"/>
      <c r="IRA503" s="465"/>
      <c r="IRB503" s="465"/>
      <c r="IRC503" s="465"/>
      <c r="IRD503" s="465"/>
      <c r="IRE503" s="465"/>
      <c r="IRF503" s="465"/>
      <c r="IRG503" s="465"/>
      <c r="IRH503" s="465"/>
      <c r="IRI503" s="465"/>
      <c r="IRJ503" s="465"/>
      <c r="IRK503" s="465"/>
      <c r="IRL503" s="465"/>
      <c r="IRM503" s="465"/>
      <c r="IRN503" s="465"/>
      <c r="IRO503" s="465"/>
      <c r="IRP503" s="465"/>
      <c r="IRQ503" s="465"/>
      <c r="IRR503" s="465"/>
      <c r="IRS503" s="465"/>
      <c r="IRT503" s="465"/>
      <c r="IRU503" s="465"/>
      <c r="IRV503" s="465"/>
      <c r="IRW503" s="465"/>
      <c r="IRX503" s="465"/>
      <c r="IRY503" s="465"/>
      <c r="IRZ503" s="465"/>
      <c r="ISA503" s="465"/>
      <c r="ISB503" s="465"/>
      <c r="ISC503" s="465"/>
      <c r="ISD503" s="465"/>
      <c r="ISE503" s="465"/>
      <c r="ISF503" s="465"/>
      <c r="ISG503" s="465"/>
      <c r="ISH503" s="465"/>
      <c r="ISI503" s="465"/>
      <c r="ISJ503" s="465"/>
      <c r="ISK503" s="465"/>
      <c r="ISL503" s="465"/>
      <c r="ISM503" s="465"/>
      <c r="ISN503" s="465"/>
      <c r="ISO503" s="465"/>
      <c r="ISP503" s="465"/>
      <c r="ISQ503" s="465"/>
      <c r="ISR503" s="465"/>
      <c r="ISS503" s="465"/>
      <c r="IST503" s="465"/>
      <c r="ISU503" s="465"/>
      <c r="ISV503" s="465"/>
      <c r="ISW503" s="465"/>
      <c r="ISX503" s="465"/>
      <c r="ISY503" s="465"/>
      <c r="ISZ503" s="465"/>
      <c r="ITA503" s="465"/>
      <c r="ITB503" s="465"/>
      <c r="ITC503" s="465"/>
      <c r="ITD503" s="465"/>
      <c r="ITE503" s="465"/>
      <c r="ITF503" s="465"/>
      <c r="ITG503" s="465"/>
      <c r="ITH503" s="465"/>
      <c r="ITI503" s="465"/>
      <c r="ITJ503" s="465"/>
      <c r="ITK503" s="465"/>
      <c r="ITL503" s="465"/>
      <c r="ITM503" s="465"/>
      <c r="ITN503" s="465"/>
      <c r="ITO503" s="465"/>
      <c r="ITP503" s="465"/>
      <c r="ITQ503" s="465"/>
      <c r="ITR503" s="465"/>
      <c r="ITS503" s="465"/>
      <c r="ITT503" s="465"/>
      <c r="ITU503" s="465"/>
      <c r="ITV503" s="465"/>
      <c r="ITW503" s="465"/>
      <c r="ITX503" s="465"/>
      <c r="ITY503" s="465"/>
      <c r="ITZ503" s="465"/>
      <c r="IUA503" s="465"/>
      <c r="IUB503" s="465"/>
      <c r="IUC503" s="465"/>
      <c r="IUD503" s="465"/>
      <c r="IUE503" s="465"/>
      <c r="IUF503" s="465"/>
      <c r="IUG503" s="465"/>
      <c r="IUH503" s="465"/>
      <c r="IUI503" s="465"/>
      <c r="IUJ503" s="465"/>
      <c r="IUK503" s="465"/>
      <c r="IUL503" s="465"/>
      <c r="IUM503" s="465"/>
      <c r="IUN503" s="465"/>
      <c r="IUO503" s="465"/>
      <c r="IUP503" s="465"/>
      <c r="IUQ503" s="465"/>
      <c r="IUR503" s="465"/>
      <c r="IUS503" s="465"/>
      <c r="IUT503" s="465"/>
      <c r="IUU503" s="465"/>
      <c r="IUV503" s="465"/>
      <c r="IUW503" s="465"/>
      <c r="IUX503" s="465"/>
      <c r="IUY503" s="465"/>
      <c r="IUZ503" s="465"/>
      <c r="IVA503" s="465"/>
      <c r="IVB503" s="465"/>
      <c r="IVC503" s="465"/>
      <c r="IVD503" s="465"/>
      <c r="IVE503" s="465"/>
      <c r="IVF503" s="465"/>
      <c r="IVG503" s="465"/>
      <c r="IVH503" s="465"/>
      <c r="IVI503" s="465"/>
      <c r="IVJ503" s="465"/>
      <c r="IVK503" s="465"/>
      <c r="IVL503" s="465"/>
      <c r="IVM503" s="465"/>
      <c r="IVN503" s="465"/>
      <c r="IVO503" s="465"/>
      <c r="IVP503" s="465"/>
      <c r="IVQ503" s="465"/>
      <c r="IVR503" s="465"/>
      <c r="IVS503" s="465"/>
      <c r="IVT503" s="465"/>
      <c r="IVU503" s="465"/>
      <c r="IVV503" s="465"/>
      <c r="IVW503" s="465"/>
      <c r="IVX503" s="465"/>
      <c r="IVY503" s="465"/>
      <c r="IVZ503" s="465"/>
      <c r="IWA503" s="465"/>
      <c r="IWB503" s="465"/>
      <c r="IWC503" s="465"/>
      <c r="IWD503" s="465"/>
      <c r="IWE503" s="465"/>
      <c r="IWF503" s="465"/>
      <c r="IWG503" s="465"/>
      <c r="IWH503" s="465"/>
      <c r="IWI503" s="465"/>
      <c r="IWJ503" s="465"/>
      <c r="IWK503" s="465"/>
      <c r="IWL503" s="465"/>
      <c r="IWM503" s="465"/>
      <c r="IWN503" s="465"/>
      <c r="IWO503" s="465"/>
      <c r="IWP503" s="465"/>
      <c r="IWQ503" s="465"/>
      <c r="IWR503" s="465"/>
      <c r="IWS503" s="465"/>
      <c r="IWT503" s="465"/>
      <c r="IWU503" s="465"/>
      <c r="IWV503" s="465"/>
      <c r="IWW503" s="465"/>
      <c r="IWX503" s="465"/>
      <c r="IWY503" s="465"/>
      <c r="IWZ503" s="465"/>
      <c r="IXA503" s="465"/>
      <c r="IXB503" s="465"/>
      <c r="IXC503" s="465"/>
      <c r="IXD503" s="465"/>
      <c r="IXE503" s="465"/>
      <c r="IXF503" s="465"/>
      <c r="IXG503" s="465"/>
      <c r="IXH503" s="465"/>
      <c r="IXI503" s="465"/>
      <c r="IXJ503" s="465"/>
      <c r="IXK503" s="465"/>
      <c r="IXL503" s="465"/>
      <c r="IXM503" s="465"/>
      <c r="IXN503" s="465"/>
      <c r="IXO503" s="465"/>
      <c r="IXP503" s="465"/>
      <c r="IXQ503" s="465"/>
      <c r="IXR503" s="465"/>
      <c r="IXS503" s="465"/>
      <c r="IXT503" s="465"/>
      <c r="IXU503" s="465"/>
      <c r="IXV503" s="465"/>
      <c r="IXW503" s="465"/>
      <c r="IXX503" s="465"/>
      <c r="IXY503" s="465"/>
      <c r="IXZ503" s="465"/>
      <c r="IYA503" s="465"/>
      <c r="IYB503" s="465"/>
      <c r="IYC503" s="465"/>
      <c r="IYD503" s="465"/>
      <c r="IYE503" s="465"/>
      <c r="IYF503" s="465"/>
      <c r="IYG503" s="465"/>
      <c r="IYH503" s="465"/>
      <c r="IYI503" s="465"/>
      <c r="IYJ503" s="465"/>
      <c r="IYK503" s="465"/>
      <c r="IYL503" s="465"/>
      <c r="IYM503" s="465"/>
      <c r="IYN503" s="465"/>
      <c r="IYO503" s="465"/>
      <c r="IYP503" s="465"/>
      <c r="IYQ503" s="465"/>
      <c r="IYR503" s="465"/>
      <c r="IYS503" s="465"/>
      <c r="IYT503" s="465"/>
      <c r="IYU503" s="465"/>
      <c r="IYV503" s="465"/>
      <c r="IYW503" s="465"/>
      <c r="IYX503" s="465"/>
      <c r="IYY503" s="465"/>
      <c r="IYZ503" s="465"/>
      <c r="IZA503" s="465"/>
      <c r="IZB503" s="465"/>
      <c r="IZC503" s="465"/>
      <c r="IZD503" s="465"/>
      <c r="IZE503" s="465"/>
      <c r="IZF503" s="465"/>
      <c r="IZG503" s="465"/>
      <c r="IZH503" s="465"/>
      <c r="IZI503" s="465"/>
      <c r="IZJ503" s="465"/>
      <c r="IZK503" s="465"/>
      <c r="IZL503" s="465"/>
      <c r="IZM503" s="465"/>
      <c r="IZN503" s="465"/>
      <c r="IZO503" s="465"/>
      <c r="IZP503" s="465"/>
      <c r="IZQ503" s="465"/>
      <c r="IZR503" s="465"/>
      <c r="IZS503" s="465"/>
      <c r="IZT503" s="465"/>
      <c r="IZU503" s="465"/>
      <c r="IZV503" s="465"/>
      <c r="IZW503" s="465"/>
      <c r="IZX503" s="465"/>
      <c r="IZY503" s="465"/>
      <c r="IZZ503" s="465"/>
      <c r="JAA503" s="465"/>
      <c r="JAB503" s="465"/>
      <c r="JAC503" s="465"/>
      <c r="JAD503" s="465"/>
      <c r="JAE503" s="465"/>
      <c r="JAF503" s="465"/>
      <c r="JAG503" s="465"/>
      <c r="JAH503" s="465"/>
      <c r="JAI503" s="465"/>
      <c r="JAJ503" s="465"/>
      <c r="JAK503" s="465"/>
      <c r="JAL503" s="465"/>
      <c r="JAM503" s="465"/>
      <c r="JAN503" s="465"/>
      <c r="JAO503" s="465"/>
      <c r="JAP503" s="465"/>
      <c r="JAQ503" s="465"/>
      <c r="JAR503" s="465"/>
      <c r="JAS503" s="465"/>
      <c r="JAT503" s="465"/>
      <c r="JAU503" s="465"/>
      <c r="JAV503" s="465"/>
      <c r="JAW503" s="465"/>
      <c r="JAX503" s="465"/>
      <c r="JAY503" s="465"/>
      <c r="JAZ503" s="465"/>
      <c r="JBA503" s="465"/>
      <c r="JBB503" s="465"/>
      <c r="JBC503" s="465"/>
      <c r="JBD503" s="465"/>
      <c r="JBE503" s="465"/>
      <c r="JBF503" s="465"/>
      <c r="JBG503" s="465"/>
      <c r="JBH503" s="465"/>
      <c r="JBI503" s="465"/>
      <c r="JBJ503" s="465"/>
      <c r="JBK503" s="465"/>
      <c r="JBL503" s="465"/>
      <c r="JBM503" s="465"/>
      <c r="JBN503" s="465"/>
      <c r="JBO503" s="465"/>
      <c r="JBP503" s="465"/>
      <c r="JBQ503" s="465"/>
      <c r="JBR503" s="465"/>
      <c r="JBS503" s="465"/>
      <c r="JBT503" s="465"/>
      <c r="JBU503" s="465"/>
      <c r="JBV503" s="465"/>
      <c r="JBW503" s="465"/>
      <c r="JBX503" s="465"/>
      <c r="JBY503" s="465"/>
      <c r="JBZ503" s="465"/>
      <c r="JCA503" s="465"/>
      <c r="JCB503" s="465"/>
      <c r="JCC503" s="465"/>
      <c r="JCD503" s="465"/>
      <c r="JCE503" s="465"/>
      <c r="JCF503" s="465"/>
      <c r="JCG503" s="465"/>
      <c r="JCH503" s="465"/>
      <c r="JCI503" s="465"/>
      <c r="JCJ503" s="465"/>
      <c r="JCK503" s="465"/>
      <c r="JCL503" s="465"/>
      <c r="JCM503" s="465"/>
      <c r="JCN503" s="465"/>
      <c r="JCO503" s="465"/>
      <c r="JCP503" s="465"/>
      <c r="JCQ503" s="465"/>
      <c r="JCR503" s="465"/>
      <c r="JCS503" s="465"/>
      <c r="JCT503" s="465"/>
      <c r="JCU503" s="465"/>
      <c r="JCV503" s="465"/>
      <c r="JCW503" s="465"/>
      <c r="JCX503" s="465"/>
      <c r="JCY503" s="465"/>
      <c r="JCZ503" s="465"/>
      <c r="JDA503" s="465"/>
      <c r="JDB503" s="465"/>
      <c r="JDC503" s="465"/>
      <c r="JDD503" s="465"/>
      <c r="JDE503" s="465"/>
      <c r="JDF503" s="465"/>
      <c r="JDG503" s="465"/>
      <c r="JDH503" s="465"/>
      <c r="JDI503" s="465"/>
      <c r="JDJ503" s="465"/>
      <c r="JDK503" s="465"/>
      <c r="JDL503" s="465"/>
      <c r="JDM503" s="465"/>
      <c r="JDN503" s="465"/>
      <c r="JDO503" s="465"/>
      <c r="JDP503" s="465"/>
      <c r="JDQ503" s="465"/>
      <c r="JDR503" s="465"/>
      <c r="JDS503" s="465"/>
      <c r="JDT503" s="465"/>
      <c r="JDU503" s="465"/>
      <c r="JDV503" s="465"/>
      <c r="JDW503" s="465"/>
      <c r="JDX503" s="465"/>
      <c r="JDY503" s="465"/>
      <c r="JDZ503" s="465"/>
      <c r="JEA503" s="465"/>
      <c r="JEB503" s="465"/>
      <c r="JEC503" s="465"/>
      <c r="JED503" s="465"/>
      <c r="JEE503" s="465"/>
      <c r="JEF503" s="465"/>
      <c r="JEG503" s="465"/>
      <c r="JEH503" s="465"/>
      <c r="JEI503" s="465"/>
      <c r="JEJ503" s="465"/>
      <c r="JEK503" s="465"/>
      <c r="JEL503" s="465"/>
      <c r="JEM503" s="465"/>
      <c r="JEN503" s="465"/>
      <c r="JEO503" s="465"/>
      <c r="JEP503" s="465"/>
      <c r="JEQ503" s="465"/>
      <c r="JER503" s="465"/>
      <c r="JES503" s="465"/>
      <c r="JET503" s="465"/>
      <c r="JEU503" s="465"/>
      <c r="JEV503" s="465"/>
      <c r="JEW503" s="465"/>
      <c r="JEX503" s="465"/>
      <c r="JEY503" s="465"/>
      <c r="JEZ503" s="465"/>
      <c r="JFA503" s="465"/>
      <c r="JFB503" s="465"/>
      <c r="JFC503" s="465"/>
      <c r="JFD503" s="465"/>
      <c r="JFE503" s="465"/>
      <c r="JFF503" s="465"/>
      <c r="JFG503" s="465"/>
      <c r="JFH503" s="465"/>
      <c r="JFI503" s="465"/>
      <c r="JFJ503" s="465"/>
      <c r="JFK503" s="465"/>
      <c r="JFL503" s="465"/>
      <c r="JFM503" s="465"/>
      <c r="JFN503" s="465"/>
      <c r="JFO503" s="465"/>
      <c r="JFP503" s="465"/>
      <c r="JFQ503" s="465"/>
      <c r="JFR503" s="465"/>
      <c r="JFS503" s="465"/>
      <c r="JFT503" s="465"/>
      <c r="JFU503" s="465"/>
      <c r="JFV503" s="465"/>
      <c r="JFW503" s="465"/>
      <c r="JFX503" s="465"/>
      <c r="JFY503" s="465"/>
      <c r="JFZ503" s="465"/>
      <c r="JGA503" s="465"/>
      <c r="JGB503" s="465"/>
      <c r="JGC503" s="465"/>
      <c r="JGD503" s="465"/>
      <c r="JGE503" s="465"/>
      <c r="JGF503" s="465"/>
      <c r="JGG503" s="465"/>
      <c r="JGH503" s="465"/>
      <c r="JGI503" s="465"/>
      <c r="JGJ503" s="465"/>
      <c r="JGK503" s="465"/>
      <c r="JGL503" s="465"/>
      <c r="JGM503" s="465"/>
      <c r="JGN503" s="465"/>
      <c r="JGO503" s="465"/>
      <c r="JGP503" s="465"/>
      <c r="JGQ503" s="465"/>
      <c r="JGR503" s="465"/>
      <c r="JGS503" s="465"/>
      <c r="JGT503" s="465"/>
      <c r="JGU503" s="465"/>
      <c r="JGV503" s="465"/>
      <c r="JGW503" s="465"/>
      <c r="JGX503" s="465"/>
      <c r="JGY503" s="465"/>
      <c r="JGZ503" s="465"/>
      <c r="JHA503" s="465"/>
      <c r="JHB503" s="465"/>
      <c r="JHC503" s="465"/>
      <c r="JHD503" s="465"/>
      <c r="JHE503" s="465"/>
      <c r="JHF503" s="465"/>
      <c r="JHG503" s="465"/>
      <c r="JHH503" s="465"/>
      <c r="JHI503" s="465"/>
      <c r="JHJ503" s="465"/>
      <c r="JHK503" s="465"/>
      <c r="JHL503" s="465"/>
      <c r="JHM503" s="465"/>
      <c r="JHN503" s="465"/>
      <c r="JHO503" s="465"/>
      <c r="JHP503" s="465"/>
      <c r="JHQ503" s="465"/>
      <c r="JHR503" s="465"/>
      <c r="JHS503" s="465"/>
      <c r="JHT503" s="465"/>
      <c r="JHU503" s="465"/>
      <c r="JHV503" s="465"/>
      <c r="JHW503" s="465"/>
      <c r="JHX503" s="465"/>
      <c r="JHY503" s="465"/>
      <c r="JHZ503" s="465"/>
      <c r="JIA503" s="465"/>
      <c r="JIB503" s="465"/>
      <c r="JIC503" s="465"/>
      <c r="JID503" s="465"/>
      <c r="JIE503" s="465"/>
      <c r="JIF503" s="465"/>
      <c r="JIG503" s="465"/>
      <c r="JIH503" s="465"/>
      <c r="JII503" s="465"/>
      <c r="JIJ503" s="465"/>
      <c r="JIK503" s="465"/>
      <c r="JIL503" s="465"/>
      <c r="JIM503" s="465"/>
      <c r="JIN503" s="465"/>
      <c r="JIO503" s="465"/>
      <c r="JIP503" s="465"/>
      <c r="JIQ503" s="465"/>
      <c r="JIR503" s="465"/>
      <c r="JIS503" s="465"/>
      <c r="JIT503" s="465"/>
      <c r="JIU503" s="465"/>
      <c r="JIV503" s="465"/>
      <c r="JIW503" s="465"/>
      <c r="JIX503" s="465"/>
      <c r="JIY503" s="465"/>
      <c r="JIZ503" s="465"/>
      <c r="JJA503" s="465"/>
      <c r="JJB503" s="465"/>
      <c r="JJC503" s="465"/>
      <c r="JJD503" s="465"/>
      <c r="JJE503" s="465"/>
      <c r="JJF503" s="465"/>
      <c r="JJG503" s="465"/>
      <c r="JJH503" s="465"/>
      <c r="JJI503" s="465"/>
      <c r="JJJ503" s="465"/>
      <c r="JJK503" s="465"/>
      <c r="JJL503" s="465"/>
      <c r="JJM503" s="465"/>
      <c r="JJN503" s="465"/>
      <c r="JJO503" s="465"/>
      <c r="JJP503" s="465"/>
      <c r="JJQ503" s="465"/>
      <c r="JJR503" s="465"/>
      <c r="JJS503" s="465"/>
      <c r="JJT503" s="465"/>
      <c r="JJU503" s="465"/>
      <c r="JJV503" s="465"/>
      <c r="JJW503" s="465"/>
      <c r="JJX503" s="465"/>
      <c r="JJY503" s="465"/>
      <c r="JJZ503" s="465"/>
      <c r="JKA503" s="465"/>
      <c r="JKB503" s="465"/>
      <c r="JKC503" s="465"/>
      <c r="JKD503" s="465"/>
      <c r="JKE503" s="465"/>
      <c r="JKF503" s="465"/>
      <c r="JKG503" s="465"/>
      <c r="JKH503" s="465"/>
      <c r="JKI503" s="465"/>
      <c r="JKJ503" s="465"/>
      <c r="JKK503" s="465"/>
      <c r="JKL503" s="465"/>
      <c r="JKM503" s="465"/>
      <c r="JKN503" s="465"/>
      <c r="JKO503" s="465"/>
      <c r="JKP503" s="465"/>
      <c r="JKQ503" s="465"/>
      <c r="JKR503" s="465"/>
      <c r="JKS503" s="465"/>
      <c r="JKT503" s="465"/>
      <c r="JKU503" s="465"/>
      <c r="JKV503" s="465"/>
      <c r="JKW503" s="465"/>
      <c r="JKX503" s="465"/>
      <c r="JKY503" s="465"/>
      <c r="JKZ503" s="465"/>
      <c r="JLA503" s="465"/>
      <c r="JLB503" s="465"/>
      <c r="JLC503" s="465"/>
      <c r="JLD503" s="465"/>
      <c r="JLE503" s="465"/>
      <c r="JLF503" s="465"/>
      <c r="JLG503" s="465"/>
      <c r="JLH503" s="465"/>
      <c r="JLI503" s="465"/>
      <c r="JLJ503" s="465"/>
      <c r="JLK503" s="465"/>
      <c r="JLL503" s="465"/>
      <c r="JLM503" s="465"/>
      <c r="JLN503" s="465"/>
      <c r="JLO503" s="465"/>
      <c r="JLP503" s="465"/>
      <c r="JLQ503" s="465"/>
      <c r="JLR503" s="465"/>
      <c r="JLS503" s="465"/>
      <c r="JLT503" s="465"/>
      <c r="JLU503" s="465"/>
      <c r="JLV503" s="465"/>
      <c r="JLW503" s="465"/>
      <c r="JLX503" s="465"/>
      <c r="JLY503" s="465"/>
      <c r="JLZ503" s="465"/>
      <c r="JMA503" s="465"/>
      <c r="JMB503" s="465"/>
      <c r="JMC503" s="465"/>
      <c r="JMD503" s="465"/>
      <c r="JME503" s="465"/>
      <c r="JMF503" s="465"/>
      <c r="JMG503" s="465"/>
      <c r="JMH503" s="465"/>
      <c r="JMI503" s="465"/>
      <c r="JMJ503" s="465"/>
      <c r="JMK503" s="465"/>
      <c r="JML503" s="465"/>
      <c r="JMM503" s="465"/>
      <c r="JMN503" s="465"/>
      <c r="JMO503" s="465"/>
      <c r="JMP503" s="465"/>
      <c r="JMQ503" s="465"/>
      <c r="JMR503" s="465"/>
      <c r="JMS503" s="465"/>
      <c r="JMT503" s="465"/>
      <c r="JMU503" s="465"/>
      <c r="JMV503" s="465"/>
      <c r="JMW503" s="465"/>
      <c r="JMX503" s="465"/>
      <c r="JMY503" s="465"/>
      <c r="JMZ503" s="465"/>
      <c r="JNA503" s="465"/>
      <c r="JNB503" s="465"/>
      <c r="JNC503" s="465"/>
      <c r="JND503" s="465"/>
      <c r="JNE503" s="465"/>
      <c r="JNF503" s="465"/>
      <c r="JNG503" s="465"/>
      <c r="JNH503" s="465"/>
      <c r="JNI503" s="465"/>
      <c r="JNJ503" s="465"/>
      <c r="JNK503" s="465"/>
      <c r="JNL503" s="465"/>
      <c r="JNM503" s="465"/>
      <c r="JNN503" s="465"/>
      <c r="JNO503" s="465"/>
      <c r="JNP503" s="465"/>
      <c r="JNQ503" s="465"/>
      <c r="JNR503" s="465"/>
      <c r="JNS503" s="465"/>
      <c r="JNT503" s="465"/>
      <c r="JNU503" s="465"/>
      <c r="JNV503" s="465"/>
      <c r="JNW503" s="465"/>
      <c r="JNX503" s="465"/>
      <c r="JNY503" s="465"/>
      <c r="JNZ503" s="465"/>
      <c r="JOA503" s="465"/>
      <c r="JOB503" s="465"/>
      <c r="JOC503" s="465"/>
      <c r="JOD503" s="465"/>
      <c r="JOE503" s="465"/>
      <c r="JOF503" s="465"/>
      <c r="JOG503" s="465"/>
      <c r="JOH503" s="465"/>
      <c r="JOI503" s="465"/>
      <c r="JOJ503" s="465"/>
      <c r="JOK503" s="465"/>
      <c r="JOL503" s="465"/>
      <c r="JOM503" s="465"/>
      <c r="JON503" s="465"/>
      <c r="JOO503" s="465"/>
      <c r="JOP503" s="465"/>
      <c r="JOQ503" s="465"/>
      <c r="JOR503" s="465"/>
      <c r="JOS503" s="465"/>
      <c r="JOT503" s="465"/>
      <c r="JOU503" s="465"/>
      <c r="JOV503" s="465"/>
      <c r="JOW503" s="465"/>
      <c r="JOX503" s="465"/>
      <c r="JOY503" s="465"/>
      <c r="JOZ503" s="465"/>
      <c r="JPA503" s="465"/>
      <c r="JPB503" s="465"/>
      <c r="JPC503" s="465"/>
      <c r="JPD503" s="465"/>
      <c r="JPE503" s="465"/>
      <c r="JPF503" s="465"/>
      <c r="JPG503" s="465"/>
      <c r="JPH503" s="465"/>
      <c r="JPI503" s="465"/>
      <c r="JPJ503" s="465"/>
      <c r="JPK503" s="465"/>
      <c r="JPL503" s="465"/>
      <c r="JPM503" s="465"/>
      <c r="JPN503" s="465"/>
      <c r="JPO503" s="465"/>
      <c r="JPP503" s="465"/>
      <c r="JPQ503" s="465"/>
      <c r="JPR503" s="465"/>
      <c r="JPS503" s="465"/>
      <c r="JPT503" s="465"/>
      <c r="JPU503" s="465"/>
      <c r="JPV503" s="465"/>
      <c r="JPW503" s="465"/>
      <c r="JPX503" s="465"/>
      <c r="JPY503" s="465"/>
      <c r="JPZ503" s="465"/>
      <c r="JQA503" s="465"/>
      <c r="JQB503" s="465"/>
      <c r="JQC503" s="465"/>
      <c r="JQD503" s="465"/>
      <c r="JQE503" s="465"/>
      <c r="JQF503" s="465"/>
      <c r="JQG503" s="465"/>
      <c r="JQH503" s="465"/>
      <c r="JQI503" s="465"/>
      <c r="JQJ503" s="465"/>
      <c r="JQK503" s="465"/>
      <c r="JQL503" s="465"/>
      <c r="JQM503" s="465"/>
      <c r="JQN503" s="465"/>
      <c r="JQO503" s="465"/>
      <c r="JQP503" s="465"/>
      <c r="JQQ503" s="465"/>
      <c r="JQR503" s="465"/>
      <c r="JQS503" s="465"/>
      <c r="JQT503" s="465"/>
      <c r="JQU503" s="465"/>
      <c r="JQV503" s="465"/>
      <c r="JQW503" s="465"/>
      <c r="JQX503" s="465"/>
      <c r="JQY503" s="465"/>
      <c r="JQZ503" s="465"/>
      <c r="JRA503" s="465"/>
      <c r="JRB503" s="465"/>
      <c r="JRC503" s="465"/>
      <c r="JRD503" s="465"/>
      <c r="JRE503" s="465"/>
      <c r="JRF503" s="465"/>
      <c r="JRG503" s="465"/>
      <c r="JRH503" s="465"/>
      <c r="JRI503" s="465"/>
      <c r="JRJ503" s="465"/>
      <c r="JRK503" s="465"/>
      <c r="JRL503" s="465"/>
      <c r="JRM503" s="465"/>
      <c r="JRN503" s="465"/>
      <c r="JRO503" s="465"/>
      <c r="JRP503" s="465"/>
      <c r="JRQ503" s="465"/>
      <c r="JRR503" s="465"/>
      <c r="JRS503" s="465"/>
      <c r="JRT503" s="465"/>
      <c r="JRU503" s="465"/>
      <c r="JRV503" s="465"/>
      <c r="JRW503" s="465"/>
      <c r="JRX503" s="465"/>
      <c r="JRY503" s="465"/>
      <c r="JRZ503" s="465"/>
      <c r="JSA503" s="465"/>
      <c r="JSB503" s="465"/>
      <c r="JSC503" s="465"/>
      <c r="JSD503" s="465"/>
      <c r="JSE503" s="465"/>
      <c r="JSF503" s="465"/>
      <c r="JSG503" s="465"/>
      <c r="JSH503" s="465"/>
      <c r="JSI503" s="465"/>
      <c r="JSJ503" s="465"/>
      <c r="JSK503" s="465"/>
      <c r="JSL503" s="465"/>
      <c r="JSM503" s="465"/>
      <c r="JSN503" s="465"/>
      <c r="JSO503" s="465"/>
      <c r="JSP503" s="465"/>
      <c r="JSQ503" s="465"/>
      <c r="JSR503" s="465"/>
      <c r="JSS503" s="465"/>
      <c r="JST503" s="465"/>
      <c r="JSU503" s="465"/>
      <c r="JSV503" s="465"/>
      <c r="JSW503" s="465"/>
      <c r="JSX503" s="465"/>
      <c r="JSY503" s="465"/>
      <c r="JSZ503" s="465"/>
      <c r="JTA503" s="465"/>
      <c r="JTB503" s="465"/>
      <c r="JTC503" s="465"/>
      <c r="JTD503" s="465"/>
      <c r="JTE503" s="465"/>
      <c r="JTF503" s="465"/>
      <c r="JTG503" s="465"/>
      <c r="JTH503" s="465"/>
      <c r="JTI503" s="465"/>
      <c r="JTJ503" s="465"/>
      <c r="JTK503" s="465"/>
      <c r="JTL503" s="465"/>
      <c r="JTM503" s="465"/>
      <c r="JTN503" s="465"/>
      <c r="JTO503" s="465"/>
      <c r="JTP503" s="465"/>
      <c r="JTQ503" s="465"/>
      <c r="JTR503" s="465"/>
      <c r="JTS503" s="465"/>
      <c r="JTT503" s="465"/>
      <c r="JTU503" s="465"/>
      <c r="JTV503" s="465"/>
      <c r="JTW503" s="465"/>
      <c r="JTX503" s="465"/>
      <c r="JTY503" s="465"/>
      <c r="JTZ503" s="465"/>
      <c r="JUA503" s="465"/>
      <c r="JUB503" s="465"/>
      <c r="JUC503" s="465"/>
      <c r="JUD503" s="465"/>
      <c r="JUE503" s="465"/>
      <c r="JUF503" s="465"/>
      <c r="JUG503" s="465"/>
      <c r="JUH503" s="465"/>
      <c r="JUI503" s="465"/>
      <c r="JUJ503" s="465"/>
      <c r="JUK503" s="465"/>
      <c r="JUL503" s="465"/>
      <c r="JUM503" s="465"/>
      <c r="JUN503" s="465"/>
      <c r="JUO503" s="465"/>
      <c r="JUP503" s="465"/>
      <c r="JUQ503" s="465"/>
      <c r="JUR503" s="465"/>
      <c r="JUS503" s="465"/>
      <c r="JUT503" s="465"/>
      <c r="JUU503" s="465"/>
      <c r="JUV503" s="465"/>
      <c r="JUW503" s="465"/>
      <c r="JUX503" s="465"/>
      <c r="JUY503" s="465"/>
      <c r="JUZ503" s="465"/>
      <c r="JVA503" s="465"/>
      <c r="JVB503" s="465"/>
      <c r="JVC503" s="465"/>
      <c r="JVD503" s="465"/>
      <c r="JVE503" s="465"/>
      <c r="JVF503" s="465"/>
      <c r="JVG503" s="465"/>
      <c r="JVH503" s="465"/>
      <c r="JVI503" s="465"/>
      <c r="JVJ503" s="465"/>
      <c r="JVK503" s="465"/>
      <c r="JVL503" s="465"/>
      <c r="JVM503" s="465"/>
      <c r="JVN503" s="465"/>
      <c r="JVO503" s="465"/>
      <c r="JVP503" s="465"/>
      <c r="JVQ503" s="465"/>
      <c r="JVR503" s="465"/>
      <c r="JVS503" s="465"/>
      <c r="JVT503" s="465"/>
      <c r="JVU503" s="465"/>
      <c r="JVV503" s="465"/>
      <c r="JVW503" s="465"/>
      <c r="JVX503" s="465"/>
      <c r="JVY503" s="465"/>
      <c r="JVZ503" s="465"/>
      <c r="JWA503" s="465"/>
      <c r="JWB503" s="465"/>
      <c r="JWC503" s="465"/>
      <c r="JWD503" s="465"/>
      <c r="JWE503" s="465"/>
      <c r="JWF503" s="465"/>
      <c r="JWG503" s="465"/>
      <c r="JWH503" s="465"/>
      <c r="JWI503" s="465"/>
      <c r="JWJ503" s="465"/>
      <c r="JWK503" s="465"/>
      <c r="JWL503" s="465"/>
      <c r="JWM503" s="465"/>
      <c r="JWN503" s="465"/>
      <c r="JWO503" s="465"/>
      <c r="JWP503" s="465"/>
      <c r="JWQ503" s="465"/>
      <c r="JWR503" s="465"/>
      <c r="JWS503" s="465"/>
      <c r="JWT503" s="465"/>
      <c r="JWU503" s="465"/>
      <c r="JWV503" s="465"/>
      <c r="JWW503" s="465"/>
      <c r="JWX503" s="465"/>
      <c r="JWY503" s="465"/>
      <c r="JWZ503" s="465"/>
      <c r="JXA503" s="465"/>
      <c r="JXB503" s="465"/>
      <c r="JXC503" s="465"/>
      <c r="JXD503" s="465"/>
      <c r="JXE503" s="465"/>
      <c r="JXF503" s="465"/>
      <c r="JXG503" s="465"/>
      <c r="JXH503" s="465"/>
      <c r="JXI503" s="465"/>
      <c r="JXJ503" s="465"/>
      <c r="JXK503" s="465"/>
      <c r="JXL503" s="465"/>
      <c r="JXM503" s="465"/>
      <c r="JXN503" s="465"/>
      <c r="JXO503" s="465"/>
      <c r="JXP503" s="465"/>
      <c r="JXQ503" s="465"/>
      <c r="JXR503" s="465"/>
      <c r="JXS503" s="465"/>
      <c r="JXT503" s="465"/>
      <c r="JXU503" s="465"/>
      <c r="JXV503" s="465"/>
      <c r="JXW503" s="465"/>
      <c r="JXX503" s="465"/>
      <c r="JXY503" s="465"/>
      <c r="JXZ503" s="465"/>
      <c r="JYA503" s="465"/>
      <c r="JYB503" s="465"/>
      <c r="JYC503" s="465"/>
      <c r="JYD503" s="465"/>
      <c r="JYE503" s="465"/>
      <c r="JYF503" s="465"/>
      <c r="JYG503" s="465"/>
      <c r="JYH503" s="465"/>
      <c r="JYI503" s="465"/>
      <c r="JYJ503" s="465"/>
      <c r="JYK503" s="465"/>
      <c r="JYL503" s="465"/>
      <c r="JYM503" s="465"/>
      <c r="JYN503" s="465"/>
      <c r="JYO503" s="465"/>
      <c r="JYP503" s="465"/>
      <c r="JYQ503" s="465"/>
      <c r="JYR503" s="465"/>
      <c r="JYS503" s="465"/>
      <c r="JYT503" s="465"/>
      <c r="JYU503" s="465"/>
      <c r="JYV503" s="465"/>
      <c r="JYW503" s="465"/>
      <c r="JYX503" s="465"/>
      <c r="JYY503" s="465"/>
      <c r="JYZ503" s="465"/>
      <c r="JZA503" s="465"/>
      <c r="JZB503" s="465"/>
      <c r="JZC503" s="465"/>
      <c r="JZD503" s="465"/>
      <c r="JZE503" s="465"/>
      <c r="JZF503" s="465"/>
      <c r="JZG503" s="465"/>
      <c r="JZH503" s="465"/>
      <c r="JZI503" s="465"/>
      <c r="JZJ503" s="465"/>
      <c r="JZK503" s="465"/>
      <c r="JZL503" s="465"/>
      <c r="JZM503" s="465"/>
      <c r="JZN503" s="465"/>
      <c r="JZO503" s="465"/>
      <c r="JZP503" s="465"/>
      <c r="JZQ503" s="465"/>
      <c r="JZR503" s="465"/>
      <c r="JZS503" s="465"/>
      <c r="JZT503" s="465"/>
      <c r="JZU503" s="465"/>
      <c r="JZV503" s="465"/>
      <c r="JZW503" s="465"/>
      <c r="JZX503" s="465"/>
      <c r="JZY503" s="465"/>
      <c r="JZZ503" s="465"/>
      <c r="KAA503" s="465"/>
      <c r="KAB503" s="465"/>
      <c r="KAC503" s="465"/>
      <c r="KAD503" s="465"/>
      <c r="KAE503" s="465"/>
      <c r="KAF503" s="465"/>
      <c r="KAG503" s="465"/>
      <c r="KAH503" s="465"/>
      <c r="KAI503" s="465"/>
      <c r="KAJ503" s="465"/>
      <c r="KAK503" s="465"/>
      <c r="KAL503" s="465"/>
      <c r="KAM503" s="465"/>
      <c r="KAN503" s="465"/>
      <c r="KAO503" s="465"/>
      <c r="KAP503" s="465"/>
      <c r="KAQ503" s="465"/>
      <c r="KAR503" s="465"/>
      <c r="KAS503" s="465"/>
      <c r="KAT503" s="465"/>
      <c r="KAU503" s="465"/>
      <c r="KAV503" s="465"/>
      <c r="KAW503" s="465"/>
      <c r="KAX503" s="465"/>
      <c r="KAY503" s="465"/>
      <c r="KAZ503" s="465"/>
      <c r="KBA503" s="465"/>
      <c r="KBB503" s="465"/>
      <c r="KBC503" s="465"/>
      <c r="KBD503" s="465"/>
      <c r="KBE503" s="465"/>
      <c r="KBF503" s="465"/>
      <c r="KBG503" s="465"/>
      <c r="KBH503" s="465"/>
      <c r="KBI503" s="465"/>
      <c r="KBJ503" s="465"/>
      <c r="KBK503" s="465"/>
      <c r="KBL503" s="465"/>
      <c r="KBM503" s="465"/>
      <c r="KBN503" s="465"/>
      <c r="KBO503" s="465"/>
      <c r="KBP503" s="465"/>
      <c r="KBQ503" s="465"/>
      <c r="KBR503" s="465"/>
      <c r="KBS503" s="465"/>
      <c r="KBT503" s="465"/>
      <c r="KBU503" s="465"/>
      <c r="KBV503" s="465"/>
      <c r="KBW503" s="465"/>
      <c r="KBX503" s="465"/>
      <c r="KBY503" s="465"/>
      <c r="KBZ503" s="465"/>
      <c r="KCA503" s="465"/>
      <c r="KCB503" s="465"/>
      <c r="KCC503" s="465"/>
      <c r="KCD503" s="465"/>
      <c r="KCE503" s="465"/>
      <c r="KCF503" s="465"/>
      <c r="KCG503" s="465"/>
      <c r="KCH503" s="465"/>
      <c r="KCI503" s="465"/>
      <c r="KCJ503" s="465"/>
      <c r="KCK503" s="465"/>
      <c r="KCL503" s="465"/>
      <c r="KCM503" s="465"/>
      <c r="KCN503" s="465"/>
      <c r="KCO503" s="465"/>
      <c r="KCP503" s="465"/>
      <c r="KCQ503" s="465"/>
      <c r="KCR503" s="465"/>
      <c r="KCS503" s="465"/>
      <c r="KCT503" s="465"/>
      <c r="KCU503" s="465"/>
      <c r="KCV503" s="465"/>
      <c r="KCW503" s="465"/>
      <c r="KCX503" s="465"/>
      <c r="KCY503" s="465"/>
      <c r="KCZ503" s="465"/>
      <c r="KDA503" s="465"/>
      <c r="KDB503" s="465"/>
      <c r="KDC503" s="465"/>
      <c r="KDD503" s="465"/>
      <c r="KDE503" s="465"/>
      <c r="KDF503" s="465"/>
      <c r="KDG503" s="465"/>
      <c r="KDH503" s="465"/>
      <c r="KDI503" s="465"/>
      <c r="KDJ503" s="465"/>
      <c r="KDK503" s="465"/>
      <c r="KDL503" s="465"/>
      <c r="KDM503" s="465"/>
      <c r="KDN503" s="465"/>
      <c r="KDO503" s="465"/>
      <c r="KDP503" s="465"/>
      <c r="KDQ503" s="465"/>
      <c r="KDR503" s="465"/>
      <c r="KDS503" s="465"/>
      <c r="KDT503" s="465"/>
      <c r="KDU503" s="465"/>
      <c r="KDV503" s="465"/>
      <c r="KDW503" s="465"/>
      <c r="KDX503" s="465"/>
      <c r="KDY503" s="465"/>
      <c r="KDZ503" s="465"/>
      <c r="KEA503" s="465"/>
      <c r="KEB503" s="465"/>
      <c r="KEC503" s="465"/>
      <c r="KED503" s="465"/>
      <c r="KEE503" s="465"/>
      <c r="KEF503" s="465"/>
      <c r="KEG503" s="465"/>
      <c r="KEH503" s="465"/>
      <c r="KEI503" s="465"/>
      <c r="KEJ503" s="465"/>
      <c r="KEK503" s="465"/>
      <c r="KEL503" s="465"/>
      <c r="KEM503" s="465"/>
      <c r="KEN503" s="465"/>
      <c r="KEO503" s="465"/>
      <c r="KEP503" s="465"/>
      <c r="KEQ503" s="465"/>
      <c r="KER503" s="465"/>
      <c r="KES503" s="465"/>
      <c r="KET503" s="465"/>
      <c r="KEU503" s="465"/>
      <c r="KEV503" s="465"/>
      <c r="KEW503" s="465"/>
      <c r="KEX503" s="465"/>
      <c r="KEY503" s="465"/>
      <c r="KEZ503" s="465"/>
      <c r="KFA503" s="465"/>
      <c r="KFB503" s="465"/>
      <c r="KFC503" s="465"/>
      <c r="KFD503" s="465"/>
      <c r="KFE503" s="465"/>
      <c r="KFF503" s="465"/>
      <c r="KFG503" s="465"/>
      <c r="KFH503" s="465"/>
      <c r="KFI503" s="465"/>
      <c r="KFJ503" s="465"/>
      <c r="KFK503" s="465"/>
      <c r="KFL503" s="465"/>
      <c r="KFM503" s="465"/>
      <c r="KFN503" s="465"/>
      <c r="KFO503" s="465"/>
      <c r="KFP503" s="465"/>
      <c r="KFQ503" s="465"/>
      <c r="KFR503" s="465"/>
      <c r="KFS503" s="465"/>
      <c r="KFT503" s="465"/>
      <c r="KFU503" s="465"/>
      <c r="KFV503" s="465"/>
      <c r="KFW503" s="465"/>
      <c r="KFX503" s="465"/>
      <c r="KFY503" s="465"/>
      <c r="KFZ503" s="465"/>
      <c r="KGA503" s="465"/>
      <c r="KGB503" s="465"/>
      <c r="KGC503" s="465"/>
      <c r="KGD503" s="465"/>
      <c r="KGE503" s="465"/>
      <c r="KGF503" s="465"/>
      <c r="KGG503" s="465"/>
      <c r="KGH503" s="465"/>
      <c r="KGI503" s="465"/>
      <c r="KGJ503" s="465"/>
      <c r="KGK503" s="465"/>
      <c r="KGL503" s="465"/>
      <c r="KGM503" s="465"/>
      <c r="KGN503" s="465"/>
      <c r="KGO503" s="465"/>
      <c r="KGP503" s="465"/>
      <c r="KGQ503" s="465"/>
      <c r="KGR503" s="465"/>
      <c r="KGS503" s="465"/>
      <c r="KGT503" s="465"/>
      <c r="KGU503" s="465"/>
      <c r="KGV503" s="465"/>
      <c r="KGW503" s="465"/>
      <c r="KGX503" s="465"/>
      <c r="KGY503" s="465"/>
      <c r="KGZ503" s="465"/>
      <c r="KHA503" s="465"/>
      <c r="KHB503" s="465"/>
      <c r="KHC503" s="465"/>
      <c r="KHD503" s="465"/>
      <c r="KHE503" s="465"/>
      <c r="KHF503" s="465"/>
      <c r="KHG503" s="465"/>
      <c r="KHH503" s="465"/>
      <c r="KHI503" s="465"/>
      <c r="KHJ503" s="465"/>
      <c r="KHK503" s="465"/>
      <c r="KHL503" s="465"/>
      <c r="KHM503" s="465"/>
      <c r="KHN503" s="465"/>
      <c r="KHO503" s="465"/>
      <c r="KHP503" s="465"/>
      <c r="KHQ503" s="465"/>
      <c r="KHR503" s="465"/>
      <c r="KHS503" s="465"/>
      <c r="KHT503" s="465"/>
      <c r="KHU503" s="465"/>
      <c r="KHV503" s="465"/>
      <c r="KHW503" s="465"/>
      <c r="KHX503" s="465"/>
      <c r="KHY503" s="465"/>
      <c r="KHZ503" s="465"/>
      <c r="KIA503" s="465"/>
      <c r="KIB503" s="465"/>
      <c r="KIC503" s="465"/>
      <c r="KID503" s="465"/>
      <c r="KIE503" s="465"/>
      <c r="KIF503" s="465"/>
      <c r="KIG503" s="465"/>
      <c r="KIH503" s="465"/>
      <c r="KII503" s="465"/>
      <c r="KIJ503" s="465"/>
      <c r="KIK503" s="465"/>
      <c r="KIL503" s="465"/>
      <c r="KIM503" s="465"/>
      <c r="KIN503" s="465"/>
      <c r="KIO503" s="465"/>
      <c r="KIP503" s="465"/>
      <c r="KIQ503" s="465"/>
      <c r="KIR503" s="465"/>
      <c r="KIS503" s="465"/>
      <c r="KIT503" s="465"/>
      <c r="KIU503" s="465"/>
      <c r="KIV503" s="465"/>
      <c r="KIW503" s="465"/>
      <c r="KIX503" s="465"/>
      <c r="KIY503" s="465"/>
      <c r="KIZ503" s="465"/>
      <c r="KJA503" s="465"/>
      <c r="KJB503" s="465"/>
      <c r="KJC503" s="465"/>
      <c r="KJD503" s="465"/>
      <c r="KJE503" s="465"/>
      <c r="KJF503" s="465"/>
      <c r="KJG503" s="465"/>
      <c r="KJH503" s="465"/>
      <c r="KJI503" s="465"/>
      <c r="KJJ503" s="465"/>
      <c r="KJK503" s="465"/>
      <c r="KJL503" s="465"/>
      <c r="KJM503" s="465"/>
      <c r="KJN503" s="465"/>
      <c r="KJO503" s="465"/>
      <c r="KJP503" s="465"/>
      <c r="KJQ503" s="465"/>
      <c r="KJR503" s="465"/>
      <c r="KJS503" s="465"/>
      <c r="KJT503" s="465"/>
      <c r="KJU503" s="465"/>
      <c r="KJV503" s="465"/>
      <c r="KJW503" s="465"/>
      <c r="KJX503" s="465"/>
      <c r="KJY503" s="465"/>
      <c r="KJZ503" s="465"/>
      <c r="KKA503" s="465"/>
      <c r="KKB503" s="465"/>
      <c r="KKC503" s="465"/>
      <c r="KKD503" s="465"/>
      <c r="KKE503" s="465"/>
      <c r="KKF503" s="465"/>
      <c r="KKG503" s="465"/>
      <c r="KKH503" s="465"/>
      <c r="KKI503" s="465"/>
      <c r="KKJ503" s="465"/>
      <c r="KKK503" s="465"/>
      <c r="KKL503" s="465"/>
      <c r="KKM503" s="465"/>
      <c r="KKN503" s="465"/>
      <c r="KKO503" s="465"/>
      <c r="KKP503" s="465"/>
      <c r="KKQ503" s="465"/>
      <c r="KKR503" s="465"/>
      <c r="KKS503" s="465"/>
      <c r="KKT503" s="465"/>
      <c r="KKU503" s="465"/>
      <c r="KKV503" s="465"/>
      <c r="KKW503" s="465"/>
      <c r="KKX503" s="465"/>
      <c r="KKY503" s="465"/>
      <c r="KKZ503" s="465"/>
      <c r="KLA503" s="465"/>
      <c r="KLB503" s="465"/>
      <c r="KLC503" s="465"/>
      <c r="KLD503" s="465"/>
      <c r="KLE503" s="465"/>
      <c r="KLF503" s="465"/>
      <c r="KLG503" s="465"/>
      <c r="KLH503" s="465"/>
      <c r="KLI503" s="465"/>
      <c r="KLJ503" s="465"/>
      <c r="KLK503" s="465"/>
      <c r="KLL503" s="465"/>
      <c r="KLM503" s="465"/>
      <c r="KLN503" s="465"/>
      <c r="KLO503" s="465"/>
      <c r="KLP503" s="465"/>
      <c r="KLQ503" s="465"/>
      <c r="KLR503" s="465"/>
      <c r="KLS503" s="465"/>
      <c r="KLT503" s="465"/>
      <c r="KLU503" s="465"/>
      <c r="KLV503" s="465"/>
      <c r="KLW503" s="465"/>
      <c r="KLX503" s="465"/>
      <c r="KLY503" s="465"/>
      <c r="KLZ503" s="465"/>
      <c r="KMA503" s="465"/>
      <c r="KMB503" s="465"/>
      <c r="KMC503" s="465"/>
      <c r="KMD503" s="465"/>
      <c r="KME503" s="465"/>
      <c r="KMF503" s="465"/>
      <c r="KMG503" s="465"/>
      <c r="KMH503" s="465"/>
      <c r="KMI503" s="465"/>
      <c r="KMJ503" s="465"/>
      <c r="KMK503" s="465"/>
      <c r="KML503" s="465"/>
      <c r="KMM503" s="465"/>
      <c r="KMN503" s="465"/>
      <c r="KMO503" s="465"/>
      <c r="KMP503" s="465"/>
      <c r="KMQ503" s="465"/>
      <c r="KMR503" s="465"/>
      <c r="KMS503" s="465"/>
      <c r="KMT503" s="465"/>
      <c r="KMU503" s="465"/>
      <c r="KMV503" s="465"/>
      <c r="KMW503" s="465"/>
      <c r="KMX503" s="465"/>
      <c r="KMY503" s="465"/>
      <c r="KMZ503" s="465"/>
      <c r="KNA503" s="465"/>
      <c r="KNB503" s="465"/>
      <c r="KNC503" s="465"/>
      <c r="KND503" s="465"/>
      <c r="KNE503" s="465"/>
      <c r="KNF503" s="465"/>
      <c r="KNG503" s="465"/>
      <c r="KNH503" s="465"/>
      <c r="KNI503" s="465"/>
      <c r="KNJ503" s="465"/>
      <c r="KNK503" s="465"/>
      <c r="KNL503" s="465"/>
      <c r="KNM503" s="465"/>
      <c r="KNN503" s="465"/>
      <c r="KNO503" s="465"/>
      <c r="KNP503" s="465"/>
      <c r="KNQ503" s="465"/>
      <c r="KNR503" s="465"/>
      <c r="KNS503" s="465"/>
      <c r="KNT503" s="465"/>
      <c r="KNU503" s="465"/>
      <c r="KNV503" s="465"/>
      <c r="KNW503" s="465"/>
      <c r="KNX503" s="465"/>
      <c r="KNY503" s="465"/>
      <c r="KNZ503" s="465"/>
      <c r="KOA503" s="465"/>
      <c r="KOB503" s="465"/>
      <c r="KOC503" s="465"/>
      <c r="KOD503" s="465"/>
      <c r="KOE503" s="465"/>
      <c r="KOF503" s="465"/>
      <c r="KOG503" s="465"/>
      <c r="KOH503" s="465"/>
      <c r="KOI503" s="465"/>
      <c r="KOJ503" s="465"/>
      <c r="KOK503" s="465"/>
      <c r="KOL503" s="465"/>
      <c r="KOM503" s="465"/>
      <c r="KON503" s="465"/>
      <c r="KOO503" s="465"/>
      <c r="KOP503" s="465"/>
      <c r="KOQ503" s="465"/>
      <c r="KOR503" s="465"/>
      <c r="KOS503" s="465"/>
      <c r="KOT503" s="465"/>
      <c r="KOU503" s="465"/>
      <c r="KOV503" s="465"/>
      <c r="KOW503" s="465"/>
      <c r="KOX503" s="465"/>
      <c r="KOY503" s="465"/>
      <c r="KOZ503" s="465"/>
      <c r="KPA503" s="465"/>
      <c r="KPB503" s="465"/>
      <c r="KPC503" s="465"/>
      <c r="KPD503" s="465"/>
      <c r="KPE503" s="465"/>
      <c r="KPF503" s="465"/>
      <c r="KPG503" s="465"/>
      <c r="KPH503" s="465"/>
      <c r="KPI503" s="465"/>
      <c r="KPJ503" s="465"/>
      <c r="KPK503" s="465"/>
      <c r="KPL503" s="465"/>
      <c r="KPM503" s="465"/>
      <c r="KPN503" s="465"/>
      <c r="KPO503" s="465"/>
      <c r="KPP503" s="465"/>
      <c r="KPQ503" s="465"/>
      <c r="KPR503" s="465"/>
      <c r="KPS503" s="465"/>
      <c r="KPT503" s="465"/>
      <c r="KPU503" s="465"/>
      <c r="KPV503" s="465"/>
      <c r="KPW503" s="465"/>
      <c r="KPX503" s="465"/>
      <c r="KPY503" s="465"/>
      <c r="KPZ503" s="465"/>
      <c r="KQA503" s="465"/>
      <c r="KQB503" s="465"/>
      <c r="KQC503" s="465"/>
      <c r="KQD503" s="465"/>
      <c r="KQE503" s="465"/>
      <c r="KQF503" s="465"/>
      <c r="KQG503" s="465"/>
      <c r="KQH503" s="465"/>
      <c r="KQI503" s="465"/>
      <c r="KQJ503" s="465"/>
      <c r="KQK503" s="465"/>
      <c r="KQL503" s="465"/>
      <c r="KQM503" s="465"/>
      <c r="KQN503" s="465"/>
      <c r="KQO503" s="465"/>
      <c r="KQP503" s="465"/>
      <c r="KQQ503" s="465"/>
      <c r="KQR503" s="465"/>
      <c r="KQS503" s="465"/>
      <c r="KQT503" s="465"/>
      <c r="KQU503" s="465"/>
      <c r="KQV503" s="465"/>
      <c r="KQW503" s="465"/>
      <c r="KQX503" s="465"/>
      <c r="KQY503" s="465"/>
      <c r="KQZ503" s="465"/>
      <c r="KRA503" s="465"/>
      <c r="KRB503" s="465"/>
      <c r="KRC503" s="465"/>
      <c r="KRD503" s="465"/>
      <c r="KRE503" s="465"/>
      <c r="KRF503" s="465"/>
      <c r="KRG503" s="465"/>
      <c r="KRH503" s="465"/>
      <c r="KRI503" s="465"/>
      <c r="KRJ503" s="465"/>
      <c r="KRK503" s="465"/>
      <c r="KRL503" s="465"/>
      <c r="KRM503" s="465"/>
      <c r="KRN503" s="465"/>
      <c r="KRO503" s="465"/>
      <c r="KRP503" s="465"/>
      <c r="KRQ503" s="465"/>
      <c r="KRR503" s="465"/>
      <c r="KRS503" s="465"/>
      <c r="KRT503" s="465"/>
      <c r="KRU503" s="465"/>
      <c r="KRV503" s="465"/>
      <c r="KRW503" s="465"/>
      <c r="KRX503" s="465"/>
      <c r="KRY503" s="465"/>
      <c r="KRZ503" s="465"/>
      <c r="KSA503" s="465"/>
      <c r="KSB503" s="465"/>
      <c r="KSC503" s="465"/>
      <c r="KSD503" s="465"/>
      <c r="KSE503" s="465"/>
      <c r="KSF503" s="465"/>
      <c r="KSG503" s="465"/>
      <c r="KSH503" s="465"/>
      <c r="KSI503" s="465"/>
      <c r="KSJ503" s="465"/>
      <c r="KSK503" s="465"/>
      <c r="KSL503" s="465"/>
      <c r="KSM503" s="465"/>
      <c r="KSN503" s="465"/>
      <c r="KSO503" s="465"/>
      <c r="KSP503" s="465"/>
      <c r="KSQ503" s="465"/>
      <c r="KSR503" s="465"/>
      <c r="KSS503" s="465"/>
      <c r="KST503" s="465"/>
      <c r="KSU503" s="465"/>
      <c r="KSV503" s="465"/>
      <c r="KSW503" s="465"/>
      <c r="KSX503" s="465"/>
      <c r="KSY503" s="465"/>
      <c r="KSZ503" s="465"/>
      <c r="KTA503" s="465"/>
      <c r="KTB503" s="465"/>
      <c r="KTC503" s="465"/>
      <c r="KTD503" s="465"/>
      <c r="KTE503" s="465"/>
      <c r="KTF503" s="465"/>
      <c r="KTG503" s="465"/>
      <c r="KTH503" s="465"/>
      <c r="KTI503" s="465"/>
      <c r="KTJ503" s="465"/>
      <c r="KTK503" s="465"/>
      <c r="KTL503" s="465"/>
      <c r="KTM503" s="465"/>
      <c r="KTN503" s="465"/>
      <c r="KTO503" s="465"/>
      <c r="KTP503" s="465"/>
      <c r="KTQ503" s="465"/>
      <c r="KTR503" s="465"/>
      <c r="KTS503" s="465"/>
      <c r="KTT503" s="465"/>
      <c r="KTU503" s="465"/>
      <c r="KTV503" s="465"/>
      <c r="KTW503" s="465"/>
      <c r="KTX503" s="465"/>
      <c r="KTY503" s="465"/>
      <c r="KTZ503" s="465"/>
      <c r="KUA503" s="465"/>
      <c r="KUB503" s="465"/>
      <c r="KUC503" s="465"/>
      <c r="KUD503" s="465"/>
      <c r="KUE503" s="465"/>
      <c r="KUF503" s="465"/>
      <c r="KUG503" s="465"/>
      <c r="KUH503" s="465"/>
      <c r="KUI503" s="465"/>
      <c r="KUJ503" s="465"/>
      <c r="KUK503" s="465"/>
      <c r="KUL503" s="465"/>
      <c r="KUM503" s="465"/>
      <c r="KUN503" s="465"/>
      <c r="KUO503" s="465"/>
      <c r="KUP503" s="465"/>
      <c r="KUQ503" s="465"/>
      <c r="KUR503" s="465"/>
      <c r="KUS503" s="465"/>
      <c r="KUT503" s="465"/>
      <c r="KUU503" s="465"/>
      <c r="KUV503" s="465"/>
      <c r="KUW503" s="465"/>
      <c r="KUX503" s="465"/>
      <c r="KUY503" s="465"/>
      <c r="KUZ503" s="465"/>
      <c r="KVA503" s="465"/>
      <c r="KVB503" s="465"/>
      <c r="KVC503" s="465"/>
      <c r="KVD503" s="465"/>
      <c r="KVE503" s="465"/>
      <c r="KVF503" s="465"/>
      <c r="KVG503" s="465"/>
      <c r="KVH503" s="465"/>
      <c r="KVI503" s="465"/>
      <c r="KVJ503" s="465"/>
      <c r="KVK503" s="465"/>
      <c r="KVL503" s="465"/>
      <c r="KVM503" s="465"/>
      <c r="KVN503" s="465"/>
      <c r="KVO503" s="465"/>
      <c r="KVP503" s="465"/>
      <c r="KVQ503" s="465"/>
      <c r="KVR503" s="465"/>
      <c r="KVS503" s="465"/>
      <c r="KVT503" s="465"/>
      <c r="KVU503" s="465"/>
      <c r="KVV503" s="465"/>
      <c r="KVW503" s="465"/>
      <c r="KVX503" s="465"/>
      <c r="KVY503" s="465"/>
      <c r="KVZ503" s="465"/>
      <c r="KWA503" s="465"/>
      <c r="KWB503" s="465"/>
      <c r="KWC503" s="465"/>
      <c r="KWD503" s="465"/>
      <c r="KWE503" s="465"/>
      <c r="KWF503" s="465"/>
      <c r="KWG503" s="465"/>
      <c r="KWH503" s="465"/>
      <c r="KWI503" s="465"/>
      <c r="KWJ503" s="465"/>
      <c r="KWK503" s="465"/>
      <c r="KWL503" s="465"/>
      <c r="KWM503" s="465"/>
      <c r="KWN503" s="465"/>
      <c r="KWO503" s="465"/>
      <c r="KWP503" s="465"/>
      <c r="KWQ503" s="465"/>
      <c r="KWR503" s="465"/>
      <c r="KWS503" s="465"/>
      <c r="KWT503" s="465"/>
      <c r="KWU503" s="465"/>
      <c r="KWV503" s="465"/>
      <c r="KWW503" s="465"/>
      <c r="KWX503" s="465"/>
      <c r="KWY503" s="465"/>
      <c r="KWZ503" s="465"/>
      <c r="KXA503" s="465"/>
      <c r="KXB503" s="465"/>
      <c r="KXC503" s="465"/>
      <c r="KXD503" s="465"/>
      <c r="KXE503" s="465"/>
      <c r="KXF503" s="465"/>
      <c r="KXG503" s="465"/>
      <c r="KXH503" s="465"/>
      <c r="KXI503" s="465"/>
      <c r="KXJ503" s="465"/>
      <c r="KXK503" s="465"/>
      <c r="KXL503" s="465"/>
      <c r="KXM503" s="465"/>
      <c r="KXN503" s="465"/>
      <c r="KXO503" s="465"/>
      <c r="KXP503" s="465"/>
      <c r="KXQ503" s="465"/>
      <c r="KXR503" s="465"/>
      <c r="KXS503" s="465"/>
      <c r="KXT503" s="465"/>
      <c r="KXU503" s="465"/>
      <c r="KXV503" s="465"/>
      <c r="KXW503" s="465"/>
      <c r="KXX503" s="465"/>
      <c r="KXY503" s="465"/>
      <c r="KXZ503" s="465"/>
      <c r="KYA503" s="465"/>
      <c r="KYB503" s="465"/>
      <c r="KYC503" s="465"/>
      <c r="KYD503" s="465"/>
      <c r="KYE503" s="465"/>
      <c r="KYF503" s="465"/>
      <c r="KYG503" s="465"/>
      <c r="KYH503" s="465"/>
      <c r="KYI503" s="465"/>
      <c r="KYJ503" s="465"/>
      <c r="KYK503" s="465"/>
      <c r="KYL503" s="465"/>
      <c r="KYM503" s="465"/>
      <c r="KYN503" s="465"/>
      <c r="KYO503" s="465"/>
      <c r="KYP503" s="465"/>
      <c r="KYQ503" s="465"/>
      <c r="KYR503" s="465"/>
      <c r="KYS503" s="465"/>
      <c r="KYT503" s="465"/>
      <c r="KYU503" s="465"/>
      <c r="KYV503" s="465"/>
      <c r="KYW503" s="465"/>
      <c r="KYX503" s="465"/>
      <c r="KYY503" s="465"/>
      <c r="KYZ503" s="465"/>
      <c r="KZA503" s="465"/>
      <c r="KZB503" s="465"/>
      <c r="KZC503" s="465"/>
      <c r="KZD503" s="465"/>
      <c r="KZE503" s="465"/>
      <c r="KZF503" s="465"/>
      <c r="KZG503" s="465"/>
      <c r="KZH503" s="465"/>
      <c r="KZI503" s="465"/>
      <c r="KZJ503" s="465"/>
      <c r="KZK503" s="465"/>
      <c r="KZL503" s="465"/>
      <c r="KZM503" s="465"/>
      <c r="KZN503" s="465"/>
      <c r="KZO503" s="465"/>
      <c r="KZP503" s="465"/>
      <c r="KZQ503" s="465"/>
      <c r="KZR503" s="465"/>
      <c r="KZS503" s="465"/>
      <c r="KZT503" s="465"/>
      <c r="KZU503" s="465"/>
      <c r="KZV503" s="465"/>
      <c r="KZW503" s="465"/>
      <c r="KZX503" s="465"/>
      <c r="KZY503" s="465"/>
      <c r="KZZ503" s="465"/>
      <c r="LAA503" s="465"/>
      <c r="LAB503" s="465"/>
      <c r="LAC503" s="465"/>
      <c r="LAD503" s="465"/>
      <c r="LAE503" s="465"/>
      <c r="LAF503" s="465"/>
      <c r="LAG503" s="465"/>
      <c r="LAH503" s="465"/>
      <c r="LAI503" s="465"/>
      <c r="LAJ503" s="465"/>
      <c r="LAK503" s="465"/>
      <c r="LAL503" s="465"/>
      <c r="LAM503" s="465"/>
      <c r="LAN503" s="465"/>
      <c r="LAO503" s="465"/>
      <c r="LAP503" s="465"/>
      <c r="LAQ503" s="465"/>
      <c r="LAR503" s="465"/>
      <c r="LAS503" s="465"/>
      <c r="LAT503" s="465"/>
      <c r="LAU503" s="465"/>
      <c r="LAV503" s="465"/>
      <c r="LAW503" s="465"/>
      <c r="LAX503" s="465"/>
      <c r="LAY503" s="465"/>
      <c r="LAZ503" s="465"/>
      <c r="LBA503" s="465"/>
      <c r="LBB503" s="465"/>
      <c r="LBC503" s="465"/>
      <c r="LBD503" s="465"/>
      <c r="LBE503" s="465"/>
      <c r="LBF503" s="465"/>
      <c r="LBG503" s="465"/>
      <c r="LBH503" s="465"/>
      <c r="LBI503" s="465"/>
      <c r="LBJ503" s="465"/>
      <c r="LBK503" s="465"/>
      <c r="LBL503" s="465"/>
      <c r="LBM503" s="465"/>
      <c r="LBN503" s="465"/>
      <c r="LBO503" s="465"/>
      <c r="LBP503" s="465"/>
      <c r="LBQ503" s="465"/>
      <c r="LBR503" s="465"/>
      <c r="LBS503" s="465"/>
      <c r="LBT503" s="465"/>
      <c r="LBU503" s="465"/>
      <c r="LBV503" s="465"/>
      <c r="LBW503" s="465"/>
      <c r="LBX503" s="465"/>
      <c r="LBY503" s="465"/>
      <c r="LBZ503" s="465"/>
      <c r="LCA503" s="465"/>
      <c r="LCB503" s="465"/>
      <c r="LCC503" s="465"/>
      <c r="LCD503" s="465"/>
      <c r="LCE503" s="465"/>
      <c r="LCF503" s="465"/>
      <c r="LCG503" s="465"/>
      <c r="LCH503" s="465"/>
      <c r="LCI503" s="465"/>
      <c r="LCJ503" s="465"/>
      <c r="LCK503" s="465"/>
      <c r="LCL503" s="465"/>
      <c r="LCM503" s="465"/>
      <c r="LCN503" s="465"/>
      <c r="LCO503" s="465"/>
      <c r="LCP503" s="465"/>
      <c r="LCQ503" s="465"/>
      <c r="LCR503" s="465"/>
      <c r="LCS503" s="465"/>
      <c r="LCT503" s="465"/>
      <c r="LCU503" s="465"/>
      <c r="LCV503" s="465"/>
      <c r="LCW503" s="465"/>
      <c r="LCX503" s="465"/>
      <c r="LCY503" s="465"/>
      <c r="LCZ503" s="465"/>
      <c r="LDA503" s="465"/>
      <c r="LDB503" s="465"/>
      <c r="LDC503" s="465"/>
      <c r="LDD503" s="465"/>
      <c r="LDE503" s="465"/>
      <c r="LDF503" s="465"/>
      <c r="LDG503" s="465"/>
      <c r="LDH503" s="465"/>
      <c r="LDI503" s="465"/>
      <c r="LDJ503" s="465"/>
      <c r="LDK503" s="465"/>
      <c r="LDL503" s="465"/>
      <c r="LDM503" s="465"/>
      <c r="LDN503" s="465"/>
      <c r="LDO503" s="465"/>
      <c r="LDP503" s="465"/>
      <c r="LDQ503" s="465"/>
      <c r="LDR503" s="465"/>
      <c r="LDS503" s="465"/>
      <c r="LDT503" s="465"/>
      <c r="LDU503" s="465"/>
      <c r="LDV503" s="465"/>
      <c r="LDW503" s="465"/>
      <c r="LDX503" s="465"/>
      <c r="LDY503" s="465"/>
      <c r="LDZ503" s="465"/>
      <c r="LEA503" s="465"/>
      <c r="LEB503" s="465"/>
      <c r="LEC503" s="465"/>
      <c r="LED503" s="465"/>
      <c r="LEE503" s="465"/>
      <c r="LEF503" s="465"/>
      <c r="LEG503" s="465"/>
      <c r="LEH503" s="465"/>
      <c r="LEI503" s="465"/>
      <c r="LEJ503" s="465"/>
      <c r="LEK503" s="465"/>
      <c r="LEL503" s="465"/>
      <c r="LEM503" s="465"/>
      <c r="LEN503" s="465"/>
      <c r="LEO503" s="465"/>
      <c r="LEP503" s="465"/>
      <c r="LEQ503" s="465"/>
      <c r="LER503" s="465"/>
      <c r="LES503" s="465"/>
      <c r="LET503" s="465"/>
      <c r="LEU503" s="465"/>
      <c r="LEV503" s="465"/>
      <c r="LEW503" s="465"/>
      <c r="LEX503" s="465"/>
      <c r="LEY503" s="465"/>
      <c r="LEZ503" s="465"/>
      <c r="LFA503" s="465"/>
      <c r="LFB503" s="465"/>
      <c r="LFC503" s="465"/>
      <c r="LFD503" s="465"/>
      <c r="LFE503" s="465"/>
      <c r="LFF503" s="465"/>
      <c r="LFG503" s="465"/>
      <c r="LFH503" s="465"/>
      <c r="LFI503" s="465"/>
      <c r="LFJ503" s="465"/>
      <c r="LFK503" s="465"/>
      <c r="LFL503" s="465"/>
      <c r="LFM503" s="465"/>
      <c r="LFN503" s="465"/>
      <c r="LFO503" s="465"/>
      <c r="LFP503" s="465"/>
      <c r="LFQ503" s="465"/>
      <c r="LFR503" s="465"/>
      <c r="LFS503" s="465"/>
      <c r="LFT503" s="465"/>
      <c r="LFU503" s="465"/>
      <c r="LFV503" s="465"/>
      <c r="LFW503" s="465"/>
      <c r="LFX503" s="465"/>
      <c r="LFY503" s="465"/>
      <c r="LFZ503" s="465"/>
      <c r="LGA503" s="465"/>
      <c r="LGB503" s="465"/>
      <c r="LGC503" s="465"/>
      <c r="LGD503" s="465"/>
      <c r="LGE503" s="465"/>
      <c r="LGF503" s="465"/>
      <c r="LGG503" s="465"/>
      <c r="LGH503" s="465"/>
      <c r="LGI503" s="465"/>
      <c r="LGJ503" s="465"/>
      <c r="LGK503" s="465"/>
      <c r="LGL503" s="465"/>
      <c r="LGM503" s="465"/>
      <c r="LGN503" s="465"/>
      <c r="LGO503" s="465"/>
      <c r="LGP503" s="465"/>
      <c r="LGQ503" s="465"/>
      <c r="LGR503" s="465"/>
      <c r="LGS503" s="465"/>
      <c r="LGT503" s="465"/>
      <c r="LGU503" s="465"/>
      <c r="LGV503" s="465"/>
      <c r="LGW503" s="465"/>
      <c r="LGX503" s="465"/>
      <c r="LGY503" s="465"/>
      <c r="LGZ503" s="465"/>
      <c r="LHA503" s="465"/>
      <c r="LHB503" s="465"/>
      <c r="LHC503" s="465"/>
      <c r="LHD503" s="465"/>
      <c r="LHE503" s="465"/>
      <c r="LHF503" s="465"/>
      <c r="LHG503" s="465"/>
      <c r="LHH503" s="465"/>
      <c r="LHI503" s="465"/>
      <c r="LHJ503" s="465"/>
      <c r="LHK503" s="465"/>
      <c r="LHL503" s="465"/>
      <c r="LHM503" s="465"/>
      <c r="LHN503" s="465"/>
      <c r="LHO503" s="465"/>
      <c r="LHP503" s="465"/>
      <c r="LHQ503" s="465"/>
      <c r="LHR503" s="465"/>
      <c r="LHS503" s="465"/>
      <c r="LHT503" s="465"/>
      <c r="LHU503" s="465"/>
      <c r="LHV503" s="465"/>
      <c r="LHW503" s="465"/>
      <c r="LHX503" s="465"/>
      <c r="LHY503" s="465"/>
      <c r="LHZ503" s="465"/>
      <c r="LIA503" s="465"/>
      <c r="LIB503" s="465"/>
      <c r="LIC503" s="465"/>
      <c r="LID503" s="465"/>
      <c r="LIE503" s="465"/>
      <c r="LIF503" s="465"/>
      <c r="LIG503" s="465"/>
      <c r="LIH503" s="465"/>
      <c r="LII503" s="465"/>
      <c r="LIJ503" s="465"/>
      <c r="LIK503" s="465"/>
      <c r="LIL503" s="465"/>
      <c r="LIM503" s="465"/>
      <c r="LIN503" s="465"/>
      <c r="LIO503" s="465"/>
      <c r="LIP503" s="465"/>
      <c r="LIQ503" s="465"/>
      <c r="LIR503" s="465"/>
      <c r="LIS503" s="465"/>
      <c r="LIT503" s="465"/>
      <c r="LIU503" s="465"/>
      <c r="LIV503" s="465"/>
      <c r="LIW503" s="465"/>
      <c r="LIX503" s="465"/>
      <c r="LIY503" s="465"/>
      <c r="LIZ503" s="465"/>
      <c r="LJA503" s="465"/>
      <c r="LJB503" s="465"/>
      <c r="LJC503" s="465"/>
      <c r="LJD503" s="465"/>
      <c r="LJE503" s="465"/>
      <c r="LJF503" s="465"/>
      <c r="LJG503" s="465"/>
      <c r="LJH503" s="465"/>
      <c r="LJI503" s="465"/>
      <c r="LJJ503" s="465"/>
      <c r="LJK503" s="465"/>
      <c r="LJL503" s="465"/>
      <c r="LJM503" s="465"/>
      <c r="LJN503" s="465"/>
      <c r="LJO503" s="465"/>
      <c r="LJP503" s="465"/>
      <c r="LJQ503" s="465"/>
      <c r="LJR503" s="465"/>
      <c r="LJS503" s="465"/>
      <c r="LJT503" s="465"/>
      <c r="LJU503" s="465"/>
      <c r="LJV503" s="465"/>
      <c r="LJW503" s="465"/>
      <c r="LJX503" s="465"/>
      <c r="LJY503" s="465"/>
      <c r="LJZ503" s="465"/>
      <c r="LKA503" s="465"/>
      <c r="LKB503" s="465"/>
      <c r="LKC503" s="465"/>
      <c r="LKD503" s="465"/>
      <c r="LKE503" s="465"/>
      <c r="LKF503" s="465"/>
      <c r="LKG503" s="465"/>
      <c r="LKH503" s="465"/>
      <c r="LKI503" s="465"/>
      <c r="LKJ503" s="465"/>
      <c r="LKK503" s="465"/>
      <c r="LKL503" s="465"/>
      <c r="LKM503" s="465"/>
      <c r="LKN503" s="465"/>
      <c r="LKO503" s="465"/>
      <c r="LKP503" s="465"/>
      <c r="LKQ503" s="465"/>
      <c r="LKR503" s="465"/>
      <c r="LKS503" s="465"/>
      <c r="LKT503" s="465"/>
      <c r="LKU503" s="465"/>
      <c r="LKV503" s="465"/>
      <c r="LKW503" s="465"/>
      <c r="LKX503" s="465"/>
      <c r="LKY503" s="465"/>
      <c r="LKZ503" s="465"/>
      <c r="LLA503" s="465"/>
      <c r="LLB503" s="465"/>
      <c r="LLC503" s="465"/>
      <c r="LLD503" s="465"/>
      <c r="LLE503" s="465"/>
      <c r="LLF503" s="465"/>
      <c r="LLG503" s="465"/>
      <c r="LLH503" s="465"/>
      <c r="LLI503" s="465"/>
      <c r="LLJ503" s="465"/>
      <c r="LLK503" s="465"/>
      <c r="LLL503" s="465"/>
      <c r="LLM503" s="465"/>
      <c r="LLN503" s="465"/>
      <c r="LLO503" s="465"/>
      <c r="LLP503" s="465"/>
      <c r="LLQ503" s="465"/>
      <c r="LLR503" s="465"/>
      <c r="LLS503" s="465"/>
      <c r="LLT503" s="465"/>
      <c r="LLU503" s="465"/>
      <c r="LLV503" s="465"/>
      <c r="LLW503" s="465"/>
      <c r="LLX503" s="465"/>
      <c r="LLY503" s="465"/>
      <c r="LLZ503" s="465"/>
      <c r="LMA503" s="465"/>
      <c r="LMB503" s="465"/>
      <c r="LMC503" s="465"/>
      <c r="LMD503" s="465"/>
      <c r="LME503" s="465"/>
      <c r="LMF503" s="465"/>
      <c r="LMG503" s="465"/>
      <c r="LMH503" s="465"/>
      <c r="LMI503" s="465"/>
      <c r="LMJ503" s="465"/>
      <c r="LMK503" s="465"/>
      <c r="LML503" s="465"/>
      <c r="LMM503" s="465"/>
      <c r="LMN503" s="465"/>
      <c r="LMO503" s="465"/>
      <c r="LMP503" s="465"/>
      <c r="LMQ503" s="465"/>
      <c r="LMR503" s="465"/>
      <c r="LMS503" s="465"/>
      <c r="LMT503" s="465"/>
      <c r="LMU503" s="465"/>
      <c r="LMV503" s="465"/>
      <c r="LMW503" s="465"/>
      <c r="LMX503" s="465"/>
      <c r="LMY503" s="465"/>
      <c r="LMZ503" s="465"/>
      <c r="LNA503" s="465"/>
      <c r="LNB503" s="465"/>
      <c r="LNC503" s="465"/>
      <c r="LND503" s="465"/>
      <c r="LNE503" s="465"/>
      <c r="LNF503" s="465"/>
      <c r="LNG503" s="465"/>
      <c r="LNH503" s="465"/>
      <c r="LNI503" s="465"/>
      <c r="LNJ503" s="465"/>
      <c r="LNK503" s="465"/>
      <c r="LNL503" s="465"/>
      <c r="LNM503" s="465"/>
      <c r="LNN503" s="465"/>
      <c r="LNO503" s="465"/>
      <c r="LNP503" s="465"/>
      <c r="LNQ503" s="465"/>
      <c r="LNR503" s="465"/>
      <c r="LNS503" s="465"/>
      <c r="LNT503" s="465"/>
      <c r="LNU503" s="465"/>
      <c r="LNV503" s="465"/>
      <c r="LNW503" s="465"/>
      <c r="LNX503" s="465"/>
      <c r="LNY503" s="465"/>
      <c r="LNZ503" s="465"/>
      <c r="LOA503" s="465"/>
      <c r="LOB503" s="465"/>
      <c r="LOC503" s="465"/>
      <c r="LOD503" s="465"/>
      <c r="LOE503" s="465"/>
      <c r="LOF503" s="465"/>
      <c r="LOG503" s="465"/>
      <c r="LOH503" s="465"/>
      <c r="LOI503" s="465"/>
      <c r="LOJ503" s="465"/>
      <c r="LOK503" s="465"/>
      <c r="LOL503" s="465"/>
      <c r="LOM503" s="465"/>
      <c r="LON503" s="465"/>
      <c r="LOO503" s="465"/>
      <c r="LOP503" s="465"/>
      <c r="LOQ503" s="465"/>
      <c r="LOR503" s="465"/>
      <c r="LOS503" s="465"/>
      <c r="LOT503" s="465"/>
      <c r="LOU503" s="465"/>
      <c r="LOV503" s="465"/>
      <c r="LOW503" s="465"/>
      <c r="LOX503" s="465"/>
      <c r="LOY503" s="465"/>
      <c r="LOZ503" s="465"/>
      <c r="LPA503" s="465"/>
      <c r="LPB503" s="465"/>
      <c r="LPC503" s="465"/>
      <c r="LPD503" s="465"/>
      <c r="LPE503" s="465"/>
      <c r="LPF503" s="465"/>
      <c r="LPG503" s="465"/>
      <c r="LPH503" s="465"/>
      <c r="LPI503" s="465"/>
      <c r="LPJ503" s="465"/>
      <c r="LPK503" s="465"/>
      <c r="LPL503" s="465"/>
      <c r="LPM503" s="465"/>
      <c r="LPN503" s="465"/>
      <c r="LPO503" s="465"/>
      <c r="LPP503" s="465"/>
      <c r="LPQ503" s="465"/>
      <c r="LPR503" s="465"/>
      <c r="LPS503" s="465"/>
      <c r="LPT503" s="465"/>
      <c r="LPU503" s="465"/>
      <c r="LPV503" s="465"/>
      <c r="LPW503" s="465"/>
      <c r="LPX503" s="465"/>
      <c r="LPY503" s="465"/>
      <c r="LPZ503" s="465"/>
      <c r="LQA503" s="465"/>
      <c r="LQB503" s="465"/>
      <c r="LQC503" s="465"/>
      <c r="LQD503" s="465"/>
      <c r="LQE503" s="465"/>
      <c r="LQF503" s="465"/>
      <c r="LQG503" s="465"/>
      <c r="LQH503" s="465"/>
      <c r="LQI503" s="465"/>
      <c r="LQJ503" s="465"/>
      <c r="LQK503" s="465"/>
      <c r="LQL503" s="465"/>
      <c r="LQM503" s="465"/>
      <c r="LQN503" s="465"/>
      <c r="LQO503" s="465"/>
      <c r="LQP503" s="465"/>
      <c r="LQQ503" s="465"/>
      <c r="LQR503" s="465"/>
      <c r="LQS503" s="465"/>
      <c r="LQT503" s="465"/>
      <c r="LQU503" s="465"/>
      <c r="LQV503" s="465"/>
      <c r="LQW503" s="465"/>
      <c r="LQX503" s="465"/>
      <c r="LQY503" s="465"/>
      <c r="LQZ503" s="465"/>
      <c r="LRA503" s="465"/>
      <c r="LRB503" s="465"/>
      <c r="LRC503" s="465"/>
      <c r="LRD503" s="465"/>
      <c r="LRE503" s="465"/>
      <c r="LRF503" s="465"/>
      <c r="LRG503" s="465"/>
      <c r="LRH503" s="465"/>
      <c r="LRI503" s="465"/>
      <c r="LRJ503" s="465"/>
      <c r="LRK503" s="465"/>
      <c r="LRL503" s="465"/>
      <c r="LRM503" s="465"/>
      <c r="LRN503" s="465"/>
      <c r="LRO503" s="465"/>
      <c r="LRP503" s="465"/>
      <c r="LRQ503" s="465"/>
      <c r="LRR503" s="465"/>
      <c r="LRS503" s="465"/>
      <c r="LRT503" s="465"/>
      <c r="LRU503" s="465"/>
      <c r="LRV503" s="465"/>
      <c r="LRW503" s="465"/>
      <c r="LRX503" s="465"/>
      <c r="LRY503" s="465"/>
      <c r="LRZ503" s="465"/>
      <c r="LSA503" s="465"/>
      <c r="LSB503" s="465"/>
      <c r="LSC503" s="465"/>
      <c r="LSD503" s="465"/>
      <c r="LSE503" s="465"/>
      <c r="LSF503" s="465"/>
      <c r="LSG503" s="465"/>
      <c r="LSH503" s="465"/>
      <c r="LSI503" s="465"/>
      <c r="LSJ503" s="465"/>
      <c r="LSK503" s="465"/>
      <c r="LSL503" s="465"/>
      <c r="LSM503" s="465"/>
      <c r="LSN503" s="465"/>
      <c r="LSO503" s="465"/>
      <c r="LSP503" s="465"/>
      <c r="LSQ503" s="465"/>
      <c r="LSR503" s="465"/>
      <c r="LSS503" s="465"/>
      <c r="LST503" s="465"/>
      <c r="LSU503" s="465"/>
      <c r="LSV503" s="465"/>
      <c r="LSW503" s="465"/>
      <c r="LSX503" s="465"/>
      <c r="LSY503" s="465"/>
      <c r="LSZ503" s="465"/>
      <c r="LTA503" s="465"/>
      <c r="LTB503" s="465"/>
      <c r="LTC503" s="465"/>
      <c r="LTD503" s="465"/>
      <c r="LTE503" s="465"/>
      <c r="LTF503" s="465"/>
      <c r="LTG503" s="465"/>
      <c r="LTH503" s="465"/>
      <c r="LTI503" s="465"/>
      <c r="LTJ503" s="465"/>
      <c r="LTK503" s="465"/>
      <c r="LTL503" s="465"/>
      <c r="LTM503" s="465"/>
      <c r="LTN503" s="465"/>
      <c r="LTO503" s="465"/>
      <c r="LTP503" s="465"/>
      <c r="LTQ503" s="465"/>
      <c r="LTR503" s="465"/>
      <c r="LTS503" s="465"/>
      <c r="LTT503" s="465"/>
      <c r="LTU503" s="465"/>
      <c r="LTV503" s="465"/>
      <c r="LTW503" s="465"/>
      <c r="LTX503" s="465"/>
      <c r="LTY503" s="465"/>
      <c r="LTZ503" s="465"/>
      <c r="LUA503" s="465"/>
      <c r="LUB503" s="465"/>
      <c r="LUC503" s="465"/>
      <c r="LUD503" s="465"/>
      <c r="LUE503" s="465"/>
      <c r="LUF503" s="465"/>
      <c r="LUG503" s="465"/>
      <c r="LUH503" s="465"/>
      <c r="LUI503" s="465"/>
      <c r="LUJ503" s="465"/>
      <c r="LUK503" s="465"/>
      <c r="LUL503" s="465"/>
      <c r="LUM503" s="465"/>
      <c r="LUN503" s="465"/>
      <c r="LUO503" s="465"/>
      <c r="LUP503" s="465"/>
      <c r="LUQ503" s="465"/>
      <c r="LUR503" s="465"/>
      <c r="LUS503" s="465"/>
      <c r="LUT503" s="465"/>
      <c r="LUU503" s="465"/>
      <c r="LUV503" s="465"/>
      <c r="LUW503" s="465"/>
      <c r="LUX503" s="465"/>
      <c r="LUY503" s="465"/>
      <c r="LUZ503" s="465"/>
      <c r="LVA503" s="465"/>
      <c r="LVB503" s="465"/>
      <c r="LVC503" s="465"/>
      <c r="LVD503" s="465"/>
      <c r="LVE503" s="465"/>
      <c r="LVF503" s="465"/>
      <c r="LVG503" s="465"/>
      <c r="LVH503" s="465"/>
      <c r="LVI503" s="465"/>
      <c r="LVJ503" s="465"/>
      <c r="LVK503" s="465"/>
      <c r="LVL503" s="465"/>
      <c r="LVM503" s="465"/>
      <c r="LVN503" s="465"/>
      <c r="LVO503" s="465"/>
      <c r="LVP503" s="465"/>
      <c r="LVQ503" s="465"/>
      <c r="LVR503" s="465"/>
      <c r="LVS503" s="465"/>
      <c r="LVT503" s="465"/>
      <c r="LVU503" s="465"/>
      <c r="LVV503" s="465"/>
      <c r="LVW503" s="465"/>
      <c r="LVX503" s="465"/>
      <c r="LVY503" s="465"/>
      <c r="LVZ503" s="465"/>
      <c r="LWA503" s="465"/>
      <c r="LWB503" s="465"/>
      <c r="LWC503" s="465"/>
      <c r="LWD503" s="465"/>
      <c r="LWE503" s="465"/>
      <c r="LWF503" s="465"/>
      <c r="LWG503" s="465"/>
      <c r="LWH503" s="465"/>
      <c r="LWI503" s="465"/>
      <c r="LWJ503" s="465"/>
      <c r="LWK503" s="465"/>
      <c r="LWL503" s="465"/>
      <c r="LWM503" s="465"/>
      <c r="LWN503" s="465"/>
      <c r="LWO503" s="465"/>
      <c r="LWP503" s="465"/>
      <c r="LWQ503" s="465"/>
      <c r="LWR503" s="465"/>
      <c r="LWS503" s="465"/>
      <c r="LWT503" s="465"/>
      <c r="LWU503" s="465"/>
      <c r="LWV503" s="465"/>
      <c r="LWW503" s="465"/>
      <c r="LWX503" s="465"/>
      <c r="LWY503" s="465"/>
      <c r="LWZ503" s="465"/>
      <c r="LXA503" s="465"/>
      <c r="LXB503" s="465"/>
      <c r="LXC503" s="465"/>
      <c r="LXD503" s="465"/>
      <c r="LXE503" s="465"/>
      <c r="LXF503" s="465"/>
      <c r="LXG503" s="465"/>
      <c r="LXH503" s="465"/>
      <c r="LXI503" s="465"/>
      <c r="LXJ503" s="465"/>
      <c r="LXK503" s="465"/>
      <c r="LXL503" s="465"/>
      <c r="LXM503" s="465"/>
      <c r="LXN503" s="465"/>
      <c r="LXO503" s="465"/>
      <c r="LXP503" s="465"/>
      <c r="LXQ503" s="465"/>
      <c r="LXR503" s="465"/>
      <c r="LXS503" s="465"/>
      <c r="LXT503" s="465"/>
      <c r="LXU503" s="465"/>
      <c r="LXV503" s="465"/>
      <c r="LXW503" s="465"/>
      <c r="LXX503" s="465"/>
      <c r="LXY503" s="465"/>
      <c r="LXZ503" s="465"/>
      <c r="LYA503" s="465"/>
      <c r="LYB503" s="465"/>
      <c r="LYC503" s="465"/>
      <c r="LYD503" s="465"/>
      <c r="LYE503" s="465"/>
      <c r="LYF503" s="465"/>
      <c r="LYG503" s="465"/>
      <c r="LYH503" s="465"/>
      <c r="LYI503" s="465"/>
      <c r="LYJ503" s="465"/>
      <c r="LYK503" s="465"/>
      <c r="LYL503" s="465"/>
      <c r="LYM503" s="465"/>
      <c r="LYN503" s="465"/>
      <c r="LYO503" s="465"/>
      <c r="LYP503" s="465"/>
      <c r="LYQ503" s="465"/>
      <c r="LYR503" s="465"/>
      <c r="LYS503" s="465"/>
      <c r="LYT503" s="465"/>
      <c r="LYU503" s="465"/>
      <c r="LYV503" s="465"/>
      <c r="LYW503" s="465"/>
      <c r="LYX503" s="465"/>
      <c r="LYY503" s="465"/>
      <c r="LYZ503" s="465"/>
      <c r="LZA503" s="465"/>
      <c r="LZB503" s="465"/>
      <c r="LZC503" s="465"/>
      <c r="LZD503" s="465"/>
      <c r="LZE503" s="465"/>
      <c r="LZF503" s="465"/>
      <c r="LZG503" s="465"/>
      <c r="LZH503" s="465"/>
      <c r="LZI503" s="465"/>
      <c r="LZJ503" s="465"/>
      <c r="LZK503" s="465"/>
      <c r="LZL503" s="465"/>
      <c r="LZM503" s="465"/>
      <c r="LZN503" s="465"/>
      <c r="LZO503" s="465"/>
      <c r="LZP503" s="465"/>
      <c r="LZQ503" s="465"/>
      <c r="LZR503" s="465"/>
      <c r="LZS503" s="465"/>
      <c r="LZT503" s="465"/>
      <c r="LZU503" s="465"/>
      <c r="LZV503" s="465"/>
      <c r="LZW503" s="465"/>
      <c r="LZX503" s="465"/>
      <c r="LZY503" s="465"/>
      <c r="LZZ503" s="465"/>
      <c r="MAA503" s="465"/>
      <c r="MAB503" s="465"/>
      <c r="MAC503" s="465"/>
      <c r="MAD503" s="465"/>
      <c r="MAE503" s="465"/>
      <c r="MAF503" s="465"/>
      <c r="MAG503" s="465"/>
      <c r="MAH503" s="465"/>
      <c r="MAI503" s="465"/>
      <c r="MAJ503" s="465"/>
      <c r="MAK503" s="465"/>
      <c r="MAL503" s="465"/>
      <c r="MAM503" s="465"/>
      <c r="MAN503" s="465"/>
      <c r="MAO503" s="465"/>
      <c r="MAP503" s="465"/>
      <c r="MAQ503" s="465"/>
      <c r="MAR503" s="465"/>
      <c r="MAS503" s="465"/>
      <c r="MAT503" s="465"/>
      <c r="MAU503" s="465"/>
      <c r="MAV503" s="465"/>
      <c r="MAW503" s="465"/>
      <c r="MAX503" s="465"/>
      <c r="MAY503" s="465"/>
      <c r="MAZ503" s="465"/>
      <c r="MBA503" s="465"/>
      <c r="MBB503" s="465"/>
      <c r="MBC503" s="465"/>
      <c r="MBD503" s="465"/>
      <c r="MBE503" s="465"/>
      <c r="MBF503" s="465"/>
      <c r="MBG503" s="465"/>
      <c r="MBH503" s="465"/>
      <c r="MBI503" s="465"/>
      <c r="MBJ503" s="465"/>
      <c r="MBK503" s="465"/>
      <c r="MBL503" s="465"/>
      <c r="MBM503" s="465"/>
      <c r="MBN503" s="465"/>
      <c r="MBO503" s="465"/>
      <c r="MBP503" s="465"/>
      <c r="MBQ503" s="465"/>
      <c r="MBR503" s="465"/>
      <c r="MBS503" s="465"/>
      <c r="MBT503" s="465"/>
      <c r="MBU503" s="465"/>
      <c r="MBV503" s="465"/>
      <c r="MBW503" s="465"/>
      <c r="MBX503" s="465"/>
      <c r="MBY503" s="465"/>
      <c r="MBZ503" s="465"/>
      <c r="MCA503" s="465"/>
      <c r="MCB503" s="465"/>
      <c r="MCC503" s="465"/>
      <c r="MCD503" s="465"/>
      <c r="MCE503" s="465"/>
      <c r="MCF503" s="465"/>
      <c r="MCG503" s="465"/>
      <c r="MCH503" s="465"/>
      <c r="MCI503" s="465"/>
      <c r="MCJ503" s="465"/>
      <c r="MCK503" s="465"/>
      <c r="MCL503" s="465"/>
      <c r="MCM503" s="465"/>
      <c r="MCN503" s="465"/>
      <c r="MCO503" s="465"/>
      <c r="MCP503" s="465"/>
      <c r="MCQ503" s="465"/>
      <c r="MCR503" s="465"/>
      <c r="MCS503" s="465"/>
      <c r="MCT503" s="465"/>
      <c r="MCU503" s="465"/>
      <c r="MCV503" s="465"/>
      <c r="MCW503" s="465"/>
      <c r="MCX503" s="465"/>
      <c r="MCY503" s="465"/>
      <c r="MCZ503" s="465"/>
      <c r="MDA503" s="465"/>
      <c r="MDB503" s="465"/>
      <c r="MDC503" s="465"/>
      <c r="MDD503" s="465"/>
      <c r="MDE503" s="465"/>
      <c r="MDF503" s="465"/>
      <c r="MDG503" s="465"/>
      <c r="MDH503" s="465"/>
      <c r="MDI503" s="465"/>
      <c r="MDJ503" s="465"/>
      <c r="MDK503" s="465"/>
      <c r="MDL503" s="465"/>
      <c r="MDM503" s="465"/>
      <c r="MDN503" s="465"/>
      <c r="MDO503" s="465"/>
      <c r="MDP503" s="465"/>
      <c r="MDQ503" s="465"/>
      <c r="MDR503" s="465"/>
      <c r="MDS503" s="465"/>
      <c r="MDT503" s="465"/>
      <c r="MDU503" s="465"/>
      <c r="MDV503" s="465"/>
      <c r="MDW503" s="465"/>
      <c r="MDX503" s="465"/>
      <c r="MDY503" s="465"/>
      <c r="MDZ503" s="465"/>
      <c r="MEA503" s="465"/>
      <c r="MEB503" s="465"/>
      <c r="MEC503" s="465"/>
      <c r="MED503" s="465"/>
      <c r="MEE503" s="465"/>
      <c r="MEF503" s="465"/>
      <c r="MEG503" s="465"/>
      <c r="MEH503" s="465"/>
      <c r="MEI503" s="465"/>
      <c r="MEJ503" s="465"/>
      <c r="MEK503" s="465"/>
      <c r="MEL503" s="465"/>
      <c r="MEM503" s="465"/>
      <c r="MEN503" s="465"/>
      <c r="MEO503" s="465"/>
      <c r="MEP503" s="465"/>
      <c r="MEQ503" s="465"/>
      <c r="MER503" s="465"/>
      <c r="MES503" s="465"/>
      <c r="MET503" s="465"/>
      <c r="MEU503" s="465"/>
      <c r="MEV503" s="465"/>
      <c r="MEW503" s="465"/>
      <c r="MEX503" s="465"/>
      <c r="MEY503" s="465"/>
      <c r="MEZ503" s="465"/>
      <c r="MFA503" s="465"/>
      <c r="MFB503" s="465"/>
      <c r="MFC503" s="465"/>
      <c r="MFD503" s="465"/>
      <c r="MFE503" s="465"/>
      <c r="MFF503" s="465"/>
      <c r="MFG503" s="465"/>
      <c r="MFH503" s="465"/>
      <c r="MFI503" s="465"/>
      <c r="MFJ503" s="465"/>
      <c r="MFK503" s="465"/>
      <c r="MFL503" s="465"/>
      <c r="MFM503" s="465"/>
      <c r="MFN503" s="465"/>
      <c r="MFO503" s="465"/>
      <c r="MFP503" s="465"/>
      <c r="MFQ503" s="465"/>
      <c r="MFR503" s="465"/>
      <c r="MFS503" s="465"/>
      <c r="MFT503" s="465"/>
      <c r="MFU503" s="465"/>
      <c r="MFV503" s="465"/>
      <c r="MFW503" s="465"/>
      <c r="MFX503" s="465"/>
      <c r="MFY503" s="465"/>
      <c r="MFZ503" s="465"/>
      <c r="MGA503" s="465"/>
      <c r="MGB503" s="465"/>
      <c r="MGC503" s="465"/>
      <c r="MGD503" s="465"/>
      <c r="MGE503" s="465"/>
      <c r="MGF503" s="465"/>
      <c r="MGG503" s="465"/>
      <c r="MGH503" s="465"/>
      <c r="MGI503" s="465"/>
      <c r="MGJ503" s="465"/>
      <c r="MGK503" s="465"/>
      <c r="MGL503" s="465"/>
      <c r="MGM503" s="465"/>
      <c r="MGN503" s="465"/>
      <c r="MGO503" s="465"/>
      <c r="MGP503" s="465"/>
      <c r="MGQ503" s="465"/>
      <c r="MGR503" s="465"/>
      <c r="MGS503" s="465"/>
      <c r="MGT503" s="465"/>
      <c r="MGU503" s="465"/>
      <c r="MGV503" s="465"/>
      <c r="MGW503" s="465"/>
      <c r="MGX503" s="465"/>
      <c r="MGY503" s="465"/>
      <c r="MGZ503" s="465"/>
      <c r="MHA503" s="465"/>
      <c r="MHB503" s="465"/>
      <c r="MHC503" s="465"/>
      <c r="MHD503" s="465"/>
      <c r="MHE503" s="465"/>
      <c r="MHF503" s="465"/>
      <c r="MHG503" s="465"/>
      <c r="MHH503" s="465"/>
      <c r="MHI503" s="465"/>
      <c r="MHJ503" s="465"/>
      <c r="MHK503" s="465"/>
      <c r="MHL503" s="465"/>
      <c r="MHM503" s="465"/>
      <c r="MHN503" s="465"/>
      <c r="MHO503" s="465"/>
      <c r="MHP503" s="465"/>
      <c r="MHQ503" s="465"/>
      <c r="MHR503" s="465"/>
      <c r="MHS503" s="465"/>
      <c r="MHT503" s="465"/>
      <c r="MHU503" s="465"/>
      <c r="MHV503" s="465"/>
      <c r="MHW503" s="465"/>
      <c r="MHX503" s="465"/>
      <c r="MHY503" s="465"/>
      <c r="MHZ503" s="465"/>
      <c r="MIA503" s="465"/>
      <c r="MIB503" s="465"/>
      <c r="MIC503" s="465"/>
      <c r="MID503" s="465"/>
      <c r="MIE503" s="465"/>
      <c r="MIF503" s="465"/>
      <c r="MIG503" s="465"/>
      <c r="MIH503" s="465"/>
      <c r="MII503" s="465"/>
      <c r="MIJ503" s="465"/>
      <c r="MIK503" s="465"/>
      <c r="MIL503" s="465"/>
      <c r="MIM503" s="465"/>
      <c r="MIN503" s="465"/>
      <c r="MIO503" s="465"/>
      <c r="MIP503" s="465"/>
      <c r="MIQ503" s="465"/>
      <c r="MIR503" s="465"/>
      <c r="MIS503" s="465"/>
      <c r="MIT503" s="465"/>
      <c r="MIU503" s="465"/>
      <c r="MIV503" s="465"/>
      <c r="MIW503" s="465"/>
      <c r="MIX503" s="465"/>
      <c r="MIY503" s="465"/>
      <c r="MIZ503" s="465"/>
      <c r="MJA503" s="465"/>
      <c r="MJB503" s="465"/>
      <c r="MJC503" s="465"/>
      <c r="MJD503" s="465"/>
      <c r="MJE503" s="465"/>
      <c r="MJF503" s="465"/>
      <c r="MJG503" s="465"/>
      <c r="MJH503" s="465"/>
      <c r="MJI503" s="465"/>
      <c r="MJJ503" s="465"/>
      <c r="MJK503" s="465"/>
      <c r="MJL503" s="465"/>
      <c r="MJM503" s="465"/>
      <c r="MJN503" s="465"/>
      <c r="MJO503" s="465"/>
      <c r="MJP503" s="465"/>
      <c r="MJQ503" s="465"/>
      <c r="MJR503" s="465"/>
      <c r="MJS503" s="465"/>
      <c r="MJT503" s="465"/>
      <c r="MJU503" s="465"/>
      <c r="MJV503" s="465"/>
      <c r="MJW503" s="465"/>
      <c r="MJX503" s="465"/>
      <c r="MJY503" s="465"/>
      <c r="MJZ503" s="465"/>
      <c r="MKA503" s="465"/>
      <c r="MKB503" s="465"/>
      <c r="MKC503" s="465"/>
      <c r="MKD503" s="465"/>
      <c r="MKE503" s="465"/>
      <c r="MKF503" s="465"/>
      <c r="MKG503" s="465"/>
      <c r="MKH503" s="465"/>
      <c r="MKI503" s="465"/>
      <c r="MKJ503" s="465"/>
      <c r="MKK503" s="465"/>
      <c r="MKL503" s="465"/>
      <c r="MKM503" s="465"/>
      <c r="MKN503" s="465"/>
      <c r="MKO503" s="465"/>
      <c r="MKP503" s="465"/>
      <c r="MKQ503" s="465"/>
      <c r="MKR503" s="465"/>
      <c r="MKS503" s="465"/>
      <c r="MKT503" s="465"/>
      <c r="MKU503" s="465"/>
      <c r="MKV503" s="465"/>
      <c r="MKW503" s="465"/>
      <c r="MKX503" s="465"/>
      <c r="MKY503" s="465"/>
      <c r="MKZ503" s="465"/>
      <c r="MLA503" s="465"/>
      <c r="MLB503" s="465"/>
      <c r="MLC503" s="465"/>
      <c r="MLD503" s="465"/>
      <c r="MLE503" s="465"/>
      <c r="MLF503" s="465"/>
      <c r="MLG503" s="465"/>
      <c r="MLH503" s="465"/>
      <c r="MLI503" s="465"/>
      <c r="MLJ503" s="465"/>
      <c r="MLK503" s="465"/>
      <c r="MLL503" s="465"/>
      <c r="MLM503" s="465"/>
      <c r="MLN503" s="465"/>
      <c r="MLO503" s="465"/>
      <c r="MLP503" s="465"/>
      <c r="MLQ503" s="465"/>
      <c r="MLR503" s="465"/>
      <c r="MLS503" s="465"/>
      <c r="MLT503" s="465"/>
      <c r="MLU503" s="465"/>
      <c r="MLV503" s="465"/>
      <c r="MLW503" s="465"/>
      <c r="MLX503" s="465"/>
      <c r="MLY503" s="465"/>
      <c r="MLZ503" s="465"/>
      <c r="MMA503" s="465"/>
      <c r="MMB503" s="465"/>
      <c r="MMC503" s="465"/>
      <c r="MMD503" s="465"/>
      <c r="MME503" s="465"/>
      <c r="MMF503" s="465"/>
      <c r="MMG503" s="465"/>
      <c r="MMH503" s="465"/>
      <c r="MMI503" s="465"/>
      <c r="MMJ503" s="465"/>
      <c r="MMK503" s="465"/>
      <c r="MML503" s="465"/>
      <c r="MMM503" s="465"/>
      <c r="MMN503" s="465"/>
      <c r="MMO503" s="465"/>
      <c r="MMP503" s="465"/>
      <c r="MMQ503" s="465"/>
      <c r="MMR503" s="465"/>
      <c r="MMS503" s="465"/>
      <c r="MMT503" s="465"/>
      <c r="MMU503" s="465"/>
      <c r="MMV503" s="465"/>
      <c r="MMW503" s="465"/>
      <c r="MMX503" s="465"/>
      <c r="MMY503" s="465"/>
      <c r="MMZ503" s="465"/>
      <c r="MNA503" s="465"/>
      <c r="MNB503" s="465"/>
      <c r="MNC503" s="465"/>
      <c r="MND503" s="465"/>
      <c r="MNE503" s="465"/>
      <c r="MNF503" s="465"/>
      <c r="MNG503" s="465"/>
      <c r="MNH503" s="465"/>
      <c r="MNI503" s="465"/>
      <c r="MNJ503" s="465"/>
      <c r="MNK503" s="465"/>
      <c r="MNL503" s="465"/>
      <c r="MNM503" s="465"/>
      <c r="MNN503" s="465"/>
      <c r="MNO503" s="465"/>
      <c r="MNP503" s="465"/>
      <c r="MNQ503" s="465"/>
      <c r="MNR503" s="465"/>
      <c r="MNS503" s="465"/>
      <c r="MNT503" s="465"/>
      <c r="MNU503" s="465"/>
      <c r="MNV503" s="465"/>
      <c r="MNW503" s="465"/>
      <c r="MNX503" s="465"/>
      <c r="MNY503" s="465"/>
      <c r="MNZ503" s="465"/>
      <c r="MOA503" s="465"/>
      <c r="MOB503" s="465"/>
      <c r="MOC503" s="465"/>
      <c r="MOD503" s="465"/>
      <c r="MOE503" s="465"/>
      <c r="MOF503" s="465"/>
      <c r="MOG503" s="465"/>
      <c r="MOH503" s="465"/>
      <c r="MOI503" s="465"/>
      <c r="MOJ503" s="465"/>
      <c r="MOK503" s="465"/>
      <c r="MOL503" s="465"/>
      <c r="MOM503" s="465"/>
      <c r="MON503" s="465"/>
      <c r="MOO503" s="465"/>
      <c r="MOP503" s="465"/>
      <c r="MOQ503" s="465"/>
      <c r="MOR503" s="465"/>
      <c r="MOS503" s="465"/>
      <c r="MOT503" s="465"/>
      <c r="MOU503" s="465"/>
      <c r="MOV503" s="465"/>
      <c r="MOW503" s="465"/>
      <c r="MOX503" s="465"/>
      <c r="MOY503" s="465"/>
      <c r="MOZ503" s="465"/>
      <c r="MPA503" s="465"/>
      <c r="MPB503" s="465"/>
      <c r="MPC503" s="465"/>
      <c r="MPD503" s="465"/>
      <c r="MPE503" s="465"/>
      <c r="MPF503" s="465"/>
      <c r="MPG503" s="465"/>
      <c r="MPH503" s="465"/>
      <c r="MPI503" s="465"/>
      <c r="MPJ503" s="465"/>
      <c r="MPK503" s="465"/>
      <c r="MPL503" s="465"/>
      <c r="MPM503" s="465"/>
      <c r="MPN503" s="465"/>
      <c r="MPO503" s="465"/>
      <c r="MPP503" s="465"/>
      <c r="MPQ503" s="465"/>
      <c r="MPR503" s="465"/>
      <c r="MPS503" s="465"/>
      <c r="MPT503" s="465"/>
      <c r="MPU503" s="465"/>
      <c r="MPV503" s="465"/>
      <c r="MPW503" s="465"/>
      <c r="MPX503" s="465"/>
      <c r="MPY503" s="465"/>
      <c r="MPZ503" s="465"/>
      <c r="MQA503" s="465"/>
      <c r="MQB503" s="465"/>
      <c r="MQC503" s="465"/>
      <c r="MQD503" s="465"/>
      <c r="MQE503" s="465"/>
      <c r="MQF503" s="465"/>
      <c r="MQG503" s="465"/>
      <c r="MQH503" s="465"/>
      <c r="MQI503" s="465"/>
      <c r="MQJ503" s="465"/>
      <c r="MQK503" s="465"/>
      <c r="MQL503" s="465"/>
      <c r="MQM503" s="465"/>
      <c r="MQN503" s="465"/>
      <c r="MQO503" s="465"/>
      <c r="MQP503" s="465"/>
      <c r="MQQ503" s="465"/>
      <c r="MQR503" s="465"/>
      <c r="MQS503" s="465"/>
      <c r="MQT503" s="465"/>
      <c r="MQU503" s="465"/>
      <c r="MQV503" s="465"/>
      <c r="MQW503" s="465"/>
      <c r="MQX503" s="465"/>
      <c r="MQY503" s="465"/>
      <c r="MQZ503" s="465"/>
      <c r="MRA503" s="465"/>
      <c r="MRB503" s="465"/>
      <c r="MRC503" s="465"/>
      <c r="MRD503" s="465"/>
      <c r="MRE503" s="465"/>
      <c r="MRF503" s="465"/>
      <c r="MRG503" s="465"/>
      <c r="MRH503" s="465"/>
      <c r="MRI503" s="465"/>
      <c r="MRJ503" s="465"/>
      <c r="MRK503" s="465"/>
      <c r="MRL503" s="465"/>
      <c r="MRM503" s="465"/>
      <c r="MRN503" s="465"/>
      <c r="MRO503" s="465"/>
      <c r="MRP503" s="465"/>
      <c r="MRQ503" s="465"/>
      <c r="MRR503" s="465"/>
      <c r="MRS503" s="465"/>
      <c r="MRT503" s="465"/>
      <c r="MRU503" s="465"/>
      <c r="MRV503" s="465"/>
      <c r="MRW503" s="465"/>
      <c r="MRX503" s="465"/>
      <c r="MRY503" s="465"/>
      <c r="MRZ503" s="465"/>
      <c r="MSA503" s="465"/>
      <c r="MSB503" s="465"/>
      <c r="MSC503" s="465"/>
      <c r="MSD503" s="465"/>
      <c r="MSE503" s="465"/>
      <c r="MSF503" s="465"/>
      <c r="MSG503" s="465"/>
      <c r="MSH503" s="465"/>
      <c r="MSI503" s="465"/>
      <c r="MSJ503" s="465"/>
      <c r="MSK503" s="465"/>
      <c r="MSL503" s="465"/>
      <c r="MSM503" s="465"/>
      <c r="MSN503" s="465"/>
      <c r="MSO503" s="465"/>
      <c r="MSP503" s="465"/>
      <c r="MSQ503" s="465"/>
      <c r="MSR503" s="465"/>
      <c r="MSS503" s="465"/>
      <c r="MST503" s="465"/>
      <c r="MSU503" s="465"/>
      <c r="MSV503" s="465"/>
      <c r="MSW503" s="465"/>
      <c r="MSX503" s="465"/>
      <c r="MSY503" s="465"/>
      <c r="MSZ503" s="465"/>
      <c r="MTA503" s="465"/>
      <c r="MTB503" s="465"/>
      <c r="MTC503" s="465"/>
      <c r="MTD503" s="465"/>
      <c r="MTE503" s="465"/>
      <c r="MTF503" s="465"/>
      <c r="MTG503" s="465"/>
      <c r="MTH503" s="465"/>
      <c r="MTI503" s="465"/>
      <c r="MTJ503" s="465"/>
      <c r="MTK503" s="465"/>
      <c r="MTL503" s="465"/>
      <c r="MTM503" s="465"/>
      <c r="MTN503" s="465"/>
      <c r="MTO503" s="465"/>
      <c r="MTP503" s="465"/>
      <c r="MTQ503" s="465"/>
      <c r="MTR503" s="465"/>
      <c r="MTS503" s="465"/>
      <c r="MTT503" s="465"/>
      <c r="MTU503" s="465"/>
      <c r="MTV503" s="465"/>
      <c r="MTW503" s="465"/>
      <c r="MTX503" s="465"/>
      <c r="MTY503" s="465"/>
      <c r="MTZ503" s="465"/>
      <c r="MUA503" s="465"/>
      <c r="MUB503" s="465"/>
      <c r="MUC503" s="465"/>
      <c r="MUD503" s="465"/>
      <c r="MUE503" s="465"/>
      <c r="MUF503" s="465"/>
      <c r="MUG503" s="465"/>
      <c r="MUH503" s="465"/>
      <c r="MUI503" s="465"/>
      <c r="MUJ503" s="465"/>
      <c r="MUK503" s="465"/>
      <c r="MUL503" s="465"/>
      <c r="MUM503" s="465"/>
      <c r="MUN503" s="465"/>
      <c r="MUO503" s="465"/>
      <c r="MUP503" s="465"/>
      <c r="MUQ503" s="465"/>
      <c r="MUR503" s="465"/>
      <c r="MUS503" s="465"/>
      <c r="MUT503" s="465"/>
      <c r="MUU503" s="465"/>
      <c r="MUV503" s="465"/>
      <c r="MUW503" s="465"/>
      <c r="MUX503" s="465"/>
      <c r="MUY503" s="465"/>
      <c r="MUZ503" s="465"/>
      <c r="MVA503" s="465"/>
      <c r="MVB503" s="465"/>
      <c r="MVC503" s="465"/>
      <c r="MVD503" s="465"/>
      <c r="MVE503" s="465"/>
      <c r="MVF503" s="465"/>
      <c r="MVG503" s="465"/>
      <c r="MVH503" s="465"/>
      <c r="MVI503" s="465"/>
      <c r="MVJ503" s="465"/>
      <c r="MVK503" s="465"/>
      <c r="MVL503" s="465"/>
      <c r="MVM503" s="465"/>
      <c r="MVN503" s="465"/>
      <c r="MVO503" s="465"/>
      <c r="MVP503" s="465"/>
      <c r="MVQ503" s="465"/>
      <c r="MVR503" s="465"/>
      <c r="MVS503" s="465"/>
      <c r="MVT503" s="465"/>
      <c r="MVU503" s="465"/>
      <c r="MVV503" s="465"/>
      <c r="MVW503" s="465"/>
      <c r="MVX503" s="465"/>
      <c r="MVY503" s="465"/>
      <c r="MVZ503" s="465"/>
      <c r="MWA503" s="465"/>
      <c r="MWB503" s="465"/>
      <c r="MWC503" s="465"/>
      <c r="MWD503" s="465"/>
      <c r="MWE503" s="465"/>
      <c r="MWF503" s="465"/>
      <c r="MWG503" s="465"/>
      <c r="MWH503" s="465"/>
      <c r="MWI503" s="465"/>
      <c r="MWJ503" s="465"/>
      <c r="MWK503" s="465"/>
      <c r="MWL503" s="465"/>
      <c r="MWM503" s="465"/>
      <c r="MWN503" s="465"/>
      <c r="MWO503" s="465"/>
      <c r="MWP503" s="465"/>
      <c r="MWQ503" s="465"/>
      <c r="MWR503" s="465"/>
      <c r="MWS503" s="465"/>
      <c r="MWT503" s="465"/>
      <c r="MWU503" s="465"/>
      <c r="MWV503" s="465"/>
      <c r="MWW503" s="465"/>
      <c r="MWX503" s="465"/>
      <c r="MWY503" s="465"/>
      <c r="MWZ503" s="465"/>
      <c r="MXA503" s="465"/>
      <c r="MXB503" s="465"/>
      <c r="MXC503" s="465"/>
      <c r="MXD503" s="465"/>
      <c r="MXE503" s="465"/>
      <c r="MXF503" s="465"/>
      <c r="MXG503" s="465"/>
      <c r="MXH503" s="465"/>
      <c r="MXI503" s="465"/>
      <c r="MXJ503" s="465"/>
      <c r="MXK503" s="465"/>
      <c r="MXL503" s="465"/>
      <c r="MXM503" s="465"/>
      <c r="MXN503" s="465"/>
      <c r="MXO503" s="465"/>
      <c r="MXP503" s="465"/>
      <c r="MXQ503" s="465"/>
      <c r="MXR503" s="465"/>
      <c r="MXS503" s="465"/>
      <c r="MXT503" s="465"/>
      <c r="MXU503" s="465"/>
      <c r="MXV503" s="465"/>
      <c r="MXW503" s="465"/>
      <c r="MXX503" s="465"/>
      <c r="MXY503" s="465"/>
      <c r="MXZ503" s="465"/>
      <c r="MYA503" s="465"/>
      <c r="MYB503" s="465"/>
      <c r="MYC503" s="465"/>
      <c r="MYD503" s="465"/>
      <c r="MYE503" s="465"/>
      <c r="MYF503" s="465"/>
      <c r="MYG503" s="465"/>
      <c r="MYH503" s="465"/>
      <c r="MYI503" s="465"/>
      <c r="MYJ503" s="465"/>
      <c r="MYK503" s="465"/>
      <c r="MYL503" s="465"/>
      <c r="MYM503" s="465"/>
      <c r="MYN503" s="465"/>
      <c r="MYO503" s="465"/>
      <c r="MYP503" s="465"/>
      <c r="MYQ503" s="465"/>
      <c r="MYR503" s="465"/>
      <c r="MYS503" s="465"/>
      <c r="MYT503" s="465"/>
      <c r="MYU503" s="465"/>
      <c r="MYV503" s="465"/>
      <c r="MYW503" s="465"/>
      <c r="MYX503" s="465"/>
      <c r="MYY503" s="465"/>
      <c r="MYZ503" s="465"/>
      <c r="MZA503" s="465"/>
      <c r="MZB503" s="465"/>
      <c r="MZC503" s="465"/>
      <c r="MZD503" s="465"/>
      <c r="MZE503" s="465"/>
      <c r="MZF503" s="465"/>
      <c r="MZG503" s="465"/>
      <c r="MZH503" s="465"/>
      <c r="MZI503" s="465"/>
      <c r="MZJ503" s="465"/>
      <c r="MZK503" s="465"/>
      <c r="MZL503" s="465"/>
      <c r="MZM503" s="465"/>
      <c r="MZN503" s="465"/>
      <c r="MZO503" s="465"/>
      <c r="MZP503" s="465"/>
      <c r="MZQ503" s="465"/>
      <c r="MZR503" s="465"/>
      <c r="MZS503" s="465"/>
      <c r="MZT503" s="465"/>
      <c r="MZU503" s="465"/>
      <c r="MZV503" s="465"/>
      <c r="MZW503" s="465"/>
      <c r="MZX503" s="465"/>
      <c r="MZY503" s="465"/>
      <c r="MZZ503" s="465"/>
      <c r="NAA503" s="465"/>
      <c r="NAB503" s="465"/>
      <c r="NAC503" s="465"/>
      <c r="NAD503" s="465"/>
      <c r="NAE503" s="465"/>
      <c r="NAF503" s="465"/>
      <c r="NAG503" s="465"/>
      <c r="NAH503" s="465"/>
      <c r="NAI503" s="465"/>
      <c r="NAJ503" s="465"/>
      <c r="NAK503" s="465"/>
      <c r="NAL503" s="465"/>
      <c r="NAM503" s="465"/>
      <c r="NAN503" s="465"/>
      <c r="NAO503" s="465"/>
      <c r="NAP503" s="465"/>
      <c r="NAQ503" s="465"/>
      <c r="NAR503" s="465"/>
      <c r="NAS503" s="465"/>
      <c r="NAT503" s="465"/>
      <c r="NAU503" s="465"/>
      <c r="NAV503" s="465"/>
      <c r="NAW503" s="465"/>
      <c r="NAX503" s="465"/>
      <c r="NAY503" s="465"/>
      <c r="NAZ503" s="465"/>
      <c r="NBA503" s="465"/>
      <c r="NBB503" s="465"/>
      <c r="NBC503" s="465"/>
      <c r="NBD503" s="465"/>
      <c r="NBE503" s="465"/>
      <c r="NBF503" s="465"/>
      <c r="NBG503" s="465"/>
      <c r="NBH503" s="465"/>
      <c r="NBI503" s="465"/>
      <c r="NBJ503" s="465"/>
      <c r="NBK503" s="465"/>
      <c r="NBL503" s="465"/>
      <c r="NBM503" s="465"/>
      <c r="NBN503" s="465"/>
      <c r="NBO503" s="465"/>
      <c r="NBP503" s="465"/>
      <c r="NBQ503" s="465"/>
      <c r="NBR503" s="465"/>
      <c r="NBS503" s="465"/>
      <c r="NBT503" s="465"/>
      <c r="NBU503" s="465"/>
      <c r="NBV503" s="465"/>
      <c r="NBW503" s="465"/>
      <c r="NBX503" s="465"/>
      <c r="NBY503" s="465"/>
      <c r="NBZ503" s="465"/>
      <c r="NCA503" s="465"/>
      <c r="NCB503" s="465"/>
      <c r="NCC503" s="465"/>
      <c r="NCD503" s="465"/>
      <c r="NCE503" s="465"/>
      <c r="NCF503" s="465"/>
      <c r="NCG503" s="465"/>
      <c r="NCH503" s="465"/>
      <c r="NCI503" s="465"/>
      <c r="NCJ503" s="465"/>
      <c r="NCK503" s="465"/>
      <c r="NCL503" s="465"/>
      <c r="NCM503" s="465"/>
      <c r="NCN503" s="465"/>
      <c r="NCO503" s="465"/>
      <c r="NCP503" s="465"/>
      <c r="NCQ503" s="465"/>
      <c r="NCR503" s="465"/>
      <c r="NCS503" s="465"/>
      <c r="NCT503" s="465"/>
      <c r="NCU503" s="465"/>
      <c r="NCV503" s="465"/>
      <c r="NCW503" s="465"/>
      <c r="NCX503" s="465"/>
      <c r="NCY503" s="465"/>
      <c r="NCZ503" s="465"/>
      <c r="NDA503" s="465"/>
      <c r="NDB503" s="465"/>
      <c r="NDC503" s="465"/>
      <c r="NDD503" s="465"/>
      <c r="NDE503" s="465"/>
      <c r="NDF503" s="465"/>
      <c r="NDG503" s="465"/>
      <c r="NDH503" s="465"/>
      <c r="NDI503" s="465"/>
      <c r="NDJ503" s="465"/>
      <c r="NDK503" s="465"/>
      <c r="NDL503" s="465"/>
      <c r="NDM503" s="465"/>
      <c r="NDN503" s="465"/>
      <c r="NDO503" s="465"/>
      <c r="NDP503" s="465"/>
      <c r="NDQ503" s="465"/>
      <c r="NDR503" s="465"/>
      <c r="NDS503" s="465"/>
      <c r="NDT503" s="465"/>
      <c r="NDU503" s="465"/>
      <c r="NDV503" s="465"/>
      <c r="NDW503" s="465"/>
      <c r="NDX503" s="465"/>
      <c r="NDY503" s="465"/>
      <c r="NDZ503" s="465"/>
      <c r="NEA503" s="465"/>
      <c r="NEB503" s="465"/>
      <c r="NEC503" s="465"/>
      <c r="NED503" s="465"/>
      <c r="NEE503" s="465"/>
      <c r="NEF503" s="465"/>
      <c r="NEG503" s="465"/>
      <c r="NEH503" s="465"/>
      <c r="NEI503" s="465"/>
      <c r="NEJ503" s="465"/>
      <c r="NEK503" s="465"/>
      <c r="NEL503" s="465"/>
      <c r="NEM503" s="465"/>
      <c r="NEN503" s="465"/>
      <c r="NEO503" s="465"/>
      <c r="NEP503" s="465"/>
      <c r="NEQ503" s="465"/>
      <c r="NER503" s="465"/>
      <c r="NES503" s="465"/>
      <c r="NET503" s="465"/>
      <c r="NEU503" s="465"/>
      <c r="NEV503" s="465"/>
      <c r="NEW503" s="465"/>
      <c r="NEX503" s="465"/>
      <c r="NEY503" s="465"/>
      <c r="NEZ503" s="465"/>
      <c r="NFA503" s="465"/>
      <c r="NFB503" s="465"/>
      <c r="NFC503" s="465"/>
      <c r="NFD503" s="465"/>
      <c r="NFE503" s="465"/>
      <c r="NFF503" s="465"/>
      <c r="NFG503" s="465"/>
      <c r="NFH503" s="465"/>
      <c r="NFI503" s="465"/>
      <c r="NFJ503" s="465"/>
      <c r="NFK503" s="465"/>
      <c r="NFL503" s="465"/>
      <c r="NFM503" s="465"/>
      <c r="NFN503" s="465"/>
      <c r="NFO503" s="465"/>
      <c r="NFP503" s="465"/>
      <c r="NFQ503" s="465"/>
      <c r="NFR503" s="465"/>
      <c r="NFS503" s="465"/>
      <c r="NFT503" s="465"/>
      <c r="NFU503" s="465"/>
      <c r="NFV503" s="465"/>
      <c r="NFW503" s="465"/>
      <c r="NFX503" s="465"/>
      <c r="NFY503" s="465"/>
      <c r="NFZ503" s="465"/>
      <c r="NGA503" s="465"/>
      <c r="NGB503" s="465"/>
      <c r="NGC503" s="465"/>
      <c r="NGD503" s="465"/>
      <c r="NGE503" s="465"/>
      <c r="NGF503" s="465"/>
      <c r="NGG503" s="465"/>
      <c r="NGH503" s="465"/>
      <c r="NGI503" s="465"/>
      <c r="NGJ503" s="465"/>
      <c r="NGK503" s="465"/>
      <c r="NGL503" s="465"/>
      <c r="NGM503" s="465"/>
      <c r="NGN503" s="465"/>
      <c r="NGO503" s="465"/>
      <c r="NGP503" s="465"/>
      <c r="NGQ503" s="465"/>
      <c r="NGR503" s="465"/>
      <c r="NGS503" s="465"/>
      <c r="NGT503" s="465"/>
      <c r="NGU503" s="465"/>
      <c r="NGV503" s="465"/>
      <c r="NGW503" s="465"/>
      <c r="NGX503" s="465"/>
      <c r="NGY503" s="465"/>
      <c r="NGZ503" s="465"/>
      <c r="NHA503" s="465"/>
      <c r="NHB503" s="465"/>
      <c r="NHC503" s="465"/>
      <c r="NHD503" s="465"/>
      <c r="NHE503" s="465"/>
      <c r="NHF503" s="465"/>
      <c r="NHG503" s="465"/>
      <c r="NHH503" s="465"/>
      <c r="NHI503" s="465"/>
      <c r="NHJ503" s="465"/>
      <c r="NHK503" s="465"/>
      <c r="NHL503" s="465"/>
      <c r="NHM503" s="465"/>
      <c r="NHN503" s="465"/>
      <c r="NHO503" s="465"/>
      <c r="NHP503" s="465"/>
      <c r="NHQ503" s="465"/>
      <c r="NHR503" s="465"/>
      <c r="NHS503" s="465"/>
      <c r="NHT503" s="465"/>
      <c r="NHU503" s="465"/>
      <c r="NHV503" s="465"/>
      <c r="NHW503" s="465"/>
      <c r="NHX503" s="465"/>
      <c r="NHY503" s="465"/>
      <c r="NHZ503" s="465"/>
      <c r="NIA503" s="465"/>
      <c r="NIB503" s="465"/>
      <c r="NIC503" s="465"/>
      <c r="NID503" s="465"/>
      <c r="NIE503" s="465"/>
      <c r="NIF503" s="465"/>
      <c r="NIG503" s="465"/>
      <c r="NIH503" s="465"/>
      <c r="NII503" s="465"/>
      <c r="NIJ503" s="465"/>
      <c r="NIK503" s="465"/>
      <c r="NIL503" s="465"/>
      <c r="NIM503" s="465"/>
      <c r="NIN503" s="465"/>
      <c r="NIO503" s="465"/>
      <c r="NIP503" s="465"/>
      <c r="NIQ503" s="465"/>
      <c r="NIR503" s="465"/>
      <c r="NIS503" s="465"/>
      <c r="NIT503" s="465"/>
      <c r="NIU503" s="465"/>
      <c r="NIV503" s="465"/>
      <c r="NIW503" s="465"/>
      <c r="NIX503" s="465"/>
      <c r="NIY503" s="465"/>
      <c r="NIZ503" s="465"/>
      <c r="NJA503" s="465"/>
      <c r="NJB503" s="465"/>
      <c r="NJC503" s="465"/>
      <c r="NJD503" s="465"/>
      <c r="NJE503" s="465"/>
      <c r="NJF503" s="465"/>
      <c r="NJG503" s="465"/>
      <c r="NJH503" s="465"/>
      <c r="NJI503" s="465"/>
      <c r="NJJ503" s="465"/>
      <c r="NJK503" s="465"/>
      <c r="NJL503" s="465"/>
      <c r="NJM503" s="465"/>
      <c r="NJN503" s="465"/>
      <c r="NJO503" s="465"/>
      <c r="NJP503" s="465"/>
      <c r="NJQ503" s="465"/>
      <c r="NJR503" s="465"/>
      <c r="NJS503" s="465"/>
      <c r="NJT503" s="465"/>
      <c r="NJU503" s="465"/>
      <c r="NJV503" s="465"/>
      <c r="NJW503" s="465"/>
      <c r="NJX503" s="465"/>
      <c r="NJY503" s="465"/>
      <c r="NJZ503" s="465"/>
      <c r="NKA503" s="465"/>
      <c r="NKB503" s="465"/>
      <c r="NKC503" s="465"/>
      <c r="NKD503" s="465"/>
      <c r="NKE503" s="465"/>
      <c r="NKF503" s="465"/>
      <c r="NKG503" s="465"/>
      <c r="NKH503" s="465"/>
      <c r="NKI503" s="465"/>
      <c r="NKJ503" s="465"/>
      <c r="NKK503" s="465"/>
      <c r="NKL503" s="465"/>
      <c r="NKM503" s="465"/>
      <c r="NKN503" s="465"/>
      <c r="NKO503" s="465"/>
      <c r="NKP503" s="465"/>
      <c r="NKQ503" s="465"/>
      <c r="NKR503" s="465"/>
      <c r="NKS503" s="465"/>
      <c r="NKT503" s="465"/>
      <c r="NKU503" s="465"/>
      <c r="NKV503" s="465"/>
      <c r="NKW503" s="465"/>
      <c r="NKX503" s="465"/>
      <c r="NKY503" s="465"/>
      <c r="NKZ503" s="465"/>
      <c r="NLA503" s="465"/>
      <c r="NLB503" s="465"/>
      <c r="NLC503" s="465"/>
      <c r="NLD503" s="465"/>
      <c r="NLE503" s="465"/>
      <c r="NLF503" s="465"/>
      <c r="NLG503" s="465"/>
      <c r="NLH503" s="465"/>
      <c r="NLI503" s="465"/>
      <c r="NLJ503" s="465"/>
      <c r="NLK503" s="465"/>
      <c r="NLL503" s="465"/>
      <c r="NLM503" s="465"/>
      <c r="NLN503" s="465"/>
      <c r="NLO503" s="465"/>
      <c r="NLP503" s="465"/>
      <c r="NLQ503" s="465"/>
      <c r="NLR503" s="465"/>
      <c r="NLS503" s="465"/>
      <c r="NLT503" s="465"/>
      <c r="NLU503" s="465"/>
      <c r="NLV503" s="465"/>
      <c r="NLW503" s="465"/>
      <c r="NLX503" s="465"/>
      <c r="NLY503" s="465"/>
      <c r="NLZ503" s="465"/>
      <c r="NMA503" s="465"/>
      <c r="NMB503" s="465"/>
      <c r="NMC503" s="465"/>
      <c r="NMD503" s="465"/>
      <c r="NME503" s="465"/>
      <c r="NMF503" s="465"/>
      <c r="NMG503" s="465"/>
      <c r="NMH503" s="465"/>
      <c r="NMI503" s="465"/>
      <c r="NMJ503" s="465"/>
      <c r="NMK503" s="465"/>
      <c r="NML503" s="465"/>
      <c r="NMM503" s="465"/>
      <c r="NMN503" s="465"/>
      <c r="NMO503" s="465"/>
      <c r="NMP503" s="465"/>
      <c r="NMQ503" s="465"/>
      <c r="NMR503" s="465"/>
      <c r="NMS503" s="465"/>
      <c r="NMT503" s="465"/>
      <c r="NMU503" s="465"/>
      <c r="NMV503" s="465"/>
      <c r="NMW503" s="465"/>
      <c r="NMX503" s="465"/>
      <c r="NMY503" s="465"/>
      <c r="NMZ503" s="465"/>
      <c r="NNA503" s="465"/>
      <c r="NNB503" s="465"/>
      <c r="NNC503" s="465"/>
      <c r="NND503" s="465"/>
      <c r="NNE503" s="465"/>
      <c r="NNF503" s="465"/>
      <c r="NNG503" s="465"/>
      <c r="NNH503" s="465"/>
      <c r="NNI503" s="465"/>
      <c r="NNJ503" s="465"/>
      <c r="NNK503" s="465"/>
      <c r="NNL503" s="465"/>
      <c r="NNM503" s="465"/>
      <c r="NNN503" s="465"/>
      <c r="NNO503" s="465"/>
      <c r="NNP503" s="465"/>
      <c r="NNQ503" s="465"/>
      <c r="NNR503" s="465"/>
      <c r="NNS503" s="465"/>
      <c r="NNT503" s="465"/>
      <c r="NNU503" s="465"/>
      <c r="NNV503" s="465"/>
      <c r="NNW503" s="465"/>
      <c r="NNX503" s="465"/>
      <c r="NNY503" s="465"/>
      <c r="NNZ503" s="465"/>
      <c r="NOA503" s="465"/>
      <c r="NOB503" s="465"/>
      <c r="NOC503" s="465"/>
      <c r="NOD503" s="465"/>
      <c r="NOE503" s="465"/>
      <c r="NOF503" s="465"/>
      <c r="NOG503" s="465"/>
      <c r="NOH503" s="465"/>
      <c r="NOI503" s="465"/>
      <c r="NOJ503" s="465"/>
      <c r="NOK503" s="465"/>
      <c r="NOL503" s="465"/>
      <c r="NOM503" s="465"/>
      <c r="NON503" s="465"/>
      <c r="NOO503" s="465"/>
      <c r="NOP503" s="465"/>
      <c r="NOQ503" s="465"/>
      <c r="NOR503" s="465"/>
      <c r="NOS503" s="465"/>
      <c r="NOT503" s="465"/>
      <c r="NOU503" s="465"/>
      <c r="NOV503" s="465"/>
      <c r="NOW503" s="465"/>
      <c r="NOX503" s="465"/>
      <c r="NOY503" s="465"/>
      <c r="NOZ503" s="465"/>
      <c r="NPA503" s="465"/>
      <c r="NPB503" s="465"/>
      <c r="NPC503" s="465"/>
      <c r="NPD503" s="465"/>
      <c r="NPE503" s="465"/>
      <c r="NPF503" s="465"/>
      <c r="NPG503" s="465"/>
      <c r="NPH503" s="465"/>
      <c r="NPI503" s="465"/>
      <c r="NPJ503" s="465"/>
      <c r="NPK503" s="465"/>
      <c r="NPL503" s="465"/>
      <c r="NPM503" s="465"/>
      <c r="NPN503" s="465"/>
      <c r="NPO503" s="465"/>
      <c r="NPP503" s="465"/>
      <c r="NPQ503" s="465"/>
      <c r="NPR503" s="465"/>
      <c r="NPS503" s="465"/>
      <c r="NPT503" s="465"/>
      <c r="NPU503" s="465"/>
      <c r="NPV503" s="465"/>
      <c r="NPW503" s="465"/>
      <c r="NPX503" s="465"/>
      <c r="NPY503" s="465"/>
      <c r="NPZ503" s="465"/>
      <c r="NQA503" s="465"/>
      <c r="NQB503" s="465"/>
      <c r="NQC503" s="465"/>
      <c r="NQD503" s="465"/>
      <c r="NQE503" s="465"/>
      <c r="NQF503" s="465"/>
      <c r="NQG503" s="465"/>
      <c r="NQH503" s="465"/>
      <c r="NQI503" s="465"/>
      <c r="NQJ503" s="465"/>
      <c r="NQK503" s="465"/>
      <c r="NQL503" s="465"/>
      <c r="NQM503" s="465"/>
      <c r="NQN503" s="465"/>
      <c r="NQO503" s="465"/>
      <c r="NQP503" s="465"/>
      <c r="NQQ503" s="465"/>
      <c r="NQR503" s="465"/>
      <c r="NQS503" s="465"/>
      <c r="NQT503" s="465"/>
      <c r="NQU503" s="465"/>
      <c r="NQV503" s="465"/>
      <c r="NQW503" s="465"/>
      <c r="NQX503" s="465"/>
      <c r="NQY503" s="465"/>
      <c r="NQZ503" s="465"/>
      <c r="NRA503" s="465"/>
      <c r="NRB503" s="465"/>
      <c r="NRC503" s="465"/>
      <c r="NRD503" s="465"/>
      <c r="NRE503" s="465"/>
      <c r="NRF503" s="465"/>
      <c r="NRG503" s="465"/>
      <c r="NRH503" s="465"/>
      <c r="NRI503" s="465"/>
      <c r="NRJ503" s="465"/>
      <c r="NRK503" s="465"/>
      <c r="NRL503" s="465"/>
      <c r="NRM503" s="465"/>
      <c r="NRN503" s="465"/>
      <c r="NRO503" s="465"/>
      <c r="NRP503" s="465"/>
      <c r="NRQ503" s="465"/>
      <c r="NRR503" s="465"/>
      <c r="NRS503" s="465"/>
      <c r="NRT503" s="465"/>
      <c r="NRU503" s="465"/>
      <c r="NRV503" s="465"/>
      <c r="NRW503" s="465"/>
      <c r="NRX503" s="465"/>
      <c r="NRY503" s="465"/>
      <c r="NRZ503" s="465"/>
      <c r="NSA503" s="465"/>
      <c r="NSB503" s="465"/>
      <c r="NSC503" s="465"/>
      <c r="NSD503" s="465"/>
      <c r="NSE503" s="465"/>
      <c r="NSF503" s="465"/>
      <c r="NSG503" s="465"/>
      <c r="NSH503" s="465"/>
      <c r="NSI503" s="465"/>
      <c r="NSJ503" s="465"/>
      <c r="NSK503" s="465"/>
      <c r="NSL503" s="465"/>
      <c r="NSM503" s="465"/>
      <c r="NSN503" s="465"/>
      <c r="NSO503" s="465"/>
      <c r="NSP503" s="465"/>
      <c r="NSQ503" s="465"/>
      <c r="NSR503" s="465"/>
      <c r="NSS503" s="465"/>
      <c r="NST503" s="465"/>
      <c r="NSU503" s="465"/>
      <c r="NSV503" s="465"/>
      <c r="NSW503" s="465"/>
      <c r="NSX503" s="465"/>
      <c r="NSY503" s="465"/>
      <c r="NSZ503" s="465"/>
      <c r="NTA503" s="465"/>
      <c r="NTB503" s="465"/>
      <c r="NTC503" s="465"/>
      <c r="NTD503" s="465"/>
      <c r="NTE503" s="465"/>
      <c r="NTF503" s="465"/>
      <c r="NTG503" s="465"/>
      <c r="NTH503" s="465"/>
      <c r="NTI503" s="465"/>
      <c r="NTJ503" s="465"/>
      <c r="NTK503" s="465"/>
      <c r="NTL503" s="465"/>
      <c r="NTM503" s="465"/>
      <c r="NTN503" s="465"/>
      <c r="NTO503" s="465"/>
      <c r="NTP503" s="465"/>
      <c r="NTQ503" s="465"/>
      <c r="NTR503" s="465"/>
      <c r="NTS503" s="465"/>
      <c r="NTT503" s="465"/>
      <c r="NTU503" s="465"/>
      <c r="NTV503" s="465"/>
      <c r="NTW503" s="465"/>
      <c r="NTX503" s="465"/>
      <c r="NTY503" s="465"/>
      <c r="NTZ503" s="465"/>
      <c r="NUA503" s="465"/>
      <c r="NUB503" s="465"/>
      <c r="NUC503" s="465"/>
      <c r="NUD503" s="465"/>
      <c r="NUE503" s="465"/>
      <c r="NUF503" s="465"/>
      <c r="NUG503" s="465"/>
      <c r="NUH503" s="465"/>
      <c r="NUI503" s="465"/>
      <c r="NUJ503" s="465"/>
      <c r="NUK503" s="465"/>
      <c r="NUL503" s="465"/>
      <c r="NUM503" s="465"/>
      <c r="NUN503" s="465"/>
      <c r="NUO503" s="465"/>
      <c r="NUP503" s="465"/>
      <c r="NUQ503" s="465"/>
      <c r="NUR503" s="465"/>
      <c r="NUS503" s="465"/>
      <c r="NUT503" s="465"/>
      <c r="NUU503" s="465"/>
      <c r="NUV503" s="465"/>
      <c r="NUW503" s="465"/>
      <c r="NUX503" s="465"/>
      <c r="NUY503" s="465"/>
      <c r="NUZ503" s="465"/>
      <c r="NVA503" s="465"/>
      <c r="NVB503" s="465"/>
      <c r="NVC503" s="465"/>
      <c r="NVD503" s="465"/>
      <c r="NVE503" s="465"/>
      <c r="NVF503" s="465"/>
      <c r="NVG503" s="465"/>
      <c r="NVH503" s="465"/>
      <c r="NVI503" s="465"/>
      <c r="NVJ503" s="465"/>
      <c r="NVK503" s="465"/>
      <c r="NVL503" s="465"/>
      <c r="NVM503" s="465"/>
      <c r="NVN503" s="465"/>
      <c r="NVO503" s="465"/>
      <c r="NVP503" s="465"/>
      <c r="NVQ503" s="465"/>
      <c r="NVR503" s="465"/>
      <c r="NVS503" s="465"/>
      <c r="NVT503" s="465"/>
      <c r="NVU503" s="465"/>
      <c r="NVV503" s="465"/>
      <c r="NVW503" s="465"/>
      <c r="NVX503" s="465"/>
      <c r="NVY503" s="465"/>
      <c r="NVZ503" s="465"/>
      <c r="NWA503" s="465"/>
      <c r="NWB503" s="465"/>
      <c r="NWC503" s="465"/>
      <c r="NWD503" s="465"/>
      <c r="NWE503" s="465"/>
      <c r="NWF503" s="465"/>
      <c r="NWG503" s="465"/>
      <c r="NWH503" s="465"/>
      <c r="NWI503" s="465"/>
      <c r="NWJ503" s="465"/>
      <c r="NWK503" s="465"/>
      <c r="NWL503" s="465"/>
      <c r="NWM503" s="465"/>
      <c r="NWN503" s="465"/>
      <c r="NWO503" s="465"/>
      <c r="NWP503" s="465"/>
      <c r="NWQ503" s="465"/>
      <c r="NWR503" s="465"/>
      <c r="NWS503" s="465"/>
      <c r="NWT503" s="465"/>
      <c r="NWU503" s="465"/>
      <c r="NWV503" s="465"/>
      <c r="NWW503" s="465"/>
      <c r="NWX503" s="465"/>
      <c r="NWY503" s="465"/>
      <c r="NWZ503" s="465"/>
      <c r="NXA503" s="465"/>
      <c r="NXB503" s="465"/>
      <c r="NXC503" s="465"/>
      <c r="NXD503" s="465"/>
      <c r="NXE503" s="465"/>
      <c r="NXF503" s="465"/>
      <c r="NXG503" s="465"/>
      <c r="NXH503" s="465"/>
      <c r="NXI503" s="465"/>
      <c r="NXJ503" s="465"/>
      <c r="NXK503" s="465"/>
      <c r="NXL503" s="465"/>
      <c r="NXM503" s="465"/>
      <c r="NXN503" s="465"/>
      <c r="NXO503" s="465"/>
      <c r="NXP503" s="465"/>
      <c r="NXQ503" s="465"/>
      <c r="NXR503" s="465"/>
      <c r="NXS503" s="465"/>
      <c r="NXT503" s="465"/>
      <c r="NXU503" s="465"/>
      <c r="NXV503" s="465"/>
      <c r="NXW503" s="465"/>
      <c r="NXX503" s="465"/>
      <c r="NXY503" s="465"/>
      <c r="NXZ503" s="465"/>
      <c r="NYA503" s="465"/>
      <c r="NYB503" s="465"/>
      <c r="NYC503" s="465"/>
      <c r="NYD503" s="465"/>
      <c r="NYE503" s="465"/>
      <c r="NYF503" s="465"/>
      <c r="NYG503" s="465"/>
      <c r="NYH503" s="465"/>
      <c r="NYI503" s="465"/>
      <c r="NYJ503" s="465"/>
      <c r="NYK503" s="465"/>
      <c r="NYL503" s="465"/>
      <c r="NYM503" s="465"/>
      <c r="NYN503" s="465"/>
      <c r="NYO503" s="465"/>
      <c r="NYP503" s="465"/>
      <c r="NYQ503" s="465"/>
      <c r="NYR503" s="465"/>
      <c r="NYS503" s="465"/>
      <c r="NYT503" s="465"/>
      <c r="NYU503" s="465"/>
      <c r="NYV503" s="465"/>
      <c r="NYW503" s="465"/>
      <c r="NYX503" s="465"/>
      <c r="NYY503" s="465"/>
      <c r="NYZ503" s="465"/>
      <c r="NZA503" s="465"/>
      <c r="NZB503" s="465"/>
      <c r="NZC503" s="465"/>
      <c r="NZD503" s="465"/>
      <c r="NZE503" s="465"/>
      <c r="NZF503" s="465"/>
      <c r="NZG503" s="465"/>
      <c r="NZH503" s="465"/>
      <c r="NZI503" s="465"/>
      <c r="NZJ503" s="465"/>
      <c r="NZK503" s="465"/>
      <c r="NZL503" s="465"/>
      <c r="NZM503" s="465"/>
      <c r="NZN503" s="465"/>
      <c r="NZO503" s="465"/>
      <c r="NZP503" s="465"/>
      <c r="NZQ503" s="465"/>
      <c r="NZR503" s="465"/>
      <c r="NZS503" s="465"/>
      <c r="NZT503" s="465"/>
      <c r="NZU503" s="465"/>
      <c r="NZV503" s="465"/>
      <c r="NZW503" s="465"/>
      <c r="NZX503" s="465"/>
      <c r="NZY503" s="465"/>
      <c r="NZZ503" s="465"/>
      <c r="OAA503" s="465"/>
      <c r="OAB503" s="465"/>
      <c r="OAC503" s="465"/>
      <c r="OAD503" s="465"/>
      <c r="OAE503" s="465"/>
      <c r="OAF503" s="465"/>
      <c r="OAG503" s="465"/>
      <c r="OAH503" s="465"/>
      <c r="OAI503" s="465"/>
      <c r="OAJ503" s="465"/>
      <c r="OAK503" s="465"/>
      <c r="OAL503" s="465"/>
      <c r="OAM503" s="465"/>
      <c r="OAN503" s="465"/>
      <c r="OAO503" s="465"/>
      <c r="OAP503" s="465"/>
      <c r="OAQ503" s="465"/>
      <c r="OAR503" s="465"/>
      <c r="OAS503" s="465"/>
      <c r="OAT503" s="465"/>
      <c r="OAU503" s="465"/>
      <c r="OAV503" s="465"/>
      <c r="OAW503" s="465"/>
      <c r="OAX503" s="465"/>
      <c r="OAY503" s="465"/>
      <c r="OAZ503" s="465"/>
      <c r="OBA503" s="465"/>
      <c r="OBB503" s="465"/>
      <c r="OBC503" s="465"/>
      <c r="OBD503" s="465"/>
      <c r="OBE503" s="465"/>
      <c r="OBF503" s="465"/>
      <c r="OBG503" s="465"/>
      <c r="OBH503" s="465"/>
      <c r="OBI503" s="465"/>
      <c r="OBJ503" s="465"/>
      <c r="OBK503" s="465"/>
      <c r="OBL503" s="465"/>
      <c r="OBM503" s="465"/>
      <c r="OBN503" s="465"/>
      <c r="OBO503" s="465"/>
      <c r="OBP503" s="465"/>
      <c r="OBQ503" s="465"/>
      <c r="OBR503" s="465"/>
      <c r="OBS503" s="465"/>
      <c r="OBT503" s="465"/>
      <c r="OBU503" s="465"/>
      <c r="OBV503" s="465"/>
      <c r="OBW503" s="465"/>
      <c r="OBX503" s="465"/>
      <c r="OBY503" s="465"/>
      <c r="OBZ503" s="465"/>
      <c r="OCA503" s="465"/>
      <c r="OCB503" s="465"/>
      <c r="OCC503" s="465"/>
      <c r="OCD503" s="465"/>
      <c r="OCE503" s="465"/>
      <c r="OCF503" s="465"/>
      <c r="OCG503" s="465"/>
      <c r="OCH503" s="465"/>
      <c r="OCI503" s="465"/>
      <c r="OCJ503" s="465"/>
      <c r="OCK503" s="465"/>
      <c r="OCL503" s="465"/>
      <c r="OCM503" s="465"/>
      <c r="OCN503" s="465"/>
      <c r="OCO503" s="465"/>
      <c r="OCP503" s="465"/>
      <c r="OCQ503" s="465"/>
      <c r="OCR503" s="465"/>
      <c r="OCS503" s="465"/>
      <c r="OCT503" s="465"/>
      <c r="OCU503" s="465"/>
      <c r="OCV503" s="465"/>
      <c r="OCW503" s="465"/>
      <c r="OCX503" s="465"/>
      <c r="OCY503" s="465"/>
      <c r="OCZ503" s="465"/>
      <c r="ODA503" s="465"/>
      <c r="ODB503" s="465"/>
      <c r="ODC503" s="465"/>
      <c r="ODD503" s="465"/>
      <c r="ODE503" s="465"/>
      <c r="ODF503" s="465"/>
      <c r="ODG503" s="465"/>
      <c r="ODH503" s="465"/>
      <c r="ODI503" s="465"/>
      <c r="ODJ503" s="465"/>
      <c r="ODK503" s="465"/>
      <c r="ODL503" s="465"/>
      <c r="ODM503" s="465"/>
      <c r="ODN503" s="465"/>
      <c r="ODO503" s="465"/>
      <c r="ODP503" s="465"/>
      <c r="ODQ503" s="465"/>
      <c r="ODR503" s="465"/>
      <c r="ODS503" s="465"/>
      <c r="ODT503" s="465"/>
      <c r="ODU503" s="465"/>
      <c r="ODV503" s="465"/>
      <c r="ODW503" s="465"/>
      <c r="ODX503" s="465"/>
      <c r="ODY503" s="465"/>
      <c r="ODZ503" s="465"/>
      <c r="OEA503" s="465"/>
      <c r="OEB503" s="465"/>
      <c r="OEC503" s="465"/>
      <c r="OED503" s="465"/>
      <c r="OEE503" s="465"/>
      <c r="OEF503" s="465"/>
      <c r="OEG503" s="465"/>
      <c r="OEH503" s="465"/>
      <c r="OEI503" s="465"/>
      <c r="OEJ503" s="465"/>
      <c r="OEK503" s="465"/>
      <c r="OEL503" s="465"/>
      <c r="OEM503" s="465"/>
      <c r="OEN503" s="465"/>
      <c r="OEO503" s="465"/>
      <c r="OEP503" s="465"/>
      <c r="OEQ503" s="465"/>
      <c r="OER503" s="465"/>
      <c r="OES503" s="465"/>
      <c r="OET503" s="465"/>
      <c r="OEU503" s="465"/>
      <c r="OEV503" s="465"/>
      <c r="OEW503" s="465"/>
      <c r="OEX503" s="465"/>
      <c r="OEY503" s="465"/>
      <c r="OEZ503" s="465"/>
      <c r="OFA503" s="465"/>
      <c r="OFB503" s="465"/>
      <c r="OFC503" s="465"/>
      <c r="OFD503" s="465"/>
      <c r="OFE503" s="465"/>
      <c r="OFF503" s="465"/>
      <c r="OFG503" s="465"/>
      <c r="OFH503" s="465"/>
      <c r="OFI503" s="465"/>
      <c r="OFJ503" s="465"/>
      <c r="OFK503" s="465"/>
      <c r="OFL503" s="465"/>
      <c r="OFM503" s="465"/>
      <c r="OFN503" s="465"/>
      <c r="OFO503" s="465"/>
      <c r="OFP503" s="465"/>
      <c r="OFQ503" s="465"/>
      <c r="OFR503" s="465"/>
      <c r="OFS503" s="465"/>
      <c r="OFT503" s="465"/>
      <c r="OFU503" s="465"/>
      <c r="OFV503" s="465"/>
      <c r="OFW503" s="465"/>
      <c r="OFX503" s="465"/>
      <c r="OFY503" s="465"/>
      <c r="OFZ503" s="465"/>
      <c r="OGA503" s="465"/>
      <c r="OGB503" s="465"/>
      <c r="OGC503" s="465"/>
      <c r="OGD503" s="465"/>
      <c r="OGE503" s="465"/>
      <c r="OGF503" s="465"/>
      <c r="OGG503" s="465"/>
      <c r="OGH503" s="465"/>
      <c r="OGI503" s="465"/>
      <c r="OGJ503" s="465"/>
      <c r="OGK503" s="465"/>
      <c r="OGL503" s="465"/>
      <c r="OGM503" s="465"/>
      <c r="OGN503" s="465"/>
      <c r="OGO503" s="465"/>
      <c r="OGP503" s="465"/>
      <c r="OGQ503" s="465"/>
      <c r="OGR503" s="465"/>
      <c r="OGS503" s="465"/>
      <c r="OGT503" s="465"/>
      <c r="OGU503" s="465"/>
      <c r="OGV503" s="465"/>
      <c r="OGW503" s="465"/>
      <c r="OGX503" s="465"/>
      <c r="OGY503" s="465"/>
      <c r="OGZ503" s="465"/>
      <c r="OHA503" s="465"/>
      <c r="OHB503" s="465"/>
      <c r="OHC503" s="465"/>
      <c r="OHD503" s="465"/>
      <c r="OHE503" s="465"/>
      <c r="OHF503" s="465"/>
      <c r="OHG503" s="465"/>
      <c r="OHH503" s="465"/>
      <c r="OHI503" s="465"/>
      <c r="OHJ503" s="465"/>
      <c r="OHK503" s="465"/>
      <c r="OHL503" s="465"/>
      <c r="OHM503" s="465"/>
      <c r="OHN503" s="465"/>
      <c r="OHO503" s="465"/>
      <c r="OHP503" s="465"/>
      <c r="OHQ503" s="465"/>
      <c r="OHR503" s="465"/>
      <c r="OHS503" s="465"/>
      <c r="OHT503" s="465"/>
      <c r="OHU503" s="465"/>
      <c r="OHV503" s="465"/>
      <c r="OHW503" s="465"/>
      <c r="OHX503" s="465"/>
      <c r="OHY503" s="465"/>
      <c r="OHZ503" s="465"/>
      <c r="OIA503" s="465"/>
      <c r="OIB503" s="465"/>
      <c r="OIC503" s="465"/>
      <c r="OID503" s="465"/>
      <c r="OIE503" s="465"/>
      <c r="OIF503" s="465"/>
      <c r="OIG503" s="465"/>
      <c r="OIH503" s="465"/>
      <c r="OII503" s="465"/>
      <c r="OIJ503" s="465"/>
      <c r="OIK503" s="465"/>
      <c r="OIL503" s="465"/>
      <c r="OIM503" s="465"/>
      <c r="OIN503" s="465"/>
      <c r="OIO503" s="465"/>
      <c r="OIP503" s="465"/>
      <c r="OIQ503" s="465"/>
      <c r="OIR503" s="465"/>
      <c r="OIS503" s="465"/>
      <c r="OIT503" s="465"/>
      <c r="OIU503" s="465"/>
      <c r="OIV503" s="465"/>
      <c r="OIW503" s="465"/>
      <c r="OIX503" s="465"/>
      <c r="OIY503" s="465"/>
      <c r="OIZ503" s="465"/>
      <c r="OJA503" s="465"/>
      <c r="OJB503" s="465"/>
      <c r="OJC503" s="465"/>
      <c r="OJD503" s="465"/>
      <c r="OJE503" s="465"/>
      <c r="OJF503" s="465"/>
      <c r="OJG503" s="465"/>
      <c r="OJH503" s="465"/>
      <c r="OJI503" s="465"/>
      <c r="OJJ503" s="465"/>
      <c r="OJK503" s="465"/>
      <c r="OJL503" s="465"/>
      <c r="OJM503" s="465"/>
      <c r="OJN503" s="465"/>
      <c r="OJO503" s="465"/>
      <c r="OJP503" s="465"/>
      <c r="OJQ503" s="465"/>
      <c r="OJR503" s="465"/>
      <c r="OJS503" s="465"/>
      <c r="OJT503" s="465"/>
      <c r="OJU503" s="465"/>
      <c r="OJV503" s="465"/>
      <c r="OJW503" s="465"/>
      <c r="OJX503" s="465"/>
      <c r="OJY503" s="465"/>
      <c r="OJZ503" s="465"/>
      <c r="OKA503" s="465"/>
      <c r="OKB503" s="465"/>
      <c r="OKC503" s="465"/>
      <c r="OKD503" s="465"/>
      <c r="OKE503" s="465"/>
      <c r="OKF503" s="465"/>
      <c r="OKG503" s="465"/>
      <c r="OKH503" s="465"/>
      <c r="OKI503" s="465"/>
      <c r="OKJ503" s="465"/>
      <c r="OKK503" s="465"/>
      <c r="OKL503" s="465"/>
      <c r="OKM503" s="465"/>
      <c r="OKN503" s="465"/>
      <c r="OKO503" s="465"/>
      <c r="OKP503" s="465"/>
      <c r="OKQ503" s="465"/>
      <c r="OKR503" s="465"/>
      <c r="OKS503" s="465"/>
      <c r="OKT503" s="465"/>
      <c r="OKU503" s="465"/>
      <c r="OKV503" s="465"/>
      <c r="OKW503" s="465"/>
      <c r="OKX503" s="465"/>
      <c r="OKY503" s="465"/>
      <c r="OKZ503" s="465"/>
      <c r="OLA503" s="465"/>
      <c r="OLB503" s="465"/>
      <c r="OLC503" s="465"/>
      <c r="OLD503" s="465"/>
      <c r="OLE503" s="465"/>
      <c r="OLF503" s="465"/>
      <c r="OLG503" s="465"/>
      <c r="OLH503" s="465"/>
      <c r="OLI503" s="465"/>
      <c r="OLJ503" s="465"/>
      <c r="OLK503" s="465"/>
      <c r="OLL503" s="465"/>
      <c r="OLM503" s="465"/>
      <c r="OLN503" s="465"/>
      <c r="OLO503" s="465"/>
      <c r="OLP503" s="465"/>
      <c r="OLQ503" s="465"/>
      <c r="OLR503" s="465"/>
      <c r="OLS503" s="465"/>
      <c r="OLT503" s="465"/>
      <c r="OLU503" s="465"/>
      <c r="OLV503" s="465"/>
      <c r="OLW503" s="465"/>
      <c r="OLX503" s="465"/>
      <c r="OLY503" s="465"/>
      <c r="OLZ503" s="465"/>
      <c r="OMA503" s="465"/>
      <c r="OMB503" s="465"/>
      <c r="OMC503" s="465"/>
      <c r="OMD503" s="465"/>
      <c r="OME503" s="465"/>
      <c r="OMF503" s="465"/>
      <c r="OMG503" s="465"/>
      <c r="OMH503" s="465"/>
      <c r="OMI503" s="465"/>
      <c r="OMJ503" s="465"/>
      <c r="OMK503" s="465"/>
      <c r="OML503" s="465"/>
      <c r="OMM503" s="465"/>
      <c r="OMN503" s="465"/>
      <c r="OMO503" s="465"/>
      <c r="OMP503" s="465"/>
      <c r="OMQ503" s="465"/>
      <c r="OMR503" s="465"/>
      <c r="OMS503" s="465"/>
      <c r="OMT503" s="465"/>
      <c r="OMU503" s="465"/>
      <c r="OMV503" s="465"/>
      <c r="OMW503" s="465"/>
      <c r="OMX503" s="465"/>
      <c r="OMY503" s="465"/>
      <c r="OMZ503" s="465"/>
      <c r="ONA503" s="465"/>
      <c r="ONB503" s="465"/>
      <c r="ONC503" s="465"/>
      <c r="OND503" s="465"/>
      <c r="ONE503" s="465"/>
      <c r="ONF503" s="465"/>
      <c r="ONG503" s="465"/>
      <c r="ONH503" s="465"/>
      <c r="ONI503" s="465"/>
      <c r="ONJ503" s="465"/>
      <c r="ONK503" s="465"/>
      <c r="ONL503" s="465"/>
      <c r="ONM503" s="465"/>
      <c r="ONN503" s="465"/>
      <c r="ONO503" s="465"/>
      <c r="ONP503" s="465"/>
      <c r="ONQ503" s="465"/>
      <c r="ONR503" s="465"/>
      <c r="ONS503" s="465"/>
      <c r="ONT503" s="465"/>
      <c r="ONU503" s="465"/>
      <c r="ONV503" s="465"/>
      <c r="ONW503" s="465"/>
      <c r="ONX503" s="465"/>
      <c r="ONY503" s="465"/>
      <c r="ONZ503" s="465"/>
      <c r="OOA503" s="465"/>
      <c r="OOB503" s="465"/>
      <c r="OOC503" s="465"/>
      <c r="OOD503" s="465"/>
      <c r="OOE503" s="465"/>
      <c r="OOF503" s="465"/>
      <c r="OOG503" s="465"/>
      <c r="OOH503" s="465"/>
      <c r="OOI503" s="465"/>
      <c r="OOJ503" s="465"/>
      <c r="OOK503" s="465"/>
      <c r="OOL503" s="465"/>
      <c r="OOM503" s="465"/>
      <c r="OON503" s="465"/>
      <c r="OOO503" s="465"/>
      <c r="OOP503" s="465"/>
      <c r="OOQ503" s="465"/>
      <c r="OOR503" s="465"/>
      <c r="OOS503" s="465"/>
      <c r="OOT503" s="465"/>
      <c r="OOU503" s="465"/>
      <c r="OOV503" s="465"/>
      <c r="OOW503" s="465"/>
      <c r="OOX503" s="465"/>
      <c r="OOY503" s="465"/>
      <c r="OOZ503" s="465"/>
      <c r="OPA503" s="465"/>
      <c r="OPB503" s="465"/>
      <c r="OPC503" s="465"/>
      <c r="OPD503" s="465"/>
      <c r="OPE503" s="465"/>
      <c r="OPF503" s="465"/>
      <c r="OPG503" s="465"/>
      <c r="OPH503" s="465"/>
      <c r="OPI503" s="465"/>
      <c r="OPJ503" s="465"/>
      <c r="OPK503" s="465"/>
      <c r="OPL503" s="465"/>
      <c r="OPM503" s="465"/>
      <c r="OPN503" s="465"/>
      <c r="OPO503" s="465"/>
      <c r="OPP503" s="465"/>
      <c r="OPQ503" s="465"/>
      <c r="OPR503" s="465"/>
      <c r="OPS503" s="465"/>
      <c r="OPT503" s="465"/>
      <c r="OPU503" s="465"/>
      <c r="OPV503" s="465"/>
      <c r="OPW503" s="465"/>
      <c r="OPX503" s="465"/>
      <c r="OPY503" s="465"/>
      <c r="OPZ503" s="465"/>
      <c r="OQA503" s="465"/>
      <c r="OQB503" s="465"/>
      <c r="OQC503" s="465"/>
      <c r="OQD503" s="465"/>
      <c r="OQE503" s="465"/>
      <c r="OQF503" s="465"/>
      <c r="OQG503" s="465"/>
      <c r="OQH503" s="465"/>
      <c r="OQI503" s="465"/>
      <c r="OQJ503" s="465"/>
      <c r="OQK503" s="465"/>
      <c r="OQL503" s="465"/>
      <c r="OQM503" s="465"/>
      <c r="OQN503" s="465"/>
      <c r="OQO503" s="465"/>
      <c r="OQP503" s="465"/>
      <c r="OQQ503" s="465"/>
      <c r="OQR503" s="465"/>
      <c r="OQS503" s="465"/>
      <c r="OQT503" s="465"/>
      <c r="OQU503" s="465"/>
      <c r="OQV503" s="465"/>
      <c r="OQW503" s="465"/>
      <c r="OQX503" s="465"/>
      <c r="OQY503" s="465"/>
      <c r="OQZ503" s="465"/>
      <c r="ORA503" s="465"/>
      <c r="ORB503" s="465"/>
      <c r="ORC503" s="465"/>
      <c r="ORD503" s="465"/>
      <c r="ORE503" s="465"/>
      <c r="ORF503" s="465"/>
      <c r="ORG503" s="465"/>
      <c r="ORH503" s="465"/>
      <c r="ORI503" s="465"/>
      <c r="ORJ503" s="465"/>
      <c r="ORK503" s="465"/>
      <c r="ORL503" s="465"/>
      <c r="ORM503" s="465"/>
      <c r="ORN503" s="465"/>
      <c r="ORO503" s="465"/>
      <c r="ORP503" s="465"/>
      <c r="ORQ503" s="465"/>
      <c r="ORR503" s="465"/>
      <c r="ORS503" s="465"/>
      <c r="ORT503" s="465"/>
      <c r="ORU503" s="465"/>
      <c r="ORV503" s="465"/>
      <c r="ORW503" s="465"/>
      <c r="ORX503" s="465"/>
      <c r="ORY503" s="465"/>
      <c r="ORZ503" s="465"/>
      <c r="OSA503" s="465"/>
      <c r="OSB503" s="465"/>
      <c r="OSC503" s="465"/>
      <c r="OSD503" s="465"/>
      <c r="OSE503" s="465"/>
      <c r="OSF503" s="465"/>
      <c r="OSG503" s="465"/>
      <c r="OSH503" s="465"/>
      <c r="OSI503" s="465"/>
      <c r="OSJ503" s="465"/>
      <c r="OSK503" s="465"/>
      <c r="OSL503" s="465"/>
      <c r="OSM503" s="465"/>
      <c r="OSN503" s="465"/>
      <c r="OSO503" s="465"/>
      <c r="OSP503" s="465"/>
      <c r="OSQ503" s="465"/>
      <c r="OSR503" s="465"/>
      <c r="OSS503" s="465"/>
      <c r="OST503" s="465"/>
      <c r="OSU503" s="465"/>
      <c r="OSV503" s="465"/>
      <c r="OSW503" s="465"/>
      <c r="OSX503" s="465"/>
      <c r="OSY503" s="465"/>
      <c r="OSZ503" s="465"/>
      <c r="OTA503" s="465"/>
      <c r="OTB503" s="465"/>
      <c r="OTC503" s="465"/>
      <c r="OTD503" s="465"/>
      <c r="OTE503" s="465"/>
      <c r="OTF503" s="465"/>
      <c r="OTG503" s="465"/>
      <c r="OTH503" s="465"/>
      <c r="OTI503" s="465"/>
      <c r="OTJ503" s="465"/>
      <c r="OTK503" s="465"/>
      <c r="OTL503" s="465"/>
      <c r="OTM503" s="465"/>
      <c r="OTN503" s="465"/>
      <c r="OTO503" s="465"/>
      <c r="OTP503" s="465"/>
      <c r="OTQ503" s="465"/>
      <c r="OTR503" s="465"/>
      <c r="OTS503" s="465"/>
      <c r="OTT503" s="465"/>
      <c r="OTU503" s="465"/>
      <c r="OTV503" s="465"/>
      <c r="OTW503" s="465"/>
      <c r="OTX503" s="465"/>
      <c r="OTY503" s="465"/>
      <c r="OTZ503" s="465"/>
      <c r="OUA503" s="465"/>
      <c r="OUB503" s="465"/>
      <c r="OUC503" s="465"/>
      <c r="OUD503" s="465"/>
      <c r="OUE503" s="465"/>
      <c r="OUF503" s="465"/>
      <c r="OUG503" s="465"/>
      <c r="OUH503" s="465"/>
      <c r="OUI503" s="465"/>
      <c r="OUJ503" s="465"/>
      <c r="OUK503" s="465"/>
      <c r="OUL503" s="465"/>
      <c r="OUM503" s="465"/>
      <c r="OUN503" s="465"/>
      <c r="OUO503" s="465"/>
      <c r="OUP503" s="465"/>
      <c r="OUQ503" s="465"/>
      <c r="OUR503" s="465"/>
      <c r="OUS503" s="465"/>
      <c r="OUT503" s="465"/>
      <c r="OUU503" s="465"/>
      <c r="OUV503" s="465"/>
      <c r="OUW503" s="465"/>
      <c r="OUX503" s="465"/>
      <c r="OUY503" s="465"/>
      <c r="OUZ503" s="465"/>
      <c r="OVA503" s="465"/>
      <c r="OVB503" s="465"/>
      <c r="OVC503" s="465"/>
      <c r="OVD503" s="465"/>
      <c r="OVE503" s="465"/>
      <c r="OVF503" s="465"/>
      <c r="OVG503" s="465"/>
      <c r="OVH503" s="465"/>
      <c r="OVI503" s="465"/>
      <c r="OVJ503" s="465"/>
      <c r="OVK503" s="465"/>
      <c r="OVL503" s="465"/>
      <c r="OVM503" s="465"/>
      <c r="OVN503" s="465"/>
      <c r="OVO503" s="465"/>
      <c r="OVP503" s="465"/>
      <c r="OVQ503" s="465"/>
      <c r="OVR503" s="465"/>
      <c r="OVS503" s="465"/>
      <c r="OVT503" s="465"/>
      <c r="OVU503" s="465"/>
      <c r="OVV503" s="465"/>
      <c r="OVW503" s="465"/>
      <c r="OVX503" s="465"/>
      <c r="OVY503" s="465"/>
      <c r="OVZ503" s="465"/>
      <c r="OWA503" s="465"/>
      <c r="OWB503" s="465"/>
      <c r="OWC503" s="465"/>
      <c r="OWD503" s="465"/>
      <c r="OWE503" s="465"/>
      <c r="OWF503" s="465"/>
      <c r="OWG503" s="465"/>
      <c r="OWH503" s="465"/>
      <c r="OWI503" s="465"/>
      <c r="OWJ503" s="465"/>
      <c r="OWK503" s="465"/>
      <c r="OWL503" s="465"/>
      <c r="OWM503" s="465"/>
      <c r="OWN503" s="465"/>
      <c r="OWO503" s="465"/>
      <c r="OWP503" s="465"/>
      <c r="OWQ503" s="465"/>
      <c r="OWR503" s="465"/>
      <c r="OWS503" s="465"/>
      <c r="OWT503" s="465"/>
      <c r="OWU503" s="465"/>
      <c r="OWV503" s="465"/>
      <c r="OWW503" s="465"/>
      <c r="OWX503" s="465"/>
      <c r="OWY503" s="465"/>
      <c r="OWZ503" s="465"/>
      <c r="OXA503" s="465"/>
      <c r="OXB503" s="465"/>
      <c r="OXC503" s="465"/>
      <c r="OXD503" s="465"/>
      <c r="OXE503" s="465"/>
      <c r="OXF503" s="465"/>
      <c r="OXG503" s="465"/>
      <c r="OXH503" s="465"/>
      <c r="OXI503" s="465"/>
      <c r="OXJ503" s="465"/>
      <c r="OXK503" s="465"/>
      <c r="OXL503" s="465"/>
      <c r="OXM503" s="465"/>
      <c r="OXN503" s="465"/>
      <c r="OXO503" s="465"/>
      <c r="OXP503" s="465"/>
      <c r="OXQ503" s="465"/>
      <c r="OXR503" s="465"/>
      <c r="OXS503" s="465"/>
      <c r="OXT503" s="465"/>
      <c r="OXU503" s="465"/>
      <c r="OXV503" s="465"/>
      <c r="OXW503" s="465"/>
      <c r="OXX503" s="465"/>
      <c r="OXY503" s="465"/>
      <c r="OXZ503" s="465"/>
      <c r="OYA503" s="465"/>
      <c r="OYB503" s="465"/>
      <c r="OYC503" s="465"/>
      <c r="OYD503" s="465"/>
      <c r="OYE503" s="465"/>
      <c r="OYF503" s="465"/>
      <c r="OYG503" s="465"/>
      <c r="OYH503" s="465"/>
      <c r="OYI503" s="465"/>
      <c r="OYJ503" s="465"/>
      <c r="OYK503" s="465"/>
      <c r="OYL503" s="465"/>
      <c r="OYM503" s="465"/>
      <c r="OYN503" s="465"/>
      <c r="OYO503" s="465"/>
      <c r="OYP503" s="465"/>
      <c r="OYQ503" s="465"/>
      <c r="OYR503" s="465"/>
      <c r="OYS503" s="465"/>
      <c r="OYT503" s="465"/>
      <c r="OYU503" s="465"/>
      <c r="OYV503" s="465"/>
      <c r="OYW503" s="465"/>
      <c r="OYX503" s="465"/>
      <c r="OYY503" s="465"/>
      <c r="OYZ503" s="465"/>
      <c r="OZA503" s="465"/>
      <c r="OZB503" s="465"/>
      <c r="OZC503" s="465"/>
      <c r="OZD503" s="465"/>
      <c r="OZE503" s="465"/>
      <c r="OZF503" s="465"/>
      <c r="OZG503" s="465"/>
      <c r="OZH503" s="465"/>
      <c r="OZI503" s="465"/>
      <c r="OZJ503" s="465"/>
      <c r="OZK503" s="465"/>
      <c r="OZL503" s="465"/>
      <c r="OZM503" s="465"/>
      <c r="OZN503" s="465"/>
      <c r="OZO503" s="465"/>
      <c r="OZP503" s="465"/>
      <c r="OZQ503" s="465"/>
      <c r="OZR503" s="465"/>
      <c r="OZS503" s="465"/>
      <c r="OZT503" s="465"/>
      <c r="OZU503" s="465"/>
      <c r="OZV503" s="465"/>
      <c r="OZW503" s="465"/>
      <c r="OZX503" s="465"/>
      <c r="OZY503" s="465"/>
      <c r="OZZ503" s="465"/>
      <c r="PAA503" s="465"/>
      <c r="PAB503" s="465"/>
      <c r="PAC503" s="465"/>
      <c r="PAD503" s="465"/>
      <c r="PAE503" s="465"/>
      <c r="PAF503" s="465"/>
      <c r="PAG503" s="465"/>
      <c r="PAH503" s="465"/>
      <c r="PAI503" s="465"/>
      <c r="PAJ503" s="465"/>
      <c r="PAK503" s="465"/>
      <c r="PAL503" s="465"/>
      <c r="PAM503" s="465"/>
      <c r="PAN503" s="465"/>
      <c r="PAO503" s="465"/>
      <c r="PAP503" s="465"/>
      <c r="PAQ503" s="465"/>
      <c r="PAR503" s="465"/>
      <c r="PAS503" s="465"/>
      <c r="PAT503" s="465"/>
      <c r="PAU503" s="465"/>
      <c r="PAV503" s="465"/>
      <c r="PAW503" s="465"/>
      <c r="PAX503" s="465"/>
      <c r="PAY503" s="465"/>
      <c r="PAZ503" s="465"/>
      <c r="PBA503" s="465"/>
      <c r="PBB503" s="465"/>
      <c r="PBC503" s="465"/>
      <c r="PBD503" s="465"/>
      <c r="PBE503" s="465"/>
      <c r="PBF503" s="465"/>
      <c r="PBG503" s="465"/>
      <c r="PBH503" s="465"/>
      <c r="PBI503" s="465"/>
      <c r="PBJ503" s="465"/>
      <c r="PBK503" s="465"/>
      <c r="PBL503" s="465"/>
      <c r="PBM503" s="465"/>
      <c r="PBN503" s="465"/>
      <c r="PBO503" s="465"/>
      <c r="PBP503" s="465"/>
      <c r="PBQ503" s="465"/>
      <c r="PBR503" s="465"/>
      <c r="PBS503" s="465"/>
      <c r="PBT503" s="465"/>
      <c r="PBU503" s="465"/>
      <c r="PBV503" s="465"/>
      <c r="PBW503" s="465"/>
      <c r="PBX503" s="465"/>
      <c r="PBY503" s="465"/>
      <c r="PBZ503" s="465"/>
      <c r="PCA503" s="465"/>
      <c r="PCB503" s="465"/>
      <c r="PCC503" s="465"/>
      <c r="PCD503" s="465"/>
      <c r="PCE503" s="465"/>
      <c r="PCF503" s="465"/>
      <c r="PCG503" s="465"/>
      <c r="PCH503" s="465"/>
      <c r="PCI503" s="465"/>
      <c r="PCJ503" s="465"/>
      <c r="PCK503" s="465"/>
      <c r="PCL503" s="465"/>
      <c r="PCM503" s="465"/>
      <c r="PCN503" s="465"/>
      <c r="PCO503" s="465"/>
      <c r="PCP503" s="465"/>
      <c r="PCQ503" s="465"/>
      <c r="PCR503" s="465"/>
      <c r="PCS503" s="465"/>
      <c r="PCT503" s="465"/>
      <c r="PCU503" s="465"/>
      <c r="PCV503" s="465"/>
      <c r="PCW503" s="465"/>
      <c r="PCX503" s="465"/>
      <c r="PCY503" s="465"/>
      <c r="PCZ503" s="465"/>
      <c r="PDA503" s="465"/>
      <c r="PDB503" s="465"/>
      <c r="PDC503" s="465"/>
      <c r="PDD503" s="465"/>
      <c r="PDE503" s="465"/>
      <c r="PDF503" s="465"/>
      <c r="PDG503" s="465"/>
      <c r="PDH503" s="465"/>
      <c r="PDI503" s="465"/>
      <c r="PDJ503" s="465"/>
      <c r="PDK503" s="465"/>
      <c r="PDL503" s="465"/>
      <c r="PDM503" s="465"/>
      <c r="PDN503" s="465"/>
      <c r="PDO503" s="465"/>
      <c r="PDP503" s="465"/>
      <c r="PDQ503" s="465"/>
      <c r="PDR503" s="465"/>
      <c r="PDS503" s="465"/>
      <c r="PDT503" s="465"/>
      <c r="PDU503" s="465"/>
      <c r="PDV503" s="465"/>
      <c r="PDW503" s="465"/>
      <c r="PDX503" s="465"/>
      <c r="PDY503" s="465"/>
      <c r="PDZ503" s="465"/>
      <c r="PEA503" s="465"/>
      <c r="PEB503" s="465"/>
      <c r="PEC503" s="465"/>
      <c r="PED503" s="465"/>
      <c r="PEE503" s="465"/>
      <c r="PEF503" s="465"/>
      <c r="PEG503" s="465"/>
      <c r="PEH503" s="465"/>
      <c r="PEI503" s="465"/>
      <c r="PEJ503" s="465"/>
      <c r="PEK503" s="465"/>
      <c r="PEL503" s="465"/>
      <c r="PEM503" s="465"/>
      <c r="PEN503" s="465"/>
      <c r="PEO503" s="465"/>
      <c r="PEP503" s="465"/>
      <c r="PEQ503" s="465"/>
      <c r="PER503" s="465"/>
      <c r="PES503" s="465"/>
      <c r="PET503" s="465"/>
      <c r="PEU503" s="465"/>
      <c r="PEV503" s="465"/>
      <c r="PEW503" s="465"/>
      <c r="PEX503" s="465"/>
      <c r="PEY503" s="465"/>
      <c r="PEZ503" s="465"/>
      <c r="PFA503" s="465"/>
      <c r="PFB503" s="465"/>
      <c r="PFC503" s="465"/>
      <c r="PFD503" s="465"/>
      <c r="PFE503" s="465"/>
      <c r="PFF503" s="465"/>
      <c r="PFG503" s="465"/>
      <c r="PFH503" s="465"/>
      <c r="PFI503" s="465"/>
      <c r="PFJ503" s="465"/>
      <c r="PFK503" s="465"/>
      <c r="PFL503" s="465"/>
      <c r="PFM503" s="465"/>
      <c r="PFN503" s="465"/>
      <c r="PFO503" s="465"/>
      <c r="PFP503" s="465"/>
      <c r="PFQ503" s="465"/>
      <c r="PFR503" s="465"/>
      <c r="PFS503" s="465"/>
      <c r="PFT503" s="465"/>
      <c r="PFU503" s="465"/>
      <c r="PFV503" s="465"/>
      <c r="PFW503" s="465"/>
      <c r="PFX503" s="465"/>
      <c r="PFY503" s="465"/>
      <c r="PFZ503" s="465"/>
      <c r="PGA503" s="465"/>
      <c r="PGB503" s="465"/>
      <c r="PGC503" s="465"/>
      <c r="PGD503" s="465"/>
      <c r="PGE503" s="465"/>
      <c r="PGF503" s="465"/>
      <c r="PGG503" s="465"/>
      <c r="PGH503" s="465"/>
      <c r="PGI503" s="465"/>
      <c r="PGJ503" s="465"/>
      <c r="PGK503" s="465"/>
      <c r="PGL503" s="465"/>
      <c r="PGM503" s="465"/>
      <c r="PGN503" s="465"/>
      <c r="PGO503" s="465"/>
      <c r="PGP503" s="465"/>
      <c r="PGQ503" s="465"/>
      <c r="PGR503" s="465"/>
      <c r="PGS503" s="465"/>
      <c r="PGT503" s="465"/>
      <c r="PGU503" s="465"/>
      <c r="PGV503" s="465"/>
      <c r="PGW503" s="465"/>
      <c r="PGX503" s="465"/>
      <c r="PGY503" s="465"/>
      <c r="PGZ503" s="465"/>
      <c r="PHA503" s="465"/>
      <c r="PHB503" s="465"/>
      <c r="PHC503" s="465"/>
      <c r="PHD503" s="465"/>
      <c r="PHE503" s="465"/>
      <c r="PHF503" s="465"/>
      <c r="PHG503" s="465"/>
      <c r="PHH503" s="465"/>
      <c r="PHI503" s="465"/>
      <c r="PHJ503" s="465"/>
      <c r="PHK503" s="465"/>
      <c r="PHL503" s="465"/>
      <c r="PHM503" s="465"/>
      <c r="PHN503" s="465"/>
      <c r="PHO503" s="465"/>
      <c r="PHP503" s="465"/>
      <c r="PHQ503" s="465"/>
      <c r="PHR503" s="465"/>
      <c r="PHS503" s="465"/>
      <c r="PHT503" s="465"/>
      <c r="PHU503" s="465"/>
      <c r="PHV503" s="465"/>
      <c r="PHW503" s="465"/>
      <c r="PHX503" s="465"/>
      <c r="PHY503" s="465"/>
      <c r="PHZ503" s="465"/>
      <c r="PIA503" s="465"/>
      <c r="PIB503" s="465"/>
      <c r="PIC503" s="465"/>
      <c r="PID503" s="465"/>
      <c r="PIE503" s="465"/>
      <c r="PIF503" s="465"/>
      <c r="PIG503" s="465"/>
      <c r="PIH503" s="465"/>
      <c r="PII503" s="465"/>
      <c r="PIJ503" s="465"/>
      <c r="PIK503" s="465"/>
      <c r="PIL503" s="465"/>
      <c r="PIM503" s="465"/>
      <c r="PIN503" s="465"/>
      <c r="PIO503" s="465"/>
      <c r="PIP503" s="465"/>
      <c r="PIQ503" s="465"/>
      <c r="PIR503" s="465"/>
      <c r="PIS503" s="465"/>
      <c r="PIT503" s="465"/>
      <c r="PIU503" s="465"/>
      <c r="PIV503" s="465"/>
      <c r="PIW503" s="465"/>
      <c r="PIX503" s="465"/>
      <c r="PIY503" s="465"/>
      <c r="PIZ503" s="465"/>
      <c r="PJA503" s="465"/>
      <c r="PJB503" s="465"/>
      <c r="PJC503" s="465"/>
      <c r="PJD503" s="465"/>
      <c r="PJE503" s="465"/>
      <c r="PJF503" s="465"/>
      <c r="PJG503" s="465"/>
      <c r="PJH503" s="465"/>
      <c r="PJI503" s="465"/>
      <c r="PJJ503" s="465"/>
      <c r="PJK503" s="465"/>
      <c r="PJL503" s="465"/>
      <c r="PJM503" s="465"/>
      <c r="PJN503" s="465"/>
      <c r="PJO503" s="465"/>
      <c r="PJP503" s="465"/>
      <c r="PJQ503" s="465"/>
      <c r="PJR503" s="465"/>
      <c r="PJS503" s="465"/>
      <c r="PJT503" s="465"/>
      <c r="PJU503" s="465"/>
      <c r="PJV503" s="465"/>
      <c r="PJW503" s="465"/>
      <c r="PJX503" s="465"/>
      <c r="PJY503" s="465"/>
      <c r="PJZ503" s="465"/>
      <c r="PKA503" s="465"/>
      <c r="PKB503" s="465"/>
      <c r="PKC503" s="465"/>
      <c r="PKD503" s="465"/>
      <c r="PKE503" s="465"/>
      <c r="PKF503" s="465"/>
      <c r="PKG503" s="465"/>
      <c r="PKH503" s="465"/>
      <c r="PKI503" s="465"/>
      <c r="PKJ503" s="465"/>
      <c r="PKK503" s="465"/>
      <c r="PKL503" s="465"/>
      <c r="PKM503" s="465"/>
      <c r="PKN503" s="465"/>
      <c r="PKO503" s="465"/>
      <c r="PKP503" s="465"/>
      <c r="PKQ503" s="465"/>
      <c r="PKR503" s="465"/>
      <c r="PKS503" s="465"/>
      <c r="PKT503" s="465"/>
      <c r="PKU503" s="465"/>
      <c r="PKV503" s="465"/>
      <c r="PKW503" s="465"/>
      <c r="PKX503" s="465"/>
      <c r="PKY503" s="465"/>
      <c r="PKZ503" s="465"/>
      <c r="PLA503" s="465"/>
      <c r="PLB503" s="465"/>
      <c r="PLC503" s="465"/>
      <c r="PLD503" s="465"/>
      <c r="PLE503" s="465"/>
      <c r="PLF503" s="465"/>
      <c r="PLG503" s="465"/>
      <c r="PLH503" s="465"/>
      <c r="PLI503" s="465"/>
      <c r="PLJ503" s="465"/>
      <c r="PLK503" s="465"/>
      <c r="PLL503" s="465"/>
      <c r="PLM503" s="465"/>
      <c r="PLN503" s="465"/>
      <c r="PLO503" s="465"/>
      <c r="PLP503" s="465"/>
      <c r="PLQ503" s="465"/>
      <c r="PLR503" s="465"/>
      <c r="PLS503" s="465"/>
      <c r="PLT503" s="465"/>
      <c r="PLU503" s="465"/>
      <c r="PLV503" s="465"/>
      <c r="PLW503" s="465"/>
      <c r="PLX503" s="465"/>
      <c r="PLY503" s="465"/>
      <c r="PLZ503" s="465"/>
      <c r="PMA503" s="465"/>
      <c r="PMB503" s="465"/>
      <c r="PMC503" s="465"/>
      <c r="PMD503" s="465"/>
      <c r="PME503" s="465"/>
      <c r="PMF503" s="465"/>
      <c r="PMG503" s="465"/>
      <c r="PMH503" s="465"/>
      <c r="PMI503" s="465"/>
      <c r="PMJ503" s="465"/>
      <c r="PMK503" s="465"/>
      <c r="PML503" s="465"/>
      <c r="PMM503" s="465"/>
      <c r="PMN503" s="465"/>
      <c r="PMO503" s="465"/>
      <c r="PMP503" s="465"/>
      <c r="PMQ503" s="465"/>
      <c r="PMR503" s="465"/>
      <c r="PMS503" s="465"/>
      <c r="PMT503" s="465"/>
      <c r="PMU503" s="465"/>
      <c r="PMV503" s="465"/>
      <c r="PMW503" s="465"/>
      <c r="PMX503" s="465"/>
      <c r="PMY503" s="465"/>
      <c r="PMZ503" s="465"/>
      <c r="PNA503" s="465"/>
      <c r="PNB503" s="465"/>
      <c r="PNC503" s="465"/>
      <c r="PND503" s="465"/>
      <c r="PNE503" s="465"/>
      <c r="PNF503" s="465"/>
      <c r="PNG503" s="465"/>
      <c r="PNH503" s="465"/>
      <c r="PNI503" s="465"/>
      <c r="PNJ503" s="465"/>
      <c r="PNK503" s="465"/>
      <c r="PNL503" s="465"/>
      <c r="PNM503" s="465"/>
      <c r="PNN503" s="465"/>
      <c r="PNO503" s="465"/>
      <c r="PNP503" s="465"/>
      <c r="PNQ503" s="465"/>
      <c r="PNR503" s="465"/>
      <c r="PNS503" s="465"/>
      <c r="PNT503" s="465"/>
      <c r="PNU503" s="465"/>
      <c r="PNV503" s="465"/>
      <c r="PNW503" s="465"/>
      <c r="PNX503" s="465"/>
      <c r="PNY503" s="465"/>
      <c r="PNZ503" s="465"/>
      <c r="POA503" s="465"/>
      <c r="POB503" s="465"/>
      <c r="POC503" s="465"/>
      <c r="POD503" s="465"/>
      <c r="POE503" s="465"/>
      <c r="POF503" s="465"/>
      <c r="POG503" s="465"/>
      <c r="POH503" s="465"/>
      <c r="POI503" s="465"/>
      <c r="POJ503" s="465"/>
      <c r="POK503" s="465"/>
      <c r="POL503" s="465"/>
      <c r="POM503" s="465"/>
      <c r="PON503" s="465"/>
      <c r="POO503" s="465"/>
      <c r="POP503" s="465"/>
      <c r="POQ503" s="465"/>
      <c r="POR503" s="465"/>
      <c r="POS503" s="465"/>
      <c r="POT503" s="465"/>
      <c r="POU503" s="465"/>
      <c r="POV503" s="465"/>
      <c r="POW503" s="465"/>
      <c r="POX503" s="465"/>
      <c r="POY503" s="465"/>
      <c r="POZ503" s="465"/>
      <c r="PPA503" s="465"/>
      <c r="PPB503" s="465"/>
      <c r="PPC503" s="465"/>
      <c r="PPD503" s="465"/>
      <c r="PPE503" s="465"/>
      <c r="PPF503" s="465"/>
      <c r="PPG503" s="465"/>
      <c r="PPH503" s="465"/>
      <c r="PPI503" s="465"/>
      <c r="PPJ503" s="465"/>
      <c r="PPK503" s="465"/>
      <c r="PPL503" s="465"/>
      <c r="PPM503" s="465"/>
      <c r="PPN503" s="465"/>
      <c r="PPO503" s="465"/>
      <c r="PPP503" s="465"/>
      <c r="PPQ503" s="465"/>
      <c r="PPR503" s="465"/>
      <c r="PPS503" s="465"/>
      <c r="PPT503" s="465"/>
      <c r="PPU503" s="465"/>
      <c r="PPV503" s="465"/>
      <c r="PPW503" s="465"/>
      <c r="PPX503" s="465"/>
      <c r="PPY503" s="465"/>
      <c r="PPZ503" s="465"/>
      <c r="PQA503" s="465"/>
      <c r="PQB503" s="465"/>
      <c r="PQC503" s="465"/>
      <c r="PQD503" s="465"/>
      <c r="PQE503" s="465"/>
      <c r="PQF503" s="465"/>
      <c r="PQG503" s="465"/>
      <c r="PQH503" s="465"/>
      <c r="PQI503" s="465"/>
      <c r="PQJ503" s="465"/>
      <c r="PQK503" s="465"/>
      <c r="PQL503" s="465"/>
      <c r="PQM503" s="465"/>
      <c r="PQN503" s="465"/>
      <c r="PQO503" s="465"/>
      <c r="PQP503" s="465"/>
      <c r="PQQ503" s="465"/>
      <c r="PQR503" s="465"/>
      <c r="PQS503" s="465"/>
      <c r="PQT503" s="465"/>
      <c r="PQU503" s="465"/>
      <c r="PQV503" s="465"/>
      <c r="PQW503" s="465"/>
      <c r="PQX503" s="465"/>
      <c r="PQY503" s="465"/>
      <c r="PQZ503" s="465"/>
      <c r="PRA503" s="465"/>
      <c r="PRB503" s="465"/>
      <c r="PRC503" s="465"/>
      <c r="PRD503" s="465"/>
      <c r="PRE503" s="465"/>
      <c r="PRF503" s="465"/>
      <c r="PRG503" s="465"/>
      <c r="PRH503" s="465"/>
      <c r="PRI503" s="465"/>
      <c r="PRJ503" s="465"/>
      <c r="PRK503" s="465"/>
      <c r="PRL503" s="465"/>
      <c r="PRM503" s="465"/>
      <c r="PRN503" s="465"/>
      <c r="PRO503" s="465"/>
      <c r="PRP503" s="465"/>
      <c r="PRQ503" s="465"/>
      <c r="PRR503" s="465"/>
      <c r="PRS503" s="465"/>
      <c r="PRT503" s="465"/>
      <c r="PRU503" s="465"/>
      <c r="PRV503" s="465"/>
      <c r="PRW503" s="465"/>
      <c r="PRX503" s="465"/>
      <c r="PRY503" s="465"/>
      <c r="PRZ503" s="465"/>
      <c r="PSA503" s="465"/>
      <c r="PSB503" s="465"/>
      <c r="PSC503" s="465"/>
      <c r="PSD503" s="465"/>
      <c r="PSE503" s="465"/>
      <c r="PSF503" s="465"/>
      <c r="PSG503" s="465"/>
      <c r="PSH503" s="465"/>
      <c r="PSI503" s="465"/>
      <c r="PSJ503" s="465"/>
      <c r="PSK503" s="465"/>
      <c r="PSL503" s="465"/>
      <c r="PSM503" s="465"/>
      <c r="PSN503" s="465"/>
      <c r="PSO503" s="465"/>
      <c r="PSP503" s="465"/>
      <c r="PSQ503" s="465"/>
      <c r="PSR503" s="465"/>
      <c r="PSS503" s="465"/>
      <c r="PST503" s="465"/>
      <c r="PSU503" s="465"/>
      <c r="PSV503" s="465"/>
      <c r="PSW503" s="465"/>
      <c r="PSX503" s="465"/>
      <c r="PSY503" s="465"/>
      <c r="PSZ503" s="465"/>
      <c r="PTA503" s="465"/>
      <c r="PTB503" s="465"/>
      <c r="PTC503" s="465"/>
      <c r="PTD503" s="465"/>
      <c r="PTE503" s="465"/>
      <c r="PTF503" s="465"/>
      <c r="PTG503" s="465"/>
      <c r="PTH503" s="465"/>
      <c r="PTI503" s="465"/>
      <c r="PTJ503" s="465"/>
      <c r="PTK503" s="465"/>
      <c r="PTL503" s="465"/>
      <c r="PTM503" s="465"/>
      <c r="PTN503" s="465"/>
      <c r="PTO503" s="465"/>
      <c r="PTP503" s="465"/>
      <c r="PTQ503" s="465"/>
      <c r="PTR503" s="465"/>
      <c r="PTS503" s="465"/>
      <c r="PTT503" s="465"/>
      <c r="PTU503" s="465"/>
      <c r="PTV503" s="465"/>
      <c r="PTW503" s="465"/>
      <c r="PTX503" s="465"/>
      <c r="PTY503" s="465"/>
      <c r="PTZ503" s="465"/>
      <c r="PUA503" s="465"/>
      <c r="PUB503" s="465"/>
      <c r="PUC503" s="465"/>
      <c r="PUD503" s="465"/>
      <c r="PUE503" s="465"/>
      <c r="PUF503" s="465"/>
      <c r="PUG503" s="465"/>
      <c r="PUH503" s="465"/>
      <c r="PUI503" s="465"/>
      <c r="PUJ503" s="465"/>
      <c r="PUK503" s="465"/>
      <c r="PUL503" s="465"/>
      <c r="PUM503" s="465"/>
      <c r="PUN503" s="465"/>
      <c r="PUO503" s="465"/>
      <c r="PUP503" s="465"/>
      <c r="PUQ503" s="465"/>
      <c r="PUR503" s="465"/>
      <c r="PUS503" s="465"/>
      <c r="PUT503" s="465"/>
      <c r="PUU503" s="465"/>
      <c r="PUV503" s="465"/>
      <c r="PUW503" s="465"/>
      <c r="PUX503" s="465"/>
      <c r="PUY503" s="465"/>
      <c r="PUZ503" s="465"/>
      <c r="PVA503" s="465"/>
      <c r="PVB503" s="465"/>
      <c r="PVC503" s="465"/>
      <c r="PVD503" s="465"/>
      <c r="PVE503" s="465"/>
      <c r="PVF503" s="465"/>
      <c r="PVG503" s="465"/>
      <c r="PVH503" s="465"/>
      <c r="PVI503" s="465"/>
      <c r="PVJ503" s="465"/>
      <c r="PVK503" s="465"/>
      <c r="PVL503" s="465"/>
      <c r="PVM503" s="465"/>
      <c r="PVN503" s="465"/>
      <c r="PVO503" s="465"/>
      <c r="PVP503" s="465"/>
      <c r="PVQ503" s="465"/>
      <c r="PVR503" s="465"/>
      <c r="PVS503" s="465"/>
      <c r="PVT503" s="465"/>
      <c r="PVU503" s="465"/>
      <c r="PVV503" s="465"/>
      <c r="PVW503" s="465"/>
      <c r="PVX503" s="465"/>
      <c r="PVY503" s="465"/>
      <c r="PVZ503" s="465"/>
      <c r="PWA503" s="465"/>
      <c r="PWB503" s="465"/>
      <c r="PWC503" s="465"/>
      <c r="PWD503" s="465"/>
      <c r="PWE503" s="465"/>
      <c r="PWF503" s="465"/>
      <c r="PWG503" s="465"/>
      <c r="PWH503" s="465"/>
      <c r="PWI503" s="465"/>
      <c r="PWJ503" s="465"/>
      <c r="PWK503" s="465"/>
      <c r="PWL503" s="465"/>
      <c r="PWM503" s="465"/>
      <c r="PWN503" s="465"/>
      <c r="PWO503" s="465"/>
      <c r="PWP503" s="465"/>
      <c r="PWQ503" s="465"/>
      <c r="PWR503" s="465"/>
      <c r="PWS503" s="465"/>
      <c r="PWT503" s="465"/>
      <c r="PWU503" s="465"/>
      <c r="PWV503" s="465"/>
      <c r="PWW503" s="465"/>
      <c r="PWX503" s="465"/>
      <c r="PWY503" s="465"/>
      <c r="PWZ503" s="465"/>
      <c r="PXA503" s="465"/>
      <c r="PXB503" s="465"/>
      <c r="PXC503" s="465"/>
      <c r="PXD503" s="465"/>
      <c r="PXE503" s="465"/>
      <c r="PXF503" s="465"/>
      <c r="PXG503" s="465"/>
      <c r="PXH503" s="465"/>
      <c r="PXI503" s="465"/>
      <c r="PXJ503" s="465"/>
      <c r="PXK503" s="465"/>
      <c r="PXL503" s="465"/>
      <c r="PXM503" s="465"/>
      <c r="PXN503" s="465"/>
      <c r="PXO503" s="465"/>
      <c r="PXP503" s="465"/>
      <c r="PXQ503" s="465"/>
      <c r="PXR503" s="465"/>
      <c r="PXS503" s="465"/>
      <c r="PXT503" s="465"/>
      <c r="PXU503" s="465"/>
      <c r="PXV503" s="465"/>
      <c r="PXW503" s="465"/>
      <c r="PXX503" s="465"/>
      <c r="PXY503" s="465"/>
      <c r="PXZ503" s="465"/>
      <c r="PYA503" s="465"/>
      <c r="PYB503" s="465"/>
      <c r="PYC503" s="465"/>
      <c r="PYD503" s="465"/>
      <c r="PYE503" s="465"/>
      <c r="PYF503" s="465"/>
      <c r="PYG503" s="465"/>
      <c r="PYH503" s="465"/>
      <c r="PYI503" s="465"/>
      <c r="PYJ503" s="465"/>
      <c r="PYK503" s="465"/>
      <c r="PYL503" s="465"/>
      <c r="PYM503" s="465"/>
      <c r="PYN503" s="465"/>
      <c r="PYO503" s="465"/>
      <c r="PYP503" s="465"/>
      <c r="PYQ503" s="465"/>
      <c r="PYR503" s="465"/>
      <c r="PYS503" s="465"/>
      <c r="PYT503" s="465"/>
      <c r="PYU503" s="465"/>
      <c r="PYV503" s="465"/>
      <c r="PYW503" s="465"/>
      <c r="PYX503" s="465"/>
      <c r="PYY503" s="465"/>
      <c r="PYZ503" s="465"/>
      <c r="PZA503" s="465"/>
      <c r="PZB503" s="465"/>
      <c r="PZC503" s="465"/>
      <c r="PZD503" s="465"/>
      <c r="PZE503" s="465"/>
      <c r="PZF503" s="465"/>
      <c r="PZG503" s="465"/>
      <c r="PZH503" s="465"/>
      <c r="PZI503" s="465"/>
      <c r="PZJ503" s="465"/>
      <c r="PZK503" s="465"/>
      <c r="PZL503" s="465"/>
      <c r="PZM503" s="465"/>
      <c r="PZN503" s="465"/>
      <c r="PZO503" s="465"/>
      <c r="PZP503" s="465"/>
      <c r="PZQ503" s="465"/>
      <c r="PZR503" s="465"/>
      <c r="PZS503" s="465"/>
      <c r="PZT503" s="465"/>
      <c r="PZU503" s="465"/>
      <c r="PZV503" s="465"/>
      <c r="PZW503" s="465"/>
      <c r="PZX503" s="465"/>
      <c r="PZY503" s="465"/>
      <c r="PZZ503" s="465"/>
      <c r="QAA503" s="465"/>
      <c r="QAB503" s="465"/>
      <c r="QAC503" s="465"/>
      <c r="QAD503" s="465"/>
      <c r="QAE503" s="465"/>
      <c r="QAF503" s="465"/>
      <c r="QAG503" s="465"/>
      <c r="QAH503" s="465"/>
      <c r="QAI503" s="465"/>
      <c r="QAJ503" s="465"/>
      <c r="QAK503" s="465"/>
      <c r="QAL503" s="465"/>
      <c r="QAM503" s="465"/>
      <c r="QAN503" s="465"/>
      <c r="QAO503" s="465"/>
      <c r="QAP503" s="465"/>
      <c r="QAQ503" s="465"/>
      <c r="QAR503" s="465"/>
      <c r="QAS503" s="465"/>
      <c r="QAT503" s="465"/>
      <c r="QAU503" s="465"/>
      <c r="QAV503" s="465"/>
      <c r="QAW503" s="465"/>
      <c r="QAX503" s="465"/>
      <c r="QAY503" s="465"/>
      <c r="QAZ503" s="465"/>
      <c r="QBA503" s="465"/>
      <c r="QBB503" s="465"/>
      <c r="QBC503" s="465"/>
      <c r="QBD503" s="465"/>
      <c r="QBE503" s="465"/>
      <c r="QBF503" s="465"/>
      <c r="QBG503" s="465"/>
      <c r="QBH503" s="465"/>
      <c r="QBI503" s="465"/>
      <c r="QBJ503" s="465"/>
      <c r="QBK503" s="465"/>
      <c r="QBL503" s="465"/>
      <c r="QBM503" s="465"/>
      <c r="QBN503" s="465"/>
      <c r="QBO503" s="465"/>
      <c r="QBP503" s="465"/>
      <c r="QBQ503" s="465"/>
      <c r="QBR503" s="465"/>
      <c r="QBS503" s="465"/>
      <c r="QBT503" s="465"/>
      <c r="QBU503" s="465"/>
      <c r="QBV503" s="465"/>
      <c r="QBW503" s="465"/>
      <c r="QBX503" s="465"/>
      <c r="QBY503" s="465"/>
      <c r="QBZ503" s="465"/>
      <c r="QCA503" s="465"/>
      <c r="QCB503" s="465"/>
      <c r="QCC503" s="465"/>
      <c r="QCD503" s="465"/>
      <c r="QCE503" s="465"/>
      <c r="QCF503" s="465"/>
      <c r="QCG503" s="465"/>
      <c r="QCH503" s="465"/>
      <c r="QCI503" s="465"/>
      <c r="QCJ503" s="465"/>
      <c r="QCK503" s="465"/>
      <c r="QCL503" s="465"/>
      <c r="QCM503" s="465"/>
      <c r="QCN503" s="465"/>
      <c r="QCO503" s="465"/>
      <c r="QCP503" s="465"/>
      <c r="QCQ503" s="465"/>
      <c r="QCR503" s="465"/>
      <c r="QCS503" s="465"/>
      <c r="QCT503" s="465"/>
      <c r="QCU503" s="465"/>
      <c r="QCV503" s="465"/>
      <c r="QCW503" s="465"/>
      <c r="QCX503" s="465"/>
      <c r="QCY503" s="465"/>
      <c r="QCZ503" s="465"/>
      <c r="QDA503" s="465"/>
      <c r="QDB503" s="465"/>
      <c r="QDC503" s="465"/>
      <c r="QDD503" s="465"/>
      <c r="QDE503" s="465"/>
      <c r="QDF503" s="465"/>
      <c r="QDG503" s="465"/>
      <c r="QDH503" s="465"/>
      <c r="QDI503" s="465"/>
      <c r="QDJ503" s="465"/>
      <c r="QDK503" s="465"/>
      <c r="QDL503" s="465"/>
      <c r="QDM503" s="465"/>
      <c r="QDN503" s="465"/>
      <c r="QDO503" s="465"/>
      <c r="QDP503" s="465"/>
      <c r="QDQ503" s="465"/>
      <c r="QDR503" s="465"/>
      <c r="QDS503" s="465"/>
      <c r="QDT503" s="465"/>
      <c r="QDU503" s="465"/>
      <c r="QDV503" s="465"/>
      <c r="QDW503" s="465"/>
      <c r="QDX503" s="465"/>
      <c r="QDY503" s="465"/>
      <c r="QDZ503" s="465"/>
      <c r="QEA503" s="465"/>
      <c r="QEB503" s="465"/>
      <c r="QEC503" s="465"/>
      <c r="QED503" s="465"/>
      <c r="QEE503" s="465"/>
      <c r="QEF503" s="465"/>
      <c r="QEG503" s="465"/>
      <c r="QEH503" s="465"/>
      <c r="QEI503" s="465"/>
      <c r="QEJ503" s="465"/>
      <c r="QEK503" s="465"/>
      <c r="QEL503" s="465"/>
      <c r="QEM503" s="465"/>
      <c r="QEN503" s="465"/>
      <c r="QEO503" s="465"/>
      <c r="QEP503" s="465"/>
      <c r="QEQ503" s="465"/>
      <c r="QER503" s="465"/>
      <c r="QES503" s="465"/>
      <c r="QET503" s="465"/>
      <c r="QEU503" s="465"/>
      <c r="QEV503" s="465"/>
      <c r="QEW503" s="465"/>
      <c r="QEX503" s="465"/>
      <c r="QEY503" s="465"/>
      <c r="QEZ503" s="465"/>
      <c r="QFA503" s="465"/>
      <c r="QFB503" s="465"/>
      <c r="QFC503" s="465"/>
      <c r="QFD503" s="465"/>
      <c r="QFE503" s="465"/>
      <c r="QFF503" s="465"/>
      <c r="QFG503" s="465"/>
      <c r="QFH503" s="465"/>
      <c r="QFI503" s="465"/>
      <c r="QFJ503" s="465"/>
      <c r="QFK503" s="465"/>
      <c r="QFL503" s="465"/>
      <c r="QFM503" s="465"/>
      <c r="QFN503" s="465"/>
      <c r="QFO503" s="465"/>
      <c r="QFP503" s="465"/>
      <c r="QFQ503" s="465"/>
      <c r="QFR503" s="465"/>
      <c r="QFS503" s="465"/>
      <c r="QFT503" s="465"/>
      <c r="QFU503" s="465"/>
      <c r="QFV503" s="465"/>
      <c r="QFW503" s="465"/>
      <c r="QFX503" s="465"/>
      <c r="QFY503" s="465"/>
      <c r="QFZ503" s="465"/>
      <c r="QGA503" s="465"/>
      <c r="QGB503" s="465"/>
      <c r="QGC503" s="465"/>
      <c r="QGD503" s="465"/>
      <c r="QGE503" s="465"/>
      <c r="QGF503" s="465"/>
      <c r="QGG503" s="465"/>
      <c r="QGH503" s="465"/>
      <c r="QGI503" s="465"/>
      <c r="QGJ503" s="465"/>
      <c r="QGK503" s="465"/>
      <c r="QGL503" s="465"/>
      <c r="QGM503" s="465"/>
      <c r="QGN503" s="465"/>
      <c r="QGO503" s="465"/>
      <c r="QGP503" s="465"/>
      <c r="QGQ503" s="465"/>
      <c r="QGR503" s="465"/>
      <c r="QGS503" s="465"/>
      <c r="QGT503" s="465"/>
      <c r="QGU503" s="465"/>
      <c r="QGV503" s="465"/>
      <c r="QGW503" s="465"/>
      <c r="QGX503" s="465"/>
      <c r="QGY503" s="465"/>
      <c r="QGZ503" s="465"/>
      <c r="QHA503" s="465"/>
      <c r="QHB503" s="465"/>
      <c r="QHC503" s="465"/>
      <c r="QHD503" s="465"/>
      <c r="QHE503" s="465"/>
      <c r="QHF503" s="465"/>
      <c r="QHG503" s="465"/>
      <c r="QHH503" s="465"/>
      <c r="QHI503" s="465"/>
      <c r="QHJ503" s="465"/>
      <c r="QHK503" s="465"/>
      <c r="QHL503" s="465"/>
      <c r="QHM503" s="465"/>
      <c r="QHN503" s="465"/>
      <c r="QHO503" s="465"/>
      <c r="QHP503" s="465"/>
      <c r="QHQ503" s="465"/>
      <c r="QHR503" s="465"/>
      <c r="QHS503" s="465"/>
      <c r="QHT503" s="465"/>
      <c r="QHU503" s="465"/>
      <c r="QHV503" s="465"/>
      <c r="QHW503" s="465"/>
      <c r="QHX503" s="465"/>
      <c r="QHY503" s="465"/>
      <c r="QHZ503" s="465"/>
      <c r="QIA503" s="465"/>
      <c r="QIB503" s="465"/>
      <c r="QIC503" s="465"/>
      <c r="QID503" s="465"/>
      <c r="QIE503" s="465"/>
      <c r="QIF503" s="465"/>
      <c r="QIG503" s="465"/>
      <c r="QIH503" s="465"/>
      <c r="QII503" s="465"/>
      <c r="QIJ503" s="465"/>
      <c r="QIK503" s="465"/>
      <c r="QIL503" s="465"/>
      <c r="QIM503" s="465"/>
      <c r="QIN503" s="465"/>
      <c r="QIO503" s="465"/>
      <c r="QIP503" s="465"/>
      <c r="QIQ503" s="465"/>
      <c r="QIR503" s="465"/>
      <c r="QIS503" s="465"/>
      <c r="QIT503" s="465"/>
      <c r="QIU503" s="465"/>
      <c r="QIV503" s="465"/>
      <c r="QIW503" s="465"/>
      <c r="QIX503" s="465"/>
      <c r="QIY503" s="465"/>
      <c r="QIZ503" s="465"/>
      <c r="QJA503" s="465"/>
      <c r="QJB503" s="465"/>
      <c r="QJC503" s="465"/>
      <c r="QJD503" s="465"/>
      <c r="QJE503" s="465"/>
      <c r="QJF503" s="465"/>
      <c r="QJG503" s="465"/>
      <c r="QJH503" s="465"/>
      <c r="QJI503" s="465"/>
      <c r="QJJ503" s="465"/>
      <c r="QJK503" s="465"/>
      <c r="QJL503" s="465"/>
      <c r="QJM503" s="465"/>
      <c r="QJN503" s="465"/>
      <c r="QJO503" s="465"/>
      <c r="QJP503" s="465"/>
      <c r="QJQ503" s="465"/>
      <c r="QJR503" s="465"/>
      <c r="QJS503" s="465"/>
      <c r="QJT503" s="465"/>
      <c r="QJU503" s="465"/>
      <c r="QJV503" s="465"/>
      <c r="QJW503" s="465"/>
      <c r="QJX503" s="465"/>
      <c r="QJY503" s="465"/>
      <c r="QJZ503" s="465"/>
      <c r="QKA503" s="465"/>
      <c r="QKB503" s="465"/>
      <c r="QKC503" s="465"/>
      <c r="QKD503" s="465"/>
      <c r="QKE503" s="465"/>
      <c r="QKF503" s="465"/>
      <c r="QKG503" s="465"/>
      <c r="QKH503" s="465"/>
      <c r="QKI503" s="465"/>
      <c r="QKJ503" s="465"/>
      <c r="QKK503" s="465"/>
      <c r="QKL503" s="465"/>
      <c r="QKM503" s="465"/>
      <c r="QKN503" s="465"/>
      <c r="QKO503" s="465"/>
      <c r="QKP503" s="465"/>
      <c r="QKQ503" s="465"/>
      <c r="QKR503" s="465"/>
      <c r="QKS503" s="465"/>
      <c r="QKT503" s="465"/>
      <c r="QKU503" s="465"/>
      <c r="QKV503" s="465"/>
      <c r="QKW503" s="465"/>
      <c r="QKX503" s="465"/>
      <c r="QKY503" s="465"/>
      <c r="QKZ503" s="465"/>
      <c r="QLA503" s="465"/>
      <c r="QLB503" s="465"/>
      <c r="QLC503" s="465"/>
      <c r="QLD503" s="465"/>
      <c r="QLE503" s="465"/>
      <c r="QLF503" s="465"/>
      <c r="QLG503" s="465"/>
      <c r="QLH503" s="465"/>
      <c r="QLI503" s="465"/>
      <c r="QLJ503" s="465"/>
      <c r="QLK503" s="465"/>
      <c r="QLL503" s="465"/>
      <c r="QLM503" s="465"/>
      <c r="QLN503" s="465"/>
      <c r="QLO503" s="465"/>
      <c r="QLP503" s="465"/>
      <c r="QLQ503" s="465"/>
      <c r="QLR503" s="465"/>
      <c r="QLS503" s="465"/>
      <c r="QLT503" s="465"/>
      <c r="QLU503" s="465"/>
      <c r="QLV503" s="465"/>
      <c r="QLW503" s="465"/>
      <c r="QLX503" s="465"/>
      <c r="QLY503" s="465"/>
      <c r="QLZ503" s="465"/>
      <c r="QMA503" s="465"/>
      <c r="QMB503" s="465"/>
      <c r="QMC503" s="465"/>
      <c r="QMD503" s="465"/>
      <c r="QME503" s="465"/>
      <c r="QMF503" s="465"/>
      <c r="QMG503" s="465"/>
      <c r="QMH503" s="465"/>
      <c r="QMI503" s="465"/>
      <c r="QMJ503" s="465"/>
      <c r="QMK503" s="465"/>
      <c r="QML503" s="465"/>
      <c r="QMM503" s="465"/>
      <c r="QMN503" s="465"/>
      <c r="QMO503" s="465"/>
      <c r="QMP503" s="465"/>
      <c r="QMQ503" s="465"/>
      <c r="QMR503" s="465"/>
      <c r="QMS503" s="465"/>
      <c r="QMT503" s="465"/>
      <c r="QMU503" s="465"/>
      <c r="QMV503" s="465"/>
      <c r="QMW503" s="465"/>
      <c r="QMX503" s="465"/>
      <c r="QMY503" s="465"/>
      <c r="QMZ503" s="465"/>
      <c r="QNA503" s="465"/>
      <c r="QNB503" s="465"/>
      <c r="QNC503" s="465"/>
      <c r="QND503" s="465"/>
      <c r="QNE503" s="465"/>
      <c r="QNF503" s="465"/>
      <c r="QNG503" s="465"/>
      <c r="QNH503" s="465"/>
      <c r="QNI503" s="465"/>
      <c r="QNJ503" s="465"/>
      <c r="QNK503" s="465"/>
      <c r="QNL503" s="465"/>
      <c r="QNM503" s="465"/>
      <c r="QNN503" s="465"/>
      <c r="QNO503" s="465"/>
      <c r="QNP503" s="465"/>
      <c r="QNQ503" s="465"/>
      <c r="QNR503" s="465"/>
      <c r="QNS503" s="465"/>
      <c r="QNT503" s="465"/>
      <c r="QNU503" s="465"/>
      <c r="QNV503" s="465"/>
      <c r="QNW503" s="465"/>
      <c r="QNX503" s="465"/>
      <c r="QNY503" s="465"/>
      <c r="QNZ503" s="465"/>
      <c r="QOA503" s="465"/>
      <c r="QOB503" s="465"/>
      <c r="QOC503" s="465"/>
      <c r="QOD503" s="465"/>
      <c r="QOE503" s="465"/>
      <c r="QOF503" s="465"/>
      <c r="QOG503" s="465"/>
      <c r="QOH503" s="465"/>
      <c r="QOI503" s="465"/>
      <c r="QOJ503" s="465"/>
      <c r="QOK503" s="465"/>
      <c r="QOL503" s="465"/>
      <c r="QOM503" s="465"/>
      <c r="QON503" s="465"/>
      <c r="QOO503" s="465"/>
      <c r="QOP503" s="465"/>
      <c r="QOQ503" s="465"/>
      <c r="QOR503" s="465"/>
      <c r="QOS503" s="465"/>
      <c r="QOT503" s="465"/>
      <c r="QOU503" s="465"/>
      <c r="QOV503" s="465"/>
      <c r="QOW503" s="465"/>
      <c r="QOX503" s="465"/>
      <c r="QOY503" s="465"/>
      <c r="QOZ503" s="465"/>
      <c r="QPA503" s="465"/>
      <c r="QPB503" s="465"/>
      <c r="QPC503" s="465"/>
      <c r="QPD503" s="465"/>
      <c r="QPE503" s="465"/>
      <c r="QPF503" s="465"/>
      <c r="QPG503" s="465"/>
      <c r="QPH503" s="465"/>
      <c r="QPI503" s="465"/>
      <c r="QPJ503" s="465"/>
      <c r="QPK503" s="465"/>
      <c r="QPL503" s="465"/>
      <c r="QPM503" s="465"/>
      <c r="QPN503" s="465"/>
      <c r="QPO503" s="465"/>
      <c r="QPP503" s="465"/>
      <c r="QPQ503" s="465"/>
      <c r="QPR503" s="465"/>
      <c r="QPS503" s="465"/>
      <c r="QPT503" s="465"/>
      <c r="QPU503" s="465"/>
      <c r="QPV503" s="465"/>
      <c r="QPW503" s="465"/>
      <c r="QPX503" s="465"/>
      <c r="QPY503" s="465"/>
      <c r="QPZ503" s="465"/>
      <c r="QQA503" s="465"/>
      <c r="QQB503" s="465"/>
      <c r="QQC503" s="465"/>
      <c r="QQD503" s="465"/>
      <c r="QQE503" s="465"/>
      <c r="QQF503" s="465"/>
      <c r="QQG503" s="465"/>
      <c r="QQH503" s="465"/>
      <c r="QQI503" s="465"/>
      <c r="QQJ503" s="465"/>
      <c r="QQK503" s="465"/>
      <c r="QQL503" s="465"/>
      <c r="QQM503" s="465"/>
      <c r="QQN503" s="465"/>
      <c r="QQO503" s="465"/>
      <c r="QQP503" s="465"/>
      <c r="QQQ503" s="465"/>
      <c r="QQR503" s="465"/>
      <c r="QQS503" s="465"/>
      <c r="QQT503" s="465"/>
      <c r="QQU503" s="465"/>
      <c r="QQV503" s="465"/>
      <c r="QQW503" s="465"/>
      <c r="QQX503" s="465"/>
      <c r="QQY503" s="465"/>
      <c r="QQZ503" s="465"/>
      <c r="QRA503" s="465"/>
      <c r="QRB503" s="465"/>
      <c r="QRC503" s="465"/>
      <c r="QRD503" s="465"/>
      <c r="QRE503" s="465"/>
      <c r="QRF503" s="465"/>
      <c r="QRG503" s="465"/>
      <c r="QRH503" s="465"/>
      <c r="QRI503" s="465"/>
      <c r="QRJ503" s="465"/>
      <c r="QRK503" s="465"/>
      <c r="QRL503" s="465"/>
      <c r="QRM503" s="465"/>
      <c r="QRN503" s="465"/>
      <c r="QRO503" s="465"/>
      <c r="QRP503" s="465"/>
      <c r="QRQ503" s="465"/>
      <c r="QRR503" s="465"/>
      <c r="QRS503" s="465"/>
      <c r="QRT503" s="465"/>
      <c r="QRU503" s="465"/>
      <c r="QRV503" s="465"/>
      <c r="QRW503" s="465"/>
      <c r="QRX503" s="465"/>
      <c r="QRY503" s="465"/>
      <c r="QRZ503" s="465"/>
      <c r="QSA503" s="465"/>
      <c r="QSB503" s="465"/>
      <c r="QSC503" s="465"/>
      <c r="QSD503" s="465"/>
      <c r="QSE503" s="465"/>
      <c r="QSF503" s="465"/>
      <c r="QSG503" s="465"/>
      <c r="QSH503" s="465"/>
      <c r="QSI503" s="465"/>
      <c r="QSJ503" s="465"/>
      <c r="QSK503" s="465"/>
      <c r="QSL503" s="465"/>
      <c r="QSM503" s="465"/>
      <c r="QSN503" s="465"/>
      <c r="QSO503" s="465"/>
      <c r="QSP503" s="465"/>
      <c r="QSQ503" s="465"/>
      <c r="QSR503" s="465"/>
      <c r="QSS503" s="465"/>
      <c r="QST503" s="465"/>
      <c r="QSU503" s="465"/>
      <c r="QSV503" s="465"/>
      <c r="QSW503" s="465"/>
      <c r="QSX503" s="465"/>
      <c r="QSY503" s="465"/>
      <c r="QSZ503" s="465"/>
      <c r="QTA503" s="465"/>
      <c r="QTB503" s="465"/>
      <c r="QTC503" s="465"/>
      <c r="QTD503" s="465"/>
      <c r="QTE503" s="465"/>
      <c r="QTF503" s="465"/>
      <c r="QTG503" s="465"/>
      <c r="QTH503" s="465"/>
      <c r="QTI503" s="465"/>
      <c r="QTJ503" s="465"/>
      <c r="QTK503" s="465"/>
      <c r="QTL503" s="465"/>
      <c r="QTM503" s="465"/>
      <c r="QTN503" s="465"/>
      <c r="QTO503" s="465"/>
      <c r="QTP503" s="465"/>
      <c r="QTQ503" s="465"/>
      <c r="QTR503" s="465"/>
      <c r="QTS503" s="465"/>
      <c r="QTT503" s="465"/>
      <c r="QTU503" s="465"/>
      <c r="QTV503" s="465"/>
      <c r="QTW503" s="465"/>
      <c r="QTX503" s="465"/>
      <c r="QTY503" s="465"/>
      <c r="QTZ503" s="465"/>
      <c r="QUA503" s="465"/>
      <c r="QUB503" s="465"/>
      <c r="QUC503" s="465"/>
      <c r="QUD503" s="465"/>
      <c r="QUE503" s="465"/>
      <c r="QUF503" s="465"/>
      <c r="QUG503" s="465"/>
      <c r="QUH503" s="465"/>
      <c r="QUI503" s="465"/>
      <c r="QUJ503" s="465"/>
      <c r="QUK503" s="465"/>
      <c r="QUL503" s="465"/>
      <c r="QUM503" s="465"/>
      <c r="QUN503" s="465"/>
      <c r="QUO503" s="465"/>
      <c r="QUP503" s="465"/>
      <c r="QUQ503" s="465"/>
      <c r="QUR503" s="465"/>
      <c r="QUS503" s="465"/>
      <c r="QUT503" s="465"/>
      <c r="QUU503" s="465"/>
      <c r="QUV503" s="465"/>
      <c r="QUW503" s="465"/>
      <c r="QUX503" s="465"/>
      <c r="QUY503" s="465"/>
      <c r="QUZ503" s="465"/>
      <c r="QVA503" s="465"/>
      <c r="QVB503" s="465"/>
      <c r="QVC503" s="465"/>
      <c r="QVD503" s="465"/>
      <c r="QVE503" s="465"/>
      <c r="QVF503" s="465"/>
      <c r="QVG503" s="465"/>
      <c r="QVH503" s="465"/>
      <c r="QVI503" s="465"/>
      <c r="QVJ503" s="465"/>
      <c r="QVK503" s="465"/>
      <c r="QVL503" s="465"/>
      <c r="QVM503" s="465"/>
      <c r="QVN503" s="465"/>
      <c r="QVO503" s="465"/>
      <c r="QVP503" s="465"/>
      <c r="QVQ503" s="465"/>
      <c r="QVR503" s="465"/>
      <c r="QVS503" s="465"/>
      <c r="QVT503" s="465"/>
      <c r="QVU503" s="465"/>
      <c r="QVV503" s="465"/>
      <c r="QVW503" s="465"/>
      <c r="QVX503" s="465"/>
      <c r="QVY503" s="465"/>
      <c r="QVZ503" s="465"/>
      <c r="QWA503" s="465"/>
      <c r="QWB503" s="465"/>
      <c r="QWC503" s="465"/>
      <c r="QWD503" s="465"/>
      <c r="QWE503" s="465"/>
      <c r="QWF503" s="465"/>
      <c r="QWG503" s="465"/>
      <c r="QWH503" s="465"/>
      <c r="QWI503" s="465"/>
      <c r="QWJ503" s="465"/>
      <c r="QWK503" s="465"/>
      <c r="QWL503" s="465"/>
      <c r="QWM503" s="465"/>
      <c r="QWN503" s="465"/>
      <c r="QWO503" s="465"/>
      <c r="QWP503" s="465"/>
      <c r="QWQ503" s="465"/>
      <c r="QWR503" s="465"/>
      <c r="QWS503" s="465"/>
      <c r="QWT503" s="465"/>
      <c r="QWU503" s="465"/>
      <c r="QWV503" s="465"/>
      <c r="QWW503" s="465"/>
      <c r="QWX503" s="465"/>
      <c r="QWY503" s="465"/>
      <c r="QWZ503" s="465"/>
      <c r="QXA503" s="465"/>
      <c r="QXB503" s="465"/>
      <c r="QXC503" s="465"/>
      <c r="QXD503" s="465"/>
      <c r="QXE503" s="465"/>
      <c r="QXF503" s="465"/>
      <c r="QXG503" s="465"/>
      <c r="QXH503" s="465"/>
      <c r="QXI503" s="465"/>
      <c r="QXJ503" s="465"/>
      <c r="QXK503" s="465"/>
      <c r="QXL503" s="465"/>
      <c r="QXM503" s="465"/>
      <c r="QXN503" s="465"/>
      <c r="QXO503" s="465"/>
      <c r="QXP503" s="465"/>
      <c r="QXQ503" s="465"/>
      <c r="QXR503" s="465"/>
      <c r="QXS503" s="465"/>
      <c r="QXT503" s="465"/>
      <c r="QXU503" s="465"/>
      <c r="QXV503" s="465"/>
      <c r="QXW503" s="465"/>
      <c r="QXX503" s="465"/>
      <c r="QXY503" s="465"/>
      <c r="QXZ503" s="465"/>
      <c r="QYA503" s="465"/>
      <c r="QYB503" s="465"/>
      <c r="QYC503" s="465"/>
      <c r="QYD503" s="465"/>
      <c r="QYE503" s="465"/>
      <c r="QYF503" s="465"/>
      <c r="QYG503" s="465"/>
      <c r="QYH503" s="465"/>
      <c r="QYI503" s="465"/>
      <c r="QYJ503" s="465"/>
      <c r="QYK503" s="465"/>
      <c r="QYL503" s="465"/>
      <c r="QYM503" s="465"/>
      <c r="QYN503" s="465"/>
      <c r="QYO503" s="465"/>
      <c r="QYP503" s="465"/>
      <c r="QYQ503" s="465"/>
      <c r="QYR503" s="465"/>
      <c r="QYS503" s="465"/>
      <c r="QYT503" s="465"/>
      <c r="QYU503" s="465"/>
      <c r="QYV503" s="465"/>
      <c r="QYW503" s="465"/>
      <c r="QYX503" s="465"/>
      <c r="QYY503" s="465"/>
      <c r="QYZ503" s="465"/>
      <c r="QZA503" s="465"/>
      <c r="QZB503" s="465"/>
      <c r="QZC503" s="465"/>
      <c r="QZD503" s="465"/>
      <c r="QZE503" s="465"/>
      <c r="QZF503" s="465"/>
      <c r="QZG503" s="465"/>
      <c r="QZH503" s="465"/>
      <c r="QZI503" s="465"/>
      <c r="QZJ503" s="465"/>
      <c r="QZK503" s="465"/>
      <c r="QZL503" s="465"/>
      <c r="QZM503" s="465"/>
      <c r="QZN503" s="465"/>
      <c r="QZO503" s="465"/>
      <c r="QZP503" s="465"/>
      <c r="QZQ503" s="465"/>
      <c r="QZR503" s="465"/>
      <c r="QZS503" s="465"/>
      <c r="QZT503" s="465"/>
      <c r="QZU503" s="465"/>
      <c r="QZV503" s="465"/>
      <c r="QZW503" s="465"/>
      <c r="QZX503" s="465"/>
      <c r="QZY503" s="465"/>
      <c r="QZZ503" s="465"/>
      <c r="RAA503" s="465"/>
      <c r="RAB503" s="465"/>
      <c r="RAC503" s="465"/>
      <c r="RAD503" s="465"/>
      <c r="RAE503" s="465"/>
      <c r="RAF503" s="465"/>
      <c r="RAG503" s="465"/>
      <c r="RAH503" s="465"/>
      <c r="RAI503" s="465"/>
      <c r="RAJ503" s="465"/>
      <c r="RAK503" s="465"/>
      <c r="RAL503" s="465"/>
      <c r="RAM503" s="465"/>
      <c r="RAN503" s="465"/>
      <c r="RAO503" s="465"/>
      <c r="RAP503" s="465"/>
      <c r="RAQ503" s="465"/>
      <c r="RAR503" s="465"/>
      <c r="RAS503" s="465"/>
      <c r="RAT503" s="465"/>
      <c r="RAU503" s="465"/>
      <c r="RAV503" s="465"/>
      <c r="RAW503" s="465"/>
      <c r="RAX503" s="465"/>
      <c r="RAY503" s="465"/>
      <c r="RAZ503" s="465"/>
      <c r="RBA503" s="465"/>
      <c r="RBB503" s="465"/>
      <c r="RBC503" s="465"/>
      <c r="RBD503" s="465"/>
      <c r="RBE503" s="465"/>
      <c r="RBF503" s="465"/>
      <c r="RBG503" s="465"/>
      <c r="RBH503" s="465"/>
      <c r="RBI503" s="465"/>
      <c r="RBJ503" s="465"/>
      <c r="RBK503" s="465"/>
      <c r="RBL503" s="465"/>
      <c r="RBM503" s="465"/>
      <c r="RBN503" s="465"/>
      <c r="RBO503" s="465"/>
      <c r="RBP503" s="465"/>
      <c r="RBQ503" s="465"/>
      <c r="RBR503" s="465"/>
      <c r="RBS503" s="465"/>
      <c r="RBT503" s="465"/>
      <c r="RBU503" s="465"/>
      <c r="RBV503" s="465"/>
      <c r="RBW503" s="465"/>
      <c r="RBX503" s="465"/>
      <c r="RBY503" s="465"/>
      <c r="RBZ503" s="465"/>
      <c r="RCA503" s="465"/>
      <c r="RCB503" s="465"/>
      <c r="RCC503" s="465"/>
      <c r="RCD503" s="465"/>
      <c r="RCE503" s="465"/>
      <c r="RCF503" s="465"/>
      <c r="RCG503" s="465"/>
      <c r="RCH503" s="465"/>
      <c r="RCI503" s="465"/>
      <c r="RCJ503" s="465"/>
      <c r="RCK503" s="465"/>
      <c r="RCL503" s="465"/>
      <c r="RCM503" s="465"/>
      <c r="RCN503" s="465"/>
      <c r="RCO503" s="465"/>
      <c r="RCP503" s="465"/>
      <c r="RCQ503" s="465"/>
      <c r="RCR503" s="465"/>
      <c r="RCS503" s="465"/>
      <c r="RCT503" s="465"/>
      <c r="RCU503" s="465"/>
      <c r="RCV503" s="465"/>
      <c r="RCW503" s="465"/>
      <c r="RCX503" s="465"/>
      <c r="RCY503" s="465"/>
      <c r="RCZ503" s="465"/>
      <c r="RDA503" s="465"/>
      <c r="RDB503" s="465"/>
      <c r="RDC503" s="465"/>
      <c r="RDD503" s="465"/>
      <c r="RDE503" s="465"/>
      <c r="RDF503" s="465"/>
      <c r="RDG503" s="465"/>
      <c r="RDH503" s="465"/>
      <c r="RDI503" s="465"/>
      <c r="RDJ503" s="465"/>
      <c r="RDK503" s="465"/>
      <c r="RDL503" s="465"/>
      <c r="RDM503" s="465"/>
      <c r="RDN503" s="465"/>
      <c r="RDO503" s="465"/>
      <c r="RDP503" s="465"/>
      <c r="RDQ503" s="465"/>
      <c r="RDR503" s="465"/>
      <c r="RDS503" s="465"/>
      <c r="RDT503" s="465"/>
      <c r="RDU503" s="465"/>
      <c r="RDV503" s="465"/>
      <c r="RDW503" s="465"/>
      <c r="RDX503" s="465"/>
      <c r="RDY503" s="465"/>
      <c r="RDZ503" s="465"/>
      <c r="REA503" s="465"/>
      <c r="REB503" s="465"/>
      <c r="REC503" s="465"/>
      <c r="RED503" s="465"/>
      <c r="REE503" s="465"/>
      <c r="REF503" s="465"/>
      <c r="REG503" s="465"/>
      <c r="REH503" s="465"/>
      <c r="REI503" s="465"/>
      <c r="REJ503" s="465"/>
      <c r="REK503" s="465"/>
      <c r="REL503" s="465"/>
      <c r="REM503" s="465"/>
      <c r="REN503" s="465"/>
      <c r="REO503" s="465"/>
      <c r="REP503" s="465"/>
      <c r="REQ503" s="465"/>
      <c r="RER503" s="465"/>
      <c r="RES503" s="465"/>
      <c r="RET503" s="465"/>
      <c r="REU503" s="465"/>
      <c r="REV503" s="465"/>
      <c r="REW503" s="465"/>
      <c r="REX503" s="465"/>
      <c r="REY503" s="465"/>
      <c r="REZ503" s="465"/>
      <c r="RFA503" s="465"/>
      <c r="RFB503" s="465"/>
      <c r="RFC503" s="465"/>
      <c r="RFD503" s="465"/>
      <c r="RFE503" s="465"/>
      <c r="RFF503" s="465"/>
      <c r="RFG503" s="465"/>
      <c r="RFH503" s="465"/>
      <c r="RFI503" s="465"/>
      <c r="RFJ503" s="465"/>
      <c r="RFK503" s="465"/>
      <c r="RFL503" s="465"/>
      <c r="RFM503" s="465"/>
      <c r="RFN503" s="465"/>
      <c r="RFO503" s="465"/>
      <c r="RFP503" s="465"/>
      <c r="RFQ503" s="465"/>
      <c r="RFR503" s="465"/>
      <c r="RFS503" s="465"/>
      <c r="RFT503" s="465"/>
      <c r="RFU503" s="465"/>
      <c r="RFV503" s="465"/>
      <c r="RFW503" s="465"/>
      <c r="RFX503" s="465"/>
      <c r="RFY503" s="465"/>
      <c r="RFZ503" s="465"/>
      <c r="RGA503" s="465"/>
      <c r="RGB503" s="465"/>
      <c r="RGC503" s="465"/>
      <c r="RGD503" s="465"/>
      <c r="RGE503" s="465"/>
      <c r="RGF503" s="465"/>
      <c r="RGG503" s="465"/>
      <c r="RGH503" s="465"/>
      <c r="RGI503" s="465"/>
      <c r="RGJ503" s="465"/>
      <c r="RGK503" s="465"/>
      <c r="RGL503" s="465"/>
      <c r="RGM503" s="465"/>
      <c r="RGN503" s="465"/>
      <c r="RGO503" s="465"/>
      <c r="RGP503" s="465"/>
      <c r="RGQ503" s="465"/>
      <c r="RGR503" s="465"/>
      <c r="RGS503" s="465"/>
      <c r="RGT503" s="465"/>
      <c r="RGU503" s="465"/>
      <c r="RGV503" s="465"/>
      <c r="RGW503" s="465"/>
      <c r="RGX503" s="465"/>
      <c r="RGY503" s="465"/>
      <c r="RGZ503" s="465"/>
      <c r="RHA503" s="465"/>
      <c r="RHB503" s="465"/>
      <c r="RHC503" s="465"/>
      <c r="RHD503" s="465"/>
      <c r="RHE503" s="465"/>
      <c r="RHF503" s="465"/>
      <c r="RHG503" s="465"/>
      <c r="RHH503" s="465"/>
      <c r="RHI503" s="465"/>
      <c r="RHJ503" s="465"/>
      <c r="RHK503" s="465"/>
      <c r="RHL503" s="465"/>
      <c r="RHM503" s="465"/>
      <c r="RHN503" s="465"/>
      <c r="RHO503" s="465"/>
      <c r="RHP503" s="465"/>
      <c r="RHQ503" s="465"/>
      <c r="RHR503" s="465"/>
      <c r="RHS503" s="465"/>
      <c r="RHT503" s="465"/>
      <c r="RHU503" s="465"/>
      <c r="RHV503" s="465"/>
      <c r="RHW503" s="465"/>
      <c r="RHX503" s="465"/>
      <c r="RHY503" s="465"/>
      <c r="RHZ503" s="465"/>
      <c r="RIA503" s="465"/>
      <c r="RIB503" s="465"/>
      <c r="RIC503" s="465"/>
      <c r="RID503" s="465"/>
      <c r="RIE503" s="465"/>
      <c r="RIF503" s="465"/>
      <c r="RIG503" s="465"/>
      <c r="RIH503" s="465"/>
      <c r="RII503" s="465"/>
      <c r="RIJ503" s="465"/>
      <c r="RIK503" s="465"/>
      <c r="RIL503" s="465"/>
      <c r="RIM503" s="465"/>
      <c r="RIN503" s="465"/>
      <c r="RIO503" s="465"/>
      <c r="RIP503" s="465"/>
      <c r="RIQ503" s="465"/>
      <c r="RIR503" s="465"/>
      <c r="RIS503" s="465"/>
      <c r="RIT503" s="465"/>
      <c r="RIU503" s="465"/>
      <c r="RIV503" s="465"/>
      <c r="RIW503" s="465"/>
      <c r="RIX503" s="465"/>
      <c r="RIY503" s="465"/>
      <c r="RIZ503" s="465"/>
      <c r="RJA503" s="465"/>
      <c r="RJB503" s="465"/>
      <c r="RJC503" s="465"/>
      <c r="RJD503" s="465"/>
      <c r="RJE503" s="465"/>
      <c r="RJF503" s="465"/>
      <c r="RJG503" s="465"/>
      <c r="RJH503" s="465"/>
      <c r="RJI503" s="465"/>
      <c r="RJJ503" s="465"/>
      <c r="RJK503" s="465"/>
      <c r="RJL503" s="465"/>
      <c r="RJM503" s="465"/>
      <c r="RJN503" s="465"/>
      <c r="RJO503" s="465"/>
      <c r="RJP503" s="465"/>
      <c r="RJQ503" s="465"/>
      <c r="RJR503" s="465"/>
      <c r="RJS503" s="465"/>
      <c r="RJT503" s="465"/>
      <c r="RJU503" s="465"/>
      <c r="RJV503" s="465"/>
      <c r="RJW503" s="465"/>
      <c r="RJX503" s="465"/>
      <c r="RJY503" s="465"/>
      <c r="RJZ503" s="465"/>
      <c r="RKA503" s="465"/>
      <c r="RKB503" s="465"/>
      <c r="RKC503" s="465"/>
      <c r="RKD503" s="465"/>
      <c r="RKE503" s="465"/>
      <c r="RKF503" s="465"/>
      <c r="RKG503" s="465"/>
      <c r="RKH503" s="465"/>
      <c r="RKI503" s="465"/>
      <c r="RKJ503" s="465"/>
      <c r="RKK503" s="465"/>
      <c r="RKL503" s="465"/>
      <c r="RKM503" s="465"/>
      <c r="RKN503" s="465"/>
      <c r="RKO503" s="465"/>
      <c r="RKP503" s="465"/>
      <c r="RKQ503" s="465"/>
      <c r="RKR503" s="465"/>
      <c r="RKS503" s="465"/>
      <c r="RKT503" s="465"/>
      <c r="RKU503" s="465"/>
      <c r="RKV503" s="465"/>
      <c r="RKW503" s="465"/>
      <c r="RKX503" s="465"/>
      <c r="RKY503" s="465"/>
      <c r="RKZ503" s="465"/>
      <c r="RLA503" s="465"/>
      <c r="RLB503" s="465"/>
      <c r="RLC503" s="465"/>
      <c r="RLD503" s="465"/>
      <c r="RLE503" s="465"/>
      <c r="RLF503" s="465"/>
      <c r="RLG503" s="465"/>
      <c r="RLH503" s="465"/>
      <c r="RLI503" s="465"/>
      <c r="RLJ503" s="465"/>
      <c r="RLK503" s="465"/>
      <c r="RLL503" s="465"/>
      <c r="RLM503" s="465"/>
      <c r="RLN503" s="465"/>
      <c r="RLO503" s="465"/>
      <c r="RLP503" s="465"/>
      <c r="RLQ503" s="465"/>
      <c r="RLR503" s="465"/>
      <c r="RLS503" s="465"/>
      <c r="RLT503" s="465"/>
      <c r="RLU503" s="465"/>
      <c r="RLV503" s="465"/>
      <c r="RLW503" s="465"/>
      <c r="RLX503" s="465"/>
      <c r="RLY503" s="465"/>
      <c r="RLZ503" s="465"/>
      <c r="RMA503" s="465"/>
      <c r="RMB503" s="465"/>
      <c r="RMC503" s="465"/>
      <c r="RMD503" s="465"/>
      <c r="RME503" s="465"/>
      <c r="RMF503" s="465"/>
      <c r="RMG503" s="465"/>
      <c r="RMH503" s="465"/>
      <c r="RMI503" s="465"/>
      <c r="RMJ503" s="465"/>
      <c r="RMK503" s="465"/>
      <c r="RML503" s="465"/>
      <c r="RMM503" s="465"/>
      <c r="RMN503" s="465"/>
      <c r="RMO503" s="465"/>
      <c r="RMP503" s="465"/>
      <c r="RMQ503" s="465"/>
      <c r="RMR503" s="465"/>
      <c r="RMS503" s="465"/>
      <c r="RMT503" s="465"/>
      <c r="RMU503" s="465"/>
      <c r="RMV503" s="465"/>
      <c r="RMW503" s="465"/>
      <c r="RMX503" s="465"/>
      <c r="RMY503" s="465"/>
      <c r="RMZ503" s="465"/>
      <c r="RNA503" s="465"/>
      <c r="RNB503" s="465"/>
      <c r="RNC503" s="465"/>
      <c r="RND503" s="465"/>
      <c r="RNE503" s="465"/>
      <c r="RNF503" s="465"/>
      <c r="RNG503" s="465"/>
      <c r="RNH503" s="465"/>
      <c r="RNI503" s="465"/>
      <c r="RNJ503" s="465"/>
      <c r="RNK503" s="465"/>
      <c r="RNL503" s="465"/>
      <c r="RNM503" s="465"/>
      <c r="RNN503" s="465"/>
      <c r="RNO503" s="465"/>
      <c r="RNP503" s="465"/>
      <c r="RNQ503" s="465"/>
      <c r="RNR503" s="465"/>
      <c r="RNS503" s="465"/>
      <c r="RNT503" s="465"/>
      <c r="RNU503" s="465"/>
      <c r="RNV503" s="465"/>
      <c r="RNW503" s="465"/>
      <c r="RNX503" s="465"/>
      <c r="RNY503" s="465"/>
      <c r="RNZ503" s="465"/>
      <c r="ROA503" s="465"/>
      <c r="ROB503" s="465"/>
      <c r="ROC503" s="465"/>
      <c r="ROD503" s="465"/>
      <c r="ROE503" s="465"/>
      <c r="ROF503" s="465"/>
      <c r="ROG503" s="465"/>
      <c r="ROH503" s="465"/>
      <c r="ROI503" s="465"/>
      <c r="ROJ503" s="465"/>
      <c r="ROK503" s="465"/>
      <c r="ROL503" s="465"/>
      <c r="ROM503" s="465"/>
      <c r="RON503" s="465"/>
      <c r="ROO503" s="465"/>
      <c r="ROP503" s="465"/>
      <c r="ROQ503" s="465"/>
      <c r="ROR503" s="465"/>
      <c r="ROS503" s="465"/>
      <c r="ROT503" s="465"/>
      <c r="ROU503" s="465"/>
      <c r="ROV503" s="465"/>
      <c r="ROW503" s="465"/>
      <c r="ROX503" s="465"/>
      <c r="ROY503" s="465"/>
      <c r="ROZ503" s="465"/>
      <c r="RPA503" s="465"/>
      <c r="RPB503" s="465"/>
      <c r="RPC503" s="465"/>
      <c r="RPD503" s="465"/>
      <c r="RPE503" s="465"/>
      <c r="RPF503" s="465"/>
      <c r="RPG503" s="465"/>
      <c r="RPH503" s="465"/>
      <c r="RPI503" s="465"/>
      <c r="RPJ503" s="465"/>
      <c r="RPK503" s="465"/>
      <c r="RPL503" s="465"/>
      <c r="RPM503" s="465"/>
      <c r="RPN503" s="465"/>
      <c r="RPO503" s="465"/>
      <c r="RPP503" s="465"/>
      <c r="RPQ503" s="465"/>
      <c r="RPR503" s="465"/>
      <c r="RPS503" s="465"/>
      <c r="RPT503" s="465"/>
      <c r="RPU503" s="465"/>
      <c r="RPV503" s="465"/>
      <c r="RPW503" s="465"/>
      <c r="RPX503" s="465"/>
      <c r="RPY503" s="465"/>
      <c r="RPZ503" s="465"/>
      <c r="RQA503" s="465"/>
      <c r="RQB503" s="465"/>
      <c r="RQC503" s="465"/>
      <c r="RQD503" s="465"/>
      <c r="RQE503" s="465"/>
      <c r="RQF503" s="465"/>
      <c r="RQG503" s="465"/>
      <c r="RQH503" s="465"/>
      <c r="RQI503" s="465"/>
      <c r="RQJ503" s="465"/>
      <c r="RQK503" s="465"/>
      <c r="RQL503" s="465"/>
      <c r="RQM503" s="465"/>
      <c r="RQN503" s="465"/>
      <c r="RQO503" s="465"/>
      <c r="RQP503" s="465"/>
      <c r="RQQ503" s="465"/>
      <c r="RQR503" s="465"/>
      <c r="RQS503" s="465"/>
      <c r="RQT503" s="465"/>
      <c r="RQU503" s="465"/>
      <c r="RQV503" s="465"/>
      <c r="RQW503" s="465"/>
      <c r="RQX503" s="465"/>
      <c r="RQY503" s="465"/>
      <c r="RQZ503" s="465"/>
      <c r="RRA503" s="465"/>
      <c r="RRB503" s="465"/>
      <c r="RRC503" s="465"/>
      <c r="RRD503" s="465"/>
      <c r="RRE503" s="465"/>
      <c r="RRF503" s="465"/>
      <c r="RRG503" s="465"/>
      <c r="RRH503" s="465"/>
      <c r="RRI503" s="465"/>
      <c r="RRJ503" s="465"/>
      <c r="RRK503" s="465"/>
      <c r="RRL503" s="465"/>
      <c r="RRM503" s="465"/>
      <c r="RRN503" s="465"/>
      <c r="RRO503" s="465"/>
      <c r="RRP503" s="465"/>
      <c r="RRQ503" s="465"/>
      <c r="RRR503" s="465"/>
      <c r="RRS503" s="465"/>
      <c r="RRT503" s="465"/>
      <c r="RRU503" s="465"/>
      <c r="RRV503" s="465"/>
      <c r="RRW503" s="465"/>
      <c r="RRX503" s="465"/>
      <c r="RRY503" s="465"/>
      <c r="RRZ503" s="465"/>
      <c r="RSA503" s="465"/>
      <c r="RSB503" s="465"/>
      <c r="RSC503" s="465"/>
      <c r="RSD503" s="465"/>
      <c r="RSE503" s="465"/>
      <c r="RSF503" s="465"/>
      <c r="RSG503" s="465"/>
      <c r="RSH503" s="465"/>
      <c r="RSI503" s="465"/>
      <c r="RSJ503" s="465"/>
      <c r="RSK503" s="465"/>
      <c r="RSL503" s="465"/>
      <c r="RSM503" s="465"/>
      <c r="RSN503" s="465"/>
      <c r="RSO503" s="465"/>
      <c r="RSP503" s="465"/>
      <c r="RSQ503" s="465"/>
      <c r="RSR503" s="465"/>
      <c r="RSS503" s="465"/>
      <c r="RST503" s="465"/>
      <c r="RSU503" s="465"/>
      <c r="RSV503" s="465"/>
      <c r="RSW503" s="465"/>
      <c r="RSX503" s="465"/>
      <c r="RSY503" s="465"/>
      <c r="RSZ503" s="465"/>
      <c r="RTA503" s="465"/>
      <c r="RTB503" s="465"/>
      <c r="RTC503" s="465"/>
      <c r="RTD503" s="465"/>
      <c r="RTE503" s="465"/>
      <c r="RTF503" s="465"/>
      <c r="RTG503" s="465"/>
      <c r="RTH503" s="465"/>
      <c r="RTI503" s="465"/>
      <c r="RTJ503" s="465"/>
      <c r="RTK503" s="465"/>
      <c r="RTL503" s="465"/>
      <c r="RTM503" s="465"/>
      <c r="RTN503" s="465"/>
      <c r="RTO503" s="465"/>
      <c r="RTP503" s="465"/>
      <c r="RTQ503" s="465"/>
      <c r="RTR503" s="465"/>
      <c r="RTS503" s="465"/>
      <c r="RTT503" s="465"/>
      <c r="RTU503" s="465"/>
      <c r="RTV503" s="465"/>
      <c r="RTW503" s="465"/>
      <c r="RTX503" s="465"/>
      <c r="RTY503" s="465"/>
      <c r="RTZ503" s="465"/>
      <c r="RUA503" s="465"/>
      <c r="RUB503" s="465"/>
      <c r="RUC503" s="465"/>
      <c r="RUD503" s="465"/>
      <c r="RUE503" s="465"/>
      <c r="RUF503" s="465"/>
      <c r="RUG503" s="465"/>
      <c r="RUH503" s="465"/>
      <c r="RUI503" s="465"/>
      <c r="RUJ503" s="465"/>
      <c r="RUK503" s="465"/>
      <c r="RUL503" s="465"/>
      <c r="RUM503" s="465"/>
      <c r="RUN503" s="465"/>
      <c r="RUO503" s="465"/>
      <c r="RUP503" s="465"/>
      <c r="RUQ503" s="465"/>
      <c r="RUR503" s="465"/>
      <c r="RUS503" s="465"/>
      <c r="RUT503" s="465"/>
      <c r="RUU503" s="465"/>
      <c r="RUV503" s="465"/>
      <c r="RUW503" s="465"/>
      <c r="RUX503" s="465"/>
      <c r="RUY503" s="465"/>
      <c r="RUZ503" s="465"/>
      <c r="RVA503" s="465"/>
      <c r="RVB503" s="465"/>
      <c r="RVC503" s="465"/>
      <c r="RVD503" s="465"/>
      <c r="RVE503" s="465"/>
      <c r="RVF503" s="465"/>
      <c r="RVG503" s="465"/>
      <c r="RVH503" s="465"/>
      <c r="RVI503" s="465"/>
      <c r="RVJ503" s="465"/>
      <c r="RVK503" s="465"/>
      <c r="RVL503" s="465"/>
      <c r="RVM503" s="465"/>
      <c r="RVN503" s="465"/>
      <c r="RVO503" s="465"/>
      <c r="RVP503" s="465"/>
      <c r="RVQ503" s="465"/>
      <c r="RVR503" s="465"/>
      <c r="RVS503" s="465"/>
      <c r="RVT503" s="465"/>
      <c r="RVU503" s="465"/>
      <c r="RVV503" s="465"/>
      <c r="RVW503" s="465"/>
      <c r="RVX503" s="465"/>
      <c r="RVY503" s="465"/>
      <c r="RVZ503" s="465"/>
      <c r="RWA503" s="465"/>
      <c r="RWB503" s="465"/>
      <c r="RWC503" s="465"/>
      <c r="RWD503" s="465"/>
      <c r="RWE503" s="465"/>
      <c r="RWF503" s="465"/>
      <c r="RWG503" s="465"/>
      <c r="RWH503" s="465"/>
      <c r="RWI503" s="465"/>
      <c r="RWJ503" s="465"/>
      <c r="RWK503" s="465"/>
      <c r="RWL503" s="465"/>
      <c r="RWM503" s="465"/>
      <c r="RWN503" s="465"/>
      <c r="RWO503" s="465"/>
      <c r="RWP503" s="465"/>
      <c r="RWQ503" s="465"/>
      <c r="RWR503" s="465"/>
      <c r="RWS503" s="465"/>
      <c r="RWT503" s="465"/>
      <c r="RWU503" s="465"/>
      <c r="RWV503" s="465"/>
      <c r="RWW503" s="465"/>
      <c r="RWX503" s="465"/>
      <c r="RWY503" s="465"/>
      <c r="RWZ503" s="465"/>
      <c r="RXA503" s="465"/>
      <c r="RXB503" s="465"/>
      <c r="RXC503" s="465"/>
      <c r="RXD503" s="465"/>
      <c r="RXE503" s="465"/>
      <c r="RXF503" s="465"/>
      <c r="RXG503" s="465"/>
      <c r="RXH503" s="465"/>
      <c r="RXI503" s="465"/>
      <c r="RXJ503" s="465"/>
      <c r="RXK503" s="465"/>
      <c r="RXL503" s="465"/>
      <c r="RXM503" s="465"/>
      <c r="RXN503" s="465"/>
      <c r="RXO503" s="465"/>
      <c r="RXP503" s="465"/>
      <c r="RXQ503" s="465"/>
      <c r="RXR503" s="465"/>
      <c r="RXS503" s="465"/>
      <c r="RXT503" s="465"/>
      <c r="RXU503" s="465"/>
      <c r="RXV503" s="465"/>
      <c r="RXW503" s="465"/>
      <c r="RXX503" s="465"/>
      <c r="RXY503" s="465"/>
      <c r="RXZ503" s="465"/>
      <c r="RYA503" s="465"/>
      <c r="RYB503" s="465"/>
      <c r="RYC503" s="465"/>
      <c r="RYD503" s="465"/>
      <c r="RYE503" s="465"/>
      <c r="RYF503" s="465"/>
      <c r="RYG503" s="465"/>
      <c r="RYH503" s="465"/>
      <c r="RYI503" s="465"/>
      <c r="RYJ503" s="465"/>
      <c r="RYK503" s="465"/>
      <c r="RYL503" s="465"/>
      <c r="RYM503" s="465"/>
      <c r="RYN503" s="465"/>
      <c r="RYO503" s="465"/>
      <c r="RYP503" s="465"/>
      <c r="RYQ503" s="465"/>
      <c r="RYR503" s="465"/>
      <c r="RYS503" s="465"/>
      <c r="RYT503" s="465"/>
      <c r="RYU503" s="465"/>
      <c r="RYV503" s="465"/>
      <c r="RYW503" s="465"/>
      <c r="RYX503" s="465"/>
      <c r="RYY503" s="465"/>
      <c r="RYZ503" s="465"/>
      <c r="RZA503" s="465"/>
      <c r="RZB503" s="465"/>
      <c r="RZC503" s="465"/>
      <c r="RZD503" s="465"/>
      <c r="RZE503" s="465"/>
      <c r="RZF503" s="465"/>
      <c r="RZG503" s="465"/>
      <c r="RZH503" s="465"/>
      <c r="RZI503" s="465"/>
      <c r="RZJ503" s="465"/>
      <c r="RZK503" s="465"/>
      <c r="RZL503" s="465"/>
      <c r="RZM503" s="465"/>
      <c r="RZN503" s="465"/>
      <c r="RZO503" s="465"/>
      <c r="RZP503" s="465"/>
      <c r="RZQ503" s="465"/>
      <c r="RZR503" s="465"/>
      <c r="RZS503" s="465"/>
      <c r="RZT503" s="465"/>
      <c r="RZU503" s="465"/>
      <c r="RZV503" s="465"/>
      <c r="RZW503" s="465"/>
      <c r="RZX503" s="465"/>
      <c r="RZY503" s="465"/>
      <c r="RZZ503" s="465"/>
      <c r="SAA503" s="465"/>
      <c r="SAB503" s="465"/>
      <c r="SAC503" s="465"/>
      <c r="SAD503" s="465"/>
      <c r="SAE503" s="465"/>
      <c r="SAF503" s="465"/>
      <c r="SAG503" s="465"/>
      <c r="SAH503" s="465"/>
      <c r="SAI503" s="465"/>
      <c r="SAJ503" s="465"/>
      <c r="SAK503" s="465"/>
      <c r="SAL503" s="465"/>
      <c r="SAM503" s="465"/>
      <c r="SAN503" s="465"/>
      <c r="SAO503" s="465"/>
      <c r="SAP503" s="465"/>
      <c r="SAQ503" s="465"/>
      <c r="SAR503" s="465"/>
      <c r="SAS503" s="465"/>
      <c r="SAT503" s="465"/>
      <c r="SAU503" s="465"/>
      <c r="SAV503" s="465"/>
      <c r="SAW503" s="465"/>
      <c r="SAX503" s="465"/>
      <c r="SAY503" s="465"/>
      <c r="SAZ503" s="465"/>
      <c r="SBA503" s="465"/>
      <c r="SBB503" s="465"/>
      <c r="SBC503" s="465"/>
      <c r="SBD503" s="465"/>
      <c r="SBE503" s="465"/>
      <c r="SBF503" s="465"/>
      <c r="SBG503" s="465"/>
      <c r="SBH503" s="465"/>
      <c r="SBI503" s="465"/>
      <c r="SBJ503" s="465"/>
      <c r="SBK503" s="465"/>
      <c r="SBL503" s="465"/>
      <c r="SBM503" s="465"/>
      <c r="SBN503" s="465"/>
      <c r="SBO503" s="465"/>
      <c r="SBP503" s="465"/>
      <c r="SBQ503" s="465"/>
      <c r="SBR503" s="465"/>
      <c r="SBS503" s="465"/>
      <c r="SBT503" s="465"/>
      <c r="SBU503" s="465"/>
      <c r="SBV503" s="465"/>
      <c r="SBW503" s="465"/>
      <c r="SBX503" s="465"/>
      <c r="SBY503" s="465"/>
      <c r="SBZ503" s="465"/>
      <c r="SCA503" s="465"/>
      <c r="SCB503" s="465"/>
      <c r="SCC503" s="465"/>
      <c r="SCD503" s="465"/>
      <c r="SCE503" s="465"/>
      <c r="SCF503" s="465"/>
      <c r="SCG503" s="465"/>
      <c r="SCH503" s="465"/>
      <c r="SCI503" s="465"/>
      <c r="SCJ503" s="465"/>
      <c r="SCK503" s="465"/>
      <c r="SCL503" s="465"/>
      <c r="SCM503" s="465"/>
      <c r="SCN503" s="465"/>
      <c r="SCO503" s="465"/>
      <c r="SCP503" s="465"/>
      <c r="SCQ503" s="465"/>
      <c r="SCR503" s="465"/>
      <c r="SCS503" s="465"/>
      <c r="SCT503" s="465"/>
      <c r="SCU503" s="465"/>
      <c r="SCV503" s="465"/>
      <c r="SCW503" s="465"/>
      <c r="SCX503" s="465"/>
      <c r="SCY503" s="465"/>
      <c r="SCZ503" s="465"/>
      <c r="SDA503" s="465"/>
      <c r="SDB503" s="465"/>
      <c r="SDC503" s="465"/>
      <c r="SDD503" s="465"/>
      <c r="SDE503" s="465"/>
      <c r="SDF503" s="465"/>
      <c r="SDG503" s="465"/>
      <c r="SDH503" s="465"/>
      <c r="SDI503" s="465"/>
      <c r="SDJ503" s="465"/>
      <c r="SDK503" s="465"/>
      <c r="SDL503" s="465"/>
      <c r="SDM503" s="465"/>
      <c r="SDN503" s="465"/>
      <c r="SDO503" s="465"/>
      <c r="SDP503" s="465"/>
      <c r="SDQ503" s="465"/>
      <c r="SDR503" s="465"/>
      <c r="SDS503" s="465"/>
      <c r="SDT503" s="465"/>
      <c r="SDU503" s="465"/>
      <c r="SDV503" s="465"/>
      <c r="SDW503" s="465"/>
      <c r="SDX503" s="465"/>
      <c r="SDY503" s="465"/>
      <c r="SDZ503" s="465"/>
      <c r="SEA503" s="465"/>
      <c r="SEB503" s="465"/>
      <c r="SEC503" s="465"/>
      <c r="SED503" s="465"/>
      <c r="SEE503" s="465"/>
      <c r="SEF503" s="465"/>
      <c r="SEG503" s="465"/>
      <c r="SEH503" s="465"/>
      <c r="SEI503" s="465"/>
      <c r="SEJ503" s="465"/>
      <c r="SEK503" s="465"/>
      <c r="SEL503" s="465"/>
      <c r="SEM503" s="465"/>
      <c r="SEN503" s="465"/>
      <c r="SEO503" s="465"/>
      <c r="SEP503" s="465"/>
      <c r="SEQ503" s="465"/>
      <c r="SER503" s="465"/>
      <c r="SES503" s="465"/>
      <c r="SET503" s="465"/>
      <c r="SEU503" s="465"/>
      <c r="SEV503" s="465"/>
      <c r="SEW503" s="465"/>
      <c r="SEX503" s="465"/>
      <c r="SEY503" s="465"/>
      <c r="SEZ503" s="465"/>
      <c r="SFA503" s="465"/>
      <c r="SFB503" s="465"/>
      <c r="SFC503" s="465"/>
      <c r="SFD503" s="465"/>
      <c r="SFE503" s="465"/>
      <c r="SFF503" s="465"/>
      <c r="SFG503" s="465"/>
      <c r="SFH503" s="465"/>
      <c r="SFI503" s="465"/>
      <c r="SFJ503" s="465"/>
      <c r="SFK503" s="465"/>
      <c r="SFL503" s="465"/>
      <c r="SFM503" s="465"/>
      <c r="SFN503" s="465"/>
      <c r="SFO503" s="465"/>
      <c r="SFP503" s="465"/>
      <c r="SFQ503" s="465"/>
      <c r="SFR503" s="465"/>
      <c r="SFS503" s="465"/>
      <c r="SFT503" s="465"/>
      <c r="SFU503" s="465"/>
      <c r="SFV503" s="465"/>
      <c r="SFW503" s="465"/>
      <c r="SFX503" s="465"/>
      <c r="SFY503" s="465"/>
      <c r="SFZ503" s="465"/>
      <c r="SGA503" s="465"/>
      <c r="SGB503" s="465"/>
      <c r="SGC503" s="465"/>
      <c r="SGD503" s="465"/>
      <c r="SGE503" s="465"/>
      <c r="SGF503" s="465"/>
      <c r="SGG503" s="465"/>
      <c r="SGH503" s="465"/>
      <c r="SGI503" s="465"/>
      <c r="SGJ503" s="465"/>
      <c r="SGK503" s="465"/>
      <c r="SGL503" s="465"/>
      <c r="SGM503" s="465"/>
      <c r="SGN503" s="465"/>
      <c r="SGO503" s="465"/>
      <c r="SGP503" s="465"/>
      <c r="SGQ503" s="465"/>
      <c r="SGR503" s="465"/>
      <c r="SGS503" s="465"/>
      <c r="SGT503" s="465"/>
      <c r="SGU503" s="465"/>
      <c r="SGV503" s="465"/>
      <c r="SGW503" s="465"/>
      <c r="SGX503" s="465"/>
      <c r="SGY503" s="465"/>
      <c r="SGZ503" s="465"/>
      <c r="SHA503" s="465"/>
      <c r="SHB503" s="465"/>
      <c r="SHC503" s="465"/>
      <c r="SHD503" s="465"/>
      <c r="SHE503" s="465"/>
      <c r="SHF503" s="465"/>
      <c r="SHG503" s="465"/>
      <c r="SHH503" s="465"/>
      <c r="SHI503" s="465"/>
      <c r="SHJ503" s="465"/>
      <c r="SHK503" s="465"/>
      <c r="SHL503" s="465"/>
      <c r="SHM503" s="465"/>
      <c r="SHN503" s="465"/>
      <c r="SHO503" s="465"/>
      <c r="SHP503" s="465"/>
      <c r="SHQ503" s="465"/>
      <c r="SHR503" s="465"/>
      <c r="SHS503" s="465"/>
      <c r="SHT503" s="465"/>
      <c r="SHU503" s="465"/>
      <c r="SHV503" s="465"/>
      <c r="SHW503" s="465"/>
      <c r="SHX503" s="465"/>
      <c r="SHY503" s="465"/>
      <c r="SHZ503" s="465"/>
      <c r="SIA503" s="465"/>
      <c r="SIB503" s="465"/>
      <c r="SIC503" s="465"/>
      <c r="SID503" s="465"/>
      <c r="SIE503" s="465"/>
      <c r="SIF503" s="465"/>
      <c r="SIG503" s="465"/>
      <c r="SIH503" s="465"/>
      <c r="SII503" s="465"/>
      <c r="SIJ503" s="465"/>
      <c r="SIK503" s="465"/>
      <c r="SIL503" s="465"/>
      <c r="SIM503" s="465"/>
      <c r="SIN503" s="465"/>
      <c r="SIO503" s="465"/>
      <c r="SIP503" s="465"/>
      <c r="SIQ503" s="465"/>
      <c r="SIR503" s="465"/>
      <c r="SIS503" s="465"/>
      <c r="SIT503" s="465"/>
      <c r="SIU503" s="465"/>
      <c r="SIV503" s="465"/>
      <c r="SIW503" s="465"/>
      <c r="SIX503" s="465"/>
      <c r="SIY503" s="465"/>
      <c r="SIZ503" s="465"/>
      <c r="SJA503" s="465"/>
      <c r="SJB503" s="465"/>
      <c r="SJC503" s="465"/>
      <c r="SJD503" s="465"/>
      <c r="SJE503" s="465"/>
      <c r="SJF503" s="465"/>
      <c r="SJG503" s="465"/>
      <c r="SJH503" s="465"/>
      <c r="SJI503" s="465"/>
      <c r="SJJ503" s="465"/>
      <c r="SJK503" s="465"/>
      <c r="SJL503" s="465"/>
      <c r="SJM503" s="465"/>
      <c r="SJN503" s="465"/>
      <c r="SJO503" s="465"/>
      <c r="SJP503" s="465"/>
      <c r="SJQ503" s="465"/>
      <c r="SJR503" s="465"/>
      <c r="SJS503" s="465"/>
      <c r="SJT503" s="465"/>
      <c r="SJU503" s="465"/>
      <c r="SJV503" s="465"/>
      <c r="SJW503" s="465"/>
      <c r="SJX503" s="465"/>
      <c r="SJY503" s="465"/>
      <c r="SJZ503" s="465"/>
      <c r="SKA503" s="465"/>
      <c r="SKB503" s="465"/>
      <c r="SKC503" s="465"/>
      <c r="SKD503" s="465"/>
      <c r="SKE503" s="465"/>
      <c r="SKF503" s="465"/>
      <c r="SKG503" s="465"/>
      <c r="SKH503" s="465"/>
      <c r="SKI503" s="465"/>
      <c r="SKJ503" s="465"/>
      <c r="SKK503" s="465"/>
      <c r="SKL503" s="465"/>
      <c r="SKM503" s="465"/>
      <c r="SKN503" s="465"/>
      <c r="SKO503" s="465"/>
      <c r="SKP503" s="465"/>
      <c r="SKQ503" s="465"/>
      <c r="SKR503" s="465"/>
      <c r="SKS503" s="465"/>
      <c r="SKT503" s="465"/>
      <c r="SKU503" s="465"/>
      <c r="SKV503" s="465"/>
      <c r="SKW503" s="465"/>
      <c r="SKX503" s="465"/>
      <c r="SKY503" s="465"/>
      <c r="SKZ503" s="465"/>
      <c r="SLA503" s="465"/>
      <c r="SLB503" s="465"/>
      <c r="SLC503" s="465"/>
      <c r="SLD503" s="465"/>
      <c r="SLE503" s="465"/>
      <c r="SLF503" s="465"/>
      <c r="SLG503" s="465"/>
      <c r="SLH503" s="465"/>
      <c r="SLI503" s="465"/>
      <c r="SLJ503" s="465"/>
      <c r="SLK503" s="465"/>
      <c r="SLL503" s="465"/>
      <c r="SLM503" s="465"/>
      <c r="SLN503" s="465"/>
      <c r="SLO503" s="465"/>
      <c r="SLP503" s="465"/>
      <c r="SLQ503" s="465"/>
      <c r="SLR503" s="465"/>
      <c r="SLS503" s="465"/>
      <c r="SLT503" s="465"/>
      <c r="SLU503" s="465"/>
      <c r="SLV503" s="465"/>
      <c r="SLW503" s="465"/>
      <c r="SLX503" s="465"/>
      <c r="SLY503" s="465"/>
      <c r="SLZ503" s="465"/>
      <c r="SMA503" s="465"/>
      <c r="SMB503" s="465"/>
      <c r="SMC503" s="465"/>
      <c r="SMD503" s="465"/>
      <c r="SME503" s="465"/>
      <c r="SMF503" s="465"/>
      <c r="SMG503" s="465"/>
      <c r="SMH503" s="465"/>
      <c r="SMI503" s="465"/>
      <c r="SMJ503" s="465"/>
      <c r="SMK503" s="465"/>
      <c r="SML503" s="465"/>
      <c r="SMM503" s="465"/>
      <c r="SMN503" s="465"/>
      <c r="SMO503" s="465"/>
      <c r="SMP503" s="465"/>
      <c r="SMQ503" s="465"/>
      <c r="SMR503" s="465"/>
      <c r="SMS503" s="465"/>
      <c r="SMT503" s="465"/>
      <c r="SMU503" s="465"/>
      <c r="SMV503" s="465"/>
      <c r="SMW503" s="465"/>
      <c r="SMX503" s="465"/>
      <c r="SMY503" s="465"/>
      <c r="SMZ503" s="465"/>
      <c r="SNA503" s="465"/>
      <c r="SNB503" s="465"/>
      <c r="SNC503" s="465"/>
      <c r="SND503" s="465"/>
      <c r="SNE503" s="465"/>
      <c r="SNF503" s="465"/>
      <c r="SNG503" s="465"/>
      <c r="SNH503" s="465"/>
      <c r="SNI503" s="465"/>
      <c r="SNJ503" s="465"/>
      <c r="SNK503" s="465"/>
      <c r="SNL503" s="465"/>
      <c r="SNM503" s="465"/>
      <c r="SNN503" s="465"/>
      <c r="SNO503" s="465"/>
      <c r="SNP503" s="465"/>
      <c r="SNQ503" s="465"/>
      <c r="SNR503" s="465"/>
      <c r="SNS503" s="465"/>
      <c r="SNT503" s="465"/>
      <c r="SNU503" s="465"/>
      <c r="SNV503" s="465"/>
      <c r="SNW503" s="465"/>
      <c r="SNX503" s="465"/>
      <c r="SNY503" s="465"/>
      <c r="SNZ503" s="465"/>
      <c r="SOA503" s="465"/>
      <c r="SOB503" s="465"/>
      <c r="SOC503" s="465"/>
      <c r="SOD503" s="465"/>
      <c r="SOE503" s="465"/>
      <c r="SOF503" s="465"/>
      <c r="SOG503" s="465"/>
      <c r="SOH503" s="465"/>
      <c r="SOI503" s="465"/>
      <c r="SOJ503" s="465"/>
      <c r="SOK503" s="465"/>
      <c r="SOL503" s="465"/>
      <c r="SOM503" s="465"/>
      <c r="SON503" s="465"/>
      <c r="SOO503" s="465"/>
      <c r="SOP503" s="465"/>
      <c r="SOQ503" s="465"/>
      <c r="SOR503" s="465"/>
      <c r="SOS503" s="465"/>
      <c r="SOT503" s="465"/>
      <c r="SOU503" s="465"/>
      <c r="SOV503" s="465"/>
      <c r="SOW503" s="465"/>
      <c r="SOX503" s="465"/>
      <c r="SOY503" s="465"/>
      <c r="SOZ503" s="465"/>
      <c r="SPA503" s="465"/>
      <c r="SPB503" s="465"/>
      <c r="SPC503" s="465"/>
      <c r="SPD503" s="465"/>
      <c r="SPE503" s="465"/>
      <c r="SPF503" s="465"/>
      <c r="SPG503" s="465"/>
      <c r="SPH503" s="465"/>
      <c r="SPI503" s="465"/>
      <c r="SPJ503" s="465"/>
      <c r="SPK503" s="465"/>
      <c r="SPL503" s="465"/>
      <c r="SPM503" s="465"/>
      <c r="SPN503" s="465"/>
      <c r="SPO503" s="465"/>
      <c r="SPP503" s="465"/>
      <c r="SPQ503" s="465"/>
      <c r="SPR503" s="465"/>
      <c r="SPS503" s="465"/>
      <c r="SPT503" s="465"/>
      <c r="SPU503" s="465"/>
      <c r="SPV503" s="465"/>
      <c r="SPW503" s="465"/>
      <c r="SPX503" s="465"/>
      <c r="SPY503" s="465"/>
      <c r="SPZ503" s="465"/>
      <c r="SQA503" s="465"/>
      <c r="SQB503" s="465"/>
      <c r="SQC503" s="465"/>
      <c r="SQD503" s="465"/>
      <c r="SQE503" s="465"/>
      <c r="SQF503" s="465"/>
      <c r="SQG503" s="465"/>
      <c r="SQH503" s="465"/>
      <c r="SQI503" s="465"/>
      <c r="SQJ503" s="465"/>
      <c r="SQK503" s="465"/>
      <c r="SQL503" s="465"/>
      <c r="SQM503" s="465"/>
      <c r="SQN503" s="465"/>
      <c r="SQO503" s="465"/>
      <c r="SQP503" s="465"/>
      <c r="SQQ503" s="465"/>
      <c r="SQR503" s="465"/>
      <c r="SQS503" s="465"/>
      <c r="SQT503" s="465"/>
      <c r="SQU503" s="465"/>
      <c r="SQV503" s="465"/>
      <c r="SQW503" s="465"/>
      <c r="SQX503" s="465"/>
      <c r="SQY503" s="465"/>
      <c r="SQZ503" s="465"/>
      <c r="SRA503" s="465"/>
      <c r="SRB503" s="465"/>
      <c r="SRC503" s="465"/>
      <c r="SRD503" s="465"/>
      <c r="SRE503" s="465"/>
      <c r="SRF503" s="465"/>
      <c r="SRG503" s="465"/>
      <c r="SRH503" s="465"/>
      <c r="SRI503" s="465"/>
      <c r="SRJ503" s="465"/>
      <c r="SRK503" s="465"/>
      <c r="SRL503" s="465"/>
      <c r="SRM503" s="465"/>
      <c r="SRN503" s="465"/>
      <c r="SRO503" s="465"/>
      <c r="SRP503" s="465"/>
      <c r="SRQ503" s="465"/>
      <c r="SRR503" s="465"/>
      <c r="SRS503" s="465"/>
      <c r="SRT503" s="465"/>
      <c r="SRU503" s="465"/>
      <c r="SRV503" s="465"/>
      <c r="SRW503" s="465"/>
      <c r="SRX503" s="465"/>
      <c r="SRY503" s="465"/>
      <c r="SRZ503" s="465"/>
      <c r="SSA503" s="465"/>
      <c r="SSB503" s="465"/>
      <c r="SSC503" s="465"/>
      <c r="SSD503" s="465"/>
      <c r="SSE503" s="465"/>
      <c r="SSF503" s="465"/>
      <c r="SSG503" s="465"/>
      <c r="SSH503" s="465"/>
      <c r="SSI503" s="465"/>
      <c r="SSJ503" s="465"/>
      <c r="SSK503" s="465"/>
      <c r="SSL503" s="465"/>
      <c r="SSM503" s="465"/>
      <c r="SSN503" s="465"/>
      <c r="SSO503" s="465"/>
      <c r="SSP503" s="465"/>
      <c r="SSQ503" s="465"/>
      <c r="SSR503" s="465"/>
      <c r="SSS503" s="465"/>
      <c r="SST503" s="465"/>
      <c r="SSU503" s="465"/>
      <c r="SSV503" s="465"/>
      <c r="SSW503" s="465"/>
      <c r="SSX503" s="465"/>
      <c r="SSY503" s="465"/>
      <c r="SSZ503" s="465"/>
      <c r="STA503" s="465"/>
      <c r="STB503" s="465"/>
      <c r="STC503" s="465"/>
      <c r="STD503" s="465"/>
      <c r="STE503" s="465"/>
      <c r="STF503" s="465"/>
      <c r="STG503" s="465"/>
      <c r="STH503" s="465"/>
      <c r="STI503" s="465"/>
      <c r="STJ503" s="465"/>
      <c r="STK503" s="465"/>
      <c r="STL503" s="465"/>
      <c r="STM503" s="465"/>
      <c r="STN503" s="465"/>
      <c r="STO503" s="465"/>
      <c r="STP503" s="465"/>
      <c r="STQ503" s="465"/>
      <c r="STR503" s="465"/>
      <c r="STS503" s="465"/>
      <c r="STT503" s="465"/>
      <c r="STU503" s="465"/>
      <c r="STV503" s="465"/>
      <c r="STW503" s="465"/>
      <c r="STX503" s="465"/>
      <c r="STY503" s="465"/>
      <c r="STZ503" s="465"/>
      <c r="SUA503" s="465"/>
      <c r="SUB503" s="465"/>
      <c r="SUC503" s="465"/>
      <c r="SUD503" s="465"/>
      <c r="SUE503" s="465"/>
      <c r="SUF503" s="465"/>
      <c r="SUG503" s="465"/>
      <c r="SUH503" s="465"/>
      <c r="SUI503" s="465"/>
      <c r="SUJ503" s="465"/>
      <c r="SUK503" s="465"/>
      <c r="SUL503" s="465"/>
      <c r="SUM503" s="465"/>
      <c r="SUN503" s="465"/>
      <c r="SUO503" s="465"/>
      <c r="SUP503" s="465"/>
      <c r="SUQ503" s="465"/>
      <c r="SUR503" s="465"/>
      <c r="SUS503" s="465"/>
      <c r="SUT503" s="465"/>
      <c r="SUU503" s="465"/>
      <c r="SUV503" s="465"/>
      <c r="SUW503" s="465"/>
      <c r="SUX503" s="465"/>
      <c r="SUY503" s="465"/>
      <c r="SUZ503" s="465"/>
      <c r="SVA503" s="465"/>
      <c r="SVB503" s="465"/>
      <c r="SVC503" s="465"/>
      <c r="SVD503" s="465"/>
      <c r="SVE503" s="465"/>
      <c r="SVF503" s="465"/>
      <c r="SVG503" s="465"/>
      <c r="SVH503" s="465"/>
      <c r="SVI503" s="465"/>
      <c r="SVJ503" s="465"/>
      <c r="SVK503" s="465"/>
      <c r="SVL503" s="465"/>
      <c r="SVM503" s="465"/>
      <c r="SVN503" s="465"/>
      <c r="SVO503" s="465"/>
      <c r="SVP503" s="465"/>
      <c r="SVQ503" s="465"/>
      <c r="SVR503" s="465"/>
      <c r="SVS503" s="465"/>
      <c r="SVT503" s="465"/>
      <c r="SVU503" s="465"/>
      <c r="SVV503" s="465"/>
      <c r="SVW503" s="465"/>
      <c r="SVX503" s="465"/>
      <c r="SVY503" s="465"/>
      <c r="SVZ503" s="465"/>
      <c r="SWA503" s="465"/>
      <c r="SWB503" s="465"/>
      <c r="SWC503" s="465"/>
      <c r="SWD503" s="465"/>
      <c r="SWE503" s="465"/>
      <c r="SWF503" s="465"/>
      <c r="SWG503" s="465"/>
      <c r="SWH503" s="465"/>
      <c r="SWI503" s="465"/>
      <c r="SWJ503" s="465"/>
      <c r="SWK503" s="465"/>
      <c r="SWL503" s="465"/>
      <c r="SWM503" s="465"/>
      <c r="SWN503" s="465"/>
      <c r="SWO503" s="465"/>
      <c r="SWP503" s="465"/>
      <c r="SWQ503" s="465"/>
      <c r="SWR503" s="465"/>
      <c r="SWS503" s="465"/>
      <c r="SWT503" s="465"/>
      <c r="SWU503" s="465"/>
      <c r="SWV503" s="465"/>
      <c r="SWW503" s="465"/>
      <c r="SWX503" s="465"/>
      <c r="SWY503" s="465"/>
      <c r="SWZ503" s="465"/>
      <c r="SXA503" s="465"/>
      <c r="SXB503" s="465"/>
      <c r="SXC503" s="465"/>
      <c r="SXD503" s="465"/>
      <c r="SXE503" s="465"/>
      <c r="SXF503" s="465"/>
      <c r="SXG503" s="465"/>
      <c r="SXH503" s="465"/>
      <c r="SXI503" s="465"/>
      <c r="SXJ503" s="465"/>
      <c r="SXK503" s="465"/>
      <c r="SXL503" s="465"/>
      <c r="SXM503" s="465"/>
      <c r="SXN503" s="465"/>
      <c r="SXO503" s="465"/>
      <c r="SXP503" s="465"/>
      <c r="SXQ503" s="465"/>
      <c r="SXR503" s="465"/>
      <c r="SXS503" s="465"/>
      <c r="SXT503" s="465"/>
      <c r="SXU503" s="465"/>
      <c r="SXV503" s="465"/>
      <c r="SXW503" s="465"/>
      <c r="SXX503" s="465"/>
      <c r="SXY503" s="465"/>
      <c r="SXZ503" s="465"/>
      <c r="SYA503" s="465"/>
      <c r="SYB503" s="465"/>
      <c r="SYC503" s="465"/>
      <c r="SYD503" s="465"/>
      <c r="SYE503" s="465"/>
      <c r="SYF503" s="465"/>
      <c r="SYG503" s="465"/>
      <c r="SYH503" s="465"/>
      <c r="SYI503" s="465"/>
      <c r="SYJ503" s="465"/>
      <c r="SYK503" s="465"/>
      <c r="SYL503" s="465"/>
      <c r="SYM503" s="465"/>
      <c r="SYN503" s="465"/>
      <c r="SYO503" s="465"/>
      <c r="SYP503" s="465"/>
      <c r="SYQ503" s="465"/>
      <c r="SYR503" s="465"/>
      <c r="SYS503" s="465"/>
      <c r="SYT503" s="465"/>
      <c r="SYU503" s="465"/>
      <c r="SYV503" s="465"/>
      <c r="SYW503" s="465"/>
      <c r="SYX503" s="465"/>
      <c r="SYY503" s="465"/>
      <c r="SYZ503" s="465"/>
      <c r="SZA503" s="465"/>
      <c r="SZB503" s="465"/>
      <c r="SZC503" s="465"/>
      <c r="SZD503" s="465"/>
      <c r="SZE503" s="465"/>
      <c r="SZF503" s="465"/>
      <c r="SZG503" s="465"/>
      <c r="SZH503" s="465"/>
      <c r="SZI503" s="465"/>
      <c r="SZJ503" s="465"/>
      <c r="SZK503" s="465"/>
      <c r="SZL503" s="465"/>
      <c r="SZM503" s="465"/>
      <c r="SZN503" s="465"/>
      <c r="SZO503" s="465"/>
      <c r="SZP503" s="465"/>
      <c r="SZQ503" s="465"/>
      <c r="SZR503" s="465"/>
      <c r="SZS503" s="465"/>
      <c r="SZT503" s="465"/>
      <c r="SZU503" s="465"/>
      <c r="SZV503" s="465"/>
      <c r="SZW503" s="465"/>
      <c r="SZX503" s="465"/>
      <c r="SZY503" s="465"/>
      <c r="SZZ503" s="465"/>
      <c r="TAA503" s="465"/>
      <c r="TAB503" s="465"/>
      <c r="TAC503" s="465"/>
      <c r="TAD503" s="465"/>
      <c r="TAE503" s="465"/>
      <c r="TAF503" s="465"/>
      <c r="TAG503" s="465"/>
      <c r="TAH503" s="465"/>
      <c r="TAI503" s="465"/>
      <c r="TAJ503" s="465"/>
      <c r="TAK503" s="465"/>
      <c r="TAL503" s="465"/>
      <c r="TAM503" s="465"/>
      <c r="TAN503" s="465"/>
      <c r="TAO503" s="465"/>
      <c r="TAP503" s="465"/>
      <c r="TAQ503" s="465"/>
      <c r="TAR503" s="465"/>
      <c r="TAS503" s="465"/>
      <c r="TAT503" s="465"/>
      <c r="TAU503" s="465"/>
      <c r="TAV503" s="465"/>
      <c r="TAW503" s="465"/>
      <c r="TAX503" s="465"/>
      <c r="TAY503" s="465"/>
      <c r="TAZ503" s="465"/>
      <c r="TBA503" s="465"/>
      <c r="TBB503" s="465"/>
      <c r="TBC503" s="465"/>
      <c r="TBD503" s="465"/>
      <c r="TBE503" s="465"/>
      <c r="TBF503" s="465"/>
      <c r="TBG503" s="465"/>
      <c r="TBH503" s="465"/>
      <c r="TBI503" s="465"/>
      <c r="TBJ503" s="465"/>
      <c r="TBK503" s="465"/>
      <c r="TBL503" s="465"/>
      <c r="TBM503" s="465"/>
      <c r="TBN503" s="465"/>
      <c r="TBO503" s="465"/>
      <c r="TBP503" s="465"/>
      <c r="TBQ503" s="465"/>
      <c r="TBR503" s="465"/>
      <c r="TBS503" s="465"/>
      <c r="TBT503" s="465"/>
      <c r="TBU503" s="465"/>
      <c r="TBV503" s="465"/>
      <c r="TBW503" s="465"/>
      <c r="TBX503" s="465"/>
      <c r="TBY503" s="465"/>
      <c r="TBZ503" s="465"/>
      <c r="TCA503" s="465"/>
      <c r="TCB503" s="465"/>
      <c r="TCC503" s="465"/>
      <c r="TCD503" s="465"/>
      <c r="TCE503" s="465"/>
      <c r="TCF503" s="465"/>
      <c r="TCG503" s="465"/>
      <c r="TCH503" s="465"/>
      <c r="TCI503" s="465"/>
      <c r="TCJ503" s="465"/>
      <c r="TCK503" s="465"/>
      <c r="TCL503" s="465"/>
      <c r="TCM503" s="465"/>
      <c r="TCN503" s="465"/>
      <c r="TCO503" s="465"/>
      <c r="TCP503" s="465"/>
      <c r="TCQ503" s="465"/>
      <c r="TCR503" s="465"/>
      <c r="TCS503" s="465"/>
      <c r="TCT503" s="465"/>
      <c r="TCU503" s="465"/>
      <c r="TCV503" s="465"/>
      <c r="TCW503" s="465"/>
      <c r="TCX503" s="465"/>
      <c r="TCY503" s="465"/>
      <c r="TCZ503" s="465"/>
      <c r="TDA503" s="465"/>
      <c r="TDB503" s="465"/>
      <c r="TDC503" s="465"/>
      <c r="TDD503" s="465"/>
      <c r="TDE503" s="465"/>
      <c r="TDF503" s="465"/>
      <c r="TDG503" s="465"/>
      <c r="TDH503" s="465"/>
      <c r="TDI503" s="465"/>
      <c r="TDJ503" s="465"/>
      <c r="TDK503" s="465"/>
      <c r="TDL503" s="465"/>
      <c r="TDM503" s="465"/>
      <c r="TDN503" s="465"/>
      <c r="TDO503" s="465"/>
      <c r="TDP503" s="465"/>
      <c r="TDQ503" s="465"/>
      <c r="TDR503" s="465"/>
      <c r="TDS503" s="465"/>
      <c r="TDT503" s="465"/>
      <c r="TDU503" s="465"/>
      <c r="TDV503" s="465"/>
      <c r="TDW503" s="465"/>
      <c r="TDX503" s="465"/>
      <c r="TDY503" s="465"/>
      <c r="TDZ503" s="465"/>
      <c r="TEA503" s="465"/>
      <c r="TEB503" s="465"/>
      <c r="TEC503" s="465"/>
      <c r="TED503" s="465"/>
      <c r="TEE503" s="465"/>
      <c r="TEF503" s="465"/>
      <c r="TEG503" s="465"/>
      <c r="TEH503" s="465"/>
      <c r="TEI503" s="465"/>
      <c r="TEJ503" s="465"/>
      <c r="TEK503" s="465"/>
      <c r="TEL503" s="465"/>
      <c r="TEM503" s="465"/>
      <c r="TEN503" s="465"/>
      <c r="TEO503" s="465"/>
      <c r="TEP503" s="465"/>
      <c r="TEQ503" s="465"/>
      <c r="TER503" s="465"/>
      <c r="TES503" s="465"/>
      <c r="TET503" s="465"/>
      <c r="TEU503" s="465"/>
      <c r="TEV503" s="465"/>
      <c r="TEW503" s="465"/>
      <c r="TEX503" s="465"/>
      <c r="TEY503" s="465"/>
      <c r="TEZ503" s="465"/>
      <c r="TFA503" s="465"/>
      <c r="TFB503" s="465"/>
      <c r="TFC503" s="465"/>
      <c r="TFD503" s="465"/>
      <c r="TFE503" s="465"/>
      <c r="TFF503" s="465"/>
      <c r="TFG503" s="465"/>
      <c r="TFH503" s="465"/>
      <c r="TFI503" s="465"/>
      <c r="TFJ503" s="465"/>
      <c r="TFK503" s="465"/>
      <c r="TFL503" s="465"/>
      <c r="TFM503" s="465"/>
      <c r="TFN503" s="465"/>
      <c r="TFO503" s="465"/>
      <c r="TFP503" s="465"/>
      <c r="TFQ503" s="465"/>
      <c r="TFR503" s="465"/>
      <c r="TFS503" s="465"/>
      <c r="TFT503" s="465"/>
      <c r="TFU503" s="465"/>
      <c r="TFV503" s="465"/>
      <c r="TFW503" s="465"/>
      <c r="TFX503" s="465"/>
      <c r="TFY503" s="465"/>
      <c r="TFZ503" s="465"/>
      <c r="TGA503" s="465"/>
      <c r="TGB503" s="465"/>
      <c r="TGC503" s="465"/>
      <c r="TGD503" s="465"/>
      <c r="TGE503" s="465"/>
      <c r="TGF503" s="465"/>
      <c r="TGG503" s="465"/>
      <c r="TGH503" s="465"/>
      <c r="TGI503" s="465"/>
      <c r="TGJ503" s="465"/>
      <c r="TGK503" s="465"/>
      <c r="TGL503" s="465"/>
      <c r="TGM503" s="465"/>
      <c r="TGN503" s="465"/>
      <c r="TGO503" s="465"/>
      <c r="TGP503" s="465"/>
      <c r="TGQ503" s="465"/>
      <c r="TGR503" s="465"/>
      <c r="TGS503" s="465"/>
      <c r="TGT503" s="465"/>
      <c r="TGU503" s="465"/>
      <c r="TGV503" s="465"/>
      <c r="TGW503" s="465"/>
      <c r="TGX503" s="465"/>
      <c r="TGY503" s="465"/>
      <c r="TGZ503" s="465"/>
      <c r="THA503" s="465"/>
      <c r="THB503" s="465"/>
      <c r="THC503" s="465"/>
      <c r="THD503" s="465"/>
      <c r="THE503" s="465"/>
      <c r="THF503" s="465"/>
      <c r="THG503" s="465"/>
      <c r="THH503" s="465"/>
      <c r="THI503" s="465"/>
      <c r="THJ503" s="465"/>
      <c r="THK503" s="465"/>
      <c r="THL503" s="465"/>
      <c r="THM503" s="465"/>
      <c r="THN503" s="465"/>
      <c r="THO503" s="465"/>
      <c r="THP503" s="465"/>
      <c r="THQ503" s="465"/>
      <c r="THR503" s="465"/>
      <c r="THS503" s="465"/>
      <c r="THT503" s="465"/>
      <c r="THU503" s="465"/>
      <c r="THV503" s="465"/>
      <c r="THW503" s="465"/>
      <c r="THX503" s="465"/>
      <c r="THY503" s="465"/>
      <c r="THZ503" s="465"/>
      <c r="TIA503" s="465"/>
      <c r="TIB503" s="465"/>
      <c r="TIC503" s="465"/>
      <c r="TID503" s="465"/>
      <c r="TIE503" s="465"/>
      <c r="TIF503" s="465"/>
      <c r="TIG503" s="465"/>
      <c r="TIH503" s="465"/>
      <c r="TII503" s="465"/>
      <c r="TIJ503" s="465"/>
      <c r="TIK503" s="465"/>
      <c r="TIL503" s="465"/>
      <c r="TIM503" s="465"/>
      <c r="TIN503" s="465"/>
      <c r="TIO503" s="465"/>
      <c r="TIP503" s="465"/>
      <c r="TIQ503" s="465"/>
      <c r="TIR503" s="465"/>
      <c r="TIS503" s="465"/>
      <c r="TIT503" s="465"/>
      <c r="TIU503" s="465"/>
      <c r="TIV503" s="465"/>
      <c r="TIW503" s="465"/>
      <c r="TIX503" s="465"/>
      <c r="TIY503" s="465"/>
      <c r="TIZ503" s="465"/>
      <c r="TJA503" s="465"/>
      <c r="TJB503" s="465"/>
      <c r="TJC503" s="465"/>
      <c r="TJD503" s="465"/>
      <c r="TJE503" s="465"/>
      <c r="TJF503" s="465"/>
      <c r="TJG503" s="465"/>
      <c r="TJH503" s="465"/>
      <c r="TJI503" s="465"/>
      <c r="TJJ503" s="465"/>
      <c r="TJK503" s="465"/>
      <c r="TJL503" s="465"/>
      <c r="TJM503" s="465"/>
      <c r="TJN503" s="465"/>
      <c r="TJO503" s="465"/>
      <c r="TJP503" s="465"/>
      <c r="TJQ503" s="465"/>
      <c r="TJR503" s="465"/>
      <c r="TJS503" s="465"/>
      <c r="TJT503" s="465"/>
      <c r="TJU503" s="465"/>
      <c r="TJV503" s="465"/>
      <c r="TJW503" s="465"/>
      <c r="TJX503" s="465"/>
      <c r="TJY503" s="465"/>
      <c r="TJZ503" s="465"/>
      <c r="TKA503" s="465"/>
      <c r="TKB503" s="465"/>
      <c r="TKC503" s="465"/>
      <c r="TKD503" s="465"/>
      <c r="TKE503" s="465"/>
      <c r="TKF503" s="465"/>
      <c r="TKG503" s="465"/>
      <c r="TKH503" s="465"/>
      <c r="TKI503" s="465"/>
      <c r="TKJ503" s="465"/>
      <c r="TKK503" s="465"/>
      <c r="TKL503" s="465"/>
      <c r="TKM503" s="465"/>
      <c r="TKN503" s="465"/>
      <c r="TKO503" s="465"/>
      <c r="TKP503" s="465"/>
      <c r="TKQ503" s="465"/>
      <c r="TKR503" s="465"/>
      <c r="TKS503" s="465"/>
      <c r="TKT503" s="465"/>
      <c r="TKU503" s="465"/>
      <c r="TKV503" s="465"/>
      <c r="TKW503" s="465"/>
      <c r="TKX503" s="465"/>
      <c r="TKY503" s="465"/>
      <c r="TKZ503" s="465"/>
      <c r="TLA503" s="465"/>
      <c r="TLB503" s="465"/>
      <c r="TLC503" s="465"/>
      <c r="TLD503" s="465"/>
      <c r="TLE503" s="465"/>
      <c r="TLF503" s="465"/>
      <c r="TLG503" s="465"/>
      <c r="TLH503" s="465"/>
      <c r="TLI503" s="465"/>
      <c r="TLJ503" s="465"/>
      <c r="TLK503" s="465"/>
      <c r="TLL503" s="465"/>
      <c r="TLM503" s="465"/>
      <c r="TLN503" s="465"/>
      <c r="TLO503" s="465"/>
      <c r="TLP503" s="465"/>
      <c r="TLQ503" s="465"/>
      <c r="TLR503" s="465"/>
      <c r="TLS503" s="465"/>
      <c r="TLT503" s="465"/>
      <c r="TLU503" s="465"/>
      <c r="TLV503" s="465"/>
      <c r="TLW503" s="465"/>
      <c r="TLX503" s="465"/>
      <c r="TLY503" s="465"/>
      <c r="TLZ503" s="465"/>
      <c r="TMA503" s="465"/>
      <c r="TMB503" s="465"/>
      <c r="TMC503" s="465"/>
      <c r="TMD503" s="465"/>
      <c r="TME503" s="465"/>
      <c r="TMF503" s="465"/>
      <c r="TMG503" s="465"/>
      <c r="TMH503" s="465"/>
      <c r="TMI503" s="465"/>
      <c r="TMJ503" s="465"/>
      <c r="TMK503" s="465"/>
      <c r="TML503" s="465"/>
      <c r="TMM503" s="465"/>
      <c r="TMN503" s="465"/>
      <c r="TMO503" s="465"/>
      <c r="TMP503" s="465"/>
      <c r="TMQ503" s="465"/>
      <c r="TMR503" s="465"/>
      <c r="TMS503" s="465"/>
      <c r="TMT503" s="465"/>
      <c r="TMU503" s="465"/>
      <c r="TMV503" s="465"/>
      <c r="TMW503" s="465"/>
      <c r="TMX503" s="465"/>
      <c r="TMY503" s="465"/>
      <c r="TMZ503" s="465"/>
      <c r="TNA503" s="465"/>
      <c r="TNB503" s="465"/>
      <c r="TNC503" s="465"/>
      <c r="TND503" s="465"/>
      <c r="TNE503" s="465"/>
      <c r="TNF503" s="465"/>
      <c r="TNG503" s="465"/>
      <c r="TNH503" s="465"/>
      <c r="TNI503" s="465"/>
      <c r="TNJ503" s="465"/>
      <c r="TNK503" s="465"/>
      <c r="TNL503" s="465"/>
      <c r="TNM503" s="465"/>
      <c r="TNN503" s="465"/>
      <c r="TNO503" s="465"/>
      <c r="TNP503" s="465"/>
      <c r="TNQ503" s="465"/>
      <c r="TNR503" s="465"/>
      <c r="TNS503" s="465"/>
      <c r="TNT503" s="465"/>
      <c r="TNU503" s="465"/>
      <c r="TNV503" s="465"/>
      <c r="TNW503" s="465"/>
      <c r="TNX503" s="465"/>
      <c r="TNY503" s="465"/>
      <c r="TNZ503" s="465"/>
      <c r="TOA503" s="465"/>
      <c r="TOB503" s="465"/>
      <c r="TOC503" s="465"/>
      <c r="TOD503" s="465"/>
      <c r="TOE503" s="465"/>
      <c r="TOF503" s="465"/>
      <c r="TOG503" s="465"/>
      <c r="TOH503" s="465"/>
      <c r="TOI503" s="465"/>
      <c r="TOJ503" s="465"/>
      <c r="TOK503" s="465"/>
      <c r="TOL503" s="465"/>
      <c r="TOM503" s="465"/>
      <c r="TON503" s="465"/>
      <c r="TOO503" s="465"/>
      <c r="TOP503" s="465"/>
      <c r="TOQ503" s="465"/>
      <c r="TOR503" s="465"/>
      <c r="TOS503" s="465"/>
      <c r="TOT503" s="465"/>
      <c r="TOU503" s="465"/>
      <c r="TOV503" s="465"/>
      <c r="TOW503" s="465"/>
      <c r="TOX503" s="465"/>
      <c r="TOY503" s="465"/>
      <c r="TOZ503" s="465"/>
      <c r="TPA503" s="465"/>
      <c r="TPB503" s="465"/>
      <c r="TPC503" s="465"/>
      <c r="TPD503" s="465"/>
      <c r="TPE503" s="465"/>
      <c r="TPF503" s="465"/>
      <c r="TPG503" s="465"/>
      <c r="TPH503" s="465"/>
      <c r="TPI503" s="465"/>
      <c r="TPJ503" s="465"/>
      <c r="TPK503" s="465"/>
      <c r="TPL503" s="465"/>
      <c r="TPM503" s="465"/>
      <c r="TPN503" s="465"/>
      <c r="TPO503" s="465"/>
      <c r="TPP503" s="465"/>
      <c r="TPQ503" s="465"/>
      <c r="TPR503" s="465"/>
      <c r="TPS503" s="465"/>
      <c r="TPT503" s="465"/>
      <c r="TPU503" s="465"/>
      <c r="TPV503" s="465"/>
      <c r="TPW503" s="465"/>
      <c r="TPX503" s="465"/>
      <c r="TPY503" s="465"/>
      <c r="TPZ503" s="465"/>
      <c r="TQA503" s="465"/>
      <c r="TQB503" s="465"/>
      <c r="TQC503" s="465"/>
      <c r="TQD503" s="465"/>
      <c r="TQE503" s="465"/>
      <c r="TQF503" s="465"/>
      <c r="TQG503" s="465"/>
      <c r="TQH503" s="465"/>
      <c r="TQI503" s="465"/>
      <c r="TQJ503" s="465"/>
      <c r="TQK503" s="465"/>
      <c r="TQL503" s="465"/>
      <c r="TQM503" s="465"/>
      <c r="TQN503" s="465"/>
      <c r="TQO503" s="465"/>
      <c r="TQP503" s="465"/>
      <c r="TQQ503" s="465"/>
      <c r="TQR503" s="465"/>
      <c r="TQS503" s="465"/>
      <c r="TQT503" s="465"/>
      <c r="TQU503" s="465"/>
      <c r="TQV503" s="465"/>
      <c r="TQW503" s="465"/>
      <c r="TQX503" s="465"/>
      <c r="TQY503" s="465"/>
      <c r="TQZ503" s="465"/>
      <c r="TRA503" s="465"/>
      <c r="TRB503" s="465"/>
      <c r="TRC503" s="465"/>
      <c r="TRD503" s="465"/>
      <c r="TRE503" s="465"/>
      <c r="TRF503" s="465"/>
      <c r="TRG503" s="465"/>
      <c r="TRH503" s="465"/>
      <c r="TRI503" s="465"/>
      <c r="TRJ503" s="465"/>
      <c r="TRK503" s="465"/>
      <c r="TRL503" s="465"/>
      <c r="TRM503" s="465"/>
      <c r="TRN503" s="465"/>
      <c r="TRO503" s="465"/>
      <c r="TRP503" s="465"/>
      <c r="TRQ503" s="465"/>
      <c r="TRR503" s="465"/>
      <c r="TRS503" s="465"/>
      <c r="TRT503" s="465"/>
      <c r="TRU503" s="465"/>
      <c r="TRV503" s="465"/>
      <c r="TRW503" s="465"/>
      <c r="TRX503" s="465"/>
      <c r="TRY503" s="465"/>
      <c r="TRZ503" s="465"/>
      <c r="TSA503" s="465"/>
      <c r="TSB503" s="465"/>
      <c r="TSC503" s="465"/>
      <c r="TSD503" s="465"/>
      <c r="TSE503" s="465"/>
      <c r="TSF503" s="465"/>
      <c r="TSG503" s="465"/>
      <c r="TSH503" s="465"/>
      <c r="TSI503" s="465"/>
      <c r="TSJ503" s="465"/>
      <c r="TSK503" s="465"/>
      <c r="TSL503" s="465"/>
      <c r="TSM503" s="465"/>
      <c r="TSN503" s="465"/>
      <c r="TSO503" s="465"/>
      <c r="TSP503" s="465"/>
      <c r="TSQ503" s="465"/>
      <c r="TSR503" s="465"/>
      <c r="TSS503" s="465"/>
      <c r="TST503" s="465"/>
      <c r="TSU503" s="465"/>
      <c r="TSV503" s="465"/>
      <c r="TSW503" s="465"/>
      <c r="TSX503" s="465"/>
      <c r="TSY503" s="465"/>
      <c r="TSZ503" s="465"/>
      <c r="TTA503" s="465"/>
      <c r="TTB503" s="465"/>
      <c r="TTC503" s="465"/>
      <c r="TTD503" s="465"/>
      <c r="TTE503" s="465"/>
      <c r="TTF503" s="465"/>
      <c r="TTG503" s="465"/>
      <c r="TTH503" s="465"/>
      <c r="TTI503" s="465"/>
      <c r="TTJ503" s="465"/>
      <c r="TTK503" s="465"/>
      <c r="TTL503" s="465"/>
      <c r="TTM503" s="465"/>
      <c r="TTN503" s="465"/>
      <c r="TTO503" s="465"/>
      <c r="TTP503" s="465"/>
      <c r="TTQ503" s="465"/>
      <c r="TTR503" s="465"/>
      <c r="TTS503" s="465"/>
      <c r="TTT503" s="465"/>
      <c r="TTU503" s="465"/>
      <c r="TTV503" s="465"/>
      <c r="TTW503" s="465"/>
      <c r="TTX503" s="465"/>
      <c r="TTY503" s="465"/>
      <c r="TTZ503" s="465"/>
      <c r="TUA503" s="465"/>
      <c r="TUB503" s="465"/>
      <c r="TUC503" s="465"/>
      <c r="TUD503" s="465"/>
      <c r="TUE503" s="465"/>
      <c r="TUF503" s="465"/>
      <c r="TUG503" s="465"/>
      <c r="TUH503" s="465"/>
      <c r="TUI503" s="465"/>
      <c r="TUJ503" s="465"/>
      <c r="TUK503" s="465"/>
      <c r="TUL503" s="465"/>
      <c r="TUM503" s="465"/>
      <c r="TUN503" s="465"/>
      <c r="TUO503" s="465"/>
      <c r="TUP503" s="465"/>
      <c r="TUQ503" s="465"/>
      <c r="TUR503" s="465"/>
      <c r="TUS503" s="465"/>
      <c r="TUT503" s="465"/>
      <c r="TUU503" s="465"/>
      <c r="TUV503" s="465"/>
      <c r="TUW503" s="465"/>
      <c r="TUX503" s="465"/>
      <c r="TUY503" s="465"/>
      <c r="TUZ503" s="465"/>
      <c r="TVA503" s="465"/>
      <c r="TVB503" s="465"/>
      <c r="TVC503" s="465"/>
      <c r="TVD503" s="465"/>
      <c r="TVE503" s="465"/>
      <c r="TVF503" s="465"/>
      <c r="TVG503" s="465"/>
      <c r="TVH503" s="465"/>
      <c r="TVI503" s="465"/>
      <c r="TVJ503" s="465"/>
      <c r="TVK503" s="465"/>
      <c r="TVL503" s="465"/>
      <c r="TVM503" s="465"/>
      <c r="TVN503" s="465"/>
      <c r="TVO503" s="465"/>
      <c r="TVP503" s="465"/>
      <c r="TVQ503" s="465"/>
      <c r="TVR503" s="465"/>
      <c r="TVS503" s="465"/>
      <c r="TVT503" s="465"/>
      <c r="TVU503" s="465"/>
      <c r="TVV503" s="465"/>
      <c r="TVW503" s="465"/>
      <c r="TVX503" s="465"/>
      <c r="TVY503" s="465"/>
      <c r="TVZ503" s="465"/>
      <c r="TWA503" s="465"/>
      <c r="TWB503" s="465"/>
      <c r="TWC503" s="465"/>
      <c r="TWD503" s="465"/>
      <c r="TWE503" s="465"/>
      <c r="TWF503" s="465"/>
      <c r="TWG503" s="465"/>
      <c r="TWH503" s="465"/>
      <c r="TWI503" s="465"/>
      <c r="TWJ503" s="465"/>
      <c r="TWK503" s="465"/>
      <c r="TWL503" s="465"/>
      <c r="TWM503" s="465"/>
      <c r="TWN503" s="465"/>
      <c r="TWO503" s="465"/>
      <c r="TWP503" s="465"/>
      <c r="TWQ503" s="465"/>
      <c r="TWR503" s="465"/>
      <c r="TWS503" s="465"/>
      <c r="TWT503" s="465"/>
      <c r="TWU503" s="465"/>
      <c r="TWV503" s="465"/>
      <c r="TWW503" s="465"/>
      <c r="TWX503" s="465"/>
      <c r="TWY503" s="465"/>
      <c r="TWZ503" s="465"/>
      <c r="TXA503" s="465"/>
      <c r="TXB503" s="465"/>
      <c r="TXC503" s="465"/>
      <c r="TXD503" s="465"/>
      <c r="TXE503" s="465"/>
      <c r="TXF503" s="465"/>
      <c r="TXG503" s="465"/>
      <c r="TXH503" s="465"/>
      <c r="TXI503" s="465"/>
      <c r="TXJ503" s="465"/>
      <c r="TXK503" s="465"/>
      <c r="TXL503" s="465"/>
      <c r="TXM503" s="465"/>
      <c r="TXN503" s="465"/>
      <c r="TXO503" s="465"/>
      <c r="TXP503" s="465"/>
      <c r="TXQ503" s="465"/>
      <c r="TXR503" s="465"/>
      <c r="TXS503" s="465"/>
      <c r="TXT503" s="465"/>
      <c r="TXU503" s="465"/>
      <c r="TXV503" s="465"/>
      <c r="TXW503" s="465"/>
      <c r="TXX503" s="465"/>
      <c r="TXY503" s="465"/>
      <c r="TXZ503" s="465"/>
      <c r="TYA503" s="465"/>
      <c r="TYB503" s="465"/>
      <c r="TYC503" s="465"/>
      <c r="TYD503" s="465"/>
      <c r="TYE503" s="465"/>
      <c r="TYF503" s="465"/>
      <c r="TYG503" s="465"/>
      <c r="TYH503" s="465"/>
      <c r="TYI503" s="465"/>
      <c r="TYJ503" s="465"/>
      <c r="TYK503" s="465"/>
      <c r="TYL503" s="465"/>
      <c r="TYM503" s="465"/>
      <c r="TYN503" s="465"/>
      <c r="TYO503" s="465"/>
      <c r="TYP503" s="465"/>
      <c r="TYQ503" s="465"/>
      <c r="TYR503" s="465"/>
      <c r="TYS503" s="465"/>
      <c r="TYT503" s="465"/>
      <c r="TYU503" s="465"/>
      <c r="TYV503" s="465"/>
      <c r="TYW503" s="465"/>
      <c r="TYX503" s="465"/>
      <c r="TYY503" s="465"/>
      <c r="TYZ503" s="465"/>
      <c r="TZA503" s="465"/>
      <c r="TZB503" s="465"/>
      <c r="TZC503" s="465"/>
      <c r="TZD503" s="465"/>
      <c r="TZE503" s="465"/>
      <c r="TZF503" s="465"/>
      <c r="TZG503" s="465"/>
      <c r="TZH503" s="465"/>
      <c r="TZI503" s="465"/>
      <c r="TZJ503" s="465"/>
      <c r="TZK503" s="465"/>
      <c r="TZL503" s="465"/>
      <c r="TZM503" s="465"/>
      <c r="TZN503" s="465"/>
      <c r="TZO503" s="465"/>
      <c r="TZP503" s="465"/>
      <c r="TZQ503" s="465"/>
      <c r="TZR503" s="465"/>
      <c r="TZS503" s="465"/>
      <c r="TZT503" s="465"/>
      <c r="TZU503" s="465"/>
      <c r="TZV503" s="465"/>
      <c r="TZW503" s="465"/>
      <c r="TZX503" s="465"/>
      <c r="TZY503" s="465"/>
      <c r="TZZ503" s="465"/>
      <c r="UAA503" s="465"/>
      <c r="UAB503" s="465"/>
      <c r="UAC503" s="465"/>
      <c r="UAD503" s="465"/>
      <c r="UAE503" s="465"/>
      <c r="UAF503" s="465"/>
      <c r="UAG503" s="465"/>
      <c r="UAH503" s="465"/>
      <c r="UAI503" s="465"/>
      <c r="UAJ503" s="465"/>
      <c r="UAK503" s="465"/>
      <c r="UAL503" s="465"/>
      <c r="UAM503" s="465"/>
      <c r="UAN503" s="465"/>
      <c r="UAO503" s="465"/>
      <c r="UAP503" s="465"/>
      <c r="UAQ503" s="465"/>
      <c r="UAR503" s="465"/>
      <c r="UAS503" s="465"/>
      <c r="UAT503" s="465"/>
      <c r="UAU503" s="465"/>
      <c r="UAV503" s="465"/>
      <c r="UAW503" s="465"/>
      <c r="UAX503" s="465"/>
      <c r="UAY503" s="465"/>
      <c r="UAZ503" s="465"/>
      <c r="UBA503" s="465"/>
      <c r="UBB503" s="465"/>
      <c r="UBC503" s="465"/>
      <c r="UBD503" s="465"/>
      <c r="UBE503" s="465"/>
      <c r="UBF503" s="465"/>
      <c r="UBG503" s="465"/>
      <c r="UBH503" s="465"/>
      <c r="UBI503" s="465"/>
      <c r="UBJ503" s="465"/>
      <c r="UBK503" s="465"/>
      <c r="UBL503" s="465"/>
      <c r="UBM503" s="465"/>
      <c r="UBN503" s="465"/>
      <c r="UBO503" s="465"/>
      <c r="UBP503" s="465"/>
      <c r="UBQ503" s="465"/>
      <c r="UBR503" s="465"/>
      <c r="UBS503" s="465"/>
      <c r="UBT503" s="465"/>
      <c r="UBU503" s="465"/>
      <c r="UBV503" s="465"/>
      <c r="UBW503" s="465"/>
      <c r="UBX503" s="465"/>
      <c r="UBY503" s="465"/>
      <c r="UBZ503" s="465"/>
      <c r="UCA503" s="465"/>
      <c r="UCB503" s="465"/>
      <c r="UCC503" s="465"/>
      <c r="UCD503" s="465"/>
      <c r="UCE503" s="465"/>
      <c r="UCF503" s="465"/>
      <c r="UCG503" s="465"/>
      <c r="UCH503" s="465"/>
      <c r="UCI503" s="465"/>
      <c r="UCJ503" s="465"/>
      <c r="UCK503" s="465"/>
      <c r="UCL503" s="465"/>
      <c r="UCM503" s="465"/>
      <c r="UCN503" s="465"/>
      <c r="UCO503" s="465"/>
      <c r="UCP503" s="465"/>
      <c r="UCQ503" s="465"/>
      <c r="UCR503" s="465"/>
      <c r="UCS503" s="465"/>
      <c r="UCT503" s="465"/>
      <c r="UCU503" s="465"/>
      <c r="UCV503" s="465"/>
      <c r="UCW503" s="465"/>
      <c r="UCX503" s="465"/>
      <c r="UCY503" s="465"/>
      <c r="UCZ503" s="465"/>
      <c r="UDA503" s="465"/>
      <c r="UDB503" s="465"/>
      <c r="UDC503" s="465"/>
      <c r="UDD503" s="465"/>
      <c r="UDE503" s="465"/>
      <c r="UDF503" s="465"/>
      <c r="UDG503" s="465"/>
      <c r="UDH503" s="465"/>
      <c r="UDI503" s="465"/>
      <c r="UDJ503" s="465"/>
      <c r="UDK503" s="465"/>
      <c r="UDL503" s="465"/>
      <c r="UDM503" s="465"/>
      <c r="UDN503" s="465"/>
      <c r="UDO503" s="465"/>
      <c r="UDP503" s="465"/>
      <c r="UDQ503" s="465"/>
      <c r="UDR503" s="465"/>
      <c r="UDS503" s="465"/>
      <c r="UDT503" s="465"/>
      <c r="UDU503" s="465"/>
      <c r="UDV503" s="465"/>
      <c r="UDW503" s="465"/>
      <c r="UDX503" s="465"/>
      <c r="UDY503" s="465"/>
      <c r="UDZ503" s="465"/>
      <c r="UEA503" s="465"/>
      <c r="UEB503" s="465"/>
      <c r="UEC503" s="465"/>
      <c r="UED503" s="465"/>
      <c r="UEE503" s="465"/>
      <c r="UEF503" s="465"/>
      <c r="UEG503" s="465"/>
      <c r="UEH503" s="465"/>
      <c r="UEI503" s="465"/>
      <c r="UEJ503" s="465"/>
      <c r="UEK503" s="465"/>
      <c r="UEL503" s="465"/>
      <c r="UEM503" s="465"/>
      <c r="UEN503" s="465"/>
      <c r="UEO503" s="465"/>
      <c r="UEP503" s="465"/>
      <c r="UEQ503" s="465"/>
      <c r="UER503" s="465"/>
      <c r="UES503" s="465"/>
      <c r="UET503" s="465"/>
      <c r="UEU503" s="465"/>
      <c r="UEV503" s="465"/>
      <c r="UEW503" s="465"/>
      <c r="UEX503" s="465"/>
      <c r="UEY503" s="465"/>
      <c r="UEZ503" s="465"/>
      <c r="UFA503" s="465"/>
      <c r="UFB503" s="465"/>
      <c r="UFC503" s="465"/>
      <c r="UFD503" s="465"/>
      <c r="UFE503" s="465"/>
      <c r="UFF503" s="465"/>
      <c r="UFG503" s="465"/>
      <c r="UFH503" s="465"/>
      <c r="UFI503" s="465"/>
      <c r="UFJ503" s="465"/>
      <c r="UFK503" s="465"/>
      <c r="UFL503" s="465"/>
      <c r="UFM503" s="465"/>
      <c r="UFN503" s="465"/>
      <c r="UFO503" s="465"/>
      <c r="UFP503" s="465"/>
      <c r="UFQ503" s="465"/>
      <c r="UFR503" s="465"/>
      <c r="UFS503" s="465"/>
      <c r="UFT503" s="465"/>
      <c r="UFU503" s="465"/>
      <c r="UFV503" s="465"/>
      <c r="UFW503" s="465"/>
      <c r="UFX503" s="465"/>
      <c r="UFY503" s="465"/>
      <c r="UFZ503" s="465"/>
      <c r="UGA503" s="465"/>
      <c r="UGB503" s="465"/>
      <c r="UGC503" s="465"/>
      <c r="UGD503" s="465"/>
      <c r="UGE503" s="465"/>
      <c r="UGF503" s="465"/>
      <c r="UGG503" s="465"/>
      <c r="UGH503" s="465"/>
      <c r="UGI503" s="465"/>
      <c r="UGJ503" s="465"/>
      <c r="UGK503" s="465"/>
      <c r="UGL503" s="465"/>
      <c r="UGM503" s="465"/>
      <c r="UGN503" s="465"/>
      <c r="UGO503" s="465"/>
      <c r="UGP503" s="465"/>
      <c r="UGQ503" s="465"/>
      <c r="UGR503" s="465"/>
      <c r="UGS503" s="465"/>
      <c r="UGT503" s="465"/>
      <c r="UGU503" s="465"/>
      <c r="UGV503" s="465"/>
      <c r="UGW503" s="465"/>
      <c r="UGX503" s="465"/>
      <c r="UGY503" s="465"/>
      <c r="UGZ503" s="465"/>
      <c r="UHA503" s="465"/>
      <c r="UHB503" s="465"/>
      <c r="UHC503" s="465"/>
      <c r="UHD503" s="465"/>
      <c r="UHE503" s="465"/>
      <c r="UHF503" s="465"/>
      <c r="UHG503" s="465"/>
      <c r="UHH503" s="465"/>
      <c r="UHI503" s="465"/>
      <c r="UHJ503" s="465"/>
      <c r="UHK503" s="465"/>
      <c r="UHL503" s="465"/>
      <c r="UHM503" s="465"/>
      <c r="UHN503" s="465"/>
      <c r="UHO503" s="465"/>
      <c r="UHP503" s="465"/>
      <c r="UHQ503" s="465"/>
      <c r="UHR503" s="465"/>
      <c r="UHS503" s="465"/>
      <c r="UHT503" s="465"/>
      <c r="UHU503" s="465"/>
      <c r="UHV503" s="465"/>
      <c r="UHW503" s="465"/>
      <c r="UHX503" s="465"/>
      <c r="UHY503" s="465"/>
      <c r="UHZ503" s="465"/>
      <c r="UIA503" s="465"/>
      <c r="UIB503" s="465"/>
      <c r="UIC503" s="465"/>
      <c r="UID503" s="465"/>
      <c r="UIE503" s="465"/>
      <c r="UIF503" s="465"/>
      <c r="UIG503" s="465"/>
      <c r="UIH503" s="465"/>
      <c r="UII503" s="465"/>
      <c r="UIJ503" s="465"/>
      <c r="UIK503" s="465"/>
      <c r="UIL503" s="465"/>
      <c r="UIM503" s="465"/>
      <c r="UIN503" s="465"/>
      <c r="UIO503" s="465"/>
      <c r="UIP503" s="465"/>
      <c r="UIQ503" s="465"/>
      <c r="UIR503" s="465"/>
      <c r="UIS503" s="465"/>
      <c r="UIT503" s="465"/>
      <c r="UIU503" s="465"/>
      <c r="UIV503" s="465"/>
      <c r="UIW503" s="465"/>
      <c r="UIX503" s="465"/>
      <c r="UIY503" s="465"/>
      <c r="UIZ503" s="465"/>
      <c r="UJA503" s="465"/>
      <c r="UJB503" s="465"/>
      <c r="UJC503" s="465"/>
      <c r="UJD503" s="465"/>
      <c r="UJE503" s="465"/>
      <c r="UJF503" s="465"/>
      <c r="UJG503" s="465"/>
      <c r="UJH503" s="465"/>
      <c r="UJI503" s="465"/>
      <c r="UJJ503" s="465"/>
      <c r="UJK503" s="465"/>
      <c r="UJL503" s="465"/>
      <c r="UJM503" s="465"/>
      <c r="UJN503" s="465"/>
      <c r="UJO503" s="465"/>
      <c r="UJP503" s="465"/>
      <c r="UJQ503" s="465"/>
      <c r="UJR503" s="465"/>
      <c r="UJS503" s="465"/>
      <c r="UJT503" s="465"/>
      <c r="UJU503" s="465"/>
      <c r="UJV503" s="465"/>
      <c r="UJW503" s="465"/>
      <c r="UJX503" s="465"/>
      <c r="UJY503" s="465"/>
      <c r="UJZ503" s="465"/>
      <c r="UKA503" s="465"/>
      <c r="UKB503" s="465"/>
      <c r="UKC503" s="465"/>
      <c r="UKD503" s="465"/>
      <c r="UKE503" s="465"/>
      <c r="UKF503" s="465"/>
      <c r="UKG503" s="465"/>
      <c r="UKH503" s="465"/>
      <c r="UKI503" s="465"/>
      <c r="UKJ503" s="465"/>
      <c r="UKK503" s="465"/>
      <c r="UKL503" s="465"/>
      <c r="UKM503" s="465"/>
      <c r="UKN503" s="465"/>
      <c r="UKO503" s="465"/>
      <c r="UKP503" s="465"/>
      <c r="UKQ503" s="465"/>
      <c r="UKR503" s="465"/>
      <c r="UKS503" s="465"/>
      <c r="UKT503" s="465"/>
      <c r="UKU503" s="465"/>
      <c r="UKV503" s="465"/>
      <c r="UKW503" s="465"/>
      <c r="UKX503" s="465"/>
      <c r="UKY503" s="465"/>
      <c r="UKZ503" s="465"/>
      <c r="ULA503" s="465"/>
      <c r="ULB503" s="465"/>
      <c r="ULC503" s="465"/>
      <c r="ULD503" s="465"/>
      <c r="ULE503" s="465"/>
      <c r="ULF503" s="465"/>
      <c r="ULG503" s="465"/>
      <c r="ULH503" s="465"/>
      <c r="ULI503" s="465"/>
      <c r="ULJ503" s="465"/>
      <c r="ULK503" s="465"/>
      <c r="ULL503" s="465"/>
      <c r="ULM503" s="465"/>
      <c r="ULN503" s="465"/>
      <c r="ULO503" s="465"/>
      <c r="ULP503" s="465"/>
      <c r="ULQ503" s="465"/>
      <c r="ULR503" s="465"/>
      <c r="ULS503" s="465"/>
      <c r="ULT503" s="465"/>
      <c r="ULU503" s="465"/>
      <c r="ULV503" s="465"/>
      <c r="ULW503" s="465"/>
      <c r="ULX503" s="465"/>
      <c r="ULY503" s="465"/>
      <c r="ULZ503" s="465"/>
      <c r="UMA503" s="465"/>
      <c r="UMB503" s="465"/>
      <c r="UMC503" s="465"/>
      <c r="UMD503" s="465"/>
      <c r="UME503" s="465"/>
      <c r="UMF503" s="465"/>
      <c r="UMG503" s="465"/>
      <c r="UMH503" s="465"/>
      <c r="UMI503" s="465"/>
      <c r="UMJ503" s="465"/>
      <c r="UMK503" s="465"/>
      <c r="UML503" s="465"/>
      <c r="UMM503" s="465"/>
      <c r="UMN503" s="465"/>
      <c r="UMO503" s="465"/>
      <c r="UMP503" s="465"/>
      <c r="UMQ503" s="465"/>
      <c r="UMR503" s="465"/>
      <c r="UMS503" s="465"/>
      <c r="UMT503" s="465"/>
      <c r="UMU503" s="465"/>
      <c r="UMV503" s="465"/>
      <c r="UMW503" s="465"/>
      <c r="UMX503" s="465"/>
      <c r="UMY503" s="465"/>
      <c r="UMZ503" s="465"/>
      <c r="UNA503" s="465"/>
      <c r="UNB503" s="465"/>
      <c r="UNC503" s="465"/>
      <c r="UND503" s="465"/>
      <c r="UNE503" s="465"/>
      <c r="UNF503" s="465"/>
      <c r="UNG503" s="465"/>
      <c r="UNH503" s="465"/>
      <c r="UNI503" s="465"/>
      <c r="UNJ503" s="465"/>
      <c r="UNK503" s="465"/>
      <c r="UNL503" s="465"/>
      <c r="UNM503" s="465"/>
      <c r="UNN503" s="465"/>
      <c r="UNO503" s="465"/>
      <c r="UNP503" s="465"/>
      <c r="UNQ503" s="465"/>
      <c r="UNR503" s="465"/>
      <c r="UNS503" s="465"/>
      <c r="UNT503" s="465"/>
      <c r="UNU503" s="465"/>
      <c r="UNV503" s="465"/>
      <c r="UNW503" s="465"/>
      <c r="UNX503" s="465"/>
      <c r="UNY503" s="465"/>
      <c r="UNZ503" s="465"/>
      <c r="UOA503" s="465"/>
      <c r="UOB503" s="465"/>
      <c r="UOC503" s="465"/>
      <c r="UOD503" s="465"/>
      <c r="UOE503" s="465"/>
      <c r="UOF503" s="465"/>
      <c r="UOG503" s="465"/>
      <c r="UOH503" s="465"/>
      <c r="UOI503" s="465"/>
      <c r="UOJ503" s="465"/>
      <c r="UOK503" s="465"/>
      <c r="UOL503" s="465"/>
      <c r="UOM503" s="465"/>
      <c r="UON503" s="465"/>
      <c r="UOO503" s="465"/>
      <c r="UOP503" s="465"/>
      <c r="UOQ503" s="465"/>
      <c r="UOR503" s="465"/>
      <c r="UOS503" s="465"/>
      <c r="UOT503" s="465"/>
      <c r="UOU503" s="465"/>
      <c r="UOV503" s="465"/>
      <c r="UOW503" s="465"/>
      <c r="UOX503" s="465"/>
      <c r="UOY503" s="465"/>
      <c r="UOZ503" s="465"/>
      <c r="UPA503" s="465"/>
      <c r="UPB503" s="465"/>
      <c r="UPC503" s="465"/>
      <c r="UPD503" s="465"/>
      <c r="UPE503" s="465"/>
      <c r="UPF503" s="465"/>
      <c r="UPG503" s="465"/>
      <c r="UPH503" s="465"/>
      <c r="UPI503" s="465"/>
      <c r="UPJ503" s="465"/>
      <c r="UPK503" s="465"/>
      <c r="UPL503" s="465"/>
      <c r="UPM503" s="465"/>
      <c r="UPN503" s="465"/>
      <c r="UPO503" s="465"/>
      <c r="UPP503" s="465"/>
      <c r="UPQ503" s="465"/>
      <c r="UPR503" s="465"/>
      <c r="UPS503" s="465"/>
      <c r="UPT503" s="465"/>
      <c r="UPU503" s="465"/>
      <c r="UPV503" s="465"/>
      <c r="UPW503" s="465"/>
      <c r="UPX503" s="465"/>
      <c r="UPY503" s="465"/>
      <c r="UPZ503" s="465"/>
      <c r="UQA503" s="465"/>
      <c r="UQB503" s="465"/>
      <c r="UQC503" s="465"/>
      <c r="UQD503" s="465"/>
      <c r="UQE503" s="465"/>
      <c r="UQF503" s="465"/>
      <c r="UQG503" s="465"/>
      <c r="UQH503" s="465"/>
      <c r="UQI503" s="465"/>
      <c r="UQJ503" s="465"/>
      <c r="UQK503" s="465"/>
      <c r="UQL503" s="465"/>
      <c r="UQM503" s="465"/>
      <c r="UQN503" s="465"/>
      <c r="UQO503" s="465"/>
      <c r="UQP503" s="465"/>
      <c r="UQQ503" s="465"/>
      <c r="UQR503" s="465"/>
      <c r="UQS503" s="465"/>
      <c r="UQT503" s="465"/>
      <c r="UQU503" s="465"/>
      <c r="UQV503" s="465"/>
      <c r="UQW503" s="465"/>
      <c r="UQX503" s="465"/>
      <c r="UQY503" s="465"/>
      <c r="UQZ503" s="465"/>
      <c r="URA503" s="465"/>
      <c r="URB503" s="465"/>
      <c r="URC503" s="465"/>
      <c r="URD503" s="465"/>
      <c r="URE503" s="465"/>
      <c r="URF503" s="465"/>
      <c r="URG503" s="465"/>
      <c r="URH503" s="465"/>
      <c r="URI503" s="465"/>
      <c r="URJ503" s="465"/>
      <c r="URK503" s="465"/>
      <c r="URL503" s="465"/>
      <c r="URM503" s="465"/>
      <c r="URN503" s="465"/>
      <c r="URO503" s="465"/>
      <c r="URP503" s="465"/>
      <c r="URQ503" s="465"/>
      <c r="URR503" s="465"/>
      <c r="URS503" s="465"/>
      <c r="URT503" s="465"/>
      <c r="URU503" s="465"/>
      <c r="URV503" s="465"/>
      <c r="URW503" s="465"/>
      <c r="URX503" s="465"/>
      <c r="URY503" s="465"/>
      <c r="URZ503" s="465"/>
      <c r="USA503" s="465"/>
      <c r="USB503" s="465"/>
      <c r="USC503" s="465"/>
      <c r="USD503" s="465"/>
      <c r="USE503" s="465"/>
      <c r="USF503" s="465"/>
      <c r="USG503" s="465"/>
      <c r="USH503" s="465"/>
      <c r="USI503" s="465"/>
      <c r="USJ503" s="465"/>
      <c r="USK503" s="465"/>
      <c r="USL503" s="465"/>
      <c r="USM503" s="465"/>
      <c r="USN503" s="465"/>
      <c r="USO503" s="465"/>
      <c r="USP503" s="465"/>
      <c r="USQ503" s="465"/>
      <c r="USR503" s="465"/>
      <c r="USS503" s="465"/>
      <c r="UST503" s="465"/>
      <c r="USU503" s="465"/>
      <c r="USV503" s="465"/>
      <c r="USW503" s="465"/>
      <c r="USX503" s="465"/>
      <c r="USY503" s="465"/>
      <c r="USZ503" s="465"/>
      <c r="UTA503" s="465"/>
      <c r="UTB503" s="465"/>
      <c r="UTC503" s="465"/>
      <c r="UTD503" s="465"/>
      <c r="UTE503" s="465"/>
      <c r="UTF503" s="465"/>
      <c r="UTG503" s="465"/>
      <c r="UTH503" s="465"/>
      <c r="UTI503" s="465"/>
      <c r="UTJ503" s="465"/>
      <c r="UTK503" s="465"/>
      <c r="UTL503" s="465"/>
      <c r="UTM503" s="465"/>
      <c r="UTN503" s="465"/>
      <c r="UTO503" s="465"/>
      <c r="UTP503" s="465"/>
      <c r="UTQ503" s="465"/>
      <c r="UTR503" s="465"/>
      <c r="UTS503" s="465"/>
      <c r="UTT503" s="465"/>
      <c r="UTU503" s="465"/>
      <c r="UTV503" s="465"/>
      <c r="UTW503" s="465"/>
      <c r="UTX503" s="465"/>
      <c r="UTY503" s="465"/>
      <c r="UTZ503" s="465"/>
      <c r="UUA503" s="465"/>
      <c r="UUB503" s="465"/>
      <c r="UUC503" s="465"/>
      <c r="UUD503" s="465"/>
      <c r="UUE503" s="465"/>
      <c r="UUF503" s="465"/>
      <c r="UUG503" s="465"/>
      <c r="UUH503" s="465"/>
      <c r="UUI503" s="465"/>
      <c r="UUJ503" s="465"/>
      <c r="UUK503" s="465"/>
      <c r="UUL503" s="465"/>
      <c r="UUM503" s="465"/>
      <c r="UUN503" s="465"/>
      <c r="UUO503" s="465"/>
      <c r="UUP503" s="465"/>
      <c r="UUQ503" s="465"/>
      <c r="UUR503" s="465"/>
      <c r="UUS503" s="465"/>
      <c r="UUT503" s="465"/>
      <c r="UUU503" s="465"/>
      <c r="UUV503" s="465"/>
      <c r="UUW503" s="465"/>
      <c r="UUX503" s="465"/>
      <c r="UUY503" s="465"/>
      <c r="UUZ503" s="465"/>
      <c r="UVA503" s="465"/>
      <c r="UVB503" s="465"/>
      <c r="UVC503" s="465"/>
      <c r="UVD503" s="465"/>
      <c r="UVE503" s="465"/>
      <c r="UVF503" s="465"/>
      <c r="UVG503" s="465"/>
      <c r="UVH503" s="465"/>
      <c r="UVI503" s="465"/>
      <c r="UVJ503" s="465"/>
      <c r="UVK503" s="465"/>
      <c r="UVL503" s="465"/>
      <c r="UVM503" s="465"/>
      <c r="UVN503" s="465"/>
      <c r="UVO503" s="465"/>
      <c r="UVP503" s="465"/>
      <c r="UVQ503" s="465"/>
      <c r="UVR503" s="465"/>
      <c r="UVS503" s="465"/>
      <c r="UVT503" s="465"/>
      <c r="UVU503" s="465"/>
      <c r="UVV503" s="465"/>
      <c r="UVW503" s="465"/>
      <c r="UVX503" s="465"/>
      <c r="UVY503" s="465"/>
      <c r="UVZ503" s="465"/>
      <c r="UWA503" s="465"/>
      <c r="UWB503" s="465"/>
      <c r="UWC503" s="465"/>
      <c r="UWD503" s="465"/>
      <c r="UWE503" s="465"/>
      <c r="UWF503" s="465"/>
      <c r="UWG503" s="465"/>
      <c r="UWH503" s="465"/>
      <c r="UWI503" s="465"/>
      <c r="UWJ503" s="465"/>
      <c r="UWK503" s="465"/>
      <c r="UWL503" s="465"/>
      <c r="UWM503" s="465"/>
      <c r="UWN503" s="465"/>
      <c r="UWO503" s="465"/>
      <c r="UWP503" s="465"/>
      <c r="UWQ503" s="465"/>
      <c r="UWR503" s="465"/>
      <c r="UWS503" s="465"/>
      <c r="UWT503" s="465"/>
      <c r="UWU503" s="465"/>
      <c r="UWV503" s="465"/>
      <c r="UWW503" s="465"/>
      <c r="UWX503" s="465"/>
      <c r="UWY503" s="465"/>
      <c r="UWZ503" s="465"/>
      <c r="UXA503" s="465"/>
      <c r="UXB503" s="465"/>
      <c r="UXC503" s="465"/>
      <c r="UXD503" s="465"/>
      <c r="UXE503" s="465"/>
      <c r="UXF503" s="465"/>
      <c r="UXG503" s="465"/>
      <c r="UXH503" s="465"/>
      <c r="UXI503" s="465"/>
      <c r="UXJ503" s="465"/>
      <c r="UXK503" s="465"/>
      <c r="UXL503" s="465"/>
      <c r="UXM503" s="465"/>
      <c r="UXN503" s="465"/>
      <c r="UXO503" s="465"/>
      <c r="UXP503" s="465"/>
      <c r="UXQ503" s="465"/>
      <c r="UXR503" s="465"/>
      <c r="UXS503" s="465"/>
      <c r="UXT503" s="465"/>
      <c r="UXU503" s="465"/>
      <c r="UXV503" s="465"/>
      <c r="UXW503" s="465"/>
      <c r="UXX503" s="465"/>
      <c r="UXY503" s="465"/>
      <c r="UXZ503" s="465"/>
      <c r="UYA503" s="465"/>
      <c r="UYB503" s="465"/>
      <c r="UYC503" s="465"/>
      <c r="UYD503" s="465"/>
      <c r="UYE503" s="465"/>
      <c r="UYF503" s="465"/>
      <c r="UYG503" s="465"/>
      <c r="UYH503" s="465"/>
      <c r="UYI503" s="465"/>
      <c r="UYJ503" s="465"/>
      <c r="UYK503" s="465"/>
      <c r="UYL503" s="465"/>
      <c r="UYM503" s="465"/>
      <c r="UYN503" s="465"/>
      <c r="UYO503" s="465"/>
      <c r="UYP503" s="465"/>
      <c r="UYQ503" s="465"/>
      <c r="UYR503" s="465"/>
      <c r="UYS503" s="465"/>
      <c r="UYT503" s="465"/>
      <c r="UYU503" s="465"/>
      <c r="UYV503" s="465"/>
      <c r="UYW503" s="465"/>
      <c r="UYX503" s="465"/>
      <c r="UYY503" s="465"/>
      <c r="UYZ503" s="465"/>
      <c r="UZA503" s="465"/>
      <c r="UZB503" s="465"/>
      <c r="UZC503" s="465"/>
      <c r="UZD503" s="465"/>
      <c r="UZE503" s="465"/>
      <c r="UZF503" s="465"/>
      <c r="UZG503" s="465"/>
      <c r="UZH503" s="465"/>
      <c r="UZI503" s="465"/>
      <c r="UZJ503" s="465"/>
      <c r="UZK503" s="465"/>
      <c r="UZL503" s="465"/>
      <c r="UZM503" s="465"/>
      <c r="UZN503" s="465"/>
      <c r="UZO503" s="465"/>
      <c r="UZP503" s="465"/>
      <c r="UZQ503" s="465"/>
      <c r="UZR503" s="465"/>
      <c r="UZS503" s="465"/>
      <c r="UZT503" s="465"/>
      <c r="UZU503" s="465"/>
      <c r="UZV503" s="465"/>
      <c r="UZW503" s="465"/>
      <c r="UZX503" s="465"/>
      <c r="UZY503" s="465"/>
      <c r="UZZ503" s="465"/>
      <c r="VAA503" s="465"/>
      <c r="VAB503" s="465"/>
      <c r="VAC503" s="465"/>
      <c r="VAD503" s="465"/>
      <c r="VAE503" s="465"/>
      <c r="VAF503" s="465"/>
      <c r="VAG503" s="465"/>
      <c r="VAH503" s="465"/>
      <c r="VAI503" s="465"/>
      <c r="VAJ503" s="465"/>
      <c r="VAK503" s="465"/>
      <c r="VAL503" s="465"/>
      <c r="VAM503" s="465"/>
      <c r="VAN503" s="465"/>
      <c r="VAO503" s="465"/>
      <c r="VAP503" s="465"/>
      <c r="VAQ503" s="465"/>
      <c r="VAR503" s="465"/>
      <c r="VAS503" s="465"/>
      <c r="VAT503" s="465"/>
      <c r="VAU503" s="465"/>
      <c r="VAV503" s="465"/>
      <c r="VAW503" s="465"/>
      <c r="VAX503" s="465"/>
      <c r="VAY503" s="465"/>
      <c r="VAZ503" s="465"/>
      <c r="VBA503" s="465"/>
      <c r="VBB503" s="465"/>
      <c r="VBC503" s="465"/>
      <c r="VBD503" s="465"/>
      <c r="VBE503" s="465"/>
      <c r="VBF503" s="465"/>
      <c r="VBG503" s="465"/>
      <c r="VBH503" s="465"/>
      <c r="VBI503" s="465"/>
      <c r="VBJ503" s="465"/>
      <c r="VBK503" s="465"/>
      <c r="VBL503" s="465"/>
      <c r="VBM503" s="465"/>
      <c r="VBN503" s="465"/>
      <c r="VBO503" s="465"/>
      <c r="VBP503" s="465"/>
      <c r="VBQ503" s="465"/>
      <c r="VBR503" s="465"/>
      <c r="VBS503" s="465"/>
      <c r="VBT503" s="465"/>
      <c r="VBU503" s="465"/>
      <c r="VBV503" s="465"/>
      <c r="VBW503" s="465"/>
      <c r="VBX503" s="465"/>
      <c r="VBY503" s="465"/>
      <c r="VBZ503" s="465"/>
      <c r="VCA503" s="465"/>
      <c r="VCB503" s="465"/>
      <c r="VCC503" s="465"/>
      <c r="VCD503" s="465"/>
      <c r="VCE503" s="465"/>
      <c r="VCF503" s="465"/>
      <c r="VCG503" s="465"/>
      <c r="VCH503" s="465"/>
      <c r="VCI503" s="465"/>
      <c r="VCJ503" s="465"/>
      <c r="VCK503" s="465"/>
      <c r="VCL503" s="465"/>
      <c r="VCM503" s="465"/>
      <c r="VCN503" s="465"/>
      <c r="VCO503" s="465"/>
      <c r="VCP503" s="465"/>
      <c r="VCQ503" s="465"/>
      <c r="VCR503" s="465"/>
      <c r="VCS503" s="465"/>
      <c r="VCT503" s="465"/>
      <c r="VCU503" s="465"/>
      <c r="VCV503" s="465"/>
      <c r="VCW503" s="465"/>
      <c r="VCX503" s="465"/>
      <c r="VCY503" s="465"/>
      <c r="VCZ503" s="465"/>
      <c r="VDA503" s="465"/>
      <c r="VDB503" s="465"/>
      <c r="VDC503" s="465"/>
      <c r="VDD503" s="465"/>
      <c r="VDE503" s="465"/>
      <c r="VDF503" s="465"/>
      <c r="VDG503" s="465"/>
      <c r="VDH503" s="465"/>
      <c r="VDI503" s="465"/>
      <c r="VDJ503" s="465"/>
      <c r="VDK503" s="465"/>
      <c r="VDL503" s="465"/>
      <c r="VDM503" s="465"/>
      <c r="VDN503" s="465"/>
      <c r="VDO503" s="465"/>
      <c r="VDP503" s="465"/>
      <c r="VDQ503" s="465"/>
      <c r="VDR503" s="465"/>
      <c r="VDS503" s="465"/>
      <c r="VDT503" s="465"/>
      <c r="VDU503" s="465"/>
      <c r="VDV503" s="465"/>
      <c r="VDW503" s="465"/>
      <c r="VDX503" s="465"/>
      <c r="VDY503" s="465"/>
      <c r="VDZ503" s="465"/>
      <c r="VEA503" s="465"/>
      <c r="VEB503" s="465"/>
      <c r="VEC503" s="465"/>
      <c r="VED503" s="465"/>
      <c r="VEE503" s="465"/>
      <c r="VEF503" s="465"/>
      <c r="VEG503" s="465"/>
      <c r="VEH503" s="465"/>
      <c r="VEI503" s="465"/>
      <c r="VEJ503" s="465"/>
      <c r="VEK503" s="465"/>
      <c r="VEL503" s="465"/>
      <c r="VEM503" s="465"/>
      <c r="VEN503" s="465"/>
      <c r="VEO503" s="465"/>
      <c r="VEP503" s="465"/>
      <c r="VEQ503" s="465"/>
      <c r="VER503" s="465"/>
      <c r="VES503" s="465"/>
      <c r="VET503" s="465"/>
      <c r="VEU503" s="465"/>
      <c r="VEV503" s="465"/>
      <c r="VEW503" s="465"/>
      <c r="VEX503" s="465"/>
      <c r="VEY503" s="465"/>
      <c r="VEZ503" s="465"/>
      <c r="VFA503" s="465"/>
      <c r="VFB503" s="465"/>
      <c r="VFC503" s="465"/>
      <c r="VFD503" s="465"/>
      <c r="VFE503" s="465"/>
      <c r="VFF503" s="465"/>
      <c r="VFG503" s="465"/>
      <c r="VFH503" s="465"/>
      <c r="VFI503" s="465"/>
      <c r="VFJ503" s="465"/>
      <c r="VFK503" s="465"/>
      <c r="VFL503" s="465"/>
      <c r="VFM503" s="465"/>
      <c r="VFN503" s="465"/>
      <c r="VFO503" s="465"/>
      <c r="VFP503" s="465"/>
      <c r="VFQ503" s="465"/>
      <c r="VFR503" s="465"/>
      <c r="VFS503" s="465"/>
      <c r="VFT503" s="465"/>
      <c r="VFU503" s="465"/>
      <c r="VFV503" s="465"/>
      <c r="VFW503" s="465"/>
      <c r="VFX503" s="465"/>
      <c r="VFY503" s="465"/>
      <c r="VFZ503" s="465"/>
      <c r="VGA503" s="465"/>
      <c r="VGB503" s="465"/>
      <c r="VGC503" s="465"/>
      <c r="VGD503" s="465"/>
      <c r="VGE503" s="465"/>
      <c r="VGF503" s="465"/>
      <c r="VGG503" s="465"/>
      <c r="VGH503" s="465"/>
      <c r="VGI503" s="465"/>
      <c r="VGJ503" s="465"/>
      <c r="VGK503" s="465"/>
      <c r="VGL503" s="465"/>
      <c r="VGM503" s="465"/>
      <c r="VGN503" s="465"/>
      <c r="VGO503" s="465"/>
      <c r="VGP503" s="465"/>
      <c r="VGQ503" s="465"/>
      <c r="VGR503" s="465"/>
      <c r="VGS503" s="465"/>
      <c r="VGT503" s="465"/>
      <c r="VGU503" s="465"/>
      <c r="VGV503" s="465"/>
      <c r="VGW503" s="465"/>
      <c r="VGX503" s="465"/>
      <c r="VGY503" s="465"/>
      <c r="VGZ503" s="465"/>
      <c r="VHA503" s="465"/>
      <c r="VHB503" s="465"/>
      <c r="VHC503" s="465"/>
      <c r="VHD503" s="465"/>
      <c r="VHE503" s="465"/>
      <c r="VHF503" s="465"/>
      <c r="VHG503" s="465"/>
      <c r="VHH503" s="465"/>
      <c r="VHI503" s="465"/>
      <c r="VHJ503" s="465"/>
      <c r="VHK503" s="465"/>
      <c r="VHL503" s="465"/>
      <c r="VHM503" s="465"/>
      <c r="VHN503" s="465"/>
      <c r="VHO503" s="465"/>
      <c r="VHP503" s="465"/>
      <c r="VHQ503" s="465"/>
      <c r="VHR503" s="465"/>
      <c r="VHS503" s="465"/>
      <c r="VHT503" s="465"/>
      <c r="VHU503" s="465"/>
      <c r="VHV503" s="465"/>
      <c r="VHW503" s="465"/>
      <c r="VHX503" s="465"/>
      <c r="VHY503" s="465"/>
      <c r="VHZ503" s="465"/>
      <c r="VIA503" s="465"/>
      <c r="VIB503" s="465"/>
      <c r="VIC503" s="465"/>
      <c r="VID503" s="465"/>
      <c r="VIE503" s="465"/>
      <c r="VIF503" s="465"/>
      <c r="VIG503" s="465"/>
      <c r="VIH503" s="465"/>
      <c r="VII503" s="465"/>
      <c r="VIJ503" s="465"/>
      <c r="VIK503" s="465"/>
      <c r="VIL503" s="465"/>
      <c r="VIM503" s="465"/>
      <c r="VIN503" s="465"/>
      <c r="VIO503" s="465"/>
      <c r="VIP503" s="465"/>
      <c r="VIQ503" s="465"/>
      <c r="VIR503" s="465"/>
      <c r="VIS503" s="465"/>
      <c r="VIT503" s="465"/>
      <c r="VIU503" s="465"/>
      <c r="VIV503" s="465"/>
      <c r="VIW503" s="465"/>
      <c r="VIX503" s="465"/>
      <c r="VIY503" s="465"/>
      <c r="VIZ503" s="465"/>
      <c r="VJA503" s="465"/>
      <c r="VJB503" s="465"/>
      <c r="VJC503" s="465"/>
      <c r="VJD503" s="465"/>
      <c r="VJE503" s="465"/>
      <c r="VJF503" s="465"/>
      <c r="VJG503" s="465"/>
      <c r="VJH503" s="465"/>
      <c r="VJI503" s="465"/>
      <c r="VJJ503" s="465"/>
      <c r="VJK503" s="465"/>
      <c r="VJL503" s="465"/>
      <c r="VJM503" s="465"/>
      <c r="VJN503" s="465"/>
      <c r="VJO503" s="465"/>
      <c r="VJP503" s="465"/>
      <c r="VJQ503" s="465"/>
      <c r="VJR503" s="465"/>
      <c r="VJS503" s="465"/>
      <c r="VJT503" s="465"/>
      <c r="VJU503" s="465"/>
      <c r="VJV503" s="465"/>
      <c r="VJW503" s="465"/>
      <c r="VJX503" s="465"/>
      <c r="VJY503" s="465"/>
      <c r="VJZ503" s="465"/>
      <c r="VKA503" s="465"/>
      <c r="VKB503" s="465"/>
      <c r="VKC503" s="465"/>
      <c r="VKD503" s="465"/>
      <c r="VKE503" s="465"/>
      <c r="VKF503" s="465"/>
      <c r="VKG503" s="465"/>
      <c r="VKH503" s="465"/>
      <c r="VKI503" s="465"/>
      <c r="VKJ503" s="465"/>
      <c r="VKK503" s="465"/>
      <c r="VKL503" s="465"/>
      <c r="VKM503" s="465"/>
      <c r="VKN503" s="465"/>
      <c r="VKO503" s="465"/>
      <c r="VKP503" s="465"/>
      <c r="VKQ503" s="465"/>
      <c r="VKR503" s="465"/>
      <c r="VKS503" s="465"/>
      <c r="VKT503" s="465"/>
      <c r="VKU503" s="465"/>
      <c r="VKV503" s="465"/>
      <c r="VKW503" s="465"/>
      <c r="VKX503" s="465"/>
      <c r="VKY503" s="465"/>
      <c r="VKZ503" s="465"/>
      <c r="VLA503" s="465"/>
      <c r="VLB503" s="465"/>
      <c r="VLC503" s="465"/>
      <c r="VLD503" s="465"/>
      <c r="VLE503" s="465"/>
      <c r="VLF503" s="465"/>
      <c r="VLG503" s="465"/>
      <c r="VLH503" s="465"/>
      <c r="VLI503" s="465"/>
      <c r="VLJ503" s="465"/>
      <c r="VLK503" s="465"/>
      <c r="VLL503" s="465"/>
      <c r="VLM503" s="465"/>
      <c r="VLN503" s="465"/>
      <c r="VLO503" s="465"/>
      <c r="VLP503" s="465"/>
      <c r="VLQ503" s="465"/>
      <c r="VLR503" s="465"/>
      <c r="VLS503" s="465"/>
      <c r="VLT503" s="465"/>
      <c r="VLU503" s="465"/>
      <c r="VLV503" s="465"/>
      <c r="VLW503" s="465"/>
      <c r="VLX503" s="465"/>
      <c r="VLY503" s="465"/>
      <c r="VLZ503" s="465"/>
      <c r="VMA503" s="465"/>
      <c r="VMB503" s="465"/>
      <c r="VMC503" s="465"/>
      <c r="VMD503" s="465"/>
      <c r="VME503" s="465"/>
      <c r="VMF503" s="465"/>
      <c r="VMG503" s="465"/>
      <c r="VMH503" s="465"/>
      <c r="VMI503" s="465"/>
      <c r="VMJ503" s="465"/>
      <c r="VMK503" s="465"/>
      <c r="VML503" s="465"/>
      <c r="VMM503" s="465"/>
      <c r="VMN503" s="465"/>
      <c r="VMO503" s="465"/>
      <c r="VMP503" s="465"/>
      <c r="VMQ503" s="465"/>
      <c r="VMR503" s="465"/>
      <c r="VMS503" s="465"/>
      <c r="VMT503" s="465"/>
      <c r="VMU503" s="465"/>
      <c r="VMV503" s="465"/>
      <c r="VMW503" s="465"/>
      <c r="VMX503" s="465"/>
      <c r="VMY503" s="465"/>
      <c r="VMZ503" s="465"/>
      <c r="VNA503" s="465"/>
      <c r="VNB503" s="465"/>
      <c r="VNC503" s="465"/>
      <c r="VND503" s="465"/>
      <c r="VNE503" s="465"/>
      <c r="VNF503" s="465"/>
      <c r="VNG503" s="465"/>
      <c r="VNH503" s="465"/>
      <c r="VNI503" s="465"/>
      <c r="VNJ503" s="465"/>
      <c r="VNK503" s="465"/>
      <c r="VNL503" s="465"/>
      <c r="VNM503" s="465"/>
      <c r="VNN503" s="465"/>
      <c r="VNO503" s="465"/>
      <c r="VNP503" s="465"/>
      <c r="VNQ503" s="465"/>
      <c r="VNR503" s="465"/>
      <c r="VNS503" s="465"/>
      <c r="VNT503" s="465"/>
      <c r="VNU503" s="465"/>
      <c r="VNV503" s="465"/>
      <c r="VNW503" s="465"/>
      <c r="VNX503" s="465"/>
      <c r="VNY503" s="465"/>
      <c r="VNZ503" s="465"/>
      <c r="VOA503" s="465"/>
      <c r="VOB503" s="465"/>
      <c r="VOC503" s="465"/>
      <c r="VOD503" s="465"/>
      <c r="VOE503" s="465"/>
      <c r="VOF503" s="465"/>
      <c r="VOG503" s="465"/>
      <c r="VOH503" s="465"/>
      <c r="VOI503" s="465"/>
      <c r="VOJ503" s="465"/>
      <c r="VOK503" s="465"/>
      <c r="VOL503" s="465"/>
      <c r="VOM503" s="465"/>
      <c r="VON503" s="465"/>
      <c r="VOO503" s="465"/>
      <c r="VOP503" s="465"/>
      <c r="VOQ503" s="465"/>
      <c r="VOR503" s="465"/>
      <c r="VOS503" s="465"/>
      <c r="VOT503" s="465"/>
      <c r="VOU503" s="465"/>
      <c r="VOV503" s="465"/>
      <c r="VOW503" s="465"/>
      <c r="VOX503" s="465"/>
      <c r="VOY503" s="465"/>
      <c r="VOZ503" s="465"/>
      <c r="VPA503" s="465"/>
      <c r="VPB503" s="465"/>
      <c r="VPC503" s="465"/>
      <c r="VPD503" s="465"/>
      <c r="VPE503" s="465"/>
      <c r="VPF503" s="465"/>
      <c r="VPG503" s="465"/>
      <c r="VPH503" s="465"/>
      <c r="VPI503" s="465"/>
      <c r="VPJ503" s="465"/>
      <c r="VPK503" s="465"/>
      <c r="VPL503" s="465"/>
      <c r="VPM503" s="465"/>
      <c r="VPN503" s="465"/>
      <c r="VPO503" s="465"/>
      <c r="VPP503" s="465"/>
      <c r="VPQ503" s="465"/>
      <c r="VPR503" s="465"/>
      <c r="VPS503" s="465"/>
      <c r="VPT503" s="465"/>
      <c r="VPU503" s="465"/>
      <c r="VPV503" s="465"/>
      <c r="VPW503" s="465"/>
      <c r="VPX503" s="465"/>
      <c r="VPY503" s="465"/>
      <c r="VPZ503" s="465"/>
      <c r="VQA503" s="465"/>
      <c r="VQB503" s="465"/>
      <c r="VQC503" s="465"/>
      <c r="VQD503" s="465"/>
      <c r="VQE503" s="465"/>
      <c r="VQF503" s="465"/>
      <c r="VQG503" s="465"/>
      <c r="VQH503" s="465"/>
      <c r="VQI503" s="465"/>
      <c r="VQJ503" s="465"/>
      <c r="VQK503" s="465"/>
      <c r="VQL503" s="465"/>
      <c r="VQM503" s="465"/>
      <c r="VQN503" s="465"/>
      <c r="VQO503" s="465"/>
      <c r="VQP503" s="465"/>
      <c r="VQQ503" s="465"/>
      <c r="VQR503" s="465"/>
      <c r="VQS503" s="465"/>
      <c r="VQT503" s="465"/>
      <c r="VQU503" s="465"/>
      <c r="VQV503" s="465"/>
      <c r="VQW503" s="465"/>
      <c r="VQX503" s="465"/>
      <c r="VQY503" s="465"/>
      <c r="VQZ503" s="465"/>
      <c r="VRA503" s="465"/>
      <c r="VRB503" s="465"/>
      <c r="VRC503" s="465"/>
      <c r="VRD503" s="465"/>
      <c r="VRE503" s="465"/>
      <c r="VRF503" s="465"/>
      <c r="VRG503" s="465"/>
      <c r="VRH503" s="465"/>
      <c r="VRI503" s="465"/>
      <c r="VRJ503" s="465"/>
      <c r="VRK503" s="465"/>
      <c r="VRL503" s="465"/>
      <c r="VRM503" s="465"/>
      <c r="VRN503" s="465"/>
      <c r="VRO503" s="465"/>
      <c r="VRP503" s="465"/>
      <c r="VRQ503" s="465"/>
      <c r="VRR503" s="465"/>
      <c r="VRS503" s="465"/>
      <c r="VRT503" s="465"/>
      <c r="VRU503" s="465"/>
      <c r="VRV503" s="465"/>
      <c r="VRW503" s="465"/>
      <c r="VRX503" s="465"/>
      <c r="VRY503" s="465"/>
      <c r="VRZ503" s="465"/>
      <c r="VSA503" s="465"/>
      <c r="VSB503" s="465"/>
      <c r="VSC503" s="465"/>
      <c r="VSD503" s="465"/>
      <c r="VSE503" s="465"/>
      <c r="VSF503" s="465"/>
      <c r="VSG503" s="465"/>
      <c r="VSH503" s="465"/>
      <c r="VSI503" s="465"/>
      <c r="VSJ503" s="465"/>
      <c r="VSK503" s="465"/>
      <c r="VSL503" s="465"/>
      <c r="VSM503" s="465"/>
      <c r="VSN503" s="465"/>
      <c r="VSO503" s="465"/>
      <c r="VSP503" s="465"/>
      <c r="VSQ503" s="465"/>
      <c r="VSR503" s="465"/>
      <c r="VSS503" s="465"/>
      <c r="VST503" s="465"/>
      <c r="VSU503" s="465"/>
      <c r="VSV503" s="465"/>
      <c r="VSW503" s="465"/>
      <c r="VSX503" s="465"/>
      <c r="VSY503" s="465"/>
      <c r="VSZ503" s="465"/>
      <c r="VTA503" s="465"/>
      <c r="VTB503" s="465"/>
      <c r="VTC503" s="465"/>
      <c r="VTD503" s="465"/>
      <c r="VTE503" s="465"/>
      <c r="VTF503" s="465"/>
      <c r="VTG503" s="465"/>
      <c r="VTH503" s="465"/>
      <c r="VTI503" s="465"/>
      <c r="VTJ503" s="465"/>
      <c r="VTK503" s="465"/>
      <c r="VTL503" s="465"/>
      <c r="VTM503" s="465"/>
      <c r="VTN503" s="465"/>
      <c r="VTO503" s="465"/>
      <c r="VTP503" s="465"/>
      <c r="VTQ503" s="465"/>
      <c r="VTR503" s="465"/>
      <c r="VTS503" s="465"/>
      <c r="VTT503" s="465"/>
      <c r="VTU503" s="465"/>
      <c r="VTV503" s="465"/>
      <c r="VTW503" s="465"/>
      <c r="VTX503" s="465"/>
      <c r="VTY503" s="465"/>
      <c r="VTZ503" s="465"/>
      <c r="VUA503" s="465"/>
      <c r="VUB503" s="465"/>
      <c r="VUC503" s="465"/>
      <c r="VUD503" s="465"/>
      <c r="VUE503" s="465"/>
      <c r="VUF503" s="465"/>
      <c r="VUG503" s="465"/>
      <c r="VUH503" s="465"/>
      <c r="VUI503" s="465"/>
      <c r="VUJ503" s="465"/>
      <c r="VUK503" s="465"/>
      <c r="VUL503" s="465"/>
      <c r="VUM503" s="465"/>
      <c r="VUN503" s="465"/>
      <c r="VUO503" s="465"/>
      <c r="VUP503" s="465"/>
      <c r="VUQ503" s="465"/>
      <c r="VUR503" s="465"/>
      <c r="VUS503" s="465"/>
      <c r="VUT503" s="465"/>
      <c r="VUU503" s="465"/>
      <c r="VUV503" s="465"/>
      <c r="VUW503" s="465"/>
      <c r="VUX503" s="465"/>
      <c r="VUY503" s="465"/>
      <c r="VUZ503" s="465"/>
      <c r="VVA503" s="465"/>
      <c r="VVB503" s="465"/>
      <c r="VVC503" s="465"/>
      <c r="VVD503" s="465"/>
      <c r="VVE503" s="465"/>
      <c r="VVF503" s="465"/>
      <c r="VVG503" s="465"/>
      <c r="VVH503" s="465"/>
      <c r="VVI503" s="465"/>
      <c r="VVJ503" s="465"/>
      <c r="VVK503" s="465"/>
      <c r="VVL503" s="465"/>
      <c r="VVM503" s="465"/>
      <c r="VVN503" s="465"/>
      <c r="VVO503" s="465"/>
      <c r="VVP503" s="465"/>
      <c r="VVQ503" s="465"/>
      <c r="VVR503" s="465"/>
      <c r="VVS503" s="465"/>
      <c r="VVT503" s="465"/>
      <c r="VVU503" s="465"/>
      <c r="VVV503" s="465"/>
      <c r="VVW503" s="465"/>
      <c r="VVX503" s="465"/>
      <c r="VVY503" s="465"/>
      <c r="VVZ503" s="465"/>
      <c r="VWA503" s="465"/>
      <c r="VWB503" s="465"/>
      <c r="VWC503" s="465"/>
      <c r="VWD503" s="465"/>
      <c r="VWE503" s="465"/>
      <c r="VWF503" s="465"/>
      <c r="VWG503" s="465"/>
      <c r="VWH503" s="465"/>
      <c r="VWI503" s="465"/>
      <c r="VWJ503" s="465"/>
      <c r="VWK503" s="465"/>
      <c r="VWL503" s="465"/>
      <c r="VWM503" s="465"/>
      <c r="VWN503" s="465"/>
      <c r="VWO503" s="465"/>
      <c r="VWP503" s="465"/>
      <c r="VWQ503" s="465"/>
      <c r="VWR503" s="465"/>
      <c r="VWS503" s="465"/>
      <c r="VWT503" s="465"/>
      <c r="VWU503" s="465"/>
      <c r="VWV503" s="465"/>
      <c r="VWW503" s="465"/>
      <c r="VWX503" s="465"/>
      <c r="VWY503" s="465"/>
      <c r="VWZ503" s="465"/>
      <c r="VXA503" s="465"/>
      <c r="VXB503" s="465"/>
      <c r="VXC503" s="465"/>
      <c r="VXD503" s="465"/>
      <c r="VXE503" s="465"/>
      <c r="VXF503" s="465"/>
      <c r="VXG503" s="465"/>
      <c r="VXH503" s="465"/>
      <c r="VXI503" s="465"/>
      <c r="VXJ503" s="465"/>
      <c r="VXK503" s="465"/>
      <c r="VXL503" s="465"/>
      <c r="VXM503" s="465"/>
      <c r="VXN503" s="465"/>
      <c r="VXO503" s="465"/>
      <c r="VXP503" s="465"/>
      <c r="VXQ503" s="465"/>
      <c r="VXR503" s="465"/>
      <c r="VXS503" s="465"/>
      <c r="VXT503" s="465"/>
      <c r="VXU503" s="465"/>
      <c r="VXV503" s="465"/>
      <c r="VXW503" s="465"/>
      <c r="VXX503" s="465"/>
      <c r="VXY503" s="465"/>
      <c r="VXZ503" s="465"/>
      <c r="VYA503" s="465"/>
      <c r="VYB503" s="465"/>
      <c r="VYC503" s="465"/>
      <c r="VYD503" s="465"/>
      <c r="VYE503" s="465"/>
      <c r="VYF503" s="465"/>
      <c r="VYG503" s="465"/>
      <c r="VYH503" s="465"/>
      <c r="VYI503" s="465"/>
      <c r="VYJ503" s="465"/>
      <c r="VYK503" s="465"/>
      <c r="VYL503" s="465"/>
      <c r="VYM503" s="465"/>
      <c r="VYN503" s="465"/>
      <c r="VYO503" s="465"/>
      <c r="VYP503" s="465"/>
      <c r="VYQ503" s="465"/>
      <c r="VYR503" s="465"/>
      <c r="VYS503" s="465"/>
      <c r="VYT503" s="465"/>
      <c r="VYU503" s="465"/>
      <c r="VYV503" s="465"/>
      <c r="VYW503" s="465"/>
      <c r="VYX503" s="465"/>
      <c r="VYY503" s="465"/>
      <c r="VYZ503" s="465"/>
      <c r="VZA503" s="465"/>
      <c r="VZB503" s="465"/>
      <c r="VZC503" s="465"/>
      <c r="VZD503" s="465"/>
      <c r="VZE503" s="465"/>
      <c r="VZF503" s="465"/>
      <c r="VZG503" s="465"/>
      <c r="VZH503" s="465"/>
      <c r="VZI503" s="465"/>
      <c r="VZJ503" s="465"/>
      <c r="VZK503" s="465"/>
      <c r="VZL503" s="465"/>
      <c r="VZM503" s="465"/>
      <c r="VZN503" s="465"/>
      <c r="VZO503" s="465"/>
      <c r="VZP503" s="465"/>
      <c r="VZQ503" s="465"/>
      <c r="VZR503" s="465"/>
      <c r="VZS503" s="465"/>
      <c r="VZT503" s="465"/>
      <c r="VZU503" s="465"/>
      <c r="VZV503" s="465"/>
      <c r="VZW503" s="465"/>
      <c r="VZX503" s="465"/>
      <c r="VZY503" s="465"/>
      <c r="VZZ503" s="465"/>
      <c r="WAA503" s="465"/>
      <c r="WAB503" s="465"/>
      <c r="WAC503" s="465"/>
      <c r="WAD503" s="465"/>
      <c r="WAE503" s="465"/>
      <c r="WAF503" s="465"/>
      <c r="WAG503" s="465"/>
      <c r="WAH503" s="465"/>
      <c r="WAI503" s="465"/>
      <c r="WAJ503" s="465"/>
      <c r="WAK503" s="465"/>
      <c r="WAL503" s="465"/>
      <c r="WAM503" s="465"/>
      <c r="WAN503" s="465"/>
      <c r="WAO503" s="465"/>
      <c r="WAP503" s="465"/>
      <c r="WAQ503" s="465"/>
      <c r="WAR503" s="465"/>
      <c r="WAS503" s="465"/>
      <c r="WAT503" s="465"/>
      <c r="WAU503" s="465"/>
      <c r="WAV503" s="465"/>
      <c r="WAW503" s="465"/>
      <c r="WAX503" s="465"/>
      <c r="WAY503" s="465"/>
      <c r="WAZ503" s="465"/>
      <c r="WBA503" s="465"/>
      <c r="WBB503" s="465"/>
      <c r="WBC503" s="465"/>
      <c r="WBD503" s="465"/>
      <c r="WBE503" s="465"/>
      <c r="WBF503" s="465"/>
      <c r="WBG503" s="465"/>
      <c r="WBH503" s="465"/>
      <c r="WBI503" s="465"/>
      <c r="WBJ503" s="465"/>
      <c r="WBK503" s="465"/>
      <c r="WBL503" s="465"/>
      <c r="WBM503" s="465"/>
      <c r="WBN503" s="465"/>
      <c r="WBO503" s="465"/>
      <c r="WBP503" s="465"/>
      <c r="WBQ503" s="465"/>
      <c r="WBR503" s="465"/>
      <c r="WBS503" s="465"/>
      <c r="WBT503" s="465"/>
      <c r="WBU503" s="465"/>
      <c r="WBV503" s="465"/>
      <c r="WBW503" s="465"/>
      <c r="WBX503" s="465"/>
      <c r="WBY503" s="465"/>
      <c r="WBZ503" s="465"/>
      <c r="WCA503" s="465"/>
      <c r="WCB503" s="465"/>
      <c r="WCC503" s="465"/>
      <c r="WCD503" s="465"/>
      <c r="WCE503" s="465"/>
      <c r="WCF503" s="465"/>
      <c r="WCG503" s="465"/>
      <c r="WCH503" s="465"/>
      <c r="WCI503" s="465"/>
      <c r="WCJ503" s="465"/>
      <c r="WCK503" s="465"/>
      <c r="WCL503" s="465"/>
      <c r="WCM503" s="465"/>
      <c r="WCN503" s="465"/>
      <c r="WCO503" s="465"/>
      <c r="WCP503" s="465"/>
      <c r="WCQ503" s="465"/>
      <c r="WCR503" s="465"/>
      <c r="WCS503" s="465"/>
      <c r="WCT503" s="465"/>
      <c r="WCU503" s="465"/>
      <c r="WCV503" s="465"/>
      <c r="WCW503" s="465"/>
      <c r="WCX503" s="465"/>
      <c r="WCY503" s="465"/>
      <c r="WCZ503" s="465"/>
      <c r="WDA503" s="465"/>
      <c r="WDB503" s="465"/>
      <c r="WDC503" s="465"/>
      <c r="WDD503" s="465"/>
      <c r="WDE503" s="465"/>
      <c r="WDF503" s="465"/>
      <c r="WDG503" s="465"/>
      <c r="WDH503" s="465"/>
      <c r="WDI503" s="465"/>
      <c r="WDJ503" s="465"/>
      <c r="WDK503" s="465"/>
      <c r="WDL503" s="465"/>
      <c r="WDM503" s="465"/>
      <c r="WDN503" s="465"/>
      <c r="WDO503" s="465"/>
      <c r="WDP503" s="465"/>
      <c r="WDQ503" s="465"/>
      <c r="WDR503" s="465"/>
      <c r="WDS503" s="465"/>
      <c r="WDT503" s="465"/>
      <c r="WDU503" s="465"/>
      <c r="WDV503" s="465"/>
      <c r="WDW503" s="465"/>
      <c r="WDX503" s="465"/>
      <c r="WDY503" s="465"/>
      <c r="WDZ503" s="465"/>
      <c r="WEA503" s="465"/>
      <c r="WEB503" s="465"/>
      <c r="WEC503" s="465"/>
      <c r="WED503" s="465"/>
      <c r="WEE503" s="465"/>
      <c r="WEF503" s="465"/>
      <c r="WEG503" s="465"/>
      <c r="WEH503" s="465"/>
      <c r="WEI503" s="465"/>
      <c r="WEJ503" s="465"/>
      <c r="WEK503" s="465"/>
      <c r="WEL503" s="465"/>
      <c r="WEM503" s="465"/>
      <c r="WEN503" s="465"/>
      <c r="WEO503" s="465"/>
      <c r="WEP503" s="465"/>
      <c r="WEQ503" s="465"/>
      <c r="WER503" s="465"/>
      <c r="WES503" s="465"/>
      <c r="WET503" s="465"/>
      <c r="WEU503" s="465"/>
      <c r="WEV503" s="465"/>
      <c r="WEW503" s="465"/>
      <c r="WEX503" s="465"/>
      <c r="WEY503" s="465"/>
      <c r="WEZ503" s="465"/>
      <c r="WFA503" s="465"/>
      <c r="WFB503" s="465"/>
      <c r="WFC503" s="465"/>
      <c r="WFD503" s="465"/>
      <c r="WFE503" s="465"/>
      <c r="WFF503" s="465"/>
      <c r="WFG503" s="465"/>
      <c r="WFH503" s="465"/>
      <c r="WFI503" s="465"/>
      <c r="WFJ503" s="465"/>
      <c r="WFK503" s="465"/>
      <c r="WFL503" s="465"/>
      <c r="WFM503" s="465"/>
      <c r="WFN503" s="465"/>
      <c r="WFO503" s="465"/>
      <c r="WFP503" s="465"/>
      <c r="WFQ503" s="465"/>
      <c r="WFR503" s="465"/>
      <c r="WFS503" s="465"/>
      <c r="WFT503" s="465"/>
      <c r="WFU503" s="465"/>
      <c r="WFV503" s="465"/>
      <c r="WFW503" s="465"/>
      <c r="WFX503" s="465"/>
      <c r="WFY503" s="465"/>
      <c r="WFZ503" s="465"/>
      <c r="WGA503" s="465"/>
      <c r="WGB503" s="465"/>
      <c r="WGC503" s="465"/>
      <c r="WGD503" s="465"/>
      <c r="WGE503" s="465"/>
      <c r="WGF503" s="465"/>
      <c r="WGG503" s="465"/>
      <c r="WGH503" s="465"/>
      <c r="WGI503" s="465"/>
      <c r="WGJ503" s="465"/>
      <c r="WGK503" s="465"/>
      <c r="WGL503" s="465"/>
      <c r="WGM503" s="465"/>
      <c r="WGN503" s="465"/>
      <c r="WGO503" s="465"/>
      <c r="WGP503" s="465"/>
      <c r="WGQ503" s="465"/>
      <c r="WGR503" s="465"/>
      <c r="WGS503" s="465"/>
      <c r="WGT503" s="465"/>
      <c r="WGU503" s="465"/>
      <c r="WGV503" s="465"/>
      <c r="WGW503" s="465"/>
      <c r="WGX503" s="465"/>
      <c r="WGY503" s="465"/>
      <c r="WGZ503" s="465"/>
      <c r="WHA503" s="465"/>
      <c r="WHB503" s="465"/>
      <c r="WHC503" s="465"/>
      <c r="WHD503" s="465"/>
      <c r="WHE503" s="465"/>
      <c r="WHF503" s="465"/>
      <c r="WHG503" s="465"/>
      <c r="WHH503" s="465"/>
      <c r="WHI503" s="465"/>
      <c r="WHJ503" s="465"/>
      <c r="WHK503" s="465"/>
      <c r="WHL503" s="465"/>
      <c r="WHM503" s="465"/>
      <c r="WHN503" s="465"/>
      <c r="WHO503" s="465"/>
      <c r="WHP503" s="465"/>
      <c r="WHQ503" s="465"/>
      <c r="WHR503" s="465"/>
      <c r="WHS503" s="465"/>
      <c r="WHT503" s="465"/>
      <c r="WHU503" s="465"/>
      <c r="WHV503" s="465"/>
      <c r="WHW503" s="465"/>
      <c r="WHX503" s="465"/>
      <c r="WHY503" s="465"/>
      <c r="WHZ503" s="465"/>
      <c r="WIA503" s="465"/>
      <c r="WIB503" s="465"/>
      <c r="WIC503" s="465"/>
      <c r="WID503" s="465"/>
      <c r="WIE503" s="465"/>
      <c r="WIF503" s="465"/>
      <c r="WIG503" s="465"/>
      <c r="WIH503" s="465"/>
      <c r="WII503" s="465"/>
      <c r="WIJ503" s="465"/>
      <c r="WIK503" s="465"/>
      <c r="WIL503" s="465"/>
      <c r="WIM503" s="465"/>
      <c r="WIN503" s="465"/>
      <c r="WIO503" s="465"/>
      <c r="WIP503" s="465"/>
      <c r="WIQ503" s="465"/>
      <c r="WIR503" s="465"/>
      <c r="WIS503" s="465"/>
      <c r="WIT503" s="465"/>
      <c r="WIU503" s="465"/>
      <c r="WIV503" s="465"/>
      <c r="WIW503" s="465"/>
      <c r="WIX503" s="465"/>
      <c r="WIY503" s="465"/>
      <c r="WIZ503" s="465"/>
      <c r="WJA503" s="465"/>
      <c r="WJB503" s="465"/>
      <c r="WJC503" s="465"/>
      <c r="WJD503" s="465"/>
      <c r="WJE503" s="465"/>
      <c r="WJF503" s="465"/>
      <c r="WJG503" s="465"/>
      <c r="WJH503" s="465"/>
      <c r="WJI503" s="465"/>
      <c r="WJJ503" s="465"/>
      <c r="WJK503" s="465"/>
      <c r="WJL503" s="465"/>
      <c r="WJM503" s="465"/>
      <c r="WJN503" s="465"/>
      <c r="WJO503" s="465"/>
      <c r="WJP503" s="465"/>
      <c r="WJQ503" s="465"/>
      <c r="WJR503" s="465"/>
      <c r="WJS503" s="465"/>
      <c r="WJT503" s="465"/>
      <c r="WJU503" s="465"/>
      <c r="WJV503" s="465"/>
      <c r="WJW503" s="465"/>
      <c r="WJX503" s="465"/>
      <c r="WJY503" s="465"/>
      <c r="WJZ503" s="465"/>
      <c r="WKA503" s="465"/>
      <c r="WKB503" s="465"/>
      <c r="WKC503" s="465"/>
      <c r="WKD503" s="465"/>
      <c r="WKE503" s="465"/>
      <c r="WKF503" s="465"/>
      <c r="WKG503" s="465"/>
      <c r="WKH503" s="465"/>
      <c r="WKI503" s="465"/>
      <c r="WKJ503" s="465"/>
      <c r="WKK503" s="465"/>
      <c r="WKL503" s="465"/>
      <c r="WKM503" s="465"/>
      <c r="WKN503" s="465"/>
      <c r="WKO503" s="465"/>
      <c r="WKP503" s="465"/>
      <c r="WKQ503" s="465"/>
      <c r="WKR503" s="465"/>
      <c r="WKS503" s="465"/>
      <c r="WKT503" s="465"/>
      <c r="WKU503" s="465"/>
      <c r="WKV503" s="465"/>
      <c r="WKW503" s="465"/>
      <c r="WKX503" s="465"/>
      <c r="WKY503" s="465"/>
      <c r="WKZ503" s="465"/>
      <c r="WLA503" s="465"/>
      <c r="WLB503" s="465"/>
      <c r="WLC503" s="465"/>
      <c r="WLD503" s="465"/>
      <c r="WLE503" s="465"/>
      <c r="WLF503" s="465"/>
      <c r="WLG503" s="465"/>
      <c r="WLH503" s="465"/>
      <c r="WLI503" s="465"/>
      <c r="WLJ503" s="465"/>
      <c r="WLK503" s="465"/>
      <c r="WLL503" s="465"/>
      <c r="WLM503" s="465"/>
      <c r="WLN503" s="465"/>
      <c r="WLO503" s="465"/>
      <c r="WLP503" s="465"/>
      <c r="WLQ503" s="465"/>
      <c r="WLR503" s="465"/>
      <c r="WLS503" s="465"/>
      <c r="WLT503" s="465"/>
      <c r="WLU503" s="465"/>
      <c r="WLV503" s="465"/>
      <c r="WLW503" s="465"/>
      <c r="WLX503" s="465"/>
      <c r="WLY503" s="465"/>
      <c r="WLZ503" s="465"/>
      <c r="WMA503" s="465"/>
      <c r="WMB503" s="465"/>
      <c r="WMC503" s="465"/>
      <c r="WMD503" s="465"/>
      <c r="WME503" s="465"/>
      <c r="WMF503" s="465"/>
      <c r="WMG503" s="465"/>
      <c r="WMH503" s="465"/>
      <c r="WMI503" s="465"/>
      <c r="WMJ503" s="465"/>
      <c r="WMK503" s="465"/>
      <c r="WML503" s="465"/>
      <c r="WMM503" s="465"/>
      <c r="WMN503" s="465"/>
      <c r="WMO503" s="465"/>
      <c r="WMP503" s="465"/>
      <c r="WMQ503" s="465"/>
      <c r="WMR503" s="465"/>
      <c r="WMS503" s="465"/>
      <c r="WMT503" s="465"/>
      <c r="WMU503" s="465"/>
      <c r="WMV503" s="465"/>
      <c r="WMW503" s="465"/>
      <c r="WMX503" s="465"/>
      <c r="WMY503" s="465"/>
      <c r="WMZ503" s="465"/>
      <c r="WNA503" s="465"/>
      <c r="WNB503" s="465"/>
      <c r="WNC503" s="465"/>
      <c r="WND503" s="465"/>
      <c r="WNE503" s="465"/>
      <c r="WNF503" s="465"/>
      <c r="WNG503" s="465"/>
      <c r="WNH503" s="465"/>
      <c r="WNI503" s="465"/>
      <c r="WNJ503" s="465"/>
      <c r="WNK503" s="465"/>
      <c r="WNL503" s="465"/>
      <c r="WNM503" s="465"/>
      <c r="WNN503" s="465"/>
      <c r="WNO503" s="465"/>
      <c r="WNP503" s="465"/>
      <c r="WNQ503" s="465"/>
      <c r="WNR503" s="465"/>
      <c r="WNS503" s="465"/>
      <c r="WNT503" s="465"/>
      <c r="WNU503" s="465"/>
      <c r="WNV503" s="465"/>
      <c r="WNW503" s="465"/>
      <c r="WNX503" s="465"/>
      <c r="WNY503" s="465"/>
      <c r="WNZ503" s="465"/>
      <c r="WOA503" s="465"/>
      <c r="WOB503" s="465"/>
      <c r="WOC503" s="465"/>
      <c r="WOD503" s="465"/>
      <c r="WOE503" s="465"/>
      <c r="WOF503" s="465"/>
      <c r="WOG503" s="465"/>
      <c r="WOH503" s="465"/>
      <c r="WOI503" s="465"/>
      <c r="WOJ503" s="465"/>
      <c r="WOK503" s="465"/>
      <c r="WOL503" s="465"/>
      <c r="WOM503" s="465"/>
      <c r="WON503" s="465"/>
      <c r="WOO503" s="465"/>
      <c r="WOP503" s="465"/>
      <c r="WOQ503" s="465"/>
      <c r="WOR503" s="465"/>
      <c r="WOS503" s="465"/>
      <c r="WOT503" s="465"/>
      <c r="WOU503" s="465"/>
      <c r="WOV503" s="465"/>
      <c r="WOW503" s="465"/>
      <c r="WOX503" s="465"/>
      <c r="WOY503" s="465"/>
      <c r="WOZ503" s="465"/>
      <c r="WPA503" s="465"/>
      <c r="WPB503" s="465"/>
      <c r="WPC503" s="465"/>
      <c r="WPD503" s="465"/>
      <c r="WPE503" s="465"/>
      <c r="WPF503" s="465"/>
      <c r="WPG503" s="465"/>
      <c r="WPH503" s="465"/>
      <c r="WPI503" s="465"/>
      <c r="WPJ503" s="465"/>
      <c r="WPK503" s="465"/>
      <c r="WPL503" s="465"/>
      <c r="WPM503" s="465"/>
      <c r="WPN503" s="465"/>
      <c r="WPO503" s="465"/>
      <c r="WPP503" s="465"/>
      <c r="WPQ503" s="465"/>
      <c r="WPR503" s="465"/>
      <c r="WPS503" s="465"/>
      <c r="WPT503" s="465"/>
      <c r="WPU503" s="465"/>
      <c r="WPV503" s="465"/>
      <c r="WPW503" s="465"/>
      <c r="WPX503" s="465"/>
      <c r="WPY503" s="465"/>
      <c r="WPZ503" s="465"/>
      <c r="WQA503" s="465"/>
      <c r="WQB503" s="465"/>
      <c r="WQC503" s="465"/>
      <c r="WQD503" s="465"/>
      <c r="WQE503" s="465"/>
      <c r="WQF503" s="465"/>
      <c r="WQG503" s="465"/>
      <c r="WQH503" s="465"/>
      <c r="WQI503" s="465"/>
      <c r="WQJ503" s="465"/>
      <c r="WQK503" s="465"/>
      <c r="WQL503" s="465"/>
      <c r="WQM503" s="465"/>
      <c r="WQN503" s="465"/>
      <c r="WQO503" s="465"/>
      <c r="WQP503" s="465"/>
      <c r="WQQ503" s="465"/>
      <c r="WQR503" s="465"/>
      <c r="WQS503" s="465"/>
      <c r="WQT503" s="465"/>
      <c r="WQU503" s="465"/>
      <c r="WQV503" s="465"/>
      <c r="WQW503" s="465"/>
      <c r="WQX503" s="465"/>
      <c r="WQY503" s="465"/>
      <c r="WQZ503" s="465"/>
      <c r="WRA503" s="465"/>
      <c r="WRB503" s="465"/>
      <c r="WRC503" s="465"/>
      <c r="WRD503" s="465"/>
      <c r="WRE503" s="465"/>
      <c r="WRF503" s="465"/>
      <c r="WRG503" s="465"/>
      <c r="WRH503" s="465"/>
      <c r="WRI503" s="465"/>
      <c r="WRJ503" s="465"/>
      <c r="WRK503" s="465"/>
      <c r="WRL503" s="465"/>
      <c r="WRM503" s="465"/>
      <c r="WRN503" s="465"/>
      <c r="WRO503" s="465"/>
      <c r="WRP503" s="465"/>
      <c r="WRQ503" s="465"/>
      <c r="WRR503" s="465"/>
      <c r="WRS503" s="465"/>
      <c r="WRT503" s="465"/>
      <c r="WRU503" s="465"/>
      <c r="WRV503" s="465"/>
      <c r="WRW503" s="465"/>
      <c r="WRX503" s="465"/>
      <c r="WRY503" s="465"/>
      <c r="WRZ503" s="465"/>
      <c r="WSA503" s="465"/>
      <c r="WSB503" s="465"/>
      <c r="WSC503" s="465"/>
      <c r="WSD503" s="465"/>
      <c r="WSE503" s="465"/>
      <c r="WSF503" s="465"/>
      <c r="WSG503" s="465"/>
      <c r="WSH503" s="465"/>
      <c r="WSI503" s="465"/>
      <c r="WSJ503" s="465"/>
      <c r="WSK503" s="465"/>
      <c r="WSL503" s="465"/>
      <c r="WSM503" s="465"/>
      <c r="WSN503" s="465"/>
      <c r="WSO503" s="465"/>
      <c r="WSP503" s="465"/>
      <c r="WSQ503" s="465"/>
      <c r="WSR503" s="465"/>
      <c r="WSS503" s="465"/>
      <c r="WST503" s="465"/>
      <c r="WSU503" s="465"/>
      <c r="WSV503" s="465"/>
      <c r="WSW503" s="465"/>
      <c r="WSX503" s="465"/>
      <c r="WSY503" s="465"/>
      <c r="WSZ503" s="465"/>
      <c r="WTA503" s="465"/>
      <c r="WTB503" s="465"/>
      <c r="WTC503" s="465"/>
      <c r="WTD503" s="465"/>
      <c r="WTE503" s="465"/>
      <c r="WTF503" s="465"/>
      <c r="WTG503" s="465"/>
      <c r="WTH503" s="465"/>
      <c r="WTI503" s="465"/>
      <c r="WTJ503" s="465"/>
      <c r="WTK503" s="465"/>
      <c r="WTL503" s="465"/>
      <c r="WTM503" s="465"/>
      <c r="WTN503" s="465"/>
      <c r="WTO503" s="465"/>
      <c r="WTP503" s="465"/>
      <c r="WTQ503" s="465"/>
      <c r="WTR503" s="465"/>
      <c r="WTS503" s="465"/>
      <c r="WTT503" s="465"/>
      <c r="WTU503" s="465"/>
      <c r="WTV503" s="465"/>
      <c r="WTW503" s="465"/>
      <c r="WTX503" s="465"/>
      <c r="WTY503" s="465"/>
      <c r="WTZ503" s="465"/>
      <c r="WUA503" s="465"/>
      <c r="WUB503" s="465"/>
      <c r="WUC503" s="465"/>
      <c r="WUD503" s="465"/>
      <c r="WUE503" s="465"/>
      <c r="WUF503" s="465"/>
      <c r="WUG503" s="465"/>
      <c r="WUH503" s="465"/>
      <c r="WUI503" s="465"/>
      <c r="WUJ503" s="465"/>
      <c r="WUK503" s="465"/>
      <c r="WUL503" s="465"/>
      <c r="WUM503" s="465"/>
      <c r="WUN503" s="465"/>
      <c r="WUO503" s="465"/>
      <c r="WUP503" s="465"/>
      <c r="WUQ503" s="465"/>
      <c r="WUR503" s="465"/>
      <c r="WUS503" s="465"/>
      <c r="WUT503" s="465"/>
      <c r="WUU503" s="465"/>
      <c r="WUV503" s="465"/>
      <c r="WUW503" s="465"/>
      <c r="WUX503" s="465"/>
      <c r="WUY503" s="465"/>
      <c r="WUZ503" s="465"/>
      <c r="WVA503" s="465"/>
      <c r="WVB503" s="465"/>
      <c r="WVC503" s="465"/>
      <c r="WVD503" s="465"/>
      <c r="WVE503" s="465"/>
      <c r="WVF503" s="465"/>
      <c r="WVG503" s="465"/>
      <c r="WVH503" s="465"/>
      <c r="WVI503" s="465"/>
      <c r="WVJ503" s="465"/>
      <c r="WVK503" s="465"/>
      <c r="WVL503" s="465"/>
      <c r="WVM503" s="465"/>
      <c r="WVN503" s="465"/>
      <c r="WVO503" s="465"/>
      <c r="WVP503" s="465"/>
      <c r="WVQ503" s="465"/>
      <c r="WVR503" s="465"/>
      <c r="WVS503" s="465"/>
      <c r="WVT503" s="465"/>
      <c r="WVU503" s="465"/>
      <c r="WVV503" s="465"/>
      <c r="WVW503" s="465"/>
      <c r="WVX503" s="465"/>
      <c r="WVY503" s="465"/>
      <c r="WVZ503" s="465"/>
      <c r="WWA503" s="465"/>
      <c r="WWB503" s="465"/>
      <c r="WWC503" s="465"/>
      <c r="WWD503" s="465"/>
      <c r="WWE503" s="465"/>
      <c r="WWF503" s="465"/>
      <c r="WWG503" s="465"/>
      <c r="WWH503" s="465"/>
      <c r="WWI503" s="465"/>
      <c r="WWJ503" s="465"/>
      <c r="WWK503" s="465"/>
      <c r="WWL503" s="465"/>
      <c r="WWM503" s="465"/>
      <c r="WWN503" s="465"/>
      <c r="WWO503" s="465"/>
      <c r="WWP503" s="465"/>
      <c r="WWQ503" s="465"/>
      <c r="WWR503" s="465"/>
      <c r="WWS503" s="465"/>
      <c r="WWT503" s="465"/>
      <c r="WWU503" s="465"/>
      <c r="WWV503" s="465"/>
      <c r="WWW503" s="465"/>
      <c r="WWX503" s="465"/>
      <c r="WWY503" s="465"/>
      <c r="WWZ503" s="465"/>
      <c r="WXA503" s="465"/>
      <c r="WXB503" s="465"/>
      <c r="WXC503" s="465"/>
      <c r="WXD503" s="465"/>
      <c r="WXE503" s="465"/>
      <c r="WXF503" s="465"/>
      <c r="WXG503" s="465"/>
      <c r="WXH503" s="465"/>
      <c r="WXI503" s="465"/>
      <c r="WXJ503" s="465"/>
      <c r="WXK503" s="465"/>
      <c r="WXL503" s="465"/>
      <c r="WXM503" s="465"/>
      <c r="WXN503" s="465"/>
      <c r="WXO503" s="465"/>
      <c r="WXP503" s="465"/>
      <c r="WXQ503" s="465"/>
      <c r="WXR503" s="465"/>
      <c r="WXS503" s="465"/>
      <c r="WXT503" s="465"/>
      <c r="WXU503" s="465"/>
      <c r="WXV503" s="465"/>
      <c r="WXW503" s="465"/>
      <c r="WXX503" s="465"/>
      <c r="WXY503" s="465"/>
      <c r="WXZ503" s="465"/>
      <c r="WYA503" s="465"/>
      <c r="WYB503" s="465"/>
      <c r="WYC503" s="465"/>
      <c r="WYD503" s="465"/>
      <c r="WYE503" s="465"/>
      <c r="WYF503" s="465"/>
      <c r="WYG503" s="465"/>
      <c r="WYH503" s="465"/>
      <c r="WYI503" s="465"/>
      <c r="WYJ503" s="465"/>
      <c r="WYK503" s="465"/>
      <c r="WYL503" s="465"/>
      <c r="WYM503" s="465"/>
      <c r="WYN503" s="465"/>
      <c r="WYO503" s="465"/>
      <c r="WYP503" s="465"/>
      <c r="WYQ503" s="465"/>
      <c r="WYR503" s="465"/>
      <c r="WYS503" s="465"/>
      <c r="WYT503" s="465"/>
      <c r="WYU503" s="465"/>
      <c r="WYV503" s="465"/>
      <c r="WYW503" s="465"/>
      <c r="WYX503" s="465"/>
      <c r="WYY503" s="465"/>
      <c r="WYZ503" s="465"/>
      <c r="WZA503" s="465"/>
      <c r="WZB503" s="465"/>
      <c r="WZC503" s="465"/>
      <c r="WZD503" s="465"/>
      <c r="WZE503" s="465"/>
      <c r="WZF503" s="465"/>
      <c r="WZG503" s="465"/>
      <c r="WZH503" s="465"/>
      <c r="WZI503" s="465"/>
      <c r="WZJ503" s="465"/>
      <c r="WZK503" s="465"/>
      <c r="WZL503" s="465"/>
      <c r="WZM503" s="465"/>
      <c r="WZN503" s="465"/>
      <c r="WZO503" s="465"/>
      <c r="WZP503" s="465"/>
      <c r="WZQ503" s="465"/>
      <c r="WZR503" s="465"/>
      <c r="WZS503" s="465"/>
      <c r="WZT503" s="465"/>
      <c r="WZU503" s="465"/>
      <c r="WZV503" s="465"/>
      <c r="WZW503" s="465"/>
      <c r="WZX503" s="465"/>
      <c r="WZY503" s="465"/>
      <c r="WZZ503" s="465"/>
      <c r="XAA503" s="465"/>
      <c r="XAB503" s="465"/>
      <c r="XAC503" s="465"/>
      <c r="XAD503" s="465"/>
      <c r="XAE503" s="465"/>
      <c r="XAF503" s="465"/>
      <c r="XAG503" s="465"/>
      <c r="XAH503" s="465"/>
      <c r="XAI503" s="465"/>
      <c r="XAJ503" s="465"/>
      <c r="XAK503" s="465"/>
      <c r="XAL503" s="465"/>
      <c r="XAM503" s="465"/>
      <c r="XAN503" s="465"/>
      <c r="XAO503" s="465"/>
      <c r="XAP503" s="465"/>
      <c r="XAQ503" s="465"/>
      <c r="XAR503" s="465"/>
      <c r="XAS503" s="465"/>
      <c r="XAT503" s="465"/>
      <c r="XAU503" s="465"/>
      <c r="XAV503" s="465"/>
      <c r="XAW503" s="465"/>
      <c r="XAX503" s="465"/>
      <c r="XAY503" s="465"/>
      <c r="XAZ503" s="465"/>
      <c r="XBA503" s="465"/>
      <c r="XBB503" s="465"/>
      <c r="XBC503" s="465"/>
      <c r="XBD503" s="465"/>
      <c r="XBE503" s="465"/>
      <c r="XBF503" s="465"/>
      <c r="XBG503" s="465"/>
      <c r="XBH503" s="465"/>
      <c r="XBI503" s="465"/>
      <c r="XBJ503" s="465"/>
      <c r="XBK503" s="465"/>
      <c r="XBL503" s="465"/>
      <c r="XBM503" s="465"/>
      <c r="XBN503" s="465"/>
      <c r="XBO503" s="465"/>
      <c r="XBP503" s="465"/>
      <c r="XBQ503" s="465"/>
      <c r="XBR503" s="465"/>
      <c r="XBS503" s="465"/>
      <c r="XBT503" s="465"/>
      <c r="XBU503" s="465"/>
      <c r="XBV503" s="465"/>
      <c r="XBW503" s="465"/>
      <c r="XBX503" s="465"/>
      <c r="XBY503" s="465"/>
      <c r="XBZ503" s="465"/>
      <c r="XCA503" s="465"/>
      <c r="XCB503" s="465"/>
      <c r="XCC503" s="465"/>
      <c r="XCD503" s="465"/>
      <c r="XCE503" s="465"/>
      <c r="XCF503" s="465"/>
      <c r="XCG503" s="465"/>
      <c r="XCH503" s="465"/>
      <c r="XCI503" s="465"/>
      <c r="XCJ503" s="465"/>
      <c r="XCK503" s="465"/>
      <c r="XCL503" s="465"/>
      <c r="XCM503" s="465"/>
      <c r="XCN503" s="465"/>
      <c r="XCO503" s="465"/>
      <c r="XCP503" s="465"/>
      <c r="XCQ503" s="465"/>
      <c r="XCR503" s="465"/>
      <c r="XCS503" s="465"/>
      <c r="XCT503" s="465"/>
      <c r="XCU503" s="465"/>
      <c r="XCV503" s="465"/>
      <c r="XCW503" s="465"/>
      <c r="XCX503" s="465"/>
      <c r="XCY503" s="465"/>
      <c r="XCZ503" s="465"/>
      <c r="XDA503" s="465"/>
      <c r="XDB503" s="465"/>
      <c r="XDC503" s="465"/>
      <c r="XDD503" s="465"/>
      <c r="XDE503" s="465"/>
      <c r="XDF503" s="465"/>
      <c r="XDG503" s="465"/>
      <c r="XDH503" s="465"/>
      <c r="XDI503" s="465"/>
      <c r="XDJ503" s="465"/>
      <c r="XDK503" s="465"/>
      <c r="XDL503" s="465"/>
      <c r="XDM503" s="465"/>
      <c r="XDN503" s="465"/>
      <c r="XDO503" s="465"/>
      <c r="XDP503" s="465"/>
      <c r="XDQ503" s="465"/>
      <c r="XDR503" s="465"/>
      <c r="XDS503" s="465"/>
      <c r="XDT503" s="465"/>
      <c r="XDU503" s="465"/>
      <c r="XDV503" s="465"/>
      <c r="XDW503" s="465"/>
      <c r="XDX503" s="465"/>
      <c r="XDY503" s="465"/>
      <c r="XDZ503" s="465"/>
      <c r="XEA503" s="465"/>
      <c r="XEB503" s="465"/>
      <c r="XEC503" s="465"/>
      <c r="XED503" s="465"/>
      <c r="XEE503" s="465"/>
      <c r="XEF503" s="465"/>
      <c r="XEG503" s="465"/>
      <c r="XEH503" s="465"/>
      <c r="XEI503" s="465"/>
      <c r="XEJ503" s="465"/>
      <c r="XEK503" s="465"/>
      <c r="XEL503" s="465"/>
      <c r="XEM503" s="465"/>
      <c r="XEN503" s="465"/>
      <c r="XEO503" s="465"/>
      <c r="XEP503" s="465"/>
      <c r="XEQ503" s="465"/>
      <c r="XER503" s="465"/>
      <c r="XES503" s="465"/>
      <c r="XET503" s="465"/>
      <c r="XEU503" s="465"/>
      <c r="XEV503" s="465"/>
      <c r="XEW503" s="465"/>
      <c r="XEX503" s="465"/>
      <c r="XEY503" s="465"/>
      <c r="XEZ503" s="465"/>
      <c r="XFA503" s="465"/>
      <c r="XFB503" s="465"/>
      <c r="XFC503" s="465"/>
      <c r="XFD503" s="465"/>
    </row>
    <row r="504" spans="1:16384">
      <c r="A504" s="342"/>
      <c r="B504" s="9"/>
      <c r="C504" s="9" t="s">
        <v>520</v>
      </c>
      <c r="D504" s="9"/>
      <c r="E504" s="9">
        <v>8210</v>
      </c>
      <c r="F504" s="9">
        <v>7</v>
      </c>
      <c r="G504" s="9"/>
      <c r="H504" s="9"/>
      <c r="I504" s="9"/>
      <c r="J504" s="315"/>
      <c r="K504" s="9"/>
      <c r="L504" s="9"/>
      <c r="M504" s="9"/>
      <c r="N504" s="315"/>
      <c r="O504" s="459"/>
      <c r="P504" s="460"/>
      <c r="Q504" s="460"/>
      <c r="R504" s="461"/>
      <c r="S504" s="469"/>
      <c r="T504" s="469"/>
      <c r="U504" s="469"/>
      <c r="V504" s="469"/>
      <c r="W504" s="465"/>
      <c r="X504" s="465"/>
      <c r="Y504" s="465"/>
      <c r="Z504" s="465"/>
      <c r="AA504" s="465"/>
      <c r="AB504" s="465"/>
      <c r="AC504" s="465"/>
      <c r="AD504" s="465"/>
      <c r="AE504" s="465"/>
      <c r="AF504" s="465"/>
      <c r="AG504" s="465"/>
      <c r="AH504" s="465"/>
      <c r="AI504" s="465"/>
      <c r="AJ504" s="465"/>
      <c r="AK504" s="465"/>
      <c r="AL504" s="465"/>
      <c r="AM504" s="465"/>
      <c r="AN504" s="465"/>
      <c r="AO504" s="465"/>
      <c r="AP504" s="465"/>
      <c r="AQ504" s="465"/>
      <c r="AR504" s="465"/>
      <c r="AS504" s="465"/>
      <c r="AT504" s="465"/>
      <c r="AU504" s="465"/>
      <c r="AV504" s="465"/>
      <c r="AW504" s="465"/>
      <c r="AX504" s="465"/>
      <c r="AY504" s="465"/>
      <c r="AZ504" s="465"/>
      <c r="BA504" s="465"/>
      <c r="BB504" s="465"/>
      <c r="BC504" s="465"/>
      <c r="BD504" s="465"/>
      <c r="BE504" s="465"/>
      <c r="BF504" s="465"/>
      <c r="BG504" s="465"/>
      <c r="BH504" s="465"/>
      <c r="BI504" s="465"/>
      <c r="BJ504" s="465"/>
      <c r="BK504" s="465"/>
      <c r="BL504" s="465"/>
      <c r="BM504" s="465"/>
      <c r="BN504" s="465"/>
      <c r="BO504" s="465"/>
      <c r="BP504" s="465"/>
      <c r="BQ504" s="465"/>
      <c r="BR504" s="465"/>
      <c r="BS504" s="465"/>
      <c r="BT504" s="465"/>
      <c r="BU504" s="465"/>
      <c r="BV504" s="465"/>
      <c r="BW504" s="465"/>
      <c r="BX504" s="465"/>
      <c r="BY504" s="465"/>
      <c r="BZ504" s="465"/>
      <c r="CA504" s="465"/>
      <c r="CB504" s="465"/>
      <c r="CC504" s="465"/>
      <c r="CD504" s="465"/>
      <c r="CE504" s="465"/>
      <c r="CF504" s="465"/>
      <c r="CG504" s="465"/>
      <c r="CH504" s="465"/>
      <c r="CI504" s="465"/>
      <c r="CJ504" s="465"/>
      <c r="CK504" s="465"/>
      <c r="CL504" s="465"/>
      <c r="CM504" s="465"/>
      <c r="CN504" s="465"/>
      <c r="CO504" s="465"/>
      <c r="CP504" s="465"/>
      <c r="CQ504" s="465"/>
      <c r="CR504" s="465"/>
      <c r="CS504" s="465"/>
      <c r="CT504" s="465"/>
      <c r="CU504" s="465"/>
      <c r="CV504" s="465"/>
      <c r="CW504" s="465"/>
      <c r="CX504" s="465"/>
      <c r="CY504" s="465"/>
      <c r="CZ504" s="465"/>
      <c r="DA504" s="465"/>
      <c r="DB504" s="465"/>
      <c r="DC504" s="465"/>
      <c r="DD504" s="465"/>
      <c r="DE504" s="465"/>
      <c r="DF504" s="465"/>
      <c r="DG504" s="465"/>
      <c r="DH504" s="465"/>
      <c r="DI504" s="465"/>
      <c r="DJ504" s="465"/>
      <c r="DK504" s="465"/>
      <c r="DL504" s="465"/>
      <c r="DM504" s="465"/>
      <c r="DN504" s="465"/>
      <c r="DO504" s="465"/>
      <c r="DP504" s="465"/>
      <c r="DQ504" s="465"/>
      <c r="DR504" s="465"/>
      <c r="DS504" s="465"/>
      <c r="DT504" s="465"/>
      <c r="DU504" s="465"/>
      <c r="DV504" s="465"/>
      <c r="DW504" s="465"/>
      <c r="DX504" s="465"/>
      <c r="DY504" s="465"/>
      <c r="DZ504" s="465"/>
      <c r="EA504" s="465"/>
      <c r="EB504" s="465"/>
      <c r="EC504" s="465"/>
      <c r="ED504" s="465"/>
      <c r="EE504" s="465"/>
      <c r="EF504" s="465"/>
      <c r="EG504" s="465"/>
      <c r="EH504" s="465"/>
      <c r="EI504" s="465"/>
      <c r="EJ504" s="465"/>
      <c r="EK504" s="465"/>
      <c r="EL504" s="465"/>
      <c r="EM504" s="465"/>
      <c r="EN504" s="465"/>
      <c r="EO504" s="465"/>
      <c r="EP504" s="465"/>
      <c r="EQ504" s="465"/>
      <c r="ER504" s="465"/>
      <c r="ES504" s="465"/>
      <c r="ET504" s="465"/>
      <c r="EU504" s="465"/>
      <c r="EV504" s="465"/>
      <c r="EW504" s="465"/>
      <c r="EX504" s="465"/>
      <c r="EY504" s="465"/>
      <c r="EZ504" s="465"/>
      <c r="FA504" s="465"/>
      <c r="FB504" s="465"/>
      <c r="FC504" s="465"/>
      <c r="FD504" s="465"/>
      <c r="FE504" s="465"/>
      <c r="FF504" s="465"/>
      <c r="FG504" s="465"/>
      <c r="FH504" s="465"/>
      <c r="FI504" s="465"/>
      <c r="FJ504" s="465"/>
      <c r="FK504" s="465"/>
      <c r="FL504" s="465"/>
      <c r="FM504" s="465"/>
      <c r="FN504" s="465"/>
      <c r="FO504" s="465"/>
      <c r="FP504" s="465"/>
      <c r="FQ504" s="465"/>
      <c r="FR504" s="465"/>
      <c r="FS504" s="465"/>
      <c r="FT504" s="465"/>
      <c r="FU504" s="465"/>
      <c r="FV504" s="465"/>
      <c r="FW504" s="465"/>
      <c r="FX504" s="465"/>
      <c r="FY504" s="465"/>
      <c r="FZ504" s="465"/>
      <c r="GA504" s="465"/>
      <c r="GB504" s="465"/>
      <c r="GC504" s="465"/>
      <c r="GD504" s="465"/>
      <c r="GE504" s="465"/>
      <c r="GF504" s="465"/>
      <c r="GG504" s="465"/>
      <c r="GH504" s="465"/>
      <c r="GI504" s="465"/>
      <c r="GJ504" s="465"/>
      <c r="GK504" s="465"/>
      <c r="GL504" s="465"/>
      <c r="GM504" s="465"/>
      <c r="GN504" s="465"/>
      <c r="GO504" s="465"/>
      <c r="GP504" s="465"/>
      <c r="GQ504" s="465"/>
      <c r="GR504" s="465"/>
      <c r="GS504" s="465"/>
      <c r="GT504" s="465"/>
      <c r="GU504" s="465"/>
      <c r="GV504" s="465"/>
      <c r="GW504" s="465"/>
      <c r="GX504" s="465"/>
      <c r="GY504" s="465"/>
      <c r="GZ504" s="465"/>
      <c r="HA504" s="465"/>
      <c r="HB504" s="465"/>
      <c r="HC504" s="465"/>
      <c r="HD504" s="465"/>
      <c r="HE504" s="465"/>
      <c r="HF504" s="465"/>
      <c r="HG504" s="465"/>
      <c r="HH504" s="465"/>
      <c r="HI504" s="465"/>
      <c r="HJ504" s="465"/>
      <c r="HK504" s="465"/>
      <c r="HL504" s="465"/>
      <c r="HM504" s="465"/>
      <c r="HN504" s="465"/>
      <c r="HO504" s="465"/>
      <c r="HP504" s="465"/>
      <c r="HQ504" s="465"/>
      <c r="HR504" s="465"/>
      <c r="HS504" s="465"/>
      <c r="HT504" s="465"/>
      <c r="HU504" s="465"/>
      <c r="HV504" s="465"/>
      <c r="HW504" s="465"/>
      <c r="HX504" s="465"/>
      <c r="HY504" s="465"/>
      <c r="HZ504" s="465"/>
      <c r="IA504" s="465"/>
      <c r="IB504" s="465"/>
      <c r="IC504" s="465"/>
      <c r="ID504" s="465"/>
      <c r="IE504" s="465"/>
      <c r="IF504" s="465"/>
      <c r="IG504" s="465"/>
      <c r="IH504" s="465"/>
      <c r="II504" s="465"/>
      <c r="IJ504" s="465"/>
      <c r="IK504" s="465"/>
      <c r="IL504" s="465"/>
      <c r="IM504" s="465"/>
      <c r="IN504" s="465"/>
      <c r="IO504" s="465"/>
      <c r="IP504" s="465"/>
      <c r="IQ504" s="465"/>
      <c r="IR504" s="465"/>
      <c r="IS504" s="465"/>
      <c r="IT504" s="465"/>
      <c r="IU504" s="465"/>
      <c r="IV504" s="465"/>
      <c r="IW504" s="465"/>
      <c r="IX504" s="465"/>
      <c r="IY504" s="465"/>
      <c r="IZ504" s="465"/>
      <c r="JA504" s="465"/>
      <c r="JB504" s="465"/>
      <c r="JC504" s="465"/>
      <c r="JD504" s="465"/>
      <c r="JE504" s="465"/>
      <c r="JF504" s="465"/>
      <c r="JG504" s="465"/>
      <c r="JH504" s="465"/>
      <c r="JI504" s="465"/>
      <c r="JJ504" s="465"/>
      <c r="JK504" s="465"/>
      <c r="JL504" s="465"/>
      <c r="JM504" s="465"/>
      <c r="JN504" s="465"/>
      <c r="JO504" s="465"/>
      <c r="JP504" s="465"/>
      <c r="JQ504" s="465"/>
      <c r="JR504" s="465"/>
      <c r="JS504" s="465"/>
      <c r="JT504" s="465"/>
      <c r="JU504" s="465"/>
      <c r="JV504" s="465"/>
      <c r="JW504" s="465"/>
      <c r="JX504" s="465"/>
      <c r="JY504" s="465"/>
      <c r="JZ504" s="465"/>
      <c r="KA504" s="465"/>
      <c r="KB504" s="465"/>
      <c r="KC504" s="465"/>
      <c r="KD504" s="465"/>
      <c r="KE504" s="465"/>
      <c r="KF504" s="465"/>
      <c r="KG504" s="465"/>
      <c r="KH504" s="465"/>
      <c r="KI504" s="465"/>
      <c r="KJ504" s="465"/>
      <c r="KK504" s="465"/>
      <c r="KL504" s="465"/>
      <c r="KM504" s="465"/>
      <c r="KN504" s="465"/>
      <c r="KO504" s="465"/>
      <c r="KP504" s="465"/>
      <c r="KQ504" s="465"/>
      <c r="KR504" s="465"/>
      <c r="KS504" s="465"/>
      <c r="KT504" s="465"/>
      <c r="KU504" s="465"/>
      <c r="KV504" s="465"/>
      <c r="KW504" s="465"/>
      <c r="KX504" s="465"/>
      <c r="KY504" s="465"/>
      <c r="KZ504" s="465"/>
      <c r="LA504" s="465"/>
      <c r="LB504" s="465"/>
      <c r="LC504" s="465"/>
      <c r="LD504" s="465"/>
      <c r="LE504" s="465"/>
      <c r="LF504" s="465"/>
      <c r="LG504" s="465"/>
      <c r="LH504" s="465"/>
      <c r="LI504" s="465"/>
      <c r="LJ504" s="465"/>
      <c r="LK504" s="465"/>
      <c r="LL504" s="465"/>
      <c r="LM504" s="465"/>
      <c r="LN504" s="465"/>
      <c r="LO504" s="465"/>
      <c r="LP504" s="465"/>
      <c r="LQ504" s="465"/>
      <c r="LR504" s="465"/>
      <c r="LS504" s="465"/>
      <c r="LT504" s="465"/>
      <c r="LU504" s="465"/>
      <c r="LV504" s="465"/>
      <c r="LW504" s="465"/>
      <c r="LX504" s="465"/>
      <c r="LY504" s="465"/>
      <c r="LZ504" s="465"/>
      <c r="MA504" s="465"/>
      <c r="MB504" s="465"/>
      <c r="MC504" s="465"/>
      <c r="MD504" s="465"/>
      <c r="ME504" s="465"/>
      <c r="MF504" s="465"/>
      <c r="MG504" s="465"/>
      <c r="MH504" s="465"/>
      <c r="MI504" s="465"/>
      <c r="MJ504" s="465"/>
      <c r="MK504" s="465"/>
      <c r="ML504" s="465"/>
      <c r="MM504" s="465"/>
      <c r="MN504" s="465"/>
      <c r="MO504" s="465"/>
      <c r="MP504" s="465"/>
      <c r="MQ504" s="465"/>
      <c r="MR504" s="465"/>
      <c r="MS504" s="465"/>
      <c r="MT504" s="465"/>
      <c r="MU504" s="465"/>
      <c r="MV504" s="465"/>
      <c r="MW504" s="465"/>
      <c r="MX504" s="465"/>
      <c r="MY504" s="465"/>
      <c r="MZ504" s="465"/>
      <c r="NA504" s="465"/>
      <c r="NB504" s="465"/>
      <c r="NC504" s="465"/>
      <c r="ND504" s="465"/>
      <c r="NE504" s="465"/>
      <c r="NF504" s="465"/>
      <c r="NG504" s="465"/>
      <c r="NH504" s="465"/>
      <c r="NI504" s="465"/>
      <c r="NJ504" s="465"/>
      <c r="NK504" s="465"/>
      <c r="NL504" s="465"/>
      <c r="NM504" s="465"/>
      <c r="NN504" s="465"/>
      <c r="NO504" s="465"/>
      <c r="NP504" s="465"/>
      <c r="NQ504" s="465"/>
      <c r="NR504" s="465"/>
      <c r="NS504" s="465"/>
      <c r="NT504" s="465"/>
      <c r="NU504" s="465"/>
      <c r="NV504" s="465"/>
      <c r="NW504" s="465"/>
      <c r="NX504" s="465"/>
      <c r="NY504" s="465"/>
      <c r="NZ504" s="465"/>
      <c r="OA504" s="465"/>
      <c r="OB504" s="465"/>
      <c r="OC504" s="465"/>
      <c r="OD504" s="465"/>
      <c r="OE504" s="465"/>
      <c r="OF504" s="465"/>
      <c r="OG504" s="465"/>
      <c r="OH504" s="465"/>
      <c r="OI504" s="465"/>
      <c r="OJ504" s="465"/>
      <c r="OK504" s="465"/>
      <c r="OL504" s="465"/>
      <c r="OM504" s="465"/>
      <c r="ON504" s="465"/>
      <c r="OO504" s="465"/>
      <c r="OP504" s="465"/>
      <c r="OQ504" s="465"/>
      <c r="OR504" s="465"/>
      <c r="OS504" s="465"/>
      <c r="OT504" s="465"/>
      <c r="OU504" s="465"/>
      <c r="OV504" s="465"/>
      <c r="OW504" s="465"/>
      <c r="OX504" s="465"/>
      <c r="OY504" s="465"/>
      <c r="OZ504" s="465"/>
      <c r="PA504" s="465"/>
      <c r="PB504" s="465"/>
      <c r="PC504" s="465"/>
      <c r="PD504" s="465"/>
      <c r="PE504" s="465"/>
      <c r="PF504" s="465"/>
      <c r="PG504" s="465"/>
      <c r="PH504" s="465"/>
      <c r="PI504" s="465"/>
      <c r="PJ504" s="465"/>
      <c r="PK504" s="465"/>
      <c r="PL504" s="465"/>
      <c r="PM504" s="465"/>
      <c r="PN504" s="465"/>
      <c r="PO504" s="465"/>
      <c r="PP504" s="465"/>
      <c r="PQ504" s="465"/>
      <c r="PR504" s="465"/>
      <c r="PS504" s="465"/>
      <c r="PT504" s="465"/>
      <c r="PU504" s="465"/>
      <c r="PV504" s="465"/>
      <c r="PW504" s="465"/>
      <c r="PX504" s="465"/>
      <c r="PY504" s="465"/>
      <c r="PZ504" s="465"/>
      <c r="QA504" s="465"/>
      <c r="QB504" s="465"/>
      <c r="QC504" s="465"/>
      <c r="QD504" s="465"/>
      <c r="QE504" s="465"/>
      <c r="QF504" s="465"/>
      <c r="QG504" s="465"/>
      <c r="QH504" s="465"/>
      <c r="QI504" s="465"/>
      <c r="QJ504" s="465"/>
      <c r="QK504" s="465"/>
      <c r="QL504" s="465"/>
      <c r="QM504" s="465"/>
      <c r="QN504" s="465"/>
      <c r="QO504" s="465"/>
      <c r="QP504" s="465"/>
      <c r="QQ504" s="465"/>
      <c r="QR504" s="465"/>
      <c r="QS504" s="465"/>
      <c r="QT504" s="465"/>
      <c r="QU504" s="465"/>
      <c r="QV504" s="465"/>
      <c r="QW504" s="465"/>
      <c r="QX504" s="465"/>
      <c r="QY504" s="465"/>
      <c r="QZ504" s="465"/>
      <c r="RA504" s="465"/>
      <c r="RB504" s="465"/>
      <c r="RC504" s="465"/>
      <c r="RD504" s="465"/>
      <c r="RE504" s="465"/>
      <c r="RF504" s="465"/>
      <c r="RG504" s="465"/>
      <c r="RH504" s="465"/>
      <c r="RI504" s="465"/>
      <c r="RJ504" s="465"/>
      <c r="RK504" s="465"/>
      <c r="RL504" s="465"/>
      <c r="RM504" s="465"/>
      <c r="RN504" s="465"/>
      <c r="RO504" s="465"/>
      <c r="RP504" s="465"/>
      <c r="RQ504" s="465"/>
      <c r="RR504" s="465"/>
      <c r="RS504" s="465"/>
      <c r="RT504" s="465"/>
      <c r="RU504" s="465"/>
      <c r="RV504" s="465"/>
      <c r="RW504" s="465"/>
      <c r="RX504" s="465"/>
      <c r="RY504" s="465"/>
      <c r="RZ504" s="465"/>
      <c r="SA504" s="465"/>
      <c r="SB504" s="465"/>
      <c r="SC504" s="465"/>
      <c r="SD504" s="465"/>
      <c r="SE504" s="465"/>
      <c r="SF504" s="465"/>
      <c r="SG504" s="465"/>
      <c r="SH504" s="465"/>
      <c r="SI504" s="465"/>
      <c r="SJ504" s="465"/>
      <c r="SK504" s="465"/>
      <c r="SL504" s="465"/>
      <c r="SM504" s="465"/>
      <c r="SN504" s="465"/>
      <c r="SO504" s="465"/>
      <c r="SP504" s="465"/>
      <c r="SQ504" s="465"/>
      <c r="SR504" s="465"/>
      <c r="SS504" s="465"/>
      <c r="ST504" s="465"/>
      <c r="SU504" s="465"/>
      <c r="SV504" s="465"/>
      <c r="SW504" s="465"/>
      <c r="SX504" s="465"/>
      <c r="SY504" s="465"/>
      <c r="SZ504" s="465"/>
      <c r="TA504" s="465"/>
      <c r="TB504" s="465"/>
      <c r="TC504" s="465"/>
      <c r="TD504" s="465"/>
      <c r="TE504" s="465"/>
      <c r="TF504" s="465"/>
      <c r="TG504" s="465"/>
      <c r="TH504" s="465"/>
      <c r="TI504" s="465"/>
      <c r="TJ504" s="465"/>
      <c r="TK504" s="465"/>
      <c r="TL504" s="465"/>
      <c r="TM504" s="465"/>
      <c r="TN504" s="465"/>
      <c r="TO504" s="465"/>
      <c r="TP504" s="465"/>
      <c r="TQ504" s="465"/>
      <c r="TR504" s="465"/>
      <c r="TS504" s="465"/>
      <c r="TT504" s="465"/>
      <c r="TU504" s="465"/>
      <c r="TV504" s="465"/>
      <c r="TW504" s="465"/>
      <c r="TX504" s="465"/>
      <c r="TY504" s="465"/>
      <c r="TZ504" s="465"/>
      <c r="UA504" s="465"/>
      <c r="UB504" s="465"/>
      <c r="UC504" s="465"/>
      <c r="UD504" s="465"/>
      <c r="UE504" s="465"/>
      <c r="UF504" s="465"/>
      <c r="UG504" s="465"/>
      <c r="UH504" s="465"/>
      <c r="UI504" s="465"/>
      <c r="UJ504" s="465"/>
      <c r="UK504" s="465"/>
      <c r="UL504" s="465"/>
      <c r="UM504" s="465"/>
      <c r="UN504" s="465"/>
      <c r="UO504" s="465"/>
      <c r="UP504" s="465"/>
      <c r="UQ504" s="465"/>
      <c r="UR504" s="465"/>
      <c r="US504" s="465"/>
      <c r="UT504" s="465"/>
      <c r="UU504" s="465"/>
      <c r="UV504" s="465"/>
      <c r="UW504" s="465"/>
      <c r="UX504" s="465"/>
      <c r="UY504" s="465"/>
      <c r="UZ504" s="465"/>
      <c r="VA504" s="465"/>
      <c r="VB504" s="465"/>
      <c r="VC504" s="465"/>
      <c r="VD504" s="465"/>
      <c r="VE504" s="465"/>
      <c r="VF504" s="465"/>
      <c r="VG504" s="465"/>
      <c r="VH504" s="465"/>
      <c r="VI504" s="465"/>
      <c r="VJ504" s="465"/>
      <c r="VK504" s="465"/>
      <c r="VL504" s="465"/>
      <c r="VM504" s="465"/>
      <c r="VN504" s="465"/>
      <c r="VO504" s="465"/>
      <c r="VP504" s="465"/>
      <c r="VQ504" s="465"/>
      <c r="VR504" s="465"/>
      <c r="VS504" s="465"/>
      <c r="VT504" s="465"/>
      <c r="VU504" s="465"/>
      <c r="VV504" s="465"/>
      <c r="VW504" s="465"/>
      <c r="VX504" s="465"/>
      <c r="VY504" s="465"/>
      <c r="VZ504" s="465"/>
      <c r="WA504" s="465"/>
      <c r="WB504" s="465"/>
      <c r="WC504" s="465"/>
      <c r="WD504" s="465"/>
      <c r="WE504" s="465"/>
      <c r="WF504" s="465"/>
      <c r="WG504" s="465"/>
      <c r="WH504" s="465"/>
      <c r="WI504" s="465"/>
      <c r="WJ504" s="465"/>
      <c r="WK504" s="465"/>
      <c r="WL504" s="465"/>
      <c r="WM504" s="465"/>
      <c r="WN504" s="465"/>
      <c r="WO504" s="465"/>
      <c r="WP504" s="465"/>
      <c r="WQ504" s="465"/>
      <c r="WR504" s="465"/>
      <c r="WS504" s="465"/>
      <c r="WT504" s="465"/>
      <c r="WU504" s="465"/>
      <c r="WV504" s="465"/>
      <c r="WW504" s="465"/>
      <c r="WX504" s="465"/>
      <c r="WY504" s="465"/>
      <c r="WZ504" s="465"/>
      <c r="XA504" s="465"/>
      <c r="XB504" s="465"/>
      <c r="XC504" s="465"/>
      <c r="XD504" s="465"/>
      <c r="XE504" s="465"/>
      <c r="XF504" s="465"/>
      <c r="XG504" s="465"/>
      <c r="XH504" s="465"/>
      <c r="XI504" s="465"/>
      <c r="XJ504" s="465"/>
      <c r="XK504" s="465"/>
      <c r="XL504" s="465"/>
      <c r="XM504" s="465"/>
      <c r="XN504" s="465"/>
      <c r="XO504" s="465"/>
      <c r="XP504" s="465"/>
      <c r="XQ504" s="465"/>
      <c r="XR504" s="465"/>
      <c r="XS504" s="465"/>
      <c r="XT504" s="465"/>
      <c r="XU504" s="465"/>
      <c r="XV504" s="465"/>
      <c r="XW504" s="465"/>
      <c r="XX504" s="465"/>
      <c r="XY504" s="465"/>
      <c r="XZ504" s="465"/>
      <c r="YA504" s="465"/>
      <c r="YB504" s="465"/>
      <c r="YC504" s="465"/>
      <c r="YD504" s="465"/>
      <c r="YE504" s="465"/>
      <c r="YF504" s="465"/>
      <c r="YG504" s="465"/>
      <c r="YH504" s="465"/>
      <c r="YI504" s="465"/>
      <c r="YJ504" s="465"/>
      <c r="YK504" s="465"/>
      <c r="YL504" s="465"/>
      <c r="YM504" s="465"/>
      <c r="YN504" s="465"/>
      <c r="YO504" s="465"/>
      <c r="YP504" s="465"/>
      <c r="YQ504" s="465"/>
      <c r="YR504" s="465"/>
      <c r="YS504" s="465"/>
      <c r="YT504" s="465"/>
      <c r="YU504" s="465"/>
      <c r="YV504" s="465"/>
      <c r="YW504" s="465"/>
      <c r="YX504" s="465"/>
      <c r="YY504" s="465"/>
      <c r="YZ504" s="465"/>
      <c r="ZA504" s="465"/>
      <c r="ZB504" s="465"/>
      <c r="ZC504" s="465"/>
      <c r="ZD504" s="465"/>
      <c r="ZE504" s="465"/>
      <c r="ZF504" s="465"/>
      <c r="ZG504" s="465"/>
      <c r="ZH504" s="465"/>
      <c r="ZI504" s="465"/>
      <c r="ZJ504" s="465"/>
      <c r="ZK504" s="465"/>
      <c r="ZL504" s="465"/>
      <c r="ZM504" s="465"/>
      <c r="ZN504" s="465"/>
      <c r="ZO504" s="465"/>
      <c r="ZP504" s="465"/>
      <c r="ZQ504" s="465"/>
      <c r="ZR504" s="465"/>
      <c r="ZS504" s="465"/>
      <c r="ZT504" s="465"/>
      <c r="ZU504" s="465"/>
      <c r="ZV504" s="465"/>
      <c r="ZW504" s="465"/>
      <c r="ZX504" s="465"/>
      <c r="ZY504" s="465"/>
      <c r="ZZ504" s="465"/>
      <c r="AAA504" s="465"/>
      <c r="AAB504" s="465"/>
      <c r="AAC504" s="465"/>
      <c r="AAD504" s="465"/>
      <c r="AAE504" s="465"/>
      <c r="AAF504" s="465"/>
      <c r="AAG504" s="465"/>
      <c r="AAH504" s="465"/>
      <c r="AAI504" s="465"/>
      <c r="AAJ504" s="465"/>
      <c r="AAK504" s="465"/>
      <c r="AAL504" s="465"/>
      <c r="AAM504" s="465"/>
      <c r="AAN504" s="465"/>
      <c r="AAO504" s="465"/>
      <c r="AAP504" s="465"/>
      <c r="AAQ504" s="465"/>
      <c r="AAR504" s="465"/>
      <c r="AAS504" s="465"/>
      <c r="AAT504" s="465"/>
      <c r="AAU504" s="465"/>
      <c r="AAV504" s="465"/>
      <c r="AAW504" s="465"/>
      <c r="AAX504" s="465"/>
      <c r="AAY504" s="465"/>
      <c r="AAZ504" s="465"/>
      <c r="ABA504" s="465"/>
      <c r="ABB504" s="465"/>
      <c r="ABC504" s="465"/>
      <c r="ABD504" s="465"/>
      <c r="ABE504" s="465"/>
      <c r="ABF504" s="465"/>
      <c r="ABG504" s="465"/>
      <c r="ABH504" s="465"/>
      <c r="ABI504" s="465"/>
      <c r="ABJ504" s="465"/>
      <c r="ABK504" s="465"/>
      <c r="ABL504" s="465"/>
      <c r="ABM504" s="465"/>
      <c r="ABN504" s="465"/>
      <c r="ABO504" s="465"/>
      <c r="ABP504" s="465"/>
      <c r="ABQ504" s="465"/>
      <c r="ABR504" s="465"/>
      <c r="ABS504" s="465"/>
      <c r="ABT504" s="465"/>
      <c r="ABU504" s="465"/>
      <c r="ABV504" s="465"/>
      <c r="ABW504" s="465"/>
      <c r="ABX504" s="465"/>
      <c r="ABY504" s="465"/>
      <c r="ABZ504" s="465"/>
      <c r="ACA504" s="465"/>
      <c r="ACB504" s="465"/>
      <c r="ACC504" s="465"/>
      <c r="ACD504" s="465"/>
      <c r="ACE504" s="465"/>
      <c r="ACF504" s="465"/>
      <c r="ACG504" s="465"/>
      <c r="ACH504" s="465"/>
      <c r="ACI504" s="465"/>
      <c r="ACJ504" s="465"/>
      <c r="ACK504" s="465"/>
      <c r="ACL504" s="465"/>
      <c r="ACM504" s="465"/>
      <c r="ACN504" s="465"/>
      <c r="ACO504" s="465"/>
      <c r="ACP504" s="465"/>
      <c r="ACQ504" s="465"/>
      <c r="ACR504" s="465"/>
      <c r="ACS504" s="465"/>
      <c r="ACT504" s="465"/>
      <c r="ACU504" s="465"/>
      <c r="ACV504" s="465"/>
      <c r="ACW504" s="465"/>
      <c r="ACX504" s="465"/>
      <c r="ACY504" s="465"/>
      <c r="ACZ504" s="465"/>
      <c r="ADA504" s="465"/>
      <c r="ADB504" s="465"/>
      <c r="ADC504" s="465"/>
      <c r="ADD504" s="465"/>
      <c r="ADE504" s="465"/>
      <c r="ADF504" s="465"/>
      <c r="ADG504" s="465"/>
      <c r="ADH504" s="465"/>
      <c r="ADI504" s="465"/>
      <c r="ADJ504" s="465"/>
      <c r="ADK504" s="465"/>
      <c r="ADL504" s="465"/>
      <c r="ADM504" s="465"/>
      <c r="ADN504" s="465"/>
      <c r="ADO504" s="465"/>
      <c r="ADP504" s="465"/>
      <c r="ADQ504" s="465"/>
      <c r="ADR504" s="465"/>
      <c r="ADS504" s="465"/>
      <c r="ADT504" s="465"/>
      <c r="ADU504" s="465"/>
      <c r="ADV504" s="465"/>
      <c r="ADW504" s="465"/>
      <c r="ADX504" s="465"/>
      <c r="ADY504" s="465"/>
      <c r="ADZ504" s="465"/>
      <c r="AEA504" s="465"/>
      <c r="AEB504" s="465"/>
      <c r="AEC504" s="465"/>
      <c r="AED504" s="465"/>
      <c r="AEE504" s="465"/>
      <c r="AEF504" s="465"/>
      <c r="AEG504" s="465"/>
      <c r="AEH504" s="465"/>
      <c r="AEI504" s="465"/>
      <c r="AEJ504" s="465"/>
      <c r="AEK504" s="465"/>
      <c r="AEL504" s="465"/>
      <c r="AEM504" s="465"/>
      <c r="AEN504" s="465"/>
      <c r="AEO504" s="465"/>
      <c r="AEP504" s="465"/>
      <c r="AEQ504" s="465"/>
      <c r="AER504" s="465"/>
      <c r="AES504" s="465"/>
      <c r="AET504" s="465"/>
      <c r="AEU504" s="465"/>
      <c r="AEV504" s="465"/>
      <c r="AEW504" s="465"/>
      <c r="AEX504" s="465"/>
      <c r="AEY504" s="465"/>
      <c r="AEZ504" s="465"/>
      <c r="AFA504" s="465"/>
      <c r="AFB504" s="465"/>
      <c r="AFC504" s="465"/>
      <c r="AFD504" s="465"/>
      <c r="AFE504" s="465"/>
      <c r="AFF504" s="465"/>
      <c r="AFG504" s="465"/>
      <c r="AFH504" s="465"/>
      <c r="AFI504" s="465"/>
      <c r="AFJ504" s="465"/>
      <c r="AFK504" s="465"/>
      <c r="AFL504" s="465"/>
      <c r="AFM504" s="465"/>
      <c r="AFN504" s="465"/>
      <c r="AFO504" s="465"/>
      <c r="AFP504" s="465"/>
      <c r="AFQ504" s="465"/>
      <c r="AFR504" s="465"/>
      <c r="AFS504" s="465"/>
      <c r="AFT504" s="465"/>
      <c r="AFU504" s="465"/>
      <c r="AFV504" s="465"/>
      <c r="AFW504" s="465"/>
      <c r="AFX504" s="465"/>
      <c r="AFY504" s="465"/>
      <c r="AFZ504" s="465"/>
      <c r="AGA504" s="465"/>
      <c r="AGB504" s="465"/>
      <c r="AGC504" s="465"/>
      <c r="AGD504" s="465"/>
      <c r="AGE504" s="465"/>
      <c r="AGF504" s="465"/>
      <c r="AGG504" s="465"/>
      <c r="AGH504" s="465"/>
      <c r="AGI504" s="465"/>
      <c r="AGJ504" s="465"/>
      <c r="AGK504" s="465"/>
      <c r="AGL504" s="465"/>
      <c r="AGM504" s="465"/>
      <c r="AGN504" s="465"/>
      <c r="AGO504" s="465"/>
      <c r="AGP504" s="465"/>
      <c r="AGQ504" s="465"/>
      <c r="AGR504" s="465"/>
      <c r="AGS504" s="465"/>
      <c r="AGT504" s="465"/>
      <c r="AGU504" s="465"/>
      <c r="AGV504" s="465"/>
      <c r="AGW504" s="465"/>
      <c r="AGX504" s="465"/>
      <c r="AGY504" s="465"/>
      <c r="AGZ504" s="465"/>
      <c r="AHA504" s="465"/>
      <c r="AHB504" s="465"/>
      <c r="AHC504" s="465"/>
      <c r="AHD504" s="465"/>
      <c r="AHE504" s="465"/>
      <c r="AHF504" s="465"/>
      <c r="AHG504" s="465"/>
      <c r="AHH504" s="465"/>
      <c r="AHI504" s="465"/>
      <c r="AHJ504" s="465"/>
      <c r="AHK504" s="465"/>
      <c r="AHL504" s="465"/>
      <c r="AHM504" s="465"/>
      <c r="AHN504" s="465"/>
      <c r="AHO504" s="465"/>
      <c r="AHP504" s="465"/>
      <c r="AHQ504" s="465"/>
      <c r="AHR504" s="465"/>
      <c r="AHS504" s="465"/>
      <c r="AHT504" s="465"/>
      <c r="AHU504" s="465"/>
      <c r="AHV504" s="465"/>
      <c r="AHW504" s="465"/>
      <c r="AHX504" s="465"/>
      <c r="AHY504" s="465"/>
      <c r="AHZ504" s="465"/>
      <c r="AIA504" s="465"/>
      <c r="AIB504" s="465"/>
      <c r="AIC504" s="465"/>
      <c r="AID504" s="465"/>
      <c r="AIE504" s="465"/>
      <c r="AIF504" s="465"/>
      <c r="AIG504" s="465"/>
      <c r="AIH504" s="465"/>
      <c r="AII504" s="465"/>
      <c r="AIJ504" s="465"/>
      <c r="AIK504" s="465"/>
      <c r="AIL504" s="465"/>
      <c r="AIM504" s="465"/>
      <c r="AIN504" s="465"/>
      <c r="AIO504" s="465"/>
      <c r="AIP504" s="465"/>
      <c r="AIQ504" s="465"/>
      <c r="AIR504" s="465"/>
      <c r="AIS504" s="465"/>
      <c r="AIT504" s="465"/>
      <c r="AIU504" s="465"/>
      <c r="AIV504" s="465"/>
      <c r="AIW504" s="465"/>
      <c r="AIX504" s="465"/>
      <c r="AIY504" s="465"/>
      <c r="AIZ504" s="465"/>
      <c r="AJA504" s="465"/>
      <c r="AJB504" s="465"/>
      <c r="AJC504" s="465"/>
      <c r="AJD504" s="465"/>
      <c r="AJE504" s="465"/>
      <c r="AJF504" s="465"/>
      <c r="AJG504" s="465"/>
      <c r="AJH504" s="465"/>
      <c r="AJI504" s="465"/>
      <c r="AJJ504" s="465"/>
      <c r="AJK504" s="465"/>
      <c r="AJL504" s="465"/>
      <c r="AJM504" s="465"/>
      <c r="AJN504" s="465"/>
      <c r="AJO504" s="465"/>
      <c r="AJP504" s="465"/>
      <c r="AJQ504" s="465"/>
      <c r="AJR504" s="465"/>
      <c r="AJS504" s="465"/>
      <c r="AJT504" s="465"/>
      <c r="AJU504" s="465"/>
      <c r="AJV504" s="465"/>
      <c r="AJW504" s="465"/>
      <c r="AJX504" s="465"/>
      <c r="AJY504" s="465"/>
      <c r="AJZ504" s="465"/>
      <c r="AKA504" s="465"/>
      <c r="AKB504" s="465"/>
      <c r="AKC504" s="465"/>
      <c r="AKD504" s="465"/>
      <c r="AKE504" s="465"/>
      <c r="AKF504" s="465"/>
      <c r="AKG504" s="465"/>
      <c r="AKH504" s="465"/>
      <c r="AKI504" s="465"/>
      <c r="AKJ504" s="465"/>
      <c r="AKK504" s="465"/>
      <c r="AKL504" s="465"/>
      <c r="AKM504" s="465"/>
      <c r="AKN504" s="465"/>
      <c r="AKO504" s="465"/>
      <c r="AKP504" s="465"/>
      <c r="AKQ504" s="465"/>
      <c r="AKR504" s="465"/>
      <c r="AKS504" s="465"/>
      <c r="AKT504" s="465"/>
      <c r="AKU504" s="465"/>
      <c r="AKV504" s="465"/>
      <c r="AKW504" s="465"/>
      <c r="AKX504" s="465"/>
      <c r="AKY504" s="465"/>
      <c r="AKZ504" s="465"/>
      <c r="ALA504" s="465"/>
      <c r="ALB504" s="465"/>
      <c r="ALC504" s="465"/>
      <c r="ALD504" s="465"/>
      <c r="ALE504" s="465"/>
      <c r="ALF504" s="465"/>
      <c r="ALG504" s="465"/>
      <c r="ALH504" s="465"/>
      <c r="ALI504" s="465"/>
      <c r="ALJ504" s="465"/>
      <c r="ALK504" s="465"/>
      <c r="ALL504" s="465"/>
      <c r="ALM504" s="465"/>
      <c r="ALN504" s="465"/>
      <c r="ALO504" s="465"/>
      <c r="ALP504" s="465"/>
      <c r="ALQ504" s="465"/>
      <c r="ALR504" s="465"/>
      <c r="ALS504" s="465"/>
      <c r="ALT504" s="465"/>
      <c r="ALU504" s="465"/>
      <c r="ALV504" s="465"/>
      <c r="ALW504" s="465"/>
      <c r="ALX504" s="465"/>
      <c r="ALY504" s="465"/>
      <c r="ALZ504" s="465"/>
      <c r="AMA504" s="465"/>
      <c r="AMB504" s="465"/>
      <c r="AMC504" s="465"/>
      <c r="AMD504" s="465"/>
      <c r="AME504" s="465"/>
      <c r="AMF504" s="465"/>
      <c r="AMG504" s="465"/>
      <c r="AMH504" s="465"/>
      <c r="AMI504" s="465"/>
      <c r="AMJ504" s="465"/>
      <c r="AMK504" s="465"/>
      <c r="AML504" s="465"/>
      <c r="AMM504" s="465"/>
      <c r="AMN504" s="465"/>
      <c r="AMO504" s="465"/>
      <c r="AMP504" s="465"/>
      <c r="AMQ504" s="465"/>
      <c r="AMR504" s="465"/>
      <c r="AMS504" s="465"/>
      <c r="AMT504" s="465"/>
      <c r="AMU504" s="465"/>
      <c r="AMV504" s="465"/>
      <c r="AMW504" s="465"/>
      <c r="AMX504" s="465"/>
      <c r="AMY504" s="465"/>
      <c r="AMZ504" s="465"/>
      <c r="ANA504" s="465"/>
      <c r="ANB504" s="465"/>
      <c r="ANC504" s="465"/>
      <c r="AND504" s="465"/>
      <c r="ANE504" s="465"/>
      <c r="ANF504" s="465"/>
      <c r="ANG504" s="465"/>
      <c r="ANH504" s="465"/>
      <c r="ANI504" s="465"/>
      <c r="ANJ504" s="465"/>
      <c r="ANK504" s="465"/>
      <c r="ANL504" s="465"/>
      <c r="ANM504" s="465"/>
      <c r="ANN504" s="465"/>
      <c r="ANO504" s="465"/>
      <c r="ANP504" s="465"/>
      <c r="ANQ504" s="465"/>
      <c r="ANR504" s="465"/>
      <c r="ANS504" s="465"/>
      <c r="ANT504" s="465"/>
      <c r="ANU504" s="465"/>
      <c r="ANV504" s="465"/>
      <c r="ANW504" s="465"/>
      <c r="ANX504" s="465"/>
      <c r="ANY504" s="465"/>
      <c r="ANZ504" s="465"/>
      <c r="AOA504" s="465"/>
      <c r="AOB504" s="465"/>
      <c r="AOC504" s="465"/>
      <c r="AOD504" s="465"/>
      <c r="AOE504" s="465"/>
      <c r="AOF504" s="465"/>
      <c r="AOG504" s="465"/>
      <c r="AOH504" s="465"/>
      <c r="AOI504" s="465"/>
      <c r="AOJ504" s="465"/>
      <c r="AOK504" s="465"/>
      <c r="AOL504" s="465"/>
      <c r="AOM504" s="465"/>
      <c r="AON504" s="465"/>
      <c r="AOO504" s="465"/>
      <c r="AOP504" s="465"/>
      <c r="AOQ504" s="465"/>
      <c r="AOR504" s="465"/>
      <c r="AOS504" s="465"/>
      <c r="AOT504" s="465"/>
      <c r="AOU504" s="465"/>
      <c r="AOV504" s="465"/>
      <c r="AOW504" s="465"/>
      <c r="AOX504" s="465"/>
      <c r="AOY504" s="465"/>
      <c r="AOZ504" s="465"/>
      <c r="APA504" s="465"/>
      <c r="APB504" s="465"/>
      <c r="APC504" s="465"/>
      <c r="APD504" s="465"/>
      <c r="APE504" s="465"/>
      <c r="APF504" s="465"/>
      <c r="APG504" s="465"/>
      <c r="APH504" s="465"/>
      <c r="API504" s="465"/>
      <c r="APJ504" s="465"/>
      <c r="APK504" s="465"/>
      <c r="APL504" s="465"/>
      <c r="APM504" s="465"/>
      <c r="APN504" s="465"/>
      <c r="APO504" s="465"/>
      <c r="APP504" s="465"/>
      <c r="APQ504" s="465"/>
      <c r="APR504" s="465"/>
      <c r="APS504" s="465"/>
      <c r="APT504" s="465"/>
      <c r="APU504" s="465"/>
      <c r="APV504" s="465"/>
      <c r="APW504" s="465"/>
      <c r="APX504" s="465"/>
      <c r="APY504" s="465"/>
      <c r="APZ504" s="465"/>
      <c r="AQA504" s="465"/>
      <c r="AQB504" s="465"/>
      <c r="AQC504" s="465"/>
      <c r="AQD504" s="465"/>
      <c r="AQE504" s="465"/>
      <c r="AQF504" s="465"/>
      <c r="AQG504" s="465"/>
      <c r="AQH504" s="465"/>
      <c r="AQI504" s="465"/>
      <c r="AQJ504" s="465"/>
      <c r="AQK504" s="465"/>
      <c r="AQL504" s="465"/>
      <c r="AQM504" s="465"/>
      <c r="AQN504" s="465"/>
      <c r="AQO504" s="465"/>
      <c r="AQP504" s="465"/>
      <c r="AQQ504" s="465"/>
      <c r="AQR504" s="465"/>
      <c r="AQS504" s="465"/>
      <c r="AQT504" s="465"/>
      <c r="AQU504" s="465"/>
      <c r="AQV504" s="465"/>
      <c r="AQW504" s="465"/>
      <c r="AQX504" s="465"/>
      <c r="AQY504" s="465"/>
      <c r="AQZ504" s="465"/>
      <c r="ARA504" s="465"/>
      <c r="ARB504" s="465"/>
      <c r="ARC504" s="465"/>
      <c r="ARD504" s="465"/>
      <c r="ARE504" s="465"/>
      <c r="ARF504" s="465"/>
      <c r="ARG504" s="465"/>
      <c r="ARH504" s="465"/>
      <c r="ARI504" s="465"/>
      <c r="ARJ504" s="465"/>
      <c r="ARK504" s="465"/>
      <c r="ARL504" s="465"/>
      <c r="ARM504" s="465"/>
      <c r="ARN504" s="465"/>
      <c r="ARO504" s="465"/>
      <c r="ARP504" s="465"/>
      <c r="ARQ504" s="465"/>
      <c r="ARR504" s="465"/>
      <c r="ARS504" s="465"/>
      <c r="ART504" s="465"/>
      <c r="ARU504" s="465"/>
      <c r="ARV504" s="465"/>
      <c r="ARW504" s="465"/>
      <c r="ARX504" s="465"/>
      <c r="ARY504" s="465"/>
      <c r="ARZ504" s="465"/>
      <c r="ASA504" s="465"/>
      <c r="ASB504" s="465"/>
      <c r="ASC504" s="465"/>
      <c r="ASD504" s="465"/>
      <c r="ASE504" s="465"/>
      <c r="ASF504" s="465"/>
      <c r="ASG504" s="465"/>
      <c r="ASH504" s="465"/>
      <c r="ASI504" s="465"/>
      <c r="ASJ504" s="465"/>
      <c r="ASK504" s="465"/>
      <c r="ASL504" s="465"/>
      <c r="ASM504" s="465"/>
      <c r="ASN504" s="465"/>
      <c r="ASO504" s="465"/>
      <c r="ASP504" s="465"/>
      <c r="ASQ504" s="465"/>
      <c r="ASR504" s="465"/>
      <c r="ASS504" s="465"/>
      <c r="AST504" s="465"/>
      <c r="ASU504" s="465"/>
      <c r="ASV504" s="465"/>
      <c r="ASW504" s="465"/>
      <c r="ASX504" s="465"/>
      <c r="ASY504" s="465"/>
      <c r="ASZ504" s="465"/>
      <c r="ATA504" s="465"/>
      <c r="ATB504" s="465"/>
      <c r="ATC504" s="465"/>
      <c r="ATD504" s="465"/>
      <c r="ATE504" s="465"/>
      <c r="ATF504" s="465"/>
      <c r="ATG504" s="465"/>
      <c r="ATH504" s="465"/>
      <c r="ATI504" s="465"/>
      <c r="ATJ504" s="465"/>
      <c r="ATK504" s="465"/>
      <c r="ATL504" s="465"/>
      <c r="ATM504" s="465"/>
      <c r="ATN504" s="465"/>
      <c r="ATO504" s="465"/>
      <c r="ATP504" s="465"/>
      <c r="ATQ504" s="465"/>
      <c r="ATR504" s="465"/>
      <c r="ATS504" s="465"/>
      <c r="ATT504" s="465"/>
      <c r="ATU504" s="465"/>
      <c r="ATV504" s="465"/>
      <c r="ATW504" s="465"/>
      <c r="ATX504" s="465"/>
      <c r="ATY504" s="465"/>
      <c r="ATZ504" s="465"/>
      <c r="AUA504" s="465"/>
      <c r="AUB504" s="465"/>
      <c r="AUC504" s="465"/>
      <c r="AUD504" s="465"/>
      <c r="AUE504" s="465"/>
      <c r="AUF504" s="465"/>
      <c r="AUG504" s="465"/>
      <c r="AUH504" s="465"/>
      <c r="AUI504" s="465"/>
      <c r="AUJ504" s="465"/>
      <c r="AUK504" s="465"/>
      <c r="AUL504" s="465"/>
      <c r="AUM504" s="465"/>
      <c r="AUN504" s="465"/>
      <c r="AUO504" s="465"/>
      <c r="AUP504" s="465"/>
      <c r="AUQ504" s="465"/>
      <c r="AUR504" s="465"/>
      <c r="AUS504" s="465"/>
      <c r="AUT504" s="465"/>
      <c r="AUU504" s="465"/>
      <c r="AUV504" s="465"/>
      <c r="AUW504" s="465"/>
      <c r="AUX504" s="465"/>
      <c r="AUY504" s="465"/>
      <c r="AUZ504" s="465"/>
      <c r="AVA504" s="465"/>
      <c r="AVB504" s="465"/>
      <c r="AVC504" s="465"/>
      <c r="AVD504" s="465"/>
      <c r="AVE504" s="465"/>
      <c r="AVF504" s="465"/>
      <c r="AVG504" s="465"/>
      <c r="AVH504" s="465"/>
      <c r="AVI504" s="465"/>
      <c r="AVJ504" s="465"/>
      <c r="AVK504" s="465"/>
      <c r="AVL504" s="465"/>
      <c r="AVM504" s="465"/>
      <c r="AVN504" s="465"/>
      <c r="AVO504" s="465"/>
      <c r="AVP504" s="465"/>
      <c r="AVQ504" s="465"/>
      <c r="AVR504" s="465"/>
      <c r="AVS504" s="465"/>
      <c r="AVT504" s="465"/>
      <c r="AVU504" s="465"/>
      <c r="AVV504" s="465"/>
      <c r="AVW504" s="465"/>
      <c r="AVX504" s="465"/>
      <c r="AVY504" s="465"/>
      <c r="AVZ504" s="465"/>
      <c r="AWA504" s="465"/>
      <c r="AWB504" s="465"/>
      <c r="AWC504" s="465"/>
      <c r="AWD504" s="465"/>
      <c r="AWE504" s="465"/>
      <c r="AWF504" s="465"/>
      <c r="AWG504" s="465"/>
      <c r="AWH504" s="465"/>
      <c r="AWI504" s="465"/>
      <c r="AWJ504" s="465"/>
      <c r="AWK504" s="465"/>
      <c r="AWL504" s="465"/>
      <c r="AWM504" s="465"/>
      <c r="AWN504" s="465"/>
      <c r="AWO504" s="465"/>
      <c r="AWP504" s="465"/>
      <c r="AWQ504" s="465"/>
      <c r="AWR504" s="465"/>
      <c r="AWS504" s="465"/>
      <c r="AWT504" s="465"/>
      <c r="AWU504" s="465"/>
      <c r="AWV504" s="465"/>
      <c r="AWW504" s="465"/>
      <c r="AWX504" s="465"/>
      <c r="AWY504" s="465"/>
      <c r="AWZ504" s="465"/>
      <c r="AXA504" s="465"/>
      <c r="AXB504" s="465"/>
      <c r="AXC504" s="465"/>
      <c r="AXD504" s="465"/>
      <c r="AXE504" s="465"/>
      <c r="AXF504" s="465"/>
      <c r="AXG504" s="465"/>
      <c r="AXH504" s="465"/>
      <c r="AXI504" s="465"/>
      <c r="AXJ504" s="465"/>
      <c r="AXK504" s="465"/>
      <c r="AXL504" s="465"/>
      <c r="AXM504" s="465"/>
      <c r="AXN504" s="465"/>
      <c r="AXO504" s="465"/>
      <c r="AXP504" s="465"/>
      <c r="AXQ504" s="465"/>
      <c r="AXR504" s="465"/>
      <c r="AXS504" s="465"/>
      <c r="AXT504" s="465"/>
      <c r="AXU504" s="465"/>
      <c r="AXV504" s="465"/>
      <c r="AXW504" s="465"/>
      <c r="AXX504" s="465"/>
      <c r="AXY504" s="465"/>
      <c r="AXZ504" s="465"/>
      <c r="AYA504" s="465"/>
      <c r="AYB504" s="465"/>
      <c r="AYC504" s="465"/>
      <c r="AYD504" s="465"/>
      <c r="AYE504" s="465"/>
      <c r="AYF504" s="465"/>
      <c r="AYG504" s="465"/>
      <c r="AYH504" s="465"/>
      <c r="AYI504" s="465"/>
      <c r="AYJ504" s="465"/>
      <c r="AYK504" s="465"/>
      <c r="AYL504" s="465"/>
      <c r="AYM504" s="465"/>
      <c r="AYN504" s="465"/>
      <c r="AYO504" s="465"/>
      <c r="AYP504" s="465"/>
      <c r="AYQ504" s="465"/>
      <c r="AYR504" s="465"/>
      <c r="AYS504" s="465"/>
      <c r="AYT504" s="465"/>
      <c r="AYU504" s="465"/>
      <c r="AYV504" s="465"/>
      <c r="AYW504" s="465"/>
      <c r="AYX504" s="465"/>
      <c r="AYY504" s="465"/>
      <c r="AYZ504" s="465"/>
      <c r="AZA504" s="465"/>
      <c r="AZB504" s="465"/>
      <c r="AZC504" s="465"/>
      <c r="AZD504" s="465"/>
      <c r="AZE504" s="465"/>
      <c r="AZF504" s="465"/>
      <c r="AZG504" s="465"/>
      <c r="AZH504" s="465"/>
      <c r="AZI504" s="465"/>
      <c r="AZJ504" s="465"/>
      <c r="AZK504" s="465"/>
      <c r="AZL504" s="465"/>
      <c r="AZM504" s="465"/>
      <c r="AZN504" s="465"/>
      <c r="AZO504" s="465"/>
      <c r="AZP504" s="465"/>
      <c r="AZQ504" s="465"/>
      <c r="AZR504" s="465"/>
      <c r="AZS504" s="465"/>
      <c r="AZT504" s="465"/>
      <c r="AZU504" s="465"/>
      <c r="AZV504" s="465"/>
      <c r="AZW504" s="465"/>
      <c r="AZX504" s="465"/>
      <c r="AZY504" s="465"/>
      <c r="AZZ504" s="465"/>
      <c r="BAA504" s="465"/>
      <c r="BAB504" s="465"/>
      <c r="BAC504" s="465"/>
      <c r="BAD504" s="465"/>
      <c r="BAE504" s="465"/>
      <c r="BAF504" s="465"/>
      <c r="BAG504" s="465"/>
      <c r="BAH504" s="465"/>
      <c r="BAI504" s="465"/>
      <c r="BAJ504" s="465"/>
      <c r="BAK504" s="465"/>
      <c r="BAL504" s="465"/>
      <c r="BAM504" s="465"/>
      <c r="BAN504" s="465"/>
      <c r="BAO504" s="465"/>
      <c r="BAP504" s="465"/>
      <c r="BAQ504" s="465"/>
      <c r="BAR504" s="465"/>
      <c r="BAS504" s="465"/>
      <c r="BAT504" s="465"/>
      <c r="BAU504" s="465"/>
      <c r="BAV504" s="465"/>
      <c r="BAW504" s="465"/>
      <c r="BAX504" s="465"/>
      <c r="BAY504" s="465"/>
      <c r="BAZ504" s="465"/>
      <c r="BBA504" s="465"/>
      <c r="BBB504" s="465"/>
      <c r="BBC504" s="465"/>
      <c r="BBD504" s="465"/>
      <c r="BBE504" s="465"/>
      <c r="BBF504" s="465"/>
      <c r="BBG504" s="465"/>
      <c r="BBH504" s="465"/>
      <c r="BBI504" s="465"/>
      <c r="BBJ504" s="465"/>
      <c r="BBK504" s="465"/>
      <c r="BBL504" s="465"/>
      <c r="BBM504" s="465"/>
      <c r="BBN504" s="465"/>
      <c r="BBO504" s="465"/>
      <c r="BBP504" s="465"/>
      <c r="BBQ504" s="465"/>
      <c r="BBR504" s="465"/>
      <c r="BBS504" s="465"/>
      <c r="BBT504" s="465"/>
      <c r="BBU504" s="465"/>
      <c r="BBV504" s="465"/>
      <c r="BBW504" s="465"/>
      <c r="BBX504" s="465"/>
      <c r="BBY504" s="465"/>
      <c r="BBZ504" s="465"/>
      <c r="BCA504" s="465"/>
      <c r="BCB504" s="465"/>
      <c r="BCC504" s="465"/>
      <c r="BCD504" s="465"/>
      <c r="BCE504" s="465"/>
      <c r="BCF504" s="465"/>
      <c r="BCG504" s="465"/>
      <c r="BCH504" s="465"/>
      <c r="BCI504" s="465"/>
      <c r="BCJ504" s="465"/>
      <c r="BCK504" s="465"/>
      <c r="BCL504" s="465"/>
      <c r="BCM504" s="465"/>
      <c r="BCN504" s="465"/>
      <c r="BCO504" s="465"/>
      <c r="BCP504" s="465"/>
      <c r="BCQ504" s="465"/>
      <c r="BCR504" s="465"/>
      <c r="BCS504" s="465"/>
      <c r="BCT504" s="465"/>
      <c r="BCU504" s="465"/>
      <c r="BCV504" s="465"/>
      <c r="BCW504" s="465"/>
      <c r="BCX504" s="465"/>
      <c r="BCY504" s="465"/>
      <c r="BCZ504" s="465"/>
      <c r="BDA504" s="465"/>
      <c r="BDB504" s="465"/>
      <c r="BDC504" s="465"/>
      <c r="BDD504" s="465"/>
      <c r="BDE504" s="465"/>
      <c r="BDF504" s="465"/>
      <c r="BDG504" s="465"/>
      <c r="BDH504" s="465"/>
      <c r="BDI504" s="465"/>
      <c r="BDJ504" s="465"/>
      <c r="BDK504" s="465"/>
      <c r="BDL504" s="465"/>
      <c r="BDM504" s="465"/>
      <c r="BDN504" s="465"/>
      <c r="BDO504" s="465"/>
      <c r="BDP504" s="465"/>
      <c r="BDQ504" s="465"/>
      <c r="BDR504" s="465"/>
      <c r="BDS504" s="465"/>
      <c r="BDT504" s="465"/>
      <c r="BDU504" s="465"/>
      <c r="BDV504" s="465"/>
      <c r="BDW504" s="465"/>
      <c r="BDX504" s="465"/>
      <c r="BDY504" s="465"/>
      <c r="BDZ504" s="465"/>
      <c r="BEA504" s="465"/>
      <c r="BEB504" s="465"/>
      <c r="BEC504" s="465"/>
      <c r="BED504" s="465"/>
      <c r="BEE504" s="465"/>
      <c r="BEF504" s="465"/>
      <c r="BEG504" s="465"/>
      <c r="BEH504" s="465"/>
      <c r="BEI504" s="465"/>
      <c r="BEJ504" s="465"/>
      <c r="BEK504" s="465"/>
      <c r="BEL504" s="465"/>
      <c r="BEM504" s="465"/>
      <c r="BEN504" s="465"/>
      <c r="BEO504" s="465"/>
      <c r="BEP504" s="465"/>
      <c r="BEQ504" s="465"/>
      <c r="BER504" s="465"/>
      <c r="BES504" s="465"/>
      <c r="BET504" s="465"/>
      <c r="BEU504" s="465"/>
      <c r="BEV504" s="465"/>
      <c r="BEW504" s="465"/>
      <c r="BEX504" s="465"/>
      <c r="BEY504" s="465"/>
      <c r="BEZ504" s="465"/>
      <c r="BFA504" s="465"/>
      <c r="BFB504" s="465"/>
      <c r="BFC504" s="465"/>
      <c r="BFD504" s="465"/>
      <c r="BFE504" s="465"/>
      <c r="BFF504" s="465"/>
      <c r="BFG504" s="465"/>
      <c r="BFH504" s="465"/>
      <c r="BFI504" s="465"/>
      <c r="BFJ504" s="465"/>
      <c r="BFK504" s="465"/>
      <c r="BFL504" s="465"/>
      <c r="BFM504" s="465"/>
      <c r="BFN504" s="465"/>
      <c r="BFO504" s="465"/>
      <c r="BFP504" s="465"/>
      <c r="BFQ504" s="465"/>
      <c r="BFR504" s="465"/>
      <c r="BFS504" s="465"/>
      <c r="BFT504" s="465"/>
      <c r="BFU504" s="465"/>
      <c r="BFV504" s="465"/>
      <c r="BFW504" s="465"/>
      <c r="BFX504" s="465"/>
      <c r="BFY504" s="465"/>
      <c r="BFZ504" s="465"/>
      <c r="BGA504" s="465"/>
      <c r="BGB504" s="465"/>
      <c r="BGC504" s="465"/>
      <c r="BGD504" s="465"/>
      <c r="BGE504" s="465"/>
      <c r="BGF504" s="465"/>
      <c r="BGG504" s="465"/>
      <c r="BGH504" s="465"/>
      <c r="BGI504" s="465"/>
      <c r="BGJ504" s="465"/>
      <c r="BGK504" s="465"/>
      <c r="BGL504" s="465"/>
      <c r="BGM504" s="465"/>
      <c r="BGN504" s="465"/>
      <c r="BGO504" s="465"/>
      <c r="BGP504" s="465"/>
      <c r="BGQ504" s="465"/>
      <c r="BGR504" s="465"/>
      <c r="BGS504" s="465"/>
      <c r="BGT504" s="465"/>
      <c r="BGU504" s="465"/>
      <c r="BGV504" s="465"/>
      <c r="BGW504" s="465"/>
      <c r="BGX504" s="465"/>
      <c r="BGY504" s="465"/>
      <c r="BGZ504" s="465"/>
      <c r="BHA504" s="465"/>
      <c r="BHB504" s="465"/>
      <c r="BHC504" s="465"/>
      <c r="BHD504" s="465"/>
      <c r="BHE504" s="465"/>
      <c r="BHF504" s="465"/>
      <c r="BHG504" s="465"/>
      <c r="BHH504" s="465"/>
      <c r="BHI504" s="465"/>
      <c r="BHJ504" s="465"/>
      <c r="BHK504" s="465"/>
      <c r="BHL504" s="465"/>
      <c r="BHM504" s="465"/>
      <c r="BHN504" s="465"/>
      <c r="BHO504" s="465"/>
      <c r="BHP504" s="465"/>
      <c r="BHQ504" s="465"/>
      <c r="BHR504" s="465"/>
      <c r="BHS504" s="465"/>
      <c r="BHT504" s="465"/>
      <c r="BHU504" s="465"/>
      <c r="BHV504" s="465"/>
      <c r="BHW504" s="465"/>
      <c r="BHX504" s="465"/>
      <c r="BHY504" s="465"/>
      <c r="BHZ504" s="465"/>
      <c r="BIA504" s="465"/>
      <c r="BIB504" s="465"/>
      <c r="BIC504" s="465"/>
      <c r="BID504" s="465"/>
      <c r="BIE504" s="465"/>
      <c r="BIF504" s="465"/>
      <c r="BIG504" s="465"/>
      <c r="BIH504" s="465"/>
      <c r="BII504" s="465"/>
      <c r="BIJ504" s="465"/>
      <c r="BIK504" s="465"/>
      <c r="BIL504" s="465"/>
      <c r="BIM504" s="465"/>
      <c r="BIN504" s="465"/>
      <c r="BIO504" s="465"/>
      <c r="BIP504" s="465"/>
      <c r="BIQ504" s="465"/>
      <c r="BIR504" s="465"/>
      <c r="BIS504" s="465"/>
      <c r="BIT504" s="465"/>
      <c r="BIU504" s="465"/>
      <c r="BIV504" s="465"/>
      <c r="BIW504" s="465"/>
      <c r="BIX504" s="465"/>
      <c r="BIY504" s="465"/>
      <c r="BIZ504" s="465"/>
      <c r="BJA504" s="465"/>
      <c r="BJB504" s="465"/>
      <c r="BJC504" s="465"/>
      <c r="BJD504" s="465"/>
      <c r="BJE504" s="465"/>
      <c r="BJF504" s="465"/>
      <c r="BJG504" s="465"/>
      <c r="BJH504" s="465"/>
      <c r="BJI504" s="465"/>
      <c r="BJJ504" s="465"/>
      <c r="BJK504" s="465"/>
      <c r="BJL504" s="465"/>
      <c r="BJM504" s="465"/>
      <c r="BJN504" s="465"/>
      <c r="BJO504" s="465"/>
      <c r="BJP504" s="465"/>
      <c r="BJQ504" s="465"/>
      <c r="BJR504" s="465"/>
      <c r="BJS504" s="465"/>
      <c r="BJT504" s="465"/>
      <c r="BJU504" s="465"/>
      <c r="BJV504" s="465"/>
      <c r="BJW504" s="465"/>
      <c r="BJX504" s="465"/>
      <c r="BJY504" s="465"/>
      <c r="BJZ504" s="465"/>
      <c r="BKA504" s="465"/>
      <c r="BKB504" s="465"/>
      <c r="BKC504" s="465"/>
      <c r="BKD504" s="465"/>
      <c r="BKE504" s="465"/>
      <c r="BKF504" s="465"/>
      <c r="BKG504" s="465"/>
      <c r="BKH504" s="465"/>
      <c r="BKI504" s="465"/>
      <c r="BKJ504" s="465"/>
      <c r="BKK504" s="465"/>
      <c r="BKL504" s="465"/>
      <c r="BKM504" s="465"/>
      <c r="BKN504" s="465"/>
      <c r="BKO504" s="465"/>
      <c r="BKP504" s="465"/>
      <c r="BKQ504" s="465"/>
      <c r="BKR504" s="465"/>
      <c r="BKS504" s="465"/>
      <c r="BKT504" s="465"/>
      <c r="BKU504" s="465"/>
      <c r="BKV504" s="465"/>
      <c r="BKW504" s="465"/>
      <c r="BKX504" s="465"/>
      <c r="BKY504" s="465"/>
      <c r="BKZ504" s="465"/>
      <c r="BLA504" s="465"/>
      <c r="BLB504" s="465"/>
      <c r="BLC504" s="465"/>
      <c r="BLD504" s="465"/>
      <c r="BLE504" s="465"/>
      <c r="BLF504" s="465"/>
      <c r="BLG504" s="465"/>
      <c r="BLH504" s="465"/>
      <c r="BLI504" s="465"/>
      <c r="BLJ504" s="465"/>
      <c r="BLK504" s="465"/>
      <c r="BLL504" s="465"/>
      <c r="BLM504" s="465"/>
      <c r="BLN504" s="465"/>
      <c r="BLO504" s="465"/>
      <c r="BLP504" s="465"/>
      <c r="BLQ504" s="465"/>
      <c r="BLR504" s="465"/>
      <c r="BLS504" s="465"/>
      <c r="BLT504" s="465"/>
      <c r="BLU504" s="465"/>
      <c r="BLV504" s="465"/>
      <c r="BLW504" s="465"/>
      <c r="BLX504" s="465"/>
      <c r="BLY504" s="465"/>
      <c r="BLZ504" s="465"/>
      <c r="BMA504" s="465"/>
      <c r="BMB504" s="465"/>
      <c r="BMC504" s="465"/>
      <c r="BMD504" s="465"/>
      <c r="BME504" s="465"/>
      <c r="BMF504" s="465"/>
      <c r="BMG504" s="465"/>
      <c r="BMH504" s="465"/>
      <c r="BMI504" s="465"/>
      <c r="BMJ504" s="465"/>
      <c r="BMK504" s="465"/>
      <c r="BML504" s="465"/>
      <c r="BMM504" s="465"/>
      <c r="BMN504" s="465"/>
      <c r="BMO504" s="465"/>
      <c r="BMP504" s="465"/>
      <c r="BMQ504" s="465"/>
      <c r="BMR504" s="465"/>
      <c r="BMS504" s="465"/>
      <c r="BMT504" s="465"/>
      <c r="BMU504" s="465"/>
      <c r="BMV504" s="465"/>
      <c r="BMW504" s="465"/>
      <c r="BMX504" s="465"/>
      <c r="BMY504" s="465"/>
      <c r="BMZ504" s="465"/>
      <c r="BNA504" s="465"/>
      <c r="BNB504" s="465"/>
      <c r="BNC504" s="465"/>
      <c r="BND504" s="465"/>
      <c r="BNE504" s="465"/>
      <c r="BNF504" s="465"/>
      <c r="BNG504" s="465"/>
      <c r="BNH504" s="465"/>
      <c r="BNI504" s="465"/>
      <c r="BNJ504" s="465"/>
      <c r="BNK504" s="465"/>
      <c r="BNL504" s="465"/>
      <c r="BNM504" s="465"/>
      <c r="BNN504" s="465"/>
      <c r="BNO504" s="465"/>
      <c r="BNP504" s="465"/>
      <c r="BNQ504" s="465"/>
      <c r="BNR504" s="465"/>
      <c r="BNS504" s="465"/>
      <c r="BNT504" s="465"/>
      <c r="BNU504" s="465"/>
      <c r="BNV504" s="465"/>
      <c r="BNW504" s="465"/>
      <c r="BNX504" s="465"/>
      <c r="BNY504" s="465"/>
      <c r="BNZ504" s="465"/>
      <c r="BOA504" s="465"/>
      <c r="BOB504" s="465"/>
      <c r="BOC504" s="465"/>
      <c r="BOD504" s="465"/>
      <c r="BOE504" s="465"/>
      <c r="BOF504" s="465"/>
      <c r="BOG504" s="465"/>
      <c r="BOH504" s="465"/>
      <c r="BOI504" s="465"/>
      <c r="BOJ504" s="465"/>
      <c r="BOK504" s="465"/>
      <c r="BOL504" s="465"/>
      <c r="BOM504" s="465"/>
      <c r="BON504" s="465"/>
      <c r="BOO504" s="465"/>
      <c r="BOP504" s="465"/>
      <c r="BOQ504" s="465"/>
      <c r="BOR504" s="465"/>
      <c r="BOS504" s="465"/>
      <c r="BOT504" s="465"/>
      <c r="BOU504" s="465"/>
      <c r="BOV504" s="465"/>
      <c r="BOW504" s="465"/>
      <c r="BOX504" s="465"/>
      <c r="BOY504" s="465"/>
      <c r="BOZ504" s="465"/>
      <c r="BPA504" s="465"/>
      <c r="BPB504" s="465"/>
      <c r="BPC504" s="465"/>
      <c r="BPD504" s="465"/>
      <c r="BPE504" s="465"/>
      <c r="BPF504" s="465"/>
      <c r="BPG504" s="465"/>
      <c r="BPH504" s="465"/>
      <c r="BPI504" s="465"/>
      <c r="BPJ504" s="465"/>
      <c r="BPK504" s="465"/>
      <c r="BPL504" s="465"/>
      <c r="BPM504" s="465"/>
      <c r="BPN504" s="465"/>
      <c r="BPO504" s="465"/>
      <c r="BPP504" s="465"/>
      <c r="BPQ504" s="465"/>
      <c r="BPR504" s="465"/>
      <c r="BPS504" s="465"/>
      <c r="BPT504" s="465"/>
      <c r="BPU504" s="465"/>
      <c r="BPV504" s="465"/>
      <c r="BPW504" s="465"/>
      <c r="BPX504" s="465"/>
      <c r="BPY504" s="465"/>
      <c r="BPZ504" s="465"/>
      <c r="BQA504" s="465"/>
      <c r="BQB504" s="465"/>
      <c r="BQC504" s="465"/>
      <c r="BQD504" s="465"/>
      <c r="BQE504" s="465"/>
      <c r="BQF504" s="465"/>
      <c r="BQG504" s="465"/>
      <c r="BQH504" s="465"/>
      <c r="BQI504" s="465"/>
      <c r="BQJ504" s="465"/>
      <c r="BQK504" s="465"/>
      <c r="BQL504" s="465"/>
      <c r="BQM504" s="465"/>
      <c r="BQN504" s="465"/>
      <c r="BQO504" s="465"/>
      <c r="BQP504" s="465"/>
      <c r="BQQ504" s="465"/>
      <c r="BQR504" s="465"/>
      <c r="BQS504" s="465"/>
      <c r="BQT504" s="465"/>
      <c r="BQU504" s="465"/>
      <c r="BQV504" s="465"/>
      <c r="BQW504" s="465"/>
      <c r="BQX504" s="465"/>
      <c r="BQY504" s="465"/>
      <c r="BQZ504" s="465"/>
      <c r="BRA504" s="465"/>
      <c r="BRB504" s="465"/>
      <c r="BRC504" s="465"/>
      <c r="BRD504" s="465"/>
      <c r="BRE504" s="465"/>
      <c r="BRF504" s="465"/>
      <c r="BRG504" s="465"/>
      <c r="BRH504" s="465"/>
      <c r="BRI504" s="465"/>
      <c r="BRJ504" s="465"/>
      <c r="BRK504" s="465"/>
      <c r="BRL504" s="465"/>
      <c r="BRM504" s="465"/>
      <c r="BRN504" s="465"/>
      <c r="BRO504" s="465"/>
      <c r="BRP504" s="465"/>
      <c r="BRQ504" s="465"/>
      <c r="BRR504" s="465"/>
      <c r="BRS504" s="465"/>
      <c r="BRT504" s="465"/>
      <c r="BRU504" s="465"/>
      <c r="BRV504" s="465"/>
      <c r="BRW504" s="465"/>
      <c r="BRX504" s="465"/>
      <c r="BRY504" s="465"/>
      <c r="BRZ504" s="465"/>
      <c r="BSA504" s="465"/>
      <c r="BSB504" s="465"/>
      <c r="BSC504" s="465"/>
      <c r="BSD504" s="465"/>
      <c r="BSE504" s="465"/>
      <c r="BSF504" s="465"/>
      <c r="BSG504" s="465"/>
      <c r="BSH504" s="465"/>
      <c r="BSI504" s="465"/>
      <c r="BSJ504" s="465"/>
      <c r="BSK504" s="465"/>
      <c r="BSL504" s="465"/>
      <c r="BSM504" s="465"/>
      <c r="BSN504" s="465"/>
      <c r="BSO504" s="465"/>
      <c r="BSP504" s="465"/>
      <c r="BSQ504" s="465"/>
      <c r="BSR504" s="465"/>
      <c r="BSS504" s="465"/>
      <c r="BST504" s="465"/>
      <c r="BSU504" s="465"/>
      <c r="BSV504" s="465"/>
      <c r="BSW504" s="465"/>
      <c r="BSX504" s="465"/>
      <c r="BSY504" s="465"/>
      <c r="BSZ504" s="465"/>
      <c r="BTA504" s="465"/>
      <c r="BTB504" s="465"/>
      <c r="BTC504" s="465"/>
      <c r="BTD504" s="465"/>
      <c r="BTE504" s="465"/>
      <c r="BTF504" s="465"/>
      <c r="BTG504" s="465"/>
      <c r="BTH504" s="465"/>
      <c r="BTI504" s="465"/>
      <c r="BTJ504" s="465"/>
      <c r="BTK504" s="465"/>
      <c r="BTL504" s="465"/>
      <c r="BTM504" s="465"/>
      <c r="BTN504" s="465"/>
      <c r="BTO504" s="465"/>
      <c r="BTP504" s="465"/>
      <c r="BTQ504" s="465"/>
      <c r="BTR504" s="465"/>
      <c r="BTS504" s="465"/>
      <c r="BTT504" s="465"/>
      <c r="BTU504" s="465"/>
      <c r="BTV504" s="465"/>
      <c r="BTW504" s="465"/>
      <c r="BTX504" s="465"/>
      <c r="BTY504" s="465"/>
      <c r="BTZ504" s="465"/>
      <c r="BUA504" s="465"/>
      <c r="BUB504" s="465"/>
      <c r="BUC504" s="465"/>
      <c r="BUD504" s="465"/>
      <c r="BUE504" s="465"/>
      <c r="BUF504" s="465"/>
      <c r="BUG504" s="465"/>
      <c r="BUH504" s="465"/>
      <c r="BUI504" s="465"/>
      <c r="BUJ504" s="465"/>
      <c r="BUK504" s="465"/>
      <c r="BUL504" s="465"/>
      <c r="BUM504" s="465"/>
      <c r="BUN504" s="465"/>
      <c r="BUO504" s="465"/>
      <c r="BUP504" s="465"/>
      <c r="BUQ504" s="465"/>
      <c r="BUR504" s="465"/>
      <c r="BUS504" s="465"/>
      <c r="BUT504" s="465"/>
      <c r="BUU504" s="465"/>
      <c r="BUV504" s="465"/>
      <c r="BUW504" s="465"/>
      <c r="BUX504" s="465"/>
      <c r="BUY504" s="465"/>
      <c r="BUZ504" s="465"/>
      <c r="BVA504" s="465"/>
      <c r="BVB504" s="465"/>
      <c r="BVC504" s="465"/>
      <c r="BVD504" s="465"/>
      <c r="BVE504" s="465"/>
      <c r="BVF504" s="465"/>
      <c r="BVG504" s="465"/>
      <c r="BVH504" s="465"/>
      <c r="BVI504" s="465"/>
      <c r="BVJ504" s="465"/>
      <c r="BVK504" s="465"/>
      <c r="BVL504" s="465"/>
      <c r="BVM504" s="465"/>
      <c r="BVN504" s="465"/>
      <c r="BVO504" s="465"/>
      <c r="BVP504" s="465"/>
      <c r="BVQ504" s="465"/>
      <c r="BVR504" s="465"/>
      <c r="BVS504" s="465"/>
      <c r="BVT504" s="465"/>
      <c r="BVU504" s="465"/>
      <c r="BVV504" s="465"/>
      <c r="BVW504" s="465"/>
      <c r="BVX504" s="465"/>
      <c r="BVY504" s="465"/>
      <c r="BVZ504" s="465"/>
      <c r="BWA504" s="465"/>
      <c r="BWB504" s="465"/>
      <c r="BWC504" s="465"/>
      <c r="BWD504" s="465"/>
      <c r="BWE504" s="465"/>
      <c r="BWF504" s="465"/>
      <c r="BWG504" s="465"/>
      <c r="BWH504" s="465"/>
      <c r="BWI504" s="465"/>
      <c r="BWJ504" s="465"/>
      <c r="BWK504" s="465"/>
      <c r="BWL504" s="465"/>
      <c r="BWM504" s="465"/>
      <c r="BWN504" s="465"/>
      <c r="BWO504" s="465"/>
      <c r="BWP504" s="465"/>
      <c r="BWQ504" s="465"/>
      <c r="BWR504" s="465"/>
      <c r="BWS504" s="465"/>
      <c r="BWT504" s="465"/>
      <c r="BWU504" s="465"/>
      <c r="BWV504" s="465"/>
      <c r="BWW504" s="465"/>
      <c r="BWX504" s="465"/>
      <c r="BWY504" s="465"/>
      <c r="BWZ504" s="465"/>
      <c r="BXA504" s="465"/>
      <c r="BXB504" s="465"/>
      <c r="BXC504" s="465"/>
      <c r="BXD504" s="465"/>
      <c r="BXE504" s="465"/>
      <c r="BXF504" s="465"/>
      <c r="BXG504" s="465"/>
      <c r="BXH504" s="465"/>
      <c r="BXI504" s="465"/>
      <c r="BXJ504" s="465"/>
      <c r="BXK504" s="465"/>
      <c r="BXL504" s="465"/>
      <c r="BXM504" s="465"/>
      <c r="BXN504" s="465"/>
      <c r="BXO504" s="465"/>
      <c r="BXP504" s="465"/>
      <c r="BXQ504" s="465"/>
      <c r="BXR504" s="465"/>
      <c r="BXS504" s="465"/>
      <c r="BXT504" s="465"/>
      <c r="BXU504" s="465"/>
      <c r="BXV504" s="465"/>
      <c r="BXW504" s="465"/>
      <c r="BXX504" s="465"/>
      <c r="BXY504" s="465"/>
      <c r="BXZ504" s="465"/>
      <c r="BYA504" s="465"/>
      <c r="BYB504" s="465"/>
      <c r="BYC504" s="465"/>
      <c r="BYD504" s="465"/>
      <c r="BYE504" s="465"/>
      <c r="BYF504" s="465"/>
      <c r="BYG504" s="465"/>
      <c r="BYH504" s="465"/>
      <c r="BYI504" s="465"/>
      <c r="BYJ504" s="465"/>
      <c r="BYK504" s="465"/>
      <c r="BYL504" s="465"/>
      <c r="BYM504" s="465"/>
      <c r="BYN504" s="465"/>
      <c r="BYO504" s="465"/>
      <c r="BYP504" s="465"/>
      <c r="BYQ504" s="465"/>
      <c r="BYR504" s="465"/>
      <c r="BYS504" s="465"/>
      <c r="BYT504" s="465"/>
      <c r="BYU504" s="465"/>
      <c r="BYV504" s="465"/>
      <c r="BYW504" s="465"/>
      <c r="BYX504" s="465"/>
      <c r="BYY504" s="465"/>
      <c r="BYZ504" s="465"/>
      <c r="BZA504" s="465"/>
      <c r="BZB504" s="465"/>
      <c r="BZC504" s="465"/>
      <c r="BZD504" s="465"/>
      <c r="BZE504" s="465"/>
      <c r="BZF504" s="465"/>
      <c r="BZG504" s="465"/>
      <c r="BZH504" s="465"/>
      <c r="BZI504" s="465"/>
      <c r="BZJ504" s="465"/>
      <c r="BZK504" s="465"/>
      <c r="BZL504" s="465"/>
      <c r="BZM504" s="465"/>
      <c r="BZN504" s="465"/>
      <c r="BZO504" s="465"/>
      <c r="BZP504" s="465"/>
      <c r="BZQ504" s="465"/>
      <c r="BZR504" s="465"/>
      <c r="BZS504" s="465"/>
      <c r="BZT504" s="465"/>
      <c r="BZU504" s="465"/>
      <c r="BZV504" s="465"/>
      <c r="BZW504" s="465"/>
      <c r="BZX504" s="465"/>
      <c r="BZY504" s="465"/>
      <c r="BZZ504" s="465"/>
      <c r="CAA504" s="465"/>
      <c r="CAB504" s="465"/>
      <c r="CAC504" s="465"/>
      <c r="CAD504" s="465"/>
      <c r="CAE504" s="465"/>
      <c r="CAF504" s="465"/>
      <c r="CAG504" s="465"/>
      <c r="CAH504" s="465"/>
      <c r="CAI504" s="465"/>
      <c r="CAJ504" s="465"/>
      <c r="CAK504" s="465"/>
      <c r="CAL504" s="465"/>
      <c r="CAM504" s="465"/>
      <c r="CAN504" s="465"/>
      <c r="CAO504" s="465"/>
      <c r="CAP504" s="465"/>
      <c r="CAQ504" s="465"/>
      <c r="CAR504" s="465"/>
      <c r="CAS504" s="465"/>
      <c r="CAT504" s="465"/>
      <c r="CAU504" s="465"/>
      <c r="CAV504" s="465"/>
      <c r="CAW504" s="465"/>
      <c r="CAX504" s="465"/>
      <c r="CAY504" s="465"/>
      <c r="CAZ504" s="465"/>
      <c r="CBA504" s="465"/>
      <c r="CBB504" s="465"/>
      <c r="CBC504" s="465"/>
      <c r="CBD504" s="465"/>
      <c r="CBE504" s="465"/>
      <c r="CBF504" s="465"/>
      <c r="CBG504" s="465"/>
      <c r="CBH504" s="465"/>
      <c r="CBI504" s="465"/>
      <c r="CBJ504" s="465"/>
      <c r="CBK504" s="465"/>
      <c r="CBL504" s="465"/>
      <c r="CBM504" s="465"/>
      <c r="CBN504" s="465"/>
      <c r="CBO504" s="465"/>
      <c r="CBP504" s="465"/>
      <c r="CBQ504" s="465"/>
      <c r="CBR504" s="465"/>
      <c r="CBS504" s="465"/>
      <c r="CBT504" s="465"/>
      <c r="CBU504" s="465"/>
      <c r="CBV504" s="465"/>
      <c r="CBW504" s="465"/>
      <c r="CBX504" s="465"/>
      <c r="CBY504" s="465"/>
      <c r="CBZ504" s="465"/>
      <c r="CCA504" s="465"/>
      <c r="CCB504" s="465"/>
      <c r="CCC504" s="465"/>
      <c r="CCD504" s="465"/>
      <c r="CCE504" s="465"/>
      <c r="CCF504" s="465"/>
      <c r="CCG504" s="465"/>
      <c r="CCH504" s="465"/>
      <c r="CCI504" s="465"/>
      <c r="CCJ504" s="465"/>
      <c r="CCK504" s="465"/>
      <c r="CCL504" s="465"/>
      <c r="CCM504" s="465"/>
      <c r="CCN504" s="465"/>
      <c r="CCO504" s="465"/>
      <c r="CCP504" s="465"/>
      <c r="CCQ504" s="465"/>
      <c r="CCR504" s="465"/>
      <c r="CCS504" s="465"/>
      <c r="CCT504" s="465"/>
      <c r="CCU504" s="465"/>
      <c r="CCV504" s="465"/>
      <c r="CCW504" s="465"/>
      <c r="CCX504" s="465"/>
      <c r="CCY504" s="465"/>
      <c r="CCZ504" s="465"/>
      <c r="CDA504" s="465"/>
      <c r="CDB504" s="465"/>
      <c r="CDC504" s="465"/>
      <c r="CDD504" s="465"/>
      <c r="CDE504" s="465"/>
      <c r="CDF504" s="465"/>
      <c r="CDG504" s="465"/>
      <c r="CDH504" s="465"/>
      <c r="CDI504" s="465"/>
      <c r="CDJ504" s="465"/>
      <c r="CDK504" s="465"/>
      <c r="CDL504" s="465"/>
      <c r="CDM504" s="465"/>
      <c r="CDN504" s="465"/>
      <c r="CDO504" s="465"/>
      <c r="CDP504" s="465"/>
      <c r="CDQ504" s="465"/>
      <c r="CDR504" s="465"/>
      <c r="CDS504" s="465"/>
      <c r="CDT504" s="465"/>
      <c r="CDU504" s="465"/>
      <c r="CDV504" s="465"/>
      <c r="CDW504" s="465"/>
      <c r="CDX504" s="465"/>
      <c r="CDY504" s="465"/>
      <c r="CDZ504" s="465"/>
      <c r="CEA504" s="465"/>
      <c r="CEB504" s="465"/>
      <c r="CEC504" s="465"/>
      <c r="CED504" s="465"/>
      <c r="CEE504" s="465"/>
      <c r="CEF504" s="465"/>
      <c r="CEG504" s="465"/>
      <c r="CEH504" s="465"/>
      <c r="CEI504" s="465"/>
      <c r="CEJ504" s="465"/>
      <c r="CEK504" s="465"/>
      <c r="CEL504" s="465"/>
      <c r="CEM504" s="465"/>
      <c r="CEN504" s="465"/>
      <c r="CEO504" s="465"/>
      <c r="CEP504" s="465"/>
      <c r="CEQ504" s="465"/>
      <c r="CER504" s="465"/>
      <c r="CES504" s="465"/>
      <c r="CET504" s="465"/>
      <c r="CEU504" s="465"/>
      <c r="CEV504" s="465"/>
      <c r="CEW504" s="465"/>
      <c r="CEX504" s="465"/>
      <c r="CEY504" s="465"/>
      <c r="CEZ504" s="465"/>
      <c r="CFA504" s="465"/>
      <c r="CFB504" s="465"/>
      <c r="CFC504" s="465"/>
      <c r="CFD504" s="465"/>
      <c r="CFE504" s="465"/>
      <c r="CFF504" s="465"/>
      <c r="CFG504" s="465"/>
      <c r="CFH504" s="465"/>
      <c r="CFI504" s="465"/>
      <c r="CFJ504" s="465"/>
      <c r="CFK504" s="465"/>
      <c r="CFL504" s="465"/>
      <c r="CFM504" s="465"/>
      <c r="CFN504" s="465"/>
      <c r="CFO504" s="465"/>
      <c r="CFP504" s="465"/>
      <c r="CFQ504" s="465"/>
      <c r="CFR504" s="465"/>
      <c r="CFS504" s="465"/>
      <c r="CFT504" s="465"/>
      <c r="CFU504" s="465"/>
      <c r="CFV504" s="465"/>
      <c r="CFW504" s="465"/>
      <c r="CFX504" s="465"/>
      <c r="CFY504" s="465"/>
      <c r="CFZ504" s="465"/>
      <c r="CGA504" s="465"/>
      <c r="CGB504" s="465"/>
      <c r="CGC504" s="465"/>
      <c r="CGD504" s="465"/>
      <c r="CGE504" s="465"/>
      <c r="CGF504" s="465"/>
      <c r="CGG504" s="465"/>
      <c r="CGH504" s="465"/>
      <c r="CGI504" s="465"/>
      <c r="CGJ504" s="465"/>
      <c r="CGK504" s="465"/>
      <c r="CGL504" s="465"/>
      <c r="CGM504" s="465"/>
      <c r="CGN504" s="465"/>
      <c r="CGO504" s="465"/>
      <c r="CGP504" s="465"/>
      <c r="CGQ504" s="465"/>
      <c r="CGR504" s="465"/>
      <c r="CGS504" s="465"/>
      <c r="CGT504" s="465"/>
      <c r="CGU504" s="465"/>
      <c r="CGV504" s="465"/>
      <c r="CGW504" s="465"/>
      <c r="CGX504" s="465"/>
      <c r="CGY504" s="465"/>
      <c r="CGZ504" s="465"/>
      <c r="CHA504" s="465"/>
      <c r="CHB504" s="465"/>
      <c r="CHC504" s="465"/>
      <c r="CHD504" s="465"/>
      <c r="CHE504" s="465"/>
      <c r="CHF504" s="465"/>
      <c r="CHG504" s="465"/>
      <c r="CHH504" s="465"/>
      <c r="CHI504" s="465"/>
      <c r="CHJ504" s="465"/>
      <c r="CHK504" s="465"/>
      <c r="CHL504" s="465"/>
      <c r="CHM504" s="465"/>
      <c r="CHN504" s="465"/>
      <c r="CHO504" s="465"/>
      <c r="CHP504" s="465"/>
      <c r="CHQ504" s="465"/>
      <c r="CHR504" s="465"/>
      <c r="CHS504" s="465"/>
      <c r="CHT504" s="465"/>
      <c r="CHU504" s="465"/>
      <c r="CHV504" s="465"/>
      <c r="CHW504" s="465"/>
      <c r="CHX504" s="465"/>
      <c r="CHY504" s="465"/>
      <c r="CHZ504" s="465"/>
      <c r="CIA504" s="465"/>
      <c r="CIB504" s="465"/>
      <c r="CIC504" s="465"/>
      <c r="CID504" s="465"/>
      <c r="CIE504" s="465"/>
      <c r="CIF504" s="465"/>
      <c r="CIG504" s="465"/>
      <c r="CIH504" s="465"/>
      <c r="CII504" s="465"/>
      <c r="CIJ504" s="465"/>
      <c r="CIK504" s="465"/>
      <c r="CIL504" s="465"/>
      <c r="CIM504" s="465"/>
      <c r="CIN504" s="465"/>
      <c r="CIO504" s="465"/>
      <c r="CIP504" s="465"/>
      <c r="CIQ504" s="465"/>
      <c r="CIR504" s="465"/>
      <c r="CIS504" s="465"/>
      <c r="CIT504" s="465"/>
      <c r="CIU504" s="465"/>
      <c r="CIV504" s="465"/>
      <c r="CIW504" s="465"/>
      <c r="CIX504" s="465"/>
      <c r="CIY504" s="465"/>
      <c r="CIZ504" s="465"/>
      <c r="CJA504" s="465"/>
      <c r="CJB504" s="465"/>
      <c r="CJC504" s="465"/>
      <c r="CJD504" s="465"/>
      <c r="CJE504" s="465"/>
      <c r="CJF504" s="465"/>
      <c r="CJG504" s="465"/>
      <c r="CJH504" s="465"/>
      <c r="CJI504" s="465"/>
      <c r="CJJ504" s="465"/>
      <c r="CJK504" s="465"/>
      <c r="CJL504" s="465"/>
      <c r="CJM504" s="465"/>
      <c r="CJN504" s="465"/>
      <c r="CJO504" s="465"/>
      <c r="CJP504" s="465"/>
      <c r="CJQ504" s="465"/>
      <c r="CJR504" s="465"/>
      <c r="CJS504" s="465"/>
      <c r="CJT504" s="465"/>
      <c r="CJU504" s="465"/>
      <c r="CJV504" s="465"/>
      <c r="CJW504" s="465"/>
      <c r="CJX504" s="465"/>
      <c r="CJY504" s="465"/>
      <c r="CJZ504" s="465"/>
      <c r="CKA504" s="465"/>
      <c r="CKB504" s="465"/>
      <c r="CKC504" s="465"/>
      <c r="CKD504" s="465"/>
      <c r="CKE504" s="465"/>
      <c r="CKF504" s="465"/>
      <c r="CKG504" s="465"/>
      <c r="CKH504" s="465"/>
      <c r="CKI504" s="465"/>
      <c r="CKJ504" s="465"/>
      <c r="CKK504" s="465"/>
      <c r="CKL504" s="465"/>
      <c r="CKM504" s="465"/>
      <c r="CKN504" s="465"/>
      <c r="CKO504" s="465"/>
      <c r="CKP504" s="465"/>
      <c r="CKQ504" s="465"/>
      <c r="CKR504" s="465"/>
      <c r="CKS504" s="465"/>
      <c r="CKT504" s="465"/>
      <c r="CKU504" s="465"/>
      <c r="CKV504" s="465"/>
      <c r="CKW504" s="465"/>
      <c r="CKX504" s="465"/>
      <c r="CKY504" s="465"/>
      <c r="CKZ504" s="465"/>
      <c r="CLA504" s="465"/>
      <c r="CLB504" s="465"/>
      <c r="CLC504" s="465"/>
      <c r="CLD504" s="465"/>
      <c r="CLE504" s="465"/>
      <c r="CLF504" s="465"/>
      <c r="CLG504" s="465"/>
      <c r="CLH504" s="465"/>
      <c r="CLI504" s="465"/>
      <c r="CLJ504" s="465"/>
      <c r="CLK504" s="465"/>
      <c r="CLL504" s="465"/>
      <c r="CLM504" s="465"/>
      <c r="CLN504" s="465"/>
      <c r="CLO504" s="465"/>
      <c r="CLP504" s="465"/>
      <c r="CLQ504" s="465"/>
      <c r="CLR504" s="465"/>
      <c r="CLS504" s="465"/>
      <c r="CLT504" s="465"/>
      <c r="CLU504" s="465"/>
      <c r="CLV504" s="465"/>
      <c r="CLW504" s="465"/>
      <c r="CLX504" s="465"/>
      <c r="CLY504" s="465"/>
      <c r="CLZ504" s="465"/>
      <c r="CMA504" s="465"/>
      <c r="CMB504" s="465"/>
      <c r="CMC504" s="465"/>
      <c r="CMD504" s="465"/>
      <c r="CME504" s="465"/>
      <c r="CMF504" s="465"/>
      <c r="CMG504" s="465"/>
      <c r="CMH504" s="465"/>
      <c r="CMI504" s="465"/>
      <c r="CMJ504" s="465"/>
      <c r="CMK504" s="465"/>
      <c r="CML504" s="465"/>
      <c r="CMM504" s="465"/>
      <c r="CMN504" s="465"/>
      <c r="CMO504" s="465"/>
      <c r="CMP504" s="465"/>
      <c r="CMQ504" s="465"/>
      <c r="CMR504" s="465"/>
      <c r="CMS504" s="465"/>
      <c r="CMT504" s="465"/>
      <c r="CMU504" s="465"/>
      <c r="CMV504" s="465"/>
      <c r="CMW504" s="465"/>
      <c r="CMX504" s="465"/>
      <c r="CMY504" s="465"/>
      <c r="CMZ504" s="465"/>
      <c r="CNA504" s="465"/>
      <c r="CNB504" s="465"/>
      <c r="CNC504" s="465"/>
      <c r="CND504" s="465"/>
      <c r="CNE504" s="465"/>
      <c r="CNF504" s="465"/>
      <c r="CNG504" s="465"/>
      <c r="CNH504" s="465"/>
      <c r="CNI504" s="465"/>
      <c r="CNJ504" s="465"/>
      <c r="CNK504" s="465"/>
      <c r="CNL504" s="465"/>
      <c r="CNM504" s="465"/>
      <c r="CNN504" s="465"/>
      <c r="CNO504" s="465"/>
      <c r="CNP504" s="465"/>
      <c r="CNQ504" s="465"/>
      <c r="CNR504" s="465"/>
      <c r="CNS504" s="465"/>
      <c r="CNT504" s="465"/>
      <c r="CNU504" s="465"/>
      <c r="CNV504" s="465"/>
      <c r="CNW504" s="465"/>
      <c r="CNX504" s="465"/>
      <c r="CNY504" s="465"/>
      <c r="CNZ504" s="465"/>
      <c r="COA504" s="465"/>
      <c r="COB504" s="465"/>
      <c r="COC504" s="465"/>
      <c r="COD504" s="465"/>
      <c r="COE504" s="465"/>
      <c r="COF504" s="465"/>
      <c r="COG504" s="465"/>
      <c r="COH504" s="465"/>
      <c r="COI504" s="465"/>
      <c r="COJ504" s="465"/>
      <c r="COK504" s="465"/>
      <c r="COL504" s="465"/>
      <c r="COM504" s="465"/>
      <c r="CON504" s="465"/>
      <c r="COO504" s="465"/>
      <c r="COP504" s="465"/>
      <c r="COQ504" s="465"/>
      <c r="COR504" s="465"/>
      <c r="COS504" s="465"/>
      <c r="COT504" s="465"/>
      <c r="COU504" s="465"/>
      <c r="COV504" s="465"/>
      <c r="COW504" s="465"/>
      <c r="COX504" s="465"/>
      <c r="COY504" s="465"/>
      <c r="COZ504" s="465"/>
      <c r="CPA504" s="465"/>
      <c r="CPB504" s="465"/>
      <c r="CPC504" s="465"/>
      <c r="CPD504" s="465"/>
      <c r="CPE504" s="465"/>
      <c r="CPF504" s="465"/>
      <c r="CPG504" s="465"/>
      <c r="CPH504" s="465"/>
      <c r="CPI504" s="465"/>
      <c r="CPJ504" s="465"/>
      <c r="CPK504" s="465"/>
      <c r="CPL504" s="465"/>
      <c r="CPM504" s="465"/>
      <c r="CPN504" s="465"/>
      <c r="CPO504" s="465"/>
      <c r="CPP504" s="465"/>
      <c r="CPQ504" s="465"/>
      <c r="CPR504" s="465"/>
      <c r="CPS504" s="465"/>
      <c r="CPT504" s="465"/>
      <c r="CPU504" s="465"/>
      <c r="CPV504" s="465"/>
      <c r="CPW504" s="465"/>
      <c r="CPX504" s="465"/>
      <c r="CPY504" s="465"/>
      <c r="CPZ504" s="465"/>
      <c r="CQA504" s="465"/>
      <c r="CQB504" s="465"/>
      <c r="CQC504" s="465"/>
      <c r="CQD504" s="465"/>
      <c r="CQE504" s="465"/>
      <c r="CQF504" s="465"/>
      <c r="CQG504" s="465"/>
      <c r="CQH504" s="465"/>
      <c r="CQI504" s="465"/>
      <c r="CQJ504" s="465"/>
      <c r="CQK504" s="465"/>
      <c r="CQL504" s="465"/>
      <c r="CQM504" s="465"/>
      <c r="CQN504" s="465"/>
      <c r="CQO504" s="465"/>
      <c r="CQP504" s="465"/>
      <c r="CQQ504" s="465"/>
      <c r="CQR504" s="465"/>
      <c r="CQS504" s="465"/>
      <c r="CQT504" s="465"/>
      <c r="CQU504" s="465"/>
      <c r="CQV504" s="465"/>
      <c r="CQW504" s="465"/>
      <c r="CQX504" s="465"/>
      <c r="CQY504" s="465"/>
      <c r="CQZ504" s="465"/>
      <c r="CRA504" s="465"/>
      <c r="CRB504" s="465"/>
      <c r="CRC504" s="465"/>
      <c r="CRD504" s="465"/>
      <c r="CRE504" s="465"/>
      <c r="CRF504" s="465"/>
      <c r="CRG504" s="465"/>
      <c r="CRH504" s="465"/>
      <c r="CRI504" s="465"/>
      <c r="CRJ504" s="465"/>
      <c r="CRK504" s="465"/>
      <c r="CRL504" s="465"/>
      <c r="CRM504" s="465"/>
      <c r="CRN504" s="465"/>
      <c r="CRO504" s="465"/>
      <c r="CRP504" s="465"/>
      <c r="CRQ504" s="465"/>
      <c r="CRR504" s="465"/>
      <c r="CRS504" s="465"/>
      <c r="CRT504" s="465"/>
      <c r="CRU504" s="465"/>
      <c r="CRV504" s="465"/>
      <c r="CRW504" s="465"/>
      <c r="CRX504" s="465"/>
      <c r="CRY504" s="465"/>
      <c r="CRZ504" s="465"/>
      <c r="CSA504" s="465"/>
      <c r="CSB504" s="465"/>
      <c r="CSC504" s="465"/>
      <c r="CSD504" s="465"/>
      <c r="CSE504" s="465"/>
      <c r="CSF504" s="465"/>
      <c r="CSG504" s="465"/>
      <c r="CSH504" s="465"/>
      <c r="CSI504" s="465"/>
      <c r="CSJ504" s="465"/>
      <c r="CSK504" s="465"/>
      <c r="CSL504" s="465"/>
      <c r="CSM504" s="465"/>
      <c r="CSN504" s="465"/>
      <c r="CSO504" s="465"/>
      <c r="CSP504" s="465"/>
      <c r="CSQ504" s="465"/>
      <c r="CSR504" s="465"/>
      <c r="CSS504" s="465"/>
      <c r="CST504" s="465"/>
      <c r="CSU504" s="465"/>
      <c r="CSV504" s="465"/>
      <c r="CSW504" s="465"/>
      <c r="CSX504" s="465"/>
      <c r="CSY504" s="465"/>
      <c r="CSZ504" s="465"/>
      <c r="CTA504" s="465"/>
      <c r="CTB504" s="465"/>
      <c r="CTC504" s="465"/>
      <c r="CTD504" s="465"/>
      <c r="CTE504" s="465"/>
      <c r="CTF504" s="465"/>
      <c r="CTG504" s="465"/>
      <c r="CTH504" s="465"/>
      <c r="CTI504" s="465"/>
      <c r="CTJ504" s="465"/>
      <c r="CTK504" s="465"/>
      <c r="CTL504" s="465"/>
      <c r="CTM504" s="465"/>
      <c r="CTN504" s="465"/>
      <c r="CTO504" s="465"/>
      <c r="CTP504" s="465"/>
      <c r="CTQ504" s="465"/>
      <c r="CTR504" s="465"/>
      <c r="CTS504" s="465"/>
      <c r="CTT504" s="465"/>
      <c r="CTU504" s="465"/>
      <c r="CTV504" s="465"/>
      <c r="CTW504" s="465"/>
      <c r="CTX504" s="465"/>
      <c r="CTY504" s="465"/>
      <c r="CTZ504" s="465"/>
      <c r="CUA504" s="465"/>
      <c r="CUB504" s="465"/>
      <c r="CUC504" s="465"/>
      <c r="CUD504" s="465"/>
      <c r="CUE504" s="465"/>
      <c r="CUF504" s="465"/>
      <c r="CUG504" s="465"/>
      <c r="CUH504" s="465"/>
      <c r="CUI504" s="465"/>
      <c r="CUJ504" s="465"/>
      <c r="CUK504" s="465"/>
      <c r="CUL504" s="465"/>
      <c r="CUM504" s="465"/>
      <c r="CUN504" s="465"/>
      <c r="CUO504" s="465"/>
      <c r="CUP504" s="465"/>
      <c r="CUQ504" s="465"/>
      <c r="CUR504" s="465"/>
      <c r="CUS504" s="465"/>
      <c r="CUT504" s="465"/>
      <c r="CUU504" s="465"/>
      <c r="CUV504" s="465"/>
      <c r="CUW504" s="465"/>
      <c r="CUX504" s="465"/>
      <c r="CUY504" s="465"/>
      <c r="CUZ504" s="465"/>
      <c r="CVA504" s="465"/>
      <c r="CVB504" s="465"/>
      <c r="CVC504" s="465"/>
      <c r="CVD504" s="465"/>
      <c r="CVE504" s="465"/>
      <c r="CVF504" s="465"/>
      <c r="CVG504" s="465"/>
      <c r="CVH504" s="465"/>
      <c r="CVI504" s="465"/>
      <c r="CVJ504" s="465"/>
      <c r="CVK504" s="465"/>
      <c r="CVL504" s="465"/>
      <c r="CVM504" s="465"/>
      <c r="CVN504" s="465"/>
      <c r="CVO504" s="465"/>
      <c r="CVP504" s="465"/>
      <c r="CVQ504" s="465"/>
      <c r="CVR504" s="465"/>
      <c r="CVS504" s="465"/>
      <c r="CVT504" s="465"/>
      <c r="CVU504" s="465"/>
      <c r="CVV504" s="465"/>
      <c r="CVW504" s="465"/>
      <c r="CVX504" s="465"/>
      <c r="CVY504" s="465"/>
      <c r="CVZ504" s="465"/>
      <c r="CWA504" s="465"/>
      <c r="CWB504" s="465"/>
      <c r="CWC504" s="465"/>
      <c r="CWD504" s="465"/>
      <c r="CWE504" s="465"/>
      <c r="CWF504" s="465"/>
      <c r="CWG504" s="465"/>
      <c r="CWH504" s="465"/>
      <c r="CWI504" s="465"/>
      <c r="CWJ504" s="465"/>
      <c r="CWK504" s="465"/>
      <c r="CWL504" s="465"/>
      <c r="CWM504" s="465"/>
      <c r="CWN504" s="465"/>
      <c r="CWO504" s="465"/>
      <c r="CWP504" s="465"/>
      <c r="CWQ504" s="465"/>
      <c r="CWR504" s="465"/>
      <c r="CWS504" s="465"/>
      <c r="CWT504" s="465"/>
      <c r="CWU504" s="465"/>
      <c r="CWV504" s="465"/>
      <c r="CWW504" s="465"/>
      <c r="CWX504" s="465"/>
      <c r="CWY504" s="465"/>
      <c r="CWZ504" s="465"/>
      <c r="CXA504" s="465"/>
      <c r="CXB504" s="465"/>
      <c r="CXC504" s="465"/>
      <c r="CXD504" s="465"/>
      <c r="CXE504" s="465"/>
      <c r="CXF504" s="465"/>
      <c r="CXG504" s="465"/>
      <c r="CXH504" s="465"/>
      <c r="CXI504" s="465"/>
      <c r="CXJ504" s="465"/>
      <c r="CXK504" s="465"/>
      <c r="CXL504" s="465"/>
      <c r="CXM504" s="465"/>
      <c r="CXN504" s="465"/>
      <c r="CXO504" s="465"/>
      <c r="CXP504" s="465"/>
      <c r="CXQ504" s="465"/>
      <c r="CXR504" s="465"/>
      <c r="CXS504" s="465"/>
      <c r="CXT504" s="465"/>
      <c r="CXU504" s="465"/>
      <c r="CXV504" s="465"/>
      <c r="CXW504" s="465"/>
      <c r="CXX504" s="465"/>
      <c r="CXY504" s="465"/>
      <c r="CXZ504" s="465"/>
      <c r="CYA504" s="465"/>
      <c r="CYB504" s="465"/>
      <c r="CYC504" s="465"/>
      <c r="CYD504" s="465"/>
      <c r="CYE504" s="465"/>
      <c r="CYF504" s="465"/>
      <c r="CYG504" s="465"/>
      <c r="CYH504" s="465"/>
      <c r="CYI504" s="465"/>
      <c r="CYJ504" s="465"/>
      <c r="CYK504" s="465"/>
      <c r="CYL504" s="465"/>
      <c r="CYM504" s="465"/>
      <c r="CYN504" s="465"/>
      <c r="CYO504" s="465"/>
      <c r="CYP504" s="465"/>
      <c r="CYQ504" s="465"/>
      <c r="CYR504" s="465"/>
      <c r="CYS504" s="465"/>
      <c r="CYT504" s="465"/>
      <c r="CYU504" s="465"/>
      <c r="CYV504" s="465"/>
      <c r="CYW504" s="465"/>
      <c r="CYX504" s="465"/>
      <c r="CYY504" s="465"/>
      <c r="CYZ504" s="465"/>
      <c r="CZA504" s="465"/>
      <c r="CZB504" s="465"/>
      <c r="CZC504" s="465"/>
      <c r="CZD504" s="465"/>
      <c r="CZE504" s="465"/>
      <c r="CZF504" s="465"/>
      <c r="CZG504" s="465"/>
      <c r="CZH504" s="465"/>
      <c r="CZI504" s="465"/>
      <c r="CZJ504" s="465"/>
      <c r="CZK504" s="465"/>
      <c r="CZL504" s="465"/>
      <c r="CZM504" s="465"/>
      <c r="CZN504" s="465"/>
      <c r="CZO504" s="465"/>
      <c r="CZP504" s="465"/>
      <c r="CZQ504" s="465"/>
      <c r="CZR504" s="465"/>
      <c r="CZS504" s="465"/>
      <c r="CZT504" s="465"/>
      <c r="CZU504" s="465"/>
      <c r="CZV504" s="465"/>
      <c r="CZW504" s="465"/>
      <c r="CZX504" s="465"/>
      <c r="CZY504" s="465"/>
      <c r="CZZ504" s="465"/>
      <c r="DAA504" s="465"/>
      <c r="DAB504" s="465"/>
      <c r="DAC504" s="465"/>
      <c r="DAD504" s="465"/>
      <c r="DAE504" s="465"/>
      <c r="DAF504" s="465"/>
      <c r="DAG504" s="465"/>
      <c r="DAH504" s="465"/>
      <c r="DAI504" s="465"/>
      <c r="DAJ504" s="465"/>
      <c r="DAK504" s="465"/>
      <c r="DAL504" s="465"/>
      <c r="DAM504" s="465"/>
      <c r="DAN504" s="465"/>
      <c r="DAO504" s="465"/>
      <c r="DAP504" s="465"/>
      <c r="DAQ504" s="465"/>
      <c r="DAR504" s="465"/>
      <c r="DAS504" s="465"/>
      <c r="DAT504" s="465"/>
      <c r="DAU504" s="465"/>
      <c r="DAV504" s="465"/>
      <c r="DAW504" s="465"/>
      <c r="DAX504" s="465"/>
      <c r="DAY504" s="465"/>
      <c r="DAZ504" s="465"/>
      <c r="DBA504" s="465"/>
      <c r="DBB504" s="465"/>
      <c r="DBC504" s="465"/>
      <c r="DBD504" s="465"/>
      <c r="DBE504" s="465"/>
      <c r="DBF504" s="465"/>
      <c r="DBG504" s="465"/>
      <c r="DBH504" s="465"/>
      <c r="DBI504" s="465"/>
      <c r="DBJ504" s="465"/>
      <c r="DBK504" s="465"/>
      <c r="DBL504" s="465"/>
      <c r="DBM504" s="465"/>
      <c r="DBN504" s="465"/>
      <c r="DBO504" s="465"/>
      <c r="DBP504" s="465"/>
      <c r="DBQ504" s="465"/>
      <c r="DBR504" s="465"/>
      <c r="DBS504" s="465"/>
      <c r="DBT504" s="465"/>
      <c r="DBU504" s="465"/>
      <c r="DBV504" s="465"/>
      <c r="DBW504" s="465"/>
      <c r="DBX504" s="465"/>
      <c r="DBY504" s="465"/>
      <c r="DBZ504" s="465"/>
      <c r="DCA504" s="465"/>
      <c r="DCB504" s="465"/>
      <c r="DCC504" s="465"/>
      <c r="DCD504" s="465"/>
      <c r="DCE504" s="465"/>
      <c r="DCF504" s="465"/>
      <c r="DCG504" s="465"/>
      <c r="DCH504" s="465"/>
      <c r="DCI504" s="465"/>
      <c r="DCJ504" s="465"/>
      <c r="DCK504" s="465"/>
      <c r="DCL504" s="465"/>
      <c r="DCM504" s="465"/>
      <c r="DCN504" s="465"/>
      <c r="DCO504" s="465"/>
      <c r="DCP504" s="465"/>
      <c r="DCQ504" s="465"/>
      <c r="DCR504" s="465"/>
      <c r="DCS504" s="465"/>
      <c r="DCT504" s="465"/>
      <c r="DCU504" s="465"/>
      <c r="DCV504" s="465"/>
      <c r="DCW504" s="465"/>
      <c r="DCX504" s="465"/>
      <c r="DCY504" s="465"/>
      <c r="DCZ504" s="465"/>
      <c r="DDA504" s="465"/>
      <c r="DDB504" s="465"/>
      <c r="DDC504" s="465"/>
      <c r="DDD504" s="465"/>
      <c r="DDE504" s="465"/>
      <c r="DDF504" s="465"/>
      <c r="DDG504" s="465"/>
      <c r="DDH504" s="465"/>
      <c r="DDI504" s="465"/>
      <c r="DDJ504" s="465"/>
      <c r="DDK504" s="465"/>
      <c r="DDL504" s="465"/>
      <c r="DDM504" s="465"/>
      <c r="DDN504" s="465"/>
      <c r="DDO504" s="465"/>
      <c r="DDP504" s="465"/>
      <c r="DDQ504" s="465"/>
      <c r="DDR504" s="465"/>
      <c r="DDS504" s="465"/>
      <c r="DDT504" s="465"/>
      <c r="DDU504" s="465"/>
      <c r="DDV504" s="465"/>
      <c r="DDW504" s="465"/>
      <c r="DDX504" s="465"/>
      <c r="DDY504" s="465"/>
      <c r="DDZ504" s="465"/>
      <c r="DEA504" s="465"/>
      <c r="DEB504" s="465"/>
      <c r="DEC504" s="465"/>
      <c r="DED504" s="465"/>
      <c r="DEE504" s="465"/>
      <c r="DEF504" s="465"/>
      <c r="DEG504" s="465"/>
      <c r="DEH504" s="465"/>
      <c r="DEI504" s="465"/>
      <c r="DEJ504" s="465"/>
      <c r="DEK504" s="465"/>
      <c r="DEL504" s="465"/>
      <c r="DEM504" s="465"/>
      <c r="DEN504" s="465"/>
      <c r="DEO504" s="465"/>
      <c r="DEP504" s="465"/>
      <c r="DEQ504" s="465"/>
      <c r="DER504" s="465"/>
      <c r="DES504" s="465"/>
      <c r="DET504" s="465"/>
      <c r="DEU504" s="465"/>
      <c r="DEV504" s="465"/>
      <c r="DEW504" s="465"/>
      <c r="DEX504" s="465"/>
      <c r="DEY504" s="465"/>
      <c r="DEZ504" s="465"/>
      <c r="DFA504" s="465"/>
      <c r="DFB504" s="465"/>
      <c r="DFC504" s="465"/>
      <c r="DFD504" s="465"/>
      <c r="DFE504" s="465"/>
      <c r="DFF504" s="465"/>
      <c r="DFG504" s="465"/>
      <c r="DFH504" s="465"/>
      <c r="DFI504" s="465"/>
      <c r="DFJ504" s="465"/>
      <c r="DFK504" s="465"/>
      <c r="DFL504" s="465"/>
      <c r="DFM504" s="465"/>
      <c r="DFN504" s="465"/>
      <c r="DFO504" s="465"/>
      <c r="DFP504" s="465"/>
      <c r="DFQ504" s="465"/>
      <c r="DFR504" s="465"/>
      <c r="DFS504" s="465"/>
      <c r="DFT504" s="465"/>
      <c r="DFU504" s="465"/>
      <c r="DFV504" s="465"/>
      <c r="DFW504" s="465"/>
      <c r="DFX504" s="465"/>
      <c r="DFY504" s="465"/>
      <c r="DFZ504" s="465"/>
      <c r="DGA504" s="465"/>
      <c r="DGB504" s="465"/>
      <c r="DGC504" s="465"/>
      <c r="DGD504" s="465"/>
      <c r="DGE504" s="465"/>
      <c r="DGF504" s="465"/>
      <c r="DGG504" s="465"/>
      <c r="DGH504" s="465"/>
      <c r="DGI504" s="465"/>
      <c r="DGJ504" s="465"/>
      <c r="DGK504" s="465"/>
      <c r="DGL504" s="465"/>
      <c r="DGM504" s="465"/>
      <c r="DGN504" s="465"/>
      <c r="DGO504" s="465"/>
      <c r="DGP504" s="465"/>
      <c r="DGQ504" s="465"/>
      <c r="DGR504" s="465"/>
      <c r="DGS504" s="465"/>
      <c r="DGT504" s="465"/>
      <c r="DGU504" s="465"/>
      <c r="DGV504" s="465"/>
      <c r="DGW504" s="465"/>
      <c r="DGX504" s="465"/>
      <c r="DGY504" s="465"/>
      <c r="DGZ504" s="465"/>
      <c r="DHA504" s="465"/>
      <c r="DHB504" s="465"/>
      <c r="DHC504" s="465"/>
      <c r="DHD504" s="465"/>
      <c r="DHE504" s="465"/>
      <c r="DHF504" s="465"/>
      <c r="DHG504" s="465"/>
      <c r="DHH504" s="465"/>
      <c r="DHI504" s="465"/>
      <c r="DHJ504" s="465"/>
      <c r="DHK504" s="465"/>
      <c r="DHL504" s="465"/>
      <c r="DHM504" s="465"/>
      <c r="DHN504" s="465"/>
      <c r="DHO504" s="465"/>
      <c r="DHP504" s="465"/>
      <c r="DHQ504" s="465"/>
      <c r="DHR504" s="465"/>
      <c r="DHS504" s="465"/>
      <c r="DHT504" s="465"/>
      <c r="DHU504" s="465"/>
      <c r="DHV504" s="465"/>
      <c r="DHW504" s="465"/>
      <c r="DHX504" s="465"/>
      <c r="DHY504" s="465"/>
      <c r="DHZ504" s="465"/>
      <c r="DIA504" s="465"/>
      <c r="DIB504" s="465"/>
      <c r="DIC504" s="465"/>
      <c r="DID504" s="465"/>
      <c r="DIE504" s="465"/>
      <c r="DIF504" s="465"/>
      <c r="DIG504" s="465"/>
      <c r="DIH504" s="465"/>
      <c r="DII504" s="465"/>
      <c r="DIJ504" s="465"/>
      <c r="DIK504" s="465"/>
      <c r="DIL504" s="465"/>
      <c r="DIM504" s="465"/>
      <c r="DIN504" s="465"/>
      <c r="DIO504" s="465"/>
      <c r="DIP504" s="465"/>
      <c r="DIQ504" s="465"/>
      <c r="DIR504" s="465"/>
      <c r="DIS504" s="465"/>
      <c r="DIT504" s="465"/>
      <c r="DIU504" s="465"/>
      <c r="DIV504" s="465"/>
      <c r="DIW504" s="465"/>
      <c r="DIX504" s="465"/>
      <c r="DIY504" s="465"/>
      <c r="DIZ504" s="465"/>
      <c r="DJA504" s="465"/>
      <c r="DJB504" s="465"/>
      <c r="DJC504" s="465"/>
      <c r="DJD504" s="465"/>
      <c r="DJE504" s="465"/>
      <c r="DJF504" s="465"/>
      <c r="DJG504" s="465"/>
      <c r="DJH504" s="465"/>
      <c r="DJI504" s="465"/>
      <c r="DJJ504" s="465"/>
      <c r="DJK504" s="465"/>
      <c r="DJL504" s="465"/>
      <c r="DJM504" s="465"/>
      <c r="DJN504" s="465"/>
      <c r="DJO504" s="465"/>
      <c r="DJP504" s="465"/>
      <c r="DJQ504" s="465"/>
      <c r="DJR504" s="465"/>
      <c r="DJS504" s="465"/>
      <c r="DJT504" s="465"/>
      <c r="DJU504" s="465"/>
      <c r="DJV504" s="465"/>
      <c r="DJW504" s="465"/>
      <c r="DJX504" s="465"/>
      <c r="DJY504" s="465"/>
      <c r="DJZ504" s="465"/>
      <c r="DKA504" s="465"/>
      <c r="DKB504" s="465"/>
      <c r="DKC504" s="465"/>
      <c r="DKD504" s="465"/>
      <c r="DKE504" s="465"/>
      <c r="DKF504" s="465"/>
      <c r="DKG504" s="465"/>
      <c r="DKH504" s="465"/>
      <c r="DKI504" s="465"/>
      <c r="DKJ504" s="465"/>
      <c r="DKK504" s="465"/>
      <c r="DKL504" s="465"/>
      <c r="DKM504" s="465"/>
      <c r="DKN504" s="465"/>
      <c r="DKO504" s="465"/>
      <c r="DKP504" s="465"/>
      <c r="DKQ504" s="465"/>
      <c r="DKR504" s="465"/>
      <c r="DKS504" s="465"/>
      <c r="DKT504" s="465"/>
      <c r="DKU504" s="465"/>
      <c r="DKV504" s="465"/>
      <c r="DKW504" s="465"/>
      <c r="DKX504" s="465"/>
      <c r="DKY504" s="465"/>
      <c r="DKZ504" s="465"/>
      <c r="DLA504" s="465"/>
      <c r="DLB504" s="465"/>
      <c r="DLC504" s="465"/>
      <c r="DLD504" s="465"/>
      <c r="DLE504" s="465"/>
      <c r="DLF504" s="465"/>
      <c r="DLG504" s="465"/>
      <c r="DLH504" s="465"/>
      <c r="DLI504" s="465"/>
      <c r="DLJ504" s="465"/>
      <c r="DLK504" s="465"/>
      <c r="DLL504" s="465"/>
      <c r="DLM504" s="465"/>
      <c r="DLN504" s="465"/>
      <c r="DLO504" s="465"/>
      <c r="DLP504" s="465"/>
      <c r="DLQ504" s="465"/>
      <c r="DLR504" s="465"/>
      <c r="DLS504" s="465"/>
      <c r="DLT504" s="465"/>
      <c r="DLU504" s="465"/>
      <c r="DLV504" s="465"/>
      <c r="DLW504" s="465"/>
      <c r="DLX504" s="465"/>
      <c r="DLY504" s="465"/>
      <c r="DLZ504" s="465"/>
      <c r="DMA504" s="465"/>
      <c r="DMB504" s="465"/>
      <c r="DMC504" s="465"/>
      <c r="DMD504" s="465"/>
      <c r="DME504" s="465"/>
      <c r="DMF504" s="465"/>
      <c r="DMG504" s="465"/>
      <c r="DMH504" s="465"/>
      <c r="DMI504" s="465"/>
      <c r="DMJ504" s="465"/>
      <c r="DMK504" s="465"/>
      <c r="DML504" s="465"/>
      <c r="DMM504" s="465"/>
      <c r="DMN504" s="465"/>
      <c r="DMO504" s="465"/>
      <c r="DMP504" s="465"/>
      <c r="DMQ504" s="465"/>
      <c r="DMR504" s="465"/>
      <c r="DMS504" s="465"/>
      <c r="DMT504" s="465"/>
      <c r="DMU504" s="465"/>
      <c r="DMV504" s="465"/>
      <c r="DMW504" s="465"/>
      <c r="DMX504" s="465"/>
      <c r="DMY504" s="465"/>
      <c r="DMZ504" s="465"/>
      <c r="DNA504" s="465"/>
      <c r="DNB504" s="465"/>
      <c r="DNC504" s="465"/>
      <c r="DND504" s="465"/>
      <c r="DNE504" s="465"/>
      <c r="DNF504" s="465"/>
      <c r="DNG504" s="465"/>
      <c r="DNH504" s="465"/>
      <c r="DNI504" s="465"/>
      <c r="DNJ504" s="465"/>
      <c r="DNK504" s="465"/>
      <c r="DNL504" s="465"/>
      <c r="DNM504" s="465"/>
      <c r="DNN504" s="465"/>
      <c r="DNO504" s="465"/>
      <c r="DNP504" s="465"/>
      <c r="DNQ504" s="465"/>
      <c r="DNR504" s="465"/>
      <c r="DNS504" s="465"/>
      <c r="DNT504" s="465"/>
      <c r="DNU504" s="465"/>
      <c r="DNV504" s="465"/>
      <c r="DNW504" s="465"/>
      <c r="DNX504" s="465"/>
      <c r="DNY504" s="465"/>
      <c r="DNZ504" s="465"/>
      <c r="DOA504" s="465"/>
      <c r="DOB504" s="465"/>
      <c r="DOC504" s="465"/>
      <c r="DOD504" s="465"/>
      <c r="DOE504" s="465"/>
      <c r="DOF504" s="465"/>
      <c r="DOG504" s="465"/>
      <c r="DOH504" s="465"/>
      <c r="DOI504" s="465"/>
      <c r="DOJ504" s="465"/>
      <c r="DOK504" s="465"/>
      <c r="DOL504" s="465"/>
      <c r="DOM504" s="465"/>
      <c r="DON504" s="465"/>
      <c r="DOO504" s="465"/>
      <c r="DOP504" s="465"/>
      <c r="DOQ504" s="465"/>
      <c r="DOR504" s="465"/>
      <c r="DOS504" s="465"/>
      <c r="DOT504" s="465"/>
      <c r="DOU504" s="465"/>
      <c r="DOV504" s="465"/>
      <c r="DOW504" s="465"/>
      <c r="DOX504" s="465"/>
      <c r="DOY504" s="465"/>
      <c r="DOZ504" s="465"/>
      <c r="DPA504" s="465"/>
      <c r="DPB504" s="465"/>
      <c r="DPC504" s="465"/>
      <c r="DPD504" s="465"/>
      <c r="DPE504" s="465"/>
      <c r="DPF504" s="465"/>
      <c r="DPG504" s="465"/>
      <c r="DPH504" s="465"/>
      <c r="DPI504" s="465"/>
      <c r="DPJ504" s="465"/>
      <c r="DPK504" s="465"/>
      <c r="DPL504" s="465"/>
      <c r="DPM504" s="465"/>
      <c r="DPN504" s="465"/>
      <c r="DPO504" s="465"/>
      <c r="DPP504" s="465"/>
      <c r="DPQ504" s="465"/>
      <c r="DPR504" s="465"/>
      <c r="DPS504" s="465"/>
      <c r="DPT504" s="465"/>
      <c r="DPU504" s="465"/>
      <c r="DPV504" s="465"/>
      <c r="DPW504" s="465"/>
      <c r="DPX504" s="465"/>
      <c r="DPY504" s="465"/>
      <c r="DPZ504" s="465"/>
      <c r="DQA504" s="465"/>
      <c r="DQB504" s="465"/>
      <c r="DQC504" s="465"/>
      <c r="DQD504" s="465"/>
      <c r="DQE504" s="465"/>
      <c r="DQF504" s="465"/>
      <c r="DQG504" s="465"/>
      <c r="DQH504" s="465"/>
      <c r="DQI504" s="465"/>
      <c r="DQJ504" s="465"/>
      <c r="DQK504" s="465"/>
      <c r="DQL504" s="465"/>
      <c r="DQM504" s="465"/>
      <c r="DQN504" s="465"/>
      <c r="DQO504" s="465"/>
      <c r="DQP504" s="465"/>
      <c r="DQQ504" s="465"/>
      <c r="DQR504" s="465"/>
      <c r="DQS504" s="465"/>
      <c r="DQT504" s="465"/>
      <c r="DQU504" s="465"/>
      <c r="DQV504" s="465"/>
      <c r="DQW504" s="465"/>
      <c r="DQX504" s="465"/>
      <c r="DQY504" s="465"/>
      <c r="DQZ504" s="465"/>
      <c r="DRA504" s="465"/>
      <c r="DRB504" s="465"/>
      <c r="DRC504" s="465"/>
      <c r="DRD504" s="465"/>
      <c r="DRE504" s="465"/>
      <c r="DRF504" s="465"/>
      <c r="DRG504" s="465"/>
      <c r="DRH504" s="465"/>
      <c r="DRI504" s="465"/>
      <c r="DRJ504" s="465"/>
      <c r="DRK504" s="465"/>
      <c r="DRL504" s="465"/>
      <c r="DRM504" s="465"/>
      <c r="DRN504" s="465"/>
      <c r="DRO504" s="465"/>
      <c r="DRP504" s="465"/>
      <c r="DRQ504" s="465"/>
      <c r="DRR504" s="465"/>
      <c r="DRS504" s="465"/>
      <c r="DRT504" s="465"/>
      <c r="DRU504" s="465"/>
      <c r="DRV504" s="465"/>
      <c r="DRW504" s="465"/>
      <c r="DRX504" s="465"/>
      <c r="DRY504" s="465"/>
      <c r="DRZ504" s="465"/>
      <c r="DSA504" s="465"/>
      <c r="DSB504" s="465"/>
      <c r="DSC504" s="465"/>
      <c r="DSD504" s="465"/>
      <c r="DSE504" s="465"/>
      <c r="DSF504" s="465"/>
      <c r="DSG504" s="465"/>
      <c r="DSH504" s="465"/>
      <c r="DSI504" s="465"/>
      <c r="DSJ504" s="465"/>
      <c r="DSK504" s="465"/>
      <c r="DSL504" s="465"/>
      <c r="DSM504" s="465"/>
      <c r="DSN504" s="465"/>
      <c r="DSO504" s="465"/>
      <c r="DSP504" s="465"/>
      <c r="DSQ504" s="465"/>
      <c r="DSR504" s="465"/>
      <c r="DSS504" s="465"/>
      <c r="DST504" s="465"/>
      <c r="DSU504" s="465"/>
      <c r="DSV504" s="465"/>
      <c r="DSW504" s="465"/>
      <c r="DSX504" s="465"/>
      <c r="DSY504" s="465"/>
      <c r="DSZ504" s="465"/>
      <c r="DTA504" s="465"/>
      <c r="DTB504" s="465"/>
      <c r="DTC504" s="465"/>
      <c r="DTD504" s="465"/>
      <c r="DTE504" s="465"/>
      <c r="DTF504" s="465"/>
      <c r="DTG504" s="465"/>
      <c r="DTH504" s="465"/>
      <c r="DTI504" s="465"/>
      <c r="DTJ504" s="465"/>
      <c r="DTK504" s="465"/>
      <c r="DTL504" s="465"/>
      <c r="DTM504" s="465"/>
      <c r="DTN504" s="465"/>
      <c r="DTO504" s="465"/>
      <c r="DTP504" s="465"/>
      <c r="DTQ504" s="465"/>
      <c r="DTR504" s="465"/>
      <c r="DTS504" s="465"/>
      <c r="DTT504" s="465"/>
      <c r="DTU504" s="465"/>
      <c r="DTV504" s="465"/>
      <c r="DTW504" s="465"/>
      <c r="DTX504" s="465"/>
      <c r="DTY504" s="465"/>
      <c r="DTZ504" s="465"/>
      <c r="DUA504" s="465"/>
      <c r="DUB504" s="465"/>
      <c r="DUC504" s="465"/>
      <c r="DUD504" s="465"/>
      <c r="DUE504" s="465"/>
      <c r="DUF504" s="465"/>
      <c r="DUG504" s="465"/>
      <c r="DUH504" s="465"/>
      <c r="DUI504" s="465"/>
      <c r="DUJ504" s="465"/>
      <c r="DUK504" s="465"/>
      <c r="DUL504" s="465"/>
      <c r="DUM504" s="465"/>
      <c r="DUN504" s="465"/>
      <c r="DUO504" s="465"/>
      <c r="DUP504" s="465"/>
      <c r="DUQ504" s="465"/>
      <c r="DUR504" s="465"/>
      <c r="DUS504" s="465"/>
      <c r="DUT504" s="465"/>
      <c r="DUU504" s="465"/>
      <c r="DUV504" s="465"/>
      <c r="DUW504" s="465"/>
      <c r="DUX504" s="465"/>
      <c r="DUY504" s="465"/>
      <c r="DUZ504" s="465"/>
      <c r="DVA504" s="465"/>
      <c r="DVB504" s="465"/>
      <c r="DVC504" s="465"/>
      <c r="DVD504" s="465"/>
      <c r="DVE504" s="465"/>
      <c r="DVF504" s="465"/>
      <c r="DVG504" s="465"/>
      <c r="DVH504" s="465"/>
      <c r="DVI504" s="465"/>
      <c r="DVJ504" s="465"/>
      <c r="DVK504" s="465"/>
      <c r="DVL504" s="465"/>
      <c r="DVM504" s="465"/>
      <c r="DVN504" s="465"/>
      <c r="DVO504" s="465"/>
      <c r="DVP504" s="465"/>
      <c r="DVQ504" s="465"/>
      <c r="DVR504" s="465"/>
      <c r="DVS504" s="465"/>
      <c r="DVT504" s="465"/>
      <c r="DVU504" s="465"/>
      <c r="DVV504" s="465"/>
      <c r="DVW504" s="465"/>
      <c r="DVX504" s="465"/>
      <c r="DVY504" s="465"/>
      <c r="DVZ504" s="465"/>
      <c r="DWA504" s="465"/>
      <c r="DWB504" s="465"/>
      <c r="DWC504" s="465"/>
      <c r="DWD504" s="465"/>
      <c r="DWE504" s="465"/>
      <c r="DWF504" s="465"/>
      <c r="DWG504" s="465"/>
      <c r="DWH504" s="465"/>
      <c r="DWI504" s="465"/>
      <c r="DWJ504" s="465"/>
      <c r="DWK504" s="465"/>
      <c r="DWL504" s="465"/>
      <c r="DWM504" s="465"/>
      <c r="DWN504" s="465"/>
      <c r="DWO504" s="465"/>
      <c r="DWP504" s="465"/>
      <c r="DWQ504" s="465"/>
      <c r="DWR504" s="465"/>
      <c r="DWS504" s="465"/>
      <c r="DWT504" s="465"/>
      <c r="DWU504" s="465"/>
      <c r="DWV504" s="465"/>
      <c r="DWW504" s="465"/>
      <c r="DWX504" s="465"/>
      <c r="DWY504" s="465"/>
      <c r="DWZ504" s="465"/>
      <c r="DXA504" s="465"/>
      <c r="DXB504" s="465"/>
      <c r="DXC504" s="465"/>
      <c r="DXD504" s="465"/>
      <c r="DXE504" s="465"/>
      <c r="DXF504" s="465"/>
      <c r="DXG504" s="465"/>
      <c r="DXH504" s="465"/>
      <c r="DXI504" s="465"/>
      <c r="DXJ504" s="465"/>
      <c r="DXK504" s="465"/>
      <c r="DXL504" s="465"/>
      <c r="DXM504" s="465"/>
      <c r="DXN504" s="465"/>
      <c r="DXO504" s="465"/>
      <c r="DXP504" s="465"/>
      <c r="DXQ504" s="465"/>
      <c r="DXR504" s="465"/>
      <c r="DXS504" s="465"/>
      <c r="DXT504" s="465"/>
      <c r="DXU504" s="465"/>
      <c r="DXV504" s="465"/>
      <c r="DXW504" s="465"/>
      <c r="DXX504" s="465"/>
      <c r="DXY504" s="465"/>
      <c r="DXZ504" s="465"/>
      <c r="DYA504" s="465"/>
      <c r="DYB504" s="465"/>
      <c r="DYC504" s="465"/>
      <c r="DYD504" s="465"/>
      <c r="DYE504" s="465"/>
      <c r="DYF504" s="465"/>
      <c r="DYG504" s="465"/>
      <c r="DYH504" s="465"/>
      <c r="DYI504" s="465"/>
      <c r="DYJ504" s="465"/>
      <c r="DYK504" s="465"/>
      <c r="DYL504" s="465"/>
      <c r="DYM504" s="465"/>
      <c r="DYN504" s="465"/>
      <c r="DYO504" s="465"/>
      <c r="DYP504" s="465"/>
      <c r="DYQ504" s="465"/>
      <c r="DYR504" s="465"/>
      <c r="DYS504" s="465"/>
      <c r="DYT504" s="465"/>
      <c r="DYU504" s="465"/>
      <c r="DYV504" s="465"/>
      <c r="DYW504" s="465"/>
      <c r="DYX504" s="465"/>
      <c r="DYY504" s="465"/>
      <c r="DYZ504" s="465"/>
      <c r="DZA504" s="465"/>
      <c r="DZB504" s="465"/>
      <c r="DZC504" s="465"/>
      <c r="DZD504" s="465"/>
      <c r="DZE504" s="465"/>
      <c r="DZF504" s="465"/>
      <c r="DZG504" s="465"/>
      <c r="DZH504" s="465"/>
      <c r="DZI504" s="465"/>
      <c r="DZJ504" s="465"/>
      <c r="DZK504" s="465"/>
      <c r="DZL504" s="465"/>
      <c r="DZM504" s="465"/>
      <c r="DZN504" s="465"/>
      <c r="DZO504" s="465"/>
      <c r="DZP504" s="465"/>
      <c r="DZQ504" s="465"/>
      <c r="DZR504" s="465"/>
      <c r="DZS504" s="465"/>
      <c r="DZT504" s="465"/>
      <c r="DZU504" s="465"/>
      <c r="DZV504" s="465"/>
      <c r="DZW504" s="465"/>
      <c r="DZX504" s="465"/>
      <c r="DZY504" s="465"/>
      <c r="DZZ504" s="465"/>
      <c r="EAA504" s="465"/>
      <c r="EAB504" s="465"/>
      <c r="EAC504" s="465"/>
      <c r="EAD504" s="465"/>
      <c r="EAE504" s="465"/>
      <c r="EAF504" s="465"/>
      <c r="EAG504" s="465"/>
      <c r="EAH504" s="465"/>
      <c r="EAI504" s="465"/>
      <c r="EAJ504" s="465"/>
      <c r="EAK504" s="465"/>
      <c r="EAL504" s="465"/>
      <c r="EAM504" s="465"/>
      <c r="EAN504" s="465"/>
      <c r="EAO504" s="465"/>
      <c r="EAP504" s="465"/>
      <c r="EAQ504" s="465"/>
      <c r="EAR504" s="465"/>
      <c r="EAS504" s="465"/>
      <c r="EAT504" s="465"/>
      <c r="EAU504" s="465"/>
      <c r="EAV504" s="465"/>
      <c r="EAW504" s="465"/>
      <c r="EAX504" s="465"/>
      <c r="EAY504" s="465"/>
      <c r="EAZ504" s="465"/>
      <c r="EBA504" s="465"/>
      <c r="EBB504" s="465"/>
      <c r="EBC504" s="465"/>
      <c r="EBD504" s="465"/>
      <c r="EBE504" s="465"/>
      <c r="EBF504" s="465"/>
      <c r="EBG504" s="465"/>
      <c r="EBH504" s="465"/>
      <c r="EBI504" s="465"/>
      <c r="EBJ504" s="465"/>
      <c r="EBK504" s="465"/>
      <c r="EBL504" s="465"/>
      <c r="EBM504" s="465"/>
      <c r="EBN504" s="465"/>
      <c r="EBO504" s="465"/>
      <c r="EBP504" s="465"/>
      <c r="EBQ504" s="465"/>
      <c r="EBR504" s="465"/>
      <c r="EBS504" s="465"/>
      <c r="EBT504" s="465"/>
      <c r="EBU504" s="465"/>
      <c r="EBV504" s="465"/>
      <c r="EBW504" s="465"/>
      <c r="EBX504" s="465"/>
      <c r="EBY504" s="465"/>
      <c r="EBZ504" s="465"/>
      <c r="ECA504" s="465"/>
      <c r="ECB504" s="465"/>
      <c r="ECC504" s="465"/>
      <c r="ECD504" s="465"/>
      <c r="ECE504" s="465"/>
      <c r="ECF504" s="465"/>
      <c r="ECG504" s="465"/>
      <c r="ECH504" s="465"/>
      <c r="ECI504" s="465"/>
      <c r="ECJ504" s="465"/>
      <c r="ECK504" s="465"/>
      <c r="ECL504" s="465"/>
      <c r="ECM504" s="465"/>
      <c r="ECN504" s="465"/>
      <c r="ECO504" s="465"/>
      <c r="ECP504" s="465"/>
      <c r="ECQ504" s="465"/>
      <c r="ECR504" s="465"/>
      <c r="ECS504" s="465"/>
      <c r="ECT504" s="465"/>
      <c r="ECU504" s="465"/>
      <c r="ECV504" s="465"/>
      <c r="ECW504" s="465"/>
      <c r="ECX504" s="465"/>
      <c r="ECY504" s="465"/>
      <c r="ECZ504" s="465"/>
      <c r="EDA504" s="465"/>
      <c r="EDB504" s="465"/>
      <c r="EDC504" s="465"/>
      <c r="EDD504" s="465"/>
      <c r="EDE504" s="465"/>
      <c r="EDF504" s="465"/>
      <c r="EDG504" s="465"/>
      <c r="EDH504" s="465"/>
      <c r="EDI504" s="465"/>
      <c r="EDJ504" s="465"/>
      <c r="EDK504" s="465"/>
      <c r="EDL504" s="465"/>
      <c r="EDM504" s="465"/>
      <c r="EDN504" s="465"/>
      <c r="EDO504" s="465"/>
      <c r="EDP504" s="465"/>
      <c r="EDQ504" s="465"/>
      <c r="EDR504" s="465"/>
      <c r="EDS504" s="465"/>
      <c r="EDT504" s="465"/>
      <c r="EDU504" s="465"/>
      <c r="EDV504" s="465"/>
      <c r="EDW504" s="465"/>
      <c r="EDX504" s="465"/>
      <c r="EDY504" s="465"/>
      <c r="EDZ504" s="465"/>
      <c r="EEA504" s="465"/>
      <c r="EEB504" s="465"/>
      <c r="EEC504" s="465"/>
      <c r="EED504" s="465"/>
      <c r="EEE504" s="465"/>
      <c r="EEF504" s="465"/>
      <c r="EEG504" s="465"/>
      <c r="EEH504" s="465"/>
      <c r="EEI504" s="465"/>
      <c r="EEJ504" s="465"/>
      <c r="EEK504" s="465"/>
      <c r="EEL504" s="465"/>
      <c r="EEM504" s="465"/>
      <c r="EEN504" s="465"/>
      <c r="EEO504" s="465"/>
      <c r="EEP504" s="465"/>
      <c r="EEQ504" s="465"/>
      <c r="EER504" s="465"/>
      <c r="EES504" s="465"/>
      <c r="EET504" s="465"/>
      <c r="EEU504" s="465"/>
      <c r="EEV504" s="465"/>
      <c r="EEW504" s="465"/>
      <c r="EEX504" s="465"/>
      <c r="EEY504" s="465"/>
      <c r="EEZ504" s="465"/>
      <c r="EFA504" s="465"/>
      <c r="EFB504" s="465"/>
      <c r="EFC504" s="465"/>
      <c r="EFD504" s="465"/>
      <c r="EFE504" s="465"/>
      <c r="EFF504" s="465"/>
      <c r="EFG504" s="465"/>
      <c r="EFH504" s="465"/>
      <c r="EFI504" s="465"/>
      <c r="EFJ504" s="465"/>
      <c r="EFK504" s="465"/>
      <c r="EFL504" s="465"/>
      <c r="EFM504" s="465"/>
      <c r="EFN504" s="465"/>
      <c r="EFO504" s="465"/>
      <c r="EFP504" s="465"/>
      <c r="EFQ504" s="465"/>
      <c r="EFR504" s="465"/>
      <c r="EFS504" s="465"/>
      <c r="EFT504" s="465"/>
      <c r="EFU504" s="465"/>
      <c r="EFV504" s="465"/>
      <c r="EFW504" s="465"/>
      <c r="EFX504" s="465"/>
      <c r="EFY504" s="465"/>
      <c r="EFZ504" s="465"/>
      <c r="EGA504" s="465"/>
      <c r="EGB504" s="465"/>
      <c r="EGC504" s="465"/>
      <c r="EGD504" s="465"/>
      <c r="EGE504" s="465"/>
      <c r="EGF504" s="465"/>
      <c r="EGG504" s="465"/>
      <c r="EGH504" s="465"/>
      <c r="EGI504" s="465"/>
      <c r="EGJ504" s="465"/>
      <c r="EGK504" s="465"/>
      <c r="EGL504" s="465"/>
      <c r="EGM504" s="465"/>
      <c r="EGN504" s="465"/>
      <c r="EGO504" s="465"/>
      <c r="EGP504" s="465"/>
      <c r="EGQ504" s="465"/>
      <c r="EGR504" s="465"/>
      <c r="EGS504" s="465"/>
      <c r="EGT504" s="465"/>
      <c r="EGU504" s="465"/>
      <c r="EGV504" s="465"/>
      <c r="EGW504" s="465"/>
      <c r="EGX504" s="465"/>
      <c r="EGY504" s="465"/>
      <c r="EGZ504" s="465"/>
      <c r="EHA504" s="465"/>
      <c r="EHB504" s="465"/>
      <c r="EHC504" s="465"/>
      <c r="EHD504" s="465"/>
      <c r="EHE504" s="465"/>
      <c r="EHF504" s="465"/>
      <c r="EHG504" s="465"/>
      <c r="EHH504" s="465"/>
      <c r="EHI504" s="465"/>
      <c r="EHJ504" s="465"/>
      <c r="EHK504" s="465"/>
      <c r="EHL504" s="465"/>
      <c r="EHM504" s="465"/>
      <c r="EHN504" s="465"/>
      <c r="EHO504" s="465"/>
      <c r="EHP504" s="465"/>
      <c r="EHQ504" s="465"/>
      <c r="EHR504" s="465"/>
      <c r="EHS504" s="465"/>
      <c r="EHT504" s="465"/>
      <c r="EHU504" s="465"/>
      <c r="EHV504" s="465"/>
      <c r="EHW504" s="465"/>
      <c r="EHX504" s="465"/>
      <c r="EHY504" s="465"/>
      <c r="EHZ504" s="465"/>
      <c r="EIA504" s="465"/>
      <c r="EIB504" s="465"/>
      <c r="EIC504" s="465"/>
      <c r="EID504" s="465"/>
      <c r="EIE504" s="465"/>
      <c r="EIF504" s="465"/>
      <c r="EIG504" s="465"/>
      <c r="EIH504" s="465"/>
      <c r="EII504" s="465"/>
      <c r="EIJ504" s="465"/>
      <c r="EIK504" s="465"/>
      <c r="EIL504" s="465"/>
      <c r="EIM504" s="465"/>
      <c r="EIN504" s="465"/>
      <c r="EIO504" s="465"/>
      <c r="EIP504" s="465"/>
      <c r="EIQ504" s="465"/>
      <c r="EIR504" s="465"/>
      <c r="EIS504" s="465"/>
      <c r="EIT504" s="465"/>
      <c r="EIU504" s="465"/>
      <c r="EIV504" s="465"/>
      <c r="EIW504" s="465"/>
      <c r="EIX504" s="465"/>
      <c r="EIY504" s="465"/>
      <c r="EIZ504" s="465"/>
      <c r="EJA504" s="465"/>
      <c r="EJB504" s="465"/>
      <c r="EJC504" s="465"/>
      <c r="EJD504" s="465"/>
      <c r="EJE504" s="465"/>
      <c r="EJF504" s="465"/>
      <c r="EJG504" s="465"/>
      <c r="EJH504" s="465"/>
      <c r="EJI504" s="465"/>
      <c r="EJJ504" s="465"/>
      <c r="EJK504" s="465"/>
      <c r="EJL504" s="465"/>
      <c r="EJM504" s="465"/>
      <c r="EJN504" s="465"/>
      <c r="EJO504" s="465"/>
      <c r="EJP504" s="465"/>
      <c r="EJQ504" s="465"/>
      <c r="EJR504" s="465"/>
      <c r="EJS504" s="465"/>
      <c r="EJT504" s="465"/>
      <c r="EJU504" s="465"/>
      <c r="EJV504" s="465"/>
      <c r="EJW504" s="465"/>
      <c r="EJX504" s="465"/>
      <c r="EJY504" s="465"/>
      <c r="EJZ504" s="465"/>
      <c r="EKA504" s="465"/>
      <c r="EKB504" s="465"/>
      <c r="EKC504" s="465"/>
      <c r="EKD504" s="465"/>
      <c r="EKE504" s="465"/>
      <c r="EKF504" s="465"/>
      <c r="EKG504" s="465"/>
      <c r="EKH504" s="465"/>
      <c r="EKI504" s="465"/>
      <c r="EKJ504" s="465"/>
      <c r="EKK504" s="465"/>
      <c r="EKL504" s="465"/>
      <c r="EKM504" s="465"/>
      <c r="EKN504" s="465"/>
      <c r="EKO504" s="465"/>
      <c r="EKP504" s="465"/>
      <c r="EKQ504" s="465"/>
      <c r="EKR504" s="465"/>
      <c r="EKS504" s="465"/>
      <c r="EKT504" s="465"/>
      <c r="EKU504" s="465"/>
      <c r="EKV504" s="465"/>
      <c r="EKW504" s="465"/>
      <c r="EKX504" s="465"/>
      <c r="EKY504" s="465"/>
      <c r="EKZ504" s="465"/>
      <c r="ELA504" s="465"/>
      <c r="ELB504" s="465"/>
      <c r="ELC504" s="465"/>
      <c r="ELD504" s="465"/>
      <c r="ELE504" s="465"/>
      <c r="ELF504" s="465"/>
      <c r="ELG504" s="465"/>
      <c r="ELH504" s="465"/>
      <c r="ELI504" s="465"/>
      <c r="ELJ504" s="465"/>
      <c r="ELK504" s="465"/>
      <c r="ELL504" s="465"/>
      <c r="ELM504" s="465"/>
      <c r="ELN504" s="465"/>
      <c r="ELO504" s="465"/>
      <c r="ELP504" s="465"/>
      <c r="ELQ504" s="465"/>
      <c r="ELR504" s="465"/>
      <c r="ELS504" s="465"/>
      <c r="ELT504" s="465"/>
      <c r="ELU504" s="465"/>
      <c r="ELV504" s="465"/>
      <c r="ELW504" s="465"/>
      <c r="ELX504" s="465"/>
      <c r="ELY504" s="465"/>
      <c r="ELZ504" s="465"/>
      <c r="EMA504" s="465"/>
      <c r="EMB504" s="465"/>
      <c r="EMC504" s="465"/>
      <c r="EMD504" s="465"/>
      <c r="EME504" s="465"/>
      <c r="EMF504" s="465"/>
      <c r="EMG504" s="465"/>
      <c r="EMH504" s="465"/>
      <c r="EMI504" s="465"/>
      <c r="EMJ504" s="465"/>
      <c r="EMK504" s="465"/>
      <c r="EML504" s="465"/>
      <c r="EMM504" s="465"/>
      <c r="EMN504" s="465"/>
      <c r="EMO504" s="465"/>
      <c r="EMP504" s="465"/>
      <c r="EMQ504" s="465"/>
      <c r="EMR504" s="465"/>
      <c r="EMS504" s="465"/>
      <c r="EMT504" s="465"/>
      <c r="EMU504" s="465"/>
      <c r="EMV504" s="465"/>
      <c r="EMW504" s="465"/>
      <c r="EMX504" s="465"/>
      <c r="EMY504" s="465"/>
      <c r="EMZ504" s="465"/>
      <c r="ENA504" s="465"/>
      <c r="ENB504" s="465"/>
      <c r="ENC504" s="465"/>
      <c r="END504" s="465"/>
      <c r="ENE504" s="465"/>
      <c r="ENF504" s="465"/>
      <c r="ENG504" s="465"/>
      <c r="ENH504" s="465"/>
      <c r="ENI504" s="465"/>
      <c r="ENJ504" s="465"/>
      <c r="ENK504" s="465"/>
      <c r="ENL504" s="465"/>
      <c r="ENM504" s="465"/>
      <c r="ENN504" s="465"/>
      <c r="ENO504" s="465"/>
      <c r="ENP504" s="465"/>
      <c r="ENQ504" s="465"/>
      <c r="ENR504" s="465"/>
      <c r="ENS504" s="465"/>
      <c r="ENT504" s="465"/>
      <c r="ENU504" s="465"/>
      <c r="ENV504" s="465"/>
      <c r="ENW504" s="465"/>
      <c r="ENX504" s="465"/>
      <c r="ENY504" s="465"/>
      <c r="ENZ504" s="465"/>
      <c r="EOA504" s="465"/>
      <c r="EOB504" s="465"/>
      <c r="EOC504" s="465"/>
      <c r="EOD504" s="465"/>
      <c r="EOE504" s="465"/>
      <c r="EOF504" s="465"/>
      <c r="EOG504" s="465"/>
      <c r="EOH504" s="465"/>
      <c r="EOI504" s="465"/>
      <c r="EOJ504" s="465"/>
      <c r="EOK504" s="465"/>
      <c r="EOL504" s="465"/>
      <c r="EOM504" s="465"/>
      <c r="EON504" s="465"/>
      <c r="EOO504" s="465"/>
      <c r="EOP504" s="465"/>
      <c r="EOQ504" s="465"/>
      <c r="EOR504" s="465"/>
      <c r="EOS504" s="465"/>
      <c r="EOT504" s="465"/>
      <c r="EOU504" s="465"/>
      <c r="EOV504" s="465"/>
      <c r="EOW504" s="465"/>
      <c r="EOX504" s="465"/>
      <c r="EOY504" s="465"/>
      <c r="EOZ504" s="465"/>
      <c r="EPA504" s="465"/>
      <c r="EPB504" s="465"/>
      <c r="EPC504" s="465"/>
      <c r="EPD504" s="465"/>
      <c r="EPE504" s="465"/>
      <c r="EPF504" s="465"/>
      <c r="EPG504" s="465"/>
      <c r="EPH504" s="465"/>
      <c r="EPI504" s="465"/>
      <c r="EPJ504" s="465"/>
      <c r="EPK504" s="465"/>
      <c r="EPL504" s="465"/>
      <c r="EPM504" s="465"/>
      <c r="EPN504" s="465"/>
      <c r="EPO504" s="465"/>
      <c r="EPP504" s="465"/>
      <c r="EPQ504" s="465"/>
      <c r="EPR504" s="465"/>
      <c r="EPS504" s="465"/>
      <c r="EPT504" s="465"/>
      <c r="EPU504" s="465"/>
      <c r="EPV504" s="465"/>
      <c r="EPW504" s="465"/>
      <c r="EPX504" s="465"/>
      <c r="EPY504" s="465"/>
      <c r="EPZ504" s="465"/>
      <c r="EQA504" s="465"/>
      <c r="EQB504" s="465"/>
      <c r="EQC504" s="465"/>
      <c r="EQD504" s="465"/>
      <c r="EQE504" s="465"/>
      <c r="EQF504" s="465"/>
      <c r="EQG504" s="465"/>
      <c r="EQH504" s="465"/>
      <c r="EQI504" s="465"/>
      <c r="EQJ504" s="465"/>
      <c r="EQK504" s="465"/>
      <c r="EQL504" s="465"/>
      <c r="EQM504" s="465"/>
      <c r="EQN504" s="465"/>
      <c r="EQO504" s="465"/>
      <c r="EQP504" s="465"/>
      <c r="EQQ504" s="465"/>
      <c r="EQR504" s="465"/>
      <c r="EQS504" s="465"/>
      <c r="EQT504" s="465"/>
      <c r="EQU504" s="465"/>
      <c r="EQV504" s="465"/>
      <c r="EQW504" s="465"/>
      <c r="EQX504" s="465"/>
      <c r="EQY504" s="465"/>
      <c r="EQZ504" s="465"/>
      <c r="ERA504" s="465"/>
      <c r="ERB504" s="465"/>
      <c r="ERC504" s="465"/>
      <c r="ERD504" s="465"/>
      <c r="ERE504" s="465"/>
      <c r="ERF504" s="465"/>
      <c r="ERG504" s="465"/>
      <c r="ERH504" s="465"/>
      <c r="ERI504" s="465"/>
      <c r="ERJ504" s="465"/>
      <c r="ERK504" s="465"/>
      <c r="ERL504" s="465"/>
      <c r="ERM504" s="465"/>
      <c r="ERN504" s="465"/>
      <c r="ERO504" s="465"/>
      <c r="ERP504" s="465"/>
      <c r="ERQ504" s="465"/>
      <c r="ERR504" s="465"/>
      <c r="ERS504" s="465"/>
      <c r="ERT504" s="465"/>
      <c r="ERU504" s="465"/>
      <c r="ERV504" s="465"/>
      <c r="ERW504" s="465"/>
      <c r="ERX504" s="465"/>
      <c r="ERY504" s="465"/>
      <c r="ERZ504" s="465"/>
      <c r="ESA504" s="465"/>
      <c r="ESB504" s="465"/>
      <c r="ESC504" s="465"/>
      <c r="ESD504" s="465"/>
      <c r="ESE504" s="465"/>
      <c r="ESF504" s="465"/>
      <c r="ESG504" s="465"/>
      <c r="ESH504" s="465"/>
      <c r="ESI504" s="465"/>
      <c r="ESJ504" s="465"/>
      <c r="ESK504" s="465"/>
      <c r="ESL504" s="465"/>
      <c r="ESM504" s="465"/>
      <c r="ESN504" s="465"/>
      <c r="ESO504" s="465"/>
      <c r="ESP504" s="465"/>
      <c r="ESQ504" s="465"/>
      <c r="ESR504" s="465"/>
      <c r="ESS504" s="465"/>
      <c r="EST504" s="465"/>
      <c r="ESU504" s="465"/>
      <c r="ESV504" s="465"/>
      <c r="ESW504" s="465"/>
      <c r="ESX504" s="465"/>
      <c r="ESY504" s="465"/>
      <c r="ESZ504" s="465"/>
      <c r="ETA504" s="465"/>
      <c r="ETB504" s="465"/>
      <c r="ETC504" s="465"/>
      <c r="ETD504" s="465"/>
      <c r="ETE504" s="465"/>
      <c r="ETF504" s="465"/>
      <c r="ETG504" s="465"/>
      <c r="ETH504" s="465"/>
      <c r="ETI504" s="465"/>
      <c r="ETJ504" s="465"/>
      <c r="ETK504" s="465"/>
      <c r="ETL504" s="465"/>
      <c r="ETM504" s="465"/>
      <c r="ETN504" s="465"/>
      <c r="ETO504" s="465"/>
      <c r="ETP504" s="465"/>
      <c r="ETQ504" s="465"/>
      <c r="ETR504" s="465"/>
      <c r="ETS504" s="465"/>
      <c r="ETT504" s="465"/>
      <c r="ETU504" s="465"/>
      <c r="ETV504" s="465"/>
      <c r="ETW504" s="465"/>
      <c r="ETX504" s="465"/>
      <c r="ETY504" s="465"/>
      <c r="ETZ504" s="465"/>
      <c r="EUA504" s="465"/>
      <c r="EUB504" s="465"/>
      <c r="EUC504" s="465"/>
      <c r="EUD504" s="465"/>
      <c r="EUE504" s="465"/>
      <c r="EUF504" s="465"/>
      <c r="EUG504" s="465"/>
      <c r="EUH504" s="465"/>
      <c r="EUI504" s="465"/>
      <c r="EUJ504" s="465"/>
      <c r="EUK504" s="465"/>
      <c r="EUL504" s="465"/>
      <c r="EUM504" s="465"/>
      <c r="EUN504" s="465"/>
      <c r="EUO504" s="465"/>
      <c r="EUP504" s="465"/>
      <c r="EUQ504" s="465"/>
      <c r="EUR504" s="465"/>
      <c r="EUS504" s="465"/>
      <c r="EUT504" s="465"/>
      <c r="EUU504" s="465"/>
      <c r="EUV504" s="465"/>
      <c r="EUW504" s="465"/>
      <c r="EUX504" s="465"/>
      <c r="EUY504" s="465"/>
      <c r="EUZ504" s="465"/>
      <c r="EVA504" s="465"/>
      <c r="EVB504" s="465"/>
      <c r="EVC504" s="465"/>
      <c r="EVD504" s="465"/>
      <c r="EVE504" s="465"/>
      <c r="EVF504" s="465"/>
      <c r="EVG504" s="465"/>
      <c r="EVH504" s="465"/>
      <c r="EVI504" s="465"/>
      <c r="EVJ504" s="465"/>
      <c r="EVK504" s="465"/>
      <c r="EVL504" s="465"/>
      <c r="EVM504" s="465"/>
      <c r="EVN504" s="465"/>
      <c r="EVO504" s="465"/>
      <c r="EVP504" s="465"/>
      <c r="EVQ504" s="465"/>
      <c r="EVR504" s="465"/>
      <c r="EVS504" s="465"/>
      <c r="EVT504" s="465"/>
      <c r="EVU504" s="465"/>
      <c r="EVV504" s="465"/>
      <c r="EVW504" s="465"/>
      <c r="EVX504" s="465"/>
      <c r="EVY504" s="465"/>
      <c r="EVZ504" s="465"/>
      <c r="EWA504" s="465"/>
      <c r="EWB504" s="465"/>
      <c r="EWC504" s="465"/>
      <c r="EWD504" s="465"/>
      <c r="EWE504" s="465"/>
      <c r="EWF504" s="465"/>
      <c r="EWG504" s="465"/>
      <c r="EWH504" s="465"/>
      <c r="EWI504" s="465"/>
      <c r="EWJ504" s="465"/>
      <c r="EWK504" s="465"/>
      <c r="EWL504" s="465"/>
      <c r="EWM504" s="465"/>
      <c r="EWN504" s="465"/>
      <c r="EWO504" s="465"/>
      <c r="EWP504" s="465"/>
      <c r="EWQ504" s="465"/>
      <c r="EWR504" s="465"/>
      <c r="EWS504" s="465"/>
      <c r="EWT504" s="465"/>
      <c r="EWU504" s="465"/>
      <c r="EWV504" s="465"/>
      <c r="EWW504" s="465"/>
      <c r="EWX504" s="465"/>
      <c r="EWY504" s="465"/>
      <c r="EWZ504" s="465"/>
      <c r="EXA504" s="465"/>
      <c r="EXB504" s="465"/>
      <c r="EXC504" s="465"/>
      <c r="EXD504" s="465"/>
      <c r="EXE504" s="465"/>
      <c r="EXF504" s="465"/>
      <c r="EXG504" s="465"/>
      <c r="EXH504" s="465"/>
      <c r="EXI504" s="465"/>
      <c r="EXJ504" s="465"/>
      <c r="EXK504" s="465"/>
      <c r="EXL504" s="465"/>
      <c r="EXM504" s="465"/>
      <c r="EXN504" s="465"/>
      <c r="EXO504" s="465"/>
      <c r="EXP504" s="465"/>
      <c r="EXQ504" s="465"/>
      <c r="EXR504" s="465"/>
      <c r="EXS504" s="465"/>
      <c r="EXT504" s="465"/>
      <c r="EXU504" s="465"/>
      <c r="EXV504" s="465"/>
      <c r="EXW504" s="465"/>
      <c r="EXX504" s="465"/>
      <c r="EXY504" s="465"/>
      <c r="EXZ504" s="465"/>
      <c r="EYA504" s="465"/>
      <c r="EYB504" s="465"/>
      <c r="EYC504" s="465"/>
      <c r="EYD504" s="465"/>
      <c r="EYE504" s="465"/>
      <c r="EYF504" s="465"/>
      <c r="EYG504" s="465"/>
      <c r="EYH504" s="465"/>
      <c r="EYI504" s="465"/>
      <c r="EYJ504" s="465"/>
      <c r="EYK504" s="465"/>
      <c r="EYL504" s="465"/>
      <c r="EYM504" s="465"/>
      <c r="EYN504" s="465"/>
      <c r="EYO504" s="465"/>
      <c r="EYP504" s="465"/>
      <c r="EYQ504" s="465"/>
      <c r="EYR504" s="465"/>
      <c r="EYS504" s="465"/>
      <c r="EYT504" s="465"/>
      <c r="EYU504" s="465"/>
      <c r="EYV504" s="465"/>
      <c r="EYW504" s="465"/>
      <c r="EYX504" s="465"/>
      <c r="EYY504" s="465"/>
      <c r="EYZ504" s="465"/>
      <c r="EZA504" s="465"/>
      <c r="EZB504" s="465"/>
      <c r="EZC504" s="465"/>
      <c r="EZD504" s="465"/>
      <c r="EZE504" s="465"/>
      <c r="EZF504" s="465"/>
      <c r="EZG504" s="465"/>
      <c r="EZH504" s="465"/>
      <c r="EZI504" s="465"/>
      <c r="EZJ504" s="465"/>
      <c r="EZK504" s="465"/>
      <c r="EZL504" s="465"/>
      <c r="EZM504" s="465"/>
      <c r="EZN504" s="465"/>
      <c r="EZO504" s="465"/>
      <c r="EZP504" s="465"/>
      <c r="EZQ504" s="465"/>
      <c r="EZR504" s="465"/>
      <c r="EZS504" s="465"/>
      <c r="EZT504" s="465"/>
      <c r="EZU504" s="465"/>
      <c r="EZV504" s="465"/>
      <c r="EZW504" s="465"/>
      <c r="EZX504" s="465"/>
      <c r="EZY504" s="465"/>
      <c r="EZZ504" s="465"/>
      <c r="FAA504" s="465"/>
      <c r="FAB504" s="465"/>
      <c r="FAC504" s="465"/>
      <c r="FAD504" s="465"/>
      <c r="FAE504" s="465"/>
      <c r="FAF504" s="465"/>
      <c r="FAG504" s="465"/>
      <c r="FAH504" s="465"/>
      <c r="FAI504" s="465"/>
      <c r="FAJ504" s="465"/>
      <c r="FAK504" s="465"/>
      <c r="FAL504" s="465"/>
      <c r="FAM504" s="465"/>
      <c r="FAN504" s="465"/>
      <c r="FAO504" s="465"/>
      <c r="FAP504" s="465"/>
      <c r="FAQ504" s="465"/>
      <c r="FAR504" s="465"/>
      <c r="FAS504" s="465"/>
      <c r="FAT504" s="465"/>
      <c r="FAU504" s="465"/>
      <c r="FAV504" s="465"/>
      <c r="FAW504" s="465"/>
      <c r="FAX504" s="465"/>
      <c r="FAY504" s="465"/>
      <c r="FAZ504" s="465"/>
      <c r="FBA504" s="465"/>
      <c r="FBB504" s="465"/>
      <c r="FBC504" s="465"/>
      <c r="FBD504" s="465"/>
      <c r="FBE504" s="465"/>
      <c r="FBF504" s="465"/>
      <c r="FBG504" s="465"/>
      <c r="FBH504" s="465"/>
      <c r="FBI504" s="465"/>
      <c r="FBJ504" s="465"/>
      <c r="FBK504" s="465"/>
      <c r="FBL504" s="465"/>
      <c r="FBM504" s="465"/>
      <c r="FBN504" s="465"/>
      <c r="FBO504" s="465"/>
      <c r="FBP504" s="465"/>
      <c r="FBQ504" s="465"/>
      <c r="FBR504" s="465"/>
      <c r="FBS504" s="465"/>
      <c r="FBT504" s="465"/>
      <c r="FBU504" s="465"/>
      <c r="FBV504" s="465"/>
      <c r="FBW504" s="465"/>
      <c r="FBX504" s="465"/>
      <c r="FBY504" s="465"/>
      <c r="FBZ504" s="465"/>
      <c r="FCA504" s="465"/>
      <c r="FCB504" s="465"/>
      <c r="FCC504" s="465"/>
      <c r="FCD504" s="465"/>
      <c r="FCE504" s="465"/>
      <c r="FCF504" s="465"/>
      <c r="FCG504" s="465"/>
      <c r="FCH504" s="465"/>
      <c r="FCI504" s="465"/>
      <c r="FCJ504" s="465"/>
      <c r="FCK504" s="465"/>
      <c r="FCL504" s="465"/>
      <c r="FCM504" s="465"/>
      <c r="FCN504" s="465"/>
      <c r="FCO504" s="465"/>
      <c r="FCP504" s="465"/>
      <c r="FCQ504" s="465"/>
      <c r="FCR504" s="465"/>
      <c r="FCS504" s="465"/>
      <c r="FCT504" s="465"/>
      <c r="FCU504" s="465"/>
      <c r="FCV504" s="465"/>
      <c r="FCW504" s="465"/>
      <c r="FCX504" s="465"/>
      <c r="FCY504" s="465"/>
      <c r="FCZ504" s="465"/>
      <c r="FDA504" s="465"/>
      <c r="FDB504" s="465"/>
      <c r="FDC504" s="465"/>
      <c r="FDD504" s="465"/>
      <c r="FDE504" s="465"/>
      <c r="FDF504" s="465"/>
      <c r="FDG504" s="465"/>
      <c r="FDH504" s="465"/>
      <c r="FDI504" s="465"/>
      <c r="FDJ504" s="465"/>
      <c r="FDK504" s="465"/>
      <c r="FDL504" s="465"/>
      <c r="FDM504" s="465"/>
      <c r="FDN504" s="465"/>
      <c r="FDO504" s="465"/>
      <c r="FDP504" s="465"/>
      <c r="FDQ504" s="465"/>
      <c r="FDR504" s="465"/>
      <c r="FDS504" s="465"/>
      <c r="FDT504" s="465"/>
      <c r="FDU504" s="465"/>
      <c r="FDV504" s="465"/>
      <c r="FDW504" s="465"/>
      <c r="FDX504" s="465"/>
      <c r="FDY504" s="465"/>
      <c r="FDZ504" s="465"/>
      <c r="FEA504" s="465"/>
      <c r="FEB504" s="465"/>
      <c r="FEC504" s="465"/>
      <c r="FED504" s="465"/>
      <c r="FEE504" s="465"/>
      <c r="FEF504" s="465"/>
      <c r="FEG504" s="465"/>
      <c r="FEH504" s="465"/>
      <c r="FEI504" s="465"/>
      <c r="FEJ504" s="465"/>
      <c r="FEK504" s="465"/>
      <c r="FEL504" s="465"/>
      <c r="FEM504" s="465"/>
      <c r="FEN504" s="465"/>
      <c r="FEO504" s="465"/>
      <c r="FEP504" s="465"/>
      <c r="FEQ504" s="465"/>
      <c r="FER504" s="465"/>
      <c r="FES504" s="465"/>
      <c r="FET504" s="465"/>
      <c r="FEU504" s="465"/>
      <c r="FEV504" s="465"/>
      <c r="FEW504" s="465"/>
      <c r="FEX504" s="465"/>
      <c r="FEY504" s="465"/>
      <c r="FEZ504" s="465"/>
      <c r="FFA504" s="465"/>
      <c r="FFB504" s="465"/>
      <c r="FFC504" s="465"/>
      <c r="FFD504" s="465"/>
      <c r="FFE504" s="465"/>
      <c r="FFF504" s="465"/>
      <c r="FFG504" s="465"/>
      <c r="FFH504" s="465"/>
      <c r="FFI504" s="465"/>
      <c r="FFJ504" s="465"/>
      <c r="FFK504" s="465"/>
      <c r="FFL504" s="465"/>
      <c r="FFM504" s="465"/>
      <c r="FFN504" s="465"/>
      <c r="FFO504" s="465"/>
      <c r="FFP504" s="465"/>
      <c r="FFQ504" s="465"/>
      <c r="FFR504" s="465"/>
      <c r="FFS504" s="465"/>
      <c r="FFT504" s="465"/>
      <c r="FFU504" s="465"/>
      <c r="FFV504" s="465"/>
      <c r="FFW504" s="465"/>
      <c r="FFX504" s="465"/>
      <c r="FFY504" s="465"/>
      <c r="FFZ504" s="465"/>
      <c r="FGA504" s="465"/>
      <c r="FGB504" s="465"/>
      <c r="FGC504" s="465"/>
      <c r="FGD504" s="465"/>
      <c r="FGE504" s="465"/>
      <c r="FGF504" s="465"/>
      <c r="FGG504" s="465"/>
      <c r="FGH504" s="465"/>
      <c r="FGI504" s="465"/>
      <c r="FGJ504" s="465"/>
      <c r="FGK504" s="465"/>
      <c r="FGL504" s="465"/>
      <c r="FGM504" s="465"/>
      <c r="FGN504" s="465"/>
      <c r="FGO504" s="465"/>
      <c r="FGP504" s="465"/>
      <c r="FGQ504" s="465"/>
      <c r="FGR504" s="465"/>
      <c r="FGS504" s="465"/>
      <c r="FGT504" s="465"/>
      <c r="FGU504" s="465"/>
      <c r="FGV504" s="465"/>
      <c r="FGW504" s="465"/>
      <c r="FGX504" s="465"/>
      <c r="FGY504" s="465"/>
      <c r="FGZ504" s="465"/>
      <c r="FHA504" s="465"/>
      <c r="FHB504" s="465"/>
      <c r="FHC504" s="465"/>
      <c r="FHD504" s="465"/>
      <c r="FHE504" s="465"/>
      <c r="FHF504" s="465"/>
      <c r="FHG504" s="465"/>
      <c r="FHH504" s="465"/>
      <c r="FHI504" s="465"/>
      <c r="FHJ504" s="465"/>
      <c r="FHK504" s="465"/>
      <c r="FHL504" s="465"/>
      <c r="FHM504" s="465"/>
      <c r="FHN504" s="465"/>
      <c r="FHO504" s="465"/>
      <c r="FHP504" s="465"/>
      <c r="FHQ504" s="465"/>
      <c r="FHR504" s="465"/>
      <c r="FHS504" s="465"/>
      <c r="FHT504" s="465"/>
      <c r="FHU504" s="465"/>
      <c r="FHV504" s="465"/>
      <c r="FHW504" s="465"/>
      <c r="FHX504" s="465"/>
      <c r="FHY504" s="465"/>
      <c r="FHZ504" s="465"/>
      <c r="FIA504" s="465"/>
      <c r="FIB504" s="465"/>
      <c r="FIC504" s="465"/>
      <c r="FID504" s="465"/>
      <c r="FIE504" s="465"/>
      <c r="FIF504" s="465"/>
      <c r="FIG504" s="465"/>
      <c r="FIH504" s="465"/>
      <c r="FII504" s="465"/>
      <c r="FIJ504" s="465"/>
      <c r="FIK504" s="465"/>
      <c r="FIL504" s="465"/>
      <c r="FIM504" s="465"/>
      <c r="FIN504" s="465"/>
      <c r="FIO504" s="465"/>
      <c r="FIP504" s="465"/>
      <c r="FIQ504" s="465"/>
      <c r="FIR504" s="465"/>
      <c r="FIS504" s="465"/>
      <c r="FIT504" s="465"/>
      <c r="FIU504" s="465"/>
      <c r="FIV504" s="465"/>
      <c r="FIW504" s="465"/>
      <c r="FIX504" s="465"/>
      <c r="FIY504" s="465"/>
      <c r="FIZ504" s="465"/>
      <c r="FJA504" s="465"/>
      <c r="FJB504" s="465"/>
      <c r="FJC504" s="465"/>
      <c r="FJD504" s="465"/>
      <c r="FJE504" s="465"/>
      <c r="FJF504" s="465"/>
      <c r="FJG504" s="465"/>
      <c r="FJH504" s="465"/>
      <c r="FJI504" s="465"/>
      <c r="FJJ504" s="465"/>
      <c r="FJK504" s="465"/>
      <c r="FJL504" s="465"/>
      <c r="FJM504" s="465"/>
      <c r="FJN504" s="465"/>
      <c r="FJO504" s="465"/>
      <c r="FJP504" s="465"/>
      <c r="FJQ504" s="465"/>
      <c r="FJR504" s="465"/>
      <c r="FJS504" s="465"/>
      <c r="FJT504" s="465"/>
      <c r="FJU504" s="465"/>
      <c r="FJV504" s="465"/>
      <c r="FJW504" s="465"/>
      <c r="FJX504" s="465"/>
      <c r="FJY504" s="465"/>
      <c r="FJZ504" s="465"/>
      <c r="FKA504" s="465"/>
      <c r="FKB504" s="465"/>
      <c r="FKC504" s="465"/>
      <c r="FKD504" s="465"/>
      <c r="FKE504" s="465"/>
      <c r="FKF504" s="465"/>
      <c r="FKG504" s="465"/>
      <c r="FKH504" s="465"/>
      <c r="FKI504" s="465"/>
      <c r="FKJ504" s="465"/>
      <c r="FKK504" s="465"/>
      <c r="FKL504" s="465"/>
      <c r="FKM504" s="465"/>
      <c r="FKN504" s="465"/>
      <c r="FKO504" s="465"/>
      <c r="FKP504" s="465"/>
      <c r="FKQ504" s="465"/>
      <c r="FKR504" s="465"/>
      <c r="FKS504" s="465"/>
      <c r="FKT504" s="465"/>
      <c r="FKU504" s="465"/>
      <c r="FKV504" s="465"/>
      <c r="FKW504" s="465"/>
      <c r="FKX504" s="465"/>
      <c r="FKY504" s="465"/>
      <c r="FKZ504" s="465"/>
      <c r="FLA504" s="465"/>
      <c r="FLB504" s="465"/>
      <c r="FLC504" s="465"/>
      <c r="FLD504" s="465"/>
      <c r="FLE504" s="465"/>
      <c r="FLF504" s="465"/>
      <c r="FLG504" s="465"/>
      <c r="FLH504" s="465"/>
      <c r="FLI504" s="465"/>
      <c r="FLJ504" s="465"/>
      <c r="FLK504" s="465"/>
      <c r="FLL504" s="465"/>
      <c r="FLM504" s="465"/>
      <c r="FLN504" s="465"/>
      <c r="FLO504" s="465"/>
      <c r="FLP504" s="465"/>
      <c r="FLQ504" s="465"/>
      <c r="FLR504" s="465"/>
      <c r="FLS504" s="465"/>
      <c r="FLT504" s="465"/>
      <c r="FLU504" s="465"/>
      <c r="FLV504" s="465"/>
      <c r="FLW504" s="465"/>
      <c r="FLX504" s="465"/>
      <c r="FLY504" s="465"/>
      <c r="FLZ504" s="465"/>
      <c r="FMA504" s="465"/>
      <c r="FMB504" s="465"/>
      <c r="FMC504" s="465"/>
      <c r="FMD504" s="465"/>
      <c r="FME504" s="465"/>
      <c r="FMF504" s="465"/>
      <c r="FMG504" s="465"/>
      <c r="FMH504" s="465"/>
      <c r="FMI504" s="465"/>
      <c r="FMJ504" s="465"/>
      <c r="FMK504" s="465"/>
      <c r="FML504" s="465"/>
      <c r="FMM504" s="465"/>
      <c r="FMN504" s="465"/>
      <c r="FMO504" s="465"/>
      <c r="FMP504" s="465"/>
      <c r="FMQ504" s="465"/>
      <c r="FMR504" s="465"/>
      <c r="FMS504" s="465"/>
      <c r="FMT504" s="465"/>
      <c r="FMU504" s="465"/>
      <c r="FMV504" s="465"/>
      <c r="FMW504" s="465"/>
      <c r="FMX504" s="465"/>
      <c r="FMY504" s="465"/>
      <c r="FMZ504" s="465"/>
      <c r="FNA504" s="465"/>
      <c r="FNB504" s="465"/>
      <c r="FNC504" s="465"/>
      <c r="FND504" s="465"/>
      <c r="FNE504" s="465"/>
      <c r="FNF504" s="465"/>
      <c r="FNG504" s="465"/>
      <c r="FNH504" s="465"/>
      <c r="FNI504" s="465"/>
      <c r="FNJ504" s="465"/>
      <c r="FNK504" s="465"/>
      <c r="FNL504" s="465"/>
      <c r="FNM504" s="465"/>
      <c r="FNN504" s="465"/>
      <c r="FNO504" s="465"/>
      <c r="FNP504" s="465"/>
      <c r="FNQ504" s="465"/>
      <c r="FNR504" s="465"/>
      <c r="FNS504" s="465"/>
      <c r="FNT504" s="465"/>
      <c r="FNU504" s="465"/>
      <c r="FNV504" s="465"/>
      <c r="FNW504" s="465"/>
      <c r="FNX504" s="465"/>
      <c r="FNY504" s="465"/>
      <c r="FNZ504" s="465"/>
      <c r="FOA504" s="465"/>
      <c r="FOB504" s="465"/>
      <c r="FOC504" s="465"/>
      <c r="FOD504" s="465"/>
      <c r="FOE504" s="465"/>
      <c r="FOF504" s="465"/>
      <c r="FOG504" s="465"/>
      <c r="FOH504" s="465"/>
      <c r="FOI504" s="465"/>
      <c r="FOJ504" s="465"/>
      <c r="FOK504" s="465"/>
      <c r="FOL504" s="465"/>
      <c r="FOM504" s="465"/>
      <c r="FON504" s="465"/>
      <c r="FOO504" s="465"/>
      <c r="FOP504" s="465"/>
      <c r="FOQ504" s="465"/>
      <c r="FOR504" s="465"/>
      <c r="FOS504" s="465"/>
      <c r="FOT504" s="465"/>
      <c r="FOU504" s="465"/>
      <c r="FOV504" s="465"/>
      <c r="FOW504" s="465"/>
      <c r="FOX504" s="465"/>
      <c r="FOY504" s="465"/>
      <c r="FOZ504" s="465"/>
      <c r="FPA504" s="465"/>
      <c r="FPB504" s="465"/>
      <c r="FPC504" s="465"/>
      <c r="FPD504" s="465"/>
      <c r="FPE504" s="465"/>
      <c r="FPF504" s="465"/>
      <c r="FPG504" s="465"/>
      <c r="FPH504" s="465"/>
      <c r="FPI504" s="465"/>
      <c r="FPJ504" s="465"/>
      <c r="FPK504" s="465"/>
      <c r="FPL504" s="465"/>
      <c r="FPM504" s="465"/>
      <c r="FPN504" s="465"/>
      <c r="FPO504" s="465"/>
      <c r="FPP504" s="465"/>
      <c r="FPQ504" s="465"/>
      <c r="FPR504" s="465"/>
      <c r="FPS504" s="465"/>
      <c r="FPT504" s="465"/>
      <c r="FPU504" s="465"/>
      <c r="FPV504" s="465"/>
      <c r="FPW504" s="465"/>
      <c r="FPX504" s="465"/>
      <c r="FPY504" s="465"/>
      <c r="FPZ504" s="465"/>
      <c r="FQA504" s="465"/>
      <c r="FQB504" s="465"/>
      <c r="FQC504" s="465"/>
      <c r="FQD504" s="465"/>
      <c r="FQE504" s="465"/>
      <c r="FQF504" s="465"/>
      <c r="FQG504" s="465"/>
      <c r="FQH504" s="465"/>
      <c r="FQI504" s="465"/>
      <c r="FQJ504" s="465"/>
      <c r="FQK504" s="465"/>
      <c r="FQL504" s="465"/>
      <c r="FQM504" s="465"/>
      <c r="FQN504" s="465"/>
      <c r="FQO504" s="465"/>
      <c r="FQP504" s="465"/>
      <c r="FQQ504" s="465"/>
      <c r="FQR504" s="465"/>
      <c r="FQS504" s="465"/>
      <c r="FQT504" s="465"/>
      <c r="FQU504" s="465"/>
      <c r="FQV504" s="465"/>
      <c r="FQW504" s="465"/>
      <c r="FQX504" s="465"/>
      <c r="FQY504" s="465"/>
      <c r="FQZ504" s="465"/>
      <c r="FRA504" s="465"/>
      <c r="FRB504" s="465"/>
      <c r="FRC504" s="465"/>
      <c r="FRD504" s="465"/>
      <c r="FRE504" s="465"/>
      <c r="FRF504" s="465"/>
      <c r="FRG504" s="465"/>
      <c r="FRH504" s="465"/>
      <c r="FRI504" s="465"/>
      <c r="FRJ504" s="465"/>
      <c r="FRK504" s="465"/>
      <c r="FRL504" s="465"/>
      <c r="FRM504" s="465"/>
      <c r="FRN504" s="465"/>
      <c r="FRO504" s="465"/>
      <c r="FRP504" s="465"/>
      <c r="FRQ504" s="465"/>
      <c r="FRR504" s="465"/>
      <c r="FRS504" s="465"/>
      <c r="FRT504" s="465"/>
      <c r="FRU504" s="465"/>
      <c r="FRV504" s="465"/>
      <c r="FRW504" s="465"/>
      <c r="FRX504" s="465"/>
      <c r="FRY504" s="465"/>
      <c r="FRZ504" s="465"/>
      <c r="FSA504" s="465"/>
      <c r="FSB504" s="465"/>
      <c r="FSC504" s="465"/>
      <c r="FSD504" s="465"/>
      <c r="FSE504" s="465"/>
      <c r="FSF504" s="465"/>
      <c r="FSG504" s="465"/>
      <c r="FSH504" s="465"/>
      <c r="FSI504" s="465"/>
      <c r="FSJ504" s="465"/>
      <c r="FSK504" s="465"/>
      <c r="FSL504" s="465"/>
      <c r="FSM504" s="465"/>
      <c r="FSN504" s="465"/>
      <c r="FSO504" s="465"/>
      <c r="FSP504" s="465"/>
      <c r="FSQ504" s="465"/>
      <c r="FSR504" s="465"/>
      <c r="FSS504" s="465"/>
      <c r="FST504" s="465"/>
      <c r="FSU504" s="465"/>
      <c r="FSV504" s="465"/>
      <c r="FSW504" s="465"/>
      <c r="FSX504" s="465"/>
      <c r="FSY504" s="465"/>
      <c r="FSZ504" s="465"/>
      <c r="FTA504" s="465"/>
      <c r="FTB504" s="465"/>
      <c r="FTC504" s="465"/>
      <c r="FTD504" s="465"/>
      <c r="FTE504" s="465"/>
      <c r="FTF504" s="465"/>
      <c r="FTG504" s="465"/>
      <c r="FTH504" s="465"/>
      <c r="FTI504" s="465"/>
      <c r="FTJ504" s="465"/>
      <c r="FTK504" s="465"/>
      <c r="FTL504" s="465"/>
      <c r="FTM504" s="465"/>
      <c r="FTN504" s="465"/>
      <c r="FTO504" s="465"/>
      <c r="FTP504" s="465"/>
      <c r="FTQ504" s="465"/>
      <c r="FTR504" s="465"/>
      <c r="FTS504" s="465"/>
      <c r="FTT504" s="465"/>
      <c r="FTU504" s="465"/>
      <c r="FTV504" s="465"/>
      <c r="FTW504" s="465"/>
      <c r="FTX504" s="465"/>
      <c r="FTY504" s="465"/>
      <c r="FTZ504" s="465"/>
      <c r="FUA504" s="465"/>
      <c r="FUB504" s="465"/>
      <c r="FUC504" s="465"/>
      <c r="FUD504" s="465"/>
      <c r="FUE504" s="465"/>
      <c r="FUF504" s="465"/>
      <c r="FUG504" s="465"/>
      <c r="FUH504" s="465"/>
      <c r="FUI504" s="465"/>
      <c r="FUJ504" s="465"/>
      <c r="FUK504" s="465"/>
      <c r="FUL504" s="465"/>
      <c r="FUM504" s="465"/>
      <c r="FUN504" s="465"/>
      <c r="FUO504" s="465"/>
      <c r="FUP504" s="465"/>
      <c r="FUQ504" s="465"/>
      <c r="FUR504" s="465"/>
      <c r="FUS504" s="465"/>
      <c r="FUT504" s="465"/>
      <c r="FUU504" s="465"/>
      <c r="FUV504" s="465"/>
      <c r="FUW504" s="465"/>
      <c r="FUX504" s="465"/>
      <c r="FUY504" s="465"/>
      <c r="FUZ504" s="465"/>
      <c r="FVA504" s="465"/>
      <c r="FVB504" s="465"/>
      <c r="FVC504" s="465"/>
      <c r="FVD504" s="465"/>
      <c r="FVE504" s="465"/>
      <c r="FVF504" s="465"/>
      <c r="FVG504" s="465"/>
      <c r="FVH504" s="465"/>
      <c r="FVI504" s="465"/>
      <c r="FVJ504" s="465"/>
      <c r="FVK504" s="465"/>
      <c r="FVL504" s="465"/>
      <c r="FVM504" s="465"/>
      <c r="FVN504" s="465"/>
      <c r="FVO504" s="465"/>
      <c r="FVP504" s="465"/>
      <c r="FVQ504" s="465"/>
      <c r="FVR504" s="465"/>
      <c r="FVS504" s="465"/>
      <c r="FVT504" s="465"/>
      <c r="FVU504" s="465"/>
      <c r="FVV504" s="465"/>
      <c r="FVW504" s="465"/>
      <c r="FVX504" s="465"/>
      <c r="FVY504" s="465"/>
      <c r="FVZ504" s="465"/>
      <c r="FWA504" s="465"/>
      <c r="FWB504" s="465"/>
      <c r="FWC504" s="465"/>
      <c r="FWD504" s="465"/>
      <c r="FWE504" s="465"/>
      <c r="FWF504" s="465"/>
      <c r="FWG504" s="465"/>
      <c r="FWH504" s="465"/>
      <c r="FWI504" s="465"/>
      <c r="FWJ504" s="465"/>
      <c r="FWK504" s="465"/>
      <c r="FWL504" s="465"/>
      <c r="FWM504" s="465"/>
      <c r="FWN504" s="465"/>
      <c r="FWO504" s="465"/>
      <c r="FWP504" s="465"/>
      <c r="FWQ504" s="465"/>
      <c r="FWR504" s="465"/>
      <c r="FWS504" s="465"/>
      <c r="FWT504" s="465"/>
      <c r="FWU504" s="465"/>
      <c r="FWV504" s="465"/>
      <c r="FWW504" s="465"/>
      <c r="FWX504" s="465"/>
      <c r="FWY504" s="465"/>
      <c r="FWZ504" s="465"/>
      <c r="FXA504" s="465"/>
      <c r="FXB504" s="465"/>
      <c r="FXC504" s="465"/>
      <c r="FXD504" s="465"/>
      <c r="FXE504" s="465"/>
      <c r="FXF504" s="465"/>
      <c r="FXG504" s="465"/>
      <c r="FXH504" s="465"/>
      <c r="FXI504" s="465"/>
      <c r="FXJ504" s="465"/>
      <c r="FXK504" s="465"/>
      <c r="FXL504" s="465"/>
      <c r="FXM504" s="465"/>
      <c r="FXN504" s="465"/>
      <c r="FXO504" s="465"/>
      <c r="FXP504" s="465"/>
      <c r="FXQ504" s="465"/>
      <c r="FXR504" s="465"/>
      <c r="FXS504" s="465"/>
      <c r="FXT504" s="465"/>
      <c r="FXU504" s="465"/>
      <c r="FXV504" s="465"/>
      <c r="FXW504" s="465"/>
      <c r="FXX504" s="465"/>
      <c r="FXY504" s="465"/>
      <c r="FXZ504" s="465"/>
      <c r="FYA504" s="465"/>
      <c r="FYB504" s="465"/>
      <c r="FYC504" s="465"/>
      <c r="FYD504" s="465"/>
      <c r="FYE504" s="465"/>
      <c r="FYF504" s="465"/>
      <c r="FYG504" s="465"/>
      <c r="FYH504" s="465"/>
      <c r="FYI504" s="465"/>
      <c r="FYJ504" s="465"/>
      <c r="FYK504" s="465"/>
      <c r="FYL504" s="465"/>
      <c r="FYM504" s="465"/>
      <c r="FYN504" s="465"/>
      <c r="FYO504" s="465"/>
      <c r="FYP504" s="465"/>
      <c r="FYQ504" s="465"/>
      <c r="FYR504" s="465"/>
      <c r="FYS504" s="465"/>
      <c r="FYT504" s="465"/>
      <c r="FYU504" s="465"/>
      <c r="FYV504" s="465"/>
      <c r="FYW504" s="465"/>
      <c r="FYX504" s="465"/>
      <c r="FYY504" s="465"/>
      <c r="FYZ504" s="465"/>
      <c r="FZA504" s="465"/>
      <c r="FZB504" s="465"/>
      <c r="FZC504" s="465"/>
      <c r="FZD504" s="465"/>
      <c r="FZE504" s="465"/>
      <c r="FZF504" s="465"/>
      <c r="FZG504" s="465"/>
      <c r="FZH504" s="465"/>
      <c r="FZI504" s="465"/>
      <c r="FZJ504" s="465"/>
      <c r="FZK504" s="465"/>
      <c r="FZL504" s="465"/>
      <c r="FZM504" s="465"/>
      <c r="FZN504" s="465"/>
      <c r="FZO504" s="465"/>
      <c r="FZP504" s="465"/>
      <c r="FZQ504" s="465"/>
      <c r="FZR504" s="465"/>
      <c r="FZS504" s="465"/>
      <c r="FZT504" s="465"/>
      <c r="FZU504" s="465"/>
      <c r="FZV504" s="465"/>
      <c r="FZW504" s="465"/>
      <c r="FZX504" s="465"/>
      <c r="FZY504" s="465"/>
      <c r="FZZ504" s="465"/>
      <c r="GAA504" s="465"/>
      <c r="GAB504" s="465"/>
      <c r="GAC504" s="465"/>
      <c r="GAD504" s="465"/>
      <c r="GAE504" s="465"/>
      <c r="GAF504" s="465"/>
      <c r="GAG504" s="465"/>
      <c r="GAH504" s="465"/>
      <c r="GAI504" s="465"/>
      <c r="GAJ504" s="465"/>
      <c r="GAK504" s="465"/>
      <c r="GAL504" s="465"/>
      <c r="GAM504" s="465"/>
      <c r="GAN504" s="465"/>
      <c r="GAO504" s="465"/>
      <c r="GAP504" s="465"/>
      <c r="GAQ504" s="465"/>
      <c r="GAR504" s="465"/>
      <c r="GAS504" s="465"/>
      <c r="GAT504" s="465"/>
      <c r="GAU504" s="465"/>
      <c r="GAV504" s="465"/>
      <c r="GAW504" s="465"/>
      <c r="GAX504" s="465"/>
      <c r="GAY504" s="465"/>
      <c r="GAZ504" s="465"/>
      <c r="GBA504" s="465"/>
      <c r="GBB504" s="465"/>
      <c r="GBC504" s="465"/>
      <c r="GBD504" s="465"/>
      <c r="GBE504" s="465"/>
      <c r="GBF504" s="465"/>
      <c r="GBG504" s="465"/>
      <c r="GBH504" s="465"/>
      <c r="GBI504" s="465"/>
      <c r="GBJ504" s="465"/>
      <c r="GBK504" s="465"/>
      <c r="GBL504" s="465"/>
      <c r="GBM504" s="465"/>
      <c r="GBN504" s="465"/>
      <c r="GBO504" s="465"/>
      <c r="GBP504" s="465"/>
      <c r="GBQ504" s="465"/>
      <c r="GBR504" s="465"/>
      <c r="GBS504" s="465"/>
      <c r="GBT504" s="465"/>
      <c r="GBU504" s="465"/>
      <c r="GBV504" s="465"/>
      <c r="GBW504" s="465"/>
      <c r="GBX504" s="465"/>
      <c r="GBY504" s="465"/>
      <c r="GBZ504" s="465"/>
      <c r="GCA504" s="465"/>
      <c r="GCB504" s="465"/>
      <c r="GCC504" s="465"/>
      <c r="GCD504" s="465"/>
      <c r="GCE504" s="465"/>
      <c r="GCF504" s="465"/>
      <c r="GCG504" s="465"/>
      <c r="GCH504" s="465"/>
      <c r="GCI504" s="465"/>
      <c r="GCJ504" s="465"/>
      <c r="GCK504" s="465"/>
      <c r="GCL504" s="465"/>
      <c r="GCM504" s="465"/>
      <c r="GCN504" s="465"/>
      <c r="GCO504" s="465"/>
      <c r="GCP504" s="465"/>
      <c r="GCQ504" s="465"/>
      <c r="GCR504" s="465"/>
      <c r="GCS504" s="465"/>
      <c r="GCT504" s="465"/>
      <c r="GCU504" s="465"/>
      <c r="GCV504" s="465"/>
      <c r="GCW504" s="465"/>
      <c r="GCX504" s="465"/>
      <c r="GCY504" s="465"/>
      <c r="GCZ504" s="465"/>
      <c r="GDA504" s="465"/>
      <c r="GDB504" s="465"/>
      <c r="GDC504" s="465"/>
      <c r="GDD504" s="465"/>
      <c r="GDE504" s="465"/>
      <c r="GDF504" s="465"/>
      <c r="GDG504" s="465"/>
      <c r="GDH504" s="465"/>
      <c r="GDI504" s="465"/>
      <c r="GDJ504" s="465"/>
      <c r="GDK504" s="465"/>
      <c r="GDL504" s="465"/>
      <c r="GDM504" s="465"/>
      <c r="GDN504" s="465"/>
      <c r="GDO504" s="465"/>
      <c r="GDP504" s="465"/>
      <c r="GDQ504" s="465"/>
      <c r="GDR504" s="465"/>
      <c r="GDS504" s="465"/>
      <c r="GDT504" s="465"/>
      <c r="GDU504" s="465"/>
      <c r="GDV504" s="465"/>
      <c r="GDW504" s="465"/>
      <c r="GDX504" s="465"/>
      <c r="GDY504" s="465"/>
      <c r="GDZ504" s="465"/>
      <c r="GEA504" s="465"/>
      <c r="GEB504" s="465"/>
      <c r="GEC504" s="465"/>
      <c r="GED504" s="465"/>
      <c r="GEE504" s="465"/>
      <c r="GEF504" s="465"/>
      <c r="GEG504" s="465"/>
      <c r="GEH504" s="465"/>
      <c r="GEI504" s="465"/>
      <c r="GEJ504" s="465"/>
      <c r="GEK504" s="465"/>
      <c r="GEL504" s="465"/>
      <c r="GEM504" s="465"/>
      <c r="GEN504" s="465"/>
      <c r="GEO504" s="465"/>
      <c r="GEP504" s="465"/>
      <c r="GEQ504" s="465"/>
      <c r="GER504" s="465"/>
      <c r="GES504" s="465"/>
      <c r="GET504" s="465"/>
      <c r="GEU504" s="465"/>
      <c r="GEV504" s="465"/>
      <c r="GEW504" s="465"/>
      <c r="GEX504" s="465"/>
      <c r="GEY504" s="465"/>
      <c r="GEZ504" s="465"/>
      <c r="GFA504" s="465"/>
      <c r="GFB504" s="465"/>
      <c r="GFC504" s="465"/>
      <c r="GFD504" s="465"/>
      <c r="GFE504" s="465"/>
      <c r="GFF504" s="465"/>
      <c r="GFG504" s="465"/>
      <c r="GFH504" s="465"/>
      <c r="GFI504" s="465"/>
      <c r="GFJ504" s="465"/>
      <c r="GFK504" s="465"/>
      <c r="GFL504" s="465"/>
      <c r="GFM504" s="465"/>
      <c r="GFN504" s="465"/>
      <c r="GFO504" s="465"/>
      <c r="GFP504" s="465"/>
      <c r="GFQ504" s="465"/>
      <c r="GFR504" s="465"/>
      <c r="GFS504" s="465"/>
      <c r="GFT504" s="465"/>
      <c r="GFU504" s="465"/>
      <c r="GFV504" s="465"/>
      <c r="GFW504" s="465"/>
      <c r="GFX504" s="465"/>
      <c r="GFY504" s="465"/>
      <c r="GFZ504" s="465"/>
      <c r="GGA504" s="465"/>
      <c r="GGB504" s="465"/>
      <c r="GGC504" s="465"/>
      <c r="GGD504" s="465"/>
      <c r="GGE504" s="465"/>
      <c r="GGF504" s="465"/>
      <c r="GGG504" s="465"/>
      <c r="GGH504" s="465"/>
      <c r="GGI504" s="465"/>
      <c r="GGJ504" s="465"/>
      <c r="GGK504" s="465"/>
      <c r="GGL504" s="465"/>
      <c r="GGM504" s="465"/>
      <c r="GGN504" s="465"/>
      <c r="GGO504" s="465"/>
      <c r="GGP504" s="465"/>
      <c r="GGQ504" s="465"/>
      <c r="GGR504" s="465"/>
      <c r="GGS504" s="465"/>
      <c r="GGT504" s="465"/>
      <c r="GGU504" s="465"/>
      <c r="GGV504" s="465"/>
      <c r="GGW504" s="465"/>
      <c r="GGX504" s="465"/>
      <c r="GGY504" s="465"/>
      <c r="GGZ504" s="465"/>
      <c r="GHA504" s="465"/>
      <c r="GHB504" s="465"/>
      <c r="GHC504" s="465"/>
      <c r="GHD504" s="465"/>
      <c r="GHE504" s="465"/>
      <c r="GHF504" s="465"/>
      <c r="GHG504" s="465"/>
      <c r="GHH504" s="465"/>
      <c r="GHI504" s="465"/>
      <c r="GHJ504" s="465"/>
      <c r="GHK504" s="465"/>
      <c r="GHL504" s="465"/>
      <c r="GHM504" s="465"/>
      <c r="GHN504" s="465"/>
      <c r="GHO504" s="465"/>
      <c r="GHP504" s="465"/>
      <c r="GHQ504" s="465"/>
      <c r="GHR504" s="465"/>
      <c r="GHS504" s="465"/>
      <c r="GHT504" s="465"/>
      <c r="GHU504" s="465"/>
      <c r="GHV504" s="465"/>
      <c r="GHW504" s="465"/>
      <c r="GHX504" s="465"/>
      <c r="GHY504" s="465"/>
      <c r="GHZ504" s="465"/>
      <c r="GIA504" s="465"/>
      <c r="GIB504" s="465"/>
      <c r="GIC504" s="465"/>
      <c r="GID504" s="465"/>
      <c r="GIE504" s="465"/>
      <c r="GIF504" s="465"/>
      <c r="GIG504" s="465"/>
      <c r="GIH504" s="465"/>
      <c r="GII504" s="465"/>
      <c r="GIJ504" s="465"/>
      <c r="GIK504" s="465"/>
      <c r="GIL504" s="465"/>
      <c r="GIM504" s="465"/>
      <c r="GIN504" s="465"/>
      <c r="GIO504" s="465"/>
      <c r="GIP504" s="465"/>
      <c r="GIQ504" s="465"/>
      <c r="GIR504" s="465"/>
      <c r="GIS504" s="465"/>
      <c r="GIT504" s="465"/>
      <c r="GIU504" s="465"/>
      <c r="GIV504" s="465"/>
      <c r="GIW504" s="465"/>
      <c r="GIX504" s="465"/>
      <c r="GIY504" s="465"/>
      <c r="GIZ504" s="465"/>
      <c r="GJA504" s="465"/>
      <c r="GJB504" s="465"/>
      <c r="GJC504" s="465"/>
      <c r="GJD504" s="465"/>
      <c r="GJE504" s="465"/>
      <c r="GJF504" s="465"/>
      <c r="GJG504" s="465"/>
      <c r="GJH504" s="465"/>
      <c r="GJI504" s="465"/>
      <c r="GJJ504" s="465"/>
      <c r="GJK504" s="465"/>
      <c r="GJL504" s="465"/>
      <c r="GJM504" s="465"/>
      <c r="GJN504" s="465"/>
      <c r="GJO504" s="465"/>
      <c r="GJP504" s="465"/>
      <c r="GJQ504" s="465"/>
      <c r="GJR504" s="465"/>
      <c r="GJS504" s="465"/>
      <c r="GJT504" s="465"/>
      <c r="GJU504" s="465"/>
      <c r="GJV504" s="465"/>
      <c r="GJW504" s="465"/>
      <c r="GJX504" s="465"/>
      <c r="GJY504" s="465"/>
      <c r="GJZ504" s="465"/>
      <c r="GKA504" s="465"/>
      <c r="GKB504" s="465"/>
      <c r="GKC504" s="465"/>
      <c r="GKD504" s="465"/>
      <c r="GKE504" s="465"/>
      <c r="GKF504" s="465"/>
      <c r="GKG504" s="465"/>
      <c r="GKH504" s="465"/>
      <c r="GKI504" s="465"/>
      <c r="GKJ504" s="465"/>
      <c r="GKK504" s="465"/>
      <c r="GKL504" s="465"/>
      <c r="GKM504" s="465"/>
      <c r="GKN504" s="465"/>
      <c r="GKO504" s="465"/>
      <c r="GKP504" s="465"/>
      <c r="GKQ504" s="465"/>
      <c r="GKR504" s="465"/>
      <c r="GKS504" s="465"/>
      <c r="GKT504" s="465"/>
      <c r="GKU504" s="465"/>
      <c r="GKV504" s="465"/>
      <c r="GKW504" s="465"/>
      <c r="GKX504" s="465"/>
      <c r="GKY504" s="465"/>
      <c r="GKZ504" s="465"/>
      <c r="GLA504" s="465"/>
      <c r="GLB504" s="465"/>
      <c r="GLC504" s="465"/>
      <c r="GLD504" s="465"/>
      <c r="GLE504" s="465"/>
      <c r="GLF504" s="465"/>
      <c r="GLG504" s="465"/>
      <c r="GLH504" s="465"/>
      <c r="GLI504" s="465"/>
      <c r="GLJ504" s="465"/>
      <c r="GLK504" s="465"/>
      <c r="GLL504" s="465"/>
      <c r="GLM504" s="465"/>
      <c r="GLN504" s="465"/>
      <c r="GLO504" s="465"/>
      <c r="GLP504" s="465"/>
      <c r="GLQ504" s="465"/>
      <c r="GLR504" s="465"/>
      <c r="GLS504" s="465"/>
      <c r="GLT504" s="465"/>
      <c r="GLU504" s="465"/>
      <c r="GLV504" s="465"/>
      <c r="GLW504" s="465"/>
      <c r="GLX504" s="465"/>
      <c r="GLY504" s="465"/>
      <c r="GLZ504" s="465"/>
      <c r="GMA504" s="465"/>
      <c r="GMB504" s="465"/>
      <c r="GMC504" s="465"/>
      <c r="GMD504" s="465"/>
      <c r="GME504" s="465"/>
      <c r="GMF504" s="465"/>
      <c r="GMG504" s="465"/>
      <c r="GMH504" s="465"/>
      <c r="GMI504" s="465"/>
      <c r="GMJ504" s="465"/>
      <c r="GMK504" s="465"/>
      <c r="GML504" s="465"/>
      <c r="GMM504" s="465"/>
      <c r="GMN504" s="465"/>
      <c r="GMO504" s="465"/>
      <c r="GMP504" s="465"/>
      <c r="GMQ504" s="465"/>
      <c r="GMR504" s="465"/>
      <c r="GMS504" s="465"/>
      <c r="GMT504" s="465"/>
      <c r="GMU504" s="465"/>
      <c r="GMV504" s="465"/>
      <c r="GMW504" s="465"/>
      <c r="GMX504" s="465"/>
      <c r="GMY504" s="465"/>
      <c r="GMZ504" s="465"/>
      <c r="GNA504" s="465"/>
      <c r="GNB504" s="465"/>
      <c r="GNC504" s="465"/>
      <c r="GND504" s="465"/>
      <c r="GNE504" s="465"/>
      <c r="GNF504" s="465"/>
      <c r="GNG504" s="465"/>
      <c r="GNH504" s="465"/>
      <c r="GNI504" s="465"/>
      <c r="GNJ504" s="465"/>
      <c r="GNK504" s="465"/>
      <c r="GNL504" s="465"/>
      <c r="GNM504" s="465"/>
      <c r="GNN504" s="465"/>
      <c r="GNO504" s="465"/>
      <c r="GNP504" s="465"/>
      <c r="GNQ504" s="465"/>
      <c r="GNR504" s="465"/>
      <c r="GNS504" s="465"/>
      <c r="GNT504" s="465"/>
      <c r="GNU504" s="465"/>
      <c r="GNV504" s="465"/>
      <c r="GNW504" s="465"/>
      <c r="GNX504" s="465"/>
      <c r="GNY504" s="465"/>
      <c r="GNZ504" s="465"/>
      <c r="GOA504" s="465"/>
      <c r="GOB504" s="465"/>
      <c r="GOC504" s="465"/>
      <c r="GOD504" s="465"/>
      <c r="GOE504" s="465"/>
      <c r="GOF504" s="465"/>
      <c r="GOG504" s="465"/>
      <c r="GOH504" s="465"/>
      <c r="GOI504" s="465"/>
      <c r="GOJ504" s="465"/>
      <c r="GOK504" s="465"/>
      <c r="GOL504" s="465"/>
      <c r="GOM504" s="465"/>
      <c r="GON504" s="465"/>
      <c r="GOO504" s="465"/>
      <c r="GOP504" s="465"/>
      <c r="GOQ504" s="465"/>
      <c r="GOR504" s="465"/>
      <c r="GOS504" s="465"/>
      <c r="GOT504" s="465"/>
      <c r="GOU504" s="465"/>
      <c r="GOV504" s="465"/>
      <c r="GOW504" s="465"/>
      <c r="GOX504" s="465"/>
      <c r="GOY504" s="465"/>
      <c r="GOZ504" s="465"/>
      <c r="GPA504" s="465"/>
      <c r="GPB504" s="465"/>
      <c r="GPC504" s="465"/>
      <c r="GPD504" s="465"/>
      <c r="GPE504" s="465"/>
      <c r="GPF504" s="465"/>
      <c r="GPG504" s="465"/>
      <c r="GPH504" s="465"/>
      <c r="GPI504" s="465"/>
      <c r="GPJ504" s="465"/>
      <c r="GPK504" s="465"/>
      <c r="GPL504" s="465"/>
      <c r="GPM504" s="465"/>
      <c r="GPN504" s="465"/>
      <c r="GPO504" s="465"/>
      <c r="GPP504" s="465"/>
      <c r="GPQ504" s="465"/>
      <c r="GPR504" s="465"/>
      <c r="GPS504" s="465"/>
      <c r="GPT504" s="465"/>
      <c r="GPU504" s="465"/>
      <c r="GPV504" s="465"/>
      <c r="GPW504" s="465"/>
      <c r="GPX504" s="465"/>
      <c r="GPY504" s="465"/>
      <c r="GPZ504" s="465"/>
      <c r="GQA504" s="465"/>
      <c r="GQB504" s="465"/>
      <c r="GQC504" s="465"/>
      <c r="GQD504" s="465"/>
      <c r="GQE504" s="465"/>
      <c r="GQF504" s="465"/>
      <c r="GQG504" s="465"/>
      <c r="GQH504" s="465"/>
      <c r="GQI504" s="465"/>
      <c r="GQJ504" s="465"/>
      <c r="GQK504" s="465"/>
      <c r="GQL504" s="465"/>
      <c r="GQM504" s="465"/>
      <c r="GQN504" s="465"/>
      <c r="GQO504" s="465"/>
      <c r="GQP504" s="465"/>
      <c r="GQQ504" s="465"/>
      <c r="GQR504" s="465"/>
      <c r="GQS504" s="465"/>
      <c r="GQT504" s="465"/>
      <c r="GQU504" s="465"/>
      <c r="GQV504" s="465"/>
      <c r="GQW504" s="465"/>
      <c r="GQX504" s="465"/>
      <c r="GQY504" s="465"/>
      <c r="GQZ504" s="465"/>
      <c r="GRA504" s="465"/>
      <c r="GRB504" s="465"/>
      <c r="GRC504" s="465"/>
      <c r="GRD504" s="465"/>
      <c r="GRE504" s="465"/>
      <c r="GRF504" s="465"/>
      <c r="GRG504" s="465"/>
      <c r="GRH504" s="465"/>
      <c r="GRI504" s="465"/>
      <c r="GRJ504" s="465"/>
      <c r="GRK504" s="465"/>
      <c r="GRL504" s="465"/>
      <c r="GRM504" s="465"/>
      <c r="GRN504" s="465"/>
      <c r="GRO504" s="465"/>
      <c r="GRP504" s="465"/>
      <c r="GRQ504" s="465"/>
      <c r="GRR504" s="465"/>
      <c r="GRS504" s="465"/>
      <c r="GRT504" s="465"/>
      <c r="GRU504" s="465"/>
      <c r="GRV504" s="465"/>
      <c r="GRW504" s="465"/>
      <c r="GRX504" s="465"/>
      <c r="GRY504" s="465"/>
      <c r="GRZ504" s="465"/>
      <c r="GSA504" s="465"/>
      <c r="GSB504" s="465"/>
      <c r="GSC504" s="465"/>
      <c r="GSD504" s="465"/>
      <c r="GSE504" s="465"/>
      <c r="GSF504" s="465"/>
      <c r="GSG504" s="465"/>
      <c r="GSH504" s="465"/>
      <c r="GSI504" s="465"/>
      <c r="GSJ504" s="465"/>
      <c r="GSK504" s="465"/>
      <c r="GSL504" s="465"/>
      <c r="GSM504" s="465"/>
      <c r="GSN504" s="465"/>
      <c r="GSO504" s="465"/>
      <c r="GSP504" s="465"/>
      <c r="GSQ504" s="465"/>
      <c r="GSR504" s="465"/>
      <c r="GSS504" s="465"/>
      <c r="GST504" s="465"/>
      <c r="GSU504" s="465"/>
      <c r="GSV504" s="465"/>
      <c r="GSW504" s="465"/>
      <c r="GSX504" s="465"/>
      <c r="GSY504" s="465"/>
      <c r="GSZ504" s="465"/>
      <c r="GTA504" s="465"/>
      <c r="GTB504" s="465"/>
      <c r="GTC504" s="465"/>
      <c r="GTD504" s="465"/>
      <c r="GTE504" s="465"/>
      <c r="GTF504" s="465"/>
      <c r="GTG504" s="465"/>
      <c r="GTH504" s="465"/>
      <c r="GTI504" s="465"/>
      <c r="GTJ504" s="465"/>
      <c r="GTK504" s="465"/>
      <c r="GTL504" s="465"/>
      <c r="GTM504" s="465"/>
      <c r="GTN504" s="465"/>
      <c r="GTO504" s="465"/>
      <c r="GTP504" s="465"/>
      <c r="GTQ504" s="465"/>
      <c r="GTR504" s="465"/>
      <c r="GTS504" s="465"/>
      <c r="GTT504" s="465"/>
      <c r="GTU504" s="465"/>
      <c r="GTV504" s="465"/>
      <c r="GTW504" s="465"/>
      <c r="GTX504" s="465"/>
      <c r="GTY504" s="465"/>
      <c r="GTZ504" s="465"/>
      <c r="GUA504" s="465"/>
      <c r="GUB504" s="465"/>
      <c r="GUC504" s="465"/>
      <c r="GUD504" s="465"/>
      <c r="GUE504" s="465"/>
      <c r="GUF504" s="465"/>
      <c r="GUG504" s="465"/>
      <c r="GUH504" s="465"/>
      <c r="GUI504" s="465"/>
      <c r="GUJ504" s="465"/>
      <c r="GUK504" s="465"/>
      <c r="GUL504" s="465"/>
      <c r="GUM504" s="465"/>
      <c r="GUN504" s="465"/>
      <c r="GUO504" s="465"/>
      <c r="GUP504" s="465"/>
      <c r="GUQ504" s="465"/>
      <c r="GUR504" s="465"/>
      <c r="GUS504" s="465"/>
      <c r="GUT504" s="465"/>
      <c r="GUU504" s="465"/>
      <c r="GUV504" s="465"/>
      <c r="GUW504" s="465"/>
      <c r="GUX504" s="465"/>
      <c r="GUY504" s="465"/>
      <c r="GUZ504" s="465"/>
      <c r="GVA504" s="465"/>
      <c r="GVB504" s="465"/>
      <c r="GVC504" s="465"/>
      <c r="GVD504" s="465"/>
      <c r="GVE504" s="465"/>
      <c r="GVF504" s="465"/>
      <c r="GVG504" s="465"/>
      <c r="GVH504" s="465"/>
      <c r="GVI504" s="465"/>
      <c r="GVJ504" s="465"/>
      <c r="GVK504" s="465"/>
      <c r="GVL504" s="465"/>
      <c r="GVM504" s="465"/>
      <c r="GVN504" s="465"/>
      <c r="GVO504" s="465"/>
      <c r="GVP504" s="465"/>
      <c r="GVQ504" s="465"/>
      <c r="GVR504" s="465"/>
      <c r="GVS504" s="465"/>
      <c r="GVT504" s="465"/>
      <c r="GVU504" s="465"/>
      <c r="GVV504" s="465"/>
      <c r="GVW504" s="465"/>
      <c r="GVX504" s="465"/>
      <c r="GVY504" s="465"/>
      <c r="GVZ504" s="465"/>
      <c r="GWA504" s="465"/>
      <c r="GWB504" s="465"/>
      <c r="GWC504" s="465"/>
      <c r="GWD504" s="465"/>
      <c r="GWE504" s="465"/>
      <c r="GWF504" s="465"/>
      <c r="GWG504" s="465"/>
      <c r="GWH504" s="465"/>
      <c r="GWI504" s="465"/>
      <c r="GWJ504" s="465"/>
      <c r="GWK504" s="465"/>
      <c r="GWL504" s="465"/>
      <c r="GWM504" s="465"/>
      <c r="GWN504" s="465"/>
      <c r="GWO504" s="465"/>
      <c r="GWP504" s="465"/>
      <c r="GWQ504" s="465"/>
      <c r="GWR504" s="465"/>
      <c r="GWS504" s="465"/>
      <c r="GWT504" s="465"/>
      <c r="GWU504" s="465"/>
      <c r="GWV504" s="465"/>
      <c r="GWW504" s="465"/>
      <c r="GWX504" s="465"/>
      <c r="GWY504" s="465"/>
      <c r="GWZ504" s="465"/>
      <c r="GXA504" s="465"/>
      <c r="GXB504" s="465"/>
      <c r="GXC504" s="465"/>
      <c r="GXD504" s="465"/>
      <c r="GXE504" s="465"/>
      <c r="GXF504" s="465"/>
      <c r="GXG504" s="465"/>
      <c r="GXH504" s="465"/>
      <c r="GXI504" s="465"/>
      <c r="GXJ504" s="465"/>
      <c r="GXK504" s="465"/>
      <c r="GXL504" s="465"/>
      <c r="GXM504" s="465"/>
      <c r="GXN504" s="465"/>
      <c r="GXO504" s="465"/>
      <c r="GXP504" s="465"/>
      <c r="GXQ504" s="465"/>
      <c r="GXR504" s="465"/>
      <c r="GXS504" s="465"/>
      <c r="GXT504" s="465"/>
      <c r="GXU504" s="465"/>
      <c r="GXV504" s="465"/>
      <c r="GXW504" s="465"/>
      <c r="GXX504" s="465"/>
      <c r="GXY504" s="465"/>
      <c r="GXZ504" s="465"/>
      <c r="GYA504" s="465"/>
      <c r="GYB504" s="465"/>
      <c r="GYC504" s="465"/>
      <c r="GYD504" s="465"/>
      <c r="GYE504" s="465"/>
      <c r="GYF504" s="465"/>
      <c r="GYG504" s="465"/>
      <c r="GYH504" s="465"/>
      <c r="GYI504" s="465"/>
      <c r="GYJ504" s="465"/>
      <c r="GYK504" s="465"/>
      <c r="GYL504" s="465"/>
      <c r="GYM504" s="465"/>
      <c r="GYN504" s="465"/>
      <c r="GYO504" s="465"/>
      <c r="GYP504" s="465"/>
      <c r="GYQ504" s="465"/>
      <c r="GYR504" s="465"/>
      <c r="GYS504" s="465"/>
      <c r="GYT504" s="465"/>
      <c r="GYU504" s="465"/>
      <c r="GYV504" s="465"/>
      <c r="GYW504" s="465"/>
      <c r="GYX504" s="465"/>
      <c r="GYY504" s="465"/>
      <c r="GYZ504" s="465"/>
      <c r="GZA504" s="465"/>
      <c r="GZB504" s="465"/>
      <c r="GZC504" s="465"/>
      <c r="GZD504" s="465"/>
      <c r="GZE504" s="465"/>
      <c r="GZF504" s="465"/>
      <c r="GZG504" s="465"/>
      <c r="GZH504" s="465"/>
      <c r="GZI504" s="465"/>
      <c r="GZJ504" s="465"/>
      <c r="GZK504" s="465"/>
      <c r="GZL504" s="465"/>
      <c r="GZM504" s="465"/>
      <c r="GZN504" s="465"/>
      <c r="GZO504" s="465"/>
      <c r="GZP504" s="465"/>
      <c r="GZQ504" s="465"/>
      <c r="GZR504" s="465"/>
      <c r="GZS504" s="465"/>
      <c r="GZT504" s="465"/>
      <c r="GZU504" s="465"/>
      <c r="GZV504" s="465"/>
      <c r="GZW504" s="465"/>
      <c r="GZX504" s="465"/>
      <c r="GZY504" s="465"/>
      <c r="GZZ504" s="465"/>
      <c r="HAA504" s="465"/>
      <c r="HAB504" s="465"/>
      <c r="HAC504" s="465"/>
      <c r="HAD504" s="465"/>
      <c r="HAE504" s="465"/>
      <c r="HAF504" s="465"/>
      <c r="HAG504" s="465"/>
      <c r="HAH504" s="465"/>
      <c r="HAI504" s="465"/>
      <c r="HAJ504" s="465"/>
      <c r="HAK504" s="465"/>
      <c r="HAL504" s="465"/>
      <c r="HAM504" s="465"/>
      <c r="HAN504" s="465"/>
      <c r="HAO504" s="465"/>
      <c r="HAP504" s="465"/>
      <c r="HAQ504" s="465"/>
      <c r="HAR504" s="465"/>
      <c r="HAS504" s="465"/>
      <c r="HAT504" s="465"/>
      <c r="HAU504" s="465"/>
      <c r="HAV504" s="465"/>
      <c r="HAW504" s="465"/>
      <c r="HAX504" s="465"/>
      <c r="HAY504" s="465"/>
      <c r="HAZ504" s="465"/>
      <c r="HBA504" s="465"/>
      <c r="HBB504" s="465"/>
      <c r="HBC504" s="465"/>
      <c r="HBD504" s="465"/>
      <c r="HBE504" s="465"/>
      <c r="HBF504" s="465"/>
      <c r="HBG504" s="465"/>
      <c r="HBH504" s="465"/>
      <c r="HBI504" s="465"/>
      <c r="HBJ504" s="465"/>
      <c r="HBK504" s="465"/>
      <c r="HBL504" s="465"/>
      <c r="HBM504" s="465"/>
      <c r="HBN504" s="465"/>
      <c r="HBO504" s="465"/>
      <c r="HBP504" s="465"/>
      <c r="HBQ504" s="465"/>
      <c r="HBR504" s="465"/>
      <c r="HBS504" s="465"/>
      <c r="HBT504" s="465"/>
      <c r="HBU504" s="465"/>
      <c r="HBV504" s="465"/>
      <c r="HBW504" s="465"/>
      <c r="HBX504" s="465"/>
      <c r="HBY504" s="465"/>
      <c r="HBZ504" s="465"/>
      <c r="HCA504" s="465"/>
      <c r="HCB504" s="465"/>
      <c r="HCC504" s="465"/>
      <c r="HCD504" s="465"/>
      <c r="HCE504" s="465"/>
      <c r="HCF504" s="465"/>
      <c r="HCG504" s="465"/>
      <c r="HCH504" s="465"/>
      <c r="HCI504" s="465"/>
      <c r="HCJ504" s="465"/>
      <c r="HCK504" s="465"/>
      <c r="HCL504" s="465"/>
      <c r="HCM504" s="465"/>
      <c r="HCN504" s="465"/>
      <c r="HCO504" s="465"/>
      <c r="HCP504" s="465"/>
      <c r="HCQ504" s="465"/>
      <c r="HCR504" s="465"/>
      <c r="HCS504" s="465"/>
      <c r="HCT504" s="465"/>
      <c r="HCU504" s="465"/>
      <c r="HCV504" s="465"/>
      <c r="HCW504" s="465"/>
      <c r="HCX504" s="465"/>
      <c r="HCY504" s="465"/>
      <c r="HCZ504" s="465"/>
      <c r="HDA504" s="465"/>
      <c r="HDB504" s="465"/>
      <c r="HDC504" s="465"/>
      <c r="HDD504" s="465"/>
      <c r="HDE504" s="465"/>
      <c r="HDF504" s="465"/>
      <c r="HDG504" s="465"/>
      <c r="HDH504" s="465"/>
      <c r="HDI504" s="465"/>
      <c r="HDJ504" s="465"/>
      <c r="HDK504" s="465"/>
      <c r="HDL504" s="465"/>
      <c r="HDM504" s="465"/>
      <c r="HDN504" s="465"/>
      <c r="HDO504" s="465"/>
      <c r="HDP504" s="465"/>
      <c r="HDQ504" s="465"/>
      <c r="HDR504" s="465"/>
      <c r="HDS504" s="465"/>
      <c r="HDT504" s="465"/>
      <c r="HDU504" s="465"/>
      <c r="HDV504" s="465"/>
      <c r="HDW504" s="465"/>
      <c r="HDX504" s="465"/>
      <c r="HDY504" s="465"/>
      <c r="HDZ504" s="465"/>
      <c r="HEA504" s="465"/>
      <c r="HEB504" s="465"/>
      <c r="HEC504" s="465"/>
      <c r="HED504" s="465"/>
      <c r="HEE504" s="465"/>
      <c r="HEF504" s="465"/>
      <c r="HEG504" s="465"/>
      <c r="HEH504" s="465"/>
      <c r="HEI504" s="465"/>
      <c r="HEJ504" s="465"/>
      <c r="HEK504" s="465"/>
      <c r="HEL504" s="465"/>
      <c r="HEM504" s="465"/>
      <c r="HEN504" s="465"/>
      <c r="HEO504" s="465"/>
      <c r="HEP504" s="465"/>
      <c r="HEQ504" s="465"/>
      <c r="HER504" s="465"/>
      <c r="HES504" s="465"/>
      <c r="HET504" s="465"/>
      <c r="HEU504" s="465"/>
      <c r="HEV504" s="465"/>
      <c r="HEW504" s="465"/>
      <c r="HEX504" s="465"/>
      <c r="HEY504" s="465"/>
      <c r="HEZ504" s="465"/>
      <c r="HFA504" s="465"/>
      <c r="HFB504" s="465"/>
      <c r="HFC504" s="465"/>
      <c r="HFD504" s="465"/>
      <c r="HFE504" s="465"/>
      <c r="HFF504" s="465"/>
      <c r="HFG504" s="465"/>
      <c r="HFH504" s="465"/>
      <c r="HFI504" s="465"/>
      <c r="HFJ504" s="465"/>
      <c r="HFK504" s="465"/>
      <c r="HFL504" s="465"/>
      <c r="HFM504" s="465"/>
      <c r="HFN504" s="465"/>
      <c r="HFO504" s="465"/>
      <c r="HFP504" s="465"/>
      <c r="HFQ504" s="465"/>
      <c r="HFR504" s="465"/>
      <c r="HFS504" s="465"/>
      <c r="HFT504" s="465"/>
      <c r="HFU504" s="465"/>
      <c r="HFV504" s="465"/>
      <c r="HFW504" s="465"/>
      <c r="HFX504" s="465"/>
      <c r="HFY504" s="465"/>
      <c r="HFZ504" s="465"/>
      <c r="HGA504" s="465"/>
      <c r="HGB504" s="465"/>
      <c r="HGC504" s="465"/>
      <c r="HGD504" s="465"/>
      <c r="HGE504" s="465"/>
      <c r="HGF504" s="465"/>
      <c r="HGG504" s="465"/>
      <c r="HGH504" s="465"/>
      <c r="HGI504" s="465"/>
      <c r="HGJ504" s="465"/>
      <c r="HGK504" s="465"/>
      <c r="HGL504" s="465"/>
      <c r="HGM504" s="465"/>
      <c r="HGN504" s="465"/>
      <c r="HGO504" s="465"/>
      <c r="HGP504" s="465"/>
      <c r="HGQ504" s="465"/>
      <c r="HGR504" s="465"/>
      <c r="HGS504" s="465"/>
      <c r="HGT504" s="465"/>
      <c r="HGU504" s="465"/>
      <c r="HGV504" s="465"/>
      <c r="HGW504" s="465"/>
      <c r="HGX504" s="465"/>
      <c r="HGY504" s="465"/>
      <c r="HGZ504" s="465"/>
      <c r="HHA504" s="465"/>
      <c r="HHB504" s="465"/>
      <c r="HHC504" s="465"/>
      <c r="HHD504" s="465"/>
      <c r="HHE504" s="465"/>
      <c r="HHF504" s="465"/>
      <c r="HHG504" s="465"/>
      <c r="HHH504" s="465"/>
      <c r="HHI504" s="465"/>
      <c r="HHJ504" s="465"/>
      <c r="HHK504" s="465"/>
      <c r="HHL504" s="465"/>
      <c r="HHM504" s="465"/>
      <c r="HHN504" s="465"/>
      <c r="HHO504" s="465"/>
      <c r="HHP504" s="465"/>
      <c r="HHQ504" s="465"/>
      <c r="HHR504" s="465"/>
      <c r="HHS504" s="465"/>
      <c r="HHT504" s="465"/>
      <c r="HHU504" s="465"/>
      <c r="HHV504" s="465"/>
      <c r="HHW504" s="465"/>
      <c r="HHX504" s="465"/>
      <c r="HHY504" s="465"/>
      <c r="HHZ504" s="465"/>
      <c r="HIA504" s="465"/>
      <c r="HIB504" s="465"/>
      <c r="HIC504" s="465"/>
      <c r="HID504" s="465"/>
      <c r="HIE504" s="465"/>
      <c r="HIF504" s="465"/>
      <c r="HIG504" s="465"/>
      <c r="HIH504" s="465"/>
      <c r="HII504" s="465"/>
      <c r="HIJ504" s="465"/>
      <c r="HIK504" s="465"/>
      <c r="HIL504" s="465"/>
      <c r="HIM504" s="465"/>
      <c r="HIN504" s="465"/>
      <c r="HIO504" s="465"/>
      <c r="HIP504" s="465"/>
      <c r="HIQ504" s="465"/>
      <c r="HIR504" s="465"/>
      <c r="HIS504" s="465"/>
      <c r="HIT504" s="465"/>
      <c r="HIU504" s="465"/>
      <c r="HIV504" s="465"/>
      <c r="HIW504" s="465"/>
      <c r="HIX504" s="465"/>
      <c r="HIY504" s="465"/>
      <c r="HIZ504" s="465"/>
      <c r="HJA504" s="465"/>
      <c r="HJB504" s="465"/>
      <c r="HJC504" s="465"/>
      <c r="HJD504" s="465"/>
      <c r="HJE504" s="465"/>
      <c r="HJF504" s="465"/>
      <c r="HJG504" s="465"/>
      <c r="HJH504" s="465"/>
      <c r="HJI504" s="465"/>
      <c r="HJJ504" s="465"/>
      <c r="HJK504" s="465"/>
      <c r="HJL504" s="465"/>
      <c r="HJM504" s="465"/>
      <c r="HJN504" s="465"/>
      <c r="HJO504" s="465"/>
      <c r="HJP504" s="465"/>
      <c r="HJQ504" s="465"/>
      <c r="HJR504" s="465"/>
      <c r="HJS504" s="465"/>
      <c r="HJT504" s="465"/>
      <c r="HJU504" s="465"/>
      <c r="HJV504" s="465"/>
      <c r="HJW504" s="465"/>
      <c r="HJX504" s="465"/>
      <c r="HJY504" s="465"/>
      <c r="HJZ504" s="465"/>
      <c r="HKA504" s="465"/>
      <c r="HKB504" s="465"/>
      <c r="HKC504" s="465"/>
      <c r="HKD504" s="465"/>
      <c r="HKE504" s="465"/>
      <c r="HKF504" s="465"/>
      <c r="HKG504" s="465"/>
      <c r="HKH504" s="465"/>
      <c r="HKI504" s="465"/>
      <c r="HKJ504" s="465"/>
      <c r="HKK504" s="465"/>
      <c r="HKL504" s="465"/>
      <c r="HKM504" s="465"/>
      <c r="HKN504" s="465"/>
      <c r="HKO504" s="465"/>
      <c r="HKP504" s="465"/>
      <c r="HKQ504" s="465"/>
      <c r="HKR504" s="465"/>
      <c r="HKS504" s="465"/>
      <c r="HKT504" s="465"/>
      <c r="HKU504" s="465"/>
      <c r="HKV504" s="465"/>
      <c r="HKW504" s="465"/>
      <c r="HKX504" s="465"/>
      <c r="HKY504" s="465"/>
      <c r="HKZ504" s="465"/>
      <c r="HLA504" s="465"/>
      <c r="HLB504" s="465"/>
      <c r="HLC504" s="465"/>
      <c r="HLD504" s="465"/>
      <c r="HLE504" s="465"/>
      <c r="HLF504" s="465"/>
      <c r="HLG504" s="465"/>
      <c r="HLH504" s="465"/>
      <c r="HLI504" s="465"/>
      <c r="HLJ504" s="465"/>
      <c r="HLK504" s="465"/>
      <c r="HLL504" s="465"/>
      <c r="HLM504" s="465"/>
      <c r="HLN504" s="465"/>
      <c r="HLO504" s="465"/>
      <c r="HLP504" s="465"/>
      <c r="HLQ504" s="465"/>
      <c r="HLR504" s="465"/>
      <c r="HLS504" s="465"/>
      <c r="HLT504" s="465"/>
      <c r="HLU504" s="465"/>
      <c r="HLV504" s="465"/>
      <c r="HLW504" s="465"/>
      <c r="HLX504" s="465"/>
      <c r="HLY504" s="465"/>
      <c r="HLZ504" s="465"/>
      <c r="HMA504" s="465"/>
      <c r="HMB504" s="465"/>
      <c r="HMC504" s="465"/>
      <c r="HMD504" s="465"/>
      <c r="HME504" s="465"/>
      <c r="HMF504" s="465"/>
      <c r="HMG504" s="465"/>
      <c r="HMH504" s="465"/>
      <c r="HMI504" s="465"/>
      <c r="HMJ504" s="465"/>
      <c r="HMK504" s="465"/>
      <c r="HML504" s="465"/>
      <c r="HMM504" s="465"/>
      <c r="HMN504" s="465"/>
      <c r="HMO504" s="465"/>
      <c r="HMP504" s="465"/>
      <c r="HMQ504" s="465"/>
      <c r="HMR504" s="465"/>
      <c r="HMS504" s="465"/>
      <c r="HMT504" s="465"/>
      <c r="HMU504" s="465"/>
      <c r="HMV504" s="465"/>
      <c r="HMW504" s="465"/>
      <c r="HMX504" s="465"/>
      <c r="HMY504" s="465"/>
      <c r="HMZ504" s="465"/>
      <c r="HNA504" s="465"/>
      <c r="HNB504" s="465"/>
      <c r="HNC504" s="465"/>
      <c r="HND504" s="465"/>
      <c r="HNE504" s="465"/>
      <c r="HNF504" s="465"/>
      <c r="HNG504" s="465"/>
      <c r="HNH504" s="465"/>
      <c r="HNI504" s="465"/>
      <c r="HNJ504" s="465"/>
      <c r="HNK504" s="465"/>
      <c r="HNL504" s="465"/>
      <c r="HNM504" s="465"/>
      <c r="HNN504" s="465"/>
      <c r="HNO504" s="465"/>
      <c r="HNP504" s="465"/>
      <c r="HNQ504" s="465"/>
      <c r="HNR504" s="465"/>
      <c r="HNS504" s="465"/>
      <c r="HNT504" s="465"/>
      <c r="HNU504" s="465"/>
      <c r="HNV504" s="465"/>
      <c r="HNW504" s="465"/>
      <c r="HNX504" s="465"/>
      <c r="HNY504" s="465"/>
      <c r="HNZ504" s="465"/>
      <c r="HOA504" s="465"/>
      <c r="HOB504" s="465"/>
      <c r="HOC504" s="465"/>
      <c r="HOD504" s="465"/>
      <c r="HOE504" s="465"/>
      <c r="HOF504" s="465"/>
      <c r="HOG504" s="465"/>
      <c r="HOH504" s="465"/>
      <c r="HOI504" s="465"/>
      <c r="HOJ504" s="465"/>
      <c r="HOK504" s="465"/>
      <c r="HOL504" s="465"/>
      <c r="HOM504" s="465"/>
      <c r="HON504" s="465"/>
      <c r="HOO504" s="465"/>
      <c r="HOP504" s="465"/>
      <c r="HOQ504" s="465"/>
      <c r="HOR504" s="465"/>
      <c r="HOS504" s="465"/>
      <c r="HOT504" s="465"/>
      <c r="HOU504" s="465"/>
      <c r="HOV504" s="465"/>
      <c r="HOW504" s="465"/>
      <c r="HOX504" s="465"/>
      <c r="HOY504" s="465"/>
      <c r="HOZ504" s="465"/>
      <c r="HPA504" s="465"/>
      <c r="HPB504" s="465"/>
      <c r="HPC504" s="465"/>
      <c r="HPD504" s="465"/>
      <c r="HPE504" s="465"/>
      <c r="HPF504" s="465"/>
      <c r="HPG504" s="465"/>
      <c r="HPH504" s="465"/>
      <c r="HPI504" s="465"/>
      <c r="HPJ504" s="465"/>
      <c r="HPK504" s="465"/>
      <c r="HPL504" s="465"/>
      <c r="HPM504" s="465"/>
      <c r="HPN504" s="465"/>
      <c r="HPO504" s="465"/>
      <c r="HPP504" s="465"/>
      <c r="HPQ504" s="465"/>
      <c r="HPR504" s="465"/>
      <c r="HPS504" s="465"/>
      <c r="HPT504" s="465"/>
      <c r="HPU504" s="465"/>
      <c r="HPV504" s="465"/>
      <c r="HPW504" s="465"/>
      <c r="HPX504" s="465"/>
      <c r="HPY504" s="465"/>
      <c r="HPZ504" s="465"/>
      <c r="HQA504" s="465"/>
      <c r="HQB504" s="465"/>
      <c r="HQC504" s="465"/>
      <c r="HQD504" s="465"/>
      <c r="HQE504" s="465"/>
      <c r="HQF504" s="465"/>
      <c r="HQG504" s="465"/>
      <c r="HQH504" s="465"/>
      <c r="HQI504" s="465"/>
      <c r="HQJ504" s="465"/>
      <c r="HQK504" s="465"/>
      <c r="HQL504" s="465"/>
      <c r="HQM504" s="465"/>
      <c r="HQN504" s="465"/>
      <c r="HQO504" s="465"/>
      <c r="HQP504" s="465"/>
      <c r="HQQ504" s="465"/>
      <c r="HQR504" s="465"/>
      <c r="HQS504" s="465"/>
      <c r="HQT504" s="465"/>
      <c r="HQU504" s="465"/>
      <c r="HQV504" s="465"/>
      <c r="HQW504" s="465"/>
      <c r="HQX504" s="465"/>
      <c r="HQY504" s="465"/>
      <c r="HQZ504" s="465"/>
      <c r="HRA504" s="465"/>
      <c r="HRB504" s="465"/>
      <c r="HRC504" s="465"/>
      <c r="HRD504" s="465"/>
      <c r="HRE504" s="465"/>
      <c r="HRF504" s="465"/>
      <c r="HRG504" s="465"/>
      <c r="HRH504" s="465"/>
      <c r="HRI504" s="465"/>
      <c r="HRJ504" s="465"/>
      <c r="HRK504" s="465"/>
      <c r="HRL504" s="465"/>
      <c r="HRM504" s="465"/>
      <c r="HRN504" s="465"/>
      <c r="HRO504" s="465"/>
      <c r="HRP504" s="465"/>
      <c r="HRQ504" s="465"/>
      <c r="HRR504" s="465"/>
      <c r="HRS504" s="465"/>
      <c r="HRT504" s="465"/>
      <c r="HRU504" s="465"/>
      <c r="HRV504" s="465"/>
      <c r="HRW504" s="465"/>
      <c r="HRX504" s="465"/>
      <c r="HRY504" s="465"/>
      <c r="HRZ504" s="465"/>
      <c r="HSA504" s="465"/>
      <c r="HSB504" s="465"/>
      <c r="HSC504" s="465"/>
      <c r="HSD504" s="465"/>
      <c r="HSE504" s="465"/>
      <c r="HSF504" s="465"/>
      <c r="HSG504" s="465"/>
      <c r="HSH504" s="465"/>
      <c r="HSI504" s="465"/>
      <c r="HSJ504" s="465"/>
      <c r="HSK504" s="465"/>
      <c r="HSL504" s="465"/>
      <c r="HSM504" s="465"/>
      <c r="HSN504" s="465"/>
      <c r="HSO504" s="465"/>
      <c r="HSP504" s="465"/>
      <c r="HSQ504" s="465"/>
      <c r="HSR504" s="465"/>
      <c r="HSS504" s="465"/>
      <c r="HST504" s="465"/>
      <c r="HSU504" s="465"/>
      <c r="HSV504" s="465"/>
      <c r="HSW504" s="465"/>
      <c r="HSX504" s="465"/>
      <c r="HSY504" s="465"/>
      <c r="HSZ504" s="465"/>
      <c r="HTA504" s="465"/>
      <c r="HTB504" s="465"/>
      <c r="HTC504" s="465"/>
      <c r="HTD504" s="465"/>
      <c r="HTE504" s="465"/>
      <c r="HTF504" s="465"/>
      <c r="HTG504" s="465"/>
      <c r="HTH504" s="465"/>
      <c r="HTI504" s="465"/>
      <c r="HTJ504" s="465"/>
      <c r="HTK504" s="465"/>
      <c r="HTL504" s="465"/>
      <c r="HTM504" s="465"/>
      <c r="HTN504" s="465"/>
      <c r="HTO504" s="465"/>
      <c r="HTP504" s="465"/>
      <c r="HTQ504" s="465"/>
      <c r="HTR504" s="465"/>
      <c r="HTS504" s="465"/>
      <c r="HTT504" s="465"/>
      <c r="HTU504" s="465"/>
      <c r="HTV504" s="465"/>
      <c r="HTW504" s="465"/>
      <c r="HTX504" s="465"/>
      <c r="HTY504" s="465"/>
      <c r="HTZ504" s="465"/>
      <c r="HUA504" s="465"/>
      <c r="HUB504" s="465"/>
      <c r="HUC504" s="465"/>
      <c r="HUD504" s="465"/>
      <c r="HUE504" s="465"/>
      <c r="HUF504" s="465"/>
      <c r="HUG504" s="465"/>
      <c r="HUH504" s="465"/>
      <c r="HUI504" s="465"/>
      <c r="HUJ504" s="465"/>
      <c r="HUK504" s="465"/>
      <c r="HUL504" s="465"/>
      <c r="HUM504" s="465"/>
      <c r="HUN504" s="465"/>
      <c r="HUO504" s="465"/>
      <c r="HUP504" s="465"/>
      <c r="HUQ504" s="465"/>
      <c r="HUR504" s="465"/>
      <c r="HUS504" s="465"/>
      <c r="HUT504" s="465"/>
      <c r="HUU504" s="465"/>
      <c r="HUV504" s="465"/>
      <c r="HUW504" s="465"/>
      <c r="HUX504" s="465"/>
      <c r="HUY504" s="465"/>
      <c r="HUZ504" s="465"/>
      <c r="HVA504" s="465"/>
      <c r="HVB504" s="465"/>
      <c r="HVC504" s="465"/>
      <c r="HVD504" s="465"/>
      <c r="HVE504" s="465"/>
      <c r="HVF504" s="465"/>
      <c r="HVG504" s="465"/>
      <c r="HVH504" s="465"/>
      <c r="HVI504" s="465"/>
      <c r="HVJ504" s="465"/>
      <c r="HVK504" s="465"/>
      <c r="HVL504" s="465"/>
      <c r="HVM504" s="465"/>
      <c r="HVN504" s="465"/>
      <c r="HVO504" s="465"/>
      <c r="HVP504" s="465"/>
      <c r="HVQ504" s="465"/>
      <c r="HVR504" s="465"/>
      <c r="HVS504" s="465"/>
      <c r="HVT504" s="465"/>
      <c r="HVU504" s="465"/>
      <c r="HVV504" s="465"/>
      <c r="HVW504" s="465"/>
      <c r="HVX504" s="465"/>
      <c r="HVY504" s="465"/>
      <c r="HVZ504" s="465"/>
      <c r="HWA504" s="465"/>
      <c r="HWB504" s="465"/>
      <c r="HWC504" s="465"/>
      <c r="HWD504" s="465"/>
      <c r="HWE504" s="465"/>
      <c r="HWF504" s="465"/>
      <c r="HWG504" s="465"/>
      <c r="HWH504" s="465"/>
      <c r="HWI504" s="465"/>
      <c r="HWJ504" s="465"/>
      <c r="HWK504" s="465"/>
      <c r="HWL504" s="465"/>
      <c r="HWM504" s="465"/>
      <c r="HWN504" s="465"/>
      <c r="HWO504" s="465"/>
      <c r="HWP504" s="465"/>
      <c r="HWQ504" s="465"/>
      <c r="HWR504" s="465"/>
      <c r="HWS504" s="465"/>
      <c r="HWT504" s="465"/>
      <c r="HWU504" s="465"/>
      <c r="HWV504" s="465"/>
      <c r="HWW504" s="465"/>
      <c r="HWX504" s="465"/>
      <c r="HWY504" s="465"/>
      <c r="HWZ504" s="465"/>
      <c r="HXA504" s="465"/>
      <c r="HXB504" s="465"/>
      <c r="HXC504" s="465"/>
      <c r="HXD504" s="465"/>
      <c r="HXE504" s="465"/>
      <c r="HXF504" s="465"/>
      <c r="HXG504" s="465"/>
      <c r="HXH504" s="465"/>
      <c r="HXI504" s="465"/>
      <c r="HXJ504" s="465"/>
      <c r="HXK504" s="465"/>
      <c r="HXL504" s="465"/>
      <c r="HXM504" s="465"/>
      <c r="HXN504" s="465"/>
      <c r="HXO504" s="465"/>
      <c r="HXP504" s="465"/>
      <c r="HXQ504" s="465"/>
      <c r="HXR504" s="465"/>
      <c r="HXS504" s="465"/>
      <c r="HXT504" s="465"/>
      <c r="HXU504" s="465"/>
      <c r="HXV504" s="465"/>
      <c r="HXW504" s="465"/>
      <c r="HXX504" s="465"/>
      <c r="HXY504" s="465"/>
      <c r="HXZ504" s="465"/>
      <c r="HYA504" s="465"/>
      <c r="HYB504" s="465"/>
      <c r="HYC504" s="465"/>
      <c r="HYD504" s="465"/>
      <c r="HYE504" s="465"/>
      <c r="HYF504" s="465"/>
      <c r="HYG504" s="465"/>
      <c r="HYH504" s="465"/>
      <c r="HYI504" s="465"/>
      <c r="HYJ504" s="465"/>
      <c r="HYK504" s="465"/>
      <c r="HYL504" s="465"/>
      <c r="HYM504" s="465"/>
      <c r="HYN504" s="465"/>
      <c r="HYO504" s="465"/>
      <c r="HYP504" s="465"/>
      <c r="HYQ504" s="465"/>
      <c r="HYR504" s="465"/>
      <c r="HYS504" s="465"/>
      <c r="HYT504" s="465"/>
      <c r="HYU504" s="465"/>
      <c r="HYV504" s="465"/>
      <c r="HYW504" s="465"/>
      <c r="HYX504" s="465"/>
      <c r="HYY504" s="465"/>
      <c r="HYZ504" s="465"/>
      <c r="HZA504" s="465"/>
      <c r="HZB504" s="465"/>
      <c r="HZC504" s="465"/>
      <c r="HZD504" s="465"/>
      <c r="HZE504" s="465"/>
      <c r="HZF504" s="465"/>
      <c r="HZG504" s="465"/>
      <c r="HZH504" s="465"/>
      <c r="HZI504" s="465"/>
      <c r="HZJ504" s="465"/>
      <c r="HZK504" s="465"/>
      <c r="HZL504" s="465"/>
      <c r="HZM504" s="465"/>
      <c r="HZN504" s="465"/>
      <c r="HZO504" s="465"/>
      <c r="HZP504" s="465"/>
      <c r="HZQ504" s="465"/>
      <c r="HZR504" s="465"/>
      <c r="HZS504" s="465"/>
      <c r="HZT504" s="465"/>
      <c r="HZU504" s="465"/>
      <c r="HZV504" s="465"/>
      <c r="HZW504" s="465"/>
      <c r="HZX504" s="465"/>
      <c r="HZY504" s="465"/>
      <c r="HZZ504" s="465"/>
      <c r="IAA504" s="465"/>
      <c r="IAB504" s="465"/>
      <c r="IAC504" s="465"/>
      <c r="IAD504" s="465"/>
      <c r="IAE504" s="465"/>
      <c r="IAF504" s="465"/>
      <c r="IAG504" s="465"/>
      <c r="IAH504" s="465"/>
      <c r="IAI504" s="465"/>
      <c r="IAJ504" s="465"/>
      <c r="IAK504" s="465"/>
      <c r="IAL504" s="465"/>
      <c r="IAM504" s="465"/>
      <c r="IAN504" s="465"/>
      <c r="IAO504" s="465"/>
      <c r="IAP504" s="465"/>
      <c r="IAQ504" s="465"/>
      <c r="IAR504" s="465"/>
      <c r="IAS504" s="465"/>
      <c r="IAT504" s="465"/>
      <c r="IAU504" s="465"/>
      <c r="IAV504" s="465"/>
      <c r="IAW504" s="465"/>
      <c r="IAX504" s="465"/>
      <c r="IAY504" s="465"/>
      <c r="IAZ504" s="465"/>
      <c r="IBA504" s="465"/>
      <c r="IBB504" s="465"/>
      <c r="IBC504" s="465"/>
      <c r="IBD504" s="465"/>
      <c r="IBE504" s="465"/>
      <c r="IBF504" s="465"/>
      <c r="IBG504" s="465"/>
      <c r="IBH504" s="465"/>
      <c r="IBI504" s="465"/>
      <c r="IBJ504" s="465"/>
      <c r="IBK504" s="465"/>
      <c r="IBL504" s="465"/>
      <c r="IBM504" s="465"/>
      <c r="IBN504" s="465"/>
      <c r="IBO504" s="465"/>
      <c r="IBP504" s="465"/>
      <c r="IBQ504" s="465"/>
      <c r="IBR504" s="465"/>
      <c r="IBS504" s="465"/>
      <c r="IBT504" s="465"/>
      <c r="IBU504" s="465"/>
      <c r="IBV504" s="465"/>
      <c r="IBW504" s="465"/>
      <c r="IBX504" s="465"/>
      <c r="IBY504" s="465"/>
      <c r="IBZ504" s="465"/>
      <c r="ICA504" s="465"/>
      <c r="ICB504" s="465"/>
      <c r="ICC504" s="465"/>
      <c r="ICD504" s="465"/>
      <c r="ICE504" s="465"/>
      <c r="ICF504" s="465"/>
      <c r="ICG504" s="465"/>
      <c r="ICH504" s="465"/>
      <c r="ICI504" s="465"/>
      <c r="ICJ504" s="465"/>
      <c r="ICK504" s="465"/>
      <c r="ICL504" s="465"/>
      <c r="ICM504" s="465"/>
      <c r="ICN504" s="465"/>
      <c r="ICO504" s="465"/>
      <c r="ICP504" s="465"/>
      <c r="ICQ504" s="465"/>
      <c r="ICR504" s="465"/>
      <c r="ICS504" s="465"/>
      <c r="ICT504" s="465"/>
      <c r="ICU504" s="465"/>
      <c r="ICV504" s="465"/>
      <c r="ICW504" s="465"/>
      <c r="ICX504" s="465"/>
      <c r="ICY504" s="465"/>
      <c r="ICZ504" s="465"/>
      <c r="IDA504" s="465"/>
      <c r="IDB504" s="465"/>
      <c r="IDC504" s="465"/>
      <c r="IDD504" s="465"/>
      <c r="IDE504" s="465"/>
      <c r="IDF504" s="465"/>
      <c r="IDG504" s="465"/>
      <c r="IDH504" s="465"/>
      <c r="IDI504" s="465"/>
      <c r="IDJ504" s="465"/>
      <c r="IDK504" s="465"/>
      <c r="IDL504" s="465"/>
      <c r="IDM504" s="465"/>
      <c r="IDN504" s="465"/>
      <c r="IDO504" s="465"/>
      <c r="IDP504" s="465"/>
      <c r="IDQ504" s="465"/>
      <c r="IDR504" s="465"/>
      <c r="IDS504" s="465"/>
      <c r="IDT504" s="465"/>
      <c r="IDU504" s="465"/>
      <c r="IDV504" s="465"/>
      <c r="IDW504" s="465"/>
      <c r="IDX504" s="465"/>
      <c r="IDY504" s="465"/>
      <c r="IDZ504" s="465"/>
      <c r="IEA504" s="465"/>
      <c r="IEB504" s="465"/>
      <c r="IEC504" s="465"/>
      <c r="IED504" s="465"/>
      <c r="IEE504" s="465"/>
      <c r="IEF504" s="465"/>
      <c r="IEG504" s="465"/>
      <c r="IEH504" s="465"/>
      <c r="IEI504" s="465"/>
      <c r="IEJ504" s="465"/>
      <c r="IEK504" s="465"/>
      <c r="IEL504" s="465"/>
      <c r="IEM504" s="465"/>
      <c r="IEN504" s="465"/>
      <c r="IEO504" s="465"/>
      <c r="IEP504" s="465"/>
      <c r="IEQ504" s="465"/>
      <c r="IER504" s="465"/>
      <c r="IES504" s="465"/>
      <c r="IET504" s="465"/>
      <c r="IEU504" s="465"/>
      <c r="IEV504" s="465"/>
      <c r="IEW504" s="465"/>
      <c r="IEX504" s="465"/>
      <c r="IEY504" s="465"/>
      <c r="IEZ504" s="465"/>
      <c r="IFA504" s="465"/>
      <c r="IFB504" s="465"/>
      <c r="IFC504" s="465"/>
      <c r="IFD504" s="465"/>
      <c r="IFE504" s="465"/>
      <c r="IFF504" s="465"/>
      <c r="IFG504" s="465"/>
      <c r="IFH504" s="465"/>
      <c r="IFI504" s="465"/>
      <c r="IFJ504" s="465"/>
      <c r="IFK504" s="465"/>
      <c r="IFL504" s="465"/>
      <c r="IFM504" s="465"/>
      <c r="IFN504" s="465"/>
      <c r="IFO504" s="465"/>
      <c r="IFP504" s="465"/>
      <c r="IFQ504" s="465"/>
      <c r="IFR504" s="465"/>
      <c r="IFS504" s="465"/>
      <c r="IFT504" s="465"/>
      <c r="IFU504" s="465"/>
      <c r="IFV504" s="465"/>
      <c r="IFW504" s="465"/>
      <c r="IFX504" s="465"/>
      <c r="IFY504" s="465"/>
      <c r="IFZ504" s="465"/>
      <c r="IGA504" s="465"/>
      <c r="IGB504" s="465"/>
      <c r="IGC504" s="465"/>
      <c r="IGD504" s="465"/>
      <c r="IGE504" s="465"/>
      <c r="IGF504" s="465"/>
      <c r="IGG504" s="465"/>
      <c r="IGH504" s="465"/>
      <c r="IGI504" s="465"/>
      <c r="IGJ504" s="465"/>
      <c r="IGK504" s="465"/>
      <c r="IGL504" s="465"/>
      <c r="IGM504" s="465"/>
      <c r="IGN504" s="465"/>
      <c r="IGO504" s="465"/>
      <c r="IGP504" s="465"/>
      <c r="IGQ504" s="465"/>
      <c r="IGR504" s="465"/>
      <c r="IGS504" s="465"/>
      <c r="IGT504" s="465"/>
      <c r="IGU504" s="465"/>
      <c r="IGV504" s="465"/>
      <c r="IGW504" s="465"/>
      <c r="IGX504" s="465"/>
      <c r="IGY504" s="465"/>
      <c r="IGZ504" s="465"/>
      <c r="IHA504" s="465"/>
      <c r="IHB504" s="465"/>
      <c r="IHC504" s="465"/>
      <c r="IHD504" s="465"/>
      <c r="IHE504" s="465"/>
      <c r="IHF504" s="465"/>
      <c r="IHG504" s="465"/>
      <c r="IHH504" s="465"/>
      <c r="IHI504" s="465"/>
      <c r="IHJ504" s="465"/>
      <c r="IHK504" s="465"/>
      <c r="IHL504" s="465"/>
      <c r="IHM504" s="465"/>
      <c r="IHN504" s="465"/>
      <c r="IHO504" s="465"/>
      <c r="IHP504" s="465"/>
      <c r="IHQ504" s="465"/>
      <c r="IHR504" s="465"/>
      <c r="IHS504" s="465"/>
      <c r="IHT504" s="465"/>
      <c r="IHU504" s="465"/>
      <c r="IHV504" s="465"/>
      <c r="IHW504" s="465"/>
      <c r="IHX504" s="465"/>
      <c r="IHY504" s="465"/>
      <c r="IHZ504" s="465"/>
      <c r="IIA504" s="465"/>
      <c r="IIB504" s="465"/>
      <c r="IIC504" s="465"/>
      <c r="IID504" s="465"/>
      <c r="IIE504" s="465"/>
      <c r="IIF504" s="465"/>
      <c r="IIG504" s="465"/>
      <c r="IIH504" s="465"/>
      <c r="III504" s="465"/>
      <c r="IIJ504" s="465"/>
      <c r="IIK504" s="465"/>
      <c r="IIL504" s="465"/>
      <c r="IIM504" s="465"/>
      <c r="IIN504" s="465"/>
      <c r="IIO504" s="465"/>
      <c r="IIP504" s="465"/>
      <c r="IIQ504" s="465"/>
      <c r="IIR504" s="465"/>
      <c r="IIS504" s="465"/>
      <c r="IIT504" s="465"/>
      <c r="IIU504" s="465"/>
      <c r="IIV504" s="465"/>
      <c r="IIW504" s="465"/>
      <c r="IIX504" s="465"/>
      <c r="IIY504" s="465"/>
      <c r="IIZ504" s="465"/>
      <c r="IJA504" s="465"/>
      <c r="IJB504" s="465"/>
      <c r="IJC504" s="465"/>
      <c r="IJD504" s="465"/>
      <c r="IJE504" s="465"/>
      <c r="IJF504" s="465"/>
      <c r="IJG504" s="465"/>
      <c r="IJH504" s="465"/>
      <c r="IJI504" s="465"/>
      <c r="IJJ504" s="465"/>
      <c r="IJK504" s="465"/>
      <c r="IJL504" s="465"/>
      <c r="IJM504" s="465"/>
      <c r="IJN504" s="465"/>
      <c r="IJO504" s="465"/>
      <c r="IJP504" s="465"/>
      <c r="IJQ504" s="465"/>
      <c r="IJR504" s="465"/>
      <c r="IJS504" s="465"/>
      <c r="IJT504" s="465"/>
      <c r="IJU504" s="465"/>
      <c r="IJV504" s="465"/>
      <c r="IJW504" s="465"/>
      <c r="IJX504" s="465"/>
      <c r="IJY504" s="465"/>
      <c r="IJZ504" s="465"/>
      <c r="IKA504" s="465"/>
      <c r="IKB504" s="465"/>
      <c r="IKC504" s="465"/>
      <c r="IKD504" s="465"/>
      <c r="IKE504" s="465"/>
      <c r="IKF504" s="465"/>
      <c r="IKG504" s="465"/>
      <c r="IKH504" s="465"/>
      <c r="IKI504" s="465"/>
      <c r="IKJ504" s="465"/>
      <c r="IKK504" s="465"/>
      <c r="IKL504" s="465"/>
      <c r="IKM504" s="465"/>
      <c r="IKN504" s="465"/>
      <c r="IKO504" s="465"/>
      <c r="IKP504" s="465"/>
      <c r="IKQ504" s="465"/>
      <c r="IKR504" s="465"/>
      <c r="IKS504" s="465"/>
      <c r="IKT504" s="465"/>
      <c r="IKU504" s="465"/>
      <c r="IKV504" s="465"/>
      <c r="IKW504" s="465"/>
      <c r="IKX504" s="465"/>
      <c r="IKY504" s="465"/>
      <c r="IKZ504" s="465"/>
      <c r="ILA504" s="465"/>
      <c r="ILB504" s="465"/>
      <c r="ILC504" s="465"/>
      <c r="ILD504" s="465"/>
      <c r="ILE504" s="465"/>
      <c r="ILF504" s="465"/>
      <c r="ILG504" s="465"/>
      <c r="ILH504" s="465"/>
      <c r="ILI504" s="465"/>
      <c r="ILJ504" s="465"/>
      <c r="ILK504" s="465"/>
      <c r="ILL504" s="465"/>
      <c r="ILM504" s="465"/>
      <c r="ILN504" s="465"/>
      <c r="ILO504" s="465"/>
      <c r="ILP504" s="465"/>
      <c r="ILQ504" s="465"/>
      <c r="ILR504" s="465"/>
      <c r="ILS504" s="465"/>
      <c r="ILT504" s="465"/>
      <c r="ILU504" s="465"/>
      <c r="ILV504" s="465"/>
      <c r="ILW504" s="465"/>
      <c r="ILX504" s="465"/>
      <c r="ILY504" s="465"/>
      <c r="ILZ504" s="465"/>
      <c r="IMA504" s="465"/>
      <c r="IMB504" s="465"/>
      <c r="IMC504" s="465"/>
      <c r="IMD504" s="465"/>
      <c r="IME504" s="465"/>
      <c r="IMF504" s="465"/>
      <c r="IMG504" s="465"/>
      <c r="IMH504" s="465"/>
      <c r="IMI504" s="465"/>
      <c r="IMJ504" s="465"/>
      <c r="IMK504" s="465"/>
      <c r="IML504" s="465"/>
      <c r="IMM504" s="465"/>
      <c r="IMN504" s="465"/>
      <c r="IMO504" s="465"/>
      <c r="IMP504" s="465"/>
      <c r="IMQ504" s="465"/>
      <c r="IMR504" s="465"/>
      <c r="IMS504" s="465"/>
      <c r="IMT504" s="465"/>
      <c r="IMU504" s="465"/>
      <c r="IMV504" s="465"/>
      <c r="IMW504" s="465"/>
      <c r="IMX504" s="465"/>
      <c r="IMY504" s="465"/>
      <c r="IMZ504" s="465"/>
      <c r="INA504" s="465"/>
      <c r="INB504" s="465"/>
      <c r="INC504" s="465"/>
      <c r="IND504" s="465"/>
      <c r="INE504" s="465"/>
      <c r="INF504" s="465"/>
      <c r="ING504" s="465"/>
      <c r="INH504" s="465"/>
      <c r="INI504" s="465"/>
      <c r="INJ504" s="465"/>
      <c r="INK504" s="465"/>
      <c r="INL504" s="465"/>
      <c r="INM504" s="465"/>
      <c r="INN504" s="465"/>
      <c r="INO504" s="465"/>
      <c r="INP504" s="465"/>
      <c r="INQ504" s="465"/>
      <c r="INR504" s="465"/>
      <c r="INS504" s="465"/>
      <c r="INT504" s="465"/>
      <c r="INU504" s="465"/>
      <c r="INV504" s="465"/>
      <c r="INW504" s="465"/>
      <c r="INX504" s="465"/>
      <c r="INY504" s="465"/>
      <c r="INZ504" s="465"/>
      <c r="IOA504" s="465"/>
      <c r="IOB504" s="465"/>
      <c r="IOC504" s="465"/>
      <c r="IOD504" s="465"/>
      <c r="IOE504" s="465"/>
      <c r="IOF504" s="465"/>
      <c r="IOG504" s="465"/>
      <c r="IOH504" s="465"/>
      <c r="IOI504" s="465"/>
      <c r="IOJ504" s="465"/>
      <c r="IOK504" s="465"/>
      <c r="IOL504" s="465"/>
      <c r="IOM504" s="465"/>
      <c r="ION504" s="465"/>
      <c r="IOO504" s="465"/>
      <c r="IOP504" s="465"/>
      <c r="IOQ504" s="465"/>
      <c r="IOR504" s="465"/>
      <c r="IOS504" s="465"/>
      <c r="IOT504" s="465"/>
      <c r="IOU504" s="465"/>
      <c r="IOV504" s="465"/>
      <c r="IOW504" s="465"/>
      <c r="IOX504" s="465"/>
      <c r="IOY504" s="465"/>
      <c r="IOZ504" s="465"/>
      <c r="IPA504" s="465"/>
      <c r="IPB504" s="465"/>
      <c r="IPC504" s="465"/>
      <c r="IPD504" s="465"/>
      <c r="IPE504" s="465"/>
      <c r="IPF504" s="465"/>
      <c r="IPG504" s="465"/>
      <c r="IPH504" s="465"/>
      <c r="IPI504" s="465"/>
      <c r="IPJ504" s="465"/>
      <c r="IPK504" s="465"/>
      <c r="IPL504" s="465"/>
      <c r="IPM504" s="465"/>
      <c r="IPN504" s="465"/>
      <c r="IPO504" s="465"/>
      <c r="IPP504" s="465"/>
      <c r="IPQ504" s="465"/>
      <c r="IPR504" s="465"/>
      <c r="IPS504" s="465"/>
      <c r="IPT504" s="465"/>
      <c r="IPU504" s="465"/>
      <c r="IPV504" s="465"/>
      <c r="IPW504" s="465"/>
      <c r="IPX504" s="465"/>
      <c r="IPY504" s="465"/>
      <c r="IPZ504" s="465"/>
      <c r="IQA504" s="465"/>
      <c r="IQB504" s="465"/>
      <c r="IQC504" s="465"/>
      <c r="IQD504" s="465"/>
      <c r="IQE504" s="465"/>
      <c r="IQF504" s="465"/>
      <c r="IQG504" s="465"/>
      <c r="IQH504" s="465"/>
      <c r="IQI504" s="465"/>
      <c r="IQJ504" s="465"/>
      <c r="IQK504" s="465"/>
      <c r="IQL504" s="465"/>
      <c r="IQM504" s="465"/>
      <c r="IQN504" s="465"/>
      <c r="IQO504" s="465"/>
      <c r="IQP504" s="465"/>
      <c r="IQQ504" s="465"/>
      <c r="IQR504" s="465"/>
      <c r="IQS504" s="465"/>
      <c r="IQT504" s="465"/>
      <c r="IQU504" s="465"/>
      <c r="IQV504" s="465"/>
      <c r="IQW504" s="465"/>
      <c r="IQX504" s="465"/>
      <c r="IQY504" s="465"/>
      <c r="IQZ504" s="465"/>
      <c r="IRA504" s="465"/>
      <c r="IRB504" s="465"/>
      <c r="IRC504" s="465"/>
      <c r="IRD504" s="465"/>
      <c r="IRE504" s="465"/>
      <c r="IRF504" s="465"/>
      <c r="IRG504" s="465"/>
      <c r="IRH504" s="465"/>
      <c r="IRI504" s="465"/>
      <c r="IRJ504" s="465"/>
      <c r="IRK504" s="465"/>
      <c r="IRL504" s="465"/>
      <c r="IRM504" s="465"/>
      <c r="IRN504" s="465"/>
      <c r="IRO504" s="465"/>
      <c r="IRP504" s="465"/>
      <c r="IRQ504" s="465"/>
      <c r="IRR504" s="465"/>
      <c r="IRS504" s="465"/>
      <c r="IRT504" s="465"/>
      <c r="IRU504" s="465"/>
      <c r="IRV504" s="465"/>
      <c r="IRW504" s="465"/>
      <c r="IRX504" s="465"/>
      <c r="IRY504" s="465"/>
      <c r="IRZ504" s="465"/>
      <c r="ISA504" s="465"/>
      <c r="ISB504" s="465"/>
      <c r="ISC504" s="465"/>
      <c r="ISD504" s="465"/>
      <c r="ISE504" s="465"/>
      <c r="ISF504" s="465"/>
      <c r="ISG504" s="465"/>
      <c r="ISH504" s="465"/>
      <c r="ISI504" s="465"/>
      <c r="ISJ504" s="465"/>
      <c r="ISK504" s="465"/>
      <c r="ISL504" s="465"/>
      <c r="ISM504" s="465"/>
      <c r="ISN504" s="465"/>
      <c r="ISO504" s="465"/>
      <c r="ISP504" s="465"/>
      <c r="ISQ504" s="465"/>
      <c r="ISR504" s="465"/>
      <c r="ISS504" s="465"/>
      <c r="IST504" s="465"/>
      <c r="ISU504" s="465"/>
      <c r="ISV504" s="465"/>
      <c r="ISW504" s="465"/>
      <c r="ISX504" s="465"/>
      <c r="ISY504" s="465"/>
      <c r="ISZ504" s="465"/>
      <c r="ITA504" s="465"/>
      <c r="ITB504" s="465"/>
      <c r="ITC504" s="465"/>
      <c r="ITD504" s="465"/>
      <c r="ITE504" s="465"/>
      <c r="ITF504" s="465"/>
      <c r="ITG504" s="465"/>
      <c r="ITH504" s="465"/>
      <c r="ITI504" s="465"/>
      <c r="ITJ504" s="465"/>
      <c r="ITK504" s="465"/>
      <c r="ITL504" s="465"/>
      <c r="ITM504" s="465"/>
      <c r="ITN504" s="465"/>
      <c r="ITO504" s="465"/>
      <c r="ITP504" s="465"/>
      <c r="ITQ504" s="465"/>
      <c r="ITR504" s="465"/>
      <c r="ITS504" s="465"/>
      <c r="ITT504" s="465"/>
      <c r="ITU504" s="465"/>
      <c r="ITV504" s="465"/>
      <c r="ITW504" s="465"/>
      <c r="ITX504" s="465"/>
      <c r="ITY504" s="465"/>
      <c r="ITZ504" s="465"/>
      <c r="IUA504" s="465"/>
      <c r="IUB504" s="465"/>
      <c r="IUC504" s="465"/>
      <c r="IUD504" s="465"/>
      <c r="IUE504" s="465"/>
      <c r="IUF504" s="465"/>
      <c r="IUG504" s="465"/>
      <c r="IUH504" s="465"/>
      <c r="IUI504" s="465"/>
      <c r="IUJ504" s="465"/>
      <c r="IUK504" s="465"/>
      <c r="IUL504" s="465"/>
      <c r="IUM504" s="465"/>
      <c r="IUN504" s="465"/>
      <c r="IUO504" s="465"/>
      <c r="IUP504" s="465"/>
      <c r="IUQ504" s="465"/>
      <c r="IUR504" s="465"/>
      <c r="IUS504" s="465"/>
      <c r="IUT504" s="465"/>
      <c r="IUU504" s="465"/>
      <c r="IUV504" s="465"/>
      <c r="IUW504" s="465"/>
      <c r="IUX504" s="465"/>
      <c r="IUY504" s="465"/>
      <c r="IUZ504" s="465"/>
      <c r="IVA504" s="465"/>
      <c r="IVB504" s="465"/>
      <c r="IVC504" s="465"/>
      <c r="IVD504" s="465"/>
      <c r="IVE504" s="465"/>
      <c r="IVF504" s="465"/>
      <c r="IVG504" s="465"/>
      <c r="IVH504" s="465"/>
      <c r="IVI504" s="465"/>
      <c r="IVJ504" s="465"/>
      <c r="IVK504" s="465"/>
      <c r="IVL504" s="465"/>
      <c r="IVM504" s="465"/>
      <c r="IVN504" s="465"/>
      <c r="IVO504" s="465"/>
      <c r="IVP504" s="465"/>
      <c r="IVQ504" s="465"/>
      <c r="IVR504" s="465"/>
      <c r="IVS504" s="465"/>
      <c r="IVT504" s="465"/>
      <c r="IVU504" s="465"/>
      <c r="IVV504" s="465"/>
      <c r="IVW504" s="465"/>
      <c r="IVX504" s="465"/>
      <c r="IVY504" s="465"/>
      <c r="IVZ504" s="465"/>
      <c r="IWA504" s="465"/>
      <c r="IWB504" s="465"/>
      <c r="IWC504" s="465"/>
      <c r="IWD504" s="465"/>
      <c r="IWE504" s="465"/>
      <c r="IWF504" s="465"/>
      <c r="IWG504" s="465"/>
      <c r="IWH504" s="465"/>
      <c r="IWI504" s="465"/>
      <c r="IWJ504" s="465"/>
      <c r="IWK504" s="465"/>
      <c r="IWL504" s="465"/>
      <c r="IWM504" s="465"/>
      <c r="IWN504" s="465"/>
      <c r="IWO504" s="465"/>
      <c r="IWP504" s="465"/>
      <c r="IWQ504" s="465"/>
      <c r="IWR504" s="465"/>
      <c r="IWS504" s="465"/>
      <c r="IWT504" s="465"/>
      <c r="IWU504" s="465"/>
      <c r="IWV504" s="465"/>
      <c r="IWW504" s="465"/>
      <c r="IWX504" s="465"/>
      <c r="IWY504" s="465"/>
      <c r="IWZ504" s="465"/>
      <c r="IXA504" s="465"/>
      <c r="IXB504" s="465"/>
      <c r="IXC504" s="465"/>
      <c r="IXD504" s="465"/>
      <c r="IXE504" s="465"/>
      <c r="IXF504" s="465"/>
      <c r="IXG504" s="465"/>
      <c r="IXH504" s="465"/>
      <c r="IXI504" s="465"/>
      <c r="IXJ504" s="465"/>
      <c r="IXK504" s="465"/>
      <c r="IXL504" s="465"/>
      <c r="IXM504" s="465"/>
      <c r="IXN504" s="465"/>
      <c r="IXO504" s="465"/>
      <c r="IXP504" s="465"/>
      <c r="IXQ504" s="465"/>
      <c r="IXR504" s="465"/>
      <c r="IXS504" s="465"/>
      <c r="IXT504" s="465"/>
      <c r="IXU504" s="465"/>
      <c r="IXV504" s="465"/>
      <c r="IXW504" s="465"/>
      <c r="IXX504" s="465"/>
      <c r="IXY504" s="465"/>
      <c r="IXZ504" s="465"/>
      <c r="IYA504" s="465"/>
      <c r="IYB504" s="465"/>
      <c r="IYC504" s="465"/>
      <c r="IYD504" s="465"/>
      <c r="IYE504" s="465"/>
      <c r="IYF504" s="465"/>
      <c r="IYG504" s="465"/>
      <c r="IYH504" s="465"/>
      <c r="IYI504" s="465"/>
      <c r="IYJ504" s="465"/>
      <c r="IYK504" s="465"/>
      <c r="IYL504" s="465"/>
      <c r="IYM504" s="465"/>
      <c r="IYN504" s="465"/>
      <c r="IYO504" s="465"/>
      <c r="IYP504" s="465"/>
      <c r="IYQ504" s="465"/>
      <c r="IYR504" s="465"/>
      <c r="IYS504" s="465"/>
      <c r="IYT504" s="465"/>
      <c r="IYU504" s="465"/>
      <c r="IYV504" s="465"/>
      <c r="IYW504" s="465"/>
      <c r="IYX504" s="465"/>
      <c r="IYY504" s="465"/>
      <c r="IYZ504" s="465"/>
      <c r="IZA504" s="465"/>
      <c r="IZB504" s="465"/>
      <c r="IZC504" s="465"/>
      <c r="IZD504" s="465"/>
      <c r="IZE504" s="465"/>
      <c r="IZF504" s="465"/>
      <c r="IZG504" s="465"/>
      <c r="IZH504" s="465"/>
      <c r="IZI504" s="465"/>
      <c r="IZJ504" s="465"/>
      <c r="IZK504" s="465"/>
      <c r="IZL504" s="465"/>
      <c r="IZM504" s="465"/>
      <c r="IZN504" s="465"/>
      <c r="IZO504" s="465"/>
      <c r="IZP504" s="465"/>
      <c r="IZQ504" s="465"/>
      <c r="IZR504" s="465"/>
      <c r="IZS504" s="465"/>
      <c r="IZT504" s="465"/>
      <c r="IZU504" s="465"/>
      <c r="IZV504" s="465"/>
      <c r="IZW504" s="465"/>
      <c r="IZX504" s="465"/>
      <c r="IZY504" s="465"/>
      <c r="IZZ504" s="465"/>
      <c r="JAA504" s="465"/>
      <c r="JAB504" s="465"/>
      <c r="JAC504" s="465"/>
      <c r="JAD504" s="465"/>
      <c r="JAE504" s="465"/>
      <c r="JAF504" s="465"/>
      <c r="JAG504" s="465"/>
      <c r="JAH504" s="465"/>
      <c r="JAI504" s="465"/>
      <c r="JAJ504" s="465"/>
      <c r="JAK504" s="465"/>
      <c r="JAL504" s="465"/>
      <c r="JAM504" s="465"/>
      <c r="JAN504" s="465"/>
      <c r="JAO504" s="465"/>
      <c r="JAP504" s="465"/>
      <c r="JAQ504" s="465"/>
      <c r="JAR504" s="465"/>
      <c r="JAS504" s="465"/>
      <c r="JAT504" s="465"/>
      <c r="JAU504" s="465"/>
      <c r="JAV504" s="465"/>
      <c r="JAW504" s="465"/>
      <c r="JAX504" s="465"/>
      <c r="JAY504" s="465"/>
      <c r="JAZ504" s="465"/>
      <c r="JBA504" s="465"/>
      <c r="JBB504" s="465"/>
      <c r="JBC504" s="465"/>
      <c r="JBD504" s="465"/>
      <c r="JBE504" s="465"/>
      <c r="JBF504" s="465"/>
      <c r="JBG504" s="465"/>
      <c r="JBH504" s="465"/>
      <c r="JBI504" s="465"/>
      <c r="JBJ504" s="465"/>
      <c r="JBK504" s="465"/>
      <c r="JBL504" s="465"/>
      <c r="JBM504" s="465"/>
      <c r="JBN504" s="465"/>
      <c r="JBO504" s="465"/>
      <c r="JBP504" s="465"/>
      <c r="JBQ504" s="465"/>
      <c r="JBR504" s="465"/>
      <c r="JBS504" s="465"/>
      <c r="JBT504" s="465"/>
      <c r="JBU504" s="465"/>
      <c r="JBV504" s="465"/>
      <c r="JBW504" s="465"/>
      <c r="JBX504" s="465"/>
      <c r="JBY504" s="465"/>
      <c r="JBZ504" s="465"/>
      <c r="JCA504" s="465"/>
      <c r="JCB504" s="465"/>
      <c r="JCC504" s="465"/>
      <c r="JCD504" s="465"/>
      <c r="JCE504" s="465"/>
      <c r="JCF504" s="465"/>
      <c r="JCG504" s="465"/>
      <c r="JCH504" s="465"/>
      <c r="JCI504" s="465"/>
      <c r="JCJ504" s="465"/>
      <c r="JCK504" s="465"/>
      <c r="JCL504" s="465"/>
      <c r="JCM504" s="465"/>
      <c r="JCN504" s="465"/>
      <c r="JCO504" s="465"/>
      <c r="JCP504" s="465"/>
      <c r="JCQ504" s="465"/>
      <c r="JCR504" s="465"/>
      <c r="JCS504" s="465"/>
      <c r="JCT504" s="465"/>
      <c r="JCU504" s="465"/>
      <c r="JCV504" s="465"/>
      <c r="JCW504" s="465"/>
      <c r="JCX504" s="465"/>
      <c r="JCY504" s="465"/>
      <c r="JCZ504" s="465"/>
      <c r="JDA504" s="465"/>
      <c r="JDB504" s="465"/>
      <c r="JDC504" s="465"/>
      <c r="JDD504" s="465"/>
      <c r="JDE504" s="465"/>
      <c r="JDF504" s="465"/>
      <c r="JDG504" s="465"/>
      <c r="JDH504" s="465"/>
      <c r="JDI504" s="465"/>
      <c r="JDJ504" s="465"/>
      <c r="JDK504" s="465"/>
      <c r="JDL504" s="465"/>
      <c r="JDM504" s="465"/>
      <c r="JDN504" s="465"/>
      <c r="JDO504" s="465"/>
      <c r="JDP504" s="465"/>
      <c r="JDQ504" s="465"/>
      <c r="JDR504" s="465"/>
      <c r="JDS504" s="465"/>
      <c r="JDT504" s="465"/>
      <c r="JDU504" s="465"/>
      <c r="JDV504" s="465"/>
      <c r="JDW504" s="465"/>
      <c r="JDX504" s="465"/>
      <c r="JDY504" s="465"/>
      <c r="JDZ504" s="465"/>
      <c r="JEA504" s="465"/>
      <c r="JEB504" s="465"/>
      <c r="JEC504" s="465"/>
      <c r="JED504" s="465"/>
      <c r="JEE504" s="465"/>
      <c r="JEF504" s="465"/>
      <c r="JEG504" s="465"/>
      <c r="JEH504" s="465"/>
      <c r="JEI504" s="465"/>
      <c r="JEJ504" s="465"/>
      <c r="JEK504" s="465"/>
      <c r="JEL504" s="465"/>
      <c r="JEM504" s="465"/>
      <c r="JEN504" s="465"/>
      <c r="JEO504" s="465"/>
      <c r="JEP504" s="465"/>
      <c r="JEQ504" s="465"/>
      <c r="JER504" s="465"/>
      <c r="JES504" s="465"/>
      <c r="JET504" s="465"/>
      <c r="JEU504" s="465"/>
      <c r="JEV504" s="465"/>
      <c r="JEW504" s="465"/>
      <c r="JEX504" s="465"/>
      <c r="JEY504" s="465"/>
      <c r="JEZ504" s="465"/>
      <c r="JFA504" s="465"/>
      <c r="JFB504" s="465"/>
      <c r="JFC504" s="465"/>
      <c r="JFD504" s="465"/>
      <c r="JFE504" s="465"/>
      <c r="JFF504" s="465"/>
      <c r="JFG504" s="465"/>
      <c r="JFH504" s="465"/>
      <c r="JFI504" s="465"/>
      <c r="JFJ504" s="465"/>
      <c r="JFK504" s="465"/>
      <c r="JFL504" s="465"/>
      <c r="JFM504" s="465"/>
      <c r="JFN504" s="465"/>
      <c r="JFO504" s="465"/>
      <c r="JFP504" s="465"/>
      <c r="JFQ504" s="465"/>
      <c r="JFR504" s="465"/>
      <c r="JFS504" s="465"/>
      <c r="JFT504" s="465"/>
      <c r="JFU504" s="465"/>
      <c r="JFV504" s="465"/>
      <c r="JFW504" s="465"/>
      <c r="JFX504" s="465"/>
      <c r="JFY504" s="465"/>
      <c r="JFZ504" s="465"/>
      <c r="JGA504" s="465"/>
      <c r="JGB504" s="465"/>
      <c r="JGC504" s="465"/>
      <c r="JGD504" s="465"/>
      <c r="JGE504" s="465"/>
      <c r="JGF504" s="465"/>
      <c r="JGG504" s="465"/>
      <c r="JGH504" s="465"/>
      <c r="JGI504" s="465"/>
      <c r="JGJ504" s="465"/>
      <c r="JGK504" s="465"/>
      <c r="JGL504" s="465"/>
      <c r="JGM504" s="465"/>
      <c r="JGN504" s="465"/>
      <c r="JGO504" s="465"/>
      <c r="JGP504" s="465"/>
      <c r="JGQ504" s="465"/>
      <c r="JGR504" s="465"/>
      <c r="JGS504" s="465"/>
      <c r="JGT504" s="465"/>
      <c r="JGU504" s="465"/>
      <c r="JGV504" s="465"/>
      <c r="JGW504" s="465"/>
      <c r="JGX504" s="465"/>
      <c r="JGY504" s="465"/>
      <c r="JGZ504" s="465"/>
      <c r="JHA504" s="465"/>
      <c r="JHB504" s="465"/>
      <c r="JHC504" s="465"/>
      <c r="JHD504" s="465"/>
      <c r="JHE504" s="465"/>
      <c r="JHF504" s="465"/>
      <c r="JHG504" s="465"/>
      <c r="JHH504" s="465"/>
      <c r="JHI504" s="465"/>
      <c r="JHJ504" s="465"/>
      <c r="JHK504" s="465"/>
      <c r="JHL504" s="465"/>
      <c r="JHM504" s="465"/>
      <c r="JHN504" s="465"/>
      <c r="JHO504" s="465"/>
      <c r="JHP504" s="465"/>
      <c r="JHQ504" s="465"/>
      <c r="JHR504" s="465"/>
      <c r="JHS504" s="465"/>
      <c r="JHT504" s="465"/>
      <c r="JHU504" s="465"/>
      <c r="JHV504" s="465"/>
      <c r="JHW504" s="465"/>
      <c r="JHX504" s="465"/>
      <c r="JHY504" s="465"/>
      <c r="JHZ504" s="465"/>
      <c r="JIA504" s="465"/>
      <c r="JIB504" s="465"/>
      <c r="JIC504" s="465"/>
      <c r="JID504" s="465"/>
      <c r="JIE504" s="465"/>
      <c r="JIF504" s="465"/>
      <c r="JIG504" s="465"/>
      <c r="JIH504" s="465"/>
      <c r="JII504" s="465"/>
      <c r="JIJ504" s="465"/>
      <c r="JIK504" s="465"/>
      <c r="JIL504" s="465"/>
      <c r="JIM504" s="465"/>
      <c r="JIN504" s="465"/>
      <c r="JIO504" s="465"/>
      <c r="JIP504" s="465"/>
      <c r="JIQ504" s="465"/>
      <c r="JIR504" s="465"/>
      <c r="JIS504" s="465"/>
      <c r="JIT504" s="465"/>
      <c r="JIU504" s="465"/>
      <c r="JIV504" s="465"/>
      <c r="JIW504" s="465"/>
      <c r="JIX504" s="465"/>
      <c r="JIY504" s="465"/>
      <c r="JIZ504" s="465"/>
      <c r="JJA504" s="465"/>
      <c r="JJB504" s="465"/>
      <c r="JJC504" s="465"/>
      <c r="JJD504" s="465"/>
      <c r="JJE504" s="465"/>
      <c r="JJF504" s="465"/>
      <c r="JJG504" s="465"/>
      <c r="JJH504" s="465"/>
      <c r="JJI504" s="465"/>
      <c r="JJJ504" s="465"/>
      <c r="JJK504" s="465"/>
      <c r="JJL504" s="465"/>
      <c r="JJM504" s="465"/>
      <c r="JJN504" s="465"/>
      <c r="JJO504" s="465"/>
      <c r="JJP504" s="465"/>
      <c r="JJQ504" s="465"/>
      <c r="JJR504" s="465"/>
      <c r="JJS504" s="465"/>
      <c r="JJT504" s="465"/>
      <c r="JJU504" s="465"/>
      <c r="JJV504" s="465"/>
      <c r="JJW504" s="465"/>
      <c r="JJX504" s="465"/>
      <c r="JJY504" s="465"/>
      <c r="JJZ504" s="465"/>
      <c r="JKA504" s="465"/>
      <c r="JKB504" s="465"/>
      <c r="JKC504" s="465"/>
      <c r="JKD504" s="465"/>
      <c r="JKE504" s="465"/>
      <c r="JKF504" s="465"/>
      <c r="JKG504" s="465"/>
      <c r="JKH504" s="465"/>
      <c r="JKI504" s="465"/>
      <c r="JKJ504" s="465"/>
      <c r="JKK504" s="465"/>
      <c r="JKL504" s="465"/>
      <c r="JKM504" s="465"/>
      <c r="JKN504" s="465"/>
      <c r="JKO504" s="465"/>
      <c r="JKP504" s="465"/>
      <c r="JKQ504" s="465"/>
      <c r="JKR504" s="465"/>
      <c r="JKS504" s="465"/>
      <c r="JKT504" s="465"/>
      <c r="JKU504" s="465"/>
      <c r="JKV504" s="465"/>
      <c r="JKW504" s="465"/>
      <c r="JKX504" s="465"/>
      <c r="JKY504" s="465"/>
      <c r="JKZ504" s="465"/>
      <c r="JLA504" s="465"/>
      <c r="JLB504" s="465"/>
      <c r="JLC504" s="465"/>
      <c r="JLD504" s="465"/>
      <c r="JLE504" s="465"/>
      <c r="JLF504" s="465"/>
      <c r="JLG504" s="465"/>
      <c r="JLH504" s="465"/>
      <c r="JLI504" s="465"/>
      <c r="JLJ504" s="465"/>
      <c r="JLK504" s="465"/>
      <c r="JLL504" s="465"/>
      <c r="JLM504" s="465"/>
      <c r="JLN504" s="465"/>
      <c r="JLO504" s="465"/>
      <c r="JLP504" s="465"/>
      <c r="JLQ504" s="465"/>
      <c r="JLR504" s="465"/>
      <c r="JLS504" s="465"/>
      <c r="JLT504" s="465"/>
      <c r="JLU504" s="465"/>
      <c r="JLV504" s="465"/>
      <c r="JLW504" s="465"/>
      <c r="JLX504" s="465"/>
      <c r="JLY504" s="465"/>
      <c r="JLZ504" s="465"/>
      <c r="JMA504" s="465"/>
      <c r="JMB504" s="465"/>
      <c r="JMC504" s="465"/>
      <c r="JMD504" s="465"/>
      <c r="JME504" s="465"/>
      <c r="JMF504" s="465"/>
      <c r="JMG504" s="465"/>
      <c r="JMH504" s="465"/>
      <c r="JMI504" s="465"/>
      <c r="JMJ504" s="465"/>
      <c r="JMK504" s="465"/>
      <c r="JML504" s="465"/>
      <c r="JMM504" s="465"/>
      <c r="JMN504" s="465"/>
      <c r="JMO504" s="465"/>
      <c r="JMP504" s="465"/>
      <c r="JMQ504" s="465"/>
      <c r="JMR504" s="465"/>
      <c r="JMS504" s="465"/>
      <c r="JMT504" s="465"/>
      <c r="JMU504" s="465"/>
      <c r="JMV504" s="465"/>
      <c r="JMW504" s="465"/>
      <c r="JMX504" s="465"/>
      <c r="JMY504" s="465"/>
      <c r="JMZ504" s="465"/>
      <c r="JNA504" s="465"/>
      <c r="JNB504" s="465"/>
      <c r="JNC504" s="465"/>
      <c r="JND504" s="465"/>
      <c r="JNE504" s="465"/>
      <c r="JNF504" s="465"/>
      <c r="JNG504" s="465"/>
      <c r="JNH504" s="465"/>
      <c r="JNI504" s="465"/>
      <c r="JNJ504" s="465"/>
      <c r="JNK504" s="465"/>
      <c r="JNL504" s="465"/>
      <c r="JNM504" s="465"/>
      <c r="JNN504" s="465"/>
      <c r="JNO504" s="465"/>
      <c r="JNP504" s="465"/>
      <c r="JNQ504" s="465"/>
      <c r="JNR504" s="465"/>
      <c r="JNS504" s="465"/>
      <c r="JNT504" s="465"/>
      <c r="JNU504" s="465"/>
      <c r="JNV504" s="465"/>
      <c r="JNW504" s="465"/>
      <c r="JNX504" s="465"/>
      <c r="JNY504" s="465"/>
      <c r="JNZ504" s="465"/>
      <c r="JOA504" s="465"/>
      <c r="JOB504" s="465"/>
      <c r="JOC504" s="465"/>
      <c r="JOD504" s="465"/>
      <c r="JOE504" s="465"/>
      <c r="JOF504" s="465"/>
      <c r="JOG504" s="465"/>
      <c r="JOH504" s="465"/>
      <c r="JOI504" s="465"/>
      <c r="JOJ504" s="465"/>
      <c r="JOK504" s="465"/>
      <c r="JOL504" s="465"/>
      <c r="JOM504" s="465"/>
      <c r="JON504" s="465"/>
      <c r="JOO504" s="465"/>
      <c r="JOP504" s="465"/>
      <c r="JOQ504" s="465"/>
      <c r="JOR504" s="465"/>
      <c r="JOS504" s="465"/>
      <c r="JOT504" s="465"/>
      <c r="JOU504" s="465"/>
      <c r="JOV504" s="465"/>
      <c r="JOW504" s="465"/>
      <c r="JOX504" s="465"/>
      <c r="JOY504" s="465"/>
      <c r="JOZ504" s="465"/>
      <c r="JPA504" s="465"/>
      <c r="JPB504" s="465"/>
      <c r="JPC504" s="465"/>
      <c r="JPD504" s="465"/>
      <c r="JPE504" s="465"/>
      <c r="JPF504" s="465"/>
      <c r="JPG504" s="465"/>
      <c r="JPH504" s="465"/>
      <c r="JPI504" s="465"/>
      <c r="JPJ504" s="465"/>
      <c r="JPK504" s="465"/>
      <c r="JPL504" s="465"/>
      <c r="JPM504" s="465"/>
      <c r="JPN504" s="465"/>
      <c r="JPO504" s="465"/>
      <c r="JPP504" s="465"/>
      <c r="JPQ504" s="465"/>
      <c r="JPR504" s="465"/>
      <c r="JPS504" s="465"/>
      <c r="JPT504" s="465"/>
      <c r="JPU504" s="465"/>
      <c r="JPV504" s="465"/>
      <c r="JPW504" s="465"/>
      <c r="JPX504" s="465"/>
      <c r="JPY504" s="465"/>
      <c r="JPZ504" s="465"/>
      <c r="JQA504" s="465"/>
      <c r="JQB504" s="465"/>
      <c r="JQC504" s="465"/>
      <c r="JQD504" s="465"/>
      <c r="JQE504" s="465"/>
      <c r="JQF504" s="465"/>
      <c r="JQG504" s="465"/>
      <c r="JQH504" s="465"/>
      <c r="JQI504" s="465"/>
      <c r="JQJ504" s="465"/>
      <c r="JQK504" s="465"/>
      <c r="JQL504" s="465"/>
      <c r="JQM504" s="465"/>
      <c r="JQN504" s="465"/>
      <c r="JQO504" s="465"/>
      <c r="JQP504" s="465"/>
      <c r="JQQ504" s="465"/>
      <c r="JQR504" s="465"/>
      <c r="JQS504" s="465"/>
      <c r="JQT504" s="465"/>
      <c r="JQU504" s="465"/>
      <c r="JQV504" s="465"/>
      <c r="JQW504" s="465"/>
      <c r="JQX504" s="465"/>
      <c r="JQY504" s="465"/>
      <c r="JQZ504" s="465"/>
      <c r="JRA504" s="465"/>
      <c r="JRB504" s="465"/>
      <c r="JRC504" s="465"/>
      <c r="JRD504" s="465"/>
      <c r="JRE504" s="465"/>
      <c r="JRF504" s="465"/>
      <c r="JRG504" s="465"/>
      <c r="JRH504" s="465"/>
      <c r="JRI504" s="465"/>
      <c r="JRJ504" s="465"/>
      <c r="JRK504" s="465"/>
      <c r="JRL504" s="465"/>
      <c r="JRM504" s="465"/>
      <c r="JRN504" s="465"/>
      <c r="JRO504" s="465"/>
      <c r="JRP504" s="465"/>
      <c r="JRQ504" s="465"/>
      <c r="JRR504" s="465"/>
      <c r="JRS504" s="465"/>
      <c r="JRT504" s="465"/>
      <c r="JRU504" s="465"/>
      <c r="JRV504" s="465"/>
      <c r="JRW504" s="465"/>
      <c r="JRX504" s="465"/>
      <c r="JRY504" s="465"/>
      <c r="JRZ504" s="465"/>
      <c r="JSA504" s="465"/>
      <c r="JSB504" s="465"/>
      <c r="JSC504" s="465"/>
      <c r="JSD504" s="465"/>
      <c r="JSE504" s="465"/>
      <c r="JSF504" s="465"/>
      <c r="JSG504" s="465"/>
      <c r="JSH504" s="465"/>
      <c r="JSI504" s="465"/>
      <c r="JSJ504" s="465"/>
      <c r="JSK504" s="465"/>
      <c r="JSL504" s="465"/>
      <c r="JSM504" s="465"/>
      <c r="JSN504" s="465"/>
      <c r="JSO504" s="465"/>
      <c r="JSP504" s="465"/>
      <c r="JSQ504" s="465"/>
      <c r="JSR504" s="465"/>
      <c r="JSS504" s="465"/>
      <c r="JST504" s="465"/>
      <c r="JSU504" s="465"/>
      <c r="JSV504" s="465"/>
      <c r="JSW504" s="465"/>
      <c r="JSX504" s="465"/>
      <c r="JSY504" s="465"/>
      <c r="JSZ504" s="465"/>
      <c r="JTA504" s="465"/>
      <c r="JTB504" s="465"/>
      <c r="JTC504" s="465"/>
      <c r="JTD504" s="465"/>
      <c r="JTE504" s="465"/>
      <c r="JTF504" s="465"/>
      <c r="JTG504" s="465"/>
      <c r="JTH504" s="465"/>
      <c r="JTI504" s="465"/>
      <c r="JTJ504" s="465"/>
      <c r="JTK504" s="465"/>
      <c r="JTL504" s="465"/>
      <c r="JTM504" s="465"/>
      <c r="JTN504" s="465"/>
      <c r="JTO504" s="465"/>
      <c r="JTP504" s="465"/>
      <c r="JTQ504" s="465"/>
      <c r="JTR504" s="465"/>
      <c r="JTS504" s="465"/>
      <c r="JTT504" s="465"/>
      <c r="JTU504" s="465"/>
      <c r="JTV504" s="465"/>
      <c r="JTW504" s="465"/>
      <c r="JTX504" s="465"/>
      <c r="JTY504" s="465"/>
      <c r="JTZ504" s="465"/>
      <c r="JUA504" s="465"/>
      <c r="JUB504" s="465"/>
      <c r="JUC504" s="465"/>
      <c r="JUD504" s="465"/>
      <c r="JUE504" s="465"/>
      <c r="JUF504" s="465"/>
      <c r="JUG504" s="465"/>
      <c r="JUH504" s="465"/>
      <c r="JUI504" s="465"/>
      <c r="JUJ504" s="465"/>
      <c r="JUK504" s="465"/>
      <c r="JUL504" s="465"/>
      <c r="JUM504" s="465"/>
      <c r="JUN504" s="465"/>
      <c r="JUO504" s="465"/>
      <c r="JUP504" s="465"/>
      <c r="JUQ504" s="465"/>
      <c r="JUR504" s="465"/>
      <c r="JUS504" s="465"/>
      <c r="JUT504" s="465"/>
      <c r="JUU504" s="465"/>
      <c r="JUV504" s="465"/>
      <c r="JUW504" s="465"/>
      <c r="JUX504" s="465"/>
      <c r="JUY504" s="465"/>
      <c r="JUZ504" s="465"/>
      <c r="JVA504" s="465"/>
      <c r="JVB504" s="465"/>
      <c r="JVC504" s="465"/>
      <c r="JVD504" s="465"/>
      <c r="JVE504" s="465"/>
      <c r="JVF504" s="465"/>
      <c r="JVG504" s="465"/>
      <c r="JVH504" s="465"/>
      <c r="JVI504" s="465"/>
      <c r="JVJ504" s="465"/>
      <c r="JVK504" s="465"/>
      <c r="JVL504" s="465"/>
      <c r="JVM504" s="465"/>
      <c r="JVN504" s="465"/>
      <c r="JVO504" s="465"/>
      <c r="JVP504" s="465"/>
      <c r="JVQ504" s="465"/>
      <c r="JVR504" s="465"/>
      <c r="JVS504" s="465"/>
      <c r="JVT504" s="465"/>
      <c r="JVU504" s="465"/>
      <c r="JVV504" s="465"/>
      <c r="JVW504" s="465"/>
      <c r="JVX504" s="465"/>
      <c r="JVY504" s="465"/>
      <c r="JVZ504" s="465"/>
      <c r="JWA504" s="465"/>
      <c r="JWB504" s="465"/>
      <c r="JWC504" s="465"/>
      <c r="JWD504" s="465"/>
      <c r="JWE504" s="465"/>
      <c r="JWF504" s="465"/>
      <c r="JWG504" s="465"/>
      <c r="JWH504" s="465"/>
      <c r="JWI504" s="465"/>
      <c r="JWJ504" s="465"/>
      <c r="JWK504" s="465"/>
      <c r="JWL504" s="465"/>
      <c r="JWM504" s="465"/>
      <c r="JWN504" s="465"/>
      <c r="JWO504" s="465"/>
      <c r="JWP504" s="465"/>
      <c r="JWQ504" s="465"/>
      <c r="JWR504" s="465"/>
      <c r="JWS504" s="465"/>
      <c r="JWT504" s="465"/>
      <c r="JWU504" s="465"/>
      <c r="JWV504" s="465"/>
      <c r="JWW504" s="465"/>
      <c r="JWX504" s="465"/>
      <c r="JWY504" s="465"/>
      <c r="JWZ504" s="465"/>
      <c r="JXA504" s="465"/>
      <c r="JXB504" s="465"/>
      <c r="JXC504" s="465"/>
      <c r="JXD504" s="465"/>
      <c r="JXE504" s="465"/>
      <c r="JXF504" s="465"/>
      <c r="JXG504" s="465"/>
      <c r="JXH504" s="465"/>
      <c r="JXI504" s="465"/>
      <c r="JXJ504" s="465"/>
      <c r="JXK504" s="465"/>
      <c r="JXL504" s="465"/>
      <c r="JXM504" s="465"/>
      <c r="JXN504" s="465"/>
      <c r="JXO504" s="465"/>
      <c r="JXP504" s="465"/>
      <c r="JXQ504" s="465"/>
      <c r="JXR504" s="465"/>
      <c r="JXS504" s="465"/>
      <c r="JXT504" s="465"/>
      <c r="JXU504" s="465"/>
      <c r="JXV504" s="465"/>
      <c r="JXW504" s="465"/>
      <c r="JXX504" s="465"/>
      <c r="JXY504" s="465"/>
      <c r="JXZ504" s="465"/>
      <c r="JYA504" s="465"/>
      <c r="JYB504" s="465"/>
      <c r="JYC504" s="465"/>
      <c r="JYD504" s="465"/>
      <c r="JYE504" s="465"/>
      <c r="JYF504" s="465"/>
      <c r="JYG504" s="465"/>
      <c r="JYH504" s="465"/>
      <c r="JYI504" s="465"/>
      <c r="JYJ504" s="465"/>
      <c r="JYK504" s="465"/>
      <c r="JYL504" s="465"/>
      <c r="JYM504" s="465"/>
      <c r="JYN504" s="465"/>
      <c r="JYO504" s="465"/>
      <c r="JYP504" s="465"/>
      <c r="JYQ504" s="465"/>
      <c r="JYR504" s="465"/>
      <c r="JYS504" s="465"/>
      <c r="JYT504" s="465"/>
      <c r="JYU504" s="465"/>
      <c r="JYV504" s="465"/>
      <c r="JYW504" s="465"/>
      <c r="JYX504" s="465"/>
      <c r="JYY504" s="465"/>
      <c r="JYZ504" s="465"/>
      <c r="JZA504" s="465"/>
      <c r="JZB504" s="465"/>
      <c r="JZC504" s="465"/>
      <c r="JZD504" s="465"/>
      <c r="JZE504" s="465"/>
      <c r="JZF504" s="465"/>
      <c r="JZG504" s="465"/>
      <c r="JZH504" s="465"/>
      <c r="JZI504" s="465"/>
      <c r="JZJ504" s="465"/>
      <c r="JZK504" s="465"/>
      <c r="JZL504" s="465"/>
      <c r="JZM504" s="465"/>
      <c r="JZN504" s="465"/>
      <c r="JZO504" s="465"/>
      <c r="JZP504" s="465"/>
      <c r="JZQ504" s="465"/>
      <c r="JZR504" s="465"/>
      <c r="JZS504" s="465"/>
      <c r="JZT504" s="465"/>
      <c r="JZU504" s="465"/>
      <c r="JZV504" s="465"/>
      <c r="JZW504" s="465"/>
      <c r="JZX504" s="465"/>
      <c r="JZY504" s="465"/>
      <c r="JZZ504" s="465"/>
      <c r="KAA504" s="465"/>
      <c r="KAB504" s="465"/>
      <c r="KAC504" s="465"/>
      <c r="KAD504" s="465"/>
      <c r="KAE504" s="465"/>
      <c r="KAF504" s="465"/>
      <c r="KAG504" s="465"/>
      <c r="KAH504" s="465"/>
      <c r="KAI504" s="465"/>
      <c r="KAJ504" s="465"/>
      <c r="KAK504" s="465"/>
      <c r="KAL504" s="465"/>
      <c r="KAM504" s="465"/>
      <c r="KAN504" s="465"/>
      <c r="KAO504" s="465"/>
      <c r="KAP504" s="465"/>
      <c r="KAQ504" s="465"/>
      <c r="KAR504" s="465"/>
      <c r="KAS504" s="465"/>
      <c r="KAT504" s="465"/>
      <c r="KAU504" s="465"/>
      <c r="KAV504" s="465"/>
      <c r="KAW504" s="465"/>
      <c r="KAX504" s="465"/>
      <c r="KAY504" s="465"/>
      <c r="KAZ504" s="465"/>
      <c r="KBA504" s="465"/>
      <c r="KBB504" s="465"/>
      <c r="KBC504" s="465"/>
      <c r="KBD504" s="465"/>
      <c r="KBE504" s="465"/>
      <c r="KBF504" s="465"/>
      <c r="KBG504" s="465"/>
      <c r="KBH504" s="465"/>
      <c r="KBI504" s="465"/>
      <c r="KBJ504" s="465"/>
      <c r="KBK504" s="465"/>
      <c r="KBL504" s="465"/>
      <c r="KBM504" s="465"/>
      <c r="KBN504" s="465"/>
      <c r="KBO504" s="465"/>
      <c r="KBP504" s="465"/>
      <c r="KBQ504" s="465"/>
      <c r="KBR504" s="465"/>
      <c r="KBS504" s="465"/>
      <c r="KBT504" s="465"/>
      <c r="KBU504" s="465"/>
      <c r="KBV504" s="465"/>
      <c r="KBW504" s="465"/>
      <c r="KBX504" s="465"/>
      <c r="KBY504" s="465"/>
      <c r="KBZ504" s="465"/>
      <c r="KCA504" s="465"/>
      <c r="KCB504" s="465"/>
      <c r="KCC504" s="465"/>
      <c r="KCD504" s="465"/>
      <c r="KCE504" s="465"/>
      <c r="KCF504" s="465"/>
      <c r="KCG504" s="465"/>
      <c r="KCH504" s="465"/>
      <c r="KCI504" s="465"/>
      <c r="KCJ504" s="465"/>
      <c r="KCK504" s="465"/>
      <c r="KCL504" s="465"/>
      <c r="KCM504" s="465"/>
      <c r="KCN504" s="465"/>
      <c r="KCO504" s="465"/>
      <c r="KCP504" s="465"/>
      <c r="KCQ504" s="465"/>
      <c r="KCR504" s="465"/>
      <c r="KCS504" s="465"/>
      <c r="KCT504" s="465"/>
      <c r="KCU504" s="465"/>
      <c r="KCV504" s="465"/>
      <c r="KCW504" s="465"/>
      <c r="KCX504" s="465"/>
      <c r="KCY504" s="465"/>
      <c r="KCZ504" s="465"/>
      <c r="KDA504" s="465"/>
      <c r="KDB504" s="465"/>
      <c r="KDC504" s="465"/>
      <c r="KDD504" s="465"/>
      <c r="KDE504" s="465"/>
      <c r="KDF504" s="465"/>
      <c r="KDG504" s="465"/>
      <c r="KDH504" s="465"/>
      <c r="KDI504" s="465"/>
      <c r="KDJ504" s="465"/>
      <c r="KDK504" s="465"/>
      <c r="KDL504" s="465"/>
      <c r="KDM504" s="465"/>
      <c r="KDN504" s="465"/>
      <c r="KDO504" s="465"/>
      <c r="KDP504" s="465"/>
      <c r="KDQ504" s="465"/>
      <c r="KDR504" s="465"/>
      <c r="KDS504" s="465"/>
      <c r="KDT504" s="465"/>
      <c r="KDU504" s="465"/>
      <c r="KDV504" s="465"/>
      <c r="KDW504" s="465"/>
      <c r="KDX504" s="465"/>
      <c r="KDY504" s="465"/>
      <c r="KDZ504" s="465"/>
      <c r="KEA504" s="465"/>
      <c r="KEB504" s="465"/>
      <c r="KEC504" s="465"/>
      <c r="KED504" s="465"/>
      <c r="KEE504" s="465"/>
      <c r="KEF504" s="465"/>
      <c r="KEG504" s="465"/>
      <c r="KEH504" s="465"/>
      <c r="KEI504" s="465"/>
      <c r="KEJ504" s="465"/>
      <c r="KEK504" s="465"/>
      <c r="KEL504" s="465"/>
      <c r="KEM504" s="465"/>
      <c r="KEN504" s="465"/>
      <c r="KEO504" s="465"/>
      <c r="KEP504" s="465"/>
      <c r="KEQ504" s="465"/>
      <c r="KER504" s="465"/>
      <c r="KES504" s="465"/>
      <c r="KET504" s="465"/>
      <c r="KEU504" s="465"/>
      <c r="KEV504" s="465"/>
      <c r="KEW504" s="465"/>
      <c r="KEX504" s="465"/>
      <c r="KEY504" s="465"/>
      <c r="KEZ504" s="465"/>
      <c r="KFA504" s="465"/>
      <c r="KFB504" s="465"/>
      <c r="KFC504" s="465"/>
      <c r="KFD504" s="465"/>
      <c r="KFE504" s="465"/>
      <c r="KFF504" s="465"/>
      <c r="KFG504" s="465"/>
      <c r="KFH504" s="465"/>
      <c r="KFI504" s="465"/>
      <c r="KFJ504" s="465"/>
      <c r="KFK504" s="465"/>
      <c r="KFL504" s="465"/>
      <c r="KFM504" s="465"/>
      <c r="KFN504" s="465"/>
      <c r="KFO504" s="465"/>
      <c r="KFP504" s="465"/>
      <c r="KFQ504" s="465"/>
      <c r="KFR504" s="465"/>
      <c r="KFS504" s="465"/>
      <c r="KFT504" s="465"/>
      <c r="KFU504" s="465"/>
      <c r="KFV504" s="465"/>
      <c r="KFW504" s="465"/>
      <c r="KFX504" s="465"/>
      <c r="KFY504" s="465"/>
      <c r="KFZ504" s="465"/>
      <c r="KGA504" s="465"/>
      <c r="KGB504" s="465"/>
      <c r="KGC504" s="465"/>
      <c r="KGD504" s="465"/>
      <c r="KGE504" s="465"/>
      <c r="KGF504" s="465"/>
      <c r="KGG504" s="465"/>
      <c r="KGH504" s="465"/>
      <c r="KGI504" s="465"/>
      <c r="KGJ504" s="465"/>
      <c r="KGK504" s="465"/>
      <c r="KGL504" s="465"/>
      <c r="KGM504" s="465"/>
      <c r="KGN504" s="465"/>
      <c r="KGO504" s="465"/>
      <c r="KGP504" s="465"/>
      <c r="KGQ504" s="465"/>
      <c r="KGR504" s="465"/>
      <c r="KGS504" s="465"/>
      <c r="KGT504" s="465"/>
      <c r="KGU504" s="465"/>
      <c r="KGV504" s="465"/>
      <c r="KGW504" s="465"/>
      <c r="KGX504" s="465"/>
      <c r="KGY504" s="465"/>
      <c r="KGZ504" s="465"/>
      <c r="KHA504" s="465"/>
      <c r="KHB504" s="465"/>
      <c r="KHC504" s="465"/>
      <c r="KHD504" s="465"/>
      <c r="KHE504" s="465"/>
      <c r="KHF504" s="465"/>
      <c r="KHG504" s="465"/>
      <c r="KHH504" s="465"/>
      <c r="KHI504" s="465"/>
      <c r="KHJ504" s="465"/>
      <c r="KHK504" s="465"/>
      <c r="KHL504" s="465"/>
      <c r="KHM504" s="465"/>
      <c r="KHN504" s="465"/>
      <c r="KHO504" s="465"/>
      <c r="KHP504" s="465"/>
      <c r="KHQ504" s="465"/>
      <c r="KHR504" s="465"/>
      <c r="KHS504" s="465"/>
      <c r="KHT504" s="465"/>
      <c r="KHU504" s="465"/>
      <c r="KHV504" s="465"/>
      <c r="KHW504" s="465"/>
      <c r="KHX504" s="465"/>
      <c r="KHY504" s="465"/>
      <c r="KHZ504" s="465"/>
      <c r="KIA504" s="465"/>
      <c r="KIB504" s="465"/>
      <c r="KIC504" s="465"/>
      <c r="KID504" s="465"/>
      <c r="KIE504" s="465"/>
      <c r="KIF504" s="465"/>
      <c r="KIG504" s="465"/>
      <c r="KIH504" s="465"/>
      <c r="KII504" s="465"/>
      <c r="KIJ504" s="465"/>
      <c r="KIK504" s="465"/>
      <c r="KIL504" s="465"/>
      <c r="KIM504" s="465"/>
      <c r="KIN504" s="465"/>
      <c r="KIO504" s="465"/>
      <c r="KIP504" s="465"/>
      <c r="KIQ504" s="465"/>
      <c r="KIR504" s="465"/>
      <c r="KIS504" s="465"/>
      <c r="KIT504" s="465"/>
      <c r="KIU504" s="465"/>
      <c r="KIV504" s="465"/>
      <c r="KIW504" s="465"/>
      <c r="KIX504" s="465"/>
      <c r="KIY504" s="465"/>
      <c r="KIZ504" s="465"/>
      <c r="KJA504" s="465"/>
      <c r="KJB504" s="465"/>
      <c r="KJC504" s="465"/>
      <c r="KJD504" s="465"/>
      <c r="KJE504" s="465"/>
      <c r="KJF504" s="465"/>
      <c r="KJG504" s="465"/>
      <c r="KJH504" s="465"/>
      <c r="KJI504" s="465"/>
      <c r="KJJ504" s="465"/>
      <c r="KJK504" s="465"/>
      <c r="KJL504" s="465"/>
      <c r="KJM504" s="465"/>
      <c r="KJN504" s="465"/>
      <c r="KJO504" s="465"/>
      <c r="KJP504" s="465"/>
      <c r="KJQ504" s="465"/>
      <c r="KJR504" s="465"/>
      <c r="KJS504" s="465"/>
      <c r="KJT504" s="465"/>
      <c r="KJU504" s="465"/>
      <c r="KJV504" s="465"/>
      <c r="KJW504" s="465"/>
      <c r="KJX504" s="465"/>
      <c r="KJY504" s="465"/>
      <c r="KJZ504" s="465"/>
      <c r="KKA504" s="465"/>
      <c r="KKB504" s="465"/>
      <c r="KKC504" s="465"/>
      <c r="KKD504" s="465"/>
      <c r="KKE504" s="465"/>
      <c r="KKF504" s="465"/>
      <c r="KKG504" s="465"/>
      <c r="KKH504" s="465"/>
      <c r="KKI504" s="465"/>
      <c r="KKJ504" s="465"/>
      <c r="KKK504" s="465"/>
      <c r="KKL504" s="465"/>
      <c r="KKM504" s="465"/>
      <c r="KKN504" s="465"/>
      <c r="KKO504" s="465"/>
      <c r="KKP504" s="465"/>
      <c r="KKQ504" s="465"/>
      <c r="KKR504" s="465"/>
      <c r="KKS504" s="465"/>
      <c r="KKT504" s="465"/>
      <c r="KKU504" s="465"/>
      <c r="KKV504" s="465"/>
      <c r="KKW504" s="465"/>
      <c r="KKX504" s="465"/>
      <c r="KKY504" s="465"/>
      <c r="KKZ504" s="465"/>
      <c r="KLA504" s="465"/>
      <c r="KLB504" s="465"/>
      <c r="KLC504" s="465"/>
      <c r="KLD504" s="465"/>
      <c r="KLE504" s="465"/>
      <c r="KLF504" s="465"/>
      <c r="KLG504" s="465"/>
      <c r="KLH504" s="465"/>
      <c r="KLI504" s="465"/>
      <c r="KLJ504" s="465"/>
      <c r="KLK504" s="465"/>
      <c r="KLL504" s="465"/>
      <c r="KLM504" s="465"/>
      <c r="KLN504" s="465"/>
      <c r="KLO504" s="465"/>
      <c r="KLP504" s="465"/>
      <c r="KLQ504" s="465"/>
      <c r="KLR504" s="465"/>
      <c r="KLS504" s="465"/>
      <c r="KLT504" s="465"/>
      <c r="KLU504" s="465"/>
      <c r="KLV504" s="465"/>
      <c r="KLW504" s="465"/>
      <c r="KLX504" s="465"/>
      <c r="KLY504" s="465"/>
      <c r="KLZ504" s="465"/>
      <c r="KMA504" s="465"/>
      <c r="KMB504" s="465"/>
      <c r="KMC504" s="465"/>
      <c r="KMD504" s="465"/>
      <c r="KME504" s="465"/>
      <c r="KMF504" s="465"/>
      <c r="KMG504" s="465"/>
      <c r="KMH504" s="465"/>
      <c r="KMI504" s="465"/>
      <c r="KMJ504" s="465"/>
      <c r="KMK504" s="465"/>
      <c r="KML504" s="465"/>
      <c r="KMM504" s="465"/>
      <c r="KMN504" s="465"/>
      <c r="KMO504" s="465"/>
      <c r="KMP504" s="465"/>
      <c r="KMQ504" s="465"/>
      <c r="KMR504" s="465"/>
      <c r="KMS504" s="465"/>
      <c r="KMT504" s="465"/>
      <c r="KMU504" s="465"/>
      <c r="KMV504" s="465"/>
      <c r="KMW504" s="465"/>
      <c r="KMX504" s="465"/>
      <c r="KMY504" s="465"/>
      <c r="KMZ504" s="465"/>
      <c r="KNA504" s="465"/>
      <c r="KNB504" s="465"/>
      <c r="KNC504" s="465"/>
      <c r="KND504" s="465"/>
      <c r="KNE504" s="465"/>
      <c r="KNF504" s="465"/>
      <c r="KNG504" s="465"/>
      <c r="KNH504" s="465"/>
      <c r="KNI504" s="465"/>
      <c r="KNJ504" s="465"/>
      <c r="KNK504" s="465"/>
      <c r="KNL504" s="465"/>
      <c r="KNM504" s="465"/>
      <c r="KNN504" s="465"/>
      <c r="KNO504" s="465"/>
      <c r="KNP504" s="465"/>
      <c r="KNQ504" s="465"/>
      <c r="KNR504" s="465"/>
      <c r="KNS504" s="465"/>
      <c r="KNT504" s="465"/>
      <c r="KNU504" s="465"/>
      <c r="KNV504" s="465"/>
      <c r="KNW504" s="465"/>
      <c r="KNX504" s="465"/>
      <c r="KNY504" s="465"/>
      <c r="KNZ504" s="465"/>
      <c r="KOA504" s="465"/>
      <c r="KOB504" s="465"/>
      <c r="KOC504" s="465"/>
      <c r="KOD504" s="465"/>
      <c r="KOE504" s="465"/>
      <c r="KOF504" s="465"/>
      <c r="KOG504" s="465"/>
      <c r="KOH504" s="465"/>
      <c r="KOI504" s="465"/>
      <c r="KOJ504" s="465"/>
      <c r="KOK504" s="465"/>
      <c r="KOL504" s="465"/>
      <c r="KOM504" s="465"/>
      <c r="KON504" s="465"/>
      <c r="KOO504" s="465"/>
      <c r="KOP504" s="465"/>
      <c r="KOQ504" s="465"/>
      <c r="KOR504" s="465"/>
      <c r="KOS504" s="465"/>
      <c r="KOT504" s="465"/>
      <c r="KOU504" s="465"/>
      <c r="KOV504" s="465"/>
      <c r="KOW504" s="465"/>
      <c r="KOX504" s="465"/>
      <c r="KOY504" s="465"/>
      <c r="KOZ504" s="465"/>
      <c r="KPA504" s="465"/>
      <c r="KPB504" s="465"/>
      <c r="KPC504" s="465"/>
      <c r="KPD504" s="465"/>
      <c r="KPE504" s="465"/>
      <c r="KPF504" s="465"/>
      <c r="KPG504" s="465"/>
      <c r="KPH504" s="465"/>
      <c r="KPI504" s="465"/>
      <c r="KPJ504" s="465"/>
      <c r="KPK504" s="465"/>
      <c r="KPL504" s="465"/>
      <c r="KPM504" s="465"/>
      <c r="KPN504" s="465"/>
      <c r="KPO504" s="465"/>
      <c r="KPP504" s="465"/>
      <c r="KPQ504" s="465"/>
      <c r="KPR504" s="465"/>
      <c r="KPS504" s="465"/>
      <c r="KPT504" s="465"/>
      <c r="KPU504" s="465"/>
      <c r="KPV504" s="465"/>
      <c r="KPW504" s="465"/>
      <c r="KPX504" s="465"/>
      <c r="KPY504" s="465"/>
      <c r="KPZ504" s="465"/>
      <c r="KQA504" s="465"/>
      <c r="KQB504" s="465"/>
      <c r="KQC504" s="465"/>
      <c r="KQD504" s="465"/>
      <c r="KQE504" s="465"/>
      <c r="KQF504" s="465"/>
      <c r="KQG504" s="465"/>
      <c r="KQH504" s="465"/>
      <c r="KQI504" s="465"/>
      <c r="KQJ504" s="465"/>
      <c r="KQK504" s="465"/>
      <c r="KQL504" s="465"/>
      <c r="KQM504" s="465"/>
      <c r="KQN504" s="465"/>
      <c r="KQO504" s="465"/>
      <c r="KQP504" s="465"/>
      <c r="KQQ504" s="465"/>
      <c r="KQR504" s="465"/>
      <c r="KQS504" s="465"/>
      <c r="KQT504" s="465"/>
      <c r="KQU504" s="465"/>
      <c r="KQV504" s="465"/>
      <c r="KQW504" s="465"/>
      <c r="KQX504" s="465"/>
      <c r="KQY504" s="465"/>
      <c r="KQZ504" s="465"/>
      <c r="KRA504" s="465"/>
      <c r="KRB504" s="465"/>
      <c r="KRC504" s="465"/>
      <c r="KRD504" s="465"/>
      <c r="KRE504" s="465"/>
      <c r="KRF504" s="465"/>
      <c r="KRG504" s="465"/>
      <c r="KRH504" s="465"/>
      <c r="KRI504" s="465"/>
      <c r="KRJ504" s="465"/>
      <c r="KRK504" s="465"/>
      <c r="KRL504" s="465"/>
      <c r="KRM504" s="465"/>
      <c r="KRN504" s="465"/>
      <c r="KRO504" s="465"/>
      <c r="KRP504" s="465"/>
      <c r="KRQ504" s="465"/>
      <c r="KRR504" s="465"/>
      <c r="KRS504" s="465"/>
      <c r="KRT504" s="465"/>
      <c r="KRU504" s="465"/>
      <c r="KRV504" s="465"/>
      <c r="KRW504" s="465"/>
      <c r="KRX504" s="465"/>
      <c r="KRY504" s="465"/>
      <c r="KRZ504" s="465"/>
      <c r="KSA504" s="465"/>
      <c r="KSB504" s="465"/>
      <c r="KSC504" s="465"/>
      <c r="KSD504" s="465"/>
      <c r="KSE504" s="465"/>
      <c r="KSF504" s="465"/>
      <c r="KSG504" s="465"/>
      <c r="KSH504" s="465"/>
      <c r="KSI504" s="465"/>
      <c r="KSJ504" s="465"/>
      <c r="KSK504" s="465"/>
      <c r="KSL504" s="465"/>
      <c r="KSM504" s="465"/>
      <c r="KSN504" s="465"/>
      <c r="KSO504" s="465"/>
      <c r="KSP504" s="465"/>
      <c r="KSQ504" s="465"/>
      <c r="KSR504" s="465"/>
      <c r="KSS504" s="465"/>
      <c r="KST504" s="465"/>
      <c r="KSU504" s="465"/>
      <c r="KSV504" s="465"/>
      <c r="KSW504" s="465"/>
      <c r="KSX504" s="465"/>
      <c r="KSY504" s="465"/>
      <c r="KSZ504" s="465"/>
      <c r="KTA504" s="465"/>
      <c r="KTB504" s="465"/>
      <c r="KTC504" s="465"/>
      <c r="KTD504" s="465"/>
      <c r="KTE504" s="465"/>
      <c r="KTF504" s="465"/>
      <c r="KTG504" s="465"/>
      <c r="KTH504" s="465"/>
      <c r="KTI504" s="465"/>
      <c r="KTJ504" s="465"/>
      <c r="KTK504" s="465"/>
      <c r="KTL504" s="465"/>
      <c r="KTM504" s="465"/>
      <c r="KTN504" s="465"/>
      <c r="KTO504" s="465"/>
      <c r="KTP504" s="465"/>
      <c r="KTQ504" s="465"/>
      <c r="KTR504" s="465"/>
      <c r="KTS504" s="465"/>
      <c r="KTT504" s="465"/>
      <c r="KTU504" s="465"/>
      <c r="KTV504" s="465"/>
      <c r="KTW504" s="465"/>
      <c r="KTX504" s="465"/>
      <c r="KTY504" s="465"/>
      <c r="KTZ504" s="465"/>
      <c r="KUA504" s="465"/>
      <c r="KUB504" s="465"/>
      <c r="KUC504" s="465"/>
      <c r="KUD504" s="465"/>
      <c r="KUE504" s="465"/>
      <c r="KUF504" s="465"/>
      <c r="KUG504" s="465"/>
      <c r="KUH504" s="465"/>
      <c r="KUI504" s="465"/>
      <c r="KUJ504" s="465"/>
      <c r="KUK504" s="465"/>
      <c r="KUL504" s="465"/>
      <c r="KUM504" s="465"/>
      <c r="KUN504" s="465"/>
      <c r="KUO504" s="465"/>
      <c r="KUP504" s="465"/>
      <c r="KUQ504" s="465"/>
      <c r="KUR504" s="465"/>
      <c r="KUS504" s="465"/>
      <c r="KUT504" s="465"/>
      <c r="KUU504" s="465"/>
      <c r="KUV504" s="465"/>
      <c r="KUW504" s="465"/>
      <c r="KUX504" s="465"/>
      <c r="KUY504" s="465"/>
      <c r="KUZ504" s="465"/>
      <c r="KVA504" s="465"/>
      <c r="KVB504" s="465"/>
      <c r="KVC504" s="465"/>
      <c r="KVD504" s="465"/>
      <c r="KVE504" s="465"/>
      <c r="KVF504" s="465"/>
      <c r="KVG504" s="465"/>
      <c r="KVH504" s="465"/>
      <c r="KVI504" s="465"/>
      <c r="KVJ504" s="465"/>
      <c r="KVK504" s="465"/>
      <c r="KVL504" s="465"/>
      <c r="KVM504" s="465"/>
      <c r="KVN504" s="465"/>
      <c r="KVO504" s="465"/>
      <c r="KVP504" s="465"/>
      <c r="KVQ504" s="465"/>
      <c r="KVR504" s="465"/>
      <c r="KVS504" s="465"/>
      <c r="KVT504" s="465"/>
      <c r="KVU504" s="465"/>
      <c r="KVV504" s="465"/>
      <c r="KVW504" s="465"/>
      <c r="KVX504" s="465"/>
      <c r="KVY504" s="465"/>
      <c r="KVZ504" s="465"/>
      <c r="KWA504" s="465"/>
      <c r="KWB504" s="465"/>
      <c r="KWC504" s="465"/>
      <c r="KWD504" s="465"/>
      <c r="KWE504" s="465"/>
      <c r="KWF504" s="465"/>
      <c r="KWG504" s="465"/>
      <c r="KWH504" s="465"/>
      <c r="KWI504" s="465"/>
      <c r="KWJ504" s="465"/>
      <c r="KWK504" s="465"/>
      <c r="KWL504" s="465"/>
      <c r="KWM504" s="465"/>
      <c r="KWN504" s="465"/>
      <c r="KWO504" s="465"/>
      <c r="KWP504" s="465"/>
      <c r="KWQ504" s="465"/>
      <c r="KWR504" s="465"/>
      <c r="KWS504" s="465"/>
      <c r="KWT504" s="465"/>
      <c r="KWU504" s="465"/>
      <c r="KWV504" s="465"/>
      <c r="KWW504" s="465"/>
      <c r="KWX504" s="465"/>
      <c r="KWY504" s="465"/>
      <c r="KWZ504" s="465"/>
      <c r="KXA504" s="465"/>
      <c r="KXB504" s="465"/>
      <c r="KXC504" s="465"/>
      <c r="KXD504" s="465"/>
      <c r="KXE504" s="465"/>
      <c r="KXF504" s="465"/>
      <c r="KXG504" s="465"/>
      <c r="KXH504" s="465"/>
      <c r="KXI504" s="465"/>
      <c r="KXJ504" s="465"/>
      <c r="KXK504" s="465"/>
      <c r="KXL504" s="465"/>
      <c r="KXM504" s="465"/>
      <c r="KXN504" s="465"/>
      <c r="KXO504" s="465"/>
      <c r="KXP504" s="465"/>
      <c r="KXQ504" s="465"/>
      <c r="KXR504" s="465"/>
      <c r="KXS504" s="465"/>
      <c r="KXT504" s="465"/>
      <c r="KXU504" s="465"/>
      <c r="KXV504" s="465"/>
      <c r="KXW504" s="465"/>
      <c r="KXX504" s="465"/>
      <c r="KXY504" s="465"/>
      <c r="KXZ504" s="465"/>
      <c r="KYA504" s="465"/>
      <c r="KYB504" s="465"/>
      <c r="KYC504" s="465"/>
      <c r="KYD504" s="465"/>
      <c r="KYE504" s="465"/>
      <c r="KYF504" s="465"/>
      <c r="KYG504" s="465"/>
      <c r="KYH504" s="465"/>
      <c r="KYI504" s="465"/>
      <c r="KYJ504" s="465"/>
      <c r="KYK504" s="465"/>
      <c r="KYL504" s="465"/>
      <c r="KYM504" s="465"/>
      <c r="KYN504" s="465"/>
      <c r="KYO504" s="465"/>
      <c r="KYP504" s="465"/>
      <c r="KYQ504" s="465"/>
      <c r="KYR504" s="465"/>
      <c r="KYS504" s="465"/>
      <c r="KYT504" s="465"/>
      <c r="KYU504" s="465"/>
      <c r="KYV504" s="465"/>
      <c r="KYW504" s="465"/>
      <c r="KYX504" s="465"/>
      <c r="KYY504" s="465"/>
      <c r="KYZ504" s="465"/>
      <c r="KZA504" s="465"/>
      <c r="KZB504" s="465"/>
      <c r="KZC504" s="465"/>
      <c r="KZD504" s="465"/>
      <c r="KZE504" s="465"/>
      <c r="KZF504" s="465"/>
      <c r="KZG504" s="465"/>
      <c r="KZH504" s="465"/>
      <c r="KZI504" s="465"/>
      <c r="KZJ504" s="465"/>
      <c r="KZK504" s="465"/>
      <c r="KZL504" s="465"/>
      <c r="KZM504" s="465"/>
      <c r="KZN504" s="465"/>
      <c r="KZO504" s="465"/>
      <c r="KZP504" s="465"/>
      <c r="KZQ504" s="465"/>
      <c r="KZR504" s="465"/>
      <c r="KZS504" s="465"/>
      <c r="KZT504" s="465"/>
      <c r="KZU504" s="465"/>
      <c r="KZV504" s="465"/>
      <c r="KZW504" s="465"/>
      <c r="KZX504" s="465"/>
      <c r="KZY504" s="465"/>
      <c r="KZZ504" s="465"/>
      <c r="LAA504" s="465"/>
      <c r="LAB504" s="465"/>
      <c r="LAC504" s="465"/>
      <c r="LAD504" s="465"/>
      <c r="LAE504" s="465"/>
      <c r="LAF504" s="465"/>
      <c r="LAG504" s="465"/>
      <c r="LAH504" s="465"/>
      <c r="LAI504" s="465"/>
      <c r="LAJ504" s="465"/>
      <c r="LAK504" s="465"/>
      <c r="LAL504" s="465"/>
      <c r="LAM504" s="465"/>
      <c r="LAN504" s="465"/>
      <c r="LAO504" s="465"/>
      <c r="LAP504" s="465"/>
      <c r="LAQ504" s="465"/>
      <c r="LAR504" s="465"/>
      <c r="LAS504" s="465"/>
      <c r="LAT504" s="465"/>
      <c r="LAU504" s="465"/>
      <c r="LAV504" s="465"/>
      <c r="LAW504" s="465"/>
      <c r="LAX504" s="465"/>
      <c r="LAY504" s="465"/>
      <c r="LAZ504" s="465"/>
      <c r="LBA504" s="465"/>
      <c r="LBB504" s="465"/>
      <c r="LBC504" s="465"/>
      <c r="LBD504" s="465"/>
      <c r="LBE504" s="465"/>
      <c r="LBF504" s="465"/>
      <c r="LBG504" s="465"/>
      <c r="LBH504" s="465"/>
      <c r="LBI504" s="465"/>
      <c r="LBJ504" s="465"/>
      <c r="LBK504" s="465"/>
      <c r="LBL504" s="465"/>
      <c r="LBM504" s="465"/>
      <c r="LBN504" s="465"/>
      <c r="LBO504" s="465"/>
      <c r="LBP504" s="465"/>
      <c r="LBQ504" s="465"/>
      <c r="LBR504" s="465"/>
      <c r="LBS504" s="465"/>
      <c r="LBT504" s="465"/>
      <c r="LBU504" s="465"/>
      <c r="LBV504" s="465"/>
      <c r="LBW504" s="465"/>
      <c r="LBX504" s="465"/>
      <c r="LBY504" s="465"/>
      <c r="LBZ504" s="465"/>
      <c r="LCA504" s="465"/>
      <c r="LCB504" s="465"/>
      <c r="LCC504" s="465"/>
      <c r="LCD504" s="465"/>
      <c r="LCE504" s="465"/>
      <c r="LCF504" s="465"/>
      <c r="LCG504" s="465"/>
      <c r="LCH504" s="465"/>
      <c r="LCI504" s="465"/>
      <c r="LCJ504" s="465"/>
      <c r="LCK504" s="465"/>
      <c r="LCL504" s="465"/>
      <c r="LCM504" s="465"/>
      <c r="LCN504" s="465"/>
      <c r="LCO504" s="465"/>
      <c r="LCP504" s="465"/>
      <c r="LCQ504" s="465"/>
      <c r="LCR504" s="465"/>
      <c r="LCS504" s="465"/>
      <c r="LCT504" s="465"/>
      <c r="LCU504" s="465"/>
      <c r="LCV504" s="465"/>
      <c r="LCW504" s="465"/>
      <c r="LCX504" s="465"/>
      <c r="LCY504" s="465"/>
      <c r="LCZ504" s="465"/>
      <c r="LDA504" s="465"/>
      <c r="LDB504" s="465"/>
      <c r="LDC504" s="465"/>
      <c r="LDD504" s="465"/>
      <c r="LDE504" s="465"/>
      <c r="LDF504" s="465"/>
      <c r="LDG504" s="465"/>
      <c r="LDH504" s="465"/>
      <c r="LDI504" s="465"/>
      <c r="LDJ504" s="465"/>
      <c r="LDK504" s="465"/>
      <c r="LDL504" s="465"/>
      <c r="LDM504" s="465"/>
      <c r="LDN504" s="465"/>
      <c r="LDO504" s="465"/>
      <c r="LDP504" s="465"/>
      <c r="LDQ504" s="465"/>
      <c r="LDR504" s="465"/>
      <c r="LDS504" s="465"/>
      <c r="LDT504" s="465"/>
      <c r="LDU504" s="465"/>
      <c r="LDV504" s="465"/>
      <c r="LDW504" s="465"/>
      <c r="LDX504" s="465"/>
      <c r="LDY504" s="465"/>
      <c r="LDZ504" s="465"/>
      <c r="LEA504" s="465"/>
      <c r="LEB504" s="465"/>
      <c r="LEC504" s="465"/>
      <c r="LED504" s="465"/>
      <c r="LEE504" s="465"/>
      <c r="LEF504" s="465"/>
      <c r="LEG504" s="465"/>
      <c r="LEH504" s="465"/>
      <c r="LEI504" s="465"/>
      <c r="LEJ504" s="465"/>
      <c r="LEK504" s="465"/>
      <c r="LEL504" s="465"/>
      <c r="LEM504" s="465"/>
      <c r="LEN504" s="465"/>
      <c r="LEO504" s="465"/>
      <c r="LEP504" s="465"/>
      <c r="LEQ504" s="465"/>
      <c r="LER504" s="465"/>
      <c r="LES504" s="465"/>
      <c r="LET504" s="465"/>
      <c r="LEU504" s="465"/>
      <c r="LEV504" s="465"/>
      <c r="LEW504" s="465"/>
      <c r="LEX504" s="465"/>
      <c r="LEY504" s="465"/>
      <c r="LEZ504" s="465"/>
      <c r="LFA504" s="465"/>
      <c r="LFB504" s="465"/>
      <c r="LFC504" s="465"/>
      <c r="LFD504" s="465"/>
      <c r="LFE504" s="465"/>
      <c r="LFF504" s="465"/>
      <c r="LFG504" s="465"/>
      <c r="LFH504" s="465"/>
      <c r="LFI504" s="465"/>
      <c r="LFJ504" s="465"/>
      <c r="LFK504" s="465"/>
      <c r="LFL504" s="465"/>
      <c r="LFM504" s="465"/>
      <c r="LFN504" s="465"/>
      <c r="LFO504" s="465"/>
      <c r="LFP504" s="465"/>
      <c r="LFQ504" s="465"/>
      <c r="LFR504" s="465"/>
      <c r="LFS504" s="465"/>
      <c r="LFT504" s="465"/>
      <c r="LFU504" s="465"/>
      <c r="LFV504" s="465"/>
      <c r="LFW504" s="465"/>
      <c r="LFX504" s="465"/>
      <c r="LFY504" s="465"/>
      <c r="LFZ504" s="465"/>
      <c r="LGA504" s="465"/>
      <c r="LGB504" s="465"/>
      <c r="LGC504" s="465"/>
      <c r="LGD504" s="465"/>
      <c r="LGE504" s="465"/>
      <c r="LGF504" s="465"/>
      <c r="LGG504" s="465"/>
      <c r="LGH504" s="465"/>
      <c r="LGI504" s="465"/>
      <c r="LGJ504" s="465"/>
      <c r="LGK504" s="465"/>
      <c r="LGL504" s="465"/>
      <c r="LGM504" s="465"/>
      <c r="LGN504" s="465"/>
      <c r="LGO504" s="465"/>
      <c r="LGP504" s="465"/>
      <c r="LGQ504" s="465"/>
      <c r="LGR504" s="465"/>
      <c r="LGS504" s="465"/>
      <c r="LGT504" s="465"/>
      <c r="LGU504" s="465"/>
      <c r="LGV504" s="465"/>
      <c r="LGW504" s="465"/>
      <c r="LGX504" s="465"/>
      <c r="LGY504" s="465"/>
      <c r="LGZ504" s="465"/>
      <c r="LHA504" s="465"/>
      <c r="LHB504" s="465"/>
      <c r="LHC504" s="465"/>
      <c r="LHD504" s="465"/>
      <c r="LHE504" s="465"/>
      <c r="LHF504" s="465"/>
      <c r="LHG504" s="465"/>
      <c r="LHH504" s="465"/>
      <c r="LHI504" s="465"/>
      <c r="LHJ504" s="465"/>
      <c r="LHK504" s="465"/>
      <c r="LHL504" s="465"/>
      <c r="LHM504" s="465"/>
      <c r="LHN504" s="465"/>
      <c r="LHO504" s="465"/>
      <c r="LHP504" s="465"/>
      <c r="LHQ504" s="465"/>
      <c r="LHR504" s="465"/>
      <c r="LHS504" s="465"/>
      <c r="LHT504" s="465"/>
      <c r="LHU504" s="465"/>
      <c r="LHV504" s="465"/>
      <c r="LHW504" s="465"/>
      <c r="LHX504" s="465"/>
      <c r="LHY504" s="465"/>
      <c r="LHZ504" s="465"/>
      <c r="LIA504" s="465"/>
      <c r="LIB504" s="465"/>
      <c r="LIC504" s="465"/>
      <c r="LID504" s="465"/>
      <c r="LIE504" s="465"/>
      <c r="LIF504" s="465"/>
      <c r="LIG504" s="465"/>
      <c r="LIH504" s="465"/>
      <c r="LII504" s="465"/>
      <c r="LIJ504" s="465"/>
      <c r="LIK504" s="465"/>
      <c r="LIL504" s="465"/>
      <c r="LIM504" s="465"/>
      <c r="LIN504" s="465"/>
      <c r="LIO504" s="465"/>
      <c r="LIP504" s="465"/>
      <c r="LIQ504" s="465"/>
      <c r="LIR504" s="465"/>
      <c r="LIS504" s="465"/>
      <c r="LIT504" s="465"/>
      <c r="LIU504" s="465"/>
      <c r="LIV504" s="465"/>
      <c r="LIW504" s="465"/>
      <c r="LIX504" s="465"/>
      <c r="LIY504" s="465"/>
      <c r="LIZ504" s="465"/>
      <c r="LJA504" s="465"/>
      <c r="LJB504" s="465"/>
      <c r="LJC504" s="465"/>
      <c r="LJD504" s="465"/>
      <c r="LJE504" s="465"/>
      <c r="LJF504" s="465"/>
      <c r="LJG504" s="465"/>
      <c r="LJH504" s="465"/>
      <c r="LJI504" s="465"/>
      <c r="LJJ504" s="465"/>
      <c r="LJK504" s="465"/>
      <c r="LJL504" s="465"/>
      <c r="LJM504" s="465"/>
      <c r="LJN504" s="465"/>
      <c r="LJO504" s="465"/>
      <c r="LJP504" s="465"/>
      <c r="LJQ504" s="465"/>
      <c r="LJR504" s="465"/>
      <c r="LJS504" s="465"/>
      <c r="LJT504" s="465"/>
      <c r="LJU504" s="465"/>
      <c r="LJV504" s="465"/>
      <c r="LJW504" s="465"/>
      <c r="LJX504" s="465"/>
      <c r="LJY504" s="465"/>
      <c r="LJZ504" s="465"/>
      <c r="LKA504" s="465"/>
      <c r="LKB504" s="465"/>
      <c r="LKC504" s="465"/>
      <c r="LKD504" s="465"/>
      <c r="LKE504" s="465"/>
      <c r="LKF504" s="465"/>
      <c r="LKG504" s="465"/>
      <c r="LKH504" s="465"/>
      <c r="LKI504" s="465"/>
      <c r="LKJ504" s="465"/>
      <c r="LKK504" s="465"/>
      <c r="LKL504" s="465"/>
      <c r="LKM504" s="465"/>
      <c r="LKN504" s="465"/>
      <c r="LKO504" s="465"/>
      <c r="LKP504" s="465"/>
      <c r="LKQ504" s="465"/>
      <c r="LKR504" s="465"/>
      <c r="LKS504" s="465"/>
      <c r="LKT504" s="465"/>
      <c r="LKU504" s="465"/>
      <c r="LKV504" s="465"/>
      <c r="LKW504" s="465"/>
      <c r="LKX504" s="465"/>
      <c r="LKY504" s="465"/>
      <c r="LKZ504" s="465"/>
      <c r="LLA504" s="465"/>
      <c r="LLB504" s="465"/>
      <c r="LLC504" s="465"/>
      <c r="LLD504" s="465"/>
      <c r="LLE504" s="465"/>
      <c r="LLF504" s="465"/>
      <c r="LLG504" s="465"/>
      <c r="LLH504" s="465"/>
      <c r="LLI504" s="465"/>
      <c r="LLJ504" s="465"/>
      <c r="LLK504" s="465"/>
      <c r="LLL504" s="465"/>
      <c r="LLM504" s="465"/>
      <c r="LLN504" s="465"/>
      <c r="LLO504" s="465"/>
      <c r="LLP504" s="465"/>
      <c r="LLQ504" s="465"/>
      <c r="LLR504" s="465"/>
      <c r="LLS504" s="465"/>
      <c r="LLT504" s="465"/>
      <c r="LLU504" s="465"/>
      <c r="LLV504" s="465"/>
      <c r="LLW504" s="465"/>
      <c r="LLX504" s="465"/>
      <c r="LLY504" s="465"/>
      <c r="LLZ504" s="465"/>
      <c r="LMA504" s="465"/>
      <c r="LMB504" s="465"/>
      <c r="LMC504" s="465"/>
      <c r="LMD504" s="465"/>
      <c r="LME504" s="465"/>
      <c r="LMF504" s="465"/>
      <c r="LMG504" s="465"/>
      <c r="LMH504" s="465"/>
      <c r="LMI504" s="465"/>
      <c r="LMJ504" s="465"/>
      <c r="LMK504" s="465"/>
      <c r="LML504" s="465"/>
      <c r="LMM504" s="465"/>
      <c r="LMN504" s="465"/>
      <c r="LMO504" s="465"/>
      <c r="LMP504" s="465"/>
      <c r="LMQ504" s="465"/>
      <c r="LMR504" s="465"/>
      <c r="LMS504" s="465"/>
      <c r="LMT504" s="465"/>
      <c r="LMU504" s="465"/>
      <c r="LMV504" s="465"/>
      <c r="LMW504" s="465"/>
      <c r="LMX504" s="465"/>
      <c r="LMY504" s="465"/>
      <c r="LMZ504" s="465"/>
      <c r="LNA504" s="465"/>
      <c r="LNB504" s="465"/>
      <c r="LNC504" s="465"/>
      <c r="LND504" s="465"/>
      <c r="LNE504" s="465"/>
      <c r="LNF504" s="465"/>
      <c r="LNG504" s="465"/>
      <c r="LNH504" s="465"/>
      <c r="LNI504" s="465"/>
      <c r="LNJ504" s="465"/>
      <c r="LNK504" s="465"/>
      <c r="LNL504" s="465"/>
      <c r="LNM504" s="465"/>
      <c r="LNN504" s="465"/>
      <c r="LNO504" s="465"/>
      <c r="LNP504" s="465"/>
      <c r="LNQ504" s="465"/>
      <c r="LNR504" s="465"/>
      <c r="LNS504" s="465"/>
      <c r="LNT504" s="465"/>
      <c r="LNU504" s="465"/>
      <c r="LNV504" s="465"/>
      <c r="LNW504" s="465"/>
      <c r="LNX504" s="465"/>
      <c r="LNY504" s="465"/>
      <c r="LNZ504" s="465"/>
      <c r="LOA504" s="465"/>
      <c r="LOB504" s="465"/>
      <c r="LOC504" s="465"/>
      <c r="LOD504" s="465"/>
      <c r="LOE504" s="465"/>
      <c r="LOF504" s="465"/>
      <c r="LOG504" s="465"/>
      <c r="LOH504" s="465"/>
      <c r="LOI504" s="465"/>
      <c r="LOJ504" s="465"/>
      <c r="LOK504" s="465"/>
      <c r="LOL504" s="465"/>
      <c r="LOM504" s="465"/>
      <c r="LON504" s="465"/>
      <c r="LOO504" s="465"/>
      <c r="LOP504" s="465"/>
      <c r="LOQ504" s="465"/>
      <c r="LOR504" s="465"/>
      <c r="LOS504" s="465"/>
      <c r="LOT504" s="465"/>
      <c r="LOU504" s="465"/>
      <c r="LOV504" s="465"/>
      <c r="LOW504" s="465"/>
      <c r="LOX504" s="465"/>
      <c r="LOY504" s="465"/>
      <c r="LOZ504" s="465"/>
      <c r="LPA504" s="465"/>
      <c r="LPB504" s="465"/>
      <c r="LPC504" s="465"/>
      <c r="LPD504" s="465"/>
      <c r="LPE504" s="465"/>
      <c r="LPF504" s="465"/>
      <c r="LPG504" s="465"/>
      <c r="LPH504" s="465"/>
      <c r="LPI504" s="465"/>
      <c r="LPJ504" s="465"/>
      <c r="LPK504" s="465"/>
      <c r="LPL504" s="465"/>
      <c r="LPM504" s="465"/>
      <c r="LPN504" s="465"/>
      <c r="LPO504" s="465"/>
      <c r="LPP504" s="465"/>
      <c r="LPQ504" s="465"/>
      <c r="LPR504" s="465"/>
      <c r="LPS504" s="465"/>
      <c r="LPT504" s="465"/>
      <c r="LPU504" s="465"/>
      <c r="LPV504" s="465"/>
      <c r="LPW504" s="465"/>
      <c r="LPX504" s="465"/>
      <c r="LPY504" s="465"/>
      <c r="LPZ504" s="465"/>
      <c r="LQA504" s="465"/>
      <c r="LQB504" s="465"/>
      <c r="LQC504" s="465"/>
      <c r="LQD504" s="465"/>
      <c r="LQE504" s="465"/>
      <c r="LQF504" s="465"/>
      <c r="LQG504" s="465"/>
      <c r="LQH504" s="465"/>
      <c r="LQI504" s="465"/>
      <c r="LQJ504" s="465"/>
      <c r="LQK504" s="465"/>
      <c r="LQL504" s="465"/>
      <c r="LQM504" s="465"/>
      <c r="LQN504" s="465"/>
      <c r="LQO504" s="465"/>
      <c r="LQP504" s="465"/>
      <c r="LQQ504" s="465"/>
      <c r="LQR504" s="465"/>
      <c r="LQS504" s="465"/>
      <c r="LQT504" s="465"/>
      <c r="LQU504" s="465"/>
      <c r="LQV504" s="465"/>
      <c r="LQW504" s="465"/>
      <c r="LQX504" s="465"/>
      <c r="LQY504" s="465"/>
      <c r="LQZ504" s="465"/>
      <c r="LRA504" s="465"/>
      <c r="LRB504" s="465"/>
      <c r="LRC504" s="465"/>
      <c r="LRD504" s="465"/>
      <c r="LRE504" s="465"/>
      <c r="LRF504" s="465"/>
      <c r="LRG504" s="465"/>
      <c r="LRH504" s="465"/>
      <c r="LRI504" s="465"/>
      <c r="LRJ504" s="465"/>
      <c r="LRK504" s="465"/>
      <c r="LRL504" s="465"/>
      <c r="LRM504" s="465"/>
      <c r="LRN504" s="465"/>
      <c r="LRO504" s="465"/>
      <c r="LRP504" s="465"/>
      <c r="LRQ504" s="465"/>
      <c r="LRR504" s="465"/>
      <c r="LRS504" s="465"/>
      <c r="LRT504" s="465"/>
      <c r="LRU504" s="465"/>
      <c r="LRV504" s="465"/>
      <c r="LRW504" s="465"/>
      <c r="LRX504" s="465"/>
      <c r="LRY504" s="465"/>
      <c r="LRZ504" s="465"/>
      <c r="LSA504" s="465"/>
      <c r="LSB504" s="465"/>
      <c r="LSC504" s="465"/>
      <c r="LSD504" s="465"/>
      <c r="LSE504" s="465"/>
      <c r="LSF504" s="465"/>
      <c r="LSG504" s="465"/>
      <c r="LSH504" s="465"/>
      <c r="LSI504" s="465"/>
      <c r="LSJ504" s="465"/>
      <c r="LSK504" s="465"/>
      <c r="LSL504" s="465"/>
      <c r="LSM504" s="465"/>
      <c r="LSN504" s="465"/>
      <c r="LSO504" s="465"/>
      <c r="LSP504" s="465"/>
      <c r="LSQ504" s="465"/>
      <c r="LSR504" s="465"/>
      <c r="LSS504" s="465"/>
      <c r="LST504" s="465"/>
      <c r="LSU504" s="465"/>
      <c r="LSV504" s="465"/>
      <c r="LSW504" s="465"/>
      <c r="LSX504" s="465"/>
      <c r="LSY504" s="465"/>
      <c r="LSZ504" s="465"/>
      <c r="LTA504" s="465"/>
      <c r="LTB504" s="465"/>
      <c r="LTC504" s="465"/>
      <c r="LTD504" s="465"/>
      <c r="LTE504" s="465"/>
      <c r="LTF504" s="465"/>
      <c r="LTG504" s="465"/>
      <c r="LTH504" s="465"/>
      <c r="LTI504" s="465"/>
      <c r="LTJ504" s="465"/>
      <c r="LTK504" s="465"/>
      <c r="LTL504" s="465"/>
      <c r="LTM504" s="465"/>
      <c r="LTN504" s="465"/>
      <c r="LTO504" s="465"/>
      <c r="LTP504" s="465"/>
      <c r="LTQ504" s="465"/>
      <c r="LTR504" s="465"/>
      <c r="LTS504" s="465"/>
      <c r="LTT504" s="465"/>
      <c r="LTU504" s="465"/>
      <c r="LTV504" s="465"/>
      <c r="LTW504" s="465"/>
      <c r="LTX504" s="465"/>
      <c r="LTY504" s="465"/>
      <c r="LTZ504" s="465"/>
      <c r="LUA504" s="465"/>
      <c r="LUB504" s="465"/>
      <c r="LUC504" s="465"/>
      <c r="LUD504" s="465"/>
      <c r="LUE504" s="465"/>
      <c r="LUF504" s="465"/>
      <c r="LUG504" s="465"/>
      <c r="LUH504" s="465"/>
      <c r="LUI504" s="465"/>
      <c r="LUJ504" s="465"/>
      <c r="LUK504" s="465"/>
      <c r="LUL504" s="465"/>
      <c r="LUM504" s="465"/>
      <c r="LUN504" s="465"/>
      <c r="LUO504" s="465"/>
      <c r="LUP504" s="465"/>
      <c r="LUQ504" s="465"/>
      <c r="LUR504" s="465"/>
      <c r="LUS504" s="465"/>
      <c r="LUT504" s="465"/>
      <c r="LUU504" s="465"/>
      <c r="LUV504" s="465"/>
      <c r="LUW504" s="465"/>
      <c r="LUX504" s="465"/>
      <c r="LUY504" s="465"/>
      <c r="LUZ504" s="465"/>
      <c r="LVA504" s="465"/>
      <c r="LVB504" s="465"/>
      <c r="LVC504" s="465"/>
      <c r="LVD504" s="465"/>
      <c r="LVE504" s="465"/>
      <c r="LVF504" s="465"/>
      <c r="LVG504" s="465"/>
      <c r="LVH504" s="465"/>
      <c r="LVI504" s="465"/>
      <c r="LVJ504" s="465"/>
      <c r="LVK504" s="465"/>
      <c r="LVL504" s="465"/>
      <c r="LVM504" s="465"/>
      <c r="LVN504" s="465"/>
      <c r="LVO504" s="465"/>
      <c r="LVP504" s="465"/>
      <c r="LVQ504" s="465"/>
      <c r="LVR504" s="465"/>
      <c r="LVS504" s="465"/>
      <c r="LVT504" s="465"/>
      <c r="LVU504" s="465"/>
      <c r="LVV504" s="465"/>
      <c r="LVW504" s="465"/>
      <c r="LVX504" s="465"/>
      <c r="LVY504" s="465"/>
      <c r="LVZ504" s="465"/>
      <c r="LWA504" s="465"/>
      <c r="LWB504" s="465"/>
      <c r="LWC504" s="465"/>
      <c r="LWD504" s="465"/>
      <c r="LWE504" s="465"/>
      <c r="LWF504" s="465"/>
      <c r="LWG504" s="465"/>
      <c r="LWH504" s="465"/>
      <c r="LWI504" s="465"/>
      <c r="LWJ504" s="465"/>
      <c r="LWK504" s="465"/>
      <c r="LWL504" s="465"/>
      <c r="LWM504" s="465"/>
      <c r="LWN504" s="465"/>
      <c r="LWO504" s="465"/>
      <c r="LWP504" s="465"/>
      <c r="LWQ504" s="465"/>
      <c r="LWR504" s="465"/>
      <c r="LWS504" s="465"/>
      <c r="LWT504" s="465"/>
      <c r="LWU504" s="465"/>
      <c r="LWV504" s="465"/>
      <c r="LWW504" s="465"/>
      <c r="LWX504" s="465"/>
      <c r="LWY504" s="465"/>
      <c r="LWZ504" s="465"/>
      <c r="LXA504" s="465"/>
      <c r="LXB504" s="465"/>
      <c r="LXC504" s="465"/>
      <c r="LXD504" s="465"/>
      <c r="LXE504" s="465"/>
      <c r="LXF504" s="465"/>
      <c r="LXG504" s="465"/>
      <c r="LXH504" s="465"/>
      <c r="LXI504" s="465"/>
      <c r="LXJ504" s="465"/>
      <c r="LXK504" s="465"/>
      <c r="LXL504" s="465"/>
      <c r="LXM504" s="465"/>
      <c r="LXN504" s="465"/>
      <c r="LXO504" s="465"/>
      <c r="LXP504" s="465"/>
      <c r="LXQ504" s="465"/>
      <c r="LXR504" s="465"/>
      <c r="LXS504" s="465"/>
      <c r="LXT504" s="465"/>
      <c r="LXU504" s="465"/>
      <c r="LXV504" s="465"/>
      <c r="LXW504" s="465"/>
      <c r="LXX504" s="465"/>
      <c r="LXY504" s="465"/>
      <c r="LXZ504" s="465"/>
      <c r="LYA504" s="465"/>
      <c r="LYB504" s="465"/>
      <c r="LYC504" s="465"/>
      <c r="LYD504" s="465"/>
      <c r="LYE504" s="465"/>
      <c r="LYF504" s="465"/>
      <c r="LYG504" s="465"/>
      <c r="LYH504" s="465"/>
      <c r="LYI504" s="465"/>
      <c r="LYJ504" s="465"/>
      <c r="LYK504" s="465"/>
      <c r="LYL504" s="465"/>
      <c r="LYM504" s="465"/>
      <c r="LYN504" s="465"/>
      <c r="LYO504" s="465"/>
      <c r="LYP504" s="465"/>
      <c r="LYQ504" s="465"/>
      <c r="LYR504" s="465"/>
      <c r="LYS504" s="465"/>
      <c r="LYT504" s="465"/>
      <c r="LYU504" s="465"/>
      <c r="LYV504" s="465"/>
      <c r="LYW504" s="465"/>
      <c r="LYX504" s="465"/>
      <c r="LYY504" s="465"/>
      <c r="LYZ504" s="465"/>
      <c r="LZA504" s="465"/>
      <c r="LZB504" s="465"/>
      <c r="LZC504" s="465"/>
      <c r="LZD504" s="465"/>
      <c r="LZE504" s="465"/>
      <c r="LZF504" s="465"/>
      <c r="LZG504" s="465"/>
      <c r="LZH504" s="465"/>
      <c r="LZI504" s="465"/>
      <c r="LZJ504" s="465"/>
      <c r="LZK504" s="465"/>
      <c r="LZL504" s="465"/>
      <c r="LZM504" s="465"/>
      <c r="LZN504" s="465"/>
      <c r="LZO504" s="465"/>
      <c r="LZP504" s="465"/>
      <c r="LZQ504" s="465"/>
      <c r="LZR504" s="465"/>
      <c r="LZS504" s="465"/>
      <c r="LZT504" s="465"/>
      <c r="LZU504" s="465"/>
      <c r="LZV504" s="465"/>
      <c r="LZW504" s="465"/>
      <c r="LZX504" s="465"/>
      <c r="LZY504" s="465"/>
      <c r="LZZ504" s="465"/>
      <c r="MAA504" s="465"/>
      <c r="MAB504" s="465"/>
      <c r="MAC504" s="465"/>
      <c r="MAD504" s="465"/>
      <c r="MAE504" s="465"/>
      <c r="MAF504" s="465"/>
      <c r="MAG504" s="465"/>
      <c r="MAH504" s="465"/>
      <c r="MAI504" s="465"/>
      <c r="MAJ504" s="465"/>
      <c r="MAK504" s="465"/>
      <c r="MAL504" s="465"/>
      <c r="MAM504" s="465"/>
      <c r="MAN504" s="465"/>
      <c r="MAO504" s="465"/>
      <c r="MAP504" s="465"/>
      <c r="MAQ504" s="465"/>
      <c r="MAR504" s="465"/>
      <c r="MAS504" s="465"/>
      <c r="MAT504" s="465"/>
      <c r="MAU504" s="465"/>
      <c r="MAV504" s="465"/>
      <c r="MAW504" s="465"/>
      <c r="MAX504" s="465"/>
      <c r="MAY504" s="465"/>
      <c r="MAZ504" s="465"/>
      <c r="MBA504" s="465"/>
      <c r="MBB504" s="465"/>
      <c r="MBC504" s="465"/>
      <c r="MBD504" s="465"/>
      <c r="MBE504" s="465"/>
      <c r="MBF504" s="465"/>
      <c r="MBG504" s="465"/>
      <c r="MBH504" s="465"/>
      <c r="MBI504" s="465"/>
      <c r="MBJ504" s="465"/>
      <c r="MBK504" s="465"/>
      <c r="MBL504" s="465"/>
      <c r="MBM504" s="465"/>
      <c r="MBN504" s="465"/>
      <c r="MBO504" s="465"/>
      <c r="MBP504" s="465"/>
      <c r="MBQ504" s="465"/>
      <c r="MBR504" s="465"/>
      <c r="MBS504" s="465"/>
      <c r="MBT504" s="465"/>
      <c r="MBU504" s="465"/>
      <c r="MBV504" s="465"/>
      <c r="MBW504" s="465"/>
      <c r="MBX504" s="465"/>
      <c r="MBY504" s="465"/>
      <c r="MBZ504" s="465"/>
      <c r="MCA504" s="465"/>
      <c r="MCB504" s="465"/>
      <c r="MCC504" s="465"/>
      <c r="MCD504" s="465"/>
      <c r="MCE504" s="465"/>
      <c r="MCF504" s="465"/>
      <c r="MCG504" s="465"/>
      <c r="MCH504" s="465"/>
      <c r="MCI504" s="465"/>
      <c r="MCJ504" s="465"/>
      <c r="MCK504" s="465"/>
      <c r="MCL504" s="465"/>
      <c r="MCM504" s="465"/>
      <c r="MCN504" s="465"/>
      <c r="MCO504" s="465"/>
      <c r="MCP504" s="465"/>
      <c r="MCQ504" s="465"/>
      <c r="MCR504" s="465"/>
      <c r="MCS504" s="465"/>
      <c r="MCT504" s="465"/>
      <c r="MCU504" s="465"/>
      <c r="MCV504" s="465"/>
      <c r="MCW504" s="465"/>
      <c r="MCX504" s="465"/>
      <c r="MCY504" s="465"/>
      <c r="MCZ504" s="465"/>
      <c r="MDA504" s="465"/>
      <c r="MDB504" s="465"/>
      <c r="MDC504" s="465"/>
      <c r="MDD504" s="465"/>
      <c r="MDE504" s="465"/>
      <c r="MDF504" s="465"/>
      <c r="MDG504" s="465"/>
      <c r="MDH504" s="465"/>
      <c r="MDI504" s="465"/>
      <c r="MDJ504" s="465"/>
      <c r="MDK504" s="465"/>
      <c r="MDL504" s="465"/>
      <c r="MDM504" s="465"/>
      <c r="MDN504" s="465"/>
      <c r="MDO504" s="465"/>
      <c r="MDP504" s="465"/>
      <c r="MDQ504" s="465"/>
      <c r="MDR504" s="465"/>
      <c r="MDS504" s="465"/>
      <c r="MDT504" s="465"/>
      <c r="MDU504" s="465"/>
      <c r="MDV504" s="465"/>
      <c r="MDW504" s="465"/>
      <c r="MDX504" s="465"/>
      <c r="MDY504" s="465"/>
      <c r="MDZ504" s="465"/>
      <c r="MEA504" s="465"/>
      <c r="MEB504" s="465"/>
      <c r="MEC504" s="465"/>
      <c r="MED504" s="465"/>
      <c r="MEE504" s="465"/>
      <c r="MEF504" s="465"/>
      <c r="MEG504" s="465"/>
      <c r="MEH504" s="465"/>
      <c r="MEI504" s="465"/>
      <c r="MEJ504" s="465"/>
      <c r="MEK504" s="465"/>
      <c r="MEL504" s="465"/>
      <c r="MEM504" s="465"/>
      <c r="MEN504" s="465"/>
      <c r="MEO504" s="465"/>
      <c r="MEP504" s="465"/>
      <c r="MEQ504" s="465"/>
      <c r="MER504" s="465"/>
      <c r="MES504" s="465"/>
      <c r="MET504" s="465"/>
      <c r="MEU504" s="465"/>
      <c r="MEV504" s="465"/>
      <c r="MEW504" s="465"/>
      <c r="MEX504" s="465"/>
      <c r="MEY504" s="465"/>
      <c r="MEZ504" s="465"/>
      <c r="MFA504" s="465"/>
      <c r="MFB504" s="465"/>
      <c r="MFC504" s="465"/>
      <c r="MFD504" s="465"/>
      <c r="MFE504" s="465"/>
      <c r="MFF504" s="465"/>
      <c r="MFG504" s="465"/>
      <c r="MFH504" s="465"/>
      <c r="MFI504" s="465"/>
      <c r="MFJ504" s="465"/>
      <c r="MFK504" s="465"/>
      <c r="MFL504" s="465"/>
      <c r="MFM504" s="465"/>
      <c r="MFN504" s="465"/>
      <c r="MFO504" s="465"/>
      <c r="MFP504" s="465"/>
      <c r="MFQ504" s="465"/>
      <c r="MFR504" s="465"/>
      <c r="MFS504" s="465"/>
      <c r="MFT504" s="465"/>
      <c r="MFU504" s="465"/>
      <c r="MFV504" s="465"/>
      <c r="MFW504" s="465"/>
      <c r="MFX504" s="465"/>
      <c r="MFY504" s="465"/>
      <c r="MFZ504" s="465"/>
      <c r="MGA504" s="465"/>
      <c r="MGB504" s="465"/>
      <c r="MGC504" s="465"/>
      <c r="MGD504" s="465"/>
      <c r="MGE504" s="465"/>
      <c r="MGF504" s="465"/>
      <c r="MGG504" s="465"/>
      <c r="MGH504" s="465"/>
      <c r="MGI504" s="465"/>
      <c r="MGJ504" s="465"/>
      <c r="MGK504" s="465"/>
      <c r="MGL504" s="465"/>
      <c r="MGM504" s="465"/>
      <c r="MGN504" s="465"/>
      <c r="MGO504" s="465"/>
      <c r="MGP504" s="465"/>
      <c r="MGQ504" s="465"/>
      <c r="MGR504" s="465"/>
      <c r="MGS504" s="465"/>
      <c r="MGT504" s="465"/>
      <c r="MGU504" s="465"/>
      <c r="MGV504" s="465"/>
      <c r="MGW504" s="465"/>
      <c r="MGX504" s="465"/>
      <c r="MGY504" s="465"/>
      <c r="MGZ504" s="465"/>
      <c r="MHA504" s="465"/>
      <c r="MHB504" s="465"/>
      <c r="MHC504" s="465"/>
      <c r="MHD504" s="465"/>
      <c r="MHE504" s="465"/>
      <c r="MHF504" s="465"/>
      <c r="MHG504" s="465"/>
      <c r="MHH504" s="465"/>
      <c r="MHI504" s="465"/>
      <c r="MHJ504" s="465"/>
      <c r="MHK504" s="465"/>
      <c r="MHL504" s="465"/>
      <c r="MHM504" s="465"/>
      <c r="MHN504" s="465"/>
      <c r="MHO504" s="465"/>
      <c r="MHP504" s="465"/>
      <c r="MHQ504" s="465"/>
      <c r="MHR504" s="465"/>
      <c r="MHS504" s="465"/>
      <c r="MHT504" s="465"/>
      <c r="MHU504" s="465"/>
      <c r="MHV504" s="465"/>
      <c r="MHW504" s="465"/>
      <c r="MHX504" s="465"/>
      <c r="MHY504" s="465"/>
      <c r="MHZ504" s="465"/>
      <c r="MIA504" s="465"/>
      <c r="MIB504" s="465"/>
      <c r="MIC504" s="465"/>
      <c r="MID504" s="465"/>
      <c r="MIE504" s="465"/>
      <c r="MIF504" s="465"/>
      <c r="MIG504" s="465"/>
      <c r="MIH504" s="465"/>
      <c r="MII504" s="465"/>
      <c r="MIJ504" s="465"/>
      <c r="MIK504" s="465"/>
      <c r="MIL504" s="465"/>
      <c r="MIM504" s="465"/>
      <c r="MIN504" s="465"/>
      <c r="MIO504" s="465"/>
      <c r="MIP504" s="465"/>
      <c r="MIQ504" s="465"/>
      <c r="MIR504" s="465"/>
      <c r="MIS504" s="465"/>
      <c r="MIT504" s="465"/>
      <c r="MIU504" s="465"/>
      <c r="MIV504" s="465"/>
      <c r="MIW504" s="465"/>
      <c r="MIX504" s="465"/>
      <c r="MIY504" s="465"/>
      <c r="MIZ504" s="465"/>
      <c r="MJA504" s="465"/>
      <c r="MJB504" s="465"/>
      <c r="MJC504" s="465"/>
      <c r="MJD504" s="465"/>
      <c r="MJE504" s="465"/>
      <c r="MJF504" s="465"/>
      <c r="MJG504" s="465"/>
      <c r="MJH504" s="465"/>
      <c r="MJI504" s="465"/>
      <c r="MJJ504" s="465"/>
      <c r="MJK504" s="465"/>
      <c r="MJL504" s="465"/>
      <c r="MJM504" s="465"/>
      <c r="MJN504" s="465"/>
      <c r="MJO504" s="465"/>
      <c r="MJP504" s="465"/>
      <c r="MJQ504" s="465"/>
      <c r="MJR504" s="465"/>
      <c r="MJS504" s="465"/>
      <c r="MJT504" s="465"/>
      <c r="MJU504" s="465"/>
      <c r="MJV504" s="465"/>
      <c r="MJW504" s="465"/>
      <c r="MJX504" s="465"/>
      <c r="MJY504" s="465"/>
      <c r="MJZ504" s="465"/>
      <c r="MKA504" s="465"/>
      <c r="MKB504" s="465"/>
      <c r="MKC504" s="465"/>
      <c r="MKD504" s="465"/>
      <c r="MKE504" s="465"/>
      <c r="MKF504" s="465"/>
      <c r="MKG504" s="465"/>
      <c r="MKH504" s="465"/>
      <c r="MKI504" s="465"/>
      <c r="MKJ504" s="465"/>
      <c r="MKK504" s="465"/>
      <c r="MKL504" s="465"/>
      <c r="MKM504" s="465"/>
      <c r="MKN504" s="465"/>
      <c r="MKO504" s="465"/>
      <c r="MKP504" s="465"/>
      <c r="MKQ504" s="465"/>
      <c r="MKR504" s="465"/>
      <c r="MKS504" s="465"/>
      <c r="MKT504" s="465"/>
      <c r="MKU504" s="465"/>
      <c r="MKV504" s="465"/>
      <c r="MKW504" s="465"/>
      <c r="MKX504" s="465"/>
      <c r="MKY504" s="465"/>
      <c r="MKZ504" s="465"/>
      <c r="MLA504" s="465"/>
      <c r="MLB504" s="465"/>
      <c r="MLC504" s="465"/>
      <c r="MLD504" s="465"/>
      <c r="MLE504" s="465"/>
      <c r="MLF504" s="465"/>
      <c r="MLG504" s="465"/>
      <c r="MLH504" s="465"/>
      <c r="MLI504" s="465"/>
      <c r="MLJ504" s="465"/>
      <c r="MLK504" s="465"/>
      <c r="MLL504" s="465"/>
      <c r="MLM504" s="465"/>
      <c r="MLN504" s="465"/>
      <c r="MLO504" s="465"/>
      <c r="MLP504" s="465"/>
      <c r="MLQ504" s="465"/>
      <c r="MLR504" s="465"/>
      <c r="MLS504" s="465"/>
      <c r="MLT504" s="465"/>
      <c r="MLU504" s="465"/>
      <c r="MLV504" s="465"/>
      <c r="MLW504" s="465"/>
      <c r="MLX504" s="465"/>
      <c r="MLY504" s="465"/>
      <c r="MLZ504" s="465"/>
      <c r="MMA504" s="465"/>
      <c r="MMB504" s="465"/>
      <c r="MMC504" s="465"/>
      <c r="MMD504" s="465"/>
      <c r="MME504" s="465"/>
      <c r="MMF504" s="465"/>
      <c r="MMG504" s="465"/>
      <c r="MMH504" s="465"/>
      <c r="MMI504" s="465"/>
      <c r="MMJ504" s="465"/>
      <c r="MMK504" s="465"/>
      <c r="MML504" s="465"/>
      <c r="MMM504" s="465"/>
      <c r="MMN504" s="465"/>
      <c r="MMO504" s="465"/>
      <c r="MMP504" s="465"/>
      <c r="MMQ504" s="465"/>
      <c r="MMR504" s="465"/>
      <c r="MMS504" s="465"/>
      <c r="MMT504" s="465"/>
      <c r="MMU504" s="465"/>
      <c r="MMV504" s="465"/>
      <c r="MMW504" s="465"/>
      <c r="MMX504" s="465"/>
      <c r="MMY504" s="465"/>
      <c r="MMZ504" s="465"/>
      <c r="MNA504" s="465"/>
      <c r="MNB504" s="465"/>
      <c r="MNC504" s="465"/>
      <c r="MND504" s="465"/>
      <c r="MNE504" s="465"/>
      <c r="MNF504" s="465"/>
      <c r="MNG504" s="465"/>
      <c r="MNH504" s="465"/>
      <c r="MNI504" s="465"/>
      <c r="MNJ504" s="465"/>
      <c r="MNK504" s="465"/>
      <c r="MNL504" s="465"/>
      <c r="MNM504" s="465"/>
      <c r="MNN504" s="465"/>
      <c r="MNO504" s="465"/>
      <c r="MNP504" s="465"/>
      <c r="MNQ504" s="465"/>
      <c r="MNR504" s="465"/>
      <c r="MNS504" s="465"/>
      <c r="MNT504" s="465"/>
      <c r="MNU504" s="465"/>
      <c r="MNV504" s="465"/>
      <c r="MNW504" s="465"/>
      <c r="MNX504" s="465"/>
      <c r="MNY504" s="465"/>
      <c r="MNZ504" s="465"/>
      <c r="MOA504" s="465"/>
      <c r="MOB504" s="465"/>
      <c r="MOC504" s="465"/>
      <c r="MOD504" s="465"/>
      <c r="MOE504" s="465"/>
      <c r="MOF504" s="465"/>
      <c r="MOG504" s="465"/>
      <c r="MOH504" s="465"/>
      <c r="MOI504" s="465"/>
      <c r="MOJ504" s="465"/>
      <c r="MOK504" s="465"/>
      <c r="MOL504" s="465"/>
      <c r="MOM504" s="465"/>
      <c r="MON504" s="465"/>
      <c r="MOO504" s="465"/>
      <c r="MOP504" s="465"/>
      <c r="MOQ504" s="465"/>
      <c r="MOR504" s="465"/>
      <c r="MOS504" s="465"/>
      <c r="MOT504" s="465"/>
      <c r="MOU504" s="465"/>
      <c r="MOV504" s="465"/>
      <c r="MOW504" s="465"/>
      <c r="MOX504" s="465"/>
      <c r="MOY504" s="465"/>
      <c r="MOZ504" s="465"/>
      <c r="MPA504" s="465"/>
      <c r="MPB504" s="465"/>
      <c r="MPC504" s="465"/>
      <c r="MPD504" s="465"/>
      <c r="MPE504" s="465"/>
      <c r="MPF504" s="465"/>
      <c r="MPG504" s="465"/>
      <c r="MPH504" s="465"/>
      <c r="MPI504" s="465"/>
      <c r="MPJ504" s="465"/>
      <c r="MPK504" s="465"/>
      <c r="MPL504" s="465"/>
      <c r="MPM504" s="465"/>
      <c r="MPN504" s="465"/>
      <c r="MPO504" s="465"/>
      <c r="MPP504" s="465"/>
      <c r="MPQ504" s="465"/>
      <c r="MPR504" s="465"/>
      <c r="MPS504" s="465"/>
      <c r="MPT504" s="465"/>
      <c r="MPU504" s="465"/>
      <c r="MPV504" s="465"/>
      <c r="MPW504" s="465"/>
      <c r="MPX504" s="465"/>
      <c r="MPY504" s="465"/>
      <c r="MPZ504" s="465"/>
      <c r="MQA504" s="465"/>
      <c r="MQB504" s="465"/>
      <c r="MQC504" s="465"/>
      <c r="MQD504" s="465"/>
      <c r="MQE504" s="465"/>
      <c r="MQF504" s="465"/>
      <c r="MQG504" s="465"/>
      <c r="MQH504" s="465"/>
      <c r="MQI504" s="465"/>
      <c r="MQJ504" s="465"/>
      <c r="MQK504" s="465"/>
      <c r="MQL504" s="465"/>
      <c r="MQM504" s="465"/>
      <c r="MQN504" s="465"/>
      <c r="MQO504" s="465"/>
      <c r="MQP504" s="465"/>
      <c r="MQQ504" s="465"/>
      <c r="MQR504" s="465"/>
      <c r="MQS504" s="465"/>
      <c r="MQT504" s="465"/>
      <c r="MQU504" s="465"/>
      <c r="MQV504" s="465"/>
      <c r="MQW504" s="465"/>
      <c r="MQX504" s="465"/>
      <c r="MQY504" s="465"/>
      <c r="MQZ504" s="465"/>
      <c r="MRA504" s="465"/>
      <c r="MRB504" s="465"/>
      <c r="MRC504" s="465"/>
      <c r="MRD504" s="465"/>
      <c r="MRE504" s="465"/>
      <c r="MRF504" s="465"/>
      <c r="MRG504" s="465"/>
      <c r="MRH504" s="465"/>
      <c r="MRI504" s="465"/>
      <c r="MRJ504" s="465"/>
      <c r="MRK504" s="465"/>
      <c r="MRL504" s="465"/>
      <c r="MRM504" s="465"/>
      <c r="MRN504" s="465"/>
      <c r="MRO504" s="465"/>
      <c r="MRP504" s="465"/>
      <c r="MRQ504" s="465"/>
      <c r="MRR504" s="465"/>
      <c r="MRS504" s="465"/>
      <c r="MRT504" s="465"/>
      <c r="MRU504" s="465"/>
      <c r="MRV504" s="465"/>
      <c r="MRW504" s="465"/>
      <c r="MRX504" s="465"/>
      <c r="MRY504" s="465"/>
      <c r="MRZ504" s="465"/>
      <c r="MSA504" s="465"/>
      <c r="MSB504" s="465"/>
      <c r="MSC504" s="465"/>
      <c r="MSD504" s="465"/>
      <c r="MSE504" s="465"/>
      <c r="MSF504" s="465"/>
      <c r="MSG504" s="465"/>
      <c r="MSH504" s="465"/>
      <c r="MSI504" s="465"/>
      <c r="MSJ504" s="465"/>
      <c r="MSK504" s="465"/>
      <c r="MSL504" s="465"/>
      <c r="MSM504" s="465"/>
      <c r="MSN504" s="465"/>
      <c r="MSO504" s="465"/>
      <c r="MSP504" s="465"/>
      <c r="MSQ504" s="465"/>
      <c r="MSR504" s="465"/>
      <c r="MSS504" s="465"/>
      <c r="MST504" s="465"/>
      <c r="MSU504" s="465"/>
      <c r="MSV504" s="465"/>
      <c r="MSW504" s="465"/>
      <c r="MSX504" s="465"/>
      <c r="MSY504" s="465"/>
      <c r="MSZ504" s="465"/>
      <c r="MTA504" s="465"/>
      <c r="MTB504" s="465"/>
      <c r="MTC504" s="465"/>
      <c r="MTD504" s="465"/>
      <c r="MTE504" s="465"/>
      <c r="MTF504" s="465"/>
      <c r="MTG504" s="465"/>
      <c r="MTH504" s="465"/>
      <c r="MTI504" s="465"/>
      <c r="MTJ504" s="465"/>
      <c r="MTK504" s="465"/>
      <c r="MTL504" s="465"/>
      <c r="MTM504" s="465"/>
      <c r="MTN504" s="465"/>
      <c r="MTO504" s="465"/>
      <c r="MTP504" s="465"/>
      <c r="MTQ504" s="465"/>
      <c r="MTR504" s="465"/>
      <c r="MTS504" s="465"/>
      <c r="MTT504" s="465"/>
      <c r="MTU504" s="465"/>
      <c r="MTV504" s="465"/>
      <c r="MTW504" s="465"/>
      <c r="MTX504" s="465"/>
      <c r="MTY504" s="465"/>
      <c r="MTZ504" s="465"/>
      <c r="MUA504" s="465"/>
      <c r="MUB504" s="465"/>
      <c r="MUC504" s="465"/>
      <c r="MUD504" s="465"/>
      <c r="MUE504" s="465"/>
      <c r="MUF504" s="465"/>
      <c r="MUG504" s="465"/>
      <c r="MUH504" s="465"/>
      <c r="MUI504" s="465"/>
      <c r="MUJ504" s="465"/>
      <c r="MUK504" s="465"/>
      <c r="MUL504" s="465"/>
      <c r="MUM504" s="465"/>
      <c r="MUN504" s="465"/>
      <c r="MUO504" s="465"/>
      <c r="MUP504" s="465"/>
      <c r="MUQ504" s="465"/>
      <c r="MUR504" s="465"/>
      <c r="MUS504" s="465"/>
      <c r="MUT504" s="465"/>
      <c r="MUU504" s="465"/>
      <c r="MUV504" s="465"/>
      <c r="MUW504" s="465"/>
      <c r="MUX504" s="465"/>
      <c r="MUY504" s="465"/>
      <c r="MUZ504" s="465"/>
      <c r="MVA504" s="465"/>
      <c r="MVB504" s="465"/>
      <c r="MVC504" s="465"/>
      <c r="MVD504" s="465"/>
      <c r="MVE504" s="465"/>
      <c r="MVF504" s="465"/>
      <c r="MVG504" s="465"/>
      <c r="MVH504" s="465"/>
      <c r="MVI504" s="465"/>
      <c r="MVJ504" s="465"/>
      <c r="MVK504" s="465"/>
      <c r="MVL504" s="465"/>
      <c r="MVM504" s="465"/>
      <c r="MVN504" s="465"/>
      <c r="MVO504" s="465"/>
      <c r="MVP504" s="465"/>
      <c r="MVQ504" s="465"/>
      <c r="MVR504" s="465"/>
      <c r="MVS504" s="465"/>
      <c r="MVT504" s="465"/>
      <c r="MVU504" s="465"/>
      <c r="MVV504" s="465"/>
      <c r="MVW504" s="465"/>
      <c r="MVX504" s="465"/>
      <c r="MVY504" s="465"/>
      <c r="MVZ504" s="465"/>
      <c r="MWA504" s="465"/>
      <c r="MWB504" s="465"/>
      <c r="MWC504" s="465"/>
      <c r="MWD504" s="465"/>
      <c r="MWE504" s="465"/>
      <c r="MWF504" s="465"/>
      <c r="MWG504" s="465"/>
      <c r="MWH504" s="465"/>
      <c r="MWI504" s="465"/>
      <c r="MWJ504" s="465"/>
      <c r="MWK504" s="465"/>
      <c r="MWL504" s="465"/>
      <c r="MWM504" s="465"/>
      <c r="MWN504" s="465"/>
      <c r="MWO504" s="465"/>
      <c r="MWP504" s="465"/>
      <c r="MWQ504" s="465"/>
      <c r="MWR504" s="465"/>
      <c r="MWS504" s="465"/>
      <c r="MWT504" s="465"/>
      <c r="MWU504" s="465"/>
      <c r="MWV504" s="465"/>
      <c r="MWW504" s="465"/>
      <c r="MWX504" s="465"/>
      <c r="MWY504" s="465"/>
      <c r="MWZ504" s="465"/>
      <c r="MXA504" s="465"/>
      <c r="MXB504" s="465"/>
      <c r="MXC504" s="465"/>
      <c r="MXD504" s="465"/>
      <c r="MXE504" s="465"/>
      <c r="MXF504" s="465"/>
      <c r="MXG504" s="465"/>
      <c r="MXH504" s="465"/>
      <c r="MXI504" s="465"/>
      <c r="MXJ504" s="465"/>
      <c r="MXK504" s="465"/>
      <c r="MXL504" s="465"/>
      <c r="MXM504" s="465"/>
      <c r="MXN504" s="465"/>
      <c r="MXO504" s="465"/>
      <c r="MXP504" s="465"/>
      <c r="MXQ504" s="465"/>
      <c r="MXR504" s="465"/>
      <c r="MXS504" s="465"/>
      <c r="MXT504" s="465"/>
      <c r="MXU504" s="465"/>
      <c r="MXV504" s="465"/>
      <c r="MXW504" s="465"/>
      <c r="MXX504" s="465"/>
      <c r="MXY504" s="465"/>
      <c r="MXZ504" s="465"/>
      <c r="MYA504" s="465"/>
      <c r="MYB504" s="465"/>
      <c r="MYC504" s="465"/>
      <c r="MYD504" s="465"/>
      <c r="MYE504" s="465"/>
      <c r="MYF504" s="465"/>
      <c r="MYG504" s="465"/>
      <c r="MYH504" s="465"/>
      <c r="MYI504" s="465"/>
      <c r="MYJ504" s="465"/>
      <c r="MYK504" s="465"/>
      <c r="MYL504" s="465"/>
      <c r="MYM504" s="465"/>
      <c r="MYN504" s="465"/>
      <c r="MYO504" s="465"/>
      <c r="MYP504" s="465"/>
      <c r="MYQ504" s="465"/>
      <c r="MYR504" s="465"/>
      <c r="MYS504" s="465"/>
      <c r="MYT504" s="465"/>
      <c r="MYU504" s="465"/>
      <c r="MYV504" s="465"/>
      <c r="MYW504" s="465"/>
      <c r="MYX504" s="465"/>
      <c r="MYY504" s="465"/>
      <c r="MYZ504" s="465"/>
      <c r="MZA504" s="465"/>
      <c r="MZB504" s="465"/>
      <c r="MZC504" s="465"/>
      <c r="MZD504" s="465"/>
      <c r="MZE504" s="465"/>
      <c r="MZF504" s="465"/>
      <c r="MZG504" s="465"/>
      <c r="MZH504" s="465"/>
      <c r="MZI504" s="465"/>
      <c r="MZJ504" s="465"/>
      <c r="MZK504" s="465"/>
      <c r="MZL504" s="465"/>
      <c r="MZM504" s="465"/>
      <c r="MZN504" s="465"/>
      <c r="MZO504" s="465"/>
      <c r="MZP504" s="465"/>
      <c r="MZQ504" s="465"/>
      <c r="MZR504" s="465"/>
      <c r="MZS504" s="465"/>
      <c r="MZT504" s="465"/>
      <c r="MZU504" s="465"/>
      <c r="MZV504" s="465"/>
      <c r="MZW504" s="465"/>
      <c r="MZX504" s="465"/>
      <c r="MZY504" s="465"/>
      <c r="MZZ504" s="465"/>
      <c r="NAA504" s="465"/>
      <c r="NAB504" s="465"/>
      <c r="NAC504" s="465"/>
      <c r="NAD504" s="465"/>
      <c r="NAE504" s="465"/>
      <c r="NAF504" s="465"/>
      <c r="NAG504" s="465"/>
      <c r="NAH504" s="465"/>
      <c r="NAI504" s="465"/>
      <c r="NAJ504" s="465"/>
      <c r="NAK504" s="465"/>
      <c r="NAL504" s="465"/>
      <c r="NAM504" s="465"/>
      <c r="NAN504" s="465"/>
      <c r="NAO504" s="465"/>
      <c r="NAP504" s="465"/>
      <c r="NAQ504" s="465"/>
      <c r="NAR504" s="465"/>
      <c r="NAS504" s="465"/>
      <c r="NAT504" s="465"/>
      <c r="NAU504" s="465"/>
      <c r="NAV504" s="465"/>
      <c r="NAW504" s="465"/>
      <c r="NAX504" s="465"/>
      <c r="NAY504" s="465"/>
      <c r="NAZ504" s="465"/>
      <c r="NBA504" s="465"/>
      <c r="NBB504" s="465"/>
      <c r="NBC504" s="465"/>
      <c r="NBD504" s="465"/>
      <c r="NBE504" s="465"/>
      <c r="NBF504" s="465"/>
      <c r="NBG504" s="465"/>
      <c r="NBH504" s="465"/>
      <c r="NBI504" s="465"/>
      <c r="NBJ504" s="465"/>
      <c r="NBK504" s="465"/>
      <c r="NBL504" s="465"/>
      <c r="NBM504" s="465"/>
      <c r="NBN504" s="465"/>
      <c r="NBO504" s="465"/>
      <c r="NBP504" s="465"/>
      <c r="NBQ504" s="465"/>
      <c r="NBR504" s="465"/>
      <c r="NBS504" s="465"/>
      <c r="NBT504" s="465"/>
      <c r="NBU504" s="465"/>
      <c r="NBV504" s="465"/>
      <c r="NBW504" s="465"/>
      <c r="NBX504" s="465"/>
      <c r="NBY504" s="465"/>
      <c r="NBZ504" s="465"/>
      <c r="NCA504" s="465"/>
      <c r="NCB504" s="465"/>
      <c r="NCC504" s="465"/>
      <c r="NCD504" s="465"/>
      <c r="NCE504" s="465"/>
      <c r="NCF504" s="465"/>
      <c r="NCG504" s="465"/>
      <c r="NCH504" s="465"/>
      <c r="NCI504" s="465"/>
      <c r="NCJ504" s="465"/>
      <c r="NCK504" s="465"/>
      <c r="NCL504" s="465"/>
      <c r="NCM504" s="465"/>
      <c r="NCN504" s="465"/>
      <c r="NCO504" s="465"/>
      <c r="NCP504" s="465"/>
      <c r="NCQ504" s="465"/>
      <c r="NCR504" s="465"/>
      <c r="NCS504" s="465"/>
      <c r="NCT504" s="465"/>
      <c r="NCU504" s="465"/>
      <c r="NCV504" s="465"/>
      <c r="NCW504" s="465"/>
      <c r="NCX504" s="465"/>
      <c r="NCY504" s="465"/>
      <c r="NCZ504" s="465"/>
      <c r="NDA504" s="465"/>
      <c r="NDB504" s="465"/>
      <c r="NDC504" s="465"/>
      <c r="NDD504" s="465"/>
      <c r="NDE504" s="465"/>
      <c r="NDF504" s="465"/>
      <c r="NDG504" s="465"/>
      <c r="NDH504" s="465"/>
      <c r="NDI504" s="465"/>
      <c r="NDJ504" s="465"/>
      <c r="NDK504" s="465"/>
      <c r="NDL504" s="465"/>
      <c r="NDM504" s="465"/>
      <c r="NDN504" s="465"/>
      <c r="NDO504" s="465"/>
      <c r="NDP504" s="465"/>
      <c r="NDQ504" s="465"/>
      <c r="NDR504" s="465"/>
      <c r="NDS504" s="465"/>
      <c r="NDT504" s="465"/>
      <c r="NDU504" s="465"/>
      <c r="NDV504" s="465"/>
      <c r="NDW504" s="465"/>
      <c r="NDX504" s="465"/>
      <c r="NDY504" s="465"/>
      <c r="NDZ504" s="465"/>
      <c r="NEA504" s="465"/>
      <c r="NEB504" s="465"/>
      <c r="NEC504" s="465"/>
      <c r="NED504" s="465"/>
      <c r="NEE504" s="465"/>
      <c r="NEF504" s="465"/>
      <c r="NEG504" s="465"/>
      <c r="NEH504" s="465"/>
      <c r="NEI504" s="465"/>
      <c r="NEJ504" s="465"/>
      <c r="NEK504" s="465"/>
      <c r="NEL504" s="465"/>
      <c r="NEM504" s="465"/>
      <c r="NEN504" s="465"/>
      <c r="NEO504" s="465"/>
      <c r="NEP504" s="465"/>
      <c r="NEQ504" s="465"/>
      <c r="NER504" s="465"/>
      <c r="NES504" s="465"/>
      <c r="NET504" s="465"/>
      <c r="NEU504" s="465"/>
      <c r="NEV504" s="465"/>
      <c r="NEW504" s="465"/>
      <c r="NEX504" s="465"/>
      <c r="NEY504" s="465"/>
      <c r="NEZ504" s="465"/>
      <c r="NFA504" s="465"/>
      <c r="NFB504" s="465"/>
      <c r="NFC504" s="465"/>
      <c r="NFD504" s="465"/>
      <c r="NFE504" s="465"/>
      <c r="NFF504" s="465"/>
      <c r="NFG504" s="465"/>
      <c r="NFH504" s="465"/>
      <c r="NFI504" s="465"/>
      <c r="NFJ504" s="465"/>
      <c r="NFK504" s="465"/>
      <c r="NFL504" s="465"/>
      <c r="NFM504" s="465"/>
      <c r="NFN504" s="465"/>
      <c r="NFO504" s="465"/>
      <c r="NFP504" s="465"/>
      <c r="NFQ504" s="465"/>
      <c r="NFR504" s="465"/>
      <c r="NFS504" s="465"/>
      <c r="NFT504" s="465"/>
      <c r="NFU504" s="465"/>
      <c r="NFV504" s="465"/>
      <c r="NFW504" s="465"/>
      <c r="NFX504" s="465"/>
      <c r="NFY504" s="465"/>
      <c r="NFZ504" s="465"/>
      <c r="NGA504" s="465"/>
      <c r="NGB504" s="465"/>
      <c r="NGC504" s="465"/>
      <c r="NGD504" s="465"/>
      <c r="NGE504" s="465"/>
      <c r="NGF504" s="465"/>
      <c r="NGG504" s="465"/>
      <c r="NGH504" s="465"/>
      <c r="NGI504" s="465"/>
      <c r="NGJ504" s="465"/>
      <c r="NGK504" s="465"/>
      <c r="NGL504" s="465"/>
      <c r="NGM504" s="465"/>
      <c r="NGN504" s="465"/>
      <c r="NGO504" s="465"/>
      <c r="NGP504" s="465"/>
      <c r="NGQ504" s="465"/>
      <c r="NGR504" s="465"/>
      <c r="NGS504" s="465"/>
      <c r="NGT504" s="465"/>
      <c r="NGU504" s="465"/>
      <c r="NGV504" s="465"/>
      <c r="NGW504" s="465"/>
      <c r="NGX504" s="465"/>
      <c r="NGY504" s="465"/>
      <c r="NGZ504" s="465"/>
      <c r="NHA504" s="465"/>
      <c r="NHB504" s="465"/>
      <c r="NHC504" s="465"/>
      <c r="NHD504" s="465"/>
      <c r="NHE504" s="465"/>
      <c r="NHF504" s="465"/>
      <c r="NHG504" s="465"/>
      <c r="NHH504" s="465"/>
      <c r="NHI504" s="465"/>
      <c r="NHJ504" s="465"/>
      <c r="NHK504" s="465"/>
      <c r="NHL504" s="465"/>
      <c r="NHM504" s="465"/>
      <c r="NHN504" s="465"/>
      <c r="NHO504" s="465"/>
      <c r="NHP504" s="465"/>
      <c r="NHQ504" s="465"/>
      <c r="NHR504" s="465"/>
      <c r="NHS504" s="465"/>
      <c r="NHT504" s="465"/>
      <c r="NHU504" s="465"/>
      <c r="NHV504" s="465"/>
      <c r="NHW504" s="465"/>
      <c r="NHX504" s="465"/>
      <c r="NHY504" s="465"/>
      <c r="NHZ504" s="465"/>
      <c r="NIA504" s="465"/>
      <c r="NIB504" s="465"/>
      <c r="NIC504" s="465"/>
      <c r="NID504" s="465"/>
      <c r="NIE504" s="465"/>
      <c r="NIF504" s="465"/>
      <c r="NIG504" s="465"/>
      <c r="NIH504" s="465"/>
      <c r="NII504" s="465"/>
      <c r="NIJ504" s="465"/>
      <c r="NIK504" s="465"/>
      <c r="NIL504" s="465"/>
      <c r="NIM504" s="465"/>
      <c r="NIN504" s="465"/>
      <c r="NIO504" s="465"/>
      <c r="NIP504" s="465"/>
      <c r="NIQ504" s="465"/>
      <c r="NIR504" s="465"/>
      <c r="NIS504" s="465"/>
      <c r="NIT504" s="465"/>
      <c r="NIU504" s="465"/>
      <c r="NIV504" s="465"/>
      <c r="NIW504" s="465"/>
      <c r="NIX504" s="465"/>
      <c r="NIY504" s="465"/>
      <c r="NIZ504" s="465"/>
      <c r="NJA504" s="465"/>
      <c r="NJB504" s="465"/>
      <c r="NJC504" s="465"/>
      <c r="NJD504" s="465"/>
      <c r="NJE504" s="465"/>
      <c r="NJF504" s="465"/>
      <c r="NJG504" s="465"/>
      <c r="NJH504" s="465"/>
      <c r="NJI504" s="465"/>
      <c r="NJJ504" s="465"/>
      <c r="NJK504" s="465"/>
      <c r="NJL504" s="465"/>
      <c r="NJM504" s="465"/>
      <c r="NJN504" s="465"/>
      <c r="NJO504" s="465"/>
      <c r="NJP504" s="465"/>
      <c r="NJQ504" s="465"/>
      <c r="NJR504" s="465"/>
      <c r="NJS504" s="465"/>
      <c r="NJT504" s="465"/>
      <c r="NJU504" s="465"/>
      <c r="NJV504" s="465"/>
      <c r="NJW504" s="465"/>
      <c r="NJX504" s="465"/>
      <c r="NJY504" s="465"/>
      <c r="NJZ504" s="465"/>
      <c r="NKA504" s="465"/>
      <c r="NKB504" s="465"/>
      <c r="NKC504" s="465"/>
      <c r="NKD504" s="465"/>
      <c r="NKE504" s="465"/>
      <c r="NKF504" s="465"/>
      <c r="NKG504" s="465"/>
      <c r="NKH504" s="465"/>
      <c r="NKI504" s="465"/>
      <c r="NKJ504" s="465"/>
      <c r="NKK504" s="465"/>
      <c r="NKL504" s="465"/>
      <c r="NKM504" s="465"/>
      <c r="NKN504" s="465"/>
      <c r="NKO504" s="465"/>
      <c r="NKP504" s="465"/>
      <c r="NKQ504" s="465"/>
      <c r="NKR504" s="465"/>
      <c r="NKS504" s="465"/>
      <c r="NKT504" s="465"/>
      <c r="NKU504" s="465"/>
      <c r="NKV504" s="465"/>
      <c r="NKW504" s="465"/>
      <c r="NKX504" s="465"/>
      <c r="NKY504" s="465"/>
      <c r="NKZ504" s="465"/>
      <c r="NLA504" s="465"/>
      <c r="NLB504" s="465"/>
      <c r="NLC504" s="465"/>
      <c r="NLD504" s="465"/>
      <c r="NLE504" s="465"/>
      <c r="NLF504" s="465"/>
      <c r="NLG504" s="465"/>
      <c r="NLH504" s="465"/>
      <c r="NLI504" s="465"/>
      <c r="NLJ504" s="465"/>
      <c r="NLK504" s="465"/>
      <c r="NLL504" s="465"/>
      <c r="NLM504" s="465"/>
      <c r="NLN504" s="465"/>
      <c r="NLO504" s="465"/>
      <c r="NLP504" s="465"/>
      <c r="NLQ504" s="465"/>
      <c r="NLR504" s="465"/>
      <c r="NLS504" s="465"/>
      <c r="NLT504" s="465"/>
      <c r="NLU504" s="465"/>
      <c r="NLV504" s="465"/>
      <c r="NLW504" s="465"/>
      <c r="NLX504" s="465"/>
      <c r="NLY504" s="465"/>
      <c r="NLZ504" s="465"/>
      <c r="NMA504" s="465"/>
      <c r="NMB504" s="465"/>
      <c r="NMC504" s="465"/>
      <c r="NMD504" s="465"/>
      <c r="NME504" s="465"/>
      <c r="NMF504" s="465"/>
      <c r="NMG504" s="465"/>
      <c r="NMH504" s="465"/>
      <c r="NMI504" s="465"/>
      <c r="NMJ504" s="465"/>
      <c r="NMK504" s="465"/>
      <c r="NML504" s="465"/>
      <c r="NMM504" s="465"/>
      <c r="NMN504" s="465"/>
      <c r="NMO504" s="465"/>
      <c r="NMP504" s="465"/>
      <c r="NMQ504" s="465"/>
      <c r="NMR504" s="465"/>
      <c r="NMS504" s="465"/>
      <c r="NMT504" s="465"/>
      <c r="NMU504" s="465"/>
      <c r="NMV504" s="465"/>
      <c r="NMW504" s="465"/>
      <c r="NMX504" s="465"/>
      <c r="NMY504" s="465"/>
      <c r="NMZ504" s="465"/>
      <c r="NNA504" s="465"/>
      <c r="NNB504" s="465"/>
      <c r="NNC504" s="465"/>
      <c r="NND504" s="465"/>
      <c r="NNE504" s="465"/>
      <c r="NNF504" s="465"/>
      <c r="NNG504" s="465"/>
      <c r="NNH504" s="465"/>
      <c r="NNI504" s="465"/>
      <c r="NNJ504" s="465"/>
      <c r="NNK504" s="465"/>
      <c r="NNL504" s="465"/>
      <c r="NNM504" s="465"/>
      <c r="NNN504" s="465"/>
      <c r="NNO504" s="465"/>
      <c r="NNP504" s="465"/>
      <c r="NNQ504" s="465"/>
      <c r="NNR504" s="465"/>
      <c r="NNS504" s="465"/>
      <c r="NNT504" s="465"/>
      <c r="NNU504" s="465"/>
      <c r="NNV504" s="465"/>
      <c r="NNW504" s="465"/>
      <c r="NNX504" s="465"/>
      <c r="NNY504" s="465"/>
      <c r="NNZ504" s="465"/>
      <c r="NOA504" s="465"/>
      <c r="NOB504" s="465"/>
      <c r="NOC504" s="465"/>
      <c r="NOD504" s="465"/>
      <c r="NOE504" s="465"/>
      <c r="NOF504" s="465"/>
      <c r="NOG504" s="465"/>
      <c r="NOH504" s="465"/>
      <c r="NOI504" s="465"/>
      <c r="NOJ504" s="465"/>
      <c r="NOK504" s="465"/>
      <c r="NOL504" s="465"/>
      <c r="NOM504" s="465"/>
      <c r="NON504" s="465"/>
      <c r="NOO504" s="465"/>
      <c r="NOP504" s="465"/>
      <c r="NOQ504" s="465"/>
      <c r="NOR504" s="465"/>
      <c r="NOS504" s="465"/>
      <c r="NOT504" s="465"/>
      <c r="NOU504" s="465"/>
      <c r="NOV504" s="465"/>
      <c r="NOW504" s="465"/>
      <c r="NOX504" s="465"/>
      <c r="NOY504" s="465"/>
      <c r="NOZ504" s="465"/>
      <c r="NPA504" s="465"/>
      <c r="NPB504" s="465"/>
      <c r="NPC504" s="465"/>
      <c r="NPD504" s="465"/>
      <c r="NPE504" s="465"/>
      <c r="NPF504" s="465"/>
      <c r="NPG504" s="465"/>
      <c r="NPH504" s="465"/>
      <c r="NPI504" s="465"/>
      <c r="NPJ504" s="465"/>
      <c r="NPK504" s="465"/>
      <c r="NPL504" s="465"/>
      <c r="NPM504" s="465"/>
      <c r="NPN504" s="465"/>
      <c r="NPO504" s="465"/>
      <c r="NPP504" s="465"/>
      <c r="NPQ504" s="465"/>
      <c r="NPR504" s="465"/>
      <c r="NPS504" s="465"/>
      <c r="NPT504" s="465"/>
      <c r="NPU504" s="465"/>
      <c r="NPV504" s="465"/>
      <c r="NPW504" s="465"/>
      <c r="NPX504" s="465"/>
      <c r="NPY504" s="465"/>
      <c r="NPZ504" s="465"/>
      <c r="NQA504" s="465"/>
      <c r="NQB504" s="465"/>
      <c r="NQC504" s="465"/>
      <c r="NQD504" s="465"/>
      <c r="NQE504" s="465"/>
      <c r="NQF504" s="465"/>
      <c r="NQG504" s="465"/>
      <c r="NQH504" s="465"/>
      <c r="NQI504" s="465"/>
      <c r="NQJ504" s="465"/>
      <c r="NQK504" s="465"/>
      <c r="NQL504" s="465"/>
      <c r="NQM504" s="465"/>
      <c r="NQN504" s="465"/>
      <c r="NQO504" s="465"/>
      <c r="NQP504" s="465"/>
      <c r="NQQ504" s="465"/>
      <c r="NQR504" s="465"/>
      <c r="NQS504" s="465"/>
      <c r="NQT504" s="465"/>
      <c r="NQU504" s="465"/>
      <c r="NQV504" s="465"/>
      <c r="NQW504" s="465"/>
      <c r="NQX504" s="465"/>
      <c r="NQY504" s="465"/>
      <c r="NQZ504" s="465"/>
      <c r="NRA504" s="465"/>
      <c r="NRB504" s="465"/>
      <c r="NRC504" s="465"/>
      <c r="NRD504" s="465"/>
      <c r="NRE504" s="465"/>
      <c r="NRF504" s="465"/>
      <c r="NRG504" s="465"/>
      <c r="NRH504" s="465"/>
      <c r="NRI504" s="465"/>
      <c r="NRJ504" s="465"/>
      <c r="NRK504" s="465"/>
      <c r="NRL504" s="465"/>
      <c r="NRM504" s="465"/>
      <c r="NRN504" s="465"/>
      <c r="NRO504" s="465"/>
      <c r="NRP504" s="465"/>
      <c r="NRQ504" s="465"/>
      <c r="NRR504" s="465"/>
      <c r="NRS504" s="465"/>
      <c r="NRT504" s="465"/>
      <c r="NRU504" s="465"/>
      <c r="NRV504" s="465"/>
      <c r="NRW504" s="465"/>
      <c r="NRX504" s="465"/>
      <c r="NRY504" s="465"/>
      <c r="NRZ504" s="465"/>
      <c r="NSA504" s="465"/>
      <c r="NSB504" s="465"/>
      <c r="NSC504" s="465"/>
      <c r="NSD504" s="465"/>
      <c r="NSE504" s="465"/>
      <c r="NSF504" s="465"/>
      <c r="NSG504" s="465"/>
      <c r="NSH504" s="465"/>
      <c r="NSI504" s="465"/>
      <c r="NSJ504" s="465"/>
      <c r="NSK504" s="465"/>
      <c r="NSL504" s="465"/>
      <c r="NSM504" s="465"/>
      <c r="NSN504" s="465"/>
      <c r="NSO504" s="465"/>
      <c r="NSP504" s="465"/>
      <c r="NSQ504" s="465"/>
      <c r="NSR504" s="465"/>
      <c r="NSS504" s="465"/>
      <c r="NST504" s="465"/>
      <c r="NSU504" s="465"/>
      <c r="NSV504" s="465"/>
      <c r="NSW504" s="465"/>
      <c r="NSX504" s="465"/>
      <c r="NSY504" s="465"/>
      <c r="NSZ504" s="465"/>
      <c r="NTA504" s="465"/>
      <c r="NTB504" s="465"/>
      <c r="NTC504" s="465"/>
      <c r="NTD504" s="465"/>
      <c r="NTE504" s="465"/>
      <c r="NTF504" s="465"/>
      <c r="NTG504" s="465"/>
      <c r="NTH504" s="465"/>
      <c r="NTI504" s="465"/>
      <c r="NTJ504" s="465"/>
      <c r="NTK504" s="465"/>
      <c r="NTL504" s="465"/>
      <c r="NTM504" s="465"/>
      <c r="NTN504" s="465"/>
      <c r="NTO504" s="465"/>
      <c r="NTP504" s="465"/>
      <c r="NTQ504" s="465"/>
      <c r="NTR504" s="465"/>
      <c r="NTS504" s="465"/>
      <c r="NTT504" s="465"/>
      <c r="NTU504" s="465"/>
      <c r="NTV504" s="465"/>
      <c r="NTW504" s="465"/>
      <c r="NTX504" s="465"/>
      <c r="NTY504" s="465"/>
      <c r="NTZ504" s="465"/>
      <c r="NUA504" s="465"/>
      <c r="NUB504" s="465"/>
      <c r="NUC504" s="465"/>
      <c r="NUD504" s="465"/>
      <c r="NUE504" s="465"/>
      <c r="NUF504" s="465"/>
      <c r="NUG504" s="465"/>
      <c r="NUH504" s="465"/>
      <c r="NUI504" s="465"/>
      <c r="NUJ504" s="465"/>
      <c r="NUK504" s="465"/>
      <c r="NUL504" s="465"/>
      <c r="NUM504" s="465"/>
      <c r="NUN504" s="465"/>
      <c r="NUO504" s="465"/>
      <c r="NUP504" s="465"/>
      <c r="NUQ504" s="465"/>
      <c r="NUR504" s="465"/>
      <c r="NUS504" s="465"/>
      <c r="NUT504" s="465"/>
      <c r="NUU504" s="465"/>
      <c r="NUV504" s="465"/>
      <c r="NUW504" s="465"/>
      <c r="NUX504" s="465"/>
      <c r="NUY504" s="465"/>
      <c r="NUZ504" s="465"/>
      <c r="NVA504" s="465"/>
      <c r="NVB504" s="465"/>
      <c r="NVC504" s="465"/>
      <c r="NVD504" s="465"/>
      <c r="NVE504" s="465"/>
      <c r="NVF504" s="465"/>
      <c r="NVG504" s="465"/>
      <c r="NVH504" s="465"/>
      <c r="NVI504" s="465"/>
      <c r="NVJ504" s="465"/>
      <c r="NVK504" s="465"/>
      <c r="NVL504" s="465"/>
      <c r="NVM504" s="465"/>
      <c r="NVN504" s="465"/>
      <c r="NVO504" s="465"/>
      <c r="NVP504" s="465"/>
      <c r="NVQ504" s="465"/>
      <c r="NVR504" s="465"/>
      <c r="NVS504" s="465"/>
      <c r="NVT504" s="465"/>
      <c r="NVU504" s="465"/>
      <c r="NVV504" s="465"/>
      <c r="NVW504" s="465"/>
      <c r="NVX504" s="465"/>
      <c r="NVY504" s="465"/>
      <c r="NVZ504" s="465"/>
      <c r="NWA504" s="465"/>
      <c r="NWB504" s="465"/>
      <c r="NWC504" s="465"/>
      <c r="NWD504" s="465"/>
      <c r="NWE504" s="465"/>
      <c r="NWF504" s="465"/>
      <c r="NWG504" s="465"/>
      <c r="NWH504" s="465"/>
      <c r="NWI504" s="465"/>
      <c r="NWJ504" s="465"/>
      <c r="NWK504" s="465"/>
      <c r="NWL504" s="465"/>
      <c r="NWM504" s="465"/>
      <c r="NWN504" s="465"/>
      <c r="NWO504" s="465"/>
      <c r="NWP504" s="465"/>
      <c r="NWQ504" s="465"/>
      <c r="NWR504" s="465"/>
      <c r="NWS504" s="465"/>
      <c r="NWT504" s="465"/>
      <c r="NWU504" s="465"/>
      <c r="NWV504" s="465"/>
      <c r="NWW504" s="465"/>
      <c r="NWX504" s="465"/>
      <c r="NWY504" s="465"/>
      <c r="NWZ504" s="465"/>
      <c r="NXA504" s="465"/>
      <c r="NXB504" s="465"/>
      <c r="NXC504" s="465"/>
      <c r="NXD504" s="465"/>
      <c r="NXE504" s="465"/>
      <c r="NXF504" s="465"/>
      <c r="NXG504" s="465"/>
      <c r="NXH504" s="465"/>
      <c r="NXI504" s="465"/>
      <c r="NXJ504" s="465"/>
      <c r="NXK504" s="465"/>
      <c r="NXL504" s="465"/>
      <c r="NXM504" s="465"/>
      <c r="NXN504" s="465"/>
      <c r="NXO504" s="465"/>
      <c r="NXP504" s="465"/>
      <c r="NXQ504" s="465"/>
      <c r="NXR504" s="465"/>
      <c r="NXS504" s="465"/>
      <c r="NXT504" s="465"/>
      <c r="NXU504" s="465"/>
      <c r="NXV504" s="465"/>
      <c r="NXW504" s="465"/>
      <c r="NXX504" s="465"/>
      <c r="NXY504" s="465"/>
      <c r="NXZ504" s="465"/>
      <c r="NYA504" s="465"/>
      <c r="NYB504" s="465"/>
      <c r="NYC504" s="465"/>
      <c r="NYD504" s="465"/>
      <c r="NYE504" s="465"/>
      <c r="NYF504" s="465"/>
      <c r="NYG504" s="465"/>
      <c r="NYH504" s="465"/>
      <c r="NYI504" s="465"/>
      <c r="NYJ504" s="465"/>
      <c r="NYK504" s="465"/>
      <c r="NYL504" s="465"/>
      <c r="NYM504" s="465"/>
      <c r="NYN504" s="465"/>
      <c r="NYO504" s="465"/>
      <c r="NYP504" s="465"/>
      <c r="NYQ504" s="465"/>
      <c r="NYR504" s="465"/>
      <c r="NYS504" s="465"/>
      <c r="NYT504" s="465"/>
      <c r="NYU504" s="465"/>
      <c r="NYV504" s="465"/>
      <c r="NYW504" s="465"/>
      <c r="NYX504" s="465"/>
      <c r="NYY504" s="465"/>
      <c r="NYZ504" s="465"/>
      <c r="NZA504" s="465"/>
      <c r="NZB504" s="465"/>
      <c r="NZC504" s="465"/>
      <c r="NZD504" s="465"/>
      <c r="NZE504" s="465"/>
      <c r="NZF504" s="465"/>
      <c r="NZG504" s="465"/>
      <c r="NZH504" s="465"/>
      <c r="NZI504" s="465"/>
      <c r="NZJ504" s="465"/>
      <c r="NZK504" s="465"/>
      <c r="NZL504" s="465"/>
      <c r="NZM504" s="465"/>
      <c r="NZN504" s="465"/>
      <c r="NZO504" s="465"/>
      <c r="NZP504" s="465"/>
      <c r="NZQ504" s="465"/>
      <c r="NZR504" s="465"/>
      <c r="NZS504" s="465"/>
      <c r="NZT504" s="465"/>
      <c r="NZU504" s="465"/>
      <c r="NZV504" s="465"/>
      <c r="NZW504" s="465"/>
      <c r="NZX504" s="465"/>
      <c r="NZY504" s="465"/>
      <c r="NZZ504" s="465"/>
      <c r="OAA504" s="465"/>
      <c r="OAB504" s="465"/>
      <c r="OAC504" s="465"/>
      <c r="OAD504" s="465"/>
      <c r="OAE504" s="465"/>
      <c r="OAF504" s="465"/>
      <c r="OAG504" s="465"/>
      <c r="OAH504" s="465"/>
      <c r="OAI504" s="465"/>
      <c r="OAJ504" s="465"/>
      <c r="OAK504" s="465"/>
      <c r="OAL504" s="465"/>
      <c r="OAM504" s="465"/>
      <c r="OAN504" s="465"/>
      <c r="OAO504" s="465"/>
      <c r="OAP504" s="465"/>
      <c r="OAQ504" s="465"/>
      <c r="OAR504" s="465"/>
      <c r="OAS504" s="465"/>
      <c r="OAT504" s="465"/>
      <c r="OAU504" s="465"/>
      <c r="OAV504" s="465"/>
      <c r="OAW504" s="465"/>
      <c r="OAX504" s="465"/>
      <c r="OAY504" s="465"/>
      <c r="OAZ504" s="465"/>
      <c r="OBA504" s="465"/>
      <c r="OBB504" s="465"/>
      <c r="OBC504" s="465"/>
      <c r="OBD504" s="465"/>
      <c r="OBE504" s="465"/>
      <c r="OBF504" s="465"/>
      <c r="OBG504" s="465"/>
      <c r="OBH504" s="465"/>
      <c r="OBI504" s="465"/>
      <c r="OBJ504" s="465"/>
      <c r="OBK504" s="465"/>
      <c r="OBL504" s="465"/>
      <c r="OBM504" s="465"/>
      <c r="OBN504" s="465"/>
      <c r="OBO504" s="465"/>
      <c r="OBP504" s="465"/>
      <c r="OBQ504" s="465"/>
      <c r="OBR504" s="465"/>
      <c r="OBS504" s="465"/>
      <c r="OBT504" s="465"/>
      <c r="OBU504" s="465"/>
      <c r="OBV504" s="465"/>
      <c r="OBW504" s="465"/>
      <c r="OBX504" s="465"/>
      <c r="OBY504" s="465"/>
      <c r="OBZ504" s="465"/>
      <c r="OCA504" s="465"/>
      <c r="OCB504" s="465"/>
      <c r="OCC504" s="465"/>
      <c r="OCD504" s="465"/>
      <c r="OCE504" s="465"/>
      <c r="OCF504" s="465"/>
      <c r="OCG504" s="465"/>
      <c r="OCH504" s="465"/>
      <c r="OCI504" s="465"/>
      <c r="OCJ504" s="465"/>
      <c r="OCK504" s="465"/>
      <c r="OCL504" s="465"/>
      <c r="OCM504" s="465"/>
      <c r="OCN504" s="465"/>
      <c r="OCO504" s="465"/>
      <c r="OCP504" s="465"/>
      <c r="OCQ504" s="465"/>
      <c r="OCR504" s="465"/>
      <c r="OCS504" s="465"/>
      <c r="OCT504" s="465"/>
      <c r="OCU504" s="465"/>
      <c r="OCV504" s="465"/>
      <c r="OCW504" s="465"/>
      <c r="OCX504" s="465"/>
      <c r="OCY504" s="465"/>
      <c r="OCZ504" s="465"/>
      <c r="ODA504" s="465"/>
      <c r="ODB504" s="465"/>
      <c r="ODC504" s="465"/>
      <c r="ODD504" s="465"/>
      <c r="ODE504" s="465"/>
      <c r="ODF504" s="465"/>
      <c r="ODG504" s="465"/>
      <c r="ODH504" s="465"/>
      <c r="ODI504" s="465"/>
      <c r="ODJ504" s="465"/>
      <c r="ODK504" s="465"/>
      <c r="ODL504" s="465"/>
      <c r="ODM504" s="465"/>
      <c r="ODN504" s="465"/>
      <c r="ODO504" s="465"/>
      <c r="ODP504" s="465"/>
      <c r="ODQ504" s="465"/>
      <c r="ODR504" s="465"/>
      <c r="ODS504" s="465"/>
      <c r="ODT504" s="465"/>
      <c r="ODU504" s="465"/>
      <c r="ODV504" s="465"/>
      <c r="ODW504" s="465"/>
      <c r="ODX504" s="465"/>
      <c r="ODY504" s="465"/>
      <c r="ODZ504" s="465"/>
      <c r="OEA504" s="465"/>
      <c r="OEB504" s="465"/>
      <c r="OEC504" s="465"/>
      <c r="OED504" s="465"/>
      <c r="OEE504" s="465"/>
      <c r="OEF504" s="465"/>
      <c r="OEG504" s="465"/>
      <c r="OEH504" s="465"/>
      <c r="OEI504" s="465"/>
      <c r="OEJ504" s="465"/>
      <c r="OEK504" s="465"/>
      <c r="OEL504" s="465"/>
      <c r="OEM504" s="465"/>
      <c r="OEN504" s="465"/>
      <c r="OEO504" s="465"/>
      <c r="OEP504" s="465"/>
      <c r="OEQ504" s="465"/>
      <c r="OER504" s="465"/>
      <c r="OES504" s="465"/>
      <c r="OET504" s="465"/>
      <c r="OEU504" s="465"/>
      <c r="OEV504" s="465"/>
      <c r="OEW504" s="465"/>
      <c r="OEX504" s="465"/>
      <c r="OEY504" s="465"/>
      <c r="OEZ504" s="465"/>
      <c r="OFA504" s="465"/>
      <c r="OFB504" s="465"/>
      <c r="OFC504" s="465"/>
      <c r="OFD504" s="465"/>
      <c r="OFE504" s="465"/>
      <c r="OFF504" s="465"/>
      <c r="OFG504" s="465"/>
      <c r="OFH504" s="465"/>
      <c r="OFI504" s="465"/>
      <c r="OFJ504" s="465"/>
      <c r="OFK504" s="465"/>
      <c r="OFL504" s="465"/>
      <c r="OFM504" s="465"/>
      <c r="OFN504" s="465"/>
      <c r="OFO504" s="465"/>
      <c r="OFP504" s="465"/>
      <c r="OFQ504" s="465"/>
      <c r="OFR504" s="465"/>
      <c r="OFS504" s="465"/>
      <c r="OFT504" s="465"/>
      <c r="OFU504" s="465"/>
      <c r="OFV504" s="465"/>
      <c r="OFW504" s="465"/>
      <c r="OFX504" s="465"/>
      <c r="OFY504" s="465"/>
      <c r="OFZ504" s="465"/>
      <c r="OGA504" s="465"/>
      <c r="OGB504" s="465"/>
      <c r="OGC504" s="465"/>
      <c r="OGD504" s="465"/>
      <c r="OGE504" s="465"/>
      <c r="OGF504" s="465"/>
      <c r="OGG504" s="465"/>
      <c r="OGH504" s="465"/>
      <c r="OGI504" s="465"/>
      <c r="OGJ504" s="465"/>
      <c r="OGK504" s="465"/>
      <c r="OGL504" s="465"/>
      <c r="OGM504" s="465"/>
      <c r="OGN504" s="465"/>
      <c r="OGO504" s="465"/>
      <c r="OGP504" s="465"/>
      <c r="OGQ504" s="465"/>
      <c r="OGR504" s="465"/>
      <c r="OGS504" s="465"/>
      <c r="OGT504" s="465"/>
      <c r="OGU504" s="465"/>
      <c r="OGV504" s="465"/>
      <c r="OGW504" s="465"/>
      <c r="OGX504" s="465"/>
      <c r="OGY504" s="465"/>
      <c r="OGZ504" s="465"/>
      <c r="OHA504" s="465"/>
      <c r="OHB504" s="465"/>
      <c r="OHC504" s="465"/>
      <c r="OHD504" s="465"/>
      <c r="OHE504" s="465"/>
      <c r="OHF504" s="465"/>
      <c r="OHG504" s="465"/>
      <c r="OHH504" s="465"/>
      <c r="OHI504" s="465"/>
      <c r="OHJ504" s="465"/>
      <c r="OHK504" s="465"/>
      <c r="OHL504" s="465"/>
      <c r="OHM504" s="465"/>
      <c r="OHN504" s="465"/>
      <c r="OHO504" s="465"/>
      <c r="OHP504" s="465"/>
      <c r="OHQ504" s="465"/>
      <c r="OHR504" s="465"/>
      <c r="OHS504" s="465"/>
      <c r="OHT504" s="465"/>
      <c r="OHU504" s="465"/>
      <c r="OHV504" s="465"/>
      <c r="OHW504" s="465"/>
      <c r="OHX504" s="465"/>
      <c r="OHY504" s="465"/>
      <c r="OHZ504" s="465"/>
      <c r="OIA504" s="465"/>
      <c r="OIB504" s="465"/>
      <c r="OIC504" s="465"/>
      <c r="OID504" s="465"/>
      <c r="OIE504" s="465"/>
      <c r="OIF504" s="465"/>
      <c r="OIG504" s="465"/>
      <c r="OIH504" s="465"/>
      <c r="OII504" s="465"/>
      <c r="OIJ504" s="465"/>
      <c r="OIK504" s="465"/>
      <c r="OIL504" s="465"/>
      <c r="OIM504" s="465"/>
      <c r="OIN504" s="465"/>
      <c r="OIO504" s="465"/>
      <c r="OIP504" s="465"/>
      <c r="OIQ504" s="465"/>
      <c r="OIR504" s="465"/>
      <c r="OIS504" s="465"/>
      <c r="OIT504" s="465"/>
      <c r="OIU504" s="465"/>
      <c r="OIV504" s="465"/>
      <c r="OIW504" s="465"/>
      <c r="OIX504" s="465"/>
      <c r="OIY504" s="465"/>
      <c r="OIZ504" s="465"/>
      <c r="OJA504" s="465"/>
      <c r="OJB504" s="465"/>
      <c r="OJC504" s="465"/>
      <c r="OJD504" s="465"/>
      <c r="OJE504" s="465"/>
      <c r="OJF504" s="465"/>
      <c r="OJG504" s="465"/>
      <c r="OJH504" s="465"/>
      <c r="OJI504" s="465"/>
      <c r="OJJ504" s="465"/>
      <c r="OJK504" s="465"/>
      <c r="OJL504" s="465"/>
      <c r="OJM504" s="465"/>
      <c r="OJN504" s="465"/>
      <c r="OJO504" s="465"/>
      <c r="OJP504" s="465"/>
      <c r="OJQ504" s="465"/>
      <c r="OJR504" s="465"/>
      <c r="OJS504" s="465"/>
      <c r="OJT504" s="465"/>
      <c r="OJU504" s="465"/>
      <c r="OJV504" s="465"/>
      <c r="OJW504" s="465"/>
      <c r="OJX504" s="465"/>
      <c r="OJY504" s="465"/>
      <c r="OJZ504" s="465"/>
      <c r="OKA504" s="465"/>
      <c r="OKB504" s="465"/>
      <c r="OKC504" s="465"/>
      <c r="OKD504" s="465"/>
      <c r="OKE504" s="465"/>
      <c r="OKF504" s="465"/>
      <c r="OKG504" s="465"/>
      <c r="OKH504" s="465"/>
      <c r="OKI504" s="465"/>
      <c r="OKJ504" s="465"/>
      <c r="OKK504" s="465"/>
      <c r="OKL504" s="465"/>
      <c r="OKM504" s="465"/>
      <c r="OKN504" s="465"/>
      <c r="OKO504" s="465"/>
      <c r="OKP504" s="465"/>
      <c r="OKQ504" s="465"/>
      <c r="OKR504" s="465"/>
      <c r="OKS504" s="465"/>
      <c r="OKT504" s="465"/>
      <c r="OKU504" s="465"/>
      <c r="OKV504" s="465"/>
      <c r="OKW504" s="465"/>
      <c r="OKX504" s="465"/>
      <c r="OKY504" s="465"/>
      <c r="OKZ504" s="465"/>
      <c r="OLA504" s="465"/>
      <c r="OLB504" s="465"/>
      <c r="OLC504" s="465"/>
      <c r="OLD504" s="465"/>
      <c r="OLE504" s="465"/>
      <c r="OLF504" s="465"/>
      <c r="OLG504" s="465"/>
      <c r="OLH504" s="465"/>
      <c r="OLI504" s="465"/>
      <c r="OLJ504" s="465"/>
      <c r="OLK504" s="465"/>
      <c r="OLL504" s="465"/>
      <c r="OLM504" s="465"/>
      <c r="OLN504" s="465"/>
      <c r="OLO504" s="465"/>
      <c r="OLP504" s="465"/>
      <c r="OLQ504" s="465"/>
      <c r="OLR504" s="465"/>
      <c r="OLS504" s="465"/>
      <c r="OLT504" s="465"/>
      <c r="OLU504" s="465"/>
      <c r="OLV504" s="465"/>
      <c r="OLW504" s="465"/>
      <c r="OLX504" s="465"/>
      <c r="OLY504" s="465"/>
      <c r="OLZ504" s="465"/>
      <c r="OMA504" s="465"/>
      <c r="OMB504" s="465"/>
      <c r="OMC504" s="465"/>
      <c r="OMD504" s="465"/>
      <c r="OME504" s="465"/>
      <c r="OMF504" s="465"/>
      <c r="OMG504" s="465"/>
      <c r="OMH504" s="465"/>
      <c r="OMI504" s="465"/>
      <c r="OMJ504" s="465"/>
      <c r="OMK504" s="465"/>
      <c r="OML504" s="465"/>
      <c r="OMM504" s="465"/>
      <c r="OMN504" s="465"/>
      <c r="OMO504" s="465"/>
      <c r="OMP504" s="465"/>
      <c r="OMQ504" s="465"/>
      <c r="OMR504" s="465"/>
      <c r="OMS504" s="465"/>
      <c r="OMT504" s="465"/>
      <c r="OMU504" s="465"/>
      <c r="OMV504" s="465"/>
      <c r="OMW504" s="465"/>
      <c r="OMX504" s="465"/>
      <c r="OMY504" s="465"/>
      <c r="OMZ504" s="465"/>
      <c r="ONA504" s="465"/>
      <c r="ONB504" s="465"/>
      <c r="ONC504" s="465"/>
      <c r="OND504" s="465"/>
      <c r="ONE504" s="465"/>
      <c r="ONF504" s="465"/>
      <c r="ONG504" s="465"/>
      <c r="ONH504" s="465"/>
      <c r="ONI504" s="465"/>
      <c r="ONJ504" s="465"/>
      <c r="ONK504" s="465"/>
      <c r="ONL504" s="465"/>
      <c r="ONM504" s="465"/>
      <c r="ONN504" s="465"/>
      <c r="ONO504" s="465"/>
      <c r="ONP504" s="465"/>
      <c r="ONQ504" s="465"/>
      <c r="ONR504" s="465"/>
      <c r="ONS504" s="465"/>
      <c r="ONT504" s="465"/>
      <c r="ONU504" s="465"/>
      <c r="ONV504" s="465"/>
      <c r="ONW504" s="465"/>
      <c r="ONX504" s="465"/>
      <c r="ONY504" s="465"/>
      <c r="ONZ504" s="465"/>
      <c r="OOA504" s="465"/>
      <c r="OOB504" s="465"/>
      <c r="OOC504" s="465"/>
      <c r="OOD504" s="465"/>
      <c r="OOE504" s="465"/>
      <c r="OOF504" s="465"/>
      <c r="OOG504" s="465"/>
      <c r="OOH504" s="465"/>
      <c r="OOI504" s="465"/>
      <c r="OOJ504" s="465"/>
      <c r="OOK504" s="465"/>
      <c r="OOL504" s="465"/>
      <c r="OOM504" s="465"/>
      <c r="OON504" s="465"/>
      <c r="OOO504" s="465"/>
      <c r="OOP504" s="465"/>
      <c r="OOQ504" s="465"/>
      <c r="OOR504" s="465"/>
      <c r="OOS504" s="465"/>
      <c r="OOT504" s="465"/>
      <c r="OOU504" s="465"/>
      <c r="OOV504" s="465"/>
      <c r="OOW504" s="465"/>
      <c r="OOX504" s="465"/>
      <c r="OOY504" s="465"/>
      <c r="OOZ504" s="465"/>
      <c r="OPA504" s="465"/>
      <c r="OPB504" s="465"/>
      <c r="OPC504" s="465"/>
      <c r="OPD504" s="465"/>
      <c r="OPE504" s="465"/>
      <c r="OPF504" s="465"/>
      <c r="OPG504" s="465"/>
      <c r="OPH504" s="465"/>
      <c r="OPI504" s="465"/>
      <c r="OPJ504" s="465"/>
      <c r="OPK504" s="465"/>
      <c r="OPL504" s="465"/>
      <c r="OPM504" s="465"/>
      <c r="OPN504" s="465"/>
      <c r="OPO504" s="465"/>
      <c r="OPP504" s="465"/>
      <c r="OPQ504" s="465"/>
      <c r="OPR504" s="465"/>
      <c r="OPS504" s="465"/>
      <c r="OPT504" s="465"/>
      <c r="OPU504" s="465"/>
      <c r="OPV504" s="465"/>
      <c r="OPW504" s="465"/>
      <c r="OPX504" s="465"/>
      <c r="OPY504" s="465"/>
      <c r="OPZ504" s="465"/>
      <c r="OQA504" s="465"/>
      <c r="OQB504" s="465"/>
      <c r="OQC504" s="465"/>
      <c r="OQD504" s="465"/>
      <c r="OQE504" s="465"/>
      <c r="OQF504" s="465"/>
      <c r="OQG504" s="465"/>
      <c r="OQH504" s="465"/>
      <c r="OQI504" s="465"/>
      <c r="OQJ504" s="465"/>
      <c r="OQK504" s="465"/>
      <c r="OQL504" s="465"/>
      <c r="OQM504" s="465"/>
      <c r="OQN504" s="465"/>
      <c r="OQO504" s="465"/>
      <c r="OQP504" s="465"/>
      <c r="OQQ504" s="465"/>
      <c r="OQR504" s="465"/>
      <c r="OQS504" s="465"/>
      <c r="OQT504" s="465"/>
      <c r="OQU504" s="465"/>
      <c r="OQV504" s="465"/>
      <c r="OQW504" s="465"/>
      <c r="OQX504" s="465"/>
      <c r="OQY504" s="465"/>
      <c r="OQZ504" s="465"/>
      <c r="ORA504" s="465"/>
      <c r="ORB504" s="465"/>
      <c r="ORC504" s="465"/>
      <c r="ORD504" s="465"/>
      <c r="ORE504" s="465"/>
      <c r="ORF504" s="465"/>
      <c r="ORG504" s="465"/>
      <c r="ORH504" s="465"/>
      <c r="ORI504" s="465"/>
      <c r="ORJ504" s="465"/>
      <c r="ORK504" s="465"/>
      <c r="ORL504" s="465"/>
      <c r="ORM504" s="465"/>
      <c r="ORN504" s="465"/>
      <c r="ORO504" s="465"/>
      <c r="ORP504" s="465"/>
      <c r="ORQ504" s="465"/>
      <c r="ORR504" s="465"/>
      <c r="ORS504" s="465"/>
      <c r="ORT504" s="465"/>
      <c r="ORU504" s="465"/>
      <c r="ORV504" s="465"/>
      <c r="ORW504" s="465"/>
      <c r="ORX504" s="465"/>
      <c r="ORY504" s="465"/>
      <c r="ORZ504" s="465"/>
      <c r="OSA504" s="465"/>
      <c r="OSB504" s="465"/>
      <c r="OSC504" s="465"/>
      <c r="OSD504" s="465"/>
      <c r="OSE504" s="465"/>
      <c r="OSF504" s="465"/>
      <c r="OSG504" s="465"/>
      <c r="OSH504" s="465"/>
      <c r="OSI504" s="465"/>
      <c r="OSJ504" s="465"/>
      <c r="OSK504" s="465"/>
      <c r="OSL504" s="465"/>
      <c r="OSM504" s="465"/>
      <c r="OSN504" s="465"/>
      <c r="OSO504" s="465"/>
      <c r="OSP504" s="465"/>
      <c r="OSQ504" s="465"/>
      <c r="OSR504" s="465"/>
      <c r="OSS504" s="465"/>
      <c r="OST504" s="465"/>
      <c r="OSU504" s="465"/>
      <c r="OSV504" s="465"/>
      <c r="OSW504" s="465"/>
      <c r="OSX504" s="465"/>
      <c r="OSY504" s="465"/>
      <c r="OSZ504" s="465"/>
      <c r="OTA504" s="465"/>
      <c r="OTB504" s="465"/>
      <c r="OTC504" s="465"/>
      <c r="OTD504" s="465"/>
      <c r="OTE504" s="465"/>
      <c r="OTF504" s="465"/>
      <c r="OTG504" s="465"/>
      <c r="OTH504" s="465"/>
      <c r="OTI504" s="465"/>
      <c r="OTJ504" s="465"/>
      <c r="OTK504" s="465"/>
      <c r="OTL504" s="465"/>
      <c r="OTM504" s="465"/>
      <c r="OTN504" s="465"/>
      <c r="OTO504" s="465"/>
      <c r="OTP504" s="465"/>
      <c r="OTQ504" s="465"/>
      <c r="OTR504" s="465"/>
      <c r="OTS504" s="465"/>
      <c r="OTT504" s="465"/>
      <c r="OTU504" s="465"/>
      <c r="OTV504" s="465"/>
      <c r="OTW504" s="465"/>
      <c r="OTX504" s="465"/>
      <c r="OTY504" s="465"/>
      <c r="OTZ504" s="465"/>
      <c r="OUA504" s="465"/>
      <c r="OUB504" s="465"/>
      <c r="OUC504" s="465"/>
      <c r="OUD504" s="465"/>
      <c r="OUE504" s="465"/>
      <c r="OUF504" s="465"/>
      <c r="OUG504" s="465"/>
      <c r="OUH504" s="465"/>
      <c r="OUI504" s="465"/>
      <c r="OUJ504" s="465"/>
      <c r="OUK504" s="465"/>
      <c r="OUL504" s="465"/>
      <c r="OUM504" s="465"/>
      <c r="OUN504" s="465"/>
      <c r="OUO504" s="465"/>
      <c r="OUP504" s="465"/>
      <c r="OUQ504" s="465"/>
      <c r="OUR504" s="465"/>
      <c r="OUS504" s="465"/>
      <c r="OUT504" s="465"/>
      <c r="OUU504" s="465"/>
      <c r="OUV504" s="465"/>
      <c r="OUW504" s="465"/>
      <c r="OUX504" s="465"/>
      <c r="OUY504" s="465"/>
      <c r="OUZ504" s="465"/>
      <c r="OVA504" s="465"/>
      <c r="OVB504" s="465"/>
      <c r="OVC504" s="465"/>
      <c r="OVD504" s="465"/>
      <c r="OVE504" s="465"/>
      <c r="OVF504" s="465"/>
      <c r="OVG504" s="465"/>
      <c r="OVH504" s="465"/>
      <c r="OVI504" s="465"/>
      <c r="OVJ504" s="465"/>
      <c r="OVK504" s="465"/>
      <c r="OVL504" s="465"/>
      <c r="OVM504" s="465"/>
      <c r="OVN504" s="465"/>
      <c r="OVO504" s="465"/>
      <c r="OVP504" s="465"/>
      <c r="OVQ504" s="465"/>
      <c r="OVR504" s="465"/>
      <c r="OVS504" s="465"/>
      <c r="OVT504" s="465"/>
      <c r="OVU504" s="465"/>
      <c r="OVV504" s="465"/>
      <c r="OVW504" s="465"/>
      <c r="OVX504" s="465"/>
      <c r="OVY504" s="465"/>
      <c r="OVZ504" s="465"/>
      <c r="OWA504" s="465"/>
      <c r="OWB504" s="465"/>
      <c r="OWC504" s="465"/>
      <c r="OWD504" s="465"/>
      <c r="OWE504" s="465"/>
      <c r="OWF504" s="465"/>
      <c r="OWG504" s="465"/>
      <c r="OWH504" s="465"/>
      <c r="OWI504" s="465"/>
      <c r="OWJ504" s="465"/>
      <c r="OWK504" s="465"/>
      <c r="OWL504" s="465"/>
      <c r="OWM504" s="465"/>
      <c r="OWN504" s="465"/>
      <c r="OWO504" s="465"/>
      <c r="OWP504" s="465"/>
      <c r="OWQ504" s="465"/>
      <c r="OWR504" s="465"/>
      <c r="OWS504" s="465"/>
      <c r="OWT504" s="465"/>
      <c r="OWU504" s="465"/>
      <c r="OWV504" s="465"/>
      <c r="OWW504" s="465"/>
      <c r="OWX504" s="465"/>
      <c r="OWY504" s="465"/>
      <c r="OWZ504" s="465"/>
      <c r="OXA504" s="465"/>
      <c r="OXB504" s="465"/>
      <c r="OXC504" s="465"/>
      <c r="OXD504" s="465"/>
      <c r="OXE504" s="465"/>
      <c r="OXF504" s="465"/>
      <c r="OXG504" s="465"/>
      <c r="OXH504" s="465"/>
      <c r="OXI504" s="465"/>
      <c r="OXJ504" s="465"/>
      <c r="OXK504" s="465"/>
      <c r="OXL504" s="465"/>
      <c r="OXM504" s="465"/>
      <c r="OXN504" s="465"/>
      <c r="OXO504" s="465"/>
      <c r="OXP504" s="465"/>
      <c r="OXQ504" s="465"/>
      <c r="OXR504" s="465"/>
      <c r="OXS504" s="465"/>
      <c r="OXT504" s="465"/>
      <c r="OXU504" s="465"/>
      <c r="OXV504" s="465"/>
      <c r="OXW504" s="465"/>
      <c r="OXX504" s="465"/>
      <c r="OXY504" s="465"/>
      <c r="OXZ504" s="465"/>
      <c r="OYA504" s="465"/>
      <c r="OYB504" s="465"/>
      <c r="OYC504" s="465"/>
      <c r="OYD504" s="465"/>
      <c r="OYE504" s="465"/>
      <c r="OYF504" s="465"/>
      <c r="OYG504" s="465"/>
      <c r="OYH504" s="465"/>
      <c r="OYI504" s="465"/>
      <c r="OYJ504" s="465"/>
      <c r="OYK504" s="465"/>
      <c r="OYL504" s="465"/>
      <c r="OYM504" s="465"/>
      <c r="OYN504" s="465"/>
      <c r="OYO504" s="465"/>
      <c r="OYP504" s="465"/>
      <c r="OYQ504" s="465"/>
      <c r="OYR504" s="465"/>
      <c r="OYS504" s="465"/>
      <c r="OYT504" s="465"/>
      <c r="OYU504" s="465"/>
      <c r="OYV504" s="465"/>
      <c r="OYW504" s="465"/>
      <c r="OYX504" s="465"/>
      <c r="OYY504" s="465"/>
      <c r="OYZ504" s="465"/>
      <c r="OZA504" s="465"/>
      <c r="OZB504" s="465"/>
      <c r="OZC504" s="465"/>
      <c r="OZD504" s="465"/>
      <c r="OZE504" s="465"/>
      <c r="OZF504" s="465"/>
      <c r="OZG504" s="465"/>
      <c r="OZH504" s="465"/>
      <c r="OZI504" s="465"/>
      <c r="OZJ504" s="465"/>
      <c r="OZK504" s="465"/>
      <c r="OZL504" s="465"/>
      <c r="OZM504" s="465"/>
      <c r="OZN504" s="465"/>
      <c r="OZO504" s="465"/>
      <c r="OZP504" s="465"/>
      <c r="OZQ504" s="465"/>
      <c r="OZR504" s="465"/>
      <c r="OZS504" s="465"/>
      <c r="OZT504" s="465"/>
      <c r="OZU504" s="465"/>
      <c r="OZV504" s="465"/>
      <c r="OZW504" s="465"/>
      <c r="OZX504" s="465"/>
      <c r="OZY504" s="465"/>
      <c r="OZZ504" s="465"/>
      <c r="PAA504" s="465"/>
      <c r="PAB504" s="465"/>
      <c r="PAC504" s="465"/>
      <c r="PAD504" s="465"/>
      <c r="PAE504" s="465"/>
      <c r="PAF504" s="465"/>
      <c r="PAG504" s="465"/>
      <c r="PAH504" s="465"/>
      <c r="PAI504" s="465"/>
      <c r="PAJ504" s="465"/>
      <c r="PAK504" s="465"/>
      <c r="PAL504" s="465"/>
      <c r="PAM504" s="465"/>
      <c r="PAN504" s="465"/>
      <c r="PAO504" s="465"/>
      <c r="PAP504" s="465"/>
      <c r="PAQ504" s="465"/>
      <c r="PAR504" s="465"/>
      <c r="PAS504" s="465"/>
      <c r="PAT504" s="465"/>
      <c r="PAU504" s="465"/>
      <c r="PAV504" s="465"/>
      <c r="PAW504" s="465"/>
      <c r="PAX504" s="465"/>
      <c r="PAY504" s="465"/>
      <c r="PAZ504" s="465"/>
      <c r="PBA504" s="465"/>
      <c r="PBB504" s="465"/>
      <c r="PBC504" s="465"/>
      <c r="PBD504" s="465"/>
      <c r="PBE504" s="465"/>
      <c r="PBF504" s="465"/>
      <c r="PBG504" s="465"/>
      <c r="PBH504" s="465"/>
      <c r="PBI504" s="465"/>
      <c r="PBJ504" s="465"/>
      <c r="PBK504" s="465"/>
      <c r="PBL504" s="465"/>
      <c r="PBM504" s="465"/>
      <c r="PBN504" s="465"/>
      <c r="PBO504" s="465"/>
      <c r="PBP504" s="465"/>
      <c r="PBQ504" s="465"/>
      <c r="PBR504" s="465"/>
      <c r="PBS504" s="465"/>
      <c r="PBT504" s="465"/>
      <c r="PBU504" s="465"/>
      <c r="PBV504" s="465"/>
      <c r="PBW504" s="465"/>
      <c r="PBX504" s="465"/>
      <c r="PBY504" s="465"/>
      <c r="PBZ504" s="465"/>
      <c r="PCA504" s="465"/>
      <c r="PCB504" s="465"/>
      <c r="PCC504" s="465"/>
      <c r="PCD504" s="465"/>
      <c r="PCE504" s="465"/>
      <c r="PCF504" s="465"/>
      <c r="PCG504" s="465"/>
      <c r="PCH504" s="465"/>
      <c r="PCI504" s="465"/>
      <c r="PCJ504" s="465"/>
      <c r="PCK504" s="465"/>
      <c r="PCL504" s="465"/>
      <c r="PCM504" s="465"/>
      <c r="PCN504" s="465"/>
      <c r="PCO504" s="465"/>
      <c r="PCP504" s="465"/>
      <c r="PCQ504" s="465"/>
      <c r="PCR504" s="465"/>
      <c r="PCS504" s="465"/>
      <c r="PCT504" s="465"/>
      <c r="PCU504" s="465"/>
      <c r="PCV504" s="465"/>
      <c r="PCW504" s="465"/>
      <c r="PCX504" s="465"/>
      <c r="PCY504" s="465"/>
      <c r="PCZ504" s="465"/>
      <c r="PDA504" s="465"/>
      <c r="PDB504" s="465"/>
      <c r="PDC504" s="465"/>
      <c r="PDD504" s="465"/>
      <c r="PDE504" s="465"/>
      <c r="PDF504" s="465"/>
      <c r="PDG504" s="465"/>
      <c r="PDH504" s="465"/>
      <c r="PDI504" s="465"/>
      <c r="PDJ504" s="465"/>
      <c r="PDK504" s="465"/>
      <c r="PDL504" s="465"/>
      <c r="PDM504" s="465"/>
      <c r="PDN504" s="465"/>
      <c r="PDO504" s="465"/>
      <c r="PDP504" s="465"/>
      <c r="PDQ504" s="465"/>
      <c r="PDR504" s="465"/>
      <c r="PDS504" s="465"/>
      <c r="PDT504" s="465"/>
      <c r="PDU504" s="465"/>
      <c r="PDV504" s="465"/>
      <c r="PDW504" s="465"/>
      <c r="PDX504" s="465"/>
      <c r="PDY504" s="465"/>
      <c r="PDZ504" s="465"/>
      <c r="PEA504" s="465"/>
      <c r="PEB504" s="465"/>
      <c r="PEC504" s="465"/>
      <c r="PED504" s="465"/>
      <c r="PEE504" s="465"/>
      <c r="PEF504" s="465"/>
      <c r="PEG504" s="465"/>
      <c r="PEH504" s="465"/>
      <c r="PEI504" s="465"/>
      <c r="PEJ504" s="465"/>
      <c r="PEK504" s="465"/>
      <c r="PEL504" s="465"/>
      <c r="PEM504" s="465"/>
      <c r="PEN504" s="465"/>
      <c r="PEO504" s="465"/>
      <c r="PEP504" s="465"/>
      <c r="PEQ504" s="465"/>
      <c r="PER504" s="465"/>
      <c r="PES504" s="465"/>
      <c r="PET504" s="465"/>
      <c r="PEU504" s="465"/>
      <c r="PEV504" s="465"/>
      <c r="PEW504" s="465"/>
      <c r="PEX504" s="465"/>
      <c r="PEY504" s="465"/>
      <c r="PEZ504" s="465"/>
      <c r="PFA504" s="465"/>
      <c r="PFB504" s="465"/>
      <c r="PFC504" s="465"/>
      <c r="PFD504" s="465"/>
      <c r="PFE504" s="465"/>
      <c r="PFF504" s="465"/>
      <c r="PFG504" s="465"/>
      <c r="PFH504" s="465"/>
      <c r="PFI504" s="465"/>
      <c r="PFJ504" s="465"/>
      <c r="PFK504" s="465"/>
      <c r="PFL504" s="465"/>
      <c r="PFM504" s="465"/>
      <c r="PFN504" s="465"/>
      <c r="PFO504" s="465"/>
      <c r="PFP504" s="465"/>
      <c r="PFQ504" s="465"/>
      <c r="PFR504" s="465"/>
      <c r="PFS504" s="465"/>
      <c r="PFT504" s="465"/>
      <c r="PFU504" s="465"/>
      <c r="PFV504" s="465"/>
      <c r="PFW504" s="465"/>
      <c r="PFX504" s="465"/>
      <c r="PFY504" s="465"/>
      <c r="PFZ504" s="465"/>
      <c r="PGA504" s="465"/>
      <c r="PGB504" s="465"/>
      <c r="PGC504" s="465"/>
      <c r="PGD504" s="465"/>
      <c r="PGE504" s="465"/>
      <c r="PGF504" s="465"/>
      <c r="PGG504" s="465"/>
      <c r="PGH504" s="465"/>
      <c r="PGI504" s="465"/>
      <c r="PGJ504" s="465"/>
      <c r="PGK504" s="465"/>
      <c r="PGL504" s="465"/>
      <c r="PGM504" s="465"/>
      <c r="PGN504" s="465"/>
      <c r="PGO504" s="465"/>
      <c r="PGP504" s="465"/>
      <c r="PGQ504" s="465"/>
      <c r="PGR504" s="465"/>
      <c r="PGS504" s="465"/>
      <c r="PGT504" s="465"/>
      <c r="PGU504" s="465"/>
      <c r="PGV504" s="465"/>
      <c r="PGW504" s="465"/>
      <c r="PGX504" s="465"/>
      <c r="PGY504" s="465"/>
      <c r="PGZ504" s="465"/>
      <c r="PHA504" s="465"/>
      <c r="PHB504" s="465"/>
      <c r="PHC504" s="465"/>
      <c r="PHD504" s="465"/>
      <c r="PHE504" s="465"/>
      <c r="PHF504" s="465"/>
      <c r="PHG504" s="465"/>
      <c r="PHH504" s="465"/>
      <c r="PHI504" s="465"/>
      <c r="PHJ504" s="465"/>
      <c r="PHK504" s="465"/>
      <c r="PHL504" s="465"/>
      <c r="PHM504" s="465"/>
      <c r="PHN504" s="465"/>
      <c r="PHO504" s="465"/>
      <c r="PHP504" s="465"/>
      <c r="PHQ504" s="465"/>
      <c r="PHR504" s="465"/>
      <c r="PHS504" s="465"/>
      <c r="PHT504" s="465"/>
      <c r="PHU504" s="465"/>
      <c r="PHV504" s="465"/>
      <c r="PHW504" s="465"/>
      <c r="PHX504" s="465"/>
      <c r="PHY504" s="465"/>
      <c r="PHZ504" s="465"/>
      <c r="PIA504" s="465"/>
      <c r="PIB504" s="465"/>
      <c r="PIC504" s="465"/>
      <c r="PID504" s="465"/>
      <c r="PIE504" s="465"/>
      <c r="PIF504" s="465"/>
      <c r="PIG504" s="465"/>
      <c r="PIH504" s="465"/>
      <c r="PII504" s="465"/>
      <c r="PIJ504" s="465"/>
      <c r="PIK504" s="465"/>
      <c r="PIL504" s="465"/>
      <c r="PIM504" s="465"/>
      <c r="PIN504" s="465"/>
      <c r="PIO504" s="465"/>
      <c r="PIP504" s="465"/>
      <c r="PIQ504" s="465"/>
      <c r="PIR504" s="465"/>
      <c r="PIS504" s="465"/>
      <c r="PIT504" s="465"/>
      <c r="PIU504" s="465"/>
      <c r="PIV504" s="465"/>
      <c r="PIW504" s="465"/>
      <c r="PIX504" s="465"/>
      <c r="PIY504" s="465"/>
      <c r="PIZ504" s="465"/>
      <c r="PJA504" s="465"/>
      <c r="PJB504" s="465"/>
      <c r="PJC504" s="465"/>
      <c r="PJD504" s="465"/>
      <c r="PJE504" s="465"/>
      <c r="PJF504" s="465"/>
      <c r="PJG504" s="465"/>
      <c r="PJH504" s="465"/>
      <c r="PJI504" s="465"/>
      <c r="PJJ504" s="465"/>
      <c r="PJK504" s="465"/>
      <c r="PJL504" s="465"/>
      <c r="PJM504" s="465"/>
      <c r="PJN504" s="465"/>
      <c r="PJO504" s="465"/>
      <c r="PJP504" s="465"/>
      <c r="PJQ504" s="465"/>
      <c r="PJR504" s="465"/>
      <c r="PJS504" s="465"/>
      <c r="PJT504" s="465"/>
      <c r="PJU504" s="465"/>
      <c r="PJV504" s="465"/>
      <c r="PJW504" s="465"/>
      <c r="PJX504" s="465"/>
      <c r="PJY504" s="465"/>
      <c r="PJZ504" s="465"/>
      <c r="PKA504" s="465"/>
      <c r="PKB504" s="465"/>
      <c r="PKC504" s="465"/>
      <c r="PKD504" s="465"/>
      <c r="PKE504" s="465"/>
      <c r="PKF504" s="465"/>
      <c r="PKG504" s="465"/>
      <c r="PKH504" s="465"/>
      <c r="PKI504" s="465"/>
      <c r="PKJ504" s="465"/>
      <c r="PKK504" s="465"/>
      <c r="PKL504" s="465"/>
      <c r="PKM504" s="465"/>
      <c r="PKN504" s="465"/>
      <c r="PKO504" s="465"/>
      <c r="PKP504" s="465"/>
      <c r="PKQ504" s="465"/>
      <c r="PKR504" s="465"/>
      <c r="PKS504" s="465"/>
      <c r="PKT504" s="465"/>
      <c r="PKU504" s="465"/>
      <c r="PKV504" s="465"/>
      <c r="PKW504" s="465"/>
      <c r="PKX504" s="465"/>
      <c r="PKY504" s="465"/>
      <c r="PKZ504" s="465"/>
      <c r="PLA504" s="465"/>
      <c r="PLB504" s="465"/>
      <c r="PLC504" s="465"/>
      <c r="PLD504" s="465"/>
      <c r="PLE504" s="465"/>
      <c r="PLF504" s="465"/>
      <c r="PLG504" s="465"/>
      <c r="PLH504" s="465"/>
      <c r="PLI504" s="465"/>
      <c r="PLJ504" s="465"/>
      <c r="PLK504" s="465"/>
      <c r="PLL504" s="465"/>
      <c r="PLM504" s="465"/>
      <c r="PLN504" s="465"/>
      <c r="PLO504" s="465"/>
      <c r="PLP504" s="465"/>
      <c r="PLQ504" s="465"/>
      <c r="PLR504" s="465"/>
      <c r="PLS504" s="465"/>
      <c r="PLT504" s="465"/>
      <c r="PLU504" s="465"/>
      <c r="PLV504" s="465"/>
      <c r="PLW504" s="465"/>
      <c r="PLX504" s="465"/>
      <c r="PLY504" s="465"/>
      <c r="PLZ504" s="465"/>
      <c r="PMA504" s="465"/>
      <c r="PMB504" s="465"/>
      <c r="PMC504" s="465"/>
      <c r="PMD504" s="465"/>
      <c r="PME504" s="465"/>
      <c r="PMF504" s="465"/>
      <c r="PMG504" s="465"/>
      <c r="PMH504" s="465"/>
      <c r="PMI504" s="465"/>
      <c r="PMJ504" s="465"/>
      <c r="PMK504" s="465"/>
      <c r="PML504" s="465"/>
      <c r="PMM504" s="465"/>
      <c r="PMN504" s="465"/>
      <c r="PMO504" s="465"/>
      <c r="PMP504" s="465"/>
      <c r="PMQ504" s="465"/>
      <c r="PMR504" s="465"/>
      <c r="PMS504" s="465"/>
      <c r="PMT504" s="465"/>
      <c r="PMU504" s="465"/>
      <c r="PMV504" s="465"/>
      <c r="PMW504" s="465"/>
      <c r="PMX504" s="465"/>
      <c r="PMY504" s="465"/>
      <c r="PMZ504" s="465"/>
      <c r="PNA504" s="465"/>
      <c r="PNB504" s="465"/>
      <c r="PNC504" s="465"/>
      <c r="PND504" s="465"/>
      <c r="PNE504" s="465"/>
      <c r="PNF504" s="465"/>
      <c r="PNG504" s="465"/>
      <c r="PNH504" s="465"/>
      <c r="PNI504" s="465"/>
      <c r="PNJ504" s="465"/>
      <c r="PNK504" s="465"/>
      <c r="PNL504" s="465"/>
      <c r="PNM504" s="465"/>
      <c r="PNN504" s="465"/>
      <c r="PNO504" s="465"/>
      <c r="PNP504" s="465"/>
      <c r="PNQ504" s="465"/>
      <c r="PNR504" s="465"/>
      <c r="PNS504" s="465"/>
      <c r="PNT504" s="465"/>
      <c r="PNU504" s="465"/>
      <c r="PNV504" s="465"/>
      <c r="PNW504" s="465"/>
      <c r="PNX504" s="465"/>
      <c r="PNY504" s="465"/>
      <c r="PNZ504" s="465"/>
      <c r="POA504" s="465"/>
      <c r="POB504" s="465"/>
      <c r="POC504" s="465"/>
      <c r="POD504" s="465"/>
      <c r="POE504" s="465"/>
      <c r="POF504" s="465"/>
      <c r="POG504" s="465"/>
      <c r="POH504" s="465"/>
      <c r="POI504" s="465"/>
      <c r="POJ504" s="465"/>
      <c r="POK504" s="465"/>
      <c r="POL504" s="465"/>
      <c r="POM504" s="465"/>
      <c r="PON504" s="465"/>
      <c r="POO504" s="465"/>
      <c r="POP504" s="465"/>
      <c r="POQ504" s="465"/>
      <c r="POR504" s="465"/>
      <c r="POS504" s="465"/>
      <c r="POT504" s="465"/>
      <c r="POU504" s="465"/>
      <c r="POV504" s="465"/>
      <c r="POW504" s="465"/>
      <c r="POX504" s="465"/>
      <c r="POY504" s="465"/>
      <c r="POZ504" s="465"/>
      <c r="PPA504" s="465"/>
      <c r="PPB504" s="465"/>
      <c r="PPC504" s="465"/>
      <c r="PPD504" s="465"/>
      <c r="PPE504" s="465"/>
      <c r="PPF504" s="465"/>
      <c r="PPG504" s="465"/>
      <c r="PPH504" s="465"/>
      <c r="PPI504" s="465"/>
      <c r="PPJ504" s="465"/>
      <c r="PPK504" s="465"/>
      <c r="PPL504" s="465"/>
      <c r="PPM504" s="465"/>
      <c r="PPN504" s="465"/>
      <c r="PPO504" s="465"/>
      <c r="PPP504" s="465"/>
      <c r="PPQ504" s="465"/>
      <c r="PPR504" s="465"/>
      <c r="PPS504" s="465"/>
      <c r="PPT504" s="465"/>
      <c r="PPU504" s="465"/>
      <c r="PPV504" s="465"/>
      <c r="PPW504" s="465"/>
      <c r="PPX504" s="465"/>
      <c r="PPY504" s="465"/>
      <c r="PPZ504" s="465"/>
      <c r="PQA504" s="465"/>
      <c r="PQB504" s="465"/>
      <c r="PQC504" s="465"/>
      <c r="PQD504" s="465"/>
      <c r="PQE504" s="465"/>
      <c r="PQF504" s="465"/>
      <c r="PQG504" s="465"/>
      <c r="PQH504" s="465"/>
      <c r="PQI504" s="465"/>
      <c r="PQJ504" s="465"/>
      <c r="PQK504" s="465"/>
      <c r="PQL504" s="465"/>
      <c r="PQM504" s="465"/>
      <c r="PQN504" s="465"/>
      <c r="PQO504" s="465"/>
      <c r="PQP504" s="465"/>
      <c r="PQQ504" s="465"/>
      <c r="PQR504" s="465"/>
      <c r="PQS504" s="465"/>
      <c r="PQT504" s="465"/>
      <c r="PQU504" s="465"/>
      <c r="PQV504" s="465"/>
      <c r="PQW504" s="465"/>
      <c r="PQX504" s="465"/>
      <c r="PQY504" s="465"/>
      <c r="PQZ504" s="465"/>
      <c r="PRA504" s="465"/>
      <c r="PRB504" s="465"/>
      <c r="PRC504" s="465"/>
      <c r="PRD504" s="465"/>
      <c r="PRE504" s="465"/>
      <c r="PRF504" s="465"/>
      <c r="PRG504" s="465"/>
      <c r="PRH504" s="465"/>
      <c r="PRI504" s="465"/>
      <c r="PRJ504" s="465"/>
      <c r="PRK504" s="465"/>
      <c r="PRL504" s="465"/>
      <c r="PRM504" s="465"/>
      <c r="PRN504" s="465"/>
      <c r="PRO504" s="465"/>
      <c r="PRP504" s="465"/>
      <c r="PRQ504" s="465"/>
      <c r="PRR504" s="465"/>
      <c r="PRS504" s="465"/>
      <c r="PRT504" s="465"/>
      <c r="PRU504" s="465"/>
      <c r="PRV504" s="465"/>
      <c r="PRW504" s="465"/>
      <c r="PRX504" s="465"/>
      <c r="PRY504" s="465"/>
      <c r="PRZ504" s="465"/>
      <c r="PSA504" s="465"/>
      <c r="PSB504" s="465"/>
      <c r="PSC504" s="465"/>
      <c r="PSD504" s="465"/>
      <c r="PSE504" s="465"/>
      <c r="PSF504" s="465"/>
      <c r="PSG504" s="465"/>
      <c r="PSH504" s="465"/>
      <c r="PSI504" s="465"/>
      <c r="PSJ504" s="465"/>
      <c r="PSK504" s="465"/>
      <c r="PSL504" s="465"/>
      <c r="PSM504" s="465"/>
      <c r="PSN504" s="465"/>
      <c r="PSO504" s="465"/>
      <c r="PSP504" s="465"/>
      <c r="PSQ504" s="465"/>
      <c r="PSR504" s="465"/>
      <c r="PSS504" s="465"/>
      <c r="PST504" s="465"/>
      <c r="PSU504" s="465"/>
      <c r="PSV504" s="465"/>
      <c r="PSW504" s="465"/>
      <c r="PSX504" s="465"/>
      <c r="PSY504" s="465"/>
      <c r="PSZ504" s="465"/>
      <c r="PTA504" s="465"/>
      <c r="PTB504" s="465"/>
      <c r="PTC504" s="465"/>
      <c r="PTD504" s="465"/>
      <c r="PTE504" s="465"/>
      <c r="PTF504" s="465"/>
      <c r="PTG504" s="465"/>
      <c r="PTH504" s="465"/>
      <c r="PTI504" s="465"/>
      <c r="PTJ504" s="465"/>
      <c r="PTK504" s="465"/>
      <c r="PTL504" s="465"/>
      <c r="PTM504" s="465"/>
      <c r="PTN504" s="465"/>
      <c r="PTO504" s="465"/>
      <c r="PTP504" s="465"/>
      <c r="PTQ504" s="465"/>
      <c r="PTR504" s="465"/>
      <c r="PTS504" s="465"/>
      <c r="PTT504" s="465"/>
      <c r="PTU504" s="465"/>
      <c r="PTV504" s="465"/>
      <c r="PTW504" s="465"/>
      <c r="PTX504" s="465"/>
      <c r="PTY504" s="465"/>
      <c r="PTZ504" s="465"/>
      <c r="PUA504" s="465"/>
      <c r="PUB504" s="465"/>
      <c r="PUC504" s="465"/>
      <c r="PUD504" s="465"/>
      <c r="PUE504" s="465"/>
      <c r="PUF504" s="465"/>
      <c r="PUG504" s="465"/>
      <c r="PUH504" s="465"/>
      <c r="PUI504" s="465"/>
      <c r="PUJ504" s="465"/>
      <c r="PUK504" s="465"/>
      <c r="PUL504" s="465"/>
      <c r="PUM504" s="465"/>
      <c r="PUN504" s="465"/>
      <c r="PUO504" s="465"/>
      <c r="PUP504" s="465"/>
      <c r="PUQ504" s="465"/>
      <c r="PUR504" s="465"/>
      <c r="PUS504" s="465"/>
      <c r="PUT504" s="465"/>
      <c r="PUU504" s="465"/>
      <c r="PUV504" s="465"/>
      <c r="PUW504" s="465"/>
      <c r="PUX504" s="465"/>
      <c r="PUY504" s="465"/>
      <c r="PUZ504" s="465"/>
      <c r="PVA504" s="465"/>
      <c r="PVB504" s="465"/>
      <c r="PVC504" s="465"/>
      <c r="PVD504" s="465"/>
      <c r="PVE504" s="465"/>
      <c r="PVF504" s="465"/>
      <c r="PVG504" s="465"/>
      <c r="PVH504" s="465"/>
      <c r="PVI504" s="465"/>
      <c r="PVJ504" s="465"/>
      <c r="PVK504" s="465"/>
      <c r="PVL504" s="465"/>
      <c r="PVM504" s="465"/>
      <c r="PVN504" s="465"/>
      <c r="PVO504" s="465"/>
      <c r="PVP504" s="465"/>
      <c r="PVQ504" s="465"/>
      <c r="PVR504" s="465"/>
      <c r="PVS504" s="465"/>
      <c r="PVT504" s="465"/>
      <c r="PVU504" s="465"/>
      <c r="PVV504" s="465"/>
      <c r="PVW504" s="465"/>
      <c r="PVX504" s="465"/>
      <c r="PVY504" s="465"/>
      <c r="PVZ504" s="465"/>
      <c r="PWA504" s="465"/>
      <c r="PWB504" s="465"/>
      <c r="PWC504" s="465"/>
      <c r="PWD504" s="465"/>
      <c r="PWE504" s="465"/>
      <c r="PWF504" s="465"/>
      <c r="PWG504" s="465"/>
      <c r="PWH504" s="465"/>
      <c r="PWI504" s="465"/>
      <c r="PWJ504" s="465"/>
      <c r="PWK504" s="465"/>
      <c r="PWL504" s="465"/>
      <c r="PWM504" s="465"/>
      <c r="PWN504" s="465"/>
      <c r="PWO504" s="465"/>
      <c r="PWP504" s="465"/>
      <c r="PWQ504" s="465"/>
      <c r="PWR504" s="465"/>
      <c r="PWS504" s="465"/>
      <c r="PWT504" s="465"/>
      <c r="PWU504" s="465"/>
      <c r="PWV504" s="465"/>
      <c r="PWW504" s="465"/>
      <c r="PWX504" s="465"/>
      <c r="PWY504" s="465"/>
      <c r="PWZ504" s="465"/>
      <c r="PXA504" s="465"/>
      <c r="PXB504" s="465"/>
      <c r="PXC504" s="465"/>
      <c r="PXD504" s="465"/>
      <c r="PXE504" s="465"/>
      <c r="PXF504" s="465"/>
      <c r="PXG504" s="465"/>
      <c r="PXH504" s="465"/>
      <c r="PXI504" s="465"/>
      <c r="PXJ504" s="465"/>
      <c r="PXK504" s="465"/>
      <c r="PXL504" s="465"/>
      <c r="PXM504" s="465"/>
      <c r="PXN504" s="465"/>
      <c r="PXO504" s="465"/>
      <c r="PXP504" s="465"/>
      <c r="PXQ504" s="465"/>
      <c r="PXR504" s="465"/>
      <c r="PXS504" s="465"/>
      <c r="PXT504" s="465"/>
      <c r="PXU504" s="465"/>
      <c r="PXV504" s="465"/>
      <c r="PXW504" s="465"/>
      <c r="PXX504" s="465"/>
      <c r="PXY504" s="465"/>
      <c r="PXZ504" s="465"/>
      <c r="PYA504" s="465"/>
      <c r="PYB504" s="465"/>
      <c r="PYC504" s="465"/>
      <c r="PYD504" s="465"/>
      <c r="PYE504" s="465"/>
      <c r="PYF504" s="465"/>
      <c r="PYG504" s="465"/>
      <c r="PYH504" s="465"/>
      <c r="PYI504" s="465"/>
      <c r="PYJ504" s="465"/>
      <c r="PYK504" s="465"/>
      <c r="PYL504" s="465"/>
      <c r="PYM504" s="465"/>
      <c r="PYN504" s="465"/>
      <c r="PYO504" s="465"/>
      <c r="PYP504" s="465"/>
      <c r="PYQ504" s="465"/>
      <c r="PYR504" s="465"/>
      <c r="PYS504" s="465"/>
      <c r="PYT504" s="465"/>
      <c r="PYU504" s="465"/>
      <c r="PYV504" s="465"/>
      <c r="PYW504" s="465"/>
      <c r="PYX504" s="465"/>
      <c r="PYY504" s="465"/>
      <c r="PYZ504" s="465"/>
      <c r="PZA504" s="465"/>
      <c r="PZB504" s="465"/>
      <c r="PZC504" s="465"/>
      <c r="PZD504" s="465"/>
      <c r="PZE504" s="465"/>
      <c r="PZF504" s="465"/>
      <c r="PZG504" s="465"/>
      <c r="PZH504" s="465"/>
      <c r="PZI504" s="465"/>
      <c r="PZJ504" s="465"/>
      <c r="PZK504" s="465"/>
      <c r="PZL504" s="465"/>
      <c r="PZM504" s="465"/>
      <c r="PZN504" s="465"/>
      <c r="PZO504" s="465"/>
      <c r="PZP504" s="465"/>
      <c r="PZQ504" s="465"/>
      <c r="PZR504" s="465"/>
      <c r="PZS504" s="465"/>
      <c r="PZT504" s="465"/>
      <c r="PZU504" s="465"/>
      <c r="PZV504" s="465"/>
      <c r="PZW504" s="465"/>
      <c r="PZX504" s="465"/>
      <c r="PZY504" s="465"/>
      <c r="PZZ504" s="465"/>
      <c r="QAA504" s="465"/>
      <c r="QAB504" s="465"/>
      <c r="QAC504" s="465"/>
      <c r="QAD504" s="465"/>
      <c r="QAE504" s="465"/>
      <c r="QAF504" s="465"/>
      <c r="QAG504" s="465"/>
      <c r="QAH504" s="465"/>
      <c r="QAI504" s="465"/>
      <c r="QAJ504" s="465"/>
      <c r="QAK504" s="465"/>
      <c r="QAL504" s="465"/>
      <c r="QAM504" s="465"/>
      <c r="QAN504" s="465"/>
      <c r="QAO504" s="465"/>
      <c r="QAP504" s="465"/>
      <c r="QAQ504" s="465"/>
      <c r="QAR504" s="465"/>
      <c r="QAS504" s="465"/>
      <c r="QAT504" s="465"/>
      <c r="QAU504" s="465"/>
      <c r="QAV504" s="465"/>
      <c r="QAW504" s="465"/>
      <c r="QAX504" s="465"/>
      <c r="QAY504" s="465"/>
      <c r="QAZ504" s="465"/>
      <c r="QBA504" s="465"/>
      <c r="QBB504" s="465"/>
      <c r="QBC504" s="465"/>
      <c r="QBD504" s="465"/>
      <c r="QBE504" s="465"/>
      <c r="QBF504" s="465"/>
      <c r="QBG504" s="465"/>
      <c r="QBH504" s="465"/>
      <c r="QBI504" s="465"/>
      <c r="QBJ504" s="465"/>
      <c r="QBK504" s="465"/>
      <c r="QBL504" s="465"/>
      <c r="QBM504" s="465"/>
      <c r="QBN504" s="465"/>
      <c r="QBO504" s="465"/>
      <c r="QBP504" s="465"/>
      <c r="QBQ504" s="465"/>
      <c r="QBR504" s="465"/>
      <c r="QBS504" s="465"/>
      <c r="QBT504" s="465"/>
      <c r="QBU504" s="465"/>
      <c r="QBV504" s="465"/>
      <c r="QBW504" s="465"/>
      <c r="QBX504" s="465"/>
      <c r="QBY504" s="465"/>
      <c r="QBZ504" s="465"/>
      <c r="QCA504" s="465"/>
      <c r="QCB504" s="465"/>
      <c r="QCC504" s="465"/>
      <c r="QCD504" s="465"/>
      <c r="QCE504" s="465"/>
      <c r="QCF504" s="465"/>
      <c r="QCG504" s="465"/>
      <c r="QCH504" s="465"/>
      <c r="QCI504" s="465"/>
      <c r="QCJ504" s="465"/>
      <c r="QCK504" s="465"/>
      <c r="QCL504" s="465"/>
      <c r="QCM504" s="465"/>
      <c r="QCN504" s="465"/>
      <c r="QCO504" s="465"/>
      <c r="QCP504" s="465"/>
      <c r="QCQ504" s="465"/>
      <c r="QCR504" s="465"/>
      <c r="QCS504" s="465"/>
      <c r="QCT504" s="465"/>
      <c r="QCU504" s="465"/>
      <c r="QCV504" s="465"/>
      <c r="QCW504" s="465"/>
      <c r="QCX504" s="465"/>
      <c r="QCY504" s="465"/>
      <c r="QCZ504" s="465"/>
      <c r="QDA504" s="465"/>
      <c r="QDB504" s="465"/>
      <c r="QDC504" s="465"/>
      <c r="QDD504" s="465"/>
      <c r="QDE504" s="465"/>
      <c r="QDF504" s="465"/>
      <c r="QDG504" s="465"/>
      <c r="QDH504" s="465"/>
      <c r="QDI504" s="465"/>
      <c r="QDJ504" s="465"/>
      <c r="QDK504" s="465"/>
      <c r="QDL504" s="465"/>
      <c r="QDM504" s="465"/>
      <c r="QDN504" s="465"/>
      <c r="QDO504" s="465"/>
      <c r="QDP504" s="465"/>
      <c r="QDQ504" s="465"/>
      <c r="QDR504" s="465"/>
      <c r="QDS504" s="465"/>
      <c r="QDT504" s="465"/>
      <c r="QDU504" s="465"/>
      <c r="QDV504" s="465"/>
      <c r="QDW504" s="465"/>
      <c r="QDX504" s="465"/>
      <c r="QDY504" s="465"/>
      <c r="QDZ504" s="465"/>
      <c r="QEA504" s="465"/>
      <c r="QEB504" s="465"/>
      <c r="QEC504" s="465"/>
      <c r="QED504" s="465"/>
      <c r="QEE504" s="465"/>
      <c r="QEF504" s="465"/>
      <c r="QEG504" s="465"/>
      <c r="QEH504" s="465"/>
      <c r="QEI504" s="465"/>
      <c r="QEJ504" s="465"/>
      <c r="QEK504" s="465"/>
      <c r="QEL504" s="465"/>
      <c r="QEM504" s="465"/>
      <c r="QEN504" s="465"/>
      <c r="QEO504" s="465"/>
      <c r="QEP504" s="465"/>
      <c r="QEQ504" s="465"/>
      <c r="QER504" s="465"/>
      <c r="QES504" s="465"/>
      <c r="QET504" s="465"/>
      <c r="QEU504" s="465"/>
      <c r="QEV504" s="465"/>
      <c r="QEW504" s="465"/>
      <c r="QEX504" s="465"/>
      <c r="QEY504" s="465"/>
      <c r="QEZ504" s="465"/>
      <c r="QFA504" s="465"/>
      <c r="QFB504" s="465"/>
      <c r="QFC504" s="465"/>
      <c r="QFD504" s="465"/>
      <c r="QFE504" s="465"/>
      <c r="QFF504" s="465"/>
      <c r="QFG504" s="465"/>
      <c r="QFH504" s="465"/>
      <c r="QFI504" s="465"/>
      <c r="QFJ504" s="465"/>
      <c r="QFK504" s="465"/>
      <c r="QFL504" s="465"/>
      <c r="QFM504" s="465"/>
      <c r="QFN504" s="465"/>
      <c r="QFO504" s="465"/>
      <c r="QFP504" s="465"/>
      <c r="QFQ504" s="465"/>
      <c r="QFR504" s="465"/>
      <c r="QFS504" s="465"/>
      <c r="QFT504" s="465"/>
      <c r="QFU504" s="465"/>
      <c r="QFV504" s="465"/>
      <c r="QFW504" s="465"/>
      <c r="QFX504" s="465"/>
      <c r="QFY504" s="465"/>
      <c r="QFZ504" s="465"/>
      <c r="QGA504" s="465"/>
      <c r="QGB504" s="465"/>
      <c r="QGC504" s="465"/>
      <c r="QGD504" s="465"/>
      <c r="QGE504" s="465"/>
      <c r="QGF504" s="465"/>
      <c r="QGG504" s="465"/>
      <c r="QGH504" s="465"/>
      <c r="QGI504" s="465"/>
      <c r="QGJ504" s="465"/>
      <c r="QGK504" s="465"/>
      <c r="QGL504" s="465"/>
      <c r="QGM504" s="465"/>
      <c r="QGN504" s="465"/>
      <c r="QGO504" s="465"/>
      <c r="QGP504" s="465"/>
      <c r="QGQ504" s="465"/>
      <c r="QGR504" s="465"/>
      <c r="QGS504" s="465"/>
      <c r="QGT504" s="465"/>
      <c r="QGU504" s="465"/>
      <c r="QGV504" s="465"/>
      <c r="QGW504" s="465"/>
      <c r="QGX504" s="465"/>
      <c r="QGY504" s="465"/>
      <c r="QGZ504" s="465"/>
      <c r="QHA504" s="465"/>
      <c r="QHB504" s="465"/>
      <c r="QHC504" s="465"/>
      <c r="QHD504" s="465"/>
      <c r="QHE504" s="465"/>
      <c r="QHF504" s="465"/>
      <c r="QHG504" s="465"/>
      <c r="QHH504" s="465"/>
      <c r="QHI504" s="465"/>
      <c r="QHJ504" s="465"/>
      <c r="QHK504" s="465"/>
      <c r="QHL504" s="465"/>
      <c r="QHM504" s="465"/>
      <c r="QHN504" s="465"/>
      <c r="QHO504" s="465"/>
      <c r="QHP504" s="465"/>
      <c r="QHQ504" s="465"/>
      <c r="QHR504" s="465"/>
      <c r="QHS504" s="465"/>
      <c r="QHT504" s="465"/>
      <c r="QHU504" s="465"/>
      <c r="QHV504" s="465"/>
      <c r="QHW504" s="465"/>
      <c r="QHX504" s="465"/>
      <c r="QHY504" s="465"/>
      <c r="QHZ504" s="465"/>
      <c r="QIA504" s="465"/>
      <c r="QIB504" s="465"/>
      <c r="QIC504" s="465"/>
      <c r="QID504" s="465"/>
      <c r="QIE504" s="465"/>
      <c r="QIF504" s="465"/>
      <c r="QIG504" s="465"/>
      <c r="QIH504" s="465"/>
      <c r="QII504" s="465"/>
      <c r="QIJ504" s="465"/>
      <c r="QIK504" s="465"/>
      <c r="QIL504" s="465"/>
      <c r="QIM504" s="465"/>
      <c r="QIN504" s="465"/>
      <c r="QIO504" s="465"/>
      <c r="QIP504" s="465"/>
      <c r="QIQ504" s="465"/>
      <c r="QIR504" s="465"/>
      <c r="QIS504" s="465"/>
      <c r="QIT504" s="465"/>
      <c r="QIU504" s="465"/>
      <c r="QIV504" s="465"/>
      <c r="QIW504" s="465"/>
      <c r="QIX504" s="465"/>
      <c r="QIY504" s="465"/>
      <c r="QIZ504" s="465"/>
      <c r="QJA504" s="465"/>
      <c r="QJB504" s="465"/>
      <c r="QJC504" s="465"/>
      <c r="QJD504" s="465"/>
      <c r="QJE504" s="465"/>
      <c r="QJF504" s="465"/>
      <c r="QJG504" s="465"/>
      <c r="QJH504" s="465"/>
      <c r="QJI504" s="465"/>
      <c r="QJJ504" s="465"/>
      <c r="QJK504" s="465"/>
      <c r="QJL504" s="465"/>
      <c r="QJM504" s="465"/>
      <c r="QJN504" s="465"/>
      <c r="QJO504" s="465"/>
      <c r="QJP504" s="465"/>
      <c r="QJQ504" s="465"/>
      <c r="QJR504" s="465"/>
      <c r="QJS504" s="465"/>
      <c r="QJT504" s="465"/>
      <c r="QJU504" s="465"/>
      <c r="QJV504" s="465"/>
      <c r="QJW504" s="465"/>
      <c r="QJX504" s="465"/>
      <c r="QJY504" s="465"/>
      <c r="QJZ504" s="465"/>
      <c r="QKA504" s="465"/>
      <c r="QKB504" s="465"/>
      <c r="QKC504" s="465"/>
      <c r="QKD504" s="465"/>
      <c r="QKE504" s="465"/>
      <c r="QKF504" s="465"/>
      <c r="QKG504" s="465"/>
      <c r="QKH504" s="465"/>
      <c r="QKI504" s="465"/>
      <c r="QKJ504" s="465"/>
      <c r="QKK504" s="465"/>
      <c r="QKL504" s="465"/>
      <c r="QKM504" s="465"/>
      <c r="QKN504" s="465"/>
      <c r="QKO504" s="465"/>
      <c r="QKP504" s="465"/>
      <c r="QKQ504" s="465"/>
      <c r="QKR504" s="465"/>
      <c r="QKS504" s="465"/>
      <c r="QKT504" s="465"/>
      <c r="QKU504" s="465"/>
      <c r="QKV504" s="465"/>
      <c r="QKW504" s="465"/>
      <c r="QKX504" s="465"/>
      <c r="QKY504" s="465"/>
      <c r="QKZ504" s="465"/>
      <c r="QLA504" s="465"/>
      <c r="QLB504" s="465"/>
      <c r="QLC504" s="465"/>
      <c r="QLD504" s="465"/>
      <c r="QLE504" s="465"/>
      <c r="QLF504" s="465"/>
      <c r="QLG504" s="465"/>
      <c r="QLH504" s="465"/>
      <c r="QLI504" s="465"/>
      <c r="QLJ504" s="465"/>
      <c r="QLK504" s="465"/>
      <c r="QLL504" s="465"/>
      <c r="QLM504" s="465"/>
      <c r="QLN504" s="465"/>
      <c r="QLO504" s="465"/>
      <c r="QLP504" s="465"/>
      <c r="QLQ504" s="465"/>
      <c r="QLR504" s="465"/>
      <c r="QLS504" s="465"/>
      <c r="QLT504" s="465"/>
      <c r="QLU504" s="465"/>
      <c r="QLV504" s="465"/>
      <c r="QLW504" s="465"/>
      <c r="QLX504" s="465"/>
      <c r="QLY504" s="465"/>
      <c r="QLZ504" s="465"/>
      <c r="QMA504" s="465"/>
      <c r="QMB504" s="465"/>
      <c r="QMC504" s="465"/>
      <c r="QMD504" s="465"/>
      <c r="QME504" s="465"/>
      <c r="QMF504" s="465"/>
      <c r="QMG504" s="465"/>
      <c r="QMH504" s="465"/>
      <c r="QMI504" s="465"/>
      <c r="QMJ504" s="465"/>
      <c r="QMK504" s="465"/>
      <c r="QML504" s="465"/>
      <c r="QMM504" s="465"/>
      <c r="QMN504" s="465"/>
      <c r="QMO504" s="465"/>
      <c r="QMP504" s="465"/>
      <c r="QMQ504" s="465"/>
      <c r="QMR504" s="465"/>
      <c r="QMS504" s="465"/>
      <c r="QMT504" s="465"/>
      <c r="QMU504" s="465"/>
      <c r="QMV504" s="465"/>
      <c r="QMW504" s="465"/>
      <c r="QMX504" s="465"/>
      <c r="QMY504" s="465"/>
      <c r="QMZ504" s="465"/>
      <c r="QNA504" s="465"/>
      <c r="QNB504" s="465"/>
      <c r="QNC504" s="465"/>
      <c r="QND504" s="465"/>
      <c r="QNE504" s="465"/>
      <c r="QNF504" s="465"/>
      <c r="QNG504" s="465"/>
      <c r="QNH504" s="465"/>
      <c r="QNI504" s="465"/>
      <c r="QNJ504" s="465"/>
      <c r="QNK504" s="465"/>
      <c r="QNL504" s="465"/>
      <c r="QNM504" s="465"/>
      <c r="QNN504" s="465"/>
      <c r="QNO504" s="465"/>
      <c r="QNP504" s="465"/>
      <c r="QNQ504" s="465"/>
      <c r="QNR504" s="465"/>
      <c r="QNS504" s="465"/>
      <c r="QNT504" s="465"/>
      <c r="QNU504" s="465"/>
      <c r="QNV504" s="465"/>
      <c r="QNW504" s="465"/>
      <c r="QNX504" s="465"/>
      <c r="QNY504" s="465"/>
      <c r="QNZ504" s="465"/>
      <c r="QOA504" s="465"/>
      <c r="QOB504" s="465"/>
      <c r="QOC504" s="465"/>
      <c r="QOD504" s="465"/>
      <c r="QOE504" s="465"/>
      <c r="QOF504" s="465"/>
      <c r="QOG504" s="465"/>
      <c r="QOH504" s="465"/>
      <c r="QOI504" s="465"/>
      <c r="QOJ504" s="465"/>
      <c r="QOK504" s="465"/>
      <c r="QOL504" s="465"/>
      <c r="QOM504" s="465"/>
      <c r="QON504" s="465"/>
      <c r="QOO504" s="465"/>
      <c r="QOP504" s="465"/>
      <c r="QOQ504" s="465"/>
      <c r="QOR504" s="465"/>
      <c r="QOS504" s="465"/>
      <c r="QOT504" s="465"/>
      <c r="QOU504" s="465"/>
      <c r="QOV504" s="465"/>
      <c r="QOW504" s="465"/>
      <c r="QOX504" s="465"/>
      <c r="QOY504" s="465"/>
      <c r="QOZ504" s="465"/>
      <c r="QPA504" s="465"/>
      <c r="QPB504" s="465"/>
      <c r="QPC504" s="465"/>
      <c r="QPD504" s="465"/>
      <c r="QPE504" s="465"/>
      <c r="QPF504" s="465"/>
      <c r="QPG504" s="465"/>
      <c r="QPH504" s="465"/>
      <c r="QPI504" s="465"/>
      <c r="QPJ504" s="465"/>
      <c r="QPK504" s="465"/>
      <c r="QPL504" s="465"/>
      <c r="QPM504" s="465"/>
      <c r="QPN504" s="465"/>
      <c r="QPO504" s="465"/>
      <c r="QPP504" s="465"/>
      <c r="QPQ504" s="465"/>
      <c r="QPR504" s="465"/>
      <c r="QPS504" s="465"/>
      <c r="QPT504" s="465"/>
      <c r="QPU504" s="465"/>
      <c r="QPV504" s="465"/>
      <c r="QPW504" s="465"/>
      <c r="QPX504" s="465"/>
      <c r="QPY504" s="465"/>
      <c r="QPZ504" s="465"/>
      <c r="QQA504" s="465"/>
      <c r="QQB504" s="465"/>
      <c r="QQC504" s="465"/>
      <c r="QQD504" s="465"/>
      <c r="QQE504" s="465"/>
      <c r="QQF504" s="465"/>
      <c r="QQG504" s="465"/>
      <c r="QQH504" s="465"/>
      <c r="QQI504" s="465"/>
      <c r="QQJ504" s="465"/>
      <c r="QQK504" s="465"/>
      <c r="QQL504" s="465"/>
      <c r="QQM504" s="465"/>
      <c r="QQN504" s="465"/>
      <c r="QQO504" s="465"/>
      <c r="QQP504" s="465"/>
      <c r="QQQ504" s="465"/>
      <c r="QQR504" s="465"/>
      <c r="QQS504" s="465"/>
      <c r="QQT504" s="465"/>
      <c r="QQU504" s="465"/>
      <c r="QQV504" s="465"/>
      <c r="QQW504" s="465"/>
      <c r="QQX504" s="465"/>
      <c r="QQY504" s="465"/>
      <c r="QQZ504" s="465"/>
      <c r="QRA504" s="465"/>
      <c r="QRB504" s="465"/>
      <c r="QRC504" s="465"/>
      <c r="QRD504" s="465"/>
      <c r="QRE504" s="465"/>
      <c r="QRF504" s="465"/>
      <c r="QRG504" s="465"/>
      <c r="QRH504" s="465"/>
      <c r="QRI504" s="465"/>
      <c r="QRJ504" s="465"/>
      <c r="QRK504" s="465"/>
      <c r="QRL504" s="465"/>
      <c r="QRM504" s="465"/>
      <c r="QRN504" s="465"/>
      <c r="QRO504" s="465"/>
      <c r="QRP504" s="465"/>
      <c r="QRQ504" s="465"/>
      <c r="QRR504" s="465"/>
      <c r="QRS504" s="465"/>
      <c r="QRT504" s="465"/>
      <c r="QRU504" s="465"/>
      <c r="QRV504" s="465"/>
      <c r="QRW504" s="465"/>
      <c r="QRX504" s="465"/>
      <c r="QRY504" s="465"/>
      <c r="QRZ504" s="465"/>
      <c r="QSA504" s="465"/>
      <c r="QSB504" s="465"/>
      <c r="QSC504" s="465"/>
      <c r="QSD504" s="465"/>
      <c r="QSE504" s="465"/>
      <c r="QSF504" s="465"/>
      <c r="QSG504" s="465"/>
      <c r="QSH504" s="465"/>
      <c r="QSI504" s="465"/>
      <c r="QSJ504" s="465"/>
      <c r="QSK504" s="465"/>
      <c r="QSL504" s="465"/>
      <c r="QSM504" s="465"/>
      <c r="QSN504" s="465"/>
      <c r="QSO504" s="465"/>
      <c r="QSP504" s="465"/>
      <c r="QSQ504" s="465"/>
      <c r="QSR504" s="465"/>
      <c r="QSS504" s="465"/>
      <c r="QST504" s="465"/>
      <c r="QSU504" s="465"/>
      <c r="QSV504" s="465"/>
      <c r="QSW504" s="465"/>
      <c r="QSX504" s="465"/>
      <c r="QSY504" s="465"/>
      <c r="QSZ504" s="465"/>
      <c r="QTA504" s="465"/>
      <c r="QTB504" s="465"/>
      <c r="QTC504" s="465"/>
      <c r="QTD504" s="465"/>
      <c r="QTE504" s="465"/>
      <c r="QTF504" s="465"/>
      <c r="QTG504" s="465"/>
      <c r="QTH504" s="465"/>
      <c r="QTI504" s="465"/>
      <c r="QTJ504" s="465"/>
      <c r="QTK504" s="465"/>
      <c r="QTL504" s="465"/>
      <c r="QTM504" s="465"/>
      <c r="QTN504" s="465"/>
      <c r="QTO504" s="465"/>
      <c r="QTP504" s="465"/>
      <c r="QTQ504" s="465"/>
      <c r="QTR504" s="465"/>
      <c r="QTS504" s="465"/>
      <c r="QTT504" s="465"/>
      <c r="QTU504" s="465"/>
      <c r="QTV504" s="465"/>
      <c r="QTW504" s="465"/>
      <c r="QTX504" s="465"/>
      <c r="QTY504" s="465"/>
      <c r="QTZ504" s="465"/>
      <c r="QUA504" s="465"/>
      <c r="QUB504" s="465"/>
      <c r="QUC504" s="465"/>
      <c r="QUD504" s="465"/>
      <c r="QUE504" s="465"/>
      <c r="QUF504" s="465"/>
      <c r="QUG504" s="465"/>
      <c r="QUH504" s="465"/>
      <c r="QUI504" s="465"/>
      <c r="QUJ504" s="465"/>
      <c r="QUK504" s="465"/>
      <c r="QUL504" s="465"/>
      <c r="QUM504" s="465"/>
      <c r="QUN504" s="465"/>
      <c r="QUO504" s="465"/>
      <c r="QUP504" s="465"/>
      <c r="QUQ504" s="465"/>
      <c r="QUR504" s="465"/>
      <c r="QUS504" s="465"/>
      <c r="QUT504" s="465"/>
      <c r="QUU504" s="465"/>
      <c r="QUV504" s="465"/>
      <c r="QUW504" s="465"/>
      <c r="QUX504" s="465"/>
      <c r="QUY504" s="465"/>
      <c r="QUZ504" s="465"/>
      <c r="QVA504" s="465"/>
      <c r="QVB504" s="465"/>
      <c r="QVC504" s="465"/>
      <c r="QVD504" s="465"/>
      <c r="QVE504" s="465"/>
      <c r="QVF504" s="465"/>
      <c r="QVG504" s="465"/>
      <c r="QVH504" s="465"/>
      <c r="QVI504" s="465"/>
      <c r="QVJ504" s="465"/>
      <c r="QVK504" s="465"/>
      <c r="QVL504" s="465"/>
      <c r="QVM504" s="465"/>
      <c r="QVN504" s="465"/>
      <c r="QVO504" s="465"/>
      <c r="QVP504" s="465"/>
      <c r="QVQ504" s="465"/>
      <c r="QVR504" s="465"/>
      <c r="QVS504" s="465"/>
      <c r="QVT504" s="465"/>
      <c r="QVU504" s="465"/>
      <c r="QVV504" s="465"/>
      <c r="QVW504" s="465"/>
      <c r="QVX504" s="465"/>
      <c r="QVY504" s="465"/>
      <c r="QVZ504" s="465"/>
      <c r="QWA504" s="465"/>
      <c r="QWB504" s="465"/>
      <c r="QWC504" s="465"/>
      <c r="QWD504" s="465"/>
      <c r="QWE504" s="465"/>
      <c r="QWF504" s="465"/>
      <c r="QWG504" s="465"/>
      <c r="QWH504" s="465"/>
      <c r="QWI504" s="465"/>
      <c r="QWJ504" s="465"/>
      <c r="QWK504" s="465"/>
      <c r="QWL504" s="465"/>
      <c r="QWM504" s="465"/>
      <c r="QWN504" s="465"/>
      <c r="QWO504" s="465"/>
      <c r="QWP504" s="465"/>
      <c r="QWQ504" s="465"/>
      <c r="QWR504" s="465"/>
      <c r="QWS504" s="465"/>
      <c r="QWT504" s="465"/>
      <c r="QWU504" s="465"/>
      <c r="QWV504" s="465"/>
      <c r="QWW504" s="465"/>
      <c r="QWX504" s="465"/>
      <c r="QWY504" s="465"/>
      <c r="QWZ504" s="465"/>
      <c r="QXA504" s="465"/>
      <c r="QXB504" s="465"/>
      <c r="QXC504" s="465"/>
      <c r="QXD504" s="465"/>
      <c r="QXE504" s="465"/>
      <c r="QXF504" s="465"/>
      <c r="QXG504" s="465"/>
      <c r="QXH504" s="465"/>
      <c r="QXI504" s="465"/>
      <c r="QXJ504" s="465"/>
      <c r="QXK504" s="465"/>
      <c r="QXL504" s="465"/>
      <c r="QXM504" s="465"/>
      <c r="QXN504" s="465"/>
      <c r="QXO504" s="465"/>
      <c r="QXP504" s="465"/>
      <c r="QXQ504" s="465"/>
      <c r="QXR504" s="465"/>
      <c r="QXS504" s="465"/>
      <c r="QXT504" s="465"/>
      <c r="QXU504" s="465"/>
      <c r="QXV504" s="465"/>
      <c r="QXW504" s="465"/>
      <c r="QXX504" s="465"/>
      <c r="QXY504" s="465"/>
      <c r="QXZ504" s="465"/>
      <c r="QYA504" s="465"/>
      <c r="QYB504" s="465"/>
      <c r="QYC504" s="465"/>
      <c r="QYD504" s="465"/>
      <c r="QYE504" s="465"/>
      <c r="QYF504" s="465"/>
      <c r="QYG504" s="465"/>
      <c r="QYH504" s="465"/>
      <c r="QYI504" s="465"/>
      <c r="QYJ504" s="465"/>
      <c r="QYK504" s="465"/>
      <c r="QYL504" s="465"/>
      <c r="QYM504" s="465"/>
      <c r="QYN504" s="465"/>
      <c r="QYO504" s="465"/>
      <c r="QYP504" s="465"/>
      <c r="QYQ504" s="465"/>
      <c r="QYR504" s="465"/>
      <c r="QYS504" s="465"/>
      <c r="QYT504" s="465"/>
      <c r="QYU504" s="465"/>
      <c r="QYV504" s="465"/>
      <c r="QYW504" s="465"/>
      <c r="QYX504" s="465"/>
      <c r="QYY504" s="465"/>
      <c r="QYZ504" s="465"/>
      <c r="QZA504" s="465"/>
      <c r="QZB504" s="465"/>
      <c r="QZC504" s="465"/>
      <c r="QZD504" s="465"/>
      <c r="QZE504" s="465"/>
      <c r="QZF504" s="465"/>
      <c r="QZG504" s="465"/>
      <c r="QZH504" s="465"/>
      <c r="QZI504" s="465"/>
      <c r="QZJ504" s="465"/>
      <c r="QZK504" s="465"/>
      <c r="QZL504" s="465"/>
      <c r="QZM504" s="465"/>
      <c r="QZN504" s="465"/>
      <c r="QZO504" s="465"/>
      <c r="QZP504" s="465"/>
      <c r="QZQ504" s="465"/>
      <c r="QZR504" s="465"/>
      <c r="QZS504" s="465"/>
      <c r="QZT504" s="465"/>
      <c r="QZU504" s="465"/>
      <c r="QZV504" s="465"/>
      <c r="QZW504" s="465"/>
      <c r="QZX504" s="465"/>
      <c r="QZY504" s="465"/>
      <c r="QZZ504" s="465"/>
      <c r="RAA504" s="465"/>
      <c r="RAB504" s="465"/>
      <c r="RAC504" s="465"/>
      <c r="RAD504" s="465"/>
      <c r="RAE504" s="465"/>
      <c r="RAF504" s="465"/>
      <c r="RAG504" s="465"/>
      <c r="RAH504" s="465"/>
      <c r="RAI504" s="465"/>
      <c r="RAJ504" s="465"/>
      <c r="RAK504" s="465"/>
      <c r="RAL504" s="465"/>
      <c r="RAM504" s="465"/>
      <c r="RAN504" s="465"/>
      <c r="RAO504" s="465"/>
      <c r="RAP504" s="465"/>
      <c r="RAQ504" s="465"/>
      <c r="RAR504" s="465"/>
      <c r="RAS504" s="465"/>
      <c r="RAT504" s="465"/>
      <c r="RAU504" s="465"/>
      <c r="RAV504" s="465"/>
      <c r="RAW504" s="465"/>
      <c r="RAX504" s="465"/>
      <c r="RAY504" s="465"/>
      <c r="RAZ504" s="465"/>
      <c r="RBA504" s="465"/>
      <c r="RBB504" s="465"/>
      <c r="RBC504" s="465"/>
      <c r="RBD504" s="465"/>
      <c r="RBE504" s="465"/>
      <c r="RBF504" s="465"/>
      <c r="RBG504" s="465"/>
      <c r="RBH504" s="465"/>
      <c r="RBI504" s="465"/>
      <c r="RBJ504" s="465"/>
      <c r="RBK504" s="465"/>
      <c r="RBL504" s="465"/>
      <c r="RBM504" s="465"/>
      <c r="RBN504" s="465"/>
      <c r="RBO504" s="465"/>
      <c r="RBP504" s="465"/>
      <c r="RBQ504" s="465"/>
      <c r="RBR504" s="465"/>
      <c r="RBS504" s="465"/>
      <c r="RBT504" s="465"/>
      <c r="RBU504" s="465"/>
      <c r="RBV504" s="465"/>
      <c r="RBW504" s="465"/>
      <c r="RBX504" s="465"/>
      <c r="RBY504" s="465"/>
      <c r="RBZ504" s="465"/>
      <c r="RCA504" s="465"/>
      <c r="RCB504" s="465"/>
      <c r="RCC504" s="465"/>
      <c r="RCD504" s="465"/>
      <c r="RCE504" s="465"/>
      <c r="RCF504" s="465"/>
      <c r="RCG504" s="465"/>
      <c r="RCH504" s="465"/>
      <c r="RCI504" s="465"/>
      <c r="RCJ504" s="465"/>
      <c r="RCK504" s="465"/>
      <c r="RCL504" s="465"/>
      <c r="RCM504" s="465"/>
      <c r="RCN504" s="465"/>
      <c r="RCO504" s="465"/>
      <c r="RCP504" s="465"/>
      <c r="RCQ504" s="465"/>
      <c r="RCR504" s="465"/>
      <c r="RCS504" s="465"/>
      <c r="RCT504" s="465"/>
      <c r="RCU504" s="465"/>
      <c r="RCV504" s="465"/>
      <c r="RCW504" s="465"/>
      <c r="RCX504" s="465"/>
      <c r="RCY504" s="465"/>
      <c r="RCZ504" s="465"/>
      <c r="RDA504" s="465"/>
      <c r="RDB504" s="465"/>
      <c r="RDC504" s="465"/>
      <c r="RDD504" s="465"/>
      <c r="RDE504" s="465"/>
      <c r="RDF504" s="465"/>
      <c r="RDG504" s="465"/>
      <c r="RDH504" s="465"/>
      <c r="RDI504" s="465"/>
      <c r="RDJ504" s="465"/>
      <c r="RDK504" s="465"/>
      <c r="RDL504" s="465"/>
      <c r="RDM504" s="465"/>
      <c r="RDN504" s="465"/>
      <c r="RDO504" s="465"/>
      <c r="RDP504" s="465"/>
      <c r="RDQ504" s="465"/>
      <c r="RDR504" s="465"/>
      <c r="RDS504" s="465"/>
      <c r="RDT504" s="465"/>
      <c r="RDU504" s="465"/>
      <c r="RDV504" s="465"/>
      <c r="RDW504" s="465"/>
      <c r="RDX504" s="465"/>
      <c r="RDY504" s="465"/>
      <c r="RDZ504" s="465"/>
      <c r="REA504" s="465"/>
      <c r="REB504" s="465"/>
      <c r="REC504" s="465"/>
      <c r="RED504" s="465"/>
      <c r="REE504" s="465"/>
      <c r="REF504" s="465"/>
      <c r="REG504" s="465"/>
      <c r="REH504" s="465"/>
      <c r="REI504" s="465"/>
      <c r="REJ504" s="465"/>
      <c r="REK504" s="465"/>
      <c r="REL504" s="465"/>
      <c r="REM504" s="465"/>
      <c r="REN504" s="465"/>
      <c r="REO504" s="465"/>
      <c r="REP504" s="465"/>
      <c r="REQ504" s="465"/>
      <c r="RER504" s="465"/>
      <c r="RES504" s="465"/>
      <c r="RET504" s="465"/>
      <c r="REU504" s="465"/>
      <c r="REV504" s="465"/>
      <c r="REW504" s="465"/>
      <c r="REX504" s="465"/>
      <c r="REY504" s="465"/>
      <c r="REZ504" s="465"/>
      <c r="RFA504" s="465"/>
      <c r="RFB504" s="465"/>
      <c r="RFC504" s="465"/>
      <c r="RFD504" s="465"/>
      <c r="RFE504" s="465"/>
      <c r="RFF504" s="465"/>
      <c r="RFG504" s="465"/>
      <c r="RFH504" s="465"/>
      <c r="RFI504" s="465"/>
      <c r="RFJ504" s="465"/>
      <c r="RFK504" s="465"/>
      <c r="RFL504" s="465"/>
      <c r="RFM504" s="465"/>
      <c r="RFN504" s="465"/>
      <c r="RFO504" s="465"/>
      <c r="RFP504" s="465"/>
      <c r="RFQ504" s="465"/>
      <c r="RFR504" s="465"/>
      <c r="RFS504" s="465"/>
      <c r="RFT504" s="465"/>
      <c r="RFU504" s="465"/>
      <c r="RFV504" s="465"/>
      <c r="RFW504" s="465"/>
      <c r="RFX504" s="465"/>
      <c r="RFY504" s="465"/>
      <c r="RFZ504" s="465"/>
      <c r="RGA504" s="465"/>
      <c r="RGB504" s="465"/>
      <c r="RGC504" s="465"/>
      <c r="RGD504" s="465"/>
      <c r="RGE504" s="465"/>
      <c r="RGF504" s="465"/>
      <c r="RGG504" s="465"/>
      <c r="RGH504" s="465"/>
      <c r="RGI504" s="465"/>
      <c r="RGJ504" s="465"/>
      <c r="RGK504" s="465"/>
      <c r="RGL504" s="465"/>
      <c r="RGM504" s="465"/>
      <c r="RGN504" s="465"/>
      <c r="RGO504" s="465"/>
      <c r="RGP504" s="465"/>
      <c r="RGQ504" s="465"/>
      <c r="RGR504" s="465"/>
      <c r="RGS504" s="465"/>
      <c r="RGT504" s="465"/>
      <c r="RGU504" s="465"/>
      <c r="RGV504" s="465"/>
      <c r="RGW504" s="465"/>
      <c r="RGX504" s="465"/>
      <c r="RGY504" s="465"/>
      <c r="RGZ504" s="465"/>
      <c r="RHA504" s="465"/>
      <c r="RHB504" s="465"/>
      <c r="RHC504" s="465"/>
      <c r="RHD504" s="465"/>
      <c r="RHE504" s="465"/>
      <c r="RHF504" s="465"/>
      <c r="RHG504" s="465"/>
      <c r="RHH504" s="465"/>
      <c r="RHI504" s="465"/>
      <c r="RHJ504" s="465"/>
      <c r="RHK504" s="465"/>
      <c r="RHL504" s="465"/>
      <c r="RHM504" s="465"/>
      <c r="RHN504" s="465"/>
      <c r="RHO504" s="465"/>
      <c r="RHP504" s="465"/>
      <c r="RHQ504" s="465"/>
      <c r="RHR504" s="465"/>
      <c r="RHS504" s="465"/>
      <c r="RHT504" s="465"/>
      <c r="RHU504" s="465"/>
      <c r="RHV504" s="465"/>
      <c r="RHW504" s="465"/>
      <c r="RHX504" s="465"/>
      <c r="RHY504" s="465"/>
      <c r="RHZ504" s="465"/>
      <c r="RIA504" s="465"/>
      <c r="RIB504" s="465"/>
      <c r="RIC504" s="465"/>
      <c r="RID504" s="465"/>
      <c r="RIE504" s="465"/>
      <c r="RIF504" s="465"/>
      <c r="RIG504" s="465"/>
      <c r="RIH504" s="465"/>
      <c r="RII504" s="465"/>
      <c r="RIJ504" s="465"/>
      <c r="RIK504" s="465"/>
      <c r="RIL504" s="465"/>
      <c r="RIM504" s="465"/>
      <c r="RIN504" s="465"/>
      <c r="RIO504" s="465"/>
      <c r="RIP504" s="465"/>
      <c r="RIQ504" s="465"/>
      <c r="RIR504" s="465"/>
      <c r="RIS504" s="465"/>
      <c r="RIT504" s="465"/>
      <c r="RIU504" s="465"/>
      <c r="RIV504" s="465"/>
      <c r="RIW504" s="465"/>
      <c r="RIX504" s="465"/>
      <c r="RIY504" s="465"/>
      <c r="RIZ504" s="465"/>
      <c r="RJA504" s="465"/>
      <c r="RJB504" s="465"/>
      <c r="RJC504" s="465"/>
      <c r="RJD504" s="465"/>
      <c r="RJE504" s="465"/>
      <c r="RJF504" s="465"/>
      <c r="RJG504" s="465"/>
      <c r="RJH504" s="465"/>
      <c r="RJI504" s="465"/>
      <c r="RJJ504" s="465"/>
      <c r="RJK504" s="465"/>
      <c r="RJL504" s="465"/>
      <c r="RJM504" s="465"/>
      <c r="RJN504" s="465"/>
      <c r="RJO504" s="465"/>
      <c r="RJP504" s="465"/>
      <c r="RJQ504" s="465"/>
      <c r="RJR504" s="465"/>
      <c r="RJS504" s="465"/>
      <c r="RJT504" s="465"/>
      <c r="RJU504" s="465"/>
      <c r="RJV504" s="465"/>
      <c r="RJW504" s="465"/>
      <c r="RJX504" s="465"/>
      <c r="RJY504" s="465"/>
      <c r="RJZ504" s="465"/>
      <c r="RKA504" s="465"/>
      <c r="RKB504" s="465"/>
      <c r="RKC504" s="465"/>
      <c r="RKD504" s="465"/>
      <c r="RKE504" s="465"/>
      <c r="RKF504" s="465"/>
      <c r="RKG504" s="465"/>
      <c r="RKH504" s="465"/>
      <c r="RKI504" s="465"/>
      <c r="RKJ504" s="465"/>
      <c r="RKK504" s="465"/>
      <c r="RKL504" s="465"/>
      <c r="RKM504" s="465"/>
      <c r="RKN504" s="465"/>
      <c r="RKO504" s="465"/>
      <c r="RKP504" s="465"/>
      <c r="RKQ504" s="465"/>
      <c r="RKR504" s="465"/>
      <c r="RKS504" s="465"/>
      <c r="RKT504" s="465"/>
      <c r="RKU504" s="465"/>
      <c r="RKV504" s="465"/>
      <c r="RKW504" s="465"/>
      <c r="RKX504" s="465"/>
      <c r="RKY504" s="465"/>
      <c r="RKZ504" s="465"/>
      <c r="RLA504" s="465"/>
      <c r="RLB504" s="465"/>
      <c r="RLC504" s="465"/>
      <c r="RLD504" s="465"/>
      <c r="RLE504" s="465"/>
      <c r="RLF504" s="465"/>
      <c r="RLG504" s="465"/>
      <c r="RLH504" s="465"/>
      <c r="RLI504" s="465"/>
      <c r="RLJ504" s="465"/>
      <c r="RLK504" s="465"/>
      <c r="RLL504" s="465"/>
      <c r="RLM504" s="465"/>
      <c r="RLN504" s="465"/>
      <c r="RLO504" s="465"/>
      <c r="RLP504" s="465"/>
      <c r="RLQ504" s="465"/>
      <c r="RLR504" s="465"/>
      <c r="RLS504" s="465"/>
      <c r="RLT504" s="465"/>
      <c r="RLU504" s="465"/>
      <c r="RLV504" s="465"/>
      <c r="RLW504" s="465"/>
      <c r="RLX504" s="465"/>
      <c r="RLY504" s="465"/>
      <c r="RLZ504" s="465"/>
      <c r="RMA504" s="465"/>
      <c r="RMB504" s="465"/>
      <c r="RMC504" s="465"/>
      <c r="RMD504" s="465"/>
      <c r="RME504" s="465"/>
      <c r="RMF504" s="465"/>
      <c r="RMG504" s="465"/>
      <c r="RMH504" s="465"/>
      <c r="RMI504" s="465"/>
      <c r="RMJ504" s="465"/>
      <c r="RMK504" s="465"/>
      <c r="RML504" s="465"/>
      <c r="RMM504" s="465"/>
      <c r="RMN504" s="465"/>
      <c r="RMO504" s="465"/>
      <c r="RMP504" s="465"/>
      <c r="RMQ504" s="465"/>
      <c r="RMR504" s="465"/>
      <c r="RMS504" s="465"/>
      <c r="RMT504" s="465"/>
      <c r="RMU504" s="465"/>
      <c r="RMV504" s="465"/>
      <c r="RMW504" s="465"/>
      <c r="RMX504" s="465"/>
      <c r="RMY504" s="465"/>
      <c r="RMZ504" s="465"/>
      <c r="RNA504" s="465"/>
      <c r="RNB504" s="465"/>
      <c r="RNC504" s="465"/>
      <c r="RND504" s="465"/>
      <c r="RNE504" s="465"/>
      <c r="RNF504" s="465"/>
      <c r="RNG504" s="465"/>
      <c r="RNH504" s="465"/>
      <c r="RNI504" s="465"/>
      <c r="RNJ504" s="465"/>
      <c r="RNK504" s="465"/>
      <c r="RNL504" s="465"/>
      <c r="RNM504" s="465"/>
      <c r="RNN504" s="465"/>
      <c r="RNO504" s="465"/>
      <c r="RNP504" s="465"/>
      <c r="RNQ504" s="465"/>
      <c r="RNR504" s="465"/>
      <c r="RNS504" s="465"/>
      <c r="RNT504" s="465"/>
      <c r="RNU504" s="465"/>
      <c r="RNV504" s="465"/>
      <c r="RNW504" s="465"/>
      <c r="RNX504" s="465"/>
      <c r="RNY504" s="465"/>
      <c r="RNZ504" s="465"/>
      <c r="ROA504" s="465"/>
      <c r="ROB504" s="465"/>
      <c r="ROC504" s="465"/>
      <c r="ROD504" s="465"/>
      <c r="ROE504" s="465"/>
      <c r="ROF504" s="465"/>
      <c r="ROG504" s="465"/>
      <c r="ROH504" s="465"/>
      <c r="ROI504" s="465"/>
      <c r="ROJ504" s="465"/>
      <c r="ROK504" s="465"/>
      <c r="ROL504" s="465"/>
      <c r="ROM504" s="465"/>
      <c r="RON504" s="465"/>
      <c r="ROO504" s="465"/>
      <c r="ROP504" s="465"/>
      <c r="ROQ504" s="465"/>
      <c r="ROR504" s="465"/>
      <c r="ROS504" s="465"/>
      <c r="ROT504" s="465"/>
      <c r="ROU504" s="465"/>
      <c r="ROV504" s="465"/>
      <c r="ROW504" s="465"/>
      <c r="ROX504" s="465"/>
      <c r="ROY504" s="465"/>
      <c r="ROZ504" s="465"/>
      <c r="RPA504" s="465"/>
      <c r="RPB504" s="465"/>
      <c r="RPC504" s="465"/>
      <c r="RPD504" s="465"/>
      <c r="RPE504" s="465"/>
      <c r="RPF504" s="465"/>
      <c r="RPG504" s="465"/>
      <c r="RPH504" s="465"/>
      <c r="RPI504" s="465"/>
      <c r="RPJ504" s="465"/>
      <c r="RPK504" s="465"/>
      <c r="RPL504" s="465"/>
      <c r="RPM504" s="465"/>
      <c r="RPN504" s="465"/>
      <c r="RPO504" s="465"/>
      <c r="RPP504" s="465"/>
      <c r="RPQ504" s="465"/>
      <c r="RPR504" s="465"/>
      <c r="RPS504" s="465"/>
      <c r="RPT504" s="465"/>
      <c r="RPU504" s="465"/>
      <c r="RPV504" s="465"/>
      <c r="RPW504" s="465"/>
      <c r="RPX504" s="465"/>
      <c r="RPY504" s="465"/>
      <c r="RPZ504" s="465"/>
      <c r="RQA504" s="465"/>
      <c r="RQB504" s="465"/>
      <c r="RQC504" s="465"/>
      <c r="RQD504" s="465"/>
      <c r="RQE504" s="465"/>
      <c r="RQF504" s="465"/>
      <c r="RQG504" s="465"/>
      <c r="RQH504" s="465"/>
      <c r="RQI504" s="465"/>
      <c r="RQJ504" s="465"/>
      <c r="RQK504" s="465"/>
      <c r="RQL504" s="465"/>
      <c r="RQM504" s="465"/>
      <c r="RQN504" s="465"/>
      <c r="RQO504" s="465"/>
      <c r="RQP504" s="465"/>
      <c r="RQQ504" s="465"/>
      <c r="RQR504" s="465"/>
      <c r="RQS504" s="465"/>
      <c r="RQT504" s="465"/>
      <c r="RQU504" s="465"/>
      <c r="RQV504" s="465"/>
      <c r="RQW504" s="465"/>
      <c r="RQX504" s="465"/>
      <c r="RQY504" s="465"/>
      <c r="RQZ504" s="465"/>
      <c r="RRA504" s="465"/>
      <c r="RRB504" s="465"/>
      <c r="RRC504" s="465"/>
      <c r="RRD504" s="465"/>
      <c r="RRE504" s="465"/>
      <c r="RRF504" s="465"/>
      <c r="RRG504" s="465"/>
      <c r="RRH504" s="465"/>
      <c r="RRI504" s="465"/>
      <c r="RRJ504" s="465"/>
      <c r="RRK504" s="465"/>
      <c r="RRL504" s="465"/>
      <c r="RRM504" s="465"/>
      <c r="RRN504" s="465"/>
      <c r="RRO504" s="465"/>
      <c r="RRP504" s="465"/>
      <c r="RRQ504" s="465"/>
      <c r="RRR504" s="465"/>
      <c r="RRS504" s="465"/>
      <c r="RRT504" s="465"/>
      <c r="RRU504" s="465"/>
      <c r="RRV504" s="465"/>
      <c r="RRW504" s="465"/>
      <c r="RRX504" s="465"/>
      <c r="RRY504" s="465"/>
      <c r="RRZ504" s="465"/>
      <c r="RSA504" s="465"/>
      <c r="RSB504" s="465"/>
      <c r="RSC504" s="465"/>
      <c r="RSD504" s="465"/>
      <c r="RSE504" s="465"/>
      <c r="RSF504" s="465"/>
      <c r="RSG504" s="465"/>
      <c r="RSH504" s="465"/>
      <c r="RSI504" s="465"/>
      <c r="RSJ504" s="465"/>
      <c r="RSK504" s="465"/>
      <c r="RSL504" s="465"/>
      <c r="RSM504" s="465"/>
      <c r="RSN504" s="465"/>
      <c r="RSO504" s="465"/>
      <c r="RSP504" s="465"/>
      <c r="RSQ504" s="465"/>
      <c r="RSR504" s="465"/>
      <c r="RSS504" s="465"/>
      <c r="RST504" s="465"/>
      <c r="RSU504" s="465"/>
      <c r="RSV504" s="465"/>
      <c r="RSW504" s="465"/>
      <c r="RSX504" s="465"/>
      <c r="RSY504" s="465"/>
      <c r="RSZ504" s="465"/>
      <c r="RTA504" s="465"/>
      <c r="RTB504" s="465"/>
      <c r="RTC504" s="465"/>
      <c r="RTD504" s="465"/>
      <c r="RTE504" s="465"/>
      <c r="RTF504" s="465"/>
      <c r="RTG504" s="465"/>
      <c r="RTH504" s="465"/>
      <c r="RTI504" s="465"/>
      <c r="RTJ504" s="465"/>
      <c r="RTK504" s="465"/>
      <c r="RTL504" s="465"/>
      <c r="RTM504" s="465"/>
      <c r="RTN504" s="465"/>
      <c r="RTO504" s="465"/>
      <c r="RTP504" s="465"/>
      <c r="RTQ504" s="465"/>
      <c r="RTR504" s="465"/>
      <c r="RTS504" s="465"/>
      <c r="RTT504" s="465"/>
      <c r="RTU504" s="465"/>
      <c r="RTV504" s="465"/>
      <c r="RTW504" s="465"/>
      <c r="RTX504" s="465"/>
      <c r="RTY504" s="465"/>
      <c r="RTZ504" s="465"/>
      <c r="RUA504" s="465"/>
      <c r="RUB504" s="465"/>
      <c r="RUC504" s="465"/>
      <c r="RUD504" s="465"/>
      <c r="RUE504" s="465"/>
      <c r="RUF504" s="465"/>
      <c r="RUG504" s="465"/>
      <c r="RUH504" s="465"/>
      <c r="RUI504" s="465"/>
      <c r="RUJ504" s="465"/>
      <c r="RUK504" s="465"/>
      <c r="RUL504" s="465"/>
      <c r="RUM504" s="465"/>
      <c r="RUN504" s="465"/>
      <c r="RUO504" s="465"/>
      <c r="RUP504" s="465"/>
      <c r="RUQ504" s="465"/>
      <c r="RUR504" s="465"/>
      <c r="RUS504" s="465"/>
      <c r="RUT504" s="465"/>
      <c r="RUU504" s="465"/>
      <c r="RUV504" s="465"/>
      <c r="RUW504" s="465"/>
      <c r="RUX504" s="465"/>
      <c r="RUY504" s="465"/>
      <c r="RUZ504" s="465"/>
      <c r="RVA504" s="465"/>
      <c r="RVB504" s="465"/>
      <c r="RVC504" s="465"/>
      <c r="RVD504" s="465"/>
      <c r="RVE504" s="465"/>
      <c r="RVF504" s="465"/>
      <c r="RVG504" s="465"/>
      <c r="RVH504" s="465"/>
      <c r="RVI504" s="465"/>
      <c r="RVJ504" s="465"/>
      <c r="RVK504" s="465"/>
      <c r="RVL504" s="465"/>
      <c r="RVM504" s="465"/>
      <c r="RVN504" s="465"/>
      <c r="RVO504" s="465"/>
      <c r="RVP504" s="465"/>
      <c r="RVQ504" s="465"/>
      <c r="RVR504" s="465"/>
      <c r="RVS504" s="465"/>
      <c r="RVT504" s="465"/>
      <c r="RVU504" s="465"/>
      <c r="RVV504" s="465"/>
      <c r="RVW504" s="465"/>
      <c r="RVX504" s="465"/>
      <c r="RVY504" s="465"/>
      <c r="RVZ504" s="465"/>
      <c r="RWA504" s="465"/>
      <c r="RWB504" s="465"/>
      <c r="RWC504" s="465"/>
      <c r="RWD504" s="465"/>
      <c r="RWE504" s="465"/>
      <c r="RWF504" s="465"/>
      <c r="RWG504" s="465"/>
      <c r="RWH504" s="465"/>
      <c r="RWI504" s="465"/>
      <c r="RWJ504" s="465"/>
      <c r="RWK504" s="465"/>
      <c r="RWL504" s="465"/>
      <c r="RWM504" s="465"/>
      <c r="RWN504" s="465"/>
      <c r="RWO504" s="465"/>
      <c r="RWP504" s="465"/>
      <c r="RWQ504" s="465"/>
      <c r="RWR504" s="465"/>
      <c r="RWS504" s="465"/>
      <c r="RWT504" s="465"/>
      <c r="RWU504" s="465"/>
      <c r="RWV504" s="465"/>
      <c r="RWW504" s="465"/>
      <c r="RWX504" s="465"/>
      <c r="RWY504" s="465"/>
      <c r="RWZ504" s="465"/>
      <c r="RXA504" s="465"/>
      <c r="RXB504" s="465"/>
      <c r="RXC504" s="465"/>
      <c r="RXD504" s="465"/>
      <c r="RXE504" s="465"/>
      <c r="RXF504" s="465"/>
      <c r="RXG504" s="465"/>
      <c r="RXH504" s="465"/>
      <c r="RXI504" s="465"/>
      <c r="RXJ504" s="465"/>
      <c r="RXK504" s="465"/>
      <c r="RXL504" s="465"/>
      <c r="RXM504" s="465"/>
      <c r="RXN504" s="465"/>
      <c r="RXO504" s="465"/>
      <c r="RXP504" s="465"/>
      <c r="RXQ504" s="465"/>
      <c r="RXR504" s="465"/>
      <c r="RXS504" s="465"/>
      <c r="RXT504" s="465"/>
      <c r="RXU504" s="465"/>
      <c r="RXV504" s="465"/>
      <c r="RXW504" s="465"/>
      <c r="RXX504" s="465"/>
      <c r="RXY504" s="465"/>
      <c r="RXZ504" s="465"/>
      <c r="RYA504" s="465"/>
      <c r="RYB504" s="465"/>
      <c r="RYC504" s="465"/>
      <c r="RYD504" s="465"/>
      <c r="RYE504" s="465"/>
      <c r="RYF504" s="465"/>
      <c r="RYG504" s="465"/>
      <c r="RYH504" s="465"/>
      <c r="RYI504" s="465"/>
      <c r="RYJ504" s="465"/>
      <c r="RYK504" s="465"/>
      <c r="RYL504" s="465"/>
      <c r="RYM504" s="465"/>
      <c r="RYN504" s="465"/>
      <c r="RYO504" s="465"/>
      <c r="RYP504" s="465"/>
      <c r="RYQ504" s="465"/>
      <c r="RYR504" s="465"/>
      <c r="RYS504" s="465"/>
      <c r="RYT504" s="465"/>
      <c r="RYU504" s="465"/>
      <c r="RYV504" s="465"/>
      <c r="RYW504" s="465"/>
      <c r="RYX504" s="465"/>
      <c r="RYY504" s="465"/>
      <c r="RYZ504" s="465"/>
      <c r="RZA504" s="465"/>
      <c r="RZB504" s="465"/>
      <c r="RZC504" s="465"/>
      <c r="RZD504" s="465"/>
      <c r="RZE504" s="465"/>
      <c r="RZF504" s="465"/>
      <c r="RZG504" s="465"/>
      <c r="RZH504" s="465"/>
      <c r="RZI504" s="465"/>
      <c r="RZJ504" s="465"/>
      <c r="RZK504" s="465"/>
      <c r="RZL504" s="465"/>
      <c r="RZM504" s="465"/>
      <c r="RZN504" s="465"/>
      <c r="RZO504" s="465"/>
      <c r="RZP504" s="465"/>
      <c r="RZQ504" s="465"/>
      <c r="RZR504" s="465"/>
      <c r="RZS504" s="465"/>
      <c r="RZT504" s="465"/>
      <c r="RZU504" s="465"/>
      <c r="RZV504" s="465"/>
      <c r="RZW504" s="465"/>
      <c r="RZX504" s="465"/>
      <c r="RZY504" s="465"/>
      <c r="RZZ504" s="465"/>
      <c r="SAA504" s="465"/>
      <c r="SAB504" s="465"/>
      <c r="SAC504" s="465"/>
      <c r="SAD504" s="465"/>
      <c r="SAE504" s="465"/>
      <c r="SAF504" s="465"/>
      <c r="SAG504" s="465"/>
      <c r="SAH504" s="465"/>
      <c r="SAI504" s="465"/>
      <c r="SAJ504" s="465"/>
      <c r="SAK504" s="465"/>
      <c r="SAL504" s="465"/>
      <c r="SAM504" s="465"/>
      <c r="SAN504" s="465"/>
      <c r="SAO504" s="465"/>
      <c r="SAP504" s="465"/>
      <c r="SAQ504" s="465"/>
      <c r="SAR504" s="465"/>
      <c r="SAS504" s="465"/>
      <c r="SAT504" s="465"/>
      <c r="SAU504" s="465"/>
      <c r="SAV504" s="465"/>
      <c r="SAW504" s="465"/>
      <c r="SAX504" s="465"/>
      <c r="SAY504" s="465"/>
      <c r="SAZ504" s="465"/>
      <c r="SBA504" s="465"/>
      <c r="SBB504" s="465"/>
      <c r="SBC504" s="465"/>
      <c r="SBD504" s="465"/>
      <c r="SBE504" s="465"/>
      <c r="SBF504" s="465"/>
      <c r="SBG504" s="465"/>
      <c r="SBH504" s="465"/>
      <c r="SBI504" s="465"/>
      <c r="SBJ504" s="465"/>
      <c r="SBK504" s="465"/>
      <c r="SBL504" s="465"/>
      <c r="SBM504" s="465"/>
      <c r="SBN504" s="465"/>
      <c r="SBO504" s="465"/>
      <c r="SBP504" s="465"/>
      <c r="SBQ504" s="465"/>
      <c r="SBR504" s="465"/>
      <c r="SBS504" s="465"/>
      <c r="SBT504" s="465"/>
      <c r="SBU504" s="465"/>
      <c r="SBV504" s="465"/>
      <c r="SBW504" s="465"/>
      <c r="SBX504" s="465"/>
      <c r="SBY504" s="465"/>
      <c r="SBZ504" s="465"/>
      <c r="SCA504" s="465"/>
      <c r="SCB504" s="465"/>
      <c r="SCC504" s="465"/>
      <c r="SCD504" s="465"/>
      <c r="SCE504" s="465"/>
      <c r="SCF504" s="465"/>
      <c r="SCG504" s="465"/>
      <c r="SCH504" s="465"/>
      <c r="SCI504" s="465"/>
      <c r="SCJ504" s="465"/>
      <c r="SCK504" s="465"/>
      <c r="SCL504" s="465"/>
      <c r="SCM504" s="465"/>
      <c r="SCN504" s="465"/>
      <c r="SCO504" s="465"/>
      <c r="SCP504" s="465"/>
      <c r="SCQ504" s="465"/>
      <c r="SCR504" s="465"/>
      <c r="SCS504" s="465"/>
      <c r="SCT504" s="465"/>
      <c r="SCU504" s="465"/>
      <c r="SCV504" s="465"/>
      <c r="SCW504" s="465"/>
      <c r="SCX504" s="465"/>
      <c r="SCY504" s="465"/>
      <c r="SCZ504" s="465"/>
      <c r="SDA504" s="465"/>
      <c r="SDB504" s="465"/>
      <c r="SDC504" s="465"/>
      <c r="SDD504" s="465"/>
      <c r="SDE504" s="465"/>
      <c r="SDF504" s="465"/>
      <c r="SDG504" s="465"/>
      <c r="SDH504" s="465"/>
      <c r="SDI504" s="465"/>
      <c r="SDJ504" s="465"/>
      <c r="SDK504" s="465"/>
      <c r="SDL504" s="465"/>
      <c r="SDM504" s="465"/>
      <c r="SDN504" s="465"/>
      <c r="SDO504" s="465"/>
      <c r="SDP504" s="465"/>
      <c r="SDQ504" s="465"/>
      <c r="SDR504" s="465"/>
      <c r="SDS504" s="465"/>
      <c r="SDT504" s="465"/>
      <c r="SDU504" s="465"/>
      <c r="SDV504" s="465"/>
      <c r="SDW504" s="465"/>
      <c r="SDX504" s="465"/>
      <c r="SDY504" s="465"/>
      <c r="SDZ504" s="465"/>
      <c r="SEA504" s="465"/>
      <c r="SEB504" s="465"/>
      <c r="SEC504" s="465"/>
      <c r="SED504" s="465"/>
      <c r="SEE504" s="465"/>
      <c r="SEF504" s="465"/>
      <c r="SEG504" s="465"/>
      <c r="SEH504" s="465"/>
      <c r="SEI504" s="465"/>
      <c r="SEJ504" s="465"/>
      <c r="SEK504" s="465"/>
      <c r="SEL504" s="465"/>
      <c r="SEM504" s="465"/>
      <c r="SEN504" s="465"/>
      <c r="SEO504" s="465"/>
      <c r="SEP504" s="465"/>
      <c r="SEQ504" s="465"/>
      <c r="SER504" s="465"/>
      <c r="SES504" s="465"/>
      <c r="SET504" s="465"/>
      <c r="SEU504" s="465"/>
      <c r="SEV504" s="465"/>
      <c r="SEW504" s="465"/>
      <c r="SEX504" s="465"/>
      <c r="SEY504" s="465"/>
      <c r="SEZ504" s="465"/>
      <c r="SFA504" s="465"/>
      <c r="SFB504" s="465"/>
      <c r="SFC504" s="465"/>
      <c r="SFD504" s="465"/>
      <c r="SFE504" s="465"/>
      <c r="SFF504" s="465"/>
      <c r="SFG504" s="465"/>
      <c r="SFH504" s="465"/>
      <c r="SFI504" s="465"/>
      <c r="SFJ504" s="465"/>
      <c r="SFK504" s="465"/>
      <c r="SFL504" s="465"/>
      <c r="SFM504" s="465"/>
      <c r="SFN504" s="465"/>
      <c r="SFO504" s="465"/>
      <c r="SFP504" s="465"/>
      <c r="SFQ504" s="465"/>
      <c r="SFR504" s="465"/>
      <c r="SFS504" s="465"/>
      <c r="SFT504" s="465"/>
      <c r="SFU504" s="465"/>
      <c r="SFV504" s="465"/>
      <c r="SFW504" s="465"/>
      <c r="SFX504" s="465"/>
      <c r="SFY504" s="465"/>
      <c r="SFZ504" s="465"/>
      <c r="SGA504" s="465"/>
      <c r="SGB504" s="465"/>
      <c r="SGC504" s="465"/>
      <c r="SGD504" s="465"/>
      <c r="SGE504" s="465"/>
      <c r="SGF504" s="465"/>
      <c r="SGG504" s="465"/>
      <c r="SGH504" s="465"/>
      <c r="SGI504" s="465"/>
      <c r="SGJ504" s="465"/>
      <c r="SGK504" s="465"/>
      <c r="SGL504" s="465"/>
      <c r="SGM504" s="465"/>
      <c r="SGN504" s="465"/>
      <c r="SGO504" s="465"/>
      <c r="SGP504" s="465"/>
      <c r="SGQ504" s="465"/>
      <c r="SGR504" s="465"/>
      <c r="SGS504" s="465"/>
      <c r="SGT504" s="465"/>
      <c r="SGU504" s="465"/>
      <c r="SGV504" s="465"/>
      <c r="SGW504" s="465"/>
      <c r="SGX504" s="465"/>
      <c r="SGY504" s="465"/>
      <c r="SGZ504" s="465"/>
      <c r="SHA504" s="465"/>
      <c r="SHB504" s="465"/>
      <c r="SHC504" s="465"/>
      <c r="SHD504" s="465"/>
      <c r="SHE504" s="465"/>
      <c r="SHF504" s="465"/>
      <c r="SHG504" s="465"/>
      <c r="SHH504" s="465"/>
      <c r="SHI504" s="465"/>
      <c r="SHJ504" s="465"/>
      <c r="SHK504" s="465"/>
      <c r="SHL504" s="465"/>
      <c r="SHM504" s="465"/>
      <c r="SHN504" s="465"/>
      <c r="SHO504" s="465"/>
      <c r="SHP504" s="465"/>
      <c r="SHQ504" s="465"/>
      <c r="SHR504" s="465"/>
      <c r="SHS504" s="465"/>
      <c r="SHT504" s="465"/>
      <c r="SHU504" s="465"/>
      <c r="SHV504" s="465"/>
      <c r="SHW504" s="465"/>
      <c r="SHX504" s="465"/>
      <c r="SHY504" s="465"/>
      <c r="SHZ504" s="465"/>
      <c r="SIA504" s="465"/>
      <c r="SIB504" s="465"/>
      <c r="SIC504" s="465"/>
      <c r="SID504" s="465"/>
      <c r="SIE504" s="465"/>
      <c r="SIF504" s="465"/>
      <c r="SIG504" s="465"/>
      <c r="SIH504" s="465"/>
      <c r="SII504" s="465"/>
      <c r="SIJ504" s="465"/>
      <c r="SIK504" s="465"/>
      <c r="SIL504" s="465"/>
      <c r="SIM504" s="465"/>
      <c r="SIN504" s="465"/>
      <c r="SIO504" s="465"/>
      <c r="SIP504" s="465"/>
      <c r="SIQ504" s="465"/>
      <c r="SIR504" s="465"/>
      <c r="SIS504" s="465"/>
      <c r="SIT504" s="465"/>
      <c r="SIU504" s="465"/>
      <c r="SIV504" s="465"/>
      <c r="SIW504" s="465"/>
      <c r="SIX504" s="465"/>
      <c r="SIY504" s="465"/>
      <c r="SIZ504" s="465"/>
      <c r="SJA504" s="465"/>
      <c r="SJB504" s="465"/>
      <c r="SJC504" s="465"/>
      <c r="SJD504" s="465"/>
      <c r="SJE504" s="465"/>
      <c r="SJF504" s="465"/>
      <c r="SJG504" s="465"/>
      <c r="SJH504" s="465"/>
      <c r="SJI504" s="465"/>
      <c r="SJJ504" s="465"/>
      <c r="SJK504" s="465"/>
      <c r="SJL504" s="465"/>
      <c r="SJM504" s="465"/>
      <c r="SJN504" s="465"/>
      <c r="SJO504" s="465"/>
      <c r="SJP504" s="465"/>
      <c r="SJQ504" s="465"/>
      <c r="SJR504" s="465"/>
      <c r="SJS504" s="465"/>
      <c r="SJT504" s="465"/>
      <c r="SJU504" s="465"/>
      <c r="SJV504" s="465"/>
      <c r="SJW504" s="465"/>
      <c r="SJX504" s="465"/>
      <c r="SJY504" s="465"/>
      <c r="SJZ504" s="465"/>
      <c r="SKA504" s="465"/>
      <c r="SKB504" s="465"/>
      <c r="SKC504" s="465"/>
      <c r="SKD504" s="465"/>
      <c r="SKE504" s="465"/>
      <c r="SKF504" s="465"/>
      <c r="SKG504" s="465"/>
      <c r="SKH504" s="465"/>
      <c r="SKI504" s="465"/>
      <c r="SKJ504" s="465"/>
      <c r="SKK504" s="465"/>
      <c r="SKL504" s="465"/>
      <c r="SKM504" s="465"/>
      <c r="SKN504" s="465"/>
      <c r="SKO504" s="465"/>
      <c r="SKP504" s="465"/>
      <c r="SKQ504" s="465"/>
      <c r="SKR504" s="465"/>
      <c r="SKS504" s="465"/>
      <c r="SKT504" s="465"/>
      <c r="SKU504" s="465"/>
      <c r="SKV504" s="465"/>
      <c r="SKW504" s="465"/>
      <c r="SKX504" s="465"/>
      <c r="SKY504" s="465"/>
      <c r="SKZ504" s="465"/>
      <c r="SLA504" s="465"/>
      <c r="SLB504" s="465"/>
      <c r="SLC504" s="465"/>
      <c r="SLD504" s="465"/>
      <c r="SLE504" s="465"/>
      <c r="SLF504" s="465"/>
      <c r="SLG504" s="465"/>
      <c r="SLH504" s="465"/>
      <c r="SLI504" s="465"/>
      <c r="SLJ504" s="465"/>
      <c r="SLK504" s="465"/>
      <c r="SLL504" s="465"/>
      <c r="SLM504" s="465"/>
      <c r="SLN504" s="465"/>
      <c r="SLO504" s="465"/>
      <c r="SLP504" s="465"/>
      <c r="SLQ504" s="465"/>
      <c r="SLR504" s="465"/>
      <c r="SLS504" s="465"/>
      <c r="SLT504" s="465"/>
      <c r="SLU504" s="465"/>
      <c r="SLV504" s="465"/>
      <c r="SLW504" s="465"/>
      <c r="SLX504" s="465"/>
      <c r="SLY504" s="465"/>
      <c r="SLZ504" s="465"/>
      <c r="SMA504" s="465"/>
      <c r="SMB504" s="465"/>
      <c r="SMC504" s="465"/>
      <c r="SMD504" s="465"/>
      <c r="SME504" s="465"/>
      <c r="SMF504" s="465"/>
      <c r="SMG504" s="465"/>
      <c r="SMH504" s="465"/>
      <c r="SMI504" s="465"/>
      <c r="SMJ504" s="465"/>
      <c r="SMK504" s="465"/>
      <c r="SML504" s="465"/>
      <c r="SMM504" s="465"/>
      <c r="SMN504" s="465"/>
      <c r="SMO504" s="465"/>
      <c r="SMP504" s="465"/>
      <c r="SMQ504" s="465"/>
      <c r="SMR504" s="465"/>
      <c r="SMS504" s="465"/>
      <c r="SMT504" s="465"/>
      <c r="SMU504" s="465"/>
      <c r="SMV504" s="465"/>
      <c r="SMW504" s="465"/>
      <c r="SMX504" s="465"/>
      <c r="SMY504" s="465"/>
      <c r="SMZ504" s="465"/>
      <c r="SNA504" s="465"/>
      <c r="SNB504" s="465"/>
      <c r="SNC504" s="465"/>
      <c r="SND504" s="465"/>
      <c r="SNE504" s="465"/>
      <c r="SNF504" s="465"/>
      <c r="SNG504" s="465"/>
      <c r="SNH504" s="465"/>
      <c r="SNI504" s="465"/>
      <c r="SNJ504" s="465"/>
      <c r="SNK504" s="465"/>
      <c r="SNL504" s="465"/>
      <c r="SNM504" s="465"/>
      <c r="SNN504" s="465"/>
      <c r="SNO504" s="465"/>
      <c r="SNP504" s="465"/>
      <c r="SNQ504" s="465"/>
      <c r="SNR504" s="465"/>
      <c r="SNS504" s="465"/>
      <c r="SNT504" s="465"/>
      <c r="SNU504" s="465"/>
      <c r="SNV504" s="465"/>
      <c r="SNW504" s="465"/>
      <c r="SNX504" s="465"/>
      <c r="SNY504" s="465"/>
      <c r="SNZ504" s="465"/>
      <c r="SOA504" s="465"/>
      <c r="SOB504" s="465"/>
      <c r="SOC504" s="465"/>
      <c r="SOD504" s="465"/>
      <c r="SOE504" s="465"/>
      <c r="SOF504" s="465"/>
      <c r="SOG504" s="465"/>
      <c r="SOH504" s="465"/>
      <c r="SOI504" s="465"/>
      <c r="SOJ504" s="465"/>
      <c r="SOK504" s="465"/>
      <c r="SOL504" s="465"/>
      <c r="SOM504" s="465"/>
      <c r="SON504" s="465"/>
      <c r="SOO504" s="465"/>
      <c r="SOP504" s="465"/>
      <c r="SOQ504" s="465"/>
      <c r="SOR504" s="465"/>
      <c r="SOS504" s="465"/>
      <c r="SOT504" s="465"/>
      <c r="SOU504" s="465"/>
      <c r="SOV504" s="465"/>
      <c r="SOW504" s="465"/>
      <c r="SOX504" s="465"/>
      <c r="SOY504" s="465"/>
      <c r="SOZ504" s="465"/>
      <c r="SPA504" s="465"/>
      <c r="SPB504" s="465"/>
      <c r="SPC504" s="465"/>
      <c r="SPD504" s="465"/>
      <c r="SPE504" s="465"/>
      <c r="SPF504" s="465"/>
      <c r="SPG504" s="465"/>
      <c r="SPH504" s="465"/>
      <c r="SPI504" s="465"/>
      <c r="SPJ504" s="465"/>
      <c r="SPK504" s="465"/>
      <c r="SPL504" s="465"/>
      <c r="SPM504" s="465"/>
      <c r="SPN504" s="465"/>
      <c r="SPO504" s="465"/>
      <c r="SPP504" s="465"/>
      <c r="SPQ504" s="465"/>
      <c r="SPR504" s="465"/>
      <c r="SPS504" s="465"/>
      <c r="SPT504" s="465"/>
      <c r="SPU504" s="465"/>
      <c r="SPV504" s="465"/>
      <c r="SPW504" s="465"/>
      <c r="SPX504" s="465"/>
      <c r="SPY504" s="465"/>
      <c r="SPZ504" s="465"/>
      <c r="SQA504" s="465"/>
      <c r="SQB504" s="465"/>
      <c r="SQC504" s="465"/>
      <c r="SQD504" s="465"/>
      <c r="SQE504" s="465"/>
      <c r="SQF504" s="465"/>
      <c r="SQG504" s="465"/>
      <c r="SQH504" s="465"/>
      <c r="SQI504" s="465"/>
      <c r="SQJ504" s="465"/>
      <c r="SQK504" s="465"/>
      <c r="SQL504" s="465"/>
      <c r="SQM504" s="465"/>
      <c r="SQN504" s="465"/>
      <c r="SQO504" s="465"/>
      <c r="SQP504" s="465"/>
      <c r="SQQ504" s="465"/>
      <c r="SQR504" s="465"/>
      <c r="SQS504" s="465"/>
      <c r="SQT504" s="465"/>
      <c r="SQU504" s="465"/>
      <c r="SQV504" s="465"/>
      <c r="SQW504" s="465"/>
      <c r="SQX504" s="465"/>
      <c r="SQY504" s="465"/>
      <c r="SQZ504" s="465"/>
      <c r="SRA504" s="465"/>
      <c r="SRB504" s="465"/>
      <c r="SRC504" s="465"/>
      <c r="SRD504" s="465"/>
      <c r="SRE504" s="465"/>
      <c r="SRF504" s="465"/>
      <c r="SRG504" s="465"/>
      <c r="SRH504" s="465"/>
      <c r="SRI504" s="465"/>
      <c r="SRJ504" s="465"/>
      <c r="SRK504" s="465"/>
      <c r="SRL504" s="465"/>
      <c r="SRM504" s="465"/>
      <c r="SRN504" s="465"/>
      <c r="SRO504" s="465"/>
      <c r="SRP504" s="465"/>
      <c r="SRQ504" s="465"/>
      <c r="SRR504" s="465"/>
      <c r="SRS504" s="465"/>
      <c r="SRT504" s="465"/>
      <c r="SRU504" s="465"/>
      <c r="SRV504" s="465"/>
      <c r="SRW504" s="465"/>
      <c r="SRX504" s="465"/>
      <c r="SRY504" s="465"/>
      <c r="SRZ504" s="465"/>
      <c r="SSA504" s="465"/>
      <c r="SSB504" s="465"/>
      <c r="SSC504" s="465"/>
      <c r="SSD504" s="465"/>
      <c r="SSE504" s="465"/>
      <c r="SSF504" s="465"/>
      <c r="SSG504" s="465"/>
      <c r="SSH504" s="465"/>
      <c r="SSI504" s="465"/>
      <c r="SSJ504" s="465"/>
      <c r="SSK504" s="465"/>
      <c r="SSL504" s="465"/>
      <c r="SSM504" s="465"/>
      <c r="SSN504" s="465"/>
      <c r="SSO504" s="465"/>
      <c r="SSP504" s="465"/>
      <c r="SSQ504" s="465"/>
      <c r="SSR504" s="465"/>
      <c r="SSS504" s="465"/>
      <c r="SST504" s="465"/>
      <c r="SSU504" s="465"/>
      <c r="SSV504" s="465"/>
      <c r="SSW504" s="465"/>
      <c r="SSX504" s="465"/>
      <c r="SSY504" s="465"/>
      <c r="SSZ504" s="465"/>
      <c r="STA504" s="465"/>
      <c r="STB504" s="465"/>
      <c r="STC504" s="465"/>
      <c r="STD504" s="465"/>
      <c r="STE504" s="465"/>
      <c r="STF504" s="465"/>
      <c r="STG504" s="465"/>
      <c r="STH504" s="465"/>
      <c r="STI504" s="465"/>
      <c r="STJ504" s="465"/>
      <c r="STK504" s="465"/>
      <c r="STL504" s="465"/>
      <c r="STM504" s="465"/>
      <c r="STN504" s="465"/>
      <c r="STO504" s="465"/>
      <c r="STP504" s="465"/>
      <c r="STQ504" s="465"/>
      <c r="STR504" s="465"/>
      <c r="STS504" s="465"/>
      <c r="STT504" s="465"/>
      <c r="STU504" s="465"/>
      <c r="STV504" s="465"/>
      <c r="STW504" s="465"/>
      <c r="STX504" s="465"/>
      <c r="STY504" s="465"/>
      <c r="STZ504" s="465"/>
      <c r="SUA504" s="465"/>
      <c r="SUB504" s="465"/>
      <c r="SUC504" s="465"/>
      <c r="SUD504" s="465"/>
      <c r="SUE504" s="465"/>
      <c r="SUF504" s="465"/>
      <c r="SUG504" s="465"/>
      <c r="SUH504" s="465"/>
      <c r="SUI504" s="465"/>
      <c r="SUJ504" s="465"/>
      <c r="SUK504" s="465"/>
      <c r="SUL504" s="465"/>
      <c r="SUM504" s="465"/>
      <c r="SUN504" s="465"/>
      <c r="SUO504" s="465"/>
      <c r="SUP504" s="465"/>
      <c r="SUQ504" s="465"/>
      <c r="SUR504" s="465"/>
      <c r="SUS504" s="465"/>
      <c r="SUT504" s="465"/>
      <c r="SUU504" s="465"/>
      <c r="SUV504" s="465"/>
      <c r="SUW504" s="465"/>
      <c r="SUX504" s="465"/>
      <c r="SUY504" s="465"/>
      <c r="SUZ504" s="465"/>
      <c r="SVA504" s="465"/>
      <c r="SVB504" s="465"/>
      <c r="SVC504" s="465"/>
      <c r="SVD504" s="465"/>
      <c r="SVE504" s="465"/>
      <c r="SVF504" s="465"/>
      <c r="SVG504" s="465"/>
      <c r="SVH504" s="465"/>
      <c r="SVI504" s="465"/>
      <c r="SVJ504" s="465"/>
      <c r="SVK504" s="465"/>
      <c r="SVL504" s="465"/>
      <c r="SVM504" s="465"/>
      <c r="SVN504" s="465"/>
      <c r="SVO504" s="465"/>
      <c r="SVP504" s="465"/>
      <c r="SVQ504" s="465"/>
      <c r="SVR504" s="465"/>
      <c r="SVS504" s="465"/>
      <c r="SVT504" s="465"/>
      <c r="SVU504" s="465"/>
      <c r="SVV504" s="465"/>
      <c r="SVW504" s="465"/>
      <c r="SVX504" s="465"/>
      <c r="SVY504" s="465"/>
      <c r="SVZ504" s="465"/>
      <c r="SWA504" s="465"/>
      <c r="SWB504" s="465"/>
      <c r="SWC504" s="465"/>
      <c r="SWD504" s="465"/>
      <c r="SWE504" s="465"/>
      <c r="SWF504" s="465"/>
      <c r="SWG504" s="465"/>
      <c r="SWH504" s="465"/>
      <c r="SWI504" s="465"/>
      <c r="SWJ504" s="465"/>
      <c r="SWK504" s="465"/>
      <c r="SWL504" s="465"/>
      <c r="SWM504" s="465"/>
      <c r="SWN504" s="465"/>
      <c r="SWO504" s="465"/>
      <c r="SWP504" s="465"/>
      <c r="SWQ504" s="465"/>
      <c r="SWR504" s="465"/>
      <c r="SWS504" s="465"/>
      <c r="SWT504" s="465"/>
      <c r="SWU504" s="465"/>
      <c r="SWV504" s="465"/>
      <c r="SWW504" s="465"/>
      <c r="SWX504" s="465"/>
      <c r="SWY504" s="465"/>
      <c r="SWZ504" s="465"/>
      <c r="SXA504" s="465"/>
      <c r="SXB504" s="465"/>
      <c r="SXC504" s="465"/>
      <c r="SXD504" s="465"/>
      <c r="SXE504" s="465"/>
      <c r="SXF504" s="465"/>
      <c r="SXG504" s="465"/>
      <c r="SXH504" s="465"/>
      <c r="SXI504" s="465"/>
      <c r="SXJ504" s="465"/>
      <c r="SXK504" s="465"/>
      <c r="SXL504" s="465"/>
      <c r="SXM504" s="465"/>
      <c r="SXN504" s="465"/>
      <c r="SXO504" s="465"/>
      <c r="SXP504" s="465"/>
      <c r="SXQ504" s="465"/>
      <c r="SXR504" s="465"/>
      <c r="SXS504" s="465"/>
      <c r="SXT504" s="465"/>
      <c r="SXU504" s="465"/>
      <c r="SXV504" s="465"/>
      <c r="SXW504" s="465"/>
      <c r="SXX504" s="465"/>
      <c r="SXY504" s="465"/>
      <c r="SXZ504" s="465"/>
      <c r="SYA504" s="465"/>
      <c r="SYB504" s="465"/>
      <c r="SYC504" s="465"/>
      <c r="SYD504" s="465"/>
      <c r="SYE504" s="465"/>
      <c r="SYF504" s="465"/>
      <c r="SYG504" s="465"/>
      <c r="SYH504" s="465"/>
      <c r="SYI504" s="465"/>
      <c r="SYJ504" s="465"/>
      <c r="SYK504" s="465"/>
      <c r="SYL504" s="465"/>
      <c r="SYM504" s="465"/>
      <c r="SYN504" s="465"/>
      <c r="SYO504" s="465"/>
      <c r="SYP504" s="465"/>
      <c r="SYQ504" s="465"/>
      <c r="SYR504" s="465"/>
      <c r="SYS504" s="465"/>
      <c r="SYT504" s="465"/>
      <c r="SYU504" s="465"/>
      <c r="SYV504" s="465"/>
      <c r="SYW504" s="465"/>
      <c r="SYX504" s="465"/>
      <c r="SYY504" s="465"/>
      <c r="SYZ504" s="465"/>
      <c r="SZA504" s="465"/>
      <c r="SZB504" s="465"/>
      <c r="SZC504" s="465"/>
      <c r="SZD504" s="465"/>
      <c r="SZE504" s="465"/>
      <c r="SZF504" s="465"/>
      <c r="SZG504" s="465"/>
      <c r="SZH504" s="465"/>
      <c r="SZI504" s="465"/>
      <c r="SZJ504" s="465"/>
      <c r="SZK504" s="465"/>
      <c r="SZL504" s="465"/>
      <c r="SZM504" s="465"/>
      <c r="SZN504" s="465"/>
      <c r="SZO504" s="465"/>
      <c r="SZP504" s="465"/>
      <c r="SZQ504" s="465"/>
      <c r="SZR504" s="465"/>
      <c r="SZS504" s="465"/>
      <c r="SZT504" s="465"/>
      <c r="SZU504" s="465"/>
      <c r="SZV504" s="465"/>
      <c r="SZW504" s="465"/>
      <c r="SZX504" s="465"/>
      <c r="SZY504" s="465"/>
      <c r="SZZ504" s="465"/>
      <c r="TAA504" s="465"/>
      <c r="TAB504" s="465"/>
      <c r="TAC504" s="465"/>
      <c r="TAD504" s="465"/>
      <c r="TAE504" s="465"/>
      <c r="TAF504" s="465"/>
      <c r="TAG504" s="465"/>
      <c r="TAH504" s="465"/>
      <c r="TAI504" s="465"/>
      <c r="TAJ504" s="465"/>
      <c r="TAK504" s="465"/>
      <c r="TAL504" s="465"/>
      <c r="TAM504" s="465"/>
      <c r="TAN504" s="465"/>
      <c r="TAO504" s="465"/>
      <c r="TAP504" s="465"/>
      <c r="TAQ504" s="465"/>
      <c r="TAR504" s="465"/>
      <c r="TAS504" s="465"/>
      <c r="TAT504" s="465"/>
      <c r="TAU504" s="465"/>
      <c r="TAV504" s="465"/>
      <c r="TAW504" s="465"/>
      <c r="TAX504" s="465"/>
      <c r="TAY504" s="465"/>
      <c r="TAZ504" s="465"/>
      <c r="TBA504" s="465"/>
      <c r="TBB504" s="465"/>
      <c r="TBC504" s="465"/>
      <c r="TBD504" s="465"/>
      <c r="TBE504" s="465"/>
      <c r="TBF504" s="465"/>
      <c r="TBG504" s="465"/>
      <c r="TBH504" s="465"/>
      <c r="TBI504" s="465"/>
      <c r="TBJ504" s="465"/>
      <c r="TBK504" s="465"/>
      <c r="TBL504" s="465"/>
      <c r="TBM504" s="465"/>
      <c r="TBN504" s="465"/>
      <c r="TBO504" s="465"/>
      <c r="TBP504" s="465"/>
      <c r="TBQ504" s="465"/>
      <c r="TBR504" s="465"/>
      <c r="TBS504" s="465"/>
      <c r="TBT504" s="465"/>
      <c r="TBU504" s="465"/>
      <c r="TBV504" s="465"/>
      <c r="TBW504" s="465"/>
      <c r="TBX504" s="465"/>
      <c r="TBY504" s="465"/>
      <c r="TBZ504" s="465"/>
      <c r="TCA504" s="465"/>
      <c r="TCB504" s="465"/>
      <c r="TCC504" s="465"/>
      <c r="TCD504" s="465"/>
      <c r="TCE504" s="465"/>
      <c r="TCF504" s="465"/>
      <c r="TCG504" s="465"/>
      <c r="TCH504" s="465"/>
      <c r="TCI504" s="465"/>
      <c r="TCJ504" s="465"/>
      <c r="TCK504" s="465"/>
      <c r="TCL504" s="465"/>
      <c r="TCM504" s="465"/>
      <c r="TCN504" s="465"/>
      <c r="TCO504" s="465"/>
      <c r="TCP504" s="465"/>
      <c r="TCQ504" s="465"/>
      <c r="TCR504" s="465"/>
      <c r="TCS504" s="465"/>
      <c r="TCT504" s="465"/>
      <c r="TCU504" s="465"/>
      <c r="TCV504" s="465"/>
      <c r="TCW504" s="465"/>
      <c r="TCX504" s="465"/>
      <c r="TCY504" s="465"/>
      <c r="TCZ504" s="465"/>
      <c r="TDA504" s="465"/>
      <c r="TDB504" s="465"/>
      <c r="TDC504" s="465"/>
      <c r="TDD504" s="465"/>
      <c r="TDE504" s="465"/>
      <c r="TDF504" s="465"/>
      <c r="TDG504" s="465"/>
      <c r="TDH504" s="465"/>
      <c r="TDI504" s="465"/>
      <c r="TDJ504" s="465"/>
      <c r="TDK504" s="465"/>
      <c r="TDL504" s="465"/>
      <c r="TDM504" s="465"/>
      <c r="TDN504" s="465"/>
      <c r="TDO504" s="465"/>
      <c r="TDP504" s="465"/>
      <c r="TDQ504" s="465"/>
      <c r="TDR504" s="465"/>
      <c r="TDS504" s="465"/>
      <c r="TDT504" s="465"/>
      <c r="TDU504" s="465"/>
      <c r="TDV504" s="465"/>
      <c r="TDW504" s="465"/>
      <c r="TDX504" s="465"/>
      <c r="TDY504" s="465"/>
      <c r="TDZ504" s="465"/>
      <c r="TEA504" s="465"/>
      <c r="TEB504" s="465"/>
      <c r="TEC504" s="465"/>
      <c r="TED504" s="465"/>
      <c r="TEE504" s="465"/>
      <c r="TEF504" s="465"/>
      <c r="TEG504" s="465"/>
      <c r="TEH504" s="465"/>
      <c r="TEI504" s="465"/>
      <c r="TEJ504" s="465"/>
      <c r="TEK504" s="465"/>
      <c r="TEL504" s="465"/>
      <c r="TEM504" s="465"/>
      <c r="TEN504" s="465"/>
      <c r="TEO504" s="465"/>
      <c r="TEP504" s="465"/>
      <c r="TEQ504" s="465"/>
      <c r="TER504" s="465"/>
      <c r="TES504" s="465"/>
      <c r="TET504" s="465"/>
      <c r="TEU504" s="465"/>
      <c r="TEV504" s="465"/>
      <c r="TEW504" s="465"/>
      <c r="TEX504" s="465"/>
      <c r="TEY504" s="465"/>
      <c r="TEZ504" s="465"/>
      <c r="TFA504" s="465"/>
      <c r="TFB504" s="465"/>
      <c r="TFC504" s="465"/>
      <c r="TFD504" s="465"/>
      <c r="TFE504" s="465"/>
      <c r="TFF504" s="465"/>
      <c r="TFG504" s="465"/>
      <c r="TFH504" s="465"/>
      <c r="TFI504" s="465"/>
      <c r="TFJ504" s="465"/>
      <c r="TFK504" s="465"/>
      <c r="TFL504" s="465"/>
      <c r="TFM504" s="465"/>
      <c r="TFN504" s="465"/>
      <c r="TFO504" s="465"/>
      <c r="TFP504" s="465"/>
      <c r="TFQ504" s="465"/>
      <c r="TFR504" s="465"/>
      <c r="TFS504" s="465"/>
      <c r="TFT504" s="465"/>
      <c r="TFU504" s="465"/>
      <c r="TFV504" s="465"/>
      <c r="TFW504" s="465"/>
      <c r="TFX504" s="465"/>
      <c r="TFY504" s="465"/>
      <c r="TFZ504" s="465"/>
      <c r="TGA504" s="465"/>
      <c r="TGB504" s="465"/>
      <c r="TGC504" s="465"/>
      <c r="TGD504" s="465"/>
      <c r="TGE504" s="465"/>
      <c r="TGF504" s="465"/>
      <c r="TGG504" s="465"/>
      <c r="TGH504" s="465"/>
      <c r="TGI504" s="465"/>
      <c r="TGJ504" s="465"/>
      <c r="TGK504" s="465"/>
      <c r="TGL504" s="465"/>
      <c r="TGM504" s="465"/>
      <c r="TGN504" s="465"/>
      <c r="TGO504" s="465"/>
      <c r="TGP504" s="465"/>
      <c r="TGQ504" s="465"/>
      <c r="TGR504" s="465"/>
      <c r="TGS504" s="465"/>
      <c r="TGT504" s="465"/>
      <c r="TGU504" s="465"/>
      <c r="TGV504" s="465"/>
      <c r="TGW504" s="465"/>
      <c r="TGX504" s="465"/>
      <c r="TGY504" s="465"/>
      <c r="TGZ504" s="465"/>
      <c r="THA504" s="465"/>
      <c r="THB504" s="465"/>
      <c r="THC504" s="465"/>
      <c r="THD504" s="465"/>
      <c r="THE504" s="465"/>
      <c r="THF504" s="465"/>
      <c r="THG504" s="465"/>
      <c r="THH504" s="465"/>
      <c r="THI504" s="465"/>
      <c r="THJ504" s="465"/>
      <c r="THK504" s="465"/>
      <c r="THL504" s="465"/>
      <c r="THM504" s="465"/>
      <c r="THN504" s="465"/>
      <c r="THO504" s="465"/>
      <c r="THP504" s="465"/>
      <c r="THQ504" s="465"/>
      <c r="THR504" s="465"/>
      <c r="THS504" s="465"/>
      <c r="THT504" s="465"/>
      <c r="THU504" s="465"/>
      <c r="THV504" s="465"/>
      <c r="THW504" s="465"/>
      <c r="THX504" s="465"/>
      <c r="THY504" s="465"/>
      <c r="THZ504" s="465"/>
      <c r="TIA504" s="465"/>
      <c r="TIB504" s="465"/>
      <c r="TIC504" s="465"/>
      <c r="TID504" s="465"/>
      <c r="TIE504" s="465"/>
      <c r="TIF504" s="465"/>
      <c r="TIG504" s="465"/>
      <c r="TIH504" s="465"/>
      <c r="TII504" s="465"/>
      <c r="TIJ504" s="465"/>
      <c r="TIK504" s="465"/>
      <c r="TIL504" s="465"/>
      <c r="TIM504" s="465"/>
      <c r="TIN504" s="465"/>
      <c r="TIO504" s="465"/>
      <c r="TIP504" s="465"/>
      <c r="TIQ504" s="465"/>
      <c r="TIR504" s="465"/>
      <c r="TIS504" s="465"/>
      <c r="TIT504" s="465"/>
      <c r="TIU504" s="465"/>
      <c r="TIV504" s="465"/>
      <c r="TIW504" s="465"/>
      <c r="TIX504" s="465"/>
      <c r="TIY504" s="465"/>
      <c r="TIZ504" s="465"/>
      <c r="TJA504" s="465"/>
      <c r="TJB504" s="465"/>
      <c r="TJC504" s="465"/>
      <c r="TJD504" s="465"/>
      <c r="TJE504" s="465"/>
      <c r="TJF504" s="465"/>
      <c r="TJG504" s="465"/>
      <c r="TJH504" s="465"/>
      <c r="TJI504" s="465"/>
      <c r="TJJ504" s="465"/>
      <c r="TJK504" s="465"/>
      <c r="TJL504" s="465"/>
      <c r="TJM504" s="465"/>
      <c r="TJN504" s="465"/>
      <c r="TJO504" s="465"/>
      <c r="TJP504" s="465"/>
      <c r="TJQ504" s="465"/>
      <c r="TJR504" s="465"/>
      <c r="TJS504" s="465"/>
      <c r="TJT504" s="465"/>
      <c r="TJU504" s="465"/>
      <c r="TJV504" s="465"/>
      <c r="TJW504" s="465"/>
      <c r="TJX504" s="465"/>
      <c r="TJY504" s="465"/>
      <c r="TJZ504" s="465"/>
      <c r="TKA504" s="465"/>
      <c r="TKB504" s="465"/>
      <c r="TKC504" s="465"/>
      <c r="TKD504" s="465"/>
      <c r="TKE504" s="465"/>
      <c r="TKF504" s="465"/>
      <c r="TKG504" s="465"/>
      <c r="TKH504" s="465"/>
      <c r="TKI504" s="465"/>
      <c r="TKJ504" s="465"/>
      <c r="TKK504" s="465"/>
      <c r="TKL504" s="465"/>
      <c r="TKM504" s="465"/>
      <c r="TKN504" s="465"/>
      <c r="TKO504" s="465"/>
      <c r="TKP504" s="465"/>
      <c r="TKQ504" s="465"/>
      <c r="TKR504" s="465"/>
      <c r="TKS504" s="465"/>
      <c r="TKT504" s="465"/>
      <c r="TKU504" s="465"/>
      <c r="TKV504" s="465"/>
      <c r="TKW504" s="465"/>
      <c r="TKX504" s="465"/>
      <c r="TKY504" s="465"/>
      <c r="TKZ504" s="465"/>
      <c r="TLA504" s="465"/>
      <c r="TLB504" s="465"/>
      <c r="TLC504" s="465"/>
      <c r="TLD504" s="465"/>
      <c r="TLE504" s="465"/>
      <c r="TLF504" s="465"/>
      <c r="TLG504" s="465"/>
      <c r="TLH504" s="465"/>
      <c r="TLI504" s="465"/>
      <c r="TLJ504" s="465"/>
      <c r="TLK504" s="465"/>
      <c r="TLL504" s="465"/>
      <c r="TLM504" s="465"/>
      <c r="TLN504" s="465"/>
      <c r="TLO504" s="465"/>
      <c r="TLP504" s="465"/>
      <c r="TLQ504" s="465"/>
      <c r="TLR504" s="465"/>
      <c r="TLS504" s="465"/>
      <c r="TLT504" s="465"/>
      <c r="TLU504" s="465"/>
      <c r="TLV504" s="465"/>
      <c r="TLW504" s="465"/>
      <c r="TLX504" s="465"/>
      <c r="TLY504" s="465"/>
      <c r="TLZ504" s="465"/>
      <c r="TMA504" s="465"/>
      <c r="TMB504" s="465"/>
      <c r="TMC504" s="465"/>
      <c r="TMD504" s="465"/>
      <c r="TME504" s="465"/>
      <c r="TMF504" s="465"/>
      <c r="TMG504" s="465"/>
      <c r="TMH504" s="465"/>
      <c r="TMI504" s="465"/>
      <c r="TMJ504" s="465"/>
      <c r="TMK504" s="465"/>
      <c r="TML504" s="465"/>
      <c r="TMM504" s="465"/>
      <c r="TMN504" s="465"/>
      <c r="TMO504" s="465"/>
      <c r="TMP504" s="465"/>
      <c r="TMQ504" s="465"/>
      <c r="TMR504" s="465"/>
      <c r="TMS504" s="465"/>
      <c r="TMT504" s="465"/>
      <c r="TMU504" s="465"/>
      <c r="TMV504" s="465"/>
      <c r="TMW504" s="465"/>
      <c r="TMX504" s="465"/>
      <c r="TMY504" s="465"/>
      <c r="TMZ504" s="465"/>
      <c r="TNA504" s="465"/>
      <c r="TNB504" s="465"/>
      <c r="TNC504" s="465"/>
      <c r="TND504" s="465"/>
      <c r="TNE504" s="465"/>
      <c r="TNF504" s="465"/>
      <c r="TNG504" s="465"/>
      <c r="TNH504" s="465"/>
      <c r="TNI504" s="465"/>
      <c r="TNJ504" s="465"/>
      <c r="TNK504" s="465"/>
      <c r="TNL504" s="465"/>
      <c r="TNM504" s="465"/>
      <c r="TNN504" s="465"/>
      <c r="TNO504" s="465"/>
      <c r="TNP504" s="465"/>
      <c r="TNQ504" s="465"/>
      <c r="TNR504" s="465"/>
      <c r="TNS504" s="465"/>
      <c r="TNT504" s="465"/>
      <c r="TNU504" s="465"/>
      <c r="TNV504" s="465"/>
      <c r="TNW504" s="465"/>
      <c r="TNX504" s="465"/>
      <c r="TNY504" s="465"/>
      <c r="TNZ504" s="465"/>
      <c r="TOA504" s="465"/>
      <c r="TOB504" s="465"/>
      <c r="TOC504" s="465"/>
      <c r="TOD504" s="465"/>
      <c r="TOE504" s="465"/>
      <c r="TOF504" s="465"/>
      <c r="TOG504" s="465"/>
      <c r="TOH504" s="465"/>
      <c r="TOI504" s="465"/>
      <c r="TOJ504" s="465"/>
      <c r="TOK504" s="465"/>
      <c r="TOL504" s="465"/>
      <c r="TOM504" s="465"/>
      <c r="TON504" s="465"/>
      <c r="TOO504" s="465"/>
      <c r="TOP504" s="465"/>
      <c r="TOQ504" s="465"/>
      <c r="TOR504" s="465"/>
      <c r="TOS504" s="465"/>
      <c r="TOT504" s="465"/>
      <c r="TOU504" s="465"/>
      <c r="TOV504" s="465"/>
      <c r="TOW504" s="465"/>
      <c r="TOX504" s="465"/>
      <c r="TOY504" s="465"/>
      <c r="TOZ504" s="465"/>
      <c r="TPA504" s="465"/>
      <c r="TPB504" s="465"/>
      <c r="TPC504" s="465"/>
      <c r="TPD504" s="465"/>
      <c r="TPE504" s="465"/>
      <c r="TPF504" s="465"/>
      <c r="TPG504" s="465"/>
      <c r="TPH504" s="465"/>
      <c r="TPI504" s="465"/>
      <c r="TPJ504" s="465"/>
      <c r="TPK504" s="465"/>
      <c r="TPL504" s="465"/>
      <c r="TPM504" s="465"/>
      <c r="TPN504" s="465"/>
      <c r="TPO504" s="465"/>
      <c r="TPP504" s="465"/>
      <c r="TPQ504" s="465"/>
      <c r="TPR504" s="465"/>
      <c r="TPS504" s="465"/>
      <c r="TPT504" s="465"/>
      <c r="TPU504" s="465"/>
      <c r="TPV504" s="465"/>
      <c r="TPW504" s="465"/>
      <c r="TPX504" s="465"/>
      <c r="TPY504" s="465"/>
      <c r="TPZ504" s="465"/>
      <c r="TQA504" s="465"/>
      <c r="TQB504" s="465"/>
      <c r="TQC504" s="465"/>
      <c r="TQD504" s="465"/>
      <c r="TQE504" s="465"/>
      <c r="TQF504" s="465"/>
      <c r="TQG504" s="465"/>
      <c r="TQH504" s="465"/>
      <c r="TQI504" s="465"/>
      <c r="TQJ504" s="465"/>
      <c r="TQK504" s="465"/>
      <c r="TQL504" s="465"/>
      <c r="TQM504" s="465"/>
      <c r="TQN504" s="465"/>
      <c r="TQO504" s="465"/>
      <c r="TQP504" s="465"/>
      <c r="TQQ504" s="465"/>
      <c r="TQR504" s="465"/>
      <c r="TQS504" s="465"/>
      <c r="TQT504" s="465"/>
      <c r="TQU504" s="465"/>
      <c r="TQV504" s="465"/>
      <c r="TQW504" s="465"/>
      <c r="TQX504" s="465"/>
      <c r="TQY504" s="465"/>
      <c r="TQZ504" s="465"/>
      <c r="TRA504" s="465"/>
      <c r="TRB504" s="465"/>
      <c r="TRC504" s="465"/>
      <c r="TRD504" s="465"/>
      <c r="TRE504" s="465"/>
      <c r="TRF504" s="465"/>
      <c r="TRG504" s="465"/>
      <c r="TRH504" s="465"/>
      <c r="TRI504" s="465"/>
      <c r="TRJ504" s="465"/>
      <c r="TRK504" s="465"/>
      <c r="TRL504" s="465"/>
      <c r="TRM504" s="465"/>
      <c r="TRN504" s="465"/>
      <c r="TRO504" s="465"/>
      <c r="TRP504" s="465"/>
      <c r="TRQ504" s="465"/>
      <c r="TRR504" s="465"/>
      <c r="TRS504" s="465"/>
      <c r="TRT504" s="465"/>
      <c r="TRU504" s="465"/>
      <c r="TRV504" s="465"/>
      <c r="TRW504" s="465"/>
      <c r="TRX504" s="465"/>
      <c r="TRY504" s="465"/>
      <c r="TRZ504" s="465"/>
      <c r="TSA504" s="465"/>
      <c r="TSB504" s="465"/>
      <c r="TSC504" s="465"/>
      <c r="TSD504" s="465"/>
      <c r="TSE504" s="465"/>
      <c r="TSF504" s="465"/>
      <c r="TSG504" s="465"/>
      <c r="TSH504" s="465"/>
      <c r="TSI504" s="465"/>
      <c r="TSJ504" s="465"/>
      <c r="TSK504" s="465"/>
      <c r="TSL504" s="465"/>
      <c r="TSM504" s="465"/>
      <c r="TSN504" s="465"/>
      <c r="TSO504" s="465"/>
      <c r="TSP504" s="465"/>
      <c r="TSQ504" s="465"/>
      <c r="TSR504" s="465"/>
      <c r="TSS504" s="465"/>
      <c r="TST504" s="465"/>
      <c r="TSU504" s="465"/>
      <c r="TSV504" s="465"/>
      <c r="TSW504" s="465"/>
      <c r="TSX504" s="465"/>
      <c r="TSY504" s="465"/>
      <c r="TSZ504" s="465"/>
      <c r="TTA504" s="465"/>
      <c r="TTB504" s="465"/>
      <c r="TTC504" s="465"/>
      <c r="TTD504" s="465"/>
      <c r="TTE504" s="465"/>
      <c r="TTF504" s="465"/>
      <c r="TTG504" s="465"/>
      <c r="TTH504" s="465"/>
      <c r="TTI504" s="465"/>
      <c r="TTJ504" s="465"/>
      <c r="TTK504" s="465"/>
      <c r="TTL504" s="465"/>
      <c r="TTM504" s="465"/>
      <c r="TTN504" s="465"/>
      <c r="TTO504" s="465"/>
      <c r="TTP504" s="465"/>
      <c r="TTQ504" s="465"/>
      <c r="TTR504" s="465"/>
      <c r="TTS504" s="465"/>
      <c r="TTT504" s="465"/>
      <c r="TTU504" s="465"/>
      <c r="TTV504" s="465"/>
      <c r="TTW504" s="465"/>
      <c r="TTX504" s="465"/>
      <c r="TTY504" s="465"/>
      <c r="TTZ504" s="465"/>
      <c r="TUA504" s="465"/>
      <c r="TUB504" s="465"/>
      <c r="TUC504" s="465"/>
      <c r="TUD504" s="465"/>
      <c r="TUE504" s="465"/>
      <c r="TUF504" s="465"/>
      <c r="TUG504" s="465"/>
      <c r="TUH504" s="465"/>
      <c r="TUI504" s="465"/>
      <c r="TUJ504" s="465"/>
      <c r="TUK504" s="465"/>
      <c r="TUL504" s="465"/>
      <c r="TUM504" s="465"/>
      <c r="TUN504" s="465"/>
      <c r="TUO504" s="465"/>
      <c r="TUP504" s="465"/>
      <c r="TUQ504" s="465"/>
      <c r="TUR504" s="465"/>
      <c r="TUS504" s="465"/>
      <c r="TUT504" s="465"/>
      <c r="TUU504" s="465"/>
      <c r="TUV504" s="465"/>
      <c r="TUW504" s="465"/>
      <c r="TUX504" s="465"/>
      <c r="TUY504" s="465"/>
      <c r="TUZ504" s="465"/>
      <c r="TVA504" s="465"/>
      <c r="TVB504" s="465"/>
      <c r="TVC504" s="465"/>
      <c r="TVD504" s="465"/>
      <c r="TVE504" s="465"/>
      <c r="TVF504" s="465"/>
      <c r="TVG504" s="465"/>
      <c r="TVH504" s="465"/>
      <c r="TVI504" s="465"/>
      <c r="TVJ504" s="465"/>
      <c r="TVK504" s="465"/>
      <c r="TVL504" s="465"/>
      <c r="TVM504" s="465"/>
      <c r="TVN504" s="465"/>
      <c r="TVO504" s="465"/>
      <c r="TVP504" s="465"/>
      <c r="TVQ504" s="465"/>
      <c r="TVR504" s="465"/>
      <c r="TVS504" s="465"/>
      <c r="TVT504" s="465"/>
      <c r="TVU504" s="465"/>
      <c r="TVV504" s="465"/>
      <c r="TVW504" s="465"/>
      <c r="TVX504" s="465"/>
      <c r="TVY504" s="465"/>
      <c r="TVZ504" s="465"/>
      <c r="TWA504" s="465"/>
      <c r="TWB504" s="465"/>
      <c r="TWC504" s="465"/>
      <c r="TWD504" s="465"/>
      <c r="TWE504" s="465"/>
      <c r="TWF504" s="465"/>
      <c r="TWG504" s="465"/>
      <c r="TWH504" s="465"/>
      <c r="TWI504" s="465"/>
      <c r="TWJ504" s="465"/>
      <c r="TWK504" s="465"/>
      <c r="TWL504" s="465"/>
      <c r="TWM504" s="465"/>
      <c r="TWN504" s="465"/>
      <c r="TWO504" s="465"/>
      <c r="TWP504" s="465"/>
      <c r="TWQ504" s="465"/>
      <c r="TWR504" s="465"/>
      <c r="TWS504" s="465"/>
      <c r="TWT504" s="465"/>
      <c r="TWU504" s="465"/>
      <c r="TWV504" s="465"/>
      <c r="TWW504" s="465"/>
      <c r="TWX504" s="465"/>
      <c r="TWY504" s="465"/>
      <c r="TWZ504" s="465"/>
      <c r="TXA504" s="465"/>
      <c r="TXB504" s="465"/>
      <c r="TXC504" s="465"/>
      <c r="TXD504" s="465"/>
      <c r="TXE504" s="465"/>
      <c r="TXF504" s="465"/>
      <c r="TXG504" s="465"/>
      <c r="TXH504" s="465"/>
      <c r="TXI504" s="465"/>
      <c r="TXJ504" s="465"/>
      <c r="TXK504" s="465"/>
      <c r="TXL504" s="465"/>
      <c r="TXM504" s="465"/>
      <c r="TXN504" s="465"/>
      <c r="TXO504" s="465"/>
      <c r="TXP504" s="465"/>
      <c r="TXQ504" s="465"/>
      <c r="TXR504" s="465"/>
      <c r="TXS504" s="465"/>
      <c r="TXT504" s="465"/>
      <c r="TXU504" s="465"/>
      <c r="TXV504" s="465"/>
      <c r="TXW504" s="465"/>
      <c r="TXX504" s="465"/>
      <c r="TXY504" s="465"/>
      <c r="TXZ504" s="465"/>
      <c r="TYA504" s="465"/>
      <c r="TYB504" s="465"/>
      <c r="TYC504" s="465"/>
      <c r="TYD504" s="465"/>
      <c r="TYE504" s="465"/>
      <c r="TYF504" s="465"/>
      <c r="TYG504" s="465"/>
      <c r="TYH504" s="465"/>
      <c r="TYI504" s="465"/>
      <c r="TYJ504" s="465"/>
      <c r="TYK504" s="465"/>
      <c r="TYL504" s="465"/>
      <c r="TYM504" s="465"/>
      <c r="TYN504" s="465"/>
      <c r="TYO504" s="465"/>
      <c r="TYP504" s="465"/>
      <c r="TYQ504" s="465"/>
      <c r="TYR504" s="465"/>
      <c r="TYS504" s="465"/>
      <c r="TYT504" s="465"/>
      <c r="TYU504" s="465"/>
      <c r="TYV504" s="465"/>
      <c r="TYW504" s="465"/>
      <c r="TYX504" s="465"/>
      <c r="TYY504" s="465"/>
      <c r="TYZ504" s="465"/>
      <c r="TZA504" s="465"/>
      <c r="TZB504" s="465"/>
      <c r="TZC504" s="465"/>
      <c r="TZD504" s="465"/>
      <c r="TZE504" s="465"/>
      <c r="TZF504" s="465"/>
      <c r="TZG504" s="465"/>
      <c r="TZH504" s="465"/>
      <c r="TZI504" s="465"/>
      <c r="TZJ504" s="465"/>
      <c r="TZK504" s="465"/>
      <c r="TZL504" s="465"/>
      <c r="TZM504" s="465"/>
      <c r="TZN504" s="465"/>
      <c r="TZO504" s="465"/>
      <c r="TZP504" s="465"/>
      <c r="TZQ504" s="465"/>
      <c r="TZR504" s="465"/>
      <c r="TZS504" s="465"/>
      <c r="TZT504" s="465"/>
      <c r="TZU504" s="465"/>
      <c r="TZV504" s="465"/>
      <c r="TZW504" s="465"/>
      <c r="TZX504" s="465"/>
      <c r="TZY504" s="465"/>
      <c r="TZZ504" s="465"/>
      <c r="UAA504" s="465"/>
      <c r="UAB504" s="465"/>
      <c r="UAC504" s="465"/>
      <c r="UAD504" s="465"/>
      <c r="UAE504" s="465"/>
      <c r="UAF504" s="465"/>
      <c r="UAG504" s="465"/>
      <c r="UAH504" s="465"/>
      <c r="UAI504" s="465"/>
      <c r="UAJ504" s="465"/>
      <c r="UAK504" s="465"/>
      <c r="UAL504" s="465"/>
      <c r="UAM504" s="465"/>
      <c r="UAN504" s="465"/>
      <c r="UAO504" s="465"/>
      <c r="UAP504" s="465"/>
      <c r="UAQ504" s="465"/>
      <c r="UAR504" s="465"/>
      <c r="UAS504" s="465"/>
      <c r="UAT504" s="465"/>
      <c r="UAU504" s="465"/>
      <c r="UAV504" s="465"/>
      <c r="UAW504" s="465"/>
      <c r="UAX504" s="465"/>
      <c r="UAY504" s="465"/>
      <c r="UAZ504" s="465"/>
      <c r="UBA504" s="465"/>
      <c r="UBB504" s="465"/>
      <c r="UBC504" s="465"/>
      <c r="UBD504" s="465"/>
      <c r="UBE504" s="465"/>
      <c r="UBF504" s="465"/>
      <c r="UBG504" s="465"/>
      <c r="UBH504" s="465"/>
      <c r="UBI504" s="465"/>
      <c r="UBJ504" s="465"/>
      <c r="UBK504" s="465"/>
      <c r="UBL504" s="465"/>
      <c r="UBM504" s="465"/>
      <c r="UBN504" s="465"/>
      <c r="UBO504" s="465"/>
      <c r="UBP504" s="465"/>
      <c r="UBQ504" s="465"/>
      <c r="UBR504" s="465"/>
      <c r="UBS504" s="465"/>
      <c r="UBT504" s="465"/>
      <c r="UBU504" s="465"/>
      <c r="UBV504" s="465"/>
      <c r="UBW504" s="465"/>
      <c r="UBX504" s="465"/>
      <c r="UBY504" s="465"/>
      <c r="UBZ504" s="465"/>
      <c r="UCA504" s="465"/>
      <c r="UCB504" s="465"/>
      <c r="UCC504" s="465"/>
      <c r="UCD504" s="465"/>
      <c r="UCE504" s="465"/>
      <c r="UCF504" s="465"/>
      <c r="UCG504" s="465"/>
      <c r="UCH504" s="465"/>
      <c r="UCI504" s="465"/>
      <c r="UCJ504" s="465"/>
      <c r="UCK504" s="465"/>
      <c r="UCL504" s="465"/>
      <c r="UCM504" s="465"/>
      <c r="UCN504" s="465"/>
      <c r="UCO504" s="465"/>
      <c r="UCP504" s="465"/>
      <c r="UCQ504" s="465"/>
      <c r="UCR504" s="465"/>
      <c r="UCS504" s="465"/>
      <c r="UCT504" s="465"/>
      <c r="UCU504" s="465"/>
      <c r="UCV504" s="465"/>
      <c r="UCW504" s="465"/>
      <c r="UCX504" s="465"/>
      <c r="UCY504" s="465"/>
      <c r="UCZ504" s="465"/>
      <c r="UDA504" s="465"/>
      <c r="UDB504" s="465"/>
      <c r="UDC504" s="465"/>
      <c r="UDD504" s="465"/>
      <c r="UDE504" s="465"/>
      <c r="UDF504" s="465"/>
      <c r="UDG504" s="465"/>
      <c r="UDH504" s="465"/>
      <c r="UDI504" s="465"/>
      <c r="UDJ504" s="465"/>
      <c r="UDK504" s="465"/>
      <c r="UDL504" s="465"/>
      <c r="UDM504" s="465"/>
      <c r="UDN504" s="465"/>
      <c r="UDO504" s="465"/>
      <c r="UDP504" s="465"/>
      <c r="UDQ504" s="465"/>
      <c r="UDR504" s="465"/>
      <c r="UDS504" s="465"/>
      <c r="UDT504" s="465"/>
      <c r="UDU504" s="465"/>
      <c r="UDV504" s="465"/>
      <c r="UDW504" s="465"/>
      <c r="UDX504" s="465"/>
      <c r="UDY504" s="465"/>
      <c r="UDZ504" s="465"/>
      <c r="UEA504" s="465"/>
      <c r="UEB504" s="465"/>
      <c r="UEC504" s="465"/>
      <c r="UED504" s="465"/>
      <c r="UEE504" s="465"/>
      <c r="UEF504" s="465"/>
      <c r="UEG504" s="465"/>
      <c r="UEH504" s="465"/>
      <c r="UEI504" s="465"/>
      <c r="UEJ504" s="465"/>
      <c r="UEK504" s="465"/>
      <c r="UEL504" s="465"/>
      <c r="UEM504" s="465"/>
      <c r="UEN504" s="465"/>
      <c r="UEO504" s="465"/>
      <c r="UEP504" s="465"/>
      <c r="UEQ504" s="465"/>
      <c r="UER504" s="465"/>
      <c r="UES504" s="465"/>
      <c r="UET504" s="465"/>
      <c r="UEU504" s="465"/>
      <c r="UEV504" s="465"/>
      <c r="UEW504" s="465"/>
      <c r="UEX504" s="465"/>
      <c r="UEY504" s="465"/>
      <c r="UEZ504" s="465"/>
      <c r="UFA504" s="465"/>
      <c r="UFB504" s="465"/>
      <c r="UFC504" s="465"/>
      <c r="UFD504" s="465"/>
      <c r="UFE504" s="465"/>
      <c r="UFF504" s="465"/>
      <c r="UFG504" s="465"/>
      <c r="UFH504" s="465"/>
      <c r="UFI504" s="465"/>
      <c r="UFJ504" s="465"/>
      <c r="UFK504" s="465"/>
      <c r="UFL504" s="465"/>
      <c r="UFM504" s="465"/>
      <c r="UFN504" s="465"/>
      <c r="UFO504" s="465"/>
      <c r="UFP504" s="465"/>
      <c r="UFQ504" s="465"/>
      <c r="UFR504" s="465"/>
      <c r="UFS504" s="465"/>
      <c r="UFT504" s="465"/>
      <c r="UFU504" s="465"/>
      <c r="UFV504" s="465"/>
      <c r="UFW504" s="465"/>
      <c r="UFX504" s="465"/>
      <c r="UFY504" s="465"/>
      <c r="UFZ504" s="465"/>
      <c r="UGA504" s="465"/>
      <c r="UGB504" s="465"/>
      <c r="UGC504" s="465"/>
      <c r="UGD504" s="465"/>
      <c r="UGE504" s="465"/>
      <c r="UGF504" s="465"/>
      <c r="UGG504" s="465"/>
      <c r="UGH504" s="465"/>
      <c r="UGI504" s="465"/>
      <c r="UGJ504" s="465"/>
      <c r="UGK504" s="465"/>
      <c r="UGL504" s="465"/>
      <c r="UGM504" s="465"/>
      <c r="UGN504" s="465"/>
      <c r="UGO504" s="465"/>
      <c r="UGP504" s="465"/>
      <c r="UGQ504" s="465"/>
      <c r="UGR504" s="465"/>
      <c r="UGS504" s="465"/>
      <c r="UGT504" s="465"/>
      <c r="UGU504" s="465"/>
      <c r="UGV504" s="465"/>
      <c r="UGW504" s="465"/>
      <c r="UGX504" s="465"/>
      <c r="UGY504" s="465"/>
      <c r="UGZ504" s="465"/>
      <c r="UHA504" s="465"/>
      <c r="UHB504" s="465"/>
      <c r="UHC504" s="465"/>
      <c r="UHD504" s="465"/>
      <c r="UHE504" s="465"/>
      <c r="UHF504" s="465"/>
      <c r="UHG504" s="465"/>
      <c r="UHH504" s="465"/>
      <c r="UHI504" s="465"/>
      <c r="UHJ504" s="465"/>
      <c r="UHK504" s="465"/>
      <c r="UHL504" s="465"/>
      <c r="UHM504" s="465"/>
      <c r="UHN504" s="465"/>
      <c r="UHO504" s="465"/>
      <c r="UHP504" s="465"/>
      <c r="UHQ504" s="465"/>
      <c r="UHR504" s="465"/>
      <c r="UHS504" s="465"/>
      <c r="UHT504" s="465"/>
      <c r="UHU504" s="465"/>
      <c r="UHV504" s="465"/>
      <c r="UHW504" s="465"/>
      <c r="UHX504" s="465"/>
      <c r="UHY504" s="465"/>
      <c r="UHZ504" s="465"/>
      <c r="UIA504" s="465"/>
      <c r="UIB504" s="465"/>
      <c r="UIC504" s="465"/>
      <c r="UID504" s="465"/>
      <c r="UIE504" s="465"/>
      <c r="UIF504" s="465"/>
      <c r="UIG504" s="465"/>
      <c r="UIH504" s="465"/>
      <c r="UII504" s="465"/>
      <c r="UIJ504" s="465"/>
      <c r="UIK504" s="465"/>
      <c r="UIL504" s="465"/>
      <c r="UIM504" s="465"/>
      <c r="UIN504" s="465"/>
      <c r="UIO504" s="465"/>
      <c r="UIP504" s="465"/>
      <c r="UIQ504" s="465"/>
      <c r="UIR504" s="465"/>
      <c r="UIS504" s="465"/>
      <c r="UIT504" s="465"/>
      <c r="UIU504" s="465"/>
      <c r="UIV504" s="465"/>
      <c r="UIW504" s="465"/>
      <c r="UIX504" s="465"/>
      <c r="UIY504" s="465"/>
      <c r="UIZ504" s="465"/>
      <c r="UJA504" s="465"/>
      <c r="UJB504" s="465"/>
      <c r="UJC504" s="465"/>
      <c r="UJD504" s="465"/>
      <c r="UJE504" s="465"/>
      <c r="UJF504" s="465"/>
      <c r="UJG504" s="465"/>
      <c r="UJH504" s="465"/>
      <c r="UJI504" s="465"/>
      <c r="UJJ504" s="465"/>
      <c r="UJK504" s="465"/>
      <c r="UJL504" s="465"/>
      <c r="UJM504" s="465"/>
      <c r="UJN504" s="465"/>
      <c r="UJO504" s="465"/>
      <c r="UJP504" s="465"/>
      <c r="UJQ504" s="465"/>
      <c r="UJR504" s="465"/>
      <c r="UJS504" s="465"/>
      <c r="UJT504" s="465"/>
      <c r="UJU504" s="465"/>
      <c r="UJV504" s="465"/>
      <c r="UJW504" s="465"/>
      <c r="UJX504" s="465"/>
      <c r="UJY504" s="465"/>
      <c r="UJZ504" s="465"/>
      <c r="UKA504" s="465"/>
      <c r="UKB504" s="465"/>
      <c r="UKC504" s="465"/>
      <c r="UKD504" s="465"/>
      <c r="UKE504" s="465"/>
      <c r="UKF504" s="465"/>
      <c r="UKG504" s="465"/>
      <c r="UKH504" s="465"/>
      <c r="UKI504" s="465"/>
      <c r="UKJ504" s="465"/>
      <c r="UKK504" s="465"/>
      <c r="UKL504" s="465"/>
      <c r="UKM504" s="465"/>
      <c r="UKN504" s="465"/>
      <c r="UKO504" s="465"/>
      <c r="UKP504" s="465"/>
      <c r="UKQ504" s="465"/>
      <c r="UKR504" s="465"/>
      <c r="UKS504" s="465"/>
      <c r="UKT504" s="465"/>
      <c r="UKU504" s="465"/>
      <c r="UKV504" s="465"/>
      <c r="UKW504" s="465"/>
      <c r="UKX504" s="465"/>
      <c r="UKY504" s="465"/>
      <c r="UKZ504" s="465"/>
      <c r="ULA504" s="465"/>
      <c r="ULB504" s="465"/>
      <c r="ULC504" s="465"/>
      <c r="ULD504" s="465"/>
      <c r="ULE504" s="465"/>
      <c r="ULF504" s="465"/>
      <c r="ULG504" s="465"/>
      <c r="ULH504" s="465"/>
      <c r="ULI504" s="465"/>
      <c r="ULJ504" s="465"/>
      <c r="ULK504" s="465"/>
      <c r="ULL504" s="465"/>
      <c r="ULM504" s="465"/>
      <c r="ULN504" s="465"/>
      <c r="ULO504" s="465"/>
      <c r="ULP504" s="465"/>
      <c r="ULQ504" s="465"/>
      <c r="ULR504" s="465"/>
      <c r="ULS504" s="465"/>
      <c r="ULT504" s="465"/>
      <c r="ULU504" s="465"/>
      <c r="ULV504" s="465"/>
      <c r="ULW504" s="465"/>
      <c r="ULX504" s="465"/>
      <c r="ULY504" s="465"/>
      <c r="ULZ504" s="465"/>
      <c r="UMA504" s="465"/>
      <c r="UMB504" s="465"/>
      <c r="UMC504" s="465"/>
      <c r="UMD504" s="465"/>
      <c r="UME504" s="465"/>
      <c r="UMF504" s="465"/>
      <c r="UMG504" s="465"/>
      <c r="UMH504" s="465"/>
      <c r="UMI504" s="465"/>
      <c r="UMJ504" s="465"/>
      <c r="UMK504" s="465"/>
      <c r="UML504" s="465"/>
      <c r="UMM504" s="465"/>
      <c r="UMN504" s="465"/>
      <c r="UMO504" s="465"/>
      <c r="UMP504" s="465"/>
      <c r="UMQ504" s="465"/>
      <c r="UMR504" s="465"/>
      <c r="UMS504" s="465"/>
      <c r="UMT504" s="465"/>
      <c r="UMU504" s="465"/>
      <c r="UMV504" s="465"/>
      <c r="UMW504" s="465"/>
      <c r="UMX504" s="465"/>
      <c r="UMY504" s="465"/>
      <c r="UMZ504" s="465"/>
      <c r="UNA504" s="465"/>
      <c r="UNB504" s="465"/>
      <c r="UNC504" s="465"/>
      <c r="UND504" s="465"/>
      <c r="UNE504" s="465"/>
      <c r="UNF504" s="465"/>
      <c r="UNG504" s="465"/>
      <c r="UNH504" s="465"/>
      <c r="UNI504" s="465"/>
      <c r="UNJ504" s="465"/>
      <c r="UNK504" s="465"/>
      <c r="UNL504" s="465"/>
      <c r="UNM504" s="465"/>
      <c r="UNN504" s="465"/>
      <c r="UNO504" s="465"/>
      <c r="UNP504" s="465"/>
      <c r="UNQ504" s="465"/>
      <c r="UNR504" s="465"/>
      <c r="UNS504" s="465"/>
      <c r="UNT504" s="465"/>
      <c r="UNU504" s="465"/>
      <c r="UNV504" s="465"/>
      <c r="UNW504" s="465"/>
      <c r="UNX504" s="465"/>
      <c r="UNY504" s="465"/>
      <c r="UNZ504" s="465"/>
      <c r="UOA504" s="465"/>
      <c r="UOB504" s="465"/>
      <c r="UOC504" s="465"/>
      <c r="UOD504" s="465"/>
      <c r="UOE504" s="465"/>
      <c r="UOF504" s="465"/>
      <c r="UOG504" s="465"/>
      <c r="UOH504" s="465"/>
      <c r="UOI504" s="465"/>
      <c r="UOJ504" s="465"/>
      <c r="UOK504" s="465"/>
      <c r="UOL504" s="465"/>
      <c r="UOM504" s="465"/>
      <c r="UON504" s="465"/>
      <c r="UOO504" s="465"/>
      <c r="UOP504" s="465"/>
      <c r="UOQ504" s="465"/>
      <c r="UOR504" s="465"/>
      <c r="UOS504" s="465"/>
      <c r="UOT504" s="465"/>
      <c r="UOU504" s="465"/>
      <c r="UOV504" s="465"/>
      <c r="UOW504" s="465"/>
      <c r="UOX504" s="465"/>
      <c r="UOY504" s="465"/>
      <c r="UOZ504" s="465"/>
      <c r="UPA504" s="465"/>
      <c r="UPB504" s="465"/>
      <c r="UPC504" s="465"/>
      <c r="UPD504" s="465"/>
      <c r="UPE504" s="465"/>
      <c r="UPF504" s="465"/>
      <c r="UPG504" s="465"/>
      <c r="UPH504" s="465"/>
      <c r="UPI504" s="465"/>
      <c r="UPJ504" s="465"/>
      <c r="UPK504" s="465"/>
      <c r="UPL504" s="465"/>
      <c r="UPM504" s="465"/>
      <c r="UPN504" s="465"/>
      <c r="UPO504" s="465"/>
      <c r="UPP504" s="465"/>
      <c r="UPQ504" s="465"/>
      <c r="UPR504" s="465"/>
      <c r="UPS504" s="465"/>
      <c r="UPT504" s="465"/>
      <c r="UPU504" s="465"/>
      <c r="UPV504" s="465"/>
      <c r="UPW504" s="465"/>
      <c r="UPX504" s="465"/>
      <c r="UPY504" s="465"/>
      <c r="UPZ504" s="465"/>
      <c r="UQA504" s="465"/>
      <c r="UQB504" s="465"/>
      <c r="UQC504" s="465"/>
      <c r="UQD504" s="465"/>
      <c r="UQE504" s="465"/>
      <c r="UQF504" s="465"/>
      <c r="UQG504" s="465"/>
      <c r="UQH504" s="465"/>
      <c r="UQI504" s="465"/>
      <c r="UQJ504" s="465"/>
      <c r="UQK504" s="465"/>
      <c r="UQL504" s="465"/>
      <c r="UQM504" s="465"/>
      <c r="UQN504" s="465"/>
      <c r="UQO504" s="465"/>
      <c r="UQP504" s="465"/>
      <c r="UQQ504" s="465"/>
      <c r="UQR504" s="465"/>
      <c r="UQS504" s="465"/>
      <c r="UQT504" s="465"/>
      <c r="UQU504" s="465"/>
      <c r="UQV504" s="465"/>
      <c r="UQW504" s="465"/>
      <c r="UQX504" s="465"/>
      <c r="UQY504" s="465"/>
      <c r="UQZ504" s="465"/>
      <c r="URA504" s="465"/>
      <c r="URB504" s="465"/>
      <c r="URC504" s="465"/>
      <c r="URD504" s="465"/>
      <c r="URE504" s="465"/>
      <c r="URF504" s="465"/>
      <c r="URG504" s="465"/>
      <c r="URH504" s="465"/>
      <c r="URI504" s="465"/>
      <c r="URJ504" s="465"/>
      <c r="URK504" s="465"/>
      <c r="URL504" s="465"/>
      <c r="URM504" s="465"/>
      <c r="URN504" s="465"/>
      <c r="URO504" s="465"/>
      <c r="URP504" s="465"/>
      <c r="URQ504" s="465"/>
      <c r="URR504" s="465"/>
      <c r="URS504" s="465"/>
      <c r="URT504" s="465"/>
      <c r="URU504" s="465"/>
      <c r="URV504" s="465"/>
      <c r="URW504" s="465"/>
      <c r="URX504" s="465"/>
      <c r="URY504" s="465"/>
      <c r="URZ504" s="465"/>
      <c r="USA504" s="465"/>
      <c r="USB504" s="465"/>
      <c r="USC504" s="465"/>
      <c r="USD504" s="465"/>
      <c r="USE504" s="465"/>
      <c r="USF504" s="465"/>
      <c r="USG504" s="465"/>
      <c r="USH504" s="465"/>
      <c r="USI504" s="465"/>
      <c r="USJ504" s="465"/>
      <c r="USK504" s="465"/>
      <c r="USL504" s="465"/>
      <c r="USM504" s="465"/>
      <c r="USN504" s="465"/>
      <c r="USO504" s="465"/>
      <c r="USP504" s="465"/>
      <c r="USQ504" s="465"/>
      <c r="USR504" s="465"/>
      <c r="USS504" s="465"/>
      <c r="UST504" s="465"/>
      <c r="USU504" s="465"/>
      <c r="USV504" s="465"/>
      <c r="USW504" s="465"/>
      <c r="USX504" s="465"/>
      <c r="USY504" s="465"/>
      <c r="USZ504" s="465"/>
      <c r="UTA504" s="465"/>
      <c r="UTB504" s="465"/>
      <c r="UTC504" s="465"/>
      <c r="UTD504" s="465"/>
      <c r="UTE504" s="465"/>
      <c r="UTF504" s="465"/>
      <c r="UTG504" s="465"/>
      <c r="UTH504" s="465"/>
      <c r="UTI504" s="465"/>
      <c r="UTJ504" s="465"/>
      <c r="UTK504" s="465"/>
      <c r="UTL504" s="465"/>
      <c r="UTM504" s="465"/>
      <c r="UTN504" s="465"/>
      <c r="UTO504" s="465"/>
      <c r="UTP504" s="465"/>
      <c r="UTQ504" s="465"/>
      <c r="UTR504" s="465"/>
      <c r="UTS504" s="465"/>
      <c r="UTT504" s="465"/>
      <c r="UTU504" s="465"/>
      <c r="UTV504" s="465"/>
      <c r="UTW504" s="465"/>
      <c r="UTX504" s="465"/>
      <c r="UTY504" s="465"/>
      <c r="UTZ504" s="465"/>
      <c r="UUA504" s="465"/>
      <c r="UUB504" s="465"/>
      <c r="UUC504" s="465"/>
      <c r="UUD504" s="465"/>
      <c r="UUE504" s="465"/>
      <c r="UUF504" s="465"/>
      <c r="UUG504" s="465"/>
      <c r="UUH504" s="465"/>
      <c r="UUI504" s="465"/>
      <c r="UUJ504" s="465"/>
      <c r="UUK504" s="465"/>
      <c r="UUL504" s="465"/>
      <c r="UUM504" s="465"/>
      <c r="UUN504" s="465"/>
      <c r="UUO504" s="465"/>
      <c r="UUP504" s="465"/>
      <c r="UUQ504" s="465"/>
      <c r="UUR504" s="465"/>
      <c r="UUS504" s="465"/>
      <c r="UUT504" s="465"/>
      <c r="UUU504" s="465"/>
      <c r="UUV504" s="465"/>
      <c r="UUW504" s="465"/>
      <c r="UUX504" s="465"/>
      <c r="UUY504" s="465"/>
      <c r="UUZ504" s="465"/>
      <c r="UVA504" s="465"/>
      <c r="UVB504" s="465"/>
      <c r="UVC504" s="465"/>
      <c r="UVD504" s="465"/>
      <c r="UVE504" s="465"/>
      <c r="UVF504" s="465"/>
      <c r="UVG504" s="465"/>
      <c r="UVH504" s="465"/>
      <c r="UVI504" s="465"/>
      <c r="UVJ504" s="465"/>
      <c r="UVK504" s="465"/>
      <c r="UVL504" s="465"/>
      <c r="UVM504" s="465"/>
      <c r="UVN504" s="465"/>
      <c r="UVO504" s="465"/>
      <c r="UVP504" s="465"/>
      <c r="UVQ504" s="465"/>
      <c r="UVR504" s="465"/>
      <c r="UVS504" s="465"/>
      <c r="UVT504" s="465"/>
      <c r="UVU504" s="465"/>
      <c r="UVV504" s="465"/>
      <c r="UVW504" s="465"/>
      <c r="UVX504" s="465"/>
      <c r="UVY504" s="465"/>
      <c r="UVZ504" s="465"/>
      <c r="UWA504" s="465"/>
      <c r="UWB504" s="465"/>
      <c r="UWC504" s="465"/>
      <c r="UWD504" s="465"/>
      <c r="UWE504" s="465"/>
      <c r="UWF504" s="465"/>
      <c r="UWG504" s="465"/>
      <c r="UWH504" s="465"/>
      <c r="UWI504" s="465"/>
      <c r="UWJ504" s="465"/>
      <c r="UWK504" s="465"/>
      <c r="UWL504" s="465"/>
      <c r="UWM504" s="465"/>
      <c r="UWN504" s="465"/>
      <c r="UWO504" s="465"/>
      <c r="UWP504" s="465"/>
      <c r="UWQ504" s="465"/>
      <c r="UWR504" s="465"/>
      <c r="UWS504" s="465"/>
      <c r="UWT504" s="465"/>
      <c r="UWU504" s="465"/>
      <c r="UWV504" s="465"/>
      <c r="UWW504" s="465"/>
      <c r="UWX504" s="465"/>
      <c r="UWY504" s="465"/>
      <c r="UWZ504" s="465"/>
      <c r="UXA504" s="465"/>
      <c r="UXB504" s="465"/>
      <c r="UXC504" s="465"/>
      <c r="UXD504" s="465"/>
      <c r="UXE504" s="465"/>
      <c r="UXF504" s="465"/>
      <c r="UXG504" s="465"/>
      <c r="UXH504" s="465"/>
      <c r="UXI504" s="465"/>
      <c r="UXJ504" s="465"/>
      <c r="UXK504" s="465"/>
      <c r="UXL504" s="465"/>
      <c r="UXM504" s="465"/>
      <c r="UXN504" s="465"/>
      <c r="UXO504" s="465"/>
      <c r="UXP504" s="465"/>
      <c r="UXQ504" s="465"/>
      <c r="UXR504" s="465"/>
      <c r="UXS504" s="465"/>
      <c r="UXT504" s="465"/>
      <c r="UXU504" s="465"/>
      <c r="UXV504" s="465"/>
      <c r="UXW504" s="465"/>
      <c r="UXX504" s="465"/>
      <c r="UXY504" s="465"/>
      <c r="UXZ504" s="465"/>
      <c r="UYA504" s="465"/>
      <c r="UYB504" s="465"/>
      <c r="UYC504" s="465"/>
      <c r="UYD504" s="465"/>
      <c r="UYE504" s="465"/>
      <c r="UYF504" s="465"/>
      <c r="UYG504" s="465"/>
      <c r="UYH504" s="465"/>
      <c r="UYI504" s="465"/>
      <c r="UYJ504" s="465"/>
      <c r="UYK504" s="465"/>
      <c r="UYL504" s="465"/>
      <c r="UYM504" s="465"/>
      <c r="UYN504" s="465"/>
      <c r="UYO504" s="465"/>
      <c r="UYP504" s="465"/>
      <c r="UYQ504" s="465"/>
      <c r="UYR504" s="465"/>
      <c r="UYS504" s="465"/>
      <c r="UYT504" s="465"/>
      <c r="UYU504" s="465"/>
      <c r="UYV504" s="465"/>
      <c r="UYW504" s="465"/>
      <c r="UYX504" s="465"/>
      <c r="UYY504" s="465"/>
      <c r="UYZ504" s="465"/>
      <c r="UZA504" s="465"/>
      <c r="UZB504" s="465"/>
      <c r="UZC504" s="465"/>
      <c r="UZD504" s="465"/>
      <c r="UZE504" s="465"/>
      <c r="UZF504" s="465"/>
      <c r="UZG504" s="465"/>
      <c r="UZH504" s="465"/>
      <c r="UZI504" s="465"/>
      <c r="UZJ504" s="465"/>
      <c r="UZK504" s="465"/>
      <c r="UZL504" s="465"/>
      <c r="UZM504" s="465"/>
      <c r="UZN504" s="465"/>
      <c r="UZO504" s="465"/>
      <c r="UZP504" s="465"/>
      <c r="UZQ504" s="465"/>
      <c r="UZR504" s="465"/>
      <c r="UZS504" s="465"/>
      <c r="UZT504" s="465"/>
      <c r="UZU504" s="465"/>
      <c r="UZV504" s="465"/>
      <c r="UZW504" s="465"/>
      <c r="UZX504" s="465"/>
      <c r="UZY504" s="465"/>
      <c r="UZZ504" s="465"/>
      <c r="VAA504" s="465"/>
      <c r="VAB504" s="465"/>
      <c r="VAC504" s="465"/>
      <c r="VAD504" s="465"/>
      <c r="VAE504" s="465"/>
      <c r="VAF504" s="465"/>
      <c r="VAG504" s="465"/>
      <c r="VAH504" s="465"/>
      <c r="VAI504" s="465"/>
      <c r="VAJ504" s="465"/>
      <c r="VAK504" s="465"/>
      <c r="VAL504" s="465"/>
      <c r="VAM504" s="465"/>
      <c r="VAN504" s="465"/>
      <c r="VAO504" s="465"/>
      <c r="VAP504" s="465"/>
      <c r="VAQ504" s="465"/>
      <c r="VAR504" s="465"/>
      <c r="VAS504" s="465"/>
      <c r="VAT504" s="465"/>
      <c r="VAU504" s="465"/>
      <c r="VAV504" s="465"/>
      <c r="VAW504" s="465"/>
      <c r="VAX504" s="465"/>
      <c r="VAY504" s="465"/>
      <c r="VAZ504" s="465"/>
      <c r="VBA504" s="465"/>
      <c r="VBB504" s="465"/>
      <c r="VBC504" s="465"/>
      <c r="VBD504" s="465"/>
      <c r="VBE504" s="465"/>
      <c r="VBF504" s="465"/>
      <c r="VBG504" s="465"/>
      <c r="VBH504" s="465"/>
      <c r="VBI504" s="465"/>
      <c r="VBJ504" s="465"/>
      <c r="VBK504" s="465"/>
      <c r="VBL504" s="465"/>
      <c r="VBM504" s="465"/>
      <c r="VBN504" s="465"/>
      <c r="VBO504" s="465"/>
      <c r="VBP504" s="465"/>
      <c r="VBQ504" s="465"/>
      <c r="VBR504" s="465"/>
      <c r="VBS504" s="465"/>
      <c r="VBT504" s="465"/>
      <c r="VBU504" s="465"/>
      <c r="VBV504" s="465"/>
      <c r="VBW504" s="465"/>
      <c r="VBX504" s="465"/>
      <c r="VBY504" s="465"/>
      <c r="VBZ504" s="465"/>
      <c r="VCA504" s="465"/>
      <c r="VCB504" s="465"/>
      <c r="VCC504" s="465"/>
      <c r="VCD504" s="465"/>
      <c r="VCE504" s="465"/>
      <c r="VCF504" s="465"/>
      <c r="VCG504" s="465"/>
      <c r="VCH504" s="465"/>
      <c r="VCI504" s="465"/>
      <c r="VCJ504" s="465"/>
      <c r="VCK504" s="465"/>
      <c r="VCL504" s="465"/>
      <c r="VCM504" s="465"/>
      <c r="VCN504" s="465"/>
      <c r="VCO504" s="465"/>
      <c r="VCP504" s="465"/>
      <c r="VCQ504" s="465"/>
      <c r="VCR504" s="465"/>
      <c r="VCS504" s="465"/>
      <c r="VCT504" s="465"/>
      <c r="VCU504" s="465"/>
      <c r="VCV504" s="465"/>
      <c r="VCW504" s="465"/>
      <c r="VCX504" s="465"/>
      <c r="VCY504" s="465"/>
      <c r="VCZ504" s="465"/>
      <c r="VDA504" s="465"/>
      <c r="VDB504" s="465"/>
      <c r="VDC504" s="465"/>
      <c r="VDD504" s="465"/>
      <c r="VDE504" s="465"/>
      <c r="VDF504" s="465"/>
      <c r="VDG504" s="465"/>
      <c r="VDH504" s="465"/>
      <c r="VDI504" s="465"/>
      <c r="VDJ504" s="465"/>
      <c r="VDK504" s="465"/>
      <c r="VDL504" s="465"/>
      <c r="VDM504" s="465"/>
      <c r="VDN504" s="465"/>
      <c r="VDO504" s="465"/>
      <c r="VDP504" s="465"/>
      <c r="VDQ504" s="465"/>
      <c r="VDR504" s="465"/>
      <c r="VDS504" s="465"/>
      <c r="VDT504" s="465"/>
      <c r="VDU504" s="465"/>
      <c r="VDV504" s="465"/>
      <c r="VDW504" s="465"/>
      <c r="VDX504" s="465"/>
      <c r="VDY504" s="465"/>
      <c r="VDZ504" s="465"/>
      <c r="VEA504" s="465"/>
      <c r="VEB504" s="465"/>
      <c r="VEC504" s="465"/>
      <c r="VED504" s="465"/>
      <c r="VEE504" s="465"/>
      <c r="VEF504" s="465"/>
      <c r="VEG504" s="465"/>
      <c r="VEH504" s="465"/>
      <c r="VEI504" s="465"/>
      <c r="VEJ504" s="465"/>
      <c r="VEK504" s="465"/>
      <c r="VEL504" s="465"/>
      <c r="VEM504" s="465"/>
      <c r="VEN504" s="465"/>
      <c r="VEO504" s="465"/>
      <c r="VEP504" s="465"/>
      <c r="VEQ504" s="465"/>
      <c r="VER504" s="465"/>
      <c r="VES504" s="465"/>
      <c r="VET504" s="465"/>
      <c r="VEU504" s="465"/>
      <c r="VEV504" s="465"/>
      <c r="VEW504" s="465"/>
      <c r="VEX504" s="465"/>
      <c r="VEY504" s="465"/>
      <c r="VEZ504" s="465"/>
      <c r="VFA504" s="465"/>
      <c r="VFB504" s="465"/>
      <c r="VFC504" s="465"/>
      <c r="VFD504" s="465"/>
      <c r="VFE504" s="465"/>
      <c r="VFF504" s="465"/>
      <c r="VFG504" s="465"/>
      <c r="VFH504" s="465"/>
      <c r="VFI504" s="465"/>
      <c r="VFJ504" s="465"/>
      <c r="VFK504" s="465"/>
      <c r="VFL504" s="465"/>
      <c r="VFM504" s="465"/>
      <c r="VFN504" s="465"/>
      <c r="VFO504" s="465"/>
      <c r="VFP504" s="465"/>
      <c r="VFQ504" s="465"/>
      <c r="VFR504" s="465"/>
      <c r="VFS504" s="465"/>
      <c r="VFT504" s="465"/>
      <c r="VFU504" s="465"/>
      <c r="VFV504" s="465"/>
      <c r="VFW504" s="465"/>
      <c r="VFX504" s="465"/>
      <c r="VFY504" s="465"/>
      <c r="VFZ504" s="465"/>
      <c r="VGA504" s="465"/>
      <c r="VGB504" s="465"/>
      <c r="VGC504" s="465"/>
      <c r="VGD504" s="465"/>
      <c r="VGE504" s="465"/>
      <c r="VGF504" s="465"/>
      <c r="VGG504" s="465"/>
      <c r="VGH504" s="465"/>
      <c r="VGI504" s="465"/>
      <c r="VGJ504" s="465"/>
      <c r="VGK504" s="465"/>
      <c r="VGL504" s="465"/>
      <c r="VGM504" s="465"/>
      <c r="VGN504" s="465"/>
      <c r="VGO504" s="465"/>
      <c r="VGP504" s="465"/>
      <c r="VGQ504" s="465"/>
      <c r="VGR504" s="465"/>
      <c r="VGS504" s="465"/>
      <c r="VGT504" s="465"/>
      <c r="VGU504" s="465"/>
      <c r="VGV504" s="465"/>
      <c r="VGW504" s="465"/>
      <c r="VGX504" s="465"/>
      <c r="VGY504" s="465"/>
      <c r="VGZ504" s="465"/>
      <c r="VHA504" s="465"/>
      <c r="VHB504" s="465"/>
      <c r="VHC504" s="465"/>
      <c r="VHD504" s="465"/>
      <c r="VHE504" s="465"/>
      <c r="VHF504" s="465"/>
      <c r="VHG504" s="465"/>
      <c r="VHH504" s="465"/>
      <c r="VHI504" s="465"/>
      <c r="VHJ504" s="465"/>
      <c r="VHK504" s="465"/>
      <c r="VHL504" s="465"/>
      <c r="VHM504" s="465"/>
      <c r="VHN504" s="465"/>
      <c r="VHO504" s="465"/>
      <c r="VHP504" s="465"/>
      <c r="VHQ504" s="465"/>
      <c r="VHR504" s="465"/>
      <c r="VHS504" s="465"/>
      <c r="VHT504" s="465"/>
      <c r="VHU504" s="465"/>
      <c r="VHV504" s="465"/>
      <c r="VHW504" s="465"/>
      <c r="VHX504" s="465"/>
      <c r="VHY504" s="465"/>
      <c r="VHZ504" s="465"/>
      <c r="VIA504" s="465"/>
      <c r="VIB504" s="465"/>
      <c r="VIC504" s="465"/>
      <c r="VID504" s="465"/>
      <c r="VIE504" s="465"/>
      <c r="VIF504" s="465"/>
      <c r="VIG504" s="465"/>
      <c r="VIH504" s="465"/>
      <c r="VII504" s="465"/>
      <c r="VIJ504" s="465"/>
      <c r="VIK504" s="465"/>
      <c r="VIL504" s="465"/>
      <c r="VIM504" s="465"/>
      <c r="VIN504" s="465"/>
      <c r="VIO504" s="465"/>
      <c r="VIP504" s="465"/>
      <c r="VIQ504" s="465"/>
      <c r="VIR504" s="465"/>
      <c r="VIS504" s="465"/>
      <c r="VIT504" s="465"/>
      <c r="VIU504" s="465"/>
      <c r="VIV504" s="465"/>
      <c r="VIW504" s="465"/>
      <c r="VIX504" s="465"/>
      <c r="VIY504" s="465"/>
      <c r="VIZ504" s="465"/>
      <c r="VJA504" s="465"/>
      <c r="VJB504" s="465"/>
      <c r="VJC504" s="465"/>
      <c r="VJD504" s="465"/>
      <c r="VJE504" s="465"/>
      <c r="VJF504" s="465"/>
      <c r="VJG504" s="465"/>
      <c r="VJH504" s="465"/>
      <c r="VJI504" s="465"/>
      <c r="VJJ504" s="465"/>
      <c r="VJK504" s="465"/>
      <c r="VJL504" s="465"/>
      <c r="VJM504" s="465"/>
      <c r="VJN504" s="465"/>
      <c r="VJO504" s="465"/>
      <c r="VJP504" s="465"/>
      <c r="VJQ504" s="465"/>
      <c r="VJR504" s="465"/>
      <c r="VJS504" s="465"/>
      <c r="VJT504" s="465"/>
      <c r="VJU504" s="465"/>
      <c r="VJV504" s="465"/>
      <c r="VJW504" s="465"/>
      <c r="VJX504" s="465"/>
      <c r="VJY504" s="465"/>
      <c r="VJZ504" s="465"/>
      <c r="VKA504" s="465"/>
      <c r="VKB504" s="465"/>
      <c r="VKC504" s="465"/>
      <c r="VKD504" s="465"/>
      <c r="VKE504" s="465"/>
      <c r="VKF504" s="465"/>
      <c r="VKG504" s="465"/>
      <c r="VKH504" s="465"/>
      <c r="VKI504" s="465"/>
      <c r="VKJ504" s="465"/>
      <c r="VKK504" s="465"/>
      <c r="VKL504" s="465"/>
      <c r="VKM504" s="465"/>
      <c r="VKN504" s="465"/>
      <c r="VKO504" s="465"/>
      <c r="VKP504" s="465"/>
      <c r="VKQ504" s="465"/>
      <c r="VKR504" s="465"/>
      <c r="VKS504" s="465"/>
      <c r="VKT504" s="465"/>
      <c r="VKU504" s="465"/>
      <c r="VKV504" s="465"/>
      <c r="VKW504" s="465"/>
      <c r="VKX504" s="465"/>
      <c r="VKY504" s="465"/>
      <c r="VKZ504" s="465"/>
      <c r="VLA504" s="465"/>
      <c r="VLB504" s="465"/>
      <c r="VLC504" s="465"/>
      <c r="VLD504" s="465"/>
      <c r="VLE504" s="465"/>
      <c r="VLF504" s="465"/>
      <c r="VLG504" s="465"/>
      <c r="VLH504" s="465"/>
      <c r="VLI504" s="465"/>
      <c r="VLJ504" s="465"/>
      <c r="VLK504" s="465"/>
      <c r="VLL504" s="465"/>
      <c r="VLM504" s="465"/>
      <c r="VLN504" s="465"/>
      <c r="VLO504" s="465"/>
      <c r="VLP504" s="465"/>
      <c r="VLQ504" s="465"/>
      <c r="VLR504" s="465"/>
      <c r="VLS504" s="465"/>
      <c r="VLT504" s="465"/>
      <c r="VLU504" s="465"/>
      <c r="VLV504" s="465"/>
      <c r="VLW504" s="465"/>
      <c r="VLX504" s="465"/>
      <c r="VLY504" s="465"/>
      <c r="VLZ504" s="465"/>
      <c r="VMA504" s="465"/>
      <c r="VMB504" s="465"/>
      <c r="VMC504" s="465"/>
      <c r="VMD504" s="465"/>
      <c r="VME504" s="465"/>
      <c r="VMF504" s="465"/>
      <c r="VMG504" s="465"/>
      <c r="VMH504" s="465"/>
      <c r="VMI504" s="465"/>
      <c r="VMJ504" s="465"/>
      <c r="VMK504" s="465"/>
      <c r="VML504" s="465"/>
      <c r="VMM504" s="465"/>
      <c r="VMN504" s="465"/>
      <c r="VMO504" s="465"/>
      <c r="VMP504" s="465"/>
      <c r="VMQ504" s="465"/>
      <c r="VMR504" s="465"/>
      <c r="VMS504" s="465"/>
      <c r="VMT504" s="465"/>
      <c r="VMU504" s="465"/>
      <c r="VMV504" s="465"/>
      <c r="VMW504" s="465"/>
      <c r="VMX504" s="465"/>
      <c r="VMY504" s="465"/>
      <c r="VMZ504" s="465"/>
      <c r="VNA504" s="465"/>
      <c r="VNB504" s="465"/>
      <c r="VNC504" s="465"/>
      <c r="VND504" s="465"/>
      <c r="VNE504" s="465"/>
      <c r="VNF504" s="465"/>
      <c r="VNG504" s="465"/>
      <c r="VNH504" s="465"/>
      <c r="VNI504" s="465"/>
      <c r="VNJ504" s="465"/>
      <c r="VNK504" s="465"/>
      <c r="VNL504" s="465"/>
      <c r="VNM504" s="465"/>
      <c r="VNN504" s="465"/>
      <c r="VNO504" s="465"/>
      <c r="VNP504" s="465"/>
      <c r="VNQ504" s="465"/>
      <c r="VNR504" s="465"/>
      <c r="VNS504" s="465"/>
      <c r="VNT504" s="465"/>
      <c r="VNU504" s="465"/>
      <c r="VNV504" s="465"/>
      <c r="VNW504" s="465"/>
      <c r="VNX504" s="465"/>
      <c r="VNY504" s="465"/>
      <c r="VNZ504" s="465"/>
      <c r="VOA504" s="465"/>
      <c r="VOB504" s="465"/>
      <c r="VOC504" s="465"/>
      <c r="VOD504" s="465"/>
      <c r="VOE504" s="465"/>
      <c r="VOF504" s="465"/>
      <c r="VOG504" s="465"/>
      <c r="VOH504" s="465"/>
      <c r="VOI504" s="465"/>
      <c r="VOJ504" s="465"/>
      <c r="VOK504" s="465"/>
      <c r="VOL504" s="465"/>
      <c r="VOM504" s="465"/>
      <c r="VON504" s="465"/>
      <c r="VOO504" s="465"/>
      <c r="VOP504" s="465"/>
      <c r="VOQ504" s="465"/>
      <c r="VOR504" s="465"/>
      <c r="VOS504" s="465"/>
      <c r="VOT504" s="465"/>
      <c r="VOU504" s="465"/>
      <c r="VOV504" s="465"/>
      <c r="VOW504" s="465"/>
      <c r="VOX504" s="465"/>
      <c r="VOY504" s="465"/>
      <c r="VOZ504" s="465"/>
      <c r="VPA504" s="465"/>
      <c r="VPB504" s="465"/>
      <c r="VPC504" s="465"/>
      <c r="VPD504" s="465"/>
      <c r="VPE504" s="465"/>
      <c r="VPF504" s="465"/>
      <c r="VPG504" s="465"/>
      <c r="VPH504" s="465"/>
      <c r="VPI504" s="465"/>
      <c r="VPJ504" s="465"/>
      <c r="VPK504" s="465"/>
      <c r="VPL504" s="465"/>
      <c r="VPM504" s="465"/>
      <c r="VPN504" s="465"/>
      <c r="VPO504" s="465"/>
      <c r="VPP504" s="465"/>
      <c r="VPQ504" s="465"/>
      <c r="VPR504" s="465"/>
      <c r="VPS504" s="465"/>
      <c r="VPT504" s="465"/>
      <c r="VPU504" s="465"/>
      <c r="VPV504" s="465"/>
      <c r="VPW504" s="465"/>
      <c r="VPX504" s="465"/>
      <c r="VPY504" s="465"/>
      <c r="VPZ504" s="465"/>
      <c r="VQA504" s="465"/>
      <c r="VQB504" s="465"/>
      <c r="VQC504" s="465"/>
      <c r="VQD504" s="465"/>
      <c r="VQE504" s="465"/>
      <c r="VQF504" s="465"/>
      <c r="VQG504" s="465"/>
      <c r="VQH504" s="465"/>
      <c r="VQI504" s="465"/>
      <c r="VQJ504" s="465"/>
      <c r="VQK504" s="465"/>
      <c r="VQL504" s="465"/>
      <c r="VQM504" s="465"/>
      <c r="VQN504" s="465"/>
      <c r="VQO504" s="465"/>
      <c r="VQP504" s="465"/>
      <c r="VQQ504" s="465"/>
      <c r="VQR504" s="465"/>
      <c r="VQS504" s="465"/>
      <c r="VQT504" s="465"/>
      <c r="VQU504" s="465"/>
      <c r="VQV504" s="465"/>
      <c r="VQW504" s="465"/>
      <c r="VQX504" s="465"/>
      <c r="VQY504" s="465"/>
      <c r="VQZ504" s="465"/>
      <c r="VRA504" s="465"/>
      <c r="VRB504" s="465"/>
      <c r="VRC504" s="465"/>
      <c r="VRD504" s="465"/>
      <c r="VRE504" s="465"/>
      <c r="VRF504" s="465"/>
      <c r="VRG504" s="465"/>
      <c r="VRH504" s="465"/>
      <c r="VRI504" s="465"/>
      <c r="VRJ504" s="465"/>
      <c r="VRK504" s="465"/>
      <c r="VRL504" s="465"/>
      <c r="VRM504" s="465"/>
      <c r="VRN504" s="465"/>
      <c r="VRO504" s="465"/>
      <c r="VRP504" s="465"/>
      <c r="VRQ504" s="465"/>
      <c r="VRR504" s="465"/>
      <c r="VRS504" s="465"/>
      <c r="VRT504" s="465"/>
      <c r="VRU504" s="465"/>
      <c r="VRV504" s="465"/>
      <c r="VRW504" s="465"/>
      <c r="VRX504" s="465"/>
      <c r="VRY504" s="465"/>
      <c r="VRZ504" s="465"/>
      <c r="VSA504" s="465"/>
      <c r="VSB504" s="465"/>
      <c r="VSC504" s="465"/>
      <c r="VSD504" s="465"/>
      <c r="VSE504" s="465"/>
      <c r="VSF504" s="465"/>
      <c r="VSG504" s="465"/>
      <c r="VSH504" s="465"/>
      <c r="VSI504" s="465"/>
      <c r="VSJ504" s="465"/>
      <c r="VSK504" s="465"/>
      <c r="VSL504" s="465"/>
      <c r="VSM504" s="465"/>
      <c r="VSN504" s="465"/>
      <c r="VSO504" s="465"/>
      <c r="VSP504" s="465"/>
      <c r="VSQ504" s="465"/>
      <c r="VSR504" s="465"/>
      <c r="VSS504" s="465"/>
      <c r="VST504" s="465"/>
      <c r="VSU504" s="465"/>
      <c r="VSV504" s="465"/>
      <c r="VSW504" s="465"/>
      <c r="VSX504" s="465"/>
      <c r="VSY504" s="465"/>
      <c r="VSZ504" s="465"/>
      <c r="VTA504" s="465"/>
      <c r="VTB504" s="465"/>
      <c r="VTC504" s="465"/>
      <c r="VTD504" s="465"/>
      <c r="VTE504" s="465"/>
      <c r="VTF504" s="465"/>
      <c r="VTG504" s="465"/>
      <c r="VTH504" s="465"/>
      <c r="VTI504" s="465"/>
      <c r="VTJ504" s="465"/>
      <c r="VTK504" s="465"/>
      <c r="VTL504" s="465"/>
      <c r="VTM504" s="465"/>
      <c r="VTN504" s="465"/>
      <c r="VTO504" s="465"/>
      <c r="VTP504" s="465"/>
      <c r="VTQ504" s="465"/>
      <c r="VTR504" s="465"/>
      <c r="VTS504" s="465"/>
      <c r="VTT504" s="465"/>
      <c r="VTU504" s="465"/>
      <c r="VTV504" s="465"/>
      <c r="VTW504" s="465"/>
      <c r="VTX504" s="465"/>
      <c r="VTY504" s="465"/>
      <c r="VTZ504" s="465"/>
      <c r="VUA504" s="465"/>
      <c r="VUB504" s="465"/>
      <c r="VUC504" s="465"/>
      <c r="VUD504" s="465"/>
      <c r="VUE504" s="465"/>
      <c r="VUF504" s="465"/>
      <c r="VUG504" s="465"/>
      <c r="VUH504" s="465"/>
      <c r="VUI504" s="465"/>
      <c r="VUJ504" s="465"/>
      <c r="VUK504" s="465"/>
      <c r="VUL504" s="465"/>
      <c r="VUM504" s="465"/>
      <c r="VUN504" s="465"/>
      <c r="VUO504" s="465"/>
      <c r="VUP504" s="465"/>
      <c r="VUQ504" s="465"/>
      <c r="VUR504" s="465"/>
      <c r="VUS504" s="465"/>
      <c r="VUT504" s="465"/>
      <c r="VUU504" s="465"/>
      <c r="VUV504" s="465"/>
      <c r="VUW504" s="465"/>
      <c r="VUX504" s="465"/>
      <c r="VUY504" s="465"/>
      <c r="VUZ504" s="465"/>
      <c r="VVA504" s="465"/>
      <c r="VVB504" s="465"/>
      <c r="VVC504" s="465"/>
      <c r="VVD504" s="465"/>
      <c r="VVE504" s="465"/>
      <c r="VVF504" s="465"/>
      <c r="VVG504" s="465"/>
      <c r="VVH504" s="465"/>
      <c r="VVI504" s="465"/>
      <c r="VVJ504" s="465"/>
      <c r="VVK504" s="465"/>
      <c r="VVL504" s="465"/>
      <c r="VVM504" s="465"/>
      <c r="VVN504" s="465"/>
      <c r="VVO504" s="465"/>
      <c r="VVP504" s="465"/>
      <c r="VVQ504" s="465"/>
      <c r="VVR504" s="465"/>
      <c r="VVS504" s="465"/>
      <c r="VVT504" s="465"/>
      <c r="VVU504" s="465"/>
      <c r="VVV504" s="465"/>
      <c r="VVW504" s="465"/>
      <c r="VVX504" s="465"/>
      <c r="VVY504" s="465"/>
      <c r="VVZ504" s="465"/>
      <c r="VWA504" s="465"/>
      <c r="VWB504" s="465"/>
      <c r="VWC504" s="465"/>
      <c r="VWD504" s="465"/>
      <c r="VWE504" s="465"/>
      <c r="VWF504" s="465"/>
      <c r="VWG504" s="465"/>
      <c r="VWH504" s="465"/>
      <c r="VWI504" s="465"/>
      <c r="VWJ504" s="465"/>
      <c r="VWK504" s="465"/>
      <c r="VWL504" s="465"/>
      <c r="VWM504" s="465"/>
      <c r="VWN504" s="465"/>
      <c r="VWO504" s="465"/>
      <c r="VWP504" s="465"/>
      <c r="VWQ504" s="465"/>
      <c r="VWR504" s="465"/>
      <c r="VWS504" s="465"/>
      <c r="VWT504" s="465"/>
      <c r="VWU504" s="465"/>
      <c r="VWV504" s="465"/>
      <c r="VWW504" s="465"/>
      <c r="VWX504" s="465"/>
      <c r="VWY504" s="465"/>
      <c r="VWZ504" s="465"/>
      <c r="VXA504" s="465"/>
      <c r="VXB504" s="465"/>
      <c r="VXC504" s="465"/>
      <c r="VXD504" s="465"/>
      <c r="VXE504" s="465"/>
      <c r="VXF504" s="465"/>
      <c r="VXG504" s="465"/>
      <c r="VXH504" s="465"/>
      <c r="VXI504" s="465"/>
      <c r="VXJ504" s="465"/>
      <c r="VXK504" s="465"/>
      <c r="VXL504" s="465"/>
      <c r="VXM504" s="465"/>
      <c r="VXN504" s="465"/>
      <c r="VXO504" s="465"/>
      <c r="VXP504" s="465"/>
      <c r="VXQ504" s="465"/>
      <c r="VXR504" s="465"/>
      <c r="VXS504" s="465"/>
      <c r="VXT504" s="465"/>
      <c r="VXU504" s="465"/>
      <c r="VXV504" s="465"/>
      <c r="VXW504" s="465"/>
      <c r="VXX504" s="465"/>
      <c r="VXY504" s="465"/>
      <c r="VXZ504" s="465"/>
      <c r="VYA504" s="465"/>
      <c r="VYB504" s="465"/>
      <c r="VYC504" s="465"/>
      <c r="VYD504" s="465"/>
      <c r="VYE504" s="465"/>
      <c r="VYF504" s="465"/>
      <c r="VYG504" s="465"/>
      <c r="VYH504" s="465"/>
      <c r="VYI504" s="465"/>
      <c r="VYJ504" s="465"/>
      <c r="VYK504" s="465"/>
      <c r="VYL504" s="465"/>
      <c r="VYM504" s="465"/>
      <c r="VYN504" s="465"/>
      <c r="VYO504" s="465"/>
      <c r="VYP504" s="465"/>
      <c r="VYQ504" s="465"/>
      <c r="VYR504" s="465"/>
      <c r="VYS504" s="465"/>
      <c r="VYT504" s="465"/>
      <c r="VYU504" s="465"/>
      <c r="VYV504" s="465"/>
      <c r="VYW504" s="465"/>
      <c r="VYX504" s="465"/>
      <c r="VYY504" s="465"/>
      <c r="VYZ504" s="465"/>
      <c r="VZA504" s="465"/>
      <c r="VZB504" s="465"/>
      <c r="VZC504" s="465"/>
      <c r="VZD504" s="465"/>
      <c r="VZE504" s="465"/>
      <c r="VZF504" s="465"/>
      <c r="VZG504" s="465"/>
      <c r="VZH504" s="465"/>
      <c r="VZI504" s="465"/>
      <c r="VZJ504" s="465"/>
      <c r="VZK504" s="465"/>
      <c r="VZL504" s="465"/>
      <c r="VZM504" s="465"/>
      <c r="VZN504" s="465"/>
      <c r="VZO504" s="465"/>
      <c r="VZP504" s="465"/>
      <c r="VZQ504" s="465"/>
      <c r="VZR504" s="465"/>
      <c r="VZS504" s="465"/>
      <c r="VZT504" s="465"/>
      <c r="VZU504" s="465"/>
      <c r="VZV504" s="465"/>
      <c r="VZW504" s="465"/>
      <c r="VZX504" s="465"/>
      <c r="VZY504" s="465"/>
      <c r="VZZ504" s="465"/>
      <c r="WAA504" s="465"/>
      <c r="WAB504" s="465"/>
      <c r="WAC504" s="465"/>
      <c r="WAD504" s="465"/>
      <c r="WAE504" s="465"/>
      <c r="WAF504" s="465"/>
      <c r="WAG504" s="465"/>
      <c r="WAH504" s="465"/>
      <c r="WAI504" s="465"/>
      <c r="WAJ504" s="465"/>
      <c r="WAK504" s="465"/>
      <c r="WAL504" s="465"/>
      <c r="WAM504" s="465"/>
      <c r="WAN504" s="465"/>
      <c r="WAO504" s="465"/>
      <c r="WAP504" s="465"/>
      <c r="WAQ504" s="465"/>
      <c r="WAR504" s="465"/>
      <c r="WAS504" s="465"/>
      <c r="WAT504" s="465"/>
      <c r="WAU504" s="465"/>
      <c r="WAV504" s="465"/>
      <c r="WAW504" s="465"/>
      <c r="WAX504" s="465"/>
      <c r="WAY504" s="465"/>
      <c r="WAZ504" s="465"/>
      <c r="WBA504" s="465"/>
      <c r="WBB504" s="465"/>
      <c r="WBC504" s="465"/>
      <c r="WBD504" s="465"/>
      <c r="WBE504" s="465"/>
      <c r="WBF504" s="465"/>
      <c r="WBG504" s="465"/>
      <c r="WBH504" s="465"/>
      <c r="WBI504" s="465"/>
      <c r="WBJ504" s="465"/>
      <c r="WBK504" s="465"/>
      <c r="WBL504" s="465"/>
      <c r="WBM504" s="465"/>
      <c r="WBN504" s="465"/>
      <c r="WBO504" s="465"/>
      <c r="WBP504" s="465"/>
      <c r="WBQ504" s="465"/>
      <c r="WBR504" s="465"/>
      <c r="WBS504" s="465"/>
      <c r="WBT504" s="465"/>
      <c r="WBU504" s="465"/>
      <c r="WBV504" s="465"/>
      <c r="WBW504" s="465"/>
      <c r="WBX504" s="465"/>
      <c r="WBY504" s="465"/>
      <c r="WBZ504" s="465"/>
      <c r="WCA504" s="465"/>
      <c r="WCB504" s="465"/>
      <c r="WCC504" s="465"/>
      <c r="WCD504" s="465"/>
      <c r="WCE504" s="465"/>
      <c r="WCF504" s="465"/>
      <c r="WCG504" s="465"/>
      <c r="WCH504" s="465"/>
      <c r="WCI504" s="465"/>
      <c r="WCJ504" s="465"/>
      <c r="WCK504" s="465"/>
      <c r="WCL504" s="465"/>
      <c r="WCM504" s="465"/>
      <c r="WCN504" s="465"/>
      <c r="WCO504" s="465"/>
      <c r="WCP504" s="465"/>
      <c r="WCQ504" s="465"/>
      <c r="WCR504" s="465"/>
      <c r="WCS504" s="465"/>
      <c r="WCT504" s="465"/>
      <c r="WCU504" s="465"/>
      <c r="WCV504" s="465"/>
      <c r="WCW504" s="465"/>
      <c r="WCX504" s="465"/>
      <c r="WCY504" s="465"/>
      <c r="WCZ504" s="465"/>
      <c r="WDA504" s="465"/>
      <c r="WDB504" s="465"/>
      <c r="WDC504" s="465"/>
      <c r="WDD504" s="465"/>
      <c r="WDE504" s="465"/>
      <c r="WDF504" s="465"/>
      <c r="WDG504" s="465"/>
      <c r="WDH504" s="465"/>
      <c r="WDI504" s="465"/>
      <c r="WDJ504" s="465"/>
      <c r="WDK504" s="465"/>
      <c r="WDL504" s="465"/>
      <c r="WDM504" s="465"/>
      <c r="WDN504" s="465"/>
      <c r="WDO504" s="465"/>
      <c r="WDP504" s="465"/>
      <c r="WDQ504" s="465"/>
      <c r="WDR504" s="465"/>
      <c r="WDS504" s="465"/>
      <c r="WDT504" s="465"/>
      <c r="WDU504" s="465"/>
      <c r="WDV504" s="465"/>
      <c r="WDW504" s="465"/>
      <c r="WDX504" s="465"/>
      <c r="WDY504" s="465"/>
      <c r="WDZ504" s="465"/>
      <c r="WEA504" s="465"/>
      <c r="WEB504" s="465"/>
      <c r="WEC504" s="465"/>
      <c r="WED504" s="465"/>
      <c r="WEE504" s="465"/>
      <c r="WEF504" s="465"/>
      <c r="WEG504" s="465"/>
      <c r="WEH504" s="465"/>
      <c r="WEI504" s="465"/>
      <c r="WEJ504" s="465"/>
      <c r="WEK504" s="465"/>
      <c r="WEL504" s="465"/>
      <c r="WEM504" s="465"/>
      <c r="WEN504" s="465"/>
      <c r="WEO504" s="465"/>
      <c r="WEP504" s="465"/>
      <c r="WEQ504" s="465"/>
      <c r="WER504" s="465"/>
      <c r="WES504" s="465"/>
      <c r="WET504" s="465"/>
      <c r="WEU504" s="465"/>
      <c r="WEV504" s="465"/>
      <c r="WEW504" s="465"/>
      <c r="WEX504" s="465"/>
      <c r="WEY504" s="465"/>
      <c r="WEZ504" s="465"/>
      <c r="WFA504" s="465"/>
      <c r="WFB504" s="465"/>
      <c r="WFC504" s="465"/>
      <c r="WFD504" s="465"/>
      <c r="WFE504" s="465"/>
      <c r="WFF504" s="465"/>
      <c r="WFG504" s="465"/>
      <c r="WFH504" s="465"/>
      <c r="WFI504" s="465"/>
      <c r="WFJ504" s="465"/>
      <c r="WFK504" s="465"/>
      <c r="WFL504" s="465"/>
      <c r="WFM504" s="465"/>
      <c r="WFN504" s="465"/>
      <c r="WFO504" s="465"/>
      <c r="WFP504" s="465"/>
      <c r="WFQ504" s="465"/>
      <c r="WFR504" s="465"/>
      <c r="WFS504" s="465"/>
      <c r="WFT504" s="465"/>
      <c r="WFU504" s="465"/>
      <c r="WFV504" s="465"/>
      <c r="WFW504" s="465"/>
      <c r="WFX504" s="465"/>
      <c r="WFY504" s="465"/>
      <c r="WFZ504" s="465"/>
      <c r="WGA504" s="465"/>
      <c r="WGB504" s="465"/>
      <c r="WGC504" s="465"/>
      <c r="WGD504" s="465"/>
      <c r="WGE504" s="465"/>
      <c r="WGF504" s="465"/>
      <c r="WGG504" s="465"/>
      <c r="WGH504" s="465"/>
      <c r="WGI504" s="465"/>
      <c r="WGJ504" s="465"/>
      <c r="WGK504" s="465"/>
      <c r="WGL504" s="465"/>
      <c r="WGM504" s="465"/>
      <c r="WGN504" s="465"/>
      <c r="WGO504" s="465"/>
      <c r="WGP504" s="465"/>
      <c r="WGQ504" s="465"/>
      <c r="WGR504" s="465"/>
      <c r="WGS504" s="465"/>
      <c r="WGT504" s="465"/>
      <c r="WGU504" s="465"/>
      <c r="WGV504" s="465"/>
      <c r="WGW504" s="465"/>
      <c r="WGX504" s="465"/>
      <c r="WGY504" s="465"/>
      <c r="WGZ504" s="465"/>
      <c r="WHA504" s="465"/>
      <c r="WHB504" s="465"/>
      <c r="WHC504" s="465"/>
      <c r="WHD504" s="465"/>
      <c r="WHE504" s="465"/>
      <c r="WHF504" s="465"/>
      <c r="WHG504" s="465"/>
      <c r="WHH504" s="465"/>
      <c r="WHI504" s="465"/>
      <c r="WHJ504" s="465"/>
      <c r="WHK504" s="465"/>
      <c r="WHL504" s="465"/>
      <c r="WHM504" s="465"/>
      <c r="WHN504" s="465"/>
      <c r="WHO504" s="465"/>
      <c r="WHP504" s="465"/>
      <c r="WHQ504" s="465"/>
      <c r="WHR504" s="465"/>
      <c r="WHS504" s="465"/>
      <c r="WHT504" s="465"/>
      <c r="WHU504" s="465"/>
      <c r="WHV504" s="465"/>
      <c r="WHW504" s="465"/>
      <c r="WHX504" s="465"/>
      <c r="WHY504" s="465"/>
      <c r="WHZ504" s="465"/>
      <c r="WIA504" s="465"/>
      <c r="WIB504" s="465"/>
      <c r="WIC504" s="465"/>
      <c r="WID504" s="465"/>
      <c r="WIE504" s="465"/>
      <c r="WIF504" s="465"/>
      <c r="WIG504" s="465"/>
      <c r="WIH504" s="465"/>
      <c r="WII504" s="465"/>
      <c r="WIJ504" s="465"/>
      <c r="WIK504" s="465"/>
      <c r="WIL504" s="465"/>
      <c r="WIM504" s="465"/>
      <c r="WIN504" s="465"/>
      <c r="WIO504" s="465"/>
      <c r="WIP504" s="465"/>
      <c r="WIQ504" s="465"/>
      <c r="WIR504" s="465"/>
      <c r="WIS504" s="465"/>
      <c r="WIT504" s="465"/>
      <c r="WIU504" s="465"/>
      <c r="WIV504" s="465"/>
      <c r="WIW504" s="465"/>
      <c r="WIX504" s="465"/>
      <c r="WIY504" s="465"/>
      <c r="WIZ504" s="465"/>
      <c r="WJA504" s="465"/>
      <c r="WJB504" s="465"/>
      <c r="WJC504" s="465"/>
      <c r="WJD504" s="465"/>
      <c r="WJE504" s="465"/>
      <c r="WJF504" s="465"/>
      <c r="WJG504" s="465"/>
      <c r="WJH504" s="465"/>
      <c r="WJI504" s="465"/>
      <c r="WJJ504" s="465"/>
      <c r="WJK504" s="465"/>
      <c r="WJL504" s="465"/>
      <c r="WJM504" s="465"/>
      <c r="WJN504" s="465"/>
      <c r="WJO504" s="465"/>
      <c r="WJP504" s="465"/>
      <c r="WJQ504" s="465"/>
      <c r="WJR504" s="465"/>
      <c r="WJS504" s="465"/>
      <c r="WJT504" s="465"/>
      <c r="WJU504" s="465"/>
      <c r="WJV504" s="465"/>
      <c r="WJW504" s="465"/>
      <c r="WJX504" s="465"/>
      <c r="WJY504" s="465"/>
      <c r="WJZ504" s="465"/>
      <c r="WKA504" s="465"/>
      <c r="WKB504" s="465"/>
      <c r="WKC504" s="465"/>
      <c r="WKD504" s="465"/>
      <c r="WKE504" s="465"/>
      <c r="WKF504" s="465"/>
      <c r="WKG504" s="465"/>
      <c r="WKH504" s="465"/>
      <c r="WKI504" s="465"/>
      <c r="WKJ504" s="465"/>
      <c r="WKK504" s="465"/>
      <c r="WKL504" s="465"/>
      <c r="WKM504" s="465"/>
      <c r="WKN504" s="465"/>
      <c r="WKO504" s="465"/>
      <c r="WKP504" s="465"/>
      <c r="WKQ504" s="465"/>
      <c r="WKR504" s="465"/>
      <c r="WKS504" s="465"/>
      <c r="WKT504" s="465"/>
      <c r="WKU504" s="465"/>
      <c r="WKV504" s="465"/>
      <c r="WKW504" s="465"/>
      <c r="WKX504" s="465"/>
      <c r="WKY504" s="465"/>
      <c r="WKZ504" s="465"/>
      <c r="WLA504" s="465"/>
      <c r="WLB504" s="465"/>
      <c r="WLC504" s="465"/>
      <c r="WLD504" s="465"/>
      <c r="WLE504" s="465"/>
      <c r="WLF504" s="465"/>
      <c r="WLG504" s="465"/>
      <c r="WLH504" s="465"/>
      <c r="WLI504" s="465"/>
      <c r="WLJ504" s="465"/>
      <c r="WLK504" s="465"/>
      <c r="WLL504" s="465"/>
      <c r="WLM504" s="465"/>
      <c r="WLN504" s="465"/>
      <c r="WLO504" s="465"/>
      <c r="WLP504" s="465"/>
      <c r="WLQ504" s="465"/>
      <c r="WLR504" s="465"/>
      <c r="WLS504" s="465"/>
      <c r="WLT504" s="465"/>
      <c r="WLU504" s="465"/>
      <c r="WLV504" s="465"/>
      <c r="WLW504" s="465"/>
      <c r="WLX504" s="465"/>
      <c r="WLY504" s="465"/>
      <c r="WLZ504" s="465"/>
      <c r="WMA504" s="465"/>
      <c r="WMB504" s="465"/>
      <c r="WMC504" s="465"/>
      <c r="WMD504" s="465"/>
      <c r="WME504" s="465"/>
      <c r="WMF504" s="465"/>
      <c r="WMG504" s="465"/>
      <c r="WMH504" s="465"/>
      <c r="WMI504" s="465"/>
      <c r="WMJ504" s="465"/>
      <c r="WMK504" s="465"/>
      <c r="WML504" s="465"/>
      <c r="WMM504" s="465"/>
      <c r="WMN504" s="465"/>
      <c r="WMO504" s="465"/>
      <c r="WMP504" s="465"/>
      <c r="WMQ504" s="465"/>
      <c r="WMR504" s="465"/>
      <c r="WMS504" s="465"/>
      <c r="WMT504" s="465"/>
      <c r="WMU504" s="465"/>
      <c r="WMV504" s="465"/>
      <c r="WMW504" s="465"/>
      <c r="WMX504" s="465"/>
      <c r="WMY504" s="465"/>
      <c r="WMZ504" s="465"/>
      <c r="WNA504" s="465"/>
      <c r="WNB504" s="465"/>
      <c r="WNC504" s="465"/>
      <c r="WND504" s="465"/>
      <c r="WNE504" s="465"/>
      <c r="WNF504" s="465"/>
      <c r="WNG504" s="465"/>
      <c r="WNH504" s="465"/>
      <c r="WNI504" s="465"/>
      <c r="WNJ504" s="465"/>
      <c r="WNK504" s="465"/>
      <c r="WNL504" s="465"/>
      <c r="WNM504" s="465"/>
      <c r="WNN504" s="465"/>
      <c r="WNO504" s="465"/>
      <c r="WNP504" s="465"/>
      <c r="WNQ504" s="465"/>
      <c r="WNR504" s="465"/>
      <c r="WNS504" s="465"/>
      <c r="WNT504" s="465"/>
      <c r="WNU504" s="465"/>
      <c r="WNV504" s="465"/>
      <c r="WNW504" s="465"/>
      <c r="WNX504" s="465"/>
      <c r="WNY504" s="465"/>
      <c r="WNZ504" s="465"/>
      <c r="WOA504" s="465"/>
      <c r="WOB504" s="465"/>
      <c r="WOC504" s="465"/>
      <c r="WOD504" s="465"/>
      <c r="WOE504" s="465"/>
      <c r="WOF504" s="465"/>
      <c r="WOG504" s="465"/>
      <c r="WOH504" s="465"/>
      <c r="WOI504" s="465"/>
      <c r="WOJ504" s="465"/>
      <c r="WOK504" s="465"/>
      <c r="WOL504" s="465"/>
      <c r="WOM504" s="465"/>
      <c r="WON504" s="465"/>
      <c r="WOO504" s="465"/>
      <c r="WOP504" s="465"/>
      <c r="WOQ504" s="465"/>
      <c r="WOR504" s="465"/>
      <c r="WOS504" s="465"/>
      <c r="WOT504" s="465"/>
      <c r="WOU504" s="465"/>
      <c r="WOV504" s="465"/>
      <c r="WOW504" s="465"/>
      <c r="WOX504" s="465"/>
      <c r="WOY504" s="465"/>
      <c r="WOZ504" s="465"/>
      <c r="WPA504" s="465"/>
      <c r="WPB504" s="465"/>
      <c r="WPC504" s="465"/>
      <c r="WPD504" s="465"/>
      <c r="WPE504" s="465"/>
      <c r="WPF504" s="465"/>
      <c r="WPG504" s="465"/>
      <c r="WPH504" s="465"/>
      <c r="WPI504" s="465"/>
      <c r="WPJ504" s="465"/>
      <c r="WPK504" s="465"/>
      <c r="WPL504" s="465"/>
      <c r="WPM504" s="465"/>
      <c r="WPN504" s="465"/>
      <c r="WPO504" s="465"/>
      <c r="WPP504" s="465"/>
      <c r="WPQ504" s="465"/>
      <c r="WPR504" s="465"/>
      <c r="WPS504" s="465"/>
      <c r="WPT504" s="465"/>
      <c r="WPU504" s="465"/>
      <c r="WPV504" s="465"/>
      <c r="WPW504" s="465"/>
      <c r="WPX504" s="465"/>
      <c r="WPY504" s="465"/>
      <c r="WPZ504" s="465"/>
      <c r="WQA504" s="465"/>
      <c r="WQB504" s="465"/>
      <c r="WQC504" s="465"/>
      <c r="WQD504" s="465"/>
      <c r="WQE504" s="465"/>
      <c r="WQF504" s="465"/>
      <c r="WQG504" s="465"/>
      <c r="WQH504" s="465"/>
      <c r="WQI504" s="465"/>
      <c r="WQJ504" s="465"/>
      <c r="WQK504" s="465"/>
      <c r="WQL504" s="465"/>
      <c r="WQM504" s="465"/>
      <c r="WQN504" s="465"/>
      <c r="WQO504" s="465"/>
      <c r="WQP504" s="465"/>
      <c r="WQQ504" s="465"/>
      <c r="WQR504" s="465"/>
      <c r="WQS504" s="465"/>
      <c r="WQT504" s="465"/>
      <c r="WQU504" s="465"/>
      <c r="WQV504" s="465"/>
      <c r="WQW504" s="465"/>
      <c r="WQX504" s="465"/>
      <c r="WQY504" s="465"/>
      <c r="WQZ504" s="465"/>
      <c r="WRA504" s="465"/>
      <c r="WRB504" s="465"/>
      <c r="WRC504" s="465"/>
      <c r="WRD504" s="465"/>
      <c r="WRE504" s="465"/>
      <c r="WRF504" s="465"/>
      <c r="WRG504" s="465"/>
      <c r="WRH504" s="465"/>
      <c r="WRI504" s="465"/>
      <c r="WRJ504" s="465"/>
      <c r="WRK504" s="465"/>
      <c r="WRL504" s="465"/>
      <c r="WRM504" s="465"/>
      <c r="WRN504" s="465"/>
      <c r="WRO504" s="465"/>
      <c r="WRP504" s="465"/>
      <c r="WRQ504" s="465"/>
      <c r="WRR504" s="465"/>
      <c r="WRS504" s="465"/>
      <c r="WRT504" s="465"/>
      <c r="WRU504" s="465"/>
      <c r="WRV504" s="465"/>
      <c r="WRW504" s="465"/>
      <c r="WRX504" s="465"/>
      <c r="WRY504" s="465"/>
      <c r="WRZ504" s="465"/>
      <c r="WSA504" s="465"/>
      <c r="WSB504" s="465"/>
      <c r="WSC504" s="465"/>
      <c r="WSD504" s="465"/>
      <c r="WSE504" s="465"/>
      <c r="WSF504" s="465"/>
      <c r="WSG504" s="465"/>
      <c r="WSH504" s="465"/>
      <c r="WSI504" s="465"/>
      <c r="WSJ504" s="465"/>
      <c r="WSK504" s="465"/>
      <c r="WSL504" s="465"/>
      <c r="WSM504" s="465"/>
      <c r="WSN504" s="465"/>
      <c r="WSO504" s="465"/>
      <c r="WSP504" s="465"/>
      <c r="WSQ504" s="465"/>
      <c r="WSR504" s="465"/>
      <c r="WSS504" s="465"/>
      <c r="WST504" s="465"/>
      <c r="WSU504" s="465"/>
      <c r="WSV504" s="465"/>
      <c r="WSW504" s="465"/>
      <c r="WSX504" s="465"/>
      <c r="WSY504" s="465"/>
      <c r="WSZ504" s="465"/>
      <c r="WTA504" s="465"/>
      <c r="WTB504" s="465"/>
      <c r="WTC504" s="465"/>
      <c r="WTD504" s="465"/>
      <c r="WTE504" s="465"/>
      <c r="WTF504" s="465"/>
      <c r="WTG504" s="465"/>
      <c r="WTH504" s="465"/>
      <c r="WTI504" s="465"/>
      <c r="WTJ504" s="465"/>
      <c r="WTK504" s="465"/>
      <c r="WTL504" s="465"/>
      <c r="WTM504" s="465"/>
      <c r="WTN504" s="465"/>
      <c r="WTO504" s="465"/>
      <c r="WTP504" s="465"/>
      <c r="WTQ504" s="465"/>
      <c r="WTR504" s="465"/>
      <c r="WTS504" s="465"/>
      <c r="WTT504" s="465"/>
      <c r="WTU504" s="465"/>
      <c r="WTV504" s="465"/>
      <c r="WTW504" s="465"/>
      <c r="WTX504" s="465"/>
      <c r="WTY504" s="465"/>
      <c r="WTZ504" s="465"/>
      <c r="WUA504" s="465"/>
      <c r="WUB504" s="465"/>
      <c r="WUC504" s="465"/>
      <c r="WUD504" s="465"/>
      <c r="WUE504" s="465"/>
      <c r="WUF504" s="465"/>
      <c r="WUG504" s="465"/>
      <c r="WUH504" s="465"/>
      <c r="WUI504" s="465"/>
      <c r="WUJ504" s="465"/>
      <c r="WUK504" s="465"/>
      <c r="WUL504" s="465"/>
      <c r="WUM504" s="465"/>
      <c r="WUN504" s="465"/>
      <c r="WUO504" s="465"/>
      <c r="WUP504" s="465"/>
      <c r="WUQ504" s="465"/>
      <c r="WUR504" s="465"/>
      <c r="WUS504" s="465"/>
      <c r="WUT504" s="465"/>
      <c r="WUU504" s="465"/>
      <c r="WUV504" s="465"/>
      <c r="WUW504" s="465"/>
      <c r="WUX504" s="465"/>
      <c r="WUY504" s="465"/>
      <c r="WUZ504" s="465"/>
      <c r="WVA504" s="465"/>
      <c r="WVB504" s="465"/>
      <c r="WVC504" s="465"/>
      <c r="WVD504" s="465"/>
      <c r="WVE504" s="465"/>
      <c r="WVF504" s="465"/>
      <c r="WVG504" s="465"/>
      <c r="WVH504" s="465"/>
      <c r="WVI504" s="465"/>
      <c r="WVJ504" s="465"/>
      <c r="WVK504" s="465"/>
      <c r="WVL504" s="465"/>
      <c r="WVM504" s="465"/>
      <c r="WVN504" s="465"/>
      <c r="WVO504" s="465"/>
      <c r="WVP504" s="465"/>
      <c r="WVQ504" s="465"/>
      <c r="WVR504" s="465"/>
      <c r="WVS504" s="465"/>
      <c r="WVT504" s="465"/>
      <c r="WVU504" s="465"/>
      <c r="WVV504" s="465"/>
      <c r="WVW504" s="465"/>
      <c r="WVX504" s="465"/>
      <c r="WVY504" s="465"/>
      <c r="WVZ504" s="465"/>
      <c r="WWA504" s="465"/>
      <c r="WWB504" s="465"/>
      <c r="WWC504" s="465"/>
      <c r="WWD504" s="465"/>
      <c r="WWE504" s="465"/>
      <c r="WWF504" s="465"/>
      <c r="WWG504" s="465"/>
      <c r="WWH504" s="465"/>
      <c r="WWI504" s="465"/>
      <c r="WWJ504" s="465"/>
      <c r="WWK504" s="465"/>
      <c r="WWL504" s="465"/>
      <c r="WWM504" s="465"/>
      <c r="WWN504" s="465"/>
      <c r="WWO504" s="465"/>
      <c r="WWP504" s="465"/>
      <c r="WWQ504" s="465"/>
      <c r="WWR504" s="465"/>
      <c r="WWS504" s="465"/>
      <c r="WWT504" s="465"/>
      <c r="WWU504" s="465"/>
      <c r="WWV504" s="465"/>
      <c r="WWW504" s="465"/>
      <c r="WWX504" s="465"/>
      <c r="WWY504" s="465"/>
      <c r="WWZ504" s="465"/>
      <c r="WXA504" s="465"/>
      <c r="WXB504" s="465"/>
      <c r="WXC504" s="465"/>
      <c r="WXD504" s="465"/>
      <c r="WXE504" s="465"/>
      <c r="WXF504" s="465"/>
      <c r="WXG504" s="465"/>
      <c r="WXH504" s="465"/>
      <c r="WXI504" s="465"/>
      <c r="WXJ504" s="465"/>
      <c r="WXK504" s="465"/>
      <c r="WXL504" s="465"/>
      <c r="WXM504" s="465"/>
      <c r="WXN504" s="465"/>
      <c r="WXO504" s="465"/>
      <c r="WXP504" s="465"/>
      <c r="WXQ504" s="465"/>
      <c r="WXR504" s="465"/>
      <c r="WXS504" s="465"/>
      <c r="WXT504" s="465"/>
      <c r="WXU504" s="465"/>
      <c r="WXV504" s="465"/>
      <c r="WXW504" s="465"/>
      <c r="WXX504" s="465"/>
      <c r="WXY504" s="465"/>
      <c r="WXZ504" s="465"/>
      <c r="WYA504" s="465"/>
      <c r="WYB504" s="465"/>
      <c r="WYC504" s="465"/>
      <c r="WYD504" s="465"/>
      <c r="WYE504" s="465"/>
      <c r="WYF504" s="465"/>
      <c r="WYG504" s="465"/>
      <c r="WYH504" s="465"/>
      <c r="WYI504" s="465"/>
      <c r="WYJ504" s="465"/>
      <c r="WYK504" s="465"/>
      <c r="WYL504" s="465"/>
      <c r="WYM504" s="465"/>
      <c r="WYN504" s="465"/>
      <c r="WYO504" s="465"/>
      <c r="WYP504" s="465"/>
      <c r="WYQ504" s="465"/>
      <c r="WYR504" s="465"/>
      <c r="WYS504" s="465"/>
      <c r="WYT504" s="465"/>
      <c r="WYU504" s="465"/>
      <c r="WYV504" s="465"/>
      <c r="WYW504" s="465"/>
      <c r="WYX504" s="465"/>
      <c r="WYY504" s="465"/>
      <c r="WYZ504" s="465"/>
      <c r="WZA504" s="465"/>
      <c r="WZB504" s="465"/>
      <c r="WZC504" s="465"/>
      <c r="WZD504" s="465"/>
      <c r="WZE504" s="465"/>
      <c r="WZF504" s="465"/>
      <c r="WZG504" s="465"/>
      <c r="WZH504" s="465"/>
      <c r="WZI504" s="465"/>
      <c r="WZJ504" s="465"/>
      <c r="WZK504" s="465"/>
      <c r="WZL504" s="465"/>
      <c r="WZM504" s="465"/>
      <c r="WZN504" s="465"/>
      <c r="WZO504" s="465"/>
      <c r="WZP504" s="465"/>
      <c r="WZQ504" s="465"/>
      <c r="WZR504" s="465"/>
      <c r="WZS504" s="465"/>
      <c r="WZT504" s="465"/>
      <c r="WZU504" s="465"/>
      <c r="WZV504" s="465"/>
      <c r="WZW504" s="465"/>
      <c r="WZX504" s="465"/>
      <c r="WZY504" s="465"/>
      <c r="WZZ504" s="465"/>
      <c r="XAA504" s="465"/>
      <c r="XAB504" s="465"/>
      <c r="XAC504" s="465"/>
      <c r="XAD504" s="465"/>
      <c r="XAE504" s="465"/>
      <c r="XAF504" s="465"/>
      <c r="XAG504" s="465"/>
      <c r="XAH504" s="465"/>
      <c r="XAI504" s="465"/>
      <c r="XAJ504" s="465"/>
      <c r="XAK504" s="465"/>
      <c r="XAL504" s="465"/>
      <c r="XAM504" s="465"/>
      <c r="XAN504" s="465"/>
      <c r="XAO504" s="465"/>
      <c r="XAP504" s="465"/>
      <c r="XAQ504" s="465"/>
      <c r="XAR504" s="465"/>
      <c r="XAS504" s="465"/>
      <c r="XAT504" s="465"/>
      <c r="XAU504" s="465"/>
      <c r="XAV504" s="465"/>
      <c r="XAW504" s="465"/>
      <c r="XAX504" s="465"/>
      <c r="XAY504" s="465"/>
      <c r="XAZ504" s="465"/>
      <c r="XBA504" s="465"/>
      <c r="XBB504" s="465"/>
      <c r="XBC504" s="465"/>
      <c r="XBD504" s="465"/>
      <c r="XBE504" s="465"/>
      <c r="XBF504" s="465"/>
      <c r="XBG504" s="465"/>
      <c r="XBH504" s="465"/>
      <c r="XBI504" s="465"/>
      <c r="XBJ504" s="465"/>
      <c r="XBK504" s="465"/>
      <c r="XBL504" s="465"/>
      <c r="XBM504" s="465"/>
      <c r="XBN504" s="465"/>
      <c r="XBO504" s="465"/>
      <c r="XBP504" s="465"/>
      <c r="XBQ504" s="465"/>
      <c r="XBR504" s="465"/>
      <c r="XBS504" s="465"/>
      <c r="XBT504" s="465"/>
      <c r="XBU504" s="465"/>
      <c r="XBV504" s="465"/>
      <c r="XBW504" s="465"/>
      <c r="XBX504" s="465"/>
      <c r="XBY504" s="465"/>
      <c r="XBZ504" s="465"/>
      <c r="XCA504" s="465"/>
      <c r="XCB504" s="465"/>
      <c r="XCC504" s="465"/>
      <c r="XCD504" s="465"/>
      <c r="XCE504" s="465"/>
      <c r="XCF504" s="465"/>
      <c r="XCG504" s="465"/>
      <c r="XCH504" s="465"/>
      <c r="XCI504" s="465"/>
      <c r="XCJ504" s="465"/>
      <c r="XCK504" s="465"/>
      <c r="XCL504" s="465"/>
      <c r="XCM504" s="465"/>
      <c r="XCN504" s="465"/>
      <c r="XCO504" s="465"/>
      <c r="XCP504" s="465"/>
      <c r="XCQ504" s="465"/>
      <c r="XCR504" s="465"/>
      <c r="XCS504" s="465"/>
      <c r="XCT504" s="465"/>
      <c r="XCU504" s="465"/>
      <c r="XCV504" s="465"/>
      <c r="XCW504" s="465"/>
      <c r="XCX504" s="465"/>
      <c r="XCY504" s="465"/>
      <c r="XCZ504" s="465"/>
      <c r="XDA504" s="465"/>
      <c r="XDB504" s="465"/>
      <c r="XDC504" s="465"/>
      <c r="XDD504" s="465"/>
      <c r="XDE504" s="465"/>
      <c r="XDF504" s="465"/>
      <c r="XDG504" s="465"/>
      <c r="XDH504" s="465"/>
      <c r="XDI504" s="465"/>
      <c r="XDJ504" s="465"/>
      <c r="XDK504" s="465"/>
      <c r="XDL504" s="465"/>
      <c r="XDM504" s="465"/>
      <c r="XDN504" s="465"/>
      <c r="XDO504" s="465"/>
      <c r="XDP504" s="465"/>
      <c r="XDQ504" s="465"/>
      <c r="XDR504" s="465"/>
      <c r="XDS504" s="465"/>
      <c r="XDT504" s="465"/>
      <c r="XDU504" s="465"/>
      <c r="XDV504" s="465"/>
      <c r="XDW504" s="465"/>
      <c r="XDX504" s="465"/>
      <c r="XDY504" s="465"/>
      <c r="XDZ504" s="465"/>
      <c r="XEA504" s="465"/>
      <c r="XEB504" s="465"/>
      <c r="XEC504" s="465"/>
      <c r="XED504" s="465"/>
      <c r="XEE504" s="465"/>
      <c r="XEF504" s="465"/>
      <c r="XEG504" s="465"/>
      <c r="XEH504" s="465"/>
      <c r="XEI504" s="465"/>
      <c r="XEJ504" s="465"/>
      <c r="XEK504" s="465"/>
      <c r="XEL504" s="465"/>
      <c r="XEM504" s="465"/>
      <c r="XEN504" s="465"/>
      <c r="XEO504" s="465"/>
      <c r="XEP504" s="465"/>
      <c r="XEQ504" s="465"/>
      <c r="XER504" s="465"/>
      <c r="XES504" s="465"/>
      <c r="XET504" s="465"/>
      <c r="XEU504" s="465"/>
      <c r="XEV504" s="465"/>
      <c r="XEW504" s="465"/>
      <c r="XEX504" s="465"/>
      <c r="XEY504" s="465"/>
      <c r="XEZ504" s="465"/>
      <c r="XFA504" s="465"/>
      <c r="XFB504" s="465"/>
      <c r="XFC504" s="465"/>
      <c r="XFD504" s="465"/>
    </row>
    <row r="505" spans="1:16384">
      <c r="A505" s="342"/>
      <c r="B505" s="9"/>
      <c r="C505" s="9" t="s">
        <v>521</v>
      </c>
      <c r="D505" s="9"/>
      <c r="E505" s="9">
        <v>8085</v>
      </c>
      <c r="F505" s="9">
        <v>157</v>
      </c>
      <c r="G505" s="9">
        <v>4</v>
      </c>
      <c r="H505" s="9">
        <v>3</v>
      </c>
      <c r="I505" s="9">
        <v>0.67</v>
      </c>
      <c r="J505" s="315"/>
      <c r="K505" s="9"/>
      <c r="L505" s="9"/>
      <c r="M505" s="9"/>
      <c r="N505" s="315"/>
      <c r="O505" s="459"/>
      <c r="P505" s="460"/>
      <c r="Q505" s="460"/>
      <c r="R505" s="461"/>
      <c r="S505" s="469"/>
      <c r="T505" s="469"/>
      <c r="U505" s="469"/>
      <c r="V505" s="469"/>
      <c r="W505" s="465"/>
      <c r="X505" s="465"/>
      <c r="Y505" s="465"/>
      <c r="Z505" s="465"/>
      <c r="AA505" s="465"/>
      <c r="AB505" s="465"/>
      <c r="AC505" s="465"/>
      <c r="AD505" s="465"/>
      <c r="AE505" s="465"/>
      <c r="AF505" s="465"/>
      <c r="AG505" s="465"/>
      <c r="AH505" s="465"/>
      <c r="AI505" s="465"/>
      <c r="AJ505" s="465"/>
      <c r="AK505" s="465"/>
      <c r="AL505" s="465"/>
      <c r="AM505" s="465"/>
      <c r="AN505" s="465"/>
      <c r="AO505" s="465"/>
      <c r="AP505" s="465"/>
      <c r="AQ505" s="465"/>
      <c r="AR505" s="465"/>
      <c r="AS505" s="465"/>
      <c r="AT505" s="465"/>
      <c r="AU505" s="465"/>
      <c r="AV505" s="465"/>
      <c r="AW505" s="465"/>
      <c r="AX505" s="465"/>
      <c r="AY505" s="465"/>
      <c r="AZ505" s="465"/>
      <c r="BA505" s="465"/>
      <c r="BB505" s="465"/>
      <c r="BC505" s="465"/>
      <c r="BD505" s="465"/>
      <c r="BE505" s="465"/>
      <c r="BF505" s="465"/>
      <c r="BG505" s="465"/>
      <c r="BH505" s="465"/>
      <c r="BI505" s="465"/>
      <c r="BJ505" s="465"/>
      <c r="BK505" s="465"/>
      <c r="BL505" s="465"/>
      <c r="BM505" s="465"/>
      <c r="BN505" s="465"/>
      <c r="BO505" s="465"/>
      <c r="BP505" s="465"/>
      <c r="BQ505" s="465"/>
      <c r="BR505" s="465"/>
      <c r="BS505" s="465"/>
      <c r="BT505" s="465"/>
      <c r="BU505" s="465"/>
      <c r="BV505" s="465"/>
      <c r="BW505" s="465"/>
      <c r="BX505" s="465"/>
      <c r="BY505" s="465"/>
      <c r="BZ505" s="465"/>
      <c r="CA505" s="465"/>
      <c r="CB505" s="465"/>
      <c r="CC505" s="465"/>
      <c r="CD505" s="465"/>
      <c r="CE505" s="465"/>
      <c r="CF505" s="465"/>
      <c r="CG505" s="465"/>
      <c r="CH505" s="465"/>
      <c r="CI505" s="465"/>
      <c r="CJ505" s="465"/>
      <c r="CK505" s="465"/>
      <c r="CL505" s="465"/>
      <c r="CM505" s="465"/>
      <c r="CN505" s="465"/>
      <c r="CO505" s="465"/>
      <c r="CP505" s="465"/>
      <c r="CQ505" s="465"/>
      <c r="CR505" s="465"/>
      <c r="CS505" s="465"/>
      <c r="CT505" s="465"/>
      <c r="CU505" s="465"/>
      <c r="CV505" s="465"/>
      <c r="CW505" s="465"/>
      <c r="CX505" s="465"/>
      <c r="CY505" s="465"/>
      <c r="CZ505" s="465"/>
      <c r="DA505" s="465"/>
      <c r="DB505" s="465"/>
      <c r="DC505" s="465"/>
      <c r="DD505" s="465"/>
      <c r="DE505" s="465"/>
      <c r="DF505" s="465"/>
      <c r="DG505" s="465"/>
      <c r="DH505" s="465"/>
      <c r="DI505" s="465"/>
      <c r="DJ505" s="465"/>
      <c r="DK505" s="465"/>
      <c r="DL505" s="465"/>
      <c r="DM505" s="465"/>
      <c r="DN505" s="465"/>
      <c r="DO505" s="465"/>
      <c r="DP505" s="465"/>
      <c r="DQ505" s="465"/>
      <c r="DR505" s="465"/>
      <c r="DS505" s="465"/>
      <c r="DT505" s="465"/>
      <c r="DU505" s="465"/>
      <c r="DV505" s="465"/>
      <c r="DW505" s="465"/>
      <c r="DX505" s="465"/>
      <c r="DY505" s="465"/>
      <c r="DZ505" s="465"/>
      <c r="EA505" s="465"/>
      <c r="EB505" s="465"/>
      <c r="EC505" s="465"/>
      <c r="ED505" s="465"/>
      <c r="EE505" s="465"/>
      <c r="EF505" s="465"/>
      <c r="EG505" s="465"/>
      <c r="EH505" s="465"/>
      <c r="EI505" s="465"/>
      <c r="EJ505" s="465"/>
      <c r="EK505" s="465"/>
      <c r="EL505" s="465"/>
      <c r="EM505" s="465"/>
      <c r="EN505" s="465"/>
      <c r="EO505" s="465"/>
      <c r="EP505" s="465"/>
      <c r="EQ505" s="465"/>
      <c r="ER505" s="465"/>
      <c r="ES505" s="465"/>
      <c r="ET505" s="465"/>
      <c r="EU505" s="465"/>
      <c r="EV505" s="465"/>
      <c r="EW505" s="465"/>
      <c r="EX505" s="465"/>
      <c r="EY505" s="465"/>
      <c r="EZ505" s="465"/>
      <c r="FA505" s="465"/>
      <c r="FB505" s="465"/>
      <c r="FC505" s="465"/>
      <c r="FD505" s="465"/>
      <c r="FE505" s="465"/>
      <c r="FF505" s="465"/>
      <c r="FG505" s="465"/>
      <c r="FH505" s="465"/>
      <c r="FI505" s="465"/>
      <c r="FJ505" s="465"/>
      <c r="FK505" s="465"/>
      <c r="FL505" s="465"/>
      <c r="FM505" s="465"/>
      <c r="FN505" s="465"/>
      <c r="FO505" s="465"/>
      <c r="FP505" s="465"/>
      <c r="FQ505" s="465"/>
      <c r="FR505" s="465"/>
      <c r="FS505" s="465"/>
      <c r="FT505" s="465"/>
      <c r="FU505" s="465"/>
      <c r="FV505" s="465"/>
      <c r="FW505" s="465"/>
      <c r="FX505" s="465"/>
      <c r="FY505" s="465"/>
      <c r="FZ505" s="465"/>
      <c r="GA505" s="465"/>
      <c r="GB505" s="465"/>
      <c r="GC505" s="465"/>
      <c r="GD505" s="465"/>
      <c r="GE505" s="465"/>
      <c r="GF505" s="465"/>
      <c r="GG505" s="465"/>
      <c r="GH505" s="465"/>
      <c r="GI505" s="465"/>
      <c r="GJ505" s="465"/>
      <c r="GK505" s="465"/>
      <c r="GL505" s="465"/>
      <c r="GM505" s="465"/>
      <c r="GN505" s="465"/>
      <c r="GO505" s="465"/>
      <c r="GP505" s="465"/>
      <c r="GQ505" s="465"/>
      <c r="GR505" s="465"/>
      <c r="GS505" s="465"/>
      <c r="GT505" s="465"/>
      <c r="GU505" s="465"/>
      <c r="GV505" s="465"/>
      <c r="GW505" s="465"/>
      <c r="GX505" s="465"/>
      <c r="GY505" s="465"/>
      <c r="GZ505" s="465"/>
      <c r="HA505" s="465"/>
      <c r="HB505" s="465"/>
      <c r="HC505" s="465"/>
      <c r="HD505" s="465"/>
      <c r="HE505" s="465"/>
      <c r="HF505" s="465"/>
      <c r="HG505" s="465"/>
      <c r="HH505" s="465"/>
      <c r="HI505" s="465"/>
      <c r="HJ505" s="465"/>
      <c r="HK505" s="465"/>
      <c r="HL505" s="465"/>
      <c r="HM505" s="465"/>
      <c r="HN505" s="465"/>
      <c r="HO505" s="465"/>
      <c r="HP505" s="465"/>
      <c r="HQ505" s="465"/>
      <c r="HR505" s="465"/>
      <c r="HS505" s="465"/>
      <c r="HT505" s="465"/>
      <c r="HU505" s="465"/>
      <c r="HV505" s="465"/>
      <c r="HW505" s="465"/>
      <c r="HX505" s="465"/>
      <c r="HY505" s="465"/>
      <c r="HZ505" s="465"/>
      <c r="IA505" s="465"/>
      <c r="IB505" s="465"/>
      <c r="IC505" s="465"/>
      <c r="ID505" s="465"/>
      <c r="IE505" s="465"/>
      <c r="IF505" s="465"/>
      <c r="IG505" s="465"/>
      <c r="IH505" s="465"/>
      <c r="II505" s="465"/>
      <c r="IJ505" s="465"/>
      <c r="IK505" s="465"/>
      <c r="IL505" s="465"/>
      <c r="IM505" s="465"/>
      <c r="IN505" s="465"/>
      <c r="IO505" s="465"/>
      <c r="IP505" s="465"/>
      <c r="IQ505" s="465"/>
      <c r="IR505" s="465"/>
      <c r="IS505" s="465"/>
      <c r="IT505" s="465"/>
      <c r="IU505" s="465"/>
      <c r="IV505" s="465"/>
      <c r="IW505" s="465"/>
      <c r="IX505" s="465"/>
      <c r="IY505" s="465"/>
      <c r="IZ505" s="465"/>
      <c r="JA505" s="465"/>
      <c r="JB505" s="465"/>
      <c r="JC505" s="465"/>
      <c r="JD505" s="465"/>
      <c r="JE505" s="465"/>
      <c r="JF505" s="465"/>
      <c r="JG505" s="465"/>
      <c r="JH505" s="465"/>
      <c r="JI505" s="465"/>
      <c r="JJ505" s="465"/>
      <c r="JK505" s="465"/>
      <c r="JL505" s="465"/>
      <c r="JM505" s="465"/>
      <c r="JN505" s="465"/>
      <c r="JO505" s="465"/>
      <c r="JP505" s="465"/>
      <c r="JQ505" s="465"/>
      <c r="JR505" s="465"/>
      <c r="JS505" s="465"/>
      <c r="JT505" s="465"/>
      <c r="JU505" s="465"/>
      <c r="JV505" s="465"/>
      <c r="JW505" s="465"/>
      <c r="JX505" s="465"/>
      <c r="JY505" s="465"/>
      <c r="JZ505" s="465"/>
      <c r="KA505" s="465"/>
      <c r="KB505" s="465"/>
      <c r="KC505" s="465"/>
      <c r="KD505" s="465"/>
      <c r="KE505" s="465"/>
      <c r="KF505" s="465"/>
      <c r="KG505" s="465"/>
      <c r="KH505" s="465"/>
      <c r="KI505" s="465"/>
      <c r="KJ505" s="465"/>
      <c r="KK505" s="465"/>
      <c r="KL505" s="465"/>
      <c r="KM505" s="465"/>
      <c r="KN505" s="465"/>
      <c r="KO505" s="465"/>
      <c r="KP505" s="465"/>
      <c r="KQ505" s="465"/>
      <c r="KR505" s="465"/>
      <c r="KS505" s="465"/>
      <c r="KT505" s="465"/>
      <c r="KU505" s="465"/>
      <c r="KV505" s="465"/>
      <c r="KW505" s="465"/>
      <c r="KX505" s="465"/>
      <c r="KY505" s="465"/>
      <c r="KZ505" s="465"/>
      <c r="LA505" s="465"/>
      <c r="LB505" s="465"/>
      <c r="LC505" s="465"/>
      <c r="LD505" s="465"/>
      <c r="LE505" s="465"/>
      <c r="LF505" s="465"/>
      <c r="LG505" s="465"/>
      <c r="LH505" s="465"/>
      <c r="LI505" s="465"/>
      <c r="LJ505" s="465"/>
      <c r="LK505" s="465"/>
      <c r="LL505" s="465"/>
      <c r="LM505" s="465"/>
      <c r="LN505" s="465"/>
      <c r="LO505" s="465"/>
      <c r="LP505" s="465"/>
      <c r="LQ505" s="465"/>
      <c r="LR505" s="465"/>
      <c r="LS505" s="465"/>
      <c r="LT505" s="465"/>
      <c r="LU505" s="465"/>
      <c r="LV505" s="465"/>
      <c r="LW505" s="465"/>
      <c r="LX505" s="465"/>
      <c r="LY505" s="465"/>
      <c r="LZ505" s="465"/>
      <c r="MA505" s="465"/>
      <c r="MB505" s="465"/>
      <c r="MC505" s="465"/>
      <c r="MD505" s="465"/>
      <c r="ME505" s="465"/>
      <c r="MF505" s="465"/>
      <c r="MG505" s="465"/>
      <c r="MH505" s="465"/>
      <c r="MI505" s="465"/>
      <c r="MJ505" s="465"/>
      <c r="MK505" s="465"/>
      <c r="ML505" s="465"/>
      <c r="MM505" s="465"/>
      <c r="MN505" s="465"/>
      <c r="MO505" s="465"/>
      <c r="MP505" s="465"/>
      <c r="MQ505" s="465"/>
      <c r="MR505" s="465"/>
      <c r="MS505" s="465"/>
      <c r="MT505" s="465"/>
      <c r="MU505" s="465"/>
      <c r="MV505" s="465"/>
      <c r="MW505" s="465"/>
      <c r="MX505" s="465"/>
      <c r="MY505" s="465"/>
      <c r="MZ505" s="465"/>
      <c r="NA505" s="465"/>
      <c r="NB505" s="465"/>
      <c r="NC505" s="465"/>
      <c r="ND505" s="465"/>
      <c r="NE505" s="465"/>
      <c r="NF505" s="465"/>
      <c r="NG505" s="465"/>
      <c r="NH505" s="465"/>
      <c r="NI505" s="465"/>
      <c r="NJ505" s="465"/>
      <c r="NK505" s="465"/>
      <c r="NL505" s="465"/>
      <c r="NM505" s="465"/>
      <c r="NN505" s="465"/>
      <c r="NO505" s="465"/>
      <c r="NP505" s="465"/>
      <c r="NQ505" s="465"/>
      <c r="NR505" s="465"/>
      <c r="NS505" s="465"/>
      <c r="NT505" s="465"/>
      <c r="NU505" s="465"/>
      <c r="NV505" s="465"/>
      <c r="NW505" s="465"/>
      <c r="NX505" s="465"/>
      <c r="NY505" s="465"/>
      <c r="NZ505" s="465"/>
      <c r="OA505" s="465"/>
      <c r="OB505" s="465"/>
      <c r="OC505" s="465"/>
      <c r="OD505" s="465"/>
      <c r="OE505" s="465"/>
      <c r="OF505" s="465"/>
      <c r="OG505" s="465"/>
      <c r="OH505" s="465"/>
      <c r="OI505" s="465"/>
      <c r="OJ505" s="465"/>
      <c r="OK505" s="465"/>
      <c r="OL505" s="465"/>
      <c r="OM505" s="465"/>
      <c r="ON505" s="465"/>
      <c r="OO505" s="465"/>
      <c r="OP505" s="465"/>
      <c r="OQ505" s="465"/>
      <c r="OR505" s="465"/>
      <c r="OS505" s="465"/>
      <c r="OT505" s="465"/>
      <c r="OU505" s="465"/>
      <c r="OV505" s="465"/>
      <c r="OW505" s="465"/>
      <c r="OX505" s="465"/>
      <c r="OY505" s="465"/>
      <c r="OZ505" s="465"/>
      <c r="PA505" s="465"/>
      <c r="PB505" s="465"/>
      <c r="PC505" s="465"/>
      <c r="PD505" s="465"/>
      <c r="PE505" s="465"/>
      <c r="PF505" s="465"/>
      <c r="PG505" s="465"/>
      <c r="PH505" s="465"/>
      <c r="PI505" s="465"/>
      <c r="PJ505" s="465"/>
      <c r="PK505" s="465"/>
      <c r="PL505" s="465"/>
      <c r="PM505" s="465"/>
      <c r="PN505" s="465"/>
      <c r="PO505" s="465"/>
      <c r="PP505" s="465"/>
      <c r="PQ505" s="465"/>
      <c r="PR505" s="465"/>
      <c r="PS505" s="465"/>
      <c r="PT505" s="465"/>
      <c r="PU505" s="465"/>
      <c r="PV505" s="465"/>
      <c r="PW505" s="465"/>
      <c r="PX505" s="465"/>
      <c r="PY505" s="465"/>
      <c r="PZ505" s="465"/>
      <c r="QA505" s="465"/>
      <c r="QB505" s="465"/>
      <c r="QC505" s="465"/>
      <c r="QD505" s="465"/>
      <c r="QE505" s="465"/>
      <c r="QF505" s="465"/>
      <c r="QG505" s="465"/>
      <c r="QH505" s="465"/>
      <c r="QI505" s="465"/>
      <c r="QJ505" s="465"/>
      <c r="QK505" s="465"/>
      <c r="QL505" s="465"/>
      <c r="QM505" s="465"/>
      <c r="QN505" s="465"/>
      <c r="QO505" s="465"/>
      <c r="QP505" s="465"/>
      <c r="QQ505" s="465"/>
      <c r="QR505" s="465"/>
      <c r="QS505" s="465"/>
      <c r="QT505" s="465"/>
      <c r="QU505" s="465"/>
      <c r="QV505" s="465"/>
      <c r="QW505" s="465"/>
      <c r="QX505" s="465"/>
      <c r="QY505" s="465"/>
      <c r="QZ505" s="465"/>
      <c r="RA505" s="465"/>
      <c r="RB505" s="465"/>
      <c r="RC505" s="465"/>
      <c r="RD505" s="465"/>
      <c r="RE505" s="465"/>
      <c r="RF505" s="465"/>
      <c r="RG505" s="465"/>
      <c r="RH505" s="465"/>
      <c r="RI505" s="465"/>
      <c r="RJ505" s="465"/>
      <c r="RK505" s="465"/>
      <c r="RL505" s="465"/>
      <c r="RM505" s="465"/>
      <c r="RN505" s="465"/>
      <c r="RO505" s="465"/>
      <c r="RP505" s="465"/>
      <c r="RQ505" s="465"/>
      <c r="RR505" s="465"/>
      <c r="RS505" s="465"/>
      <c r="RT505" s="465"/>
      <c r="RU505" s="465"/>
      <c r="RV505" s="465"/>
      <c r="RW505" s="465"/>
      <c r="RX505" s="465"/>
      <c r="RY505" s="465"/>
      <c r="RZ505" s="465"/>
      <c r="SA505" s="465"/>
      <c r="SB505" s="465"/>
      <c r="SC505" s="465"/>
      <c r="SD505" s="465"/>
      <c r="SE505" s="465"/>
      <c r="SF505" s="465"/>
      <c r="SG505" s="465"/>
      <c r="SH505" s="465"/>
      <c r="SI505" s="465"/>
      <c r="SJ505" s="465"/>
      <c r="SK505" s="465"/>
      <c r="SL505" s="465"/>
      <c r="SM505" s="465"/>
      <c r="SN505" s="465"/>
      <c r="SO505" s="465"/>
      <c r="SP505" s="465"/>
      <c r="SQ505" s="465"/>
      <c r="SR505" s="465"/>
      <c r="SS505" s="465"/>
      <c r="ST505" s="465"/>
      <c r="SU505" s="465"/>
      <c r="SV505" s="465"/>
      <c r="SW505" s="465"/>
      <c r="SX505" s="465"/>
      <c r="SY505" s="465"/>
      <c r="SZ505" s="465"/>
      <c r="TA505" s="465"/>
      <c r="TB505" s="465"/>
      <c r="TC505" s="465"/>
      <c r="TD505" s="465"/>
      <c r="TE505" s="465"/>
      <c r="TF505" s="465"/>
      <c r="TG505" s="465"/>
      <c r="TH505" s="465"/>
      <c r="TI505" s="465"/>
      <c r="TJ505" s="465"/>
      <c r="TK505" s="465"/>
      <c r="TL505" s="465"/>
      <c r="TM505" s="465"/>
      <c r="TN505" s="465"/>
      <c r="TO505" s="465"/>
      <c r="TP505" s="465"/>
      <c r="TQ505" s="465"/>
      <c r="TR505" s="465"/>
      <c r="TS505" s="465"/>
      <c r="TT505" s="465"/>
      <c r="TU505" s="465"/>
      <c r="TV505" s="465"/>
      <c r="TW505" s="465"/>
      <c r="TX505" s="465"/>
      <c r="TY505" s="465"/>
      <c r="TZ505" s="465"/>
      <c r="UA505" s="465"/>
      <c r="UB505" s="465"/>
      <c r="UC505" s="465"/>
      <c r="UD505" s="465"/>
      <c r="UE505" s="465"/>
      <c r="UF505" s="465"/>
      <c r="UG505" s="465"/>
      <c r="UH505" s="465"/>
      <c r="UI505" s="465"/>
      <c r="UJ505" s="465"/>
      <c r="UK505" s="465"/>
      <c r="UL505" s="465"/>
      <c r="UM505" s="465"/>
      <c r="UN505" s="465"/>
      <c r="UO505" s="465"/>
      <c r="UP505" s="465"/>
      <c r="UQ505" s="465"/>
      <c r="UR505" s="465"/>
      <c r="US505" s="465"/>
      <c r="UT505" s="465"/>
      <c r="UU505" s="465"/>
      <c r="UV505" s="465"/>
      <c r="UW505" s="465"/>
      <c r="UX505" s="465"/>
      <c r="UY505" s="465"/>
      <c r="UZ505" s="465"/>
      <c r="VA505" s="465"/>
      <c r="VB505" s="465"/>
      <c r="VC505" s="465"/>
      <c r="VD505" s="465"/>
      <c r="VE505" s="465"/>
      <c r="VF505" s="465"/>
      <c r="VG505" s="465"/>
      <c r="VH505" s="465"/>
      <c r="VI505" s="465"/>
      <c r="VJ505" s="465"/>
      <c r="VK505" s="465"/>
      <c r="VL505" s="465"/>
      <c r="VM505" s="465"/>
      <c r="VN505" s="465"/>
      <c r="VO505" s="465"/>
      <c r="VP505" s="465"/>
      <c r="VQ505" s="465"/>
      <c r="VR505" s="465"/>
      <c r="VS505" s="465"/>
      <c r="VT505" s="465"/>
      <c r="VU505" s="465"/>
      <c r="VV505" s="465"/>
      <c r="VW505" s="465"/>
      <c r="VX505" s="465"/>
      <c r="VY505" s="465"/>
      <c r="VZ505" s="465"/>
      <c r="WA505" s="465"/>
      <c r="WB505" s="465"/>
      <c r="WC505" s="465"/>
      <c r="WD505" s="465"/>
      <c r="WE505" s="465"/>
      <c r="WF505" s="465"/>
      <c r="WG505" s="465"/>
      <c r="WH505" s="465"/>
      <c r="WI505" s="465"/>
      <c r="WJ505" s="465"/>
      <c r="WK505" s="465"/>
      <c r="WL505" s="465"/>
      <c r="WM505" s="465"/>
      <c r="WN505" s="465"/>
      <c r="WO505" s="465"/>
      <c r="WP505" s="465"/>
      <c r="WQ505" s="465"/>
      <c r="WR505" s="465"/>
      <c r="WS505" s="465"/>
      <c r="WT505" s="465"/>
      <c r="WU505" s="465"/>
      <c r="WV505" s="465"/>
      <c r="WW505" s="465"/>
      <c r="WX505" s="465"/>
      <c r="WY505" s="465"/>
      <c r="WZ505" s="465"/>
      <c r="XA505" s="465"/>
      <c r="XB505" s="465"/>
      <c r="XC505" s="465"/>
      <c r="XD505" s="465"/>
      <c r="XE505" s="465"/>
      <c r="XF505" s="465"/>
      <c r="XG505" s="465"/>
      <c r="XH505" s="465"/>
      <c r="XI505" s="465"/>
      <c r="XJ505" s="465"/>
      <c r="XK505" s="465"/>
      <c r="XL505" s="465"/>
      <c r="XM505" s="465"/>
      <c r="XN505" s="465"/>
      <c r="XO505" s="465"/>
      <c r="XP505" s="465"/>
      <c r="XQ505" s="465"/>
      <c r="XR505" s="465"/>
      <c r="XS505" s="465"/>
      <c r="XT505" s="465"/>
      <c r="XU505" s="465"/>
      <c r="XV505" s="465"/>
      <c r="XW505" s="465"/>
      <c r="XX505" s="465"/>
      <c r="XY505" s="465"/>
      <c r="XZ505" s="465"/>
      <c r="YA505" s="465"/>
      <c r="YB505" s="465"/>
      <c r="YC505" s="465"/>
      <c r="YD505" s="465"/>
      <c r="YE505" s="465"/>
      <c r="YF505" s="465"/>
      <c r="YG505" s="465"/>
      <c r="YH505" s="465"/>
      <c r="YI505" s="465"/>
      <c r="YJ505" s="465"/>
      <c r="YK505" s="465"/>
      <c r="YL505" s="465"/>
      <c r="YM505" s="465"/>
      <c r="YN505" s="465"/>
      <c r="YO505" s="465"/>
      <c r="YP505" s="465"/>
      <c r="YQ505" s="465"/>
      <c r="YR505" s="465"/>
      <c r="YS505" s="465"/>
      <c r="YT505" s="465"/>
      <c r="YU505" s="465"/>
      <c r="YV505" s="465"/>
      <c r="YW505" s="465"/>
      <c r="YX505" s="465"/>
      <c r="YY505" s="465"/>
      <c r="YZ505" s="465"/>
      <c r="ZA505" s="465"/>
      <c r="ZB505" s="465"/>
      <c r="ZC505" s="465"/>
      <c r="ZD505" s="465"/>
      <c r="ZE505" s="465"/>
      <c r="ZF505" s="465"/>
      <c r="ZG505" s="465"/>
      <c r="ZH505" s="465"/>
      <c r="ZI505" s="465"/>
      <c r="ZJ505" s="465"/>
      <c r="ZK505" s="465"/>
      <c r="ZL505" s="465"/>
      <c r="ZM505" s="465"/>
      <c r="ZN505" s="465"/>
      <c r="ZO505" s="465"/>
      <c r="ZP505" s="465"/>
      <c r="ZQ505" s="465"/>
      <c r="ZR505" s="465"/>
      <c r="ZS505" s="465"/>
      <c r="ZT505" s="465"/>
      <c r="ZU505" s="465"/>
      <c r="ZV505" s="465"/>
      <c r="ZW505" s="465"/>
      <c r="ZX505" s="465"/>
      <c r="ZY505" s="465"/>
      <c r="ZZ505" s="465"/>
      <c r="AAA505" s="465"/>
      <c r="AAB505" s="465"/>
      <c r="AAC505" s="465"/>
      <c r="AAD505" s="465"/>
      <c r="AAE505" s="465"/>
      <c r="AAF505" s="465"/>
      <c r="AAG505" s="465"/>
      <c r="AAH505" s="465"/>
      <c r="AAI505" s="465"/>
      <c r="AAJ505" s="465"/>
      <c r="AAK505" s="465"/>
      <c r="AAL505" s="465"/>
      <c r="AAM505" s="465"/>
      <c r="AAN505" s="465"/>
      <c r="AAO505" s="465"/>
      <c r="AAP505" s="465"/>
      <c r="AAQ505" s="465"/>
      <c r="AAR505" s="465"/>
      <c r="AAS505" s="465"/>
      <c r="AAT505" s="465"/>
      <c r="AAU505" s="465"/>
      <c r="AAV505" s="465"/>
      <c r="AAW505" s="465"/>
      <c r="AAX505" s="465"/>
      <c r="AAY505" s="465"/>
      <c r="AAZ505" s="465"/>
      <c r="ABA505" s="465"/>
      <c r="ABB505" s="465"/>
      <c r="ABC505" s="465"/>
      <c r="ABD505" s="465"/>
      <c r="ABE505" s="465"/>
      <c r="ABF505" s="465"/>
      <c r="ABG505" s="465"/>
      <c r="ABH505" s="465"/>
      <c r="ABI505" s="465"/>
      <c r="ABJ505" s="465"/>
      <c r="ABK505" s="465"/>
      <c r="ABL505" s="465"/>
      <c r="ABM505" s="465"/>
      <c r="ABN505" s="465"/>
      <c r="ABO505" s="465"/>
      <c r="ABP505" s="465"/>
      <c r="ABQ505" s="465"/>
      <c r="ABR505" s="465"/>
      <c r="ABS505" s="465"/>
      <c r="ABT505" s="465"/>
      <c r="ABU505" s="465"/>
      <c r="ABV505" s="465"/>
      <c r="ABW505" s="465"/>
      <c r="ABX505" s="465"/>
      <c r="ABY505" s="465"/>
      <c r="ABZ505" s="465"/>
      <c r="ACA505" s="465"/>
      <c r="ACB505" s="465"/>
      <c r="ACC505" s="465"/>
      <c r="ACD505" s="465"/>
      <c r="ACE505" s="465"/>
      <c r="ACF505" s="465"/>
      <c r="ACG505" s="465"/>
      <c r="ACH505" s="465"/>
      <c r="ACI505" s="465"/>
      <c r="ACJ505" s="465"/>
      <c r="ACK505" s="465"/>
      <c r="ACL505" s="465"/>
      <c r="ACM505" s="465"/>
      <c r="ACN505" s="465"/>
      <c r="ACO505" s="465"/>
      <c r="ACP505" s="465"/>
      <c r="ACQ505" s="465"/>
      <c r="ACR505" s="465"/>
      <c r="ACS505" s="465"/>
      <c r="ACT505" s="465"/>
      <c r="ACU505" s="465"/>
      <c r="ACV505" s="465"/>
      <c r="ACW505" s="465"/>
      <c r="ACX505" s="465"/>
      <c r="ACY505" s="465"/>
      <c r="ACZ505" s="465"/>
      <c r="ADA505" s="465"/>
      <c r="ADB505" s="465"/>
      <c r="ADC505" s="465"/>
      <c r="ADD505" s="465"/>
      <c r="ADE505" s="465"/>
      <c r="ADF505" s="465"/>
      <c r="ADG505" s="465"/>
      <c r="ADH505" s="465"/>
      <c r="ADI505" s="465"/>
      <c r="ADJ505" s="465"/>
      <c r="ADK505" s="465"/>
      <c r="ADL505" s="465"/>
      <c r="ADM505" s="465"/>
      <c r="ADN505" s="465"/>
      <c r="ADO505" s="465"/>
      <c r="ADP505" s="465"/>
      <c r="ADQ505" s="465"/>
      <c r="ADR505" s="465"/>
      <c r="ADS505" s="465"/>
      <c r="ADT505" s="465"/>
      <c r="ADU505" s="465"/>
      <c r="ADV505" s="465"/>
      <c r="ADW505" s="465"/>
      <c r="ADX505" s="465"/>
      <c r="ADY505" s="465"/>
      <c r="ADZ505" s="465"/>
      <c r="AEA505" s="465"/>
      <c r="AEB505" s="465"/>
      <c r="AEC505" s="465"/>
      <c r="AED505" s="465"/>
      <c r="AEE505" s="465"/>
      <c r="AEF505" s="465"/>
      <c r="AEG505" s="465"/>
      <c r="AEH505" s="465"/>
      <c r="AEI505" s="465"/>
      <c r="AEJ505" s="465"/>
      <c r="AEK505" s="465"/>
      <c r="AEL505" s="465"/>
      <c r="AEM505" s="465"/>
      <c r="AEN505" s="465"/>
      <c r="AEO505" s="465"/>
      <c r="AEP505" s="465"/>
      <c r="AEQ505" s="465"/>
      <c r="AER505" s="465"/>
      <c r="AES505" s="465"/>
      <c r="AET505" s="465"/>
      <c r="AEU505" s="465"/>
      <c r="AEV505" s="465"/>
      <c r="AEW505" s="465"/>
      <c r="AEX505" s="465"/>
      <c r="AEY505" s="465"/>
      <c r="AEZ505" s="465"/>
      <c r="AFA505" s="465"/>
      <c r="AFB505" s="465"/>
      <c r="AFC505" s="465"/>
      <c r="AFD505" s="465"/>
      <c r="AFE505" s="465"/>
      <c r="AFF505" s="465"/>
      <c r="AFG505" s="465"/>
      <c r="AFH505" s="465"/>
      <c r="AFI505" s="465"/>
      <c r="AFJ505" s="465"/>
      <c r="AFK505" s="465"/>
      <c r="AFL505" s="465"/>
      <c r="AFM505" s="465"/>
      <c r="AFN505" s="465"/>
      <c r="AFO505" s="465"/>
      <c r="AFP505" s="465"/>
      <c r="AFQ505" s="465"/>
      <c r="AFR505" s="465"/>
      <c r="AFS505" s="465"/>
      <c r="AFT505" s="465"/>
      <c r="AFU505" s="465"/>
      <c r="AFV505" s="465"/>
      <c r="AFW505" s="465"/>
      <c r="AFX505" s="465"/>
      <c r="AFY505" s="465"/>
      <c r="AFZ505" s="465"/>
      <c r="AGA505" s="465"/>
      <c r="AGB505" s="465"/>
      <c r="AGC505" s="465"/>
      <c r="AGD505" s="465"/>
      <c r="AGE505" s="465"/>
      <c r="AGF505" s="465"/>
      <c r="AGG505" s="465"/>
      <c r="AGH505" s="465"/>
      <c r="AGI505" s="465"/>
      <c r="AGJ505" s="465"/>
      <c r="AGK505" s="465"/>
      <c r="AGL505" s="465"/>
      <c r="AGM505" s="465"/>
      <c r="AGN505" s="465"/>
      <c r="AGO505" s="465"/>
      <c r="AGP505" s="465"/>
      <c r="AGQ505" s="465"/>
      <c r="AGR505" s="465"/>
      <c r="AGS505" s="465"/>
      <c r="AGT505" s="465"/>
      <c r="AGU505" s="465"/>
      <c r="AGV505" s="465"/>
      <c r="AGW505" s="465"/>
      <c r="AGX505" s="465"/>
      <c r="AGY505" s="465"/>
      <c r="AGZ505" s="465"/>
      <c r="AHA505" s="465"/>
      <c r="AHB505" s="465"/>
      <c r="AHC505" s="465"/>
      <c r="AHD505" s="465"/>
      <c r="AHE505" s="465"/>
      <c r="AHF505" s="465"/>
      <c r="AHG505" s="465"/>
      <c r="AHH505" s="465"/>
      <c r="AHI505" s="465"/>
      <c r="AHJ505" s="465"/>
      <c r="AHK505" s="465"/>
      <c r="AHL505" s="465"/>
      <c r="AHM505" s="465"/>
      <c r="AHN505" s="465"/>
      <c r="AHO505" s="465"/>
      <c r="AHP505" s="465"/>
      <c r="AHQ505" s="465"/>
      <c r="AHR505" s="465"/>
      <c r="AHS505" s="465"/>
      <c r="AHT505" s="465"/>
      <c r="AHU505" s="465"/>
      <c r="AHV505" s="465"/>
      <c r="AHW505" s="465"/>
      <c r="AHX505" s="465"/>
      <c r="AHY505" s="465"/>
      <c r="AHZ505" s="465"/>
      <c r="AIA505" s="465"/>
      <c r="AIB505" s="465"/>
      <c r="AIC505" s="465"/>
      <c r="AID505" s="465"/>
      <c r="AIE505" s="465"/>
      <c r="AIF505" s="465"/>
      <c r="AIG505" s="465"/>
      <c r="AIH505" s="465"/>
      <c r="AII505" s="465"/>
      <c r="AIJ505" s="465"/>
      <c r="AIK505" s="465"/>
      <c r="AIL505" s="465"/>
      <c r="AIM505" s="465"/>
      <c r="AIN505" s="465"/>
      <c r="AIO505" s="465"/>
      <c r="AIP505" s="465"/>
      <c r="AIQ505" s="465"/>
      <c r="AIR505" s="465"/>
      <c r="AIS505" s="465"/>
      <c r="AIT505" s="465"/>
      <c r="AIU505" s="465"/>
      <c r="AIV505" s="465"/>
      <c r="AIW505" s="465"/>
      <c r="AIX505" s="465"/>
      <c r="AIY505" s="465"/>
      <c r="AIZ505" s="465"/>
      <c r="AJA505" s="465"/>
      <c r="AJB505" s="465"/>
      <c r="AJC505" s="465"/>
      <c r="AJD505" s="465"/>
      <c r="AJE505" s="465"/>
      <c r="AJF505" s="465"/>
      <c r="AJG505" s="465"/>
      <c r="AJH505" s="465"/>
      <c r="AJI505" s="465"/>
      <c r="AJJ505" s="465"/>
      <c r="AJK505" s="465"/>
      <c r="AJL505" s="465"/>
      <c r="AJM505" s="465"/>
      <c r="AJN505" s="465"/>
      <c r="AJO505" s="465"/>
      <c r="AJP505" s="465"/>
      <c r="AJQ505" s="465"/>
      <c r="AJR505" s="465"/>
      <c r="AJS505" s="465"/>
      <c r="AJT505" s="465"/>
      <c r="AJU505" s="465"/>
      <c r="AJV505" s="465"/>
      <c r="AJW505" s="465"/>
      <c r="AJX505" s="465"/>
      <c r="AJY505" s="465"/>
      <c r="AJZ505" s="465"/>
      <c r="AKA505" s="465"/>
      <c r="AKB505" s="465"/>
      <c r="AKC505" s="465"/>
      <c r="AKD505" s="465"/>
      <c r="AKE505" s="465"/>
      <c r="AKF505" s="465"/>
      <c r="AKG505" s="465"/>
      <c r="AKH505" s="465"/>
      <c r="AKI505" s="465"/>
      <c r="AKJ505" s="465"/>
      <c r="AKK505" s="465"/>
      <c r="AKL505" s="465"/>
      <c r="AKM505" s="465"/>
      <c r="AKN505" s="465"/>
      <c r="AKO505" s="465"/>
      <c r="AKP505" s="465"/>
      <c r="AKQ505" s="465"/>
      <c r="AKR505" s="465"/>
      <c r="AKS505" s="465"/>
      <c r="AKT505" s="465"/>
      <c r="AKU505" s="465"/>
      <c r="AKV505" s="465"/>
      <c r="AKW505" s="465"/>
      <c r="AKX505" s="465"/>
      <c r="AKY505" s="465"/>
      <c r="AKZ505" s="465"/>
      <c r="ALA505" s="465"/>
      <c r="ALB505" s="465"/>
      <c r="ALC505" s="465"/>
      <c r="ALD505" s="465"/>
      <c r="ALE505" s="465"/>
      <c r="ALF505" s="465"/>
      <c r="ALG505" s="465"/>
      <c r="ALH505" s="465"/>
      <c r="ALI505" s="465"/>
      <c r="ALJ505" s="465"/>
      <c r="ALK505" s="465"/>
      <c r="ALL505" s="465"/>
      <c r="ALM505" s="465"/>
      <c r="ALN505" s="465"/>
      <c r="ALO505" s="465"/>
      <c r="ALP505" s="465"/>
      <c r="ALQ505" s="465"/>
      <c r="ALR505" s="465"/>
      <c r="ALS505" s="465"/>
      <c r="ALT505" s="465"/>
      <c r="ALU505" s="465"/>
      <c r="ALV505" s="465"/>
      <c r="ALW505" s="465"/>
      <c r="ALX505" s="465"/>
      <c r="ALY505" s="465"/>
      <c r="ALZ505" s="465"/>
      <c r="AMA505" s="465"/>
      <c r="AMB505" s="465"/>
      <c r="AMC505" s="465"/>
      <c r="AMD505" s="465"/>
      <c r="AME505" s="465"/>
      <c r="AMF505" s="465"/>
      <c r="AMG505" s="465"/>
      <c r="AMH505" s="465"/>
      <c r="AMI505" s="465"/>
      <c r="AMJ505" s="465"/>
      <c r="AMK505" s="465"/>
      <c r="AML505" s="465"/>
      <c r="AMM505" s="465"/>
      <c r="AMN505" s="465"/>
      <c r="AMO505" s="465"/>
      <c r="AMP505" s="465"/>
      <c r="AMQ505" s="465"/>
      <c r="AMR505" s="465"/>
      <c r="AMS505" s="465"/>
      <c r="AMT505" s="465"/>
      <c r="AMU505" s="465"/>
      <c r="AMV505" s="465"/>
      <c r="AMW505" s="465"/>
      <c r="AMX505" s="465"/>
      <c r="AMY505" s="465"/>
      <c r="AMZ505" s="465"/>
      <c r="ANA505" s="465"/>
      <c r="ANB505" s="465"/>
      <c r="ANC505" s="465"/>
      <c r="AND505" s="465"/>
      <c r="ANE505" s="465"/>
      <c r="ANF505" s="465"/>
      <c r="ANG505" s="465"/>
      <c r="ANH505" s="465"/>
      <c r="ANI505" s="465"/>
      <c r="ANJ505" s="465"/>
      <c r="ANK505" s="465"/>
      <c r="ANL505" s="465"/>
      <c r="ANM505" s="465"/>
      <c r="ANN505" s="465"/>
      <c r="ANO505" s="465"/>
      <c r="ANP505" s="465"/>
      <c r="ANQ505" s="465"/>
      <c r="ANR505" s="465"/>
      <c r="ANS505" s="465"/>
      <c r="ANT505" s="465"/>
      <c r="ANU505" s="465"/>
      <c r="ANV505" s="465"/>
      <c r="ANW505" s="465"/>
      <c r="ANX505" s="465"/>
      <c r="ANY505" s="465"/>
      <c r="ANZ505" s="465"/>
      <c r="AOA505" s="465"/>
      <c r="AOB505" s="465"/>
      <c r="AOC505" s="465"/>
      <c r="AOD505" s="465"/>
      <c r="AOE505" s="465"/>
      <c r="AOF505" s="465"/>
      <c r="AOG505" s="465"/>
      <c r="AOH505" s="465"/>
      <c r="AOI505" s="465"/>
      <c r="AOJ505" s="465"/>
      <c r="AOK505" s="465"/>
      <c r="AOL505" s="465"/>
      <c r="AOM505" s="465"/>
      <c r="AON505" s="465"/>
      <c r="AOO505" s="465"/>
      <c r="AOP505" s="465"/>
      <c r="AOQ505" s="465"/>
      <c r="AOR505" s="465"/>
      <c r="AOS505" s="465"/>
      <c r="AOT505" s="465"/>
      <c r="AOU505" s="465"/>
      <c r="AOV505" s="465"/>
      <c r="AOW505" s="465"/>
      <c r="AOX505" s="465"/>
      <c r="AOY505" s="465"/>
      <c r="AOZ505" s="465"/>
      <c r="APA505" s="465"/>
      <c r="APB505" s="465"/>
      <c r="APC505" s="465"/>
      <c r="APD505" s="465"/>
      <c r="APE505" s="465"/>
      <c r="APF505" s="465"/>
      <c r="APG505" s="465"/>
      <c r="APH505" s="465"/>
      <c r="API505" s="465"/>
      <c r="APJ505" s="465"/>
      <c r="APK505" s="465"/>
      <c r="APL505" s="465"/>
      <c r="APM505" s="465"/>
      <c r="APN505" s="465"/>
      <c r="APO505" s="465"/>
      <c r="APP505" s="465"/>
      <c r="APQ505" s="465"/>
      <c r="APR505" s="465"/>
      <c r="APS505" s="465"/>
      <c r="APT505" s="465"/>
      <c r="APU505" s="465"/>
      <c r="APV505" s="465"/>
      <c r="APW505" s="465"/>
      <c r="APX505" s="465"/>
      <c r="APY505" s="465"/>
      <c r="APZ505" s="465"/>
      <c r="AQA505" s="465"/>
      <c r="AQB505" s="465"/>
      <c r="AQC505" s="465"/>
      <c r="AQD505" s="465"/>
      <c r="AQE505" s="465"/>
      <c r="AQF505" s="465"/>
      <c r="AQG505" s="465"/>
      <c r="AQH505" s="465"/>
      <c r="AQI505" s="465"/>
      <c r="AQJ505" s="465"/>
      <c r="AQK505" s="465"/>
      <c r="AQL505" s="465"/>
      <c r="AQM505" s="465"/>
      <c r="AQN505" s="465"/>
      <c r="AQO505" s="465"/>
      <c r="AQP505" s="465"/>
      <c r="AQQ505" s="465"/>
      <c r="AQR505" s="465"/>
      <c r="AQS505" s="465"/>
      <c r="AQT505" s="465"/>
      <c r="AQU505" s="465"/>
      <c r="AQV505" s="465"/>
      <c r="AQW505" s="465"/>
      <c r="AQX505" s="465"/>
      <c r="AQY505" s="465"/>
      <c r="AQZ505" s="465"/>
      <c r="ARA505" s="465"/>
      <c r="ARB505" s="465"/>
      <c r="ARC505" s="465"/>
      <c r="ARD505" s="465"/>
      <c r="ARE505" s="465"/>
      <c r="ARF505" s="465"/>
      <c r="ARG505" s="465"/>
      <c r="ARH505" s="465"/>
      <c r="ARI505" s="465"/>
      <c r="ARJ505" s="465"/>
      <c r="ARK505" s="465"/>
      <c r="ARL505" s="465"/>
      <c r="ARM505" s="465"/>
      <c r="ARN505" s="465"/>
      <c r="ARO505" s="465"/>
      <c r="ARP505" s="465"/>
      <c r="ARQ505" s="465"/>
      <c r="ARR505" s="465"/>
      <c r="ARS505" s="465"/>
      <c r="ART505" s="465"/>
      <c r="ARU505" s="465"/>
      <c r="ARV505" s="465"/>
      <c r="ARW505" s="465"/>
      <c r="ARX505" s="465"/>
      <c r="ARY505" s="465"/>
      <c r="ARZ505" s="465"/>
      <c r="ASA505" s="465"/>
      <c r="ASB505" s="465"/>
      <c r="ASC505" s="465"/>
      <c r="ASD505" s="465"/>
      <c r="ASE505" s="465"/>
      <c r="ASF505" s="465"/>
      <c r="ASG505" s="465"/>
      <c r="ASH505" s="465"/>
      <c r="ASI505" s="465"/>
      <c r="ASJ505" s="465"/>
      <c r="ASK505" s="465"/>
      <c r="ASL505" s="465"/>
      <c r="ASM505" s="465"/>
      <c r="ASN505" s="465"/>
      <c r="ASO505" s="465"/>
      <c r="ASP505" s="465"/>
      <c r="ASQ505" s="465"/>
      <c r="ASR505" s="465"/>
      <c r="ASS505" s="465"/>
      <c r="AST505" s="465"/>
      <c r="ASU505" s="465"/>
      <c r="ASV505" s="465"/>
      <c r="ASW505" s="465"/>
      <c r="ASX505" s="465"/>
      <c r="ASY505" s="465"/>
      <c r="ASZ505" s="465"/>
      <c r="ATA505" s="465"/>
      <c r="ATB505" s="465"/>
      <c r="ATC505" s="465"/>
      <c r="ATD505" s="465"/>
      <c r="ATE505" s="465"/>
      <c r="ATF505" s="465"/>
      <c r="ATG505" s="465"/>
      <c r="ATH505" s="465"/>
      <c r="ATI505" s="465"/>
      <c r="ATJ505" s="465"/>
      <c r="ATK505" s="465"/>
      <c r="ATL505" s="465"/>
      <c r="ATM505" s="465"/>
      <c r="ATN505" s="465"/>
      <c r="ATO505" s="465"/>
      <c r="ATP505" s="465"/>
      <c r="ATQ505" s="465"/>
      <c r="ATR505" s="465"/>
      <c r="ATS505" s="465"/>
      <c r="ATT505" s="465"/>
      <c r="ATU505" s="465"/>
      <c r="ATV505" s="465"/>
      <c r="ATW505" s="465"/>
      <c r="ATX505" s="465"/>
      <c r="ATY505" s="465"/>
      <c r="ATZ505" s="465"/>
      <c r="AUA505" s="465"/>
      <c r="AUB505" s="465"/>
      <c r="AUC505" s="465"/>
      <c r="AUD505" s="465"/>
      <c r="AUE505" s="465"/>
      <c r="AUF505" s="465"/>
      <c r="AUG505" s="465"/>
      <c r="AUH505" s="465"/>
      <c r="AUI505" s="465"/>
      <c r="AUJ505" s="465"/>
      <c r="AUK505" s="465"/>
      <c r="AUL505" s="465"/>
      <c r="AUM505" s="465"/>
      <c r="AUN505" s="465"/>
      <c r="AUO505" s="465"/>
      <c r="AUP505" s="465"/>
      <c r="AUQ505" s="465"/>
      <c r="AUR505" s="465"/>
      <c r="AUS505" s="465"/>
      <c r="AUT505" s="465"/>
      <c r="AUU505" s="465"/>
      <c r="AUV505" s="465"/>
      <c r="AUW505" s="465"/>
      <c r="AUX505" s="465"/>
      <c r="AUY505" s="465"/>
      <c r="AUZ505" s="465"/>
      <c r="AVA505" s="465"/>
      <c r="AVB505" s="465"/>
      <c r="AVC505" s="465"/>
      <c r="AVD505" s="465"/>
      <c r="AVE505" s="465"/>
      <c r="AVF505" s="465"/>
      <c r="AVG505" s="465"/>
      <c r="AVH505" s="465"/>
      <c r="AVI505" s="465"/>
      <c r="AVJ505" s="465"/>
      <c r="AVK505" s="465"/>
      <c r="AVL505" s="465"/>
      <c r="AVM505" s="465"/>
      <c r="AVN505" s="465"/>
      <c r="AVO505" s="465"/>
      <c r="AVP505" s="465"/>
      <c r="AVQ505" s="465"/>
      <c r="AVR505" s="465"/>
      <c r="AVS505" s="465"/>
      <c r="AVT505" s="465"/>
      <c r="AVU505" s="465"/>
      <c r="AVV505" s="465"/>
      <c r="AVW505" s="465"/>
      <c r="AVX505" s="465"/>
      <c r="AVY505" s="465"/>
      <c r="AVZ505" s="465"/>
      <c r="AWA505" s="465"/>
      <c r="AWB505" s="465"/>
      <c r="AWC505" s="465"/>
      <c r="AWD505" s="465"/>
      <c r="AWE505" s="465"/>
      <c r="AWF505" s="465"/>
      <c r="AWG505" s="465"/>
      <c r="AWH505" s="465"/>
      <c r="AWI505" s="465"/>
      <c r="AWJ505" s="465"/>
      <c r="AWK505" s="465"/>
      <c r="AWL505" s="465"/>
      <c r="AWM505" s="465"/>
      <c r="AWN505" s="465"/>
      <c r="AWO505" s="465"/>
      <c r="AWP505" s="465"/>
      <c r="AWQ505" s="465"/>
      <c r="AWR505" s="465"/>
      <c r="AWS505" s="465"/>
      <c r="AWT505" s="465"/>
      <c r="AWU505" s="465"/>
      <c r="AWV505" s="465"/>
      <c r="AWW505" s="465"/>
      <c r="AWX505" s="465"/>
      <c r="AWY505" s="465"/>
      <c r="AWZ505" s="465"/>
      <c r="AXA505" s="465"/>
      <c r="AXB505" s="465"/>
      <c r="AXC505" s="465"/>
      <c r="AXD505" s="465"/>
      <c r="AXE505" s="465"/>
      <c r="AXF505" s="465"/>
      <c r="AXG505" s="465"/>
      <c r="AXH505" s="465"/>
      <c r="AXI505" s="465"/>
      <c r="AXJ505" s="465"/>
      <c r="AXK505" s="465"/>
      <c r="AXL505" s="465"/>
      <c r="AXM505" s="465"/>
      <c r="AXN505" s="465"/>
      <c r="AXO505" s="465"/>
      <c r="AXP505" s="465"/>
      <c r="AXQ505" s="465"/>
      <c r="AXR505" s="465"/>
      <c r="AXS505" s="465"/>
      <c r="AXT505" s="465"/>
      <c r="AXU505" s="465"/>
      <c r="AXV505" s="465"/>
      <c r="AXW505" s="465"/>
      <c r="AXX505" s="465"/>
      <c r="AXY505" s="465"/>
      <c r="AXZ505" s="465"/>
      <c r="AYA505" s="465"/>
      <c r="AYB505" s="465"/>
      <c r="AYC505" s="465"/>
      <c r="AYD505" s="465"/>
      <c r="AYE505" s="465"/>
      <c r="AYF505" s="465"/>
      <c r="AYG505" s="465"/>
      <c r="AYH505" s="465"/>
      <c r="AYI505" s="465"/>
      <c r="AYJ505" s="465"/>
      <c r="AYK505" s="465"/>
      <c r="AYL505" s="465"/>
      <c r="AYM505" s="465"/>
      <c r="AYN505" s="465"/>
      <c r="AYO505" s="465"/>
      <c r="AYP505" s="465"/>
      <c r="AYQ505" s="465"/>
      <c r="AYR505" s="465"/>
      <c r="AYS505" s="465"/>
      <c r="AYT505" s="465"/>
      <c r="AYU505" s="465"/>
      <c r="AYV505" s="465"/>
      <c r="AYW505" s="465"/>
      <c r="AYX505" s="465"/>
      <c r="AYY505" s="465"/>
      <c r="AYZ505" s="465"/>
      <c r="AZA505" s="465"/>
      <c r="AZB505" s="465"/>
      <c r="AZC505" s="465"/>
      <c r="AZD505" s="465"/>
      <c r="AZE505" s="465"/>
      <c r="AZF505" s="465"/>
      <c r="AZG505" s="465"/>
      <c r="AZH505" s="465"/>
      <c r="AZI505" s="465"/>
      <c r="AZJ505" s="465"/>
      <c r="AZK505" s="465"/>
      <c r="AZL505" s="465"/>
      <c r="AZM505" s="465"/>
      <c r="AZN505" s="465"/>
      <c r="AZO505" s="465"/>
      <c r="AZP505" s="465"/>
      <c r="AZQ505" s="465"/>
      <c r="AZR505" s="465"/>
      <c r="AZS505" s="465"/>
      <c r="AZT505" s="465"/>
      <c r="AZU505" s="465"/>
      <c r="AZV505" s="465"/>
      <c r="AZW505" s="465"/>
      <c r="AZX505" s="465"/>
      <c r="AZY505" s="465"/>
      <c r="AZZ505" s="465"/>
      <c r="BAA505" s="465"/>
      <c r="BAB505" s="465"/>
      <c r="BAC505" s="465"/>
      <c r="BAD505" s="465"/>
      <c r="BAE505" s="465"/>
      <c r="BAF505" s="465"/>
      <c r="BAG505" s="465"/>
      <c r="BAH505" s="465"/>
      <c r="BAI505" s="465"/>
      <c r="BAJ505" s="465"/>
      <c r="BAK505" s="465"/>
      <c r="BAL505" s="465"/>
      <c r="BAM505" s="465"/>
      <c r="BAN505" s="465"/>
      <c r="BAO505" s="465"/>
      <c r="BAP505" s="465"/>
      <c r="BAQ505" s="465"/>
      <c r="BAR505" s="465"/>
      <c r="BAS505" s="465"/>
      <c r="BAT505" s="465"/>
      <c r="BAU505" s="465"/>
      <c r="BAV505" s="465"/>
      <c r="BAW505" s="465"/>
      <c r="BAX505" s="465"/>
      <c r="BAY505" s="465"/>
      <c r="BAZ505" s="465"/>
      <c r="BBA505" s="465"/>
      <c r="BBB505" s="465"/>
      <c r="BBC505" s="465"/>
      <c r="BBD505" s="465"/>
      <c r="BBE505" s="465"/>
      <c r="BBF505" s="465"/>
      <c r="BBG505" s="465"/>
      <c r="BBH505" s="465"/>
      <c r="BBI505" s="465"/>
      <c r="BBJ505" s="465"/>
      <c r="BBK505" s="465"/>
      <c r="BBL505" s="465"/>
      <c r="BBM505" s="465"/>
      <c r="BBN505" s="465"/>
      <c r="BBO505" s="465"/>
      <c r="BBP505" s="465"/>
      <c r="BBQ505" s="465"/>
      <c r="BBR505" s="465"/>
      <c r="BBS505" s="465"/>
      <c r="BBT505" s="465"/>
      <c r="BBU505" s="465"/>
      <c r="BBV505" s="465"/>
      <c r="BBW505" s="465"/>
      <c r="BBX505" s="465"/>
      <c r="BBY505" s="465"/>
      <c r="BBZ505" s="465"/>
      <c r="BCA505" s="465"/>
      <c r="BCB505" s="465"/>
      <c r="BCC505" s="465"/>
      <c r="BCD505" s="465"/>
      <c r="BCE505" s="465"/>
      <c r="BCF505" s="465"/>
      <c r="BCG505" s="465"/>
      <c r="BCH505" s="465"/>
      <c r="BCI505" s="465"/>
      <c r="BCJ505" s="465"/>
      <c r="BCK505" s="465"/>
      <c r="BCL505" s="465"/>
      <c r="BCM505" s="465"/>
      <c r="BCN505" s="465"/>
      <c r="BCO505" s="465"/>
      <c r="BCP505" s="465"/>
      <c r="BCQ505" s="465"/>
      <c r="BCR505" s="465"/>
      <c r="BCS505" s="465"/>
      <c r="BCT505" s="465"/>
      <c r="BCU505" s="465"/>
      <c r="BCV505" s="465"/>
      <c r="BCW505" s="465"/>
      <c r="BCX505" s="465"/>
      <c r="BCY505" s="465"/>
      <c r="BCZ505" s="465"/>
      <c r="BDA505" s="465"/>
      <c r="BDB505" s="465"/>
      <c r="BDC505" s="465"/>
      <c r="BDD505" s="465"/>
      <c r="BDE505" s="465"/>
      <c r="BDF505" s="465"/>
      <c r="BDG505" s="465"/>
      <c r="BDH505" s="465"/>
      <c r="BDI505" s="465"/>
      <c r="BDJ505" s="465"/>
      <c r="BDK505" s="465"/>
      <c r="BDL505" s="465"/>
      <c r="BDM505" s="465"/>
      <c r="BDN505" s="465"/>
      <c r="BDO505" s="465"/>
      <c r="BDP505" s="465"/>
      <c r="BDQ505" s="465"/>
      <c r="BDR505" s="465"/>
      <c r="BDS505" s="465"/>
      <c r="BDT505" s="465"/>
      <c r="BDU505" s="465"/>
      <c r="BDV505" s="465"/>
      <c r="BDW505" s="465"/>
      <c r="BDX505" s="465"/>
      <c r="BDY505" s="465"/>
      <c r="BDZ505" s="465"/>
      <c r="BEA505" s="465"/>
      <c r="BEB505" s="465"/>
      <c r="BEC505" s="465"/>
      <c r="BED505" s="465"/>
      <c r="BEE505" s="465"/>
      <c r="BEF505" s="465"/>
      <c r="BEG505" s="465"/>
      <c r="BEH505" s="465"/>
      <c r="BEI505" s="465"/>
      <c r="BEJ505" s="465"/>
      <c r="BEK505" s="465"/>
      <c r="BEL505" s="465"/>
      <c r="BEM505" s="465"/>
      <c r="BEN505" s="465"/>
      <c r="BEO505" s="465"/>
      <c r="BEP505" s="465"/>
      <c r="BEQ505" s="465"/>
      <c r="BER505" s="465"/>
      <c r="BES505" s="465"/>
      <c r="BET505" s="465"/>
      <c r="BEU505" s="465"/>
      <c r="BEV505" s="465"/>
      <c r="BEW505" s="465"/>
      <c r="BEX505" s="465"/>
      <c r="BEY505" s="465"/>
      <c r="BEZ505" s="465"/>
      <c r="BFA505" s="465"/>
      <c r="BFB505" s="465"/>
      <c r="BFC505" s="465"/>
      <c r="BFD505" s="465"/>
      <c r="BFE505" s="465"/>
      <c r="BFF505" s="465"/>
      <c r="BFG505" s="465"/>
      <c r="BFH505" s="465"/>
      <c r="BFI505" s="465"/>
      <c r="BFJ505" s="465"/>
      <c r="BFK505" s="465"/>
      <c r="BFL505" s="465"/>
      <c r="BFM505" s="465"/>
      <c r="BFN505" s="465"/>
      <c r="BFO505" s="465"/>
      <c r="BFP505" s="465"/>
      <c r="BFQ505" s="465"/>
      <c r="BFR505" s="465"/>
      <c r="BFS505" s="465"/>
      <c r="BFT505" s="465"/>
      <c r="BFU505" s="465"/>
      <c r="BFV505" s="465"/>
      <c r="BFW505" s="465"/>
      <c r="BFX505" s="465"/>
      <c r="BFY505" s="465"/>
      <c r="BFZ505" s="465"/>
      <c r="BGA505" s="465"/>
      <c r="BGB505" s="465"/>
      <c r="BGC505" s="465"/>
      <c r="BGD505" s="465"/>
      <c r="BGE505" s="465"/>
      <c r="BGF505" s="465"/>
      <c r="BGG505" s="465"/>
      <c r="BGH505" s="465"/>
      <c r="BGI505" s="465"/>
      <c r="BGJ505" s="465"/>
      <c r="BGK505" s="465"/>
      <c r="BGL505" s="465"/>
      <c r="BGM505" s="465"/>
      <c r="BGN505" s="465"/>
      <c r="BGO505" s="465"/>
      <c r="BGP505" s="465"/>
      <c r="BGQ505" s="465"/>
      <c r="BGR505" s="465"/>
      <c r="BGS505" s="465"/>
      <c r="BGT505" s="465"/>
      <c r="BGU505" s="465"/>
      <c r="BGV505" s="465"/>
      <c r="BGW505" s="465"/>
      <c r="BGX505" s="465"/>
      <c r="BGY505" s="465"/>
      <c r="BGZ505" s="465"/>
      <c r="BHA505" s="465"/>
      <c r="BHB505" s="465"/>
      <c r="BHC505" s="465"/>
      <c r="BHD505" s="465"/>
      <c r="BHE505" s="465"/>
      <c r="BHF505" s="465"/>
      <c r="BHG505" s="465"/>
      <c r="BHH505" s="465"/>
      <c r="BHI505" s="465"/>
      <c r="BHJ505" s="465"/>
      <c r="BHK505" s="465"/>
      <c r="BHL505" s="465"/>
      <c r="BHM505" s="465"/>
      <c r="BHN505" s="465"/>
      <c r="BHO505" s="465"/>
      <c r="BHP505" s="465"/>
      <c r="BHQ505" s="465"/>
      <c r="BHR505" s="465"/>
      <c r="BHS505" s="465"/>
      <c r="BHT505" s="465"/>
      <c r="BHU505" s="465"/>
      <c r="BHV505" s="465"/>
      <c r="BHW505" s="465"/>
      <c r="BHX505" s="465"/>
      <c r="BHY505" s="465"/>
      <c r="BHZ505" s="465"/>
      <c r="BIA505" s="465"/>
      <c r="BIB505" s="465"/>
      <c r="BIC505" s="465"/>
      <c r="BID505" s="465"/>
      <c r="BIE505" s="465"/>
      <c r="BIF505" s="465"/>
      <c r="BIG505" s="465"/>
      <c r="BIH505" s="465"/>
      <c r="BII505" s="465"/>
      <c r="BIJ505" s="465"/>
      <c r="BIK505" s="465"/>
      <c r="BIL505" s="465"/>
      <c r="BIM505" s="465"/>
      <c r="BIN505" s="465"/>
      <c r="BIO505" s="465"/>
      <c r="BIP505" s="465"/>
      <c r="BIQ505" s="465"/>
      <c r="BIR505" s="465"/>
      <c r="BIS505" s="465"/>
      <c r="BIT505" s="465"/>
      <c r="BIU505" s="465"/>
      <c r="BIV505" s="465"/>
      <c r="BIW505" s="465"/>
      <c r="BIX505" s="465"/>
      <c r="BIY505" s="465"/>
      <c r="BIZ505" s="465"/>
      <c r="BJA505" s="465"/>
      <c r="BJB505" s="465"/>
      <c r="BJC505" s="465"/>
      <c r="BJD505" s="465"/>
      <c r="BJE505" s="465"/>
      <c r="BJF505" s="465"/>
      <c r="BJG505" s="465"/>
      <c r="BJH505" s="465"/>
      <c r="BJI505" s="465"/>
      <c r="BJJ505" s="465"/>
      <c r="BJK505" s="465"/>
      <c r="BJL505" s="465"/>
      <c r="BJM505" s="465"/>
      <c r="BJN505" s="465"/>
      <c r="BJO505" s="465"/>
      <c r="BJP505" s="465"/>
      <c r="BJQ505" s="465"/>
      <c r="BJR505" s="465"/>
      <c r="BJS505" s="465"/>
      <c r="BJT505" s="465"/>
      <c r="BJU505" s="465"/>
      <c r="BJV505" s="465"/>
      <c r="BJW505" s="465"/>
      <c r="BJX505" s="465"/>
      <c r="BJY505" s="465"/>
      <c r="BJZ505" s="465"/>
      <c r="BKA505" s="465"/>
      <c r="BKB505" s="465"/>
      <c r="BKC505" s="465"/>
      <c r="BKD505" s="465"/>
      <c r="BKE505" s="465"/>
      <c r="BKF505" s="465"/>
      <c r="BKG505" s="465"/>
      <c r="BKH505" s="465"/>
      <c r="BKI505" s="465"/>
      <c r="BKJ505" s="465"/>
      <c r="BKK505" s="465"/>
      <c r="BKL505" s="465"/>
      <c r="BKM505" s="465"/>
      <c r="BKN505" s="465"/>
      <c r="BKO505" s="465"/>
      <c r="BKP505" s="465"/>
      <c r="BKQ505" s="465"/>
      <c r="BKR505" s="465"/>
      <c r="BKS505" s="465"/>
      <c r="BKT505" s="465"/>
      <c r="BKU505" s="465"/>
      <c r="BKV505" s="465"/>
      <c r="BKW505" s="465"/>
      <c r="BKX505" s="465"/>
      <c r="BKY505" s="465"/>
      <c r="BKZ505" s="465"/>
      <c r="BLA505" s="465"/>
      <c r="BLB505" s="465"/>
      <c r="BLC505" s="465"/>
      <c r="BLD505" s="465"/>
      <c r="BLE505" s="465"/>
      <c r="BLF505" s="465"/>
      <c r="BLG505" s="465"/>
      <c r="BLH505" s="465"/>
      <c r="BLI505" s="465"/>
      <c r="BLJ505" s="465"/>
      <c r="BLK505" s="465"/>
      <c r="BLL505" s="465"/>
      <c r="BLM505" s="465"/>
      <c r="BLN505" s="465"/>
      <c r="BLO505" s="465"/>
      <c r="BLP505" s="465"/>
      <c r="BLQ505" s="465"/>
      <c r="BLR505" s="465"/>
      <c r="BLS505" s="465"/>
      <c r="BLT505" s="465"/>
      <c r="BLU505" s="465"/>
      <c r="BLV505" s="465"/>
      <c r="BLW505" s="465"/>
      <c r="BLX505" s="465"/>
      <c r="BLY505" s="465"/>
      <c r="BLZ505" s="465"/>
      <c r="BMA505" s="465"/>
      <c r="BMB505" s="465"/>
      <c r="BMC505" s="465"/>
      <c r="BMD505" s="465"/>
      <c r="BME505" s="465"/>
      <c r="BMF505" s="465"/>
      <c r="BMG505" s="465"/>
      <c r="BMH505" s="465"/>
      <c r="BMI505" s="465"/>
      <c r="BMJ505" s="465"/>
      <c r="BMK505" s="465"/>
      <c r="BML505" s="465"/>
      <c r="BMM505" s="465"/>
      <c r="BMN505" s="465"/>
      <c r="BMO505" s="465"/>
      <c r="BMP505" s="465"/>
      <c r="BMQ505" s="465"/>
      <c r="BMR505" s="465"/>
      <c r="BMS505" s="465"/>
      <c r="BMT505" s="465"/>
      <c r="BMU505" s="465"/>
      <c r="BMV505" s="465"/>
      <c r="BMW505" s="465"/>
      <c r="BMX505" s="465"/>
      <c r="BMY505" s="465"/>
      <c r="BMZ505" s="465"/>
      <c r="BNA505" s="465"/>
      <c r="BNB505" s="465"/>
      <c r="BNC505" s="465"/>
      <c r="BND505" s="465"/>
      <c r="BNE505" s="465"/>
      <c r="BNF505" s="465"/>
      <c r="BNG505" s="465"/>
      <c r="BNH505" s="465"/>
      <c r="BNI505" s="465"/>
      <c r="BNJ505" s="465"/>
      <c r="BNK505" s="465"/>
      <c r="BNL505" s="465"/>
      <c r="BNM505" s="465"/>
      <c r="BNN505" s="465"/>
      <c r="BNO505" s="465"/>
      <c r="BNP505" s="465"/>
      <c r="BNQ505" s="465"/>
      <c r="BNR505" s="465"/>
      <c r="BNS505" s="465"/>
      <c r="BNT505" s="465"/>
      <c r="BNU505" s="465"/>
      <c r="BNV505" s="465"/>
      <c r="BNW505" s="465"/>
      <c r="BNX505" s="465"/>
      <c r="BNY505" s="465"/>
      <c r="BNZ505" s="465"/>
      <c r="BOA505" s="465"/>
      <c r="BOB505" s="465"/>
      <c r="BOC505" s="465"/>
      <c r="BOD505" s="465"/>
      <c r="BOE505" s="465"/>
      <c r="BOF505" s="465"/>
      <c r="BOG505" s="465"/>
      <c r="BOH505" s="465"/>
      <c r="BOI505" s="465"/>
      <c r="BOJ505" s="465"/>
      <c r="BOK505" s="465"/>
      <c r="BOL505" s="465"/>
      <c r="BOM505" s="465"/>
      <c r="BON505" s="465"/>
      <c r="BOO505" s="465"/>
      <c r="BOP505" s="465"/>
      <c r="BOQ505" s="465"/>
      <c r="BOR505" s="465"/>
      <c r="BOS505" s="465"/>
      <c r="BOT505" s="465"/>
      <c r="BOU505" s="465"/>
      <c r="BOV505" s="465"/>
      <c r="BOW505" s="465"/>
      <c r="BOX505" s="465"/>
      <c r="BOY505" s="465"/>
      <c r="BOZ505" s="465"/>
      <c r="BPA505" s="465"/>
      <c r="BPB505" s="465"/>
      <c r="BPC505" s="465"/>
      <c r="BPD505" s="465"/>
      <c r="BPE505" s="465"/>
      <c r="BPF505" s="465"/>
      <c r="BPG505" s="465"/>
      <c r="BPH505" s="465"/>
      <c r="BPI505" s="465"/>
      <c r="BPJ505" s="465"/>
      <c r="BPK505" s="465"/>
      <c r="BPL505" s="465"/>
      <c r="BPM505" s="465"/>
      <c r="BPN505" s="465"/>
      <c r="BPO505" s="465"/>
      <c r="BPP505" s="465"/>
      <c r="BPQ505" s="465"/>
      <c r="BPR505" s="465"/>
      <c r="BPS505" s="465"/>
      <c r="BPT505" s="465"/>
      <c r="BPU505" s="465"/>
      <c r="BPV505" s="465"/>
      <c r="BPW505" s="465"/>
      <c r="BPX505" s="465"/>
      <c r="BPY505" s="465"/>
      <c r="BPZ505" s="465"/>
      <c r="BQA505" s="465"/>
      <c r="BQB505" s="465"/>
      <c r="BQC505" s="465"/>
      <c r="BQD505" s="465"/>
      <c r="BQE505" s="465"/>
      <c r="BQF505" s="465"/>
      <c r="BQG505" s="465"/>
      <c r="BQH505" s="465"/>
      <c r="BQI505" s="465"/>
      <c r="BQJ505" s="465"/>
      <c r="BQK505" s="465"/>
      <c r="BQL505" s="465"/>
      <c r="BQM505" s="465"/>
      <c r="BQN505" s="465"/>
      <c r="BQO505" s="465"/>
      <c r="BQP505" s="465"/>
      <c r="BQQ505" s="465"/>
      <c r="BQR505" s="465"/>
      <c r="BQS505" s="465"/>
      <c r="BQT505" s="465"/>
      <c r="BQU505" s="465"/>
      <c r="BQV505" s="465"/>
      <c r="BQW505" s="465"/>
      <c r="BQX505" s="465"/>
      <c r="BQY505" s="465"/>
      <c r="BQZ505" s="465"/>
      <c r="BRA505" s="465"/>
      <c r="BRB505" s="465"/>
      <c r="BRC505" s="465"/>
      <c r="BRD505" s="465"/>
      <c r="BRE505" s="465"/>
      <c r="BRF505" s="465"/>
      <c r="BRG505" s="465"/>
      <c r="BRH505" s="465"/>
      <c r="BRI505" s="465"/>
      <c r="BRJ505" s="465"/>
      <c r="BRK505" s="465"/>
      <c r="BRL505" s="465"/>
      <c r="BRM505" s="465"/>
      <c r="BRN505" s="465"/>
      <c r="BRO505" s="465"/>
      <c r="BRP505" s="465"/>
      <c r="BRQ505" s="465"/>
      <c r="BRR505" s="465"/>
      <c r="BRS505" s="465"/>
      <c r="BRT505" s="465"/>
      <c r="BRU505" s="465"/>
      <c r="BRV505" s="465"/>
      <c r="BRW505" s="465"/>
      <c r="BRX505" s="465"/>
      <c r="BRY505" s="465"/>
      <c r="BRZ505" s="465"/>
      <c r="BSA505" s="465"/>
      <c r="BSB505" s="465"/>
      <c r="BSC505" s="465"/>
      <c r="BSD505" s="465"/>
      <c r="BSE505" s="465"/>
      <c r="BSF505" s="465"/>
      <c r="BSG505" s="465"/>
      <c r="BSH505" s="465"/>
      <c r="BSI505" s="465"/>
      <c r="BSJ505" s="465"/>
      <c r="BSK505" s="465"/>
      <c r="BSL505" s="465"/>
      <c r="BSM505" s="465"/>
      <c r="BSN505" s="465"/>
      <c r="BSO505" s="465"/>
      <c r="BSP505" s="465"/>
      <c r="BSQ505" s="465"/>
      <c r="BSR505" s="465"/>
      <c r="BSS505" s="465"/>
      <c r="BST505" s="465"/>
      <c r="BSU505" s="465"/>
      <c r="BSV505" s="465"/>
      <c r="BSW505" s="465"/>
      <c r="BSX505" s="465"/>
      <c r="BSY505" s="465"/>
      <c r="BSZ505" s="465"/>
      <c r="BTA505" s="465"/>
      <c r="BTB505" s="465"/>
      <c r="BTC505" s="465"/>
      <c r="BTD505" s="465"/>
      <c r="BTE505" s="465"/>
      <c r="BTF505" s="465"/>
      <c r="BTG505" s="465"/>
      <c r="BTH505" s="465"/>
      <c r="BTI505" s="465"/>
      <c r="BTJ505" s="465"/>
      <c r="BTK505" s="465"/>
      <c r="BTL505" s="465"/>
      <c r="BTM505" s="465"/>
      <c r="BTN505" s="465"/>
      <c r="BTO505" s="465"/>
      <c r="BTP505" s="465"/>
      <c r="BTQ505" s="465"/>
      <c r="BTR505" s="465"/>
      <c r="BTS505" s="465"/>
      <c r="BTT505" s="465"/>
      <c r="BTU505" s="465"/>
      <c r="BTV505" s="465"/>
      <c r="BTW505" s="465"/>
      <c r="BTX505" s="465"/>
      <c r="BTY505" s="465"/>
      <c r="BTZ505" s="465"/>
      <c r="BUA505" s="465"/>
      <c r="BUB505" s="465"/>
      <c r="BUC505" s="465"/>
      <c r="BUD505" s="465"/>
      <c r="BUE505" s="465"/>
      <c r="BUF505" s="465"/>
      <c r="BUG505" s="465"/>
      <c r="BUH505" s="465"/>
      <c r="BUI505" s="465"/>
      <c r="BUJ505" s="465"/>
      <c r="BUK505" s="465"/>
      <c r="BUL505" s="465"/>
      <c r="BUM505" s="465"/>
      <c r="BUN505" s="465"/>
      <c r="BUO505" s="465"/>
      <c r="BUP505" s="465"/>
      <c r="BUQ505" s="465"/>
      <c r="BUR505" s="465"/>
      <c r="BUS505" s="465"/>
      <c r="BUT505" s="465"/>
      <c r="BUU505" s="465"/>
      <c r="BUV505" s="465"/>
      <c r="BUW505" s="465"/>
      <c r="BUX505" s="465"/>
      <c r="BUY505" s="465"/>
      <c r="BUZ505" s="465"/>
      <c r="BVA505" s="465"/>
      <c r="BVB505" s="465"/>
      <c r="BVC505" s="465"/>
      <c r="BVD505" s="465"/>
      <c r="BVE505" s="465"/>
      <c r="BVF505" s="465"/>
      <c r="BVG505" s="465"/>
      <c r="BVH505" s="465"/>
      <c r="BVI505" s="465"/>
      <c r="BVJ505" s="465"/>
      <c r="BVK505" s="465"/>
      <c r="BVL505" s="465"/>
      <c r="BVM505" s="465"/>
      <c r="BVN505" s="465"/>
      <c r="BVO505" s="465"/>
      <c r="BVP505" s="465"/>
      <c r="BVQ505" s="465"/>
      <c r="BVR505" s="465"/>
      <c r="BVS505" s="465"/>
      <c r="BVT505" s="465"/>
      <c r="BVU505" s="465"/>
      <c r="BVV505" s="465"/>
      <c r="BVW505" s="465"/>
      <c r="BVX505" s="465"/>
      <c r="BVY505" s="465"/>
      <c r="BVZ505" s="465"/>
      <c r="BWA505" s="465"/>
      <c r="BWB505" s="465"/>
      <c r="BWC505" s="465"/>
      <c r="BWD505" s="465"/>
      <c r="BWE505" s="465"/>
      <c r="BWF505" s="465"/>
      <c r="BWG505" s="465"/>
      <c r="BWH505" s="465"/>
      <c r="BWI505" s="465"/>
      <c r="BWJ505" s="465"/>
      <c r="BWK505" s="465"/>
      <c r="BWL505" s="465"/>
      <c r="BWM505" s="465"/>
      <c r="BWN505" s="465"/>
      <c r="BWO505" s="465"/>
      <c r="BWP505" s="465"/>
      <c r="BWQ505" s="465"/>
      <c r="BWR505" s="465"/>
      <c r="BWS505" s="465"/>
      <c r="BWT505" s="465"/>
      <c r="BWU505" s="465"/>
      <c r="BWV505" s="465"/>
      <c r="BWW505" s="465"/>
      <c r="BWX505" s="465"/>
      <c r="BWY505" s="465"/>
      <c r="BWZ505" s="465"/>
      <c r="BXA505" s="465"/>
      <c r="BXB505" s="465"/>
      <c r="BXC505" s="465"/>
      <c r="BXD505" s="465"/>
      <c r="BXE505" s="465"/>
      <c r="BXF505" s="465"/>
      <c r="BXG505" s="465"/>
      <c r="BXH505" s="465"/>
      <c r="BXI505" s="465"/>
      <c r="BXJ505" s="465"/>
      <c r="BXK505" s="465"/>
      <c r="BXL505" s="465"/>
      <c r="BXM505" s="465"/>
      <c r="BXN505" s="465"/>
      <c r="BXO505" s="465"/>
      <c r="BXP505" s="465"/>
      <c r="BXQ505" s="465"/>
      <c r="BXR505" s="465"/>
      <c r="BXS505" s="465"/>
      <c r="BXT505" s="465"/>
      <c r="BXU505" s="465"/>
      <c r="BXV505" s="465"/>
      <c r="BXW505" s="465"/>
      <c r="BXX505" s="465"/>
      <c r="BXY505" s="465"/>
      <c r="BXZ505" s="465"/>
      <c r="BYA505" s="465"/>
      <c r="BYB505" s="465"/>
      <c r="BYC505" s="465"/>
      <c r="BYD505" s="465"/>
      <c r="BYE505" s="465"/>
      <c r="BYF505" s="465"/>
      <c r="BYG505" s="465"/>
      <c r="BYH505" s="465"/>
      <c r="BYI505" s="465"/>
      <c r="BYJ505" s="465"/>
      <c r="BYK505" s="465"/>
      <c r="BYL505" s="465"/>
      <c r="BYM505" s="465"/>
      <c r="BYN505" s="465"/>
      <c r="BYO505" s="465"/>
      <c r="BYP505" s="465"/>
      <c r="BYQ505" s="465"/>
      <c r="BYR505" s="465"/>
      <c r="BYS505" s="465"/>
      <c r="BYT505" s="465"/>
      <c r="BYU505" s="465"/>
      <c r="BYV505" s="465"/>
      <c r="BYW505" s="465"/>
      <c r="BYX505" s="465"/>
      <c r="BYY505" s="465"/>
      <c r="BYZ505" s="465"/>
      <c r="BZA505" s="465"/>
      <c r="BZB505" s="465"/>
      <c r="BZC505" s="465"/>
      <c r="BZD505" s="465"/>
      <c r="BZE505" s="465"/>
      <c r="BZF505" s="465"/>
      <c r="BZG505" s="465"/>
      <c r="BZH505" s="465"/>
      <c r="BZI505" s="465"/>
      <c r="BZJ505" s="465"/>
      <c r="BZK505" s="465"/>
      <c r="BZL505" s="465"/>
      <c r="BZM505" s="465"/>
      <c r="BZN505" s="465"/>
      <c r="BZO505" s="465"/>
      <c r="BZP505" s="465"/>
      <c r="BZQ505" s="465"/>
      <c r="BZR505" s="465"/>
      <c r="BZS505" s="465"/>
      <c r="BZT505" s="465"/>
      <c r="BZU505" s="465"/>
      <c r="BZV505" s="465"/>
      <c r="BZW505" s="465"/>
      <c r="BZX505" s="465"/>
      <c r="BZY505" s="465"/>
      <c r="BZZ505" s="465"/>
      <c r="CAA505" s="465"/>
      <c r="CAB505" s="465"/>
      <c r="CAC505" s="465"/>
      <c r="CAD505" s="465"/>
      <c r="CAE505" s="465"/>
      <c r="CAF505" s="465"/>
      <c r="CAG505" s="465"/>
      <c r="CAH505" s="465"/>
      <c r="CAI505" s="465"/>
      <c r="CAJ505" s="465"/>
      <c r="CAK505" s="465"/>
      <c r="CAL505" s="465"/>
      <c r="CAM505" s="465"/>
      <c r="CAN505" s="465"/>
      <c r="CAO505" s="465"/>
      <c r="CAP505" s="465"/>
      <c r="CAQ505" s="465"/>
      <c r="CAR505" s="465"/>
      <c r="CAS505" s="465"/>
      <c r="CAT505" s="465"/>
      <c r="CAU505" s="465"/>
      <c r="CAV505" s="465"/>
      <c r="CAW505" s="465"/>
      <c r="CAX505" s="465"/>
      <c r="CAY505" s="465"/>
      <c r="CAZ505" s="465"/>
      <c r="CBA505" s="465"/>
      <c r="CBB505" s="465"/>
      <c r="CBC505" s="465"/>
      <c r="CBD505" s="465"/>
      <c r="CBE505" s="465"/>
      <c r="CBF505" s="465"/>
      <c r="CBG505" s="465"/>
      <c r="CBH505" s="465"/>
      <c r="CBI505" s="465"/>
      <c r="CBJ505" s="465"/>
      <c r="CBK505" s="465"/>
      <c r="CBL505" s="465"/>
      <c r="CBM505" s="465"/>
      <c r="CBN505" s="465"/>
      <c r="CBO505" s="465"/>
      <c r="CBP505" s="465"/>
      <c r="CBQ505" s="465"/>
      <c r="CBR505" s="465"/>
      <c r="CBS505" s="465"/>
      <c r="CBT505" s="465"/>
      <c r="CBU505" s="465"/>
      <c r="CBV505" s="465"/>
      <c r="CBW505" s="465"/>
      <c r="CBX505" s="465"/>
      <c r="CBY505" s="465"/>
      <c r="CBZ505" s="465"/>
      <c r="CCA505" s="465"/>
      <c r="CCB505" s="465"/>
      <c r="CCC505" s="465"/>
      <c r="CCD505" s="465"/>
      <c r="CCE505" s="465"/>
      <c r="CCF505" s="465"/>
      <c r="CCG505" s="465"/>
      <c r="CCH505" s="465"/>
      <c r="CCI505" s="465"/>
      <c r="CCJ505" s="465"/>
      <c r="CCK505" s="465"/>
      <c r="CCL505" s="465"/>
      <c r="CCM505" s="465"/>
      <c r="CCN505" s="465"/>
      <c r="CCO505" s="465"/>
      <c r="CCP505" s="465"/>
      <c r="CCQ505" s="465"/>
      <c r="CCR505" s="465"/>
      <c r="CCS505" s="465"/>
      <c r="CCT505" s="465"/>
      <c r="CCU505" s="465"/>
      <c r="CCV505" s="465"/>
      <c r="CCW505" s="465"/>
      <c r="CCX505" s="465"/>
      <c r="CCY505" s="465"/>
      <c r="CCZ505" s="465"/>
      <c r="CDA505" s="465"/>
      <c r="CDB505" s="465"/>
      <c r="CDC505" s="465"/>
      <c r="CDD505" s="465"/>
      <c r="CDE505" s="465"/>
      <c r="CDF505" s="465"/>
      <c r="CDG505" s="465"/>
      <c r="CDH505" s="465"/>
      <c r="CDI505" s="465"/>
      <c r="CDJ505" s="465"/>
      <c r="CDK505" s="465"/>
      <c r="CDL505" s="465"/>
      <c r="CDM505" s="465"/>
      <c r="CDN505" s="465"/>
      <c r="CDO505" s="465"/>
      <c r="CDP505" s="465"/>
      <c r="CDQ505" s="465"/>
      <c r="CDR505" s="465"/>
      <c r="CDS505" s="465"/>
      <c r="CDT505" s="465"/>
      <c r="CDU505" s="465"/>
      <c r="CDV505" s="465"/>
      <c r="CDW505" s="465"/>
      <c r="CDX505" s="465"/>
      <c r="CDY505" s="465"/>
      <c r="CDZ505" s="465"/>
      <c r="CEA505" s="465"/>
      <c r="CEB505" s="465"/>
      <c r="CEC505" s="465"/>
      <c r="CED505" s="465"/>
      <c r="CEE505" s="465"/>
      <c r="CEF505" s="465"/>
      <c r="CEG505" s="465"/>
      <c r="CEH505" s="465"/>
      <c r="CEI505" s="465"/>
      <c r="CEJ505" s="465"/>
      <c r="CEK505" s="465"/>
      <c r="CEL505" s="465"/>
      <c r="CEM505" s="465"/>
      <c r="CEN505" s="465"/>
      <c r="CEO505" s="465"/>
      <c r="CEP505" s="465"/>
      <c r="CEQ505" s="465"/>
      <c r="CER505" s="465"/>
      <c r="CES505" s="465"/>
      <c r="CET505" s="465"/>
      <c r="CEU505" s="465"/>
      <c r="CEV505" s="465"/>
      <c r="CEW505" s="465"/>
      <c r="CEX505" s="465"/>
      <c r="CEY505" s="465"/>
      <c r="CEZ505" s="465"/>
      <c r="CFA505" s="465"/>
      <c r="CFB505" s="465"/>
      <c r="CFC505" s="465"/>
      <c r="CFD505" s="465"/>
      <c r="CFE505" s="465"/>
      <c r="CFF505" s="465"/>
      <c r="CFG505" s="465"/>
      <c r="CFH505" s="465"/>
      <c r="CFI505" s="465"/>
      <c r="CFJ505" s="465"/>
      <c r="CFK505" s="465"/>
      <c r="CFL505" s="465"/>
      <c r="CFM505" s="465"/>
      <c r="CFN505" s="465"/>
      <c r="CFO505" s="465"/>
      <c r="CFP505" s="465"/>
      <c r="CFQ505" s="465"/>
      <c r="CFR505" s="465"/>
      <c r="CFS505" s="465"/>
      <c r="CFT505" s="465"/>
      <c r="CFU505" s="465"/>
      <c r="CFV505" s="465"/>
      <c r="CFW505" s="465"/>
      <c r="CFX505" s="465"/>
      <c r="CFY505" s="465"/>
      <c r="CFZ505" s="465"/>
      <c r="CGA505" s="465"/>
      <c r="CGB505" s="465"/>
      <c r="CGC505" s="465"/>
      <c r="CGD505" s="465"/>
      <c r="CGE505" s="465"/>
      <c r="CGF505" s="465"/>
      <c r="CGG505" s="465"/>
      <c r="CGH505" s="465"/>
      <c r="CGI505" s="465"/>
      <c r="CGJ505" s="465"/>
      <c r="CGK505" s="465"/>
      <c r="CGL505" s="465"/>
      <c r="CGM505" s="465"/>
      <c r="CGN505" s="465"/>
      <c r="CGO505" s="465"/>
      <c r="CGP505" s="465"/>
      <c r="CGQ505" s="465"/>
      <c r="CGR505" s="465"/>
      <c r="CGS505" s="465"/>
      <c r="CGT505" s="465"/>
      <c r="CGU505" s="465"/>
      <c r="CGV505" s="465"/>
      <c r="CGW505" s="465"/>
      <c r="CGX505" s="465"/>
      <c r="CGY505" s="465"/>
      <c r="CGZ505" s="465"/>
      <c r="CHA505" s="465"/>
      <c r="CHB505" s="465"/>
      <c r="CHC505" s="465"/>
      <c r="CHD505" s="465"/>
      <c r="CHE505" s="465"/>
      <c r="CHF505" s="465"/>
      <c r="CHG505" s="465"/>
      <c r="CHH505" s="465"/>
      <c r="CHI505" s="465"/>
      <c r="CHJ505" s="465"/>
      <c r="CHK505" s="465"/>
      <c r="CHL505" s="465"/>
      <c r="CHM505" s="465"/>
      <c r="CHN505" s="465"/>
      <c r="CHO505" s="465"/>
      <c r="CHP505" s="465"/>
      <c r="CHQ505" s="465"/>
      <c r="CHR505" s="465"/>
      <c r="CHS505" s="465"/>
      <c r="CHT505" s="465"/>
      <c r="CHU505" s="465"/>
      <c r="CHV505" s="465"/>
      <c r="CHW505" s="465"/>
      <c r="CHX505" s="465"/>
      <c r="CHY505" s="465"/>
      <c r="CHZ505" s="465"/>
      <c r="CIA505" s="465"/>
      <c r="CIB505" s="465"/>
      <c r="CIC505" s="465"/>
      <c r="CID505" s="465"/>
      <c r="CIE505" s="465"/>
      <c r="CIF505" s="465"/>
      <c r="CIG505" s="465"/>
      <c r="CIH505" s="465"/>
      <c r="CII505" s="465"/>
      <c r="CIJ505" s="465"/>
      <c r="CIK505" s="465"/>
      <c r="CIL505" s="465"/>
      <c r="CIM505" s="465"/>
      <c r="CIN505" s="465"/>
      <c r="CIO505" s="465"/>
      <c r="CIP505" s="465"/>
      <c r="CIQ505" s="465"/>
      <c r="CIR505" s="465"/>
      <c r="CIS505" s="465"/>
      <c r="CIT505" s="465"/>
      <c r="CIU505" s="465"/>
      <c r="CIV505" s="465"/>
      <c r="CIW505" s="465"/>
      <c r="CIX505" s="465"/>
      <c r="CIY505" s="465"/>
      <c r="CIZ505" s="465"/>
      <c r="CJA505" s="465"/>
      <c r="CJB505" s="465"/>
      <c r="CJC505" s="465"/>
      <c r="CJD505" s="465"/>
      <c r="CJE505" s="465"/>
      <c r="CJF505" s="465"/>
      <c r="CJG505" s="465"/>
      <c r="CJH505" s="465"/>
      <c r="CJI505" s="465"/>
      <c r="CJJ505" s="465"/>
      <c r="CJK505" s="465"/>
      <c r="CJL505" s="465"/>
      <c r="CJM505" s="465"/>
      <c r="CJN505" s="465"/>
      <c r="CJO505" s="465"/>
      <c r="CJP505" s="465"/>
      <c r="CJQ505" s="465"/>
      <c r="CJR505" s="465"/>
      <c r="CJS505" s="465"/>
      <c r="CJT505" s="465"/>
      <c r="CJU505" s="465"/>
      <c r="CJV505" s="465"/>
      <c r="CJW505" s="465"/>
      <c r="CJX505" s="465"/>
      <c r="CJY505" s="465"/>
      <c r="CJZ505" s="465"/>
      <c r="CKA505" s="465"/>
      <c r="CKB505" s="465"/>
      <c r="CKC505" s="465"/>
      <c r="CKD505" s="465"/>
      <c r="CKE505" s="465"/>
      <c r="CKF505" s="465"/>
      <c r="CKG505" s="465"/>
      <c r="CKH505" s="465"/>
      <c r="CKI505" s="465"/>
      <c r="CKJ505" s="465"/>
      <c r="CKK505" s="465"/>
      <c r="CKL505" s="465"/>
      <c r="CKM505" s="465"/>
      <c r="CKN505" s="465"/>
      <c r="CKO505" s="465"/>
      <c r="CKP505" s="465"/>
      <c r="CKQ505" s="465"/>
      <c r="CKR505" s="465"/>
      <c r="CKS505" s="465"/>
      <c r="CKT505" s="465"/>
      <c r="CKU505" s="465"/>
      <c r="CKV505" s="465"/>
      <c r="CKW505" s="465"/>
      <c r="CKX505" s="465"/>
      <c r="CKY505" s="465"/>
      <c r="CKZ505" s="465"/>
      <c r="CLA505" s="465"/>
      <c r="CLB505" s="465"/>
      <c r="CLC505" s="465"/>
      <c r="CLD505" s="465"/>
      <c r="CLE505" s="465"/>
      <c r="CLF505" s="465"/>
      <c r="CLG505" s="465"/>
      <c r="CLH505" s="465"/>
      <c r="CLI505" s="465"/>
      <c r="CLJ505" s="465"/>
      <c r="CLK505" s="465"/>
      <c r="CLL505" s="465"/>
      <c r="CLM505" s="465"/>
      <c r="CLN505" s="465"/>
      <c r="CLO505" s="465"/>
      <c r="CLP505" s="465"/>
      <c r="CLQ505" s="465"/>
      <c r="CLR505" s="465"/>
      <c r="CLS505" s="465"/>
      <c r="CLT505" s="465"/>
      <c r="CLU505" s="465"/>
      <c r="CLV505" s="465"/>
      <c r="CLW505" s="465"/>
      <c r="CLX505" s="465"/>
      <c r="CLY505" s="465"/>
      <c r="CLZ505" s="465"/>
      <c r="CMA505" s="465"/>
      <c r="CMB505" s="465"/>
      <c r="CMC505" s="465"/>
      <c r="CMD505" s="465"/>
      <c r="CME505" s="465"/>
      <c r="CMF505" s="465"/>
      <c r="CMG505" s="465"/>
      <c r="CMH505" s="465"/>
      <c r="CMI505" s="465"/>
      <c r="CMJ505" s="465"/>
      <c r="CMK505" s="465"/>
      <c r="CML505" s="465"/>
      <c r="CMM505" s="465"/>
      <c r="CMN505" s="465"/>
      <c r="CMO505" s="465"/>
      <c r="CMP505" s="465"/>
      <c r="CMQ505" s="465"/>
      <c r="CMR505" s="465"/>
      <c r="CMS505" s="465"/>
      <c r="CMT505" s="465"/>
      <c r="CMU505" s="465"/>
      <c r="CMV505" s="465"/>
      <c r="CMW505" s="465"/>
      <c r="CMX505" s="465"/>
      <c r="CMY505" s="465"/>
      <c r="CMZ505" s="465"/>
      <c r="CNA505" s="465"/>
      <c r="CNB505" s="465"/>
      <c r="CNC505" s="465"/>
      <c r="CND505" s="465"/>
      <c r="CNE505" s="465"/>
      <c r="CNF505" s="465"/>
      <c r="CNG505" s="465"/>
      <c r="CNH505" s="465"/>
      <c r="CNI505" s="465"/>
      <c r="CNJ505" s="465"/>
      <c r="CNK505" s="465"/>
      <c r="CNL505" s="465"/>
      <c r="CNM505" s="465"/>
      <c r="CNN505" s="465"/>
      <c r="CNO505" s="465"/>
      <c r="CNP505" s="465"/>
      <c r="CNQ505" s="465"/>
      <c r="CNR505" s="465"/>
      <c r="CNS505" s="465"/>
      <c r="CNT505" s="465"/>
      <c r="CNU505" s="465"/>
      <c r="CNV505" s="465"/>
      <c r="CNW505" s="465"/>
      <c r="CNX505" s="465"/>
      <c r="CNY505" s="465"/>
      <c r="CNZ505" s="465"/>
      <c r="COA505" s="465"/>
      <c r="COB505" s="465"/>
      <c r="COC505" s="465"/>
      <c r="COD505" s="465"/>
      <c r="COE505" s="465"/>
      <c r="COF505" s="465"/>
      <c r="COG505" s="465"/>
      <c r="COH505" s="465"/>
      <c r="COI505" s="465"/>
      <c r="COJ505" s="465"/>
      <c r="COK505" s="465"/>
      <c r="COL505" s="465"/>
      <c r="COM505" s="465"/>
      <c r="CON505" s="465"/>
      <c r="COO505" s="465"/>
      <c r="COP505" s="465"/>
      <c r="COQ505" s="465"/>
      <c r="COR505" s="465"/>
      <c r="COS505" s="465"/>
      <c r="COT505" s="465"/>
      <c r="COU505" s="465"/>
      <c r="COV505" s="465"/>
      <c r="COW505" s="465"/>
      <c r="COX505" s="465"/>
      <c r="COY505" s="465"/>
      <c r="COZ505" s="465"/>
      <c r="CPA505" s="465"/>
      <c r="CPB505" s="465"/>
      <c r="CPC505" s="465"/>
      <c r="CPD505" s="465"/>
      <c r="CPE505" s="465"/>
      <c r="CPF505" s="465"/>
      <c r="CPG505" s="465"/>
      <c r="CPH505" s="465"/>
      <c r="CPI505" s="465"/>
      <c r="CPJ505" s="465"/>
      <c r="CPK505" s="465"/>
      <c r="CPL505" s="465"/>
      <c r="CPM505" s="465"/>
      <c r="CPN505" s="465"/>
      <c r="CPO505" s="465"/>
      <c r="CPP505" s="465"/>
      <c r="CPQ505" s="465"/>
      <c r="CPR505" s="465"/>
      <c r="CPS505" s="465"/>
      <c r="CPT505" s="465"/>
      <c r="CPU505" s="465"/>
      <c r="CPV505" s="465"/>
      <c r="CPW505" s="465"/>
      <c r="CPX505" s="465"/>
      <c r="CPY505" s="465"/>
      <c r="CPZ505" s="465"/>
      <c r="CQA505" s="465"/>
      <c r="CQB505" s="465"/>
      <c r="CQC505" s="465"/>
      <c r="CQD505" s="465"/>
      <c r="CQE505" s="465"/>
      <c r="CQF505" s="465"/>
      <c r="CQG505" s="465"/>
      <c r="CQH505" s="465"/>
      <c r="CQI505" s="465"/>
      <c r="CQJ505" s="465"/>
      <c r="CQK505" s="465"/>
      <c r="CQL505" s="465"/>
      <c r="CQM505" s="465"/>
      <c r="CQN505" s="465"/>
      <c r="CQO505" s="465"/>
      <c r="CQP505" s="465"/>
      <c r="CQQ505" s="465"/>
      <c r="CQR505" s="465"/>
      <c r="CQS505" s="465"/>
      <c r="CQT505" s="465"/>
      <c r="CQU505" s="465"/>
      <c r="CQV505" s="465"/>
      <c r="CQW505" s="465"/>
      <c r="CQX505" s="465"/>
      <c r="CQY505" s="465"/>
      <c r="CQZ505" s="465"/>
      <c r="CRA505" s="465"/>
      <c r="CRB505" s="465"/>
      <c r="CRC505" s="465"/>
      <c r="CRD505" s="465"/>
      <c r="CRE505" s="465"/>
      <c r="CRF505" s="465"/>
      <c r="CRG505" s="465"/>
      <c r="CRH505" s="465"/>
      <c r="CRI505" s="465"/>
      <c r="CRJ505" s="465"/>
      <c r="CRK505" s="465"/>
      <c r="CRL505" s="465"/>
      <c r="CRM505" s="465"/>
      <c r="CRN505" s="465"/>
      <c r="CRO505" s="465"/>
      <c r="CRP505" s="465"/>
      <c r="CRQ505" s="465"/>
      <c r="CRR505" s="465"/>
      <c r="CRS505" s="465"/>
      <c r="CRT505" s="465"/>
      <c r="CRU505" s="465"/>
      <c r="CRV505" s="465"/>
      <c r="CRW505" s="465"/>
      <c r="CRX505" s="465"/>
      <c r="CRY505" s="465"/>
      <c r="CRZ505" s="465"/>
      <c r="CSA505" s="465"/>
      <c r="CSB505" s="465"/>
      <c r="CSC505" s="465"/>
      <c r="CSD505" s="465"/>
      <c r="CSE505" s="465"/>
      <c r="CSF505" s="465"/>
      <c r="CSG505" s="465"/>
      <c r="CSH505" s="465"/>
      <c r="CSI505" s="465"/>
      <c r="CSJ505" s="465"/>
      <c r="CSK505" s="465"/>
      <c r="CSL505" s="465"/>
      <c r="CSM505" s="465"/>
      <c r="CSN505" s="465"/>
      <c r="CSO505" s="465"/>
      <c r="CSP505" s="465"/>
      <c r="CSQ505" s="465"/>
      <c r="CSR505" s="465"/>
      <c r="CSS505" s="465"/>
      <c r="CST505" s="465"/>
      <c r="CSU505" s="465"/>
      <c r="CSV505" s="465"/>
      <c r="CSW505" s="465"/>
      <c r="CSX505" s="465"/>
      <c r="CSY505" s="465"/>
      <c r="CSZ505" s="465"/>
      <c r="CTA505" s="465"/>
      <c r="CTB505" s="465"/>
      <c r="CTC505" s="465"/>
      <c r="CTD505" s="465"/>
      <c r="CTE505" s="465"/>
      <c r="CTF505" s="465"/>
      <c r="CTG505" s="465"/>
      <c r="CTH505" s="465"/>
      <c r="CTI505" s="465"/>
      <c r="CTJ505" s="465"/>
      <c r="CTK505" s="465"/>
      <c r="CTL505" s="465"/>
      <c r="CTM505" s="465"/>
      <c r="CTN505" s="465"/>
      <c r="CTO505" s="465"/>
      <c r="CTP505" s="465"/>
      <c r="CTQ505" s="465"/>
      <c r="CTR505" s="465"/>
      <c r="CTS505" s="465"/>
      <c r="CTT505" s="465"/>
      <c r="CTU505" s="465"/>
      <c r="CTV505" s="465"/>
      <c r="CTW505" s="465"/>
      <c r="CTX505" s="465"/>
      <c r="CTY505" s="465"/>
      <c r="CTZ505" s="465"/>
      <c r="CUA505" s="465"/>
      <c r="CUB505" s="465"/>
      <c r="CUC505" s="465"/>
      <c r="CUD505" s="465"/>
      <c r="CUE505" s="465"/>
      <c r="CUF505" s="465"/>
      <c r="CUG505" s="465"/>
      <c r="CUH505" s="465"/>
      <c r="CUI505" s="465"/>
      <c r="CUJ505" s="465"/>
      <c r="CUK505" s="465"/>
      <c r="CUL505" s="465"/>
      <c r="CUM505" s="465"/>
      <c r="CUN505" s="465"/>
      <c r="CUO505" s="465"/>
      <c r="CUP505" s="465"/>
      <c r="CUQ505" s="465"/>
      <c r="CUR505" s="465"/>
      <c r="CUS505" s="465"/>
      <c r="CUT505" s="465"/>
      <c r="CUU505" s="465"/>
      <c r="CUV505" s="465"/>
      <c r="CUW505" s="465"/>
      <c r="CUX505" s="465"/>
      <c r="CUY505" s="465"/>
      <c r="CUZ505" s="465"/>
      <c r="CVA505" s="465"/>
      <c r="CVB505" s="465"/>
      <c r="CVC505" s="465"/>
      <c r="CVD505" s="465"/>
      <c r="CVE505" s="465"/>
      <c r="CVF505" s="465"/>
      <c r="CVG505" s="465"/>
      <c r="CVH505" s="465"/>
      <c r="CVI505" s="465"/>
      <c r="CVJ505" s="465"/>
      <c r="CVK505" s="465"/>
      <c r="CVL505" s="465"/>
      <c r="CVM505" s="465"/>
      <c r="CVN505" s="465"/>
      <c r="CVO505" s="465"/>
      <c r="CVP505" s="465"/>
      <c r="CVQ505" s="465"/>
      <c r="CVR505" s="465"/>
      <c r="CVS505" s="465"/>
      <c r="CVT505" s="465"/>
      <c r="CVU505" s="465"/>
      <c r="CVV505" s="465"/>
      <c r="CVW505" s="465"/>
      <c r="CVX505" s="465"/>
      <c r="CVY505" s="465"/>
      <c r="CVZ505" s="465"/>
      <c r="CWA505" s="465"/>
      <c r="CWB505" s="465"/>
      <c r="CWC505" s="465"/>
      <c r="CWD505" s="465"/>
      <c r="CWE505" s="465"/>
      <c r="CWF505" s="465"/>
      <c r="CWG505" s="465"/>
      <c r="CWH505" s="465"/>
      <c r="CWI505" s="465"/>
      <c r="CWJ505" s="465"/>
      <c r="CWK505" s="465"/>
      <c r="CWL505" s="465"/>
      <c r="CWM505" s="465"/>
      <c r="CWN505" s="465"/>
      <c r="CWO505" s="465"/>
      <c r="CWP505" s="465"/>
      <c r="CWQ505" s="465"/>
      <c r="CWR505" s="465"/>
      <c r="CWS505" s="465"/>
      <c r="CWT505" s="465"/>
      <c r="CWU505" s="465"/>
      <c r="CWV505" s="465"/>
      <c r="CWW505" s="465"/>
      <c r="CWX505" s="465"/>
      <c r="CWY505" s="465"/>
      <c r="CWZ505" s="465"/>
      <c r="CXA505" s="465"/>
      <c r="CXB505" s="465"/>
      <c r="CXC505" s="465"/>
      <c r="CXD505" s="465"/>
      <c r="CXE505" s="465"/>
      <c r="CXF505" s="465"/>
      <c r="CXG505" s="465"/>
      <c r="CXH505" s="465"/>
      <c r="CXI505" s="465"/>
      <c r="CXJ505" s="465"/>
      <c r="CXK505" s="465"/>
      <c r="CXL505" s="465"/>
      <c r="CXM505" s="465"/>
      <c r="CXN505" s="465"/>
      <c r="CXO505" s="465"/>
      <c r="CXP505" s="465"/>
      <c r="CXQ505" s="465"/>
      <c r="CXR505" s="465"/>
      <c r="CXS505" s="465"/>
      <c r="CXT505" s="465"/>
      <c r="CXU505" s="465"/>
      <c r="CXV505" s="465"/>
      <c r="CXW505" s="465"/>
      <c r="CXX505" s="465"/>
      <c r="CXY505" s="465"/>
      <c r="CXZ505" s="465"/>
      <c r="CYA505" s="465"/>
      <c r="CYB505" s="465"/>
      <c r="CYC505" s="465"/>
      <c r="CYD505" s="465"/>
      <c r="CYE505" s="465"/>
      <c r="CYF505" s="465"/>
      <c r="CYG505" s="465"/>
      <c r="CYH505" s="465"/>
      <c r="CYI505" s="465"/>
      <c r="CYJ505" s="465"/>
      <c r="CYK505" s="465"/>
      <c r="CYL505" s="465"/>
      <c r="CYM505" s="465"/>
      <c r="CYN505" s="465"/>
      <c r="CYO505" s="465"/>
      <c r="CYP505" s="465"/>
      <c r="CYQ505" s="465"/>
      <c r="CYR505" s="465"/>
      <c r="CYS505" s="465"/>
      <c r="CYT505" s="465"/>
      <c r="CYU505" s="465"/>
      <c r="CYV505" s="465"/>
      <c r="CYW505" s="465"/>
      <c r="CYX505" s="465"/>
      <c r="CYY505" s="465"/>
      <c r="CYZ505" s="465"/>
      <c r="CZA505" s="465"/>
      <c r="CZB505" s="465"/>
      <c r="CZC505" s="465"/>
      <c r="CZD505" s="465"/>
      <c r="CZE505" s="465"/>
      <c r="CZF505" s="465"/>
      <c r="CZG505" s="465"/>
      <c r="CZH505" s="465"/>
      <c r="CZI505" s="465"/>
      <c r="CZJ505" s="465"/>
      <c r="CZK505" s="465"/>
      <c r="CZL505" s="465"/>
      <c r="CZM505" s="465"/>
      <c r="CZN505" s="465"/>
      <c r="CZO505" s="465"/>
      <c r="CZP505" s="465"/>
      <c r="CZQ505" s="465"/>
      <c r="CZR505" s="465"/>
      <c r="CZS505" s="465"/>
      <c r="CZT505" s="465"/>
      <c r="CZU505" s="465"/>
      <c r="CZV505" s="465"/>
      <c r="CZW505" s="465"/>
      <c r="CZX505" s="465"/>
      <c r="CZY505" s="465"/>
      <c r="CZZ505" s="465"/>
      <c r="DAA505" s="465"/>
      <c r="DAB505" s="465"/>
      <c r="DAC505" s="465"/>
      <c r="DAD505" s="465"/>
      <c r="DAE505" s="465"/>
      <c r="DAF505" s="465"/>
      <c r="DAG505" s="465"/>
      <c r="DAH505" s="465"/>
      <c r="DAI505" s="465"/>
      <c r="DAJ505" s="465"/>
      <c r="DAK505" s="465"/>
      <c r="DAL505" s="465"/>
      <c r="DAM505" s="465"/>
      <c r="DAN505" s="465"/>
      <c r="DAO505" s="465"/>
      <c r="DAP505" s="465"/>
      <c r="DAQ505" s="465"/>
      <c r="DAR505" s="465"/>
      <c r="DAS505" s="465"/>
      <c r="DAT505" s="465"/>
      <c r="DAU505" s="465"/>
      <c r="DAV505" s="465"/>
      <c r="DAW505" s="465"/>
      <c r="DAX505" s="465"/>
      <c r="DAY505" s="465"/>
      <c r="DAZ505" s="465"/>
      <c r="DBA505" s="465"/>
      <c r="DBB505" s="465"/>
      <c r="DBC505" s="465"/>
      <c r="DBD505" s="465"/>
      <c r="DBE505" s="465"/>
      <c r="DBF505" s="465"/>
      <c r="DBG505" s="465"/>
      <c r="DBH505" s="465"/>
      <c r="DBI505" s="465"/>
      <c r="DBJ505" s="465"/>
      <c r="DBK505" s="465"/>
      <c r="DBL505" s="465"/>
      <c r="DBM505" s="465"/>
      <c r="DBN505" s="465"/>
      <c r="DBO505" s="465"/>
      <c r="DBP505" s="465"/>
      <c r="DBQ505" s="465"/>
      <c r="DBR505" s="465"/>
      <c r="DBS505" s="465"/>
      <c r="DBT505" s="465"/>
      <c r="DBU505" s="465"/>
      <c r="DBV505" s="465"/>
      <c r="DBW505" s="465"/>
      <c r="DBX505" s="465"/>
      <c r="DBY505" s="465"/>
      <c r="DBZ505" s="465"/>
      <c r="DCA505" s="465"/>
      <c r="DCB505" s="465"/>
      <c r="DCC505" s="465"/>
      <c r="DCD505" s="465"/>
      <c r="DCE505" s="465"/>
      <c r="DCF505" s="465"/>
      <c r="DCG505" s="465"/>
      <c r="DCH505" s="465"/>
      <c r="DCI505" s="465"/>
      <c r="DCJ505" s="465"/>
      <c r="DCK505" s="465"/>
      <c r="DCL505" s="465"/>
      <c r="DCM505" s="465"/>
      <c r="DCN505" s="465"/>
      <c r="DCO505" s="465"/>
      <c r="DCP505" s="465"/>
      <c r="DCQ505" s="465"/>
      <c r="DCR505" s="465"/>
      <c r="DCS505" s="465"/>
      <c r="DCT505" s="465"/>
      <c r="DCU505" s="465"/>
      <c r="DCV505" s="465"/>
      <c r="DCW505" s="465"/>
      <c r="DCX505" s="465"/>
      <c r="DCY505" s="465"/>
      <c r="DCZ505" s="465"/>
      <c r="DDA505" s="465"/>
      <c r="DDB505" s="465"/>
      <c r="DDC505" s="465"/>
      <c r="DDD505" s="465"/>
      <c r="DDE505" s="465"/>
      <c r="DDF505" s="465"/>
      <c r="DDG505" s="465"/>
      <c r="DDH505" s="465"/>
      <c r="DDI505" s="465"/>
      <c r="DDJ505" s="465"/>
      <c r="DDK505" s="465"/>
      <c r="DDL505" s="465"/>
      <c r="DDM505" s="465"/>
      <c r="DDN505" s="465"/>
      <c r="DDO505" s="465"/>
      <c r="DDP505" s="465"/>
      <c r="DDQ505" s="465"/>
      <c r="DDR505" s="465"/>
      <c r="DDS505" s="465"/>
      <c r="DDT505" s="465"/>
      <c r="DDU505" s="465"/>
      <c r="DDV505" s="465"/>
      <c r="DDW505" s="465"/>
      <c r="DDX505" s="465"/>
      <c r="DDY505" s="465"/>
      <c r="DDZ505" s="465"/>
      <c r="DEA505" s="465"/>
      <c r="DEB505" s="465"/>
      <c r="DEC505" s="465"/>
      <c r="DED505" s="465"/>
      <c r="DEE505" s="465"/>
      <c r="DEF505" s="465"/>
      <c r="DEG505" s="465"/>
      <c r="DEH505" s="465"/>
      <c r="DEI505" s="465"/>
      <c r="DEJ505" s="465"/>
      <c r="DEK505" s="465"/>
      <c r="DEL505" s="465"/>
      <c r="DEM505" s="465"/>
      <c r="DEN505" s="465"/>
      <c r="DEO505" s="465"/>
      <c r="DEP505" s="465"/>
      <c r="DEQ505" s="465"/>
      <c r="DER505" s="465"/>
      <c r="DES505" s="465"/>
      <c r="DET505" s="465"/>
      <c r="DEU505" s="465"/>
      <c r="DEV505" s="465"/>
      <c r="DEW505" s="465"/>
      <c r="DEX505" s="465"/>
      <c r="DEY505" s="465"/>
      <c r="DEZ505" s="465"/>
      <c r="DFA505" s="465"/>
      <c r="DFB505" s="465"/>
      <c r="DFC505" s="465"/>
      <c r="DFD505" s="465"/>
      <c r="DFE505" s="465"/>
      <c r="DFF505" s="465"/>
      <c r="DFG505" s="465"/>
      <c r="DFH505" s="465"/>
      <c r="DFI505" s="465"/>
      <c r="DFJ505" s="465"/>
      <c r="DFK505" s="465"/>
      <c r="DFL505" s="465"/>
      <c r="DFM505" s="465"/>
      <c r="DFN505" s="465"/>
      <c r="DFO505" s="465"/>
      <c r="DFP505" s="465"/>
      <c r="DFQ505" s="465"/>
      <c r="DFR505" s="465"/>
      <c r="DFS505" s="465"/>
      <c r="DFT505" s="465"/>
      <c r="DFU505" s="465"/>
      <c r="DFV505" s="465"/>
      <c r="DFW505" s="465"/>
      <c r="DFX505" s="465"/>
      <c r="DFY505" s="465"/>
      <c r="DFZ505" s="465"/>
      <c r="DGA505" s="465"/>
      <c r="DGB505" s="465"/>
      <c r="DGC505" s="465"/>
      <c r="DGD505" s="465"/>
      <c r="DGE505" s="465"/>
      <c r="DGF505" s="465"/>
      <c r="DGG505" s="465"/>
      <c r="DGH505" s="465"/>
      <c r="DGI505" s="465"/>
      <c r="DGJ505" s="465"/>
      <c r="DGK505" s="465"/>
      <c r="DGL505" s="465"/>
      <c r="DGM505" s="465"/>
      <c r="DGN505" s="465"/>
      <c r="DGO505" s="465"/>
      <c r="DGP505" s="465"/>
      <c r="DGQ505" s="465"/>
      <c r="DGR505" s="465"/>
      <c r="DGS505" s="465"/>
      <c r="DGT505" s="465"/>
      <c r="DGU505" s="465"/>
      <c r="DGV505" s="465"/>
      <c r="DGW505" s="465"/>
      <c r="DGX505" s="465"/>
      <c r="DGY505" s="465"/>
      <c r="DGZ505" s="465"/>
      <c r="DHA505" s="465"/>
      <c r="DHB505" s="465"/>
      <c r="DHC505" s="465"/>
      <c r="DHD505" s="465"/>
      <c r="DHE505" s="465"/>
      <c r="DHF505" s="465"/>
      <c r="DHG505" s="465"/>
      <c r="DHH505" s="465"/>
      <c r="DHI505" s="465"/>
      <c r="DHJ505" s="465"/>
      <c r="DHK505" s="465"/>
      <c r="DHL505" s="465"/>
      <c r="DHM505" s="465"/>
      <c r="DHN505" s="465"/>
      <c r="DHO505" s="465"/>
      <c r="DHP505" s="465"/>
      <c r="DHQ505" s="465"/>
      <c r="DHR505" s="465"/>
      <c r="DHS505" s="465"/>
      <c r="DHT505" s="465"/>
      <c r="DHU505" s="465"/>
      <c r="DHV505" s="465"/>
      <c r="DHW505" s="465"/>
      <c r="DHX505" s="465"/>
      <c r="DHY505" s="465"/>
      <c r="DHZ505" s="465"/>
      <c r="DIA505" s="465"/>
      <c r="DIB505" s="465"/>
      <c r="DIC505" s="465"/>
      <c r="DID505" s="465"/>
      <c r="DIE505" s="465"/>
      <c r="DIF505" s="465"/>
      <c r="DIG505" s="465"/>
      <c r="DIH505" s="465"/>
      <c r="DII505" s="465"/>
      <c r="DIJ505" s="465"/>
      <c r="DIK505" s="465"/>
      <c r="DIL505" s="465"/>
      <c r="DIM505" s="465"/>
      <c r="DIN505" s="465"/>
      <c r="DIO505" s="465"/>
      <c r="DIP505" s="465"/>
      <c r="DIQ505" s="465"/>
      <c r="DIR505" s="465"/>
      <c r="DIS505" s="465"/>
      <c r="DIT505" s="465"/>
      <c r="DIU505" s="465"/>
      <c r="DIV505" s="465"/>
      <c r="DIW505" s="465"/>
      <c r="DIX505" s="465"/>
      <c r="DIY505" s="465"/>
      <c r="DIZ505" s="465"/>
      <c r="DJA505" s="465"/>
      <c r="DJB505" s="465"/>
      <c r="DJC505" s="465"/>
      <c r="DJD505" s="465"/>
      <c r="DJE505" s="465"/>
      <c r="DJF505" s="465"/>
      <c r="DJG505" s="465"/>
      <c r="DJH505" s="465"/>
      <c r="DJI505" s="465"/>
      <c r="DJJ505" s="465"/>
      <c r="DJK505" s="465"/>
      <c r="DJL505" s="465"/>
      <c r="DJM505" s="465"/>
      <c r="DJN505" s="465"/>
      <c r="DJO505" s="465"/>
      <c r="DJP505" s="465"/>
      <c r="DJQ505" s="465"/>
      <c r="DJR505" s="465"/>
      <c r="DJS505" s="465"/>
      <c r="DJT505" s="465"/>
      <c r="DJU505" s="465"/>
      <c r="DJV505" s="465"/>
      <c r="DJW505" s="465"/>
      <c r="DJX505" s="465"/>
      <c r="DJY505" s="465"/>
      <c r="DJZ505" s="465"/>
      <c r="DKA505" s="465"/>
      <c r="DKB505" s="465"/>
      <c r="DKC505" s="465"/>
      <c r="DKD505" s="465"/>
      <c r="DKE505" s="465"/>
      <c r="DKF505" s="465"/>
      <c r="DKG505" s="465"/>
      <c r="DKH505" s="465"/>
      <c r="DKI505" s="465"/>
      <c r="DKJ505" s="465"/>
      <c r="DKK505" s="465"/>
      <c r="DKL505" s="465"/>
      <c r="DKM505" s="465"/>
      <c r="DKN505" s="465"/>
      <c r="DKO505" s="465"/>
      <c r="DKP505" s="465"/>
      <c r="DKQ505" s="465"/>
      <c r="DKR505" s="465"/>
      <c r="DKS505" s="465"/>
      <c r="DKT505" s="465"/>
      <c r="DKU505" s="465"/>
      <c r="DKV505" s="465"/>
      <c r="DKW505" s="465"/>
      <c r="DKX505" s="465"/>
      <c r="DKY505" s="465"/>
      <c r="DKZ505" s="465"/>
      <c r="DLA505" s="465"/>
      <c r="DLB505" s="465"/>
      <c r="DLC505" s="465"/>
      <c r="DLD505" s="465"/>
      <c r="DLE505" s="465"/>
      <c r="DLF505" s="465"/>
      <c r="DLG505" s="465"/>
      <c r="DLH505" s="465"/>
      <c r="DLI505" s="465"/>
      <c r="DLJ505" s="465"/>
      <c r="DLK505" s="465"/>
      <c r="DLL505" s="465"/>
      <c r="DLM505" s="465"/>
      <c r="DLN505" s="465"/>
      <c r="DLO505" s="465"/>
      <c r="DLP505" s="465"/>
      <c r="DLQ505" s="465"/>
      <c r="DLR505" s="465"/>
      <c r="DLS505" s="465"/>
      <c r="DLT505" s="465"/>
      <c r="DLU505" s="465"/>
      <c r="DLV505" s="465"/>
      <c r="DLW505" s="465"/>
      <c r="DLX505" s="465"/>
      <c r="DLY505" s="465"/>
      <c r="DLZ505" s="465"/>
      <c r="DMA505" s="465"/>
      <c r="DMB505" s="465"/>
      <c r="DMC505" s="465"/>
      <c r="DMD505" s="465"/>
      <c r="DME505" s="465"/>
      <c r="DMF505" s="465"/>
      <c r="DMG505" s="465"/>
      <c r="DMH505" s="465"/>
      <c r="DMI505" s="465"/>
      <c r="DMJ505" s="465"/>
      <c r="DMK505" s="465"/>
      <c r="DML505" s="465"/>
      <c r="DMM505" s="465"/>
      <c r="DMN505" s="465"/>
      <c r="DMO505" s="465"/>
      <c r="DMP505" s="465"/>
      <c r="DMQ505" s="465"/>
      <c r="DMR505" s="465"/>
      <c r="DMS505" s="465"/>
      <c r="DMT505" s="465"/>
      <c r="DMU505" s="465"/>
      <c r="DMV505" s="465"/>
      <c r="DMW505" s="465"/>
      <c r="DMX505" s="465"/>
      <c r="DMY505" s="465"/>
      <c r="DMZ505" s="465"/>
      <c r="DNA505" s="465"/>
      <c r="DNB505" s="465"/>
      <c r="DNC505" s="465"/>
      <c r="DND505" s="465"/>
      <c r="DNE505" s="465"/>
      <c r="DNF505" s="465"/>
      <c r="DNG505" s="465"/>
      <c r="DNH505" s="465"/>
      <c r="DNI505" s="465"/>
      <c r="DNJ505" s="465"/>
      <c r="DNK505" s="465"/>
      <c r="DNL505" s="465"/>
      <c r="DNM505" s="465"/>
      <c r="DNN505" s="465"/>
      <c r="DNO505" s="465"/>
      <c r="DNP505" s="465"/>
      <c r="DNQ505" s="465"/>
      <c r="DNR505" s="465"/>
      <c r="DNS505" s="465"/>
      <c r="DNT505" s="465"/>
      <c r="DNU505" s="465"/>
      <c r="DNV505" s="465"/>
      <c r="DNW505" s="465"/>
      <c r="DNX505" s="465"/>
      <c r="DNY505" s="465"/>
      <c r="DNZ505" s="465"/>
      <c r="DOA505" s="465"/>
      <c r="DOB505" s="465"/>
      <c r="DOC505" s="465"/>
      <c r="DOD505" s="465"/>
      <c r="DOE505" s="465"/>
      <c r="DOF505" s="465"/>
      <c r="DOG505" s="465"/>
      <c r="DOH505" s="465"/>
      <c r="DOI505" s="465"/>
      <c r="DOJ505" s="465"/>
      <c r="DOK505" s="465"/>
      <c r="DOL505" s="465"/>
      <c r="DOM505" s="465"/>
      <c r="DON505" s="465"/>
      <c r="DOO505" s="465"/>
      <c r="DOP505" s="465"/>
      <c r="DOQ505" s="465"/>
      <c r="DOR505" s="465"/>
      <c r="DOS505" s="465"/>
      <c r="DOT505" s="465"/>
      <c r="DOU505" s="465"/>
      <c r="DOV505" s="465"/>
      <c r="DOW505" s="465"/>
      <c r="DOX505" s="465"/>
      <c r="DOY505" s="465"/>
      <c r="DOZ505" s="465"/>
      <c r="DPA505" s="465"/>
      <c r="DPB505" s="465"/>
      <c r="DPC505" s="465"/>
      <c r="DPD505" s="465"/>
      <c r="DPE505" s="465"/>
      <c r="DPF505" s="465"/>
      <c r="DPG505" s="465"/>
      <c r="DPH505" s="465"/>
      <c r="DPI505" s="465"/>
      <c r="DPJ505" s="465"/>
      <c r="DPK505" s="465"/>
      <c r="DPL505" s="465"/>
      <c r="DPM505" s="465"/>
      <c r="DPN505" s="465"/>
      <c r="DPO505" s="465"/>
      <c r="DPP505" s="465"/>
      <c r="DPQ505" s="465"/>
      <c r="DPR505" s="465"/>
      <c r="DPS505" s="465"/>
      <c r="DPT505" s="465"/>
      <c r="DPU505" s="465"/>
      <c r="DPV505" s="465"/>
      <c r="DPW505" s="465"/>
      <c r="DPX505" s="465"/>
      <c r="DPY505" s="465"/>
      <c r="DPZ505" s="465"/>
      <c r="DQA505" s="465"/>
      <c r="DQB505" s="465"/>
      <c r="DQC505" s="465"/>
      <c r="DQD505" s="465"/>
      <c r="DQE505" s="465"/>
      <c r="DQF505" s="465"/>
      <c r="DQG505" s="465"/>
      <c r="DQH505" s="465"/>
      <c r="DQI505" s="465"/>
      <c r="DQJ505" s="465"/>
      <c r="DQK505" s="465"/>
      <c r="DQL505" s="465"/>
      <c r="DQM505" s="465"/>
      <c r="DQN505" s="465"/>
      <c r="DQO505" s="465"/>
      <c r="DQP505" s="465"/>
      <c r="DQQ505" s="465"/>
      <c r="DQR505" s="465"/>
      <c r="DQS505" s="465"/>
      <c r="DQT505" s="465"/>
      <c r="DQU505" s="465"/>
      <c r="DQV505" s="465"/>
      <c r="DQW505" s="465"/>
      <c r="DQX505" s="465"/>
      <c r="DQY505" s="465"/>
      <c r="DQZ505" s="465"/>
      <c r="DRA505" s="465"/>
      <c r="DRB505" s="465"/>
      <c r="DRC505" s="465"/>
      <c r="DRD505" s="465"/>
      <c r="DRE505" s="465"/>
      <c r="DRF505" s="465"/>
      <c r="DRG505" s="465"/>
      <c r="DRH505" s="465"/>
      <c r="DRI505" s="465"/>
      <c r="DRJ505" s="465"/>
      <c r="DRK505" s="465"/>
      <c r="DRL505" s="465"/>
      <c r="DRM505" s="465"/>
      <c r="DRN505" s="465"/>
      <c r="DRO505" s="465"/>
      <c r="DRP505" s="465"/>
      <c r="DRQ505" s="465"/>
      <c r="DRR505" s="465"/>
      <c r="DRS505" s="465"/>
      <c r="DRT505" s="465"/>
      <c r="DRU505" s="465"/>
      <c r="DRV505" s="465"/>
      <c r="DRW505" s="465"/>
      <c r="DRX505" s="465"/>
      <c r="DRY505" s="465"/>
      <c r="DRZ505" s="465"/>
      <c r="DSA505" s="465"/>
      <c r="DSB505" s="465"/>
      <c r="DSC505" s="465"/>
      <c r="DSD505" s="465"/>
      <c r="DSE505" s="465"/>
      <c r="DSF505" s="465"/>
      <c r="DSG505" s="465"/>
      <c r="DSH505" s="465"/>
      <c r="DSI505" s="465"/>
      <c r="DSJ505" s="465"/>
      <c r="DSK505" s="465"/>
      <c r="DSL505" s="465"/>
      <c r="DSM505" s="465"/>
      <c r="DSN505" s="465"/>
      <c r="DSO505" s="465"/>
      <c r="DSP505" s="465"/>
      <c r="DSQ505" s="465"/>
      <c r="DSR505" s="465"/>
      <c r="DSS505" s="465"/>
      <c r="DST505" s="465"/>
      <c r="DSU505" s="465"/>
      <c r="DSV505" s="465"/>
      <c r="DSW505" s="465"/>
      <c r="DSX505" s="465"/>
      <c r="DSY505" s="465"/>
      <c r="DSZ505" s="465"/>
      <c r="DTA505" s="465"/>
      <c r="DTB505" s="465"/>
      <c r="DTC505" s="465"/>
      <c r="DTD505" s="465"/>
      <c r="DTE505" s="465"/>
      <c r="DTF505" s="465"/>
      <c r="DTG505" s="465"/>
      <c r="DTH505" s="465"/>
      <c r="DTI505" s="465"/>
      <c r="DTJ505" s="465"/>
      <c r="DTK505" s="465"/>
      <c r="DTL505" s="465"/>
      <c r="DTM505" s="465"/>
      <c r="DTN505" s="465"/>
      <c r="DTO505" s="465"/>
      <c r="DTP505" s="465"/>
      <c r="DTQ505" s="465"/>
      <c r="DTR505" s="465"/>
      <c r="DTS505" s="465"/>
      <c r="DTT505" s="465"/>
      <c r="DTU505" s="465"/>
      <c r="DTV505" s="465"/>
      <c r="DTW505" s="465"/>
      <c r="DTX505" s="465"/>
      <c r="DTY505" s="465"/>
      <c r="DTZ505" s="465"/>
      <c r="DUA505" s="465"/>
      <c r="DUB505" s="465"/>
      <c r="DUC505" s="465"/>
      <c r="DUD505" s="465"/>
      <c r="DUE505" s="465"/>
      <c r="DUF505" s="465"/>
      <c r="DUG505" s="465"/>
      <c r="DUH505" s="465"/>
      <c r="DUI505" s="465"/>
      <c r="DUJ505" s="465"/>
      <c r="DUK505" s="465"/>
      <c r="DUL505" s="465"/>
      <c r="DUM505" s="465"/>
      <c r="DUN505" s="465"/>
      <c r="DUO505" s="465"/>
      <c r="DUP505" s="465"/>
      <c r="DUQ505" s="465"/>
      <c r="DUR505" s="465"/>
      <c r="DUS505" s="465"/>
      <c r="DUT505" s="465"/>
      <c r="DUU505" s="465"/>
      <c r="DUV505" s="465"/>
      <c r="DUW505" s="465"/>
      <c r="DUX505" s="465"/>
      <c r="DUY505" s="465"/>
      <c r="DUZ505" s="465"/>
      <c r="DVA505" s="465"/>
      <c r="DVB505" s="465"/>
      <c r="DVC505" s="465"/>
      <c r="DVD505" s="465"/>
      <c r="DVE505" s="465"/>
      <c r="DVF505" s="465"/>
      <c r="DVG505" s="465"/>
      <c r="DVH505" s="465"/>
      <c r="DVI505" s="465"/>
      <c r="DVJ505" s="465"/>
      <c r="DVK505" s="465"/>
      <c r="DVL505" s="465"/>
      <c r="DVM505" s="465"/>
      <c r="DVN505" s="465"/>
      <c r="DVO505" s="465"/>
      <c r="DVP505" s="465"/>
      <c r="DVQ505" s="465"/>
      <c r="DVR505" s="465"/>
      <c r="DVS505" s="465"/>
      <c r="DVT505" s="465"/>
      <c r="DVU505" s="465"/>
      <c r="DVV505" s="465"/>
      <c r="DVW505" s="465"/>
      <c r="DVX505" s="465"/>
      <c r="DVY505" s="465"/>
      <c r="DVZ505" s="465"/>
      <c r="DWA505" s="465"/>
      <c r="DWB505" s="465"/>
      <c r="DWC505" s="465"/>
      <c r="DWD505" s="465"/>
      <c r="DWE505" s="465"/>
      <c r="DWF505" s="465"/>
      <c r="DWG505" s="465"/>
      <c r="DWH505" s="465"/>
      <c r="DWI505" s="465"/>
      <c r="DWJ505" s="465"/>
      <c r="DWK505" s="465"/>
      <c r="DWL505" s="465"/>
      <c r="DWM505" s="465"/>
      <c r="DWN505" s="465"/>
      <c r="DWO505" s="465"/>
      <c r="DWP505" s="465"/>
      <c r="DWQ505" s="465"/>
      <c r="DWR505" s="465"/>
      <c r="DWS505" s="465"/>
      <c r="DWT505" s="465"/>
      <c r="DWU505" s="465"/>
      <c r="DWV505" s="465"/>
      <c r="DWW505" s="465"/>
      <c r="DWX505" s="465"/>
      <c r="DWY505" s="465"/>
      <c r="DWZ505" s="465"/>
      <c r="DXA505" s="465"/>
      <c r="DXB505" s="465"/>
      <c r="DXC505" s="465"/>
      <c r="DXD505" s="465"/>
      <c r="DXE505" s="465"/>
      <c r="DXF505" s="465"/>
      <c r="DXG505" s="465"/>
      <c r="DXH505" s="465"/>
      <c r="DXI505" s="465"/>
      <c r="DXJ505" s="465"/>
      <c r="DXK505" s="465"/>
      <c r="DXL505" s="465"/>
      <c r="DXM505" s="465"/>
      <c r="DXN505" s="465"/>
      <c r="DXO505" s="465"/>
      <c r="DXP505" s="465"/>
      <c r="DXQ505" s="465"/>
      <c r="DXR505" s="465"/>
      <c r="DXS505" s="465"/>
      <c r="DXT505" s="465"/>
      <c r="DXU505" s="465"/>
      <c r="DXV505" s="465"/>
      <c r="DXW505" s="465"/>
      <c r="DXX505" s="465"/>
      <c r="DXY505" s="465"/>
      <c r="DXZ505" s="465"/>
      <c r="DYA505" s="465"/>
      <c r="DYB505" s="465"/>
      <c r="DYC505" s="465"/>
      <c r="DYD505" s="465"/>
      <c r="DYE505" s="465"/>
      <c r="DYF505" s="465"/>
      <c r="DYG505" s="465"/>
      <c r="DYH505" s="465"/>
      <c r="DYI505" s="465"/>
      <c r="DYJ505" s="465"/>
      <c r="DYK505" s="465"/>
      <c r="DYL505" s="465"/>
      <c r="DYM505" s="465"/>
      <c r="DYN505" s="465"/>
      <c r="DYO505" s="465"/>
      <c r="DYP505" s="465"/>
      <c r="DYQ505" s="465"/>
      <c r="DYR505" s="465"/>
      <c r="DYS505" s="465"/>
      <c r="DYT505" s="465"/>
      <c r="DYU505" s="465"/>
      <c r="DYV505" s="465"/>
      <c r="DYW505" s="465"/>
      <c r="DYX505" s="465"/>
      <c r="DYY505" s="465"/>
      <c r="DYZ505" s="465"/>
      <c r="DZA505" s="465"/>
      <c r="DZB505" s="465"/>
      <c r="DZC505" s="465"/>
      <c r="DZD505" s="465"/>
      <c r="DZE505" s="465"/>
      <c r="DZF505" s="465"/>
      <c r="DZG505" s="465"/>
      <c r="DZH505" s="465"/>
      <c r="DZI505" s="465"/>
      <c r="DZJ505" s="465"/>
      <c r="DZK505" s="465"/>
      <c r="DZL505" s="465"/>
      <c r="DZM505" s="465"/>
      <c r="DZN505" s="465"/>
      <c r="DZO505" s="465"/>
      <c r="DZP505" s="465"/>
      <c r="DZQ505" s="465"/>
      <c r="DZR505" s="465"/>
      <c r="DZS505" s="465"/>
      <c r="DZT505" s="465"/>
      <c r="DZU505" s="465"/>
      <c r="DZV505" s="465"/>
      <c r="DZW505" s="465"/>
      <c r="DZX505" s="465"/>
      <c r="DZY505" s="465"/>
      <c r="DZZ505" s="465"/>
      <c r="EAA505" s="465"/>
      <c r="EAB505" s="465"/>
      <c r="EAC505" s="465"/>
      <c r="EAD505" s="465"/>
      <c r="EAE505" s="465"/>
      <c r="EAF505" s="465"/>
      <c r="EAG505" s="465"/>
      <c r="EAH505" s="465"/>
      <c r="EAI505" s="465"/>
      <c r="EAJ505" s="465"/>
      <c r="EAK505" s="465"/>
      <c r="EAL505" s="465"/>
      <c r="EAM505" s="465"/>
      <c r="EAN505" s="465"/>
      <c r="EAO505" s="465"/>
      <c r="EAP505" s="465"/>
      <c r="EAQ505" s="465"/>
      <c r="EAR505" s="465"/>
      <c r="EAS505" s="465"/>
      <c r="EAT505" s="465"/>
      <c r="EAU505" s="465"/>
      <c r="EAV505" s="465"/>
      <c r="EAW505" s="465"/>
      <c r="EAX505" s="465"/>
      <c r="EAY505" s="465"/>
      <c r="EAZ505" s="465"/>
      <c r="EBA505" s="465"/>
      <c r="EBB505" s="465"/>
      <c r="EBC505" s="465"/>
      <c r="EBD505" s="465"/>
      <c r="EBE505" s="465"/>
      <c r="EBF505" s="465"/>
      <c r="EBG505" s="465"/>
      <c r="EBH505" s="465"/>
      <c r="EBI505" s="465"/>
      <c r="EBJ505" s="465"/>
      <c r="EBK505" s="465"/>
      <c r="EBL505" s="465"/>
      <c r="EBM505" s="465"/>
      <c r="EBN505" s="465"/>
      <c r="EBO505" s="465"/>
      <c r="EBP505" s="465"/>
      <c r="EBQ505" s="465"/>
      <c r="EBR505" s="465"/>
      <c r="EBS505" s="465"/>
      <c r="EBT505" s="465"/>
      <c r="EBU505" s="465"/>
      <c r="EBV505" s="465"/>
      <c r="EBW505" s="465"/>
      <c r="EBX505" s="465"/>
      <c r="EBY505" s="465"/>
      <c r="EBZ505" s="465"/>
      <c r="ECA505" s="465"/>
      <c r="ECB505" s="465"/>
      <c r="ECC505" s="465"/>
      <c r="ECD505" s="465"/>
      <c r="ECE505" s="465"/>
      <c r="ECF505" s="465"/>
      <c r="ECG505" s="465"/>
      <c r="ECH505" s="465"/>
      <c r="ECI505" s="465"/>
      <c r="ECJ505" s="465"/>
      <c r="ECK505" s="465"/>
      <c r="ECL505" s="465"/>
      <c r="ECM505" s="465"/>
      <c r="ECN505" s="465"/>
      <c r="ECO505" s="465"/>
      <c r="ECP505" s="465"/>
      <c r="ECQ505" s="465"/>
      <c r="ECR505" s="465"/>
      <c r="ECS505" s="465"/>
      <c r="ECT505" s="465"/>
      <c r="ECU505" s="465"/>
      <c r="ECV505" s="465"/>
      <c r="ECW505" s="465"/>
      <c r="ECX505" s="465"/>
      <c r="ECY505" s="465"/>
      <c r="ECZ505" s="465"/>
      <c r="EDA505" s="465"/>
      <c r="EDB505" s="465"/>
      <c r="EDC505" s="465"/>
      <c r="EDD505" s="465"/>
      <c r="EDE505" s="465"/>
      <c r="EDF505" s="465"/>
      <c r="EDG505" s="465"/>
      <c r="EDH505" s="465"/>
      <c r="EDI505" s="465"/>
      <c r="EDJ505" s="465"/>
      <c r="EDK505" s="465"/>
      <c r="EDL505" s="465"/>
      <c r="EDM505" s="465"/>
      <c r="EDN505" s="465"/>
      <c r="EDO505" s="465"/>
      <c r="EDP505" s="465"/>
      <c r="EDQ505" s="465"/>
      <c r="EDR505" s="465"/>
      <c r="EDS505" s="465"/>
      <c r="EDT505" s="465"/>
      <c r="EDU505" s="465"/>
      <c r="EDV505" s="465"/>
      <c r="EDW505" s="465"/>
      <c r="EDX505" s="465"/>
      <c r="EDY505" s="465"/>
      <c r="EDZ505" s="465"/>
      <c r="EEA505" s="465"/>
      <c r="EEB505" s="465"/>
      <c r="EEC505" s="465"/>
      <c r="EED505" s="465"/>
      <c r="EEE505" s="465"/>
      <c r="EEF505" s="465"/>
      <c r="EEG505" s="465"/>
      <c r="EEH505" s="465"/>
      <c r="EEI505" s="465"/>
      <c r="EEJ505" s="465"/>
      <c r="EEK505" s="465"/>
      <c r="EEL505" s="465"/>
      <c r="EEM505" s="465"/>
      <c r="EEN505" s="465"/>
      <c r="EEO505" s="465"/>
      <c r="EEP505" s="465"/>
      <c r="EEQ505" s="465"/>
      <c r="EER505" s="465"/>
      <c r="EES505" s="465"/>
      <c r="EET505" s="465"/>
      <c r="EEU505" s="465"/>
      <c r="EEV505" s="465"/>
      <c r="EEW505" s="465"/>
      <c r="EEX505" s="465"/>
      <c r="EEY505" s="465"/>
      <c r="EEZ505" s="465"/>
      <c r="EFA505" s="465"/>
      <c r="EFB505" s="465"/>
      <c r="EFC505" s="465"/>
      <c r="EFD505" s="465"/>
      <c r="EFE505" s="465"/>
      <c r="EFF505" s="465"/>
      <c r="EFG505" s="465"/>
      <c r="EFH505" s="465"/>
      <c r="EFI505" s="465"/>
      <c r="EFJ505" s="465"/>
      <c r="EFK505" s="465"/>
      <c r="EFL505" s="465"/>
      <c r="EFM505" s="465"/>
      <c r="EFN505" s="465"/>
      <c r="EFO505" s="465"/>
      <c r="EFP505" s="465"/>
      <c r="EFQ505" s="465"/>
      <c r="EFR505" s="465"/>
      <c r="EFS505" s="465"/>
      <c r="EFT505" s="465"/>
      <c r="EFU505" s="465"/>
      <c r="EFV505" s="465"/>
      <c r="EFW505" s="465"/>
      <c r="EFX505" s="465"/>
      <c r="EFY505" s="465"/>
      <c r="EFZ505" s="465"/>
      <c r="EGA505" s="465"/>
      <c r="EGB505" s="465"/>
      <c r="EGC505" s="465"/>
      <c r="EGD505" s="465"/>
      <c r="EGE505" s="465"/>
      <c r="EGF505" s="465"/>
      <c r="EGG505" s="465"/>
      <c r="EGH505" s="465"/>
      <c r="EGI505" s="465"/>
      <c r="EGJ505" s="465"/>
      <c r="EGK505" s="465"/>
      <c r="EGL505" s="465"/>
      <c r="EGM505" s="465"/>
      <c r="EGN505" s="465"/>
      <c r="EGO505" s="465"/>
      <c r="EGP505" s="465"/>
      <c r="EGQ505" s="465"/>
      <c r="EGR505" s="465"/>
      <c r="EGS505" s="465"/>
      <c r="EGT505" s="465"/>
      <c r="EGU505" s="465"/>
      <c r="EGV505" s="465"/>
      <c r="EGW505" s="465"/>
      <c r="EGX505" s="465"/>
      <c r="EGY505" s="465"/>
      <c r="EGZ505" s="465"/>
      <c r="EHA505" s="465"/>
      <c r="EHB505" s="465"/>
      <c r="EHC505" s="465"/>
      <c r="EHD505" s="465"/>
      <c r="EHE505" s="465"/>
      <c r="EHF505" s="465"/>
      <c r="EHG505" s="465"/>
      <c r="EHH505" s="465"/>
      <c r="EHI505" s="465"/>
      <c r="EHJ505" s="465"/>
      <c r="EHK505" s="465"/>
      <c r="EHL505" s="465"/>
      <c r="EHM505" s="465"/>
      <c r="EHN505" s="465"/>
      <c r="EHO505" s="465"/>
      <c r="EHP505" s="465"/>
      <c r="EHQ505" s="465"/>
      <c r="EHR505" s="465"/>
      <c r="EHS505" s="465"/>
      <c r="EHT505" s="465"/>
      <c r="EHU505" s="465"/>
      <c r="EHV505" s="465"/>
      <c r="EHW505" s="465"/>
      <c r="EHX505" s="465"/>
      <c r="EHY505" s="465"/>
      <c r="EHZ505" s="465"/>
      <c r="EIA505" s="465"/>
      <c r="EIB505" s="465"/>
      <c r="EIC505" s="465"/>
      <c r="EID505" s="465"/>
      <c r="EIE505" s="465"/>
      <c r="EIF505" s="465"/>
      <c r="EIG505" s="465"/>
      <c r="EIH505" s="465"/>
      <c r="EII505" s="465"/>
      <c r="EIJ505" s="465"/>
      <c r="EIK505" s="465"/>
      <c r="EIL505" s="465"/>
      <c r="EIM505" s="465"/>
      <c r="EIN505" s="465"/>
      <c r="EIO505" s="465"/>
      <c r="EIP505" s="465"/>
      <c r="EIQ505" s="465"/>
      <c r="EIR505" s="465"/>
      <c r="EIS505" s="465"/>
      <c r="EIT505" s="465"/>
      <c r="EIU505" s="465"/>
      <c r="EIV505" s="465"/>
      <c r="EIW505" s="465"/>
      <c r="EIX505" s="465"/>
      <c r="EIY505" s="465"/>
      <c r="EIZ505" s="465"/>
      <c r="EJA505" s="465"/>
      <c r="EJB505" s="465"/>
      <c r="EJC505" s="465"/>
      <c r="EJD505" s="465"/>
      <c r="EJE505" s="465"/>
      <c r="EJF505" s="465"/>
      <c r="EJG505" s="465"/>
      <c r="EJH505" s="465"/>
      <c r="EJI505" s="465"/>
      <c r="EJJ505" s="465"/>
      <c r="EJK505" s="465"/>
      <c r="EJL505" s="465"/>
      <c r="EJM505" s="465"/>
      <c r="EJN505" s="465"/>
      <c r="EJO505" s="465"/>
      <c r="EJP505" s="465"/>
      <c r="EJQ505" s="465"/>
      <c r="EJR505" s="465"/>
      <c r="EJS505" s="465"/>
      <c r="EJT505" s="465"/>
      <c r="EJU505" s="465"/>
      <c r="EJV505" s="465"/>
      <c r="EJW505" s="465"/>
      <c r="EJX505" s="465"/>
      <c r="EJY505" s="465"/>
      <c r="EJZ505" s="465"/>
      <c r="EKA505" s="465"/>
      <c r="EKB505" s="465"/>
      <c r="EKC505" s="465"/>
      <c r="EKD505" s="465"/>
      <c r="EKE505" s="465"/>
      <c r="EKF505" s="465"/>
      <c r="EKG505" s="465"/>
      <c r="EKH505" s="465"/>
      <c r="EKI505" s="465"/>
      <c r="EKJ505" s="465"/>
      <c r="EKK505" s="465"/>
      <c r="EKL505" s="465"/>
      <c r="EKM505" s="465"/>
      <c r="EKN505" s="465"/>
      <c r="EKO505" s="465"/>
      <c r="EKP505" s="465"/>
      <c r="EKQ505" s="465"/>
      <c r="EKR505" s="465"/>
      <c r="EKS505" s="465"/>
      <c r="EKT505" s="465"/>
      <c r="EKU505" s="465"/>
      <c r="EKV505" s="465"/>
      <c r="EKW505" s="465"/>
      <c r="EKX505" s="465"/>
      <c r="EKY505" s="465"/>
      <c r="EKZ505" s="465"/>
      <c r="ELA505" s="465"/>
      <c r="ELB505" s="465"/>
      <c r="ELC505" s="465"/>
      <c r="ELD505" s="465"/>
      <c r="ELE505" s="465"/>
      <c r="ELF505" s="465"/>
      <c r="ELG505" s="465"/>
      <c r="ELH505" s="465"/>
      <c r="ELI505" s="465"/>
      <c r="ELJ505" s="465"/>
      <c r="ELK505" s="465"/>
      <c r="ELL505" s="465"/>
      <c r="ELM505" s="465"/>
      <c r="ELN505" s="465"/>
      <c r="ELO505" s="465"/>
      <c r="ELP505" s="465"/>
      <c r="ELQ505" s="465"/>
      <c r="ELR505" s="465"/>
      <c r="ELS505" s="465"/>
      <c r="ELT505" s="465"/>
      <c r="ELU505" s="465"/>
      <c r="ELV505" s="465"/>
      <c r="ELW505" s="465"/>
      <c r="ELX505" s="465"/>
      <c r="ELY505" s="465"/>
      <c r="ELZ505" s="465"/>
      <c r="EMA505" s="465"/>
      <c r="EMB505" s="465"/>
      <c r="EMC505" s="465"/>
      <c r="EMD505" s="465"/>
      <c r="EME505" s="465"/>
      <c r="EMF505" s="465"/>
      <c r="EMG505" s="465"/>
      <c r="EMH505" s="465"/>
      <c r="EMI505" s="465"/>
      <c r="EMJ505" s="465"/>
      <c r="EMK505" s="465"/>
      <c r="EML505" s="465"/>
      <c r="EMM505" s="465"/>
      <c r="EMN505" s="465"/>
      <c r="EMO505" s="465"/>
      <c r="EMP505" s="465"/>
      <c r="EMQ505" s="465"/>
      <c r="EMR505" s="465"/>
      <c r="EMS505" s="465"/>
      <c r="EMT505" s="465"/>
      <c r="EMU505" s="465"/>
      <c r="EMV505" s="465"/>
      <c r="EMW505" s="465"/>
      <c r="EMX505" s="465"/>
      <c r="EMY505" s="465"/>
      <c r="EMZ505" s="465"/>
      <c r="ENA505" s="465"/>
      <c r="ENB505" s="465"/>
      <c r="ENC505" s="465"/>
      <c r="END505" s="465"/>
      <c r="ENE505" s="465"/>
      <c r="ENF505" s="465"/>
      <c r="ENG505" s="465"/>
      <c r="ENH505" s="465"/>
      <c r="ENI505" s="465"/>
      <c r="ENJ505" s="465"/>
      <c r="ENK505" s="465"/>
      <c r="ENL505" s="465"/>
      <c r="ENM505" s="465"/>
      <c r="ENN505" s="465"/>
      <c r="ENO505" s="465"/>
      <c r="ENP505" s="465"/>
      <c r="ENQ505" s="465"/>
      <c r="ENR505" s="465"/>
      <c r="ENS505" s="465"/>
      <c r="ENT505" s="465"/>
      <c r="ENU505" s="465"/>
      <c r="ENV505" s="465"/>
      <c r="ENW505" s="465"/>
      <c r="ENX505" s="465"/>
      <c r="ENY505" s="465"/>
      <c r="ENZ505" s="465"/>
      <c r="EOA505" s="465"/>
      <c r="EOB505" s="465"/>
      <c r="EOC505" s="465"/>
      <c r="EOD505" s="465"/>
      <c r="EOE505" s="465"/>
      <c r="EOF505" s="465"/>
      <c r="EOG505" s="465"/>
      <c r="EOH505" s="465"/>
      <c r="EOI505" s="465"/>
      <c r="EOJ505" s="465"/>
      <c r="EOK505" s="465"/>
      <c r="EOL505" s="465"/>
      <c r="EOM505" s="465"/>
      <c r="EON505" s="465"/>
      <c r="EOO505" s="465"/>
      <c r="EOP505" s="465"/>
      <c r="EOQ505" s="465"/>
      <c r="EOR505" s="465"/>
      <c r="EOS505" s="465"/>
      <c r="EOT505" s="465"/>
      <c r="EOU505" s="465"/>
      <c r="EOV505" s="465"/>
      <c r="EOW505" s="465"/>
      <c r="EOX505" s="465"/>
      <c r="EOY505" s="465"/>
      <c r="EOZ505" s="465"/>
      <c r="EPA505" s="465"/>
      <c r="EPB505" s="465"/>
      <c r="EPC505" s="465"/>
      <c r="EPD505" s="465"/>
      <c r="EPE505" s="465"/>
      <c r="EPF505" s="465"/>
      <c r="EPG505" s="465"/>
      <c r="EPH505" s="465"/>
      <c r="EPI505" s="465"/>
      <c r="EPJ505" s="465"/>
      <c r="EPK505" s="465"/>
      <c r="EPL505" s="465"/>
      <c r="EPM505" s="465"/>
      <c r="EPN505" s="465"/>
      <c r="EPO505" s="465"/>
      <c r="EPP505" s="465"/>
      <c r="EPQ505" s="465"/>
      <c r="EPR505" s="465"/>
      <c r="EPS505" s="465"/>
      <c r="EPT505" s="465"/>
      <c r="EPU505" s="465"/>
      <c r="EPV505" s="465"/>
      <c r="EPW505" s="465"/>
      <c r="EPX505" s="465"/>
      <c r="EPY505" s="465"/>
      <c r="EPZ505" s="465"/>
      <c r="EQA505" s="465"/>
      <c r="EQB505" s="465"/>
      <c r="EQC505" s="465"/>
      <c r="EQD505" s="465"/>
      <c r="EQE505" s="465"/>
      <c r="EQF505" s="465"/>
      <c r="EQG505" s="465"/>
      <c r="EQH505" s="465"/>
      <c r="EQI505" s="465"/>
      <c r="EQJ505" s="465"/>
      <c r="EQK505" s="465"/>
      <c r="EQL505" s="465"/>
      <c r="EQM505" s="465"/>
      <c r="EQN505" s="465"/>
      <c r="EQO505" s="465"/>
      <c r="EQP505" s="465"/>
      <c r="EQQ505" s="465"/>
      <c r="EQR505" s="465"/>
      <c r="EQS505" s="465"/>
      <c r="EQT505" s="465"/>
      <c r="EQU505" s="465"/>
      <c r="EQV505" s="465"/>
      <c r="EQW505" s="465"/>
      <c r="EQX505" s="465"/>
      <c r="EQY505" s="465"/>
      <c r="EQZ505" s="465"/>
      <c r="ERA505" s="465"/>
      <c r="ERB505" s="465"/>
      <c r="ERC505" s="465"/>
      <c r="ERD505" s="465"/>
      <c r="ERE505" s="465"/>
      <c r="ERF505" s="465"/>
      <c r="ERG505" s="465"/>
      <c r="ERH505" s="465"/>
      <c r="ERI505" s="465"/>
      <c r="ERJ505" s="465"/>
      <c r="ERK505" s="465"/>
      <c r="ERL505" s="465"/>
      <c r="ERM505" s="465"/>
      <c r="ERN505" s="465"/>
      <c r="ERO505" s="465"/>
      <c r="ERP505" s="465"/>
      <c r="ERQ505" s="465"/>
      <c r="ERR505" s="465"/>
      <c r="ERS505" s="465"/>
      <c r="ERT505" s="465"/>
      <c r="ERU505" s="465"/>
      <c r="ERV505" s="465"/>
      <c r="ERW505" s="465"/>
      <c r="ERX505" s="465"/>
      <c r="ERY505" s="465"/>
      <c r="ERZ505" s="465"/>
      <c r="ESA505" s="465"/>
      <c r="ESB505" s="465"/>
      <c r="ESC505" s="465"/>
      <c r="ESD505" s="465"/>
      <c r="ESE505" s="465"/>
      <c r="ESF505" s="465"/>
      <c r="ESG505" s="465"/>
      <c r="ESH505" s="465"/>
      <c r="ESI505" s="465"/>
      <c r="ESJ505" s="465"/>
      <c r="ESK505" s="465"/>
      <c r="ESL505" s="465"/>
      <c r="ESM505" s="465"/>
      <c r="ESN505" s="465"/>
      <c r="ESO505" s="465"/>
      <c r="ESP505" s="465"/>
      <c r="ESQ505" s="465"/>
      <c r="ESR505" s="465"/>
      <c r="ESS505" s="465"/>
      <c r="EST505" s="465"/>
      <c r="ESU505" s="465"/>
      <c r="ESV505" s="465"/>
      <c r="ESW505" s="465"/>
      <c r="ESX505" s="465"/>
      <c r="ESY505" s="465"/>
      <c r="ESZ505" s="465"/>
      <c r="ETA505" s="465"/>
      <c r="ETB505" s="465"/>
      <c r="ETC505" s="465"/>
      <c r="ETD505" s="465"/>
      <c r="ETE505" s="465"/>
      <c r="ETF505" s="465"/>
      <c r="ETG505" s="465"/>
      <c r="ETH505" s="465"/>
      <c r="ETI505" s="465"/>
      <c r="ETJ505" s="465"/>
      <c r="ETK505" s="465"/>
      <c r="ETL505" s="465"/>
      <c r="ETM505" s="465"/>
      <c r="ETN505" s="465"/>
      <c r="ETO505" s="465"/>
      <c r="ETP505" s="465"/>
      <c r="ETQ505" s="465"/>
      <c r="ETR505" s="465"/>
      <c r="ETS505" s="465"/>
      <c r="ETT505" s="465"/>
      <c r="ETU505" s="465"/>
      <c r="ETV505" s="465"/>
      <c r="ETW505" s="465"/>
      <c r="ETX505" s="465"/>
      <c r="ETY505" s="465"/>
      <c r="ETZ505" s="465"/>
      <c r="EUA505" s="465"/>
      <c r="EUB505" s="465"/>
      <c r="EUC505" s="465"/>
      <c r="EUD505" s="465"/>
      <c r="EUE505" s="465"/>
      <c r="EUF505" s="465"/>
      <c r="EUG505" s="465"/>
      <c r="EUH505" s="465"/>
      <c r="EUI505" s="465"/>
      <c r="EUJ505" s="465"/>
      <c r="EUK505" s="465"/>
      <c r="EUL505" s="465"/>
      <c r="EUM505" s="465"/>
      <c r="EUN505" s="465"/>
      <c r="EUO505" s="465"/>
      <c r="EUP505" s="465"/>
      <c r="EUQ505" s="465"/>
      <c r="EUR505" s="465"/>
      <c r="EUS505" s="465"/>
      <c r="EUT505" s="465"/>
      <c r="EUU505" s="465"/>
      <c r="EUV505" s="465"/>
      <c r="EUW505" s="465"/>
      <c r="EUX505" s="465"/>
      <c r="EUY505" s="465"/>
      <c r="EUZ505" s="465"/>
      <c r="EVA505" s="465"/>
      <c r="EVB505" s="465"/>
      <c r="EVC505" s="465"/>
      <c r="EVD505" s="465"/>
      <c r="EVE505" s="465"/>
      <c r="EVF505" s="465"/>
      <c r="EVG505" s="465"/>
      <c r="EVH505" s="465"/>
      <c r="EVI505" s="465"/>
      <c r="EVJ505" s="465"/>
      <c r="EVK505" s="465"/>
      <c r="EVL505" s="465"/>
      <c r="EVM505" s="465"/>
      <c r="EVN505" s="465"/>
      <c r="EVO505" s="465"/>
      <c r="EVP505" s="465"/>
      <c r="EVQ505" s="465"/>
      <c r="EVR505" s="465"/>
      <c r="EVS505" s="465"/>
      <c r="EVT505" s="465"/>
      <c r="EVU505" s="465"/>
      <c r="EVV505" s="465"/>
      <c r="EVW505" s="465"/>
      <c r="EVX505" s="465"/>
      <c r="EVY505" s="465"/>
      <c r="EVZ505" s="465"/>
      <c r="EWA505" s="465"/>
      <c r="EWB505" s="465"/>
      <c r="EWC505" s="465"/>
      <c r="EWD505" s="465"/>
      <c r="EWE505" s="465"/>
      <c r="EWF505" s="465"/>
      <c r="EWG505" s="465"/>
      <c r="EWH505" s="465"/>
      <c r="EWI505" s="465"/>
      <c r="EWJ505" s="465"/>
      <c r="EWK505" s="465"/>
      <c r="EWL505" s="465"/>
      <c r="EWM505" s="465"/>
      <c r="EWN505" s="465"/>
      <c r="EWO505" s="465"/>
      <c r="EWP505" s="465"/>
      <c r="EWQ505" s="465"/>
      <c r="EWR505" s="465"/>
      <c r="EWS505" s="465"/>
      <c r="EWT505" s="465"/>
      <c r="EWU505" s="465"/>
      <c r="EWV505" s="465"/>
      <c r="EWW505" s="465"/>
      <c r="EWX505" s="465"/>
      <c r="EWY505" s="465"/>
      <c r="EWZ505" s="465"/>
      <c r="EXA505" s="465"/>
      <c r="EXB505" s="465"/>
      <c r="EXC505" s="465"/>
      <c r="EXD505" s="465"/>
      <c r="EXE505" s="465"/>
      <c r="EXF505" s="465"/>
      <c r="EXG505" s="465"/>
      <c r="EXH505" s="465"/>
      <c r="EXI505" s="465"/>
      <c r="EXJ505" s="465"/>
      <c r="EXK505" s="465"/>
      <c r="EXL505" s="465"/>
      <c r="EXM505" s="465"/>
      <c r="EXN505" s="465"/>
      <c r="EXO505" s="465"/>
      <c r="EXP505" s="465"/>
      <c r="EXQ505" s="465"/>
      <c r="EXR505" s="465"/>
      <c r="EXS505" s="465"/>
      <c r="EXT505" s="465"/>
      <c r="EXU505" s="465"/>
      <c r="EXV505" s="465"/>
      <c r="EXW505" s="465"/>
      <c r="EXX505" s="465"/>
      <c r="EXY505" s="465"/>
      <c r="EXZ505" s="465"/>
      <c r="EYA505" s="465"/>
      <c r="EYB505" s="465"/>
      <c r="EYC505" s="465"/>
      <c r="EYD505" s="465"/>
      <c r="EYE505" s="465"/>
      <c r="EYF505" s="465"/>
      <c r="EYG505" s="465"/>
      <c r="EYH505" s="465"/>
      <c r="EYI505" s="465"/>
      <c r="EYJ505" s="465"/>
      <c r="EYK505" s="465"/>
      <c r="EYL505" s="465"/>
      <c r="EYM505" s="465"/>
      <c r="EYN505" s="465"/>
      <c r="EYO505" s="465"/>
      <c r="EYP505" s="465"/>
      <c r="EYQ505" s="465"/>
      <c r="EYR505" s="465"/>
      <c r="EYS505" s="465"/>
      <c r="EYT505" s="465"/>
      <c r="EYU505" s="465"/>
      <c r="EYV505" s="465"/>
      <c r="EYW505" s="465"/>
      <c r="EYX505" s="465"/>
      <c r="EYY505" s="465"/>
      <c r="EYZ505" s="465"/>
      <c r="EZA505" s="465"/>
      <c r="EZB505" s="465"/>
      <c r="EZC505" s="465"/>
      <c r="EZD505" s="465"/>
      <c r="EZE505" s="465"/>
      <c r="EZF505" s="465"/>
      <c r="EZG505" s="465"/>
      <c r="EZH505" s="465"/>
      <c r="EZI505" s="465"/>
      <c r="EZJ505" s="465"/>
      <c r="EZK505" s="465"/>
      <c r="EZL505" s="465"/>
      <c r="EZM505" s="465"/>
      <c r="EZN505" s="465"/>
      <c r="EZO505" s="465"/>
      <c r="EZP505" s="465"/>
      <c r="EZQ505" s="465"/>
      <c r="EZR505" s="465"/>
      <c r="EZS505" s="465"/>
      <c r="EZT505" s="465"/>
      <c r="EZU505" s="465"/>
      <c r="EZV505" s="465"/>
      <c r="EZW505" s="465"/>
      <c r="EZX505" s="465"/>
      <c r="EZY505" s="465"/>
      <c r="EZZ505" s="465"/>
      <c r="FAA505" s="465"/>
      <c r="FAB505" s="465"/>
      <c r="FAC505" s="465"/>
      <c r="FAD505" s="465"/>
      <c r="FAE505" s="465"/>
      <c r="FAF505" s="465"/>
      <c r="FAG505" s="465"/>
      <c r="FAH505" s="465"/>
      <c r="FAI505" s="465"/>
      <c r="FAJ505" s="465"/>
      <c r="FAK505" s="465"/>
      <c r="FAL505" s="465"/>
      <c r="FAM505" s="465"/>
      <c r="FAN505" s="465"/>
      <c r="FAO505" s="465"/>
      <c r="FAP505" s="465"/>
      <c r="FAQ505" s="465"/>
      <c r="FAR505" s="465"/>
      <c r="FAS505" s="465"/>
      <c r="FAT505" s="465"/>
      <c r="FAU505" s="465"/>
      <c r="FAV505" s="465"/>
      <c r="FAW505" s="465"/>
      <c r="FAX505" s="465"/>
      <c r="FAY505" s="465"/>
      <c r="FAZ505" s="465"/>
      <c r="FBA505" s="465"/>
      <c r="FBB505" s="465"/>
      <c r="FBC505" s="465"/>
      <c r="FBD505" s="465"/>
      <c r="FBE505" s="465"/>
      <c r="FBF505" s="465"/>
      <c r="FBG505" s="465"/>
      <c r="FBH505" s="465"/>
      <c r="FBI505" s="465"/>
      <c r="FBJ505" s="465"/>
      <c r="FBK505" s="465"/>
      <c r="FBL505" s="465"/>
      <c r="FBM505" s="465"/>
      <c r="FBN505" s="465"/>
      <c r="FBO505" s="465"/>
      <c r="FBP505" s="465"/>
      <c r="FBQ505" s="465"/>
      <c r="FBR505" s="465"/>
      <c r="FBS505" s="465"/>
      <c r="FBT505" s="465"/>
      <c r="FBU505" s="465"/>
      <c r="FBV505" s="465"/>
      <c r="FBW505" s="465"/>
      <c r="FBX505" s="465"/>
      <c r="FBY505" s="465"/>
      <c r="FBZ505" s="465"/>
      <c r="FCA505" s="465"/>
      <c r="FCB505" s="465"/>
      <c r="FCC505" s="465"/>
      <c r="FCD505" s="465"/>
      <c r="FCE505" s="465"/>
      <c r="FCF505" s="465"/>
      <c r="FCG505" s="465"/>
      <c r="FCH505" s="465"/>
      <c r="FCI505" s="465"/>
      <c r="FCJ505" s="465"/>
      <c r="FCK505" s="465"/>
      <c r="FCL505" s="465"/>
      <c r="FCM505" s="465"/>
      <c r="FCN505" s="465"/>
      <c r="FCO505" s="465"/>
      <c r="FCP505" s="465"/>
      <c r="FCQ505" s="465"/>
      <c r="FCR505" s="465"/>
      <c r="FCS505" s="465"/>
      <c r="FCT505" s="465"/>
      <c r="FCU505" s="465"/>
      <c r="FCV505" s="465"/>
      <c r="FCW505" s="465"/>
      <c r="FCX505" s="465"/>
      <c r="FCY505" s="465"/>
      <c r="FCZ505" s="465"/>
      <c r="FDA505" s="465"/>
      <c r="FDB505" s="465"/>
      <c r="FDC505" s="465"/>
      <c r="FDD505" s="465"/>
      <c r="FDE505" s="465"/>
      <c r="FDF505" s="465"/>
      <c r="FDG505" s="465"/>
      <c r="FDH505" s="465"/>
      <c r="FDI505" s="465"/>
      <c r="FDJ505" s="465"/>
      <c r="FDK505" s="465"/>
      <c r="FDL505" s="465"/>
      <c r="FDM505" s="465"/>
      <c r="FDN505" s="465"/>
      <c r="FDO505" s="465"/>
      <c r="FDP505" s="465"/>
      <c r="FDQ505" s="465"/>
      <c r="FDR505" s="465"/>
      <c r="FDS505" s="465"/>
      <c r="FDT505" s="465"/>
      <c r="FDU505" s="465"/>
      <c r="FDV505" s="465"/>
      <c r="FDW505" s="465"/>
      <c r="FDX505" s="465"/>
      <c r="FDY505" s="465"/>
      <c r="FDZ505" s="465"/>
      <c r="FEA505" s="465"/>
      <c r="FEB505" s="465"/>
      <c r="FEC505" s="465"/>
      <c r="FED505" s="465"/>
      <c r="FEE505" s="465"/>
      <c r="FEF505" s="465"/>
      <c r="FEG505" s="465"/>
      <c r="FEH505" s="465"/>
      <c r="FEI505" s="465"/>
      <c r="FEJ505" s="465"/>
      <c r="FEK505" s="465"/>
      <c r="FEL505" s="465"/>
      <c r="FEM505" s="465"/>
      <c r="FEN505" s="465"/>
      <c r="FEO505" s="465"/>
      <c r="FEP505" s="465"/>
      <c r="FEQ505" s="465"/>
      <c r="FER505" s="465"/>
      <c r="FES505" s="465"/>
      <c r="FET505" s="465"/>
      <c r="FEU505" s="465"/>
      <c r="FEV505" s="465"/>
      <c r="FEW505" s="465"/>
      <c r="FEX505" s="465"/>
      <c r="FEY505" s="465"/>
      <c r="FEZ505" s="465"/>
      <c r="FFA505" s="465"/>
      <c r="FFB505" s="465"/>
      <c r="FFC505" s="465"/>
      <c r="FFD505" s="465"/>
      <c r="FFE505" s="465"/>
      <c r="FFF505" s="465"/>
      <c r="FFG505" s="465"/>
      <c r="FFH505" s="465"/>
      <c r="FFI505" s="465"/>
      <c r="FFJ505" s="465"/>
      <c r="FFK505" s="465"/>
      <c r="FFL505" s="465"/>
      <c r="FFM505" s="465"/>
      <c r="FFN505" s="465"/>
      <c r="FFO505" s="465"/>
      <c r="FFP505" s="465"/>
      <c r="FFQ505" s="465"/>
      <c r="FFR505" s="465"/>
      <c r="FFS505" s="465"/>
      <c r="FFT505" s="465"/>
      <c r="FFU505" s="465"/>
      <c r="FFV505" s="465"/>
      <c r="FFW505" s="465"/>
      <c r="FFX505" s="465"/>
      <c r="FFY505" s="465"/>
      <c r="FFZ505" s="465"/>
      <c r="FGA505" s="465"/>
      <c r="FGB505" s="465"/>
      <c r="FGC505" s="465"/>
      <c r="FGD505" s="465"/>
      <c r="FGE505" s="465"/>
      <c r="FGF505" s="465"/>
      <c r="FGG505" s="465"/>
      <c r="FGH505" s="465"/>
      <c r="FGI505" s="465"/>
      <c r="FGJ505" s="465"/>
      <c r="FGK505" s="465"/>
      <c r="FGL505" s="465"/>
      <c r="FGM505" s="465"/>
      <c r="FGN505" s="465"/>
      <c r="FGO505" s="465"/>
      <c r="FGP505" s="465"/>
      <c r="FGQ505" s="465"/>
      <c r="FGR505" s="465"/>
      <c r="FGS505" s="465"/>
      <c r="FGT505" s="465"/>
      <c r="FGU505" s="465"/>
      <c r="FGV505" s="465"/>
      <c r="FGW505" s="465"/>
      <c r="FGX505" s="465"/>
      <c r="FGY505" s="465"/>
      <c r="FGZ505" s="465"/>
      <c r="FHA505" s="465"/>
      <c r="FHB505" s="465"/>
      <c r="FHC505" s="465"/>
      <c r="FHD505" s="465"/>
      <c r="FHE505" s="465"/>
      <c r="FHF505" s="465"/>
      <c r="FHG505" s="465"/>
      <c r="FHH505" s="465"/>
      <c r="FHI505" s="465"/>
      <c r="FHJ505" s="465"/>
      <c r="FHK505" s="465"/>
      <c r="FHL505" s="465"/>
      <c r="FHM505" s="465"/>
      <c r="FHN505" s="465"/>
      <c r="FHO505" s="465"/>
      <c r="FHP505" s="465"/>
      <c r="FHQ505" s="465"/>
      <c r="FHR505" s="465"/>
      <c r="FHS505" s="465"/>
      <c r="FHT505" s="465"/>
      <c r="FHU505" s="465"/>
      <c r="FHV505" s="465"/>
      <c r="FHW505" s="465"/>
      <c r="FHX505" s="465"/>
      <c r="FHY505" s="465"/>
      <c r="FHZ505" s="465"/>
      <c r="FIA505" s="465"/>
      <c r="FIB505" s="465"/>
      <c r="FIC505" s="465"/>
      <c r="FID505" s="465"/>
      <c r="FIE505" s="465"/>
      <c r="FIF505" s="465"/>
      <c r="FIG505" s="465"/>
      <c r="FIH505" s="465"/>
      <c r="FII505" s="465"/>
      <c r="FIJ505" s="465"/>
      <c r="FIK505" s="465"/>
      <c r="FIL505" s="465"/>
      <c r="FIM505" s="465"/>
      <c r="FIN505" s="465"/>
      <c r="FIO505" s="465"/>
      <c r="FIP505" s="465"/>
      <c r="FIQ505" s="465"/>
      <c r="FIR505" s="465"/>
      <c r="FIS505" s="465"/>
      <c r="FIT505" s="465"/>
      <c r="FIU505" s="465"/>
      <c r="FIV505" s="465"/>
      <c r="FIW505" s="465"/>
      <c r="FIX505" s="465"/>
      <c r="FIY505" s="465"/>
      <c r="FIZ505" s="465"/>
      <c r="FJA505" s="465"/>
      <c r="FJB505" s="465"/>
      <c r="FJC505" s="465"/>
      <c r="FJD505" s="465"/>
      <c r="FJE505" s="465"/>
      <c r="FJF505" s="465"/>
      <c r="FJG505" s="465"/>
      <c r="FJH505" s="465"/>
      <c r="FJI505" s="465"/>
      <c r="FJJ505" s="465"/>
      <c r="FJK505" s="465"/>
      <c r="FJL505" s="465"/>
      <c r="FJM505" s="465"/>
      <c r="FJN505" s="465"/>
      <c r="FJO505" s="465"/>
      <c r="FJP505" s="465"/>
      <c r="FJQ505" s="465"/>
      <c r="FJR505" s="465"/>
      <c r="FJS505" s="465"/>
      <c r="FJT505" s="465"/>
      <c r="FJU505" s="465"/>
      <c r="FJV505" s="465"/>
      <c r="FJW505" s="465"/>
      <c r="FJX505" s="465"/>
      <c r="FJY505" s="465"/>
      <c r="FJZ505" s="465"/>
      <c r="FKA505" s="465"/>
      <c r="FKB505" s="465"/>
      <c r="FKC505" s="465"/>
      <c r="FKD505" s="465"/>
      <c r="FKE505" s="465"/>
      <c r="FKF505" s="465"/>
      <c r="FKG505" s="465"/>
      <c r="FKH505" s="465"/>
      <c r="FKI505" s="465"/>
      <c r="FKJ505" s="465"/>
      <c r="FKK505" s="465"/>
      <c r="FKL505" s="465"/>
      <c r="FKM505" s="465"/>
      <c r="FKN505" s="465"/>
      <c r="FKO505" s="465"/>
      <c r="FKP505" s="465"/>
      <c r="FKQ505" s="465"/>
      <c r="FKR505" s="465"/>
      <c r="FKS505" s="465"/>
      <c r="FKT505" s="465"/>
      <c r="FKU505" s="465"/>
      <c r="FKV505" s="465"/>
      <c r="FKW505" s="465"/>
      <c r="FKX505" s="465"/>
      <c r="FKY505" s="465"/>
      <c r="FKZ505" s="465"/>
      <c r="FLA505" s="465"/>
      <c r="FLB505" s="465"/>
      <c r="FLC505" s="465"/>
      <c r="FLD505" s="465"/>
      <c r="FLE505" s="465"/>
      <c r="FLF505" s="465"/>
      <c r="FLG505" s="465"/>
      <c r="FLH505" s="465"/>
      <c r="FLI505" s="465"/>
      <c r="FLJ505" s="465"/>
      <c r="FLK505" s="465"/>
      <c r="FLL505" s="465"/>
      <c r="FLM505" s="465"/>
      <c r="FLN505" s="465"/>
      <c r="FLO505" s="465"/>
      <c r="FLP505" s="465"/>
      <c r="FLQ505" s="465"/>
      <c r="FLR505" s="465"/>
      <c r="FLS505" s="465"/>
      <c r="FLT505" s="465"/>
      <c r="FLU505" s="465"/>
      <c r="FLV505" s="465"/>
      <c r="FLW505" s="465"/>
      <c r="FLX505" s="465"/>
      <c r="FLY505" s="465"/>
      <c r="FLZ505" s="465"/>
      <c r="FMA505" s="465"/>
      <c r="FMB505" s="465"/>
      <c r="FMC505" s="465"/>
      <c r="FMD505" s="465"/>
      <c r="FME505" s="465"/>
      <c r="FMF505" s="465"/>
      <c r="FMG505" s="465"/>
      <c r="FMH505" s="465"/>
      <c r="FMI505" s="465"/>
      <c r="FMJ505" s="465"/>
      <c r="FMK505" s="465"/>
      <c r="FML505" s="465"/>
      <c r="FMM505" s="465"/>
      <c r="FMN505" s="465"/>
      <c r="FMO505" s="465"/>
      <c r="FMP505" s="465"/>
      <c r="FMQ505" s="465"/>
      <c r="FMR505" s="465"/>
      <c r="FMS505" s="465"/>
      <c r="FMT505" s="465"/>
      <c r="FMU505" s="465"/>
      <c r="FMV505" s="465"/>
      <c r="FMW505" s="465"/>
      <c r="FMX505" s="465"/>
      <c r="FMY505" s="465"/>
      <c r="FMZ505" s="465"/>
      <c r="FNA505" s="465"/>
      <c r="FNB505" s="465"/>
      <c r="FNC505" s="465"/>
      <c r="FND505" s="465"/>
      <c r="FNE505" s="465"/>
      <c r="FNF505" s="465"/>
      <c r="FNG505" s="465"/>
      <c r="FNH505" s="465"/>
      <c r="FNI505" s="465"/>
      <c r="FNJ505" s="465"/>
      <c r="FNK505" s="465"/>
      <c r="FNL505" s="465"/>
      <c r="FNM505" s="465"/>
      <c r="FNN505" s="465"/>
      <c r="FNO505" s="465"/>
      <c r="FNP505" s="465"/>
      <c r="FNQ505" s="465"/>
      <c r="FNR505" s="465"/>
      <c r="FNS505" s="465"/>
      <c r="FNT505" s="465"/>
      <c r="FNU505" s="465"/>
      <c r="FNV505" s="465"/>
      <c r="FNW505" s="465"/>
      <c r="FNX505" s="465"/>
      <c r="FNY505" s="465"/>
      <c r="FNZ505" s="465"/>
      <c r="FOA505" s="465"/>
      <c r="FOB505" s="465"/>
      <c r="FOC505" s="465"/>
      <c r="FOD505" s="465"/>
      <c r="FOE505" s="465"/>
      <c r="FOF505" s="465"/>
      <c r="FOG505" s="465"/>
      <c r="FOH505" s="465"/>
      <c r="FOI505" s="465"/>
      <c r="FOJ505" s="465"/>
      <c r="FOK505" s="465"/>
      <c r="FOL505" s="465"/>
      <c r="FOM505" s="465"/>
      <c r="FON505" s="465"/>
      <c r="FOO505" s="465"/>
      <c r="FOP505" s="465"/>
      <c r="FOQ505" s="465"/>
      <c r="FOR505" s="465"/>
      <c r="FOS505" s="465"/>
      <c r="FOT505" s="465"/>
      <c r="FOU505" s="465"/>
      <c r="FOV505" s="465"/>
      <c r="FOW505" s="465"/>
      <c r="FOX505" s="465"/>
      <c r="FOY505" s="465"/>
      <c r="FOZ505" s="465"/>
      <c r="FPA505" s="465"/>
      <c r="FPB505" s="465"/>
      <c r="FPC505" s="465"/>
      <c r="FPD505" s="465"/>
      <c r="FPE505" s="465"/>
      <c r="FPF505" s="465"/>
      <c r="FPG505" s="465"/>
      <c r="FPH505" s="465"/>
      <c r="FPI505" s="465"/>
      <c r="FPJ505" s="465"/>
      <c r="FPK505" s="465"/>
      <c r="FPL505" s="465"/>
      <c r="FPM505" s="465"/>
      <c r="FPN505" s="465"/>
      <c r="FPO505" s="465"/>
      <c r="FPP505" s="465"/>
      <c r="FPQ505" s="465"/>
      <c r="FPR505" s="465"/>
      <c r="FPS505" s="465"/>
      <c r="FPT505" s="465"/>
      <c r="FPU505" s="465"/>
      <c r="FPV505" s="465"/>
      <c r="FPW505" s="465"/>
      <c r="FPX505" s="465"/>
      <c r="FPY505" s="465"/>
      <c r="FPZ505" s="465"/>
      <c r="FQA505" s="465"/>
      <c r="FQB505" s="465"/>
      <c r="FQC505" s="465"/>
      <c r="FQD505" s="465"/>
      <c r="FQE505" s="465"/>
      <c r="FQF505" s="465"/>
      <c r="FQG505" s="465"/>
      <c r="FQH505" s="465"/>
      <c r="FQI505" s="465"/>
      <c r="FQJ505" s="465"/>
      <c r="FQK505" s="465"/>
      <c r="FQL505" s="465"/>
      <c r="FQM505" s="465"/>
      <c r="FQN505" s="465"/>
      <c r="FQO505" s="465"/>
      <c r="FQP505" s="465"/>
      <c r="FQQ505" s="465"/>
      <c r="FQR505" s="465"/>
      <c r="FQS505" s="465"/>
      <c r="FQT505" s="465"/>
      <c r="FQU505" s="465"/>
      <c r="FQV505" s="465"/>
      <c r="FQW505" s="465"/>
      <c r="FQX505" s="465"/>
      <c r="FQY505" s="465"/>
      <c r="FQZ505" s="465"/>
      <c r="FRA505" s="465"/>
      <c r="FRB505" s="465"/>
      <c r="FRC505" s="465"/>
      <c r="FRD505" s="465"/>
      <c r="FRE505" s="465"/>
      <c r="FRF505" s="465"/>
      <c r="FRG505" s="465"/>
      <c r="FRH505" s="465"/>
      <c r="FRI505" s="465"/>
      <c r="FRJ505" s="465"/>
      <c r="FRK505" s="465"/>
      <c r="FRL505" s="465"/>
      <c r="FRM505" s="465"/>
      <c r="FRN505" s="465"/>
      <c r="FRO505" s="465"/>
      <c r="FRP505" s="465"/>
      <c r="FRQ505" s="465"/>
      <c r="FRR505" s="465"/>
      <c r="FRS505" s="465"/>
      <c r="FRT505" s="465"/>
      <c r="FRU505" s="465"/>
      <c r="FRV505" s="465"/>
      <c r="FRW505" s="465"/>
      <c r="FRX505" s="465"/>
      <c r="FRY505" s="465"/>
      <c r="FRZ505" s="465"/>
      <c r="FSA505" s="465"/>
      <c r="FSB505" s="465"/>
      <c r="FSC505" s="465"/>
      <c r="FSD505" s="465"/>
      <c r="FSE505" s="465"/>
      <c r="FSF505" s="465"/>
      <c r="FSG505" s="465"/>
      <c r="FSH505" s="465"/>
      <c r="FSI505" s="465"/>
      <c r="FSJ505" s="465"/>
      <c r="FSK505" s="465"/>
      <c r="FSL505" s="465"/>
      <c r="FSM505" s="465"/>
      <c r="FSN505" s="465"/>
      <c r="FSO505" s="465"/>
      <c r="FSP505" s="465"/>
      <c r="FSQ505" s="465"/>
      <c r="FSR505" s="465"/>
      <c r="FSS505" s="465"/>
      <c r="FST505" s="465"/>
      <c r="FSU505" s="465"/>
      <c r="FSV505" s="465"/>
      <c r="FSW505" s="465"/>
      <c r="FSX505" s="465"/>
      <c r="FSY505" s="465"/>
      <c r="FSZ505" s="465"/>
      <c r="FTA505" s="465"/>
      <c r="FTB505" s="465"/>
      <c r="FTC505" s="465"/>
      <c r="FTD505" s="465"/>
      <c r="FTE505" s="465"/>
      <c r="FTF505" s="465"/>
      <c r="FTG505" s="465"/>
      <c r="FTH505" s="465"/>
      <c r="FTI505" s="465"/>
      <c r="FTJ505" s="465"/>
      <c r="FTK505" s="465"/>
      <c r="FTL505" s="465"/>
      <c r="FTM505" s="465"/>
      <c r="FTN505" s="465"/>
      <c r="FTO505" s="465"/>
      <c r="FTP505" s="465"/>
      <c r="FTQ505" s="465"/>
      <c r="FTR505" s="465"/>
      <c r="FTS505" s="465"/>
      <c r="FTT505" s="465"/>
      <c r="FTU505" s="465"/>
      <c r="FTV505" s="465"/>
      <c r="FTW505" s="465"/>
      <c r="FTX505" s="465"/>
      <c r="FTY505" s="465"/>
      <c r="FTZ505" s="465"/>
      <c r="FUA505" s="465"/>
      <c r="FUB505" s="465"/>
      <c r="FUC505" s="465"/>
      <c r="FUD505" s="465"/>
      <c r="FUE505" s="465"/>
      <c r="FUF505" s="465"/>
      <c r="FUG505" s="465"/>
      <c r="FUH505" s="465"/>
      <c r="FUI505" s="465"/>
      <c r="FUJ505" s="465"/>
      <c r="FUK505" s="465"/>
      <c r="FUL505" s="465"/>
      <c r="FUM505" s="465"/>
      <c r="FUN505" s="465"/>
      <c r="FUO505" s="465"/>
      <c r="FUP505" s="465"/>
      <c r="FUQ505" s="465"/>
      <c r="FUR505" s="465"/>
      <c r="FUS505" s="465"/>
      <c r="FUT505" s="465"/>
      <c r="FUU505" s="465"/>
      <c r="FUV505" s="465"/>
      <c r="FUW505" s="465"/>
      <c r="FUX505" s="465"/>
      <c r="FUY505" s="465"/>
      <c r="FUZ505" s="465"/>
      <c r="FVA505" s="465"/>
      <c r="FVB505" s="465"/>
      <c r="FVC505" s="465"/>
      <c r="FVD505" s="465"/>
      <c r="FVE505" s="465"/>
      <c r="FVF505" s="465"/>
      <c r="FVG505" s="465"/>
      <c r="FVH505" s="465"/>
      <c r="FVI505" s="465"/>
      <c r="FVJ505" s="465"/>
      <c r="FVK505" s="465"/>
      <c r="FVL505" s="465"/>
      <c r="FVM505" s="465"/>
      <c r="FVN505" s="465"/>
      <c r="FVO505" s="465"/>
      <c r="FVP505" s="465"/>
      <c r="FVQ505" s="465"/>
      <c r="FVR505" s="465"/>
      <c r="FVS505" s="465"/>
      <c r="FVT505" s="465"/>
      <c r="FVU505" s="465"/>
      <c r="FVV505" s="465"/>
      <c r="FVW505" s="465"/>
      <c r="FVX505" s="465"/>
      <c r="FVY505" s="465"/>
      <c r="FVZ505" s="465"/>
      <c r="FWA505" s="465"/>
      <c r="FWB505" s="465"/>
      <c r="FWC505" s="465"/>
      <c r="FWD505" s="465"/>
      <c r="FWE505" s="465"/>
      <c r="FWF505" s="465"/>
      <c r="FWG505" s="465"/>
      <c r="FWH505" s="465"/>
      <c r="FWI505" s="465"/>
      <c r="FWJ505" s="465"/>
      <c r="FWK505" s="465"/>
      <c r="FWL505" s="465"/>
      <c r="FWM505" s="465"/>
      <c r="FWN505" s="465"/>
      <c r="FWO505" s="465"/>
      <c r="FWP505" s="465"/>
      <c r="FWQ505" s="465"/>
      <c r="FWR505" s="465"/>
      <c r="FWS505" s="465"/>
      <c r="FWT505" s="465"/>
      <c r="FWU505" s="465"/>
      <c r="FWV505" s="465"/>
      <c r="FWW505" s="465"/>
      <c r="FWX505" s="465"/>
      <c r="FWY505" s="465"/>
      <c r="FWZ505" s="465"/>
      <c r="FXA505" s="465"/>
      <c r="FXB505" s="465"/>
      <c r="FXC505" s="465"/>
      <c r="FXD505" s="465"/>
      <c r="FXE505" s="465"/>
      <c r="FXF505" s="465"/>
      <c r="FXG505" s="465"/>
      <c r="FXH505" s="465"/>
      <c r="FXI505" s="465"/>
      <c r="FXJ505" s="465"/>
      <c r="FXK505" s="465"/>
      <c r="FXL505" s="465"/>
      <c r="FXM505" s="465"/>
      <c r="FXN505" s="465"/>
      <c r="FXO505" s="465"/>
      <c r="FXP505" s="465"/>
      <c r="FXQ505" s="465"/>
      <c r="FXR505" s="465"/>
      <c r="FXS505" s="465"/>
      <c r="FXT505" s="465"/>
      <c r="FXU505" s="465"/>
      <c r="FXV505" s="465"/>
      <c r="FXW505" s="465"/>
      <c r="FXX505" s="465"/>
      <c r="FXY505" s="465"/>
      <c r="FXZ505" s="465"/>
      <c r="FYA505" s="465"/>
      <c r="FYB505" s="465"/>
      <c r="FYC505" s="465"/>
      <c r="FYD505" s="465"/>
      <c r="FYE505" s="465"/>
      <c r="FYF505" s="465"/>
      <c r="FYG505" s="465"/>
      <c r="FYH505" s="465"/>
      <c r="FYI505" s="465"/>
      <c r="FYJ505" s="465"/>
      <c r="FYK505" s="465"/>
      <c r="FYL505" s="465"/>
      <c r="FYM505" s="465"/>
      <c r="FYN505" s="465"/>
      <c r="FYO505" s="465"/>
      <c r="FYP505" s="465"/>
      <c r="FYQ505" s="465"/>
      <c r="FYR505" s="465"/>
      <c r="FYS505" s="465"/>
      <c r="FYT505" s="465"/>
      <c r="FYU505" s="465"/>
      <c r="FYV505" s="465"/>
      <c r="FYW505" s="465"/>
      <c r="FYX505" s="465"/>
      <c r="FYY505" s="465"/>
      <c r="FYZ505" s="465"/>
      <c r="FZA505" s="465"/>
      <c r="FZB505" s="465"/>
      <c r="FZC505" s="465"/>
      <c r="FZD505" s="465"/>
      <c r="FZE505" s="465"/>
      <c r="FZF505" s="465"/>
      <c r="FZG505" s="465"/>
      <c r="FZH505" s="465"/>
      <c r="FZI505" s="465"/>
      <c r="FZJ505" s="465"/>
      <c r="FZK505" s="465"/>
      <c r="FZL505" s="465"/>
      <c r="FZM505" s="465"/>
      <c r="FZN505" s="465"/>
      <c r="FZO505" s="465"/>
      <c r="FZP505" s="465"/>
      <c r="FZQ505" s="465"/>
      <c r="FZR505" s="465"/>
      <c r="FZS505" s="465"/>
      <c r="FZT505" s="465"/>
      <c r="FZU505" s="465"/>
      <c r="FZV505" s="465"/>
      <c r="FZW505" s="465"/>
      <c r="FZX505" s="465"/>
      <c r="FZY505" s="465"/>
      <c r="FZZ505" s="465"/>
      <c r="GAA505" s="465"/>
      <c r="GAB505" s="465"/>
      <c r="GAC505" s="465"/>
      <c r="GAD505" s="465"/>
      <c r="GAE505" s="465"/>
      <c r="GAF505" s="465"/>
      <c r="GAG505" s="465"/>
      <c r="GAH505" s="465"/>
      <c r="GAI505" s="465"/>
      <c r="GAJ505" s="465"/>
      <c r="GAK505" s="465"/>
      <c r="GAL505" s="465"/>
      <c r="GAM505" s="465"/>
      <c r="GAN505" s="465"/>
      <c r="GAO505" s="465"/>
      <c r="GAP505" s="465"/>
      <c r="GAQ505" s="465"/>
      <c r="GAR505" s="465"/>
      <c r="GAS505" s="465"/>
      <c r="GAT505" s="465"/>
      <c r="GAU505" s="465"/>
      <c r="GAV505" s="465"/>
      <c r="GAW505" s="465"/>
      <c r="GAX505" s="465"/>
      <c r="GAY505" s="465"/>
      <c r="GAZ505" s="465"/>
      <c r="GBA505" s="465"/>
      <c r="GBB505" s="465"/>
      <c r="GBC505" s="465"/>
      <c r="GBD505" s="465"/>
      <c r="GBE505" s="465"/>
      <c r="GBF505" s="465"/>
      <c r="GBG505" s="465"/>
      <c r="GBH505" s="465"/>
      <c r="GBI505" s="465"/>
      <c r="GBJ505" s="465"/>
      <c r="GBK505" s="465"/>
      <c r="GBL505" s="465"/>
      <c r="GBM505" s="465"/>
      <c r="GBN505" s="465"/>
      <c r="GBO505" s="465"/>
      <c r="GBP505" s="465"/>
      <c r="GBQ505" s="465"/>
      <c r="GBR505" s="465"/>
      <c r="GBS505" s="465"/>
      <c r="GBT505" s="465"/>
      <c r="GBU505" s="465"/>
      <c r="GBV505" s="465"/>
      <c r="GBW505" s="465"/>
      <c r="GBX505" s="465"/>
      <c r="GBY505" s="465"/>
      <c r="GBZ505" s="465"/>
      <c r="GCA505" s="465"/>
      <c r="GCB505" s="465"/>
      <c r="GCC505" s="465"/>
      <c r="GCD505" s="465"/>
      <c r="GCE505" s="465"/>
      <c r="GCF505" s="465"/>
      <c r="GCG505" s="465"/>
      <c r="GCH505" s="465"/>
      <c r="GCI505" s="465"/>
      <c r="GCJ505" s="465"/>
      <c r="GCK505" s="465"/>
      <c r="GCL505" s="465"/>
      <c r="GCM505" s="465"/>
      <c r="GCN505" s="465"/>
      <c r="GCO505" s="465"/>
      <c r="GCP505" s="465"/>
      <c r="GCQ505" s="465"/>
      <c r="GCR505" s="465"/>
      <c r="GCS505" s="465"/>
      <c r="GCT505" s="465"/>
      <c r="GCU505" s="465"/>
      <c r="GCV505" s="465"/>
      <c r="GCW505" s="465"/>
      <c r="GCX505" s="465"/>
      <c r="GCY505" s="465"/>
      <c r="GCZ505" s="465"/>
      <c r="GDA505" s="465"/>
      <c r="GDB505" s="465"/>
      <c r="GDC505" s="465"/>
      <c r="GDD505" s="465"/>
      <c r="GDE505" s="465"/>
      <c r="GDF505" s="465"/>
      <c r="GDG505" s="465"/>
      <c r="GDH505" s="465"/>
      <c r="GDI505" s="465"/>
      <c r="GDJ505" s="465"/>
      <c r="GDK505" s="465"/>
      <c r="GDL505" s="465"/>
      <c r="GDM505" s="465"/>
      <c r="GDN505" s="465"/>
      <c r="GDO505" s="465"/>
      <c r="GDP505" s="465"/>
      <c r="GDQ505" s="465"/>
      <c r="GDR505" s="465"/>
      <c r="GDS505" s="465"/>
      <c r="GDT505" s="465"/>
      <c r="GDU505" s="465"/>
      <c r="GDV505" s="465"/>
      <c r="GDW505" s="465"/>
      <c r="GDX505" s="465"/>
      <c r="GDY505" s="465"/>
      <c r="GDZ505" s="465"/>
      <c r="GEA505" s="465"/>
      <c r="GEB505" s="465"/>
      <c r="GEC505" s="465"/>
      <c r="GED505" s="465"/>
      <c r="GEE505" s="465"/>
      <c r="GEF505" s="465"/>
      <c r="GEG505" s="465"/>
      <c r="GEH505" s="465"/>
      <c r="GEI505" s="465"/>
      <c r="GEJ505" s="465"/>
      <c r="GEK505" s="465"/>
      <c r="GEL505" s="465"/>
      <c r="GEM505" s="465"/>
      <c r="GEN505" s="465"/>
      <c r="GEO505" s="465"/>
      <c r="GEP505" s="465"/>
      <c r="GEQ505" s="465"/>
      <c r="GER505" s="465"/>
      <c r="GES505" s="465"/>
      <c r="GET505" s="465"/>
      <c r="GEU505" s="465"/>
      <c r="GEV505" s="465"/>
      <c r="GEW505" s="465"/>
      <c r="GEX505" s="465"/>
      <c r="GEY505" s="465"/>
      <c r="GEZ505" s="465"/>
      <c r="GFA505" s="465"/>
      <c r="GFB505" s="465"/>
      <c r="GFC505" s="465"/>
      <c r="GFD505" s="465"/>
      <c r="GFE505" s="465"/>
      <c r="GFF505" s="465"/>
      <c r="GFG505" s="465"/>
      <c r="GFH505" s="465"/>
      <c r="GFI505" s="465"/>
      <c r="GFJ505" s="465"/>
      <c r="GFK505" s="465"/>
      <c r="GFL505" s="465"/>
      <c r="GFM505" s="465"/>
      <c r="GFN505" s="465"/>
      <c r="GFO505" s="465"/>
      <c r="GFP505" s="465"/>
      <c r="GFQ505" s="465"/>
      <c r="GFR505" s="465"/>
      <c r="GFS505" s="465"/>
      <c r="GFT505" s="465"/>
      <c r="GFU505" s="465"/>
      <c r="GFV505" s="465"/>
      <c r="GFW505" s="465"/>
      <c r="GFX505" s="465"/>
      <c r="GFY505" s="465"/>
      <c r="GFZ505" s="465"/>
      <c r="GGA505" s="465"/>
      <c r="GGB505" s="465"/>
      <c r="GGC505" s="465"/>
      <c r="GGD505" s="465"/>
      <c r="GGE505" s="465"/>
      <c r="GGF505" s="465"/>
      <c r="GGG505" s="465"/>
      <c r="GGH505" s="465"/>
      <c r="GGI505" s="465"/>
      <c r="GGJ505" s="465"/>
      <c r="GGK505" s="465"/>
      <c r="GGL505" s="465"/>
      <c r="GGM505" s="465"/>
      <c r="GGN505" s="465"/>
      <c r="GGO505" s="465"/>
      <c r="GGP505" s="465"/>
      <c r="GGQ505" s="465"/>
      <c r="GGR505" s="465"/>
      <c r="GGS505" s="465"/>
      <c r="GGT505" s="465"/>
      <c r="GGU505" s="465"/>
      <c r="GGV505" s="465"/>
      <c r="GGW505" s="465"/>
      <c r="GGX505" s="465"/>
      <c r="GGY505" s="465"/>
      <c r="GGZ505" s="465"/>
      <c r="GHA505" s="465"/>
      <c r="GHB505" s="465"/>
      <c r="GHC505" s="465"/>
      <c r="GHD505" s="465"/>
      <c r="GHE505" s="465"/>
      <c r="GHF505" s="465"/>
      <c r="GHG505" s="465"/>
      <c r="GHH505" s="465"/>
      <c r="GHI505" s="465"/>
      <c r="GHJ505" s="465"/>
      <c r="GHK505" s="465"/>
      <c r="GHL505" s="465"/>
      <c r="GHM505" s="465"/>
      <c r="GHN505" s="465"/>
      <c r="GHO505" s="465"/>
      <c r="GHP505" s="465"/>
      <c r="GHQ505" s="465"/>
      <c r="GHR505" s="465"/>
      <c r="GHS505" s="465"/>
      <c r="GHT505" s="465"/>
      <c r="GHU505" s="465"/>
      <c r="GHV505" s="465"/>
      <c r="GHW505" s="465"/>
      <c r="GHX505" s="465"/>
      <c r="GHY505" s="465"/>
      <c r="GHZ505" s="465"/>
      <c r="GIA505" s="465"/>
      <c r="GIB505" s="465"/>
      <c r="GIC505" s="465"/>
      <c r="GID505" s="465"/>
      <c r="GIE505" s="465"/>
      <c r="GIF505" s="465"/>
      <c r="GIG505" s="465"/>
      <c r="GIH505" s="465"/>
      <c r="GII505" s="465"/>
      <c r="GIJ505" s="465"/>
      <c r="GIK505" s="465"/>
      <c r="GIL505" s="465"/>
      <c r="GIM505" s="465"/>
      <c r="GIN505" s="465"/>
      <c r="GIO505" s="465"/>
      <c r="GIP505" s="465"/>
      <c r="GIQ505" s="465"/>
      <c r="GIR505" s="465"/>
      <c r="GIS505" s="465"/>
      <c r="GIT505" s="465"/>
      <c r="GIU505" s="465"/>
      <c r="GIV505" s="465"/>
      <c r="GIW505" s="465"/>
      <c r="GIX505" s="465"/>
      <c r="GIY505" s="465"/>
      <c r="GIZ505" s="465"/>
      <c r="GJA505" s="465"/>
      <c r="GJB505" s="465"/>
      <c r="GJC505" s="465"/>
      <c r="GJD505" s="465"/>
      <c r="GJE505" s="465"/>
      <c r="GJF505" s="465"/>
      <c r="GJG505" s="465"/>
      <c r="GJH505" s="465"/>
      <c r="GJI505" s="465"/>
      <c r="GJJ505" s="465"/>
      <c r="GJK505" s="465"/>
      <c r="GJL505" s="465"/>
      <c r="GJM505" s="465"/>
      <c r="GJN505" s="465"/>
      <c r="GJO505" s="465"/>
      <c r="GJP505" s="465"/>
      <c r="GJQ505" s="465"/>
      <c r="GJR505" s="465"/>
      <c r="GJS505" s="465"/>
      <c r="GJT505" s="465"/>
      <c r="GJU505" s="465"/>
      <c r="GJV505" s="465"/>
      <c r="GJW505" s="465"/>
      <c r="GJX505" s="465"/>
      <c r="GJY505" s="465"/>
      <c r="GJZ505" s="465"/>
      <c r="GKA505" s="465"/>
      <c r="GKB505" s="465"/>
      <c r="GKC505" s="465"/>
      <c r="GKD505" s="465"/>
      <c r="GKE505" s="465"/>
      <c r="GKF505" s="465"/>
      <c r="GKG505" s="465"/>
      <c r="GKH505" s="465"/>
      <c r="GKI505" s="465"/>
      <c r="GKJ505" s="465"/>
      <c r="GKK505" s="465"/>
      <c r="GKL505" s="465"/>
      <c r="GKM505" s="465"/>
      <c r="GKN505" s="465"/>
      <c r="GKO505" s="465"/>
      <c r="GKP505" s="465"/>
      <c r="GKQ505" s="465"/>
      <c r="GKR505" s="465"/>
      <c r="GKS505" s="465"/>
      <c r="GKT505" s="465"/>
      <c r="GKU505" s="465"/>
      <c r="GKV505" s="465"/>
      <c r="GKW505" s="465"/>
      <c r="GKX505" s="465"/>
      <c r="GKY505" s="465"/>
      <c r="GKZ505" s="465"/>
      <c r="GLA505" s="465"/>
      <c r="GLB505" s="465"/>
      <c r="GLC505" s="465"/>
      <c r="GLD505" s="465"/>
      <c r="GLE505" s="465"/>
      <c r="GLF505" s="465"/>
      <c r="GLG505" s="465"/>
      <c r="GLH505" s="465"/>
      <c r="GLI505" s="465"/>
      <c r="GLJ505" s="465"/>
      <c r="GLK505" s="465"/>
      <c r="GLL505" s="465"/>
      <c r="GLM505" s="465"/>
      <c r="GLN505" s="465"/>
      <c r="GLO505" s="465"/>
      <c r="GLP505" s="465"/>
      <c r="GLQ505" s="465"/>
      <c r="GLR505" s="465"/>
      <c r="GLS505" s="465"/>
      <c r="GLT505" s="465"/>
      <c r="GLU505" s="465"/>
      <c r="GLV505" s="465"/>
      <c r="GLW505" s="465"/>
      <c r="GLX505" s="465"/>
      <c r="GLY505" s="465"/>
      <c r="GLZ505" s="465"/>
      <c r="GMA505" s="465"/>
      <c r="GMB505" s="465"/>
      <c r="GMC505" s="465"/>
      <c r="GMD505" s="465"/>
      <c r="GME505" s="465"/>
      <c r="GMF505" s="465"/>
      <c r="GMG505" s="465"/>
      <c r="GMH505" s="465"/>
      <c r="GMI505" s="465"/>
      <c r="GMJ505" s="465"/>
      <c r="GMK505" s="465"/>
      <c r="GML505" s="465"/>
      <c r="GMM505" s="465"/>
      <c r="GMN505" s="465"/>
      <c r="GMO505" s="465"/>
      <c r="GMP505" s="465"/>
      <c r="GMQ505" s="465"/>
      <c r="GMR505" s="465"/>
      <c r="GMS505" s="465"/>
      <c r="GMT505" s="465"/>
      <c r="GMU505" s="465"/>
      <c r="GMV505" s="465"/>
      <c r="GMW505" s="465"/>
      <c r="GMX505" s="465"/>
      <c r="GMY505" s="465"/>
      <c r="GMZ505" s="465"/>
      <c r="GNA505" s="465"/>
      <c r="GNB505" s="465"/>
      <c r="GNC505" s="465"/>
      <c r="GND505" s="465"/>
      <c r="GNE505" s="465"/>
      <c r="GNF505" s="465"/>
      <c r="GNG505" s="465"/>
      <c r="GNH505" s="465"/>
      <c r="GNI505" s="465"/>
      <c r="GNJ505" s="465"/>
      <c r="GNK505" s="465"/>
      <c r="GNL505" s="465"/>
      <c r="GNM505" s="465"/>
      <c r="GNN505" s="465"/>
      <c r="GNO505" s="465"/>
      <c r="GNP505" s="465"/>
      <c r="GNQ505" s="465"/>
      <c r="GNR505" s="465"/>
      <c r="GNS505" s="465"/>
      <c r="GNT505" s="465"/>
      <c r="GNU505" s="465"/>
      <c r="GNV505" s="465"/>
      <c r="GNW505" s="465"/>
      <c r="GNX505" s="465"/>
      <c r="GNY505" s="465"/>
      <c r="GNZ505" s="465"/>
      <c r="GOA505" s="465"/>
      <c r="GOB505" s="465"/>
      <c r="GOC505" s="465"/>
      <c r="GOD505" s="465"/>
      <c r="GOE505" s="465"/>
      <c r="GOF505" s="465"/>
      <c r="GOG505" s="465"/>
      <c r="GOH505" s="465"/>
      <c r="GOI505" s="465"/>
      <c r="GOJ505" s="465"/>
      <c r="GOK505" s="465"/>
      <c r="GOL505" s="465"/>
      <c r="GOM505" s="465"/>
      <c r="GON505" s="465"/>
      <c r="GOO505" s="465"/>
      <c r="GOP505" s="465"/>
      <c r="GOQ505" s="465"/>
      <c r="GOR505" s="465"/>
      <c r="GOS505" s="465"/>
      <c r="GOT505" s="465"/>
      <c r="GOU505" s="465"/>
      <c r="GOV505" s="465"/>
      <c r="GOW505" s="465"/>
      <c r="GOX505" s="465"/>
      <c r="GOY505" s="465"/>
      <c r="GOZ505" s="465"/>
      <c r="GPA505" s="465"/>
      <c r="GPB505" s="465"/>
      <c r="GPC505" s="465"/>
      <c r="GPD505" s="465"/>
      <c r="GPE505" s="465"/>
      <c r="GPF505" s="465"/>
      <c r="GPG505" s="465"/>
      <c r="GPH505" s="465"/>
      <c r="GPI505" s="465"/>
      <c r="GPJ505" s="465"/>
      <c r="GPK505" s="465"/>
      <c r="GPL505" s="465"/>
      <c r="GPM505" s="465"/>
      <c r="GPN505" s="465"/>
      <c r="GPO505" s="465"/>
      <c r="GPP505" s="465"/>
      <c r="GPQ505" s="465"/>
      <c r="GPR505" s="465"/>
      <c r="GPS505" s="465"/>
      <c r="GPT505" s="465"/>
      <c r="GPU505" s="465"/>
      <c r="GPV505" s="465"/>
      <c r="GPW505" s="465"/>
      <c r="GPX505" s="465"/>
      <c r="GPY505" s="465"/>
      <c r="GPZ505" s="465"/>
      <c r="GQA505" s="465"/>
      <c r="GQB505" s="465"/>
      <c r="GQC505" s="465"/>
      <c r="GQD505" s="465"/>
      <c r="GQE505" s="465"/>
      <c r="GQF505" s="465"/>
      <c r="GQG505" s="465"/>
      <c r="GQH505" s="465"/>
      <c r="GQI505" s="465"/>
      <c r="GQJ505" s="465"/>
      <c r="GQK505" s="465"/>
      <c r="GQL505" s="465"/>
      <c r="GQM505" s="465"/>
      <c r="GQN505" s="465"/>
      <c r="GQO505" s="465"/>
      <c r="GQP505" s="465"/>
      <c r="GQQ505" s="465"/>
      <c r="GQR505" s="465"/>
      <c r="GQS505" s="465"/>
      <c r="GQT505" s="465"/>
      <c r="GQU505" s="465"/>
      <c r="GQV505" s="465"/>
      <c r="GQW505" s="465"/>
      <c r="GQX505" s="465"/>
      <c r="GQY505" s="465"/>
      <c r="GQZ505" s="465"/>
      <c r="GRA505" s="465"/>
      <c r="GRB505" s="465"/>
      <c r="GRC505" s="465"/>
      <c r="GRD505" s="465"/>
      <c r="GRE505" s="465"/>
      <c r="GRF505" s="465"/>
      <c r="GRG505" s="465"/>
      <c r="GRH505" s="465"/>
      <c r="GRI505" s="465"/>
      <c r="GRJ505" s="465"/>
      <c r="GRK505" s="465"/>
      <c r="GRL505" s="465"/>
      <c r="GRM505" s="465"/>
      <c r="GRN505" s="465"/>
      <c r="GRO505" s="465"/>
      <c r="GRP505" s="465"/>
      <c r="GRQ505" s="465"/>
      <c r="GRR505" s="465"/>
      <c r="GRS505" s="465"/>
      <c r="GRT505" s="465"/>
      <c r="GRU505" s="465"/>
      <c r="GRV505" s="465"/>
      <c r="GRW505" s="465"/>
      <c r="GRX505" s="465"/>
      <c r="GRY505" s="465"/>
      <c r="GRZ505" s="465"/>
      <c r="GSA505" s="465"/>
      <c r="GSB505" s="465"/>
      <c r="GSC505" s="465"/>
      <c r="GSD505" s="465"/>
      <c r="GSE505" s="465"/>
      <c r="GSF505" s="465"/>
      <c r="GSG505" s="465"/>
      <c r="GSH505" s="465"/>
      <c r="GSI505" s="465"/>
      <c r="GSJ505" s="465"/>
      <c r="GSK505" s="465"/>
      <c r="GSL505" s="465"/>
      <c r="GSM505" s="465"/>
      <c r="GSN505" s="465"/>
      <c r="GSO505" s="465"/>
      <c r="GSP505" s="465"/>
      <c r="GSQ505" s="465"/>
      <c r="GSR505" s="465"/>
      <c r="GSS505" s="465"/>
      <c r="GST505" s="465"/>
      <c r="GSU505" s="465"/>
      <c r="GSV505" s="465"/>
      <c r="GSW505" s="465"/>
      <c r="GSX505" s="465"/>
      <c r="GSY505" s="465"/>
      <c r="GSZ505" s="465"/>
      <c r="GTA505" s="465"/>
      <c r="GTB505" s="465"/>
      <c r="GTC505" s="465"/>
      <c r="GTD505" s="465"/>
      <c r="GTE505" s="465"/>
      <c r="GTF505" s="465"/>
      <c r="GTG505" s="465"/>
      <c r="GTH505" s="465"/>
      <c r="GTI505" s="465"/>
      <c r="GTJ505" s="465"/>
      <c r="GTK505" s="465"/>
      <c r="GTL505" s="465"/>
      <c r="GTM505" s="465"/>
      <c r="GTN505" s="465"/>
      <c r="GTO505" s="465"/>
      <c r="GTP505" s="465"/>
      <c r="GTQ505" s="465"/>
      <c r="GTR505" s="465"/>
      <c r="GTS505" s="465"/>
      <c r="GTT505" s="465"/>
      <c r="GTU505" s="465"/>
      <c r="GTV505" s="465"/>
      <c r="GTW505" s="465"/>
      <c r="GTX505" s="465"/>
      <c r="GTY505" s="465"/>
      <c r="GTZ505" s="465"/>
      <c r="GUA505" s="465"/>
      <c r="GUB505" s="465"/>
      <c r="GUC505" s="465"/>
      <c r="GUD505" s="465"/>
      <c r="GUE505" s="465"/>
      <c r="GUF505" s="465"/>
      <c r="GUG505" s="465"/>
      <c r="GUH505" s="465"/>
      <c r="GUI505" s="465"/>
      <c r="GUJ505" s="465"/>
      <c r="GUK505" s="465"/>
      <c r="GUL505" s="465"/>
      <c r="GUM505" s="465"/>
      <c r="GUN505" s="465"/>
      <c r="GUO505" s="465"/>
      <c r="GUP505" s="465"/>
      <c r="GUQ505" s="465"/>
      <c r="GUR505" s="465"/>
      <c r="GUS505" s="465"/>
      <c r="GUT505" s="465"/>
      <c r="GUU505" s="465"/>
      <c r="GUV505" s="465"/>
      <c r="GUW505" s="465"/>
      <c r="GUX505" s="465"/>
      <c r="GUY505" s="465"/>
      <c r="GUZ505" s="465"/>
      <c r="GVA505" s="465"/>
      <c r="GVB505" s="465"/>
      <c r="GVC505" s="465"/>
      <c r="GVD505" s="465"/>
      <c r="GVE505" s="465"/>
      <c r="GVF505" s="465"/>
      <c r="GVG505" s="465"/>
      <c r="GVH505" s="465"/>
      <c r="GVI505" s="465"/>
      <c r="GVJ505" s="465"/>
      <c r="GVK505" s="465"/>
      <c r="GVL505" s="465"/>
      <c r="GVM505" s="465"/>
      <c r="GVN505" s="465"/>
      <c r="GVO505" s="465"/>
      <c r="GVP505" s="465"/>
      <c r="GVQ505" s="465"/>
      <c r="GVR505" s="465"/>
      <c r="GVS505" s="465"/>
      <c r="GVT505" s="465"/>
      <c r="GVU505" s="465"/>
      <c r="GVV505" s="465"/>
      <c r="GVW505" s="465"/>
      <c r="GVX505" s="465"/>
      <c r="GVY505" s="465"/>
      <c r="GVZ505" s="465"/>
      <c r="GWA505" s="465"/>
      <c r="GWB505" s="465"/>
      <c r="GWC505" s="465"/>
      <c r="GWD505" s="465"/>
      <c r="GWE505" s="465"/>
      <c r="GWF505" s="465"/>
      <c r="GWG505" s="465"/>
      <c r="GWH505" s="465"/>
      <c r="GWI505" s="465"/>
      <c r="GWJ505" s="465"/>
      <c r="GWK505" s="465"/>
      <c r="GWL505" s="465"/>
      <c r="GWM505" s="465"/>
      <c r="GWN505" s="465"/>
      <c r="GWO505" s="465"/>
      <c r="GWP505" s="465"/>
      <c r="GWQ505" s="465"/>
      <c r="GWR505" s="465"/>
      <c r="GWS505" s="465"/>
      <c r="GWT505" s="465"/>
      <c r="GWU505" s="465"/>
      <c r="GWV505" s="465"/>
      <c r="GWW505" s="465"/>
      <c r="GWX505" s="465"/>
      <c r="GWY505" s="465"/>
      <c r="GWZ505" s="465"/>
      <c r="GXA505" s="465"/>
      <c r="GXB505" s="465"/>
      <c r="GXC505" s="465"/>
      <c r="GXD505" s="465"/>
      <c r="GXE505" s="465"/>
      <c r="GXF505" s="465"/>
      <c r="GXG505" s="465"/>
      <c r="GXH505" s="465"/>
      <c r="GXI505" s="465"/>
      <c r="GXJ505" s="465"/>
      <c r="GXK505" s="465"/>
      <c r="GXL505" s="465"/>
      <c r="GXM505" s="465"/>
      <c r="GXN505" s="465"/>
      <c r="GXO505" s="465"/>
      <c r="GXP505" s="465"/>
      <c r="GXQ505" s="465"/>
      <c r="GXR505" s="465"/>
      <c r="GXS505" s="465"/>
      <c r="GXT505" s="465"/>
      <c r="GXU505" s="465"/>
      <c r="GXV505" s="465"/>
      <c r="GXW505" s="465"/>
      <c r="GXX505" s="465"/>
      <c r="GXY505" s="465"/>
      <c r="GXZ505" s="465"/>
      <c r="GYA505" s="465"/>
      <c r="GYB505" s="465"/>
      <c r="GYC505" s="465"/>
      <c r="GYD505" s="465"/>
      <c r="GYE505" s="465"/>
      <c r="GYF505" s="465"/>
      <c r="GYG505" s="465"/>
      <c r="GYH505" s="465"/>
      <c r="GYI505" s="465"/>
      <c r="GYJ505" s="465"/>
      <c r="GYK505" s="465"/>
      <c r="GYL505" s="465"/>
      <c r="GYM505" s="465"/>
      <c r="GYN505" s="465"/>
      <c r="GYO505" s="465"/>
      <c r="GYP505" s="465"/>
      <c r="GYQ505" s="465"/>
      <c r="GYR505" s="465"/>
      <c r="GYS505" s="465"/>
      <c r="GYT505" s="465"/>
      <c r="GYU505" s="465"/>
      <c r="GYV505" s="465"/>
      <c r="GYW505" s="465"/>
      <c r="GYX505" s="465"/>
      <c r="GYY505" s="465"/>
      <c r="GYZ505" s="465"/>
      <c r="GZA505" s="465"/>
      <c r="GZB505" s="465"/>
      <c r="GZC505" s="465"/>
      <c r="GZD505" s="465"/>
      <c r="GZE505" s="465"/>
      <c r="GZF505" s="465"/>
      <c r="GZG505" s="465"/>
      <c r="GZH505" s="465"/>
      <c r="GZI505" s="465"/>
      <c r="GZJ505" s="465"/>
      <c r="GZK505" s="465"/>
      <c r="GZL505" s="465"/>
      <c r="GZM505" s="465"/>
      <c r="GZN505" s="465"/>
      <c r="GZO505" s="465"/>
      <c r="GZP505" s="465"/>
      <c r="GZQ505" s="465"/>
      <c r="GZR505" s="465"/>
      <c r="GZS505" s="465"/>
      <c r="GZT505" s="465"/>
      <c r="GZU505" s="465"/>
      <c r="GZV505" s="465"/>
      <c r="GZW505" s="465"/>
      <c r="GZX505" s="465"/>
      <c r="GZY505" s="465"/>
      <c r="GZZ505" s="465"/>
      <c r="HAA505" s="465"/>
      <c r="HAB505" s="465"/>
      <c r="HAC505" s="465"/>
      <c r="HAD505" s="465"/>
      <c r="HAE505" s="465"/>
      <c r="HAF505" s="465"/>
      <c r="HAG505" s="465"/>
      <c r="HAH505" s="465"/>
      <c r="HAI505" s="465"/>
      <c r="HAJ505" s="465"/>
      <c r="HAK505" s="465"/>
      <c r="HAL505" s="465"/>
      <c r="HAM505" s="465"/>
      <c r="HAN505" s="465"/>
      <c r="HAO505" s="465"/>
      <c r="HAP505" s="465"/>
      <c r="HAQ505" s="465"/>
      <c r="HAR505" s="465"/>
      <c r="HAS505" s="465"/>
      <c r="HAT505" s="465"/>
      <c r="HAU505" s="465"/>
      <c r="HAV505" s="465"/>
      <c r="HAW505" s="465"/>
      <c r="HAX505" s="465"/>
      <c r="HAY505" s="465"/>
      <c r="HAZ505" s="465"/>
      <c r="HBA505" s="465"/>
      <c r="HBB505" s="465"/>
      <c r="HBC505" s="465"/>
      <c r="HBD505" s="465"/>
      <c r="HBE505" s="465"/>
      <c r="HBF505" s="465"/>
      <c r="HBG505" s="465"/>
      <c r="HBH505" s="465"/>
      <c r="HBI505" s="465"/>
      <c r="HBJ505" s="465"/>
      <c r="HBK505" s="465"/>
      <c r="HBL505" s="465"/>
      <c r="HBM505" s="465"/>
      <c r="HBN505" s="465"/>
      <c r="HBO505" s="465"/>
      <c r="HBP505" s="465"/>
      <c r="HBQ505" s="465"/>
      <c r="HBR505" s="465"/>
      <c r="HBS505" s="465"/>
      <c r="HBT505" s="465"/>
      <c r="HBU505" s="465"/>
      <c r="HBV505" s="465"/>
      <c r="HBW505" s="465"/>
      <c r="HBX505" s="465"/>
      <c r="HBY505" s="465"/>
      <c r="HBZ505" s="465"/>
      <c r="HCA505" s="465"/>
      <c r="HCB505" s="465"/>
      <c r="HCC505" s="465"/>
      <c r="HCD505" s="465"/>
      <c r="HCE505" s="465"/>
      <c r="HCF505" s="465"/>
      <c r="HCG505" s="465"/>
      <c r="HCH505" s="465"/>
      <c r="HCI505" s="465"/>
      <c r="HCJ505" s="465"/>
      <c r="HCK505" s="465"/>
      <c r="HCL505" s="465"/>
      <c r="HCM505" s="465"/>
      <c r="HCN505" s="465"/>
      <c r="HCO505" s="465"/>
      <c r="HCP505" s="465"/>
      <c r="HCQ505" s="465"/>
      <c r="HCR505" s="465"/>
      <c r="HCS505" s="465"/>
      <c r="HCT505" s="465"/>
      <c r="HCU505" s="465"/>
      <c r="HCV505" s="465"/>
      <c r="HCW505" s="465"/>
      <c r="HCX505" s="465"/>
      <c r="HCY505" s="465"/>
      <c r="HCZ505" s="465"/>
      <c r="HDA505" s="465"/>
      <c r="HDB505" s="465"/>
      <c r="HDC505" s="465"/>
      <c r="HDD505" s="465"/>
      <c r="HDE505" s="465"/>
      <c r="HDF505" s="465"/>
      <c r="HDG505" s="465"/>
      <c r="HDH505" s="465"/>
      <c r="HDI505" s="465"/>
      <c r="HDJ505" s="465"/>
      <c r="HDK505" s="465"/>
      <c r="HDL505" s="465"/>
      <c r="HDM505" s="465"/>
      <c r="HDN505" s="465"/>
      <c r="HDO505" s="465"/>
      <c r="HDP505" s="465"/>
      <c r="HDQ505" s="465"/>
      <c r="HDR505" s="465"/>
      <c r="HDS505" s="465"/>
      <c r="HDT505" s="465"/>
      <c r="HDU505" s="465"/>
      <c r="HDV505" s="465"/>
      <c r="HDW505" s="465"/>
      <c r="HDX505" s="465"/>
      <c r="HDY505" s="465"/>
      <c r="HDZ505" s="465"/>
      <c r="HEA505" s="465"/>
      <c r="HEB505" s="465"/>
      <c r="HEC505" s="465"/>
      <c r="HED505" s="465"/>
      <c r="HEE505" s="465"/>
      <c r="HEF505" s="465"/>
      <c r="HEG505" s="465"/>
      <c r="HEH505" s="465"/>
      <c r="HEI505" s="465"/>
      <c r="HEJ505" s="465"/>
      <c r="HEK505" s="465"/>
      <c r="HEL505" s="465"/>
      <c r="HEM505" s="465"/>
      <c r="HEN505" s="465"/>
      <c r="HEO505" s="465"/>
      <c r="HEP505" s="465"/>
      <c r="HEQ505" s="465"/>
      <c r="HER505" s="465"/>
      <c r="HES505" s="465"/>
      <c r="HET505" s="465"/>
      <c r="HEU505" s="465"/>
      <c r="HEV505" s="465"/>
      <c r="HEW505" s="465"/>
      <c r="HEX505" s="465"/>
      <c r="HEY505" s="465"/>
      <c r="HEZ505" s="465"/>
      <c r="HFA505" s="465"/>
      <c r="HFB505" s="465"/>
      <c r="HFC505" s="465"/>
      <c r="HFD505" s="465"/>
      <c r="HFE505" s="465"/>
      <c r="HFF505" s="465"/>
      <c r="HFG505" s="465"/>
      <c r="HFH505" s="465"/>
      <c r="HFI505" s="465"/>
      <c r="HFJ505" s="465"/>
      <c r="HFK505" s="465"/>
      <c r="HFL505" s="465"/>
      <c r="HFM505" s="465"/>
      <c r="HFN505" s="465"/>
      <c r="HFO505" s="465"/>
      <c r="HFP505" s="465"/>
      <c r="HFQ505" s="465"/>
      <c r="HFR505" s="465"/>
      <c r="HFS505" s="465"/>
      <c r="HFT505" s="465"/>
      <c r="HFU505" s="465"/>
      <c r="HFV505" s="465"/>
      <c r="HFW505" s="465"/>
      <c r="HFX505" s="465"/>
      <c r="HFY505" s="465"/>
      <c r="HFZ505" s="465"/>
      <c r="HGA505" s="465"/>
      <c r="HGB505" s="465"/>
      <c r="HGC505" s="465"/>
      <c r="HGD505" s="465"/>
      <c r="HGE505" s="465"/>
      <c r="HGF505" s="465"/>
      <c r="HGG505" s="465"/>
      <c r="HGH505" s="465"/>
      <c r="HGI505" s="465"/>
      <c r="HGJ505" s="465"/>
      <c r="HGK505" s="465"/>
      <c r="HGL505" s="465"/>
      <c r="HGM505" s="465"/>
      <c r="HGN505" s="465"/>
      <c r="HGO505" s="465"/>
      <c r="HGP505" s="465"/>
      <c r="HGQ505" s="465"/>
      <c r="HGR505" s="465"/>
      <c r="HGS505" s="465"/>
      <c r="HGT505" s="465"/>
      <c r="HGU505" s="465"/>
      <c r="HGV505" s="465"/>
      <c r="HGW505" s="465"/>
      <c r="HGX505" s="465"/>
      <c r="HGY505" s="465"/>
      <c r="HGZ505" s="465"/>
      <c r="HHA505" s="465"/>
      <c r="HHB505" s="465"/>
      <c r="HHC505" s="465"/>
      <c r="HHD505" s="465"/>
      <c r="HHE505" s="465"/>
      <c r="HHF505" s="465"/>
      <c r="HHG505" s="465"/>
      <c r="HHH505" s="465"/>
      <c r="HHI505" s="465"/>
      <c r="HHJ505" s="465"/>
      <c r="HHK505" s="465"/>
      <c r="HHL505" s="465"/>
      <c r="HHM505" s="465"/>
      <c r="HHN505" s="465"/>
      <c r="HHO505" s="465"/>
      <c r="HHP505" s="465"/>
      <c r="HHQ505" s="465"/>
      <c r="HHR505" s="465"/>
      <c r="HHS505" s="465"/>
      <c r="HHT505" s="465"/>
      <c r="HHU505" s="465"/>
      <c r="HHV505" s="465"/>
      <c r="HHW505" s="465"/>
      <c r="HHX505" s="465"/>
      <c r="HHY505" s="465"/>
      <c r="HHZ505" s="465"/>
      <c r="HIA505" s="465"/>
      <c r="HIB505" s="465"/>
      <c r="HIC505" s="465"/>
      <c r="HID505" s="465"/>
      <c r="HIE505" s="465"/>
      <c r="HIF505" s="465"/>
      <c r="HIG505" s="465"/>
      <c r="HIH505" s="465"/>
      <c r="HII505" s="465"/>
      <c r="HIJ505" s="465"/>
      <c r="HIK505" s="465"/>
      <c r="HIL505" s="465"/>
      <c r="HIM505" s="465"/>
      <c r="HIN505" s="465"/>
      <c r="HIO505" s="465"/>
      <c r="HIP505" s="465"/>
      <c r="HIQ505" s="465"/>
      <c r="HIR505" s="465"/>
      <c r="HIS505" s="465"/>
      <c r="HIT505" s="465"/>
      <c r="HIU505" s="465"/>
      <c r="HIV505" s="465"/>
      <c r="HIW505" s="465"/>
      <c r="HIX505" s="465"/>
      <c r="HIY505" s="465"/>
      <c r="HIZ505" s="465"/>
      <c r="HJA505" s="465"/>
      <c r="HJB505" s="465"/>
      <c r="HJC505" s="465"/>
      <c r="HJD505" s="465"/>
      <c r="HJE505" s="465"/>
      <c r="HJF505" s="465"/>
      <c r="HJG505" s="465"/>
      <c r="HJH505" s="465"/>
      <c r="HJI505" s="465"/>
      <c r="HJJ505" s="465"/>
      <c r="HJK505" s="465"/>
      <c r="HJL505" s="465"/>
      <c r="HJM505" s="465"/>
      <c r="HJN505" s="465"/>
      <c r="HJO505" s="465"/>
      <c r="HJP505" s="465"/>
      <c r="HJQ505" s="465"/>
      <c r="HJR505" s="465"/>
      <c r="HJS505" s="465"/>
      <c r="HJT505" s="465"/>
      <c r="HJU505" s="465"/>
      <c r="HJV505" s="465"/>
      <c r="HJW505" s="465"/>
      <c r="HJX505" s="465"/>
      <c r="HJY505" s="465"/>
      <c r="HJZ505" s="465"/>
      <c r="HKA505" s="465"/>
      <c r="HKB505" s="465"/>
      <c r="HKC505" s="465"/>
      <c r="HKD505" s="465"/>
      <c r="HKE505" s="465"/>
      <c r="HKF505" s="465"/>
      <c r="HKG505" s="465"/>
      <c r="HKH505" s="465"/>
      <c r="HKI505" s="465"/>
      <c r="HKJ505" s="465"/>
      <c r="HKK505" s="465"/>
      <c r="HKL505" s="465"/>
      <c r="HKM505" s="465"/>
      <c r="HKN505" s="465"/>
      <c r="HKO505" s="465"/>
      <c r="HKP505" s="465"/>
      <c r="HKQ505" s="465"/>
      <c r="HKR505" s="465"/>
      <c r="HKS505" s="465"/>
      <c r="HKT505" s="465"/>
      <c r="HKU505" s="465"/>
      <c r="HKV505" s="465"/>
      <c r="HKW505" s="465"/>
      <c r="HKX505" s="465"/>
      <c r="HKY505" s="465"/>
      <c r="HKZ505" s="465"/>
      <c r="HLA505" s="465"/>
      <c r="HLB505" s="465"/>
      <c r="HLC505" s="465"/>
      <c r="HLD505" s="465"/>
      <c r="HLE505" s="465"/>
      <c r="HLF505" s="465"/>
      <c r="HLG505" s="465"/>
      <c r="HLH505" s="465"/>
      <c r="HLI505" s="465"/>
      <c r="HLJ505" s="465"/>
      <c r="HLK505" s="465"/>
      <c r="HLL505" s="465"/>
      <c r="HLM505" s="465"/>
      <c r="HLN505" s="465"/>
      <c r="HLO505" s="465"/>
      <c r="HLP505" s="465"/>
      <c r="HLQ505" s="465"/>
      <c r="HLR505" s="465"/>
      <c r="HLS505" s="465"/>
      <c r="HLT505" s="465"/>
      <c r="HLU505" s="465"/>
      <c r="HLV505" s="465"/>
      <c r="HLW505" s="465"/>
      <c r="HLX505" s="465"/>
      <c r="HLY505" s="465"/>
      <c r="HLZ505" s="465"/>
      <c r="HMA505" s="465"/>
      <c r="HMB505" s="465"/>
      <c r="HMC505" s="465"/>
      <c r="HMD505" s="465"/>
      <c r="HME505" s="465"/>
      <c r="HMF505" s="465"/>
      <c r="HMG505" s="465"/>
      <c r="HMH505" s="465"/>
      <c r="HMI505" s="465"/>
      <c r="HMJ505" s="465"/>
      <c r="HMK505" s="465"/>
      <c r="HML505" s="465"/>
      <c r="HMM505" s="465"/>
      <c r="HMN505" s="465"/>
      <c r="HMO505" s="465"/>
      <c r="HMP505" s="465"/>
      <c r="HMQ505" s="465"/>
      <c r="HMR505" s="465"/>
      <c r="HMS505" s="465"/>
      <c r="HMT505" s="465"/>
      <c r="HMU505" s="465"/>
      <c r="HMV505" s="465"/>
      <c r="HMW505" s="465"/>
      <c r="HMX505" s="465"/>
      <c r="HMY505" s="465"/>
      <c r="HMZ505" s="465"/>
      <c r="HNA505" s="465"/>
      <c r="HNB505" s="465"/>
      <c r="HNC505" s="465"/>
      <c r="HND505" s="465"/>
      <c r="HNE505" s="465"/>
      <c r="HNF505" s="465"/>
      <c r="HNG505" s="465"/>
      <c r="HNH505" s="465"/>
      <c r="HNI505" s="465"/>
      <c r="HNJ505" s="465"/>
      <c r="HNK505" s="465"/>
      <c r="HNL505" s="465"/>
      <c r="HNM505" s="465"/>
      <c r="HNN505" s="465"/>
      <c r="HNO505" s="465"/>
      <c r="HNP505" s="465"/>
      <c r="HNQ505" s="465"/>
      <c r="HNR505" s="465"/>
      <c r="HNS505" s="465"/>
      <c r="HNT505" s="465"/>
      <c r="HNU505" s="465"/>
      <c r="HNV505" s="465"/>
      <c r="HNW505" s="465"/>
      <c r="HNX505" s="465"/>
      <c r="HNY505" s="465"/>
      <c r="HNZ505" s="465"/>
      <c r="HOA505" s="465"/>
      <c r="HOB505" s="465"/>
      <c r="HOC505" s="465"/>
      <c r="HOD505" s="465"/>
      <c r="HOE505" s="465"/>
      <c r="HOF505" s="465"/>
      <c r="HOG505" s="465"/>
      <c r="HOH505" s="465"/>
      <c r="HOI505" s="465"/>
      <c r="HOJ505" s="465"/>
      <c r="HOK505" s="465"/>
      <c r="HOL505" s="465"/>
      <c r="HOM505" s="465"/>
      <c r="HON505" s="465"/>
      <c r="HOO505" s="465"/>
      <c r="HOP505" s="465"/>
      <c r="HOQ505" s="465"/>
      <c r="HOR505" s="465"/>
      <c r="HOS505" s="465"/>
      <c r="HOT505" s="465"/>
      <c r="HOU505" s="465"/>
      <c r="HOV505" s="465"/>
      <c r="HOW505" s="465"/>
      <c r="HOX505" s="465"/>
      <c r="HOY505" s="465"/>
      <c r="HOZ505" s="465"/>
      <c r="HPA505" s="465"/>
      <c r="HPB505" s="465"/>
      <c r="HPC505" s="465"/>
      <c r="HPD505" s="465"/>
      <c r="HPE505" s="465"/>
      <c r="HPF505" s="465"/>
      <c r="HPG505" s="465"/>
      <c r="HPH505" s="465"/>
      <c r="HPI505" s="465"/>
      <c r="HPJ505" s="465"/>
      <c r="HPK505" s="465"/>
      <c r="HPL505" s="465"/>
      <c r="HPM505" s="465"/>
      <c r="HPN505" s="465"/>
      <c r="HPO505" s="465"/>
      <c r="HPP505" s="465"/>
      <c r="HPQ505" s="465"/>
      <c r="HPR505" s="465"/>
      <c r="HPS505" s="465"/>
      <c r="HPT505" s="465"/>
      <c r="HPU505" s="465"/>
      <c r="HPV505" s="465"/>
      <c r="HPW505" s="465"/>
      <c r="HPX505" s="465"/>
      <c r="HPY505" s="465"/>
      <c r="HPZ505" s="465"/>
      <c r="HQA505" s="465"/>
      <c r="HQB505" s="465"/>
      <c r="HQC505" s="465"/>
      <c r="HQD505" s="465"/>
      <c r="HQE505" s="465"/>
      <c r="HQF505" s="465"/>
      <c r="HQG505" s="465"/>
      <c r="HQH505" s="465"/>
      <c r="HQI505" s="465"/>
      <c r="HQJ505" s="465"/>
      <c r="HQK505" s="465"/>
      <c r="HQL505" s="465"/>
      <c r="HQM505" s="465"/>
      <c r="HQN505" s="465"/>
      <c r="HQO505" s="465"/>
      <c r="HQP505" s="465"/>
      <c r="HQQ505" s="465"/>
      <c r="HQR505" s="465"/>
      <c r="HQS505" s="465"/>
      <c r="HQT505" s="465"/>
      <c r="HQU505" s="465"/>
      <c r="HQV505" s="465"/>
      <c r="HQW505" s="465"/>
      <c r="HQX505" s="465"/>
      <c r="HQY505" s="465"/>
      <c r="HQZ505" s="465"/>
      <c r="HRA505" s="465"/>
      <c r="HRB505" s="465"/>
      <c r="HRC505" s="465"/>
      <c r="HRD505" s="465"/>
      <c r="HRE505" s="465"/>
      <c r="HRF505" s="465"/>
      <c r="HRG505" s="465"/>
      <c r="HRH505" s="465"/>
      <c r="HRI505" s="465"/>
      <c r="HRJ505" s="465"/>
      <c r="HRK505" s="465"/>
      <c r="HRL505" s="465"/>
      <c r="HRM505" s="465"/>
      <c r="HRN505" s="465"/>
      <c r="HRO505" s="465"/>
      <c r="HRP505" s="465"/>
      <c r="HRQ505" s="465"/>
      <c r="HRR505" s="465"/>
      <c r="HRS505" s="465"/>
      <c r="HRT505" s="465"/>
      <c r="HRU505" s="465"/>
      <c r="HRV505" s="465"/>
      <c r="HRW505" s="465"/>
      <c r="HRX505" s="465"/>
      <c r="HRY505" s="465"/>
      <c r="HRZ505" s="465"/>
      <c r="HSA505" s="465"/>
      <c r="HSB505" s="465"/>
      <c r="HSC505" s="465"/>
      <c r="HSD505" s="465"/>
      <c r="HSE505" s="465"/>
      <c r="HSF505" s="465"/>
      <c r="HSG505" s="465"/>
      <c r="HSH505" s="465"/>
      <c r="HSI505" s="465"/>
      <c r="HSJ505" s="465"/>
      <c r="HSK505" s="465"/>
      <c r="HSL505" s="465"/>
      <c r="HSM505" s="465"/>
      <c r="HSN505" s="465"/>
      <c r="HSO505" s="465"/>
      <c r="HSP505" s="465"/>
      <c r="HSQ505" s="465"/>
      <c r="HSR505" s="465"/>
      <c r="HSS505" s="465"/>
      <c r="HST505" s="465"/>
      <c r="HSU505" s="465"/>
      <c r="HSV505" s="465"/>
      <c r="HSW505" s="465"/>
      <c r="HSX505" s="465"/>
      <c r="HSY505" s="465"/>
      <c r="HSZ505" s="465"/>
      <c r="HTA505" s="465"/>
      <c r="HTB505" s="465"/>
      <c r="HTC505" s="465"/>
      <c r="HTD505" s="465"/>
      <c r="HTE505" s="465"/>
      <c r="HTF505" s="465"/>
      <c r="HTG505" s="465"/>
      <c r="HTH505" s="465"/>
      <c r="HTI505" s="465"/>
      <c r="HTJ505" s="465"/>
      <c r="HTK505" s="465"/>
      <c r="HTL505" s="465"/>
      <c r="HTM505" s="465"/>
      <c r="HTN505" s="465"/>
      <c r="HTO505" s="465"/>
      <c r="HTP505" s="465"/>
      <c r="HTQ505" s="465"/>
      <c r="HTR505" s="465"/>
      <c r="HTS505" s="465"/>
      <c r="HTT505" s="465"/>
      <c r="HTU505" s="465"/>
      <c r="HTV505" s="465"/>
      <c r="HTW505" s="465"/>
      <c r="HTX505" s="465"/>
      <c r="HTY505" s="465"/>
      <c r="HTZ505" s="465"/>
      <c r="HUA505" s="465"/>
      <c r="HUB505" s="465"/>
      <c r="HUC505" s="465"/>
      <c r="HUD505" s="465"/>
      <c r="HUE505" s="465"/>
      <c r="HUF505" s="465"/>
      <c r="HUG505" s="465"/>
      <c r="HUH505" s="465"/>
      <c r="HUI505" s="465"/>
      <c r="HUJ505" s="465"/>
      <c r="HUK505" s="465"/>
      <c r="HUL505" s="465"/>
      <c r="HUM505" s="465"/>
      <c r="HUN505" s="465"/>
      <c r="HUO505" s="465"/>
      <c r="HUP505" s="465"/>
      <c r="HUQ505" s="465"/>
      <c r="HUR505" s="465"/>
      <c r="HUS505" s="465"/>
      <c r="HUT505" s="465"/>
      <c r="HUU505" s="465"/>
      <c r="HUV505" s="465"/>
      <c r="HUW505" s="465"/>
      <c r="HUX505" s="465"/>
      <c r="HUY505" s="465"/>
      <c r="HUZ505" s="465"/>
      <c r="HVA505" s="465"/>
      <c r="HVB505" s="465"/>
      <c r="HVC505" s="465"/>
      <c r="HVD505" s="465"/>
      <c r="HVE505" s="465"/>
      <c r="HVF505" s="465"/>
      <c r="HVG505" s="465"/>
      <c r="HVH505" s="465"/>
      <c r="HVI505" s="465"/>
      <c r="HVJ505" s="465"/>
      <c r="HVK505" s="465"/>
      <c r="HVL505" s="465"/>
      <c r="HVM505" s="465"/>
      <c r="HVN505" s="465"/>
      <c r="HVO505" s="465"/>
      <c r="HVP505" s="465"/>
      <c r="HVQ505" s="465"/>
      <c r="HVR505" s="465"/>
      <c r="HVS505" s="465"/>
      <c r="HVT505" s="465"/>
      <c r="HVU505" s="465"/>
      <c r="HVV505" s="465"/>
      <c r="HVW505" s="465"/>
      <c r="HVX505" s="465"/>
      <c r="HVY505" s="465"/>
      <c r="HVZ505" s="465"/>
      <c r="HWA505" s="465"/>
      <c r="HWB505" s="465"/>
      <c r="HWC505" s="465"/>
      <c r="HWD505" s="465"/>
      <c r="HWE505" s="465"/>
      <c r="HWF505" s="465"/>
      <c r="HWG505" s="465"/>
      <c r="HWH505" s="465"/>
      <c r="HWI505" s="465"/>
      <c r="HWJ505" s="465"/>
      <c r="HWK505" s="465"/>
      <c r="HWL505" s="465"/>
      <c r="HWM505" s="465"/>
      <c r="HWN505" s="465"/>
      <c r="HWO505" s="465"/>
      <c r="HWP505" s="465"/>
      <c r="HWQ505" s="465"/>
      <c r="HWR505" s="465"/>
      <c r="HWS505" s="465"/>
      <c r="HWT505" s="465"/>
      <c r="HWU505" s="465"/>
      <c r="HWV505" s="465"/>
      <c r="HWW505" s="465"/>
      <c r="HWX505" s="465"/>
      <c r="HWY505" s="465"/>
      <c r="HWZ505" s="465"/>
      <c r="HXA505" s="465"/>
      <c r="HXB505" s="465"/>
      <c r="HXC505" s="465"/>
      <c r="HXD505" s="465"/>
      <c r="HXE505" s="465"/>
      <c r="HXF505" s="465"/>
      <c r="HXG505" s="465"/>
      <c r="HXH505" s="465"/>
      <c r="HXI505" s="465"/>
      <c r="HXJ505" s="465"/>
      <c r="HXK505" s="465"/>
      <c r="HXL505" s="465"/>
      <c r="HXM505" s="465"/>
      <c r="HXN505" s="465"/>
      <c r="HXO505" s="465"/>
      <c r="HXP505" s="465"/>
      <c r="HXQ505" s="465"/>
      <c r="HXR505" s="465"/>
      <c r="HXS505" s="465"/>
      <c r="HXT505" s="465"/>
      <c r="HXU505" s="465"/>
      <c r="HXV505" s="465"/>
      <c r="HXW505" s="465"/>
      <c r="HXX505" s="465"/>
      <c r="HXY505" s="465"/>
      <c r="HXZ505" s="465"/>
      <c r="HYA505" s="465"/>
      <c r="HYB505" s="465"/>
      <c r="HYC505" s="465"/>
      <c r="HYD505" s="465"/>
      <c r="HYE505" s="465"/>
      <c r="HYF505" s="465"/>
      <c r="HYG505" s="465"/>
      <c r="HYH505" s="465"/>
      <c r="HYI505" s="465"/>
      <c r="HYJ505" s="465"/>
      <c r="HYK505" s="465"/>
      <c r="HYL505" s="465"/>
      <c r="HYM505" s="465"/>
      <c r="HYN505" s="465"/>
      <c r="HYO505" s="465"/>
      <c r="HYP505" s="465"/>
      <c r="HYQ505" s="465"/>
      <c r="HYR505" s="465"/>
      <c r="HYS505" s="465"/>
      <c r="HYT505" s="465"/>
      <c r="HYU505" s="465"/>
      <c r="HYV505" s="465"/>
      <c r="HYW505" s="465"/>
      <c r="HYX505" s="465"/>
      <c r="HYY505" s="465"/>
      <c r="HYZ505" s="465"/>
      <c r="HZA505" s="465"/>
      <c r="HZB505" s="465"/>
      <c r="HZC505" s="465"/>
      <c r="HZD505" s="465"/>
      <c r="HZE505" s="465"/>
      <c r="HZF505" s="465"/>
      <c r="HZG505" s="465"/>
      <c r="HZH505" s="465"/>
      <c r="HZI505" s="465"/>
      <c r="HZJ505" s="465"/>
      <c r="HZK505" s="465"/>
      <c r="HZL505" s="465"/>
      <c r="HZM505" s="465"/>
      <c r="HZN505" s="465"/>
      <c r="HZO505" s="465"/>
      <c r="HZP505" s="465"/>
      <c r="HZQ505" s="465"/>
      <c r="HZR505" s="465"/>
      <c r="HZS505" s="465"/>
      <c r="HZT505" s="465"/>
      <c r="HZU505" s="465"/>
      <c r="HZV505" s="465"/>
      <c r="HZW505" s="465"/>
      <c r="HZX505" s="465"/>
      <c r="HZY505" s="465"/>
      <c r="HZZ505" s="465"/>
      <c r="IAA505" s="465"/>
      <c r="IAB505" s="465"/>
      <c r="IAC505" s="465"/>
      <c r="IAD505" s="465"/>
      <c r="IAE505" s="465"/>
      <c r="IAF505" s="465"/>
      <c r="IAG505" s="465"/>
      <c r="IAH505" s="465"/>
      <c r="IAI505" s="465"/>
      <c r="IAJ505" s="465"/>
      <c r="IAK505" s="465"/>
      <c r="IAL505" s="465"/>
      <c r="IAM505" s="465"/>
      <c r="IAN505" s="465"/>
      <c r="IAO505" s="465"/>
      <c r="IAP505" s="465"/>
      <c r="IAQ505" s="465"/>
      <c r="IAR505" s="465"/>
      <c r="IAS505" s="465"/>
      <c r="IAT505" s="465"/>
      <c r="IAU505" s="465"/>
      <c r="IAV505" s="465"/>
      <c r="IAW505" s="465"/>
      <c r="IAX505" s="465"/>
      <c r="IAY505" s="465"/>
      <c r="IAZ505" s="465"/>
      <c r="IBA505" s="465"/>
      <c r="IBB505" s="465"/>
      <c r="IBC505" s="465"/>
      <c r="IBD505" s="465"/>
      <c r="IBE505" s="465"/>
      <c r="IBF505" s="465"/>
      <c r="IBG505" s="465"/>
      <c r="IBH505" s="465"/>
      <c r="IBI505" s="465"/>
      <c r="IBJ505" s="465"/>
      <c r="IBK505" s="465"/>
      <c r="IBL505" s="465"/>
      <c r="IBM505" s="465"/>
      <c r="IBN505" s="465"/>
      <c r="IBO505" s="465"/>
      <c r="IBP505" s="465"/>
      <c r="IBQ505" s="465"/>
      <c r="IBR505" s="465"/>
      <c r="IBS505" s="465"/>
      <c r="IBT505" s="465"/>
      <c r="IBU505" s="465"/>
      <c r="IBV505" s="465"/>
      <c r="IBW505" s="465"/>
      <c r="IBX505" s="465"/>
      <c r="IBY505" s="465"/>
      <c r="IBZ505" s="465"/>
      <c r="ICA505" s="465"/>
      <c r="ICB505" s="465"/>
      <c r="ICC505" s="465"/>
      <c r="ICD505" s="465"/>
      <c r="ICE505" s="465"/>
      <c r="ICF505" s="465"/>
      <c r="ICG505" s="465"/>
      <c r="ICH505" s="465"/>
      <c r="ICI505" s="465"/>
      <c r="ICJ505" s="465"/>
      <c r="ICK505" s="465"/>
      <c r="ICL505" s="465"/>
      <c r="ICM505" s="465"/>
      <c r="ICN505" s="465"/>
      <c r="ICO505" s="465"/>
      <c r="ICP505" s="465"/>
      <c r="ICQ505" s="465"/>
      <c r="ICR505" s="465"/>
      <c r="ICS505" s="465"/>
      <c r="ICT505" s="465"/>
      <c r="ICU505" s="465"/>
      <c r="ICV505" s="465"/>
      <c r="ICW505" s="465"/>
      <c r="ICX505" s="465"/>
      <c r="ICY505" s="465"/>
      <c r="ICZ505" s="465"/>
      <c r="IDA505" s="465"/>
      <c r="IDB505" s="465"/>
      <c r="IDC505" s="465"/>
      <c r="IDD505" s="465"/>
      <c r="IDE505" s="465"/>
      <c r="IDF505" s="465"/>
      <c r="IDG505" s="465"/>
      <c r="IDH505" s="465"/>
      <c r="IDI505" s="465"/>
      <c r="IDJ505" s="465"/>
      <c r="IDK505" s="465"/>
      <c r="IDL505" s="465"/>
      <c r="IDM505" s="465"/>
      <c r="IDN505" s="465"/>
      <c r="IDO505" s="465"/>
      <c r="IDP505" s="465"/>
      <c r="IDQ505" s="465"/>
      <c r="IDR505" s="465"/>
      <c r="IDS505" s="465"/>
      <c r="IDT505" s="465"/>
      <c r="IDU505" s="465"/>
      <c r="IDV505" s="465"/>
      <c r="IDW505" s="465"/>
      <c r="IDX505" s="465"/>
      <c r="IDY505" s="465"/>
      <c r="IDZ505" s="465"/>
      <c r="IEA505" s="465"/>
      <c r="IEB505" s="465"/>
      <c r="IEC505" s="465"/>
      <c r="IED505" s="465"/>
      <c r="IEE505" s="465"/>
      <c r="IEF505" s="465"/>
      <c r="IEG505" s="465"/>
      <c r="IEH505" s="465"/>
      <c r="IEI505" s="465"/>
      <c r="IEJ505" s="465"/>
      <c r="IEK505" s="465"/>
      <c r="IEL505" s="465"/>
      <c r="IEM505" s="465"/>
      <c r="IEN505" s="465"/>
      <c r="IEO505" s="465"/>
      <c r="IEP505" s="465"/>
      <c r="IEQ505" s="465"/>
      <c r="IER505" s="465"/>
      <c r="IES505" s="465"/>
      <c r="IET505" s="465"/>
      <c r="IEU505" s="465"/>
      <c r="IEV505" s="465"/>
      <c r="IEW505" s="465"/>
      <c r="IEX505" s="465"/>
      <c r="IEY505" s="465"/>
      <c r="IEZ505" s="465"/>
      <c r="IFA505" s="465"/>
      <c r="IFB505" s="465"/>
      <c r="IFC505" s="465"/>
      <c r="IFD505" s="465"/>
      <c r="IFE505" s="465"/>
      <c r="IFF505" s="465"/>
      <c r="IFG505" s="465"/>
      <c r="IFH505" s="465"/>
      <c r="IFI505" s="465"/>
      <c r="IFJ505" s="465"/>
      <c r="IFK505" s="465"/>
      <c r="IFL505" s="465"/>
      <c r="IFM505" s="465"/>
      <c r="IFN505" s="465"/>
      <c r="IFO505" s="465"/>
      <c r="IFP505" s="465"/>
      <c r="IFQ505" s="465"/>
      <c r="IFR505" s="465"/>
      <c r="IFS505" s="465"/>
      <c r="IFT505" s="465"/>
      <c r="IFU505" s="465"/>
      <c r="IFV505" s="465"/>
      <c r="IFW505" s="465"/>
      <c r="IFX505" s="465"/>
      <c r="IFY505" s="465"/>
      <c r="IFZ505" s="465"/>
      <c r="IGA505" s="465"/>
      <c r="IGB505" s="465"/>
      <c r="IGC505" s="465"/>
      <c r="IGD505" s="465"/>
      <c r="IGE505" s="465"/>
      <c r="IGF505" s="465"/>
      <c r="IGG505" s="465"/>
      <c r="IGH505" s="465"/>
      <c r="IGI505" s="465"/>
      <c r="IGJ505" s="465"/>
      <c r="IGK505" s="465"/>
      <c r="IGL505" s="465"/>
      <c r="IGM505" s="465"/>
      <c r="IGN505" s="465"/>
      <c r="IGO505" s="465"/>
      <c r="IGP505" s="465"/>
      <c r="IGQ505" s="465"/>
      <c r="IGR505" s="465"/>
      <c r="IGS505" s="465"/>
      <c r="IGT505" s="465"/>
      <c r="IGU505" s="465"/>
      <c r="IGV505" s="465"/>
      <c r="IGW505" s="465"/>
      <c r="IGX505" s="465"/>
      <c r="IGY505" s="465"/>
      <c r="IGZ505" s="465"/>
      <c r="IHA505" s="465"/>
      <c r="IHB505" s="465"/>
      <c r="IHC505" s="465"/>
      <c r="IHD505" s="465"/>
      <c r="IHE505" s="465"/>
      <c r="IHF505" s="465"/>
      <c r="IHG505" s="465"/>
      <c r="IHH505" s="465"/>
      <c r="IHI505" s="465"/>
      <c r="IHJ505" s="465"/>
      <c r="IHK505" s="465"/>
      <c r="IHL505" s="465"/>
      <c r="IHM505" s="465"/>
      <c r="IHN505" s="465"/>
      <c r="IHO505" s="465"/>
      <c r="IHP505" s="465"/>
      <c r="IHQ505" s="465"/>
      <c r="IHR505" s="465"/>
      <c r="IHS505" s="465"/>
      <c r="IHT505" s="465"/>
      <c r="IHU505" s="465"/>
      <c r="IHV505" s="465"/>
      <c r="IHW505" s="465"/>
      <c r="IHX505" s="465"/>
      <c r="IHY505" s="465"/>
      <c r="IHZ505" s="465"/>
      <c r="IIA505" s="465"/>
      <c r="IIB505" s="465"/>
      <c r="IIC505" s="465"/>
      <c r="IID505" s="465"/>
      <c r="IIE505" s="465"/>
      <c r="IIF505" s="465"/>
      <c r="IIG505" s="465"/>
      <c r="IIH505" s="465"/>
      <c r="III505" s="465"/>
      <c r="IIJ505" s="465"/>
      <c r="IIK505" s="465"/>
      <c r="IIL505" s="465"/>
      <c r="IIM505" s="465"/>
      <c r="IIN505" s="465"/>
      <c r="IIO505" s="465"/>
      <c r="IIP505" s="465"/>
      <c r="IIQ505" s="465"/>
      <c r="IIR505" s="465"/>
      <c r="IIS505" s="465"/>
      <c r="IIT505" s="465"/>
      <c r="IIU505" s="465"/>
      <c r="IIV505" s="465"/>
      <c r="IIW505" s="465"/>
      <c r="IIX505" s="465"/>
      <c r="IIY505" s="465"/>
      <c r="IIZ505" s="465"/>
      <c r="IJA505" s="465"/>
      <c r="IJB505" s="465"/>
      <c r="IJC505" s="465"/>
      <c r="IJD505" s="465"/>
      <c r="IJE505" s="465"/>
      <c r="IJF505" s="465"/>
      <c r="IJG505" s="465"/>
      <c r="IJH505" s="465"/>
      <c r="IJI505" s="465"/>
      <c r="IJJ505" s="465"/>
      <c r="IJK505" s="465"/>
      <c r="IJL505" s="465"/>
      <c r="IJM505" s="465"/>
      <c r="IJN505" s="465"/>
      <c r="IJO505" s="465"/>
      <c r="IJP505" s="465"/>
      <c r="IJQ505" s="465"/>
      <c r="IJR505" s="465"/>
      <c r="IJS505" s="465"/>
      <c r="IJT505" s="465"/>
      <c r="IJU505" s="465"/>
      <c r="IJV505" s="465"/>
      <c r="IJW505" s="465"/>
      <c r="IJX505" s="465"/>
      <c r="IJY505" s="465"/>
      <c r="IJZ505" s="465"/>
      <c r="IKA505" s="465"/>
      <c r="IKB505" s="465"/>
      <c r="IKC505" s="465"/>
      <c r="IKD505" s="465"/>
      <c r="IKE505" s="465"/>
      <c r="IKF505" s="465"/>
      <c r="IKG505" s="465"/>
      <c r="IKH505" s="465"/>
      <c r="IKI505" s="465"/>
      <c r="IKJ505" s="465"/>
      <c r="IKK505" s="465"/>
      <c r="IKL505" s="465"/>
      <c r="IKM505" s="465"/>
      <c r="IKN505" s="465"/>
      <c r="IKO505" s="465"/>
      <c r="IKP505" s="465"/>
      <c r="IKQ505" s="465"/>
      <c r="IKR505" s="465"/>
      <c r="IKS505" s="465"/>
      <c r="IKT505" s="465"/>
      <c r="IKU505" s="465"/>
      <c r="IKV505" s="465"/>
      <c r="IKW505" s="465"/>
      <c r="IKX505" s="465"/>
      <c r="IKY505" s="465"/>
      <c r="IKZ505" s="465"/>
      <c r="ILA505" s="465"/>
      <c r="ILB505" s="465"/>
      <c r="ILC505" s="465"/>
      <c r="ILD505" s="465"/>
      <c r="ILE505" s="465"/>
      <c r="ILF505" s="465"/>
      <c r="ILG505" s="465"/>
      <c r="ILH505" s="465"/>
      <c r="ILI505" s="465"/>
      <c r="ILJ505" s="465"/>
      <c r="ILK505" s="465"/>
      <c r="ILL505" s="465"/>
      <c r="ILM505" s="465"/>
      <c r="ILN505" s="465"/>
      <c r="ILO505" s="465"/>
      <c r="ILP505" s="465"/>
      <c r="ILQ505" s="465"/>
      <c r="ILR505" s="465"/>
      <c r="ILS505" s="465"/>
      <c r="ILT505" s="465"/>
      <c r="ILU505" s="465"/>
      <c r="ILV505" s="465"/>
      <c r="ILW505" s="465"/>
      <c r="ILX505" s="465"/>
      <c r="ILY505" s="465"/>
      <c r="ILZ505" s="465"/>
      <c r="IMA505" s="465"/>
      <c r="IMB505" s="465"/>
      <c r="IMC505" s="465"/>
      <c r="IMD505" s="465"/>
      <c r="IME505" s="465"/>
      <c r="IMF505" s="465"/>
      <c r="IMG505" s="465"/>
      <c r="IMH505" s="465"/>
      <c r="IMI505" s="465"/>
      <c r="IMJ505" s="465"/>
      <c r="IMK505" s="465"/>
      <c r="IML505" s="465"/>
      <c r="IMM505" s="465"/>
      <c r="IMN505" s="465"/>
      <c r="IMO505" s="465"/>
      <c r="IMP505" s="465"/>
      <c r="IMQ505" s="465"/>
      <c r="IMR505" s="465"/>
      <c r="IMS505" s="465"/>
      <c r="IMT505" s="465"/>
      <c r="IMU505" s="465"/>
      <c r="IMV505" s="465"/>
      <c r="IMW505" s="465"/>
      <c r="IMX505" s="465"/>
      <c r="IMY505" s="465"/>
      <c r="IMZ505" s="465"/>
      <c r="INA505" s="465"/>
      <c r="INB505" s="465"/>
      <c r="INC505" s="465"/>
      <c r="IND505" s="465"/>
      <c r="INE505" s="465"/>
      <c r="INF505" s="465"/>
      <c r="ING505" s="465"/>
      <c r="INH505" s="465"/>
      <c r="INI505" s="465"/>
      <c r="INJ505" s="465"/>
      <c r="INK505" s="465"/>
      <c r="INL505" s="465"/>
      <c r="INM505" s="465"/>
      <c r="INN505" s="465"/>
      <c r="INO505" s="465"/>
      <c r="INP505" s="465"/>
      <c r="INQ505" s="465"/>
      <c r="INR505" s="465"/>
      <c r="INS505" s="465"/>
      <c r="INT505" s="465"/>
      <c r="INU505" s="465"/>
      <c r="INV505" s="465"/>
      <c r="INW505" s="465"/>
      <c r="INX505" s="465"/>
      <c r="INY505" s="465"/>
      <c r="INZ505" s="465"/>
      <c r="IOA505" s="465"/>
      <c r="IOB505" s="465"/>
      <c r="IOC505" s="465"/>
      <c r="IOD505" s="465"/>
      <c r="IOE505" s="465"/>
      <c r="IOF505" s="465"/>
      <c r="IOG505" s="465"/>
      <c r="IOH505" s="465"/>
      <c r="IOI505" s="465"/>
      <c r="IOJ505" s="465"/>
      <c r="IOK505" s="465"/>
      <c r="IOL505" s="465"/>
      <c r="IOM505" s="465"/>
      <c r="ION505" s="465"/>
      <c r="IOO505" s="465"/>
      <c r="IOP505" s="465"/>
      <c r="IOQ505" s="465"/>
      <c r="IOR505" s="465"/>
      <c r="IOS505" s="465"/>
      <c r="IOT505" s="465"/>
      <c r="IOU505" s="465"/>
      <c r="IOV505" s="465"/>
      <c r="IOW505" s="465"/>
      <c r="IOX505" s="465"/>
      <c r="IOY505" s="465"/>
      <c r="IOZ505" s="465"/>
      <c r="IPA505" s="465"/>
      <c r="IPB505" s="465"/>
      <c r="IPC505" s="465"/>
      <c r="IPD505" s="465"/>
      <c r="IPE505" s="465"/>
      <c r="IPF505" s="465"/>
      <c r="IPG505" s="465"/>
      <c r="IPH505" s="465"/>
      <c r="IPI505" s="465"/>
      <c r="IPJ505" s="465"/>
      <c r="IPK505" s="465"/>
      <c r="IPL505" s="465"/>
      <c r="IPM505" s="465"/>
      <c r="IPN505" s="465"/>
      <c r="IPO505" s="465"/>
      <c r="IPP505" s="465"/>
      <c r="IPQ505" s="465"/>
      <c r="IPR505" s="465"/>
      <c r="IPS505" s="465"/>
      <c r="IPT505" s="465"/>
      <c r="IPU505" s="465"/>
      <c r="IPV505" s="465"/>
      <c r="IPW505" s="465"/>
      <c r="IPX505" s="465"/>
      <c r="IPY505" s="465"/>
      <c r="IPZ505" s="465"/>
      <c r="IQA505" s="465"/>
      <c r="IQB505" s="465"/>
      <c r="IQC505" s="465"/>
      <c r="IQD505" s="465"/>
      <c r="IQE505" s="465"/>
      <c r="IQF505" s="465"/>
      <c r="IQG505" s="465"/>
      <c r="IQH505" s="465"/>
      <c r="IQI505" s="465"/>
      <c r="IQJ505" s="465"/>
      <c r="IQK505" s="465"/>
      <c r="IQL505" s="465"/>
      <c r="IQM505" s="465"/>
      <c r="IQN505" s="465"/>
      <c r="IQO505" s="465"/>
      <c r="IQP505" s="465"/>
      <c r="IQQ505" s="465"/>
      <c r="IQR505" s="465"/>
      <c r="IQS505" s="465"/>
      <c r="IQT505" s="465"/>
      <c r="IQU505" s="465"/>
      <c r="IQV505" s="465"/>
      <c r="IQW505" s="465"/>
      <c r="IQX505" s="465"/>
      <c r="IQY505" s="465"/>
      <c r="IQZ505" s="465"/>
      <c r="IRA505" s="465"/>
      <c r="IRB505" s="465"/>
      <c r="IRC505" s="465"/>
      <c r="IRD505" s="465"/>
      <c r="IRE505" s="465"/>
      <c r="IRF505" s="465"/>
      <c r="IRG505" s="465"/>
      <c r="IRH505" s="465"/>
      <c r="IRI505" s="465"/>
      <c r="IRJ505" s="465"/>
      <c r="IRK505" s="465"/>
      <c r="IRL505" s="465"/>
      <c r="IRM505" s="465"/>
      <c r="IRN505" s="465"/>
      <c r="IRO505" s="465"/>
      <c r="IRP505" s="465"/>
      <c r="IRQ505" s="465"/>
      <c r="IRR505" s="465"/>
      <c r="IRS505" s="465"/>
      <c r="IRT505" s="465"/>
      <c r="IRU505" s="465"/>
      <c r="IRV505" s="465"/>
      <c r="IRW505" s="465"/>
      <c r="IRX505" s="465"/>
      <c r="IRY505" s="465"/>
      <c r="IRZ505" s="465"/>
      <c r="ISA505" s="465"/>
      <c r="ISB505" s="465"/>
      <c r="ISC505" s="465"/>
      <c r="ISD505" s="465"/>
      <c r="ISE505" s="465"/>
      <c r="ISF505" s="465"/>
      <c r="ISG505" s="465"/>
      <c r="ISH505" s="465"/>
      <c r="ISI505" s="465"/>
      <c r="ISJ505" s="465"/>
      <c r="ISK505" s="465"/>
      <c r="ISL505" s="465"/>
      <c r="ISM505" s="465"/>
      <c r="ISN505" s="465"/>
      <c r="ISO505" s="465"/>
      <c r="ISP505" s="465"/>
      <c r="ISQ505" s="465"/>
      <c r="ISR505" s="465"/>
      <c r="ISS505" s="465"/>
      <c r="IST505" s="465"/>
      <c r="ISU505" s="465"/>
      <c r="ISV505" s="465"/>
      <c r="ISW505" s="465"/>
      <c r="ISX505" s="465"/>
      <c r="ISY505" s="465"/>
      <c r="ISZ505" s="465"/>
      <c r="ITA505" s="465"/>
      <c r="ITB505" s="465"/>
      <c r="ITC505" s="465"/>
      <c r="ITD505" s="465"/>
      <c r="ITE505" s="465"/>
      <c r="ITF505" s="465"/>
      <c r="ITG505" s="465"/>
      <c r="ITH505" s="465"/>
      <c r="ITI505" s="465"/>
      <c r="ITJ505" s="465"/>
      <c r="ITK505" s="465"/>
      <c r="ITL505" s="465"/>
      <c r="ITM505" s="465"/>
      <c r="ITN505" s="465"/>
      <c r="ITO505" s="465"/>
      <c r="ITP505" s="465"/>
      <c r="ITQ505" s="465"/>
      <c r="ITR505" s="465"/>
      <c r="ITS505" s="465"/>
      <c r="ITT505" s="465"/>
      <c r="ITU505" s="465"/>
      <c r="ITV505" s="465"/>
      <c r="ITW505" s="465"/>
      <c r="ITX505" s="465"/>
      <c r="ITY505" s="465"/>
      <c r="ITZ505" s="465"/>
      <c r="IUA505" s="465"/>
      <c r="IUB505" s="465"/>
      <c r="IUC505" s="465"/>
      <c r="IUD505" s="465"/>
      <c r="IUE505" s="465"/>
      <c r="IUF505" s="465"/>
      <c r="IUG505" s="465"/>
      <c r="IUH505" s="465"/>
      <c r="IUI505" s="465"/>
      <c r="IUJ505" s="465"/>
      <c r="IUK505" s="465"/>
      <c r="IUL505" s="465"/>
      <c r="IUM505" s="465"/>
      <c r="IUN505" s="465"/>
      <c r="IUO505" s="465"/>
      <c r="IUP505" s="465"/>
      <c r="IUQ505" s="465"/>
      <c r="IUR505" s="465"/>
      <c r="IUS505" s="465"/>
      <c r="IUT505" s="465"/>
      <c r="IUU505" s="465"/>
      <c r="IUV505" s="465"/>
      <c r="IUW505" s="465"/>
      <c r="IUX505" s="465"/>
      <c r="IUY505" s="465"/>
      <c r="IUZ505" s="465"/>
      <c r="IVA505" s="465"/>
      <c r="IVB505" s="465"/>
      <c r="IVC505" s="465"/>
      <c r="IVD505" s="465"/>
      <c r="IVE505" s="465"/>
      <c r="IVF505" s="465"/>
      <c r="IVG505" s="465"/>
      <c r="IVH505" s="465"/>
      <c r="IVI505" s="465"/>
      <c r="IVJ505" s="465"/>
      <c r="IVK505" s="465"/>
      <c r="IVL505" s="465"/>
      <c r="IVM505" s="465"/>
      <c r="IVN505" s="465"/>
      <c r="IVO505" s="465"/>
      <c r="IVP505" s="465"/>
      <c r="IVQ505" s="465"/>
      <c r="IVR505" s="465"/>
      <c r="IVS505" s="465"/>
      <c r="IVT505" s="465"/>
      <c r="IVU505" s="465"/>
      <c r="IVV505" s="465"/>
      <c r="IVW505" s="465"/>
      <c r="IVX505" s="465"/>
      <c r="IVY505" s="465"/>
      <c r="IVZ505" s="465"/>
      <c r="IWA505" s="465"/>
      <c r="IWB505" s="465"/>
      <c r="IWC505" s="465"/>
      <c r="IWD505" s="465"/>
      <c r="IWE505" s="465"/>
      <c r="IWF505" s="465"/>
      <c r="IWG505" s="465"/>
      <c r="IWH505" s="465"/>
      <c r="IWI505" s="465"/>
      <c r="IWJ505" s="465"/>
      <c r="IWK505" s="465"/>
      <c r="IWL505" s="465"/>
      <c r="IWM505" s="465"/>
      <c r="IWN505" s="465"/>
      <c r="IWO505" s="465"/>
      <c r="IWP505" s="465"/>
      <c r="IWQ505" s="465"/>
      <c r="IWR505" s="465"/>
      <c r="IWS505" s="465"/>
      <c r="IWT505" s="465"/>
      <c r="IWU505" s="465"/>
      <c r="IWV505" s="465"/>
      <c r="IWW505" s="465"/>
      <c r="IWX505" s="465"/>
      <c r="IWY505" s="465"/>
      <c r="IWZ505" s="465"/>
      <c r="IXA505" s="465"/>
      <c r="IXB505" s="465"/>
      <c r="IXC505" s="465"/>
      <c r="IXD505" s="465"/>
      <c r="IXE505" s="465"/>
      <c r="IXF505" s="465"/>
      <c r="IXG505" s="465"/>
      <c r="IXH505" s="465"/>
      <c r="IXI505" s="465"/>
      <c r="IXJ505" s="465"/>
      <c r="IXK505" s="465"/>
      <c r="IXL505" s="465"/>
      <c r="IXM505" s="465"/>
      <c r="IXN505" s="465"/>
      <c r="IXO505" s="465"/>
      <c r="IXP505" s="465"/>
      <c r="IXQ505" s="465"/>
      <c r="IXR505" s="465"/>
      <c r="IXS505" s="465"/>
      <c r="IXT505" s="465"/>
      <c r="IXU505" s="465"/>
      <c r="IXV505" s="465"/>
      <c r="IXW505" s="465"/>
      <c r="IXX505" s="465"/>
      <c r="IXY505" s="465"/>
      <c r="IXZ505" s="465"/>
      <c r="IYA505" s="465"/>
      <c r="IYB505" s="465"/>
      <c r="IYC505" s="465"/>
      <c r="IYD505" s="465"/>
      <c r="IYE505" s="465"/>
      <c r="IYF505" s="465"/>
      <c r="IYG505" s="465"/>
      <c r="IYH505" s="465"/>
      <c r="IYI505" s="465"/>
      <c r="IYJ505" s="465"/>
      <c r="IYK505" s="465"/>
      <c r="IYL505" s="465"/>
      <c r="IYM505" s="465"/>
      <c r="IYN505" s="465"/>
      <c r="IYO505" s="465"/>
      <c r="IYP505" s="465"/>
      <c r="IYQ505" s="465"/>
      <c r="IYR505" s="465"/>
      <c r="IYS505" s="465"/>
      <c r="IYT505" s="465"/>
      <c r="IYU505" s="465"/>
      <c r="IYV505" s="465"/>
      <c r="IYW505" s="465"/>
      <c r="IYX505" s="465"/>
      <c r="IYY505" s="465"/>
      <c r="IYZ505" s="465"/>
      <c r="IZA505" s="465"/>
      <c r="IZB505" s="465"/>
      <c r="IZC505" s="465"/>
      <c r="IZD505" s="465"/>
      <c r="IZE505" s="465"/>
      <c r="IZF505" s="465"/>
      <c r="IZG505" s="465"/>
      <c r="IZH505" s="465"/>
      <c r="IZI505" s="465"/>
      <c r="IZJ505" s="465"/>
      <c r="IZK505" s="465"/>
      <c r="IZL505" s="465"/>
      <c r="IZM505" s="465"/>
      <c r="IZN505" s="465"/>
      <c r="IZO505" s="465"/>
      <c r="IZP505" s="465"/>
      <c r="IZQ505" s="465"/>
      <c r="IZR505" s="465"/>
      <c r="IZS505" s="465"/>
      <c r="IZT505" s="465"/>
      <c r="IZU505" s="465"/>
      <c r="IZV505" s="465"/>
      <c r="IZW505" s="465"/>
      <c r="IZX505" s="465"/>
      <c r="IZY505" s="465"/>
      <c r="IZZ505" s="465"/>
      <c r="JAA505" s="465"/>
      <c r="JAB505" s="465"/>
      <c r="JAC505" s="465"/>
      <c r="JAD505" s="465"/>
      <c r="JAE505" s="465"/>
      <c r="JAF505" s="465"/>
      <c r="JAG505" s="465"/>
      <c r="JAH505" s="465"/>
      <c r="JAI505" s="465"/>
      <c r="JAJ505" s="465"/>
      <c r="JAK505" s="465"/>
      <c r="JAL505" s="465"/>
      <c r="JAM505" s="465"/>
      <c r="JAN505" s="465"/>
      <c r="JAO505" s="465"/>
      <c r="JAP505" s="465"/>
      <c r="JAQ505" s="465"/>
      <c r="JAR505" s="465"/>
      <c r="JAS505" s="465"/>
      <c r="JAT505" s="465"/>
      <c r="JAU505" s="465"/>
      <c r="JAV505" s="465"/>
      <c r="JAW505" s="465"/>
      <c r="JAX505" s="465"/>
      <c r="JAY505" s="465"/>
      <c r="JAZ505" s="465"/>
      <c r="JBA505" s="465"/>
      <c r="JBB505" s="465"/>
      <c r="JBC505" s="465"/>
      <c r="JBD505" s="465"/>
      <c r="JBE505" s="465"/>
      <c r="JBF505" s="465"/>
      <c r="JBG505" s="465"/>
      <c r="JBH505" s="465"/>
      <c r="JBI505" s="465"/>
      <c r="JBJ505" s="465"/>
      <c r="JBK505" s="465"/>
      <c r="JBL505" s="465"/>
      <c r="JBM505" s="465"/>
      <c r="JBN505" s="465"/>
      <c r="JBO505" s="465"/>
      <c r="JBP505" s="465"/>
      <c r="JBQ505" s="465"/>
      <c r="JBR505" s="465"/>
      <c r="JBS505" s="465"/>
      <c r="JBT505" s="465"/>
      <c r="JBU505" s="465"/>
      <c r="JBV505" s="465"/>
      <c r="JBW505" s="465"/>
      <c r="JBX505" s="465"/>
      <c r="JBY505" s="465"/>
      <c r="JBZ505" s="465"/>
      <c r="JCA505" s="465"/>
      <c r="JCB505" s="465"/>
      <c r="JCC505" s="465"/>
      <c r="JCD505" s="465"/>
      <c r="JCE505" s="465"/>
      <c r="JCF505" s="465"/>
      <c r="JCG505" s="465"/>
      <c r="JCH505" s="465"/>
      <c r="JCI505" s="465"/>
      <c r="JCJ505" s="465"/>
      <c r="JCK505" s="465"/>
      <c r="JCL505" s="465"/>
      <c r="JCM505" s="465"/>
      <c r="JCN505" s="465"/>
      <c r="JCO505" s="465"/>
      <c r="JCP505" s="465"/>
      <c r="JCQ505" s="465"/>
      <c r="JCR505" s="465"/>
      <c r="JCS505" s="465"/>
      <c r="JCT505" s="465"/>
      <c r="JCU505" s="465"/>
      <c r="JCV505" s="465"/>
      <c r="JCW505" s="465"/>
      <c r="JCX505" s="465"/>
      <c r="JCY505" s="465"/>
      <c r="JCZ505" s="465"/>
      <c r="JDA505" s="465"/>
      <c r="JDB505" s="465"/>
      <c r="JDC505" s="465"/>
      <c r="JDD505" s="465"/>
      <c r="JDE505" s="465"/>
      <c r="JDF505" s="465"/>
      <c r="JDG505" s="465"/>
      <c r="JDH505" s="465"/>
      <c r="JDI505" s="465"/>
      <c r="JDJ505" s="465"/>
      <c r="JDK505" s="465"/>
      <c r="JDL505" s="465"/>
      <c r="JDM505" s="465"/>
      <c r="JDN505" s="465"/>
      <c r="JDO505" s="465"/>
      <c r="JDP505" s="465"/>
      <c r="JDQ505" s="465"/>
      <c r="JDR505" s="465"/>
      <c r="JDS505" s="465"/>
      <c r="JDT505" s="465"/>
      <c r="JDU505" s="465"/>
      <c r="JDV505" s="465"/>
      <c r="JDW505" s="465"/>
      <c r="JDX505" s="465"/>
      <c r="JDY505" s="465"/>
      <c r="JDZ505" s="465"/>
      <c r="JEA505" s="465"/>
      <c r="JEB505" s="465"/>
      <c r="JEC505" s="465"/>
      <c r="JED505" s="465"/>
      <c r="JEE505" s="465"/>
      <c r="JEF505" s="465"/>
      <c r="JEG505" s="465"/>
      <c r="JEH505" s="465"/>
      <c r="JEI505" s="465"/>
      <c r="JEJ505" s="465"/>
      <c r="JEK505" s="465"/>
      <c r="JEL505" s="465"/>
      <c r="JEM505" s="465"/>
      <c r="JEN505" s="465"/>
      <c r="JEO505" s="465"/>
      <c r="JEP505" s="465"/>
      <c r="JEQ505" s="465"/>
      <c r="JER505" s="465"/>
      <c r="JES505" s="465"/>
      <c r="JET505" s="465"/>
      <c r="JEU505" s="465"/>
      <c r="JEV505" s="465"/>
      <c r="JEW505" s="465"/>
      <c r="JEX505" s="465"/>
      <c r="JEY505" s="465"/>
      <c r="JEZ505" s="465"/>
      <c r="JFA505" s="465"/>
      <c r="JFB505" s="465"/>
      <c r="JFC505" s="465"/>
      <c r="JFD505" s="465"/>
      <c r="JFE505" s="465"/>
      <c r="JFF505" s="465"/>
      <c r="JFG505" s="465"/>
      <c r="JFH505" s="465"/>
      <c r="JFI505" s="465"/>
      <c r="JFJ505" s="465"/>
      <c r="JFK505" s="465"/>
      <c r="JFL505" s="465"/>
      <c r="JFM505" s="465"/>
      <c r="JFN505" s="465"/>
      <c r="JFO505" s="465"/>
      <c r="JFP505" s="465"/>
      <c r="JFQ505" s="465"/>
      <c r="JFR505" s="465"/>
      <c r="JFS505" s="465"/>
      <c r="JFT505" s="465"/>
      <c r="JFU505" s="465"/>
      <c r="JFV505" s="465"/>
      <c r="JFW505" s="465"/>
      <c r="JFX505" s="465"/>
      <c r="JFY505" s="465"/>
      <c r="JFZ505" s="465"/>
      <c r="JGA505" s="465"/>
      <c r="JGB505" s="465"/>
      <c r="JGC505" s="465"/>
      <c r="JGD505" s="465"/>
      <c r="JGE505" s="465"/>
      <c r="JGF505" s="465"/>
      <c r="JGG505" s="465"/>
      <c r="JGH505" s="465"/>
      <c r="JGI505" s="465"/>
      <c r="JGJ505" s="465"/>
      <c r="JGK505" s="465"/>
      <c r="JGL505" s="465"/>
      <c r="JGM505" s="465"/>
      <c r="JGN505" s="465"/>
      <c r="JGO505" s="465"/>
      <c r="JGP505" s="465"/>
      <c r="JGQ505" s="465"/>
      <c r="JGR505" s="465"/>
      <c r="JGS505" s="465"/>
      <c r="JGT505" s="465"/>
      <c r="JGU505" s="465"/>
      <c r="JGV505" s="465"/>
      <c r="JGW505" s="465"/>
      <c r="JGX505" s="465"/>
      <c r="JGY505" s="465"/>
      <c r="JGZ505" s="465"/>
      <c r="JHA505" s="465"/>
      <c r="JHB505" s="465"/>
      <c r="JHC505" s="465"/>
      <c r="JHD505" s="465"/>
      <c r="JHE505" s="465"/>
      <c r="JHF505" s="465"/>
      <c r="JHG505" s="465"/>
      <c r="JHH505" s="465"/>
      <c r="JHI505" s="465"/>
      <c r="JHJ505" s="465"/>
      <c r="JHK505" s="465"/>
      <c r="JHL505" s="465"/>
      <c r="JHM505" s="465"/>
      <c r="JHN505" s="465"/>
      <c r="JHO505" s="465"/>
      <c r="JHP505" s="465"/>
      <c r="JHQ505" s="465"/>
      <c r="JHR505" s="465"/>
      <c r="JHS505" s="465"/>
      <c r="JHT505" s="465"/>
      <c r="JHU505" s="465"/>
      <c r="JHV505" s="465"/>
      <c r="JHW505" s="465"/>
      <c r="JHX505" s="465"/>
      <c r="JHY505" s="465"/>
      <c r="JHZ505" s="465"/>
      <c r="JIA505" s="465"/>
      <c r="JIB505" s="465"/>
      <c r="JIC505" s="465"/>
      <c r="JID505" s="465"/>
      <c r="JIE505" s="465"/>
      <c r="JIF505" s="465"/>
      <c r="JIG505" s="465"/>
      <c r="JIH505" s="465"/>
      <c r="JII505" s="465"/>
      <c r="JIJ505" s="465"/>
      <c r="JIK505" s="465"/>
      <c r="JIL505" s="465"/>
      <c r="JIM505" s="465"/>
      <c r="JIN505" s="465"/>
      <c r="JIO505" s="465"/>
      <c r="JIP505" s="465"/>
      <c r="JIQ505" s="465"/>
      <c r="JIR505" s="465"/>
      <c r="JIS505" s="465"/>
      <c r="JIT505" s="465"/>
      <c r="JIU505" s="465"/>
      <c r="JIV505" s="465"/>
      <c r="JIW505" s="465"/>
      <c r="JIX505" s="465"/>
      <c r="JIY505" s="465"/>
      <c r="JIZ505" s="465"/>
      <c r="JJA505" s="465"/>
      <c r="JJB505" s="465"/>
      <c r="JJC505" s="465"/>
      <c r="JJD505" s="465"/>
      <c r="JJE505" s="465"/>
      <c r="JJF505" s="465"/>
      <c r="JJG505" s="465"/>
      <c r="JJH505" s="465"/>
      <c r="JJI505" s="465"/>
      <c r="JJJ505" s="465"/>
      <c r="JJK505" s="465"/>
      <c r="JJL505" s="465"/>
      <c r="JJM505" s="465"/>
      <c r="JJN505" s="465"/>
      <c r="JJO505" s="465"/>
      <c r="JJP505" s="465"/>
      <c r="JJQ505" s="465"/>
      <c r="JJR505" s="465"/>
      <c r="JJS505" s="465"/>
      <c r="JJT505" s="465"/>
      <c r="JJU505" s="465"/>
      <c r="JJV505" s="465"/>
      <c r="JJW505" s="465"/>
      <c r="JJX505" s="465"/>
      <c r="JJY505" s="465"/>
      <c r="JJZ505" s="465"/>
      <c r="JKA505" s="465"/>
      <c r="JKB505" s="465"/>
      <c r="JKC505" s="465"/>
      <c r="JKD505" s="465"/>
      <c r="JKE505" s="465"/>
      <c r="JKF505" s="465"/>
      <c r="JKG505" s="465"/>
      <c r="JKH505" s="465"/>
      <c r="JKI505" s="465"/>
      <c r="JKJ505" s="465"/>
      <c r="JKK505" s="465"/>
      <c r="JKL505" s="465"/>
      <c r="JKM505" s="465"/>
      <c r="JKN505" s="465"/>
      <c r="JKO505" s="465"/>
      <c r="JKP505" s="465"/>
      <c r="JKQ505" s="465"/>
      <c r="JKR505" s="465"/>
      <c r="JKS505" s="465"/>
      <c r="JKT505" s="465"/>
      <c r="JKU505" s="465"/>
      <c r="JKV505" s="465"/>
      <c r="JKW505" s="465"/>
      <c r="JKX505" s="465"/>
      <c r="JKY505" s="465"/>
      <c r="JKZ505" s="465"/>
      <c r="JLA505" s="465"/>
      <c r="JLB505" s="465"/>
      <c r="JLC505" s="465"/>
      <c r="JLD505" s="465"/>
      <c r="JLE505" s="465"/>
      <c r="JLF505" s="465"/>
      <c r="JLG505" s="465"/>
      <c r="JLH505" s="465"/>
      <c r="JLI505" s="465"/>
      <c r="JLJ505" s="465"/>
      <c r="JLK505" s="465"/>
      <c r="JLL505" s="465"/>
      <c r="JLM505" s="465"/>
      <c r="JLN505" s="465"/>
      <c r="JLO505" s="465"/>
      <c r="JLP505" s="465"/>
      <c r="JLQ505" s="465"/>
      <c r="JLR505" s="465"/>
      <c r="JLS505" s="465"/>
      <c r="JLT505" s="465"/>
      <c r="JLU505" s="465"/>
      <c r="JLV505" s="465"/>
      <c r="JLW505" s="465"/>
      <c r="JLX505" s="465"/>
      <c r="JLY505" s="465"/>
      <c r="JLZ505" s="465"/>
      <c r="JMA505" s="465"/>
      <c r="JMB505" s="465"/>
      <c r="JMC505" s="465"/>
      <c r="JMD505" s="465"/>
      <c r="JME505" s="465"/>
      <c r="JMF505" s="465"/>
      <c r="JMG505" s="465"/>
      <c r="JMH505" s="465"/>
      <c r="JMI505" s="465"/>
      <c r="JMJ505" s="465"/>
      <c r="JMK505" s="465"/>
      <c r="JML505" s="465"/>
      <c r="JMM505" s="465"/>
      <c r="JMN505" s="465"/>
      <c r="JMO505" s="465"/>
      <c r="JMP505" s="465"/>
      <c r="JMQ505" s="465"/>
      <c r="JMR505" s="465"/>
      <c r="JMS505" s="465"/>
      <c r="JMT505" s="465"/>
      <c r="JMU505" s="465"/>
      <c r="JMV505" s="465"/>
      <c r="JMW505" s="465"/>
      <c r="JMX505" s="465"/>
      <c r="JMY505" s="465"/>
      <c r="JMZ505" s="465"/>
      <c r="JNA505" s="465"/>
      <c r="JNB505" s="465"/>
      <c r="JNC505" s="465"/>
      <c r="JND505" s="465"/>
      <c r="JNE505" s="465"/>
      <c r="JNF505" s="465"/>
      <c r="JNG505" s="465"/>
      <c r="JNH505" s="465"/>
      <c r="JNI505" s="465"/>
      <c r="JNJ505" s="465"/>
      <c r="JNK505" s="465"/>
      <c r="JNL505" s="465"/>
      <c r="JNM505" s="465"/>
      <c r="JNN505" s="465"/>
      <c r="JNO505" s="465"/>
      <c r="JNP505" s="465"/>
      <c r="JNQ505" s="465"/>
      <c r="JNR505" s="465"/>
      <c r="JNS505" s="465"/>
      <c r="JNT505" s="465"/>
      <c r="JNU505" s="465"/>
      <c r="JNV505" s="465"/>
      <c r="JNW505" s="465"/>
      <c r="JNX505" s="465"/>
      <c r="JNY505" s="465"/>
      <c r="JNZ505" s="465"/>
      <c r="JOA505" s="465"/>
      <c r="JOB505" s="465"/>
      <c r="JOC505" s="465"/>
      <c r="JOD505" s="465"/>
      <c r="JOE505" s="465"/>
      <c r="JOF505" s="465"/>
      <c r="JOG505" s="465"/>
      <c r="JOH505" s="465"/>
      <c r="JOI505" s="465"/>
      <c r="JOJ505" s="465"/>
      <c r="JOK505" s="465"/>
      <c r="JOL505" s="465"/>
      <c r="JOM505" s="465"/>
      <c r="JON505" s="465"/>
      <c r="JOO505" s="465"/>
      <c r="JOP505" s="465"/>
      <c r="JOQ505" s="465"/>
      <c r="JOR505" s="465"/>
      <c r="JOS505" s="465"/>
      <c r="JOT505" s="465"/>
      <c r="JOU505" s="465"/>
      <c r="JOV505" s="465"/>
      <c r="JOW505" s="465"/>
      <c r="JOX505" s="465"/>
      <c r="JOY505" s="465"/>
      <c r="JOZ505" s="465"/>
      <c r="JPA505" s="465"/>
      <c r="JPB505" s="465"/>
      <c r="JPC505" s="465"/>
      <c r="JPD505" s="465"/>
      <c r="JPE505" s="465"/>
      <c r="JPF505" s="465"/>
      <c r="JPG505" s="465"/>
      <c r="JPH505" s="465"/>
      <c r="JPI505" s="465"/>
      <c r="JPJ505" s="465"/>
      <c r="JPK505" s="465"/>
      <c r="JPL505" s="465"/>
      <c r="JPM505" s="465"/>
      <c r="JPN505" s="465"/>
      <c r="JPO505" s="465"/>
      <c r="JPP505" s="465"/>
      <c r="JPQ505" s="465"/>
      <c r="JPR505" s="465"/>
      <c r="JPS505" s="465"/>
      <c r="JPT505" s="465"/>
      <c r="JPU505" s="465"/>
      <c r="JPV505" s="465"/>
      <c r="JPW505" s="465"/>
      <c r="JPX505" s="465"/>
      <c r="JPY505" s="465"/>
      <c r="JPZ505" s="465"/>
      <c r="JQA505" s="465"/>
      <c r="JQB505" s="465"/>
      <c r="JQC505" s="465"/>
      <c r="JQD505" s="465"/>
      <c r="JQE505" s="465"/>
      <c r="JQF505" s="465"/>
      <c r="JQG505" s="465"/>
      <c r="JQH505" s="465"/>
      <c r="JQI505" s="465"/>
      <c r="JQJ505" s="465"/>
      <c r="JQK505" s="465"/>
      <c r="JQL505" s="465"/>
      <c r="JQM505" s="465"/>
      <c r="JQN505" s="465"/>
      <c r="JQO505" s="465"/>
      <c r="JQP505" s="465"/>
      <c r="JQQ505" s="465"/>
      <c r="JQR505" s="465"/>
      <c r="JQS505" s="465"/>
      <c r="JQT505" s="465"/>
      <c r="JQU505" s="465"/>
      <c r="JQV505" s="465"/>
      <c r="JQW505" s="465"/>
      <c r="JQX505" s="465"/>
      <c r="JQY505" s="465"/>
      <c r="JQZ505" s="465"/>
      <c r="JRA505" s="465"/>
      <c r="JRB505" s="465"/>
      <c r="JRC505" s="465"/>
      <c r="JRD505" s="465"/>
      <c r="JRE505" s="465"/>
      <c r="JRF505" s="465"/>
      <c r="JRG505" s="465"/>
      <c r="JRH505" s="465"/>
      <c r="JRI505" s="465"/>
      <c r="JRJ505" s="465"/>
      <c r="JRK505" s="465"/>
      <c r="JRL505" s="465"/>
      <c r="JRM505" s="465"/>
      <c r="JRN505" s="465"/>
      <c r="JRO505" s="465"/>
      <c r="JRP505" s="465"/>
      <c r="JRQ505" s="465"/>
      <c r="JRR505" s="465"/>
      <c r="JRS505" s="465"/>
      <c r="JRT505" s="465"/>
      <c r="JRU505" s="465"/>
      <c r="JRV505" s="465"/>
      <c r="JRW505" s="465"/>
      <c r="JRX505" s="465"/>
      <c r="JRY505" s="465"/>
      <c r="JRZ505" s="465"/>
      <c r="JSA505" s="465"/>
      <c r="JSB505" s="465"/>
      <c r="JSC505" s="465"/>
      <c r="JSD505" s="465"/>
      <c r="JSE505" s="465"/>
      <c r="JSF505" s="465"/>
      <c r="JSG505" s="465"/>
      <c r="JSH505" s="465"/>
      <c r="JSI505" s="465"/>
      <c r="JSJ505" s="465"/>
      <c r="JSK505" s="465"/>
      <c r="JSL505" s="465"/>
      <c r="JSM505" s="465"/>
      <c r="JSN505" s="465"/>
      <c r="JSO505" s="465"/>
      <c r="JSP505" s="465"/>
      <c r="JSQ505" s="465"/>
      <c r="JSR505" s="465"/>
      <c r="JSS505" s="465"/>
      <c r="JST505" s="465"/>
      <c r="JSU505" s="465"/>
      <c r="JSV505" s="465"/>
      <c r="JSW505" s="465"/>
      <c r="JSX505" s="465"/>
      <c r="JSY505" s="465"/>
      <c r="JSZ505" s="465"/>
      <c r="JTA505" s="465"/>
      <c r="JTB505" s="465"/>
      <c r="JTC505" s="465"/>
      <c r="JTD505" s="465"/>
      <c r="JTE505" s="465"/>
      <c r="JTF505" s="465"/>
      <c r="JTG505" s="465"/>
      <c r="JTH505" s="465"/>
      <c r="JTI505" s="465"/>
      <c r="JTJ505" s="465"/>
      <c r="JTK505" s="465"/>
      <c r="JTL505" s="465"/>
      <c r="JTM505" s="465"/>
      <c r="JTN505" s="465"/>
      <c r="JTO505" s="465"/>
      <c r="JTP505" s="465"/>
      <c r="JTQ505" s="465"/>
      <c r="JTR505" s="465"/>
      <c r="JTS505" s="465"/>
      <c r="JTT505" s="465"/>
      <c r="JTU505" s="465"/>
      <c r="JTV505" s="465"/>
      <c r="JTW505" s="465"/>
      <c r="JTX505" s="465"/>
      <c r="JTY505" s="465"/>
      <c r="JTZ505" s="465"/>
      <c r="JUA505" s="465"/>
      <c r="JUB505" s="465"/>
      <c r="JUC505" s="465"/>
      <c r="JUD505" s="465"/>
      <c r="JUE505" s="465"/>
      <c r="JUF505" s="465"/>
      <c r="JUG505" s="465"/>
      <c r="JUH505" s="465"/>
      <c r="JUI505" s="465"/>
      <c r="JUJ505" s="465"/>
      <c r="JUK505" s="465"/>
      <c r="JUL505" s="465"/>
      <c r="JUM505" s="465"/>
      <c r="JUN505" s="465"/>
      <c r="JUO505" s="465"/>
      <c r="JUP505" s="465"/>
      <c r="JUQ505" s="465"/>
      <c r="JUR505" s="465"/>
      <c r="JUS505" s="465"/>
      <c r="JUT505" s="465"/>
      <c r="JUU505" s="465"/>
      <c r="JUV505" s="465"/>
      <c r="JUW505" s="465"/>
      <c r="JUX505" s="465"/>
      <c r="JUY505" s="465"/>
      <c r="JUZ505" s="465"/>
      <c r="JVA505" s="465"/>
      <c r="JVB505" s="465"/>
      <c r="JVC505" s="465"/>
      <c r="JVD505" s="465"/>
      <c r="JVE505" s="465"/>
      <c r="JVF505" s="465"/>
      <c r="JVG505" s="465"/>
      <c r="JVH505" s="465"/>
      <c r="JVI505" s="465"/>
      <c r="JVJ505" s="465"/>
      <c r="JVK505" s="465"/>
      <c r="JVL505" s="465"/>
      <c r="JVM505" s="465"/>
      <c r="JVN505" s="465"/>
      <c r="JVO505" s="465"/>
      <c r="JVP505" s="465"/>
      <c r="JVQ505" s="465"/>
      <c r="JVR505" s="465"/>
      <c r="JVS505" s="465"/>
      <c r="JVT505" s="465"/>
      <c r="JVU505" s="465"/>
      <c r="JVV505" s="465"/>
      <c r="JVW505" s="465"/>
      <c r="JVX505" s="465"/>
      <c r="JVY505" s="465"/>
      <c r="JVZ505" s="465"/>
      <c r="JWA505" s="465"/>
      <c r="JWB505" s="465"/>
      <c r="JWC505" s="465"/>
      <c r="JWD505" s="465"/>
      <c r="JWE505" s="465"/>
      <c r="JWF505" s="465"/>
      <c r="JWG505" s="465"/>
      <c r="JWH505" s="465"/>
      <c r="JWI505" s="465"/>
      <c r="JWJ505" s="465"/>
      <c r="JWK505" s="465"/>
      <c r="JWL505" s="465"/>
      <c r="JWM505" s="465"/>
      <c r="JWN505" s="465"/>
      <c r="JWO505" s="465"/>
      <c r="JWP505" s="465"/>
      <c r="JWQ505" s="465"/>
      <c r="JWR505" s="465"/>
      <c r="JWS505" s="465"/>
      <c r="JWT505" s="465"/>
      <c r="JWU505" s="465"/>
      <c r="JWV505" s="465"/>
      <c r="JWW505" s="465"/>
      <c r="JWX505" s="465"/>
      <c r="JWY505" s="465"/>
      <c r="JWZ505" s="465"/>
      <c r="JXA505" s="465"/>
      <c r="JXB505" s="465"/>
      <c r="JXC505" s="465"/>
      <c r="JXD505" s="465"/>
      <c r="JXE505" s="465"/>
      <c r="JXF505" s="465"/>
      <c r="JXG505" s="465"/>
      <c r="JXH505" s="465"/>
      <c r="JXI505" s="465"/>
      <c r="JXJ505" s="465"/>
      <c r="JXK505" s="465"/>
      <c r="JXL505" s="465"/>
      <c r="JXM505" s="465"/>
      <c r="JXN505" s="465"/>
      <c r="JXO505" s="465"/>
      <c r="JXP505" s="465"/>
      <c r="JXQ505" s="465"/>
      <c r="JXR505" s="465"/>
      <c r="JXS505" s="465"/>
      <c r="JXT505" s="465"/>
      <c r="JXU505" s="465"/>
      <c r="JXV505" s="465"/>
      <c r="JXW505" s="465"/>
      <c r="JXX505" s="465"/>
      <c r="JXY505" s="465"/>
      <c r="JXZ505" s="465"/>
      <c r="JYA505" s="465"/>
      <c r="JYB505" s="465"/>
      <c r="JYC505" s="465"/>
      <c r="JYD505" s="465"/>
      <c r="JYE505" s="465"/>
      <c r="JYF505" s="465"/>
      <c r="JYG505" s="465"/>
      <c r="JYH505" s="465"/>
      <c r="JYI505" s="465"/>
      <c r="JYJ505" s="465"/>
      <c r="JYK505" s="465"/>
      <c r="JYL505" s="465"/>
      <c r="JYM505" s="465"/>
      <c r="JYN505" s="465"/>
      <c r="JYO505" s="465"/>
      <c r="JYP505" s="465"/>
      <c r="JYQ505" s="465"/>
      <c r="JYR505" s="465"/>
      <c r="JYS505" s="465"/>
      <c r="JYT505" s="465"/>
      <c r="JYU505" s="465"/>
      <c r="JYV505" s="465"/>
      <c r="JYW505" s="465"/>
      <c r="JYX505" s="465"/>
      <c r="JYY505" s="465"/>
      <c r="JYZ505" s="465"/>
      <c r="JZA505" s="465"/>
      <c r="JZB505" s="465"/>
      <c r="JZC505" s="465"/>
      <c r="JZD505" s="465"/>
      <c r="JZE505" s="465"/>
      <c r="JZF505" s="465"/>
      <c r="JZG505" s="465"/>
      <c r="JZH505" s="465"/>
      <c r="JZI505" s="465"/>
      <c r="JZJ505" s="465"/>
      <c r="JZK505" s="465"/>
      <c r="JZL505" s="465"/>
      <c r="JZM505" s="465"/>
      <c r="JZN505" s="465"/>
      <c r="JZO505" s="465"/>
      <c r="JZP505" s="465"/>
      <c r="JZQ505" s="465"/>
      <c r="JZR505" s="465"/>
      <c r="JZS505" s="465"/>
      <c r="JZT505" s="465"/>
      <c r="JZU505" s="465"/>
      <c r="JZV505" s="465"/>
      <c r="JZW505" s="465"/>
      <c r="JZX505" s="465"/>
      <c r="JZY505" s="465"/>
      <c r="JZZ505" s="465"/>
      <c r="KAA505" s="465"/>
      <c r="KAB505" s="465"/>
      <c r="KAC505" s="465"/>
      <c r="KAD505" s="465"/>
      <c r="KAE505" s="465"/>
      <c r="KAF505" s="465"/>
      <c r="KAG505" s="465"/>
      <c r="KAH505" s="465"/>
      <c r="KAI505" s="465"/>
      <c r="KAJ505" s="465"/>
      <c r="KAK505" s="465"/>
      <c r="KAL505" s="465"/>
      <c r="KAM505" s="465"/>
      <c r="KAN505" s="465"/>
      <c r="KAO505" s="465"/>
      <c r="KAP505" s="465"/>
      <c r="KAQ505" s="465"/>
      <c r="KAR505" s="465"/>
      <c r="KAS505" s="465"/>
      <c r="KAT505" s="465"/>
      <c r="KAU505" s="465"/>
      <c r="KAV505" s="465"/>
      <c r="KAW505" s="465"/>
      <c r="KAX505" s="465"/>
      <c r="KAY505" s="465"/>
      <c r="KAZ505" s="465"/>
      <c r="KBA505" s="465"/>
      <c r="KBB505" s="465"/>
      <c r="KBC505" s="465"/>
      <c r="KBD505" s="465"/>
      <c r="KBE505" s="465"/>
      <c r="KBF505" s="465"/>
      <c r="KBG505" s="465"/>
      <c r="KBH505" s="465"/>
      <c r="KBI505" s="465"/>
      <c r="KBJ505" s="465"/>
      <c r="KBK505" s="465"/>
      <c r="KBL505" s="465"/>
      <c r="KBM505" s="465"/>
      <c r="KBN505" s="465"/>
      <c r="KBO505" s="465"/>
      <c r="KBP505" s="465"/>
      <c r="KBQ505" s="465"/>
      <c r="KBR505" s="465"/>
      <c r="KBS505" s="465"/>
      <c r="KBT505" s="465"/>
      <c r="KBU505" s="465"/>
      <c r="KBV505" s="465"/>
      <c r="KBW505" s="465"/>
      <c r="KBX505" s="465"/>
      <c r="KBY505" s="465"/>
      <c r="KBZ505" s="465"/>
      <c r="KCA505" s="465"/>
      <c r="KCB505" s="465"/>
      <c r="KCC505" s="465"/>
      <c r="KCD505" s="465"/>
      <c r="KCE505" s="465"/>
      <c r="KCF505" s="465"/>
      <c r="KCG505" s="465"/>
      <c r="KCH505" s="465"/>
      <c r="KCI505" s="465"/>
      <c r="KCJ505" s="465"/>
      <c r="KCK505" s="465"/>
      <c r="KCL505" s="465"/>
      <c r="KCM505" s="465"/>
      <c r="KCN505" s="465"/>
      <c r="KCO505" s="465"/>
      <c r="KCP505" s="465"/>
      <c r="KCQ505" s="465"/>
      <c r="KCR505" s="465"/>
      <c r="KCS505" s="465"/>
      <c r="KCT505" s="465"/>
      <c r="KCU505" s="465"/>
      <c r="KCV505" s="465"/>
      <c r="KCW505" s="465"/>
      <c r="KCX505" s="465"/>
      <c r="KCY505" s="465"/>
      <c r="KCZ505" s="465"/>
      <c r="KDA505" s="465"/>
      <c r="KDB505" s="465"/>
      <c r="KDC505" s="465"/>
      <c r="KDD505" s="465"/>
      <c r="KDE505" s="465"/>
      <c r="KDF505" s="465"/>
      <c r="KDG505" s="465"/>
      <c r="KDH505" s="465"/>
      <c r="KDI505" s="465"/>
      <c r="KDJ505" s="465"/>
      <c r="KDK505" s="465"/>
      <c r="KDL505" s="465"/>
      <c r="KDM505" s="465"/>
      <c r="KDN505" s="465"/>
      <c r="KDO505" s="465"/>
      <c r="KDP505" s="465"/>
      <c r="KDQ505" s="465"/>
      <c r="KDR505" s="465"/>
      <c r="KDS505" s="465"/>
      <c r="KDT505" s="465"/>
      <c r="KDU505" s="465"/>
      <c r="KDV505" s="465"/>
      <c r="KDW505" s="465"/>
      <c r="KDX505" s="465"/>
      <c r="KDY505" s="465"/>
      <c r="KDZ505" s="465"/>
      <c r="KEA505" s="465"/>
      <c r="KEB505" s="465"/>
      <c r="KEC505" s="465"/>
      <c r="KED505" s="465"/>
      <c r="KEE505" s="465"/>
      <c r="KEF505" s="465"/>
      <c r="KEG505" s="465"/>
      <c r="KEH505" s="465"/>
      <c r="KEI505" s="465"/>
      <c r="KEJ505" s="465"/>
      <c r="KEK505" s="465"/>
      <c r="KEL505" s="465"/>
      <c r="KEM505" s="465"/>
      <c r="KEN505" s="465"/>
      <c r="KEO505" s="465"/>
      <c r="KEP505" s="465"/>
      <c r="KEQ505" s="465"/>
      <c r="KER505" s="465"/>
      <c r="KES505" s="465"/>
      <c r="KET505" s="465"/>
      <c r="KEU505" s="465"/>
      <c r="KEV505" s="465"/>
      <c r="KEW505" s="465"/>
      <c r="KEX505" s="465"/>
      <c r="KEY505" s="465"/>
      <c r="KEZ505" s="465"/>
      <c r="KFA505" s="465"/>
      <c r="KFB505" s="465"/>
      <c r="KFC505" s="465"/>
      <c r="KFD505" s="465"/>
      <c r="KFE505" s="465"/>
      <c r="KFF505" s="465"/>
      <c r="KFG505" s="465"/>
      <c r="KFH505" s="465"/>
      <c r="KFI505" s="465"/>
      <c r="KFJ505" s="465"/>
      <c r="KFK505" s="465"/>
      <c r="KFL505" s="465"/>
      <c r="KFM505" s="465"/>
      <c r="KFN505" s="465"/>
      <c r="KFO505" s="465"/>
      <c r="KFP505" s="465"/>
      <c r="KFQ505" s="465"/>
      <c r="KFR505" s="465"/>
      <c r="KFS505" s="465"/>
      <c r="KFT505" s="465"/>
      <c r="KFU505" s="465"/>
      <c r="KFV505" s="465"/>
      <c r="KFW505" s="465"/>
      <c r="KFX505" s="465"/>
      <c r="KFY505" s="465"/>
      <c r="KFZ505" s="465"/>
      <c r="KGA505" s="465"/>
      <c r="KGB505" s="465"/>
      <c r="KGC505" s="465"/>
      <c r="KGD505" s="465"/>
      <c r="KGE505" s="465"/>
      <c r="KGF505" s="465"/>
      <c r="KGG505" s="465"/>
      <c r="KGH505" s="465"/>
      <c r="KGI505" s="465"/>
      <c r="KGJ505" s="465"/>
      <c r="KGK505" s="465"/>
      <c r="KGL505" s="465"/>
      <c r="KGM505" s="465"/>
      <c r="KGN505" s="465"/>
      <c r="KGO505" s="465"/>
      <c r="KGP505" s="465"/>
      <c r="KGQ505" s="465"/>
      <c r="KGR505" s="465"/>
      <c r="KGS505" s="465"/>
      <c r="KGT505" s="465"/>
      <c r="KGU505" s="465"/>
      <c r="KGV505" s="465"/>
      <c r="KGW505" s="465"/>
      <c r="KGX505" s="465"/>
      <c r="KGY505" s="465"/>
      <c r="KGZ505" s="465"/>
      <c r="KHA505" s="465"/>
      <c r="KHB505" s="465"/>
      <c r="KHC505" s="465"/>
      <c r="KHD505" s="465"/>
      <c r="KHE505" s="465"/>
      <c r="KHF505" s="465"/>
      <c r="KHG505" s="465"/>
      <c r="KHH505" s="465"/>
      <c r="KHI505" s="465"/>
      <c r="KHJ505" s="465"/>
      <c r="KHK505" s="465"/>
      <c r="KHL505" s="465"/>
      <c r="KHM505" s="465"/>
      <c r="KHN505" s="465"/>
      <c r="KHO505" s="465"/>
      <c r="KHP505" s="465"/>
      <c r="KHQ505" s="465"/>
      <c r="KHR505" s="465"/>
      <c r="KHS505" s="465"/>
      <c r="KHT505" s="465"/>
      <c r="KHU505" s="465"/>
      <c r="KHV505" s="465"/>
      <c r="KHW505" s="465"/>
      <c r="KHX505" s="465"/>
      <c r="KHY505" s="465"/>
      <c r="KHZ505" s="465"/>
      <c r="KIA505" s="465"/>
      <c r="KIB505" s="465"/>
      <c r="KIC505" s="465"/>
      <c r="KID505" s="465"/>
      <c r="KIE505" s="465"/>
      <c r="KIF505" s="465"/>
      <c r="KIG505" s="465"/>
      <c r="KIH505" s="465"/>
      <c r="KII505" s="465"/>
      <c r="KIJ505" s="465"/>
      <c r="KIK505" s="465"/>
      <c r="KIL505" s="465"/>
      <c r="KIM505" s="465"/>
      <c r="KIN505" s="465"/>
      <c r="KIO505" s="465"/>
      <c r="KIP505" s="465"/>
      <c r="KIQ505" s="465"/>
      <c r="KIR505" s="465"/>
      <c r="KIS505" s="465"/>
      <c r="KIT505" s="465"/>
      <c r="KIU505" s="465"/>
      <c r="KIV505" s="465"/>
      <c r="KIW505" s="465"/>
      <c r="KIX505" s="465"/>
      <c r="KIY505" s="465"/>
      <c r="KIZ505" s="465"/>
      <c r="KJA505" s="465"/>
      <c r="KJB505" s="465"/>
      <c r="KJC505" s="465"/>
      <c r="KJD505" s="465"/>
      <c r="KJE505" s="465"/>
      <c r="KJF505" s="465"/>
      <c r="KJG505" s="465"/>
      <c r="KJH505" s="465"/>
      <c r="KJI505" s="465"/>
      <c r="KJJ505" s="465"/>
      <c r="KJK505" s="465"/>
      <c r="KJL505" s="465"/>
      <c r="KJM505" s="465"/>
      <c r="KJN505" s="465"/>
      <c r="KJO505" s="465"/>
      <c r="KJP505" s="465"/>
      <c r="KJQ505" s="465"/>
      <c r="KJR505" s="465"/>
      <c r="KJS505" s="465"/>
      <c r="KJT505" s="465"/>
      <c r="KJU505" s="465"/>
      <c r="KJV505" s="465"/>
      <c r="KJW505" s="465"/>
      <c r="KJX505" s="465"/>
      <c r="KJY505" s="465"/>
      <c r="KJZ505" s="465"/>
      <c r="KKA505" s="465"/>
      <c r="KKB505" s="465"/>
      <c r="KKC505" s="465"/>
      <c r="KKD505" s="465"/>
      <c r="KKE505" s="465"/>
      <c r="KKF505" s="465"/>
      <c r="KKG505" s="465"/>
      <c r="KKH505" s="465"/>
      <c r="KKI505" s="465"/>
      <c r="KKJ505" s="465"/>
      <c r="KKK505" s="465"/>
      <c r="KKL505" s="465"/>
      <c r="KKM505" s="465"/>
      <c r="KKN505" s="465"/>
      <c r="KKO505" s="465"/>
      <c r="KKP505" s="465"/>
      <c r="KKQ505" s="465"/>
      <c r="KKR505" s="465"/>
      <c r="KKS505" s="465"/>
      <c r="KKT505" s="465"/>
      <c r="KKU505" s="465"/>
      <c r="KKV505" s="465"/>
      <c r="KKW505" s="465"/>
      <c r="KKX505" s="465"/>
      <c r="KKY505" s="465"/>
      <c r="KKZ505" s="465"/>
      <c r="KLA505" s="465"/>
      <c r="KLB505" s="465"/>
      <c r="KLC505" s="465"/>
      <c r="KLD505" s="465"/>
      <c r="KLE505" s="465"/>
      <c r="KLF505" s="465"/>
      <c r="KLG505" s="465"/>
      <c r="KLH505" s="465"/>
      <c r="KLI505" s="465"/>
      <c r="KLJ505" s="465"/>
      <c r="KLK505" s="465"/>
      <c r="KLL505" s="465"/>
      <c r="KLM505" s="465"/>
      <c r="KLN505" s="465"/>
      <c r="KLO505" s="465"/>
      <c r="KLP505" s="465"/>
      <c r="KLQ505" s="465"/>
      <c r="KLR505" s="465"/>
      <c r="KLS505" s="465"/>
      <c r="KLT505" s="465"/>
      <c r="KLU505" s="465"/>
      <c r="KLV505" s="465"/>
      <c r="KLW505" s="465"/>
      <c r="KLX505" s="465"/>
      <c r="KLY505" s="465"/>
      <c r="KLZ505" s="465"/>
      <c r="KMA505" s="465"/>
      <c r="KMB505" s="465"/>
      <c r="KMC505" s="465"/>
      <c r="KMD505" s="465"/>
      <c r="KME505" s="465"/>
      <c r="KMF505" s="465"/>
      <c r="KMG505" s="465"/>
      <c r="KMH505" s="465"/>
      <c r="KMI505" s="465"/>
      <c r="KMJ505" s="465"/>
      <c r="KMK505" s="465"/>
      <c r="KML505" s="465"/>
      <c r="KMM505" s="465"/>
      <c r="KMN505" s="465"/>
      <c r="KMO505" s="465"/>
      <c r="KMP505" s="465"/>
      <c r="KMQ505" s="465"/>
      <c r="KMR505" s="465"/>
      <c r="KMS505" s="465"/>
      <c r="KMT505" s="465"/>
      <c r="KMU505" s="465"/>
      <c r="KMV505" s="465"/>
      <c r="KMW505" s="465"/>
      <c r="KMX505" s="465"/>
      <c r="KMY505" s="465"/>
      <c r="KMZ505" s="465"/>
      <c r="KNA505" s="465"/>
      <c r="KNB505" s="465"/>
      <c r="KNC505" s="465"/>
      <c r="KND505" s="465"/>
      <c r="KNE505" s="465"/>
      <c r="KNF505" s="465"/>
      <c r="KNG505" s="465"/>
      <c r="KNH505" s="465"/>
      <c r="KNI505" s="465"/>
      <c r="KNJ505" s="465"/>
      <c r="KNK505" s="465"/>
      <c r="KNL505" s="465"/>
      <c r="KNM505" s="465"/>
      <c r="KNN505" s="465"/>
      <c r="KNO505" s="465"/>
      <c r="KNP505" s="465"/>
      <c r="KNQ505" s="465"/>
      <c r="KNR505" s="465"/>
      <c r="KNS505" s="465"/>
      <c r="KNT505" s="465"/>
      <c r="KNU505" s="465"/>
      <c r="KNV505" s="465"/>
      <c r="KNW505" s="465"/>
      <c r="KNX505" s="465"/>
      <c r="KNY505" s="465"/>
      <c r="KNZ505" s="465"/>
      <c r="KOA505" s="465"/>
      <c r="KOB505" s="465"/>
      <c r="KOC505" s="465"/>
      <c r="KOD505" s="465"/>
      <c r="KOE505" s="465"/>
      <c r="KOF505" s="465"/>
      <c r="KOG505" s="465"/>
      <c r="KOH505" s="465"/>
      <c r="KOI505" s="465"/>
      <c r="KOJ505" s="465"/>
      <c r="KOK505" s="465"/>
      <c r="KOL505" s="465"/>
      <c r="KOM505" s="465"/>
      <c r="KON505" s="465"/>
      <c r="KOO505" s="465"/>
      <c r="KOP505" s="465"/>
      <c r="KOQ505" s="465"/>
      <c r="KOR505" s="465"/>
      <c r="KOS505" s="465"/>
      <c r="KOT505" s="465"/>
      <c r="KOU505" s="465"/>
      <c r="KOV505" s="465"/>
      <c r="KOW505" s="465"/>
      <c r="KOX505" s="465"/>
      <c r="KOY505" s="465"/>
      <c r="KOZ505" s="465"/>
      <c r="KPA505" s="465"/>
      <c r="KPB505" s="465"/>
      <c r="KPC505" s="465"/>
      <c r="KPD505" s="465"/>
      <c r="KPE505" s="465"/>
      <c r="KPF505" s="465"/>
      <c r="KPG505" s="465"/>
      <c r="KPH505" s="465"/>
      <c r="KPI505" s="465"/>
      <c r="KPJ505" s="465"/>
      <c r="KPK505" s="465"/>
      <c r="KPL505" s="465"/>
      <c r="KPM505" s="465"/>
      <c r="KPN505" s="465"/>
      <c r="KPO505" s="465"/>
      <c r="KPP505" s="465"/>
      <c r="KPQ505" s="465"/>
      <c r="KPR505" s="465"/>
      <c r="KPS505" s="465"/>
      <c r="KPT505" s="465"/>
      <c r="KPU505" s="465"/>
      <c r="KPV505" s="465"/>
      <c r="KPW505" s="465"/>
      <c r="KPX505" s="465"/>
      <c r="KPY505" s="465"/>
      <c r="KPZ505" s="465"/>
      <c r="KQA505" s="465"/>
      <c r="KQB505" s="465"/>
      <c r="KQC505" s="465"/>
      <c r="KQD505" s="465"/>
      <c r="KQE505" s="465"/>
      <c r="KQF505" s="465"/>
      <c r="KQG505" s="465"/>
      <c r="KQH505" s="465"/>
      <c r="KQI505" s="465"/>
      <c r="KQJ505" s="465"/>
      <c r="KQK505" s="465"/>
      <c r="KQL505" s="465"/>
      <c r="KQM505" s="465"/>
      <c r="KQN505" s="465"/>
      <c r="KQO505" s="465"/>
      <c r="KQP505" s="465"/>
      <c r="KQQ505" s="465"/>
      <c r="KQR505" s="465"/>
      <c r="KQS505" s="465"/>
      <c r="KQT505" s="465"/>
      <c r="KQU505" s="465"/>
      <c r="KQV505" s="465"/>
      <c r="KQW505" s="465"/>
      <c r="KQX505" s="465"/>
      <c r="KQY505" s="465"/>
      <c r="KQZ505" s="465"/>
      <c r="KRA505" s="465"/>
      <c r="KRB505" s="465"/>
      <c r="KRC505" s="465"/>
      <c r="KRD505" s="465"/>
      <c r="KRE505" s="465"/>
      <c r="KRF505" s="465"/>
      <c r="KRG505" s="465"/>
      <c r="KRH505" s="465"/>
      <c r="KRI505" s="465"/>
      <c r="KRJ505" s="465"/>
      <c r="KRK505" s="465"/>
      <c r="KRL505" s="465"/>
      <c r="KRM505" s="465"/>
      <c r="KRN505" s="465"/>
      <c r="KRO505" s="465"/>
      <c r="KRP505" s="465"/>
      <c r="KRQ505" s="465"/>
      <c r="KRR505" s="465"/>
      <c r="KRS505" s="465"/>
      <c r="KRT505" s="465"/>
      <c r="KRU505" s="465"/>
      <c r="KRV505" s="465"/>
      <c r="KRW505" s="465"/>
      <c r="KRX505" s="465"/>
      <c r="KRY505" s="465"/>
      <c r="KRZ505" s="465"/>
      <c r="KSA505" s="465"/>
      <c r="KSB505" s="465"/>
      <c r="KSC505" s="465"/>
      <c r="KSD505" s="465"/>
      <c r="KSE505" s="465"/>
      <c r="KSF505" s="465"/>
      <c r="KSG505" s="465"/>
      <c r="KSH505" s="465"/>
      <c r="KSI505" s="465"/>
      <c r="KSJ505" s="465"/>
      <c r="KSK505" s="465"/>
      <c r="KSL505" s="465"/>
      <c r="KSM505" s="465"/>
      <c r="KSN505" s="465"/>
      <c r="KSO505" s="465"/>
      <c r="KSP505" s="465"/>
      <c r="KSQ505" s="465"/>
      <c r="KSR505" s="465"/>
      <c r="KSS505" s="465"/>
      <c r="KST505" s="465"/>
      <c r="KSU505" s="465"/>
      <c r="KSV505" s="465"/>
      <c r="KSW505" s="465"/>
      <c r="KSX505" s="465"/>
      <c r="KSY505" s="465"/>
      <c r="KSZ505" s="465"/>
      <c r="KTA505" s="465"/>
      <c r="KTB505" s="465"/>
      <c r="KTC505" s="465"/>
      <c r="KTD505" s="465"/>
      <c r="KTE505" s="465"/>
      <c r="KTF505" s="465"/>
      <c r="KTG505" s="465"/>
      <c r="KTH505" s="465"/>
      <c r="KTI505" s="465"/>
      <c r="KTJ505" s="465"/>
      <c r="KTK505" s="465"/>
      <c r="KTL505" s="465"/>
      <c r="KTM505" s="465"/>
      <c r="KTN505" s="465"/>
      <c r="KTO505" s="465"/>
      <c r="KTP505" s="465"/>
      <c r="KTQ505" s="465"/>
      <c r="KTR505" s="465"/>
      <c r="KTS505" s="465"/>
      <c r="KTT505" s="465"/>
      <c r="KTU505" s="465"/>
      <c r="KTV505" s="465"/>
      <c r="KTW505" s="465"/>
      <c r="KTX505" s="465"/>
      <c r="KTY505" s="465"/>
      <c r="KTZ505" s="465"/>
      <c r="KUA505" s="465"/>
      <c r="KUB505" s="465"/>
      <c r="KUC505" s="465"/>
      <c r="KUD505" s="465"/>
      <c r="KUE505" s="465"/>
      <c r="KUF505" s="465"/>
      <c r="KUG505" s="465"/>
      <c r="KUH505" s="465"/>
      <c r="KUI505" s="465"/>
      <c r="KUJ505" s="465"/>
      <c r="KUK505" s="465"/>
      <c r="KUL505" s="465"/>
      <c r="KUM505" s="465"/>
      <c r="KUN505" s="465"/>
      <c r="KUO505" s="465"/>
      <c r="KUP505" s="465"/>
      <c r="KUQ505" s="465"/>
      <c r="KUR505" s="465"/>
      <c r="KUS505" s="465"/>
      <c r="KUT505" s="465"/>
      <c r="KUU505" s="465"/>
      <c r="KUV505" s="465"/>
      <c r="KUW505" s="465"/>
      <c r="KUX505" s="465"/>
      <c r="KUY505" s="465"/>
      <c r="KUZ505" s="465"/>
      <c r="KVA505" s="465"/>
      <c r="KVB505" s="465"/>
      <c r="KVC505" s="465"/>
      <c r="KVD505" s="465"/>
      <c r="KVE505" s="465"/>
      <c r="KVF505" s="465"/>
      <c r="KVG505" s="465"/>
      <c r="KVH505" s="465"/>
      <c r="KVI505" s="465"/>
      <c r="KVJ505" s="465"/>
      <c r="KVK505" s="465"/>
      <c r="KVL505" s="465"/>
      <c r="KVM505" s="465"/>
      <c r="KVN505" s="465"/>
      <c r="KVO505" s="465"/>
      <c r="KVP505" s="465"/>
      <c r="KVQ505" s="465"/>
      <c r="KVR505" s="465"/>
      <c r="KVS505" s="465"/>
      <c r="KVT505" s="465"/>
      <c r="KVU505" s="465"/>
      <c r="KVV505" s="465"/>
      <c r="KVW505" s="465"/>
      <c r="KVX505" s="465"/>
      <c r="KVY505" s="465"/>
      <c r="KVZ505" s="465"/>
      <c r="KWA505" s="465"/>
      <c r="KWB505" s="465"/>
      <c r="KWC505" s="465"/>
      <c r="KWD505" s="465"/>
      <c r="KWE505" s="465"/>
      <c r="KWF505" s="465"/>
      <c r="KWG505" s="465"/>
      <c r="KWH505" s="465"/>
      <c r="KWI505" s="465"/>
      <c r="KWJ505" s="465"/>
      <c r="KWK505" s="465"/>
      <c r="KWL505" s="465"/>
      <c r="KWM505" s="465"/>
      <c r="KWN505" s="465"/>
      <c r="KWO505" s="465"/>
      <c r="KWP505" s="465"/>
      <c r="KWQ505" s="465"/>
      <c r="KWR505" s="465"/>
      <c r="KWS505" s="465"/>
      <c r="KWT505" s="465"/>
      <c r="KWU505" s="465"/>
      <c r="KWV505" s="465"/>
      <c r="KWW505" s="465"/>
      <c r="KWX505" s="465"/>
      <c r="KWY505" s="465"/>
      <c r="KWZ505" s="465"/>
      <c r="KXA505" s="465"/>
      <c r="KXB505" s="465"/>
      <c r="KXC505" s="465"/>
      <c r="KXD505" s="465"/>
      <c r="KXE505" s="465"/>
      <c r="KXF505" s="465"/>
      <c r="KXG505" s="465"/>
      <c r="KXH505" s="465"/>
      <c r="KXI505" s="465"/>
      <c r="KXJ505" s="465"/>
      <c r="KXK505" s="465"/>
      <c r="KXL505" s="465"/>
      <c r="KXM505" s="465"/>
      <c r="KXN505" s="465"/>
      <c r="KXO505" s="465"/>
      <c r="KXP505" s="465"/>
      <c r="KXQ505" s="465"/>
      <c r="KXR505" s="465"/>
      <c r="KXS505" s="465"/>
      <c r="KXT505" s="465"/>
      <c r="KXU505" s="465"/>
      <c r="KXV505" s="465"/>
      <c r="KXW505" s="465"/>
      <c r="KXX505" s="465"/>
      <c r="KXY505" s="465"/>
      <c r="KXZ505" s="465"/>
      <c r="KYA505" s="465"/>
      <c r="KYB505" s="465"/>
      <c r="KYC505" s="465"/>
      <c r="KYD505" s="465"/>
      <c r="KYE505" s="465"/>
      <c r="KYF505" s="465"/>
      <c r="KYG505" s="465"/>
      <c r="KYH505" s="465"/>
      <c r="KYI505" s="465"/>
      <c r="KYJ505" s="465"/>
      <c r="KYK505" s="465"/>
      <c r="KYL505" s="465"/>
      <c r="KYM505" s="465"/>
      <c r="KYN505" s="465"/>
      <c r="KYO505" s="465"/>
      <c r="KYP505" s="465"/>
      <c r="KYQ505" s="465"/>
      <c r="KYR505" s="465"/>
      <c r="KYS505" s="465"/>
      <c r="KYT505" s="465"/>
      <c r="KYU505" s="465"/>
      <c r="KYV505" s="465"/>
      <c r="KYW505" s="465"/>
      <c r="KYX505" s="465"/>
      <c r="KYY505" s="465"/>
      <c r="KYZ505" s="465"/>
      <c r="KZA505" s="465"/>
      <c r="KZB505" s="465"/>
      <c r="KZC505" s="465"/>
      <c r="KZD505" s="465"/>
      <c r="KZE505" s="465"/>
      <c r="KZF505" s="465"/>
      <c r="KZG505" s="465"/>
      <c r="KZH505" s="465"/>
      <c r="KZI505" s="465"/>
      <c r="KZJ505" s="465"/>
      <c r="KZK505" s="465"/>
      <c r="KZL505" s="465"/>
      <c r="KZM505" s="465"/>
      <c r="KZN505" s="465"/>
      <c r="KZO505" s="465"/>
      <c r="KZP505" s="465"/>
      <c r="KZQ505" s="465"/>
      <c r="KZR505" s="465"/>
      <c r="KZS505" s="465"/>
      <c r="KZT505" s="465"/>
      <c r="KZU505" s="465"/>
      <c r="KZV505" s="465"/>
      <c r="KZW505" s="465"/>
      <c r="KZX505" s="465"/>
      <c r="KZY505" s="465"/>
      <c r="KZZ505" s="465"/>
      <c r="LAA505" s="465"/>
      <c r="LAB505" s="465"/>
      <c r="LAC505" s="465"/>
      <c r="LAD505" s="465"/>
      <c r="LAE505" s="465"/>
      <c r="LAF505" s="465"/>
      <c r="LAG505" s="465"/>
      <c r="LAH505" s="465"/>
      <c r="LAI505" s="465"/>
      <c r="LAJ505" s="465"/>
      <c r="LAK505" s="465"/>
      <c r="LAL505" s="465"/>
      <c r="LAM505" s="465"/>
      <c r="LAN505" s="465"/>
      <c r="LAO505" s="465"/>
      <c r="LAP505" s="465"/>
      <c r="LAQ505" s="465"/>
      <c r="LAR505" s="465"/>
      <c r="LAS505" s="465"/>
      <c r="LAT505" s="465"/>
      <c r="LAU505" s="465"/>
      <c r="LAV505" s="465"/>
      <c r="LAW505" s="465"/>
      <c r="LAX505" s="465"/>
      <c r="LAY505" s="465"/>
      <c r="LAZ505" s="465"/>
      <c r="LBA505" s="465"/>
      <c r="LBB505" s="465"/>
      <c r="LBC505" s="465"/>
      <c r="LBD505" s="465"/>
      <c r="LBE505" s="465"/>
      <c r="LBF505" s="465"/>
      <c r="LBG505" s="465"/>
      <c r="LBH505" s="465"/>
      <c r="LBI505" s="465"/>
      <c r="LBJ505" s="465"/>
      <c r="LBK505" s="465"/>
      <c r="LBL505" s="465"/>
      <c r="LBM505" s="465"/>
      <c r="LBN505" s="465"/>
      <c r="LBO505" s="465"/>
      <c r="LBP505" s="465"/>
      <c r="LBQ505" s="465"/>
      <c r="LBR505" s="465"/>
      <c r="LBS505" s="465"/>
      <c r="LBT505" s="465"/>
      <c r="LBU505" s="465"/>
      <c r="LBV505" s="465"/>
      <c r="LBW505" s="465"/>
      <c r="LBX505" s="465"/>
      <c r="LBY505" s="465"/>
      <c r="LBZ505" s="465"/>
      <c r="LCA505" s="465"/>
      <c r="LCB505" s="465"/>
      <c r="LCC505" s="465"/>
      <c r="LCD505" s="465"/>
      <c r="LCE505" s="465"/>
      <c r="LCF505" s="465"/>
      <c r="LCG505" s="465"/>
      <c r="LCH505" s="465"/>
      <c r="LCI505" s="465"/>
      <c r="LCJ505" s="465"/>
      <c r="LCK505" s="465"/>
      <c r="LCL505" s="465"/>
      <c r="LCM505" s="465"/>
      <c r="LCN505" s="465"/>
      <c r="LCO505" s="465"/>
      <c r="LCP505" s="465"/>
      <c r="LCQ505" s="465"/>
      <c r="LCR505" s="465"/>
      <c r="LCS505" s="465"/>
      <c r="LCT505" s="465"/>
      <c r="LCU505" s="465"/>
      <c r="LCV505" s="465"/>
      <c r="LCW505" s="465"/>
      <c r="LCX505" s="465"/>
      <c r="LCY505" s="465"/>
      <c r="LCZ505" s="465"/>
      <c r="LDA505" s="465"/>
      <c r="LDB505" s="465"/>
      <c r="LDC505" s="465"/>
      <c r="LDD505" s="465"/>
      <c r="LDE505" s="465"/>
      <c r="LDF505" s="465"/>
      <c r="LDG505" s="465"/>
      <c r="LDH505" s="465"/>
      <c r="LDI505" s="465"/>
      <c r="LDJ505" s="465"/>
      <c r="LDK505" s="465"/>
      <c r="LDL505" s="465"/>
      <c r="LDM505" s="465"/>
      <c r="LDN505" s="465"/>
      <c r="LDO505" s="465"/>
      <c r="LDP505" s="465"/>
      <c r="LDQ505" s="465"/>
      <c r="LDR505" s="465"/>
      <c r="LDS505" s="465"/>
      <c r="LDT505" s="465"/>
      <c r="LDU505" s="465"/>
      <c r="LDV505" s="465"/>
      <c r="LDW505" s="465"/>
      <c r="LDX505" s="465"/>
      <c r="LDY505" s="465"/>
      <c r="LDZ505" s="465"/>
      <c r="LEA505" s="465"/>
      <c r="LEB505" s="465"/>
      <c r="LEC505" s="465"/>
      <c r="LED505" s="465"/>
      <c r="LEE505" s="465"/>
      <c r="LEF505" s="465"/>
      <c r="LEG505" s="465"/>
      <c r="LEH505" s="465"/>
      <c r="LEI505" s="465"/>
      <c r="LEJ505" s="465"/>
      <c r="LEK505" s="465"/>
      <c r="LEL505" s="465"/>
      <c r="LEM505" s="465"/>
      <c r="LEN505" s="465"/>
      <c r="LEO505" s="465"/>
      <c r="LEP505" s="465"/>
      <c r="LEQ505" s="465"/>
      <c r="LER505" s="465"/>
      <c r="LES505" s="465"/>
      <c r="LET505" s="465"/>
      <c r="LEU505" s="465"/>
      <c r="LEV505" s="465"/>
      <c r="LEW505" s="465"/>
      <c r="LEX505" s="465"/>
      <c r="LEY505" s="465"/>
      <c r="LEZ505" s="465"/>
      <c r="LFA505" s="465"/>
      <c r="LFB505" s="465"/>
      <c r="LFC505" s="465"/>
      <c r="LFD505" s="465"/>
      <c r="LFE505" s="465"/>
      <c r="LFF505" s="465"/>
      <c r="LFG505" s="465"/>
      <c r="LFH505" s="465"/>
      <c r="LFI505" s="465"/>
      <c r="LFJ505" s="465"/>
      <c r="LFK505" s="465"/>
      <c r="LFL505" s="465"/>
      <c r="LFM505" s="465"/>
      <c r="LFN505" s="465"/>
      <c r="LFO505" s="465"/>
      <c r="LFP505" s="465"/>
      <c r="LFQ505" s="465"/>
      <c r="LFR505" s="465"/>
      <c r="LFS505" s="465"/>
      <c r="LFT505" s="465"/>
      <c r="LFU505" s="465"/>
      <c r="LFV505" s="465"/>
      <c r="LFW505" s="465"/>
      <c r="LFX505" s="465"/>
      <c r="LFY505" s="465"/>
      <c r="LFZ505" s="465"/>
      <c r="LGA505" s="465"/>
      <c r="LGB505" s="465"/>
      <c r="LGC505" s="465"/>
      <c r="LGD505" s="465"/>
      <c r="LGE505" s="465"/>
      <c r="LGF505" s="465"/>
      <c r="LGG505" s="465"/>
      <c r="LGH505" s="465"/>
      <c r="LGI505" s="465"/>
      <c r="LGJ505" s="465"/>
      <c r="LGK505" s="465"/>
      <c r="LGL505" s="465"/>
      <c r="LGM505" s="465"/>
      <c r="LGN505" s="465"/>
      <c r="LGO505" s="465"/>
      <c r="LGP505" s="465"/>
      <c r="LGQ505" s="465"/>
      <c r="LGR505" s="465"/>
      <c r="LGS505" s="465"/>
      <c r="LGT505" s="465"/>
      <c r="LGU505" s="465"/>
      <c r="LGV505" s="465"/>
      <c r="LGW505" s="465"/>
      <c r="LGX505" s="465"/>
      <c r="LGY505" s="465"/>
      <c r="LGZ505" s="465"/>
      <c r="LHA505" s="465"/>
      <c r="LHB505" s="465"/>
      <c r="LHC505" s="465"/>
      <c r="LHD505" s="465"/>
      <c r="LHE505" s="465"/>
      <c r="LHF505" s="465"/>
      <c r="LHG505" s="465"/>
      <c r="LHH505" s="465"/>
      <c r="LHI505" s="465"/>
      <c r="LHJ505" s="465"/>
      <c r="LHK505" s="465"/>
      <c r="LHL505" s="465"/>
      <c r="LHM505" s="465"/>
      <c r="LHN505" s="465"/>
      <c r="LHO505" s="465"/>
      <c r="LHP505" s="465"/>
      <c r="LHQ505" s="465"/>
      <c r="LHR505" s="465"/>
      <c r="LHS505" s="465"/>
      <c r="LHT505" s="465"/>
      <c r="LHU505" s="465"/>
      <c r="LHV505" s="465"/>
      <c r="LHW505" s="465"/>
      <c r="LHX505" s="465"/>
      <c r="LHY505" s="465"/>
      <c r="LHZ505" s="465"/>
      <c r="LIA505" s="465"/>
      <c r="LIB505" s="465"/>
      <c r="LIC505" s="465"/>
      <c r="LID505" s="465"/>
      <c r="LIE505" s="465"/>
      <c r="LIF505" s="465"/>
      <c r="LIG505" s="465"/>
      <c r="LIH505" s="465"/>
      <c r="LII505" s="465"/>
      <c r="LIJ505" s="465"/>
      <c r="LIK505" s="465"/>
      <c r="LIL505" s="465"/>
      <c r="LIM505" s="465"/>
      <c r="LIN505" s="465"/>
      <c r="LIO505" s="465"/>
      <c r="LIP505" s="465"/>
      <c r="LIQ505" s="465"/>
      <c r="LIR505" s="465"/>
      <c r="LIS505" s="465"/>
      <c r="LIT505" s="465"/>
      <c r="LIU505" s="465"/>
      <c r="LIV505" s="465"/>
      <c r="LIW505" s="465"/>
      <c r="LIX505" s="465"/>
      <c r="LIY505" s="465"/>
      <c r="LIZ505" s="465"/>
      <c r="LJA505" s="465"/>
      <c r="LJB505" s="465"/>
      <c r="LJC505" s="465"/>
      <c r="LJD505" s="465"/>
      <c r="LJE505" s="465"/>
      <c r="LJF505" s="465"/>
      <c r="LJG505" s="465"/>
      <c r="LJH505" s="465"/>
      <c r="LJI505" s="465"/>
      <c r="LJJ505" s="465"/>
      <c r="LJK505" s="465"/>
      <c r="LJL505" s="465"/>
      <c r="LJM505" s="465"/>
      <c r="LJN505" s="465"/>
      <c r="LJO505" s="465"/>
      <c r="LJP505" s="465"/>
      <c r="LJQ505" s="465"/>
      <c r="LJR505" s="465"/>
      <c r="LJS505" s="465"/>
      <c r="LJT505" s="465"/>
      <c r="LJU505" s="465"/>
      <c r="LJV505" s="465"/>
      <c r="LJW505" s="465"/>
      <c r="LJX505" s="465"/>
      <c r="LJY505" s="465"/>
      <c r="LJZ505" s="465"/>
      <c r="LKA505" s="465"/>
      <c r="LKB505" s="465"/>
      <c r="LKC505" s="465"/>
      <c r="LKD505" s="465"/>
      <c r="LKE505" s="465"/>
      <c r="LKF505" s="465"/>
      <c r="LKG505" s="465"/>
      <c r="LKH505" s="465"/>
      <c r="LKI505" s="465"/>
      <c r="LKJ505" s="465"/>
      <c r="LKK505" s="465"/>
      <c r="LKL505" s="465"/>
      <c r="LKM505" s="465"/>
      <c r="LKN505" s="465"/>
      <c r="LKO505" s="465"/>
      <c r="LKP505" s="465"/>
      <c r="LKQ505" s="465"/>
      <c r="LKR505" s="465"/>
      <c r="LKS505" s="465"/>
      <c r="LKT505" s="465"/>
      <c r="LKU505" s="465"/>
      <c r="LKV505" s="465"/>
      <c r="LKW505" s="465"/>
      <c r="LKX505" s="465"/>
      <c r="LKY505" s="465"/>
      <c r="LKZ505" s="465"/>
      <c r="LLA505" s="465"/>
      <c r="LLB505" s="465"/>
      <c r="LLC505" s="465"/>
      <c r="LLD505" s="465"/>
      <c r="LLE505" s="465"/>
      <c r="LLF505" s="465"/>
      <c r="LLG505" s="465"/>
      <c r="LLH505" s="465"/>
      <c r="LLI505" s="465"/>
      <c r="LLJ505" s="465"/>
      <c r="LLK505" s="465"/>
      <c r="LLL505" s="465"/>
      <c r="LLM505" s="465"/>
      <c r="LLN505" s="465"/>
      <c r="LLO505" s="465"/>
      <c r="LLP505" s="465"/>
      <c r="LLQ505" s="465"/>
      <c r="LLR505" s="465"/>
      <c r="LLS505" s="465"/>
      <c r="LLT505" s="465"/>
      <c r="LLU505" s="465"/>
      <c r="LLV505" s="465"/>
      <c r="LLW505" s="465"/>
      <c r="LLX505" s="465"/>
      <c r="LLY505" s="465"/>
      <c r="LLZ505" s="465"/>
      <c r="LMA505" s="465"/>
      <c r="LMB505" s="465"/>
      <c r="LMC505" s="465"/>
      <c r="LMD505" s="465"/>
      <c r="LME505" s="465"/>
      <c r="LMF505" s="465"/>
      <c r="LMG505" s="465"/>
      <c r="LMH505" s="465"/>
      <c r="LMI505" s="465"/>
      <c r="LMJ505" s="465"/>
      <c r="LMK505" s="465"/>
      <c r="LML505" s="465"/>
      <c r="LMM505" s="465"/>
      <c r="LMN505" s="465"/>
      <c r="LMO505" s="465"/>
      <c r="LMP505" s="465"/>
      <c r="LMQ505" s="465"/>
      <c r="LMR505" s="465"/>
      <c r="LMS505" s="465"/>
      <c r="LMT505" s="465"/>
      <c r="LMU505" s="465"/>
      <c r="LMV505" s="465"/>
      <c r="LMW505" s="465"/>
      <c r="LMX505" s="465"/>
      <c r="LMY505" s="465"/>
      <c r="LMZ505" s="465"/>
      <c r="LNA505" s="465"/>
      <c r="LNB505" s="465"/>
      <c r="LNC505" s="465"/>
      <c r="LND505" s="465"/>
      <c r="LNE505" s="465"/>
      <c r="LNF505" s="465"/>
      <c r="LNG505" s="465"/>
      <c r="LNH505" s="465"/>
      <c r="LNI505" s="465"/>
      <c r="LNJ505" s="465"/>
      <c r="LNK505" s="465"/>
      <c r="LNL505" s="465"/>
      <c r="LNM505" s="465"/>
      <c r="LNN505" s="465"/>
      <c r="LNO505" s="465"/>
      <c r="LNP505" s="465"/>
      <c r="LNQ505" s="465"/>
      <c r="LNR505" s="465"/>
      <c r="LNS505" s="465"/>
      <c r="LNT505" s="465"/>
      <c r="LNU505" s="465"/>
      <c r="LNV505" s="465"/>
      <c r="LNW505" s="465"/>
      <c r="LNX505" s="465"/>
      <c r="LNY505" s="465"/>
      <c r="LNZ505" s="465"/>
      <c r="LOA505" s="465"/>
      <c r="LOB505" s="465"/>
      <c r="LOC505" s="465"/>
      <c r="LOD505" s="465"/>
      <c r="LOE505" s="465"/>
      <c r="LOF505" s="465"/>
      <c r="LOG505" s="465"/>
      <c r="LOH505" s="465"/>
      <c r="LOI505" s="465"/>
      <c r="LOJ505" s="465"/>
      <c r="LOK505" s="465"/>
      <c r="LOL505" s="465"/>
      <c r="LOM505" s="465"/>
      <c r="LON505" s="465"/>
      <c r="LOO505" s="465"/>
      <c r="LOP505" s="465"/>
      <c r="LOQ505" s="465"/>
      <c r="LOR505" s="465"/>
      <c r="LOS505" s="465"/>
      <c r="LOT505" s="465"/>
      <c r="LOU505" s="465"/>
      <c r="LOV505" s="465"/>
      <c r="LOW505" s="465"/>
      <c r="LOX505" s="465"/>
      <c r="LOY505" s="465"/>
      <c r="LOZ505" s="465"/>
      <c r="LPA505" s="465"/>
      <c r="LPB505" s="465"/>
      <c r="LPC505" s="465"/>
      <c r="LPD505" s="465"/>
      <c r="LPE505" s="465"/>
      <c r="LPF505" s="465"/>
      <c r="LPG505" s="465"/>
      <c r="LPH505" s="465"/>
      <c r="LPI505" s="465"/>
      <c r="LPJ505" s="465"/>
      <c r="LPK505" s="465"/>
      <c r="LPL505" s="465"/>
      <c r="LPM505" s="465"/>
      <c r="LPN505" s="465"/>
      <c r="LPO505" s="465"/>
      <c r="LPP505" s="465"/>
      <c r="LPQ505" s="465"/>
      <c r="LPR505" s="465"/>
      <c r="LPS505" s="465"/>
      <c r="LPT505" s="465"/>
      <c r="LPU505" s="465"/>
      <c r="LPV505" s="465"/>
      <c r="LPW505" s="465"/>
      <c r="LPX505" s="465"/>
      <c r="LPY505" s="465"/>
      <c r="LPZ505" s="465"/>
      <c r="LQA505" s="465"/>
      <c r="LQB505" s="465"/>
      <c r="LQC505" s="465"/>
      <c r="LQD505" s="465"/>
      <c r="LQE505" s="465"/>
      <c r="LQF505" s="465"/>
      <c r="LQG505" s="465"/>
      <c r="LQH505" s="465"/>
      <c r="LQI505" s="465"/>
      <c r="LQJ505" s="465"/>
      <c r="LQK505" s="465"/>
      <c r="LQL505" s="465"/>
      <c r="LQM505" s="465"/>
      <c r="LQN505" s="465"/>
      <c r="LQO505" s="465"/>
      <c r="LQP505" s="465"/>
      <c r="LQQ505" s="465"/>
      <c r="LQR505" s="465"/>
      <c r="LQS505" s="465"/>
      <c r="LQT505" s="465"/>
      <c r="LQU505" s="465"/>
      <c r="LQV505" s="465"/>
      <c r="LQW505" s="465"/>
      <c r="LQX505" s="465"/>
      <c r="LQY505" s="465"/>
      <c r="LQZ505" s="465"/>
      <c r="LRA505" s="465"/>
      <c r="LRB505" s="465"/>
      <c r="LRC505" s="465"/>
      <c r="LRD505" s="465"/>
      <c r="LRE505" s="465"/>
      <c r="LRF505" s="465"/>
      <c r="LRG505" s="465"/>
      <c r="LRH505" s="465"/>
      <c r="LRI505" s="465"/>
      <c r="LRJ505" s="465"/>
      <c r="LRK505" s="465"/>
      <c r="LRL505" s="465"/>
      <c r="LRM505" s="465"/>
      <c r="LRN505" s="465"/>
      <c r="LRO505" s="465"/>
      <c r="LRP505" s="465"/>
      <c r="LRQ505" s="465"/>
      <c r="LRR505" s="465"/>
      <c r="LRS505" s="465"/>
      <c r="LRT505" s="465"/>
      <c r="LRU505" s="465"/>
      <c r="LRV505" s="465"/>
      <c r="LRW505" s="465"/>
      <c r="LRX505" s="465"/>
      <c r="LRY505" s="465"/>
      <c r="LRZ505" s="465"/>
      <c r="LSA505" s="465"/>
      <c r="LSB505" s="465"/>
      <c r="LSC505" s="465"/>
      <c r="LSD505" s="465"/>
      <c r="LSE505" s="465"/>
      <c r="LSF505" s="465"/>
      <c r="LSG505" s="465"/>
      <c r="LSH505" s="465"/>
      <c r="LSI505" s="465"/>
      <c r="LSJ505" s="465"/>
      <c r="LSK505" s="465"/>
      <c r="LSL505" s="465"/>
      <c r="LSM505" s="465"/>
      <c r="LSN505" s="465"/>
      <c r="LSO505" s="465"/>
      <c r="LSP505" s="465"/>
      <c r="LSQ505" s="465"/>
      <c r="LSR505" s="465"/>
      <c r="LSS505" s="465"/>
      <c r="LST505" s="465"/>
      <c r="LSU505" s="465"/>
      <c r="LSV505" s="465"/>
      <c r="LSW505" s="465"/>
      <c r="LSX505" s="465"/>
      <c r="LSY505" s="465"/>
      <c r="LSZ505" s="465"/>
      <c r="LTA505" s="465"/>
      <c r="LTB505" s="465"/>
      <c r="LTC505" s="465"/>
      <c r="LTD505" s="465"/>
      <c r="LTE505" s="465"/>
      <c r="LTF505" s="465"/>
      <c r="LTG505" s="465"/>
      <c r="LTH505" s="465"/>
      <c r="LTI505" s="465"/>
      <c r="LTJ505" s="465"/>
      <c r="LTK505" s="465"/>
      <c r="LTL505" s="465"/>
      <c r="LTM505" s="465"/>
      <c r="LTN505" s="465"/>
      <c r="LTO505" s="465"/>
      <c r="LTP505" s="465"/>
      <c r="LTQ505" s="465"/>
      <c r="LTR505" s="465"/>
      <c r="LTS505" s="465"/>
      <c r="LTT505" s="465"/>
      <c r="LTU505" s="465"/>
      <c r="LTV505" s="465"/>
      <c r="LTW505" s="465"/>
      <c r="LTX505" s="465"/>
      <c r="LTY505" s="465"/>
      <c r="LTZ505" s="465"/>
      <c r="LUA505" s="465"/>
      <c r="LUB505" s="465"/>
      <c r="LUC505" s="465"/>
      <c r="LUD505" s="465"/>
      <c r="LUE505" s="465"/>
      <c r="LUF505" s="465"/>
      <c r="LUG505" s="465"/>
      <c r="LUH505" s="465"/>
      <c r="LUI505" s="465"/>
      <c r="LUJ505" s="465"/>
      <c r="LUK505" s="465"/>
      <c r="LUL505" s="465"/>
      <c r="LUM505" s="465"/>
      <c r="LUN505" s="465"/>
      <c r="LUO505" s="465"/>
      <c r="LUP505" s="465"/>
      <c r="LUQ505" s="465"/>
      <c r="LUR505" s="465"/>
      <c r="LUS505" s="465"/>
      <c r="LUT505" s="465"/>
      <c r="LUU505" s="465"/>
      <c r="LUV505" s="465"/>
      <c r="LUW505" s="465"/>
      <c r="LUX505" s="465"/>
      <c r="LUY505" s="465"/>
      <c r="LUZ505" s="465"/>
      <c r="LVA505" s="465"/>
      <c r="LVB505" s="465"/>
      <c r="LVC505" s="465"/>
      <c r="LVD505" s="465"/>
      <c r="LVE505" s="465"/>
      <c r="LVF505" s="465"/>
      <c r="LVG505" s="465"/>
      <c r="LVH505" s="465"/>
      <c r="LVI505" s="465"/>
      <c r="LVJ505" s="465"/>
      <c r="LVK505" s="465"/>
      <c r="LVL505" s="465"/>
      <c r="LVM505" s="465"/>
      <c r="LVN505" s="465"/>
      <c r="LVO505" s="465"/>
      <c r="LVP505" s="465"/>
      <c r="LVQ505" s="465"/>
      <c r="LVR505" s="465"/>
      <c r="LVS505" s="465"/>
      <c r="LVT505" s="465"/>
      <c r="LVU505" s="465"/>
      <c r="LVV505" s="465"/>
      <c r="LVW505" s="465"/>
      <c r="LVX505" s="465"/>
      <c r="LVY505" s="465"/>
      <c r="LVZ505" s="465"/>
      <c r="LWA505" s="465"/>
      <c r="LWB505" s="465"/>
      <c r="LWC505" s="465"/>
      <c r="LWD505" s="465"/>
      <c r="LWE505" s="465"/>
      <c r="LWF505" s="465"/>
      <c r="LWG505" s="465"/>
      <c r="LWH505" s="465"/>
      <c r="LWI505" s="465"/>
      <c r="LWJ505" s="465"/>
      <c r="LWK505" s="465"/>
      <c r="LWL505" s="465"/>
      <c r="LWM505" s="465"/>
      <c r="LWN505" s="465"/>
      <c r="LWO505" s="465"/>
      <c r="LWP505" s="465"/>
      <c r="LWQ505" s="465"/>
      <c r="LWR505" s="465"/>
      <c r="LWS505" s="465"/>
      <c r="LWT505" s="465"/>
      <c r="LWU505" s="465"/>
      <c r="LWV505" s="465"/>
      <c r="LWW505" s="465"/>
      <c r="LWX505" s="465"/>
      <c r="LWY505" s="465"/>
      <c r="LWZ505" s="465"/>
      <c r="LXA505" s="465"/>
      <c r="LXB505" s="465"/>
      <c r="LXC505" s="465"/>
      <c r="LXD505" s="465"/>
      <c r="LXE505" s="465"/>
      <c r="LXF505" s="465"/>
      <c r="LXG505" s="465"/>
      <c r="LXH505" s="465"/>
      <c r="LXI505" s="465"/>
      <c r="LXJ505" s="465"/>
      <c r="LXK505" s="465"/>
      <c r="LXL505" s="465"/>
      <c r="LXM505" s="465"/>
      <c r="LXN505" s="465"/>
      <c r="LXO505" s="465"/>
      <c r="LXP505" s="465"/>
      <c r="LXQ505" s="465"/>
      <c r="LXR505" s="465"/>
      <c r="LXS505" s="465"/>
      <c r="LXT505" s="465"/>
      <c r="LXU505" s="465"/>
      <c r="LXV505" s="465"/>
      <c r="LXW505" s="465"/>
      <c r="LXX505" s="465"/>
      <c r="LXY505" s="465"/>
      <c r="LXZ505" s="465"/>
      <c r="LYA505" s="465"/>
      <c r="LYB505" s="465"/>
      <c r="LYC505" s="465"/>
      <c r="LYD505" s="465"/>
      <c r="LYE505" s="465"/>
      <c r="LYF505" s="465"/>
      <c r="LYG505" s="465"/>
      <c r="LYH505" s="465"/>
      <c r="LYI505" s="465"/>
      <c r="LYJ505" s="465"/>
      <c r="LYK505" s="465"/>
      <c r="LYL505" s="465"/>
      <c r="LYM505" s="465"/>
      <c r="LYN505" s="465"/>
      <c r="LYO505" s="465"/>
      <c r="LYP505" s="465"/>
      <c r="LYQ505" s="465"/>
      <c r="LYR505" s="465"/>
      <c r="LYS505" s="465"/>
      <c r="LYT505" s="465"/>
      <c r="LYU505" s="465"/>
      <c r="LYV505" s="465"/>
      <c r="LYW505" s="465"/>
      <c r="LYX505" s="465"/>
      <c r="LYY505" s="465"/>
      <c r="LYZ505" s="465"/>
      <c r="LZA505" s="465"/>
      <c r="LZB505" s="465"/>
      <c r="LZC505" s="465"/>
      <c r="LZD505" s="465"/>
      <c r="LZE505" s="465"/>
      <c r="LZF505" s="465"/>
      <c r="LZG505" s="465"/>
      <c r="LZH505" s="465"/>
      <c r="LZI505" s="465"/>
      <c r="LZJ505" s="465"/>
      <c r="LZK505" s="465"/>
      <c r="LZL505" s="465"/>
      <c r="LZM505" s="465"/>
      <c r="LZN505" s="465"/>
      <c r="LZO505" s="465"/>
      <c r="LZP505" s="465"/>
      <c r="LZQ505" s="465"/>
      <c r="LZR505" s="465"/>
      <c r="LZS505" s="465"/>
      <c r="LZT505" s="465"/>
      <c r="LZU505" s="465"/>
      <c r="LZV505" s="465"/>
      <c r="LZW505" s="465"/>
      <c r="LZX505" s="465"/>
      <c r="LZY505" s="465"/>
      <c r="LZZ505" s="465"/>
      <c r="MAA505" s="465"/>
      <c r="MAB505" s="465"/>
      <c r="MAC505" s="465"/>
      <c r="MAD505" s="465"/>
      <c r="MAE505" s="465"/>
      <c r="MAF505" s="465"/>
      <c r="MAG505" s="465"/>
      <c r="MAH505" s="465"/>
      <c r="MAI505" s="465"/>
      <c r="MAJ505" s="465"/>
      <c r="MAK505" s="465"/>
      <c r="MAL505" s="465"/>
      <c r="MAM505" s="465"/>
      <c r="MAN505" s="465"/>
      <c r="MAO505" s="465"/>
      <c r="MAP505" s="465"/>
      <c r="MAQ505" s="465"/>
      <c r="MAR505" s="465"/>
      <c r="MAS505" s="465"/>
      <c r="MAT505" s="465"/>
      <c r="MAU505" s="465"/>
      <c r="MAV505" s="465"/>
      <c r="MAW505" s="465"/>
      <c r="MAX505" s="465"/>
      <c r="MAY505" s="465"/>
      <c r="MAZ505" s="465"/>
      <c r="MBA505" s="465"/>
      <c r="MBB505" s="465"/>
      <c r="MBC505" s="465"/>
      <c r="MBD505" s="465"/>
      <c r="MBE505" s="465"/>
      <c r="MBF505" s="465"/>
      <c r="MBG505" s="465"/>
      <c r="MBH505" s="465"/>
      <c r="MBI505" s="465"/>
      <c r="MBJ505" s="465"/>
      <c r="MBK505" s="465"/>
      <c r="MBL505" s="465"/>
      <c r="MBM505" s="465"/>
      <c r="MBN505" s="465"/>
      <c r="MBO505" s="465"/>
      <c r="MBP505" s="465"/>
      <c r="MBQ505" s="465"/>
      <c r="MBR505" s="465"/>
      <c r="MBS505" s="465"/>
      <c r="MBT505" s="465"/>
      <c r="MBU505" s="465"/>
      <c r="MBV505" s="465"/>
      <c r="MBW505" s="465"/>
      <c r="MBX505" s="465"/>
      <c r="MBY505" s="465"/>
      <c r="MBZ505" s="465"/>
      <c r="MCA505" s="465"/>
      <c r="MCB505" s="465"/>
      <c r="MCC505" s="465"/>
      <c r="MCD505" s="465"/>
      <c r="MCE505" s="465"/>
      <c r="MCF505" s="465"/>
      <c r="MCG505" s="465"/>
      <c r="MCH505" s="465"/>
      <c r="MCI505" s="465"/>
      <c r="MCJ505" s="465"/>
      <c r="MCK505" s="465"/>
      <c r="MCL505" s="465"/>
      <c r="MCM505" s="465"/>
      <c r="MCN505" s="465"/>
      <c r="MCO505" s="465"/>
      <c r="MCP505" s="465"/>
      <c r="MCQ505" s="465"/>
      <c r="MCR505" s="465"/>
      <c r="MCS505" s="465"/>
      <c r="MCT505" s="465"/>
      <c r="MCU505" s="465"/>
      <c r="MCV505" s="465"/>
      <c r="MCW505" s="465"/>
      <c r="MCX505" s="465"/>
      <c r="MCY505" s="465"/>
      <c r="MCZ505" s="465"/>
      <c r="MDA505" s="465"/>
      <c r="MDB505" s="465"/>
      <c r="MDC505" s="465"/>
      <c r="MDD505" s="465"/>
      <c r="MDE505" s="465"/>
      <c r="MDF505" s="465"/>
      <c r="MDG505" s="465"/>
      <c r="MDH505" s="465"/>
      <c r="MDI505" s="465"/>
      <c r="MDJ505" s="465"/>
      <c r="MDK505" s="465"/>
      <c r="MDL505" s="465"/>
      <c r="MDM505" s="465"/>
      <c r="MDN505" s="465"/>
      <c r="MDO505" s="465"/>
      <c r="MDP505" s="465"/>
      <c r="MDQ505" s="465"/>
      <c r="MDR505" s="465"/>
      <c r="MDS505" s="465"/>
      <c r="MDT505" s="465"/>
      <c r="MDU505" s="465"/>
      <c r="MDV505" s="465"/>
      <c r="MDW505" s="465"/>
      <c r="MDX505" s="465"/>
      <c r="MDY505" s="465"/>
      <c r="MDZ505" s="465"/>
      <c r="MEA505" s="465"/>
      <c r="MEB505" s="465"/>
      <c r="MEC505" s="465"/>
      <c r="MED505" s="465"/>
      <c r="MEE505" s="465"/>
      <c r="MEF505" s="465"/>
      <c r="MEG505" s="465"/>
      <c r="MEH505" s="465"/>
      <c r="MEI505" s="465"/>
      <c r="MEJ505" s="465"/>
      <c r="MEK505" s="465"/>
      <c r="MEL505" s="465"/>
      <c r="MEM505" s="465"/>
      <c r="MEN505" s="465"/>
      <c r="MEO505" s="465"/>
      <c r="MEP505" s="465"/>
      <c r="MEQ505" s="465"/>
      <c r="MER505" s="465"/>
      <c r="MES505" s="465"/>
      <c r="MET505" s="465"/>
      <c r="MEU505" s="465"/>
      <c r="MEV505" s="465"/>
      <c r="MEW505" s="465"/>
      <c r="MEX505" s="465"/>
      <c r="MEY505" s="465"/>
      <c r="MEZ505" s="465"/>
      <c r="MFA505" s="465"/>
      <c r="MFB505" s="465"/>
      <c r="MFC505" s="465"/>
      <c r="MFD505" s="465"/>
      <c r="MFE505" s="465"/>
      <c r="MFF505" s="465"/>
      <c r="MFG505" s="465"/>
      <c r="MFH505" s="465"/>
      <c r="MFI505" s="465"/>
      <c r="MFJ505" s="465"/>
      <c r="MFK505" s="465"/>
      <c r="MFL505" s="465"/>
      <c r="MFM505" s="465"/>
      <c r="MFN505" s="465"/>
      <c r="MFO505" s="465"/>
      <c r="MFP505" s="465"/>
      <c r="MFQ505" s="465"/>
      <c r="MFR505" s="465"/>
      <c r="MFS505" s="465"/>
      <c r="MFT505" s="465"/>
      <c r="MFU505" s="465"/>
      <c r="MFV505" s="465"/>
      <c r="MFW505" s="465"/>
      <c r="MFX505" s="465"/>
      <c r="MFY505" s="465"/>
      <c r="MFZ505" s="465"/>
      <c r="MGA505" s="465"/>
      <c r="MGB505" s="465"/>
      <c r="MGC505" s="465"/>
      <c r="MGD505" s="465"/>
      <c r="MGE505" s="465"/>
      <c r="MGF505" s="465"/>
      <c r="MGG505" s="465"/>
      <c r="MGH505" s="465"/>
      <c r="MGI505" s="465"/>
      <c r="MGJ505" s="465"/>
      <c r="MGK505" s="465"/>
      <c r="MGL505" s="465"/>
      <c r="MGM505" s="465"/>
      <c r="MGN505" s="465"/>
      <c r="MGO505" s="465"/>
      <c r="MGP505" s="465"/>
      <c r="MGQ505" s="465"/>
      <c r="MGR505" s="465"/>
      <c r="MGS505" s="465"/>
      <c r="MGT505" s="465"/>
      <c r="MGU505" s="465"/>
      <c r="MGV505" s="465"/>
      <c r="MGW505" s="465"/>
      <c r="MGX505" s="465"/>
      <c r="MGY505" s="465"/>
      <c r="MGZ505" s="465"/>
      <c r="MHA505" s="465"/>
      <c r="MHB505" s="465"/>
      <c r="MHC505" s="465"/>
      <c r="MHD505" s="465"/>
      <c r="MHE505" s="465"/>
      <c r="MHF505" s="465"/>
      <c r="MHG505" s="465"/>
      <c r="MHH505" s="465"/>
      <c r="MHI505" s="465"/>
      <c r="MHJ505" s="465"/>
      <c r="MHK505" s="465"/>
      <c r="MHL505" s="465"/>
      <c r="MHM505" s="465"/>
      <c r="MHN505" s="465"/>
      <c r="MHO505" s="465"/>
      <c r="MHP505" s="465"/>
      <c r="MHQ505" s="465"/>
      <c r="MHR505" s="465"/>
      <c r="MHS505" s="465"/>
      <c r="MHT505" s="465"/>
      <c r="MHU505" s="465"/>
      <c r="MHV505" s="465"/>
      <c r="MHW505" s="465"/>
      <c r="MHX505" s="465"/>
      <c r="MHY505" s="465"/>
      <c r="MHZ505" s="465"/>
      <c r="MIA505" s="465"/>
      <c r="MIB505" s="465"/>
      <c r="MIC505" s="465"/>
      <c r="MID505" s="465"/>
      <c r="MIE505" s="465"/>
      <c r="MIF505" s="465"/>
      <c r="MIG505" s="465"/>
      <c r="MIH505" s="465"/>
      <c r="MII505" s="465"/>
      <c r="MIJ505" s="465"/>
      <c r="MIK505" s="465"/>
      <c r="MIL505" s="465"/>
      <c r="MIM505" s="465"/>
      <c r="MIN505" s="465"/>
      <c r="MIO505" s="465"/>
      <c r="MIP505" s="465"/>
      <c r="MIQ505" s="465"/>
      <c r="MIR505" s="465"/>
      <c r="MIS505" s="465"/>
      <c r="MIT505" s="465"/>
      <c r="MIU505" s="465"/>
      <c r="MIV505" s="465"/>
      <c r="MIW505" s="465"/>
      <c r="MIX505" s="465"/>
      <c r="MIY505" s="465"/>
      <c r="MIZ505" s="465"/>
      <c r="MJA505" s="465"/>
      <c r="MJB505" s="465"/>
      <c r="MJC505" s="465"/>
      <c r="MJD505" s="465"/>
      <c r="MJE505" s="465"/>
      <c r="MJF505" s="465"/>
      <c r="MJG505" s="465"/>
      <c r="MJH505" s="465"/>
      <c r="MJI505" s="465"/>
      <c r="MJJ505" s="465"/>
      <c r="MJK505" s="465"/>
      <c r="MJL505" s="465"/>
      <c r="MJM505" s="465"/>
      <c r="MJN505" s="465"/>
      <c r="MJO505" s="465"/>
      <c r="MJP505" s="465"/>
      <c r="MJQ505" s="465"/>
      <c r="MJR505" s="465"/>
      <c r="MJS505" s="465"/>
      <c r="MJT505" s="465"/>
      <c r="MJU505" s="465"/>
      <c r="MJV505" s="465"/>
      <c r="MJW505" s="465"/>
      <c r="MJX505" s="465"/>
      <c r="MJY505" s="465"/>
      <c r="MJZ505" s="465"/>
      <c r="MKA505" s="465"/>
      <c r="MKB505" s="465"/>
      <c r="MKC505" s="465"/>
      <c r="MKD505" s="465"/>
      <c r="MKE505" s="465"/>
      <c r="MKF505" s="465"/>
      <c r="MKG505" s="465"/>
      <c r="MKH505" s="465"/>
      <c r="MKI505" s="465"/>
      <c r="MKJ505" s="465"/>
      <c r="MKK505" s="465"/>
      <c r="MKL505" s="465"/>
      <c r="MKM505" s="465"/>
      <c r="MKN505" s="465"/>
      <c r="MKO505" s="465"/>
      <c r="MKP505" s="465"/>
      <c r="MKQ505" s="465"/>
      <c r="MKR505" s="465"/>
      <c r="MKS505" s="465"/>
      <c r="MKT505" s="465"/>
      <c r="MKU505" s="465"/>
      <c r="MKV505" s="465"/>
      <c r="MKW505" s="465"/>
      <c r="MKX505" s="465"/>
      <c r="MKY505" s="465"/>
      <c r="MKZ505" s="465"/>
      <c r="MLA505" s="465"/>
      <c r="MLB505" s="465"/>
      <c r="MLC505" s="465"/>
      <c r="MLD505" s="465"/>
      <c r="MLE505" s="465"/>
      <c r="MLF505" s="465"/>
      <c r="MLG505" s="465"/>
      <c r="MLH505" s="465"/>
      <c r="MLI505" s="465"/>
      <c r="MLJ505" s="465"/>
      <c r="MLK505" s="465"/>
      <c r="MLL505" s="465"/>
      <c r="MLM505" s="465"/>
      <c r="MLN505" s="465"/>
      <c r="MLO505" s="465"/>
      <c r="MLP505" s="465"/>
      <c r="MLQ505" s="465"/>
      <c r="MLR505" s="465"/>
      <c r="MLS505" s="465"/>
      <c r="MLT505" s="465"/>
      <c r="MLU505" s="465"/>
      <c r="MLV505" s="465"/>
      <c r="MLW505" s="465"/>
      <c r="MLX505" s="465"/>
      <c r="MLY505" s="465"/>
      <c r="MLZ505" s="465"/>
      <c r="MMA505" s="465"/>
      <c r="MMB505" s="465"/>
      <c r="MMC505" s="465"/>
      <c r="MMD505" s="465"/>
      <c r="MME505" s="465"/>
      <c r="MMF505" s="465"/>
      <c r="MMG505" s="465"/>
      <c r="MMH505" s="465"/>
      <c r="MMI505" s="465"/>
      <c r="MMJ505" s="465"/>
      <c r="MMK505" s="465"/>
      <c r="MML505" s="465"/>
      <c r="MMM505" s="465"/>
      <c r="MMN505" s="465"/>
      <c r="MMO505" s="465"/>
      <c r="MMP505" s="465"/>
      <c r="MMQ505" s="465"/>
      <c r="MMR505" s="465"/>
      <c r="MMS505" s="465"/>
      <c r="MMT505" s="465"/>
      <c r="MMU505" s="465"/>
      <c r="MMV505" s="465"/>
      <c r="MMW505" s="465"/>
      <c r="MMX505" s="465"/>
      <c r="MMY505" s="465"/>
      <c r="MMZ505" s="465"/>
      <c r="MNA505" s="465"/>
      <c r="MNB505" s="465"/>
      <c r="MNC505" s="465"/>
      <c r="MND505" s="465"/>
      <c r="MNE505" s="465"/>
      <c r="MNF505" s="465"/>
      <c r="MNG505" s="465"/>
      <c r="MNH505" s="465"/>
      <c r="MNI505" s="465"/>
      <c r="MNJ505" s="465"/>
      <c r="MNK505" s="465"/>
      <c r="MNL505" s="465"/>
      <c r="MNM505" s="465"/>
      <c r="MNN505" s="465"/>
      <c r="MNO505" s="465"/>
      <c r="MNP505" s="465"/>
      <c r="MNQ505" s="465"/>
      <c r="MNR505" s="465"/>
      <c r="MNS505" s="465"/>
      <c r="MNT505" s="465"/>
      <c r="MNU505" s="465"/>
      <c r="MNV505" s="465"/>
      <c r="MNW505" s="465"/>
      <c r="MNX505" s="465"/>
      <c r="MNY505" s="465"/>
      <c r="MNZ505" s="465"/>
      <c r="MOA505" s="465"/>
      <c r="MOB505" s="465"/>
      <c r="MOC505" s="465"/>
      <c r="MOD505" s="465"/>
      <c r="MOE505" s="465"/>
      <c r="MOF505" s="465"/>
      <c r="MOG505" s="465"/>
      <c r="MOH505" s="465"/>
      <c r="MOI505" s="465"/>
      <c r="MOJ505" s="465"/>
      <c r="MOK505" s="465"/>
      <c r="MOL505" s="465"/>
      <c r="MOM505" s="465"/>
      <c r="MON505" s="465"/>
      <c r="MOO505" s="465"/>
      <c r="MOP505" s="465"/>
      <c r="MOQ505" s="465"/>
      <c r="MOR505" s="465"/>
      <c r="MOS505" s="465"/>
      <c r="MOT505" s="465"/>
      <c r="MOU505" s="465"/>
      <c r="MOV505" s="465"/>
      <c r="MOW505" s="465"/>
      <c r="MOX505" s="465"/>
      <c r="MOY505" s="465"/>
      <c r="MOZ505" s="465"/>
      <c r="MPA505" s="465"/>
      <c r="MPB505" s="465"/>
      <c r="MPC505" s="465"/>
      <c r="MPD505" s="465"/>
      <c r="MPE505" s="465"/>
      <c r="MPF505" s="465"/>
      <c r="MPG505" s="465"/>
      <c r="MPH505" s="465"/>
      <c r="MPI505" s="465"/>
      <c r="MPJ505" s="465"/>
      <c r="MPK505" s="465"/>
      <c r="MPL505" s="465"/>
      <c r="MPM505" s="465"/>
      <c r="MPN505" s="465"/>
      <c r="MPO505" s="465"/>
      <c r="MPP505" s="465"/>
      <c r="MPQ505" s="465"/>
      <c r="MPR505" s="465"/>
      <c r="MPS505" s="465"/>
      <c r="MPT505" s="465"/>
      <c r="MPU505" s="465"/>
      <c r="MPV505" s="465"/>
      <c r="MPW505" s="465"/>
      <c r="MPX505" s="465"/>
      <c r="MPY505" s="465"/>
      <c r="MPZ505" s="465"/>
      <c r="MQA505" s="465"/>
      <c r="MQB505" s="465"/>
      <c r="MQC505" s="465"/>
      <c r="MQD505" s="465"/>
      <c r="MQE505" s="465"/>
      <c r="MQF505" s="465"/>
      <c r="MQG505" s="465"/>
      <c r="MQH505" s="465"/>
      <c r="MQI505" s="465"/>
      <c r="MQJ505" s="465"/>
      <c r="MQK505" s="465"/>
      <c r="MQL505" s="465"/>
      <c r="MQM505" s="465"/>
      <c r="MQN505" s="465"/>
      <c r="MQO505" s="465"/>
      <c r="MQP505" s="465"/>
      <c r="MQQ505" s="465"/>
      <c r="MQR505" s="465"/>
      <c r="MQS505" s="465"/>
      <c r="MQT505" s="465"/>
      <c r="MQU505" s="465"/>
      <c r="MQV505" s="465"/>
      <c r="MQW505" s="465"/>
      <c r="MQX505" s="465"/>
      <c r="MQY505" s="465"/>
      <c r="MQZ505" s="465"/>
      <c r="MRA505" s="465"/>
      <c r="MRB505" s="465"/>
      <c r="MRC505" s="465"/>
      <c r="MRD505" s="465"/>
      <c r="MRE505" s="465"/>
      <c r="MRF505" s="465"/>
      <c r="MRG505" s="465"/>
      <c r="MRH505" s="465"/>
      <c r="MRI505" s="465"/>
      <c r="MRJ505" s="465"/>
      <c r="MRK505" s="465"/>
      <c r="MRL505" s="465"/>
      <c r="MRM505" s="465"/>
      <c r="MRN505" s="465"/>
      <c r="MRO505" s="465"/>
      <c r="MRP505" s="465"/>
      <c r="MRQ505" s="465"/>
      <c r="MRR505" s="465"/>
      <c r="MRS505" s="465"/>
      <c r="MRT505" s="465"/>
      <c r="MRU505" s="465"/>
      <c r="MRV505" s="465"/>
      <c r="MRW505" s="465"/>
      <c r="MRX505" s="465"/>
      <c r="MRY505" s="465"/>
      <c r="MRZ505" s="465"/>
      <c r="MSA505" s="465"/>
      <c r="MSB505" s="465"/>
      <c r="MSC505" s="465"/>
      <c r="MSD505" s="465"/>
      <c r="MSE505" s="465"/>
      <c r="MSF505" s="465"/>
      <c r="MSG505" s="465"/>
      <c r="MSH505" s="465"/>
      <c r="MSI505" s="465"/>
      <c r="MSJ505" s="465"/>
      <c r="MSK505" s="465"/>
      <c r="MSL505" s="465"/>
      <c r="MSM505" s="465"/>
      <c r="MSN505" s="465"/>
      <c r="MSO505" s="465"/>
      <c r="MSP505" s="465"/>
      <c r="MSQ505" s="465"/>
      <c r="MSR505" s="465"/>
      <c r="MSS505" s="465"/>
      <c r="MST505" s="465"/>
      <c r="MSU505" s="465"/>
      <c r="MSV505" s="465"/>
      <c r="MSW505" s="465"/>
      <c r="MSX505" s="465"/>
      <c r="MSY505" s="465"/>
      <c r="MSZ505" s="465"/>
      <c r="MTA505" s="465"/>
      <c r="MTB505" s="465"/>
      <c r="MTC505" s="465"/>
      <c r="MTD505" s="465"/>
      <c r="MTE505" s="465"/>
      <c r="MTF505" s="465"/>
      <c r="MTG505" s="465"/>
      <c r="MTH505" s="465"/>
      <c r="MTI505" s="465"/>
      <c r="MTJ505" s="465"/>
      <c r="MTK505" s="465"/>
      <c r="MTL505" s="465"/>
      <c r="MTM505" s="465"/>
      <c r="MTN505" s="465"/>
      <c r="MTO505" s="465"/>
      <c r="MTP505" s="465"/>
      <c r="MTQ505" s="465"/>
      <c r="MTR505" s="465"/>
      <c r="MTS505" s="465"/>
      <c r="MTT505" s="465"/>
      <c r="MTU505" s="465"/>
      <c r="MTV505" s="465"/>
      <c r="MTW505" s="465"/>
      <c r="MTX505" s="465"/>
      <c r="MTY505" s="465"/>
      <c r="MTZ505" s="465"/>
      <c r="MUA505" s="465"/>
      <c r="MUB505" s="465"/>
      <c r="MUC505" s="465"/>
      <c r="MUD505" s="465"/>
      <c r="MUE505" s="465"/>
      <c r="MUF505" s="465"/>
      <c r="MUG505" s="465"/>
      <c r="MUH505" s="465"/>
      <c r="MUI505" s="465"/>
      <c r="MUJ505" s="465"/>
      <c r="MUK505" s="465"/>
      <c r="MUL505" s="465"/>
      <c r="MUM505" s="465"/>
      <c r="MUN505" s="465"/>
      <c r="MUO505" s="465"/>
      <c r="MUP505" s="465"/>
      <c r="MUQ505" s="465"/>
      <c r="MUR505" s="465"/>
      <c r="MUS505" s="465"/>
      <c r="MUT505" s="465"/>
      <c r="MUU505" s="465"/>
      <c r="MUV505" s="465"/>
      <c r="MUW505" s="465"/>
      <c r="MUX505" s="465"/>
      <c r="MUY505" s="465"/>
      <c r="MUZ505" s="465"/>
      <c r="MVA505" s="465"/>
      <c r="MVB505" s="465"/>
      <c r="MVC505" s="465"/>
      <c r="MVD505" s="465"/>
      <c r="MVE505" s="465"/>
      <c r="MVF505" s="465"/>
      <c r="MVG505" s="465"/>
      <c r="MVH505" s="465"/>
      <c r="MVI505" s="465"/>
      <c r="MVJ505" s="465"/>
      <c r="MVK505" s="465"/>
      <c r="MVL505" s="465"/>
      <c r="MVM505" s="465"/>
      <c r="MVN505" s="465"/>
      <c r="MVO505" s="465"/>
      <c r="MVP505" s="465"/>
      <c r="MVQ505" s="465"/>
      <c r="MVR505" s="465"/>
      <c r="MVS505" s="465"/>
      <c r="MVT505" s="465"/>
      <c r="MVU505" s="465"/>
      <c r="MVV505" s="465"/>
      <c r="MVW505" s="465"/>
      <c r="MVX505" s="465"/>
      <c r="MVY505" s="465"/>
      <c r="MVZ505" s="465"/>
      <c r="MWA505" s="465"/>
      <c r="MWB505" s="465"/>
      <c r="MWC505" s="465"/>
      <c r="MWD505" s="465"/>
      <c r="MWE505" s="465"/>
      <c r="MWF505" s="465"/>
      <c r="MWG505" s="465"/>
      <c r="MWH505" s="465"/>
      <c r="MWI505" s="465"/>
      <c r="MWJ505" s="465"/>
      <c r="MWK505" s="465"/>
      <c r="MWL505" s="465"/>
      <c r="MWM505" s="465"/>
      <c r="MWN505" s="465"/>
      <c r="MWO505" s="465"/>
      <c r="MWP505" s="465"/>
      <c r="MWQ505" s="465"/>
      <c r="MWR505" s="465"/>
      <c r="MWS505" s="465"/>
      <c r="MWT505" s="465"/>
      <c r="MWU505" s="465"/>
      <c r="MWV505" s="465"/>
      <c r="MWW505" s="465"/>
      <c r="MWX505" s="465"/>
      <c r="MWY505" s="465"/>
      <c r="MWZ505" s="465"/>
      <c r="MXA505" s="465"/>
      <c r="MXB505" s="465"/>
      <c r="MXC505" s="465"/>
      <c r="MXD505" s="465"/>
      <c r="MXE505" s="465"/>
      <c r="MXF505" s="465"/>
      <c r="MXG505" s="465"/>
      <c r="MXH505" s="465"/>
      <c r="MXI505" s="465"/>
      <c r="MXJ505" s="465"/>
      <c r="MXK505" s="465"/>
      <c r="MXL505" s="465"/>
      <c r="MXM505" s="465"/>
      <c r="MXN505" s="465"/>
      <c r="MXO505" s="465"/>
      <c r="MXP505" s="465"/>
      <c r="MXQ505" s="465"/>
      <c r="MXR505" s="465"/>
      <c r="MXS505" s="465"/>
      <c r="MXT505" s="465"/>
      <c r="MXU505" s="465"/>
      <c r="MXV505" s="465"/>
      <c r="MXW505" s="465"/>
      <c r="MXX505" s="465"/>
      <c r="MXY505" s="465"/>
      <c r="MXZ505" s="465"/>
      <c r="MYA505" s="465"/>
      <c r="MYB505" s="465"/>
      <c r="MYC505" s="465"/>
      <c r="MYD505" s="465"/>
      <c r="MYE505" s="465"/>
      <c r="MYF505" s="465"/>
      <c r="MYG505" s="465"/>
      <c r="MYH505" s="465"/>
      <c r="MYI505" s="465"/>
      <c r="MYJ505" s="465"/>
      <c r="MYK505" s="465"/>
      <c r="MYL505" s="465"/>
      <c r="MYM505" s="465"/>
      <c r="MYN505" s="465"/>
      <c r="MYO505" s="465"/>
      <c r="MYP505" s="465"/>
      <c r="MYQ505" s="465"/>
      <c r="MYR505" s="465"/>
      <c r="MYS505" s="465"/>
      <c r="MYT505" s="465"/>
      <c r="MYU505" s="465"/>
      <c r="MYV505" s="465"/>
      <c r="MYW505" s="465"/>
      <c r="MYX505" s="465"/>
      <c r="MYY505" s="465"/>
      <c r="MYZ505" s="465"/>
      <c r="MZA505" s="465"/>
      <c r="MZB505" s="465"/>
      <c r="MZC505" s="465"/>
      <c r="MZD505" s="465"/>
      <c r="MZE505" s="465"/>
      <c r="MZF505" s="465"/>
      <c r="MZG505" s="465"/>
      <c r="MZH505" s="465"/>
      <c r="MZI505" s="465"/>
      <c r="MZJ505" s="465"/>
      <c r="MZK505" s="465"/>
      <c r="MZL505" s="465"/>
      <c r="MZM505" s="465"/>
      <c r="MZN505" s="465"/>
      <c r="MZO505" s="465"/>
      <c r="MZP505" s="465"/>
      <c r="MZQ505" s="465"/>
      <c r="MZR505" s="465"/>
      <c r="MZS505" s="465"/>
      <c r="MZT505" s="465"/>
      <c r="MZU505" s="465"/>
      <c r="MZV505" s="465"/>
      <c r="MZW505" s="465"/>
      <c r="MZX505" s="465"/>
      <c r="MZY505" s="465"/>
      <c r="MZZ505" s="465"/>
      <c r="NAA505" s="465"/>
      <c r="NAB505" s="465"/>
      <c r="NAC505" s="465"/>
      <c r="NAD505" s="465"/>
      <c r="NAE505" s="465"/>
      <c r="NAF505" s="465"/>
      <c r="NAG505" s="465"/>
      <c r="NAH505" s="465"/>
      <c r="NAI505" s="465"/>
      <c r="NAJ505" s="465"/>
      <c r="NAK505" s="465"/>
      <c r="NAL505" s="465"/>
      <c r="NAM505" s="465"/>
      <c r="NAN505" s="465"/>
      <c r="NAO505" s="465"/>
      <c r="NAP505" s="465"/>
      <c r="NAQ505" s="465"/>
      <c r="NAR505" s="465"/>
      <c r="NAS505" s="465"/>
      <c r="NAT505" s="465"/>
      <c r="NAU505" s="465"/>
      <c r="NAV505" s="465"/>
      <c r="NAW505" s="465"/>
      <c r="NAX505" s="465"/>
      <c r="NAY505" s="465"/>
      <c r="NAZ505" s="465"/>
      <c r="NBA505" s="465"/>
      <c r="NBB505" s="465"/>
      <c r="NBC505" s="465"/>
      <c r="NBD505" s="465"/>
      <c r="NBE505" s="465"/>
      <c r="NBF505" s="465"/>
      <c r="NBG505" s="465"/>
      <c r="NBH505" s="465"/>
      <c r="NBI505" s="465"/>
      <c r="NBJ505" s="465"/>
      <c r="NBK505" s="465"/>
      <c r="NBL505" s="465"/>
      <c r="NBM505" s="465"/>
      <c r="NBN505" s="465"/>
      <c r="NBO505" s="465"/>
      <c r="NBP505" s="465"/>
      <c r="NBQ505" s="465"/>
      <c r="NBR505" s="465"/>
      <c r="NBS505" s="465"/>
      <c r="NBT505" s="465"/>
      <c r="NBU505" s="465"/>
      <c r="NBV505" s="465"/>
      <c r="NBW505" s="465"/>
      <c r="NBX505" s="465"/>
      <c r="NBY505" s="465"/>
      <c r="NBZ505" s="465"/>
      <c r="NCA505" s="465"/>
      <c r="NCB505" s="465"/>
      <c r="NCC505" s="465"/>
      <c r="NCD505" s="465"/>
      <c r="NCE505" s="465"/>
      <c r="NCF505" s="465"/>
      <c r="NCG505" s="465"/>
      <c r="NCH505" s="465"/>
      <c r="NCI505" s="465"/>
      <c r="NCJ505" s="465"/>
      <c r="NCK505" s="465"/>
      <c r="NCL505" s="465"/>
      <c r="NCM505" s="465"/>
      <c r="NCN505" s="465"/>
      <c r="NCO505" s="465"/>
      <c r="NCP505" s="465"/>
      <c r="NCQ505" s="465"/>
      <c r="NCR505" s="465"/>
      <c r="NCS505" s="465"/>
      <c r="NCT505" s="465"/>
      <c r="NCU505" s="465"/>
      <c r="NCV505" s="465"/>
      <c r="NCW505" s="465"/>
      <c r="NCX505" s="465"/>
      <c r="NCY505" s="465"/>
      <c r="NCZ505" s="465"/>
      <c r="NDA505" s="465"/>
      <c r="NDB505" s="465"/>
      <c r="NDC505" s="465"/>
      <c r="NDD505" s="465"/>
      <c r="NDE505" s="465"/>
      <c r="NDF505" s="465"/>
      <c r="NDG505" s="465"/>
      <c r="NDH505" s="465"/>
      <c r="NDI505" s="465"/>
      <c r="NDJ505" s="465"/>
      <c r="NDK505" s="465"/>
      <c r="NDL505" s="465"/>
      <c r="NDM505" s="465"/>
      <c r="NDN505" s="465"/>
      <c r="NDO505" s="465"/>
      <c r="NDP505" s="465"/>
      <c r="NDQ505" s="465"/>
      <c r="NDR505" s="465"/>
      <c r="NDS505" s="465"/>
      <c r="NDT505" s="465"/>
      <c r="NDU505" s="465"/>
      <c r="NDV505" s="465"/>
      <c r="NDW505" s="465"/>
      <c r="NDX505" s="465"/>
      <c r="NDY505" s="465"/>
      <c r="NDZ505" s="465"/>
      <c r="NEA505" s="465"/>
      <c r="NEB505" s="465"/>
      <c r="NEC505" s="465"/>
      <c r="NED505" s="465"/>
      <c r="NEE505" s="465"/>
      <c r="NEF505" s="465"/>
      <c r="NEG505" s="465"/>
      <c r="NEH505" s="465"/>
      <c r="NEI505" s="465"/>
      <c r="NEJ505" s="465"/>
      <c r="NEK505" s="465"/>
      <c r="NEL505" s="465"/>
      <c r="NEM505" s="465"/>
      <c r="NEN505" s="465"/>
      <c r="NEO505" s="465"/>
      <c r="NEP505" s="465"/>
      <c r="NEQ505" s="465"/>
      <c r="NER505" s="465"/>
      <c r="NES505" s="465"/>
      <c r="NET505" s="465"/>
      <c r="NEU505" s="465"/>
      <c r="NEV505" s="465"/>
      <c r="NEW505" s="465"/>
      <c r="NEX505" s="465"/>
      <c r="NEY505" s="465"/>
      <c r="NEZ505" s="465"/>
      <c r="NFA505" s="465"/>
      <c r="NFB505" s="465"/>
      <c r="NFC505" s="465"/>
      <c r="NFD505" s="465"/>
      <c r="NFE505" s="465"/>
      <c r="NFF505" s="465"/>
      <c r="NFG505" s="465"/>
      <c r="NFH505" s="465"/>
      <c r="NFI505" s="465"/>
      <c r="NFJ505" s="465"/>
      <c r="NFK505" s="465"/>
      <c r="NFL505" s="465"/>
      <c r="NFM505" s="465"/>
      <c r="NFN505" s="465"/>
      <c r="NFO505" s="465"/>
      <c r="NFP505" s="465"/>
      <c r="NFQ505" s="465"/>
      <c r="NFR505" s="465"/>
      <c r="NFS505" s="465"/>
      <c r="NFT505" s="465"/>
      <c r="NFU505" s="465"/>
      <c r="NFV505" s="465"/>
      <c r="NFW505" s="465"/>
      <c r="NFX505" s="465"/>
      <c r="NFY505" s="465"/>
      <c r="NFZ505" s="465"/>
      <c r="NGA505" s="465"/>
      <c r="NGB505" s="465"/>
      <c r="NGC505" s="465"/>
      <c r="NGD505" s="465"/>
      <c r="NGE505" s="465"/>
      <c r="NGF505" s="465"/>
      <c r="NGG505" s="465"/>
      <c r="NGH505" s="465"/>
      <c r="NGI505" s="465"/>
      <c r="NGJ505" s="465"/>
      <c r="NGK505" s="465"/>
      <c r="NGL505" s="465"/>
      <c r="NGM505" s="465"/>
      <c r="NGN505" s="465"/>
      <c r="NGO505" s="465"/>
      <c r="NGP505" s="465"/>
      <c r="NGQ505" s="465"/>
      <c r="NGR505" s="465"/>
      <c r="NGS505" s="465"/>
      <c r="NGT505" s="465"/>
      <c r="NGU505" s="465"/>
      <c r="NGV505" s="465"/>
      <c r="NGW505" s="465"/>
      <c r="NGX505" s="465"/>
      <c r="NGY505" s="465"/>
      <c r="NGZ505" s="465"/>
      <c r="NHA505" s="465"/>
      <c r="NHB505" s="465"/>
      <c r="NHC505" s="465"/>
      <c r="NHD505" s="465"/>
      <c r="NHE505" s="465"/>
      <c r="NHF505" s="465"/>
      <c r="NHG505" s="465"/>
      <c r="NHH505" s="465"/>
      <c r="NHI505" s="465"/>
      <c r="NHJ505" s="465"/>
      <c r="NHK505" s="465"/>
      <c r="NHL505" s="465"/>
      <c r="NHM505" s="465"/>
      <c r="NHN505" s="465"/>
      <c r="NHO505" s="465"/>
      <c r="NHP505" s="465"/>
      <c r="NHQ505" s="465"/>
      <c r="NHR505" s="465"/>
      <c r="NHS505" s="465"/>
      <c r="NHT505" s="465"/>
      <c r="NHU505" s="465"/>
      <c r="NHV505" s="465"/>
      <c r="NHW505" s="465"/>
      <c r="NHX505" s="465"/>
      <c r="NHY505" s="465"/>
      <c r="NHZ505" s="465"/>
      <c r="NIA505" s="465"/>
      <c r="NIB505" s="465"/>
      <c r="NIC505" s="465"/>
      <c r="NID505" s="465"/>
      <c r="NIE505" s="465"/>
      <c r="NIF505" s="465"/>
      <c r="NIG505" s="465"/>
      <c r="NIH505" s="465"/>
      <c r="NII505" s="465"/>
      <c r="NIJ505" s="465"/>
      <c r="NIK505" s="465"/>
      <c r="NIL505" s="465"/>
      <c r="NIM505" s="465"/>
      <c r="NIN505" s="465"/>
      <c r="NIO505" s="465"/>
      <c r="NIP505" s="465"/>
      <c r="NIQ505" s="465"/>
      <c r="NIR505" s="465"/>
      <c r="NIS505" s="465"/>
      <c r="NIT505" s="465"/>
      <c r="NIU505" s="465"/>
      <c r="NIV505" s="465"/>
      <c r="NIW505" s="465"/>
      <c r="NIX505" s="465"/>
      <c r="NIY505" s="465"/>
      <c r="NIZ505" s="465"/>
      <c r="NJA505" s="465"/>
      <c r="NJB505" s="465"/>
      <c r="NJC505" s="465"/>
      <c r="NJD505" s="465"/>
      <c r="NJE505" s="465"/>
      <c r="NJF505" s="465"/>
      <c r="NJG505" s="465"/>
      <c r="NJH505" s="465"/>
      <c r="NJI505" s="465"/>
      <c r="NJJ505" s="465"/>
      <c r="NJK505" s="465"/>
      <c r="NJL505" s="465"/>
      <c r="NJM505" s="465"/>
      <c r="NJN505" s="465"/>
      <c r="NJO505" s="465"/>
      <c r="NJP505" s="465"/>
      <c r="NJQ505" s="465"/>
      <c r="NJR505" s="465"/>
      <c r="NJS505" s="465"/>
      <c r="NJT505" s="465"/>
      <c r="NJU505" s="465"/>
      <c r="NJV505" s="465"/>
      <c r="NJW505" s="465"/>
      <c r="NJX505" s="465"/>
      <c r="NJY505" s="465"/>
      <c r="NJZ505" s="465"/>
      <c r="NKA505" s="465"/>
      <c r="NKB505" s="465"/>
      <c r="NKC505" s="465"/>
      <c r="NKD505" s="465"/>
      <c r="NKE505" s="465"/>
      <c r="NKF505" s="465"/>
      <c r="NKG505" s="465"/>
      <c r="NKH505" s="465"/>
      <c r="NKI505" s="465"/>
      <c r="NKJ505" s="465"/>
      <c r="NKK505" s="465"/>
      <c r="NKL505" s="465"/>
      <c r="NKM505" s="465"/>
      <c r="NKN505" s="465"/>
      <c r="NKO505" s="465"/>
      <c r="NKP505" s="465"/>
      <c r="NKQ505" s="465"/>
      <c r="NKR505" s="465"/>
      <c r="NKS505" s="465"/>
      <c r="NKT505" s="465"/>
      <c r="NKU505" s="465"/>
      <c r="NKV505" s="465"/>
      <c r="NKW505" s="465"/>
      <c r="NKX505" s="465"/>
      <c r="NKY505" s="465"/>
      <c r="NKZ505" s="465"/>
      <c r="NLA505" s="465"/>
      <c r="NLB505" s="465"/>
      <c r="NLC505" s="465"/>
      <c r="NLD505" s="465"/>
      <c r="NLE505" s="465"/>
      <c r="NLF505" s="465"/>
      <c r="NLG505" s="465"/>
      <c r="NLH505" s="465"/>
      <c r="NLI505" s="465"/>
      <c r="NLJ505" s="465"/>
      <c r="NLK505" s="465"/>
      <c r="NLL505" s="465"/>
      <c r="NLM505" s="465"/>
      <c r="NLN505" s="465"/>
      <c r="NLO505" s="465"/>
      <c r="NLP505" s="465"/>
      <c r="NLQ505" s="465"/>
      <c r="NLR505" s="465"/>
      <c r="NLS505" s="465"/>
      <c r="NLT505" s="465"/>
      <c r="NLU505" s="465"/>
      <c r="NLV505" s="465"/>
      <c r="NLW505" s="465"/>
      <c r="NLX505" s="465"/>
      <c r="NLY505" s="465"/>
      <c r="NLZ505" s="465"/>
      <c r="NMA505" s="465"/>
      <c r="NMB505" s="465"/>
      <c r="NMC505" s="465"/>
      <c r="NMD505" s="465"/>
      <c r="NME505" s="465"/>
      <c r="NMF505" s="465"/>
      <c r="NMG505" s="465"/>
      <c r="NMH505" s="465"/>
      <c r="NMI505" s="465"/>
      <c r="NMJ505" s="465"/>
      <c r="NMK505" s="465"/>
      <c r="NML505" s="465"/>
      <c r="NMM505" s="465"/>
      <c r="NMN505" s="465"/>
      <c r="NMO505" s="465"/>
      <c r="NMP505" s="465"/>
      <c r="NMQ505" s="465"/>
      <c r="NMR505" s="465"/>
      <c r="NMS505" s="465"/>
      <c r="NMT505" s="465"/>
      <c r="NMU505" s="465"/>
      <c r="NMV505" s="465"/>
      <c r="NMW505" s="465"/>
      <c r="NMX505" s="465"/>
      <c r="NMY505" s="465"/>
      <c r="NMZ505" s="465"/>
      <c r="NNA505" s="465"/>
      <c r="NNB505" s="465"/>
      <c r="NNC505" s="465"/>
      <c r="NND505" s="465"/>
      <c r="NNE505" s="465"/>
      <c r="NNF505" s="465"/>
      <c r="NNG505" s="465"/>
      <c r="NNH505" s="465"/>
      <c r="NNI505" s="465"/>
      <c r="NNJ505" s="465"/>
      <c r="NNK505" s="465"/>
      <c r="NNL505" s="465"/>
      <c r="NNM505" s="465"/>
      <c r="NNN505" s="465"/>
      <c r="NNO505" s="465"/>
      <c r="NNP505" s="465"/>
      <c r="NNQ505" s="465"/>
      <c r="NNR505" s="465"/>
      <c r="NNS505" s="465"/>
      <c r="NNT505" s="465"/>
      <c r="NNU505" s="465"/>
      <c r="NNV505" s="465"/>
      <c r="NNW505" s="465"/>
      <c r="NNX505" s="465"/>
      <c r="NNY505" s="465"/>
      <c r="NNZ505" s="465"/>
      <c r="NOA505" s="465"/>
      <c r="NOB505" s="465"/>
      <c r="NOC505" s="465"/>
      <c r="NOD505" s="465"/>
      <c r="NOE505" s="465"/>
      <c r="NOF505" s="465"/>
      <c r="NOG505" s="465"/>
      <c r="NOH505" s="465"/>
      <c r="NOI505" s="465"/>
      <c r="NOJ505" s="465"/>
      <c r="NOK505" s="465"/>
      <c r="NOL505" s="465"/>
      <c r="NOM505" s="465"/>
      <c r="NON505" s="465"/>
      <c r="NOO505" s="465"/>
      <c r="NOP505" s="465"/>
      <c r="NOQ505" s="465"/>
      <c r="NOR505" s="465"/>
      <c r="NOS505" s="465"/>
      <c r="NOT505" s="465"/>
      <c r="NOU505" s="465"/>
      <c r="NOV505" s="465"/>
      <c r="NOW505" s="465"/>
      <c r="NOX505" s="465"/>
      <c r="NOY505" s="465"/>
      <c r="NOZ505" s="465"/>
      <c r="NPA505" s="465"/>
      <c r="NPB505" s="465"/>
      <c r="NPC505" s="465"/>
      <c r="NPD505" s="465"/>
      <c r="NPE505" s="465"/>
      <c r="NPF505" s="465"/>
      <c r="NPG505" s="465"/>
      <c r="NPH505" s="465"/>
      <c r="NPI505" s="465"/>
      <c r="NPJ505" s="465"/>
      <c r="NPK505" s="465"/>
      <c r="NPL505" s="465"/>
      <c r="NPM505" s="465"/>
      <c r="NPN505" s="465"/>
      <c r="NPO505" s="465"/>
      <c r="NPP505" s="465"/>
      <c r="NPQ505" s="465"/>
      <c r="NPR505" s="465"/>
      <c r="NPS505" s="465"/>
      <c r="NPT505" s="465"/>
      <c r="NPU505" s="465"/>
      <c r="NPV505" s="465"/>
      <c r="NPW505" s="465"/>
      <c r="NPX505" s="465"/>
      <c r="NPY505" s="465"/>
      <c r="NPZ505" s="465"/>
      <c r="NQA505" s="465"/>
      <c r="NQB505" s="465"/>
      <c r="NQC505" s="465"/>
      <c r="NQD505" s="465"/>
      <c r="NQE505" s="465"/>
      <c r="NQF505" s="465"/>
      <c r="NQG505" s="465"/>
      <c r="NQH505" s="465"/>
      <c r="NQI505" s="465"/>
      <c r="NQJ505" s="465"/>
      <c r="NQK505" s="465"/>
      <c r="NQL505" s="465"/>
      <c r="NQM505" s="465"/>
      <c r="NQN505" s="465"/>
      <c r="NQO505" s="465"/>
      <c r="NQP505" s="465"/>
      <c r="NQQ505" s="465"/>
      <c r="NQR505" s="465"/>
      <c r="NQS505" s="465"/>
      <c r="NQT505" s="465"/>
      <c r="NQU505" s="465"/>
      <c r="NQV505" s="465"/>
      <c r="NQW505" s="465"/>
      <c r="NQX505" s="465"/>
      <c r="NQY505" s="465"/>
      <c r="NQZ505" s="465"/>
      <c r="NRA505" s="465"/>
      <c r="NRB505" s="465"/>
      <c r="NRC505" s="465"/>
      <c r="NRD505" s="465"/>
      <c r="NRE505" s="465"/>
      <c r="NRF505" s="465"/>
      <c r="NRG505" s="465"/>
      <c r="NRH505" s="465"/>
      <c r="NRI505" s="465"/>
      <c r="NRJ505" s="465"/>
      <c r="NRK505" s="465"/>
      <c r="NRL505" s="465"/>
      <c r="NRM505" s="465"/>
      <c r="NRN505" s="465"/>
      <c r="NRO505" s="465"/>
      <c r="NRP505" s="465"/>
      <c r="NRQ505" s="465"/>
      <c r="NRR505" s="465"/>
      <c r="NRS505" s="465"/>
      <c r="NRT505" s="465"/>
      <c r="NRU505" s="465"/>
      <c r="NRV505" s="465"/>
      <c r="NRW505" s="465"/>
      <c r="NRX505" s="465"/>
      <c r="NRY505" s="465"/>
      <c r="NRZ505" s="465"/>
      <c r="NSA505" s="465"/>
      <c r="NSB505" s="465"/>
      <c r="NSC505" s="465"/>
      <c r="NSD505" s="465"/>
      <c r="NSE505" s="465"/>
      <c r="NSF505" s="465"/>
      <c r="NSG505" s="465"/>
      <c r="NSH505" s="465"/>
      <c r="NSI505" s="465"/>
      <c r="NSJ505" s="465"/>
      <c r="NSK505" s="465"/>
      <c r="NSL505" s="465"/>
      <c r="NSM505" s="465"/>
      <c r="NSN505" s="465"/>
      <c r="NSO505" s="465"/>
      <c r="NSP505" s="465"/>
      <c r="NSQ505" s="465"/>
      <c r="NSR505" s="465"/>
      <c r="NSS505" s="465"/>
      <c r="NST505" s="465"/>
      <c r="NSU505" s="465"/>
      <c r="NSV505" s="465"/>
      <c r="NSW505" s="465"/>
      <c r="NSX505" s="465"/>
      <c r="NSY505" s="465"/>
      <c r="NSZ505" s="465"/>
      <c r="NTA505" s="465"/>
      <c r="NTB505" s="465"/>
      <c r="NTC505" s="465"/>
      <c r="NTD505" s="465"/>
      <c r="NTE505" s="465"/>
      <c r="NTF505" s="465"/>
      <c r="NTG505" s="465"/>
      <c r="NTH505" s="465"/>
      <c r="NTI505" s="465"/>
      <c r="NTJ505" s="465"/>
      <c r="NTK505" s="465"/>
      <c r="NTL505" s="465"/>
      <c r="NTM505" s="465"/>
      <c r="NTN505" s="465"/>
      <c r="NTO505" s="465"/>
      <c r="NTP505" s="465"/>
      <c r="NTQ505" s="465"/>
      <c r="NTR505" s="465"/>
      <c r="NTS505" s="465"/>
      <c r="NTT505" s="465"/>
      <c r="NTU505" s="465"/>
      <c r="NTV505" s="465"/>
      <c r="NTW505" s="465"/>
      <c r="NTX505" s="465"/>
      <c r="NTY505" s="465"/>
      <c r="NTZ505" s="465"/>
      <c r="NUA505" s="465"/>
      <c r="NUB505" s="465"/>
      <c r="NUC505" s="465"/>
      <c r="NUD505" s="465"/>
      <c r="NUE505" s="465"/>
      <c r="NUF505" s="465"/>
      <c r="NUG505" s="465"/>
      <c r="NUH505" s="465"/>
      <c r="NUI505" s="465"/>
      <c r="NUJ505" s="465"/>
      <c r="NUK505" s="465"/>
      <c r="NUL505" s="465"/>
      <c r="NUM505" s="465"/>
      <c r="NUN505" s="465"/>
      <c r="NUO505" s="465"/>
      <c r="NUP505" s="465"/>
      <c r="NUQ505" s="465"/>
      <c r="NUR505" s="465"/>
      <c r="NUS505" s="465"/>
      <c r="NUT505" s="465"/>
      <c r="NUU505" s="465"/>
      <c r="NUV505" s="465"/>
      <c r="NUW505" s="465"/>
      <c r="NUX505" s="465"/>
      <c r="NUY505" s="465"/>
      <c r="NUZ505" s="465"/>
      <c r="NVA505" s="465"/>
      <c r="NVB505" s="465"/>
      <c r="NVC505" s="465"/>
      <c r="NVD505" s="465"/>
      <c r="NVE505" s="465"/>
      <c r="NVF505" s="465"/>
      <c r="NVG505" s="465"/>
      <c r="NVH505" s="465"/>
      <c r="NVI505" s="465"/>
      <c r="NVJ505" s="465"/>
      <c r="NVK505" s="465"/>
      <c r="NVL505" s="465"/>
      <c r="NVM505" s="465"/>
      <c r="NVN505" s="465"/>
      <c r="NVO505" s="465"/>
      <c r="NVP505" s="465"/>
      <c r="NVQ505" s="465"/>
      <c r="NVR505" s="465"/>
      <c r="NVS505" s="465"/>
      <c r="NVT505" s="465"/>
      <c r="NVU505" s="465"/>
      <c r="NVV505" s="465"/>
      <c r="NVW505" s="465"/>
      <c r="NVX505" s="465"/>
      <c r="NVY505" s="465"/>
      <c r="NVZ505" s="465"/>
      <c r="NWA505" s="465"/>
      <c r="NWB505" s="465"/>
      <c r="NWC505" s="465"/>
      <c r="NWD505" s="465"/>
      <c r="NWE505" s="465"/>
      <c r="NWF505" s="465"/>
      <c r="NWG505" s="465"/>
      <c r="NWH505" s="465"/>
      <c r="NWI505" s="465"/>
      <c r="NWJ505" s="465"/>
      <c r="NWK505" s="465"/>
      <c r="NWL505" s="465"/>
      <c r="NWM505" s="465"/>
      <c r="NWN505" s="465"/>
      <c r="NWO505" s="465"/>
      <c r="NWP505" s="465"/>
      <c r="NWQ505" s="465"/>
      <c r="NWR505" s="465"/>
      <c r="NWS505" s="465"/>
      <c r="NWT505" s="465"/>
      <c r="NWU505" s="465"/>
      <c r="NWV505" s="465"/>
      <c r="NWW505" s="465"/>
      <c r="NWX505" s="465"/>
      <c r="NWY505" s="465"/>
      <c r="NWZ505" s="465"/>
      <c r="NXA505" s="465"/>
      <c r="NXB505" s="465"/>
      <c r="NXC505" s="465"/>
      <c r="NXD505" s="465"/>
      <c r="NXE505" s="465"/>
      <c r="NXF505" s="465"/>
      <c r="NXG505" s="465"/>
      <c r="NXH505" s="465"/>
      <c r="NXI505" s="465"/>
      <c r="NXJ505" s="465"/>
      <c r="NXK505" s="465"/>
      <c r="NXL505" s="465"/>
      <c r="NXM505" s="465"/>
      <c r="NXN505" s="465"/>
      <c r="NXO505" s="465"/>
      <c r="NXP505" s="465"/>
      <c r="NXQ505" s="465"/>
      <c r="NXR505" s="465"/>
      <c r="NXS505" s="465"/>
      <c r="NXT505" s="465"/>
      <c r="NXU505" s="465"/>
      <c r="NXV505" s="465"/>
      <c r="NXW505" s="465"/>
      <c r="NXX505" s="465"/>
      <c r="NXY505" s="465"/>
      <c r="NXZ505" s="465"/>
      <c r="NYA505" s="465"/>
      <c r="NYB505" s="465"/>
      <c r="NYC505" s="465"/>
      <c r="NYD505" s="465"/>
      <c r="NYE505" s="465"/>
      <c r="NYF505" s="465"/>
      <c r="NYG505" s="465"/>
      <c r="NYH505" s="465"/>
      <c r="NYI505" s="465"/>
      <c r="NYJ505" s="465"/>
      <c r="NYK505" s="465"/>
      <c r="NYL505" s="465"/>
      <c r="NYM505" s="465"/>
      <c r="NYN505" s="465"/>
      <c r="NYO505" s="465"/>
      <c r="NYP505" s="465"/>
      <c r="NYQ505" s="465"/>
      <c r="NYR505" s="465"/>
      <c r="NYS505" s="465"/>
      <c r="NYT505" s="465"/>
      <c r="NYU505" s="465"/>
      <c r="NYV505" s="465"/>
      <c r="NYW505" s="465"/>
      <c r="NYX505" s="465"/>
      <c r="NYY505" s="465"/>
      <c r="NYZ505" s="465"/>
      <c r="NZA505" s="465"/>
      <c r="NZB505" s="465"/>
      <c r="NZC505" s="465"/>
      <c r="NZD505" s="465"/>
      <c r="NZE505" s="465"/>
      <c r="NZF505" s="465"/>
      <c r="NZG505" s="465"/>
      <c r="NZH505" s="465"/>
      <c r="NZI505" s="465"/>
      <c r="NZJ505" s="465"/>
      <c r="NZK505" s="465"/>
      <c r="NZL505" s="465"/>
      <c r="NZM505" s="465"/>
      <c r="NZN505" s="465"/>
      <c r="NZO505" s="465"/>
      <c r="NZP505" s="465"/>
      <c r="NZQ505" s="465"/>
      <c r="NZR505" s="465"/>
      <c r="NZS505" s="465"/>
      <c r="NZT505" s="465"/>
      <c r="NZU505" s="465"/>
      <c r="NZV505" s="465"/>
      <c r="NZW505" s="465"/>
      <c r="NZX505" s="465"/>
      <c r="NZY505" s="465"/>
      <c r="NZZ505" s="465"/>
      <c r="OAA505" s="465"/>
      <c r="OAB505" s="465"/>
      <c r="OAC505" s="465"/>
      <c r="OAD505" s="465"/>
      <c r="OAE505" s="465"/>
      <c r="OAF505" s="465"/>
      <c r="OAG505" s="465"/>
      <c r="OAH505" s="465"/>
      <c r="OAI505" s="465"/>
      <c r="OAJ505" s="465"/>
      <c r="OAK505" s="465"/>
      <c r="OAL505" s="465"/>
      <c r="OAM505" s="465"/>
      <c r="OAN505" s="465"/>
      <c r="OAO505" s="465"/>
      <c r="OAP505" s="465"/>
      <c r="OAQ505" s="465"/>
      <c r="OAR505" s="465"/>
      <c r="OAS505" s="465"/>
      <c r="OAT505" s="465"/>
      <c r="OAU505" s="465"/>
      <c r="OAV505" s="465"/>
      <c r="OAW505" s="465"/>
      <c r="OAX505" s="465"/>
      <c r="OAY505" s="465"/>
      <c r="OAZ505" s="465"/>
      <c r="OBA505" s="465"/>
      <c r="OBB505" s="465"/>
      <c r="OBC505" s="465"/>
      <c r="OBD505" s="465"/>
      <c r="OBE505" s="465"/>
      <c r="OBF505" s="465"/>
      <c r="OBG505" s="465"/>
      <c r="OBH505" s="465"/>
      <c r="OBI505" s="465"/>
      <c r="OBJ505" s="465"/>
      <c r="OBK505" s="465"/>
      <c r="OBL505" s="465"/>
      <c r="OBM505" s="465"/>
      <c r="OBN505" s="465"/>
      <c r="OBO505" s="465"/>
      <c r="OBP505" s="465"/>
      <c r="OBQ505" s="465"/>
      <c r="OBR505" s="465"/>
      <c r="OBS505" s="465"/>
      <c r="OBT505" s="465"/>
      <c r="OBU505" s="465"/>
      <c r="OBV505" s="465"/>
      <c r="OBW505" s="465"/>
      <c r="OBX505" s="465"/>
      <c r="OBY505" s="465"/>
      <c r="OBZ505" s="465"/>
      <c r="OCA505" s="465"/>
      <c r="OCB505" s="465"/>
      <c r="OCC505" s="465"/>
      <c r="OCD505" s="465"/>
      <c r="OCE505" s="465"/>
      <c r="OCF505" s="465"/>
      <c r="OCG505" s="465"/>
      <c r="OCH505" s="465"/>
      <c r="OCI505" s="465"/>
      <c r="OCJ505" s="465"/>
      <c r="OCK505" s="465"/>
      <c r="OCL505" s="465"/>
      <c r="OCM505" s="465"/>
      <c r="OCN505" s="465"/>
      <c r="OCO505" s="465"/>
      <c r="OCP505" s="465"/>
      <c r="OCQ505" s="465"/>
      <c r="OCR505" s="465"/>
      <c r="OCS505" s="465"/>
      <c r="OCT505" s="465"/>
      <c r="OCU505" s="465"/>
      <c r="OCV505" s="465"/>
      <c r="OCW505" s="465"/>
      <c r="OCX505" s="465"/>
      <c r="OCY505" s="465"/>
      <c r="OCZ505" s="465"/>
      <c r="ODA505" s="465"/>
      <c r="ODB505" s="465"/>
      <c r="ODC505" s="465"/>
      <c r="ODD505" s="465"/>
      <c r="ODE505" s="465"/>
      <c r="ODF505" s="465"/>
      <c r="ODG505" s="465"/>
      <c r="ODH505" s="465"/>
      <c r="ODI505" s="465"/>
      <c r="ODJ505" s="465"/>
      <c r="ODK505" s="465"/>
      <c r="ODL505" s="465"/>
      <c r="ODM505" s="465"/>
      <c r="ODN505" s="465"/>
      <c r="ODO505" s="465"/>
      <c r="ODP505" s="465"/>
      <c r="ODQ505" s="465"/>
      <c r="ODR505" s="465"/>
      <c r="ODS505" s="465"/>
      <c r="ODT505" s="465"/>
      <c r="ODU505" s="465"/>
      <c r="ODV505" s="465"/>
      <c r="ODW505" s="465"/>
      <c r="ODX505" s="465"/>
      <c r="ODY505" s="465"/>
      <c r="ODZ505" s="465"/>
      <c r="OEA505" s="465"/>
      <c r="OEB505" s="465"/>
      <c r="OEC505" s="465"/>
      <c r="OED505" s="465"/>
      <c r="OEE505" s="465"/>
      <c r="OEF505" s="465"/>
      <c r="OEG505" s="465"/>
      <c r="OEH505" s="465"/>
      <c r="OEI505" s="465"/>
      <c r="OEJ505" s="465"/>
      <c r="OEK505" s="465"/>
      <c r="OEL505" s="465"/>
      <c r="OEM505" s="465"/>
      <c r="OEN505" s="465"/>
      <c r="OEO505" s="465"/>
      <c r="OEP505" s="465"/>
      <c r="OEQ505" s="465"/>
      <c r="OER505" s="465"/>
      <c r="OES505" s="465"/>
      <c r="OET505" s="465"/>
      <c r="OEU505" s="465"/>
      <c r="OEV505" s="465"/>
      <c r="OEW505" s="465"/>
      <c r="OEX505" s="465"/>
      <c r="OEY505" s="465"/>
      <c r="OEZ505" s="465"/>
      <c r="OFA505" s="465"/>
      <c r="OFB505" s="465"/>
      <c r="OFC505" s="465"/>
      <c r="OFD505" s="465"/>
      <c r="OFE505" s="465"/>
      <c r="OFF505" s="465"/>
      <c r="OFG505" s="465"/>
      <c r="OFH505" s="465"/>
      <c r="OFI505" s="465"/>
      <c r="OFJ505" s="465"/>
      <c r="OFK505" s="465"/>
      <c r="OFL505" s="465"/>
      <c r="OFM505" s="465"/>
      <c r="OFN505" s="465"/>
      <c r="OFO505" s="465"/>
      <c r="OFP505" s="465"/>
      <c r="OFQ505" s="465"/>
      <c r="OFR505" s="465"/>
      <c r="OFS505" s="465"/>
      <c r="OFT505" s="465"/>
      <c r="OFU505" s="465"/>
      <c r="OFV505" s="465"/>
      <c r="OFW505" s="465"/>
      <c r="OFX505" s="465"/>
      <c r="OFY505" s="465"/>
      <c r="OFZ505" s="465"/>
      <c r="OGA505" s="465"/>
      <c r="OGB505" s="465"/>
      <c r="OGC505" s="465"/>
      <c r="OGD505" s="465"/>
      <c r="OGE505" s="465"/>
      <c r="OGF505" s="465"/>
      <c r="OGG505" s="465"/>
      <c r="OGH505" s="465"/>
      <c r="OGI505" s="465"/>
      <c r="OGJ505" s="465"/>
      <c r="OGK505" s="465"/>
      <c r="OGL505" s="465"/>
      <c r="OGM505" s="465"/>
      <c r="OGN505" s="465"/>
      <c r="OGO505" s="465"/>
      <c r="OGP505" s="465"/>
      <c r="OGQ505" s="465"/>
      <c r="OGR505" s="465"/>
      <c r="OGS505" s="465"/>
      <c r="OGT505" s="465"/>
      <c r="OGU505" s="465"/>
      <c r="OGV505" s="465"/>
      <c r="OGW505" s="465"/>
      <c r="OGX505" s="465"/>
      <c r="OGY505" s="465"/>
      <c r="OGZ505" s="465"/>
      <c r="OHA505" s="465"/>
      <c r="OHB505" s="465"/>
      <c r="OHC505" s="465"/>
      <c r="OHD505" s="465"/>
      <c r="OHE505" s="465"/>
      <c r="OHF505" s="465"/>
      <c r="OHG505" s="465"/>
      <c r="OHH505" s="465"/>
      <c r="OHI505" s="465"/>
      <c r="OHJ505" s="465"/>
      <c r="OHK505" s="465"/>
      <c r="OHL505" s="465"/>
      <c r="OHM505" s="465"/>
      <c r="OHN505" s="465"/>
      <c r="OHO505" s="465"/>
      <c r="OHP505" s="465"/>
      <c r="OHQ505" s="465"/>
      <c r="OHR505" s="465"/>
      <c r="OHS505" s="465"/>
      <c r="OHT505" s="465"/>
      <c r="OHU505" s="465"/>
      <c r="OHV505" s="465"/>
      <c r="OHW505" s="465"/>
      <c r="OHX505" s="465"/>
      <c r="OHY505" s="465"/>
      <c r="OHZ505" s="465"/>
      <c r="OIA505" s="465"/>
      <c r="OIB505" s="465"/>
      <c r="OIC505" s="465"/>
      <c r="OID505" s="465"/>
      <c r="OIE505" s="465"/>
      <c r="OIF505" s="465"/>
      <c r="OIG505" s="465"/>
      <c r="OIH505" s="465"/>
      <c r="OII505" s="465"/>
      <c r="OIJ505" s="465"/>
      <c r="OIK505" s="465"/>
      <c r="OIL505" s="465"/>
      <c r="OIM505" s="465"/>
      <c r="OIN505" s="465"/>
      <c r="OIO505" s="465"/>
      <c r="OIP505" s="465"/>
      <c r="OIQ505" s="465"/>
      <c r="OIR505" s="465"/>
      <c r="OIS505" s="465"/>
      <c r="OIT505" s="465"/>
      <c r="OIU505" s="465"/>
      <c r="OIV505" s="465"/>
      <c r="OIW505" s="465"/>
      <c r="OIX505" s="465"/>
      <c r="OIY505" s="465"/>
      <c r="OIZ505" s="465"/>
      <c r="OJA505" s="465"/>
      <c r="OJB505" s="465"/>
      <c r="OJC505" s="465"/>
      <c r="OJD505" s="465"/>
      <c r="OJE505" s="465"/>
      <c r="OJF505" s="465"/>
      <c r="OJG505" s="465"/>
      <c r="OJH505" s="465"/>
      <c r="OJI505" s="465"/>
      <c r="OJJ505" s="465"/>
      <c r="OJK505" s="465"/>
      <c r="OJL505" s="465"/>
      <c r="OJM505" s="465"/>
      <c r="OJN505" s="465"/>
      <c r="OJO505" s="465"/>
      <c r="OJP505" s="465"/>
      <c r="OJQ505" s="465"/>
      <c r="OJR505" s="465"/>
      <c r="OJS505" s="465"/>
      <c r="OJT505" s="465"/>
      <c r="OJU505" s="465"/>
      <c r="OJV505" s="465"/>
      <c r="OJW505" s="465"/>
      <c r="OJX505" s="465"/>
      <c r="OJY505" s="465"/>
      <c r="OJZ505" s="465"/>
      <c r="OKA505" s="465"/>
      <c r="OKB505" s="465"/>
      <c r="OKC505" s="465"/>
      <c r="OKD505" s="465"/>
      <c r="OKE505" s="465"/>
      <c r="OKF505" s="465"/>
      <c r="OKG505" s="465"/>
      <c r="OKH505" s="465"/>
      <c r="OKI505" s="465"/>
      <c r="OKJ505" s="465"/>
      <c r="OKK505" s="465"/>
      <c r="OKL505" s="465"/>
      <c r="OKM505" s="465"/>
      <c r="OKN505" s="465"/>
      <c r="OKO505" s="465"/>
      <c r="OKP505" s="465"/>
      <c r="OKQ505" s="465"/>
      <c r="OKR505" s="465"/>
      <c r="OKS505" s="465"/>
      <c r="OKT505" s="465"/>
      <c r="OKU505" s="465"/>
      <c r="OKV505" s="465"/>
      <c r="OKW505" s="465"/>
      <c r="OKX505" s="465"/>
      <c r="OKY505" s="465"/>
      <c r="OKZ505" s="465"/>
      <c r="OLA505" s="465"/>
      <c r="OLB505" s="465"/>
      <c r="OLC505" s="465"/>
      <c r="OLD505" s="465"/>
      <c r="OLE505" s="465"/>
      <c r="OLF505" s="465"/>
      <c r="OLG505" s="465"/>
      <c r="OLH505" s="465"/>
      <c r="OLI505" s="465"/>
      <c r="OLJ505" s="465"/>
      <c r="OLK505" s="465"/>
      <c r="OLL505" s="465"/>
      <c r="OLM505" s="465"/>
      <c r="OLN505" s="465"/>
      <c r="OLO505" s="465"/>
      <c r="OLP505" s="465"/>
      <c r="OLQ505" s="465"/>
      <c r="OLR505" s="465"/>
      <c r="OLS505" s="465"/>
      <c r="OLT505" s="465"/>
      <c r="OLU505" s="465"/>
      <c r="OLV505" s="465"/>
      <c r="OLW505" s="465"/>
      <c r="OLX505" s="465"/>
      <c r="OLY505" s="465"/>
      <c r="OLZ505" s="465"/>
      <c r="OMA505" s="465"/>
      <c r="OMB505" s="465"/>
      <c r="OMC505" s="465"/>
      <c r="OMD505" s="465"/>
      <c r="OME505" s="465"/>
      <c r="OMF505" s="465"/>
      <c r="OMG505" s="465"/>
      <c r="OMH505" s="465"/>
      <c r="OMI505" s="465"/>
      <c r="OMJ505" s="465"/>
      <c r="OMK505" s="465"/>
      <c r="OML505" s="465"/>
      <c r="OMM505" s="465"/>
      <c r="OMN505" s="465"/>
      <c r="OMO505" s="465"/>
      <c r="OMP505" s="465"/>
      <c r="OMQ505" s="465"/>
      <c r="OMR505" s="465"/>
      <c r="OMS505" s="465"/>
      <c r="OMT505" s="465"/>
      <c r="OMU505" s="465"/>
      <c r="OMV505" s="465"/>
      <c r="OMW505" s="465"/>
      <c r="OMX505" s="465"/>
      <c r="OMY505" s="465"/>
      <c r="OMZ505" s="465"/>
      <c r="ONA505" s="465"/>
      <c r="ONB505" s="465"/>
      <c r="ONC505" s="465"/>
      <c r="OND505" s="465"/>
      <c r="ONE505" s="465"/>
      <c r="ONF505" s="465"/>
      <c r="ONG505" s="465"/>
      <c r="ONH505" s="465"/>
      <c r="ONI505" s="465"/>
      <c r="ONJ505" s="465"/>
      <c r="ONK505" s="465"/>
      <c r="ONL505" s="465"/>
      <c r="ONM505" s="465"/>
      <c r="ONN505" s="465"/>
      <c r="ONO505" s="465"/>
      <c r="ONP505" s="465"/>
      <c r="ONQ505" s="465"/>
      <c r="ONR505" s="465"/>
      <c r="ONS505" s="465"/>
      <c r="ONT505" s="465"/>
      <c r="ONU505" s="465"/>
      <c r="ONV505" s="465"/>
      <c r="ONW505" s="465"/>
      <c r="ONX505" s="465"/>
      <c r="ONY505" s="465"/>
      <c r="ONZ505" s="465"/>
      <c r="OOA505" s="465"/>
      <c r="OOB505" s="465"/>
      <c r="OOC505" s="465"/>
      <c r="OOD505" s="465"/>
      <c r="OOE505" s="465"/>
      <c r="OOF505" s="465"/>
      <c r="OOG505" s="465"/>
      <c r="OOH505" s="465"/>
      <c r="OOI505" s="465"/>
      <c r="OOJ505" s="465"/>
      <c r="OOK505" s="465"/>
      <c r="OOL505" s="465"/>
      <c r="OOM505" s="465"/>
      <c r="OON505" s="465"/>
      <c r="OOO505" s="465"/>
      <c r="OOP505" s="465"/>
      <c r="OOQ505" s="465"/>
      <c r="OOR505" s="465"/>
      <c r="OOS505" s="465"/>
      <c r="OOT505" s="465"/>
      <c r="OOU505" s="465"/>
      <c r="OOV505" s="465"/>
      <c r="OOW505" s="465"/>
      <c r="OOX505" s="465"/>
      <c r="OOY505" s="465"/>
      <c r="OOZ505" s="465"/>
      <c r="OPA505" s="465"/>
      <c r="OPB505" s="465"/>
      <c r="OPC505" s="465"/>
      <c r="OPD505" s="465"/>
      <c r="OPE505" s="465"/>
      <c r="OPF505" s="465"/>
      <c r="OPG505" s="465"/>
      <c r="OPH505" s="465"/>
      <c r="OPI505" s="465"/>
      <c r="OPJ505" s="465"/>
      <c r="OPK505" s="465"/>
      <c r="OPL505" s="465"/>
      <c r="OPM505" s="465"/>
      <c r="OPN505" s="465"/>
      <c r="OPO505" s="465"/>
      <c r="OPP505" s="465"/>
      <c r="OPQ505" s="465"/>
      <c r="OPR505" s="465"/>
      <c r="OPS505" s="465"/>
      <c r="OPT505" s="465"/>
      <c r="OPU505" s="465"/>
      <c r="OPV505" s="465"/>
      <c r="OPW505" s="465"/>
      <c r="OPX505" s="465"/>
      <c r="OPY505" s="465"/>
      <c r="OPZ505" s="465"/>
      <c r="OQA505" s="465"/>
      <c r="OQB505" s="465"/>
      <c r="OQC505" s="465"/>
      <c r="OQD505" s="465"/>
      <c r="OQE505" s="465"/>
      <c r="OQF505" s="465"/>
      <c r="OQG505" s="465"/>
      <c r="OQH505" s="465"/>
      <c r="OQI505" s="465"/>
      <c r="OQJ505" s="465"/>
      <c r="OQK505" s="465"/>
      <c r="OQL505" s="465"/>
      <c r="OQM505" s="465"/>
      <c r="OQN505" s="465"/>
      <c r="OQO505" s="465"/>
      <c r="OQP505" s="465"/>
      <c r="OQQ505" s="465"/>
      <c r="OQR505" s="465"/>
      <c r="OQS505" s="465"/>
      <c r="OQT505" s="465"/>
      <c r="OQU505" s="465"/>
      <c r="OQV505" s="465"/>
      <c r="OQW505" s="465"/>
      <c r="OQX505" s="465"/>
      <c r="OQY505" s="465"/>
      <c r="OQZ505" s="465"/>
      <c r="ORA505" s="465"/>
      <c r="ORB505" s="465"/>
      <c r="ORC505" s="465"/>
      <c r="ORD505" s="465"/>
      <c r="ORE505" s="465"/>
      <c r="ORF505" s="465"/>
      <c r="ORG505" s="465"/>
      <c r="ORH505" s="465"/>
      <c r="ORI505" s="465"/>
      <c r="ORJ505" s="465"/>
      <c r="ORK505" s="465"/>
      <c r="ORL505" s="465"/>
      <c r="ORM505" s="465"/>
      <c r="ORN505" s="465"/>
      <c r="ORO505" s="465"/>
      <c r="ORP505" s="465"/>
      <c r="ORQ505" s="465"/>
      <c r="ORR505" s="465"/>
      <c r="ORS505" s="465"/>
      <c r="ORT505" s="465"/>
      <c r="ORU505" s="465"/>
      <c r="ORV505" s="465"/>
      <c r="ORW505" s="465"/>
      <c r="ORX505" s="465"/>
      <c r="ORY505" s="465"/>
      <c r="ORZ505" s="465"/>
      <c r="OSA505" s="465"/>
      <c r="OSB505" s="465"/>
      <c r="OSC505" s="465"/>
      <c r="OSD505" s="465"/>
      <c r="OSE505" s="465"/>
      <c r="OSF505" s="465"/>
      <c r="OSG505" s="465"/>
      <c r="OSH505" s="465"/>
      <c r="OSI505" s="465"/>
      <c r="OSJ505" s="465"/>
      <c r="OSK505" s="465"/>
      <c r="OSL505" s="465"/>
      <c r="OSM505" s="465"/>
      <c r="OSN505" s="465"/>
      <c r="OSO505" s="465"/>
      <c r="OSP505" s="465"/>
      <c r="OSQ505" s="465"/>
      <c r="OSR505" s="465"/>
      <c r="OSS505" s="465"/>
      <c r="OST505" s="465"/>
      <c r="OSU505" s="465"/>
      <c r="OSV505" s="465"/>
      <c r="OSW505" s="465"/>
      <c r="OSX505" s="465"/>
      <c r="OSY505" s="465"/>
      <c r="OSZ505" s="465"/>
      <c r="OTA505" s="465"/>
      <c r="OTB505" s="465"/>
      <c r="OTC505" s="465"/>
      <c r="OTD505" s="465"/>
      <c r="OTE505" s="465"/>
      <c r="OTF505" s="465"/>
      <c r="OTG505" s="465"/>
      <c r="OTH505" s="465"/>
      <c r="OTI505" s="465"/>
      <c r="OTJ505" s="465"/>
      <c r="OTK505" s="465"/>
      <c r="OTL505" s="465"/>
      <c r="OTM505" s="465"/>
      <c r="OTN505" s="465"/>
      <c r="OTO505" s="465"/>
      <c r="OTP505" s="465"/>
      <c r="OTQ505" s="465"/>
      <c r="OTR505" s="465"/>
      <c r="OTS505" s="465"/>
      <c r="OTT505" s="465"/>
      <c r="OTU505" s="465"/>
      <c r="OTV505" s="465"/>
      <c r="OTW505" s="465"/>
      <c r="OTX505" s="465"/>
      <c r="OTY505" s="465"/>
      <c r="OTZ505" s="465"/>
      <c r="OUA505" s="465"/>
      <c r="OUB505" s="465"/>
      <c r="OUC505" s="465"/>
      <c r="OUD505" s="465"/>
      <c r="OUE505" s="465"/>
      <c r="OUF505" s="465"/>
      <c r="OUG505" s="465"/>
      <c r="OUH505" s="465"/>
      <c r="OUI505" s="465"/>
      <c r="OUJ505" s="465"/>
      <c r="OUK505" s="465"/>
      <c r="OUL505" s="465"/>
      <c r="OUM505" s="465"/>
      <c r="OUN505" s="465"/>
      <c r="OUO505" s="465"/>
      <c r="OUP505" s="465"/>
      <c r="OUQ505" s="465"/>
      <c r="OUR505" s="465"/>
      <c r="OUS505" s="465"/>
      <c r="OUT505" s="465"/>
      <c r="OUU505" s="465"/>
      <c r="OUV505" s="465"/>
      <c r="OUW505" s="465"/>
      <c r="OUX505" s="465"/>
      <c r="OUY505" s="465"/>
      <c r="OUZ505" s="465"/>
      <c r="OVA505" s="465"/>
      <c r="OVB505" s="465"/>
      <c r="OVC505" s="465"/>
      <c r="OVD505" s="465"/>
      <c r="OVE505" s="465"/>
      <c r="OVF505" s="465"/>
      <c r="OVG505" s="465"/>
      <c r="OVH505" s="465"/>
      <c r="OVI505" s="465"/>
      <c r="OVJ505" s="465"/>
      <c r="OVK505" s="465"/>
      <c r="OVL505" s="465"/>
      <c r="OVM505" s="465"/>
      <c r="OVN505" s="465"/>
      <c r="OVO505" s="465"/>
      <c r="OVP505" s="465"/>
      <c r="OVQ505" s="465"/>
      <c r="OVR505" s="465"/>
      <c r="OVS505" s="465"/>
      <c r="OVT505" s="465"/>
      <c r="OVU505" s="465"/>
      <c r="OVV505" s="465"/>
      <c r="OVW505" s="465"/>
      <c r="OVX505" s="465"/>
      <c r="OVY505" s="465"/>
      <c r="OVZ505" s="465"/>
      <c r="OWA505" s="465"/>
      <c r="OWB505" s="465"/>
      <c r="OWC505" s="465"/>
      <c r="OWD505" s="465"/>
      <c r="OWE505" s="465"/>
      <c r="OWF505" s="465"/>
      <c r="OWG505" s="465"/>
      <c r="OWH505" s="465"/>
      <c r="OWI505" s="465"/>
      <c r="OWJ505" s="465"/>
      <c r="OWK505" s="465"/>
      <c r="OWL505" s="465"/>
      <c r="OWM505" s="465"/>
      <c r="OWN505" s="465"/>
      <c r="OWO505" s="465"/>
      <c r="OWP505" s="465"/>
      <c r="OWQ505" s="465"/>
      <c r="OWR505" s="465"/>
      <c r="OWS505" s="465"/>
      <c r="OWT505" s="465"/>
      <c r="OWU505" s="465"/>
      <c r="OWV505" s="465"/>
      <c r="OWW505" s="465"/>
      <c r="OWX505" s="465"/>
      <c r="OWY505" s="465"/>
      <c r="OWZ505" s="465"/>
      <c r="OXA505" s="465"/>
      <c r="OXB505" s="465"/>
      <c r="OXC505" s="465"/>
      <c r="OXD505" s="465"/>
      <c r="OXE505" s="465"/>
      <c r="OXF505" s="465"/>
      <c r="OXG505" s="465"/>
      <c r="OXH505" s="465"/>
      <c r="OXI505" s="465"/>
      <c r="OXJ505" s="465"/>
      <c r="OXK505" s="465"/>
      <c r="OXL505" s="465"/>
      <c r="OXM505" s="465"/>
      <c r="OXN505" s="465"/>
      <c r="OXO505" s="465"/>
      <c r="OXP505" s="465"/>
      <c r="OXQ505" s="465"/>
      <c r="OXR505" s="465"/>
      <c r="OXS505" s="465"/>
      <c r="OXT505" s="465"/>
      <c r="OXU505" s="465"/>
      <c r="OXV505" s="465"/>
      <c r="OXW505" s="465"/>
      <c r="OXX505" s="465"/>
      <c r="OXY505" s="465"/>
      <c r="OXZ505" s="465"/>
      <c r="OYA505" s="465"/>
      <c r="OYB505" s="465"/>
      <c r="OYC505" s="465"/>
      <c r="OYD505" s="465"/>
      <c r="OYE505" s="465"/>
      <c r="OYF505" s="465"/>
      <c r="OYG505" s="465"/>
      <c r="OYH505" s="465"/>
      <c r="OYI505" s="465"/>
      <c r="OYJ505" s="465"/>
      <c r="OYK505" s="465"/>
      <c r="OYL505" s="465"/>
      <c r="OYM505" s="465"/>
      <c r="OYN505" s="465"/>
      <c r="OYO505" s="465"/>
      <c r="OYP505" s="465"/>
      <c r="OYQ505" s="465"/>
      <c r="OYR505" s="465"/>
      <c r="OYS505" s="465"/>
      <c r="OYT505" s="465"/>
      <c r="OYU505" s="465"/>
      <c r="OYV505" s="465"/>
      <c r="OYW505" s="465"/>
      <c r="OYX505" s="465"/>
      <c r="OYY505" s="465"/>
      <c r="OYZ505" s="465"/>
      <c r="OZA505" s="465"/>
      <c r="OZB505" s="465"/>
      <c r="OZC505" s="465"/>
      <c r="OZD505" s="465"/>
      <c r="OZE505" s="465"/>
      <c r="OZF505" s="465"/>
      <c r="OZG505" s="465"/>
      <c r="OZH505" s="465"/>
      <c r="OZI505" s="465"/>
      <c r="OZJ505" s="465"/>
      <c r="OZK505" s="465"/>
      <c r="OZL505" s="465"/>
      <c r="OZM505" s="465"/>
      <c r="OZN505" s="465"/>
      <c r="OZO505" s="465"/>
      <c r="OZP505" s="465"/>
      <c r="OZQ505" s="465"/>
      <c r="OZR505" s="465"/>
      <c r="OZS505" s="465"/>
      <c r="OZT505" s="465"/>
      <c r="OZU505" s="465"/>
      <c r="OZV505" s="465"/>
      <c r="OZW505" s="465"/>
      <c r="OZX505" s="465"/>
      <c r="OZY505" s="465"/>
      <c r="OZZ505" s="465"/>
      <c r="PAA505" s="465"/>
      <c r="PAB505" s="465"/>
      <c r="PAC505" s="465"/>
      <c r="PAD505" s="465"/>
      <c r="PAE505" s="465"/>
      <c r="PAF505" s="465"/>
      <c r="PAG505" s="465"/>
      <c r="PAH505" s="465"/>
      <c r="PAI505" s="465"/>
      <c r="PAJ505" s="465"/>
      <c r="PAK505" s="465"/>
      <c r="PAL505" s="465"/>
      <c r="PAM505" s="465"/>
      <c r="PAN505" s="465"/>
      <c r="PAO505" s="465"/>
      <c r="PAP505" s="465"/>
      <c r="PAQ505" s="465"/>
      <c r="PAR505" s="465"/>
      <c r="PAS505" s="465"/>
      <c r="PAT505" s="465"/>
      <c r="PAU505" s="465"/>
      <c r="PAV505" s="465"/>
      <c r="PAW505" s="465"/>
      <c r="PAX505" s="465"/>
      <c r="PAY505" s="465"/>
      <c r="PAZ505" s="465"/>
      <c r="PBA505" s="465"/>
      <c r="PBB505" s="465"/>
      <c r="PBC505" s="465"/>
      <c r="PBD505" s="465"/>
      <c r="PBE505" s="465"/>
      <c r="PBF505" s="465"/>
      <c r="PBG505" s="465"/>
      <c r="PBH505" s="465"/>
      <c r="PBI505" s="465"/>
      <c r="PBJ505" s="465"/>
      <c r="PBK505" s="465"/>
      <c r="PBL505" s="465"/>
      <c r="PBM505" s="465"/>
      <c r="PBN505" s="465"/>
      <c r="PBO505" s="465"/>
      <c r="PBP505" s="465"/>
      <c r="PBQ505" s="465"/>
      <c r="PBR505" s="465"/>
      <c r="PBS505" s="465"/>
      <c r="PBT505" s="465"/>
      <c r="PBU505" s="465"/>
      <c r="PBV505" s="465"/>
      <c r="PBW505" s="465"/>
      <c r="PBX505" s="465"/>
      <c r="PBY505" s="465"/>
      <c r="PBZ505" s="465"/>
      <c r="PCA505" s="465"/>
      <c r="PCB505" s="465"/>
      <c r="PCC505" s="465"/>
      <c r="PCD505" s="465"/>
      <c r="PCE505" s="465"/>
      <c r="PCF505" s="465"/>
      <c r="PCG505" s="465"/>
      <c r="PCH505" s="465"/>
      <c r="PCI505" s="465"/>
      <c r="PCJ505" s="465"/>
      <c r="PCK505" s="465"/>
      <c r="PCL505" s="465"/>
      <c r="PCM505" s="465"/>
      <c r="PCN505" s="465"/>
      <c r="PCO505" s="465"/>
      <c r="PCP505" s="465"/>
      <c r="PCQ505" s="465"/>
      <c r="PCR505" s="465"/>
      <c r="PCS505" s="465"/>
      <c r="PCT505" s="465"/>
      <c r="PCU505" s="465"/>
      <c r="PCV505" s="465"/>
      <c r="PCW505" s="465"/>
      <c r="PCX505" s="465"/>
      <c r="PCY505" s="465"/>
      <c r="PCZ505" s="465"/>
      <c r="PDA505" s="465"/>
      <c r="PDB505" s="465"/>
      <c r="PDC505" s="465"/>
      <c r="PDD505" s="465"/>
      <c r="PDE505" s="465"/>
      <c r="PDF505" s="465"/>
      <c r="PDG505" s="465"/>
      <c r="PDH505" s="465"/>
      <c r="PDI505" s="465"/>
      <c r="PDJ505" s="465"/>
      <c r="PDK505" s="465"/>
      <c r="PDL505" s="465"/>
      <c r="PDM505" s="465"/>
      <c r="PDN505" s="465"/>
      <c r="PDO505" s="465"/>
      <c r="PDP505" s="465"/>
      <c r="PDQ505" s="465"/>
      <c r="PDR505" s="465"/>
      <c r="PDS505" s="465"/>
      <c r="PDT505" s="465"/>
      <c r="PDU505" s="465"/>
      <c r="PDV505" s="465"/>
      <c r="PDW505" s="465"/>
      <c r="PDX505" s="465"/>
      <c r="PDY505" s="465"/>
      <c r="PDZ505" s="465"/>
      <c r="PEA505" s="465"/>
      <c r="PEB505" s="465"/>
      <c r="PEC505" s="465"/>
      <c r="PED505" s="465"/>
      <c r="PEE505" s="465"/>
      <c r="PEF505" s="465"/>
      <c r="PEG505" s="465"/>
      <c r="PEH505" s="465"/>
      <c r="PEI505" s="465"/>
      <c r="PEJ505" s="465"/>
      <c r="PEK505" s="465"/>
      <c r="PEL505" s="465"/>
      <c r="PEM505" s="465"/>
      <c r="PEN505" s="465"/>
      <c r="PEO505" s="465"/>
      <c r="PEP505" s="465"/>
      <c r="PEQ505" s="465"/>
      <c r="PER505" s="465"/>
      <c r="PES505" s="465"/>
      <c r="PET505" s="465"/>
      <c r="PEU505" s="465"/>
      <c r="PEV505" s="465"/>
      <c r="PEW505" s="465"/>
      <c r="PEX505" s="465"/>
      <c r="PEY505" s="465"/>
      <c r="PEZ505" s="465"/>
      <c r="PFA505" s="465"/>
      <c r="PFB505" s="465"/>
      <c r="PFC505" s="465"/>
      <c r="PFD505" s="465"/>
      <c r="PFE505" s="465"/>
      <c r="PFF505" s="465"/>
      <c r="PFG505" s="465"/>
      <c r="PFH505" s="465"/>
      <c r="PFI505" s="465"/>
      <c r="PFJ505" s="465"/>
      <c r="PFK505" s="465"/>
      <c r="PFL505" s="465"/>
      <c r="PFM505" s="465"/>
      <c r="PFN505" s="465"/>
      <c r="PFO505" s="465"/>
      <c r="PFP505" s="465"/>
      <c r="PFQ505" s="465"/>
      <c r="PFR505" s="465"/>
      <c r="PFS505" s="465"/>
      <c r="PFT505" s="465"/>
      <c r="PFU505" s="465"/>
      <c r="PFV505" s="465"/>
      <c r="PFW505" s="465"/>
      <c r="PFX505" s="465"/>
      <c r="PFY505" s="465"/>
      <c r="PFZ505" s="465"/>
      <c r="PGA505" s="465"/>
      <c r="PGB505" s="465"/>
      <c r="PGC505" s="465"/>
      <c r="PGD505" s="465"/>
      <c r="PGE505" s="465"/>
      <c r="PGF505" s="465"/>
      <c r="PGG505" s="465"/>
      <c r="PGH505" s="465"/>
      <c r="PGI505" s="465"/>
      <c r="PGJ505" s="465"/>
      <c r="PGK505" s="465"/>
      <c r="PGL505" s="465"/>
      <c r="PGM505" s="465"/>
      <c r="PGN505" s="465"/>
      <c r="PGO505" s="465"/>
      <c r="PGP505" s="465"/>
      <c r="PGQ505" s="465"/>
      <c r="PGR505" s="465"/>
      <c r="PGS505" s="465"/>
      <c r="PGT505" s="465"/>
      <c r="PGU505" s="465"/>
      <c r="PGV505" s="465"/>
      <c r="PGW505" s="465"/>
      <c r="PGX505" s="465"/>
      <c r="PGY505" s="465"/>
      <c r="PGZ505" s="465"/>
      <c r="PHA505" s="465"/>
      <c r="PHB505" s="465"/>
      <c r="PHC505" s="465"/>
      <c r="PHD505" s="465"/>
      <c r="PHE505" s="465"/>
      <c r="PHF505" s="465"/>
      <c r="PHG505" s="465"/>
      <c r="PHH505" s="465"/>
      <c r="PHI505" s="465"/>
      <c r="PHJ505" s="465"/>
      <c r="PHK505" s="465"/>
      <c r="PHL505" s="465"/>
      <c r="PHM505" s="465"/>
      <c r="PHN505" s="465"/>
      <c r="PHO505" s="465"/>
      <c r="PHP505" s="465"/>
      <c r="PHQ505" s="465"/>
      <c r="PHR505" s="465"/>
      <c r="PHS505" s="465"/>
      <c r="PHT505" s="465"/>
      <c r="PHU505" s="465"/>
      <c r="PHV505" s="465"/>
      <c r="PHW505" s="465"/>
      <c r="PHX505" s="465"/>
      <c r="PHY505" s="465"/>
      <c r="PHZ505" s="465"/>
      <c r="PIA505" s="465"/>
      <c r="PIB505" s="465"/>
      <c r="PIC505" s="465"/>
      <c r="PID505" s="465"/>
      <c r="PIE505" s="465"/>
      <c r="PIF505" s="465"/>
      <c r="PIG505" s="465"/>
      <c r="PIH505" s="465"/>
      <c r="PII505" s="465"/>
      <c r="PIJ505" s="465"/>
      <c r="PIK505" s="465"/>
      <c r="PIL505" s="465"/>
      <c r="PIM505" s="465"/>
      <c r="PIN505" s="465"/>
      <c r="PIO505" s="465"/>
      <c r="PIP505" s="465"/>
      <c r="PIQ505" s="465"/>
      <c r="PIR505" s="465"/>
      <c r="PIS505" s="465"/>
      <c r="PIT505" s="465"/>
      <c r="PIU505" s="465"/>
      <c r="PIV505" s="465"/>
      <c r="PIW505" s="465"/>
      <c r="PIX505" s="465"/>
      <c r="PIY505" s="465"/>
      <c r="PIZ505" s="465"/>
      <c r="PJA505" s="465"/>
      <c r="PJB505" s="465"/>
      <c r="PJC505" s="465"/>
      <c r="PJD505" s="465"/>
      <c r="PJE505" s="465"/>
      <c r="PJF505" s="465"/>
      <c r="PJG505" s="465"/>
      <c r="PJH505" s="465"/>
      <c r="PJI505" s="465"/>
      <c r="PJJ505" s="465"/>
      <c r="PJK505" s="465"/>
      <c r="PJL505" s="465"/>
      <c r="PJM505" s="465"/>
      <c r="PJN505" s="465"/>
      <c r="PJO505" s="465"/>
      <c r="PJP505" s="465"/>
      <c r="PJQ505" s="465"/>
      <c r="PJR505" s="465"/>
      <c r="PJS505" s="465"/>
      <c r="PJT505" s="465"/>
      <c r="PJU505" s="465"/>
      <c r="PJV505" s="465"/>
      <c r="PJW505" s="465"/>
      <c r="PJX505" s="465"/>
      <c r="PJY505" s="465"/>
      <c r="PJZ505" s="465"/>
      <c r="PKA505" s="465"/>
      <c r="PKB505" s="465"/>
      <c r="PKC505" s="465"/>
      <c r="PKD505" s="465"/>
      <c r="PKE505" s="465"/>
      <c r="PKF505" s="465"/>
      <c r="PKG505" s="465"/>
      <c r="PKH505" s="465"/>
      <c r="PKI505" s="465"/>
      <c r="PKJ505" s="465"/>
      <c r="PKK505" s="465"/>
      <c r="PKL505" s="465"/>
      <c r="PKM505" s="465"/>
      <c r="PKN505" s="465"/>
      <c r="PKO505" s="465"/>
      <c r="PKP505" s="465"/>
      <c r="PKQ505" s="465"/>
      <c r="PKR505" s="465"/>
      <c r="PKS505" s="465"/>
      <c r="PKT505" s="465"/>
      <c r="PKU505" s="465"/>
      <c r="PKV505" s="465"/>
      <c r="PKW505" s="465"/>
      <c r="PKX505" s="465"/>
      <c r="PKY505" s="465"/>
      <c r="PKZ505" s="465"/>
      <c r="PLA505" s="465"/>
      <c r="PLB505" s="465"/>
      <c r="PLC505" s="465"/>
      <c r="PLD505" s="465"/>
      <c r="PLE505" s="465"/>
      <c r="PLF505" s="465"/>
      <c r="PLG505" s="465"/>
      <c r="PLH505" s="465"/>
      <c r="PLI505" s="465"/>
      <c r="PLJ505" s="465"/>
      <c r="PLK505" s="465"/>
      <c r="PLL505" s="465"/>
      <c r="PLM505" s="465"/>
      <c r="PLN505" s="465"/>
      <c r="PLO505" s="465"/>
      <c r="PLP505" s="465"/>
      <c r="PLQ505" s="465"/>
      <c r="PLR505" s="465"/>
      <c r="PLS505" s="465"/>
      <c r="PLT505" s="465"/>
      <c r="PLU505" s="465"/>
      <c r="PLV505" s="465"/>
      <c r="PLW505" s="465"/>
      <c r="PLX505" s="465"/>
      <c r="PLY505" s="465"/>
      <c r="PLZ505" s="465"/>
      <c r="PMA505" s="465"/>
      <c r="PMB505" s="465"/>
      <c r="PMC505" s="465"/>
      <c r="PMD505" s="465"/>
      <c r="PME505" s="465"/>
      <c r="PMF505" s="465"/>
      <c r="PMG505" s="465"/>
      <c r="PMH505" s="465"/>
      <c r="PMI505" s="465"/>
      <c r="PMJ505" s="465"/>
      <c r="PMK505" s="465"/>
      <c r="PML505" s="465"/>
      <c r="PMM505" s="465"/>
      <c r="PMN505" s="465"/>
      <c r="PMO505" s="465"/>
      <c r="PMP505" s="465"/>
      <c r="PMQ505" s="465"/>
      <c r="PMR505" s="465"/>
      <c r="PMS505" s="465"/>
      <c r="PMT505" s="465"/>
      <c r="PMU505" s="465"/>
      <c r="PMV505" s="465"/>
      <c r="PMW505" s="465"/>
      <c r="PMX505" s="465"/>
      <c r="PMY505" s="465"/>
      <c r="PMZ505" s="465"/>
      <c r="PNA505" s="465"/>
      <c r="PNB505" s="465"/>
      <c r="PNC505" s="465"/>
      <c r="PND505" s="465"/>
      <c r="PNE505" s="465"/>
      <c r="PNF505" s="465"/>
      <c r="PNG505" s="465"/>
      <c r="PNH505" s="465"/>
      <c r="PNI505" s="465"/>
      <c r="PNJ505" s="465"/>
      <c r="PNK505" s="465"/>
      <c r="PNL505" s="465"/>
      <c r="PNM505" s="465"/>
      <c r="PNN505" s="465"/>
      <c r="PNO505" s="465"/>
      <c r="PNP505" s="465"/>
      <c r="PNQ505" s="465"/>
      <c r="PNR505" s="465"/>
      <c r="PNS505" s="465"/>
      <c r="PNT505" s="465"/>
      <c r="PNU505" s="465"/>
      <c r="PNV505" s="465"/>
      <c r="PNW505" s="465"/>
      <c r="PNX505" s="465"/>
      <c r="PNY505" s="465"/>
      <c r="PNZ505" s="465"/>
      <c r="POA505" s="465"/>
      <c r="POB505" s="465"/>
      <c r="POC505" s="465"/>
      <c r="POD505" s="465"/>
      <c r="POE505" s="465"/>
      <c r="POF505" s="465"/>
      <c r="POG505" s="465"/>
      <c r="POH505" s="465"/>
      <c r="POI505" s="465"/>
      <c r="POJ505" s="465"/>
      <c r="POK505" s="465"/>
      <c r="POL505" s="465"/>
      <c r="POM505" s="465"/>
      <c r="PON505" s="465"/>
      <c r="POO505" s="465"/>
      <c r="POP505" s="465"/>
      <c r="POQ505" s="465"/>
      <c r="POR505" s="465"/>
      <c r="POS505" s="465"/>
      <c r="POT505" s="465"/>
      <c r="POU505" s="465"/>
      <c r="POV505" s="465"/>
      <c r="POW505" s="465"/>
      <c r="POX505" s="465"/>
      <c r="POY505" s="465"/>
      <c r="POZ505" s="465"/>
      <c r="PPA505" s="465"/>
      <c r="PPB505" s="465"/>
      <c r="PPC505" s="465"/>
      <c r="PPD505" s="465"/>
      <c r="PPE505" s="465"/>
      <c r="PPF505" s="465"/>
      <c r="PPG505" s="465"/>
      <c r="PPH505" s="465"/>
      <c r="PPI505" s="465"/>
      <c r="PPJ505" s="465"/>
      <c r="PPK505" s="465"/>
      <c r="PPL505" s="465"/>
      <c r="PPM505" s="465"/>
      <c r="PPN505" s="465"/>
      <c r="PPO505" s="465"/>
      <c r="PPP505" s="465"/>
      <c r="PPQ505" s="465"/>
      <c r="PPR505" s="465"/>
      <c r="PPS505" s="465"/>
      <c r="PPT505" s="465"/>
      <c r="PPU505" s="465"/>
      <c r="PPV505" s="465"/>
      <c r="PPW505" s="465"/>
      <c r="PPX505" s="465"/>
      <c r="PPY505" s="465"/>
      <c r="PPZ505" s="465"/>
      <c r="PQA505" s="465"/>
      <c r="PQB505" s="465"/>
      <c r="PQC505" s="465"/>
      <c r="PQD505" s="465"/>
      <c r="PQE505" s="465"/>
      <c r="PQF505" s="465"/>
      <c r="PQG505" s="465"/>
      <c r="PQH505" s="465"/>
      <c r="PQI505" s="465"/>
      <c r="PQJ505" s="465"/>
      <c r="PQK505" s="465"/>
      <c r="PQL505" s="465"/>
      <c r="PQM505" s="465"/>
      <c r="PQN505" s="465"/>
      <c r="PQO505" s="465"/>
      <c r="PQP505" s="465"/>
      <c r="PQQ505" s="465"/>
      <c r="PQR505" s="465"/>
      <c r="PQS505" s="465"/>
      <c r="PQT505" s="465"/>
      <c r="PQU505" s="465"/>
      <c r="PQV505" s="465"/>
      <c r="PQW505" s="465"/>
      <c r="PQX505" s="465"/>
      <c r="PQY505" s="465"/>
      <c r="PQZ505" s="465"/>
      <c r="PRA505" s="465"/>
      <c r="PRB505" s="465"/>
      <c r="PRC505" s="465"/>
      <c r="PRD505" s="465"/>
      <c r="PRE505" s="465"/>
      <c r="PRF505" s="465"/>
      <c r="PRG505" s="465"/>
      <c r="PRH505" s="465"/>
      <c r="PRI505" s="465"/>
      <c r="PRJ505" s="465"/>
      <c r="PRK505" s="465"/>
      <c r="PRL505" s="465"/>
      <c r="PRM505" s="465"/>
      <c r="PRN505" s="465"/>
      <c r="PRO505" s="465"/>
      <c r="PRP505" s="465"/>
      <c r="PRQ505" s="465"/>
      <c r="PRR505" s="465"/>
      <c r="PRS505" s="465"/>
      <c r="PRT505" s="465"/>
      <c r="PRU505" s="465"/>
      <c r="PRV505" s="465"/>
      <c r="PRW505" s="465"/>
      <c r="PRX505" s="465"/>
      <c r="PRY505" s="465"/>
      <c r="PRZ505" s="465"/>
      <c r="PSA505" s="465"/>
      <c r="PSB505" s="465"/>
      <c r="PSC505" s="465"/>
      <c r="PSD505" s="465"/>
      <c r="PSE505" s="465"/>
      <c r="PSF505" s="465"/>
      <c r="PSG505" s="465"/>
      <c r="PSH505" s="465"/>
      <c r="PSI505" s="465"/>
      <c r="PSJ505" s="465"/>
      <c r="PSK505" s="465"/>
      <c r="PSL505" s="465"/>
      <c r="PSM505" s="465"/>
      <c r="PSN505" s="465"/>
      <c r="PSO505" s="465"/>
      <c r="PSP505" s="465"/>
      <c r="PSQ505" s="465"/>
      <c r="PSR505" s="465"/>
      <c r="PSS505" s="465"/>
      <c r="PST505" s="465"/>
      <c r="PSU505" s="465"/>
      <c r="PSV505" s="465"/>
      <c r="PSW505" s="465"/>
      <c r="PSX505" s="465"/>
      <c r="PSY505" s="465"/>
      <c r="PSZ505" s="465"/>
      <c r="PTA505" s="465"/>
      <c r="PTB505" s="465"/>
      <c r="PTC505" s="465"/>
      <c r="PTD505" s="465"/>
      <c r="PTE505" s="465"/>
      <c r="PTF505" s="465"/>
      <c r="PTG505" s="465"/>
      <c r="PTH505" s="465"/>
      <c r="PTI505" s="465"/>
      <c r="PTJ505" s="465"/>
      <c r="PTK505" s="465"/>
      <c r="PTL505" s="465"/>
      <c r="PTM505" s="465"/>
      <c r="PTN505" s="465"/>
      <c r="PTO505" s="465"/>
      <c r="PTP505" s="465"/>
      <c r="PTQ505" s="465"/>
      <c r="PTR505" s="465"/>
      <c r="PTS505" s="465"/>
      <c r="PTT505" s="465"/>
      <c r="PTU505" s="465"/>
      <c r="PTV505" s="465"/>
      <c r="PTW505" s="465"/>
      <c r="PTX505" s="465"/>
      <c r="PTY505" s="465"/>
      <c r="PTZ505" s="465"/>
      <c r="PUA505" s="465"/>
      <c r="PUB505" s="465"/>
      <c r="PUC505" s="465"/>
      <c r="PUD505" s="465"/>
      <c r="PUE505" s="465"/>
      <c r="PUF505" s="465"/>
      <c r="PUG505" s="465"/>
      <c r="PUH505" s="465"/>
      <c r="PUI505" s="465"/>
      <c r="PUJ505" s="465"/>
      <c r="PUK505" s="465"/>
      <c r="PUL505" s="465"/>
      <c r="PUM505" s="465"/>
      <c r="PUN505" s="465"/>
      <c r="PUO505" s="465"/>
      <c r="PUP505" s="465"/>
      <c r="PUQ505" s="465"/>
      <c r="PUR505" s="465"/>
      <c r="PUS505" s="465"/>
      <c r="PUT505" s="465"/>
      <c r="PUU505" s="465"/>
      <c r="PUV505" s="465"/>
      <c r="PUW505" s="465"/>
      <c r="PUX505" s="465"/>
      <c r="PUY505" s="465"/>
      <c r="PUZ505" s="465"/>
      <c r="PVA505" s="465"/>
      <c r="PVB505" s="465"/>
      <c r="PVC505" s="465"/>
      <c r="PVD505" s="465"/>
      <c r="PVE505" s="465"/>
      <c r="PVF505" s="465"/>
      <c r="PVG505" s="465"/>
      <c r="PVH505" s="465"/>
      <c r="PVI505" s="465"/>
      <c r="PVJ505" s="465"/>
      <c r="PVK505" s="465"/>
      <c r="PVL505" s="465"/>
      <c r="PVM505" s="465"/>
      <c r="PVN505" s="465"/>
      <c r="PVO505" s="465"/>
      <c r="PVP505" s="465"/>
      <c r="PVQ505" s="465"/>
      <c r="PVR505" s="465"/>
      <c r="PVS505" s="465"/>
      <c r="PVT505" s="465"/>
      <c r="PVU505" s="465"/>
      <c r="PVV505" s="465"/>
      <c r="PVW505" s="465"/>
      <c r="PVX505" s="465"/>
      <c r="PVY505" s="465"/>
      <c r="PVZ505" s="465"/>
      <c r="PWA505" s="465"/>
      <c r="PWB505" s="465"/>
      <c r="PWC505" s="465"/>
      <c r="PWD505" s="465"/>
      <c r="PWE505" s="465"/>
      <c r="PWF505" s="465"/>
      <c r="PWG505" s="465"/>
      <c r="PWH505" s="465"/>
      <c r="PWI505" s="465"/>
      <c r="PWJ505" s="465"/>
      <c r="PWK505" s="465"/>
      <c r="PWL505" s="465"/>
      <c r="PWM505" s="465"/>
      <c r="PWN505" s="465"/>
      <c r="PWO505" s="465"/>
      <c r="PWP505" s="465"/>
      <c r="PWQ505" s="465"/>
      <c r="PWR505" s="465"/>
      <c r="PWS505" s="465"/>
      <c r="PWT505" s="465"/>
      <c r="PWU505" s="465"/>
      <c r="PWV505" s="465"/>
      <c r="PWW505" s="465"/>
      <c r="PWX505" s="465"/>
      <c r="PWY505" s="465"/>
      <c r="PWZ505" s="465"/>
      <c r="PXA505" s="465"/>
      <c r="PXB505" s="465"/>
      <c r="PXC505" s="465"/>
      <c r="PXD505" s="465"/>
      <c r="PXE505" s="465"/>
      <c r="PXF505" s="465"/>
      <c r="PXG505" s="465"/>
      <c r="PXH505" s="465"/>
      <c r="PXI505" s="465"/>
      <c r="PXJ505" s="465"/>
      <c r="PXK505" s="465"/>
      <c r="PXL505" s="465"/>
      <c r="PXM505" s="465"/>
      <c r="PXN505" s="465"/>
      <c r="PXO505" s="465"/>
      <c r="PXP505" s="465"/>
      <c r="PXQ505" s="465"/>
      <c r="PXR505" s="465"/>
      <c r="PXS505" s="465"/>
      <c r="PXT505" s="465"/>
      <c r="PXU505" s="465"/>
      <c r="PXV505" s="465"/>
      <c r="PXW505" s="465"/>
      <c r="PXX505" s="465"/>
      <c r="PXY505" s="465"/>
      <c r="PXZ505" s="465"/>
      <c r="PYA505" s="465"/>
      <c r="PYB505" s="465"/>
      <c r="PYC505" s="465"/>
      <c r="PYD505" s="465"/>
      <c r="PYE505" s="465"/>
      <c r="PYF505" s="465"/>
      <c r="PYG505" s="465"/>
      <c r="PYH505" s="465"/>
      <c r="PYI505" s="465"/>
      <c r="PYJ505" s="465"/>
      <c r="PYK505" s="465"/>
      <c r="PYL505" s="465"/>
      <c r="PYM505" s="465"/>
      <c r="PYN505" s="465"/>
      <c r="PYO505" s="465"/>
      <c r="PYP505" s="465"/>
      <c r="PYQ505" s="465"/>
      <c r="PYR505" s="465"/>
      <c r="PYS505" s="465"/>
      <c r="PYT505" s="465"/>
      <c r="PYU505" s="465"/>
      <c r="PYV505" s="465"/>
      <c r="PYW505" s="465"/>
      <c r="PYX505" s="465"/>
      <c r="PYY505" s="465"/>
      <c r="PYZ505" s="465"/>
      <c r="PZA505" s="465"/>
      <c r="PZB505" s="465"/>
      <c r="PZC505" s="465"/>
      <c r="PZD505" s="465"/>
      <c r="PZE505" s="465"/>
      <c r="PZF505" s="465"/>
      <c r="PZG505" s="465"/>
      <c r="PZH505" s="465"/>
      <c r="PZI505" s="465"/>
      <c r="PZJ505" s="465"/>
      <c r="PZK505" s="465"/>
      <c r="PZL505" s="465"/>
      <c r="PZM505" s="465"/>
      <c r="PZN505" s="465"/>
      <c r="PZO505" s="465"/>
      <c r="PZP505" s="465"/>
      <c r="PZQ505" s="465"/>
      <c r="PZR505" s="465"/>
      <c r="PZS505" s="465"/>
      <c r="PZT505" s="465"/>
      <c r="PZU505" s="465"/>
      <c r="PZV505" s="465"/>
      <c r="PZW505" s="465"/>
      <c r="PZX505" s="465"/>
      <c r="PZY505" s="465"/>
      <c r="PZZ505" s="465"/>
      <c r="QAA505" s="465"/>
      <c r="QAB505" s="465"/>
      <c r="QAC505" s="465"/>
      <c r="QAD505" s="465"/>
      <c r="QAE505" s="465"/>
      <c r="QAF505" s="465"/>
      <c r="QAG505" s="465"/>
      <c r="QAH505" s="465"/>
      <c r="QAI505" s="465"/>
      <c r="QAJ505" s="465"/>
      <c r="QAK505" s="465"/>
      <c r="QAL505" s="465"/>
      <c r="QAM505" s="465"/>
      <c r="QAN505" s="465"/>
      <c r="QAO505" s="465"/>
      <c r="QAP505" s="465"/>
      <c r="QAQ505" s="465"/>
      <c r="QAR505" s="465"/>
      <c r="QAS505" s="465"/>
      <c r="QAT505" s="465"/>
      <c r="QAU505" s="465"/>
      <c r="QAV505" s="465"/>
      <c r="QAW505" s="465"/>
      <c r="QAX505" s="465"/>
      <c r="QAY505" s="465"/>
      <c r="QAZ505" s="465"/>
      <c r="QBA505" s="465"/>
      <c r="QBB505" s="465"/>
      <c r="QBC505" s="465"/>
      <c r="QBD505" s="465"/>
      <c r="QBE505" s="465"/>
      <c r="QBF505" s="465"/>
      <c r="QBG505" s="465"/>
      <c r="QBH505" s="465"/>
      <c r="QBI505" s="465"/>
      <c r="QBJ505" s="465"/>
      <c r="QBK505" s="465"/>
      <c r="QBL505" s="465"/>
      <c r="QBM505" s="465"/>
      <c r="QBN505" s="465"/>
      <c r="QBO505" s="465"/>
      <c r="QBP505" s="465"/>
      <c r="QBQ505" s="465"/>
      <c r="QBR505" s="465"/>
      <c r="QBS505" s="465"/>
      <c r="QBT505" s="465"/>
      <c r="QBU505" s="465"/>
      <c r="QBV505" s="465"/>
      <c r="QBW505" s="465"/>
      <c r="QBX505" s="465"/>
      <c r="QBY505" s="465"/>
      <c r="QBZ505" s="465"/>
      <c r="QCA505" s="465"/>
      <c r="QCB505" s="465"/>
      <c r="QCC505" s="465"/>
      <c r="QCD505" s="465"/>
      <c r="QCE505" s="465"/>
      <c r="QCF505" s="465"/>
      <c r="QCG505" s="465"/>
      <c r="QCH505" s="465"/>
      <c r="QCI505" s="465"/>
      <c r="QCJ505" s="465"/>
      <c r="QCK505" s="465"/>
      <c r="QCL505" s="465"/>
      <c r="QCM505" s="465"/>
      <c r="QCN505" s="465"/>
      <c r="QCO505" s="465"/>
      <c r="QCP505" s="465"/>
      <c r="QCQ505" s="465"/>
      <c r="QCR505" s="465"/>
      <c r="QCS505" s="465"/>
      <c r="QCT505" s="465"/>
      <c r="QCU505" s="465"/>
      <c r="QCV505" s="465"/>
      <c r="QCW505" s="465"/>
      <c r="QCX505" s="465"/>
      <c r="QCY505" s="465"/>
      <c r="QCZ505" s="465"/>
      <c r="QDA505" s="465"/>
      <c r="QDB505" s="465"/>
      <c r="QDC505" s="465"/>
      <c r="QDD505" s="465"/>
      <c r="QDE505" s="465"/>
      <c r="QDF505" s="465"/>
      <c r="QDG505" s="465"/>
      <c r="QDH505" s="465"/>
      <c r="QDI505" s="465"/>
      <c r="QDJ505" s="465"/>
      <c r="QDK505" s="465"/>
      <c r="QDL505" s="465"/>
      <c r="QDM505" s="465"/>
      <c r="QDN505" s="465"/>
      <c r="QDO505" s="465"/>
      <c r="QDP505" s="465"/>
      <c r="QDQ505" s="465"/>
      <c r="QDR505" s="465"/>
      <c r="QDS505" s="465"/>
      <c r="QDT505" s="465"/>
      <c r="QDU505" s="465"/>
      <c r="QDV505" s="465"/>
      <c r="QDW505" s="465"/>
      <c r="QDX505" s="465"/>
      <c r="QDY505" s="465"/>
      <c r="QDZ505" s="465"/>
      <c r="QEA505" s="465"/>
      <c r="QEB505" s="465"/>
      <c r="QEC505" s="465"/>
      <c r="QED505" s="465"/>
      <c r="QEE505" s="465"/>
      <c r="QEF505" s="465"/>
      <c r="QEG505" s="465"/>
      <c r="QEH505" s="465"/>
      <c r="QEI505" s="465"/>
      <c r="QEJ505" s="465"/>
      <c r="QEK505" s="465"/>
      <c r="QEL505" s="465"/>
      <c r="QEM505" s="465"/>
      <c r="QEN505" s="465"/>
      <c r="QEO505" s="465"/>
      <c r="QEP505" s="465"/>
      <c r="QEQ505" s="465"/>
      <c r="QER505" s="465"/>
      <c r="QES505" s="465"/>
      <c r="QET505" s="465"/>
      <c r="QEU505" s="465"/>
      <c r="QEV505" s="465"/>
      <c r="QEW505" s="465"/>
      <c r="QEX505" s="465"/>
      <c r="QEY505" s="465"/>
      <c r="QEZ505" s="465"/>
      <c r="QFA505" s="465"/>
      <c r="QFB505" s="465"/>
      <c r="QFC505" s="465"/>
      <c r="QFD505" s="465"/>
      <c r="QFE505" s="465"/>
      <c r="QFF505" s="465"/>
      <c r="QFG505" s="465"/>
      <c r="QFH505" s="465"/>
      <c r="QFI505" s="465"/>
      <c r="QFJ505" s="465"/>
      <c r="QFK505" s="465"/>
      <c r="QFL505" s="465"/>
      <c r="QFM505" s="465"/>
      <c r="QFN505" s="465"/>
      <c r="QFO505" s="465"/>
      <c r="QFP505" s="465"/>
      <c r="QFQ505" s="465"/>
      <c r="QFR505" s="465"/>
      <c r="QFS505" s="465"/>
      <c r="QFT505" s="465"/>
      <c r="QFU505" s="465"/>
      <c r="QFV505" s="465"/>
      <c r="QFW505" s="465"/>
      <c r="QFX505" s="465"/>
      <c r="QFY505" s="465"/>
      <c r="QFZ505" s="465"/>
      <c r="QGA505" s="465"/>
      <c r="QGB505" s="465"/>
      <c r="QGC505" s="465"/>
      <c r="QGD505" s="465"/>
      <c r="QGE505" s="465"/>
      <c r="QGF505" s="465"/>
      <c r="QGG505" s="465"/>
      <c r="QGH505" s="465"/>
      <c r="QGI505" s="465"/>
      <c r="QGJ505" s="465"/>
      <c r="QGK505" s="465"/>
      <c r="QGL505" s="465"/>
      <c r="QGM505" s="465"/>
      <c r="QGN505" s="465"/>
      <c r="QGO505" s="465"/>
      <c r="QGP505" s="465"/>
      <c r="QGQ505" s="465"/>
      <c r="QGR505" s="465"/>
      <c r="QGS505" s="465"/>
      <c r="QGT505" s="465"/>
      <c r="QGU505" s="465"/>
      <c r="QGV505" s="465"/>
      <c r="QGW505" s="465"/>
      <c r="QGX505" s="465"/>
      <c r="QGY505" s="465"/>
      <c r="QGZ505" s="465"/>
      <c r="QHA505" s="465"/>
      <c r="QHB505" s="465"/>
      <c r="QHC505" s="465"/>
      <c r="QHD505" s="465"/>
      <c r="QHE505" s="465"/>
      <c r="QHF505" s="465"/>
      <c r="QHG505" s="465"/>
      <c r="QHH505" s="465"/>
      <c r="QHI505" s="465"/>
      <c r="QHJ505" s="465"/>
      <c r="QHK505" s="465"/>
      <c r="QHL505" s="465"/>
      <c r="QHM505" s="465"/>
      <c r="QHN505" s="465"/>
      <c r="QHO505" s="465"/>
      <c r="QHP505" s="465"/>
      <c r="QHQ505" s="465"/>
      <c r="QHR505" s="465"/>
      <c r="QHS505" s="465"/>
      <c r="QHT505" s="465"/>
      <c r="QHU505" s="465"/>
      <c r="QHV505" s="465"/>
      <c r="QHW505" s="465"/>
      <c r="QHX505" s="465"/>
      <c r="QHY505" s="465"/>
      <c r="QHZ505" s="465"/>
      <c r="QIA505" s="465"/>
      <c r="QIB505" s="465"/>
      <c r="QIC505" s="465"/>
      <c r="QID505" s="465"/>
      <c r="QIE505" s="465"/>
      <c r="QIF505" s="465"/>
      <c r="QIG505" s="465"/>
      <c r="QIH505" s="465"/>
      <c r="QII505" s="465"/>
      <c r="QIJ505" s="465"/>
      <c r="QIK505" s="465"/>
      <c r="QIL505" s="465"/>
      <c r="QIM505" s="465"/>
      <c r="QIN505" s="465"/>
      <c r="QIO505" s="465"/>
      <c r="QIP505" s="465"/>
      <c r="QIQ505" s="465"/>
      <c r="QIR505" s="465"/>
      <c r="QIS505" s="465"/>
      <c r="QIT505" s="465"/>
      <c r="QIU505" s="465"/>
      <c r="QIV505" s="465"/>
      <c r="QIW505" s="465"/>
      <c r="QIX505" s="465"/>
      <c r="QIY505" s="465"/>
      <c r="QIZ505" s="465"/>
      <c r="QJA505" s="465"/>
      <c r="QJB505" s="465"/>
      <c r="QJC505" s="465"/>
      <c r="QJD505" s="465"/>
      <c r="QJE505" s="465"/>
      <c r="QJF505" s="465"/>
      <c r="QJG505" s="465"/>
      <c r="QJH505" s="465"/>
      <c r="QJI505" s="465"/>
      <c r="QJJ505" s="465"/>
      <c r="QJK505" s="465"/>
      <c r="QJL505" s="465"/>
      <c r="QJM505" s="465"/>
      <c r="QJN505" s="465"/>
      <c r="QJO505" s="465"/>
      <c r="QJP505" s="465"/>
      <c r="QJQ505" s="465"/>
      <c r="QJR505" s="465"/>
      <c r="QJS505" s="465"/>
      <c r="QJT505" s="465"/>
      <c r="QJU505" s="465"/>
      <c r="QJV505" s="465"/>
      <c r="QJW505" s="465"/>
      <c r="QJX505" s="465"/>
      <c r="QJY505" s="465"/>
      <c r="QJZ505" s="465"/>
      <c r="QKA505" s="465"/>
      <c r="QKB505" s="465"/>
      <c r="QKC505" s="465"/>
      <c r="QKD505" s="465"/>
      <c r="QKE505" s="465"/>
      <c r="QKF505" s="465"/>
      <c r="QKG505" s="465"/>
      <c r="QKH505" s="465"/>
      <c r="QKI505" s="465"/>
      <c r="QKJ505" s="465"/>
      <c r="QKK505" s="465"/>
      <c r="QKL505" s="465"/>
      <c r="QKM505" s="465"/>
      <c r="QKN505" s="465"/>
      <c r="QKO505" s="465"/>
      <c r="QKP505" s="465"/>
      <c r="QKQ505" s="465"/>
      <c r="QKR505" s="465"/>
      <c r="QKS505" s="465"/>
      <c r="QKT505" s="465"/>
      <c r="QKU505" s="465"/>
      <c r="QKV505" s="465"/>
      <c r="QKW505" s="465"/>
      <c r="QKX505" s="465"/>
      <c r="QKY505" s="465"/>
      <c r="QKZ505" s="465"/>
      <c r="QLA505" s="465"/>
      <c r="QLB505" s="465"/>
      <c r="QLC505" s="465"/>
      <c r="QLD505" s="465"/>
      <c r="QLE505" s="465"/>
      <c r="QLF505" s="465"/>
      <c r="QLG505" s="465"/>
      <c r="QLH505" s="465"/>
      <c r="QLI505" s="465"/>
      <c r="QLJ505" s="465"/>
      <c r="QLK505" s="465"/>
      <c r="QLL505" s="465"/>
      <c r="QLM505" s="465"/>
      <c r="QLN505" s="465"/>
      <c r="QLO505" s="465"/>
      <c r="QLP505" s="465"/>
      <c r="QLQ505" s="465"/>
      <c r="QLR505" s="465"/>
      <c r="QLS505" s="465"/>
      <c r="QLT505" s="465"/>
      <c r="QLU505" s="465"/>
      <c r="QLV505" s="465"/>
      <c r="QLW505" s="465"/>
      <c r="QLX505" s="465"/>
      <c r="QLY505" s="465"/>
      <c r="QLZ505" s="465"/>
      <c r="QMA505" s="465"/>
      <c r="QMB505" s="465"/>
      <c r="QMC505" s="465"/>
      <c r="QMD505" s="465"/>
      <c r="QME505" s="465"/>
      <c r="QMF505" s="465"/>
      <c r="QMG505" s="465"/>
      <c r="QMH505" s="465"/>
      <c r="QMI505" s="465"/>
      <c r="QMJ505" s="465"/>
      <c r="QMK505" s="465"/>
      <c r="QML505" s="465"/>
      <c r="QMM505" s="465"/>
      <c r="QMN505" s="465"/>
      <c r="QMO505" s="465"/>
      <c r="QMP505" s="465"/>
      <c r="QMQ505" s="465"/>
      <c r="QMR505" s="465"/>
      <c r="QMS505" s="465"/>
      <c r="QMT505" s="465"/>
      <c r="QMU505" s="465"/>
      <c r="QMV505" s="465"/>
      <c r="QMW505" s="465"/>
      <c r="QMX505" s="465"/>
      <c r="QMY505" s="465"/>
      <c r="QMZ505" s="465"/>
      <c r="QNA505" s="465"/>
      <c r="QNB505" s="465"/>
      <c r="QNC505" s="465"/>
      <c r="QND505" s="465"/>
      <c r="QNE505" s="465"/>
      <c r="QNF505" s="465"/>
      <c r="QNG505" s="465"/>
      <c r="QNH505" s="465"/>
      <c r="QNI505" s="465"/>
      <c r="QNJ505" s="465"/>
      <c r="QNK505" s="465"/>
      <c r="QNL505" s="465"/>
      <c r="QNM505" s="465"/>
      <c r="QNN505" s="465"/>
      <c r="QNO505" s="465"/>
      <c r="QNP505" s="465"/>
      <c r="QNQ505" s="465"/>
      <c r="QNR505" s="465"/>
      <c r="QNS505" s="465"/>
      <c r="QNT505" s="465"/>
      <c r="QNU505" s="465"/>
      <c r="QNV505" s="465"/>
      <c r="QNW505" s="465"/>
      <c r="QNX505" s="465"/>
      <c r="QNY505" s="465"/>
      <c r="QNZ505" s="465"/>
      <c r="QOA505" s="465"/>
      <c r="QOB505" s="465"/>
      <c r="QOC505" s="465"/>
      <c r="QOD505" s="465"/>
      <c r="QOE505" s="465"/>
      <c r="QOF505" s="465"/>
      <c r="QOG505" s="465"/>
      <c r="QOH505" s="465"/>
      <c r="QOI505" s="465"/>
      <c r="QOJ505" s="465"/>
      <c r="QOK505" s="465"/>
      <c r="QOL505" s="465"/>
      <c r="QOM505" s="465"/>
      <c r="QON505" s="465"/>
      <c r="QOO505" s="465"/>
      <c r="QOP505" s="465"/>
      <c r="QOQ505" s="465"/>
      <c r="QOR505" s="465"/>
      <c r="QOS505" s="465"/>
      <c r="QOT505" s="465"/>
      <c r="QOU505" s="465"/>
      <c r="QOV505" s="465"/>
      <c r="QOW505" s="465"/>
      <c r="QOX505" s="465"/>
      <c r="QOY505" s="465"/>
      <c r="QOZ505" s="465"/>
      <c r="QPA505" s="465"/>
      <c r="QPB505" s="465"/>
      <c r="QPC505" s="465"/>
      <c r="QPD505" s="465"/>
      <c r="QPE505" s="465"/>
      <c r="QPF505" s="465"/>
      <c r="QPG505" s="465"/>
      <c r="QPH505" s="465"/>
      <c r="QPI505" s="465"/>
      <c r="QPJ505" s="465"/>
      <c r="QPK505" s="465"/>
      <c r="QPL505" s="465"/>
      <c r="QPM505" s="465"/>
      <c r="QPN505" s="465"/>
      <c r="QPO505" s="465"/>
      <c r="QPP505" s="465"/>
      <c r="QPQ505" s="465"/>
      <c r="QPR505" s="465"/>
      <c r="QPS505" s="465"/>
      <c r="QPT505" s="465"/>
      <c r="QPU505" s="465"/>
      <c r="QPV505" s="465"/>
      <c r="QPW505" s="465"/>
      <c r="QPX505" s="465"/>
      <c r="QPY505" s="465"/>
      <c r="QPZ505" s="465"/>
      <c r="QQA505" s="465"/>
      <c r="QQB505" s="465"/>
      <c r="QQC505" s="465"/>
      <c r="QQD505" s="465"/>
      <c r="QQE505" s="465"/>
      <c r="QQF505" s="465"/>
      <c r="QQG505" s="465"/>
      <c r="QQH505" s="465"/>
      <c r="QQI505" s="465"/>
      <c r="QQJ505" s="465"/>
      <c r="QQK505" s="465"/>
      <c r="QQL505" s="465"/>
      <c r="QQM505" s="465"/>
      <c r="QQN505" s="465"/>
      <c r="QQO505" s="465"/>
      <c r="QQP505" s="465"/>
      <c r="QQQ505" s="465"/>
      <c r="QQR505" s="465"/>
      <c r="QQS505" s="465"/>
      <c r="QQT505" s="465"/>
      <c r="QQU505" s="465"/>
      <c r="QQV505" s="465"/>
      <c r="QQW505" s="465"/>
      <c r="QQX505" s="465"/>
      <c r="QQY505" s="465"/>
      <c r="QQZ505" s="465"/>
      <c r="QRA505" s="465"/>
      <c r="QRB505" s="465"/>
      <c r="QRC505" s="465"/>
      <c r="QRD505" s="465"/>
      <c r="QRE505" s="465"/>
      <c r="QRF505" s="465"/>
      <c r="QRG505" s="465"/>
      <c r="QRH505" s="465"/>
      <c r="QRI505" s="465"/>
      <c r="QRJ505" s="465"/>
      <c r="QRK505" s="465"/>
      <c r="QRL505" s="465"/>
      <c r="QRM505" s="465"/>
      <c r="QRN505" s="465"/>
      <c r="QRO505" s="465"/>
      <c r="QRP505" s="465"/>
      <c r="QRQ505" s="465"/>
      <c r="QRR505" s="465"/>
      <c r="QRS505" s="465"/>
      <c r="QRT505" s="465"/>
      <c r="QRU505" s="465"/>
      <c r="QRV505" s="465"/>
      <c r="QRW505" s="465"/>
      <c r="QRX505" s="465"/>
      <c r="QRY505" s="465"/>
      <c r="QRZ505" s="465"/>
      <c r="QSA505" s="465"/>
      <c r="QSB505" s="465"/>
      <c r="QSC505" s="465"/>
      <c r="QSD505" s="465"/>
      <c r="QSE505" s="465"/>
      <c r="QSF505" s="465"/>
      <c r="QSG505" s="465"/>
      <c r="QSH505" s="465"/>
      <c r="QSI505" s="465"/>
      <c r="QSJ505" s="465"/>
      <c r="QSK505" s="465"/>
      <c r="QSL505" s="465"/>
      <c r="QSM505" s="465"/>
      <c r="QSN505" s="465"/>
      <c r="QSO505" s="465"/>
      <c r="QSP505" s="465"/>
      <c r="QSQ505" s="465"/>
      <c r="QSR505" s="465"/>
      <c r="QSS505" s="465"/>
      <c r="QST505" s="465"/>
      <c r="QSU505" s="465"/>
      <c r="QSV505" s="465"/>
      <c r="QSW505" s="465"/>
      <c r="QSX505" s="465"/>
      <c r="QSY505" s="465"/>
      <c r="QSZ505" s="465"/>
      <c r="QTA505" s="465"/>
      <c r="QTB505" s="465"/>
      <c r="QTC505" s="465"/>
      <c r="QTD505" s="465"/>
      <c r="QTE505" s="465"/>
      <c r="QTF505" s="465"/>
      <c r="QTG505" s="465"/>
      <c r="QTH505" s="465"/>
      <c r="QTI505" s="465"/>
      <c r="QTJ505" s="465"/>
      <c r="QTK505" s="465"/>
      <c r="QTL505" s="465"/>
      <c r="QTM505" s="465"/>
      <c r="QTN505" s="465"/>
      <c r="QTO505" s="465"/>
      <c r="QTP505" s="465"/>
      <c r="QTQ505" s="465"/>
      <c r="QTR505" s="465"/>
      <c r="QTS505" s="465"/>
      <c r="QTT505" s="465"/>
      <c r="QTU505" s="465"/>
      <c r="QTV505" s="465"/>
      <c r="QTW505" s="465"/>
      <c r="QTX505" s="465"/>
      <c r="QTY505" s="465"/>
      <c r="QTZ505" s="465"/>
      <c r="QUA505" s="465"/>
      <c r="QUB505" s="465"/>
      <c r="QUC505" s="465"/>
      <c r="QUD505" s="465"/>
      <c r="QUE505" s="465"/>
      <c r="QUF505" s="465"/>
      <c r="QUG505" s="465"/>
      <c r="QUH505" s="465"/>
      <c r="QUI505" s="465"/>
      <c r="QUJ505" s="465"/>
      <c r="QUK505" s="465"/>
      <c r="QUL505" s="465"/>
      <c r="QUM505" s="465"/>
      <c r="QUN505" s="465"/>
      <c r="QUO505" s="465"/>
      <c r="QUP505" s="465"/>
      <c r="QUQ505" s="465"/>
      <c r="QUR505" s="465"/>
      <c r="QUS505" s="465"/>
      <c r="QUT505" s="465"/>
      <c r="QUU505" s="465"/>
      <c r="QUV505" s="465"/>
      <c r="QUW505" s="465"/>
      <c r="QUX505" s="465"/>
      <c r="QUY505" s="465"/>
      <c r="QUZ505" s="465"/>
      <c r="QVA505" s="465"/>
      <c r="QVB505" s="465"/>
      <c r="QVC505" s="465"/>
      <c r="QVD505" s="465"/>
      <c r="QVE505" s="465"/>
      <c r="QVF505" s="465"/>
      <c r="QVG505" s="465"/>
      <c r="QVH505" s="465"/>
      <c r="QVI505" s="465"/>
      <c r="QVJ505" s="465"/>
      <c r="QVK505" s="465"/>
      <c r="QVL505" s="465"/>
      <c r="QVM505" s="465"/>
      <c r="QVN505" s="465"/>
      <c r="QVO505" s="465"/>
      <c r="QVP505" s="465"/>
      <c r="QVQ505" s="465"/>
      <c r="QVR505" s="465"/>
      <c r="QVS505" s="465"/>
      <c r="QVT505" s="465"/>
      <c r="QVU505" s="465"/>
      <c r="QVV505" s="465"/>
      <c r="QVW505" s="465"/>
      <c r="QVX505" s="465"/>
      <c r="QVY505" s="465"/>
      <c r="QVZ505" s="465"/>
      <c r="QWA505" s="465"/>
      <c r="QWB505" s="465"/>
      <c r="QWC505" s="465"/>
      <c r="QWD505" s="465"/>
      <c r="QWE505" s="465"/>
      <c r="QWF505" s="465"/>
      <c r="QWG505" s="465"/>
      <c r="QWH505" s="465"/>
      <c r="QWI505" s="465"/>
      <c r="QWJ505" s="465"/>
      <c r="QWK505" s="465"/>
      <c r="QWL505" s="465"/>
      <c r="QWM505" s="465"/>
      <c r="QWN505" s="465"/>
      <c r="QWO505" s="465"/>
      <c r="QWP505" s="465"/>
      <c r="QWQ505" s="465"/>
      <c r="QWR505" s="465"/>
      <c r="QWS505" s="465"/>
      <c r="QWT505" s="465"/>
      <c r="QWU505" s="465"/>
      <c r="QWV505" s="465"/>
      <c r="QWW505" s="465"/>
      <c r="QWX505" s="465"/>
      <c r="QWY505" s="465"/>
      <c r="QWZ505" s="465"/>
      <c r="QXA505" s="465"/>
      <c r="QXB505" s="465"/>
      <c r="QXC505" s="465"/>
      <c r="QXD505" s="465"/>
      <c r="QXE505" s="465"/>
      <c r="QXF505" s="465"/>
      <c r="QXG505" s="465"/>
      <c r="QXH505" s="465"/>
      <c r="QXI505" s="465"/>
      <c r="QXJ505" s="465"/>
      <c r="QXK505" s="465"/>
      <c r="QXL505" s="465"/>
      <c r="QXM505" s="465"/>
      <c r="QXN505" s="465"/>
      <c r="QXO505" s="465"/>
      <c r="QXP505" s="465"/>
      <c r="QXQ505" s="465"/>
      <c r="QXR505" s="465"/>
      <c r="QXS505" s="465"/>
      <c r="QXT505" s="465"/>
      <c r="QXU505" s="465"/>
      <c r="QXV505" s="465"/>
      <c r="QXW505" s="465"/>
      <c r="QXX505" s="465"/>
      <c r="QXY505" s="465"/>
      <c r="QXZ505" s="465"/>
      <c r="QYA505" s="465"/>
      <c r="QYB505" s="465"/>
      <c r="QYC505" s="465"/>
      <c r="QYD505" s="465"/>
      <c r="QYE505" s="465"/>
      <c r="QYF505" s="465"/>
      <c r="QYG505" s="465"/>
      <c r="QYH505" s="465"/>
      <c r="QYI505" s="465"/>
      <c r="QYJ505" s="465"/>
      <c r="QYK505" s="465"/>
      <c r="QYL505" s="465"/>
      <c r="QYM505" s="465"/>
      <c r="QYN505" s="465"/>
      <c r="QYO505" s="465"/>
      <c r="QYP505" s="465"/>
      <c r="QYQ505" s="465"/>
      <c r="QYR505" s="465"/>
      <c r="QYS505" s="465"/>
      <c r="QYT505" s="465"/>
      <c r="QYU505" s="465"/>
      <c r="QYV505" s="465"/>
      <c r="QYW505" s="465"/>
      <c r="QYX505" s="465"/>
      <c r="QYY505" s="465"/>
      <c r="QYZ505" s="465"/>
      <c r="QZA505" s="465"/>
      <c r="QZB505" s="465"/>
      <c r="QZC505" s="465"/>
      <c r="QZD505" s="465"/>
      <c r="QZE505" s="465"/>
      <c r="QZF505" s="465"/>
      <c r="QZG505" s="465"/>
      <c r="QZH505" s="465"/>
      <c r="QZI505" s="465"/>
      <c r="QZJ505" s="465"/>
      <c r="QZK505" s="465"/>
      <c r="QZL505" s="465"/>
      <c r="QZM505" s="465"/>
      <c r="QZN505" s="465"/>
      <c r="QZO505" s="465"/>
      <c r="QZP505" s="465"/>
      <c r="QZQ505" s="465"/>
      <c r="QZR505" s="465"/>
      <c r="QZS505" s="465"/>
      <c r="QZT505" s="465"/>
      <c r="QZU505" s="465"/>
      <c r="QZV505" s="465"/>
      <c r="QZW505" s="465"/>
      <c r="QZX505" s="465"/>
      <c r="QZY505" s="465"/>
      <c r="QZZ505" s="465"/>
      <c r="RAA505" s="465"/>
      <c r="RAB505" s="465"/>
      <c r="RAC505" s="465"/>
      <c r="RAD505" s="465"/>
      <c r="RAE505" s="465"/>
      <c r="RAF505" s="465"/>
      <c r="RAG505" s="465"/>
      <c r="RAH505" s="465"/>
      <c r="RAI505" s="465"/>
      <c r="RAJ505" s="465"/>
      <c r="RAK505" s="465"/>
      <c r="RAL505" s="465"/>
      <c r="RAM505" s="465"/>
      <c r="RAN505" s="465"/>
      <c r="RAO505" s="465"/>
      <c r="RAP505" s="465"/>
      <c r="RAQ505" s="465"/>
      <c r="RAR505" s="465"/>
      <c r="RAS505" s="465"/>
      <c r="RAT505" s="465"/>
      <c r="RAU505" s="465"/>
      <c r="RAV505" s="465"/>
      <c r="RAW505" s="465"/>
      <c r="RAX505" s="465"/>
      <c r="RAY505" s="465"/>
      <c r="RAZ505" s="465"/>
      <c r="RBA505" s="465"/>
      <c r="RBB505" s="465"/>
      <c r="RBC505" s="465"/>
      <c r="RBD505" s="465"/>
      <c r="RBE505" s="465"/>
      <c r="RBF505" s="465"/>
      <c r="RBG505" s="465"/>
      <c r="RBH505" s="465"/>
      <c r="RBI505" s="465"/>
      <c r="RBJ505" s="465"/>
      <c r="RBK505" s="465"/>
      <c r="RBL505" s="465"/>
      <c r="RBM505" s="465"/>
      <c r="RBN505" s="465"/>
      <c r="RBO505" s="465"/>
      <c r="RBP505" s="465"/>
      <c r="RBQ505" s="465"/>
      <c r="RBR505" s="465"/>
      <c r="RBS505" s="465"/>
      <c r="RBT505" s="465"/>
      <c r="RBU505" s="465"/>
      <c r="RBV505" s="465"/>
      <c r="RBW505" s="465"/>
      <c r="RBX505" s="465"/>
      <c r="RBY505" s="465"/>
      <c r="RBZ505" s="465"/>
      <c r="RCA505" s="465"/>
      <c r="RCB505" s="465"/>
      <c r="RCC505" s="465"/>
      <c r="RCD505" s="465"/>
      <c r="RCE505" s="465"/>
      <c r="RCF505" s="465"/>
      <c r="RCG505" s="465"/>
      <c r="RCH505" s="465"/>
      <c r="RCI505" s="465"/>
      <c r="RCJ505" s="465"/>
      <c r="RCK505" s="465"/>
      <c r="RCL505" s="465"/>
      <c r="RCM505" s="465"/>
      <c r="RCN505" s="465"/>
      <c r="RCO505" s="465"/>
      <c r="RCP505" s="465"/>
      <c r="RCQ505" s="465"/>
      <c r="RCR505" s="465"/>
      <c r="RCS505" s="465"/>
      <c r="RCT505" s="465"/>
      <c r="RCU505" s="465"/>
      <c r="RCV505" s="465"/>
      <c r="RCW505" s="465"/>
      <c r="RCX505" s="465"/>
      <c r="RCY505" s="465"/>
      <c r="RCZ505" s="465"/>
      <c r="RDA505" s="465"/>
      <c r="RDB505" s="465"/>
      <c r="RDC505" s="465"/>
      <c r="RDD505" s="465"/>
      <c r="RDE505" s="465"/>
      <c r="RDF505" s="465"/>
      <c r="RDG505" s="465"/>
      <c r="RDH505" s="465"/>
      <c r="RDI505" s="465"/>
      <c r="RDJ505" s="465"/>
      <c r="RDK505" s="465"/>
      <c r="RDL505" s="465"/>
      <c r="RDM505" s="465"/>
      <c r="RDN505" s="465"/>
      <c r="RDO505" s="465"/>
      <c r="RDP505" s="465"/>
      <c r="RDQ505" s="465"/>
      <c r="RDR505" s="465"/>
      <c r="RDS505" s="465"/>
      <c r="RDT505" s="465"/>
      <c r="RDU505" s="465"/>
      <c r="RDV505" s="465"/>
      <c r="RDW505" s="465"/>
      <c r="RDX505" s="465"/>
      <c r="RDY505" s="465"/>
      <c r="RDZ505" s="465"/>
      <c r="REA505" s="465"/>
      <c r="REB505" s="465"/>
      <c r="REC505" s="465"/>
      <c r="RED505" s="465"/>
      <c r="REE505" s="465"/>
      <c r="REF505" s="465"/>
      <c r="REG505" s="465"/>
      <c r="REH505" s="465"/>
      <c r="REI505" s="465"/>
      <c r="REJ505" s="465"/>
      <c r="REK505" s="465"/>
      <c r="REL505" s="465"/>
      <c r="REM505" s="465"/>
      <c r="REN505" s="465"/>
      <c r="REO505" s="465"/>
      <c r="REP505" s="465"/>
      <c r="REQ505" s="465"/>
      <c r="RER505" s="465"/>
      <c r="RES505" s="465"/>
      <c r="RET505" s="465"/>
      <c r="REU505" s="465"/>
      <c r="REV505" s="465"/>
      <c r="REW505" s="465"/>
      <c r="REX505" s="465"/>
      <c r="REY505" s="465"/>
      <c r="REZ505" s="465"/>
      <c r="RFA505" s="465"/>
      <c r="RFB505" s="465"/>
      <c r="RFC505" s="465"/>
      <c r="RFD505" s="465"/>
      <c r="RFE505" s="465"/>
      <c r="RFF505" s="465"/>
      <c r="RFG505" s="465"/>
      <c r="RFH505" s="465"/>
      <c r="RFI505" s="465"/>
      <c r="RFJ505" s="465"/>
      <c r="RFK505" s="465"/>
      <c r="RFL505" s="465"/>
      <c r="RFM505" s="465"/>
      <c r="RFN505" s="465"/>
      <c r="RFO505" s="465"/>
      <c r="RFP505" s="465"/>
      <c r="RFQ505" s="465"/>
      <c r="RFR505" s="465"/>
      <c r="RFS505" s="465"/>
      <c r="RFT505" s="465"/>
      <c r="RFU505" s="465"/>
      <c r="RFV505" s="465"/>
      <c r="RFW505" s="465"/>
      <c r="RFX505" s="465"/>
      <c r="RFY505" s="465"/>
      <c r="RFZ505" s="465"/>
      <c r="RGA505" s="465"/>
      <c r="RGB505" s="465"/>
      <c r="RGC505" s="465"/>
      <c r="RGD505" s="465"/>
      <c r="RGE505" s="465"/>
      <c r="RGF505" s="465"/>
      <c r="RGG505" s="465"/>
      <c r="RGH505" s="465"/>
      <c r="RGI505" s="465"/>
      <c r="RGJ505" s="465"/>
      <c r="RGK505" s="465"/>
      <c r="RGL505" s="465"/>
      <c r="RGM505" s="465"/>
      <c r="RGN505" s="465"/>
      <c r="RGO505" s="465"/>
      <c r="RGP505" s="465"/>
      <c r="RGQ505" s="465"/>
      <c r="RGR505" s="465"/>
      <c r="RGS505" s="465"/>
      <c r="RGT505" s="465"/>
      <c r="RGU505" s="465"/>
      <c r="RGV505" s="465"/>
      <c r="RGW505" s="465"/>
      <c r="RGX505" s="465"/>
      <c r="RGY505" s="465"/>
      <c r="RGZ505" s="465"/>
      <c r="RHA505" s="465"/>
      <c r="RHB505" s="465"/>
      <c r="RHC505" s="465"/>
      <c r="RHD505" s="465"/>
      <c r="RHE505" s="465"/>
      <c r="RHF505" s="465"/>
      <c r="RHG505" s="465"/>
      <c r="RHH505" s="465"/>
      <c r="RHI505" s="465"/>
      <c r="RHJ505" s="465"/>
      <c r="RHK505" s="465"/>
      <c r="RHL505" s="465"/>
      <c r="RHM505" s="465"/>
      <c r="RHN505" s="465"/>
      <c r="RHO505" s="465"/>
      <c r="RHP505" s="465"/>
      <c r="RHQ505" s="465"/>
      <c r="RHR505" s="465"/>
      <c r="RHS505" s="465"/>
      <c r="RHT505" s="465"/>
      <c r="RHU505" s="465"/>
      <c r="RHV505" s="465"/>
      <c r="RHW505" s="465"/>
      <c r="RHX505" s="465"/>
      <c r="RHY505" s="465"/>
      <c r="RHZ505" s="465"/>
      <c r="RIA505" s="465"/>
      <c r="RIB505" s="465"/>
      <c r="RIC505" s="465"/>
      <c r="RID505" s="465"/>
      <c r="RIE505" s="465"/>
      <c r="RIF505" s="465"/>
      <c r="RIG505" s="465"/>
      <c r="RIH505" s="465"/>
      <c r="RII505" s="465"/>
      <c r="RIJ505" s="465"/>
      <c r="RIK505" s="465"/>
      <c r="RIL505" s="465"/>
      <c r="RIM505" s="465"/>
      <c r="RIN505" s="465"/>
      <c r="RIO505" s="465"/>
      <c r="RIP505" s="465"/>
      <c r="RIQ505" s="465"/>
      <c r="RIR505" s="465"/>
      <c r="RIS505" s="465"/>
      <c r="RIT505" s="465"/>
      <c r="RIU505" s="465"/>
      <c r="RIV505" s="465"/>
      <c r="RIW505" s="465"/>
      <c r="RIX505" s="465"/>
      <c r="RIY505" s="465"/>
      <c r="RIZ505" s="465"/>
      <c r="RJA505" s="465"/>
      <c r="RJB505" s="465"/>
      <c r="RJC505" s="465"/>
      <c r="RJD505" s="465"/>
      <c r="RJE505" s="465"/>
      <c r="RJF505" s="465"/>
      <c r="RJG505" s="465"/>
      <c r="RJH505" s="465"/>
      <c r="RJI505" s="465"/>
      <c r="RJJ505" s="465"/>
      <c r="RJK505" s="465"/>
      <c r="RJL505" s="465"/>
      <c r="RJM505" s="465"/>
      <c r="RJN505" s="465"/>
      <c r="RJO505" s="465"/>
      <c r="RJP505" s="465"/>
      <c r="RJQ505" s="465"/>
      <c r="RJR505" s="465"/>
      <c r="RJS505" s="465"/>
      <c r="RJT505" s="465"/>
      <c r="RJU505" s="465"/>
      <c r="RJV505" s="465"/>
      <c r="RJW505" s="465"/>
      <c r="RJX505" s="465"/>
      <c r="RJY505" s="465"/>
      <c r="RJZ505" s="465"/>
      <c r="RKA505" s="465"/>
      <c r="RKB505" s="465"/>
      <c r="RKC505" s="465"/>
      <c r="RKD505" s="465"/>
      <c r="RKE505" s="465"/>
      <c r="RKF505" s="465"/>
      <c r="RKG505" s="465"/>
      <c r="RKH505" s="465"/>
      <c r="RKI505" s="465"/>
      <c r="RKJ505" s="465"/>
      <c r="RKK505" s="465"/>
      <c r="RKL505" s="465"/>
      <c r="RKM505" s="465"/>
      <c r="RKN505" s="465"/>
      <c r="RKO505" s="465"/>
      <c r="RKP505" s="465"/>
      <c r="RKQ505" s="465"/>
      <c r="RKR505" s="465"/>
      <c r="RKS505" s="465"/>
      <c r="RKT505" s="465"/>
      <c r="RKU505" s="465"/>
      <c r="RKV505" s="465"/>
      <c r="RKW505" s="465"/>
      <c r="RKX505" s="465"/>
      <c r="RKY505" s="465"/>
      <c r="RKZ505" s="465"/>
      <c r="RLA505" s="465"/>
      <c r="RLB505" s="465"/>
      <c r="RLC505" s="465"/>
      <c r="RLD505" s="465"/>
      <c r="RLE505" s="465"/>
      <c r="RLF505" s="465"/>
      <c r="RLG505" s="465"/>
      <c r="RLH505" s="465"/>
      <c r="RLI505" s="465"/>
      <c r="RLJ505" s="465"/>
      <c r="RLK505" s="465"/>
      <c r="RLL505" s="465"/>
      <c r="RLM505" s="465"/>
      <c r="RLN505" s="465"/>
      <c r="RLO505" s="465"/>
      <c r="RLP505" s="465"/>
      <c r="RLQ505" s="465"/>
      <c r="RLR505" s="465"/>
      <c r="RLS505" s="465"/>
      <c r="RLT505" s="465"/>
      <c r="RLU505" s="465"/>
      <c r="RLV505" s="465"/>
      <c r="RLW505" s="465"/>
      <c r="RLX505" s="465"/>
      <c r="RLY505" s="465"/>
      <c r="RLZ505" s="465"/>
      <c r="RMA505" s="465"/>
      <c r="RMB505" s="465"/>
      <c r="RMC505" s="465"/>
      <c r="RMD505" s="465"/>
      <c r="RME505" s="465"/>
      <c r="RMF505" s="465"/>
      <c r="RMG505" s="465"/>
      <c r="RMH505" s="465"/>
      <c r="RMI505" s="465"/>
      <c r="RMJ505" s="465"/>
      <c r="RMK505" s="465"/>
      <c r="RML505" s="465"/>
      <c r="RMM505" s="465"/>
      <c r="RMN505" s="465"/>
      <c r="RMO505" s="465"/>
      <c r="RMP505" s="465"/>
      <c r="RMQ505" s="465"/>
      <c r="RMR505" s="465"/>
      <c r="RMS505" s="465"/>
      <c r="RMT505" s="465"/>
      <c r="RMU505" s="465"/>
      <c r="RMV505" s="465"/>
      <c r="RMW505" s="465"/>
      <c r="RMX505" s="465"/>
      <c r="RMY505" s="465"/>
      <c r="RMZ505" s="465"/>
      <c r="RNA505" s="465"/>
      <c r="RNB505" s="465"/>
      <c r="RNC505" s="465"/>
      <c r="RND505" s="465"/>
      <c r="RNE505" s="465"/>
      <c r="RNF505" s="465"/>
      <c r="RNG505" s="465"/>
      <c r="RNH505" s="465"/>
      <c r="RNI505" s="465"/>
      <c r="RNJ505" s="465"/>
      <c r="RNK505" s="465"/>
      <c r="RNL505" s="465"/>
      <c r="RNM505" s="465"/>
      <c r="RNN505" s="465"/>
      <c r="RNO505" s="465"/>
      <c r="RNP505" s="465"/>
      <c r="RNQ505" s="465"/>
      <c r="RNR505" s="465"/>
      <c r="RNS505" s="465"/>
      <c r="RNT505" s="465"/>
      <c r="RNU505" s="465"/>
      <c r="RNV505" s="465"/>
      <c r="RNW505" s="465"/>
      <c r="RNX505" s="465"/>
      <c r="RNY505" s="465"/>
      <c r="RNZ505" s="465"/>
      <c r="ROA505" s="465"/>
      <c r="ROB505" s="465"/>
      <c r="ROC505" s="465"/>
      <c r="ROD505" s="465"/>
      <c r="ROE505" s="465"/>
      <c r="ROF505" s="465"/>
      <c r="ROG505" s="465"/>
      <c r="ROH505" s="465"/>
      <c r="ROI505" s="465"/>
      <c r="ROJ505" s="465"/>
      <c r="ROK505" s="465"/>
      <c r="ROL505" s="465"/>
      <c r="ROM505" s="465"/>
      <c r="RON505" s="465"/>
      <c r="ROO505" s="465"/>
      <c r="ROP505" s="465"/>
      <c r="ROQ505" s="465"/>
      <c r="ROR505" s="465"/>
      <c r="ROS505" s="465"/>
      <c r="ROT505" s="465"/>
      <c r="ROU505" s="465"/>
      <c r="ROV505" s="465"/>
      <c r="ROW505" s="465"/>
      <c r="ROX505" s="465"/>
      <c r="ROY505" s="465"/>
      <c r="ROZ505" s="465"/>
      <c r="RPA505" s="465"/>
      <c r="RPB505" s="465"/>
      <c r="RPC505" s="465"/>
      <c r="RPD505" s="465"/>
      <c r="RPE505" s="465"/>
      <c r="RPF505" s="465"/>
      <c r="RPG505" s="465"/>
      <c r="RPH505" s="465"/>
      <c r="RPI505" s="465"/>
      <c r="RPJ505" s="465"/>
      <c r="RPK505" s="465"/>
      <c r="RPL505" s="465"/>
      <c r="RPM505" s="465"/>
      <c r="RPN505" s="465"/>
      <c r="RPO505" s="465"/>
      <c r="RPP505" s="465"/>
      <c r="RPQ505" s="465"/>
      <c r="RPR505" s="465"/>
      <c r="RPS505" s="465"/>
      <c r="RPT505" s="465"/>
      <c r="RPU505" s="465"/>
      <c r="RPV505" s="465"/>
      <c r="RPW505" s="465"/>
      <c r="RPX505" s="465"/>
      <c r="RPY505" s="465"/>
      <c r="RPZ505" s="465"/>
      <c r="RQA505" s="465"/>
      <c r="RQB505" s="465"/>
      <c r="RQC505" s="465"/>
      <c r="RQD505" s="465"/>
      <c r="RQE505" s="465"/>
      <c r="RQF505" s="465"/>
      <c r="RQG505" s="465"/>
      <c r="RQH505" s="465"/>
      <c r="RQI505" s="465"/>
      <c r="RQJ505" s="465"/>
      <c r="RQK505" s="465"/>
      <c r="RQL505" s="465"/>
      <c r="RQM505" s="465"/>
      <c r="RQN505" s="465"/>
      <c r="RQO505" s="465"/>
      <c r="RQP505" s="465"/>
      <c r="RQQ505" s="465"/>
      <c r="RQR505" s="465"/>
      <c r="RQS505" s="465"/>
      <c r="RQT505" s="465"/>
      <c r="RQU505" s="465"/>
      <c r="RQV505" s="465"/>
      <c r="RQW505" s="465"/>
      <c r="RQX505" s="465"/>
      <c r="RQY505" s="465"/>
      <c r="RQZ505" s="465"/>
      <c r="RRA505" s="465"/>
      <c r="RRB505" s="465"/>
      <c r="RRC505" s="465"/>
      <c r="RRD505" s="465"/>
      <c r="RRE505" s="465"/>
      <c r="RRF505" s="465"/>
      <c r="RRG505" s="465"/>
      <c r="RRH505" s="465"/>
      <c r="RRI505" s="465"/>
      <c r="RRJ505" s="465"/>
      <c r="RRK505" s="465"/>
      <c r="RRL505" s="465"/>
      <c r="RRM505" s="465"/>
      <c r="RRN505" s="465"/>
      <c r="RRO505" s="465"/>
      <c r="RRP505" s="465"/>
      <c r="RRQ505" s="465"/>
      <c r="RRR505" s="465"/>
      <c r="RRS505" s="465"/>
      <c r="RRT505" s="465"/>
      <c r="RRU505" s="465"/>
      <c r="RRV505" s="465"/>
      <c r="RRW505" s="465"/>
      <c r="RRX505" s="465"/>
      <c r="RRY505" s="465"/>
      <c r="RRZ505" s="465"/>
      <c r="RSA505" s="465"/>
      <c r="RSB505" s="465"/>
      <c r="RSC505" s="465"/>
      <c r="RSD505" s="465"/>
      <c r="RSE505" s="465"/>
      <c r="RSF505" s="465"/>
      <c r="RSG505" s="465"/>
      <c r="RSH505" s="465"/>
      <c r="RSI505" s="465"/>
      <c r="RSJ505" s="465"/>
      <c r="RSK505" s="465"/>
      <c r="RSL505" s="465"/>
      <c r="RSM505" s="465"/>
      <c r="RSN505" s="465"/>
      <c r="RSO505" s="465"/>
      <c r="RSP505" s="465"/>
      <c r="RSQ505" s="465"/>
      <c r="RSR505" s="465"/>
      <c r="RSS505" s="465"/>
      <c r="RST505" s="465"/>
      <c r="RSU505" s="465"/>
      <c r="RSV505" s="465"/>
      <c r="RSW505" s="465"/>
      <c r="RSX505" s="465"/>
      <c r="RSY505" s="465"/>
      <c r="RSZ505" s="465"/>
      <c r="RTA505" s="465"/>
      <c r="RTB505" s="465"/>
      <c r="RTC505" s="465"/>
      <c r="RTD505" s="465"/>
      <c r="RTE505" s="465"/>
      <c r="RTF505" s="465"/>
      <c r="RTG505" s="465"/>
      <c r="RTH505" s="465"/>
      <c r="RTI505" s="465"/>
      <c r="RTJ505" s="465"/>
      <c r="RTK505" s="465"/>
      <c r="RTL505" s="465"/>
      <c r="RTM505" s="465"/>
      <c r="RTN505" s="465"/>
      <c r="RTO505" s="465"/>
      <c r="RTP505" s="465"/>
      <c r="RTQ505" s="465"/>
      <c r="RTR505" s="465"/>
      <c r="RTS505" s="465"/>
      <c r="RTT505" s="465"/>
      <c r="RTU505" s="465"/>
      <c r="RTV505" s="465"/>
      <c r="RTW505" s="465"/>
      <c r="RTX505" s="465"/>
      <c r="RTY505" s="465"/>
      <c r="RTZ505" s="465"/>
      <c r="RUA505" s="465"/>
      <c r="RUB505" s="465"/>
      <c r="RUC505" s="465"/>
      <c r="RUD505" s="465"/>
      <c r="RUE505" s="465"/>
      <c r="RUF505" s="465"/>
      <c r="RUG505" s="465"/>
      <c r="RUH505" s="465"/>
      <c r="RUI505" s="465"/>
      <c r="RUJ505" s="465"/>
      <c r="RUK505" s="465"/>
      <c r="RUL505" s="465"/>
      <c r="RUM505" s="465"/>
      <c r="RUN505" s="465"/>
      <c r="RUO505" s="465"/>
      <c r="RUP505" s="465"/>
      <c r="RUQ505" s="465"/>
      <c r="RUR505" s="465"/>
      <c r="RUS505" s="465"/>
      <c r="RUT505" s="465"/>
      <c r="RUU505" s="465"/>
      <c r="RUV505" s="465"/>
      <c r="RUW505" s="465"/>
      <c r="RUX505" s="465"/>
      <c r="RUY505" s="465"/>
      <c r="RUZ505" s="465"/>
      <c r="RVA505" s="465"/>
      <c r="RVB505" s="465"/>
      <c r="RVC505" s="465"/>
      <c r="RVD505" s="465"/>
      <c r="RVE505" s="465"/>
      <c r="RVF505" s="465"/>
      <c r="RVG505" s="465"/>
      <c r="RVH505" s="465"/>
      <c r="RVI505" s="465"/>
      <c r="RVJ505" s="465"/>
      <c r="RVK505" s="465"/>
      <c r="RVL505" s="465"/>
      <c r="RVM505" s="465"/>
      <c r="RVN505" s="465"/>
      <c r="RVO505" s="465"/>
      <c r="RVP505" s="465"/>
      <c r="RVQ505" s="465"/>
      <c r="RVR505" s="465"/>
      <c r="RVS505" s="465"/>
      <c r="RVT505" s="465"/>
      <c r="RVU505" s="465"/>
      <c r="RVV505" s="465"/>
      <c r="RVW505" s="465"/>
      <c r="RVX505" s="465"/>
      <c r="RVY505" s="465"/>
      <c r="RVZ505" s="465"/>
      <c r="RWA505" s="465"/>
      <c r="RWB505" s="465"/>
      <c r="RWC505" s="465"/>
      <c r="RWD505" s="465"/>
      <c r="RWE505" s="465"/>
      <c r="RWF505" s="465"/>
      <c r="RWG505" s="465"/>
      <c r="RWH505" s="465"/>
      <c r="RWI505" s="465"/>
      <c r="RWJ505" s="465"/>
      <c r="RWK505" s="465"/>
      <c r="RWL505" s="465"/>
      <c r="RWM505" s="465"/>
      <c r="RWN505" s="465"/>
      <c r="RWO505" s="465"/>
      <c r="RWP505" s="465"/>
      <c r="RWQ505" s="465"/>
      <c r="RWR505" s="465"/>
      <c r="RWS505" s="465"/>
      <c r="RWT505" s="465"/>
      <c r="RWU505" s="465"/>
      <c r="RWV505" s="465"/>
      <c r="RWW505" s="465"/>
      <c r="RWX505" s="465"/>
      <c r="RWY505" s="465"/>
      <c r="RWZ505" s="465"/>
      <c r="RXA505" s="465"/>
      <c r="RXB505" s="465"/>
      <c r="RXC505" s="465"/>
      <c r="RXD505" s="465"/>
      <c r="RXE505" s="465"/>
      <c r="RXF505" s="465"/>
      <c r="RXG505" s="465"/>
      <c r="RXH505" s="465"/>
      <c r="RXI505" s="465"/>
      <c r="RXJ505" s="465"/>
      <c r="RXK505" s="465"/>
      <c r="RXL505" s="465"/>
      <c r="RXM505" s="465"/>
      <c r="RXN505" s="465"/>
      <c r="RXO505" s="465"/>
      <c r="RXP505" s="465"/>
      <c r="RXQ505" s="465"/>
      <c r="RXR505" s="465"/>
      <c r="RXS505" s="465"/>
      <c r="RXT505" s="465"/>
      <c r="RXU505" s="465"/>
      <c r="RXV505" s="465"/>
      <c r="RXW505" s="465"/>
      <c r="RXX505" s="465"/>
      <c r="RXY505" s="465"/>
      <c r="RXZ505" s="465"/>
      <c r="RYA505" s="465"/>
      <c r="RYB505" s="465"/>
      <c r="RYC505" s="465"/>
      <c r="RYD505" s="465"/>
      <c r="RYE505" s="465"/>
      <c r="RYF505" s="465"/>
      <c r="RYG505" s="465"/>
      <c r="RYH505" s="465"/>
      <c r="RYI505" s="465"/>
      <c r="RYJ505" s="465"/>
      <c r="RYK505" s="465"/>
      <c r="RYL505" s="465"/>
      <c r="RYM505" s="465"/>
      <c r="RYN505" s="465"/>
      <c r="RYO505" s="465"/>
      <c r="RYP505" s="465"/>
      <c r="RYQ505" s="465"/>
      <c r="RYR505" s="465"/>
      <c r="RYS505" s="465"/>
      <c r="RYT505" s="465"/>
      <c r="RYU505" s="465"/>
      <c r="RYV505" s="465"/>
      <c r="RYW505" s="465"/>
      <c r="RYX505" s="465"/>
      <c r="RYY505" s="465"/>
      <c r="RYZ505" s="465"/>
      <c r="RZA505" s="465"/>
      <c r="RZB505" s="465"/>
      <c r="RZC505" s="465"/>
      <c r="RZD505" s="465"/>
      <c r="RZE505" s="465"/>
      <c r="RZF505" s="465"/>
      <c r="RZG505" s="465"/>
      <c r="RZH505" s="465"/>
      <c r="RZI505" s="465"/>
      <c r="RZJ505" s="465"/>
      <c r="RZK505" s="465"/>
      <c r="RZL505" s="465"/>
      <c r="RZM505" s="465"/>
      <c r="RZN505" s="465"/>
      <c r="RZO505" s="465"/>
      <c r="RZP505" s="465"/>
      <c r="RZQ505" s="465"/>
      <c r="RZR505" s="465"/>
      <c r="RZS505" s="465"/>
      <c r="RZT505" s="465"/>
      <c r="RZU505" s="465"/>
      <c r="RZV505" s="465"/>
      <c r="RZW505" s="465"/>
      <c r="RZX505" s="465"/>
      <c r="RZY505" s="465"/>
      <c r="RZZ505" s="465"/>
      <c r="SAA505" s="465"/>
      <c r="SAB505" s="465"/>
      <c r="SAC505" s="465"/>
      <c r="SAD505" s="465"/>
      <c r="SAE505" s="465"/>
      <c r="SAF505" s="465"/>
      <c r="SAG505" s="465"/>
      <c r="SAH505" s="465"/>
      <c r="SAI505" s="465"/>
      <c r="SAJ505" s="465"/>
      <c r="SAK505" s="465"/>
      <c r="SAL505" s="465"/>
      <c r="SAM505" s="465"/>
      <c r="SAN505" s="465"/>
      <c r="SAO505" s="465"/>
      <c r="SAP505" s="465"/>
      <c r="SAQ505" s="465"/>
      <c r="SAR505" s="465"/>
      <c r="SAS505" s="465"/>
      <c r="SAT505" s="465"/>
      <c r="SAU505" s="465"/>
      <c r="SAV505" s="465"/>
      <c r="SAW505" s="465"/>
      <c r="SAX505" s="465"/>
      <c r="SAY505" s="465"/>
      <c r="SAZ505" s="465"/>
      <c r="SBA505" s="465"/>
      <c r="SBB505" s="465"/>
      <c r="SBC505" s="465"/>
      <c r="SBD505" s="465"/>
      <c r="SBE505" s="465"/>
      <c r="SBF505" s="465"/>
      <c r="SBG505" s="465"/>
      <c r="SBH505" s="465"/>
      <c r="SBI505" s="465"/>
      <c r="SBJ505" s="465"/>
      <c r="SBK505" s="465"/>
      <c r="SBL505" s="465"/>
      <c r="SBM505" s="465"/>
      <c r="SBN505" s="465"/>
      <c r="SBO505" s="465"/>
      <c r="SBP505" s="465"/>
      <c r="SBQ505" s="465"/>
      <c r="SBR505" s="465"/>
      <c r="SBS505" s="465"/>
      <c r="SBT505" s="465"/>
      <c r="SBU505" s="465"/>
      <c r="SBV505" s="465"/>
      <c r="SBW505" s="465"/>
      <c r="SBX505" s="465"/>
      <c r="SBY505" s="465"/>
      <c r="SBZ505" s="465"/>
      <c r="SCA505" s="465"/>
      <c r="SCB505" s="465"/>
      <c r="SCC505" s="465"/>
      <c r="SCD505" s="465"/>
      <c r="SCE505" s="465"/>
      <c r="SCF505" s="465"/>
      <c r="SCG505" s="465"/>
      <c r="SCH505" s="465"/>
      <c r="SCI505" s="465"/>
      <c r="SCJ505" s="465"/>
      <c r="SCK505" s="465"/>
      <c r="SCL505" s="465"/>
      <c r="SCM505" s="465"/>
      <c r="SCN505" s="465"/>
      <c r="SCO505" s="465"/>
      <c r="SCP505" s="465"/>
      <c r="SCQ505" s="465"/>
      <c r="SCR505" s="465"/>
      <c r="SCS505" s="465"/>
      <c r="SCT505" s="465"/>
      <c r="SCU505" s="465"/>
      <c r="SCV505" s="465"/>
      <c r="SCW505" s="465"/>
      <c r="SCX505" s="465"/>
      <c r="SCY505" s="465"/>
      <c r="SCZ505" s="465"/>
      <c r="SDA505" s="465"/>
      <c r="SDB505" s="465"/>
      <c r="SDC505" s="465"/>
      <c r="SDD505" s="465"/>
      <c r="SDE505" s="465"/>
      <c r="SDF505" s="465"/>
      <c r="SDG505" s="465"/>
      <c r="SDH505" s="465"/>
      <c r="SDI505" s="465"/>
      <c r="SDJ505" s="465"/>
      <c r="SDK505" s="465"/>
      <c r="SDL505" s="465"/>
      <c r="SDM505" s="465"/>
      <c r="SDN505" s="465"/>
      <c r="SDO505" s="465"/>
      <c r="SDP505" s="465"/>
      <c r="SDQ505" s="465"/>
      <c r="SDR505" s="465"/>
      <c r="SDS505" s="465"/>
      <c r="SDT505" s="465"/>
      <c r="SDU505" s="465"/>
      <c r="SDV505" s="465"/>
      <c r="SDW505" s="465"/>
      <c r="SDX505" s="465"/>
      <c r="SDY505" s="465"/>
      <c r="SDZ505" s="465"/>
      <c r="SEA505" s="465"/>
      <c r="SEB505" s="465"/>
      <c r="SEC505" s="465"/>
      <c r="SED505" s="465"/>
      <c r="SEE505" s="465"/>
      <c r="SEF505" s="465"/>
      <c r="SEG505" s="465"/>
      <c r="SEH505" s="465"/>
      <c r="SEI505" s="465"/>
      <c r="SEJ505" s="465"/>
      <c r="SEK505" s="465"/>
      <c r="SEL505" s="465"/>
      <c r="SEM505" s="465"/>
      <c r="SEN505" s="465"/>
      <c r="SEO505" s="465"/>
      <c r="SEP505" s="465"/>
      <c r="SEQ505" s="465"/>
      <c r="SER505" s="465"/>
      <c r="SES505" s="465"/>
      <c r="SET505" s="465"/>
      <c r="SEU505" s="465"/>
      <c r="SEV505" s="465"/>
      <c r="SEW505" s="465"/>
      <c r="SEX505" s="465"/>
      <c r="SEY505" s="465"/>
      <c r="SEZ505" s="465"/>
      <c r="SFA505" s="465"/>
      <c r="SFB505" s="465"/>
      <c r="SFC505" s="465"/>
      <c r="SFD505" s="465"/>
      <c r="SFE505" s="465"/>
      <c r="SFF505" s="465"/>
      <c r="SFG505" s="465"/>
      <c r="SFH505" s="465"/>
      <c r="SFI505" s="465"/>
      <c r="SFJ505" s="465"/>
      <c r="SFK505" s="465"/>
      <c r="SFL505" s="465"/>
      <c r="SFM505" s="465"/>
      <c r="SFN505" s="465"/>
      <c r="SFO505" s="465"/>
      <c r="SFP505" s="465"/>
      <c r="SFQ505" s="465"/>
      <c r="SFR505" s="465"/>
      <c r="SFS505" s="465"/>
      <c r="SFT505" s="465"/>
      <c r="SFU505" s="465"/>
      <c r="SFV505" s="465"/>
      <c r="SFW505" s="465"/>
      <c r="SFX505" s="465"/>
      <c r="SFY505" s="465"/>
      <c r="SFZ505" s="465"/>
      <c r="SGA505" s="465"/>
      <c r="SGB505" s="465"/>
      <c r="SGC505" s="465"/>
      <c r="SGD505" s="465"/>
      <c r="SGE505" s="465"/>
      <c r="SGF505" s="465"/>
      <c r="SGG505" s="465"/>
      <c r="SGH505" s="465"/>
      <c r="SGI505" s="465"/>
      <c r="SGJ505" s="465"/>
      <c r="SGK505" s="465"/>
      <c r="SGL505" s="465"/>
      <c r="SGM505" s="465"/>
      <c r="SGN505" s="465"/>
      <c r="SGO505" s="465"/>
      <c r="SGP505" s="465"/>
      <c r="SGQ505" s="465"/>
      <c r="SGR505" s="465"/>
      <c r="SGS505" s="465"/>
      <c r="SGT505" s="465"/>
      <c r="SGU505" s="465"/>
      <c r="SGV505" s="465"/>
      <c r="SGW505" s="465"/>
      <c r="SGX505" s="465"/>
      <c r="SGY505" s="465"/>
      <c r="SGZ505" s="465"/>
      <c r="SHA505" s="465"/>
      <c r="SHB505" s="465"/>
      <c r="SHC505" s="465"/>
      <c r="SHD505" s="465"/>
      <c r="SHE505" s="465"/>
      <c r="SHF505" s="465"/>
      <c r="SHG505" s="465"/>
      <c r="SHH505" s="465"/>
      <c r="SHI505" s="465"/>
      <c r="SHJ505" s="465"/>
      <c r="SHK505" s="465"/>
      <c r="SHL505" s="465"/>
      <c r="SHM505" s="465"/>
      <c r="SHN505" s="465"/>
      <c r="SHO505" s="465"/>
      <c r="SHP505" s="465"/>
      <c r="SHQ505" s="465"/>
      <c r="SHR505" s="465"/>
      <c r="SHS505" s="465"/>
      <c r="SHT505" s="465"/>
      <c r="SHU505" s="465"/>
      <c r="SHV505" s="465"/>
      <c r="SHW505" s="465"/>
      <c r="SHX505" s="465"/>
      <c r="SHY505" s="465"/>
      <c r="SHZ505" s="465"/>
      <c r="SIA505" s="465"/>
      <c r="SIB505" s="465"/>
      <c r="SIC505" s="465"/>
      <c r="SID505" s="465"/>
      <c r="SIE505" s="465"/>
      <c r="SIF505" s="465"/>
      <c r="SIG505" s="465"/>
      <c r="SIH505" s="465"/>
      <c r="SII505" s="465"/>
      <c r="SIJ505" s="465"/>
      <c r="SIK505" s="465"/>
      <c r="SIL505" s="465"/>
      <c r="SIM505" s="465"/>
      <c r="SIN505" s="465"/>
      <c r="SIO505" s="465"/>
      <c r="SIP505" s="465"/>
      <c r="SIQ505" s="465"/>
      <c r="SIR505" s="465"/>
      <c r="SIS505" s="465"/>
      <c r="SIT505" s="465"/>
      <c r="SIU505" s="465"/>
      <c r="SIV505" s="465"/>
      <c r="SIW505" s="465"/>
      <c r="SIX505" s="465"/>
      <c r="SIY505" s="465"/>
      <c r="SIZ505" s="465"/>
      <c r="SJA505" s="465"/>
      <c r="SJB505" s="465"/>
      <c r="SJC505" s="465"/>
      <c r="SJD505" s="465"/>
      <c r="SJE505" s="465"/>
      <c r="SJF505" s="465"/>
      <c r="SJG505" s="465"/>
      <c r="SJH505" s="465"/>
      <c r="SJI505" s="465"/>
      <c r="SJJ505" s="465"/>
      <c r="SJK505" s="465"/>
      <c r="SJL505" s="465"/>
      <c r="SJM505" s="465"/>
      <c r="SJN505" s="465"/>
      <c r="SJO505" s="465"/>
      <c r="SJP505" s="465"/>
      <c r="SJQ505" s="465"/>
      <c r="SJR505" s="465"/>
      <c r="SJS505" s="465"/>
      <c r="SJT505" s="465"/>
      <c r="SJU505" s="465"/>
      <c r="SJV505" s="465"/>
      <c r="SJW505" s="465"/>
      <c r="SJX505" s="465"/>
      <c r="SJY505" s="465"/>
      <c r="SJZ505" s="465"/>
      <c r="SKA505" s="465"/>
      <c r="SKB505" s="465"/>
      <c r="SKC505" s="465"/>
      <c r="SKD505" s="465"/>
      <c r="SKE505" s="465"/>
      <c r="SKF505" s="465"/>
      <c r="SKG505" s="465"/>
      <c r="SKH505" s="465"/>
      <c r="SKI505" s="465"/>
      <c r="SKJ505" s="465"/>
      <c r="SKK505" s="465"/>
      <c r="SKL505" s="465"/>
      <c r="SKM505" s="465"/>
      <c r="SKN505" s="465"/>
      <c r="SKO505" s="465"/>
      <c r="SKP505" s="465"/>
      <c r="SKQ505" s="465"/>
      <c r="SKR505" s="465"/>
      <c r="SKS505" s="465"/>
      <c r="SKT505" s="465"/>
      <c r="SKU505" s="465"/>
      <c r="SKV505" s="465"/>
      <c r="SKW505" s="465"/>
      <c r="SKX505" s="465"/>
      <c r="SKY505" s="465"/>
      <c r="SKZ505" s="465"/>
      <c r="SLA505" s="465"/>
      <c r="SLB505" s="465"/>
      <c r="SLC505" s="465"/>
      <c r="SLD505" s="465"/>
      <c r="SLE505" s="465"/>
      <c r="SLF505" s="465"/>
      <c r="SLG505" s="465"/>
      <c r="SLH505" s="465"/>
      <c r="SLI505" s="465"/>
      <c r="SLJ505" s="465"/>
      <c r="SLK505" s="465"/>
      <c r="SLL505" s="465"/>
      <c r="SLM505" s="465"/>
      <c r="SLN505" s="465"/>
      <c r="SLO505" s="465"/>
      <c r="SLP505" s="465"/>
      <c r="SLQ505" s="465"/>
      <c r="SLR505" s="465"/>
      <c r="SLS505" s="465"/>
      <c r="SLT505" s="465"/>
      <c r="SLU505" s="465"/>
      <c r="SLV505" s="465"/>
      <c r="SLW505" s="465"/>
      <c r="SLX505" s="465"/>
      <c r="SLY505" s="465"/>
      <c r="SLZ505" s="465"/>
      <c r="SMA505" s="465"/>
      <c r="SMB505" s="465"/>
      <c r="SMC505" s="465"/>
      <c r="SMD505" s="465"/>
      <c r="SME505" s="465"/>
      <c r="SMF505" s="465"/>
      <c r="SMG505" s="465"/>
      <c r="SMH505" s="465"/>
      <c r="SMI505" s="465"/>
      <c r="SMJ505" s="465"/>
      <c r="SMK505" s="465"/>
      <c r="SML505" s="465"/>
      <c r="SMM505" s="465"/>
      <c r="SMN505" s="465"/>
      <c r="SMO505" s="465"/>
      <c r="SMP505" s="465"/>
      <c r="SMQ505" s="465"/>
      <c r="SMR505" s="465"/>
      <c r="SMS505" s="465"/>
      <c r="SMT505" s="465"/>
      <c r="SMU505" s="465"/>
      <c r="SMV505" s="465"/>
      <c r="SMW505" s="465"/>
      <c r="SMX505" s="465"/>
      <c r="SMY505" s="465"/>
      <c r="SMZ505" s="465"/>
      <c r="SNA505" s="465"/>
      <c r="SNB505" s="465"/>
      <c r="SNC505" s="465"/>
      <c r="SND505" s="465"/>
      <c r="SNE505" s="465"/>
      <c r="SNF505" s="465"/>
      <c r="SNG505" s="465"/>
      <c r="SNH505" s="465"/>
      <c r="SNI505" s="465"/>
      <c r="SNJ505" s="465"/>
      <c r="SNK505" s="465"/>
      <c r="SNL505" s="465"/>
      <c r="SNM505" s="465"/>
      <c r="SNN505" s="465"/>
      <c r="SNO505" s="465"/>
      <c r="SNP505" s="465"/>
      <c r="SNQ505" s="465"/>
      <c r="SNR505" s="465"/>
      <c r="SNS505" s="465"/>
      <c r="SNT505" s="465"/>
      <c r="SNU505" s="465"/>
      <c r="SNV505" s="465"/>
      <c r="SNW505" s="465"/>
      <c r="SNX505" s="465"/>
      <c r="SNY505" s="465"/>
      <c r="SNZ505" s="465"/>
      <c r="SOA505" s="465"/>
      <c r="SOB505" s="465"/>
      <c r="SOC505" s="465"/>
      <c r="SOD505" s="465"/>
      <c r="SOE505" s="465"/>
      <c r="SOF505" s="465"/>
      <c r="SOG505" s="465"/>
      <c r="SOH505" s="465"/>
      <c r="SOI505" s="465"/>
      <c r="SOJ505" s="465"/>
      <c r="SOK505" s="465"/>
      <c r="SOL505" s="465"/>
      <c r="SOM505" s="465"/>
      <c r="SON505" s="465"/>
      <c r="SOO505" s="465"/>
      <c r="SOP505" s="465"/>
      <c r="SOQ505" s="465"/>
      <c r="SOR505" s="465"/>
      <c r="SOS505" s="465"/>
      <c r="SOT505" s="465"/>
      <c r="SOU505" s="465"/>
      <c r="SOV505" s="465"/>
      <c r="SOW505" s="465"/>
      <c r="SOX505" s="465"/>
      <c r="SOY505" s="465"/>
      <c r="SOZ505" s="465"/>
      <c r="SPA505" s="465"/>
      <c r="SPB505" s="465"/>
      <c r="SPC505" s="465"/>
      <c r="SPD505" s="465"/>
      <c r="SPE505" s="465"/>
      <c r="SPF505" s="465"/>
      <c r="SPG505" s="465"/>
      <c r="SPH505" s="465"/>
      <c r="SPI505" s="465"/>
      <c r="SPJ505" s="465"/>
      <c r="SPK505" s="465"/>
      <c r="SPL505" s="465"/>
      <c r="SPM505" s="465"/>
      <c r="SPN505" s="465"/>
      <c r="SPO505" s="465"/>
      <c r="SPP505" s="465"/>
      <c r="SPQ505" s="465"/>
      <c r="SPR505" s="465"/>
      <c r="SPS505" s="465"/>
      <c r="SPT505" s="465"/>
      <c r="SPU505" s="465"/>
      <c r="SPV505" s="465"/>
      <c r="SPW505" s="465"/>
      <c r="SPX505" s="465"/>
      <c r="SPY505" s="465"/>
      <c r="SPZ505" s="465"/>
      <c r="SQA505" s="465"/>
      <c r="SQB505" s="465"/>
      <c r="SQC505" s="465"/>
      <c r="SQD505" s="465"/>
      <c r="SQE505" s="465"/>
      <c r="SQF505" s="465"/>
      <c r="SQG505" s="465"/>
      <c r="SQH505" s="465"/>
      <c r="SQI505" s="465"/>
      <c r="SQJ505" s="465"/>
      <c r="SQK505" s="465"/>
      <c r="SQL505" s="465"/>
      <c r="SQM505" s="465"/>
      <c r="SQN505" s="465"/>
      <c r="SQO505" s="465"/>
      <c r="SQP505" s="465"/>
      <c r="SQQ505" s="465"/>
      <c r="SQR505" s="465"/>
      <c r="SQS505" s="465"/>
      <c r="SQT505" s="465"/>
      <c r="SQU505" s="465"/>
      <c r="SQV505" s="465"/>
      <c r="SQW505" s="465"/>
      <c r="SQX505" s="465"/>
      <c r="SQY505" s="465"/>
      <c r="SQZ505" s="465"/>
      <c r="SRA505" s="465"/>
      <c r="SRB505" s="465"/>
      <c r="SRC505" s="465"/>
      <c r="SRD505" s="465"/>
      <c r="SRE505" s="465"/>
      <c r="SRF505" s="465"/>
      <c r="SRG505" s="465"/>
      <c r="SRH505" s="465"/>
      <c r="SRI505" s="465"/>
      <c r="SRJ505" s="465"/>
      <c r="SRK505" s="465"/>
      <c r="SRL505" s="465"/>
      <c r="SRM505" s="465"/>
      <c r="SRN505" s="465"/>
      <c r="SRO505" s="465"/>
      <c r="SRP505" s="465"/>
      <c r="SRQ505" s="465"/>
      <c r="SRR505" s="465"/>
      <c r="SRS505" s="465"/>
      <c r="SRT505" s="465"/>
      <c r="SRU505" s="465"/>
      <c r="SRV505" s="465"/>
      <c r="SRW505" s="465"/>
      <c r="SRX505" s="465"/>
      <c r="SRY505" s="465"/>
      <c r="SRZ505" s="465"/>
      <c r="SSA505" s="465"/>
      <c r="SSB505" s="465"/>
      <c r="SSC505" s="465"/>
      <c r="SSD505" s="465"/>
      <c r="SSE505" s="465"/>
      <c r="SSF505" s="465"/>
      <c r="SSG505" s="465"/>
      <c r="SSH505" s="465"/>
      <c r="SSI505" s="465"/>
      <c r="SSJ505" s="465"/>
      <c r="SSK505" s="465"/>
      <c r="SSL505" s="465"/>
      <c r="SSM505" s="465"/>
      <c r="SSN505" s="465"/>
      <c r="SSO505" s="465"/>
      <c r="SSP505" s="465"/>
      <c r="SSQ505" s="465"/>
      <c r="SSR505" s="465"/>
      <c r="SSS505" s="465"/>
      <c r="SST505" s="465"/>
      <c r="SSU505" s="465"/>
      <c r="SSV505" s="465"/>
      <c r="SSW505" s="465"/>
      <c r="SSX505" s="465"/>
      <c r="SSY505" s="465"/>
      <c r="SSZ505" s="465"/>
      <c r="STA505" s="465"/>
      <c r="STB505" s="465"/>
      <c r="STC505" s="465"/>
      <c r="STD505" s="465"/>
      <c r="STE505" s="465"/>
      <c r="STF505" s="465"/>
      <c r="STG505" s="465"/>
      <c r="STH505" s="465"/>
      <c r="STI505" s="465"/>
      <c r="STJ505" s="465"/>
      <c r="STK505" s="465"/>
      <c r="STL505" s="465"/>
      <c r="STM505" s="465"/>
      <c r="STN505" s="465"/>
      <c r="STO505" s="465"/>
      <c r="STP505" s="465"/>
      <c r="STQ505" s="465"/>
      <c r="STR505" s="465"/>
      <c r="STS505" s="465"/>
      <c r="STT505" s="465"/>
      <c r="STU505" s="465"/>
      <c r="STV505" s="465"/>
      <c r="STW505" s="465"/>
      <c r="STX505" s="465"/>
      <c r="STY505" s="465"/>
      <c r="STZ505" s="465"/>
      <c r="SUA505" s="465"/>
      <c r="SUB505" s="465"/>
      <c r="SUC505" s="465"/>
      <c r="SUD505" s="465"/>
      <c r="SUE505" s="465"/>
      <c r="SUF505" s="465"/>
      <c r="SUG505" s="465"/>
      <c r="SUH505" s="465"/>
      <c r="SUI505" s="465"/>
      <c r="SUJ505" s="465"/>
      <c r="SUK505" s="465"/>
      <c r="SUL505" s="465"/>
      <c r="SUM505" s="465"/>
      <c r="SUN505" s="465"/>
      <c r="SUO505" s="465"/>
      <c r="SUP505" s="465"/>
      <c r="SUQ505" s="465"/>
      <c r="SUR505" s="465"/>
      <c r="SUS505" s="465"/>
      <c r="SUT505" s="465"/>
      <c r="SUU505" s="465"/>
      <c r="SUV505" s="465"/>
      <c r="SUW505" s="465"/>
      <c r="SUX505" s="465"/>
      <c r="SUY505" s="465"/>
      <c r="SUZ505" s="465"/>
      <c r="SVA505" s="465"/>
      <c r="SVB505" s="465"/>
      <c r="SVC505" s="465"/>
      <c r="SVD505" s="465"/>
      <c r="SVE505" s="465"/>
      <c r="SVF505" s="465"/>
      <c r="SVG505" s="465"/>
      <c r="SVH505" s="465"/>
      <c r="SVI505" s="465"/>
      <c r="SVJ505" s="465"/>
      <c r="SVK505" s="465"/>
      <c r="SVL505" s="465"/>
      <c r="SVM505" s="465"/>
      <c r="SVN505" s="465"/>
      <c r="SVO505" s="465"/>
      <c r="SVP505" s="465"/>
      <c r="SVQ505" s="465"/>
      <c r="SVR505" s="465"/>
      <c r="SVS505" s="465"/>
      <c r="SVT505" s="465"/>
      <c r="SVU505" s="465"/>
      <c r="SVV505" s="465"/>
      <c r="SVW505" s="465"/>
      <c r="SVX505" s="465"/>
      <c r="SVY505" s="465"/>
      <c r="SVZ505" s="465"/>
      <c r="SWA505" s="465"/>
      <c r="SWB505" s="465"/>
      <c r="SWC505" s="465"/>
      <c r="SWD505" s="465"/>
      <c r="SWE505" s="465"/>
      <c r="SWF505" s="465"/>
      <c r="SWG505" s="465"/>
      <c r="SWH505" s="465"/>
      <c r="SWI505" s="465"/>
      <c r="SWJ505" s="465"/>
      <c r="SWK505" s="465"/>
      <c r="SWL505" s="465"/>
      <c r="SWM505" s="465"/>
      <c r="SWN505" s="465"/>
      <c r="SWO505" s="465"/>
      <c r="SWP505" s="465"/>
      <c r="SWQ505" s="465"/>
      <c r="SWR505" s="465"/>
      <c r="SWS505" s="465"/>
      <c r="SWT505" s="465"/>
      <c r="SWU505" s="465"/>
      <c r="SWV505" s="465"/>
      <c r="SWW505" s="465"/>
      <c r="SWX505" s="465"/>
      <c r="SWY505" s="465"/>
      <c r="SWZ505" s="465"/>
      <c r="SXA505" s="465"/>
      <c r="SXB505" s="465"/>
      <c r="SXC505" s="465"/>
      <c r="SXD505" s="465"/>
      <c r="SXE505" s="465"/>
      <c r="SXF505" s="465"/>
      <c r="SXG505" s="465"/>
      <c r="SXH505" s="465"/>
      <c r="SXI505" s="465"/>
      <c r="SXJ505" s="465"/>
      <c r="SXK505" s="465"/>
      <c r="SXL505" s="465"/>
      <c r="SXM505" s="465"/>
      <c r="SXN505" s="465"/>
      <c r="SXO505" s="465"/>
      <c r="SXP505" s="465"/>
      <c r="SXQ505" s="465"/>
      <c r="SXR505" s="465"/>
      <c r="SXS505" s="465"/>
      <c r="SXT505" s="465"/>
      <c r="SXU505" s="465"/>
      <c r="SXV505" s="465"/>
      <c r="SXW505" s="465"/>
      <c r="SXX505" s="465"/>
      <c r="SXY505" s="465"/>
      <c r="SXZ505" s="465"/>
      <c r="SYA505" s="465"/>
      <c r="SYB505" s="465"/>
      <c r="SYC505" s="465"/>
      <c r="SYD505" s="465"/>
      <c r="SYE505" s="465"/>
      <c r="SYF505" s="465"/>
      <c r="SYG505" s="465"/>
      <c r="SYH505" s="465"/>
      <c r="SYI505" s="465"/>
      <c r="SYJ505" s="465"/>
      <c r="SYK505" s="465"/>
      <c r="SYL505" s="465"/>
      <c r="SYM505" s="465"/>
      <c r="SYN505" s="465"/>
      <c r="SYO505" s="465"/>
      <c r="SYP505" s="465"/>
      <c r="SYQ505" s="465"/>
      <c r="SYR505" s="465"/>
      <c r="SYS505" s="465"/>
      <c r="SYT505" s="465"/>
      <c r="SYU505" s="465"/>
      <c r="SYV505" s="465"/>
      <c r="SYW505" s="465"/>
      <c r="SYX505" s="465"/>
      <c r="SYY505" s="465"/>
      <c r="SYZ505" s="465"/>
      <c r="SZA505" s="465"/>
      <c r="SZB505" s="465"/>
      <c r="SZC505" s="465"/>
      <c r="SZD505" s="465"/>
      <c r="SZE505" s="465"/>
      <c r="SZF505" s="465"/>
      <c r="SZG505" s="465"/>
      <c r="SZH505" s="465"/>
      <c r="SZI505" s="465"/>
      <c r="SZJ505" s="465"/>
      <c r="SZK505" s="465"/>
      <c r="SZL505" s="465"/>
      <c r="SZM505" s="465"/>
      <c r="SZN505" s="465"/>
      <c r="SZO505" s="465"/>
      <c r="SZP505" s="465"/>
      <c r="SZQ505" s="465"/>
      <c r="SZR505" s="465"/>
      <c r="SZS505" s="465"/>
      <c r="SZT505" s="465"/>
      <c r="SZU505" s="465"/>
      <c r="SZV505" s="465"/>
      <c r="SZW505" s="465"/>
      <c r="SZX505" s="465"/>
      <c r="SZY505" s="465"/>
      <c r="SZZ505" s="465"/>
      <c r="TAA505" s="465"/>
      <c r="TAB505" s="465"/>
      <c r="TAC505" s="465"/>
      <c r="TAD505" s="465"/>
      <c r="TAE505" s="465"/>
      <c r="TAF505" s="465"/>
      <c r="TAG505" s="465"/>
      <c r="TAH505" s="465"/>
      <c r="TAI505" s="465"/>
      <c r="TAJ505" s="465"/>
      <c r="TAK505" s="465"/>
      <c r="TAL505" s="465"/>
      <c r="TAM505" s="465"/>
      <c r="TAN505" s="465"/>
      <c r="TAO505" s="465"/>
      <c r="TAP505" s="465"/>
      <c r="TAQ505" s="465"/>
      <c r="TAR505" s="465"/>
      <c r="TAS505" s="465"/>
      <c r="TAT505" s="465"/>
      <c r="TAU505" s="465"/>
      <c r="TAV505" s="465"/>
      <c r="TAW505" s="465"/>
      <c r="TAX505" s="465"/>
      <c r="TAY505" s="465"/>
      <c r="TAZ505" s="465"/>
      <c r="TBA505" s="465"/>
      <c r="TBB505" s="465"/>
      <c r="TBC505" s="465"/>
      <c r="TBD505" s="465"/>
      <c r="TBE505" s="465"/>
      <c r="TBF505" s="465"/>
      <c r="TBG505" s="465"/>
      <c r="TBH505" s="465"/>
      <c r="TBI505" s="465"/>
      <c r="TBJ505" s="465"/>
      <c r="TBK505" s="465"/>
      <c r="TBL505" s="465"/>
      <c r="TBM505" s="465"/>
      <c r="TBN505" s="465"/>
      <c r="TBO505" s="465"/>
      <c r="TBP505" s="465"/>
      <c r="TBQ505" s="465"/>
      <c r="TBR505" s="465"/>
      <c r="TBS505" s="465"/>
      <c r="TBT505" s="465"/>
      <c r="TBU505" s="465"/>
      <c r="TBV505" s="465"/>
      <c r="TBW505" s="465"/>
      <c r="TBX505" s="465"/>
      <c r="TBY505" s="465"/>
      <c r="TBZ505" s="465"/>
      <c r="TCA505" s="465"/>
      <c r="TCB505" s="465"/>
      <c r="TCC505" s="465"/>
      <c r="TCD505" s="465"/>
      <c r="TCE505" s="465"/>
      <c r="TCF505" s="465"/>
      <c r="TCG505" s="465"/>
      <c r="TCH505" s="465"/>
      <c r="TCI505" s="465"/>
      <c r="TCJ505" s="465"/>
      <c r="TCK505" s="465"/>
      <c r="TCL505" s="465"/>
      <c r="TCM505" s="465"/>
      <c r="TCN505" s="465"/>
      <c r="TCO505" s="465"/>
      <c r="TCP505" s="465"/>
      <c r="TCQ505" s="465"/>
      <c r="TCR505" s="465"/>
      <c r="TCS505" s="465"/>
      <c r="TCT505" s="465"/>
      <c r="TCU505" s="465"/>
      <c r="TCV505" s="465"/>
      <c r="TCW505" s="465"/>
      <c r="TCX505" s="465"/>
      <c r="TCY505" s="465"/>
      <c r="TCZ505" s="465"/>
      <c r="TDA505" s="465"/>
      <c r="TDB505" s="465"/>
      <c r="TDC505" s="465"/>
      <c r="TDD505" s="465"/>
      <c r="TDE505" s="465"/>
      <c r="TDF505" s="465"/>
      <c r="TDG505" s="465"/>
      <c r="TDH505" s="465"/>
      <c r="TDI505" s="465"/>
      <c r="TDJ505" s="465"/>
      <c r="TDK505" s="465"/>
      <c r="TDL505" s="465"/>
      <c r="TDM505" s="465"/>
      <c r="TDN505" s="465"/>
      <c r="TDO505" s="465"/>
      <c r="TDP505" s="465"/>
      <c r="TDQ505" s="465"/>
      <c r="TDR505" s="465"/>
      <c r="TDS505" s="465"/>
      <c r="TDT505" s="465"/>
      <c r="TDU505" s="465"/>
      <c r="TDV505" s="465"/>
      <c r="TDW505" s="465"/>
      <c r="TDX505" s="465"/>
      <c r="TDY505" s="465"/>
      <c r="TDZ505" s="465"/>
      <c r="TEA505" s="465"/>
      <c r="TEB505" s="465"/>
      <c r="TEC505" s="465"/>
      <c r="TED505" s="465"/>
      <c r="TEE505" s="465"/>
      <c r="TEF505" s="465"/>
      <c r="TEG505" s="465"/>
      <c r="TEH505" s="465"/>
      <c r="TEI505" s="465"/>
      <c r="TEJ505" s="465"/>
      <c r="TEK505" s="465"/>
      <c r="TEL505" s="465"/>
      <c r="TEM505" s="465"/>
      <c r="TEN505" s="465"/>
      <c r="TEO505" s="465"/>
      <c r="TEP505" s="465"/>
      <c r="TEQ505" s="465"/>
      <c r="TER505" s="465"/>
      <c r="TES505" s="465"/>
      <c r="TET505" s="465"/>
      <c r="TEU505" s="465"/>
      <c r="TEV505" s="465"/>
      <c r="TEW505" s="465"/>
      <c r="TEX505" s="465"/>
      <c r="TEY505" s="465"/>
      <c r="TEZ505" s="465"/>
      <c r="TFA505" s="465"/>
      <c r="TFB505" s="465"/>
      <c r="TFC505" s="465"/>
      <c r="TFD505" s="465"/>
      <c r="TFE505" s="465"/>
      <c r="TFF505" s="465"/>
      <c r="TFG505" s="465"/>
      <c r="TFH505" s="465"/>
      <c r="TFI505" s="465"/>
      <c r="TFJ505" s="465"/>
      <c r="TFK505" s="465"/>
      <c r="TFL505" s="465"/>
      <c r="TFM505" s="465"/>
      <c r="TFN505" s="465"/>
      <c r="TFO505" s="465"/>
      <c r="TFP505" s="465"/>
      <c r="TFQ505" s="465"/>
      <c r="TFR505" s="465"/>
      <c r="TFS505" s="465"/>
      <c r="TFT505" s="465"/>
      <c r="TFU505" s="465"/>
      <c r="TFV505" s="465"/>
      <c r="TFW505" s="465"/>
      <c r="TFX505" s="465"/>
      <c r="TFY505" s="465"/>
      <c r="TFZ505" s="465"/>
      <c r="TGA505" s="465"/>
      <c r="TGB505" s="465"/>
      <c r="TGC505" s="465"/>
      <c r="TGD505" s="465"/>
      <c r="TGE505" s="465"/>
      <c r="TGF505" s="465"/>
      <c r="TGG505" s="465"/>
      <c r="TGH505" s="465"/>
      <c r="TGI505" s="465"/>
      <c r="TGJ505" s="465"/>
      <c r="TGK505" s="465"/>
      <c r="TGL505" s="465"/>
      <c r="TGM505" s="465"/>
      <c r="TGN505" s="465"/>
      <c r="TGO505" s="465"/>
      <c r="TGP505" s="465"/>
      <c r="TGQ505" s="465"/>
      <c r="TGR505" s="465"/>
      <c r="TGS505" s="465"/>
      <c r="TGT505" s="465"/>
      <c r="TGU505" s="465"/>
      <c r="TGV505" s="465"/>
      <c r="TGW505" s="465"/>
      <c r="TGX505" s="465"/>
      <c r="TGY505" s="465"/>
      <c r="TGZ505" s="465"/>
      <c r="THA505" s="465"/>
      <c r="THB505" s="465"/>
      <c r="THC505" s="465"/>
      <c r="THD505" s="465"/>
      <c r="THE505" s="465"/>
      <c r="THF505" s="465"/>
      <c r="THG505" s="465"/>
      <c r="THH505" s="465"/>
      <c r="THI505" s="465"/>
      <c r="THJ505" s="465"/>
      <c r="THK505" s="465"/>
      <c r="THL505" s="465"/>
      <c r="THM505" s="465"/>
      <c r="THN505" s="465"/>
      <c r="THO505" s="465"/>
      <c r="THP505" s="465"/>
      <c r="THQ505" s="465"/>
      <c r="THR505" s="465"/>
      <c r="THS505" s="465"/>
      <c r="THT505" s="465"/>
      <c r="THU505" s="465"/>
      <c r="THV505" s="465"/>
      <c r="THW505" s="465"/>
      <c r="THX505" s="465"/>
      <c r="THY505" s="465"/>
      <c r="THZ505" s="465"/>
      <c r="TIA505" s="465"/>
      <c r="TIB505" s="465"/>
      <c r="TIC505" s="465"/>
      <c r="TID505" s="465"/>
      <c r="TIE505" s="465"/>
      <c r="TIF505" s="465"/>
      <c r="TIG505" s="465"/>
      <c r="TIH505" s="465"/>
      <c r="TII505" s="465"/>
      <c r="TIJ505" s="465"/>
      <c r="TIK505" s="465"/>
      <c r="TIL505" s="465"/>
      <c r="TIM505" s="465"/>
      <c r="TIN505" s="465"/>
      <c r="TIO505" s="465"/>
      <c r="TIP505" s="465"/>
      <c r="TIQ505" s="465"/>
      <c r="TIR505" s="465"/>
      <c r="TIS505" s="465"/>
      <c r="TIT505" s="465"/>
      <c r="TIU505" s="465"/>
      <c r="TIV505" s="465"/>
      <c r="TIW505" s="465"/>
      <c r="TIX505" s="465"/>
      <c r="TIY505" s="465"/>
      <c r="TIZ505" s="465"/>
      <c r="TJA505" s="465"/>
      <c r="TJB505" s="465"/>
      <c r="TJC505" s="465"/>
      <c r="TJD505" s="465"/>
      <c r="TJE505" s="465"/>
      <c r="TJF505" s="465"/>
      <c r="TJG505" s="465"/>
      <c r="TJH505" s="465"/>
      <c r="TJI505" s="465"/>
      <c r="TJJ505" s="465"/>
      <c r="TJK505" s="465"/>
      <c r="TJL505" s="465"/>
      <c r="TJM505" s="465"/>
      <c r="TJN505" s="465"/>
      <c r="TJO505" s="465"/>
      <c r="TJP505" s="465"/>
      <c r="TJQ505" s="465"/>
      <c r="TJR505" s="465"/>
      <c r="TJS505" s="465"/>
      <c r="TJT505" s="465"/>
      <c r="TJU505" s="465"/>
      <c r="TJV505" s="465"/>
      <c r="TJW505" s="465"/>
      <c r="TJX505" s="465"/>
      <c r="TJY505" s="465"/>
      <c r="TJZ505" s="465"/>
      <c r="TKA505" s="465"/>
      <c r="TKB505" s="465"/>
      <c r="TKC505" s="465"/>
      <c r="TKD505" s="465"/>
      <c r="TKE505" s="465"/>
      <c r="TKF505" s="465"/>
      <c r="TKG505" s="465"/>
      <c r="TKH505" s="465"/>
      <c r="TKI505" s="465"/>
      <c r="TKJ505" s="465"/>
      <c r="TKK505" s="465"/>
      <c r="TKL505" s="465"/>
      <c r="TKM505" s="465"/>
      <c r="TKN505" s="465"/>
      <c r="TKO505" s="465"/>
      <c r="TKP505" s="465"/>
      <c r="TKQ505" s="465"/>
      <c r="TKR505" s="465"/>
      <c r="TKS505" s="465"/>
      <c r="TKT505" s="465"/>
      <c r="TKU505" s="465"/>
      <c r="TKV505" s="465"/>
      <c r="TKW505" s="465"/>
      <c r="TKX505" s="465"/>
      <c r="TKY505" s="465"/>
      <c r="TKZ505" s="465"/>
      <c r="TLA505" s="465"/>
      <c r="TLB505" s="465"/>
      <c r="TLC505" s="465"/>
      <c r="TLD505" s="465"/>
      <c r="TLE505" s="465"/>
      <c r="TLF505" s="465"/>
      <c r="TLG505" s="465"/>
      <c r="TLH505" s="465"/>
      <c r="TLI505" s="465"/>
      <c r="TLJ505" s="465"/>
      <c r="TLK505" s="465"/>
      <c r="TLL505" s="465"/>
      <c r="TLM505" s="465"/>
      <c r="TLN505" s="465"/>
      <c r="TLO505" s="465"/>
      <c r="TLP505" s="465"/>
      <c r="TLQ505" s="465"/>
      <c r="TLR505" s="465"/>
      <c r="TLS505" s="465"/>
      <c r="TLT505" s="465"/>
      <c r="TLU505" s="465"/>
      <c r="TLV505" s="465"/>
      <c r="TLW505" s="465"/>
      <c r="TLX505" s="465"/>
      <c r="TLY505" s="465"/>
      <c r="TLZ505" s="465"/>
      <c r="TMA505" s="465"/>
      <c r="TMB505" s="465"/>
      <c r="TMC505" s="465"/>
      <c r="TMD505" s="465"/>
      <c r="TME505" s="465"/>
      <c r="TMF505" s="465"/>
      <c r="TMG505" s="465"/>
      <c r="TMH505" s="465"/>
      <c r="TMI505" s="465"/>
      <c r="TMJ505" s="465"/>
      <c r="TMK505" s="465"/>
      <c r="TML505" s="465"/>
      <c r="TMM505" s="465"/>
      <c r="TMN505" s="465"/>
      <c r="TMO505" s="465"/>
      <c r="TMP505" s="465"/>
      <c r="TMQ505" s="465"/>
      <c r="TMR505" s="465"/>
      <c r="TMS505" s="465"/>
      <c r="TMT505" s="465"/>
      <c r="TMU505" s="465"/>
      <c r="TMV505" s="465"/>
      <c r="TMW505" s="465"/>
      <c r="TMX505" s="465"/>
      <c r="TMY505" s="465"/>
      <c r="TMZ505" s="465"/>
      <c r="TNA505" s="465"/>
      <c r="TNB505" s="465"/>
      <c r="TNC505" s="465"/>
      <c r="TND505" s="465"/>
      <c r="TNE505" s="465"/>
      <c r="TNF505" s="465"/>
      <c r="TNG505" s="465"/>
      <c r="TNH505" s="465"/>
      <c r="TNI505" s="465"/>
      <c r="TNJ505" s="465"/>
      <c r="TNK505" s="465"/>
      <c r="TNL505" s="465"/>
      <c r="TNM505" s="465"/>
      <c r="TNN505" s="465"/>
      <c r="TNO505" s="465"/>
      <c r="TNP505" s="465"/>
      <c r="TNQ505" s="465"/>
      <c r="TNR505" s="465"/>
      <c r="TNS505" s="465"/>
      <c r="TNT505" s="465"/>
      <c r="TNU505" s="465"/>
      <c r="TNV505" s="465"/>
      <c r="TNW505" s="465"/>
      <c r="TNX505" s="465"/>
      <c r="TNY505" s="465"/>
      <c r="TNZ505" s="465"/>
      <c r="TOA505" s="465"/>
      <c r="TOB505" s="465"/>
      <c r="TOC505" s="465"/>
      <c r="TOD505" s="465"/>
      <c r="TOE505" s="465"/>
      <c r="TOF505" s="465"/>
      <c r="TOG505" s="465"/>
      <c r="TOH505" s="465"/>
      <c r="TOI505" s="465"/>
      <c r="TOJ505" s="465"/>
      <c r="TOK505" s="465"/>
      <c r="TOL505" s="465"/>
      <c r="TOM505" s="465"/>
      <c r="TON505" s="465"/>
      <c r="TOO505" s="465"/>
      <c r="TOP505" s="465"/>
      <c r="TOQ505" s="465"/>
      <c r="TOR505" s="465"/>
      <c r="TOS505" s="465"/>
      <c r="TOT505" s="465"/>
      <c r="TOU505" s="465"/>
      <c r="TOV505" s="465"/>
      <c r="TOW505" s="465"/>
      <c r="TOX505" s="465"/>
      <c r="TOY505" s="465"/>
      <c r="TOZ505" s="465"/>
      <c r="TPA505" s="465"/>
      <c r="TPB505" s="465"/>
      <c r="TPC505" s="465"/>
      <c r="TPD505" s="465"/>
      <c r="TPE505" s="465"/>
      <c r="TPF505" s="465"/>
      <c r="TPG505" s="465"/>
      <c r="TPH505" s="465"/>
      <c r="TPI505" s="465"/>
      <c r="TPJ505" s="465"/>
      <c r="TPK505" s="465"/>
      <c r="TPL505" s="465"/>
      <c r="TPM505" s="465"/>
      <c r="TPN505" s="465"/>
      <c r="TPO505" s="465"/>
      <c r="TPP505" s="465"/>
      <c r="TPQ505" s="465"/>
      <c r="TPR505" s="465"/>
      <c r="TPS505" s="465"/>
      <c r="TPT505" s="465"/>
      <c r="TPU505" s="465"/>
      <c r="TPV505" s="465"/>
      <c r="TPW505" s="465"/>
      <c r="TPX505" s="465"/>
      <c r="TPY505" s="465"/>
      <c r="TPZ505" s="465"/>
      <c r="TQA505" s="465"/>
      <c r="TQB505" s="465"/>
      <c r="TQC505" s="465"/>
      <c r="TQD505" s="465"/>
      <c r="TQE505" s="465"/>
      <c r="TQF505" s="465"/>
      <c r="TQG505" s="465"/>
      <c r="TQH505" s="465"/>
      <c r="TQI505" s="465"/>
      <c r="TQJ505" s="465"/>
      <c r="TQK505" s="465"/>
      <c r="TQL505" s="465"/>
      <c r="TQM505" s="465"/>
      <c r="TQN505" s="465"/>
      <c r="TQO505" s="465"/>
      <c r="TQP505" s="465"/>
      <c r="TQQ505" s="465"/>
      <c r="TQR505" s="465"/>
      <c r="TQS505" s="465"/>
      <c r="TQT505" s="465"/>
      <c r="TQU505" s="465"/>
      <c r="TQV505" s="465"/>
      <c r="TQW505" s="465"/>
      <c r="TQX505" s="465"/>
      <c r="TQY505" s="465"/>
      <c r="TQZ505" s="465"/>
      <c r="TRA505" s="465"/>
      <c r="TRB505" s="465"/>
      <c r="TRC505" s="465"/>
      <c r="TRD505" s="465"/>
      <c r="TRE505" s="465"/>
      <c r="TRF505" s="465"/>
      <c r="TRG505" s="465"/>
      <c r="TRH505" s="465"/>
      <c r="TRI505" s="465"/>
      <c r="TRJ505" s="465"/>
      <c r="TRK505" s="465"/>
      <c r="TRL505" s="465"/>
      <c r="TRM505" s="465"/>
      <c r="TRN505" s="465"/>
      <c r="TRO505" s="465"/>
      <c r="TRP505" s="465"/>
      <c r="TRQ505" s="465"/>
      <c r="TRR505" s="465"/>
      <c r="TRS505" s="465"/>
      <c r="TRT505" s="465"/>
      <c r="TRU505" s="465"/>
      <c r="TRV505" s="465"/>
      <c r="TRW505" s="465"/>
      <c r="TRX505" s="465"/>
      <c r="TRY505" s="465"/>
      <c r="TRZ505" s="465"/>
      <c r="TSA505" s="465"/>
      <c r="TSB505" s="465"/>
      <c r="TSC505" s="465"/>
      <c r="TSD505" s="465"/>
      <c r="TSE505" s="465"/>
      <c r="TSF505" s="465"/>
      <c r="TSG505" s="465"/>
      <c r="TSH505" s="465"/>
      <c r="TSI505" s="465"/>
      <c r="TSJ505" s="465"/>
      <c r="TSK505" s="465"/>
      <c r="TSL505" s="465"/>
      <c r="TSM505" s="465"/>
      <c r="TSN505" s="465"/>
      <c r="TSO505" s="465"/>
      <c r="TSP505" s="465"/>
      <c r="TSQ505" s="465"/>
      <c r="TSR505" s="465"/>
      <c r="TSS505" s="465"/>
      <c r="TST505" s="465"/>
      <c r="TSU505" s="465"/>
      <c r="TSV505" s="465"/>
      <c r="TSW505" s="465"/>
      <c r="TSX505" s="465"/>
      <c r="TSY505" s="465"/>
      <c r="TSZ505" s="465"/>
      <c r="TTA505" s="465"/>
      <c r="TTB505" s="465"/>
      <c r="TTC505" s="465"/>
      <c r="TTD505" s="465"/>
      <c r="TTE505" s="465"/>
      <c r="TTF505" s="465"/>
      <c r="TTG505" s="465"/>
      <c r="TTH505" s="465"/>
      <c r="TTI505" s="465"/>
      <c r="TTJ505" s="465"/>
      <c r="TTK505" s="465"/>
      <c r="TTL505" s="465"/>
      <c r="TTM505" s="465"/>
      <c r="TTN505" s="465"/>
      <c r="TTO505" s="465"/>
      <c r="TTP505" s="465"/>
      <c r="TTQ505" s="465"/>
      <c r="TTR505" s="465"/>
      <c r="TTS505" s="465"/>
      <c r="TTT505" s="465"/>
      <c r="TTU505" s="465"/>
      <c r="TTV505" s="465"/>
      <c r="TTW505" s="465"/>
      <c r="TTX505" s="465"/>
      <c r="TTY505" s="465"/>
      <c r="TTZ505" s="465"/>
      <c r="TUA505" s="465"/>
      <c r="TUB505" s="465"/>
      <c r="TUC505" s="465"/>
      <c r="TUD505" s="465"/>
      <c r="TUE505" s="465"/>
      <c r="TUF505" s="465"/>
      <c r="TUG505" s="465"/>
      <c r="TUH505" s="465"/>
      <c r="TUI505" s="465"/>
      <c r="TUJ505" s="465"/>
      <c r="TUK505" s="465"/>
      <c r="TUL505" s="465"/>
      <c r="TUM505" s="465"/>
      <c r="TUN505" s="465"/>
      <c r="TUO505" s="465"/>
      <c r="TUP505" s="465"/>
      <c r="TUQ505" s="465"/>
      <c r="TUR505" s="465"/>
      <c r="TUS505" s="465"/>
      <c r="TUT505" s="465"/>
      <c r="TUU505" s="465"/>
      <c r="TUV505" s="465"/>
      <c r="TUW505" s="465"/>
      <c r="TUX505" s="465"/>
      <c r="TUY505" s="465"/>
      <c r="TUZ505" s="465"/>
      <c r="TVA505" s="465"/>
      <c r="TVB505" s="465"/>
      <c r="TVC505" s="465"/>
      <c r="TVD505" s="465"/>
      <c r="TVE505" s="465"/>
      <c r="TVF505" s="465"/>
      <c r="TVG505" s="465"/>
      <c r="TVH505" s="465"/>
      <c r="TVI505" s="465"/>
      <c r="TVJ505" s="465"/>
      <c r="TVK505" s="465"/>
      <c r="TVL505" s="465"/>
      <c r="TVM505" s="465"/>
      <c r="TVN505" s="465"/>
      <c r="TVO505" s="465"/>
      <c r="TVP505" s="465"/>
      <c r="TVQ505" s="465"/>
      <c r="TVR505" s="465"/>
      <c r="TVS505" s="465"/>
      <c r="TVT505" s="465"/>
      <c r="TVU505" s="465"/>
      <c r="TVV505" s="465"/>
      <c r="TVW505" s="465"/>
      <c r="TVX505" s="465"/>
      <c r="TVY505" s="465"/>
      <c r="TVZ505" s="465"/>
      <c r="TWA505" s="465"/>
      <c r="TWB505" s="465"/>
      <c r="TWC505" s="465"/>
      <c r="TWD505" s="465"/>
      <c r="TWE505" s="465"/>
      <c r="TWF505" s="465"/>
      <c r="TWG505" s="465"/>
      <c r="TWH505" s="465"/>
      <c r="TWI505" s="465"/>
      <c r="TWJ505" s="465"/>
      <c r="TWK505" s="465"/>
      <c r="TWL505" s="465"/>
      <c r="TWM505" s="465"/>
      <c r="TWN505" s="465"/>
      <c r="TWO505" s="465"/>
      <c r="TWP505" s="465"/>
      <c r="TWQ505" s="465"/>
      <c r="TWR505" s="465"/>
      <c r="TWS505" s="465"/>
      <c r="TWT505" s="465"/>
      <c r="TWU505" s="465"/>
      <c r="TWV505" s="465"/>
      <c r="TWW505" s="465"/>
      <c r="TWX505" s="465"/>
      <c r="TWY505" s="465"/>
      <c r="TWZ505" s="465"/>
      <c r="TXA505" s="465"/>
      <c r="TXB505" s="465"/>
      <c r="TXC505" s="465"/>
      <c r="TXD505" s="465"/>
      <c r="TXE505" s="465"/>
      <c r="TXF505" s="465"/>
      <c r="TXG505" s="465"/>
      <c r="TXH505" s="465"/>
      <c r="TXI505" s="465"/>
      <c r="TXJ505" s="465"/>
      <c r="TXK505" s="465"/>
      <c r="TXL505" s="465"/>
      <c r="TXM505" s="465"/>
      <c r="TXN505" s="465"/>
      <c r="TXO505" s="465"/>
      <c r="TXP505" s="465"/>
      <c r="TXQ505" s="465"/>
      <c r="TXR505" s="465"/>
      <c r="TXS505" s="465"/>
      <c r="TXT505" s="465"/>
      <c r="TXU505" s="465"/>
      <c r="TXV505" s="465"/>
      <c r="TXW505" s="465"/>
      <c r="TXX505" s="465"/>
      <c r="TXY505" s="465"/>
      <c r="TXZ505" s="465"/>
      <c r="TYA505" s="465"/>
      <c r="TYB505" s="465"/>
      <c r="TYC505" s="465"/>
      <c r="TYD505" s="465"/>
      <c r="TYE505" s="465"/>
      <c r="TYF505" s="465"/>
      <c r="TYG505" s="465"/>
      <c r="TYH505" s="465"/>
      <c r="TYI505" s="465"/>
      <c r="TYJ505" s="465"/>
      <c r="TYK505" s="465"/>
      <c r="TYL505" s="465"/>
      <c r="TYM505" s="465"/>
      <c r="TYN505" s="465"/>
      <c r="TYO505" s="465"/>
      <c r="TYP505" s="465"/>
      <c r="TYQ505" s="465"/>
      <c r="TYR505" s="465"/>
      <c r="TYS505" s="465"/>
      <c r="TYT505" s="465"/>
      <c r="TYU505" s="465"/>
      <c r="TYV505" s="465"/>
      <c r="TYW505" s="465"/>
      <c r="TYX505" s="465"/>
      <c r="TYY505" s="465"/>
      <c r="TYZ505" s="465"/>
      <c r="TZA505" s="465"/>
      <c r="TZB505" s="465"/>
      <c r="TZC505" s="465"/>
      <c r="TZD505" s="465"/>
      <c r="TZE505" s="465"/>
      <c r="TZF505" s="465"/>
      <c r="TZG505" s="465"/>
      <c r="TZH505" s="465"/>
      <c r="TZI505" s="465"/>
      <c r="TZJ505" s="465"/>
      <c r="TZK505" s="465"/>
      <c r="TZL505" s="465"/>
      <c r="TZM505" s="465"/>
      <c r="TZN505" s="465"/>
      <c r="TZO505" s="465"/>
      <c r="TZP505" s="465"/>
      <c r="TZQ505" s="465"/>
      <c r="TZR505" s="465"/>
      <c r="TZS505" s="465"/>
      <c r="TZT505" s="465"/>
      <c r="TZU505" s="465"/>
      <c r="TZV505" s="465"/>
      <c r="TZW505" s="465"/>
      <c r="TZX505" s="465"/>
      <c r="TZY505" s="465"/>
      <c r="TZZ505" s="465"/>
      <c r="UAA505" s="465"/>
      <c r="UAB505" s="465"/>
      <c r="UAC505" s="465"/>
      <c r="UAD505" s="465"/>
      <c r="UAE505" s="465"/>
      <c r="UAF505" s="465"/>
      <c r="UAG505" s="465"/>
      <c r="UAH505" s="465"/>
      <c r="UAI505" s="465"/>
      <c r="UAJ505" s="465"/>
      <c r="UAK505" s="465"/>
      <c r="UAL505" s="465"/>
      <c r="UAM505" s="465"/>
      <c r="UAN505" s="465"/>
      <c r="UAO505" s="465"/>
      <c r="UAP505" s="465"/>
      <c r="UAQ505" s="465"/>
      <c r="UAR505" s="465"/>
      <c r="UAS505" s="465"/>
      <c r="UAT505" s="465"/>
      <c r="UAU505" s="465"/>
      <c r="UAV505" s="465"/>
      <c r="UAW505" s="465"/>
      <c r="UAX505" s="465"/>
      <c r="UAY505" s="465"/>
      <c r="UAZ505" s="465"/>
      <c r="UBA505" s="465"/>
      <c r="UBB505" s="465"/>
      <c r="UBC505" s="465"/>
      <c r="UBD505" s="465"/>
      <c r="UBE505" s="465"/>
      <c r="UBF505" s="465"/>
      <c r="UBG505" s="465"/>
      <c r="UBH505" s="465"/>
      <c r="UBI505" s="465"/>
      <c r="UBJ505" s="465"/>
      <c r="UBK505" s="465"/>
      <c r="UBL505" s="465"/>
      <c r="UBM505" s="465"/>
      <c r="UBN505" s="465"/>
      <c r="UBO505" s="465"/>
      <c r="UBP505" s="465"/>
      <c r="UBQ505" s="465"/>
      <c r="UBR505" s="465"/>
      <c r="UBS505" s="465"/>
      <c r="UBT505" s="465"/>
      <c r="UBU505" s="465"/>
      <c r="UBV505" s="465"/>
      <c r="UBW505" s="465"/>
      <c r="UBX505" s="465"/>
      <c r="UBY505" s="465"/>
      <c r="UBZ505" s="465"/>
      <c r="UCA505" s="465"/>
      <c r="UCB505" s="465"/>
      <c r="UCC505" s="465"/>
      <c r="UCD505" s="465"/>
      <c r="UCE505" s="465"/>
      <c r="UCF505" s="465"/>
      <c r="UCG505" s="465"/>
      <c r="UCH505" s="465"/>
      <c r="UCI505" s="465"/>
      <c r="UCJ505" s="465"/>
      <c r="UCK505" s="465"/>
      <c r="UCL505" s="465"/>
      <c r="UCM505" s="465"/>
      <c r="UCN505" s="465"/>
      <c r="UCO505" s="465"/>
      <c r="UCP505" s="465"/>
      <c r="UCQ505" s="465"/>
      <c r="UCR505" s="465"/>
      <c r="UCS505" s="465"/>
      <c r="UCT505" s="465"/>
      <c r="UCU505" s="465"/>
      <c r="UCV505" s="465"/>
      <c r="UCW505" s="465"/>
      <c r="UCX505" s="465"/>
      <c r="UCY505" s="465"/>
      <c r="UCZ505" s="465"/>
      <c r="UDA505" s="465"/>
      <c r="UDB505" s="465"/>
      <c r="UDC505" s="465"/>
      <c r="UDD505" s="465"/>
      <c r="UDE505" s="465"/>
      <c r="UDF505" s="465"/>
      <c r="UDG505" s="465"/>
      <c r="UDH505" s="465"/>
      <c r="UDI505" s="465"/>
      <c r="UDJ505" s="465"/>
      <c r="UDK505" s="465"/>
      <c r="UDL505" s="465"/>
      <c r="UDM505" s="465"/>
      <c r="UDN505" s="465"/>
      <c r="UDO505" s="465"/>
      <c r="UDP505" s="465"/>
      <c r="UDQ505" s="465"/>
      <c r="UDR505" s="465"/>
      <c r="UDS505" s="465"/>
      <c r="UDT505" s="465"/>
      <c r="UDU505" s="465"/>
      <c r="UDV505" s="465"/>
      <c r="UDW505" s="465"/>
      <c r="UDX505" s="465"/>
      <c r="UDY505" s="465"/>
      <c r="UDZ505" s="465"/>
      <c r="UEA505" s="465"/>
      <c r="UEB505" s="465"/>
      <c r="UEC505" s="465"/>
      <c r="UED505" s="465"/>
      <c r="UEE505" s="465"/>
      <c r="UEF505" s="465"/>
      <c r="UEG505" s="465"/>
      <c r="UEH505" s="465"/>
      <c r="UEI505" s="465"/>
      <c r="UEJ505" s="465"/>
      <c r="UEK505" s="465"/>
      <c r="UEL505" s="465"/>
      <c r="UEM505" s="465"/>
      <c r="UEN505" s="465"/>
      <c r="UEO505" s="465"/>
      <c r="UEP505" s="465"/>
      <c r="UEQ505" s="465"/>
      <c r="UER505" s="465"/>
      <c r="UES505" s="465"/>
      <c r="UET505" s="465"/>
      <c r="UEU505" s="465"/>
      <c r="UEV505" s="465"/>
      <c r="UEW505" s="465"/>
      <c r="UEX505" s="465"/>
      <c r="UEY505" s="465"/>
      <c r="UEZ505" s="465"/>
      <c r="UFA505" s="465"/>
      <c r="UFB505" s="465"/>
      <c r="UFC505" s="465"/>
      <c r="UFD505" s="465"/>
      <c r="UFE505" s="465"/>
      <c r="UFF505" s="465"/>
      <c r="UFG505" s="465"/>
      <c r="UFH505" s="465"/>
      <c r="UFI505" s="465"/>
      <c r="UFJ505" s="465"/>
      <c r="UFK505" s="465"/>
      <c r="UFL505" s="465"/>
      <c r="UFM505" s="465"/>
      <c r="UFN505" s="465"/>
      <c r="UFO505" s="465"/>
      <c r="UFP505" s="465"/>
      <c r="UFQ505" s="465"/>
      <c r="UFR505" s="465"/>
      <c r="UFS505" s="465"/>
      <c r="UFT505" s="465"/>
      <c r="UFU505" s="465"/>
      <c r="UFV505" s="465"/>
      <c r="UFW505" s="465"/>
      <c r="UFX505" s="465"/>
      <c r="UFY505" s="465"/>
      <c r="UFZ505" s="465"/>
      <c r="UGA505" s="465"/>
      <c r="UGB505" s="465"/>
      <c r="UGC505" s="465"/>
      <c r="UGD505" s="465"/>
      <c r="UGE505" s="465"/>
      <c r="UGF505" s="465"/>
      <c r="UGG505" s="465"/>
      <c r="UGH505" s="465"/>
      <c r="UGI505" s="465"/>
      <c r="UGJ505" s="465"/>
      <c r="UGK505" s="465"/>
      <c r="UGL505" s="465"/>
      <c r="UGM505" s="465"/>
      <c r="UGN505" s="465"/>
      <c r="UGO505" s="465"/>
      <c r="UGP505" s="465"/>
      <c r="UGQ505" s="465"/>
      <c r="UGR505" s="465"/>
      <c r="UGS505" s="465"/>
      <c r="UGT505" s="465"/>
      <c r="UGU505" s="465"/>
      <c r="UGV505" s="465"/>
      <c r="UGW505" s="465"/>
      <c r="UGX505" s="465"/>
      <c r="UGY505" s="465"/>
      <c r="UGZ505" s="465"/>
      <c r="UHA505" s="465"/>
      <c r="UHB505" s="465"/>
      <c r="UHC505" s="465"/>
      <c r="UHD505" s="465"/>
      <c r="UHE505" s="465"/>
      <c r="UHF505" s="465"/>
      <c r="UHG505" s="465"/>
      <c r="UHH505" s="465"/>
      <c r="UHI505" s="465"/>
      <c r="UHJ505" s="465"/>
      <c r="UHK505" s="465"/>
      <c r="UHL505" s="465"/>
      <c r="UHM505" s="465"/>
      <c r="UHN505" s="465"/>
      <c r="UHO505" s="465"/>
      <c r="UHP505" s="465"/>
      <c r="UHQ505" s="465"/>
      <c r="UHR505" s="465"/>
      <c r="UHS505" s="465"/>
      <c r="UHT505" s="465"/>
      <c r="UHU505" s="465"/>
      <c r="UHV505" s="465"/>
      <c r="UHW505" s="465"/>
      <c r="UHX505" s="465"/>
      <c r="UHY505" s="465"/>
      <c r="UHZ505" s="465"/>
      <c r="UIA505" s="465"/>
      <c r="UIB505" s="465"/>
      <c r="UIC505" s="465"/>
      <c r="UID505" s="465"/>
      <c r="UIE505" s="465"/>
      <c r="UIF505" s="465"/>
      <c r="UIG505" s="465"/>
      <c r="UIH505" s="465"/>
      <c r="UII505" s="465"/>
      <c r="UIJ505" s="465"/>
      <c r="UIK505" s="465"/>
      <c r="UIL505" s="465"/>
      <c r="UIM505" s="465"/>
      <c r="UIN505" s="465"/>
      <c r="UIO505" s="465"/>
      <c r="UIP505" s="465"/>
      <c r="UIQ505" s="465"/>
      <c r="UIR505" s="465"/>
      <c r="UIS505" s="465"/>
      <c r="UIT505" s="465"/>
      <c r="UIU505" s="465"/>
      <c r="UIV505" s="465"/>
      <c r="UIW505" s="465"/>
      <c r="UIX505" s="465"/>
      <c r="UIY505" s="465"/>
      <c r="UIZ505" s="465"/>
      <c r="UJA505" s="465"/>
      <c r="UJB505" s="465"/>
      <c r="UJC505" s="465"/>
      <c r="UJD505" s="465"/>
      <c r="UJE505" s="465"/>
      <c r="UJF505" s="465"/>
      <c r="UJG505" s="465"/>
      <c r="UJH505" s="465"/>
      <c r="UJI505" s="465"/>
      <c r="UJJ505" s="465"/>
      <c r="UJK505" s="465"/>
      <c r="UJL505" s="465"/>
      <c r="UJM505" s="465"/>
      <c r="UJN505" s="465"/>
      <c r="UJO505" s="465"/>
      <c r="UJP505" s="465"/>
      <c r="UJQ505" s="465"/>
      <c r="UJR505" s="465"/>
      <c r="UJS505" s="465"/>
      <c r="UJT505" s="465"/>
      <c r="UJU505" s="465"/>
      <c r="UJV505" s="465"/>
      <c r="UJW505" s="465"/>
      <c r="UJX505" s="465"/>
      <c r="UJY505" s="465"/>
      <c r="UJZ505" s="465"/>
      <c r="UKA505" s="465"/>
      <c r="UKB505" s="465"/>
      <c r="UKC505" s="465"/>
      <c r="UKD505" s="465"/>
      <c r="UKE505" s="465"/>
      <c r="UKF505" s="465"/>
      <c r="UKG505" s="465"/>
      <c r="UKH505" s="465"/>
      <c r="UKI505" s="465"/>
      <c r="UKJ505" s="465"/>
      <c r="UKK505" s="465"/>
      <c r="UKL505" s="465"/>
      <c r="UKM505" s="465"/>
      <c r="UKN505" s="465"/>
      <c r="UKO505" s="465"/>
      <c r="UKP505" s="465"/>
      <c r="UKQ505" s="465"/>
      <c r="UKR505" s="465"/>
      <c r="UKS505" s="465"/>
      <c r="UKT505" s="465"/>
      <c r="UKU505" s="465"/>
      <c r="UKV505" s="465"/>
      <c r="UKW505" s="465"/>
      <c r="UKX505" s="465"/>
      <c r="UKY505" s="465"/>
      <c r="UKZ505" s="465"/>
      <c r="ULA505" s="465"/>
      <c r="ULB505" s="465"/>
      <c r="ULC505" s="465"/>
      <c r="ULD505" s="465"/>
      <c r="ULE505" s="465"/>
      <c r="ULF505" s="465"/>
      <c r="ULG505" s="465"/>
      <c r="ULH505" s="465"/>
      <c r="ULI505" s="465"/>
      <c r="ULJ505" s="465"/>
      <c r="ULK505" s="465"/>
      <c r="ULL505" s="465"/>
      <c r="ULM505" s="465"/>
      <c r="ULN505" s="465"/>
      <c r="ULO505" s="465"/>
      <c r="ULP505" s="465"/>
      <c r="ULQ505" s="465"/>
      <c r="ULR505" s="465"/>
      <c r="ULS505" s="465"/>
      <c r="ULT505" s="465"/>
      <c r="ULU505" s="465"/>
      <c r="ULV505" s="465"/>
      <c r="ULW505" s="465"/>
      <c r="ULX505" s="465"/>
      <c r="ULY505" s="465"/>
      <c r="ULZ505" s="465"/>
      <c r="UMA505" s="465"/>
      <c r="UMB505" s="465"/>
      <c r="UMC505" s="465"/>
      <c r="UMD505" s="465"/>
      <c r="UME505" s="465"/>
      <c r="UMF505" s="465"/>
      <c r="UMG505" s="465"/>
      <c r="UMH505" s="465"/>
      <c r="UMI505" s="465"/>
      <c r="UMJ505" s="465"/>
      <c r="UMK505" s="465"/>
      <c r="UML505" s="465"/>
      <c r="UMM505" s="465"/>
      <c r="UMN505" s="465"/>
      <c r="UMO505" s="465"/>
      <c r="UMP505" s="465"/>
      <c r="UMQ505" s="465"/>
      <c r="UMR505" s="465"/>
      <c r="UMS505" s="465"/>
      <c r="UMT505" s="465"/>
      <c r="UMU505" s="465"/>
      <c r="UMV505" s="465"/>
      <c r="UMW505" s="465"/>
      <c r="UMX505" s="465"/>
      <c r="UMY505" s="465"/>
      <c r="UMZ505" s="465"/>
      <c r="UNA505" s="465"/>
      <c r="UNB505" s="465"/>
      <c r="UNC505" s="465"/>
      <c r="UND505" s="465"/>
      <c r="UNE505" s="465"/>
      <c r="UNF505" s="465"/>
      <c r="UNG505" s="465"/>
      <c r="UNH505" s="465"/>
      <c r="UNI505" s="465"/>
      <c r="UNJ505" s="465"/>
      <c r="UNK505" s="465"/>
      <c r="UNL505" s="465"/>
      <c r="UNM505" s="465"/>
      <c r="UNN505" s="465"/>
      <c r="UNO505" s="465"/>
      <c r="UNP505" s="465"/>
      <c r="UNQ505" s="465"/>
      <c r="UNR505" s="465"/>
      <c r="UNS505" s="465"/>
      <c r="UNT505" s="465"/>
      <c r="UNU505" s="465"/>
      <c r="UNV505" s="465"/>
      <c r="UNW505" s="465"/>
      <c r="UNX505" s="465"/>
      <c r="UNY505" s="465"/>
      <c r="UNZ505" s="465"/>
      <c r="UOA505" s="465"/>
      <c r="UOB505" s="465"/>
      <c r="UOC505" s="465"/>
      <c r="UOD505" s="465"/>
      <c r="UOE505" s="465"/>
      <c r="UOF505" s="465"/>
      <c r="UOG505" s="465"/>
      <c r="UOH505" s="465"/>
      <c r="UOI505" s="465"/>
      <c r="UOJ505" s="465"/>
      <c r="UOK505" s="465"/>
      <c r="UOL505" s="465"/>
      <c r="UOM505" s="465"/>
      <c r="UON505" s="465"/>
      <c r="UOO505" s="465"/>
      <c r="UOP505" s="465"/>
      <c r="UOQ505" s="465"/>
      <c r="UOR505" s="465"/>
      <c r="UOS505" s="465"/>
      <c r="UOT505" s="465"/>
      <c r="UOU505" s="465"/>
      <c r="UOV505" s="465"/>
      <c r="UOW505" s="465"/>
      <c r="UOX505" s="465"/>
      <c r="UOY505" s="465"/>
      <c r="UOZ505" s="465"/>
      <c r="UPA505" s="465"/>
      <c r="UPB505" s="465"/>
      <c r="UPC505" s="465"/>
      <c r="UPD505" s="465"/>
      <c r="UPE505" s="465"/>
      <c r="UPF505" s="465"/>
      <c r="UPG505" s="465"/>
      <c r="UPH505" s="465"/>
      <c r="UPI505" s="465"/>
      <c r="UPJ505" s="465"/>
      <c r="UPK505" s="465"/>
      <c r="UPL505" s="465"/>
      <c r="UPM505" s="465"/>
      <c r="UPN505" s="465"/>
      <c r="UPO505" s="465"/>
      <c r="UPP505" s="465"/>
      <c r="UPQ505" s="465"/>
      <c r="UPR505" s="465"/>
      <c r="UPS505" s="465"/>
      <c r="UPT505" s="465"/>
      <c r="UPU505" s="465"/>
      <c r="UPV505" s="465"/>
      <c r="UPW505" s="465"/>
      <c r="UPX505" s="465"/>
      <c r="UPY505" s="465"/>
      <c r="UPZ505" s="465"/>
      <c r="UQA505" s="465"/>
      <c r="UQB505" s="465"/>
      <c r="UQC505" s="465"/>
      <c r="UQD505" s="465"/>
      <c r="UQE505" s="465"/>
      <c r="UQF505" s="465"/>
      <c r="UQG505" s="465"/>
      <c r="UQH505" s="465"/>
      <c r="UQI505" s="465"/>
      <c r="UQJ505" s="465"/>
      <c r="UQK505" s="465"/>
      <c r="UQL505" s="465"/>
      <c r="UQM505" s="465"/>
      <c r="UQN505" s="465"/>
      <c r="UQO505" s="465"/>
      <c r="UQP505" s="465"/>
      <c r="UQQ505" s="465"/>
      <c r="UQR505" s="465"/>
      <c r="UQS505" s="465"/>
      <c r="UQT505" s="465"/>
      <c r="UQU505" s="465"/>
      <c r="UQV505" s="465"/>
      <c r="UQW505" s="465"/>
      <c r="UQX505" s="465"/>
      <c r="UQY505" s="465"/>
      <c r="UQZ505" s="465"/>
      <c r="URA505" s="465"/>
      <c r="URB505" s="465"/>
      <c r="URC505" s="465"/>
      <c r="URD505" s="465"/>
      <c r="URE505" s="465"/>
      <c r="URF505" s="465"/>
      <c r="URG505" s="465"/>
      <c r="URH505" s="465"/>
      <c r="URI505" s="465"/>
      <c r="URJ505" s="465"/>
      <c r="URK505" s="465"/>
      <c r="URL505" s="465"/>
      <c r="URM505" s="465"/>
      <c r="URN505" s="465"/>
      <c r="URO505" s="465"/>
      <c r="URP505" s="465"/>
      <c r="URQ505" s="465"/>
      <c r="URR505" s="465"/>
      <c r="URS505" s="465"/>
      <c r="URT505" s="465"/>
      <c r="URU505" s="465"/>
      <c r="URV505" s="465"/>
      <c r="URW505" s="465"/>
      <c r="URX505" s="465"/>
      <c r="URY505" s="465"/>
      <c r="URZ505" s="465"/>
      <c r="USA505" s="465"/>
      <c r="USB505" s="465"/>
      <c r="USC505" s="465"/>
      <c r="USD505" s="465"/>
      <c r="USE505" s="465"/>
      <c r="USF505" s="465"/>
      <c r="USG505" s="465"/>
      <c r="USH505" s="465"/>
      <c r="USI505" s="465"/>
      <c r="USJ505" s="465"/>
      <c r="USK505" s="465"/>
      <c r="USL505" s="465"/>
      <c r="USM505" s="465"/>
      <c r="USN505" s="465"/>
      <c r="USO505" s="465"/>
      <c r="USP505" s="465"/>
      <c r="USQ505" s="465"/>
      <c r="USR505" s="465"/>
      <c r="USS505" s="465"/>
      <c r="UST505" s="465"/>
      <c r="USU505" s="465"/>
      <c r="USV505" s="465"/>
      <c r="USW505" s="465"/>
      <c r="USX505" s="465"/>
      <c r="USY505" s="465"/>
      <c r="USZ505" s="465"/>
      <c r="UTA505" s="465"/>
      <c r="UTB505" s="465"/>
      <c r="UTC505" s="465"/>
      <c r="UTD505" s="465"/>
      <c r="UTE505" s="465"/>
      <c r="UTF505" s="465"/>
      <c r="UTG505" s="465"/>
      <c r="UTH505" s="465"/>
      <c r="UTI505" s="465"/>
      <c r="UTJ505" s="465"/>
      <c r="UTK505" s="465"/>
      <c r="UTL505" s="465"/>
      <c r="UTM505" s="465"/>
      <c r="UTN505" s="465"/>
      <c r="UTO505" s="465"/>
      <c r="UTP505" s="465"/>
      <c r="UTQ505" s="465"/>
      <c r="UTR505" s="465"/>
      <c r="UTS505" s="465"/>
      <c r="UTT505" s="465"/>
      <c r="UTU505" s="465"/>
      <c r="UTV505" s="465"/>
      <c r="UTW505" s="465"/>
      <c r="UTX505" s="465"/>
      <c r="UTY505" s="465"/>
      <c r="UTZ505" s="465"/>
      <c r="UUA505" s="465"/>
      <c r="UUB505" s="465"/>
      <c r="UUC505" s="465"/>
      <c r="UUD505" s="465"/>
      <c r="UUE505" s="465"/>
      <c r="UUF505" s="465"/>
      <c r="UUG505" s="465"/>
      <c r="UUH505" s="465"/>
      <c r="UUI505" s="465"/>
      <c r="UUJ505" s="465"/>
      <c r="UUK505" s="465"/>
      <c r="UUL505" s="465"/>
      <c r="UUM505" s="465"/>
      <c r="UUN505" s="465"/>
      <c r="UUO505" s="465"/>
      <c r="UUP505" s="465"/>
      <c r="UUQ505" s="465"/>
      <c r="UUR505" s="465"/>
      <c r="UUS505" s="465"/>
      <c r="UUT505" s="465"/>
      <c r="UUU505" s="465"/>
      <c r="UUV505" s="465"/>
      <c r="UUW505" s="465"/>
      <c r="UUX505" s="465"/>
      <c r="UUY505" s="465"/>
      <c r="UUZ505" s="465"/>
      <c r="UVA505" s="465"/>
      <c r="UVB505" s="465"/>
      <c r="UVC505" s="465"/>
      <c r="UVD505" s="465"/>
      <c r="UVE505" s="465"/>
      <c r="UVF505" s="465"/>
      <c r="UVG505" s="465"/>
      <c r="UVH505" s="465"/>
      <c r="UVI505" s="465"/>
      <c r="UVJ505" s="465"/>
      <c r="UVK505" s="465"/>
      <c r="UVL505" s="465"/>
      <c r="UVM505" s="465"/>
      <c r="UVN505" s="465"/>
      <c r="UVO505" s="465"/>
      <c r="UVP505" s="465"/>
      <c r="UVQ505" s="465"/>
      <c r="UVR505" s="465"/>
      <c r="UVS505" s="465"/>
      <c r="UVT505" s="465"/>
      <c r="UVU505" s="465"/>
      <c r="UVV505" s="465"/>
      <c r="UVW505" s="465"/>
      <c r="UVX505" s="465"/>
      <c r="UVY505" s="465"/>
      <c r="UVZ505" s="465"/>
      <c r="UWA505" s="465"/>
      <c r="UWB505" s="465"/>
      <c r="UWC505" s="465"/>
      <c r="UWD505" s="465"/>
      <c r="UWE505" s="465"/>
      <c r="UWF505" s="465"/>
      <c r="UWG505" s="465"/>
      <c r="UWH505" s="465"/>
      <c r="UWI505" s="465"/>
      <c r="UWJ505" s="465"/>
      <c r="UWK505" s="465"/>
      <c r="UWL505" s="465"/>
      <c r="UWM505" s="465"/>
      <c r="UWN505" s="465"/>
      <c r="UWO505" s="465"/>
      <c r="UWP505" s="465"/>
      <c r="UWQ505" s="465"/>
      <c r="UWR505" s="465"/>
      <c r="UWS505" s="465"/>
      <c r="UWT505" s="465"/>
      <c r="UWU505" s="465"/>
      <c r="UWV505" s="465"/>
      <c r="UWW505" s="465"/>
      <c r="UWX505" s="465"/>
      <c r="UWY505" s="465"/>
      <c r="UWZ505" s="465"/>
      <c r="UXA505" s="465"/>
      <c r="UXB505" s="465"/>
      <c r="UXC505" s="465"/>
      <c r="UXD505" s="465"/>
      <c r="UXE505" s="465"/>
      <c r="UXF505" s="465"/>
      <c r="UXG505" s="465"/>
      <c r="UXH505" s="465"/>
      <c r="UXI505" s="465"/>
      <c r="UXJ505" s="465"/>
      <c r="UXK505" s="465"/>
      <c r="UXL505" s="465"/>
      <c r="UXM505" s="465"/>
      <c r="UXN505" s="465"/>
      <c r="UXO505" s="465"/>
      <c r="UXP505" s="465"/>
      <c r="UXQ505" s="465"/>
      <c r="UXR505" s="465"/>
      <c r="UXS505" s="465"/>
      <c r="UXT505" s="465"/>
      <c r="UXU505" s="465"/>
      <c r="UXV505" s="465"/>
      <c r="UXW505" s="465"/>
      <c r="UXX505" s="465"/>
      <c r="UXY505" s="465"/>
      <c r="UXZ505" s="465"/>
      <c r="UYA505" s="465"/>
      <c r="UYB505" s="465"/>
      <c r="UYC505" s="465"/>
      <c r="UYD505" s="465"/>
      <c r="UYE505" s="465"/>
      <c r="UYF505" s="465"/>
      <c r="UYG505" s="465"/>
      <c r="UYH505" s="465"/>
      <c r="UYI505" s="465"/>
      <c r="UYJ505" s="465"/>
      <c r="UYK505" s="465"/>
      <c r="UYL505" s="465"/>
      <c r="UYM505" s="465"/>
      <c r="UYN505" s="465"/>
      <c r="UYO505" s="465"/>
      <c r="UYP505" s="465"/>
      <c r="UYQ505" s="465"/>
      <c r="UYR505" s="465"/>
      <c r="UYS505" s="465"/>
      <c r="UYT505" s="465"/>
      <c r="UYU505" s="465"/>
      <c r="UYV505" s="465"/>
      <c r="UYW505" s="465"/>
      <c r="UYX505" s="465"/>
      <c r="UYY505" s="465"/>
      <c r="UYZ505" s="465"/>
      <c r="UZA505" s="465"/>
      <c r="UZB505" s="465"/>
      <c r="UZC505" s="465"/>
      <c r="UZD505" s="465"/>
      <c r="UZE505" s="465"/>
      <c r="UZF505" s="465"/>
      <c r="UZG505" s="465"/>
      <c r="UZH505" s="465"/>
      <c r="UZI505" s="465"/>
      <c r="UZJ505" s="465"/>
      <c r="UZK505" s="465"/>
      <c r="UZL505" s="465"/>
      <c r="UZM505" s="465"/>
      <c r="UZN505" s="465"/>
      <c r="UZO505" s="465"/>
      <c r="UZP505" s="465"/>
      <c r="UZQ505" s="465"/>
      <c r="UZR505" s="465"/>
      <c r="UZS505" s="465"/>
      <c r="UZT505" s="465"/>
      <c r="UZU505" s="465"/>
      <c r="UZV505" s="465"/>
      <c r="UZW505" s="465"/>
      <c r="UZX505" s="465"/>
      <c r="UZY505" s="465"/>
      <c r="UZZ505" s="465"/>
      <c r="VAA505" s="465"/>
      <c r="VAB505" s="465"/>
      <c r="VAC505" s="465"/>
      <c r="VAD505" s="465"/>
      <c r="VAE505" s="465"/>
      <c r="VAF505" s="465"/>
      <c r="VAG505" s="465"/>
      <c r="VAH505" s="465"/>
      <c r="VAI505" s="465"/>
      <c r="VAJ505" s="465"/>
      <c r="VAK505" s="465"/>
      <c r="VAL505" s="465"/>
      <c r="VAM505" s="465"/>
      <c r="VAN505" s="465"/>
      <c r="VAO505" s="465"/>
      <c r="VAP505" s="465"/>
      <c r="VAQ505" s="465"/>
      <c r="VAR505" s="465"/>
      <c r="VAS505" s="465"/>
      <c r="VAT505" s="465"/>
      <c r="VAU505" s="465"/>
      <c r="VAV505" s="465"/>
      <c r="VAW505" s="465"/>
      <c r="VAX505" s="465"/>
      <c r="VAY505" s="465"/>
      <c r="VAZ505" s="465"/>
      <c r="VBA505" s="465"/>
      <c r="VBB505" s="465"/>
      <c r="VBC505" s="465"/>
      <c r="VBD505" s="465"/>
      <c r="VBE505" s="465"/>
      <c r="VBF505" s="465"/>
      <c r="VBG505" s="465"/>
      <c r="VBH505" s="465"/>
      <c r="VBI505" s="465"/>
      <c r="VBJ505" s="465"/>
      <c r="VBK505" s="465"/>
      <c r="VBL505" s="465"/>
      <c r="VBM505" s="465"/>
      <c r="VBN505" s="465"/>
      <c r="VBO505" s="465"/>
      <c r="VBP505" s="465"/>
      <c r="VBQ505" s="465"/>
      <c r="VBR505" s="465"/>
      <c r="VBS505" s="465"/>
      <c r="VBT505" s="465"/>
      <c r="VBU505" s="465"/>
      <c r="VBV505" s="465"/>
      <c r="VBW505" s="465"/>
      <c r="VBX505" s="465"/>
      <c r="VBY505" s="465"/>
      <c r="VBZ505" s="465"/>
      <c r="VCA505" s="465"/>
      <c r="VCB505" s="465"/>
      <c r="VCC505" s="465"/>
      <c r="VCD505" s="465"/>
      <c r="VCE505" s="465"/>
      <c r="VCF505" s="465"/>
      <c r="VCG505" s="465"/>
      <c r="VCH505" s="465"/>
      <c r="VCI505" s="465"/>
      <c r="VCJ505" s="465"/>
      <c r="VCK505" s="465"/>
      <c r="VCL505" s="465"/>
      <c r="VCM505" s="465"/>
      <c r="VCN505" s="465"/>
      <c r="VCO505" s="465"/>
      <c r="VCP505" s="465"/>
      <c r="VCQ505" s="465"/>
      <c r="VCR505" s="465"/>
      <c r="VCS505" s="465"/>
      <c r="VCT505" s="465"/>
      <c r="VCU505" s="465"/>
      <c r="VCV505" s="465"/>
      <c r="VCW505" s="465"/>
      <c r="VCX505" s="465"/>
      <c r="VCY505" s="465"/>
      <c r="VCZ505" s="465"/>
      <c r="VDA505" s="465"/>
      <c r="VDB505" s="465"/>
      <c r="VDC505" s="465"/>
      <c r="VDD505" s="465"/>
      <c r="VDE505" s="465"/>
      <c r="VDF505" s="465"/>
      <c r="VDG505" s="465"/>
      <c r="VDH505" s="465"/>
      <c r="VDI505" s="465"/>
      <c r="VDJ505" s="465"/>
      <c r="VDK505" s="465"/>
      <c r="VDL505" s="465"/>
      <c r="VDM505" s="465"/>
      <c r="VDN505" s="465"/>
      <c r="VDO505" s="465"/>
      <c r="VDP505" s="465"/>
      <c r="VDQ505" s="465"/>
      <c r="VDR505" s="465"/>
      <c r="VDS505" s="465"/>
      <c r="VDT505" s="465"/>
      <c r="VDU505" s="465"/>
      <c r="VDV505" s="465"/>
      <c r="VDW505" s="465"/>
      <c r="VDX505" s="465"/>
      <c r="VDY505" s="465"/>
      <c r="VDZ505" s="465"/>
      <c r="VEA505" s="465"/>
      <c r="VEB505" s="465"/>
      <c r="VEC505" s="465"/>
      <c r="VED505" s="465"/>
      <c r="VEE505" s="465"/>
      <c r="VEF505" s="465"/>
      <c r="VEG505" s="465"/>
      <c r="VEH505" s="465"/>
      <c r="VEI505" s="465"/>
      <c r="VEJ505" s="465"/>
      <c r="VEK505" s="465"/>
      <c r="VEL505" s="465"/>
      <c r="VEM505" s="465"/>
      <c r="VEN505" s="465"/>
      <c r="VEO505" s="465"/>
      <c r="VEP505" s="465"/>
      <c r="VEQ505" s="465"/>
      <c r="VER505" s="465"/>
      <c r="VES505" s="465"/>
      <c r="VET505" s="465"/>
      <c r="VEU505" s="465"/>
      <c r="VEV505" s="465"/>
      <c r="VEW505" s="465"/>
      <c r="VEX505" s="465"/>
      <c r="VEY505" s="465"/>
      <c r="VEZ505" s="465"/>
      <c r="VFA505" s="465"/>
      <c r="VFB505" s="465"/>
      <c r="VFC505" s="465"/>
      <c r="VFD505" s="465"/>
      <c r="VFE505" s="465"/>
      <c r="VFF505" s="465"/>
      <c r="VFG505" s="465"/>
      <c r="VFH505" s="465"/>
      <c r="VFI505" s="465"/>
      <c r="VFJ505" s="465"/>
      <c r="VFK505" s="465"/>
      <c r="VFL505" s="465"/>
      <c r="VFM505" s="465"/>
      <c r="VFN505" s="465"/>
      <c r="VFO505" s="465"/>
      <c r="VFP505" s="465"/>
      <c r="VFQ505" s="465"/>
      <c r="VFR505" s="465"/>
      <c r="VFS505" s="465"/>
      <c r="VFT505" s="465"/>
      <c r="VFU505" s="465"/>
      <c r="VFV505" s="465"/>
      <c r="VFW505" s="465"/>
      <c r="VFX505" s="465"/>
      <c r="VFY505" s="465"/>
      <c r="VFZ505" s="465"/>
      <c r="VGA505" s="465"/>
      <c r="VGB505" s="465"/>
      <c r="VGC505" s="465"/>
      <c r="VGD505" s="465"/>
      <c r="VGE505" s="465"/>
      <c r="VGF505" s="465"/>
      <c r="VGG505" s="465"/>
      <c r="VGH505" s="465"/>
      <c r="VGI505" s="465"/>
      <c r="VGJ505" s="465"/>
      <c r="VGK505" s="465"/>
      <c r="VGL505" s="465"/>
      <c r="VGM505" s="465"/>
      <c r="VGN505" s="465"/>
      <c r="VGO505" s="465"/>
      <c r="VGP505" s="465"/>
      <c r="VGQ505" s="465"/>
      <c r="VGR505" s="465"/>
      <c r="VGS505" s="465"/>
      <c r="VGT505" s="465"/>
      <c r="VGU505" s="465"/>
      <c r="VGV505" s="465"/>
      <c r="VGW505" s="465"/>
      <c r="VGX505" s="465"/>
      <c r="VGY505" s="465"/>
      <c r="VGZ505" s="465"/>
      <c r="VHA505" s="465"/>
      <c r="VHB505" s="465"/>
      <c r="VHC505" s="465"/>
      <c r="VHD505" s="465"/>
      <c r="VHE505" s="465"/>
      <c r="VHF505" s="465"/>
      <c r="VHG505" s="465"/>
      <c r="VHH505" s="465"/>
      <c r="VHI505" s="465"/>
      <c r="VHJ505" s="465"/>
      <c r="VHK505" s="465"/>
      <c r="VHL505" s="465"/>
      <c r="VHM505" s="465"/>
      <c r="VHN505" s="465"/>
      <c r="VHO505" s="465"/>
      <c r="VHP505" s="465"/>
      <c r="VHQ505" s="465"/>
      <c r="VHR505" s="465"/>
      <c r="VHS505" s="465"/>
      <c r="VHT505" s="465"/>
      <c r="VHU505" s="465"/>
      <c r="VHV505" s="465"/>
      <c r="VHW505" s="465"/>
      <c r="VHX505" s="465"/>
      <c r="VHY505" s="465"/>
      <c r="VHZ505" s="465"/>
      <c r="VIA505" s="465"/>
      <c r="VIB505" s="465"/>
      <c r="VIC505" s="465"/>
      <c r="VID505" s="465"/>
      <c r="VIE505" s="465"/>
      <c r="VIF505" s="465"/>
      <c r="VIG505" s="465"/>
      <c r="VIH505" s="465"/>
      <c r="VII505" s="465"/>
      <c r="VIJ505" s="465"/>
      <c r="VIK505" s="465"/>
      <c r="VIL505" s="465"/>
      <c r="VIM505" s="465"/>
      <c r="VIN505" s="465"/>
      <c r="VIO505" s="465"/>
      <c r="VIP505" s="465"/>
      <c r="VIQ505" s="465"/>
      <c r="VIR505" s="465"/>
      <c r="VIS505" s="465"/>
      <c r="VIT505" s="465"/>
      <c r="VIU505" s="465"/>
      <c r="VIV505" s="465"/>
      <c r="VIW505" s="465"/>
      <c r="VIX505" s="465"/>
      <c r="VIY505" s="465"/>
      <c r="VIZ505" s="465"/>
      <c r="VJA505" s="465"/>
      <c r="VJB505" s="465"/>
      <c r="VJC505" s="465"/>
      <c r="VJD505" s="465"/>
      <c r="VJE505" s="465"/>
      <c r="VJF505" s="465"/>
      <c r="VJG505" s="465"/>
      <c r="VJH505" s="465"/>
      <c r="VJI505" s="465"/>
      <c r="VJJ505" s="465"/>
      <c r="VJK505" s="465"/>
      <c r="VJL505" s="465"/>
      <c r="VJM505" s="465"/>
      <c r="VJN505" s="465"/>
      <c r="VJO505" s="465"/>
      <c r="VJP505" s="465"/>
      <c r="VJQ505" s="465"/>
      <c r="VJR505" s="465"/>
      <c r="VJS505" s="465"/>
      <c r="VJT505" s="465"/>
      <c r="VJU505" s="465"/>
      <c r="VJV505" s="465"/>
      <c r="VJW505" s="465"/>
      <c r="VJX505" s="465"/>
      <c r="VJY505" s="465"/>
      <c r="VJZ505" s="465"/>
      <c r="VKA505" s="465"/>
      <c r="VKB505" s="465"/>
      <c r="VKC505" s="465"/>
      <c r="VKD505" s="465"/>
      <c r="VKE505" s="465"/>
      <c r="VKF505" s="465"/>
      <c r="VKG505" s="465"/>
      <c r="VKH505" s="465"/>
      <c r="VKI505" s="465"/>
      <c r="VKJ505" s="465"/>
      <c r="VKK505" s="465"/>
      <c r="VKL505" s="465"/>
      <c r="VKM505" s="465"/>
      <c r="VKN505" s="465"/>
      <c r="VKO505" s="465"/>
      <c r="VKP505" s="465"/>
      <c r="VKQ505" s="465"/>
      <c r="VKR505" s="465"/>
      <c r="VKS505" s="465"/>
      <c r="VKT505" s="465"/>
      <c r="VKU505" s="465"/>
      <c r="VKV505" s="465"/>
      <c r="VKW505" s="465"/>
      <c r="VKX505" s="465"/>
      <c r="VKY505" s="465"/>
      <c r="VKZ505" s="465"/>
      <c r="VLA505" s="465"/>
      <c r="VLB505" s="465"/>
      <c r="VLC505" s="465"/>
      <c r="VLD505" s="465"/>
      <c r="VLE505" s="465"/>
      <c r="VLF505" s="465"/>
      <c r="VLG505" s="465"/>
      <c r="VLH505" s="465"/>
      <c r="VLI505" s="465"/>
      <c r="VLJ505" s="465"/>
      <c r="VLK505" s="465"/>
      <c r="VLL505" s="465"/>
      <c r="VLM505" s="465"/>
      <c r="VLN505" s="465"/>
      <c r="VLO505" s="465"/>
      <c r="VLP505" s="465"/>
      <c r="VLQ505" s="465"/>
      <c r="VLR505" s="465"/>
      <c r="VLS505" s="465"/>
      <c r="VLT505" s="465"/>
      <c r="VLU505" s="465"/>
      <c r="VLV505" s="465"/>
      <c r="VLW505" s="465"/>
      <c r="VLX505" s="465"/>
      <c r="VLY505" s="465"/>
      <c r="VLZ505" s="465"/>
      <c r="VMA505" s="465"/>
      <c r="VMB505" s="465"/>
      <c r="VMC505" s="465"/>
      <c r="VMD505" s="465"/>
      <c r="VME505" s="465"/>
      <c r="VMF505" s="465"/>
      <c r="VMG505" s="465"/>
      <c r="VMH505" s="465"/>
      <c r="VMI505" s="465"/>
      <c r="VMJ505" s="465"/>
      <c r="VMK505" s="465"/>
      <c r="VML505" s="465"/>
      <c r="VMM505" s="465"/>
      <c r="VMN505" s="465"/>
      <c r="VMO505" s="465"/>
      <c r="VMP505" s="465"/>
      <c r="VMQ505" s="465"/>
      <c r="VMR505" s="465"/>
      <c r="VMS505" s="465"/>
      <c r="VMT505" s="465"/>
      <c r="VMU505" s="465"/>
      <c r="VMV505" s="465"/>
      <c r="VMW505" s="465"/>
      <c r="VMX505" s="465"/>
      <c r="VMY505" s="465"/>
      <c r="VMZ505" s="465"/>
      <c r="VNA505" s="465"/>
      <c r="VNB505" s="465"/>
      <c r="VNC505" s="465"/>
      <c r="VND505" s="465"/>
      <c r="VNE505" s="465"/>
      <c r="VNF505" s="465"/>
      <c r="VNG505" s="465"/>
      <c r="VNH505" s="465"/>
      <c r="VNI505" s="465"/>
      <c r="VNJ505" s="465"/>
      <c r="VNK505" s="465"/>
      <c r="VNL505" s="465"/>
      <c r="VNM505" s="465"/>
      <c r="VNN505" s="465"/>
      <c r="VNO505" s="465"/>
      <c r="VNP505" s="465"/>
      <c r="VNQ505" s="465"/>
      <c r="VNR505" s="465"/>
      <c r="VNS505" s="465"/>
      <c r="VNT505" s="465"/>
      <c r="VNU505" s="465"/>
      <c r="VNV505" s="465"/>
      <c r="VNW505" s="465"/>
      <c r="VNX505" s="465"/>
      <c r="VNY505" s="465"/>
      <c r="VNZ505" s="465"/>
      <c r="VOA505" s="465"/>
      <c r="VOB505" s="465"/>
      <c r="VOC505" s="465"/>
      <c r="VOD505" s="465"/>
      <c r="VOE505" s="465"/>
      <c r="VOF505" s="465"/>
      <c r="VOG505" s="465"/>
      <c r="VOH505" s="465"/>
      <c r="VOI505" s="465"/>
      <c r="VOJ505" s="465"/>
      <c r="VOK505" s="465"/>
      <c r="VOL505" s="465"/>
      <c r="VOM505" s="465"/>
      <c r="VON505" s="465"/>
      <c r="VOO505" s="465"/>
      <c r="VOP505" s="465"/>
      <c r="VOQ505" s="465"/>
      <c r="VOR505" s="465"/>
      <c r="VOS505" s="465"/>
      <c r="VOT505" s="465"/>
      <c r="VOU505" s="465"/>
      <c r="VOV505" s="465"/>
      <c r="VOW505" s="465"/>
      <c r="VOX505" s="465"/>
      <c r="VOY505" s="465"/>
      <c r="VOZ505" s="465"/>
      <c r="VPA505" s="465"/>
      <c r="VPB505" s="465"/>
      <c r="VPC505" s="465"/>
      <c r="VPD505" s="465"/>
      <c r="VPE505" s="465"/>
      <c r="VPF505" s="465"/>
      <c r="VPG505" s="465"/>
      <c r="VPH505" s="465"/>
      <c r="VPI505" s="465"/>
      <c r="VPJ505" s="465"/>
      <c r="VPK505" s="465"/>
      <c r="VPL505" s="465"/>
      <c r="VPM505" s="465"/>
      <c r="VPN505" s="465"/>
      <c r="VPO505" s="465"/>
      <c r="VPP505" s="465"/>
      <c r="VPQ505" s="465"/>
      <c r="VPR505" s="465"/>
      <c r="VPS505" s="465"/>
      <c r="VPT505" s="465"/>
      <c r="VPU505" s="465"/>
      <c r="VPV505" s="465"/>
      <c r="VPW505" s="465"/>
      <c r="VPX505" s="465"/>
      <c r="VPY505" s="465"/>
      <c r="VPZ505" s="465"/>
      <c r="VQA505" s="465"/>
      <c r="VQB505" s="465"/>
      <c r="VQC505" s="465"/>
      <c r="VQD505" s="465"/>
      <c r="VQE505" s="465"/>
      <c r="VQF505" s="465"/>
      <c r="VQG505" s="465"/>
      <c r="VQH505" s="465"/>
      <c r="VQI505" s="465"/>
      <c r="VQJ505" s="465"/>
      <c r="VQK505" s="465"/>
      <c r="VQL505" s="465"/>
      <c r="VQM505" s="465"/>
      <c r="VQN505" s="465"/>
      <c r="VQO505" s="465"/>
      <c r="VQP505" s="465"/>
      <c r="VQQ505" s="465"/>
      <c r="VQR505" s="465"/>
      <c r="VQS505" s="465"/>
      <c r="VQT505" s="465"/>
      <c r="VQU505" s="465"/>
      <c r="VQV505" s="465"/>
      <c r="VQW505" s="465"/>
      <c r="VQX505" s="465"/>
      <c r="VQY505" s="465"/>
      <c r="VQZ505" s="465"/>
      <c r="VRA505" s="465"/>
      <c r="VRB505" s="465"/>
      <c r="VRC505" s="465"/>
      <c r="VRD505" s="465"/>
      <c r="VRE505" s="465"/>
      <c r="VRF505" s="465"/>
      <c r="VRG505" s="465"/>
      <c r="VRH505" s="465"/>
      <c r="VRI505" s="465"/>
      <c r="VRJ505" s="465"/>
      <c r="VRK505" s="465"/>
      <c r="VRL505" s="465"/>
      <c r="VRM505" s="465"/>
      <c r="VRN505" s="465"/>
      <c r="VRO505" s="465"/>
      <c r="VRP505" s="465"/>
      <c r="VRQ505" s="465"/>
      <c r="VRR505" s="465"/>
      <c r="VRS505" s="465"/>
      <c r="VRT505" s="465"/>
      <c r="VRU505" s="465"/>
      <c r="VRV505" s="465"/>
      <c r="VRW505" s="465"/>
      <c r="VRX505" s="465"/>
      <c r="VRY505" s="465"/>
      <c r="VRZ505" s="465"/>
      <c r="VSA505" s="465"/>
      <c r="VSB505" s="465"/>
      <c r="VSC505" s="465"/>
      <c r="VSD505" s="465"/>
      <c r="VSE505" s="465"/>
      <c r="VSF505" s="465"/>
      <c r="VSG505" s="465"/>
      <c r="VSH505" s="465"/>
      <c r="VSI505" s="465"/>
      <c r="VSJ505" s="465"/>
      <c r="VSK505" s="465"/>
      <c r="VSL505" s="465"/>
      <c r="VSM505" s="465"/>
      <c r="VSN505" s="465"/>
      <c r="VSO505" s="465"/>
      <c r="VSP505" s="465"/>
      <c r="VSQ505" s="465"/>
      <c r="VSR505" s="465"/>
      <c r="VSS505" s="465"/>
      <c r="VST505" s="465"/>
      <c r="VSU505" s="465"/>
      <c r="VSV505" s="465"/>
      <c r="VSW505" s="465"/>
      <c r="VSX505" s="465"/>
      <c r="VSY505" s="465"/>
      <c r="VSZ505" s="465"/>
      <c r="VTA505" s="465"/>
      <c r="VTB505" s="465"/>
      <c r="VTC505" s="465"/>
      <c r="VTD505" s="465"/>
      <c r="VTE505" s="465"/>
      <c r="VTF505" s="465"/>
      <c r="VTG505" s="465"/>
      <c r="VTH505" s="465"/>
      <c r="VTI505" s="465"/>
      <c r="VTJ505" s="465"/>
      <c r="VTK505" s="465"/>
      <c r="VTL505" s="465"/>
      <c r="VTM505" s="465"/>
      <c r="VTN505" s="465"/>
      <c r="VTO505" s="465"/>
      <c r="VTP505" s="465"/>
      <c r="VTQ505" s="465"/>
      <c r="VTR505" s="465"/>
      <c r="VTS505" s="465"/>
      <c r="VTT505" s="465"/>
      <c r="VTU505" s="465"/>
      <c r="VTV505" s="465"/>
      <c r="VTW505" s="465"/>
      <c r="VTX505" s="465"/>
      <c r="VTY505" s="465"/>
      <c r="VTZ505" s="465"/>
      <c r="VUA505" s="465"/>
      <c r="VUB505" s="465"/>
      <c r="VUC505" s="465"/>
      <c r="VUD505" s="465"/>
      <c r="VUE505" s="465"/>
      <c r="VUF505" s="465"/>
      <c r="VUG505" s="465"/>
      <c r="VUH505" s="465"/>
      <c r="VUI505" s="465"/>
      <c r="VUJ505" s="465"/>
      <c r="VUK505" s="465"/>
      <c r="VUL505" s="465"/>
      <c r="VUM505" s="465"/>
      <c r="VUN505" s="465"/>
      <c r="VUO505" s="465"/>
      <c r="VUP505" s="465"/>
      <c r="VUQ505" s="465"/>
      <c r="VUR505" s="465"/>
      <c r="VUS505" s="465"/>
      <c r="VUT505" s="465"/>
      <c r="VUU505" s="465"/>
      <c r="VUV505" s="465"/>
      <c r="VUW505" s="465"/>
      <c r="VUX505" s="465"/>
      <c r="VUY505" s="465"/>
      <c r="VUZ505" s="465"/>
      <c r="VVA505" s="465"/>
      <c r="VVB505" s="465"/>
      <c r="VVC505" s="465"/>
      <c r="VVD505" s="465"/>
      <c r="VVE505" s="465"/>
      <c r="VVF505" s="465"/>
      <c r="VVG505" s="465"/>
      <c r="VVH505" s="465"/>
      <c r="VVI505" s="465"/>
      <c r="VVJ505" s="465"/>
      <c r="VVK505" s="465"/>
      <c r="VVL505" s="465"/>
      <c r="VVM505" s="465"/>
      <c r="VVN505" s="465"/>
      <c r="VVO505" s="465"/>
      <c r="VVP505" s="465"/>
      <c r="VVQ505" s="465"/>
      <c r="VVR505" s="465"/>
      <c r="VVS505" s="465"/>
      <c r="VVT505" s="465"/>
      <c r="VVU505" s="465"/>
      <c r="VVV505" s="465"/>
      <c r="VVW505" s="465"/>
      <c r="VVX505" s="465"/>
      <c r="VVY505" s="465"/>
      <c r="VVZ505" s="465"/>
      <c r="VWA505" s="465"/>
      <c r="VWB505" s="465"/>
      <c r="VWC505" s="465"/>
      <c r="VWD505" s="465"/>
      <c r="VWE505" s="465"/>
      <c r="VWF505" s="465"/>
      <c r="VWG505" s="465"/>
      <c r="VWH505" s="465"/>
      <c r="VWI505" s="465"/>
      <c r="VWJ505" s="465"/>
      <c r="VWK505" s="465"/>
      <c r="VWL505" s="465"/>
      <c r="VWM505" s="465"/>
      <c r="VWN505" s="465"/>
      <c r="VWO505" s="465"/>
      <c r="VWP505" s="465"/>
      <c r="VWQ505" s="465"/>
      <c r="VWR505" s="465"/>
      <c r="VWS505" s="465"/>
      <c r="VWT505" s="465"/>
      <c r="VWU505" s="465"/>
      <c r="VWV505" s="465"/>
      <c r="VWW505" s="465"/>
      <c r="VWX505" s="465"/>
      <c r="VWY505" s="465"/>
      <c r="VWZ505" s="465"/>
      <c r="VXA505" s="465"/>
      <c r="VXB505" s="465"/>
      <c r="VXC505" s="465"/>
      <c r="VXD505" s="465"/>
      <c r="VXE505" s="465"/>
      <c r="VXF505" s="465"/>
      <c r="VXG505" s="465"/>
      <c r="VXH505" s="465"/>
      <c r="VXI505" s="465"/>
      <c r="VXJ505" s="465"/>
      <c r="VXK505" s="465"/>
      <c r="VXL505" s="465"/>
      <c r="VXM505" s="465"/>
      <c r="VXN505" s="465"/>
      <c r="VXO505" s="465"/>
      <c r="VXP505" s="465"/>
      <c r="VXQ505" s="465"/>
      <c r="VXR505" s="465"/>
      <c r="VXS505" s="465"/>
      <c r="VXT505" s="465"/>
      <c r="VXU505" s="465"/>
      <c r="VXV505" s="465"/>
      <c r="VXW505" s="465"/>
      <c r="VXX505" s="465"/>
      <c r="VXY505" s="465"/>
      <c r="VXZ505" s="465"/>
      <c r="VYA505" s="465"/>
      <c r="VYB505" s="465"/>
      <c r="VYC505" s="465"/>
      <c r="VYD505" s="465"/>
      <c r="VYE505" s="465"/>
      <c r="VYF505" s="465"/>
      <c r="VYG505" s="465"/>
      <c r="VYH505" s="465"/>
      <c r="VYI505" s="465"/>
      <c r="VYJ505" s="465"/>
      <c r="VYK505" s="465"/>
      <c r="VYL505" s="465"/>
      <c r="VYM505" s="465"/>
      <c r="VYN505" s="465"/>
      <c r="VYO505" s="465"/>
      <c r="VYP505" s="465"/>
      <c r="VYQ505" s="465"/>
      <c r="VYR505" s="465"/>
      <c r="VYS505" s="465"/>
      <c r="VYT505" s="465"/>
      <c r="VYU505" s="465"/>
      <c r="VYV505" s="465"/>
      <c r="VYW505" s="465"/>
      <c r="VYX505" s="465"/>
      <c r="VYY505" s="465"/>
      <c r="VYZ505" s="465"/>
      <c r="VZA505" s="465"/>
      <c r="VZB505" s="465"/>
      <c r="VZC505" s="465"/>
      <c r="VZD505" s="465"/>
      <c r="VZE505" s="465"/>
      <c r="VZF505" s="465"/>
      <c r="VZG505" s="465"/>
      <c r="VZH505" s="465"/>
      <c r="VZI505" s="465"/>
      <c r="VZJ505" s="465"/>
      <c r="VZK505" s="465"/>
      <c r="VZL505" s="465"/>
      <c r="VZM505" s="465"/>
      <c r="VZN505" s="465"/>
      <c r="VZO505" s="465"/>
      <c r="VZP505" s="465"/>
      <c r="VZQ505" s="465"/>
      <c r="VZR505" s="465"/>
      <c r="VZS505" s="465"/>
      <c r="VZT505" s="465"/>
      <c r="VZU505" s="465"/>
      <c r="VZV505" s="465"/>
      <c r="VZW505" s="465"/>
      <c r="VZX505" s="465"/>
      <c r="VZY505" s="465"/>
      <c r="VZZ505" s="465"/>
      <c r="WAA505" s="465"/>
      <c r="WAB505" s="465"/>
      <c r="WAC505" s="465"/>
      <c r="WAD505" s="465"/>
      <c r="WAE505" s="465"/>
      <c r="WAF505" s="465"/>
      <c r="WAG505" s="465"/>
      <c r="WAH505" s="465"/>
      <c r="WAI505" s="465"/>
      <c r="WAJ505" s="465"/>
      <c r="WAK505" s="465"/>
      <c r="WAL505" s="465"/>
      <c r="WAM505" s="465"/>
      <c r="WAN505" s="465"/>
      <c r="WAO505" s="465"/>
      <c r="WAP505" s="465"/>
      <c r="WAQ505" s="465"/>
      <c r="WAR505" s="465"/>
      <c r="WAS505" s="465"/>
      <c r="WAT505" s="465"/>
      <c r="WAU505" s="465"/>
      <c r="WAV505" s="465"/>
      <c r="WAW505" s="465"/>
      <c r="WAX505" s="465"/>
      <c r="WAY505" s="465"/>
      <c r="WAZ505" s="465"/>
      <c r="WBA505" s="465"/>
      <c r="WBB505" s="465"/>
      <c r="WBC505" s="465"/>
      <c r="WBD505" s="465"/>
      <c r="WBE505" s="465"/>
      <c r="WBF505" s="465"/>
      <c r="WBG505" s="465"/>
      <c r="WBH505" s="465"/>
      <c r="WBI505" s="465"/>
      <c r="WBJ505" s="465"/>
      <c r="WBK505" s="465"/>
      <c r="WBL505" s="465"/>
      <c r="WBM505" s="465"/>
      <c r="WBN505" s="465"/>
      <c r="WBO505" s="465"/>
      <c r="WBP505" s="465"/>
      <c r="WBQ505" s="465"/>
      <c r="WBR505" s="465"/>
      <c r="WBS505" s="465"/>
      <c r="WBT505" s="465"/>
      <c r="WBU505" s="465"/>
      <c r="WBV505" s="465"/>
      <c r="WBW505" s="465"/>
      <c r="WBX505" s="465"/>
      <c r="WBY505" s="465"/>
      <c r="WBZ505" s="465"/>
      <c r="WCA505" s="465"/>
      <c r="WCB505" s="465"/>
      <c r="WCC505" s="465"/>
      <c r="WCD505" s="465"/>
      <c r="WCE505" s="465"/>
      <c r="WCF505" s="465"/>
      <c r="WCG505" s="465"/>
      <c r="WCH505" s="465"/>
      <c r="WCI505" s="465"/>
      <c r="WCJ505" s="465"/>
      <c r="WCK505" s="465"/>
      <c r="WCL505" s="465"/>
      <c r="WCM505" s="465"/>
      <c r="WCN505" s="465"/>
      <c r="WCO505" s="465"/>
      <c r="WCP505" s="465"/>
      <c r="WCQ505" s="465"/>
      <c r="WCR505" s="465"/>
      <c r="WCS505" s="465"/>
      <c r="WCT505" s="465"/>
      <c r="WCU505" s="465"/>
      <c r="WCV505" s="465"/>
      <c r="WCW505" s="465"/>
      <c r="WCX505" s="465"/>
      <c r="WCY505" s="465"/>
      <c r="WCZ505" s="465"/>
      <c r="WDA505" s="465"/>
      <c r="WDB505" s="465"/>
      <c r="WDC505" s="465"/>
      <c r="WDD505" s="465"/>
      <c r="WDE505" s="465"/>
      <c r="WDF505" s="465"/>
      <c r="WDG505" s="465"/>
      <c r="WDH505" s="465"/>
      <c r="WDI505" s="465"/>
      <c r="WDJ505" s="465"/>
      <c r="WDK505" s="465"/>
      <c r="WDL505" s="465"/>
      <c r="WDM505" s="465"/>
      <c r="WDN505" s="465"/>
      <c r="WDO505" s="465"/>
      <c r="WDP505" s="465"/>
      <c r="WDQ505" s="465"/>
      <c r="WDR505" s="465"/>
      <c r="WDS505" s="465"/>
      <c r="WDT505" s="465"/>
      <c r="WDU505" s="465"/>
      <c r="WDV505" s="465"/>
      <c r="WDW505" s="465"/>
      <c r="WDX505" s="465"/>
      <c r="WDY505" s="465"/>
      <c r="WDZ505" s="465"/>
      <c r="WEA505" s="465"/>
      <c r="WEB505" s="465"/>
      <c r="WEC505" s="465"/>
      <c r="WED505" s="465"/>
      <c r="WEE505" s="465"/>
      <c r="WEF505" s="465"/>
      <c r="WEG505" s="465"/>
      <c r="WEH505" s="465"/>
      <c r="WEI505" s="465"/>
      <c r="WEJ505" s="465"/>
      <c r="WEK505" s="465"/>
      <c r="WEL505" s="465"/>
      <c r="WEM505" s="465"/>
      <c r="WEN505" s="465"/>
      <c r="WEO505" s="465"/>
      <c r="WEP505" s="465"/>
      <c r="WEQ505" s="465"/>
      <c r="WER505" s="465"/>
      <c r="WES505" s="465"/>
      <c r="WET505" s="465"/>
      <c r="WEU505" s="465"/>
      <c r="WEV505" s="465"/>
      <c r="WEW505" s="465"/>
      <c r="WEX505" s="465"/>
      <c r="WEY505" s="465"/>
      <c r="WEZ505" s="465"/>
      <c r="WFA505" s="465"/>
      <c r="WFB505" s="465"/>
      <c r="WFC505" s="465"/>
      <c r="WFD505" s="465"/>
      <c r="WFE505" s="465"/>
      <c r="WFF505" s="465"/>
      <c r="WFG505" s="465"/>
      <c r="WFH505" s="465"/>
      <c r="WFI505" s="465"/>
      <c r="WFJ505" s="465"/>
      <c r="WFK505" s="465"/>
      <c r="WFL505" s="465"/>
      <c r="WFM505" s="465"/>
      <c r="WFN505" s="465"/>
      <c r="WFO505" s="465"/>
      <c r="WFP505" s="465"/>
      <c r="WFQ505" s="465"/>
      <c r="WFR505" s="465"/>
      <c r="WFS505" s="465"/>
      <c r="WFT505" s="465"/>
      <c r="WFU505" s="465"/>
      <c r="WFV505" s="465"/>
      <c r="WFW505" s="465"/>
      <c r="WFX505" s="465"/>
      <c r="WFY505" s="465"/>
      <c r="WFZ505" s="465"/>
      <c r="WGA505" s="465"/>
      <c r="WGB505" s="465"/>
      <c r="WGC505" s="465"/>
      <c r="WGD505" s="465"/>
      <c r="WGE505" s="465"/>
      <c r="WGF505" s="465"/>
      <c r="WGG505" s="465"/>
      <c r="WGH505" s="465"/>
      <c r="WGI505" s="465"/>
      <c r="WGJ505" s="465"/>
      <c r="WGK505" s="465"/>
      <c r="WGL505" s="465"/>
      <c r="WGM505" s="465"/>
      <c r="WGN505" s="465"/>
      <c r="WGO505" s="465"/>
      <c r="WGP505" s="465"/>
      <c r="WGQ505" s="465"/>
      <c r="WGR505" s="465"/>
      <c r="WGS505" s="465"/>
      <c r="WGT505" s="465"/>
      <c r="WGU505" s="465"/>
      <c r="WGV505" s="465"/>
      <c r="WGW505" s="465"/>
      <c r="WGX505" s="465"/>
      <c r="WGY505" s="465"/>
      <c r="WGZ505" s="465"/>
      <c r="WHA505" s="465"/>
      <c r="WHB505" s="465"/>
      <c r="WHC505" s="465"/>
      <c r="WHD505" s="465"/>
      <c r="WHE505" s="465"/>
      <c r="WHF505" s="465"/>
      <c r="WHG505" s="465"/>
      <c r="WHH505" s="465"/>
      <c r="WHI505" s="465"/>
      <c r="WHJ505" s="465"/>
      <c r="WHK505" s="465"/>
      <c r="WHL505" s="465"/>
      <c r="WHM505" s="465"/>
      <c r="WHN505" s="465"/>
      <c r="WHO505" s="465"/>
      <c r="WHP505" s="465"/>
      <c r="WHQ505" s="465"/>
      <c r="WHR505" s="465"/>
      <c r="WHS505" s="465"/>
      <c r="WHT505" s="465"/>
      <c r="WHU505" s="465"/>
      <c r="WHV505" s="465"/>
      <c r="WHW505" s="465"/>
      <c r="WHX505" s="465"/>
      <c r="WHY505" s="465"/>
      <c r="WHZ505" s="465"/>
      <c r="WIA505" s="465"/>
      <c r="WIB505" s="465"/>
      <c r="WIC505" s="465"/>
      <c r="WID505" s="465"/>
      <c r="WIE505" s="465"/>
      <c r="WIF505" s="465"/>
      <c r="WIG505" s="465"/>
      <c r="WIH505" s="465"/>
      <c r="WII505" s="465"/>
      <c r="WIJ505" s="465"/>
      <c r="WIK505" s="465"/>
      <c r="WIL505" s="465"/>
      <c r="WIM505" s="465"/>
      <c r="WIN505" s="465"/>
      <c r="WIO505" s="465"/>
      <c r="WIP505" s="465"/>
      <c r="WIQ505" s="465"/>
      <c r="WIR505" s="465"/>
      <c r="WIS505" s="465"/>
      <c r="WIT505" s="465"/>
      <c r="WIU505" s="465"/>
      <c r="WIV505" s="465"/>
      <c r="WIW505" s="465"/>
      <c r="WIX505" s="465"/>
      <c r="WIY505" s="465"/>
      <c r="WIZ505" s="465"/>
      <c r="WJA505" s="465"/>
      <c r="WJB505" s="465"/>
      <c r="WJC505" s="465"/>
      <c r="WJD505" s="465"/>
      <c r="WJE505" s="465"/>
      <c r="WJF505" s="465"/>
      <c r="WJG505" s="465"/>
      <c r="WJH505" s="465"/>
      <c r="WJI505" s="465"/>
      <c r="WJJ505" s="465"/>
      <c r="WJK505" s="465"/>
      <c r="WJL505" s="465"/>
      <c r="WJM505" s="465"/>
      <c r="WJN505" s="465"/>
      <c r="WJO505" s="465"/>
      <c r="WJP505" s="465"/>
      <c r="WJQ505" s="465"/>
      <c r="WJR505" s="465"/>
      <c r="WJS505" s="465"/>
      <c r="WJT505" s="465"/>
      <c r="WJU505" s="465"/>
      <c r="WJV505" s="465"/>
      <c r="WJW505" s="465"/>
      <c r="WJX505" s="465"/>
      <c r="WJY505" s="465"/>
      <c r="WJZ505" s="465"/>
      <c r="WKA505" s="465"/>
      <c r="WKB505" s="465"/>
      <c r="WKC505" s="465"/>
      <c r="WKD505" s="465"/>
      <c r="WKE505" s="465"/>
      <c r="WKF505" s="465"/>
      <c r="WKG505" s="465"/>
      <c r="WKH505" s="465"/>
      <c r="WKI505" s="465"/>
      <c r="WKJ505" s="465"/>
      <c r="WKK505" s="465"/>
      <c r="WKL505" s="465"/>
      <c r="WKM505" s="465"/>
      <c r="WKN505" s="465"/>
      <c r="WKO505" s="465"/>
      <c r="WKP505" s="465"/>
      <c r="WKQ505" s="465"/>
      <c r="WKR505" s="465"/>
      <c r="WKS505" s="465"/>
      <c r="WKT505" s="465"/>
      <c r="WKU505" s="465"/>
      <c r="WKV505" s="465"/>
      <c r="WKW505" s="465"/>
      <c r="WKX505" s="465"/>
      <c r="WKY505" s="465"/>
      <c r="WKZ505" s="465"/>
      <c r="WLA505" s="465"/>
      <c r="WLB505" s="465"/>
      <c r="WLC505" s="465"/>
      <c r="WLD505" s="465"/>
      <c r="WLE505" s="465"/>
      <c r="WLF505" s="465"/>
      <c r="WLG505" s="465"/>
      <c r="WLH505" s="465"/>
      <c r="WLI505" s="465"/>
      <c r="WLJ505" s="465"/>
      <c r="WLK505" s="465"/>
      <c r="WLL505" s="465"/>
      <c r="WLM505" s="465"/>
      <c r="WLN505" s="465"/>
      <c r="WLO505" s="465"/>
      <c r="WLP505" s="465"/>
      <c r="WLQ505" s="465"/>
      <c r="WLR505" s="465"/>
      <c r="WLS505" s="465"/>
      <c r="WLT505" s="465"/>
      <c r="WLU505" s="465"/>
      <c r="WLV505" s="465"/>
      <c r="WLW505" s="465"/>
      <c r="WLX505" s="465"/>
      <c r="WLY505" s="465"/>
      <c r="WLZ505" s="465"/>
      <c r="WMA505" s="465"/>
      <c r="WMB505" s="465"/>
      <c r="WMC505" s="465"/>
      <c r="WMD505" s="465"/>
      <c r="WME505" s="465"/>
      <c r="WMF505" s="465"/>
      <c r="WMG505" s="465"/>
      <c r="WMH505" s="465"/>
      <c r="WMI505" s="465"/>
      <c r="WMJ505" s="465"/>
      <c r="WMK505" s="465"/>
      <c r="WML505" s="465"/>
      <c r="WMM505" s="465"/>
      <c r="WMN505" s="465"/>
      <c r="WMO505" s="465"/>
      <c r="WMP505" s="465"/>
      <c r="WMQ505" s="465"/>
      <c r="WMR505" s="465"/>
      <c r="WMS505" s="465"/>
      <c r="WMT505" s="465"/>
      <c r="WMU505" s="465"/>
      <c r="WMV505" s="465"/>
      <c r="WMW505" s="465"/>
      <c r="WMX505" s="465"/>
      <c r="WMY505" s="465"/>
      <c r="WMZ505" s="465"/>
      <c r="WNA505" s="465"/>
      <c r="WNB505" s="465"/>
      <c r="WNC505" s="465"/>
      <c r="WND505" s="465"/>
      <c r="WNE505" s="465"/>
      <c r="WNF505" s="465"/>
      <c r="WNG505" s="465"/>
      <c r="WNH505" s="465"/>
      <c r="WNI505" s="465"/>
      <c r="WNJ505" s="465"/>
      <c r="WNK505" s="465"/>
      <c r="WNL505" s="465"/>
      <c r="WNM505" s="465"/>
      <c r="WNN505" s="465"/>
      <c r="WNO505" s="465"/>
      <c r="WNP505" s="465"/>
      <c r="WNQ505" s="465"/>
      <c r="WNR505" s="465"/>
      <c r="WNS505" s="465"/>
      <c r="WNT505" s="465"/>
      <c r="WNU505" s="465"/>
      <c r="WNV505" s="465"/>
      <c r="WNW505" s="465"/>
      <c r="WNX505" s="465"/>
      <c r="WNY505" s="465"/>
      <c r="WNZ505" s="465"/>
      <c r="WOA505" s="465"/>
      <c r="WOB505" s="465"/>
      <c r="WOC505" s="465"/>
      <c r="WOD505" s="465"/>
      <c r="WOE505" s="465"/>
      <c r="WOF505" s="465"/>
      <c r="WOG505" s="465"/>
      <c r="WOH505" s="465"/>
      <c r="WOI505" s="465"/>
      <c r="WOJ505" s="465"/>
      <c r="WOK505" s="465"/>
      <c r="WOL505" s="465"/>
      <c r="WOM505" s="465"/>
      <c r="WON505" s="465"/>
      <c r="WOO505" s="465"/>
      <c r="WOP505" s="465"/>
      <c r="WOQ505" s="465"/>
      <c r="WOR505" s="465"/>
      <c r="WOS505" s="465"/>
      <c r="WOT505" s="465"/>
      <c r="WOU505" s="465"/>
      <c r="WOV505" s="465"/>
      <c r="WOW505" s="465"/>
      <c r="WOX505" s="465"/>
      <c r="WOY505" s="465"/>
      <c r="WOZ505" s="465"/>
      <c r="WPA505" s="465"/>
      <c r="WPB505" s="465"/>
      <c r="WPC505" s="465"/>
      <c r="WPD505" s="465"/>
      <c r="WPE505" s="465"/>
      <c r="WPF505" s="465"/>
      <c r="WPG505" s="465"/>
      <c r="WPH505" s="465"/>
      <c r="WPI505" s="465"/>
      <c r="WPJ505" s="465"/>
      <c r="WPK505" s="465"/>
      <c r="WPL505" s="465"/>
      <c r="WPM505" s="465"/>
      <c r="WPN505" s="465"/>
      <c r="WPO505" s="465"/>
      <c r="WPP505" s="465"/>
      <c r="WPQ505" s="465"/>
      <c r="WPR505" s="465"/>
      <c r="WPS505" s="465"/>
      <c r="WPT505" s="465"/>
      <c r="WPU505" s="465"/>
      <c r="WPV505" s="465"/>
      <c r="WPW505" s="465"/>
      <c r="WPX505" s="465"/>
      <c r="WPY505" s="465"/>
      <c r="WPZ505" s="465"/>
      <c r="WQA505" s="465"/>
      <c r="WQB505" s="465"/>
      <c r="WQC505" s="465"/>
      <c r="WQD505" s="465"/>
      <c r="WQE505" s="465"/>
      <c r="WQF505" s="465"/>
      <c r="WQG505" s="465"/>
      <c r="WQH505" s="465"/>
      <c r="WQI505" s="465"/>
      <c r="WQJ505" s="465"/>
      <c r="WQK505" s="465"/>
      <c r="WQL505" s="465"/>
      <c r="WQM505" s="465"/>
      <c r="WQN505" s="465"/>
      <c r="WQO505" s="465"/>
      <c r="WQP505" s="465"/>
      <c r="WQQ505" s="465"/>
      <c r="WQR505" s="465"/>
      <c r="WQS505" s="465"/>
      <c r="WQT505" s="465"/>
      <c r="WQU505" s="465"/>
      <c r="WQV505" s="465"/>
      <c r="WQW505" s="465"/>
      <c r="WQX505" s="465"/>
      <c r="WQY505" s="465"/>
      <c r="WQZ505" s="465"/>
      <c r="WRA505" s="465"/>
      <c r="WRB505" s="465"/>
      <c r="WRC505" s="465"/>
      <c r="WRD505" s="465"/>
      <c r="WRE505" s="465"/>
      <c r="WRF505" s="465"/>
      <c r="WRG505" s="465"/>
      <c r="WRH505" s="465"/>
      <c r="WRI505" s="465"/>
      <c r="WRJ505" s="465"/>
      <c r="WRK505" s="465"/>
      <c r="WRL505" s="465"/>
      <c r="WRM505" s="465"/>
      <c r="WRN505" s="465"/>
      <c r="WRO505" s="465"/>
      <c r="WRP505" s="465"/>
      <c r="WRQ505" s="465"/>
      <c r="WRR505" s="465"/>
      <c r="WRS505" s="465"/>
      <c r="WRT505" s="465"/>
      <c r="WRU505" s="465"/>
      <c r="WRV505" s="465"/>
      <c r="WRW505" s="465"/>
      <c r="WRX505" s="465"/>
      <c r="WRY505" s="465"/>
      <c r="WRZ505" s="465"/>
      <c r="WSA505" s="465"/>
      <c r="WSB505" s="465"/>
      <c r="WSC505" s="465"/>
      <c r="WSD505" s="465"/>
      <c r="WSE505" s="465"/>
      <c r="WSF505" s="465"/>
      <c r="WSG505" s="465"/>
      <c r="WSH505" s="465"/>
      <c r="WSI505" s="465"/>
      <c r="WSJ505" s="465"/>
      <c r="WSK505" s="465"/>
      <c r="WSL505" s="465"/>
      <c r="WSM505" s="465"/>
      <c r="WSN505" s="465"/>
      <c r="WSO505" s="465"/>
      <c r="WSP505" s="465"/>
      <c r="WSQ505" s="465"/>
      <c r="WSR505" s="465"/>
      <c r="WSS505" s="465"/>
      <c r="WST505" s="465"/>
      <c r="WSU505" s="465"/>
      <c r="WSV505" s="465"/>
      <c r="WSW505" s="465"/>
      <c r="WSX505" s="465"/>
      <c r="WSY505" s="465"/>
      <c r="WSZ505" s="465"/>
      <c r="WTA505" s="465"/>
      <c r="WTB505" s="465"/>
      <c r="WTC505" s="465"/>
      <c r="WTD505" s="465"/>
      <c r="WTE505" s="465"/>
      <c r="WTF505" s="465"/>
      <c r="WTG505" s="465"/>
      <c r="WTH505" s="465"/>
      <c r="WTI505" s="465"/>
      <c r="WTJ505" s="465"/>
      <c r="WTK505" s="465"/>
      <c r="WTL505" s="465"/>
      <c r="WTM505" s="465"/>
      <c r="WTN505" s="465"/>
      <c r="WTO505" s="465"/>
      <c r="WTP505" s="465"/>
      <c r="WTQ505" s="465"/>
      <c r="WTR505" s="465"/>
      <c r="WTS505" s="465"/>
      <c r="WTT505" s="465"/>
      <c r="WTU505" s="465"/>
      <c r="WTV505" s="465"/>
      <c r="WTW505" s="465"/>
      <c r="WTX505" s="465"/>
      <c r="WTY505" s="465"/>
      <c r="WTZ505" s="465"/>
      <c r="WUA505" s="465"/>
      <c r="WUB505" s="465"/>
      <c r="WUC505" s="465"/>
      <c r="WUD505" s="465"/>
      <c r="WUE505" s="465"/>
      <c r="WUF505" s="465"/>
      <c r="WUG505" s="465"/>
      <c r="WUH505" s="465"/>
      <c r="WUI505" s="465"/>
      <c r="WUJ505" s="465"/>
      <c r="WUK505" s="465"/>
      <c r="WUL505" s="465"/>
      <c r="WUM505" s="465"/>
      <c r="WUN505" s="465"/>
      <c r="WUO505" s="465"/>
      <c r="WUP505" s="465"/>
      <c r="WUQ505" s="465"/>
      <c r="WUR505" s="465"/>
      <c r="WUS505" s="465"/>
      <c r="WUT505" s="465"/>
      <c r="WUU505" s="465"/>
      <c r="WUV505" s="465"/>
      <c r="WUW505" s="465"/>
      <c r="WUX505" s="465"/>
      <c r="WUY505" s="465"/>
      <c r="WUZ505" s="465"/>
      <c r="WVA505" s="465"/>
      <c r="WVB505" s="465"/>
      <c r="WVC505" s="465"/>
      <c r="WVD505" s="465"/>
      <c r="WVE505" s="465"/>
      <c r="WVF505" s="465"/>
      <c r="WVG505" s="465"/>
      <c r="WVH505" s="465"/>
      <c r="WVI505" s="465"/>
      <c r="WVJ505" s="465"/>
      <c r="WVK505" s="465"/>
      <c r="WVL505" s="465"/>
      <c r="WVM505" s="465"/>
      <c r="WVN505" s="465"/>
      <c r="WVO505" s="465"/>
      <c r="WVP505" s="465"/>
      <c r="WVQ505" s="465"/>
      <c r="WVR505" s="465"/>
      <c r="WVS505" s="465"/>
      <c r="WVT505" s="465"/>
      <c r="WVU505" s="465"/>
      <c r="WVV505" s="465"/>
      <c r="WVW505" s="465"/>
      <c r="WVX505" s="465"/>
      <c r="WVY505" s="465"/>
      <c r="WVZ505" s="465"/>
      <c r="WWA505" s="465"/>
      <c r="WWB505" s="465"/>
      <c r="WWC505" s="465"/>
      <c r="WWD505" s="465"/>
      <c r="WWE505" s="465"/>
      <c r="WWF505" s="465"/>
      <c r="WWG505" s="465"/>
      <c r="WWH505" s="465"/>
      <c r="WWI505" s="465"/>
      <c r="WWJ505" s="465"/>
      <c r="WWK505" s="465"/>
      <c r="WWL505" s="465"/>
      <c r="WWM505" s="465"/>
      <c r="WWN505" s="465"/>
      <c r="WWO505" s="465"/>
      <c r="WWP505" s="465"/>
      <c r="WWQ505" s="465"/>
      <c r="WWR505" s="465"/>
      <c r="WWS505" s="465"/>
      <c r="WWT505" s="465"/>
      <c r="WWU505" s="465"/>
      <c r="WWV505" s="465"/>
      <c r="WWW505" s="465"/>
      <c r="WWX505" s="465"/>
      <c r="WWY505" s="465"/>
      <c r="WWZ505" s="465"/>
      <c r="WXA505" s="465"/>
      <c r="WXB505" s="465"/>
      <c r="WXC505" s="465"/>
      <c r="WXD505" s="465"/>
      <c r="WXE505" s="465"/>
      <c r="WXF505" s="465"/>
      <c r="WXG505" s="465"/>
      <c r="WXH505" s="465"/>
      <c r="WXI505" s="465"/>
      <c r="WXJ505" s="465"/>
      <c r="WXK505" s="465"/>
      <c r="WXL505" s="465"/>
      <c r="WXM505" s="465"/>
      <c r="WXN505" s="465"/>
      <c r="WXO505" s="465"/>
      <c r="WXP505" s="465"/>
      <c r="WXQ505" s="465"/>
      <c r="WXR505" s="465"/>
      <c r="WXS505" s="465"/>
      <c r="WXT505" s="465"/>
      <c r="WXU505" s="465"/>
      <c r="WXV505" s="465"/>
      <c r="WXW505" s="465"/>
      <c r="WXX505" s="465"/>
      <c r="WXY505" s="465"/>
      <c r="WXZ505" s="465"/>
      <c r="WYA505" s="465"/>
      <c r="WYB505" s="465"/>
      <c r="WYC505" s="465"/>
      <c r="WYD505" s="465"/>
      <c r="WYE505" s="465"/>
      <c r="WYF505" s="465"/>
      <c r="WYG505" s="465"/>
      <c r="WYH505" s="465"/>
      <c r="WYI505" s="465"/>
      <c r="WYJ505" s="465"/>
      <c r="WYK505" s="465"/>
      <c r="WYL505" s="465"/>
      <c r="WYM505" s="465"/>
      <c r="WYN505" s="465"/>
      <c r="WYO505" s="465"/>
      <c r="WYP505" s="465"/>
      <c r="WYQ505" s="465"/>
      <c r="WYR505" s="465"/>
      <c r="WYS505" s="465"/>
      <c r="WYT505" s="465"/>
      <c r="WYU505" s="465"/>
      <c r="WYV505" s="465"/>
      <c r="WYW505" s="465"/>
      <c r="WYX505" s="465"/>
      <c r="WYY505" s="465"/>
      <c r="WYZ505" s="465"/>
      <c r="WZA505" s="465"/>
      <c r="WZB505" s="465"/>
      <c r="WZC505" s="465"/>
      <c r="WZD505" s="465"/>
      <c r="WZE505" s="465"/>
      <c r="WZF505" s="465"/>
      <c r="WZG505" s="465"/>
      <c r="WZH505" s="465"/>
      <c r="WZI505" s="465"/>
      <c r="WZJ505" s="465"/>
      <c r="WZK505" s="465"/>
      <c r="WZL505" s="465"/>
      <c r="WZM505" s="465"/>
      <c r="WZN505" s="465"/>
      <c r="WZO505" s="465"/>
      <c r="WZP505" s="465"/>
      <c r="WZQ505" s="465"/>
      <c r="WZR505" s="465"/>
      <c r="WZS505" s="465"/>
      <c r="WZT505" s="465"/>
      <c r="WZU505" s="465"/>
      <c r="WZV505" s="465"/>
      <c r="WZW505" s="465"/>
      <c r="WZX505" s="465"/>
      <c r="WZY505" s="465"/>
      <c r="WZZ505" s="465"/>
      <c r="XAA505" s="465"/>
      <c r="XAB505" s="465"/>
      <c r="XAC505" s="465"/>
      <c r="XAD505" s="465"/>
      <c r="XAE505" s="465"/>
      <c r="XAF505" s="465"/>
      <c r="XAG505" s="465"/>
      <c r="XAH505" s="465"/>
      <c r="XAI505" s="465"/>
      <c r="XAJ505" s="465"/>
      <c r="XAK505" s="465"/>
      <c r="XAL505" s="465"/>
      <c r="XAM505" s="465"/>
      <c r="XAN505" s="465"/>
      <c r="XAO505" s="465"/>
      <c r="XAP505" s="465"/>
      <c r="XAQ505" s="465"/>
      <c r="XAR505" s="465"/>
      <c r="XAS505" s="465"/>
      <c r="XAT505" s="465"/>
      <c r="XAU505" s="465"/>
      <c r="XAV505" s="465"/>
      <c r="XAW505" s="465"/>
      <c r="XAX505" s="465"/>
      <c r="XAY505" s="465"/>
      <c r="XAZ505" s="465"/>
      <c r="XBA505" s="465"/>
      <c r="XBB505" s="465"/>
      <c r="XBC505" s="465"/>
      <c r="XBD505" s="465"/>
      <c r="XBE505" s="465"/>
      <c r="XBF505" s="465"/>
      <c r="XBG505" s="465"/>
      <c r="XBH505" s="465"/>
      <c r="XBI505" s="465"/>
      <c r="XBJ505" s="465"/>
      <c r="XBK505" s="465"/>
      <c r="XBL505" s="465"/>
      <c r="XBM505" s="465"/>
      <c r="XBN505" s="465"/>
      <c r="XBO505" s="465"/>
      <c r="XBP505" s="465"/>
      <c r="XBQ505" s="465"/>
      <c r="XBR505" s="465"/>
      <c r="XBS505" s="465"/>
      <c r="XBT505" s="465"/>
      <c r="XBU505" s="465"/>
      <c r="XBV505" s="465"/>
      <c r="XBW505" s="465"/>
      <c r="XBX505" s="465"/>
      <c r="XBY505" s="465"/>
      <c r="XBZ505" s="465"/>
      <c r="XCA505" s="465"/>
      <c r="XCB505" s="465"/>
      <c r="XCC505" s="465"/>
      <c r="XCD505" s="465"/>
      <c r="XCE505" s="465"/>
      <c r="XCF505" s="465"/>
      <c r="XCG505" s="465"/>
      <c r="XCH505" s="465"/>
      <c r="XCI505" s="465"/>
      <c r="XCJ505" s="465"/>
      <c r="XCK505" s="465"/>
      <c r="XCL505" s="465"/>
      <c r="XCM505" s="465"/>
      <c r="XCN505" s="465"/>
      <c r="XCO505" s="465"/>
      <c r="XCP505" s="465"/>
      <c r="XCQ505" s="465"/>
      <c r="XCR505" s="465"/>
      <c r="XCS505" s="465"/>
      <c r="XCT505" s="465"/>
      <c r="XCU505" s="465"/>
      <c r="XCV505" s="465"/>
      <c r="XCW505" s="465"/>
      <c r="XCX505" s="465"/>
      <c r="XCY505" s="465"/>
      <c r="XCZ505" s="465"/>
      <c r="XDA505" s="465"/>
      <c r="XDB505" s="465"/>
      <c r="XDC505" s="465"/>
      <c r="XDD505" s="465"/>
      <c r="XDE505" s="465"/>
      <c r="XDF505" s="465"/>
      <c r="XDG505" s="465"/>
      <c r="XDH505" s="465"/>
      <c r="XDI505" s="465"/>
      <c r="XDJ505" s="465"/>
      <c r="XDK505" s="465"/>
      <c r="XDL505" s="465"/>
      <c r="XDM505" s="465"/>
      <c r="XDN505" s="465"/>
      <c r="XDO505" s="465"/>
      <c r="XDP505" s="465"/>
      <c r="XDQ505" s="465"/>
      <c r="XDR505" s="465"/>
      <c r="XDS505" s="465"/>
      <c r="XDT505" s="465"/>
      <c r="XDU505" s="465"/>
      <c r="XDV505" s="465"/>
      <c r="XDW505" s="465"/>
      <c r="XDX505" s="465"/>
      <c r="XDY505" s="465"/>
      <c r="XDZ505" s="465"/>
      <c r="XEA505" s="465"/>
      <c r="XEB505" s="465"/>
      <c r="XEC505" s="465"/>
      <c r="XED505" s="465"/>
      <c r="XEE505" s="465"/>
      <c r="XEF505" s="465"/>
      <c r="XEG505" s="465"/>
      <c r="XEH505" s="465"/>
      <c r="XEI505" s="465"/>
      <c r="XEJ505" s="465"/>
      <c r="XEK505" s="465"/>
      <c r="XEL505" s="465"/>
      <c r="XEM505" s="465"/>
      <c r="XEN505" s="465"/>
      <c r="XEO505" s="465"/>
      <c r="XEP505" s="465"/>
      <c r="XEQ505" s="465"/>
      <c r="XER505" s="465"/>
      <c r="XES505" s="465"/>
      <c r="XET505" s="465"/>
      <c r="XEU505" s="465"/>
      <c r="XEV505" s="465"/>
      <c r="XEW505" s="465"/>
      <c r="XEX505" s="465"/>
      <c r="XEY505" s="465"/>
      <c r="XEZ505" s="465"/>
      <c r="XFA505" s="465"/>
      <c r="XFB505" s="465"/>
      <c r="XFC505" s="465"/>
      <c r="XFD505" s="465"/>
    </row>
    <row r="506" spans="1:16384">
      <c r="A506" s="342"/>
      <c r="B506" s="9"/>
      <c r="C506" s="9" t="s">
        <v>522</v>
      </c>
      <c r="D506" s="9"/>
      <c r="E506" s="9">
        <v>8037</v>
      </c>
      <c r="F506" s="9">
        <v>8</v>
      </c>
      <c r="G506" s="9"/>
      <c r="H506" s="9"/>
      <c r="I506" s="9"/>
      <c r="J506" s="315"/>
      <c r="K506" s="9"/>
      <c r="L506" s="9"/>
      <c r="M506" s="9"/>
      <c r="N506" s="315"/>
      <c r="O506" s="459"/>
      <c r="P506" s="460"/>
      <c r="Q506" s="460"/>
      <c r="R506" s="461"/>
      <c r="S506" s="469"/>
      <c r="T506" s="469"/>
      <c r="U506" s="469"/>
      <c r="V506" s="469"/>
      <c r="W506" s="465"/>
      <c r="X506" s="465"/>
      <c r="Y506" s="465"/>
      <c r="Z506" s="465"/>
      <c r="AA506" s="465"/>
      <c r="AB506" s="465"/>
      <c r="AC506" s="465"/>
      <c r="AD506" s="465"/>
      <c r="AE506" s="465"/>
      <c r="AF506" s="465"/>
      <c r="AG506" s="465"/>
      <c r="AH506" s="465"/>
      <c r="AI506" s="465"/>
      <c r="AJ506" s="465"/>
      <c r="AK506" s="465"/>
      <c r="AL506" s="465"/>
      <c r="AM506" s="465"/>
      <c r="AN506" s="465"/>
      <c r="AO506" s="465"/>
      <c r="AP506" s="465"/>
      <c r="AQ506" s="465"/>
      <c r="AR506" s="465"/>
      <c r="AS506" s="465"/>
      <c r="AT506" s="465"/>
      <c r="AU506" s="465"/>
      <c r="AV506" s="465"/>
      <c r="AW506" s="465"/>
      <c r="AX506" s="465"/>
      <c r="AY506" s="465"/>
      <c r="AZ506" s="465"/>
      <c r="BA506" s="465"/>
      <c r="BB506" s="465"/>
      <c r="BC506" s="465"/>
      <c r="BD506" s="465"/>
      <c r="BE506" s="465"/>
      <c r="BF506" s="465"/>
      <c r="BG506" s="465"/>
      <c r="BH506" s="465"/>
      <c r="BI506" s="465"/>
      <c r="BJ506" s="465"/>
      <c r="BK506" s="465"/>
      <c r="BL506" s="465"/>
      <c r="BM506" s="465"/>
      <c r="BN506" s="465"/>
      <c r="BO506" s="465"/>
      <c r="BP506" s="465"/>
      <c r="BQ506" s="465"/>
      <c r="BR506" s="465"/>
      <c r="BS506" s="465"/>
      <c r="BT506" s="465"/>
      <c r="BU506" s="465"/>
      <c r="BV506" s="465"/>
      <c r="BW506" s="465"/>
      <c r="BX506" s="465"/>
      <c r="BY506" s="465"/>
      <c r="BZ506" s="465"/>
      <c r="CA506" s="465"/>
      <c r="CB506" s="465"/>
      <c r="CC506" s="465"/>
      <c r="CD506" s="465"/>
      <c r="CE506" s="465"/>
      <c r="CF506" s="465"/>
      <c r="CG506" s="465"/>
      <c r="CH506" s="465"/>
      <c r="CI506" s="465"/>
      <c r="CJ506" s="465"/>
      <c r="CK506" s="465"/>
      <c r="CL506" s="465"/>
      <c r="CM506" s="465"/>
      <c r="CN506" s="465"/>
      <c r="CO506" s="465"/>
      <c r="CP506" s="465"/>
      <c r="CQ506" s="465"/>
      <c r="CR506" s="465"/>
      <c r="CS506" s="465"/>
      <c r="CT506" s="465"/>
      <c r="CU506" s="465"/>
      <c r="CV506" s="465"/>
      <c r="CW506" s="465"/>
      <c r="CX506" s="465"/>
      <c r="CY506" s="465"/>
      <c r="CZ506" s="465"/>
      <c r="DA506" s="465"/>
      <c r="DB506" s="465"/>
      <c r="DC506" s="465"/>
      <c r="DD506" s="465"/>
      <c r="DE506" s="465"/>
      <c r="DF506" s="465"/>
      <c r="DG506" s="465"/>
      <c r="DH506" s="465"/>
      <c r="DI506" s="465"/>
      <c r="DJ506" s="465"/>
      <c r="DK506" s="465"/>
      <c r="DL506" s="465"/>
      <c r="DM506" s="465"/>
      <c r="DN506" s="465"/>
      <c r="DO506" s="465"/>
      <c r="DP506" s="465"/>
      <c r="DQ506" s="465"/>
      <c r="DR506" s="465"/>
      <c r="DS506" s="465"/>
      <c r="DT506" s="465"/>
      <c r="DU506" s="465"/>
      <c r="DV506" s="465"/>
      <c r="DW506" s="465"/>
      <c r="DX506" s="465"/>
      <c r="DY506" s="465"/>
      <c r="DZ506" s="465"/>
      <c r="EA506" s="465"/>
      <c r="EB506" s="465"/>
      <c r="EC506" s="465"/>
      <c r="ED506" s="465"/>
      <c r="EE506" s="465"/>
      <c r="EF506" s="465"/>
      <c r="EG506" s="465"/>
      <c r="EH506" s="465"/>
      <c r="EI506" s="465"/>
      <c r="EJ506" s="465"/>
      <c r="EK506" s="465"/>
      <c r="EL506" s="465"/>
      <c r="EM506" s="465"/>
      <c r="EN506" s="465"/>
      <c r="EO506" s="465"/>
      <c r="EP506" s="465"/>
      <c r="EQ506" s="465"/>
      <c r="ER506" s="465"/>
      <c r="ES506" s="465"/>
      <c r="ET506" s="465"/>
      <c r="EU506" s="465"/>
      <c r="EV506" s="465"/>
      <c r="EW506" s="465"/>
      <c r="EX506" s="465"/>
      <c r="EY506" s="465"/>
      <c r="EZ506" s="465"/>
      <c r="FA506" s="465"/>
      <c r="FB506" s="465"/>
      <c r="FC506" s="465"/>
      <c r="FD506" s="465"/>
      <c r="FE506" s="465"/>
      <c r="FF506" s="465"/>
      <c r="FG506" s="465"/>
      <c r="FH506" s="465"/>
      <c r="FI506" s="465"/>
      <c r="FJ506" s="465"/>
      <c r="FK506" s="465"/>
      <c r="FL506" s="465"/>
      <c r="FM506" s="465"/>
      <c r="FN506" s="465"/>
      <c r="FO506" s="465"/>
      <c r="FP506" s="465"/>
      <c r="FQ506" s="465"/>
      <c r="FR506" s="465"/>
      <c r="FS506" s="465"/>
      <c r="FT506" s="465"/>
      <c r="FU506" s="465"/>
      <c r="FV506" s="465"/>
      <c r="FW506" s="465"/>
      <c r="FX506" s="465"/>
      <c r="FY506" s="465"/>
      <c r="FZ506" s="465"/>
      <c r="GA506" s="465"/>
      <c r="GB506" s="465"/>
      <c r="GC506" s="465"/>
      <c r="GD506" s="465"/>
      <c r="GE506" s="465"/>
      <c r="GF506" s="465"/>
      <c r="GG506" s="465"/>
      <c r="GH506" s="465"/>
      <c r="GI506" s="465"/>
      <c r="GJ506" s="465"/>
      <c r="GK506" s="465"/>
      <c r="GL506" s="465"/>
      <c r="GM506" s="465"/>
      <c r="GN506" s="465"/>
      <c r="GO506" s="465"/>
      <c r="GP506" s="465"/>
      <c r="GQ506" s="465"/>
      <c r="GR506" s="465"/>
      <c r="GS506" s="465"/>
      <c r="GT506" s="465"/>
      <c r="GU506" s="465"/>
      <c r="GV506" s="465"/>
      <c r="GW506" s="465"/>
      <c r="GX506" s="465"/>
      <c r="GY506" s="465"/>
      <c r="GZ506" s="465"/>
      <c r="HA506" s="465"/>
      <c r="HB506" s="465"/>
      <c r="HC506" s="465"/>
      <c r="HD506" s="465"/>
      <c r="HE506" s="465"/>
      <c r="HF506" s="465"/>
      <c r="HG506" s="465"/>
      <c r="HH506" s="465"/>
      <c r="HI506" s="465"/>
      <c r="HJ506" s="465"/>
      <c r="HK506" s="465"/>
      <c r="HL506" s="465"/>
      <c r="HM506" s="465"/>
      <c r="HN506" s="465"/>
      <c r="HO506" s="465"/>
      <c r="HP506" s="465"/>
      <c r="HQ506" s="465"/>
      <c r="HR506" s="465"/>
      <c r="HS506" s="465"/>
      <c r="HT506" s="465"/>
      <c r="HU506" s="465"/>
      <c r="HV506" s="465"/>
      <c r="HW506" s="465"/>
      <c r="HX506" s="465"/>
      <c r="HY506" s="465"/>
      <c r="HZ506" s="465"/>
      <c r="IA506" s="465"/>
      <c r="IB506" s="465"/>
      <c r="IC506" s="465"/>
      <c r="ID506" s="465"/>
      <c r="IE506" s="465"/>
      <c r="IF506" s="465"/>
      <c r="IG506" s="465"/>
      <c r="IH506" s="465"/>
      <c r="II506" s="465"/>
      <c r="IJ506" s="465"/>
      <c r="IK506" s="465"/>
      <c r="IL506" s="465"/>
      <c r="IM506" s="465"/>
      <c r="IN506" s="465"/>
      <c r="IO506" s="465"/>
      <c r="IP506" s="465"/>
      <c r="IQ506" s="465"/>
      <c r="IR506" s="465"/>
      <c r="IS506" s="465"/>
      <c r="IT506" s="465"/>
      <c r="IU506" s="465"/>
      <c r="IV506" s="465"/>
      <c r="IW506" s="465"/>
      <c r="IX506" s="465"/>
      <c r="IY506" s="465"/>
      <c r="IZ506" s="465"/>
      <c r="JA506" s="465"/>
      <c r="JB506" s="465"/>
      <c r="JC506" s="465"/>
      <c r="JD506" s="465"/>
      <c r="JE506" s="465"/>
      <c r="JF506" s="465"/>
      <c r="JG506" s="465"/>
      <c r="JH506" s="465"/>
      <c r="JI506" s="465"/>
      <c r="JJ506" s="465"/>
      <c r="JK506" s="465"/>
      <c r="JL506" s="465"/>
      <c r="JM506" s="465"/>
      <c r="JN506" s="465"/>
      <c r="JO506" s="465"/>
      <c r="JP506" s="465"/>
      <c r="JQ506" s="465"/>
      <c r="JR506" s="465"/>
      <c r="JS506" s="465"/>
      <c r="JT506" s="465"/>
      <c r="JU506" s="465"/>
      <c r="JV506" s="465"/>
      <c r="JW506" s="465"/>
      <c r="JX506" s="465"/>
      <c r="JY506" s="465"/>
      <c r="JZ506" s="465"/>
      <c r="KA506" s="465"/>
      <c r="KB506" s="465"/>
      <c r="KC506" s="465"/>
      <c r="KD506" s="465"/>
      <c r="KE506" s="465"/>
      <c r="KF506" s="465"/>
      <c r="KG506" s="465"/>
      <c r="KH506" s="465"/>
      <c r="KI506" s="465"/>
      <c r="KJ506" s="465"/>
      <c r="KK506" s="465"/>
      <c r="KL506" s="465"/>
      <c r="KM506" s="465"/>
      <c r="KN506" s="465"/>
      <c r="KO506" s="465"/>
      <c r="KP506" s="465"/>
      <c r="KQ506" s="465"/>
      <c r="KR506" s="465"/>
      <c r="KS506" s="465"/>
      <c r="KT506" s="465"/>
      <c r="KU506" s="465"/>
      <c r="KV506" s="465"/>
      <c r="KW506" s="465"/>
      <c r="KX506" s="465"/>
      <c r="KY506" s="465"/>
      <c r="KZ506" s="465"/>
      <c r="LA506" s="465"/>
      <c r="LB506" s="465"/>
      <c r="LC506" s="465"/>
      <c r="LD506" s="465"/>
      <c r="LE506" s="465"/>
      <c r="LF506" s="465"/>
      <c r="LG506" s="465"/>
      <c r="LH506" s="465"/>
      <c r="LI506" s="465"/>
      <c r="LJ506" s="465"/>
      <c r="LK506" s="465"/>
      <c r="LL506" s="465"/>
      <c r="LM506" s="465"/>
      <c r="LN506" s="465"/>
      <c r="LO506" s="465"/>
      <c r="LP506" s="465"/>
      <c r="LQ506" s="465"/>
      <c r="LR506" s="465"/>
      <c r="LS506" s="465"/>
      <c r="LT506" s="465"/>
      <c r="LU506" s="465"/>
      <c r="LV506" s="465"/>
      <c r="LW506" s="465"/>
      <c r="LX506" s="465"/>
      <c r="LY506" s="465"/>
      <c r="LZ506" s="465"/>
      <c r="MA506" s="465"/>
      <c r="MB506" s="465"/>
      <c r="MC506" s="465"/>
      <c r="MD506" s="465"/>
      <c r="ME506" s="465"/>
      <c r="MF506" s="465"/>
      <c r="MG506" s="465"/>
      <c r="MH506" s="465"/>
      <c r="MI506" s="465"/>
      <c r="MJ506" s="465"/>
      <c r="MK506" s="465"/>
      <c r="ML506" s="465"/>
      <c r="MM506" s="465"/>
      <c r="MN506" s="465"/>
      <c r="MO506" s="465"/>
      <c r="MP506" s="465"/>
      <c r="MQ506" s="465"/>
      <c r="MR506" s="465"/>
      <c r="MS506" s="465"/>
      <c r="MT506" s="465"/>
      <c r="MU506" s="465"/>
      <c r="MV506" s="465"/>
      <c r="MW506" s="465"/>
      <c r="MX506" s="465"/>
      <c r="MY506" s="465"/>
      <c r="MZ506" s="465"/>
      <c r="NA506" s="465"/>
      <c r="NB506" s="465"/>
      <c r="NC506" s="465"/>
      <c r="ND506" s="465"/>
      <c r="NE506" s="465"/>
      <c r="NF506" s="465"/>
      <c r="NG506" s="465"/>
      <c r="NH506" s="465"/>
      <c r="NI506" s="465"/>
      <c r="NJ506" s="465"/>
      <c r="NK506" s="465"/>
      <c r="NL506" s="465"/>
      <c r="NM506" s="465"/>
      <c r="NN506" s="465"/>
      <c r="NO506" s="465"/>
      <c r="NP506" s="465"/>
      <c r="NQ506" s="465"/>
      <c r="NR506" s="465"/>
      <c r="NS506" s="465"/>
      <c r="NT506" s="465"/>
      <c r="NU506" s="465"/>
      <c r="NV506" s="465"/>
      <c r="NW506" s="465"/>
      <c r="NX506" s="465"/>
      <c r="NY506" s="465"/>
      <c r="NZ506" s="465"/>
      <c r="OA506" s="465"/>
      <c r="OB506" s="465"/>
      <c r="OC506" s="465"/>
      <c r="OD506" s="465"/>
      <c r="OE506" s="465"/>
      <c r="OF506" s="465"/>
      <c r="OG506" s="465"/>
      <c r="OH506" s="465"/>
      <c r="OI506" s="465"/>
      <c r="OJ506" s="465"/>
      <c r="OK506" s="465"/>
      <c r="OL506" s="465"/>
      <c r="OM506" s="465"/>
      <c r="ON506" s="465"/>
      <c r="OO506" s="465"/>
      <c r="OP506" s="465"/>
      <c r="OQ506" s="465"/>
      <c r="OR506" s="465"/>
      <c r="OS506" s="465"/>
      <c r="OT506" s="465"/>
      <c r="OU506" s="465"/>
      <c r="OV506" s="465"/>
      <c r="OW506" s="465"/>
      <c r="OX506" s="465"/>
      <c r="OY506" s="465"/>
      <c r="OZ506" s="465"/>
      <c r="PA506" s="465"/>
      <c r="PB506" s="465"/>
      <c r="PC506" s="465"/>
      <c r="PD506" s="465"/>
      <c r="PE506" s="465"/>
      <c r="PF506" s="465"/>
      <c r="PG506" s="465"/>
      <c r="PH506" s="465"/>
      <c r="PI506" s="465"/>
      <c r="PJ506" s="465"/>
      <c r="PK506" s="465"/>
      <c r="PL506" s="465"/>
      <c r="PM506" s="465"/>
      <c r="PN506" s="465"/>
      <c r="PO506" s="465"/>
      <c r="PP506" s="465"/>
      <c r="PQ506" s="465"/>
      <c r="PR506" s="465"/>
      <c r="PS506" s="465"/>
      <c r="PT506" s="465"/>
      <c r="PU506" s="465"/>
      <c r="PV506" s="465"/>
      <c r="PW506" s="465"/>
      <c r="PX506" s="465"/>
      <c r="PY506" s="465"/>
      <c r="PZ506" s="465"/>
      <c r="QA506" s="465"/>
      <c r="QB506" s="465"/>
      <c r="QC506" s="465"/>
      <c r="QD506" s="465"/>
      <c r="QE506" s="465"/>
      <c r="QF506" s="465"/>
      <c r="QG506" s="465"/>
      <c r="QH506" s="465"/>
      <c r="QI506" s="465"/>
      <c r="QJ506" s="465"/>
      <c r="QK506" s="465"/>
      <c r="QL506" s="465"/>
      <c r="QM506" s="465"/>
      <c r="QN506" s="465"/>
      <c r="QO506" s="465"/>
      <c r="QP506" s="465"/>
      <c r="QQ506" s="465"/>
      <c r="QR506" s="465"/>
      <c r="QS506" s="465"/>
      <c r="QT506" s="465"/>
      <c r="QU506" s="465"/>
      <c r="QV506" s="465"/>
      <c r="QW506" s="465"/>
      <c r="QX506" s="465"/>
      <c r="QY506" s="465"/>
      <c r="QZ506" s="465"/>
      <c r="RA506" s="465"/>
      <c r="RB506" s="465"/>
      <c r="RC506" s="465"/>
      <c r="RD506" s="465"/>
      <c r="RE506" s="465"/>
      <c r="RF506" s="465"/>
      <c r="RG506" s="465"/>
      <c r="RH506" s="465"/>
      <c r="RI506" s="465"/>
      <c r="RJ506" s="465"/>
      <c r="RK506" s="465"/>
      <c r="RL506" s="465"/>
      <c r="RM506" s="465"/>
      <c r="RN506" s="465"/>
      <c r="RO506" s="465"/>
      <c r="RP506" s="465"/>
      <c r="RQ506" s="465"/>
      <c r="RR506" s="465"/>
      <c r="RS506" s="465"/>
      <c r="RT506" s="465"/>
      <c r="RU506" s="465"/>
      <c r="RV506" s="465"/>
      <c r="RW506" s="465"/>
      <c r="RX506" s="465"/>
      <c r="RY506" s="465"/>
      <c r="RZ506" s="465"/>
      <c r="SA506" s="465"/>
      <c r="SB506" s="465"/>
      <c r="SC506" s="465"/>
      <c r="SD506" s="465"/>
      <c r="SE506" s="465"/>
      <c r="SF506" s="465"/>
      <c r="SG506" s="465"/>
      <c r="SH506" s="465"/>
      <c r="SI506" s="465"/>
      <c r="SJ506" s="465"/>
      <c r="SK506" s="465"/>
      <c r="SL506" s="465"/>
      <c r="SM506" s="465"/>
      <c r="SN506" s="465"/>
      <c r="SO506" s="465"/>
      <c r="SP506" s="465"/>
      <c r="SQ506" s="465"/>
      <c r="SR506" s="465"/>
      <c r="SS506" s="465"/>
      <c r="ST506" s="465"/>
      <c r="SU506" s="465"/>
      <c r="SV506" s="465"/>
      <c r="SW506" s="465"/>
      <c r="SX506" s="465"/>
      <c r="SY506" s="465"/>
      <c r="SZ506" s="465"/>
      <c r="TA506" s="465"/>
      <c r="TB506" s="465"/>
      <c r="TC506" s="465"/>
      <c r="TD506" s="465"/>
      <c r="TE506" s="465"/>
      <c r="TF506" s="465"/>
      <c r="TG506" s="465"/>
      <c r="TH506" s="465"/>
      <c r="TI506" s="465"/>
      <c r="TJ506" s="465"/>
      <c r="TK506" s="465"/>
      <c r="TL506" s="465"/>
      <c r="TM506" s="465"/>
      <c r="TN506" s="465"/>
      <c r="TO506" s="465"/>
      <c r="TP506" s="465"/>
      <c r="TQ506" s="465"/>
      <c r="TR506" s="465"/>
      <c r="TS506" s="465"/>
      <c r="TT506" s="465"/>
      <c r="TU506" s="465"/>
      <c r="TV506" s="465"/>
      <c r="TW506" s="465"/>
      <c r="TX506" s="465"/>
      <c r="TY506" s="465"/>
      <c r="TZ506" s="465"/>
      <c r="UA506" s="465"/>
      <c r="UB506" s="465"/>
      <c r="UC506" s="465"/>
      <c r="UD506" s="465"/>
      <c r="UE506" s="465"/>
      <c r="UF506" s="465"/>
      <c r="UG506" s="465"/>
      <c r="UH506" s="465"/>
      <c r="UI506" s="465"/>
      <c r="UJ506" s="465"/>
      <c r="UK506" s="465"/>
      <c r="UL506" s="465"/>
      <c r="UM506" s="465"/>
      <c r="UN506" s="465"/>
      <c r="UO506" s="465"/>
      <c r="UP506" s="465"/>
      <c r="UQ506" s="465"/>
      <c r="UR506" s="465"/>
      <c r="US506" s="465"/>
      <c r="UT506" s="465"/>
      <c r="UU506" s="465"/>
      <c r="UV506" s="465"/>
      <c r="UW506" s="465"/>
      <c r="UX506" s="465"/>
      <c r="UY506" s="465"/>
      <c r="UZ506" s="465"/>
      <c r="VA506" s="465"/>
      <c r="VB506" s="465"/>
      <c r="VC506" s="465"/>
      <c r="VD506" s="465"/>
      <c r="VE506" s="465"/>
      <c r="VF506" s="465"/>
      <c r="VG506" s="465"/>
      <c r="VH506" s="465"/>
      <c r="VI506" s="465"/>
      <c r="VJ506" s="465"/>
      <c r="VK506" s="465"/>
      <c r="VL506" s="465"/>
      <c r="VM506" s="465"/>
      <c r="VN506" s="465"/>
      <c r="VO506" s="465"/>
      <c r="VP506" s="465"/>
      <c r="VQ506" s="465"/>
      <c r="VR506" s="465"/>
      <c r="VS506" s="465"/>
      <c r="VT506" s="465"/>
      <c r="VU506" s="465"/>
      <c r="VV506" s="465"/>
      <c r="VW506" s="465"/>
      <c r="VX506" s="465"/>
      <c r="VY506" s="465"/>
      <c r="VZ506" s="465"/>
      <c r="WA506" s="465"/>
      <c r="WB506" s="465"/>
      <c r="WC506" s="465"/>
      <c r="WD506" s="465"/>
      <c r="WE506" s="465"/>
      <c r="WF506" s="465"/>
      <c r="WG506" s="465"/>
      <c r="WH506" s="465"/>
      <c r="WI506" s="465"/>
      <c r="WJ506" s="465"/>
      <c r="WK506" s="465"/>
      <c r="WL506" s="465"/>
      <c r="WM506" s="465"/>
      <c r="WN506" s="465"/>
      <c r="WO506" s="465"/>
      <c r="WP506" s="465"/>
      <c r="WQ506" s="465"/>
      <c r="WR506" s="465"/>
      <c r="WS506" s="465"/>
      <c r="WT506" s="465"/>
      <c r="WU506" s="465"/>
      <c r="WV506" s="465"/>
      <c r="WW506" s="465"/>
      <c r="WX506" s="465"/>
      <c r="WY506" s="465"/>
      <c r="WZ506" s="465"/>
      <c r="XA506" s="465"/>
      <c r="XB506" s="465"/>
      <c r="XC506" s="465"/>
      <c r="XD506" s="465"/>
      <c r="XE506" s="465"/>
      <c r="XF506" s="465"/>
      <c r="XG506" s="465"/>
      <c r="XH506" s="465"/>
      <c r="XI506" s="465"/>
      <c r="XJ506" s="465"/>
      <c r="XK506" s="465"/>
      <c r="XL506" s="465"/>
      <c r="XM506" s="465"/>
      <c r="XN506" s="465"/>
      <c r="XO506" s="465"/>
      <c r="XP506" s="465"/>
      <c r="XQ506" s="465"/>
      <c r="XR506" s="465"/>
      <c r="XS506" s="465"/>
      <c r="XT506" s="465"/>
      <c r="XU506" s="465"/>
      <c r="XV506" s="465"/>
      <c r="XW506" s="465"/>
      <c r="XX506" s="465"/>
      <c r="XY506" s="465"/>
      <c r="XZ506" s="465"/>
      <c r="YA506" s="465"/>
      <c r="YB506" s="465"/>
      <c r="YC506" s="465"/>
      <c r="YD506" s="465"/>
      <c r="YE506" s="465"/>
      <c r="YF506" s="465"/>
      <c r="YG506" s="465"/>
      <c r="YH506" s="465"/>
      <c r="YI506" s="465"/>
      <c r="YJ506" s="465"/>
      <c r="YK506" s="465"/>
      <c r="YL506" s="465"/>
      <c r="YM506" s="465"/>
      <c r="YN506" s="465"/>
      <c r="YO506" s="465"/>
      <c r="YP506" s="465"/>
      <c r="YQ506" s="465"/>
      <c r="YR506" s="465"/>
      <c r="YS506" s="465"/>
      <c r="YT506" s="465"/>
      <c r="YU506" s="465"/>
      <c r="YV506" s="465"/>
      <c r="YW506" s="465"/>
      <c r="YX506" s="465"/>
      <c r="YY506" s="465"/>
      <c r="YZ506" s="465"/>
      <c r="ZA506" s="465"/>
      <c r="ZB506" s="465"/>
      <c r="ZC506" s="465"/>
      <c r="ZD506" s="465"/>
      <c r="ZE506" s="465"/>
      <c r="ZF506" s="465"/>
      <c r="ZG506" s="465"/>
      <c r="ZH506" s="465"/>
      <c r="ZI506" s="465"/>
      <c r="ZJ506" s="465"/>
      <c r="ZK506" s="465"/>
      <c r="ZL506" s="465"/>
      <c r="ZM506" s="465"/>
      <c r="ZN506" s="465"/>
      <c r="ZO506" s="465"/>
      <c r="ZP506" s="465"/>
      <c r="ZQ506" s="465"/>
      <c r="ZR506" s="465"/>
      <c r="ZS506" s="465"/>
      <c r="ZT506" s="465"/>
      <c r="ZU506" s="465"/>
      <c r="ZV506" s="465"/>
      <c r="ZW506" s="465"/>
      <c r="ZX506" s="465"/>
      <c r="ZY506" s="465"/>
      <c r="ZZ506" s="465"/>
      <c r="AAA506" s="465"/>
      <c r="AAB506" s="465"/>
      <c r="AAC506" s="465"/>
      <c r="AAD506" s="465"/>
      <c r="AAE506" s="465"/>
      <c r="AAF506" s="465"/>
      <c r="AAG506" s="465"/>
      <c r="AAH506" s="465"/>
      <c r="AAI506" s="465"/>
      <c r="AAJ506" s="465"/>
      <c r="AAK506" s="465"/>
      <c r="AAL506" s="465"/>
      <c r="AAM506" s="465"/>
      <c r="AAN506" s="465"/>
      <c r="AAO506" s="465"/>
      <c r="AAP506" s="465"/>
      <c r="AAQ506" s="465"/>
      <c r="AAR506" s="465"/>
      <c r="AAS506" s="465"/>
      <c r="AAT506" s="465"/>
      <c r="AAU506" s="465"/>
      <c r="AAV506" s="465"/>
      <c r="AAW506" s="465"/>
      <c r="AAX506" s="465"/>
      <c r="AAY506" s="465"/>
      <c r="AAZ506" s="465"/>
      <c r="ABA506" s="465"/>
      <c r="ABB506" s="465"/>
      <c r="ABC506" s="465"/>
      <c r="ABD506" s="465"/>
      <c r="ABE506" s="465"/>
      <c r="ABF506" s="465"/>
      <c r="ABG506" s="465"/>
      <c r="ABH506" s="465"/>
      <c r="ABI506" s="465"/>
      <c r="ABJ506" s="465"/>
      <c r="ABK506" s="465"/>
      <c r="ABL506" s="465"/>
      <c r="ABM506" s="465"/>
      <c r="ABN506" s="465"/>
      <c r="ABO506" s="465"/>
      <c r="ABP506" s="465"/>
      <c r="ABQ506" s="465"/>
      <c r="ABR506" s="465"/>
      <c r="ABS506" s="465"/>
      <c r="ABT506" s="465"/>
      <c r="ABU506" s="465"/>
      <c r="ABV506" s="465"/>
      <c r="ABW506" s="465"/>
      <c r="ABX506" s="465"/>
      <c r="ABY506" s="465"/>
      <c r="ABZ506" s="465"/>
      <c r="ACA506" s="465"/>
      <c r="ACB506" s="465"/>
      <c r="ACC506" s="465"/>
      <c r="ACD506" s="465"/>
      <c r="ACE506" s="465"/>
      <c r="ACF506" s="465"/>
      <c r="ACG506" s="465"/>
      <c r="ACH506" s="465"/>
      <c r="ACI506" s="465"/>
      <c r="ACJ506" s="465"/>
      <c r="ACK506" s="465"/>
      <c r="ACL506" s="465"/>
      <c r="ACM506" s="465"/>
      <c r="ACN506" s="465"/>
      <c r="ACO506" s="465"/>
      <c r="ACP506" s="465"/>
      <c r="ACQ506" s="465"/>
      <c r="ACR506" s="465"/>
      <c r="ACS506" s="465"/>
      <c r="ACT506" s="465"/>
      <c r="ACU506" s="465"/>
      <c r="ACV506" s="465"/>
      <c r="ACW506" s="465"/>
      <c r="ACX506" s="465"/>
      <c r="ACY506" s="465"/>
      <c r="ACZ506" s="465"/>
      <c r="ADA506" s="465"/>
      <c r="ADB506" s="465"/>
      <c r="ADC506" s="465"/>
      <c r="ADD506" s="465"/>
      <c r="ADE506" s="465"/>
      <c r="ADF506" s="465"/>
      <c r="ADG506" s="465"/>
      <c r="ADH506" s="465"/>
      <c r="ADI506" s="465"/>
      <c r="ADJ506" s="465"/>
      <c r="ADK506" s="465"/>
      <c r="ADL506" s="465"/>
      <c r="ADM506" s="465"/>
      <c r="ADN506" s="465"/>
      <c r="ADO506" s="465"/>
      <c r="ADP506" s="465"/>
      <c r="ADQ506" s="465"/>
      <c r="ADR506" s="465"/>
      <c r="ADS506" s="465"/>
      <c r="ADT506" s="465"/>
      <c r="ADU506" s="465"/>
      <c r="ADV506" s="465"/>
      <c r="ADW506" s="465"/>
      <c r="ADX506" s="465"/>
      <c r="ADY506" s="465"/>
      <c r="ADZ506" s="465"/>
      <c r="AEA506" s="465"/>
      <c r="AEB506" s="465"/>
      <c r="AEC506" s="465"/>
      <c r="AED506" s="465"/>
      <c r="AEE506" s="465"/>
      <c r="AEF506" s="465"/>
      <c r="AEG506" s="465"/>
      <c r="AEH506" s="465"/>
      <c r="AEI506" s="465"/>
      <c r="AEJ506" s="465"/>
      <c r="AEK506" s="465"/>
      <c r="AEL506" s="465"/>
      <c r="AEM506" s="465"/>
      <c r="AEN506" s="465"/>
      <c r="AEO506" s="465"/>
      <c r="AEP506" s="465"/>
      <c r="AEQ506" s="465"/>
      <c r="AER506" s="465"/>
      <c r="AES506" s="465"/>
      <c r="AET506" s="465"/>
      <c r="AEU506" s="465"/>
      <c r="AEV506" s="465"/>
      <c r="AEW506" s="465"/>
      <c r="AEX506" s="465"/>
      <c r="AEY506" s="465"/>
      <c r="AEZ506" s="465"/>
      <c r="AFA506" s="465"/>
      <c r="AFB506" s="465"/>
      <c r="AFC506" s="465"/>
      <c r="AFD506" s="465"/>
      <c r="AFE506" s="465"/>
      <c r="AFF506" s="465"/>
      <c r="AFG506" s="465"/>
      <c r="AFH506" s="465"/>
      <c r="AFI506" s="465"/>
      <c r="AFJ506" s="465"/>
      <c r="AFK506" s="465"/>
      <c r="AFL506" s="465"/>
      <c r="AFM506" s="465"/>
      <c r="AFN506" s="465"/>
      <c r="AFO506" s="465"/>
      <c r="AFP506" s="465"/>
      <c r="AFQ506" s="465"/>
      <c r="AFR506" s="465"/>
      <c r="AFS506" s="465"/>
      <c r="AFT506" s="465"/>
      <c r="AFU506" s="465"/>
      <c r="AFV506" s="465"/>
      <c r="AFW506" s="465"/>
      <c r="AFX506" s="465"/>
      <c r="AFY506" s="465"/>
      <c r="AFZ506" s="465"/>
      <c r="AGA506" s="465"/>
      <c r="AGB506" s="465"/>
      <c r="AGC506" s="465"/>
      <c r="AGD506" s="465"/>
      <c r="AGE506" s="465"/>
      <c r="AGF506" s="465"/>
      <c r="AGG506" s="465"/>
      <c r="AGH506" s="465"/>
      <c r="AGI506" s="465"/>
      <c r="AGJ506" s="465"/>
      <c r="AGK506" s="465"/>
      <c r="AGL506" s="465"/>
      <c r="AGM506" s="465"/>
      <c r="AGN506" s="465"/>
      <c r="AGO506" s="465"/>
      <c r="AGP506" s="465"/>
      <c r="AGQ506" s="465"/>
      <c r="AGR506" s="465"/>
      <c r="AGS506" s="465"/>
      <c r="AGT506" s="465"/>
      <c r="AGU506" s="465"/>
      <c r="AGV506" s="465"/>
      <c r="AGW506" s="465"/>
      <c r="AGX506" s="465"/>
      <c r="AGY506" s="465"/>
      <c r="AGZ506" s="465"/>
      <c r="AHA506" s="465"/>
      <c r="AHB506" s="465"/>
      <c r="AHC506" s="465"/>
      <c r="AHD506" s="465"/>
      <c r="AHE506" s="465"/>
      <c r="AHF506" s="465"/>
      <c r="AHG506" s="465"/>
      <c r="AHH506" s="465"/>
      <c r="AHI506" s="465"/>
      <c r="AHJ506" s="465"/>
      <c r="AHK506" s="465"/>
      <c r="AHL506" s="465"/>
      <c r="AHM506" s="465"/>
      <c r="AHN506" s="465"/>
      <c r="AHO506" s="465"/>
      <c r="AHP506" s="465"/>
      <c r="AHQ506" s="465"/>
      <c r="AHR506" s="465"/>
      <c r="AHS506" s="465"/>
      <c r="AHT506" s="465"/>
      <c r="AHU506" s="465"/>
      <c r="AHV506" s="465"/>
      <c r="AHW506" s="465"/>
      <c r="AHX506" s="465"/>
      <c r="AHY506" s="465"/>
      <c r="AHZ506" s="465"/>
      <c r="AIA506" s="465"/>
      <c r="AIB506" s="465"/>
      <c r="AIC506" s="465"/>
      <c r="AID506" s="465"/>
      <c r="AIE506" s="465"/>
      <c r="AIF506" s="465"/>
      <c r="AIG506" s="465"/>
      <c r="AIH506" s="465"/>
      <c r="AII506" s="465"/>
      <c r="AIJ506" s="465"/>
      <c r="AIK506" s="465"/>
      <c r="AIL506" s="465"/>
      <c r="AIM506" s="465"/>
      <c r="AIN506" s="465"/>
      <c r="AIO506" s="465"/>
      <c r="AIP506" s="465"/>
      <c r="AIQ506" s="465"/>
      <c r="AIR506" s="465"/>
      <c r="AIS506" s="465"/>
      <c r="AIT506" s="465"/>
      <c r="AIU506" s="465"/>
      <c r="AIV506" s="465"/>
      <c r="AIW506" s="465"/>
      <c r="AIX506" s="465"/>
      <c r="AIY506" s="465"/>
      <c r="AIZ506" s="465"/>
      <c r="AJA506" s="465"/>
      <c r="AJB506" s="465"/>
      <c r="AJC506" s="465"/>
      <c r="AJD506" s="465"/>
      <c r="AJE506" s="465"/>
      <c r="AJF506" s="465"/>
      <c r="AJG506" s="465"/>
      <c r="AJH506" s="465"/>
      <c r="AJI506" s="465"/>
      <c r="AJJ506" s="465"/>
      <c r="AJK506" s="465"/>
      <c r="AJL506" s="465"/>
      <c r="AJM506" s="465"/>
      <c r="AJN506" s="465"/>
      <c r="AJO506" s="465"/>
      <c r="AJP506" s="465"/>
      <c r="AJQ506" s="465"/>
      <c r="AJR506" s="465"/>
      <c r="AJS506" s="465"/>
      <c r="AJT506" s="465"/>
      <c r="AJU506" s="465"/>
      <c r="AJV506" s="465"/>
      <c r="AJW506" s="465"/>
      <c r="AJX506" s="465"/>
      <c r="AJY506" s="465"/>
      <c r="AJZ506" s="465"/>
      <c r="AKA506" s="465"/>
      <c r="AKB506" s="465"/>
      <c r="AKC506" s="465"/>
      <c r="AKD506" s="465"/>
      <c r="AKE506" s="465"/>
      <c r="AKF506" s="465"/>
      <c r="AKG506" s="465"/>
      <c r="AKH506" s="465"/>
      <c r="AKI506" s="465"/>
      <c r="AKJ506" s="465"/>
      <c r="AKK506" s="465"/>
      <c r="AKL506" s="465"/>
      <c r="AKM506" s="465"/>
      <c r="AKN506" s="465"/>
      <c r="AKO506" s="465"/>
      <c r="AKP506" s="465"/>
      <c r="AKQ506" s="465"/>
      <c r="AKR506" s="465"/>
      <c r="AKS506" s="465"/>
      <c r="AKT506" s="465"/>
      <c r="AKU506" s="465"/>
      <c r="AKV506" s="465"/>
      <c r="AKW506" s="465"/>
      <c r="AKX506" s="465"/>
      <c r="AKY506" s="465"/>
      <c r="AKZ506" s="465"/>
      <c r="ALA506" s="465"/>
      <c r="ALB506" s="465"/>
      <c r="ALC506" s="465"/>
      <c r="ALD506" s="465"/>
      <c r="ALE506" s="465"/>
      <c r="ALF506" s="465"/>
      <c r="ALG506" s="465"/>
      <c r="ALH506" s="465"/>
      <c r="ALI506" s="465"/>
      <c r="ALJ506" s="465"/>
      <c r="ALK506" s="465"/>
      <c r="ALL506" s="465"/>
      <c r="ALM506" s="465"/>
      <c r="ALN506" s="465"/>
      <c r="ALO506" s="465"/>
      <c r="ALP506" s="465"/>
      <c r="ALQ506" s="465"/>
      <c r="ALR506" s="465"/>
      <c r="ALS506" s="465"/>
      <c r="ALT506" s="465"/>
      <c r="ALU506" s="465"/>
      <c r="ALV506" s="465"/>
      <c r="ALW506" s="465"/>
      <c r="ALX506" s="465"/>
      <c r="ALY506" s="465"/>
      <c r="ALZ506" s="465"/>
      <c r="AMA506" s="465"/>
      <c r="AMB506" s="465"/>
      <c r="AMC506" s="465"/>
      <c r="AMD506" s="465"/>
      <c r="AME506" s="465"/>
      <c r="AMF506" s="465"/>
      <c r="AMG506" s="465"/>
      <c r="AMH506" s="465"/>
      <c r="AMI506" s="465"/>
      <c r="AMJ506" s="465"/>
      <c r="AMK506" s="465"/>
      <c r="AML506" s="465"/>
      <c r="AMM506" s="465"/>
      <c r="AMN506" s="465"/>
      <c r="AMO506" s="465"/>
      <c r="AMP506" s="465"/>
      <c r="AMQ506" s="465"/>
      <c r="AMR506" s="465"/>
      <c r="AMS506" s="465"/>
      <c r="AMT506" s="465"/>
      <c r="AMU506" s="465"/>
      <c r="AMV506" s="465"/>
      <c r="AMW506" s="465"/>
      <c r="AMX506" s="465"/>
      <c r="AMY506" s="465"/>
      <c r="AMZ506" s="465"/>
      <c r="ANA506" s="465"/>
      <c r="ANB506" s="465"/>
      <c r="ANC506" s="465"/>
      <c r="AND506" s="465"/>
      <c r="ANE506" s="465"/>
      <c r="ANF506" s="465"/>
      <c r="ANG506" s="465"/>
      <c r="ANH506" s="465"/>
      <c r="ANI506" s="465"/>
      <c r="ANJ506" s="465"/>
      <c r="ANK506" s="465"/>
      <c r="ANL506" s="465"/>
      <c r="ANM506" s="465"/>
      <c r="ANN506" s="465"/>
      <c r="ANO506" s="465"/>
      <c r="ANP506" s="465"/>
      <c r="ANQ506" s="465"/>
      <c r="ANR506" s="465"/>
      <c r="ANS506" s="465"/>
      <c r="ANT506" s="465"/>
      <c r="ANU506" s="465"/>
      <c r="ANV506" s="465"/>
      <c r="ANW506" s="465"/>
      <c r="ANX506" s="465"/>
      <c r="ANY506" s="465"/>
      <c r="ANZ506" s="465"/>
      <c r="AOA506" s="465"/>
      <c r="AOB506" s="465"/>
      <c r="AOC506" s="465"/>
      <c r="AOD506" s="465"/>
      <c r="AOE506" s="465"/>
      <c r="AOF506" s="465"/>
      <c r="AOG506" s="465"/>
      <c r="AOH506" s="465"/>
      <c r="AOI506" s="465"/>
      <c r="AOJ506" s="465"/>
      <c r="AOK506" s="465"/>
      <c r="AOL506" s="465"/>
      <c r="AOM506" s="465"/>
      <c r="AON506" s="465"/>
      <c r="AOO506" s="465"/>
      <c r="AOP506" s="465"/>
      <c r="AOQ506" s="465"/>
      <c r="AOR506" s="465"/>
      <c r="AOS506" s="465"/>
      <c r="AOT506" s="465"/>
      <c r="AOU506" s="465"/>
      <c r="AOV506" s="465"/>
      <c r="AOW506" s="465"/>
      <c r="AOX506" s="465"/>
      <c r="AOY506" s="465"/>
      <c r="AOZ506" s="465"/>
      <c r="APA506" s="465"/>
      <c r="APB506" s="465"/>
      <c r="APC506" s="465"/>
      <c r="APD506" s="465"/>
      <c r="APE506" s="465"/>
      <c r="APF506" s="465"/>
      <c r="APG506" s="465"/>
      <c r="APH506" s="465"/>
      <c r="API506" s="465"/>
      <c r="APJ506" s="465"/>
      <c r="APK506" s="465"/>
      <c r="APL506" s="465"/>
      <c r="APM506" s="465"/>
      <c r="APN506" s="465"/>
      <c r="APO506" s="465"/>
      <c r="APP506" s="465"/>
      <c r="APQ506" s="465"/>
      <c r="APR506" s="465"/>
      <c r="APS506" s="465"/>
      <c r="APT506" s="465"/>
      <c r="APU506" s="465"/>
      <c r="APV506" s="465"/>
      <c r="APW506" s="465"/>
      <c r="APX506" s="465"/>
      <c r="APY506" s="465"/>
      <c r="APZ506" s="465"/>
      <c r="AQA506" s="465"/>
      <c r="AQB506" s="465"/>
      <c r="AQC506" s="465"/>
      <c r="AQD506" s="465"/>
      <c r="AQE506" s="465"/>
      <c r="AQF506" s="465"/>
      <c r="AQG506" s="465"/>
      <c r="AQH506" s="465"/>
      <c r="AQI506" s="465"/>
      <c r="AQJ506" s="465"/>
      <c r="AQK506" s="465"/>
      <c r="AQL506" s="465"/>
      <c r="AQM506" s="465"/>
      <c r="AQN506" s="465"/>
      <c r="AQO506" s="465"/>
      <c r="AQP506" s="465"/>
      <c r="AQQ506" s="465"/>
      <c r="AQR506" s="465"/>
      <c r="AQS506" s="465"/>
      <c r="AQT506" s="465"/>
      <c r="AQU506" s="465"/>
      <c r="AQV506" s="465"/>
      <c r="AQW506" s="465"/>
      <c r="AQX506" s="465"/>
      <c r="AQY506" s="465"/>
      <c r="AQZ506" s="465"/>
      <c r="ARA506" s="465"/>
      <c r="ARB506" s="465"/>
      <c r="ARC506" s="465"/>
      <c r="ARD506" s="465"/>
      <c r="ARE506" s="465"/>
      <c r="ARF506" s="465"/>
      <c r="ARG506" s="465"/>
      <c r="ARH506" s="465"/>
      <c r="ARI506" s="465"/>
      <c r="ARJ506" s="465"/>
      <c r="ARK506" s="465"/>
      <c r="ARL506" s="465"/>
      <c r="ARM506" s="465"/>
      <c r="ARN506" s="465"/>
      <c r="ARO506" s="465"/>
      <c r="ARP506" s="465"/>
      <c r="ARQ506" s="465"/>
      <c r="ARR506" s="465"/>
      <c r="ARS506" s="465"/>
      <c r="ART506" s="465"/>
      <c r="ARU506" s="465"/>
      <c r="ARV506" s="465"/>
      <c r="ARW506" s="465"/>
      <c r="ARX506" s="465"/>
      <c r="ARY506" s="465"/>
      <c r="ARZ506" s="465"/>
      <c r="ASA506" s="465"/>
      <c r="ASB506" s="465"/>
      <c r="ASC506" s="465"/>
      <c r="ASD506" s="465"/>
      <c r="ASE506" s="465"/>
      <c r="ASF506" s="465"/>
      <c r="ASG506" s="465"/>
      <c r="ASH506" s="465"/>
      <c r="ASI506" s="465"/>
      <c r="ASJ506" s="465"/>
      <c r="ASK506" s="465"/>
      <c r="ASL506" s="465"/>
      <c r="ASM506" s="465"/>
      <c r="ASN506" s="465"/>
      <c r="ASO506" s="465"/>
      <c r="ASP506" s="465"/>
      <c r="ASQ506" s="465"/>
      <c r="ASR506" s="465"/>
      <c r="ASS506" s="465"/>
      <c r="AST506" s="465"/>
      <c r="ASU506" s="465"/>
      <c r="ASV506" s="465"/>
      <c r="ASW506" s="465"/>
      <c r="ASX506" s="465"/>
      <c r="ASY506" s="465"/>
      <c r="ASZ506" s="465"/>
      <c r="ATA506" s="465"/>
      <c r="ATB506" s="465"/>
      <c r="ATC506" s="465"/>
      <c r="ATD506" s="465"/>
      <c r="ATE506" s="465"/>
      <c r="ATF506" s="465"/>
      <c r="ATG506" s="465"/>
      <c r="ATH506" s="465"/>
      <c r="ATI506" s="465"/>
      <c r="ATJ506" s="465"/>
      <c r="ATK506" s="465"/>
      <c r="ATL506" s="465"/>
      <c r="ATM506" s="465"/>
      <c r="ATN506" s="465"/>
      <c r="ATO506" s="465"/>
      <c r="ATP506" s="465"/>
      <c r="ATQ506" s="465"/>
      <c r="ATR506" s="465"/>
      <c r="ATS506" s="465"/>
      <c r="ATT506" s="465"/>
      <c r="ATU506" s="465"/>
      <c r="ATV506" s="465"/>
      <c r="ATW506" s="465"/>
      <c r="ATX506" s="465"/>
      <c r="ATY506" s="465"/>
      <c r="ATZ506" s="465"/>
      <c r="AUA506" s="465"/>
      <c r="AUB506" s="465"/>
      <c r="AUC506" s="465"/>
      <c r="AUD506" s="465"/>
      <c r="AUE506" s="465"/>
      <c r="AUF506" s="465"/>
      <c r="AUG506" s="465"/>
      <c r="AUH506" s="465"/>
      <c r="AUI506" s="465"/>
      <c r="AUJ506" s="465"/>
      <c r="AUK506" s="465"/>
      <c r="AUL506" s="465"/>
      <c r="AUM506" s="465"/>
      <c r="AUN506" s="465"/>
      <c r="AUO506" s="465"/>
      <c r="AUP506" s="465"/>
      <c r="AUQ506" s="465"/>
      <c r="AUR506" s="465"/>
      <c r="AUS506" s="465"/>
      <c r="AUT506" s="465"/>
      <c r="AUU506" s="465"/>
      <c r="AUV506" s="465"/>
      <c r="AUW506" s="465"/>
      <c r="AUX506" s="465"/>
      <c r="AUY506" s="465"/>
      <c r="AUZ506" s="465"/>
      <c r="AVA506" s="465"/>
      <c r="AVB506" s="465"/>
      <c r="AVC506" s="465"/>
      <c r="AVD506" s="465"/>
      <c r="AVE506" s="465"/>
      <c r="AVF506" s="465"/>
      <c r="AVG506" s="465"/>
      <c r="AVH506" s="465"/>
      <c r="AVI506" s="465"/>
      <c r="AVJ506" s="465"/>
      <c r="AVK506" s="465"/>
      <c r="AVL506" s="465"/>
      <c r="AVM506" s="465"/>
      <c r="AVN506" s="465"/>
      <c r="AVO506" s="465"/>
      <c r="AVP506" s="465"/>
      <c r="AVQ506" s="465"/>
      <c r="AVR506" s="465"/>
      <c r="AVS506" s="465"/>
      <c r="AVT506" s="465"/>
      <c r="AVU506" s="465"/>
      <c r="AVV506" s="465"/>
      <c r="AVW506" s="465"/>
      <c r="AVX506" s="465"/>
      <c r="AVY506" s="465"/>
      <c r="AVZ506" s="465"/>
      <c r="AWA506" s="465"/>
      <c r="AWB506" s="465"/>
      <c r="AWC506" s="465"/>
      <c r="AWD506" s="465"/>
      <c r="AWE506" s="465"/>
      <c r="AWF506" s="465"/>
      <c r="AWG506" s="465"/>
      <c r="AWH506" s="465"/>
      <c r="AWI506" s="465"/>
      <c r="AWJ506" s="465"/>
      <c r="AWK506" s="465"/>
      <c r="AWL506" s="465"/>
      <c r="AWM506" s="465"/>
      <c r="AWN506" s="465"/>
      <c r="AWO506" s="465"/>
      <c r="AWP506" s="465"/>
      <c r="AWQ506" s="465"/>
      <c r="AWR506" s="465"/>
      <c r="AWS506" s="465"/>
      <c r="AWT506" s="465"/>
      <c r="AWU506" s="465"/>
      <c r="AWV506" s="465"/>
      <c r="AWW506" s="465"/>
      <c r="AWX506" s="465"/>
      <c r="AWY506" s="465"/>
      <c r="AWZ506" s="465"/>
      <c r="AXA506" s="465"/>
      <c r="AXB506" s="465"/>
      <c r="AXC506" s="465"/>
      <c r="AXD506" s="465"/>
      <c r="AXE506" s="465"/>
      <c r="AXF506" s="465"/>
      <c r="AXG506" s="465"/>
      <c r="AXH506" s="465"/>
      <c r="AXI506" s="465"/>
      <c r="AXJ506" s="465"/>
      <c r="AXK506" s="465"/>
      <c r="AXL506" s="465"/>
      <c r="AXM506" s="465"/>
      <c r="AXN506" s="465"/>
      <c r="AXO506" s="465"/>
      <c r="AXP506" s="465"/>
      <c r="AXQ506" s="465"/>
      <c r="AXR506" s="465"/>
      <c r="AXS506" s="465"/>
      <c r="AXT506" s="465"/>
      <c r="AXU506" s="465"/>
      <c r="AXV506" s="465"/>
      <c r="AXW506" s="465"/>
      <c r="AXX506" s="465"/>
      <c r="AXY506" s="465"/>
      <c r="AXZ506" s="465"/>
      <c r="AYA506" s="465"/>
      <c r="AYB506" s="465"/>
      <c r="AYC506" s="465"/>
      <c r="AYD506" s="465"/>
      <c r="AYE506" s="465"/>
      <c r="AYF506" s="465"/>
      <c r="AYG506" s="465"/>
      <c r="AYH506" s="465"/>
      <c r="AYI506" s="465"/>
      <c r="AYJ506" s="465"/>
      <c r="AYK506" s="465"/>
      <c r="AYL506" s="465"/>
      <c r="AYM506" s="465"/>
      <c r="AYN506" s="465"/>
      <c r="AYO506" s="465"/>
      <c r="AYP506" s="465"/>
      <c r="AYQ506" s="465"/>
      <c r="AYR506" s="465"/>
      <c r="AYS506" s="465"/>
      <c r="AYT506" s="465"/>
      <c r="AYU506" s="465"/>
      <c r="AYV506" s="465"/>
      <c r="AYW506" s="465"/>
      <c r="AYX506" s="465"/>
      <c r="AYY506" s="465"/>
      <c r="AYZ506" s="465"/>
      <c r="AZA506" s="465"/>
      <c r="AZB506" s="465"/>
      <c r="AZC506" s="465"/>
      <c r="AZD506" s="465"/>
      <c r="AZE506" s="465"/>
      <c r="AZF506" s="465"/>
      <c r="AZG506" s="465"/>
      <c r="AZH506" s="465"/>
      <c r="AZI506" s="465"/>
      <c r="AZJ506" s="465"/>
      <c r="AZK506" s="465"/>
      <c r="AZL506" s="465"/>
      <c r="AZM506" s="465"/>
      <c r="AZN506" s="465"/>
      <c r="AZO506" s="465"/>
      <c r="AZP506" s="465"/>
      <c r="AZQ506" s="465"/>
      <c r="AZR506" s="465"/>
      <c r="AZS506" s="465"/>
      <c r="AZT506" s="465"/>
      <c r="AZU506" s="465"/>
      <c r="AZV506" s="465"/>
      <c r="AZW506" s="465"/>
      <c r="AZX506" s="465"/>
      <c r="AZY506" s="465"/>
      <c r="AZZ506" s="465"/>
      <c r="BAA506" s="465"/>
      <c r="BAB506" s="465"/>
      <c r="BAC506" s="465"/>
      <c r="BAD506" s="465"/>
      <c r="BAE506" s="465"/>
      <c r="BAF506" s="465"/>
      <c r="BAG506" s="465"/>
      <c r="BAH506" s="465"/>
      <c r="BAI506" s="465"/>
      <c r="BAJ506" s="465"/>
      <c r="BAK506" s="465"/>
      <c r="BAL506" s="465"/>
      <c r="BAM506" s="465"/>
      <c r="BAN506" s="465"/>
      <c r="BAO506" s="465"/>
      <c r="BAP506" s="465"/>
      <c r="BAQ506" s="465"/>
      <c r="BAR506" s="465"/>
      <c r="BAS506" s="465"/>
      <c r="BAT506" s="465"/>
      <c r="BAU506" s="465"/>
      <c r="BAV506" s="465"/>
      <c r="BAW506" s="465"/>
      <c r="BAX506" s="465"/>
      <c r="BAY506" s="465"/>
      <c r="BAZ506" s="465"/>
      <c r="BBA506" s="465"/>
      <c r="BBB506" s="465"/>
      <c r="BBC506" s="465"/>
      <c r="BBD506" s="465"/>
      <c r="BBE506" s="465"/>
      <c r="BBF506" s="465"/>
      <c r="BBG506" s="465"/>
      <c r="BBH506" s="465"/>
      <c r="BBI506" s="465"/>
      <c r="BBJ506" s="465"/>
      <c r="BBK506" s="465"/>
      <c r="BBL506" s="465"/>
      <c r="BBM506" s="465"/>
      <c r="BBN506" s="465"/>
      <c r="BBO506" s="465"/>
      <c r="BBP506" s="465"/>
      <c r="BBQ506" s="465"/>
      <c r="BBR506" s="465"/>
      <c r="BBS506" s="465"/>
      <c r="BBT506" s="465"/>
      <c r="BBU506" s="465"/>
      <c r="BBV506" s="465"/>
      <c r="BBW506" s="465"/>
      <c r="BBX506" s="465"/>
      <c r="BBY506" s="465"/>
      <c r="BBZ506" s="465"/>
      <c r="BCA506" s="465"/>
      <c r="BCB506" s="465"/>
      <c r="BCC506" s="465"/>
      <c r="BCD506" s="465"/>
      <c r="BCE506" s="465"/>
      <c r="BCF506" s="465"/>
      <c r="BCG506" s="465"/>
      <c r="BCH506" s="465"/>
      <c r="BCI506" s="465"/>
      <c r="BCJ506" s="465"/>
      <c r="BCK506" s="465"/>
      <c r="BCL506" s="465"/>
      <c r="BCM506" s="465"/>
      <c r="BCN506" s="465"/>
      <c r="BCO506" s="465"/>
      <c r="BCP506" s="465"/>
      <c r="BCQ506" s="465"/>
      <c r="BCR506" s="465"/>
      <c r="BCS506" s="465"/>
      <c r="BCT506" s="465"/>
      <c r="BCU506" s="465"/>
      <c r="BCV506" s="465"/>
      <c r="BCW506" s="465"/>
      <c r="BCX506" s="465"/>
      <c r="BCY506" s="465"/>
      <c r="BCZ506" s="465"/>
      <c r="BDA506" s="465"/>
      <c r="BDB506" s="465"/>
      <c r="BDC506" s="465"/>
      <c r="BDD506" s="465"/>
      <c r="BDE506" s="465"/>
      <c r="BDF506" s="465"/>
      <c r="BDG506" s="465"/>
      <c r="BDH506" s="465"/>
      <c r="BDI506" s="465"/>
      <c r="BDJ506" s="465"/>
      <c r="BDK506" s="465"/>
      <c r="BDL506" s="465"/>
      <c r="BDM506" s="465"/>
      <c r="BDN506" s="465"/>
      <c r="BDO506" s="465"/>
      <c r="BDP506" s="465"/>
      <c r="BDQ506" s="465"/>
      <c r="BDR506" s="465"/>
      <c r="BDS506" s="465"/>
      <c r="BDT506" s="465"/>
      <c r="BDU506" s="465"/>
      <c r="BDV506" s="465"/>
      <c r="BDW506" s="465"/>
      <c r="BDX506" s="465"/>
      <c r="BDY506" s="465"/>
      <c r="BDZ506" s="465"/>
      <c r="BEA506" s="465"/>
      <c r="BEB506" s="465"/>
      <c r="BEC506" s="465"/>
      <c r="BED506" s="465"/>
      <c r="BEE506" s="465"/>
      <c r="BEF506" s="465"/>
      <c r="BEG506" s="465"/>
      <c r="BEH506" s="465"/>
      <c r="BEI506" s="465"/>
      <c r="BEJ506" s="465"/>
      <c r="BEK506" s="465"/>
      <c r="BEL506" s="465"/>
      <c r="BEM506" s="465"/>
      <c r="BEN506" s="465"/>
      <c r="BEO506" s="465"/>
      <c r="BEP506" s="465"/>
      <c r="BEQ506" s="465"/>
      <c r="BER506" s="465"/>
      <c r="BES506" s="465"/>
      <c r="BET506" s="465"/>
      <c r="BEU506" s="465"/>
      <c r="BEV506" s="465"/>
      <c r="BEW506" s="465"/>
      <c r="BEX506" s="465"/>
      <c r="BEY506" s="465"/>
      <c r="BEZ506" s="465"/>
      <c r="BFA506" s="465"/>
      <c r="BFB506" s="465"/>
      <c r="BFC506" s="465"/>
      <c r="BFD506" s="465"/>
      <c r="BFE506" s="465"/>
      <c r="BFF506" s="465"/>
      <c r="BFG506" s="465"/>
      <c r="BFH506" s="465"/>
      <c r="BFI506" s="465"/>
      <c r="BFJ506" s="465"/>
      <c r="BFK506" s="465"/>
      <c r="BFL506" s="465"/>
      <c r="BFM506" s="465"/>
      <c r="BFN506" s="465"/>
      <c r="BFO506" s="465"/>
      <c r="BFP506" s="465"/>
      <c r="BFQ506" s="465"/>
      <c r="BFR506" s="465"/>
      <c r="BFS506" s="465"/>
      <c r="BFT506" s="465"/>
      <c r="BFU506" s="465"/>
      <c r="BFV506" s="465"/>
      <c r="BFW506" s="465"/>
      <c r="BFX506" s="465"/>
      <c r="BFY506" s="465"/>
      <c r="BFZ506" s="465"/>
      <c r="BGA506" s="465"/>
      <c r="BGB506" s="465"/>
      <c r="BGC506" s="465"/>
      <c r="BGD506" s="465"/>
      <c r="BGE506" s="465"/>
      <c r="BGF506" s="465"/>
      <c r="BGG506" s="465"/>
      <c r="BGH506" s="465"/>
      <c r="BGI506" s="465"/>
      <c r="BGJ506" s="465"/>
      <c r="BGK506" s="465"/>
      <c r="BGL506" s="465"/>
      <c r="BGM506" s="465"/>
      <c r="BGN506" s="465"/>
      <c r="BGO506" s="465"/>
      <c r="BGP506" s="465"/>
      <c r="BGQ506" s="465"/>
      <c r="BGR506" s="465"/>
      <c r="BGS506" s="465"/>
      <c r="BGT506" s="465"/>
      <c r="BGU506" s="465"/>
      <c r="BGV506" s="465"/>
      <c r="BGW506" s="465"/>
      <c r="BGX506" s="465"/>
      <c r="BGY506" s="465"/>
      <c r="BGZ506" s="465"/>
      <c r="BHA506" s="465"/>
      <c r="BHB506" s="465"/>
      <c r="BHC506" s="465"/>
      <c r="BHD506" s="465"/>
      <c r="BHE506" s="465"/>
      <c r="BHF506" s="465"/>
      <c r="BHG506" s="465"/>
      <c r="BHH506" s="465"/>
      <c r="BHI506" s="465"/>
      <c r="BHJ506" s="465"/>
      <c r="BHK506" s="465"/>
      <c r="BHL506" s="465"/>
      <c r="BHM506" s="465"/>
      <c r="BHN506" s="465"/>
      <c r="BHO506" s="465"/>
      <c r="BHP506" s="465"/>
      <c r="BHQ506" s="465"/>
      <c r="BHR506" s="465"/>
      <c r="BHS506" s="465"/>
      <c r="BHT506" s="465"/>
      <c r="BHU506" s="465"/>
      <c r="BHV506" s="465"/>
      <c r="BHW506" s="465"/>
      <c r="BHX506" s="465"/>
      <c r="BHY506" s="465"/>
      <c r="BHZ506" s="465"/>
      <c r="BIA506" s="465"/>
      <c r="BIB506" s="465"/>
      <c r="BIC506" s="465"/>
      <c r="BID506" s="465"/>
      <c r="BIE506" s="465"/>
      <c r="BIF506" s="465"/>
      <c r="BIG506" s="465"/>
      <c r="BIH506" s="465"/>
      <c r="BII506" s="465"/>
      <c r="BIJ506" s="465"/>
      <c r="BIK506" s="465"/>
      <c r="BIL506" s="465"/>
      <c r="BIM506" s="465"/>
      <c r="BIN506" s="465"/>
      <c r="BIO506" s="465"/>
      <c r="BIP506" s="465"/>
      <c r="BIQ506" s="465"/>
      <c r="BIR506" s="465"/>
      <c r="BIS506" s="465"/>
      <c r="BIT506" s="465"/>
      <c r="BIU506" s="465"/>
      <c r="BIV506" s="465"/>
      <c r="BIW506" s="465"/>
      <c r="BIX506" s="465"/>
      <c r="BIY506" s="465"/>
      <c r="BIZ506" s="465"/>
      <c r="BJA506" s="465"/>
      <c r="BJB506" s="465"/>
      <c r="BJC506" s="465"/>
      <c r="BJD506" s="465"/>
      <c r="BJE506" s="465"/>
      <c r="BJF506" s="465"/>
      <c r="BJG506" s="465"/>
      <c r="BJH506" s="465"/>
      <c r="BJI506" s="465"/>
      <c r="BJJ506" s="465"/>
      <c r="BJK506" s="465"/>
      <c r="BJL506" s="465"/>
      <c r="BJM506" s="465"/>
      <c r="BJN506" s="465"/>
      <c r="BJO506" s="465"/>
      <c r="BJP506" s="465"/>
      <c r="BJQ506" s="465"/>
      <c r="BJR506" s="465"/>
      <c r="BJS506" s="465"/>
      <c r="BJT506" s="465"/>
      <c r="BJU506" s="465"/>
      <c r="BJV506" s="465"/>
      <c r="BJW506" s="465"/>
      <c r="BJX506" s="465"/>
      <c r="BJY506" s="465"/>
      <c r="BJZ506" s="465"/>
      <c r="BKA506" s="465"/>
      <c r="BKB506" s="465"/>
      <c r="BKC506" s="465"/>
      <c r="BKD506" s="465"/>
      <c r="BKE506" s="465"/>
      <c r="BKF506" s="465"/>
      <c r="BKG506" s="465"/>
      <c r="BKH506" s="465"/>
      <c r="BKI506" s="465"/>
      <c r="BKJ506" s="465"/>
      <c r="BKK506" s="465"/>
      <c r="BKL506" s="465"/>
      <c r="BKM506" s="465"/>
      <c r="BKN506" s="465"/>
      <c r="BKO506" s="465"/>
      <c r="BKP506" s="465"/>
      <c r="BKQ506" s="465"/>
      <c r="BKR506" s="465"/>
      <c r="BKS506" s="465"/>
      <c r="BKT506" s="465"/>
      <c r="BKU506" s="465"/>
      <c r="BKV506" s="465"/>
      <c r="BKW506" s="465"/>
      <c r="BKX506" s="465"/>
      <c r="BKY506" s="465"/>
      <c r="BKZ506" s="465"/>
      <c r="BLA506" s="465"/>
      <c r="BLB506" s="465"/>
      <c r="BLC506" s="465"/>
      <c r="BLD506" s="465"/>
      <c r="BLE506" s="465"/>
      <c r="BLF506" s="465"/>
      <c r="BLG506" s="465"/>
      <c r="BLH506" s="465"/>
      <c r="BLI506" s="465"/>
      <c r="BLJ506" s="465"/>
      <c r="BLK506" s="465"/>
      <c r="BLL506" s="465"/>
      <c r="BLM506" s="465"/>
      <c r="BLN506" s="465"/>
      <c r="BLO506" s="465"/>
      <c r="BLP506" s="465"/>
      <c r="BLQ506" s="465"/>
      <c r="BLR506" s="465"/>
      <c r="BLS506" s="465"/>
      <c r="BLT506" s="465"/>
      <c r="BLU506" s="465"/>
      <c r="BLV506" s="465"/>
      <c r="BLW506" s="465"/>
      <c r="BLX506" s="465"/>
      <c r="BLY506" s="465"/>
      <c r="BLZ506" s="465"/>
      <c r="BMA506" s="465"/>
      <c r="BMB506" s="465"/>
      <c r="BMC506" s="465"/>
      <c r="BMD506" s="465"/>
      <c r="BME506" s="465"/>
      <c r="BMF506" s="465"/>
      <c r="BMG506" s="465"/>
      <c r="BMH506" s="465"/>
      <c r="BMI506" s="465"/>
      <c r="BMJ506" s="465"/>
      <c r="BMK506" s="465"/>
      <c r="BML506" s="465"/>
      <c r="BMM506" s="465"/>
      <c r="BMN506" s="465"/>
      <c r="BMO506" s="465"/>
      <c r="BMP506" s="465"/>
      <c r="BMQ506" s="465"/>
      <c r="BMR506" s="465"/>
      <c r="BMS506" s="465"/>
      <c r="BMT506" s="465"/>
      <c r="BMU506" s="465"/>
      <c r="BMV506" s="465"/>
      <c r="BMW506" s="465"/>
      <c r="BMX506" s="465"/>
      <c r="BMY506" s="465"/>
      <c r="BMZ506" s="465"/>
      <c r="BNA506" s="465"/>
      <c r="BNB506" s="465"/>
      <c r="BNC506" s="465"/>
      <c r="BND506" s="465"/>
      <c r="BNE506" s="465"/>
      <c r="BNF506" s="465"/>
      <c r="BNG506" s="465"/>
      <c r="BNH506" s="465"/>
      <c r="BNI506" s="465"/>
      <c r="BNJ506" s="465"/>
      <c r="BNK506" s="465"/>
      <c r="BNL506" s="465"/>
      <c r="BNM506" s="465"/>
      <c r="BNN506" s="465"/>
      <c r="BNO506" s="465"/>
      <c r="BNP506" s="465"/>
      <c r="BNQ506" s="465"/>
      <c r="BNR506" s="465"/>
      <c r="BNS506" s="465"/>
      <c r="BNT506" s="465"/>
      <c r="BNU506" s="465"/>
      <c r="BNV506" s="465"/>
      <c r="BNW506" s="465"/>
      <c r="BNX506" s="465"/>
      <c r="BNY506" s="465"/>
      <c r="BNZ506" s="465"/>
      <c r="BOA506" s="465"/>
      <c r="BOB506" s="465"/>
      <c r="BOC506" s="465"/>
      <c r="BOD506" s="465"/>
      <c r="BOE506" s="465"/>
      <c r="BOF506" s="465"/>
      <c r="BOG506" s="465"/>
      <c r="BOH506" s="465"/>
      <c r="BOI506" s="465"/>
      <c r="BOJ506" s="465"/>
      <c r="BOK506" s="465"/>
      <c r="BOL506" s="465"/>
      <c r="BOM506" s="465"/>
      <c r="BON506" s="465"/>
      <c r="BOO506" s="465"/>
      <c r="BOP506" s="465"/>
      <c r="BOQ506" s="465"/>
      <c r="BOR506" s="465"/>
      <c r="BOS506" s="465"/>
      <c r="BOT506" s="465"/>
      <c r="BOU506" s="465"/>
      <c r="BOV506" s="465"/>
      <c r="BOW506" s="465"/>
      <c r="BOX506" s="465"/>
      <c r="BOY506" s="465"/>
      <c r="BOZ506" s="465"/>
      <c r="BPA506" s="465"/>
      <c r="BPB506" s="465"/>
      <c r="BPC506" s="465"/>
      <c r="BPD506" s="465"/>
      <c r="BPE506" s="465"/>
      <c r="BPF506" s="465"/>
      <c r="BPG506" s="465"/>
      <c r="BPH506" s="465"/>
      <c r="BPI506" s="465"/>
      <c r="BPJ506" s="465"/>
      <c r="BPK506" s="465"/>
      <c r="BPL506" s="465"/>
      <c r="BPM506" s="465"/>
      <c r="BPN506" s="465"/>
      <c r="BPO506" s="465"/>
      <c r="BPP506" s="465"/>
      <c r="BPQ506" s="465"/>
      <c r="BPR506" s="465"/>
      <c r="BPS506" s="465"/>
      <c r="BPT506" s="465"/>
      <c r="BPU506" s="465"/>
      <c r="BPV506" s="465"/>
      <c r="BPW506" s="465"/>
      <c r="BPX506" s="465"/>
      <c r="BPY506" s="465"/>
      <c r="BPZ506" s="465"/>
      <c r="BQA506" s="465"/>
      <c r="BQB506" s="465"/>
      <c r="BQC506" s="465"/>
      <c r="BQD506" s="465"/>
      <c r="BQE506" s="465"/>
      <c r="BQF506" s="465"/>
      <c r="BQG506" s="465"/>
      <c r="BQH506" s="465"/>
      <c r="BQI506" s="465"/>
      <c r="BQJ506" s="465"/>
      <c r="BQK506" s="465"/>
      <c r="BQL506" s="465"/>
      <c r="BQM506" s="465"/>
      <c r="BQN506" s="465"/>
      <c r="BQO506" s="465"/>
      <c r="BQP506" s="465"/>
      <c r="BQQ506" s="465"/>
      <c r="BQR506" s="465"/>
      <c r="BQS506" s="465"/>
      <c r="BQT506" s="465"/>
      <c r="BQU506" s="465"/>
      <c r="BQV506" s="465"/>
      <c r="BQW506" s="465"/>
      <c r="BQX506" s="465"/>
      <c r="BQY506" s="465"/>
      <c r="BQZ506" s="465"/>
      <c r="BRA506" s="465"/>
      <c r="BRB506" s="465"/>
      <c r="BRC506" s="465"/>
      <c r="BRD506" s="465"/>
      <c r="BRE506" s="465"/>
      <c r="BRF506" s="465"/>
      <c r="BRG506" s="465"/>
      <c r="BRH506" s="465"/>
      <c r="BRI506" s="465"/>
      <c r="BRJ506" s="465"/>
      <c r="BRK506" s="465"/>
      <c r="BRL506" s="465"/>
      <c r="BRM506" s="465"/>
      <c r="BRN506" s="465"/>
      <c r="BRO506" s="465"/>
      <c r="BRP506" s="465"/>
      <c r="BRQ506" s="465"/>
      <c r="BRR506" s="465"/>
      <c r="BRS506" s="465"/>
      <c r="BRT506" s="465"/>
      <c r="BRU506" s="465"/>
      <c r="BRV506" s="465"/>
      <c r="BRW506" s="465"/>
      <c r="BRX506" s="465"/>
      <c r="BRY506" s="465"/>
      <c r="BRZ506" s="465"/>
      <c r="BSA506" s="465"/>
      <c r="BSB506" s="465"/>
      <c r="BSC506" s="465"/>
      <c r="BSD506" s="465"/>
      <c r="BSE506" s="465"/>
      <c r="BSF506" s="465"/>
      <c r="BSG506" s="465"/>
      <c r="BSH506" s="465"/>
      <c r="BSI506" s="465"/>
      <c r="BSJ506" s="465"/>
      <c r="BSK506" s="465"/>
      <c r="BSL506" s="465"/>
      <c r="BSM506" s="465"/>
      <c r="BSN506" s="465"/>
      <c r="BSO506" s="465"/>
      <c r="BSP506" s="465"/>
      <c r="BSQ506" s="465"/>
      <c r="BSR506" s="465"/>
      <c r="BSS506" s="465"/>
      <c r="BST506" s="465"/>
      <c r="BSU506" s="465"/>
      <c r="BSV506" s="465"/>
      <c r="BSW506" s="465"/>
      <c r="BSX506" s="465"/>
      <c r="BSY506" s="465"/>
      <c r="BSZ506" s="465"/>
      <c r="BTA506" s="465"/>
      <c r="BTB506" s="465"/>
      <c r="BTC506" s="465"/>
      <c r="BTD506" s="465"/>
      <c r="BTE506" s="465"/>
      <c r="BTF506" s="465"/>
      <c r="BTG506" s="465"/>
      <c r="BTH506" s="465"/>
      <c r="BTI506" s="465"/>
      <c r="BTJ506" s="465"/>
      <c r="BTK506" s="465"/>
      <c r="BTL506" s="465"/>
      <c r="BTM506" s="465"/>
      <c r="BTN506" s="465"/>
      <c r="BTO506" s="465"/>
      <c r="BTP506" s="465"/>
      <c r="BTQ506" s="465"/>
      <c r="BTR506" s="465"/>
      <c r="BTS506" s="465"/>
      <c r="BTT506" s="465"/>
      <c r="BTU506" s="465"/>
      <c r="BTV506" s="465"/>
      <c r="BTW506" s="465"/>
      <c r="BTX506" s="465"/>
      <c r="BTY506" s="465"/>
      <c r="BTZ506" s="465"/>
      <c r="BUA506" s="465"/>
      <c r="BUB506" s="465"/>
      <c r="BUC506" s="465"/>
      <c r="BUD506" s="465"/>
      <c r="BUE506" s="465"/>
      <c r="BUF506" s="465"/>
      <c r="BUG506" s="465"/>
      <c r="BUH506" s="465"/>
      <c r="BUI506" s="465"/>
      <c r="BUJ506" s="465"/>
      <c r="BUK506" s="465"/>
      <c r="BUL506" s="465"/>
      <c r="BUM506" s="465"/>
      <c r="BUN506" s="465"/>
      <c r="BUO506" s="465"/>
      <c r="BUP506" s="465"/>
      <c r="BUQ506" s="465"/>
      <c r="BUR506" s="465"/>
      <c r="BUS506" s="465"/>
      <c r="BUT506" s="465"/>
      <c r="BUU506" s="465"/>
      <c r="BUV506" s="465"/>
      <c r="BUW506" s="465"/>
      <c r="BUX506" s="465"/>
      <c r="BUY506" s="465"/>
      <c r="BUZ506" s="465"/>
      <c r="BVA506" s="465"/>
      <c r="BVB506" s="465"/>
      <c r="BVC506" s="465"/>
      <c r="BVD506" s="465"/>
      <c r="BVE506" s="465"/>
      <c r="BVF506" s="465"/>
      <c r="BVG506" s="465"/>
      <c r="BVH506" s="465"/>
      <c r="BVI506" s="465"/>
      <c r="BVJ506" s="465"/>
      <c r="BVK506" s="465"/>
      <c r="BVL506" s="465"/>
      <c r="BVM506" s="465"/>
      <c r="BVN506" s="465"/>
      <c r="BVO506" s="465"/>
      <c r="BVP506" s="465"/>
      <c r="BVQ506" s="465"/>
      <c r="BVR506" s="465"/>
      <c r="BVS506" s="465"/>
      <c r="BVT506" s="465"/>
      <c r="BVU506" s="465"/>
      <c r="BVV506" s="465"/>
      <c r="BVW506" s="465"/>
      <c r="BVX506" s="465"/>
      <c r="BVY506" s="465"/>
      <c r="BVZ506" s="465"/>
      <c r="BWA506" s="465"/>
      <c r="BWB506" s="465"/>
      <c r="BWC506" s="465"/>
      <c r="BWD506" s="465"/>
      <c r="BWE506" s="465"/>
      <c r="BWF506" s="465"/>
      <c r="BWG506" s="465"/>
      <c r="BWH506" s="465"/>
      <c r="BWI506" s="465"/>
      <c r="BWJ506" s="465"/>
      <c r="BWK506" s="465"/>
      <c r="BWL506" s="465"/>
      <c r="BWM506" s="465"/>
      <c r="BWN506" s="465"/>
      <c r="BWO506" s="465"/>
      <c r="BWP506" s="465"/>
      <c r="BWQ506" s="465"/>
      <c r="BWR506" s="465"/>
      <c r="BWS506" s="465"/>
      <c r="BWT506" s="465"/>
      <c r="BWU506" s="465"/>
      <c r="BWV506" s="465"/>
      <c r="BWW506" s="465"/>
      <c r="BWX506" s="465"/>
      <c r="BWY506" s="465"/>
      <c r="BWZ506" s="465"/>
      <c r="BXA506" s="465"/>
      <c r="BXB506" s="465"/>
      <c r="BXC506" s="465"/>
      <c r="BXD506" s="465"/>
      <c r="BXE506" s="465"/>
      <c r="BXF506" s="465"/>
      <c r="BXG506" s="465"/>
      <c r="BXH506" s="465"/>
      <c r="BXI506" s="465"/>
      <c r="BXJ506" s="465"/>
      <c r="BXK506" s="465"/>
      <c r="BXL506" s="465"/>
      <c r="BXM506" s="465"/>
      <c r="BXN506" s="465"/>
      <c r="BXO506" s="465"/>
      <c r="BXP506" s="465"/>
      <c r="BXQ506" s="465"/>
      <c r="BXR506" s="465"/>
      <c r="BXS506" s="465"/>
      <c r="BXT506" s="465"/>
      <c r="BXU506" s="465"/>
      <c r="BXV506" s="465"/>
      <c r="BXW506" s="465"/>
      <c r="BXX506" s="465"/>
      <c r="BXY506" s="465"/>
      <c r="BXZ506" s="465"/>
      <c r="BYA506" s="465"/>
      <c r="BYB506" s="465"/>
      <c r="BYC506" s="465"/>
      <c r="BYD506" s="465"/>
      <c r="BYE506" s="465"/>
      <c r="BYF506" s="465"/>
      <c r="BYG506" s="465"/>
      <c r="BYH506" s="465"/>
      <c r="BYI506" s="465"/>
      <c r="BYJ506" s="465"/>
      <c r="BYK506" s="465"/>
      <c r="BYL506" s="465"/>
      <c r="BYM506" s="465"/>
      <c r="BYN506" s="465"/>
      <c r="BYO506" s="465"/>
      <c r="BYP506" s="465"/>
      <c r="BYQ506" s="465"/>
      <c r="BYR506" s="465"/>
      <c r="BYS506" s="465"/>
      <c r="BYT506" s="465"/>
      <c r="BYU506" s="465"/>
      <c r="BYV506" s="465"/>
      <c r="BYW506" s="465"/>
      <c r="BYX506" s="465"/>
      <c r="BYY506" s="465"/>
      <c r="BYZ506" s="465"/>
      <c r="BZA506" s="465"/>
      <c r="BZB506" s="465"/>
      <c r="BZC506" s="465"/>
      <c r="BZD506" s="465"/>
      <c r="BZE506" s="465"/>
      <c r="BZF506" s="465"/>
      <c r="BZG506" s="465"/>
      <c r="BZH506" s="465"/>
      <c r="BZI506" s="465"/>
      <c r="BZJ506" s="465"/>
      <c r="BZK506" s="465"/>
      <c r="BZL506" s="465"/>
      <c r="BZM506" s="465"/>
      <c r="BZN506" s="465"/>
      <c r="BZO506" s="465"/>
      <c r="BZP506" s="465"/>
      <c r="BZQ506" s="465"/>
      <c r="BZR506" s="465"/>
      <c r="BZS506" s="465"/>
      <c r="BZT506" s="465"/>
      <c r="BZU506" s="465"/>
      <c r="BZV506" s="465"/>
      <c r="BZW506" s="465"/>
      <c r="BZX506" s="465"/>
      <c r="BZY506" s="465"/>
      <c r="BZZ506" s="465"/>
      <c r="CAA506" s="465"/>
      <c r="CAB506" s="465"/>
      <c r="CAC506" s="465"/>
      <c r="CAD506" s="465"/>
      <c r="CAE506" s="465"/>
      <c r="CAF506" s="465"/>
      <c r="CAG506" s="465"/>
      <c r="CAH506" s="465"/>
      <c r="CAI506" s="465"/>
      <c r="CAJ506" s="465"/>
      <c r="CAK506" s="465"/>
      <c r="CAL506" s="465"/>
      <c r="CAM506" s="465"/>
      <c r="CAN506" s="465"/>
      <c r="CAO506" s="465"/>
      <c r="CAP506" s="465"/>
      <c r="CAQ506" s="465"/>
      <c r="CAR506" s="465"/>
      <c r="CAS506" s="465"/>
      <c r="CAT506" s="465"/>
      <c r="CAU506" s="465"/>
      <c r="CAV506" s="465"/>
      <c r="CAW506" s="465"/>
      <c r="CAX506" s="465"/>
      <c r="CAY506" s="465"/>
      <c r="CAZ506" s="465"/>
      <c r="CBA506" s="465"/>
      <c r="CBB506" s="465"/>
      <c r="CBC506" s="465"/>
      <c r="CBD506" s="465"/>
      <c r="CBE506" s="465"/>
      <c r="CBF506" s="465"/>
      <c r="CBG506" s="465"/>
      <c r="CBH506" s="465"/>
      <c r="CBI506" s="465"/>
      <c r="CBJ506" s="465"/>
      <c r="CBK506" s="465"/>
      <c r="CBL506" s="465"/>
      <c r="CBM506" s="465"/>
      <c r="CBN506" s="465"/>
      <c r="CBO506" s="465"/>
      <c r="CBP506" s="465"/>
      <c r="CBQ506" s="465"/>
      <c r="CBR506" s="465"/>
      <c r="CBS506" s="465"/>
      <c r="CBT506" s="465"/>
      <c r="CBU506" s="465"/>
      <c r="CBV506" s="465"/>
      <c r="CBW506" s="465"/>
      <c r="CBX506" s="465"/>
      <c r="CBY506" s="465"/>
      <c r="CBZ506" s="465"/>
      <c r="CCA506" s="465"/>
      <c r="CCB506" s="465"/>
      <c r="CCC506" s="465"/>
      <c r="CCD506" s="465"/>
      <c r="CCE506" s="465"/>
      <c r="CCF506" s="465"/>
      <c r="CCG506" s="465"/>
      <c r="CCH506" s="465"/>
      <c r="CCI506" s="465"/>
      <c r="CCJ506" s="465"/>
      <c r="CCK506" s="465"/>
      <c r="CCL506" s="465"/>
      <c r="CCM506" s="465"/>
      <c r="CCN506" s="465"/>
      <c r="CCO506" s="465"/>
      <c r="CCP506" s="465"/>
      <c r="CCQ506" s="465"/>
      <c r="CCR506" s="465"/>
      <c r="CCS506" s="465"/>
      <c r="CCT506" s="465"/>
      <c r="CCU506" s="465"/>
      <c r="CCV506" s="465"/>
      <c r="CCW506" s="465"/>
      <c r="CCX506" s="465"/>
      <c r="CCY506" s="465"/>
      <c r="CCZ506" s="465"/>
      <c r="CDA506" s="465"/>
      <c r="CDB506" s="465"/>
      <c r="CDC506" s="465"/>
      <c r="CDD506" s="465"/>
      <c r="CDE506" s="465"/>
      <c r="CDF506" s="465"/>
      <c r="CDG506" s="465"/>
      <c r="CDH506" s="465"/>
      <c r="CDI506" s="465"/>
      <c r="CDJ506" s="465"/>
      <c r="CDK506" s="465"/>
      <c r="CDL506" s="465"/>
      <c r="CDM506" s="465"/>
      <c r="CDN506" s="465"/>
      <c r="CDO506" s="465"/>
      <c r="CDP506" s="465"/>
      <c r="CDQ506" s="465"/>
      <c r="CDR506" s="465"/>
      <c r="CDS506" s="465"/>
      <c r="CDT506" s="465"/>
      <c r="CDU506" s="465"/>
      <c r="CDV506" s="465"/>
      <c r="CDW506" s="465"/>
      <c r="CDX506" s="465"/>
      <c r="CDY506" s="465"/>
      <c r="CDZ506" s="465"/>
      <c r="CEA506" s="465"/>
      <c r="CEB506" s="465"/>
      <c r="CEC506" s="465"/>
      <c r="CED506" s="465"/>
      <c r="CEE506" s="465"/>
      <c r="CEF506" s="465"/>
      <c r="CEG506" s="465"/>
      <c r="CEH506" s="465"/>
      <c r="CEI506" s="465"/>
      <c r="CEJ506" s="465"/>
      <c r="CEK506" s="465"/>
      <c r="CEL506" s="465"/>
      <c r="CEM506" s="465"/>
      <c r="CEN506" s="465"/>
      <c r="CEO506" s="465"/>
      <c r="CEP506" s="465"/>
      <c r="CEQ506" s="465"/>
      <c r="CER506" s="465"/>
      <c r="CES506" s="465"/>
      <c r="CET506" s="465"/>
      <c r="CEU506" s="465"/>
      <c r="CEV506" s="465"/>
      <c r="CEW506" s="465"/>
      <c r="CEX506" s="465"/>
      <c r="CEY506" s="465"/>
      <c r="CEZ506" s="465"/>
      <c r="CFA506" s="465"/>
      <c r="CFB506" s="465"/>
      <c r="CFC506" s="465"/>
      <c r="CFD506" s="465"/>
      <c r="CFE506" s="465"/>
      <c r="CFF506" s="465"/>
      <c r="CFG506" s="465"/>
      <c r="CFH506" s="465"/>
      <c r="CFI506" s="465"/>
      <c r="CFJ506" s="465"/>
      <c r="CFK506" s="465"/>
      <c r="CFL506" s="465"/>
      <c r="CFM506" s="465"/>
      <c r="CFN506" s="465"/>
      <c r="CFO506" s="465"/>
      <c r="CFP506" s="465"/>
      <c r="CFQ506" s="465"/>
      <c r="CFR506" s="465"/>
      <c r="CFS506" s="465"/>
      <c r="CFT506" s="465"/>
      <c r="CFU506" s="465"/>
      <c r="CFV506" s="465"/>
      <c r="CFW506" s="465"/>
      <c r="CFX506" s="465"/>
      <c r="CFY506" s="465"/>
      <c r="CFZ506" s="465"/>
      <c r="CGA506" s="465"/>
      <c r="CGB506" s="465"/>
      <c r="CGC506" s="465"/>
      <c r="CGD506" s="465"/>
      <c r="CGE506" s="465"/>
      <c r="CGF506" s="465"/>
      <c r="CGG506" s="465"/>
      <c r="CGH506" s="465"/>
      <c r="CGI506" s="465"/>
      <c r="CGJ506" s="465"/>
      <c r="CGK506" s="465"/>
      <c r="CGL506" s="465"/>
      <c r="CGM506" s="465"/>
      <c r="CGN506" s="465"/>
      <c r="CGO506" s="465"/>
      <c r="CGP506" s="465"/>
      <c r="CGQ506" s="465"/>
      <c r="CGR506" s="465"/>
      <c r="CGS506" s="465"/>
      <c r="CGT506" s="465"/>
      <c r="CGU506" s="465"/>
      <c r="CGV506" s="465"/>
      <c r="CGW506" s="465"/>
      <c r="CGX506" s="465"/>
      <c r="CGY506" s="465"/>
      <c r="CGZ506" s="465"/>
      <c r="CHA506" s="465"/>
      <c r="CHB506" s="465"/>
      <c r="CHC506" s="465"/>
      <c r="CHD506" s="465"/>
      <c r="CHE506" s="465"/>
      <c r="CHF506" s="465"/>
      <c r="CHG506" s="465"/>
      <c r="CHH506" s="465"/>
      <c r="CHI506" s="465"/>
      <c r="CHJ506" s="465"/>
      <c r="CHK506" s="465"/>
      <c r="CHL506" s="465"/>
      <c r="CHM506" s="465"/>
      <c r="CHN506" s="465"/>
      <c r="CHO506" s="465"/>
      <c r="CHP506" s="465"/>
      <c r="CHQ506" s="465"/>
      <c r="CHR506" s="465"/>
      <c r="CHS506" s="465"/>
      <c r="CHT506" s="465"/>
      <c r="CHU506" s="465"/>
      <c r="CHV506" s="465"/>
      <c r="CHW506" s="465"/>
      <c r="CHX506" s="465"/>
      <c r="CHY506" s="465"/>
      <c r="CHZ506" s="465"/>
      <c r="CIA506" s="465"/>
      <c r="CIB506" s="465"/>
      <c r="CIC506" s="465"/>
      <c r="CID506" s="465"/>
      <c r="CIE506" s="465"/>
      <c r="CIF506" s="465"/>
      <c r="CIG506" s="465"/>
      <c r="CIH506" s="465"/>
      <c r="CII506" s="465"/>
      <c r="CIJ506" s="465"/>
      <c r="CIK506" s="465"/>
      <c r="CIL506" s="465"/>
      <c r="CIM506" s="465"/>
      <c r="CIN506" s="465"/>
      <c r="CIO506" s="465"/>
      <c r="CIP506" s="465"/>
      <c r="CIQ506" s="465"/>
      <c r="CIR506" s="465"/>
      <c r="CIS506" s="465"/>
      <c r="CIT506" s="465"/>
      <c r="CIU506" s="465"/>
      <c r="CIV506" s="465"/>
      <c r="CIW506" s="465"/>
      <c r="CIX506" s="465"/>
      <c r="CIY506" s="465"/>
      <c r="CIZ506" s="465"/>
      <c r="CJA506" s="465"/>
      <c r="CJB506" s="465"/>
      <c r="CJC506" s="465"/>
      <c r="CJD506" s="465"/>
      <c r="CJE506" s="465"/>
      <c r="CJF506" s="465"/>
      <c r="CJG506" s="465"/>
      <c r="CJH506" s="465"/>
      <c r="CJI506" s="465"/>
      <c r="CJJ506" s="465"/>
      <c r="CJK506" s="465"/>
      <c r="CJL506" s="465"/>
      <c r="CJM506" s="465"/>
      <c r="CJN506" s="465"/>
      <c r="CJO506" s="465"/>
      <c r="CJP506" s="465"/>
      <c r="CJQ506" s="465"/>
      <c r="CJR506" s="465"/>
      <c r="CJS506" s="465"/>
      <c r="CJT506" s="465"/>
      <c r="CJU506" s="465"/>
      <c r="CJV506" s="465"/>
      <c r="CJW506" s="465"/>
      <c r="CJX506" s="465"/>
      <c r="CJY506" s="465"/>
      <c r="CJZ506" s="465"/>
      <c r="CKA506" s="465"/>
      <c r="CKB506" s="465"/>
      <c r="CKC506" s="465"/>
      <c r="CKD506" s="465"/>
      <c r="CKE506" s="465"/>
      <c r="CKF506" s="465"/>
      <c r="CKG506" s="465"/>
      <c r="CKH506" s="465"/>
      <c r="CKI506" s="465"/>
      <c r="CKJ506" s="465"/>
      <c r="CKK506" s="465"/>
      <c r="CKL506" s="465"/>
      <c r="CKM506" s="465"/>
      <c r="CKN506" s="465"/>
      <c r="CKO506" s="465"/>
      <c r="CKP506" s="465"/>
      <c r="CKQ506" s="465"/>
      <c r="CKR506" s="465"/>
      <c r="CKS506" s="465"/>
      <c r="CKT506" s="465"/>
      <c r="CKU506" s="465"/>
      <c r="CKV506" s="465"/>
      <c r="CKW506" s="465"/>
      <c r="CKX506" s="465"/>
      <c r="CKY506" s="465"/>
      <c r="CKZ506" s="465"/>
      <c r="CLA506" s="465"/>
      <c r="CLB506" s="465"/>
      <c r="CLC506" s="465"/>
      <c r="CLD506" s="465"/>
      <c r="CLE506" s="465"/>
      <c r="CLF506" s="465"/>
      <c r="CLG506" s="465"/>
      <c r="CLH506" s="465"/>
      <c r="CLI506" s="465"/>
      <c r="CLJ506" s="465"/>
      <c r="CLK506" s="465"/>
      <c r="CLL506" s="465"/>
      <c r="CLM506" s="465"/>
      <c r="CLN506" s="465"/>
      <c r="CLO506" s="465"/>
      <c r="CLP506" s="465"/>
      <c r="CLQ506" s="465"/>
      <c r="CLR506" s="465"/>
      <c r="CLS506" s="465"/>
      <c r="CLT506" s="465"/>
      <c r="CLU506" s="465"/>
      <c r="CLV506" s="465"/>
      <c r="CLW506" s="465"/>
      <c r="CLX506" s="465"/>
      <c r="CLY506" s="465"/>
      <c r="CLZ506" s="465"/>
      <c r="CMA506" s="465"/>
      <c r="CMB506" s="465"/>
      <c r="CMC506" s="465"/>
      <c r="CMD506" s="465"/>
      <c r="CME506" s="465"/>
      <c r="CMF506" s="465"/>
      <c r="CMG506" s="465"/>
      <c r="CMH506" s="465"/>
      <c r="CMI506" s="465"/>
      <c r="CMJ506" s="465"/>
      <c r="CMK506" s="465"/>
      <c r="CML506" s="465"/>
      <c r="CMM506" s="465"/>
      <c r="CMN506" s="465"/>
      <c r="CMO506" s="465"/>
      <c r="CMP506" s="465"/>
      <c r="CMQ506" s="465"/>
      <c r="CMR506" s="465"/>
      <c r="CMS506" s="465"/>
      <c r="CMT506" s="465"/>
      <c r="CMU506" s="465"/>
      <c r="CMV506" s="465"/>
      <c r="CMW506" s="465"/>
      <c r="CMX506" s="465"/>
      <c r="CMY506" s="465"/>
      <c r="CMZ506" s="465"/>
      <c r="CNA506" s="465"/>
      <c r="CNB506" s="465"/>
      <c r="CNC506" s="465"/>
      <c r="CND506" s="465"/>
      <c r="CNE506" s="465"/>
      <c r="CNF506" s="465"/>
      <c r="CNG506" s="465"/>
      <c r="CNH506" s="465"/>
      <c r="CNI506" s="465"/>
      <c r="CNJ506" s="465"/>
      <c r="CNK506" s="465"/>
      <c r="CNL506" s="465"/>
      <c r="CNM506" s="465"/>
      <c r="CNN506" s="465"/>
      <c r="CNO506" s="465"/>
      <c r="CNP506" s="465"/>
      <c r="CNQ506" s="465"/>
      <c r="CNR506" s="465"/>
      <c r="CNS506" s="465"/>
      <c r="CNT506" s="465"/>
      <c r="CNU506" s="465"/>
      <c r="CNV506" s="465"/>
      <c r="CNW506" s="465"/>
      <c r="CNX506" s="465"/>
      <c r="CNY506" s="465"/>
      <c r="CNZ506" s="465"/>
      <c r="COA506" s="465"/>
      <c r="COB506" s="465"/>
      <c r="COC506" s="465"/>
      <c r="COD506" s="465"/>
      <c r="COE506" s="465"/>
      <c r="COF506" s="465"/>
      <c r="COG506" s="465"/>
      <c r="COH506" s="465"/>
      <c r="COI506" s="465"/>
      <c r="COJ506" s="465"/>
      <c r="COK506" s="465"/>
      <c r="COL506" s="465"/>
      <c r="COM506" s="465"/>
      <c r="CON506" s="465"/>
      <c r="COO506" s="465"/>
      <c r="COP506" s="465"/>
      <c r="COQ506" s="465"/>
      <c r="COR506" s="465"/>
      <c r="COS506" s="465"/>
      <c r="COT506" s="465"/>
      <c r="COU506" s="465"/>
      <c r="COV506" s="465"/>
      <c r="COW506" s="465"/>
      <c r="COX506" s="465"/>
      <c r="COY506" s="465"/>
      <c r="COZ506" s="465"/>
      <c r="CPA506" s="465"/>
      <c r="CPB506" s="465"/>
      <c r="CPC506" s="465"/>
      <c r="CPD506" s="465"/>
      <c r="CPE506" s="465"/>
      <c r="CPF506" s="465"/>
      <c r="CPG506" s="465"/>
      <c r="CPH506" s="465"/>
      <c r="CPI506" s="465"/>
      <c r="CPJ506" s="465"/>
      <c r="CPK506" s="465"/>
      <c r="CPL506" s="465"/>
      <c r="CPM506" s="465"/>
      <c r="CPN506" s="465"/>
      <c r="CPO506" s="465"/>
      <c r="CPP506" s="465"/>
      <c r="CPQ506" s="465"/>
      <c r="CPR506" s="465"/>
      <c r="CPS506" s="465"/>
      <c r="CPT506" s="465"/>
      <c r="CPU506" s="465"/>
      <c r="CPV506" s="465"/>
      <c r="CPW506" s="465"/>
      <c r="CPX506" s="465"/>
      <c r="CPY506" s="465"/>
      <c r="CPZ506" s="465"/>
      <c r="CQA506" s="465"/>
      <c r="CQB506" s="465"/>
      <c r="CQC506" s="465"/>
      <c r="CQD506" s="465"/>
      <c r="CQE506" s="465"/>
      <c r="CQF506" s="465"/>
      <c r="CQG506" s="465"/>
      <c r="CQH506" s="465"/>
      <c r="CQI506" s="465"/>
      <c r="CQJ506" s="465"/>
      <c r="CQK506" s="465"/>
      <c r="CQL506" s="465"/>
      <c r="CQM506" s="465"/>
      <c r="CQN506" s="465"/>
      <c r="CQO506" s="465"/>
      <c r="CQP506" s="465"/>
      <c r="CQQ506" s="465"/>
      <c r="CQR506" s="465"/>
      <c r="CQS506" s="465"/>
      <c r="CQT506" s="465"/>
      <c r="CQU506" s="465"/>
      <c r="CQV506" s="465"/>
      <c r="CQW506" s="465"/>
      <c r="CQX506" s="465"/>
      <c r="CQY506" s="465"/>
      <c r="CQZ506" s="465"/>
      <c r="CRA506" s="465"/>
      <c r="CRB506" s="465"/>
      <c r="CRC506" s="465"/>
      <c r="CRD506" s="465"/>
      <c r="CRE506" s="465"/>
      <c r="CRF506" s="465"/>
      <c r="CRG506" s="465"/>
      <c r="CRH506" s="465"/>
      <c r="CRI506" s="465"/>
      <c r="CRJ506" s="465"/>
      <c r="CRK506" s="465"/>
      <c r="CRL506" s="465"/>
      <c r="CRM506" s="465"/>
      <c r="CRN506" s="465"/>
      <c r="CRO506" s="465"/>
      <c r="CRP506" s="465"/>
      <c r="CRQ506" s="465"/>
      <c r="CRR506" s="465"/>
      <c r="CRS506" s="465"/>
      <c r="CRT506" s="465"/>
      <c r="CRU506" s="465"/>
      <c r="CRV506" s="465"/>
      <c r="CRW506" s="465"/>
      <c r="CRX506" s="465"/>
      <c r="CRY506" s="465"/>
      <c r="CRZ506" s="465"/>
      <c r="CSA506" s="465"/>
      <c r="CSB506" s="465"/>
      <c r="CSC506" s="465"/>
      <c r="CSD506" s="465"/>
      <c r="CSE506" s="465"/>
      <c r="CSF506" s="465"/>
      <c r="CSG506" s="465"/>
      <c r="CSH506" s="465"/>
      <c r="CSI506" s="465"/>
      <c r="CSJ506" s="465"/>
      <c r="CSK506" s="465"/>
      <c r="CSL506" s="465"/>
      <c r="CSM506" s="465"/>
      <c r="CSN506" s="465"/>
      <c r="CSO506" s="465"/>
      <c r="CSP506" s="465"/>
      <c r="CSQ506" s="465"/>
      <c r="CSR506" s="465"/>
      <c r="CSS506" s="465"/>
      <c r="CST506" s="465"/>
      <c r="CSU506" s="465"/>
      <c r="CSV506" s="465"/>
      <c r="CSW506" s="465"/>
      <c r="CSX506" s="465"/>
      <c r="CSY506" s="465"/>
      <c r="CSZ506" s="465"/>
      <c r="CTA506" s="465"/>
      <c r="CTB506" s="465"/>
      <c r="CTC506" s="465"/>
      <c r="CTD506" s="465"/>
      <c r="CTE506" s="465"/>
      <c r="CTF506" s="465"/>
      <c r="CTG506" s="465"/>
      <c r="CTH506" s="465"/>
      <c r="CTI506" s="465"/>
      <c r="CTJ506" s="465"/>
      <c r="CTK506" s="465"/>
      <c r="CTL506" s="465"/>
      <c r="CTM506" s="465"/>
      <c r="CTN506" s="465"/>
      <c r="CTO506" s="465"/>
      <c r="CTP506" s="465"/>
      <c r="CTQ506" s="465"/>
      <c r="CTR506" s="465"/>
      <c r="CTS506" s="465"/>
      <c r="CTT506" s="465"/>
      <c r="CTU506" s="465"/>
      <c r="CTV506" s="465"/>
      <c r="CTW506" s="465"/>
      <c r="CTX506" s="465"/>
      <c r="CTY506" s="465"/>
      <c r="CTZ506" s="465"/>
      <c r="CUA506" s="465"/>
      <c r="CUB506" s="465"/>
      <c r="CUC506" s="465"/>
      <c r="CUD506" s="465"/>
      <c r="CUE506" s="465"/>
      <c r="CUF506" s="465"/>
      <c r="CUG506" s="465"/>
      <c r="CUH506" s="465"/>
      <c r="CUI506" s="465"/>
      <c r="CUJ506" s="465"/>
      <c r="CUK506" s="465"/>
      <c r="CUL506" s="465"/>
      <c r="CUM506" s="465"/>
      <c r="CUN506" s="465"/>
      <c r="CUO506" s="465"/>
      <c r="CUP506" s="465"/>
      <c r="CUQ506" s="465"/>
      <c r="CUR506" s="465"/>
      <c r="CUS506" s="465"/>
      <c r="CUT506" s="465"/>
      <c r="CUU506" s="465"/>
      <c r="CUV506" s="465"/>
      <c r="CUW506" s="465"/>
      <c r="CUX506" s="465"/>
      <c r="CUY506" s="465"/>
      <c r="CUZ506" s="465"/>
      <c r="CVA506" s="465"/>
      <c r="CVB506" s="465"/>
      <c r="CVC506" s="465"/>
      <c r="CVD506" s="465"/>
      <c r="CVE506" s="465"/>
      <c r="CVF506" s="465"/>
      <c r="CVG506" s="465"/>
      <c r="CVH506" s="465"/>
      <c r="CVI506" s="465"/>
      <c r="CVJ506" s="465"/>
      <c r="CVK506" s="465"/>
      <c r="CVL506" s="465"/>
      <c r="CVM506" s="465"/>
      <c r="CVN506" s="465"/>
      <c r="CVO506" s="465"/>
      <c r="CVP506" s="465"/>
      <c r="CVQ506" s="465"/>
      <c r="CVR506" s="465"/>
      <c r="CVS506" s="465"/>
      <c r="CVT506" s="465"/>
      <c r="CVU506" s="465"/>
      <c r="CVV506" s="465"/>
      <c r="CVW506" s="465"/>
      <c r="CVX506" s="465"/>
      <c r="CVY506" s="465"/>
      <c r="CVZ506" s="465"/>
      <c r="CWA506" s="465"/>
      <c r="CWB506" s="465"/>
      <c r="CWC506" s="465"/>
      <c r="CWD506" s="465"/>
      <c r="CWE506" s="465"/>
      <c r="CWF506" s="465"/>
      <c r="CWG506" s="465"/>
      <c r="CWH506" s="465"/>
      <c r="CWI506" s="465"/>
      <c r="CWJ506" s="465"/>
      <c r="CWK506" s="465"/>
      <c r="CWL506" s="465"/>
      <c r="CWM506" s="465"/>
      <c r="CWN506" s="465"/>
      <c r="CWO506" s="465"/>
      <c r="CWP506" s="465"/>
      <c r="CWQ506" s="465"/>
      <c r="CWR506" s="465"/>
      <c r="CWS506" s="465"/>
      <c r="CWT506" s="465"/>
      <c r="CWU506" s="465"/>
      <c r="CWV506" s="465"/>
      <c r="CWW506" s="465"/>
      <c r="CWX506" s="465"/>
      <c r="CWY506" s="465"/>
      <c r="CWZ506" s="465"/>
      <c r="CXA506" s="465"/>
      <c r="CXB506" s="465"/>
      <c r="CXC506" s="465"/>
      <c r="CXD506" s="465"/>
      <c r="CXE506" s="465"/>
      <c r="CXF506" s="465"/>
      <c r="CXG506" s="465"/>
      <c r="CXH506" s="465"/>
      <c r="CXI506" s="465"/>
      <c r="CXJ506" s="465"/>
      <c r="CXK506" s="465"/>
      <c r="CXL506" s="465"/>
      <c r="CXM506" s="465"/>
      <c r="CXN506" s="465"/>
      <c r="CXO506" s="465"/>
      <c r="CXP506" s="465"/>
      <c r="CXQ506" s="465"/>
      <c r="CXR506" s="465"/>
      <c r="CXS506" s="465"/>
      <c r="CXT506" s="465"/>
      <c r="CXU506" s="465"/>
      <c r="CXV506" s="465"/>
      <c r="CXW506" s="465"/>
      <c r="CXX506" s="465"/>
      <c r="CXY506" s="465"/>
      <c r="CXZ506" s="465"/>
      <c r="CYA506" s="465"/>
      <c r="CYB506" s="465"/>
      <c r="CYC506" s="465"/>
      <c r="CYD506" s="465"/>
      <c r="CYE506" s="465"/>
      <c r="CYF506" s="465"/>
      <c r="CYG506" s="465"/>
      <c r="CYH506" s="465"/>
      <c r="CYI506" s="465"/>
      <c r="CYJ506" s="465"/>
      <c r="CYK506" s="465"/>
      <c r="CYL506" s="465"/>
      <c r="CYM506" s="465"/>
      <c r="CYN506" s="465"/>
      <c r="CYO506" s="465"/>
      <c r="CYP506" s="465"/>
      <c r="CYQ506" s="465"/>
      <c r="CYR506" s="465"/>
      <c r="CYS506" s="465"/>
      <c r="CYT506" s="465"/>
      <c r="CYU506" s="465"/>
      <c r="CYV506" s="465"/>
      <c r="CYW506" s="465"/>
      <c r="CYX506" s="465"/>
      <c r="CYY506" s="465"/>
      <c r="CYZ506" s="465"/>
      <c r="CZA506" s="465"/>
      <c r="CZB506" s="465"/>
      <c r="CZC506" s="465"/>
      <c r="CZD506" s="465"/>
      <c r="CZE506" s="465"/>
      <c r="CZF506" s="465"/>
      <c r="CZG506" s="465"/>
      <c r="CZH506" s="465"/>
      <c r="CZI506" s="465"/>
      <c r="CZJ506" s="465"/>
      <c r="CZK506" s="465"/>
      <c r="CZL506" s="465"/>
      <c r="CZM506" s="465"/>
      <c r="CZN506" s="465"/>
      <c r="CZO506" s="465"/>
      <c r="CZP506" s="465"/>
      <c r="CZQ506" s="465"/>
      <c r="CZR506" s="465"/>
      <c r="CZS506" s="465"/>
      <c r="CZT506" s="465"/>
      <c r="CZU506" s="465"/>
      <c r="CZV506" s="465"/>
      <c r="CZW506" s="465"/>
      <c r="CZX506" s="465"/>
      <c r="CZY506" s="465"/>
      <c r="CZZ506" s="465"/>
      <c r="DAA506" s="465"/>
      <c r="DAB506" s="465"/>
      <c r="DAC506" s="465"/>
      <c r="DAD506" s="465"/>
      <c r="DAE506" s="465"/>
      <c r="DAF506" s="465"/>
      <c r="DAG506" s="465"/>
      <c r="DAH506" s="465"/>
      <c r="DAI506" s="465"/>
      <c r="DAJ506" s="465"/>
      <c r="DAK506" s="465"/>
      <c r="DAL506" s="465"/>
      <c r="DAM506" s="465"/>
      <c r="DAN506" s="465"/>
      <c r="DAO506" s="465"/>
      <c r="DAP506" s="465"/>
      <c r="DAQ506" s="465"/>
      <c r="DAR506" s="465"/>
      <c r="DAS506" s="465"/>
      <c r="DAT506" s="465"/>
      <c r="DAU506" s="465"/>
      <c r="DAV506" s="465"/>
      <c r="DAW506" s="465"/>
      <c r="DAX506" s="465"/>
      <c r="DAY506" s="465"/>
      <c r="DAZ506" s="465"/>
      <c r="DBA506" s="465"/>
      <c r="DBB506" s="465"/>
      <c r="DBC506" s="465"/>
      <c r="DBD506" s="465"/>
      <c r="DBE506" s="465"/>
      <c r="DBF506" s="465"/>
      <c r="DBG506" s="465"/>
      <c r="DBH506" s="465"/>
      <c r="DBI506" s="465"/>
      <c r="DBJ506" s="465"/>
      <c r="DBK506" s="465"/>
      <c r="DBL506" s="465"/>
      <c r="DBM506" s="465"/>
      <c r="DBN506" s="465"/>
      <c r="DBO506" s="465"/>
      <c r="DBP506" s="465"/>
      <c r="DBQ506" s="465"/>
      <c r="DBR506" s="465"/>
      <c r="DBS506" s="465"/>
      <c r="DBT506" s="465"/>
      <c r="DBU506" s="465"/>
      <c r="DBV506" s="465"/>
      <c r="DBW506" s="465"/>
      <c r="DBX506" s="465"/>
      <c r="DBY506" s="465"/>
      <c r="DBZ506" s="465"/>
      <c r="DCA506" s="465"/>
      <c r="DCB506" s="465"/>
      <c r="DCC506" s="465"/>
      <c r="DCD506" s="465"/>
      <c r="DCE506" s="465"/>
      <c r="DCF506" s="465"/>
      <c r="DCG506" s="465"/>
      <c r="DCH506" s="465"/>
      <c r="DCI506" s="465"/>
      <c r="DCJ506" s="465"/>
      <c r="DCK506" s="465"/>
      <c r="DCL506" s="465"/>
      <c r="DCM506" s="465"/>
      <c r="DCN506" s="465"/>
      <c r="DCO506" s="465"/>
      <c r="DCP506" s="465"/>
      <c r="DCQ506" s="465"/>
      <c r="DCR506" s="465"/>
      <c r="DCS506" s="465"/>
      <c r="DCT506" s="465"/>
      <c r="DCU506" s="465"/>
      <c r="DCV506" s="465"/>
      <c r="DCW506" s="465"/>
      <c r="DCX506" s="465"/>
      <c r="DCY506" s="465"/>
      <c r="DCZ506" s="465"/>
      <c r="DDA506" s="465"/>
      <c r="DDB506" s="465"/>
      <c r="DDC506" s="465"/>
      <c r="DDD506" s="465"/>
      <c r="DDE506" s="465"/>
      <c r="DDF506" s="465"/>
      <c r="DDG506" s="465"/>
      <c r="DDH506" s="465"/>
      <c r="DDI506" s="465"/>
      <c r="DDJ506" s="465"/>
      <c r="DDK506" s="465"/>
      <c r="DDL506" s="465"/>
      <c r="DDM506" s="465"/>
      <c r="DDN506" s="465"/>
      <c r="DDO506" s="465"/>
      <c r="DDP506" s="465"/>
      <c r="DDQ506" s="465"/>
      <c r="DDR506" s="465"/>
      <c r="DDS506" s="465"/>
      <c r="DDT506" s="465"/>
      <c r="DDU506" s="465"/>
      <c r="DDV506" s="465"/>
      <c r="DDW506" s="465"/>
      <c r="DDX506" s="465"/>
      <c r="DDY506" s="465"/>
      <c r="DDZ506" s="465"/>
      <c r="DEA506" s="465"/>
      <c r="DEB506" s="465"/>
      <c r="DEC506" s="465"/>
      <c r="DED506" s="465"/>
      <c r="DEE506" s="465"/>
      <c r="DEF506" s="465"/>
      <c r="DEG506" s="465"/>
      <c r="DEH506" s="465"/>
      <c r="DEI506" s="465"/>
      <c r="DEJ506" s="465"/>
      <c r="DEK506" s="465"/>
      <c r="DEL506" s="465"/>
      <c r="DEM506" s="465"/>
      <c r="DEN506" s="465"/>
      <c r="DEO506" s="465"/>
      <c r="DEP506" s="465"/>
      <c r="DEQ506" s="465"/>
      <c r="DER506" s="465"/>
      <c r="DES506" s="465"/>
      <c r="DET506" s="465"/>
      <c r="DEU506" s="465"/>
      <c r="DEV506" s="465"/>
      <c r="DEW506" s="465"/>
      <c r="DEX506" s="465"/>
      <c r="DEY506" s="465"/>
      <c r="DEZ506" s="465"/>
      <c r="DFA506" s="465"/>
      <c r="DFB506" s="465"/>
      <c r="DFC506" s="465"/>
      <c r="DFD506" s="465"/>
      <c r="DFE506" s="465"/>
      <c r="DFF506" s="465"/>
      <c r="DFG506" s="465"/>
      <c r="DFH506" s="465"/>
      <c r="DFI506" s="465"/>
      <c r="DFJ506" s="465"/>
      <c r="DFK506" s="465"/>
      <c r="DFL506" s="465"/>
      <c r="DFM506" s="465"/>
      <c r="DFN506" s="465"/>
      <c r="DFO506" s="465"/>
      <c r="DFP506" s="465"/>
      <c r="DFQ506" s="465"/>
      <c r="DFR506" s="465"/>
      <c r="DFS506" s="465"/>
      <c r="DFT506" s="465"/>
      <c r="DFU506" s="465"/>
      <c r="DFV506" s="465"/>
      <c r="DFW506" s="465"/>
      <c r="DFX506" s="465"/>
      <c r="DFY506" s="465"/>
      <c r="DFZ506" s="465"/>
      <c r="DGA506" s="465"/>
      <c r="DGB506" s="465"/>
      <c r="DGC506" s="465"/>
      <c r="DGD506" s="465"/>
      <c r="DGE506" s="465"/>
      <c r="DGF506" s="465"/>
      <c r="DGG506" s="465"/>
      <c r="DGH506" s="465"/>
      <c r="DGI506" s="465"/>
      <c r="DGJ506" s="465"/>
      <c r="DGK506" s="465"/>
      <c r="DGL506" s="465"/>
      <c r="DGM506" s="465"/>
      <c r="DGN506" s="465"/>
      <c r="DGO506" s="465"/>
      <c r="DGP506" s="465"/>
      <c r="DGQ506" s="465"/>
      <c r="DGR506" s="465"/>
      <c r="DGS506" s="465"/>
      <c r="DGT506" s="465"/>
      <c r="DGU506" s="465"/>
      <c r="DGV506" s="465"/>
      <c r="DGW506" s="465"/>
      <c r="DGX506" s="465"/>
      <c r="DGY506" s="465"/>
      <c r="DGZ506" s="465"/>
      <c r="DHA506" s="465"/>
      <c r="DHB506" s="465"/>
      <c r="DHC506" s="465"/>
      <c r="DHD506" s="465"/>
      <c r="DHE506" s="465"/>
      <c r="DHF506" s="465"/>
      <c r="DHG506" s="465"/>
      <c r="DHH506" s="465"/>
      <c r="DHI506" s="465"/>
      <c r="DHJ506" s="465"/>
      <c r="DHK506" s="465"/>
      <c r="DHL506" s="465"/>
      <c r="DHM506" s="465"/>
      <c r="DHN506" s="465"/>
      <c r="DHO506" s="465"/>
      <c r="DHP506" s="465"/>
      <c r="DHQ506" s="465"/>
      <c r="DHR506" s="465"/>
      <c r="DHS506" s="465"/>
      <c r="DHT506" s="465"/>
      <c r="DHU506" s="465"/>
      <c r="DHV506" s="465"/>
      <c r="DHW506" s="465"/>
      <c r="DHX506" s="465"/>
      <c r="DHY506" s="465"/>
      <c r="DHZ506" s="465"/>
      <c r="DIA506" s="465"/>
      <c r="DIB506" s="465"/>
      <c r="DIC506" s="465"/>
      <c r="DID506" s="465"/>
      <c r="DIE506" s="465"/>
      <c r="DIF506" s="465"/>
      <c r="DIG506" s="465"/>
      <c r="DIH506" s="465"/>
      <c r="DII506" s="465"/>
      <c r="DIJ506" s="465"/>
      <c r="DIK506" s="465"/>
      <c r="DIL506" s="465"/>
      <c r="DIM506" s="465"/>
      <c r="DIN506" s="465"/>
      <c r="DIO506" s="465"/>
      <c r="DIP506" s="465"/>
      <c r="DIQ506" s="465"/>
      <c r="DIR506" s="465"/>
      <c r="DIS506" s="465"/>
      <c r="DIT506" s="465"/>
      <c r="DIU506" s="465"/>
      <c r="DIV506" s="465"/>
      <c r="DIW506" s="465"/>
      <c r="DIX506" s="465"/>
      <c r="DIY506" s="465"/>
      <c r="DIZ506" s="465"/>
      <c r="DJA506" s="465"/>
      <c r="DJB506" s="465"/>
      <c r="DJC506" s="465"/>
      <c r="DJD506" s="465"/>
      <c r="DJE506" s="465"/>
      <c r="DJF506" s="465"/>
      <c r="DJG506" s="465"/>
      <c r="DJH506" s="465"/>
      <c r="DJI506" s="465"/>
      <c r="DJJ506" s="465"/>
      <c r="DJK506" s="465"/>
      <c r="DJL506" s="465"/>
      <c r="DJM506" s="465"/>
      <c r="DJN506" s="465"/>
      <c r="DJO506" s="465"/>
      <c r="DJP506" s="465"/>
      <c r="DJQ506" s="465"/>
      <c r="DJR506" s="465"/>
      <c r="DJS506" s="465"/>
      <c r="DJT506" s="465"/>
      <c r="DJU506" s="465"/>
      <c r="DJV506" s="465"/>
      <c r="DJW506" s="465"/>
      <c r="DJX506" s="465"/>
      <c r="DJY506" s="465"/>
      <c r="DJZ506" s="465"/>
      <c r="DKA506" s="465"/>
      <c r="DKB506" s="465"/>
      <c r="DKC506" s="465"/>
      <c r="DKD506" s="465"/>
      <c r="DKE506" s="465"/>
      <c r="DKF506" s="465"/>
      <c r="DKG506" s="465"/>
      <c r="DKH506" s="465"/>
      <c r="DKI506" s="465"/>
      <c r="DKJ506" s="465"/>
      <c r="DKK506" s="465"/>
      <c r="DKL506" s="465"/>
      <c r="DKM506" s="465"/>
      <c r="DKN506" s="465"/>
      <c r="DKO506" s="465"/>
      <c r="DKP506" s="465"/>
      <c r="DKQ506" s="465"/>
      <c r="DKR506" s="465"/>
      <c r="DKS506" s="465"/>
      <c r="DKT506" s="465"/>
      <c r="DKU506" s="465"/>
      <c r="DKV506" s="465"/>
      <c r="DKW506" s="465"/>
      <c r="DKX506" s="465"/>
      <c r="DKY506" s="465"/>
      <c r="DKZ506" s="465"/>
      <c r="DLA506" s="465"/>
      <c r="DLB506" s="465"/>
      <c r="DLC506" s="465"/>
      <c r="DLD506" s="465"/>
      <c r="DLE506" s="465"/>
      <c r="DLF506" s="465"/>
      <c r="DLG506" s="465"/>
      <c r="DLH506" s="465"/>
      <c r="DLI506" s="465"/>
      <c r="DLJ506" s="465"/>
      <c r="DLK506" s="465"/>
      <c r="DLL506" s="465"/>
      <c r="DLM506" s="465"/>
      <c r="DLN506" s="465"/>
      <c r="DLO506" s="465"/>
      <c r="DLP506" s="465"/>
      <c r="DLQ506" s="465"/>
      <c r="DLR506" s="465"/>
      <c r="DLS506" s="465"/>
      <c r="DLT506" s="465"/>
      <c r="DLU506" s="465"/>
      <c r="DLV506" s="465"/>
      <c r="DLW506" s="465"/>
      <c r="DLX506" s="465"/>
      <c r="DLY506" s="465"/>
      <c r="DLZ506" s="465"/>
      <c r="DMA506" s="465"/>
      <c r="DMB506" s="465"/>
      <c r="DMC506" s="465"/>
      <c r="DMD506" s="465"/>
      <c r="DME506" s="465"/>
      <c r="DMF506" s="465"/>
      <c r="DMG506" s="465"/>
      <c r="DMH506" s="465"/>
      <c r="DMI506" s="465"/>
      <c r="DMJ506" s="465"/>
      <c r="DMK506" s="465"/>
      <c r="DML506" s="465"/>
      <c r="DMM506" s="465"/>
      <c r="DMN506" s="465"/>
      <c r="DMO506" s="465"/>
      <c r="DMP506" s="465"/>
      <c r="DMQ506" s="465"/>
      <c r="DMR506" s="465"/>
      <c r="DMS506" s="465"/>
      <c r="DMT506" s="465"/>
      <c r="DMU506" s="465"/>
      <c r="DMV506" s="465"/>
      <c r="DMW506" s="465"/>
      <c r="DMX506" s="465"/>
      <c r="DMY506" s="465"/>
      <c r="DMZ506" s="465"/>
      <c r="DNA506" s="465"/>
      <c r="DNB506" s="465"/>
      <c r="DNC506" s="465"/>
      <c r="DND506" s="465"/>
      <c r="DNE506" s="465"/>
      <c r="DNF506" s="465"/>
      <c r="DNG506" s="465"/>
      <c r="DNH506" s="465"/>
      <c r="DNI506" s="465"/>
      <c r="DNJ506" s="465"/>
      <c r="DNK506" s="465"/>
      <c r="DNL506" s="465"/>
      <c r="DNM506" s="465"/>
      <c r="DNN506" s="465"/>
      <c r="DNO506" s="465"/>
      <c r="DNP506" s="465"/>
      <c r="DNQ506" s="465"/>
      <c r="DNR506" s="465"/>
      <c r="DNS506" s="465"/>
      <c r="DNT506" s="465"/>
      <c r="DNU506" s="465"/>
      <c r="DNV506" s="465"/>
      <c r="DNW506" s="465"/>
      <c r="DNX506" s="465"/>
      <c r="DNY506" s="465"/>
      <c r="DNZ506" s="465"/>
      <c r="DOA506" s="465"/>
      <c r="DOB506" s="465"/>
      <c r="DOC506" s="465"/>
      <c r="DOD506" s="465"/>
      <c r="DOE506" s="465"/>
      <c r="DOF506" s="465"/>
      <c r="DOG506" s="465"/>
      <c r="DOH506" s="465"/>
      <c r="DOI506" s="465"/>
      <c r="DOJ506" s="465"/>
      <c r="DOK506" s="465"/>
      <c r="DOL506" s="465"/>
      <c r="DOM506" s="465"/>
      <c r="DON506" s="465"/>
      <c r="DOO506" s="465"/>
      <c r="DOP506" s="465"/>
      <c r="DOQ506" s="465"/>
      <c r="DOR506" s="465"/>
      <c r="DOS506" s="465"/>
      <c r="DOT506" s="465"/>
      <c r="DOU506" s="465"/>
      <c r="DOV506" s="465"/>
      <c r="DOW506" s="465"/>
      <c r="DOX506" s="465"/>
      <c r="DOY506" s="465"/>
      <c r="DOZ506" s="465"/>
      <c r="DPA506" s="465"/>
      <c r="DPB506" s="465"/>
      <c r="DPC506" s="465"/>
      <c r="DPD506" s="465"/>
      <c r="DPE506" s="465"/>
      <c r="DPF506" s="465"/>
      <c r="DPG506" s="465"/>
      <c r="DPH506" s="465"/>
      <c r="DPI506" s="465"/>
      <c r="DPJ506" s="465"/>
      <c r="DPK506" s="465"/>
      <c r="DPL506" s="465"/>
      <c r="DPM506" s="465"/>
      <c r="DPN506" s="465"/>
      <c r="DPO506" s="465"/>
      <c r="DPP506" s="465"/>
      <c r="DPQ506" s="465"/>
      <c r="DPR506" s="465"/>
      <c r="DPS506" s="465"/>
      <c r="DPT506" s="465"/>
      <c r="DPU506" s="465"/>
      <c r="DPV506" s="465"/>
      <c r="DPW506" s="465"/>
      <c r="DPX506" s="465"/>
      <c r="DPY506" s="465"/>
      <c r="DPZ506" s="465"/>
      <c r="DQA506" s="465"/>
      <c r="DQB506" s="465"/>
      <c r="DQC506" s="465"/>
      <c r="DQD506" s="465"/>
      <c r="DQE506" s="465"/>
      <c r="DQF506" s="465"/>
      <c r="DQG506" s="465"/>
      <c r="DQH506" s="465"/>
      <c r="DQI506" s="465"/>
      <c r="DQJ506" s="465"/>
      <c r="DQK506" s="465"/>
      <c r="DQL506" s="465"/>
      <c r="DQM506" s="465"/>
      <c r="DQN506" s="465"/>
      <c r="DQO506" s="465"/>
      <c r="DQP506" s="465"/>
      <c r="DQQ506" s="465"/>
      <c r="DQR506" s="465"/>
      <c r="DQS506" s="465"/>
      <c r="DQT506" s="465"/>
      <c r="DQU506" s="465"/>
      <c r="DQV506" s="465"/>
      <c r="DQW506" s="465"/>
      <c r="DQX506" s="465"/>
      <c r="DQY506" s="465"/>
      <c r="DQZ506" s="465"/>
      <c r="DRA506" s="465"/>
      <c r="DRB506" s="465"/>
      <c r="DRC506" s="465"/>
      <c r="DRD506" s="465"/>
      <c r="DRE506" s="465"/>
      <c r="DRF506" s="465"/>
      <c r="DRG506" s="465"/>
      <c r="DRH506" s="465"/>
      <c r="DRI506" s="465"/>
      <c r="DRJ506" s="465"/>
      <c r="DRK506" s="465"/>
      <c r="DRL506" s="465"/>
      <c r="DRM506" s="465"/>
      <c r="DRN506" s="465"/>
      <c r="DRO506" s="465"/>
      <c r="DRP506" s="465"/>
      <c r="DRQ506" s="465"/>
      <c r="DRR506" s="465"/>
      <c r="DRS506" s="465"/>
      <c r="DRT506" s="465"/>
      <c r="DRU506" s="465"/>
      <c r="DRV506" s="465"/>
      <c r="DRW506" s="465"/>
      <c r="DRX506" s="465"/>
      <c r="DRY506" s="465"/>
      <c r="DRZ506" s="465"/>
      <c r="DSA506" s="465"/>
      <c r="DSB506" s="465"/>
      <c r="DSC506" s="465"/>
      <c r="DSD506" s="465"/>
      <c r="DSE506" s="465"/>
      <c r="DSF506" s="465"/>
      <c r="DSG506" s="465"/>
      <c r="DSH506" s="465"/>
      <c r="DSI506" s="465"/>
      <c r="DSJ506" s="465"/>
      <c r="DSK506" s="465"/>
      <c r="DSL506" s="465"/>
      <c r="DSM506" s="465"/>
      <c r="DSN506" s="465"/>
      <c r="DSO506" s="465"/>
      <c r="DSP506" s="465"/>
      <c r="DSQ506" s="465"/>
      <c r="DSR506" s="465"/>
      <c r="DSS506" s="465"/>
      <c r="DST506" s="465"/>
      <c r="DSU506" s="465"/>
      <c r="DSV506" s="465"/>
      <c r="DSW506" s="465"/>
      <c r="DSX506" s="465"/>
      <c r="DSY506" s="465"/>
      <c r="DSZ506" s="465"/>
      <c r="DTA506" s="465"/>
      <c r="DTB506" s="465"/>
      <c r="DTC506" s="465"/>
      <c r="DTD506" s="465"/>
      <c r="DTE506" s="465"/>
      <c r="DTF506" s="465"/>
      <c r="DTG506" s="465"/>
      <c r="DTH506" s="465"/>
      <c r="DTI506" s="465"/>
      <c r="DTJ506" s="465"/>
      <c r="DTK506" s="465"/>
      <c r="DTL506" s="465"/>
      <c r="DTM506" s="465"/>
      <c r="DTN506" s="465"/>
      <c r="DTO506" s="465"/>
      <c r="DTP506" s="465"/>
      <c r="DTQ506" s="465"/>
      <c r="DTR506" s="465"/>
      <c r="DTS506" s="465"/>
      <c r="DTT506" s="465"/>
      <c r="DTU506" s="465"/>
      <c r="DTV506" s="465"/>
      <c r="DTW506" s="465"/>
      <c r="DTX506" s="465"/>
      <c r="DTY506" s="465"/>
      <c r="DTZ506" s="465"/>
      <c r="DUA506" s="465"/>
      <c r="DUB506" s="465"/>
      <c r="DUC506" s="465"/>
      <c r="DUD506" s="465"/>
      <c r="DUE506" s="465"/>
      <c r="DUF506" s="465"/>
      <c r="DUG506" s="465"/>
      <c r="DUH506" s="465"/>
      <c r="DUI506" s="465"/>
      <c r="DUJ506" s="465"/>
      <c r="DUK506" s="465"/>
      <c r="DUL506" s="465"/>
      <c r="DUM506" s="465"/>
      <c r="DUN506" s="465"/>
      <c r="DUO506" s="465"/>
      <c r="DUP506" s="465"/>
      <c r="DUQ506" s="465"/>
      <c r="DUR506" s="465"/>
      <c r="DUS506" s="465"/>
      <c r="DUT506" s="465"/>
      <c r="DUU506" s="465"/>
      <c r="DUV506" s="465"/>
      <c r="DUW506" s="465"/>
      <c r="DUX506" s="465"/>
      <c r="DUY506" s="465"/>
      <c r="DUZ506" s="465"/>
      <c r="DVA506" s="465"/>
      <c r="DVB506" s="465"/>
      <c r="DVC506" s="465"/>
      <c r="DVD506" s="465"/>
      <c r="DVE506" s="465"/>
      <c r="DVF506" s="465"/>
      <c r="DVG506" s="465"/>
      <c r="DVH506" s="465"/>
      <c r="DVI506" s="465"/>
      <c r="DVJ506" s="465"/>
      <c r="DVK506" s="465"/>
      <c r="DVL506" s="465"/>
      <c r="DVM506" s="465"/>
      <c r="DVN506" s="465"/>
      <c r="DVO506" s="465"/>
      <c r="DVP506" s="465"/>
      <c r="DVQ506" s="465"/>
      <c r="DVR506" s="465"/>
      <c r="DVS506" s="465"/>
      <c r="DVT506" s="465"/>
      <c r="DVU506" s="465"/>
      <c r="DVV506" s="465"/>
      <c r="DVW506" s="465"/>
      <c r="DVX506" s="465"/>
      <c r="DVY506" s="465"/>
      <c r="DVZ506" s="465"/>
      <c r="DWA506" s="465"/>
      <c r="DWB506" s="465"/>
      <c r="DWC506" s="465"/>
      <c r="DWD506" s="465"/>
      <c r="DWE506" s="465"/>
      <c r="DWF506" s="465"/>
      <c r="DWG506" s="465"/>
      <c r="DWH506" s="465"/>
      <c r="DWI506" s="465"/>
      <c r="DWJ506" s="465"/>
      <c r="DWK506" s="465"/>
      <c r="DWL506" s="465"/>
      <c r="DWM506" s="465"/>
      <c r="DWN506" s="465"/>
      <c r="DWO506" s="465"/>
      <c r="DWP506" s="465"/>
      <c r="DWQ506" s="465"/>
      <c r="DWR506" s="465"/>
      <c r="DWS506" s="465"/>
      <c r="DWT506" s="465"/>
      <c r="DWU506" s="465"/>
      <c r="DWV506" s="465"/>
      <c r="DWW506" s="465"/>
      <c r="DWX506" s="465"/>
      <c r="DWY506" s="465"/>
      <c r="DWZ506" s="465"/>
      <c r="DXA506" s="465"/>
      <c r="DXB506" s="465"/>
      <c r="DXC506" s="465"/>
      <c r="DXD506" s="465"/>
      <c r="DXE506" s="465"/>
      <c r="DXF506" s="465"/>
      <c r="DXG506" s="465"/>
      <c r="DXH506" s="465"/>
      <c r="DXI506" s="465"/>
      <c r="DXJ506" s="465"/>
      <c r="DXK506" s="465"/>
      <c r="DXL506" s="465"/>
      <c r="DXM506" s="465"/>
      <c r="DXN506" s="465"/>
      <c r="DXO506" s="465"/>
      <c r="DXP506" s="465"/>
      <c r="DXQ506" s="465"/>
      <c r="DXR506" s="465"/>
      <c r="DXS506" s="465"/>
      <c r="DXT506" s="465"/>
      <c r="DXU506" s="465"/>
      <c r="DXV506" s="465"/>
      <c r="DXW506" s="465"/>
      <c r="DXX506" s="465"/>
      <c r="DXY506" s="465"/>
      <c r="DXZ506" s="465"/>
      <c r="DYA506" s="465"/>
      <c r="DYB506" s="465"/>
      <c r="DYC506" s="465"/>
      <c r="DYD506" s="465"/>
      <c r="DYE506" s="465"/>
      <c r="DYF506" s="465"/>
      <c r="DYG506" s="465"/>
      <c r="DYH506" s="465"/>
      <c r="DYI506" s="465"/>
      <c r="DYJ506" s="465"/>
      <c r="DYK506" s="465"/>
      <c r="DYL506" s="465"/>
      <c r="DYM506" s="465"/>
      <c r="DYN506" s="465"/>
      <c r="DYO506" s="465"/>
      <c r="DYP506" s="465"/>
      <c r="DYQ506" s="465"/>
      <c r="DYR506" s="465"/>
      <c r="DYS506" s="465"/>
      <c r="DYT506" s="465"/>
      <c r="DYU506" s="465"/>
      <c r="DYV506" s="465"/>
      <c r="DYW506" s="465"/>
      <c r="DYX506" s="465"/>
      <c r="DYY506" s="465"/>
      <c r="DYZ506" s="465"/>
      <c r="DZA506" s="465"/>
      <c r="DZB506" s="465"/>
      <c r="DZC506" s="465"/>
      <c r="DZD506" s="465"/>
      <c r="DZE506" s="465"/>
      <c r="DZF506" s="465"/>
      <c r="DZG506" s="465"/>
      <c r="DZH506" s="465"/>
      <c r="DZI506" s="465"/>
      <c r="DZJ506" s="465"/>
      <c r="DZK506" s="465"/>
      <c r="DZL506" s="465"/>
      <c r="DZM506" s="465"/>
      <c r="DZN506" s="465"/>
      <c r="DZO506" s="465"/>
      <c r="DZP506" s="465"/>
      <c r="DZQ506" s="465"/>
      <c r="DZR506" s="465"/>
      <c r="DZS506" s="465"/>
      <c r="DZT506" s="465"/>
      <c r="DZU506" s="465"/>
      <c r="DZV506" s="465"/>
      <c r="DZW506" s="465"/>
      <c r="DZX506" s="465"/>
      <c r="DZY506" s="465"/>
      <c r="DZZ506" s="465"/>
      <c r="EAA506" s="465"/>
      <c r="EAB506" s="465"/>
      <c r="EAC506" s="465"/>
      <c r="EAD506" s="465"/>
      <c r="EAE506" s="465"/>
      <c r="EAF506" s="465"/>
      <c r="EAG506" s="465"/>
      <c r="EAH506" s="465"/>
      <c r="EAI506" s="465"/>
      <c r="EAJ506" s="465"/>
      <c r="EAK506" s="465"/>
      <c r="EAL506" s="465"/>
      <c r="EAM506" s="465"/>
      <c r="EAN506" s="465"/>
      <c r="EAO506" s="465"/>
      <c r="EAP506" s="465"/>
      <c r="EAQ506" s="465"/>
      <c r="EAR506" s="465"/>
      <c r="EAS506" s="465"/>
      <c r="EAT506" s="465"/>
      <c r="EAU506" s="465"/>
      <c r="EAV506" s="465"/>
      <c r="EAW506" s="465"/>
      <c r="EAX506" s="465"/>
      <c r="EAY506" s="465"/>
      <c r="EAZ506" s="465"/>
      <c r="EBA506" s="465"/>
      <c r="EBB506" s="465"/>
      <c r="EBC506" s="465"/>
      <c r="EBD506" s="465"/>
      <c r="EBE506" s="465"/>
      <c r="EBF506" s="465"/>
      <c r="EBG506" s="465"/>
      <c r="EBH506" s="465"/>
      <c r="EBI506" s="465"/>
      <c r="EBJ506" s="465"/>
      <c r="EBK506" s="465"/>
      <c r="EBL506" s="465"/>
      <c r="EBM506" s="465"/>
      <c r="EBN506" s="465"/>
      <c r="EBO506" s="465"/>
      <c r="EBP506" s="465"/>
      <c r="EBQ506" s="465"/>
      <c r="EBR506" s="465"/>
      <c r="EBS506" s="465"/>
      <c r="EBT506" s="465"/>
      <c r="EBU506" s="465"/>
      <c r="EBV506" s="465"/>
      <c r="EBW506" s="465"/>
      <c r="EBX506" s="465"/>
      <c r="EBY506" s="465"/>
      <c r="EBZ506" s="465"/>
      <c r="ECA506" s="465"/>
      <c r="ECB506" s="465"/>
      <c r="ECC506" s="465"/>
      <c r="ECD506" s="465"/>
      <c r="ECE506" s="465"/>
      <c r="ECF506" s="465"/>
      <c r="ECG506" s="465"/>
      <c r="ECH506" s="465"/>
      <c r="ECI506" s="465"/>
      <c r="ECJ506" s="465"/>
      <c r="ECK506" s="465"/>
      <c r="ECL506" s="465"/>
      <c r="ECM506" s="465"/>
      <c r="ECN506" s="465"/>
      <c r="ECO506" s="465"/>
      <c r="ECP506" s="465"/>
      <c r="ECQ506" s="465"/>
      <c r="ECR506" s="465"/>
      <c r="ECS506" s="465"/>
      <c r="ECT506" s="465"/>
      <c r="ECU506" s="465"/>
      <c r="ECV506" s="465"/>
      <c r="ECW506" s="465"/>
      <c r="ECX506" s="465"/>
      <c r="ECY506" s="465"/>
      <c r="ECZ506" s="465"/>
      <c r="EDA506" s="465"/>
      <c r="EDB506" s="465"/>
      <c r="EDC506" s="465"/>
      <c r="EDD506" s="465"/>
      <c r="EDE506" s="465"/>
      <c r="EDF506" s="465"/>
      <c r="EDG506" s="465"/>
      <c r="EDH506" s="465"/>
      <c r="EDI506" s="465"/>
      <c r="EDJ506" s="465"/>
      <c r="EDK506" s="465"/>
      <c r="EDL506" s="465"/>
      <c r="EDM506" s="465"/>
      <c r="EDN506" s="465"/>
      <c r="EDO506" s="465"/>
      <c r="EDP506" s="465"/>
      <c r="EDQ506" s="465"/>
      <c r="EDR506" s="465"/>
      <c r="EDS506" s="465"/>
      <c r="EDT506" s="465"/>
      <c r="EDU506" s="465"/>
      <c r="EDV506" s="465"/>
      <c r="EDW506" s="465"/>
      <c r="EDX506" s="465"/>
      <c r="EDY506" s="465"/>
      <c r="EDZ506" s="465"/>
      <c r="EEA506" s="465"/>
      <c r="EEB506" s="465"/>
      <c r="EEC506" s="465"/>
      <c r="EED506" s="465"/>
      <c r="EEE506" s="465"/>
      <c r="EEF506" s="465"/>
      <c r="EEG506" s="465"/>
      <c r="EEH506" s="465"/>
      <c r="EEI506" s="465"/>
      <c r="EEJ506" s="465"/>
      <c r="EEK506" s="465"/>
      <c r="EEL506" s="465"/>
      <c r="EEM506" s="465"/>
      <c r="EEN506" s="465"/>
      <c r="EEO506" s="465"/>
      <c r="EEP506" s="465"/>
      <c r="EEQ506" s="465"/>
      <c r="EER506" s="465"/>
      <c r="EES506" s="465"/>
      <c r="EET506" s="465"/>
      <c r="EEU506" s="465"/>
      <c r="EEV506" s="465"/>
      <c r="EEW506" s="465"/>
      <c r="EEX506" s="465"/>
      <c r="EEY506" s="465"/>
      <c r="EEZ506" s="465"/>
      <c r="EFA506" s="465"/>
      <c r="EFB506" s="465"/>
      <c r="EFC506" s="465"/>
      <c r="EFD506" s="465"/>
      <c r="EFE506" s="465"/>
      <c r="EFF506" s="465"/>
      <c r="EFG506" s="465"/>
      <c r="EFH506" s="465"/>
      <c r="EFI506" s="465"/>
      <c r="EFJ506" s="465"/>
      <c r="EFK506" s="465"/>
      <c r="EFL506" s="465"/>
      <c r="EFM506" s="465"/>
      <c r="EFN506" s="465"/>
      <c r="EFO506" s="465"/>
      <c r="EFP506" s="465"/>
      <c r="EFQ506" s="465"/>
      <c r="EFR506" s="465"/>
      <c r="EFS506" s="465"/>
      <c r="EFT506" s="465"/>
      <c r="EFU506" s="465"/>
      <c r="EFV506" s="465"/>
      <c r="EFW506" s="465"/>
      <c r="EFX506" s="465"/>
      <c r="EFY506" s="465"/>
      <c r="EFZ506" s="465"/>
      <c r="EGA506" s="465"/>
      <c r="EGB506" s="465"/>
      <c r="EGC506" s="465"/>
      <c r="EGD506" s="465"/>
      <c r="EGE506" s="465"/>
      <c r="EGF506" s="465"/>
      <c r="EGG506" s="465"/>
      <c r="EGH506" s="465"/>
      <c r="EGI506" s="465"/>
      <c r="EGJ506" s="465"/>
      <c r="EGK506" s="465"/>
      <c r="EGL506" s="465"/>
      <c r="EGM506" s="465"/>
      <c r="EGN506" s="465"/>
      <c r="EGO506" s="465"/>
      <c r="EGP506" s="465"/>
      <c r="EGQ506" s="465"/>
      <c r="EGR506" s="465"/>
      <c r="EGS506" s="465"/>
      <c r="EGT506" s="465"/>
      <c r="EGU506" s="465"/>
      <c r="EGV506" s="465"/>
      <c r="EGW506" s="465"/>
      <c r="EGX506" s="465"/>
      <c r="EGY506" s="465"/>
      <c r="EGZ506" s="465"/>
      <c r="EHA506" s="465"/>
      <c r="EHB506" s="465"/>
      <c r="EHC506" s="465"/>
      <c r="EHD506" s="465"/>
      <c r="EHE506" s="465"/>
      <c r="EHF506" s="465"/>
      <c r="EHG506" s="465"/>
      <c r="EHH506" s="465"/>
      <c r="EHI506" s="465"/>
      <c r="EHJ506" s="465"/>
      <c r="EHK506" s="465"/>
      <c r="EHL506" s="465"/>
      <c r="EHM506" s="465"/>
      <c r="EHN506" s="465"/>
      <c r="EHO506" s="465"/>
      <c r="EHP506" s="465"/>
      <c r="EHQ506" s="465"/>
      <c r="EHR506" s="465"/>
      <c r="EHS506" s="465"/>
      <c r="EHT506" s="465"/>
      <c r="EHU506" s="465"/>
      <c r="EHV506" s="465"/>
      <c r="EHW506" s="465"/>
      <c r="EHX506" s="465"/>
      <c r="EHY506" s="465"/>
      <c r="EHZ506" s="465"/>
      <c r="EIA506" s="465"/>
      <c r="EIB506" s="465"/>
      <c r="EIC506" s="465"/>
      <c r="EID506" s="465"/>
      <c r="EIE506" s="465"/>
      <c r="EIF506" s="465"/>
      <c r="EIG506" s="465"/>
      <c r="EIH506" s="465"/>
      <c r="EII506" s="465"/>
      <c r="EIJ506" s="465"/>
      <c r="EIK506" s="465"/>
      <c r="EIL506" s="465"/>
      <c r="EIM506" s="465"/>
      <c r="EIN506" s="465"/>
      <c r="EIO506" s="465"/>
      <c r="EIP506" s="465"/>
      <c r="EIQ506" s="465"/>
      <c r="EIR506" s="465"/>
      <c r="EIS506" s="465"/>
      <c r="EIT506" s="465"/>
      <c r="EIU506" s="465"/>
      <c r="EIV506" s="465"/>
      <c r="EIW506" s="465"/>
      <c r="EIX506" s="465"/>
      <c r="EIY506" s="465"/>
      <c r="EIZ506" s="465"/>
      <c r="EJA506" s="465"/>
      <c r="EJB506" s="465"/>
      <c r="EJC506" s="465"/>
      <c r="EJD506" s="465"/>
      <c r="EJE506" s="465"/>
      <c r="EJF506" s="465"/>
      <c r="EJG506" s="465"/>
      <c r="EJH506" s="465"/>
      <c r="EJI506" s="465"/>
      <c r="EJJ506" s="465"/>
      <c r="EJK506" s="465"/>
      <c r="EJL506" s="465"/>
      <c r="EJM506" s="465"/>
      <c r="EJN506" s="465"/>
      <c r="EJO506" s="465"/>
      <c r="EJP506" s="465"/>
      <c r="EJQ506" s="465"/>
      <c r="EJR506" s="465"/>
      <c r="EJS506" s="465"/>
      <c r="EJT506" s="465"/>
      <c r="EJU506" s="465"/>
      <c r="EJV506" s="465"/>
      <c r="EJW506" s="465"/>
      <c r="EJX506" s="465"/>
      <c r="EJY506" s="465"/>
      <c r="EJZ506" s="465"/>
      <c r="EKA506" s="465"/>
      <c r="EKB506" s="465"/>
      <c r="EKC506" s="465"/>
      <c r="EKD506" s="465"/>
      <c r="EKE506" s="465"/>
      <c r="EKF506" s="465"/>
      <c r="EKG506" s="465"/>
      <c r="EKH506" s="465"/>
      <c r="EKI506" s="465"/>
      <c r="EKJ506" s="465"/>
      <c r="EKK506" s="465"/>
      <c r="EKL506" s="465"/>
      <c r="EKM506" s="465"/>
      <c r="EKN506" s="465"/>
      <c r="EKO506" s="465"/>
      <c r="EKP506" s="465"/>
      <c r="EKQ506" s="465"/>
      <c r="EKR506" s="465"/>
      <c r="EKS506" s="465"/>
      <c r="EKT506" s="465"/>
      <c r="EKU506" s="465"/>
      <c r="EKV506" s="465"/>
      <c r="EKW506" s="465"/>
      <c r="EKX506" s="465"/>
      <c r="EKY506" s="465"/>
      <c r="EKZ506" s="465"/>
      <c r="ELA506" s="465"/>
      <c r="ELB506" s="465"/>
      <c r="ELC506" s="465"/>
      <c r="ELD506" s="465"/>
      <c r="ELE506" s="465"/>
      <c r="ELF506" s="465"/>
      <c r="ELG506" s="465"/>
      <c r="ELH506" s="465"/>
      <c r="ELI506" s="465"/>
      <c r="ELJ506" s="465"/>
      <c r="ELK506" s="465"/>
      <c r="ELL506" s="465"/>
      <c r="ELM506" s="465"/>
      <c r="ELN506" s="465"/>
      <c r="ELO506" s="465"/>
      <c r="ELP506" s="465"/>
      <c r="ELQ506" s="465"/>
      <c r="ELR506" s="465"/>
      <c r="ELS506" s="465"/>
      <c r="ELT506" s="465"/>
      <c r="ELU506" s="465"/>
      <c r="ELV506" s="465"/>
      <c r="ELW506" s="465"/>
      <c r="ELX506" s="465"/>
      <c r="ELY506" s="465"/>
      <c r="ELZ506" s="465"/>
      <c r="EMA506" s="465"/>
      <c r="EMB506" s="465"/>
      <c r="EMC506" s="465"/>
      <c r="EMD506" s="465"/>
      <c r="EME506" s="465"/>
      <c r="EMF506" s="465"/>
      <c r="EMG506" s="465"/>
      <c r="EMH506" s="465"/>
      <c r="EMI506" s="465"/>
      <c r="EMJ506" s="465"/>
      <c r="EMK506" s="465"/>
      <c r="EML506" s="465"/>
      <c r="EMM506" s="465"/>
      <c r="EMN506" s="465"/>
      <c r="EMO506" s="465"/>
      <c r="EMP506" s="465"/>
      <c r="EMQ506" s="465"/>
      <c r="EMR506" s="465"/>
      <c r="EMS506" s="465"/>
      <c r="EMT506" s="465"/>
      <c r="EMU506" s="465"/>
      <c r="EMV506" s="465"/>
      <c r="EMW506" s="465"/>
      <c r="EMX506" s="465"/>
      <c r="EMY506" s="465"/>
      <c r="EMZ506" s="465"/>
      <c r="ENA506" s="465"/>
      <c r="ENB506" s="465"/>
      <c r="ENC506" s="465"/>
      <c r="END506" s="465"/>
      <c r="ENE506" s="465"/>
      <c r="ENF506" s="465"/>
      <c r="ENG506" s="465"/>
      <c r="ENH506" s="465"/>
      <c r="ENI506" s="465"/>
      <c r="ENJ506" s="465"/>
      <c r="ENK506" s="465"/>
      <c r="ENL506" s="465"/>
      <c r="ENM506" s="465"/>
      <c r="ENN506" s="465"/>
      <c r="ENO506" s="465"/>
      <c r="ENP506" s="465"/>
      <c r="ENQ506" s="465"/>
      <c r="ENR506" s="465"/>
      <c r="ENS506" s="465"/>
      <c r="ENT506" s="465"/>
      <c r="ENU506" s="465"/>
      <c r="ENV506" s="465"/>
      <c r="ENW506" s="465"/>
      <c r="ENX506" s="465"/>
      <c r="ENY506" s="465"/>
      <c r="ENZ506" s="465"/>
      <c r="EOA506" s="465"/>
      <c r="EOB506" s="465"/>
      <c r="EOC506" s="465"/>
      <c r="EOD506" s="465"/>
      <c r="EOE506" s="465"/>
      <c r="EOF506" s="465"/>
      <c r="EOG506" s="465"/>
      <c r="EOH506" s="465"/>
      <c r="EOI506" s="465"/>
      <c r="EOJ506" s="465"/>
      <c r="EOK506" s="465"/>
      <c r="EOL506" s="465"/>
      <c r="EOM506" s="465"/>
      <c r="EON506" s="465"/>
      <c r="EOO506" s="465"/>
      <c r="EOP506" s="465"/>
      <c r="EOQ506" s="465"/>
      <c r="EOR506" s="465"/>
      <c r="EOS506" s="465"/>
      <c r="EOT506" s="465"/>
      <c r="EOU506" s="465"/>
      <c r="EOV506" s="465"/>
      <c r="EOW506" s="465"/>
      <c r="EOX506" s="465"/>
      <c r="EOY506" s="465"/>
      <c r="EOZ506" s="465"/>
      <c r="EPA506" s="465"/>
      <c r="EPB506" s="465"/>
      <c r="EPC506" s="465"/>
      <c r="EPD506" s="465"/>
      <c r="EPE506" s="465"/>
      <c r="EPF506" s="465"/>
      <c r="EPG506" s="465"/>
      <c r="EPH506" s="465"/>
      <c r="EPI506" s="465"/>
      <c r="EPJ506" s="465"/>
      <c r="EPK506" s="465"/>
      <c r="EPL506" s="465"/>
      <c r="EPM506" s="465"/>
      <c r="EPN506" s="465"/>
      <c r="EPO506" s="465"/>
      <c r="EPP506" s="465"/>
      <c r="EPQ506" s="465"/>
      <c r="EPR506" s="465"/>
      <c r="EPS506" s="465"/>
      <c r="EPT506" s="465"/>
      <c r="EPU506" s="465"/>
      <c r="EPV506" s="465"/>
      <c r="EPW506" s="465"/>
      <c r="EPX506" s="465"/>
      <c r="EPY506" s="465"/>
      <c r="EPZ506" s="465"/>
      <c r="EQA506" s="465"/>
      <c r="EQB506" s="465"/>
      <c r="EQC506" s="465"/>
      <c r="EQD506" s="465"/>
      <c r="EQE506" s="465"/>
      <c r="EQF506" s="465"/>
      <c r="EQG506" s="465"/>
      <c r="EQH506" s="465"/>
      <c r="EQI506" s="465"/>
      <c r="EQJ506" s="465"/>
      <c r="EQK506" s="465"/>
      <c r="EQL506" s="465"/>
      <c r="EQM506" s="465"/>
      <c r="EQN506" s="465"/>
      <c r="EQO506" s="465"/>
      <c r="EQP506" s="465"/>
      <c r="EQQ506" s="465"/>
      <c r="EQR506" s="465"/>
      <c r="EQS506" s="465"/>
      <c r="EQT506" s="465"/>
      <c r="EQU506" s="465"/>
      <c r="EQV506" s="465"/>
      <c r="EQW506" s="465"/>
      <c r="EQX506" s="465"/>
      <c r="EQY506" s="465"/>
      <c r="EQZ506" s="465"/>
      <c r="ERA506" s="465"/>
      <c r="ERB506" s="465"/>
      <c r="ERC506" s="465"/>
      <c r="ERD506" s="465"/>
      <c r="ERE506" s="465"/>
      <c r="ERF506" s="465"/>
      <c r="ERG506" s="465"/>
      <c r="ERH506" s="465"/>
      <c r="ERI506" s="465"/>
      <c r="ERJ506" s="465"/>
      <c r="ERK506" s="465"/>
      <c r="ERL506" s="465"/>
      <c r="ERM506" s="465"/>
      <c r="ERN506" s="465"/>
      <c r="ERO506" s="465"/>
      <c r="ERP506" s="465"/>
      <c r="ERQ506" s="465"/>
      <c r="ERR506" s="465"/>
      <c r="ERS506" s="465"/>
      <c r="ERT506" s="465"/>
      <c r="ERU506" s="465"/>
      <c r="ERV506" s="465"/>
      <c r="ERW506" s="465"/>
      <c r="ERX506" s="465"/>
      <c r="ERY506" s="465"/>
      <c r="ERZ506" s="465"/>
      <c r="ESA506" s="465"/>
      <c r="ESB506" s="465"/>
      <c r="ESC506" s="465"/>
      <c r="ESD506" s="465"/>
      <c r="ESE506" s="465"/>
      <c r="ESF506" s="465"/>
      <c r="ESG506" s="465"/>
      <c r="ESH506" s="465"/>
      <c r="ESI506" s="465"/>
      <c r="ESJ506" s="465"/>
      <c r="ESK506" s="465"/>
      <c r="ESL506" s="465"/>
      <c r="ESM506" s="465"/>
      <c r="ESN506" s="465"/>
      <c r="ESO506" s="465"/>
      <c r="ESP506" s="465"/>
      <c r="ESQ506" s="465"/>
      <c r="ESR506" s="465"/>
      <c r="ESS506" s="465"/>
      <c r="EST506" s="465"/>
      <c r="ESU506" s="465"/>
      <c r="ESV506" s="465"/>
      <c r="ESW506" s="465"/>
      <c r="ESX506" s="465"/>
      <c r="ESY506" s="465"/>
      <c r="ESZ506" s="465"/>
      <c r="ETA506" s="465"/>
      <c r="ETB506" s="465"/>
      <c r="ETC506" s="465"/>
      <c r="ETD506" s="465"/>
      <c r="ETE506" s="465"/>
      <c r="ETF506" s="465"/>
      <c r="ETG506" s="465"/>
      <c r="ETH506" s="465"/>
      <c r="ETI506" s="465"/>
      <c r="ETJ506" s="465"/>
      <c r="ETK506" s="465"/>
      <c r="ETL506" s="465"/>
      <c r="ETM506" s="465"/>
      <c r="ETN506" s="465"/>
      <c r="ETO506" s="465"/>
      <c r="ETP506" s="465"/>
      <c r="ETQ506" s="465"/>
      <c r="ETR506" s="465"/>
      <c r="ETS506" s="465"/>
      <c r="ETT506" s="465"/>
      <c r="ETU506" s="465"/>
      <c r="ETV506" s="465"/>
      <c r="ETW506" s="465"/>
      <c r="ETX506" s="465"/>
      <c r="ETY506" s="465"/>
      <c r="ETZ506" s="465"/>
      <c r="EUA506" s="465"/>
      <c r="EUB506" s="465"/>
      <c r="EUC506" s="465"/>
      <c r="EUD506" s="465"/>
      <c r="EUE506" s="465"/>
      <c r="EUF506" s="465"/>
      <c r="EUG506" s="465"/>
      <c r="EUH506" s="465"/>
      <c r="EUI506" s="465"/>
      <c r="EUJ506" s="465"/>
      <c r="EUK506" s="465"/>
      <c r="EUL506" s="465"/>
      <c r="EUM506" s="465"/>
      <c r="EUN506" s="465"/>
      <c r="EUO506" s="465"/>
      <c r="EUP506" s="465"/>
      <c r="EUQ506" s="465"/>
      <c r="EUR506" s="465"/>
      <c r="EUS506" s="465"/>
      <c r="EUT506" s="465"/>
      <c r="EUU506" s="465"/>
      <c r="EUV506" s="465"/>
      <c r="EUW506" s="465"/>
      <c r="EUX506" s="465"/>
      <c r="EUY506" s="465"/>
      <c r="EUZ506" s="465"/>
      <c r="EVA506" s="465"/>
      <c r="EVB506" s="465"/>
      <c r="EVC506" s="465"/>
      <c r="EVD506" s="465"/>
      <c r="EVE506" s="465"/>
      <c r="EVF506" s="465"/>
      <c r="EVG506" s="465"/>
      <c r="EVH506" s="465"/>
      <c r="EVI506" s="465"/>
      <c r="EVJ506" s="465"/>
      <c r="EVK506" s="465"/>
      <c r="EVL506" s="465"/>
      <c r="EVM506" s="465"/>
      <c r="EVN506" s="465"/>
      <c r="EVO506" s="465"/>
      <c r="EVP506" s="465"/>
      <c r="EVQ506" s="465"/>
      <c r="EVR506" s="465"/>
      <c r="EVS506" s="465"/>
      <c r="EVT506" s="465"/>
      <c r="EVU506" s="465"/>
      <c r="EVV506" s="465"/>
      <c r="EVW506" s="465"/>
      <c r="EVX506" s="465"/>
      <c r="EVY506" s="465"/>
      <c r="EVZ506" s="465"/>
      <c r="EWA506" s="465"/>
      <c r="EWB506" s="465"/>
      <c r="EWC506" s="465"/>
      <c r="EWD506" s="465"/>
      <c r="EWE506" s="465"/>
      <c r="EWF506" s="465"/>
      <c r="EWG506" s="465"/>
      <c r="EWH506" s="465"/>
      <c r="EWI506" s="465"/>
      <c r="EWJ506" s="465"/>
      <c r="EWK506" s="465"/>
      <c r="EWL506" s="465"/>
      <c r="EWM506" s="465"/>
      <c r="EWN506" s="465"/>
      <c r="EWO506" s="465"/>
      <c r="EWP506" s="465"/>
      <c r="EWQ506" s="465"/>
      <c r="EWR506" s="465"/>
      <c r="EWS506" s="465"/>
      <c r="EWT506" s="465"/>
      <c r="EWU506" s="465"/>
      <c r="EWV506" s="465"/>
      <c r="EWW506" s="465"/>
      <c r="EWX506" s="465"/>
      <c r="EWY506" s="465"/>
      <c r="EWZ506" s="465"/>
      <c r="EXA506" s="465"/>
      <c r="EXB506" s="465"/>
      <c r="EXC506" s="465"/>
      <c r="EXD506" s="465"/>
      <c r="EXE506" s="465"/>
      <c r="EXF506" s="465"/>
      <c r="EXG506" s="465"/>
      <c r="EXH506" s="465"/>
      <c r="EXI506" s="465"/>
      <c r="EXJ506" s="465"/>
      <c r="EXK506" s="465"/>
      <c r="EXL506" s="465"/>
      <c r="EXM506" s="465"/>
      <c r="EXN506" s="465"/>
      <c r="EXO506" s="465"/>
      <c r="EXP506" s="465"/>
      <c r="EXQ506" s="465"/>
      <c r="EXR506" s="465"/>
      <c r="EXS506" s="465"/>
      <c r="EXT506" s="465"/>
      <c r="EXU506" s="465"/>
      <c r="EXV506" s="465"/>
      <c r="EXW506" s="465"/>
      <c r="EXX506" s="465"/>
      <c r="EXY506" s="465"/>
      <c r="EXZ506" s="465"/>
      <c r="EYA506" s="465"/>
      <c r="EYB506" s="465"/>
      <c r="EYC506" s="465"/>
      <c r="EYD506" s="465"/>
      <c r="EYE506" s="465"/>
      <c r="EYF506" s="465"/>
      <c r="EYG506" s="465"/>
      <c r="EYH506" s="465"/>
      <c r="EYI506" s="465"/>
      <c r="EYJ506" s="465"/>
      <c r="EYK506" s="465"/>
      <c r="EYL506" s="465"/>
      <c r="EYM506" s="465"/>
      <c r="EYN506" s="465"/>
      <c r="EYO506" s="465"/>
      <c r="EYP506" s="465"/>
      <c r="EYQ506" s="465"/>
      <c r="EYR506" s="465"/>
      <c r="EYS506" s="465"/>
      <c r="EYT506" s="465"/>
      <c r="EYU506" s="465"/>
      <c r="EYV506" s="465"/>
      <c r="EYW506" s="465"/>
      <c r="EYX506" s="465"/>
      <c r="EYY506" s="465"/>
      <c r="EYZ506" s="465"/>
      <c r="EZA506" s="465"/>
      <c r="EZB506" s="465"/>
      <c r="EZC506" s="465"/>
      <c r="EZD506" s="465"/>
      <c r="EZE506" s="465"/>
      <c r="EZF506" s="465"/>
      <c r="EZG506" s="465"/>
      <c r="EZH506" s="465"/>
      <c r="EZI506" s="465"/>
      <c r="EZJ506" s="465"/>
      <c r="EZK506" s="465"/>
      <c r="EZL506" s="465"/>
      <c r="EZM506" s="465"/>
      <c r="EZN506" s="465"/>
      <c r="EZO506" s="465"/>
      <c r="EZP506" s="465"/>
      <c r="EZQ506" s="465"/>
      <c r="EZR506" s="465"/>
      <c r="EZS506" s="465"/>
      <c r="EZT506" s="465"/>
      <c r="EZU506" s="465"/>
      <c r="EZV506" s="465"/>
      <c r="EZW506" s="465"/>
      <c r="EZX506" s="465"/>
      <c r="EZY506" s="465"/>
      <c r="EZZ506" s="465"/>
      <c r="FAA506" s="465"/>
      <c r="FAB506" s="465"/>
      <c r="FAC506" s="465"/>
      <c r="FAD506" s="465"/>
      <c r="FAE506" s="465"/>
      <c r="FAF506" s="465"/>
      <c r="FAG506" s="465"/>
      <c r="FAH506" s="465"/>
      <c r="FAI506" s="465"/>
      <c r="FAJ506" s="465"/>
      <c r="FAK506" s="465"/>
      <c r="FAL506" s="465"/>
      <c r="FAM506" s="465"/>
      <c r="FAN506" s="465"/>
      <c r="FAO506" s="465"/>
      <c r="FAP506" s="465"/>
      <c r="FAQ506" s="465"/>
      <c r="FAR506" s="465"/>
      <c r="FAS506" s="465"/>
      <c r="FAT506" s="465"/>
      <c r="FAU506" s="465"/>
      <c r="FAV506" s="465"/>
      <c r="FAW506" s="465"/>
      <c r="FAX506" s="465"/>
      <c r="FAY506" s="465"/>
      <c r="FAZ506" s="465"/>
      <c r="FBA506" s="465"/>
      <c r="FBB506" s="465"/>
      <c r="FBC506" s="465"/>
      <c r="FBD506" s="465"/>
      <c r="FBE506" s="465"/>
      <c r="FBF506" s="465"/>
      <c r="FBG506" s="465"/>
      <c r="FBH506" s="465"/>
      <c r="FBI506" s="465"/>
      <c r="FBJ506" s="465"/>
      <c r="FBK506" s="465"/>
      <c r="FBL506" s="465"/>
      <c r="FBM506" s="465"/>
      <c r="FBN506" s="465"/>
      <c r="FBO506" s="465"/>
      <c r="FBP506" s="465"/>
      <c r="FBQ506" s="465"/>
      <c r="FBR506" s="465"/>
      <c r="FBS506" s="465"/>
      <c r="FBT506" s="465"/>
      <c r="FBU506" s="465"/>
      <c r="FBV506" s="465"/>
      <c r="FBW506" s="465"/>
      <c r="FBX506" s="465"/>
      <c r="FBY506" s="465"/>
      <c r="FBZ506" s="465"/>
      <c r="FCA506" s="465"/>
      <c r="FCB506" s="465"/>
      <c r="FCC506" s="465"/>
      <c r="FCD506" s="465"/>
      <c r="FCE506" s="465"/>
      <c r="FCF506" s="465"/>
      <c r="FCG506" s="465"/>
      <c r="FCH506" s="465"/>
      <c r="FCI506" s="465"/>
      <c r="FCJ506" s="465"/>
      <c r="FCK506" s="465"/>
      <c r="FCL506" s="465"/>
      <c r="FCM506" s="465"/>
      <c r="FCN506" s="465"/>
      <c r="FCO506" s="465"/>
      <c r="FCP506" s="465"/>
      <c r="FCQ506" s="465"/>
      <c r="FCR506" s="465"/>
      <c r="FCS506" s="465"/>
      <c r="FCT506" s="465"/>
      <c r="FCU506" s="465"/>
      <c r="FCV506" s="465"/>
      <c r="FCW506" s="465"/>
      <c r="FCX506" s="465"/>
      <c r="FCY506" s="465"/>
      <c r="FCZ506" s="465"/>
      <c r="FDA506" s="465"/>
      <c r="FDB506" s="465"/>
      <c r="FDC506" s="465"/>
      <c r="FDD506" s="465"/>
      <c r="FDE506" s="465"/>
      <c r="FDF506" s="465"/>
      <c r="FDG506" s="465"/>
      <c r="FDH506" s="465"/>
      <c r="FDI506" s="465"/>
      <c r="FDJ506" s="465"/>
      <c r="FDK506" s="465"/>
      <c r="FDL506" s="465"/>
      <c r="FDM506" s="465"/>
      <c r="FDN506" s="465"/>
      <c r="FDO506" s="465"/>
      <c r="FDP506" s="465"/>
      <c r="FDQ506" s="465"/>
      <c r="FDR506" s="465"/>
      <c r="FDS506" s="465"/>
      <c r="FDT506" s="465"/>
      <c r="FDU506" s="465"/>
      <c r="FDV506" s="465"/>
      <c r="FDW506" s="465"/>
      <c r="FDX506" s="465"/>
      <c r="FDY506" s="465"/>
      <c r="FDZ506" s="465"/>
      <c r="FEA506" s="465"/>
      <c r="FEB506" s="465"/>
      <c r="FEC506" s="465"/>
      <c r="FED506" s="465"/>
      <c r="FEE506" s="465"/>
      <c r="FEF506" s="465"/>
      <c r="FEG506" s="465"/>
      <c r="FEH506" s="465"/>
      <c r="FEI506" s="465"/>
      <c r="FEJ506" s="465"/>
      <c r="FEK506" s="465"/>
      <c r="FEL506" s="465"/>
      <c r="FEM506" s="465"/>
      <c r="FEN506" s="465"/>
      <c r="FEO506" s="465"/>
      <c r="FEP506" s="465"/>
      <c r="FEQ506" s="465"/>
      <c r="FER506" s="465"/>
      <c r="FES506" s="465"/>
      <c r="FET506" s="465"/>
      <c r="FEU506" s="465"/>
      <c r="FEV506" s="465"/>
      <c r="FEW506" s="465"/>
      <c r="FEX506" s="465"/>
      <c r="FEY506" s="465"/>
      <c r="FEZ506" s="465"/>
      <c r="FFA506" s="465"/>
      <c r="FFB506" s="465"/>
      <c r="FFC506" s="465"/>
      <c r="FFD506" s="465"/>
      <c r="FFE506" s="465"/>
      <c r="FFF506" s="465"/>
      <c r="FFG506" s="465"/>
      <c r="FFH506" s="465"/>
      <c r="FFI506" s="465"/>
      <c r="FFJ506" s="465"/>
      <c r="FFK506" s="465"/>
      <c r="FFL506" s="465"/>
      <c r="FFM506" s="465"/>
      <c r="FFN506" s="465"/>
      <c r="FFO506" s="465"/>
      <c r="FFP506" s="465"/>
      <c r="FFQ506" s="465"/>
      <c r="FFR506" s="465"/>
      <c r="FFS506" s="465"/>
      <c r="FFT506" s="465"/>
      <c r="FFU506" s="465"/>
      <c r="FFV506" s="465"/>
      <c r="FFW506" s="465"/>
      <c r="FFX506" s="465"/>
      <c r="FFY506" s="465"/>
      <c r="FFZ506" s="465"/>
      <c r="FGA506" s="465"/>
      <c r="FGB506" s="465"/>
      <c r="FGC506" s="465"/>
      <c r="FGD506" s="465"/>
      <c r="FGE506" s="465"/>
      <c r="FGF506" s="465"/>
      <c r="FGG506" s="465"/>
      <c r="FGH506" s="465"/>
      <c r="FGI506" s="465"/>
      <c r="FGJ506" s="465"/>
      <c r="FGK506" s="465"/>
      <c r="FGL506" s="465"/>
      <c r="FGM506" s="465"/>
      <c r="FGN506" s="465"/>
      <c r="FGO506" s="465"/>
      <c r="FGP506" s="465"/>
      <c r="FGQ506" s="465"/>
      <c r="FGR506" s="465"/>
      <c r="FGS506" s="465"/>
      <c r="FGT506" s="465"/>
      <c r="FGU506" s="465"/>
      <c r="FGV506" s="465"/>
      <c r="FGW506" s="465"/>
      <c r="FGX506" s="465"/>
      <c r="FGY506" s="465"/>
      <c r="FGZ506" s="465"/>
      <c r="FHA506" s="465"/>
      <c r="FHB506" s="465"/>
      <c r="FHC506" s="465"/>
      <c r="FHD506" s="465"/>
      <c r="FHE506" s="465"/>
      <c r="FHF506" s="465"/>
      <c r="FHG506" s="465"/>
      <c r="FHH506" s="465"/>
      <c r="FHI506" s="465"/>
      <c r="FHJ506" s="465"/>
      <c r="FHK506" s="465"/>
      <c r="FHL506" s="465"/>
      <c r="FHM506" s="465"/>
      <c r="FHN506" s="465"/>
      <c r="FHO506" s="465"/>
      <c r="FHP506" s="465"/>
      <c r="FHQ506" s="465"/>
      <c r="FHR506" s="465"/>
      <c r="FHS506" s="465"/>
      <c r="FHT506" s="465"/>
      <c r="FHU506" s="465"/>
      <c r="FHV506" s="465"/>
      <c r="FHW506" s="465"/>
      <c r="FHX506" s="465"/>
      <c r="FHY506" s="465"/>
      <c r="FHZ506" s="465"/>
      <c r="FIA506" s="465"/>
      <c r="FIB506" s="465"/>
      <c r="FIC506" s="465"/>
      <c r="FID506" s="465"/>
      <c r="FIE506" s="465"/>
      <c r="FIF506" s="465"/>
      <c r="FIG506" s="465"/>
      <c r="FIH506" s="465"/>
      <c r="FII506" s="465"/>
      <c r="FIJ506" s="465"/>
      <c r="FIK506" s="465"/>
      <c r="FIL506" s="465"/>
      <c r="FIM506" s="465"/>
      <c r="FIN506" s="465"/>
      <c r="FIO506" s="465"/>
      <c r="FIP506" s="465"/>
      <c r="FIQ506" s="465"/>
      <c r="FIR506" s="465"/>
      <c r="FIS506" s="465"/>
      <c r="FIT506" s="465"/>
      <c r="FIU506" s="465"/>
      <c r="FIV506" s="465"/>
      <c r="FIW506" s="465"/>
      <c r="FIX506" s="465"/>
      <c r="FIY506" s="465"/>
      <c r="FIZ506" s="465"/>
      <c r="FJA506" s="465"/>
      <c r="FJB506" s="465"/>
      <c r="FJC506" s="465"/>
      <c r="FJD506" s="465"/>
      <c r="FJE506" s="465"/>
      <c r="FJF506" s="465"/>
      <c r="FJG506" s="465"/>
      <c r="FJH506" s="465"/>
      <c r="FJI506" s="465"/>
      <c r="FJJ506" s="465"/>
      <c r="FJK506" s="465"/>
      <c r="FJL506" s="465"/>
      <c r="FJM506" s="465"/>
      <c r="FJN506" s="465"/>
      <c r="FJO506" s="465"/>
      <c r="FJP506" s="465"/>
      <c r="FJQ506" s="465"/>
      <c r="FJR506" s="465"/>
      <c r="FJS506" s="465"/>
      <c r="FJT506" s="465"/>
      <c r="FJU506" s="465"/>
      <c r="FJV506" s="465"/>
      <c r="FJW506" s="465"/>
      <c r="FJX506" s="465"/>
      <c r="FJY506" s="465"/>
      <c r="FJZ506" s="465"/>
      <c r="FKA506" s="465"/>
      <c r="FKB506" s="465"/>
      <c r="FKC506" s="465"/>
      <c r="FKD506" s="465"/>
      <c r="FKE506" s="465"/>
      <c r="FKF506" s="465"/>
      <c r="FKG506" s="465"/>
      <c r="FKH506" s="465"/>
      <c r="FKI506" s="465"/>
      <c r="FKJ506" s="465"/>
      <c r="FKK506" s="465"/>
      <c r="FKL506" s="465"/>
      <c r="FKM506" s="465"/>
      <c r="FKN506" s="465"/>
      <c r="FKO506" s="465"/>
      <c r="FKP506" s="465"/>
      <c r="FKQ506" s="465"/>
      <c r="FKR506" s="465"/>
      <c r="FKS506" s="465"/>
      <c r="FKT506" s="465"/>
      <c r="FKU506" s="465"/>
      <c r="FKV506" s="465"/>
      <c r="FKW506" s="465"/>
      <c r="FKX506" s="465"/>
      <c r="FKY506" s="465"/>
      <c r="FKZ506" s="465"/>
      <c r="FLA506" s="465"/>
      <c r="FLB506" s="465"/>
      <c r="FLC506" s="465"/>
      <c r="FLD506" s="465"/>
      <c r="FLE506" s="465"/>
      <c r="FLF506" s="465"/>
      <c r="FLG506" s="465"/>
      <c r="FLH506" s="465"/>
      <c r="FLI506" s="465"/>
      <c r="FLJ506" s="465"/>
      <c r="FLK506" s="465"/>
      <c r="FLL506" s="465"/>
      <c r="FLM506" s="465"/>
      <c r="FLN506" s="465"/>
      <c r="FLO506" s="465"/>
      <c r="FLP506" s="465"/>
      <c r="FLQ506" s="465"/>
      <c r="FLR506" s="465"/>
      <c r="FLS506" s="465"/>
      <c r="FLT506" s="465"/>
      <c r="FLU506" s="465"/>
      <c r="FLV506" s="465"/>
      <c r="FLW506" s="465"/>
      <c r="FLX506" s="465"/>
      <c r="FLY506" s="465"/>
      <c r="FLZ506" s="465"/>
      <c r="FMA506" s="465"/>
      <c r="FMB506" s="465"/>
      <c r="FMC506" s="465"/>
      <c r="FMD506" s="465"/>
      <c r="FME506" s="465"/>
      <c r="FMF506" s="465"/>
      <c r="FMG506" s="465"/>
      <c r="FMH506" s="465"/>
      <c r="FMI506" s="465"/>
      <c r="FMJ506" s="465"/>
      <c r="FMK506" s="465"/>
      <c r="FML506" s="465"/>
      <c r="FMM506" s="465"/>
      <c r="FMN506" s="465"/>
      <c r="FMO506" s="465"/>
      <c r="FMP506" s="465"/>
      <c r="FMQ506" s="465"/>
      <c r="FMR506" s="465"/>
      <c r="FMS506" s="465"/>
      <c r="FMT506" s="465"/>
      <c r="FMU506" s="465"/>
      <c r="FMV506" s="465"/>
      <c r="FMW506" s="465"/>
      <c r="FMX506" s="465"/>
      <c r="FMY506" s="465"/>
      <c r="FMZ506" s="465"/>
      <c r="FNA506" s="465"/>
      <c r="FNB506" s="465"/>
      <c r="FNC506" s="465"/>
      <c r="FND506" s="465"/>
      <c r="FNE506" s="465"/>
      <c r="FNF506" s="465"/>
      <c r="FNG506" s="465"/>
      <c r="FNH506" s="465"/>
      <c r="FNI506" s="465"/>
      <c r="FNJ506" s="465"/>
      <c r="FNK506" s="465"/>
      <c r="FNL506" s="465"/>
      <c r="FNM506" s="465"/>
      <c r="FNN506" s="465"/>
      <c r="FNO506" s="465"/>
      <c r="FNP506" s="465"/>
      <c r="FNQ506" s="465"/>
      <c r="FNR506" s="465"/>
      <c r="FNS506" s="465"/>
      <c r="FNT506" s="465"/>
      <c r="FNU506" s="465"/>
      <c r="FNV506" s="465"/>
      <c r="FNW506" s="465"/>
      <c r="FNX506" s="465"/>
      <c r="FNY506" s="465"/>
      <c r="FNZ506" s="465"/>
      <c r="FOA506" s="465"/>
      <c r="FOB506" s="465"/>
      <c r="FOC506" s="465"/>
      <c r="FOD506" s="465"/>
      <c r="FOE506" s="465"/>
      <c r="FOF506" s="465"/>
      <c r="FOG506" s="465"/>
      <c r="FOH506" s="465"/>
      <c r="FOI506" s="465"/>
      <c r="FOJ506" s="465"/>
      <c r="FOK506" s="465"/>
      <c r="FOL506" s="465"/>
      <c r="FOM506" s="465"/>
      <c r="FON506" s="465"/>
      <c r="FOO506" s="465"/>
      <c r="FOP506" s="465"/>
      <c r="FOQ506" s="465"/>
      <c r="FOR506" s="465"/>
      <c r="FOS506" s="465"/>
      <c r="FOT506" s="465"/>
      <c r="FOU506" s="465"/>
      <c r="FOV506" s="465"/>
      <c r="FOW506" s="465"/>
      <c r="FOX506" s="465"/>
      <c r="FOY506" s="465"/>
      <c r="FOZ506" s="465"/>
      <c r="FPA506" s="465"/>
      <c r="FPB506" s="465"/>
      <c r="FPC506" s="465"/>
      <c r="FPD506" s="465"/>
      <c r="FPE506" s="465"/>
      <c r="FPF506" s="465"/>
      <c r="FPG506" s="465"/>
      <c r="FPH506" s="465"/>
      <c r="FPI506" s="465"/>
      <c r="FPJ506" s="465"/>
      <c r="FPK506" s="465"/>
      <c r="FPL506" s="465"/>
      <c r="FPM506" s="465"/>
      <c r="FPN506" s="465"/>
      <c r="FPO506" s="465"/>
      <c r="FPP506" s="465"/>
      <c r="FPQ506" s="465"/>
      <c r="FPR506" s="465"/>
      <c r="FPS506" s="465"/>
      <c r="FPT506" s="465"/>
      <c r="FPU506" s="465"/>
      <c r="FPV506" s="465"/>
      <c r="FPW506" s="465"/>
      <c r="FPX506" s="465"/>
      <c r="FPY506" s="465"/>
      <c r="FPZ506" s="465"/>
      <c r="FQA506" s="465"/>
      <c r="FQB506" s="465"/>
      <c r="FQC506" s="465"/>
      <c r="FQD506" s="465"/>
      <c r="FQE506" s="465"/>
      <c r="FQF506" s="465"/>
      <c r="FQG506" s="465"/>
      <c r="FQH506" s="465"/>
      <c r="FQI506" s="465"/>
      <c r="FQJ506" s="465"/>
      <c r="FQK506" s="465"/>
      <c r="FQL506" s="465"/>
      <c r="FQM506" s="465"/>
      <c r="FQN506" s="465"/>
      <c r="FQO506" s="465"/>
      <c r="FQP506" s="465"/>
      <c r="FQQ506" s="465"/>
      <c r="FQR506" s="465"/>
      <c r="FQS506" s="465"/>
      <c r="FQT506" s="465"/>
      <c r="FQU506" s="465"/>
      <c r="FQV506" s="465"/>
      <c r="FQW506" s="465"/>
      <c r="FQX506" s="465"/>
      <c r="FQY506" s="465"/>
      <c r="FQZ506" s="465"/>
      <c r="FRA506" s="465"/>
      <c r="FRB506" s="465"/>
      <c r="FRC506" s="465"/>
      <c r="FRD506" s="465"/>
      <c r="FRE506" s="465"/>
      <c r="FRF506" s="465"/>
      <c r="FRG506" s="465"/>
      <c r="FRH506" s="465"/>
      <c r="FRI506" s="465"/>
      <c r="FRJ506" s="465"/>
      <c r="FRK506" s="465"/>
      <c r="FRL506" s="465"/>
      <c r="FRM506" s="465"/>
      <c r="FRN506" s="465"/>
      <c r="FRO506" s="465"/>
      <c r="FRP506" s="465"/>
      <c r="FRQ506" s="465"/>
      <c r="FRR506" s="465"/>
      <c r="FRS506" s="465"/>
      <c r="FRT506" s="465"/>
      <c r="FRU506" s="465"/>
      <c r="FRV506" s="465"/>
      <c r="FRW506" s="465"/>
      <c r="FRX506" s="465"/>
      <c r="FRY506" s="465"/>
      <c r="FRZ506" s="465"/>
      <c r="FSA506" s="465"/>
      <c r="FSB506" s="465"/>
      <c r="FSC506" s="465"/>
      <c r="FSD506" s="465"/>
      <c r="FSE506" s="465"/>
      <c r="FSF506" s="465"/>
      <c r="FSG506" s="465"/>
      <c r="FSH506" s="465"/>
      <c r="FSI506" s="465"/>
      <c r="FSJ506" s="465"/>
      <c r="FSK506" s="465"/>
      <c r="FSL506" s="465"/>
      <c r="FSM506" s="465"/>
      <c r="FSN506" s="465"/>
      <c r="FSO506" s="465"/>
      <c r="FSP506" s="465"/>
      <c r="FSQ506" s="465"/>
      <c r="FSR506" s="465"/>
      <c r="FSS506" s="465"/>
      <c r="FST506" s="465"/>
      <c r="FSU506" s="465"/>
      <c r="FSV506" s="465"/>
      <c r="FSW506" s="465"/>
      <c r="FSX506" s="465"/>
      <c r="FSY506" s="465"/>
      <c r="FSZ506" s="465"/>
      <c r="FTA506" s="465"/>
      <c r="FTB506" s="465"/>
      <c r="FTC506" s="465"/>
      <c r="FTD506" s="465"/>
      <c r="FTE506" s="465"/>
      <c r="FTF506" s="465"/>
      <c r="FTG506" s="465"/>
      <c r="FTH506" s="465"/>
      <c r="FTI506" s="465"/>
      <c r="FTJ506" s="465"/>
      <c r="FTK506" s="465"/>
      <c r="FTL506" s="465"/>
      <c r="FTM506" s="465"/>
      <c r="FTN506" s="465"/>
      <c r="FTO506" s="465"/>
      <c r="FTP506" s="465"/>
      <c r="FTQ506" s="465"/>
      <c r="FTR506" s="465"/>
      <c r="FTS506" s="465"/>
      <c r="FTT506" s="465"/>
      <c r="FTU506" s="465"/>
      <c r="FTV506" s="465"/>
      <c r="FTW506" s="465"/>
      <c r="FTX506" s="465"/>
      <c r="FTY506" s="465"/>
      <c r="FTZ506" s="465"/>
      <c r="FUA506" s="465"/>
      <c r="FUB506" s="465"/>
      <c r="FUC506" s="465"/>
      <c r="FUD506" s="465"/>
      <c r="FUE506" s="465"/>
      <c r="FUF506" s="465"/>
      <c r="FUG506" s="465"/>
      <c r="FUH506" s="465"/>
      <c r="FUI506" s="465"/>
      <c r="FUJ506" s="465"/>
      <c r="FUK506" s="465"/>
      <c r="FUL506" s="465"/>
      <c r="FUM506" s="465"/>
      <c r="FUN506" s="465"/>
      <c r="FUO506" s="465"/>
      <c r="FUP506" s="465"/>
      <c r="FUQ506" s="465"/>
      <c r="FUR506" s="465"/>
      <c r="FUS506" s="465"/>
      <c r="FUT506" s="465"/>
      <c r="FUU506" s="465"/>
      <c r="FUV506" s="465"/>
      <c r="FUW506" s="465"/>
      <c r="FUX506" s="465"/>
      <c r="FUY506" s="465"/>
      <c r="FUZ506" s="465"/>
      <c r="FVA506" s="465"/>
      <c r="FVB506" s="465"/>
      <c r="FVC506" s="465"/>
      <c r="FVD506" s="465"/>
      <c r="FVE506" s="465"/>
      <c r="FVF506" s="465"/>
      <c r="FVG506" s="465"/>
      <c r="FVH506" s="465"/>
      <c r="FVI506" s="465"/>
      <c r="FVJ506" s="465"/>
      <c r="FVK506" s="465"/>
      <c r="FVL506" s="465"/>
      <c r="FVM506" s="465"/>
      <c r="FVN506" s="465"/>
      <c r="FVO506" s="465"/>
      <c r="FVP506" s="465"/>
      <c r="FVQ506" s="465"/>
      <c r="FVR506" s="465"/>
      <c r="FVS506" s="465"/>
      <c r="FVT506" s="465"/>
      <c r="FVU506" s="465"/>
      <c r="FVV506" s="465"/>
      <c r="FVW506" s="465"/>
      <c r="FVX506" s="465"/>
      <c r="FVY506" s="465"/>
      <c r="FVZ506" s="465"/>
      <c r="FWA506" s="465"/>
      <c r="FWB506" s="465"/>
      <c r="FWC506" s="465"/>
      <c r="FWD506" s="465"/>
      <c r="FWE506" s="465"/>
      <c r="FWF506" s="465"/>
      <c r="FWG506" s="465"/>
      <c r="FWH506" s="465"/>
      <c r="FWI506" s="465"/>
      <c r="FWJ506" s="465"/>
      <c r="FWK506" s="465"/>
      <c r="FWL506" s="465"/>
      <c r="FWM506" s="465"/>
      <c r="FWN506" s="465"/>
      <c r="FWO506" s="465"/>
      <c r="FWP506" s="465"/>
      <c r="FWQ506" s="465"/>
      <c r="FWR506" s="465"/>
      <c r="FWS506" s="465"/>
      <c r="FWT506" s="465"/>
      <c r="FWU506" s="465"/>
      <c r="FWV506" s="465"/>
      <c r="FWW506" s="465"/>
      <c r="FWX506" s="465"/>
      <c r="FWY506" s="465"/>
      <c r="FWZ506" s="465"/>
      <c r="FXA506" s="465"/>
      <c r="FXB506" s="465"/>
      <c r="FXC506" s="465"/>
      <c r="FXD506" s="465"/>
      <c r="FXE506" s="465"/>
      <c r="FXF506" s="465"/>
      <c r="FXG506" s="465"/>
      <c r="FXH506" s="465"/>
      <c r="FXI506" s="465"/>
      <c r="FXJ506" s="465"/>
      <c r="FXK506" s="465"/>
      <c r="FXL506" s="465"/>
      <c r="FXM506" s="465"/>
      <c r="FXN506" s="465"/>
      <c r="FXO506" s="465"/>
      <c r="FXP506" s="465"/>
      <c r="FXQ506" s="465"/>
      <c r="FXR506" s="465"/>
      <c r="FXS506" s="465"/>
      <c r="FXT506" s="465"/>
      <c r="FXU506" s="465"/>
      <c r="FXV506" s="465"/>
      <c r="FXW506" s="465"/>
      <c r="FXX506" s="465"/>
      <c r="FXY506" s="465"/>
      <c r="FXZ506" s="465"/>
      <c r="FYA506" s="465"/>
      <c r="FYB506" s="465"/>
      <c r="FYC506" s="465"/>
      <c r="FYD506" s="465"/>
      <c r="FYE506" s="465"/>
      <c r="FYF506" s="465"/>
      <c r="FYG506" s="465"/>
      <c r="FYH506" s="465"/>
      <c r="FYI506" s="465"/>
      <c r="FYJ506" s="465"/>
      <c r="FYK506" s="465"/>
      <c r="FYL506" s="465"/>
      <c r="FYM506" s="465"/>
      <c r="FYN506" s="465"/>
      <c r="FYO506" s="465"/>
      <c r="FYP506" s="465"/>
      <c r="FYQ506" s="465"/>
      <c r="FYR506" s="465"/>
      <c r="FYS506" s="465"/>
      <c r="FYT506" s="465"/>
      <c r="FYU506" s="465"/>
      <c r="FYV506" s="465"/>
      <c r="FYW506" s="465"/>
      <c r="FYX506" s="465"/>
      <c r="FYY506" s="465"/>
      <c r="FYZ506" s="465"/>
      <c r="FZA506" s="465"/>
      <c r="FZB506" s="465"/>
      <c r="FZC506" s="465"/>
      <c r="FZD506" s="465"/>
      <c r="FZE506" s="465"/>
      <c r="FZF506" s="465"/>
      <c r="FZG506" s="465"/>
      <c r="FZH506" s="465"/>
      <c r="FZI506" s="465"/>
      <c r="FZJ506" s="465"/>
      <c r="FZK506" s="465"/>
      <c r="FZL506" s="465"/>
      <c r="FZM506" s="465"/>
      <c r="FZN506" s="465"/>
      <c r="FZO506" s="465"/>
      <c r="FZP506" s="465"/>
      <c r="FZQ506" s="465"/>
      <c r="FZR506" s="465"/>
      <c r="FZS506" s="465"/>
      <c r="FZT506" s="465"/>
      <c r="FZU506" s="465"/>
      <c r="FZV506" s="465"/>
      <c r="FZW506" s="465"/>
      <c r="FZX506" s="465"/>
      <c r="FZY506" s="465"/>
      <c r="FZZ506" s="465"/>
      <c r="GAA506" s="465"/>
      <c r="GAB506" s="465"/>
      <c r="GAC506" s="465"/>
      <c r="GAD506" s="465"/>
      <c r="GAE506" s="465"/>
      <c r="GAF506" s="465"/>
      <c r="GAG506" s="465"/>
      <c r="GAH506" s="465"/>
      <c r="GAI506" s="465"/>
      <c r="GAJ506" s="465"/>
      <c r="GAK506" s="465"/>
      <c r="GAL506" s="465"/>
      <c r="GAM506" s="465"/>
      <c r="GAN506" s="465"/>
      <c r="GAO506" s="465"/>
      <c r="GAP506" s="465"/>
      <c r="GAQ506" s="465"/>
      <c r="GAR506" s="465"/>
      <c r="GAS506" s="465"/>
      <c r="GAT506" s="465"/>
      <c r="GAU506" s="465"/>
      <c r="GAV506" s="465"/>
      <c r="GAW506" s="465"/>
      <c r="GAX506" s="465"/>
      <c r="GAY506" s="465"/>
      <c r="GAZ506" s="465"/>
      <c r="GBA506" s="465"/>
      <c r="GBB506" s="465"/>
      <c r="GBC506" s="465"/>
      <c r="GBD506" s="465"/>
      <c r="GBE506" s="465"/>
      <c r="GBF506" s="465"/>
      <c r="GBG506" s="465"/>
      <c r="GBH506" s="465"/>
      <c r="GBI506" s="465"/>
      <c r="GBJ506" s="465"/>
      <c r="GBK506" s="465"/>
      <c r="GBL506" s="465"/>
      <c r="GBM506" s="465"/>
      <c r="GBN506" s="465"/>
      <c r="GBO506" s="465"/>
      <c r="GBP506" s="465"/>
      <c r="GBQ506" s="465"/>
      <c r="GBR506" s="465"/>
      <c r="GBS506" s="465"/>
      <c r="GBT506" s="465"/>
      <c r="GBU506" s="465"/>
      <c r="GBV506" s="465"/>
      <c r="GBW506" s="465"/>
      <c r="GBX506" s="465"/>
      <c r="GBY506" s="465"/>
      <c r="GBZ506" s="465"/>
      <c r="GCA506" s="465"/>
      <c r="GCB506" s="465"/>
      <c r="GCC506" s="465"/>
      <c r="GCD506" s="465"/>
      <c r="GCE506" s="465"/>
      <c r="GCF506" s="465"/>
      <c r="GCG506" s="465"/>
      <c r="GCH506" s="465"/>
      <c r="GCI506" s="465"/>
      <c r="GCJ506" s="465"/>
      <c r="GCK506" s="465"/>
      <c r="GCL506" s="465"/>
      <c r="GCM506" s="465"/>
      <c r="GCN506" s="465"/>
      <c r="GCO506" s="465"/>
      <c r="GCP506" s="465"/>
      <c r="GCQ506" s="465"/>
      <c r="GCR506" s="465"/>
      <c r="GCS506" s="465"/>
      <c r="GCT506" s="465"/>
      <c r="GCU506" s="465"/>
      <c r="GCV506" s="465"/>
      <c r="GCW506" s="465"/>
      <c r="GCX506" s="465"/>
      <c r="GCY506" s="465"/>
      <c r="GCZ506" s="465"/>
      <c r="GDA506" s="465"/>
      <c r="GDB506" s="465"/>
      <c r="GDC506" s="465"/>
      <c r="GDD506" s="465"/>
      <c r="GDE506" s="465"/>
      <c r="GDF506" s="465"/>
      <c r="GDG506" s="465"/>
      <c r="GDH506" s="465"/>
      <c r="GDI506" s="465"/>
      <c r="GDJ506" s="465"/>
      <c r="GDK506" s="465"/>
      <c r="GDL506" s="465"/>
      <c r="GDM506" s="465"/>
      <c r="GDN506" s="465"/>
      <c r="GDO506" s="465"/>
      <c r="GDP506" s="465"/>
      <c r="GDQ506" s="465"/>
      <c r="GDR506" s="465"/>
      <c r="GDS506" s="465"/>
      <c r="GDT506" s="465"/>
      <c r="GDU506" s="465"/>
      <c r="GDV506" s="465"/>
      <c r="GDW506" s="465"/>
      <c r="GDX506" s="465"/>
      <c r="GDY506" s="465"/>
      <c r="GDZ506" s="465"/>
      <c r="GEA506" s="465"/>
      <c r="GEB506" s="465"/>
      <c r="GEC506" s="465"/>
      <c r="GED506" s="465"/>
      <c r="GEE506" s="465"/>
      <c r="GEF506" s="465"/>
      <c r="GEG506" s="465"/>
      <c r="GEH506" s="465"/>
      <c r="GEI506" s="465"/>
      <c r="GEJ506" s="465"/>
      <c r="GEK506" s="465"/>
      <c r="GEL506" s="465"/>
      <c r="GEM506" s="465"/>
      <c r="GEN506" s="465"/>
      <c r="GEO506" s="465"/>
      <c r="GEP506" s="465"/>
      <c r="GEQ506" s="465"/>
      <c r="GER506" s="465"/>
      <c r="GES506" s="465"/>
      <c r="GET506" s="465"/>
      <c r="GEU506" s="465"/>
      <c r="GEV506" s="465"/>
      <c r="GEW506" s="465"/>
      <c r="GEX506" s="465"/>
      <c r="GEY506" s="465"/>
      <c r="GEZ506" s="465"/>
      <c r="GFA506" s="465"/>
      <c r="GFB506" s="465"/>
      <c r="GFC506" s="465"/>
      <c r="GFD506" s="465"/>
      <c r="GFE506" s="465"/>
      <c r="GFF506" s="465"/>
      <c r="GFG506" s="465"/>
      <c r="GFH506" s="465"/>
      <c r="GFI506" s="465"/>
      <c r="GFJ506" s="465"/>
      <c r="GFK506" s="465"/>
      <c r="GFL506" s="465"/>
      <c r="GFM506" s="465"/>
      <c r="GFN506" s="465"/>
      <c r="GFO506" s="465"/>
      <c r="GFP506" s="465"/>
      <c r="GFQ506" s="465"/>
      <c r="GFR506" s="465"/>
      <c r="GFS506" s="465"/>
      <c r="GFT506" s="465"/>
      <c r="GFU506" s="465"/>
      <c r="GFV506" s="465"/>
      <c r="GFW506" s="465"/>
      <c r="GFX506" s="465"/>
      <c r="GFY506" s="465"/>
      <c r="GFZ506" s="465"/>
      <c r="GGA506" s="465"/>
      <c r="GGB506" s="465"/>
      <c r="GGC506" s="465"/>
      <c r="GGD506" s="465"/>
      <c r="GGE506" s="465"/>
      <c r="GGF506" s="465"/>
      <c r="GGG506" s="465"/>
      <c r="GGH506" s="465"/>
      <c r="GGI506" s="465"/>
      <c r="GGJ506" s="465"/>
      <c r="GGK506" s="465"/>
      <c r="GGL506" s="465"/>
      <c r="GGM506" s="465"/>
      <c r="GGN506" s="465"/>
      <c r="GGO506" s="465"/>
      <c r="GGP506" s="465"/>
      <c r="GGQ506" s="465"/>
      <c r="GGR506" s="465"/>
      <c r="GGS506" s="465"/>
      <c r="GGT506" s="465"/>
      <c r="GGU506" s="465"/>
      <c r="GGV506" s="465"/>
      <c r="GGW506" s="465"/>
      <c r="GGX506" s="465"/>
      <c r="GGY506" s="465"/>
      <c r="GGZ506" s="465"/>
      <c r="GHA506" s="465"/>
      <c r="GHB506" s="465"/>
      <c r="GHC506" s="465"/>
      <c r="GHD506" s="465"/>
      <c r="GHE506" s="465"/>
      <c r="GHF506" s="465"/>
      <c r="GHG506" s="465"/>
      <c r="GHH506" s="465"/>
      <c r="GHI506" s="465"/>
      <c r="GHJ506" s="465"/>
      <c r="GHK506" s="465"/>
      <c r="GHL506" s="465"/>
      <c r="GHM506" s="465"/>
      <c r="GHN506" s="465"/>
      <c r="GHO506" s="465"/>
      <c r="GHP506" s="465"/>
      <c r="GHQ506" s="465"/>
      <c r="GHR506" s="465"/>
      <c r="GHS506" s="465"/>
      <c r="GHT506" s="465"/>
      <c r="GHU506" s="465"/>
      <c r="GHV506" s="465"/>
      <c r="GHW506" s="465"/>
      <c r="GHX506" s="465"/>
      <c r="GHY506" s="465"/>
      <c r="GHZ506" s="465"/>
      <c r="GIA506" s="465"/>
      <c r="GIB506" s="465"/>
      <c r="GIC506" s="465"/>
      <c r="GID506" s="465"/>
      <c r="GIE506" s="465"/>
      <c r="GIF506" s="465"/>
      <c r="GIG506" s="465"/>
      <c r="GIH506" s="465"/>
      <c r="GII506" s="465"/>
      <c r="GIJ506" s="465"/>
      <c r="GIK506" s="465"/>
      <c r="GIL506" s="465"/>
      <c r="GIM506" s="465"/>
      <c r="GIN506" s="465"/>
      <c r="GIO506" s="465"/>
      <c r="GIP506" s="465"/>
      <c r="GIQ506" s="465"/>
      <c r="GIR506" s="465"/>
      <c r="GIS506" s="465"/>
      <c r="GIT506" s="465"/>
      <c r="GIU506" s="465"/>
      <c r="GIV506" s="465"/>
      <c r="GIW506" s="465"/>
      <c r="GIX506" s="465"/>
      <c r="GIY506" s="465"/>
      <c r="GIZ506" s="465"/>
      <c r="GJA506" s="465"/>
      <c r="GJB506" s="465"/>
      <c r="GJC506" s="465"/>
      <c r="GJD506" s="465"/>
      <c r="GJE506" s="465"/>
      <c r="GJF506" s="465"/>
      <c r="GJG506" s="465"/>
      <c r="GJH506" s="465"/>
      <c r="GJI506" s="465"/>
      <c r="GJJ506" s="465"/>
      <c r="GJK506" s="465"/>
      <c r="GJL506" s="465"/>
      <c r="GJM506" s="465"/>
      <c r="GJN506" s="465"/>
      <c r="GJO506" s="465"/>
      <c r="GJP506" s="465"/>
      <c r="GJQ506" s="465"/>
      <c r="GJR506" s="465"/>
      <c r="GJS506" s="465"/>
      <c r="GJT506" s="465"/>
      <c r="GJU506" s="465"/>
      <c r="GJV506" s="465"/>
      <c r="GJW506" s="465"/>
      <c r="GJX506" s="465"/>
      <c r="GJY506" s="465"/>
      <c r="GJZ506" s="465"/>
      <c r="GKA506" s="465"/>
      <c r="GKB506" s="465"/>
      <c r="GKC506" s="465"/>
      <c r="GKD506" s="465"/>
      <c r="GKE506" s="465"/>
      <c r="GKF506" s="465"/>
      <c r="GKG506" s="465"/>
      <c r="GKH506" s="465"/>
      <c r="GKI506" s="465"/>
      <c r="GKJ506" s="465"/>
      <c r="GKK506" s="465"/>
      <c r="GKL506" s="465"/>
      <c r="GKM506" s="465"/>
      <c r="GKN506" s="465"/>
      <c r="GKO506" s="465"/>
      <c r="GKP506" s="465"/>
      <c r="GKQ506" s="465"/>
      <c r="GKR506" s="465"/>
      <c r="GKS506" s="465"/>
      <c r="GKT506" s="465"/>
      <c r="GKU506" s="465"/>
      <c r="GKV506" s="465"/>
      <c r="GKW506" s="465"/>
      <c r="GKX506" s="465"/>
      <c r="GKY506" s="465"/>
      <c r="GKZ506" s="465"/>
      <c r="GLA506" s="465"/>
      <c r="GLB506" s="465"/>
      <c r="GLC506" s="465"/>
      <c r="GLD506" s="465"/>
      <c r="GLE506" s="465"/>
      <c r="GLF506" s="465"/>
      <c r="GLG506" s="465"/>
      <c r="GLH506" s="465"/>
      <c r="GLI506" s="465"/>
      <c r="GLJ506" s="465"/>
      <c r="GLK506" s="465"/>
      <c r="GLL506" s="465"/>
      <c r="GLM506" s="465"/>
      <c r="GLN506" s="465"/>
      <c r="GLO506" s="465"/>
      <c r="GLP506" s="465"/>
      <c r="GLQ506" s="465"/>
      <c r="GLR506" s="465"/>
      <c r="GLS506" s="465"/>
      <c r="GLT506" s="465"/>
      <c r="GLU506" s="465"/>
      <c r="GLV506" s="465"/>
      <c r="GLW506" s="465"/>
      <c r="GLX506" s="465"/>
      <c r="GLY506" s="465"/>
      <c r="GLZ506" s="465"/>
      <c r="GMA506" s="465"/>
      <c r="GMB506" s="465"/>
      <c r="GMC506" s="465"/>
      <c r="GMD506" s="465"/>
      <c r="GME506" s="465"/>
      <c r="GMF506" s="465"/>
      <c r="GMG506" s="465"/>
      <c r="GMH506" s="465"/>
      <c r="GMI506" s="465"/>
      <c r="GMJ506" s="465"/>
      <c r="GMK506" s="465"/>
      <c r="GML506" s="465"/>
      <c r="GMM506" s="465"/>
      <c r="GMN506" s="465"/>
      <c r="GMO506" s="465"/>
      <c r="GMP506" s="465"/>
      <c r="GMQ506" s="465"/>
      <c r="GMR506" s="465"/>
      <c r="GMS506" s="465"/>
      <c r="GMT506" s="465"/>
      <c r="GMU506" s="465"/>
      <c r="GMV506" s="465"/>
      <c r="GMW506" s="465"/>
      <c r="GMX506" s="465"/>
      <c r="GMY506" s="465"/>
      <c r="GMZ506" s="465"/>
      <c r="GNA506" s="465"/>
      <c r="GNB506" s="465"/>
      <c r="GNC506" s="465"/>
      <c r="GND506" s="465"/>
      <c r="GNE506" s="465"/>
      <c r="GNF506" s="465"/>
      <c r="GNG506" s="465"/>
      <c r="GNH506" s="465"/>
      <c r="GNI506" s="465"/>
      <c r="GNJ506" s="465"/>
      <c r="GNK506" s="465"/>
      <c r="GNL506" s="465"/>
      <c r="GNM506" s="465"/>
      <c r="GNN506" s="465"/>
      <c r="GNO506" s="465"/>
      <c r="GNP506" s="465"/>
      <c r="GNQ506" s="465"/>
      <c r="GNR506" s="465"/>
      <c r="GNS506" s="465"/>
      <c r="GNT506" s="465"/>
      <c r="GNU506" s="465"/>
      <c r="GNV506" s="465"/>
      <c r="GNW506" s="465"/>
      <c r="GNX506" s="465"/>
      <c r="GNY506" s="465"/>
      <c r="GNZ506" s="465"/>
      <c r="GOA506" s="465"/>
      <c r="GOB506" s="465"/>
      <c r="GOC506" s="465"/>
      <c r="GOD506" s="465"/>
      <c r="GOE506" s="465"/>
      <c r="GOF506" s="465"/>
      <c r="GOG506" s="465"/>
      <c r="GOH506" s="465"/>
      <c r="GOI506" s="465"/>
      <c r="GOJ506" s="465"/>
      <c r="GOK506" s="465"/>
      <c r="GOL506" s="465"/>
      <c r="GOM506" s="465"/>
      <c r="GON506" s="465"/>
      <c r="GOO506" s="465"/>
      <c r="GOP506" s="465"/>
      <c r="GOQ506" s="465"/>
      <c r="GOR506" s="465"/>
      <c r="GOS506" s="465"/>
      <c r="GOT506" s="465"/>
      <c r="GOU506" s="465"/>
      <c r="GOV506" s="465"/>
      <c r="GOW506" s="465"/>
      <c r="GOX506" s="465"/>
      <c r="GOY506" s="465"/>
      <c r="GOZ506" s="465"/>
      <c r="GPA506" s="465"/>
      <c r="GPB506" s="465"/>
      <c r="GPC506" s="465"/>
      <c r="GPD506" s="465"/>
      <c r="GPE506" s="465"/>
      <c r="GPF506" s="465"/>
      <c r="GPG506" s="465"/>
      <c r="GPH506" s="465"/>
      <c r="GPI506" s="465"/>
      <c r="GPJ506" s="465"/>
      <c r="GPK506" s="465"/>
      <c r="GPL506" s="465"/>
      <c r="GPM506" s="465"/>
      <c r="GPN506" s="465"/>
      <c r="GPO506" s="465"/>
      <c r="GPP506" s="465"/>
      <c r="GPQ506" s="465"/>
      <c r="GPR506" s="465"/>
      <c r="GPS506" s="465"/>
      <c r="GPT506" s="465"/>
      <c r="GPU506" s="465"/>
      <c r="GPV506" s="465"/>
      <c r="GPW506" s="465"/>
      <c r="GPX506" s="465"/>
      <c r="GPY506" s="465"/>
      <c r="GPZ506" s="465"/>
      <c r="GQA506" s="465"/>
      <c r="GQB506" s="465"/>
      <c r="GQC506" s="465"/>
      <c r="GQD506" s="465"/>
      <c r="GQE506" s="465"/>
      <c r="GQF506" s="465"/>
      <c r="GQG506" s="465"/>
      <c r="GQH506" s="465"/>
      <c r="GQI506" s="465"/>
      <c r="GQJ506" s="465"/>
      <c r="GQK506" s="465"/>
      <c r="GQL506" s="465"/>
      <c r="GQM506" s="465"/>
      <c r="GQN506" s="465"/>
      <c r="GQO506" s="465"/>
      <c r="GQP506" s="465"/>
      <c r="GQQ506" s="465"/>
      <c r="GQR506" s="465"/>
      <c r="GQS506" s="465"/>
      <c r="GQT506" s="465"/>
      <c r="GQU506" s="465"/>
      <c r="GQV506" s="465"/>
      <c r="GQW506" s="465"/>
      <c r="GQX506" s="465"/>
      <c r="GQY506" s="465"/>
      <c r="GQZ506" s="465"/>
      <c r="GRA506" s="465"/>
      <c r="GRB506" s="465"/>
      <c r="GRC506" s="465"/>
      <c r="GRD506" s="465"/>
      <c r="GRE506" s="465"/>
      <c r="GRF506" s="465"/>
      <c r="GRG506" s="465"/>
      <c r="GRH506" s="465"/>
      <c r="GRI506" s="465"/>
      <c r="GRJ506" s="465"/>
      <c r="GRK506" s="465"/>
      <c r="GRL506" s="465"/>
      <c r="GRM506" s="465"/>
      <c r="GRN506" s="465"/>
      <c r="GRO506" s="465"/>
      <c r="GRP506" s="465"/>
      <c r="GRQ506" s="465"/>
      <c r="GRR506" s="465"/>
      <c r="GRS506" s="465"/>
      <c r="GRT506" s="465"/>
      <c r="GRU506" s="465"/>
      <c r="GRV506" s="465"/>
      <c r="GRW506" s="465"/>
      <c r="GRX506" s="465"/>
      <c r="GRY506" s="465"/>
      <c r="GRZ506" s="465"/>
      <c r="GSA506" s="465"/>
      <c r="GSB506" s="465"/>
      <c r="GSC506" s="465"/>
      <c r="GSD506" s="465"/>
      <c r="GSE506" s="465"/>
      <c r="GSF506" s="465"/>
      <c r="GSG506" s="465"/>
      <c r="GSH506" s="465"/>
      <c r="GSI506" s="465"/>
      <c r="GSJ506" s="465"/>
      <c r="GSK506" s="465"/>
      <c r="GSL506" s="465"/>
      <c r="GSM506" s="465"/>
      <c r="GSN506" s="465"/>
      <c r="GSO506" s="465"/>
      <c r="GSP506" s="465"/>
      <c r="GSQ506" s="465"/>
      <c r="GSR506" s="465"/>
      <c r="GSS506" s="465"/>
      <c r="GST506" s="465"/>
      <c r="GSU506" s="465"/>
      <c r="GSV506" s="465"/>
      <c r="GSW506" s="465"/>
      <c r="GSX506" s="465"/>
      <c r="GSY506" s="465"/>
      <c r="GSZ506" s="465"/>
      <c r="GTA506" s="465"/>
      <c r="GTB506" s="465"/>
      <c r="GTC506" s="465"/>
      <c r="GTD506" s="465"/>
      <c r="GTE506" s="465"/>
      <c r="GTF506" s="465"/>
      <c r="GTG506" s="465"/>
      <c r="GTH506" s="465"/>
      <c r="GTI506" s="465"/>
      <c r="GTJ506" s="465"/>
      <c r="GTK506" s="465"/>
      <c r="GTL506" s="465"/>
      <c r="GTM506" s="465"/>
      <c r="GTN506" s="465"/>
      <c r="GTO506" s="465"/>
      <c r="GTP506" s="465"/>
      <c r="GTQ506" s="465"/>
      <c r="GTR506" s="465"/>
      <c r="GTS506" s="465"/>
      <c r="GTT506" s="465"/>
      <c r="GTU506" s="465"/>
      <c r="GTV506" s="465"/>
      <c r="GTW506" s="465"/>
      <c r="GTX506" s="465"/>
      <c r="GTY506" s="465"/>
      <c r="GTZ506" s="465"/>
      <c r="GUA506" s="465"/>
      <c r="GUB506" s="465"/>
      <c r="GUC506" s="465"/>
      <c r="GUD506" s="465"/>
      <c r="GUE506" s="465"/>
      <c r="GUF506" s="465"/>
      <c r="GUG506" s="465"/>
      <c r="GUH506" s="465"/>
      <c r="GUI506" s="465"/>
      <c r="GUJ506" s="465"/>
      <c r="GUK506" s="465"/>
      <c r="GUL506" s="465"/>
      <c r="GUM506" s="465"/>
      <c r="GUN506" s="465"/>
      <c r="GUO506" s="465"/>
      <c r="GUP506" s="465"/>
      <c r="GUQ506" s="465"/>
      <c r="GUR506" s="465"/>
      <c r="GUS506" s="465"/>
      <c r="GUT506" s="465"/>
      <c r="GUU506" s="465"/>
      <c r="GUV506" s="465"/>
      <c r="GUW506" s="465"/>
      <c r="GUX506" s="465"/>
      <c r="GUY506" s="465"/>
      <c r="GUZ506" s="465"/>
      <c r="GVA506" s="465"/>
      <c r="GVB506" s="465"/>
      <c r="GVC506" s="465"/>
      <c r="GVD506" s="465"/>
      <c r="GVE506" s="465"/>
      <c r="GVF506" s="465"/>
      <c r="GVG506" s="465"/>
      <c r="GVH506" s="465"/>
      <c r="GVI506" s="465"/>
      <c r="GVJ506" s="465"/>
      <c r="GVK506" s="465"/>
      <c r="GVL506" s="465"/>
      <c r="GVM506" s="465"/>
      <c r="GVN506" s="465"/>
      <c r="GVO506" s="465"/>
      <c r="GVP506" s="465"/>
      <c r="GVQ506" s="465"/>
      <c r="GVR506" s="465"/>
      <c r="GVS506" s="465"/>
      <c r="GVT506" s="465"/>
      <c r="GVU506" s="465"/>
      <c r="GVV506" s="465"/>
      <c r="GVW506" s="465"/>
      <c r="GVX506" s="465"/>
      <c r="GVY506" s="465"/>
      <c r="GVZ506" s="465"/>
      <c r="GWA506" s="465"/>
      <c r="GWB506" s="465"/>
      <c r="GWC506" s="465"/>
      <c r="GWD506" s="465"/>
      <c r="GWE506" s="465"/>
      <c r="GWF506" s="465"/>
      <c r="GWG506" s="465"/>
      <c r="GWH506" s="465"/>
      <c r="GWI506" s="465"/>
      <c r="GWJ506" s="465"/>
      <c r="GWK506" s="465"/>
      <c r="GWL506" s="465"/>
      <c r="GWM506" s="465"/>
      <c r="GWN506" s="465"/>
      <c r="GWO506" s="465"/>
      <c r="GWP506" s="465"/>
      <c r="GWQ506" s="465"/>
      <c r="GWR506" s="465"/>
      <c r="GWS506" s="465"/>
      <c r="GWT506" s="465"/>
      <c r="GWU506" s="465"/>
      <c r="GWV506" s="465"/>
      <c r="GWW506" s="465"/>
      <c r="GWX506" s="465"/>
      <c r="GWY506" s="465"/>
      <c r="GWZ506" s="465"/>
      <c r="GXA506" s="465"/>
      <c r="GXB506" s="465"/>
      <c r="GXC506" s="465"/>
      <c r="GXD506" s="465"/>
      <c r="GXE506" s="465"/>
      <c r="GXF506" s="465"/>
      <c r="GXG506" s="465"/>
      <c r="GXH506" s="465"/>
      <c r="GXI506" s="465"/>
      <c r="GXJ506" s="465"/>
      <c r="GXK506" s="465"/>
      <c r="GXL506" s="465"/>
      <c r="GXM506" s="465"/>
      <c r="GXN506" s="465"/>
      <c r="GXO506" s="465"/>
      <c r="GXP506" s="465"/>
      <c r="GXQ506" s="465"/>
      <c r="GXR506" s="465"/>
      <c r="GXS506" s="465"/>
      <c r="GXT506" s="465"/>
      <c r="GXU506" s="465"/>
      <c r="GXV506" s="465"/>
      <c r="GXW506" s="465"/>
      <c r="GXX506" s="465"/>
      <c r="GXY506" s="465"/>
      <c r="GXZ506" s="465"/>
      <c r="GYA506" s="465"/>
      <c r="GYB506" s="465"/>
      <c r="GYC506" s="465"/>
      <c r="GYD506" s="465"/>
      <c r="GYE506" s="465"/>
      <c r="GYF506" s="465"/>
      <c r="GYG506" s="465"/>
      <c r="GYH506" s="465"/>
      <c r="GYI506" s="465"/>
      <c r="GYJ506" s="465"/>
      <c r="GYK506" s="465"/>
      <c r="GYL506" s="465"/>
      <c r="GYM506" s="465"/>
      <c r="GYN506" s="465"/>
      <c r="GYO506" s="465"/>
      <c r="GYP506" s="465"/>
      <c r="GYQ506" s="465"/>
      <c r="GYR506" s="465"/>
      <c r="GYS506" s="465"/>
      <c r="GYT506" s="465"/>
      <c r="GYU506" s="465"/>
      <c r="GYV506" s="465"/>
      <c r="GYW506" s="465"/>
      <c r="GYX506" s="465"/>
      <c r="GYY506" s="465"/>
      <c r="GYZ506" s="465"/>
      <c r="GZA506" s="465"/>
      <c r="GZB506" s="465"/>
      <c r="GZC506" s="465"/>
      <c r="GZD506" s="465"/>
      <c r="GZE506" s="465"/>
      <c r="GZF506" s="465"/>
      <c r="GZG506" s="465"/>
      <c r="GZH506" s="465"/>
      <c r="GZI506" s="465"/>
      <c r="GZJ506" s="465"/>
      <c r="GZK506" s="465"/>
      <c r="GZL506" s="465"/>
      <c r="GZM506" s="465"/>
      <c r="GZN506" s="465"/>
      <c r="GZO506" s="465"/>
      <c r="GZP506" s="465"/>
      <c r="GZQ506" s="465"/>
      <c r="GZR506" s="465"/>
      <c r="GZS506" s="465"/>
      <c r="GZT506" s="465"/>
      <c r="GZU506" s="465"/>
      <c r="GZV506" s="465"/>
      <c r="GZW506" s="465"/>
      <c r="GZX506" s="465"/>
      <c r="GZY506" s="465"/>
      <c r="GZZ506" s="465"/>
      <c r="HAA506" s="465"/>
      <c r="HAB506" s="465"/>
      <c r="HAC506" s="465"/>
      <c r="HAD506" s="465"/>
      <c r="HAE506" s="465"/>
      <c r="HAF506" s="465"/>
      <c r="HAG506" s="465"/>
      <c r="HAH506" s="465"/>
      <c r="HAI506" s="465"/>
      <c r="HAJ506" s="465"/>
      <c r="HAK506" s="465"/>
      <c r="HAL506" s="465"/>
      <c r="HAM506" s="465"/>
      <c r="HAN506" s="465"/>
      <c r="HAO506" s="465"/>
      <c r="HAP506" s="465"/>
      <c r="HAQ506" s="465"/>
      <c r="HAR506" s="465"/>
      <c r="HAS506" s="465"/>
      <c r="HAT506" s="465"/>
      <c r="HAU506" s="465"/>
      <c r="HAV506" s="465"/>
      <c r="HAW506" s="465"/>
      <c r="HAX506" s="465"/>
      <c r="HAY506" s="465"/>
      <c r="HAZ506" s="465"/>
      <c r="HBA506" s="465"/>
      <c r="HBB506" s="465"/>
      <c r="HBC506" s="465"/>
      <c r="HBD506" s="465"/>
      <c r="HBE506" s="465"/>
      <c r="HBF506" s="465"/>
      <c r="HBG506" s="465"/>
      <c r="HBH506" s="465"/>
      <c r="HBI506" s="465"/>
      <c r="HBJ506" s="465"/>
      <c r="HBK506" s="465"/>
      <c r="HBL506" s="465"/>
      <c r="HBM506" s="465"/>
      <c r="HBN506" s="465"/>
      <c r="HBO506" s="465"/>
      <c r="HBP506" s="465"/>
      <c r="HBQ506" s="465"/>
      <c r="HBR506" s="465"/>
      <c r="HBS506" s="465"/>
      <c r="HBT506" s="465"/>
      <c r="HBU506" s="465"/>
      <c r="HBV506" s="465"/>
      <c r="HBW506" s="465"/>
      <c r="HBX506" s="465"/>
      <c r="HBY506" s="465"/>
      <c r="HBZ506" s="465"/>
      <c r="HCA506" s="465"/>
      <c r="HCB506" s="465"/>
      <c r="HCC506" s="465"/>
      <c r="HCD506" s="465"/>
      <c r="HCE506" s="465"/>
      <c r="HCF506" s="465"/>
      <c r="HCG506" s="465"/>
      <c r="HCH506" s="465"/>
      <c r="HCI506" s="465"/>
      <c r="HCJ506" s="465"/>
      <c r="HCK506" s="465"/>
      <c r="HCL506" s="465"/>
      <c r="HCM506" s="465"/>
      <c r="HCN506" s="465"/>
      <c r="HCO506" s="465"/>
      <c r="HCP506" s="465"/>
      <c r="HCQ506" s="465"/>
      <c r="HCR506" s="465"/>
      <c r="HCS506" s="465"/>
      <c r="HCT506" s="465"/>
      <c r="HCU506" s="465"/>
      <c r="HCV506" s="465"/>
      <c r="HCW506" s="465"/>
      <c r="HCX506" s="465"/>
      <c r="HCY506" s="465"/>
      <c r="HCZ506" s="465"/>
      <c r="HDA506" s="465"/>
      <c r="HDB506" s="465"/>
      <c r="HDC506" s="465"/>
      <c r="HDD506" s="465"/>
      <c r="HDE506" s="465"/>
      <c r="HDF506" s="465"/>
      <c r="HDG506" s="465"/>
      <c r="HDH506" s="465"/>
      <c r="HDI506" s="465"/>
      <c r="HDJ506" s="465"/>
      <c r="HDK506" s="465"/>
      <c r="HDL506" s="465"/>
      <c r="HDM506" s="465"/>
      <c r="HDN506" s="465"/>
      <c r="HDO506" s="465"/>
      <c r="HDP506" s="465"/>
      <c r="HDQ506" s="465"/>
      <c r="HDR506" s="465"/>
      <c r="HDS506" s="465"/>
      <c r="HDT506" s="465"/>
      <c r="HDU506" s="465"/>
      <c r="HDV506" s="465"/>
      <c r="HDW506" s="465"/>
      <c r="HDX506" s="465"/>
      <c r="HDY506" s="465"/>
      <c r="HDZ506" s="465"/>
      <c r="HEA506" s="465"/>
      <c r="HEB506" s="465"/>
      <c r="HEC506" s="465"/>
      <c r="HED506" s="465"/>
      <c r="HEE506" s="465"/>
      <c r="HEF506" s="465"/>
      <c r="HEG506" s="465"/>
      <c r="HEH506" s="465"/>
      <c r="HEI506" s="465"/>
      <c r="HEJ506" s="465"/>
      <c r="HEK506" s="465"/>
      <c r="HEL506" s="465"/>
      <c r="HEM506" s="465"/>
      <c r="HEN506" s="465"/>
      <c r="HEO506" s="465"/>
      <c r="HEP506" s="465"/>
      <c r="HEQ506" s="465"/>
      <c r="HER506" s="465"/>
      <c r="HES506" s="465"/>
      <c r="HET506" s="465"/>
      <c r="HEU506" s="465"/>
      <c r="HEV506" s="465"/>
      <c r="HEW506" s="465"/>
      <c r="HEX506" s="465"/>
      <c r="HEY506" s="465"/>
      <c r="HEZ506" s="465"/>
      <c r="HFA506" s="465"/>
      <c r="HFB506" s="465"/>
      <c r="HFC506" s="465"/>
      <c r="HFD506" s="465"/>
      <c r="HFE506" s="465"/>
      <c r="HFF506" s="465"/>
      <c r="HFG506" s="465"/>
      <c r="HFH506" s="465"/>
      <c r="HFI506" s="465"/>
      <c r="HFJ506" s="465"/>
      <c r="HFK506" s="465"/>
      <c r="HFL506" s="465"/>
      <c r="HFM506" s="465"/>
      <c r="HFN506" s="465"/>
      <c r="HFO506" s="465"/>
      <c r="HFP506" s="465"/>
      <c r="HFQ506" s="465"/>
      <c r="HFR506" s="465"/>
      <c r="HFS506" s="465"/>
      <c r="HFT506" s="465"/>
      <c r="HFU506" s="465"/>
      <c r="HFV506" s="465"/>
      <c r="HFW506" s="465"/>
      <c r="HFX506" s="465"/>
      <c r="HFY506" s="465"/>
      <c r="HFZ506" s="465"/>
      <c r="HGA506" s="465"/>
      <c r="HGB506" s="465"/>
      <c r="HGC506" s="465"/>
      <c r="HGD506" s="465"/>
      <c r="HGE506" s="465"/>
      <c r="HGF506" s="465"/>
      <c r="HGG506" s="465"/>
      <c r="HGH506" s="465"/>
      <c r="HGI506" s="465"/>
      <c r="HGJ506" s="465"/>
      <c r="HGK506" s="465"/>
      <c r="HGL506" s="465"/>
      <c r="HGM506" s="465"/>
      <c r="HGN506" s="465"/>
      <c r="HGO506" s="465"/>
      <c r="HGP506" s="465"/>
      <c r="HGQ506" s="465"/>
      <c r="HGR506" s="465"/>
      <c r="HGS506" s="465"/>
      <c r="HGT506" s="465"/>
      <c r="HGU506" s="465"/>
      <c r="HGV506" s="465"/>
      <c r="HGW506" s="465"/>
      <c r="HGX506" s="465"/>
      <c r="HGY506" s="465"/>
      <c r="HGZ506" s="465"/>
      <c r="HHA506" s="465"/>
      <c r="HHB506" s="465"/>
      <c r="HHC506" s="465"/>
      <c r="HHD506" s="465"/>
      <c r="HHE506" s="465"/>
      <c r="HHF506" s="465"/>
      <c r="HHG506" s="465"/>
      <c r="HHH506" s="465"/>
      <c r="HHI506" s="465"/>
      <c r="HHJ506" s="465"/>
      <c r="HHK506" s="465"/>
      <c r="HHL506" s="465"/>
      <c r="HHM506" s="465"/>
      <c r="HHN506" s="465"/>
      <c r="HHO506" s="465"/>
      <c r="HHP506" s="465"/>
      <c r="HHQ506" s="465"/>
      <c r="HHR506" s="465"/>
      <c r="HHS506" s="465"/>
      <c r="HHT506" s="465"/>
      <c r="HHU506" s="465"/>
      <c r="HHV506" s="465"/>
      <c r="HHW506" s="465"/>
      <c r="HHX506" s="465"/>
      <c r="HHY506" s="465"/>
      <c r="HHZ506" s="465"/>
      <c r="HIA506" s="465"/>
      <c r="HIB506" s="465"/>
      <c r="HIC506" s="465"/>
      <c r="HID506" s="465"/>
      <c r="HIE506" s="465"/>
      <c r="HIF506" s="465"/>
      <c r="HIG506" s="465"/>
      <c r="HIH506" s="465"/>
      <c r="HII506" s="465"/>
      <c r="HIJ506" s="465"/>
      <c r="HIK506" s="465"/>
      <c r="HIL506" s="465"/>
      <c r="HIM506" s="465"/>
      <c r="HIN506" s="465"/>
      <c r="HIO506" s="465"/>
      <c r="HIP506" s="465"/>
      <c r="HIQ506" s="465"/>
      <c r="HIR506" s="465"/>
      <c r="HIS506" s="465"/>
      <c r="HIT506" s="465"/>
      <c r="HIU506" s="465"/>
      <c r="HIV506" s="465"/>
      <c r="HIW506" s="465"/>
      <c r="HIX506" s="465"/>
      <c r="HIY506" s="465"/>
      <c r="HIZ506" s="465"/>
      <c r="HJA506" s="465"/>
      <c r="HJB506" s="465"/>
      <c r="HJC506" s="465"/>
      <c r="HJD506" s="465"/>
      <c r="HJE506" s="465"/>
      <c r="HJF506" s="465"/>
      <c r="HJG506" s="465"/>
      <c r="HJH506" s="465"/>
      <c r="HJI506" s="465"/>
      <c r="HJJ506" s="465"/>
      <c r="HJK506" s="465"/>
      <c r="HJL506" s="465"/>
      <c r="HJM506" s="465"/>
      <c r="HJN506" s="465"/>
      <c r="HJO506" s="465"/>
      <c r="HJP506" s="465"/>
      <c r="HJQ506" s="465"/>
      <c r="HJR506" s="465"/>
      <c r="HJS506" s="465"/>
      <c r="HJT506" s="465"/>
      <c r="HJU506" s="465"/>
      <c r="HJV506" s="465"/>
      <c r="HJW506" s="465"/>
      <c r="HJX506" s="465"/>
      <c r="HJY506" s="465"/>
      <c r="HJZ506" s="465"/>
      <c r="HKA506" s="465"/>
      <c r="HKB506" s="465"/>
      <c r="HKC506" s="465"/>
      <c r="HKD506" s="465"/>
      <c r="HKE506" s="465"/>
      <c r="HKF506" s="465"/>
      <c r="HKG506" s="465"/>
      <c r="HKH506" s="465"/>
      <c r="HKI506" s="465"/>
      <c r="HKJ506" s="465"/>
      <c r="HKK506" s="465"/>
      <c r="HKL506" s="465"/>
      <c r="HKM506" s="465"/>
      <c r="HKN506" s="465"/>
      <c r="HKO506" s="465"/>
      <c r="HKP506" s="465"/>
      <c r="HKQ506" s="465"/>
      <c r="HKR506" s="465"/>
      <c r="HKS506" s="465"/>
      <c r="HKT506" s="465"/>
      <c r="HKU506" s="465"/>
      <c r="HKV506" s="465"/>
      <c r="HKW506" s="465"/>
      <c r="HKX506" s="465"/>
      <c r="HKY506" s="465"/>
      <c r="HKZ506" s="465"/>
      <c r="HLA506" s="465"/>
      <c r="HLB506" s="465"/>
      <c r="HLC506" s="465"/>
      <c r="HLD506" s="465"/>
      <c r="HLE506" s="465"/>
      <c r="HLF506" s="465"/>
      <c r="HLG506" s="465"/>
      <c r="HLH506" s="465"/>
      <c r="HLI506" s="465"/>
      <c r="HLJ506" s="465"/>
      <c r="HLK506" s="465"/>
      <c r="HLL506" s="465"/>
      <c r="HLM506" s="465"/>
      <c r="HLN506" s="465"/>
      <c r="HLO506" s="465"/>
      <c r="HLP506" s="465"/>
      <c r="HLQ506" s="465"/>
      <c r="HLR506" s="465"/>
      <c r="HLS506" s="465"/>
      <c r="HLT506" s="465"/>
      <c r="HLU506" s="465"/>
      <c r="HLV506" s="465"/>
      <c r="HLW506" s="465"/>
      <c r="HLX506" s="465"/>
      <c r="HLY506" s="465"/>
      <c r="HLZ506" s="465"/>
      <c r="HMA506" s="465"/>
      <c r="HMB506" s="465"/>
      <c r="HMC506" s="465"/>
      <c r="HMD506" s="465"/>
      <c r="HME506" s="465"/>
      <c r="HMF506" s="465"/>
      <c r="HMG506" s="465"/>
      <c r="HMH506" s="465"/>
      <c r="HMI506" s="465"/>
      <c r="HMJ506" s="465"/>
      <c r="HMK506" s="465"/>
      <c r="HML506" s="465"/>
      <c r="HMM506" s="465"/>
      <c r="HMN506" s="465"/>
      <c r="HMO506" s="465"/>
      <c r="HMP506" s="465"/>
      <c r="HMQ506" s="465"/>
      <c r="HMR506" s="465"/>
      <c r="HMS506" s="465"/>
      <c r="HMT506" s="465"/>
      <c r="HMU506" s="465"/>
      <c r="HMV506" s="465"/>
      <c r="HMW506" s="465"/>
      <c r="HMX506" s="465"/>
      <c r="HMY506" s="465"/>
      <c r="HMZ506" s="465"/>
      <c r="HNA506" s="465"/>
      <c r="HNB506" s="465"/>
      <c r="HNC506" s="465"/>
      <c r="HND506" s="465"/>
      <c r="HNE506" s="465"/>
      <c r="HNF506" s="465"/>
      <c r="HNG506" s="465"/>
      <c r="HNH506" s="465"/>
      <c r="HNI506" s="465"/>
      <c r="HNJ506" s="465"/>
      <c r="HNK506" s="465"/>
      <c r="HNL506" s="465"/>
      <c r="HNM506" s="465"/>
      <c r="HNN506" s="465"/>
      <c r="HNO506" s="465"/>
      <c r="HNP506" s="465"/>
      <c r="HNQ506" s="465"/>
      <c r="HNR506" s="465"/>
      <c r="HNS506" s="465"/>
      <c r="HNT506" s="465"/>
      <c r="HNU506" s="465"/>
      <c r="HNV506" s="465"/>
      <c r="HNW506" s="465"/>
      <c r="HNX506" s="465"/>
      <c r="HNY506" s="465"/>
      <c r="HNZ506" s="465"/>
      <c r="HOA506" s="465"/>
      <c r="HOB506" s="465"/>
      <c r="HOC506" s="465"/>
      <c r="HOD506" s="465"/>
      <c r="HOE506" s="465"/>
      <c r="HOF506" s="465"/>
      <c r="HOG506" s="465"/>
      <c r="HOH506" s="465"/>
      <c r="HOI506" s="465"/>
      <c r="HOJ506" s="465"/>
      <c r="HOK506" s="465"/>
      <c r="HOL506" s="465"/>
      <c r="HOM506" s="465"/>
      <c r="HON506" s="465"/>
      <c r="HOO506" s="465"/>
      <c r="HOP506" s="465"/>
      <c r="HOQ506" s="465"/>
      <c r="HOR506" s="465"/>
      <c r="HOS506" s="465"/>
      <c r="HOT506" s="465"/>
      <c r="HOU506" s="465"/>
      <c r="HOV506" s="465"/>
      <c r="HOW506" s="465"/>
      <c r="HOX506" s="465"/>
      <c r="HOY506" s="465"/>
      <c r="HOZ506" s="465"/>
      <c r="HPA506" s="465"/>
      <c r="HPB506" s="465"/>
      <c r="HPC506" s="465"/>
      <c r="HPD506" s="465"/>
      <c r="HPE506" s="465"/>
      <c r="HPF506" s="465"/>
      <c r="HPG506" s="465"/>
      <c r="HPH506" s="465"/>
      <c r="HPI506" s="465"/>
      <c r="HPJ506" s="465"/>
      <c r="HPK506" s="465"/>
      <c r="HPL506" s="465"/>
      <c r="HPM506" s="465"/>
      <c r="HPN506" s="465"/>
      <c r="HPO506" s="465"/>
      <c r="HPP506" s="465"/>
      <c r="HPQ506" s="465"/>
      <c r="HPR506" s="465"/>
      <c r="HPS506" s="465"/>
      <c r="HPT506" s="465"/>
      <c r="HPU506" s="465"/>
      <c r="HPV506" s="465"/>
      <c r="HPW506" s="465"/>
      <c r="HPX506" s="465"/>
      <c r="HPY506" s="465"/>
      <c r="HPZ506" s="465"/>
      <c r="HQA506" s="465"/>
      <c r="HQB506" s="465"/>
      <c r="HQC506" s="465"/>
      <c r="HQD506" s="465"/>
      <c r="HQE506" s="465"/>
      <c r="HQF506" s="465"/>
      <c r="HQG506" s="465"/>
      <c r="HQH506" s="465"/>
      <c r="HQI506" s="465"/>
      <c r="HQJ506" s="465"/>
      <c r="HQK506" s="465"/>
      <c r="HQL506" s="465"/>
      <c r="HQM506" s="465"/>
      <c r="HQN506" s="465"/>
      <c r="HQO506" s="465"/>
      <c r="HQP506" s="465"/>
      <c r="HQQ506" s="465"/>
      <c r="HQR506" s="465"/>
      <c r="HQS506" s="465"/>
      <c r="HQT506" s="465"/>
      <c r="HQU506" s="465"/>
      <c r="HQV506" s="465"/>
      <c r="HQW506" s="465"/>
      <c r="HQX506" s="465"/>
      <c r="HQY506" s="465"/>
      <c r="HQZ506" s="465"/>
      <c r="HRA506" s="465"/>
      <c r="HRB506" s="465"/>
      <c r="HRC506" s="465"/>
      <c r="HRD506" s="465"/>
      <c r="HRE506" s="465"/>
      <c r="HRF506" s="465"/>
      <c r="HRG506" s="465"/>
      <c r="HRH506" s="465"/>
      <c r="HRI506" s="465"/>
      <c r="HRJ506" s="465"/>
      <c r="HRK506" s="465"/>
      <c r="HRL506" s="465"/>
      <c r="HRM506" s="465"/>
      <c r="HRN506" s="465"/>
      <c r="HRO506" s="465"/>
      <c r="HRP506" s="465"/>
      <c r="HRQ506" s="465"/>
      <c r="HRR506" s="465"/>
      <c r="HRS506" s="465"/>
      <c r="HRT506" s="465"/>
      <c r="HRU506" s="465"/>
      <c r="HRV506" s="465"/>
      <c r="HRW506" s="465"/>
      <c r="HRX506" s="465"/>
      <c r="HRY506" s="465"/>
      <c r="HRZ506" s="465"/>
      <c r="HSA506" s="465"/>
      <c r="HSB506" s="465"/>
      <c r="HSC506" s="465"/>
      <c r="HSD506" s="465"/>
      <c r="HSE506" s="465"/>
      <c r="HSF506" s="465"/>
      <c r="HSG506" s="465"/>
      <c r="HSH506" s="465"/>
      <c r="HSI506" s="465"/>
      <c r="HSJ506" s="465"/>
      <c r="HSK506" s="465"/>
      <c r="HSL506" s="465"/>
      <c r="HSM506" s="465"/>
      <c r="HSN506" s="465"/>
      <c r="HSO506" s="465"/>
      <c r="HSP506" s="465"/>
      <c r="HSQ506" s="465"/>
      <c r="HSR506" s="465"/>
      <c r="HSS506" s="465"/>
      <c r="HST506" s="465"/>
      <c r="HSU506" s="465"/>
      <c r="HSV506" s="465"/>
      <c r="HSW506" s="465"/>
      <c r="HSX506" s="465"/>
      <c r="HSY506" s="465"/>
      <c r="HSZ506" s="465"/>
      <c r="HTA506" s="465"/>
      <c r="HTB506" s="465"/>
      <c r="HTC506" s="465"/>
      <c r="HTD506" s="465"/>
      <c r="HTE506" s="465"/>
      <c r="HTF506" s="465"/>
      <c r="HTG506" s="465"/>
      <c r="HTH506" s="465"/>
      <c r="HTI506" s="465"/>
      <c r="HTJ506" s="465"/>
      <c r="HTK506" s="465"/>
      <c r="HTL506" s="465"/>
      <c r="HTM506" s="465"/>
      <c r="HTN506" s="465"/>
      <c r="HTO506" s="465"/>
      <c r="HTP506" s="465"/>
      <c r="HTQ506" s="465"/>
      <c r="HTR506" s="465"/>
      <c r="HTS506" s="465"/>
      <c r="HTT506" s="465"/>
      <c r="HTU506" s="465"/>
      <c r="HTV506" s="465"/>
      <c r="HTW506" s="465"/>
      <c r="HTX506" s="465"/>
      <c r="HTY506" s="465"/>
      <c r="HTZ506" s="465"/>
      <c r="HUA506" s="465"/>
      <c r="HUB506" s="465"/>
      <c r="HUC506" s="465"/>
      <c r="HUD506" s="465"/>
      <c r="HUE506" s="465"/>
      <c r="HUF506" s="465"/>
      <c r="HUG506" s="465"/>
      <c r="HUH506" s="465"/>
      <c r="HUI506" s="465"/>
      <c r="HUJ506" s="465"/>
      <c r="HUK506" s="465"/>
      <c r="HUL506" s="465"/>
      <c r="HUM506" s="465"/>
      <c r="HUN506" s="465"/>
      <c r="HUO506" s="465"/>
      <c r="HUP506" s="465"/>
      <c r="HUQ506" s="465"/>
      <c r="HUR506" s="465"/>
      <c r="HUS506" s="465"/>
      <c r="HUT506" s="465"/>
      <c r="HUU506" s="465"/>
      <c r="HUV506" s="465"/>
      <c r="HUW506" s="465"/>
      <c r="HUX506" s="465"/>
      <c r="HUY506" s="465"/>
      <c r="HUZ506" s="465"/>
      <c r="HVA506" s="465"/>
      <c r="HVB506" s="465"/>
      <c r="HVC506" s="465"/>
      <c r="HVD506" s="465"/>
      <c r="HVE506" s="465"/>
      <c r="HVF506" s="465"/>
      <c r="HVG506" s="465"/>
      <c r="HVH506" s="465"/>
      <c r="HVI506" s="465"/>
      <c r="HVJ506" s="465"/>
      <c r="HVK506" s="465"/>
      <c r="HVL506" s="465"/>
      <c r="HVM506" s="465"/>
      <c r="HVN506" s="465"/>
      <c r="HVO506" s="465"/>
      <c r="HVP506" s="465"/>
      <c r="HVQ506" s="465"/>
      <c r="HVR506" s="465"/>
      <c r="HVS506" s="465"/>
      <c r="HVT506" s="465"/>
      <c r="HVU506" s="465"/>
      <c r="HVV506" s="465"/>
      <c r="HVW506" s="465"/>
      <c r="HVX506" s="465"/>
      <c r="HVY506" s="465"/>
      <c r="HVZ506" s="465"/>
      <c r="HWA506" s="465"/>
      <c r="HWB506" s="465"/>
      <c r="HWC506" s="465"/>
      <c r="HWD506" s="465"/>
      <c r="HWE506" s="465"/>
      <c r="HWF506" s="465"/>
      <c r="HWG506" s="465"/>
      <c r="HWH506" s="465"/>
      <c r="HWI506" s="465"/>
      <c r="HWJ506" s="465"/>
      <c r="HWK506" s="465"/>
      <c r="HWL506" s="465"/>
      <c r="HWM506" s="465"/>
      <c r="HWN506" s="465"/>
      <c r="HWO506" s="465"/>
      <c r="HWP506" s="465"/>
      <c r="HWQ506" s="465"/>
      <c r="HWR506" s="465"/>
      <c r="HWS506" s="465"/>
      <c r="HWT506" s="465"/>
      <c r="HWU506" s="465"/>
      <c r="HWV506" s="465"/>
      <c r="HWW506" s="465"/>
      <c r="HWX506" s="465"/>
      <c r="HWY506" s="465"/>
      <c r="HWZ506" s="465"/>
      <c r="HXA506" s="465"/>
      <c r="HXB506" s="465"/>
      <c r="HXC506" s="465"/>
      <c r="HXD506" s="465"/>
      <c r="HXE506" s="465"/>
      <c r="HXF506" s="465"/>
      <c r="HXG506" s="465"/>
      <c r="HXH506" s="465"/>
      <c r="HXI506" s="465"/>
      <c r="HXJ506" s="465"/>
      <c r="HXK506" s="465"/>
      <c r="HXL506" s="465"/>
      <c r="HXM506" s="465"/>
      <c r="HXN506" s="465"/>
      <c r="HXO506" s="465"/>
      <c r="HXP506" s="465"/>
      <c r="HXQ506" s="465"/>
      <c r="HXR506" s="465"/>
      <c r="HXS506" s="465"/>
      <c r="HXT506" s="465"/>
      <c r="HXU506" s="465"/>
      <c r="HXV506" s="465"/>
      <c r="HXW506" s="465"/>
      <c r="HXX506" s="465"/>
      <c r="HXY506" s="465"/>
      <c r="HXZ506" s="465"/>
      <c r="HYA506" s="465"/>
      <c r="HYB506" s="465"/>
      <c r="HYC506" s="465"/>
      <c r="HYD506" s="465"/>
      <c r="HYE506" s="465"/>
      <c r="HYF506" s="465"/>
      <c r="HYG506" s="465"/>
      <c r="HYH506" s="465"/>
      <c r="HYI506" s="465"/>
      <c r="HYJ506" s="465"/>
      <c r="HYK506" s="465"/>
      <c r="HYL506" s="465"/>
      <c r="HYM506" s="465"/>
      <c r="HYN506" s="465"/>
      <c r="HYO506" s="465"/>
      <c r="HYP506" s="465"/>
      <c r="HYQ506" s="465"/>
      <c r="HYR506" s="465"/>
      <c r="HYS506" s="465"/>
      <c r="HYT506" s="465"/>
      <c r="HYU506" s="465"/>
      <c r="HYV506" s="465"/>
      <c r="HYW506" s="465"/>
      <c r="HYX506" s="465"/>
      <c r="HYY506" s="465"/>
      <c r="HYZ506" s="465"/>
      <c r="HZA506" s="465"/>
      <c r="HZB506" s="465"/>
      <c r="HZC506" s="465"/>
      <c r="HZD506" s="465"/>
      <c r="HZE506" s="465"/>
      <c r="HZF506" s="465"/>
      <c r="HZG506" s="465"/>
      <c r="HZH506" s="465"/>
      <c r="HZI506" s="465"/>
      <c r="HZJ506" s="465"/>
      <c r="HZK506" s="465"/>
      <c r="HZL506" s="465"/>
      <c r="HZM506" s="465"/>
      <c r="HZN506" s="465"/>
      <c r="HZO506" s="465"/>
      <c r="HZP506" s="465"/>
      <c r="HZQ506" s="465"/>
      <c r="HZR506" s="465"/>
      <c r="HZS506" s="465"/>
      <c r="HZT506" s="465"/>
      <c r="HZU506" s="465"/>
      <c r="HZV506" s="465"/>
      <c r="HZW506" s="465"/>
      <c r="HZX506" s="465"/>
      <c r="HZY506" s="465"/>
      <c r="HZZ506" s="465"/>
      <c r="IAA506" s="465"/>
      <c r="IAB506" s="465"/>
      <c r="IAC506" s="465"/>
      <c r="IAD506" s="465"/>
      <c r="IAE506" s="465"/>
      <c r="IAF506" s="465"/>
      <c r="IAG506" s="465"/>
      <c r="IAH506" s="465"/>
      <c r="IAI506" s="465"/>
      <c r="IAJ506" s="465"/>
      <c r="IAK506" s="465"/>
      <c r="IAL506" s="465"/>
      <c r="IAM506" s="465"/>
      <c r="IAN506" s="465"/>
      <c r="IAO506" s="465"/>
      <c r="IAP506" s="465"/>
      <c r="IAQ506" s="465"/>
      <c r="IAR506" s="465"/>
      <c r="IAS506" s="465"/>
      <c r="IAT506" s="465"/>
      <c r="IAU506" s="465"/>
      <c r="IAV506" s="465"/>
      <c r="IAW506" s="465"/>
      <c r="IAX506" s="465"/>
      <c r="IAY506" s="465"/>
      <c r="IAZ506" s="465"/>
      <c r="IBA506" s="465"/>
      <c r="IBB506" s="465"/>
      <c r="IBC506" s="465"/>
      <c r="IBD506" s="465"/>
      <c r="IBE506" s="465"/>
      <c r="IBF506" s="465"/>
      <c r="IBG506" s="465"/>
      <c r="IBH506" s="465"/>
      <c r="IBI506" s="465"/>
      <c r="IBJ506" s="465"/>
      <c r="IBK506" s="465"/>
      <c r="IBL506" s="465"/>
      <c r="IBM506" s="465"/>
      <c r="IBN506" s="465"/>
      <c r="IBO506" s="465"/>
      <c r="IBP506" s="465"/>
      <c r="IBQ506" s="465"/>
      <c r="IBR506" s="465"/>
      <c r="IBS506" s="465"/>
      <c r="IBT506" s="465"/>
      <c r="IBU506" s="465"/>
      <c r="IBV506" s="465"/>
      <c r="IBW506" s="465"/>
      <c r="IBX506" s="465"/>
      <c r="IBY506" s="465"/>
      <c r="IBZ506" s="465"/>
      <c r="ICA506" s="465"/>
      <c r="ICB506" s="465"/>
      <c r="ICC506" s="465"/>
      <c r="ICD506" s="465"/>
      <c r="ICE506" s="465"/>
      <c r="ICF506" s="465"/>
      <c r="ICG506" s="465"/>
      <c r="ICH506" s="465"/>
      <c r="ICI506" s="465"/>
      <c r="ICJ506" s="465"/>
      <c r="ICK506" s="465"/>
      <c r="ICL506" s="465"/>
      <c r="ICM506" s="465"/>
      <c r="ICN506" s="465"/>
      <c r="ICO506" s="465"/>
      <c r="ICP506" s="465"/>
      <c r="ICQ506" s="465"/>
      <c r="ICR506" s="465"/>
      <c r="ICS506" s="465"/>
      <c r="ICT506" s="465"/>
      <c r="ICU506" s="465"/>
      <c r="ICV506" s="465"/>
      <c r="ICW506" s="465"/>
      <c r="ICX506" s="465"/>
      <c r="ICY506" s="465"/>
      <c r="ICZ506" s="465"/>
      <c r="IDA506" s="465"/>
      <c r="IDB506" s="465"/>
      <c r="IDC506" s="465"/>
      <c r="IDD506" s="465"/>
      <c r="IDE506" s="465"/>
      <c r="IDF506" s="465"/>
      <c r="IDG506" s="465"/>
      <c r="IDH506" s="465"/>
      <c r="IDI506" s="465"/>
      <c r="IDJ506" s="465"/>
      <c r="IDK506" s="465"/>
      <c r="IDL506" s="465"/>
      <c r="IDM506" s="465"/>
      <c r="IDN506" s="465"/>
      <c r="IDO506" s="465"/>
      <c r="IDP506" s="465"/>
      <c r="IDQ506" s="465"/>
      <c r="IDR506" s="465"/>
      <c r="IDS506" s="465"/>
      <c r="IDT506" s="465"/>
      <c r="IDU506" s="465"/>
      <c r="IDV506" s="465"/>
      <c r="IDW506" s="465"/>
      <c r="IDX506" s="465"/>
      <c r="IDY506" s="465"/>
      <c r="IDZ506" s="465"/>
      <c r="IEA506" s="465"/>
      <c r="IEB506" s="465"/>
      <c r="IEC506" s="465"/>
      <c r="IED506" s="465"/>
      <c r="IEE506" s="465"/>
      <c r="IEF506" s="465"/>
      <c r="IEG506" s="465"/>
      <c r="IEH506" s="465"/>
      <c r="IEI506" s="465"/>
      <c r="IEJ506" s="465"/>
      <c r="IEK506" s="465"/>
      <c r="IEL506" s="465"/>
      <c r="IEM506" s="465"/>
      <c r="IEN506" s="465"/>
      <c r="IEO506" s="465"/>
      <c r="IEP506" s="465"/>
      <c r="IEQ506" s="465"/>
      <c r="IER506" s="465"/>
      <c r="IES506" s="465"/>
      <c r="IET506" s="465"/>
      <c r="IEU506" s="465"/>
      <c r="IEV506" s="465"/>
      <c r="IEW506" s="465"/>
      <c r="IEX506" s="465"/>
      <c r="IEY506" s="465"/>
      <c r="IEZ506" s="465"/>
      <c r="IFA506" s="465"/>
      <c r="IFB506" s="465"/>
      <c r="IFC506" s="465"/>
      <c r="IFD506" s="465"/>
      <c r="IFE506" s="465"/>
      <c r="IFF506" s="465"/>
      <c r="IFG506" s="465"/>
      <c r="IFH506" s="465"/>
      <c r="IFI506" s="465"/>
      <c r="IFJ506" s="465"/>
      <c r="IFK506" s="465"/>
      <c r="IFL506" s="465"/>
      <c r="IFM506" s="465"/>
      <c r="IFN506" s="465"/>
      <c r="IFO506" s="465"/>
      <c r="IFP506" s="465"/>
      <c r="IFQ506" s="465"/>
      <c r="IFR506" s="465"/>
      <c r="IFS506" s="465"/>
      <c r="IFT506" s="465"/>
      <c r="IFU506" s="465"/>
      <c r="IFV506" s="465"/>
      <c r="IFW506" s="465"/>
      <c r="IFX506" s="465"/>
      <c r="IFY506" s="465"/>
      <c r="IFZ506" s="465"/>
      <c r="IGA506" s="465"/>
      <c r="IGB506" s="465"/>
      <c r="IGC506" s="465"/>
      <c r="IGD506" s="465"/>
      <c r="IGE506" s="465"/>
      <c r="IGF506" s="465"/>
      <c r="IGG506" s="465"/>
      <c r="IGH506" s="465"/>
      <c r="IGI506" s="465"/>
      <c r="IGJ506" s="465"/>
      <c r="IGK506" s="465"/>
      <c r="IGL506" s="465"/>
      <c r="IGM506" s="465"/>
      <c r="IGN506" s="465"/>
      <c r="IGO506" s="465"/>
      <c r="IGP506" s="465"/>
      <c r="IGQ506" s="465"/>
      <c r="IGR506" s="465"/>
      <c r="IGS506" s="465"/>
      <c r="IGT506" s="465"/>
      <c r="IGU506" s="465"/>
      <c r="IGV506" s="465"/>
      <c r="IGW506" s="465"/>
      <c r="IGX506" s="465"/>
      <c r="IGY506" s="465"/>
      <c r="IGZ506" s="465"/>
      <c r="IHA506" s="465"/>
      <c r="IHB506" s="465"/>
      <c r="IHC506" s="465"/>
      <c r="IHD506" s="465"/>
      <c r="IHE506" s="465"/>
      <c r="IHF506" s="465"/>
      <c r="IHG506" s="465"/>
      <c r="IHH506" s="465"/>
      <c r="IHI506" s="465"/>
      <c r="IHJ506" s="465"/>
      <c r="IHK506" s="465"/>
      <c r="IHL506" s="465"/>
      <c r="IHM506" s="465"/>
      <c r="IHN506" s="465"/>
      <c r="IHO506" s="465"/>
      <c r="IHP506" s="465"/>
      <c r="IHQ506" s="465"/>
      <c r="IHR506" s="465"/>
      <c r="IHS506" s="465"/>
      <c r="IHT506" s="465"/>
      <c r="IHU506" s="465"/>
      <c r="IHV506" s="465"/>
      <c r="IHW506" s="465"/>
      <c r="IHX506" s="465"/>
      <c r="IHY506" s="465"/>
      <c r="IHZ506" s="465"/>
      <c r="IIA506" s="465"/>
      <c r="IIB506" s="465"/>
      <c r="IIC506" s="465"/>
      <c r="IID506" s="465"/>
      <c r="IIE506" s="465"/>
      <c r="IIF506" s="465"/>
      <c r="IIG506" s="465"/>
      <c r="IIH506" s="465"/>
      <c r="III506" s="465"/>
      <c r="IIJ506" s="465"/>
      <c r="IIK506" s="465"/>
      <c r="IIL506" s="465"/>
      <c r="IIM506" s="465"/>
      <c r="IIN506" s="465"/>
      <c r="IIO506" s="465"/>
      <c r="IIP506" s="465"/>
      <c r="IIQ506" s="465"/>
      <c r="IIR506" s="465"/>
      <c r="IIS506" s="465"/>
      <c r="IIT506" s="465"/>
      <c r="IIU506" s="465"/>
      <c r="IIV506" s="465"/>
      <c r="IIW506" s="465"/>
      <c r="IIX506" s="465"/>
      <c r="IIY506" s="465"/>
      <c r="IIZ506" s="465"/>
      <c r="IJA506" s="465"/>
      <c r="IJB506" s="465"/>
      <c r="IJC506" s="465"/>
      <c r="IJD506" s="465"/>
      <c r="IJE506" s="465"/>
      <c r="IJF506" s="465"/>
      <c r="IJG506" s="465"/>
      <c r="IJH506" s="465"/>
      <c r="IJI506" s="465"/>
      <c r="IJJ506" s="465"/>
      <c r="IJK506" s="465"/>
      <c r="IJL506" s="465"/>
      <c r="IJM506" s="465"/>
      <c r="IJN506" s="465"/>
      <c r="IJO506" s="465"/>
      <c r="IJP506" s="465"/>
      <c r="IJQ506" s="465"/>
      <c r="IJR506" s="465"/>
      <c r="IJS506" s="465"/>
      <c r="IJT506" s="465"/>
      <c r="IJU506" s="465"/>
      <c r="IJV506" s="465"/>
      <c r="IJW506" s="465"/>
      <c r="IJX506" s="465"/>
      <c r="IJY506" s="465"/>
      <c r="IJZ506" s="465"/>
      <c r="IKA506" s="465"/>
      <c r="IKB506" s="465"/>
      <c r="IKC506" s="465"/>
      <c r="IKD506" s="465"/>
      <c r="IKE506" s="465"/>
      <c r="IKF506" s="465"/>
      <c r="IKG506" s="465"/>
      <c r="IKH506" s="465"/>
      <c r="IKI506" s="465"/>
      <c r="IKJ506" s="465"/>
      <c r="IKK506" s="465"/>
      <c r="IKL506" s="465"/>
      <c r="IKM506" s="465"/>
      <c r="IKN506" s="465"/>
      <c r="IKO506" s="465"/>
      <c r="IKP506" s="465"/>
      <c r="IKQ506" s="465"/>
      <c r="IKR506" s="465"/>
      <c r="IKS506" s="465"/>
      <c r="IKT506" s="465"/>
      <c r="IKU506" s="465"/>
      <c r="IKV506" s="465"/>
      <c r="IKW506" s="465"/>
      <c r="IKX506" s="465"/>
      <c r="IKY506" s="465"/>
      <c r="IKZ506" s="465"/>
      <c r="ILA506" s="465"/>
      <c r="ILB506" s="465"/>
      <c r="ILC506" s="465"/>
      <c r="ILD506" s="465"/>
      <c r="ILE506" s="465"/>
      <c r="ILF506" s="465"/>
      <c r="ILG506" s="465"/>
      <c r="ILH506" s="465"/>
      <c r="ILI506" s="465"/>
      <c r="ILJ506" s="465"/>
      <c r="ILK506" s="465"/>
      <c r="ILL506" s="465"/>
      <c r="ILM506" s="465"/>
      <c r="ILN506" s="465"/>
      <c r="ILO506" s="465"/>
      <c r="ILP506" s="465"/>
      <c r="ILQ506" s="465"/>
      <c r="ILR506" s="465"/>
      <c r="ILS506" s="465"/>
      <c r="ILT506" s="465"/>
      <c r="ILU506" s="465"/>
      <c r="ILV506" s="465"/>
      <c r="ILW506" s="465"/>
      <c r="ILX506" s="465"/>
      <c r="ILY506" s="465"/>
      <c r="ILZ506" s="465"/>
      <c r="IMA506" s="465"/>
      <c r="IMB506" s="465"/>
      <c r="IMC506" s="465"/>
      <c r="IMD506" s="465"/>
      <c r="IME506" s="465"/>
      <c r="IMF506" s="465"/>
      <c r="IMG506" s="465"/>
      <c r="IMH506" s="465"/>
      <c r="IMI506" s="465"/>
      <c r="IMJ506" s="465"/>
      <c r="IMK506" s="465"/>
      <c r="IML506" s="465"/>
      <c r="IMM506" s="465"/>
      <c r="IMN506" s="465"/>
      <c r="IMO506" s="465"/>
      <c r="IMP506" s="465"/>
      <c r="IMQ506" s="465"/>
      <c r="IMR506" s="465"/>
      <c r="IMS506" s="465"/>
      <c r="IMT506" s="465"/>
      <c r="IMU506" s="465"/>
      <c r="IMV506" s="465"/>
      <c r="IMW506" s="465"/>
      <c r="IMX506" s="465"/>
      <c r="IMY506" s="465"/>
      <c r="IMZ506" s="465"/>
      <c r="INA506" s="465"/>
      <c r="INB506" s="465"/>
      <c r="INC506" s="465"/>
      <c r="IND506" s="465"/>
      <c r="INE506" s="465"/>
      <c r="INF506" s="465"/>
      <c r="ING506" s="465"/>
      <c r="INH506" s="465"/>
      <c r="INI506" s="465"/>
      <c r="INJ506" s="465"/>
      <c r="INK506" s="465"/>
      <c r="INL506" s="465"/>
      <c r="INM506" s="465"/>
      <c r="INN506" s="465"/>
      <c r="INO506" s="465"/>
      <c r="INP506" s="465"/>
      <c r="INQ506" s="465"/>
      <c r="INR506" s="465"/>
      <c r="INS506" s="465"/>
      <c r="INT506" s="465"/>
      <c r="INU506" s="465"/>
      <c r="INV506" s="465"/>
      <c r="INW506" s="465"/>
      <c r="INX506" s="465"/>
      <c r="INY506" s="465"/>
      <c r="INZ506" s="465"/>
      <c r="IOA506" s="465"/>
      <c r="IOB506" s="465"/>
      <c r="IOC506" s="465"/>
      <c r="IOD506" s="465"/>
      <c r="IOE506" s="465"/>
      <c r="IOF506" s="465"/>
      <c r="IOG506" s="465"/>
      <c r="IOH506" s="465"/>
      <c r="IOI506" s="465"/>
      <c r="IOJ506" s="465"/>
      <c r="IOK506" s="465"/>
      <c r="IOL506" s="465"/>
      <c r="IOM506" s="465"/>
      <c r="ION506" s="465"/>
      <c r="IOO506" s="465"/>
      <c r="IOP506" s="465"/>
      <c r="IOQ506" s="465"/>
      <c r="IOR506" s="465"/>
      <c r="IOS506" s="465"/>
      <c r="IOT506" s="465"/>
      <c r="IOU506" s="465"/>
      <c r="IOV506" s="465"/>
      <c r="IOW506" s="465"/>
      <c r="IOX506" s="465"/>
      <c r="IOY506" s="465"/>
      <c r="IOZ506" s="465"/>
      <c r="IPA506" s="465"/>
      <c r="IPB506" s="465"/>
      <c r="IPC506" s="465"/>
      <c r="IPD506" s="465"/>
      <c r="IPE506" s="465"/>
      <c r="IPF506" s="465"/>
      <c r="IPG506" s="465"/>
      <c r="IPH506" s="465"/>
      <c r="IPI506" s="465"/>
      <c r="IPJ506" s="465"/>
      <c r="IPK506" s="465"/>
      <c r="IPL506" s="465"/>
      <c r="IPM506" s="465"/>
      <c r="IPN506" s="465"/>
      <c r="IPO506" s="465"/>
      <c r="IPP506" s="465"/>
      <c r="IPQ506" s="465"/>
      <c r="IPR506" s="465"/>
      <c r="IPS506" s="465"/>
      <c r="IPT506" s="465"/>
      <c r="IPU506" s="465"/>
      <c r="IPV506" s="465"/>
      <c r="IPW506" s="465"/>
      <c r="IPX506" s="465"/>
      <c r="IPY506" s="465"/>
      <c r="IPZ506" s="465"/>
      <c r="IQA506" s="465"/>
      <c r="IQB506" s="465"/>
      <c r="IQC506" s="465"/>
      <c r="IQD506" s="465"/>
      <c r="IQE506" s="465"/>
      <c r="IQF506" s="465"/>
      <c r="IQG506" s="465"/>
      <c r="IQH506" s="465"/>
      <c r="IQI506" s="465"/>
      <c r="IQJ506" s="465"/>
      <c r="IQK506" s="465"/>
      <c r="IQL506" s="465"/>
      <c r="IQM506" s="465"/>
      <c r="IQN506" s="465"/>
      <c r="IQO506" s="465"/>
      <c r="IQP506" s="465"/>
      <c r="IQQ506" s="465"/>
      <c r="IQR506" s="465"/>
      <c r="IQS506" s="465"/>
      <c r="IQT506" s="465"/>
      <c r="IQU506" s="465"/>
      <c r="IQV506" s="465"/>
      <c r="IQW506" s="465"/>
      <c r="IQX506" s="465"/>
      <c r="IQY506" s="465"/>
      <c r="IQZ506" s="465"/>
      <c r="IRA506" s="465"/>
      <c r="IRB506" s="465"/>
      <c r="IRC506" s="465"/>
      <c r="IRD506" s="465"/>
      <c r="IRE506" s="465"/>
      <c r="IRF506" s="465"/>
      <c r="IRG506" s="465"/>
      <c r="IRH506" s="465"/>
      <c r="IRI506" s="465"/>
      <c r="IRJ506" s="465"/>
      <c r="IRK506" s="465"/>
      <c r="IRL506" s="465"/>
      <c r="IRM506" s="465"/>
      <c r="IRN506" s="465"/>
      <c r="IRO506" s="465"/>
      <c r="IRP506" s="465"/>
      <c r="IRQ506" s="465"/>
      <c r="IRR506" s="465"/>
      <c r="IRS506" s="465"/>
      <c r="IRT506" s="465"/>
      <c r="IRU506" s="465"/>
      <c r="IRV506" s="465"/>
      <c r="IRW506" s="465"/>
      <c r="IRX506" s="465"/>
      <c r="IRY506" s="465"/>
      <c r="IRZ506" s="465"/>
      <c r="ISA506" s="465"/>
      <c r="ISB506" s="465"/>
      <c r="ISC506" s="465"/>
      <c r="ISD506" s="465"/>
      <c r="ISE506" s="465"/>
      <c r="ISF506" s="465"/>
      <c r="ISG506" s="465"/>
      <c r="ISH506" s="465"/>
      <c r="ISI506" s="465"/>
      <c r="ISJ506" s="465"/>
      <c r="ISK506" s="465"/>
      <c r="ISL506" s="465"/>
      <c r="ISM506" s="465"/>
      <c r="ISN506" s="465"/>
      <c r="ISO506" s="465"/>
      <c r="ISP506" s="465"/>
      <c r="ISQ506" s="465"/>
      <c r="ISR506" s="465"/>
      <c r="ISS506" s="465"/>
      <c r="IST506" s="465"/>
      <c r="ISU506" s="465"/>
      <c r="ISV506" s="465"/>
      <c r="ISW506" s="465"/>
      <c r="ISX506" s="465"/>
      <c r="ISY506" s="465"/>
      <c r="ISZ506" s="465"/>
      <c r="ITA506" s="465"/>
      <c r="ITB506" s="465"/>
      <c r="ITC506" s="465"/>
      <c r="ITD506" s="465"/>
      <c r="ITE506" s="465"/>
      <c r="ITF506" s="465"/>
      <c r="ITG506" s="465"/>
      <c r="ITH506" s="465"/>
      <c r="ITI506" s="465"/>
      <c r="ITJ506" s="465"/>
      <c r="ITK506" s="465"/>
      <c r="ITL506" s="465"/>
      <c r="ITM506" s="465"/>
      <c r="ITN506" s="465"/>
      <c r="ITO506" s="465"/>
      <c r="ITP506" s="465"/>
      <c r="ITQ506" s="465"/>
      <c r="ITR506" s="465"/>
      <c r="ITS506" s="465"/>
      <c r="ITT506" s="465"/>
      <c r="ITU506" s="465"/>
      <c r="ITV506" s="465"/>
      <c r="ITW506" s="465"/>
      <c r="ITX506" s="465"/>
      <c r="ITY506" s="465"/>
      <c r="ITZ506" s="465"/>
      <c r="IUA506" s="465"/>
      <c r="IUB506" s="465"/>
      <c r="IUC506" s="465"/>
      <c r="IUD506" s="465"/>
      <c r="IUE506" s="465"/>
      <c r="IUF506" s="465"/>
      <c r="IUG506" s="465"/>
      <c r="IUH506" s="465"/>
      <c r="IUI506" s="465"/>
      <c r="IUJ506" s="465"/>
      <c r="IUK506" s="465"/>
      <c r="IUL506" s="465"/>
      <c r="IUM506" s="465"/>
      <c r="IUN506" s="465"/>
      <c r="IUO506" s="465"/>
      <c r="IUP506" s="465"/>
      <c r="IUQ506" s="465"/>
      <c r="IUR506" s="465"/>
      <c r="IUS506" s="465"/>
      <c r="IUT506" s="465"/>
      <c r="IUU506" s="465"/>
      <c r="IUV506" s="465"/>
      <c r="IUW506" s="465"/>
      <c r="IUX506" s="465"/>
      <c r="IUY506" s="465"/>
      <c r="IUZ506" s="465"/>
      <c r="IVA506" s="465"/>
      <c r="IVB506" s="465"/>
      <c r="IVC506" s="465"/>
      <c r="IVD506" s="465"/>
      <c r="IVE506" s="465"/>
      <c r="IVF506" s="465"/>
      <c r="IVG506" s="465"/>
      <c r="IVH506" s="465"/>
      <c r="IVI506" s="465"/>
      <c r="IVJ506" s="465"/>
      <c r="IVK506" s="465"/>
      <c r="IVL506" s="465"/>
      <c r="IVM506" s="465"/>
      <c r="IVN506" s="465"/>
      <c r="IVO506" s="465"/>
      <c r="IVP506" s="465"/>
      <c r="IVQ506" s="465"/>
      <c r="IVR506" s="465"/>
      <c r="IVS506" s="465"/>
      <c r="IVT506" s="465"/>
      <c r="IVU506" s="465"/>
      <c r="IVV506" s="465"/>
      <c r="IVW506" s="465"/>
      <c r="IVX506" s="465"/>
      <c r="IVY506" s="465"/>
      <c r="IVZ506" s="465"/>
      <c r="IWA506" s="465"/>
      <c r="IWB506" s="465"/>
      <c r="IWC506" s="465"/>
      <c r="IWD506" s="465"/>
      <c r="IWE506" s="465"/>
      <c r="IWF506" s="465"/>
      <c r="IWG506" s="465"/>
      <c r="IWH506" s="465"/>
      <c r="IWI506" s="465"/>
      <c r="IWJ506" s="465"/>
      <c r="IWK506" s="465"/>
      <c r="IWL506" s="465"/>
      <c r="IWM506" s="465"/>
      <c r="IWN506" s="465"/>
      <c r="IWO506" s="465"/>
      <c r="IWP506" s="465"/>
      <c r="IWQ506" s="465"/>
      <c r="IWR506" s="465"/>
      <c r="IWS506" s="465"/>
      <c r="IWT506" s="465"/>
      <c r="IWU506" s="465"/>
      <c r="IWV506" s="465"/>
      <c r="IWW506" s="465"/>
      <c r="IWX506" s="465"/>
      <c r="IWY506" s="465"/>
      <c r="IWZ506" s="465"/>
      <c r="IXA506" s="465"/>
      <c r="IXB506" s="465"/>
      <c r="IXC506" s="465"/>
      <c r="IXD506" s="465"/>
      <c r="IXE506" s="465"/>
      <c r="IXF506" s="465"/>
      <c r="IXG506" s="465"/>
      <c r="IXH506" s="465"/>
      <c r="IXI506" s="465"/>
      <c r="IXJ506" s="465"/>
      <c r="IXK506" s="465"/>
      <c r="IXL506" s="465"/>
      <c r="IXM506" s="465"/>
      <c r="IXN506" s="465"/>
      <c r="IXO506" s="465"/>
      <c r="IXP506" s="465"/>
      <c r="IXQ506" s="465"/>
      <c r="IXR506" s="465"/>
      <c r="IXS506" s="465"/>
      <c r="IXT506" s="465"/>
      <c r="IXU506" s="465"/>
      <c r="IXV506" s="465"/>
      <c r="IXW506" s="465"/>
      <c r="IXX506" s="465"/>
      <c r="IXY506" s="465"/>
      <c r="IXZ506" s="465"/>
      <c r="IYA506" s="465"/>
      <c r="IYB506" s="465"/>
      <c r="IYC506" s="465"/>
      <c r="IYD506" s="465"/>
      <c r="IYE506" s="465"/>
      <c r="IYF506" s="465"/>
      <c r="IYG506" s="465"/>
      <c r="IYH506" s="465"/>
      <c r="IYI506" s="465"/>
      <c r="IYJ506" s="465"/>
      <c r="IYK506" s="465"/>
      <c r="IYL506" s="465"/>
      <c r="IYM506" s="465"/>
      <c r="IYN506" s="465"/>
      <c r="IYO506" s="465"/>
      <c r="IYP506" s="465"/>
      <c r="IYQ506" s="465"/>
      <c r="IYR506" s="465"/>
      <c r="IYS506" s="465"/>
      <c r="IYT506" s="465"/>
      <c r="IYU506" s="465"/>
      <c r="IYV506" s="465"/>
      <c r="IYW506" s="465"/>
      <c r="IYX506" s="465"/>
      <c r="IYY506" s="465"/>
      <c r="IYZ506" s="465"/>
      <c r="IZA506" s="465"/>
      <c r="IZB506" s="465"/>
      <c r="IZC506" s="465"/>
      <c r="IZD506" s="465"/>
      <c r="IZE506" s="465"/>
      <c r="IZF506" s="465"/>
      <c r="IZG506" s="465"/>
      <c r="IZH506" s="465"/>
      <c r="IZI506" s="465"/>
      <c r="IZJ506" s="465"/>
      <c r="IZK506" s="465"/>
      <c r="IZL506" s="465"/>
      <c r="IZM506" s="465"/>
      <c r="IZN506" s="465"/>
      <c r="IZO506" s="465"/>
      <c r="IZP506" s="465"/>
      <c r="IZQ506" s="465"/>
      <c r="IZR506" s="465"/>
      <c r="IZS506" s="465"/>
      <c r="IZT506" s="465"/>
      <c r="IZU506" s="465"/>
      <c r="IZV506" s="465"/>
      <c r="IZW506" s="465"/>
      <c r="IZX506" s="465"/>
      <c r="IZY506" s="465"/>
      <c r="IZZ506" s="465"/>
      <c r="JAA506" s="465"/>
      <c r="JAB506" s="465"/>
      <c r="JAC506" s="465"/>
      <c r="JAD506" s="465"/>
      <c r="JAE506" s="465"/>
      <c r="JAF506" s="465"/>
      <c r="JAG506" s="465"/>
      <c r="JAH506" s="465"/>
      <c r="JAI506" s="465"/>
      <c r="JAJ506" s="465"/>
      <c r="JAK506" s="465"/>
      <c r="JAL506" s="465"/>
      <c r="JAM506" s="465"/>
      <c r="JAN506" s="465"/>
      <c r="JAO506" s="465"/>
      <c r="JAP506" s="465"/>
      <c r="JAQ506" s="465"/>
      <c r="JAR506" s="465"/>
      <c r="JAS506" s="465"/>
      <c r="JAT506" s="465"/>
      <c r="JAU506" s="465"/>
      <c r="JAV506" s="465"/>
      <c r="JAW506" s="465"/>
      <c r="JAX506" s="465"/>
      <c r="JAY506" s="465"/>
      <c r="JAZ506" s="465"/>
      <c r="JBA506" s="465"/>
      <c r="JBB506" s="465"/>
      <c r="JBC506" s="465"/>
      <c r="JBD506" s="465"/>
      <c r="JBE506" s="465"/>
      <c r="JBF506" s="465"/>
      <c r="JBG506" s="465"/>
      <c r="JBH506" s="465"/>
      <c r="JBI506" s="465"/>
      <c r="JBJ506" s="465"/>
      <c r="JBK506" s="465"/>
      <c r="JBL506" s="465"/>
      <c r="JBM506" s="465"/>
      <c r="JBN506" s="465"/>
      <c r="JBO506" s="465"/>
      <c r="JBP506" s="465"/>
      <c r="JBQ506" s="465"/>
      <c r="JBR506" s="465"/>
      <c r="JBS506" s="465"/>
      <c r="JBT506" s="465"/>
      <c r="JBU506" s="465"/>
      <c r="JBV506" s="465"/>
      <c r="JBW506" s="465"/>
      <c r="JBX506" s="465"/>
      <c r="JBY506" s="465"/>
      <c r="JBZ506" s="465"/>
      <c r="JCA506" s="465"/>
      <c r="JCB506" s="465"/>
      <c r="JCC506" s="465"/>
      <c r="JCD506" s="465"/>
      <c r="JCE506" s="465"/>
      <c r="JCF506" s="465"/>
      <c r="JCG506" s="465"/>
      <c r="JCH506" s="465"/>
      <c r="JCI506" s="465"/>
      <c r="JCJ506" s="465"/>
      <c r="JCK506" s="465"/>
      <c r="JCL506" s="465"/>
      <c r="JCM506" s="465"/>
      <c r="JCN506" s="465"/>
      <c r="JCO506" s="465"/>
      <c r="JCP506" s="465"/>
      <c r="JCQ506" s="465"/>
      <c r="JCR506" s="465"/>
      <c r="JCS506" s="465"/>
      <c r="JCT506" s="465"/>
      <c r="JCU506" s="465"/>
      <c r="JCV506" s="465"/>
      <c r="JCW506" s="465"/>
      <c r="JCX506" s="465"/>
      <c r="JCY506" s="465"/>
      <c r="JCZ506" s="465"/>
      <c r="JDA506" s="465"/>
      <c r="JDB506" s="465"/>
      <c r="JDC506" s="465"/>
      <c r="JDD506" s="465"/>
      <c r="JDE506" s="465"/>
      <c r="JDF506" s="465"/>
      <c r="JDG506" s="465"/>
      <c r="JDH506" s="465"/>
      <c r="JDI506" s="465"/>
      <c r="JDJ506" s="465"/>
      <c r="JDK506" s="465"/>
      <c r="JDL506" s="465"/>
      <c r="JDM506" s="465"/>
      <c r="JDN506" s="465"/>
      <c r="JDO506" s="465"/>
      <c r="JDP506" s="465"/>
      <c r="JDQ506" s="465"/>
      <c r="JDR506" s="465"/>
      <c r="JDS506" s="465"/>
      <c r="JDT506" s="465"/>
      <c r="JDU506" s="465"/>
      <c r="JDV506" s="465"/>
      <c r="JDW506" s="465"/>
      <c r="JDX506" s="465"/>
      <c r="JDY506" s="465"/>
      <c r="JDZ506" s="465"/>
      <c r="JEA506" s="465"/>
      <c r="JEB506" s="465"/>
      <c r="JEC506" s="465"/>
      <c r="JED506" s="465"/>
      <c r="JEE506" s="465"/>
      <c r="JEF506" s="465"/>
      <c r="JEG506" s="465"/>
      <c r="JEH506" s="465"/>
      <c r="JEI506" s="465"/>
      <c r="JEJ506" s="465"/>
      <c r="JEK506" s="465"/>
      <c r="JEL506" s="465"/>
      <c r="JEM506" s="465"/>
      <c r="JEN506" s="465"/>
      <c r="JEO506" s="465"/>
      <c r="JEP506" s="465"/>
      <c r="JEQ506" s="465"/>
      <c r="JER506" s="465"/>
      <c r="JES506" s="465"/>
      <c r="JET506" s="465"/>
      <c r="JEU506" s="465"/>
      <c r="JEV506" s="465"/>
      <c r="JEW506" s="465"/>
      <c r="JEX506" s="465"/>
      <c r="JEY506" s="465"/>
      <c r="JEZ506" s="465"/>
      <c r="JFA506" s="465"/>
      <c r="JFB506" s="465"/>
      <c r="JFC506" s="465"/>
      <c r="JFD506" s="465"/>
      <c r="JFE506" s="465"/>
      <c r="JFF506" s="465"/>
      <c r="JFG506" s="465"/>
      <c r="JFH506" s="465"/>
      <c r="JFI506" s="465"/>
      <c r="JFJ506" s="465"/>
      <c r="JFK506" s="465"/>
      <c r="JFL506" s="465"/>
      <c r="JFM506" s="465"/>
      <c r="JFN506" s="465"/>
      <c r="JFO506" s="465"/>
      <c r="JFP506" s="465"/>
      <c r="JFQ506" s="465"/>
      <c r="JFR506" s="465"/>
      <c r="JFS506" s="465"/>
      <c r="JFT506" s="465"/>
      <c r="JFU506" s="465"/>
      <c r="JFV506" s="465"/>
      <c r="JFW506" s="465"/>
      <c r="JFX506" s="465"/>
      <c r="JFY506" s="465"/>
      <c r="JFZ506" s="465"/>
      <c r="JGA506" s="465"/>
      <c r="JGB506" s="465"/>
      <c r="JGC506" s="465"/>
      <c r="JGD506" s="465"/>
      <c r="JGE506" s="465"/>
      <c r="JGF506" s="465"/>
      <c r="JGG506" s="465"/>
      <c r="JGH506" s="465"/>
      <c r="JGI506" s="465"/>
      <c r="JGJ506" s="465"/>
      <c r="JGK506" s="465"/>
      <c r="JGL506" s="465"/>
      <c r="JGM506" s="465"/>
      <c r="JGN506" s="465"/>
      <c r="JGO506" s="465"/>
      <c r="JGP506" s="465"/>
      <c r="JGQ506" s="465"/>
      <c r="JGR506" s="465"/>
      <c r="JGS506" s="465"/>
      <c r="JGT506" s="465"/>
      <c r="JGU506" s="465"/>
      <c r="JGV506" s="465"/>
      <c r="JGW506" s="465"/>
      <c r="JGX506" s="465"/>
      <c r="JGY506" s="465"/>
      <c r="JGZ506" s="465"/>
      <c r="JHA506" s="465"/>
      <c r="JHB506" s="465"/>
      <c r="JHC506" s="465"/>
      <c r="JHD506" s="465"/>
      <c r="JHE506" s="465"/>
      <c r="JHF506" s="465"/>
      <c r="JHG506" s="465"/>
      <c r="JHH506" s="465"/>
      <c r="JHI506" s="465"/>
      <c r="JHJ506" s="465"/>
      <c r="JHK506" s="465"/>
      <c r="JHL506" s="465"/>
      <c r="JHM506" s="465"/>
      <c r="JHN506" s="465"/>
      <c r="JHO506" s="465"/>
      <c r="JHP506" s="465"/>
      <c r="JHQ506" s="465"/>
      <c r="JHR506" s="465"/>
      <c r="JHS506" s="465"/>
      <c r="JHT506" s="465"/>
      <c r="JHU506" s="465"/>
      <c r="JHV506" s="465"/>
      <c r="JHW506" s="465"/>
      <c r="JHX506" s="465"/>
      <c r="JHY506" s="465"/>
      <c r="JHZ506" s="465"/>
      <c r="JIA506" s="465"/>
      <c r="JIB506" s="465"/>
      <c r="JIC506" s="465"/>
      <c r="JID506" s="465"/>
      <c r="JIE506" s="465"/>
      <c r="JIF506" s="465"/>
      <c r="JIG506" s="465"/>
      <c r="JIH506" s="465"/>
      <c r="JII506" s="465"/>
      <c r="JIJ506" s="465"/>
      <c r="JIK506" s="465"/>
      <c r="JIL506" s="465"/>
      <c r="JIM506" s="465"/>
      <c r="JIN506" s="465"/>
      <c r="JIO506" s="465"/>
      <c r="JIP506" s="465"/>
      <c r="JIQ506" s="465"/>
      <c r="JIR506" s="465"/>
      <c r="JIS506" s="465"/>
      <c r="JIT506" s="465"/>
      <c r="JIU506" s="465"/>
      <c r="JIV506" s="465"/>
      <c r="JIW506" s="465"/>
      <c r="JIX506" s="465"/>
      <c r="JIY506" s="465"/>
      <c r="JIZ506" s="465"/>
      <c r="JJA506" s="465"/>
      <c r="JJB506" s="465"/>
      <c r="JJC506" s="465"/>
      <c r="JJD506" s="465"/>
      <c r="JJE506" s="465"/>
      <c r="JJF506" s="465"/>
      <c r="JJG506" s="465"/>
      <c r="JJH506" s="465"/>
      <c r="JJI506" s="465"/>
      <c r="JJJ506" s="465"/>
      <c r="JJK506" s="465"/>
      <c r="JJL506" s="465"/>
      <c r="JJM506" s="465"/>
      <c r="JJN506" s="465"/>
      <c r="JJO506" s="465"/>
      <c r="JJP506" s="465"/>
      <c r="JJQ506" s="465"/>
      <c r="JJR506" s="465"/>
      <c r="JJS506" s="465"/>
      <c r="JJT506" s="465"/>
      <c r="JJU506" s="465"/>
      <c r="JJV506" s="465"/>
      <c r="JJW506" s="465"/>
      <c r="JJX506" s="465"/>
      <c r="JJY506" s="465"/>
      <c r="JJZ506" s="465"/>
      <c r="JKA506" s="465"/>
      <c r="JKB506" s="465"/>
      <c r="JKC506" s="465"/>
      <c r="JKD506" s="465"/>
      <c r="JKE506" s="465"/>
      <c r="JKF506" s="465"/>
      <c r="JKG506" s="465"/>
      <c r="JKH506" s="465"/>
      <c r="JKI506" s="465"/>
      <c r="JKJ506" s="465"/>
      <c r="JKK506" s="465"/>
      <c r="JKL506" s="465"/>
      <c r="JKM506" s="465"/>
      <c r="JKN506" s="465"/>
      <c r="JKO506" s="465"/>
      <c r="JKP506" s="465"/>
      <c r="JKQ506" s="465"/>
      <c r="JKR506" s="465"/>
      <c r="JKS506" s="465"/>
      <c r="JKT506" s="465"/>
      <c r="JKU506" s="465"/>
      <c r="JKV506" s="465"/>
      <c r="JKW506" s="465"/>
      <c r="JKX506" s="465"/>
      <c r="JKY506" s="465"/>
      <c r="JKZ506" s="465"/>
      <c r="JLA506" s="465"/>
      <c r="JLB506" s="465"/>
      <c r="JLC506" s="465"/>
      <c r="JLD506" s="465"/>
      <c r="JLE506" s="465"/>
      <c r="JLF506" s="465"/>
      <c r="JLG506" s="465"/>
      <c r="JLH506" s="465"/>
      <c r="JLI506" s="465"/>
      <c r="JLJ506" s="465"/>
      <c r="JLK506" s="465"/>
      <c r="JLL506" s="465"/>
      <c r="JLM506" s="465"/>
      <c r="JLN506" s="465"/>
      <c r="JLO506" s="465"/>
      <c r="JLP506" s="465"/>
      <c r="JLQ506" s="465"/>
      <c r="JLR506" s="465"/>
      <c r="JLS506" s="465"/>
      <c r="JLT506" s="465"/>
      <c r="JLU506" s="465"/>
      <c r="JLV506" s="465"/>
      <c r="JLW506" s="465"/>
      <c r="JLX506" s="465"/>
      <c r="JLY506" s="465"/>
      <c r="JLZ506" s="465"/>
      <c r="JMA506" s="465"/>
      <c r="JMB506" s="465"/>
      <c r="JMC506" s="465"/>
      <c r="JMD506" s="465"/>
      <c r="JME506" s="465"/>
      <c r="JMF506" s="465"/>
      <c r="JMG506" s="465"/>
      <c r="JMH506" s="465"/>
      <c r="JMI506" s="465"/>
      <c r="JMJ506" s="465"/>
      <c r="JMK506" s="465"/>
      <c r="JML506" s="465"/>
      <c r="JMM506" s="465"/>
      <c r="JMN506" s="465"/>
      <c r="JMO506" s="465"/>
      <c r="JMP506" s="465"/>
      <c r="JMQ506" s="465"/>
      <c r="JMR506" s="465"/>
      <c r="JMS506" s="465"/>
      <c r="JMT506" s="465"/>
      <c r="JMU506" s="465"/>
      <c r="JMV506" s="465"/>
      <c r="JMW506" s="465"/>
      <c r="JMX506" s="465"/>
      <c r="JMY506" s="465"/>
      <c r="JMZ506" s="465"/>
      <c r="JNA506" s="465"/>
      <c r="JNB506" s="465"/>
      <c r="JNC506" s="465"/>
      <c r="JND506" s="465"/>
      <c r="JNE506" s="465"/>
      <c r="JNF506" s="465"/>
      <c r="JNG506" s="465"/>
      <c r="JNH506" s="465"/>
      <c r="JNI506" s="465"/>
      <c r="JNJ506" s="465"/>
      <c r="JNK506" s="465"/>
      <c r="JNL506" s="465"/>
      <c r="JNM506" s="465"/>
      <c r="JNN506" s="465"/>
      <c r="JNO506" s="465"/>
      <c r="JNP506" s="465"/>
      <c r="JNQ506" s="465"/>
      <c r="JNR506" s="465"/>
      <c r="JNS506" s="465"/>
      <c r="JNT506" s="465"/>
      <c r="JNU506" s="465"/>
      <c r="JNV506" s="465"/>
      <c r="JNW506" s="465"/>
      <c r="JNX506" s="465"/>
      <c r="JNY506" s="465"/>
      <c r="JNZ506" s="465"/>
      <c r="JOA506" s="465"/>
      <c r="JOB506" s="465"/>
      <c r="JOC506" s="465"/>
      <c r="JOD506" s="465"/>
      <c r="JOE506" s="465"/>
      <c r="JOF506" s="465"/>
      <c r="JOG506" s="465"/>
      <c r="JOH506" s="465"/>
      <c r="JOI506" s="465"/>
      <c r="JOJ506" s="465"/>
      <c r="JOK506" s="465"/>
      <c r="JOL506" s="465"/>
      <c r="JOM506" s="465"/>
      <c r="JON506" s="465"/>
      <c r="JOO506" s="465"/>
      <c r="JOP506" s="465"/>
      <c r="JOQ506" s="465"/>
      <c r="JOR506" s="465"/>
      <c r="JOS506" s="465"/>
      <c r="JOT506" s="465"/>
      <c r="JOU506" s="465"/>
      <c r="JOV506" s="465"/>
      <c r="JOW506" s="465"/>
      <c r="JOX506" s="465"/>
      <c r="JOY506" s="465"/>
      <c r="JOZ506" s="465"/>
      <c r="JPA506" s="465"/>
      <c r="JPB506" s="465"/>
      <c r="JPC506" s="465"/>
      <c r="JPD506" s="465"/>
      <c r="JPE506" s="465"/>
      <c r="JPF506" s="465"/>
      <c r="JPG506" s="465"/>
      <c r="JPH506" s="465"/>
      <c r="JPI506" s="465"/>
      <c r="JPJ506" s="465"/>
      <c r="JPK506" s="465"/>
      <c r="JPL506" s="465"/>
      <c r="JPM506" s="465"/>
      <c r="JPN506" s="465"/>
      <c r="JPO506" s="465"/>
      <c r="JPP506" s="465"/>
      <c r="JPQ506" s="465"/>
      <c r="JPR506" s="465"/>
      <c r="JPS506" s="465"/>
      <c r="JPT506" s="465"/>
      <c r="JPU506" s="465"/>
      <c r="JPV506" s="465"/>
      <c r="JPW506" s="465"/>
      <c r="JPX506" s="465"/>
      <c r="JPY506" s="465"/>
      <c r="JPZ506" s="465"/>
      <c r="JQA506" s="465"/>
      <c r="JQB506" s="465"/>
      <c r="JQC506" s="465"/>
      <c r="JQD506" s="465"/>
      <c r="JQE506" s="465"/>
      <c r="JQF506" s="465"/>
      <c r="JQG506" s="465"/>
      <c r="JQH506" s="465"/>
      <c r="JQI506" s="465"/>
      <c r="JQJ506" s="465"/>
      <c r="JQK506" s="465"/>
      <c r="JQL506" s="465"/>
      <c r="JQM506" s="465"/>
      <c r="JQN506" s="465"/>
      <c r="JQO506" s="465"/>
      <c r="JQP506" s="465"/>
      <c r="JQQ506" s="465"/>
      <c r="JQR506" s="465"/>
      <c r="JQS506" s="465"/>
      <c r="JQT506" s="465"/>
      <c r="JQU506" s="465"/>
      <c r="JQV506" s="465"/>
      <c r="JQW506" s="465"/>
      <c r="JQX506" s="465"/>
      <c r="JQY506" s="465"/>
      <c r="JQZ506" s="465"/>
      <c r="JRA506" s="465"/>
      <c r="JRB506" s="465"/>
      <c r="JRC506" s="465"/>
      <c r="JRD506" s="465"/>
      <c r="JRE506" s="465"/>
      <c r="JRF506" s="465"/>
      <c r="JRG506" s="465"/>
      <c r="JRH506" s="465"/>
      <c r="JRI506" s="465"/>
      <c r="JRJ506" s="465"/>
      <c r="JRK506" s="465"/>
      <c r="JRL506" s="465"/>
      <c r="JRM506" s="465"/>
      <c r="JRN506" s="465"/>
      <c r="JRO506" s="465"/>
      <c r="JRP506" s="465"/>
      <c r="JRQ506" s="465"/>
      <c r="JRR506" s="465"/>
      <c r="JRS506" s="465"/>
      <c r="JRT506" s="465"/>
      <c r="JRU506" s="465"/>
      <c r="JRV506" s="465"/>
      <c r="JRW506" s="465"/>
      <c r="JRX506" s="465"/>
      <c r="JRY506" s="465"/>
      <c r="JRZ506" s="465"/>
      <c r="JSA506" s="465"/>
      <c r="JSB506" s="465"/>
      <c r="JSC506" s="465"/>
      <c r="JSD506" s="465"/>
      <c r="JSE506" s="465"/>
      <c r="JSF506" s="465"/>
      <c r="JSG506" s="465"/>
      <c r="JSH506" s="465"/>
      <c r="JSI506" s="465"/>
      <c r="JSJ506" s="465"/>
      <c r="JSK506" s="465"/>
      <c r="JSL506" s="465"/>
      <c r="JSM506" s="465"/>
      <c r="JSN506" s="465"/>
      <c r="JSO506" s="465"/>
      <c r="JSP506" s="465"/>
      <c r="JSQ506" s="465"/>
      <c r="JSR506" s="465"/>
      <c r="JSS506" s="465"/>
      <c r="JST506" s="465"/>
      <c r="JSU506" s="465"/>
      <c r="JSV506" s="465"/>
      <c r="JSW506" s="465"/>
      <c r="JSX506" s="465"/>
      <c r="JSY506" s="465"/>
      <c r="JSZ506" s="465"/>
      <c r="JTA506" s="465"/>
      <c r="JTB506" s="465"/>
      <c r="JTC506" s="465"/>
      <c r="JTD506" s="465"/>
      <c r="JTE506" s="465"/>
      <c r="JTF506" s="465"/>
      <c r="JTG506" s="465"/>
      <c r="JTH506" s="465"/>
      <c r="JTI506" s="465"/>
      <c r="JTJ506" s="465"/>
      <c r="JTK506" s="465"/>
      <c r="JTL506" s="465"/>
      <c r="JTM506" s="465"/>
      <c r="JTN506" s="465"/>
      <c r="JTO506" s="465"/>
      <c r="JTP506" s="465"/>
      <c r="JTQ506" s="465"/>
      <c r="JTR506" s="465"/>
      <c r="JTS506" s="465"/>
      <c r="JTT506" s="465"/>
      <c r="JTU506" s="465"/>
      <c r="JTV506" s="465"/>
      <c r="JTW506" s="465"/>
      <c r="JTX506" s="465"/>
      <c r="JTY506" s="465"/>
      <c r="JTZ506" s="465"/>
      <c r="JUA506" s="465"/>
      <c r="JUB506" s="465"/>
      <c r="JUC506" s="465"/>
      <c r="JUD506" s="465"/>
      <c r="JUE506" s="465"/>
      <c r="JUF506" s="465"/>
      <c r="JUG506" s="465"/>
      <c r="JUH506" s="465"/>
      <c r="JUI506" s="465"/>
      <c r="JUJ506" s="465"/>
      <c r="JUK506" s="465"/>
      <c r="JUL506" s="465"/>
      <c r="JUM506" s="465"/>
      <c r="JUN506" s="465"/>
      <c r="JUO506" s="465"/>
      <c r="JUP506" s="465"/>
      <c r="JUQ506" s="465"/>
      <c r="JUR506" s="465"/>
      <c r="JUS506" s="465"/>
      <c r="JUT506" s="465"/>
      <c r="JUU506" s="465"/>
      <c r="JUV506" s="465"/>
      <c r="JUW506" s="465"/>
      <c r="JUX506" s="465"/>
      <c r="JUY506" s="465"/>
      <c r="JUZ506" s="465"/>
      <c r="JVA506" s="465"/>
      <c r="JVB506" s="465"/>
      <c r="JVC506" s="465"/>
      <c r="JVD506" s="465"/>
      <c r="JVE506" s="465"/>
      <c r="JVF506" s="465"/>
      <c r="JVG506" s="465"/>
      <c r="JVH506" s="465"/>
      <c r="JVI506" s="465"/>
      <c r="JVJ506" s="465"/>
      <c r="JVK506" s="465"/>
      <c r="JVL506" s="465"/>
      <c r="JVM506" s="465"/>
      <c r="JVN506" s="465"/>
      <c r="JVO506" s="465"/>
      <c r="JVP506" s="465"/>
      <c r="JVQ506" s="465"/>
      <c r="JVR506" s="465"/>
      <c r="JVS506" s="465"/>
      <c r="JVT506" s="465"/>
      <c r="JVU506" s="465"/>
      <c r="JVV506" s="465"/>
      <c r="JVW506" s="465"/>
      <c r="JVX506" s="465"/>
      <c r="JVY506" s="465"/>
      <c r="JVZ506" s="465"/>
      <c r="JWA506" s="465"/>
      <c r="JWB506" s="465"/>
      <c r="JWC506" s="465"/>
      <c r="JWD506" s="465"/>
      <c r="JWE506" s="465"/>
      <c r="JWF506" s="465"/>
      <c r="JWG506" s="465"/>
      <c r="JWH506" s="465"/>
      <c r="JWI506" s="465"/>
      <c r="JWJ506" s="465"/>
      <c r="JWK506" s="465"/>
      <c r="JWL506" s="465"/>
      <c r="JWM506" s="465"/>
      <c r="JWN506" s="465"/>
      <c r="JWO506" s="465"/>
      <c r="JWP506" s="465"/>
      <c r="JWQ506" s="465"/>
      <c r="JWR506" s="465"/>
      <c r="JWS506" s="465"/>
      <c r="JWT506" s="465"/>
      <c r="JWU506" s="465"/>
      <c r="JWV506" s="465"/>
      <c r="JWW506" s="465"/>
      <c r="JWX506" s="465"/>
      <c r="JWY506" s="465"/>
      <c r="JWZ506" s="465"/>
      <c r="JXA506" s="465"/>
      <c r="JXB506" s="465"/>
      <c r="JXC506" s="465"/>
      <c r="JXD506" s="465"/>
      <c r="JXE506" s="465"/>
      <c r="JXF506" s="465"/>
      <c r="JXG506" s="465"/>
      <c r="JXH506" s="465"/>
      <c r="JXI506" s="465"/>
      <c r="JXJ506" s="465"/>
      <c r="JXK506" s="465"/>
      <c r="JXL506" s="465"/>
      <c r="JXM506" s="465"/>
      <c r="JXN506" s="465"/>
      <c r="JXO506" s="465"/>
      <c r="JXP506" s="465"/>
      <c r="JXQ506" s="465"/>
      <c r="JXR506" s="465"/>
      <c r="JXS506" s="465"/>
      <c r="JXT506" s="465"/>
      <c r="JXU506" s="465"/>
      <c r="JXV506" s="465"/>
      <c r="JXW506" s="465"/>
      <c r="JXX506" s="465"/>
      <c r="JXY506" s="465"/>
      <c r="JXZ506" s="465"/>
      <c r="JYA506" s="465"/>
      <c r="JYB506" s="465"/>
      <c r="JYC506" s="465"/>
      <c r="JYD506" s="465"/>
      <c r="JYE506" s="465"/>
      <c r="JYF506" s="465"/>
      <c r="JYG506" s="465"/>
      <c r="JYH506" s="465"/>
      <c r="JYI506" s="465"/>
      <c r="JYJ506" s="465"/>
      <c r="JYK506" s="465"/>
      <c r="JYL506" s="465"/>
      <c r="JYM506" s="465"/>
      <c r="JYN506" s="465"/>
      <c r="JYO506" s="465"/>
      <c r="JYP506" s="465"/>
      <c r="JYQ506" s="465"/>
      <c r="JYR506" s="465"/>
      <c r="JYS506" s="465"/>
      <c r="JYT506" s="465"/>
      <c r="JYU506" s="465"/>
      <c r="JYV506" s="465"/>
      <c r="JYW506" s="465"/>
      <c r="JYX506" s="465"/>
      <c r="JYY506" s="465"/>
      <c r="JYZ506" s="465"/>
      <c r="JZA506" s="465"/>
      <c r="JZB506" s="465"/>
      <c r="JZC506" s="465"/>
      <c r="JZD506" s="465"/>
      <c r="JZE506" s="465"/>
      <c r="JZF506" s="465"/>
      <c r="JZG506" s="465"/>
      <c r="JZH506" s="465"/>
      <c r="JZI506" s="465"/>
      <c r="JZJ506" s="465"/>
      <c r="JZK506" s="465"/>
      <c r="JZL506" s="465"/>
      <c r="JZM506" s="465"/>
      <c r="JZN506" s="465"/>
      <c r="JZO506" s="465"/>
      <c r="JZP506" s="465"/>
      <c r="JZQ506" s="465"/>
      <c r="JZR506" s="465"/>
      <c r="JZS506" s="465"/>
      <c r="JZT506" s="465"/>
      <c r="JZU506" s="465"/>
      <c r="JZV506" s="465"/>
      <c r="JZW506" s="465"/>
      <c r="JZX506" s="465"/>
      <c r="JZY506" s="465"/>
      <c r="JZZ506" s="465"/>
      <c r="KAA506" s="465"/>
      <c r="KAB506" s="465"/>
      <c r="KAC506" s="465"/>
      <c r="KAD506" s="465"/>
      <c r="KAE506" s="465"/>
      <c r="KAF506" s="465"/>
      <c r="KAG506" s="465"/>
      <c r="KAH506" s="465"/>
      <c r="KAI506" s="465"/>
      <c r="KAJ506" s="465"/>
      <c r="KAK506" s="465"/>
      <c r="KAL506" s="465"/>
      <c r="KAM506" s="465"/>
      <c r="KAN506" s="465"/>
      <c r="KAO506" s="465"/>
      <c r="KAP506" s="465"/>
      <c r="KAQ506" s="465"/>
      <c r="KAR506" s="465"/>
      <c r="KAS506" s="465"/>
      <c r="KAT506" s="465"/>
      <c r="KAU506" s="465"/>
      <c r="KAV506" s="465"/>
      <c r="KAW506" s="465"/>
      <c r="KAX506" s="465"/>
      <c r="KAY506" s="465"/>
      <c r="KAZ506" s="465"/>
      <c r="KBA506" s="465"/>
      <c r="KBB506" s="465"/>
      <c r="KBC506" s="465"/>
      <c r="KBD506" s="465"/>
      <c r="KBE506" s="465"/>
      <c r="KBF506" s="465"/>
      <c r="KBG506" s="465"/>
      <c r="KBH506" s="465"/>
      <c r="KBI506" s="465"/>
      <c r="KBJ506" s="465"/>
      <c r="KBK506" s="465"/>
      <c r="KBL506" s="465"/>
      <c r="KBM506" s="465"/>
      <c r="KBN506" s="465"/>
      <c r="KBO506" s="465"/>
      <c r="KBP506" s="465"/>
      <c r="KBQ506" s="465"/>
      <c r="KBR506" s="465"/>
      <c r="KBS506" s="465"/>
      <c r="KBT506" s="465"/>
      <c r="KBU506" s="465"/>
      <c r="KBV506" s="465"/>
      <c r="KBW506" s="465"/>
      <c r="KBX506" s="465"/>
      <c r="KBY506" s="465"/>
      <c r="KBZ506" s="465"/>
      <c r="KCA506" s="465"/>
      <c r="KCB506" s="465"/>
      <c r="KCC506" s="465"/>
      <c r="KCD506" s="465"/>
      <c r="KCE506" s="465"/>
      <c r="KCF506" s="465"/>
      <c r="KCG506" s="465"/>
      <c r="KCH506" s="465"/>
      <c r="KCI506" s="465"/>
      <c r="KCJ506" s="465"/>
      <c r="KCK506" s="465"/>
      <c r="KCL506" s="465"/>
      <c r="KCM506" s="465"/>
      <c r="KCN506" s="465"/>
      <c r="KCO506" s="465"/>
      <c r="KCP506" s="465"/>
      <c r="KCQ506" s="465"/>
      <c r="KCR506" s="465"/>
      <c r="KCS506" s="465"/>
      <c r="KCT506" s="465"/>
      <c r="KCU506" s="465"/>
      <c r="KCV506" s="465"/>
      <c r="KCW506" s="465"/>
      <c r="KCX506" s="465"/>
      <c r="KCY506" s="465"/>
      <c r="KCZ506" s="465"/>
      <c r="KDA506" s="465"/>
      <c r="KDB506" s="465"/>
      <c r="KDC506" s="465"/>
      <c r="KDD506" s="465"/>
      <c r="KDE506" s="465"/>
      <c r="KDF506" s="465"/>
      <c r="KDG506" s="465"/>
      <c r="KDH506" s="465"/>
      <c r="KDI506" s="465"/>
      <c r="KDJ506" s="465"/>
      <c r="KDK506" s="465"/>
      <c r="KDL506" s="465"/>
      <c r="KDM506" s="465"/>
      <c r="KDN506" s="465"/>
      <c r="KDO506" s="465"/>
      <c r="KDP506" s="465"/>
      <c r="KDQ506" s="465"/>
      <c r="KDR506" s="465"/>
      <c r="KDS506" s="465"/>
      <c r="KDT506" s="465"/>
      <c r="KDU506" s="465"/>
      <c r="KDV506" s="465"/>
      <c r="KDW506" s="465"/>
      <c r="KDX506" s="465"/>
      <c r="KDY506" s="465"/>
      <c r="KDZ506" s="465"/>
      <c r="KEA506" s="465"/>
      <c r="KEB506" s="465"/>
      <c r="KEC506" s="465"/>
      <c r="KED506" s="465"/>
      <c r="KEE506" s="465"/>
      <c r="KEF506" s="465"/>
      <c r="KEG506" s="465"/>
      <c r="KEH506" s="465"/>
      <c r="KEI506" s="465"/>
      <c r="KEJ506" s="465"/>
      <c r="KEK506" s="465"/>
      <c r="KEL506" s="465"/>
      <c r="KEM506" s="465"/>
      <c r="KEN506" s="465"/>
      <c r="KEO506" s="465"/>
      <c r="KEP506" s="465"/>
      <c r="KEQ506" s="465"/>
      <c r="KER506" s="465"/>
      <c r="KES506" s="465"/>
      <c r="KET506" s="465"/>
      <c r="KEU506" s="465"/>
      <c r="KEV506" s="465"/>
      <c r="KEW506" s="465"/>
      <c r="KEX506" s="465"/>
      <c r="KEY506" s="465"/>
      <c r="KEZ506" s="465"/>
      <c r="KFA506" s="465"/>
      <c r="KFB506" s="465"/>
      <c r="KFC506" s="465"/>
      <c r="KFD506" s="465"/>
      <c r="KFE506" s="465"/>
      <c r="KFF506" s="465"/>
      <c r="KFG506" s="465"/>
      <c r="KFH506" s="465"/>
      <c r="KFI506" s="465"/>
      <c r="KFJ506" s="465"/>
      <c r="KFK506" s="465"/>
      <c r="KFL506" s="465"/>
      <c r="KFM506" s="465"/>
      <c r="KFN506" s="465"/>
      <c r="KFO506" s="465"/>
      <c r="KFP506" s="465"/>
      <c r="KFQ506" s="465"/>
      <c r="KFR506" s="465"/>
      <c r="KFS506" s="465"/>
      <c r="KFT506" s="465"/>
      <c r="KFU506" s="465"/>
      <c r="KFV506" s="465"/>
      <c r="KFW506" s="465"/>
      <c r="KFX506" s="465"/>
      <c r="KFY506" s="465"/>
      <c r="KFZ506" s="465"/>
      <c r="KGA506" s="465"/>
      <c r="KGB506" s="465"/>
      <c r="KGC506" s="465"/>
      <c r="KGD506" s="465"/>
      <c r="KGE506" s="465"/>
      <c r="KGF506" s="465"/>
      <c r="KGG506" s="465"/>
      <c r="KGH506" s="465"/>
      <c r="KGI506" s="465"/>
      <c r="KGJ506" s="465"/>
      <c r="KGK506" s="465"/>
      <c r="KGL506" s="465"/>
      <c r="KGM506" s="465"/>
      <c r="KGN506" s="465"/>
      <c r="KGO506" s="465"/>
      <c r="KGP506" s="465"/>
      <c r="KGQ506" s="465"/>
      <c r="KGR506" s="465"/>
      <c r="KGS506" s="465"/>
      <c r="KGT506" s="465"/>
      <c r="KGU506" s="465"/>
      <c r="KGV506" s="465"/>
      <c r="KGW506" s="465"/>
      <c r="KGX506" s="465"/>
      <c r="KGY506" s="465"/>
      <c r="KGZ506" s="465"/>
      <c r="KHA506" s="465"/>
      <c r="KHB506" s="465"/>
      <c r="KHC506" s="465"/>
      <c r="KHD506" s="465"/>
      <c r="KHE506" s="465"/>
      <c r="KHF506" s="465"/>
      <c r="KHG506" s="465"/>
      <c r="KHH506" s="465"/>
      <c r="KHI506" s="465"/>
      <c r="KHJ506" s="465"/>
      <c r="KHK506" s="465"/>
      <c r="KHL506" s="465"/>
      <c r="KHM506" s="465"/>
      <c r="KHN506" s="465"/>
      <c r="KHO506" s="465"/>
      <c r="KHP506" s="465"/>
      <c r="KHQ506" s="465"/>
      <c r="KHR506" s="465"/>
      <c r="KHS506" s="465"/>
      <c r="KHT506" s="465"/>
      <c r="KHU506" s="465"/>
      <c r="KHV506" s="465"/>
      <c r="KHW506" s="465"/>
      <c r="KHX506" s="465"/>
      <c r="KHY506" s="465"/>
      <c r="KHZ506" s="465"/>
      <c r="KIA506" s="465"/>
      <c r="KIB506" s="465"/>
      <c r="KIC506" s="465"/>
      <c r="KID506" s="465"/>
      <c r="KIE506" s="465"/>
      <c r="KIF506" s="465"/>
      <c r="KIG506" s="465"/>
      <c r="KIH506" s="465"/>
      <c r="KII506" s="465"/>
      <c r="KIJ506" s="465"/>
      <c r="KIK506" s="465"/>
      <c r="KIL506" s="465"/>
      <c r="KIM506" s="465"/>
      <c r="KIN506" s="465"/>
      <c r="KIO506" s="465"/>
      <c r="KIP506" s="465"/>
      <c r="KIQ506" s="465"/>
      <c r="KIR506" s="465"/>
      <c r="KIS506" s="465"/>
      <c r="KIT506" s="465"/>
      <c r="KIU506" s="465"/>
      <c r="KIV506" s="465"/>
      <c r="KIW506" s="465"/>
      <c r="KIX506" s="465"/>
      <c r="KIY506" s="465"/>
      <c r="KIZ506" s="465"/>
      <c r="KJA506" s="465"/>
      <c r="KJB506" s="465"/>
      <c r="KJC506" s="465"/>
      <c r="KJD506" s="465"/>
      <c r="KJE506" s="465"/>
      <c r="KJF506" s="465"/>
      <c r="KJG506" s="465"/>
      <c r="KJH506" s="465"/>
      <c r="KJI506" s="465"/>
      <c r="KJJ506" s="465"/>
      <c r="KJK506" s="465"/>
      <c r="KJL506" s="465"/>
      <c r="KJM506" s="465"/>
      <c r="KJN506" s="465"/>
      <c r="KJO506" s="465"/>
      <c r="KJP506" s="465"/>
      <c r="KJQ506" s="465"/>
      <c r="KJR506" s="465"/>
      <c r="KJS506" s="465"/>
      <c r="KJT506" s="465"/>
      <c r="KJU506" s="465"/>
      <c r="KJV506" s="465"/>
      <c r="KJW506" s="465"/>
      <c r="KJX506" s="465"/>
      <c r="KJY506" s="465"/>
      <c r="KJZ506" s="465"/>
      <c r="KKA506" s="465"/>
      <c r="KKB506" s="465"/>
      <c r="KKC506" s="465"/>
      <c r="KKD506" s="465"/>
      <c r="KKE506" s="465"/>
      <c r="KKF506" s="465"/>
      <c r="KKG506" s="465"/>
      <c r="KKH506" s="465"/>
      <c r="KKI506" s="465"/>
      <c r="KKJ506" s="465"/>
      <c r="KKK506" s="465"/>
      <c r="KKL506" s="465"/>
      <c r="KKM506" s="465"/>
      <c r="KKN506" s="465"/>
      <c r="KKO506" s="465"/>
      <c r="KKP506" s="465"/>
      <c r="KKQ506" s="465"/>
      <c r="KKR506" s="465"/>
      <c r="KKS506" s="465"/>
      <c r="KKT506" s="465"/>
      <c r="KKU506" s="465"/>
      <c r="KKV506" s="465"/>
      <c r="KKW506" s="465"/>
      <c r="KKX506" s="465"/>
      <c r="KKY506" s="465"/>
      <c r="KKZ506" s="465"/>
      <c r="KLA506" s="465"/>
      <c r="KLB506" s="465"/>
      <c r="KLC506" s="465"/>
      <c r="KLD506" s="465"/>
      <c r="KLE506" s="465"/>
      <c r="KLF506" s="465"/>
      <c r="KLG506" s="465"/>
      <c r="KLH506" s="465"/>
      <c r="KLI506" s="465"/>
      <c r="KLJ506" s="465"/>
      <c r="KLK506" s="465"/>
      <c r="KLL506" s="465"/>
      <c r="KLM506" s="465"/>
      <c r="KLN506" s="465"/>
      <c r="KLO506" s="465"/>
      <c r="KLP506" s="465"/>
      <c r="KLQ506" s="465"/>
      <c r="KLR506" s="465"/>
      <c r="KLS506" s="465"/>
      <c r="KLT506" s="465"/>
      <c r="KLU506" s="465"/>
      <c r="KLV506" s="465"/>
      <c r="KLW506" s="465"/>
      <c r="KLX506" s="465"/>
      <c r="KLY506" s="465"/>
      <c r="KLZ506" s="465"/>
      <c r="KMA506" s="465"/>
      <c r="KMB506" s="465"/>
      <c r="KMC506" s="465"/>
      <c r="KMD506" s="465"/>
      <c r="KME506" s="465"/>
      <c r="KMF506" s="465"/>
      <c r="KMG506" s="465"/>
      <c r="KMH506" s="465"/>
      <c r="KMI506" s="465"/>
      <c r="KMJ506" s="465"/>
      <c r="KMK506" s="465"/>
      <c r="KML506" s="465"/>
      <c r="KMM506" s="465"/>
      <c r="KMN506" s="465"/>
      <c r="KMO506" s="465"/>
      <c r="KMP506" s="465"/>
      <c r="KMQ506" s="465"/>
      <c r="KMR506" s="465"/>
      <c r="KMS506" s="465"/>
      <c r="KMT506" s="465"/>
      <c r="KMU506" s="465"/>
      <c r="KMV506" s="465"/>
      <c r="KMW506" s="465"/>
      <c r="KMX506" s="465"/>
      <c r="KMY506" s="465"/>
      <c r="KMZ506" s="465"/>
      <c r="KNA506" s="465"/>
      <c r="KNB506" s="465"/>
      <c r="KNC506" s="465"/>
      <c r="KND506" s="465"/>
      <c r="KNE506" s="465"/>
      <c r="KNF506" s="465"/>
      <c r="KNG506" s="465"/>
      <c r="KNH506" s="465"/>
      <c r="KNI506" s="465"/>
      <c r="KNJ506" s="465"/>
      <c r="KNK506" s="465"/>
      <c r="KNL506" s="465"/>
      <c r="KNM506" s="465"/>
      <c r="KNN506" s="465"/>
      <c r="KNO506" s="465"/>
      <c r="KNP506" s="465"/>
      <c r="KNQ506" s="465"/>
      <c r="KNR506" s="465"/>
      <c r="KNS506" s="465"/>
      <c r="KNT506" s="465"/>
      <c r="KNU506" s="465"/>
      <c r="KNV506" s="465"/>
      <c r="KNW506" s="465"/>
      <c r="KNX506" s="465"/>
      <c r="KNY506" s="465"/>
      <c r="KNZ506" s="465"/>
      <c r="KOA506" s="465"/>
      <c r="KOB506" s="465"/>
      <c r="KOC506" s="465"/>
      <c r="KOD506" s="465"/>
      <c r="KOE506" s="465"/>
      <c r="KOF506" s="465"/>
      <c r="KOG506" s="465"/>
      <c r="KOH506" s="465"/>
      <c r="KOI506" s="465"/>
      <c r="KOJ506" s="465"/>
      <c r="KOK506" s="465"/>
      <c r="KOL506" s="465"/>
      <c r="KOM506" s="465"/>
      <c r="KON506" s="465"/>
      <c r="KOO506" s="465"/>
      <c r="KOP506" s="465"/>
      <c r="KOQ506" s="465"/>
      <c r="KOR506" s="465"/>
      <c r="KOS506" s="465"/>
      <c r="KOT506" s="465"/>
      <c r="KOU506" s="465"/>
      <c r="KOV506" s="465"/>
      <c r="KOW506" s="465"/>
      <c r="KOX506" s="465"/>
      <c r="KOY506" s="465"/>
      <c r="KOZ506" s="465"/>
      <c r="KPA506" s="465"/>
      <c r="KPB506" s="465"/>
      <c r="KPC506" s="465"/>
      <c r="KPD506" s="465"/>
      <c r="KPE506" s="465"/>
      <c r="KPF506" s="465"/>
      <c r="KPG506" s="465"/>
      <c r="KPH506" s="465"/>
      <c r="KPI506" s="465"/>
      <c r="KPJ506" s="465"/>
      <c r="KPK506" s="465"/>
      <c r="KPL506" s="465"/>
      <c r="KPM506" s="465"/>
      <c r="KPN506" s="465"/>
      <c r="KPO506" s="465"/>
      <c r="KPP506" s="465"/>
      <c r="KPQ506" s="465"/>
      <c r="KPR506" s="465"/>
      <c r="KPS506" s="465"/>
      <c r="KPT506" s="465"/>
      <c r="KPU506" s="465"/>
      <c r="KPV506" s="465"/>
      <c r="KPW506" s="465"/>
      <c r="KPX506" s="465"/>
      <c r="KPY506" s="465"/>
      <c r="KPZ506" s="465"/>
      <c r="KQA506" s="465"/>
      <c r="KQB506" s="465"/>
      <c r="KQC506" s="465"/>
      <c r="KQD506" s="465"/>
      <c r="KQE506" s="465"/>
      <c r="KQF506" s="465"/>
      <c r="KQG506" s="465"/>
      <c r="KQH506" s="465"/>
      <c r="KQI506" s="465"/>
      <c r="KQJ506" s="465"/>
      <c r="KQK506" s="465"/>
      <c r="KQL506" s="465"/>
      <c r="KQM506" s="465"/>
      <c r="KQN506" s="465"/>
      <c r="KQO506" s="465"/>
      <c r="KQP506" s="465"/>
      <c r="KQQ506" s="465"/>
      <c r="KQR506" s="465"/>
      <c r="KQS506" s="465"/>
      <c r="KQT506" s="465"/>
      <c r="KQU506" s="465"/>
      <c r="KQV506" s="465"/>
      <c r="KQW506" s="465"/>
      <c r="KQX506" s="465"/>
      <c r="KQY506" s="465"/>
      <c r="KQZ506" s="465"/>
      <c r="KRA506" s="465"/>
      <c r="KRB506" s="465"/>
      <c r="KRC506" s="465"/>
      <c r="KRD506" s="465"/>
      <c r="KRE506" s="465"/>
      <c r="KRF506" s="465"/>
      <c r="KRG506" s="465"/>
      <c r="KRH506" s="465"/>
      <c r="KRI506" s="465"/>
      <c r="KRJ506" s="465"/>
      <c r="KRK506" s="465"/>
      <c r="KRL506" s="465"/>
      <c r="KRM506" s="465"/>
      <c r="KRN506" s="465"/>
      <c r="KRO506" s="465"/>
      <c r="KRP506" s="465"/>
      <c r="KRQ506" s="465"/>
      <c r="KRR506" s="465"/>
      <c r="KRS506" s="465"/>
      <c r="KRT506" s="465"/>
      <c r="KRU506" s="465"/>
      <c r="KRV506" s="465"/>
      <c r="KRW506" s="465"/>
      <c r="KRX506" s="465"/>
      <c r="KRY506" s="465"/>
      <c r="KRZ506" s="465"/>
      <c r="KSA506" s="465"/>
      <c r="KSB506" s="465"/>
      <c r="KSC506" s="465"/>
      <c r="KSD506" s="465"/>
      <c r="KSE506" s="465"/>
      <c r="KSF506" s="465"/>
      <c r="KSG506" s="465"/>
      <c r="KSH506" s="465"/>
      <c r="KSI506" s="465"/>
      <c r="KSJ506" s="465"/>
      <c r="KSK506" s="465"/>
      <c r="KSL506" s="465"/>
      <c r="KSM506" s="465"/>
      <c r="KSN506" s="465"/>
      <c r="KSO506" s="465"/>
      <c r="KSP506" s="465"/>
      <c r="KSQ506" s="465"/>
      <c r="KSR506" s="465"/>
      <c r="KSS506" s="465"/>
      <c r="KST506" s="465"/>
      <c r="KSU506" s="465"/>
      <c r="KSV506" s="465"/>
      <c r="KSW506" s="465"/>
      <c r="KSX506" s="465"/>
      <c r="KSY506" s="465"/>
      <c r="KSZ506" s="465"/>
      <c r="KTA506" s="465"/>
      <c r="KTB506" s="465"/>
      <c r="KTC506" s="465"/>
      <c r="KTD506" s="465"/>
      <c r="KTE506" s="465"/>
      <c r="KTF506" s="465"/>
      <c r="KTG506" s="465"/>
      <c r="KTH506" s="465"/>
      <c r="KTI506" s="465"/>
      <c r="KTJ506" s="465"/>
      <c r="KTK506" s="465"/>
      <c r="KTL506" s="465"/>
      <c r="KTM506" s="465"/>
      <c r="KTN506" s="465"/>
      <c r="KTO506" s="465"/>
      <c r="KTP506" s="465"/>
      <c r="KTQ506" s="465"/>
      <c r="KTR506" s="465"/>
      <c r="KTS506" s="465"/>
      <c r="KTT506" s="465"/>
      <c r="KTU506" s="465"/>
      <c r="KTV506" s="465"/>
      <c r="KTW506" s="465"/>
      <c r="KTX506" s="465"/>
      <c r="KTY506" s="465"/>
      <c r="KTZ506" s="465"/>
      <c r="KUA506" s="465"/>
      <c r="KUB506" s="465"/>
      <c r="KUC506" s="465"/>
      <c r="KUD506" s="465"/>
      <c r="KUE506" s="465"/>
      <c r="KUF506" s="465"/>
      <c r="KUG506" s="465"/>
      <c r="KUH506" s="465"/>
      <c r="KUI506" s="465"/>
      <c r="KUJ506" s="465"/>
      <c r="KUK506" s="465"/>
      <c r="KUL506" s="465"/>
      <c r="KUM506" s="465"/>
      <c r="KUN506" s="465"/>
      <c r="KUO506" s="465"/>
      <c r="KUP506" s="465"/>
      <c r="KUQ506" s="465"/>
      <c r="KUR506" s="465"/>
      <c r="KUS506" s="465"/>
      <c r="KUT506" s="465"/>
      <c r="KUU506" s="465"/>
      <c r="KUV506" s="465"/>
      <c r="KUW506" s="465"/>
      <c r="KUX506" s="465"/>
      <c r="KUY506" s="465"/>
      <c r="KUZ506" s="465"/>
      <c r="KVA506" s="465"/>
      <c r="KVB506" s="465"/>
      <c r="KVC506" s="465"/>
      <c r="KVD506" s="465"/>
      <c r="KVE506" s="465"/>
      <c r="KVF506" s="465"/>
      <c r="KVG506" s="465"/>
      <c r="KVH506" s="465"/>
      <c r="KVI506" s="465"/>
      <c r="KVJ506" s="465"/>
      <c r="KVK506" s="465"/>
      <c r="KVL506" s="465"/>
      <c r="KVM506" s="465"/>
      <c r="KVN506" s="465"/>
      <c r="KVO506" s="465"/>
      <c r="KVP506" s="465"/>
      <c r="KVQ506" s="465"/>
      <c r="KVR506" s="465"/>
      <c r="KVS506" s="465"/>
      <c r="KVT506" s="465"/>
      <c r="KVU506" s="465"/>
      <c r="KVV506" s="465"/>
      <c r="KVW506" s="465"/>
      <c r="KVX506" s="465"/>
      <c r="KVY506" s="465"/>
      <c r="KVZ506" s="465"/>
      <c r="KWA506" s="465"/>
      <c r="KWB506" s="465"/>
      <c r="KWC506" s="465"/>
      <c r="KWD506" s="465"/>
      <c r="KWE506" s="465"/>
      <c r="KWF506" s="465"/>
      <c r="KWG506" s="465"/>
      <c r="KWH506" s="465"/>
      <c r="KWI506" s="465"/>
      <c r="KWJ506" s="465"/>
      <c r="KWK506" s="465"/>
      <c r="KWL506" s="465"/>
      <c r="KWM506" s="465"/>
      <c r="KWN506" s="465"/>
      <c r="KWO506" s="465"/>
      <c r="KWP506" s="465"/>
      <c r="KWQ506" s="465"/>
      <c r="KWR506" s="465"/>
      <c r="KWS506" s="465"/>
      <c r="KWT506" s="465"/>
      <c r="KWU506" s="465"/>
      <c r="KWV506" s="465"/>
      <c r="KWW506" s="465"/>
      <c r="KWX506" s="465"/>
      <c r="KWY506" s="465"/>
      <c r="KWZ506" s="465"/>
      <c r="KXA506" s="465"/>
      <c r="KXB506" s="465"/>
      <c r="KXC506" s="465"/>
      <c r="KXD506" s="465"/>
      <c r="KXE506" s="465"/>
      <c r="KXF506" s="465"/>
      <c r="KXG506" s="465"/>
      <c r="KXH506" s="465"/>
      <c r="KXI506" s="465"/>
      <c r="KXJ506" s="465"/>
      <c r="KXK506" s="465"/>
      <c r="KXL506" s="465"/>
      <c r="KXM506" s="465"/>
      <c r="KXN506" s="465"/>
      <c r="KXO506" s="465"/>
      <c r="KXP506" s="465"/>
      <c r="KXQ506" s="465"/>
      <c r="KXR506" s="465"/>
      <c r="KXS506" s="465"/>
      <c r="KXT506" s="465"/>
      <c r="KXU506" s="465"/>
      <c r="KXV506" s="465"/>
      <c r="KXW506" s="465"/>
      <c r="KXX506" s="465"/>
      <c r="KXY506" s="465"/>
      <c r="KXZ506" s="465"/>
      <c r="KYA506" s="465"/>
      <c r="KYB506" s="465"/>
      <c r="KYC506" s="465"/>
      <c r="KYD506" s="465"/>
      <c r="KYE506" s="465"/>
      <c r="KYF506" s="465"/>
      <c r="KYG506" s="465"/>
      <c r="KYH506" s="465"/>
      <c r="KYI506" s="465"/>
      <c r="KYJ506" s="465"/>
      <c r="KYK506" s="465"/>
      <c r="KYL506" s="465"/>
      <c r="KYM506" s="465"/>
      <c r="KYN506" s="465"/>
      <c r="KYO506" s="465"/>
      <c r="KYP506" s="465"/>
      <c r="KYQ506" s="465"/>
      <c r="KYR506" s="465"/>
      <c r="KYS506" s="465"/>
      <c r="KYT506" s="465"/>
      <c r="KYU506" s="465"/>
      <c r="KYV506" s="465"/>
      <c r="KYW506" s="465"/>
      <c r="KYX506" s="465"/>
      <c r="KYY506" s="465"/>
      <c r="KYZ506" s="465"/>
      <c r="KZA506" s="465"/>
      <c r="KZB506" s="465"/>
      <c r="KZC506" s="465"/>
      <c r="KZD506" s="465"/>
      <c r="KZE506" s="465"/>
      <c r="KZF506" s="465"/>
      <c r="KZG506" s="465"/>
      <c r="KZH506" s="465"/>
      <c r="KZI506" s="465"/>
      <c r="KZJ506" s="465"/>
      <c r="KZK506" s="465"/>
      <c r="KZL506" s="465"/>
      <c r="KZM506" s="465"/>
      <c r="KZN506" s="465"/>
      <c r="KZO506" s="465"/>
      <c r="KZP506" s="465"/>
      <c r="KZQ506" s="465"/>
      <c r="KZR506" s="465"/>
      <c r="KZS506" s="465"/>
      <c r="KZT506" s="465"/>
      <c r="KZU506" s="465"/>
      <c r="KZV506" s="465"/>
      <c r="KZW506" s="465"/>
      <c r="KZX506" s="465"/>
      <c r="KZY506" s="465"/>
      <c r="KZZ506" s="465"/>
      <c r="LAA506" s="465"/>
      <c r="LAB506" s="465"/>
      <c r="LAC506" s="465"/>
      <c r="LAD506" s="465"/>
      <c r="LAE506" s="465"/>
      <c r="LAF506" s="465"/>
      <c r="LAG506" s="465"/>
      <c r="LAH506" s="465"/>
      <c r="LAI506" s="465"/>
      <c r="LAJ506" s="465"/>
      <c r="LAK506" s="465"/>
      <c r="LAL506" s="465"/>
      <c r="LAM506" s="465"/>
      <c r="LAN506" s="465"/>
      <c r="LAO506" s="465"/>
      <c r="LAP506" s="465"/>
      <c r="LAQ506" s="465"/>
      <c r="LAR506" s="465"/>
      <c r="LAS506" s="465"/>
      <c r="LAT506" s="465"/>
      <c r="LAU506" s="465"/>
      <c r="LAV506" s="465"/>
      <c r="LAW506" s="465"/>
      <c r="LAX506" s="465"/>
      <c r="LAY506" s="465"/>
      <c r="LAZ506" s="465"/>
      <c r="LBA506" s="465"/>
      <c r="LBB506" s="465"/>
      <c r="LBC506" s="465"/>
      <c r="LBD506" s="465"/>
      <c r="LBE506" s="465"/>
      <c r="LBF506" s="465"/>
      <c r="LBG506" s="465"/>
      <c r="LBH506" s="465"/>
      <c r="LBI506" s="465"/>
      <c r="LBJ506" s="465"/>
      <c r="LBK506" s="465"/>
      <c r="LBL506" s="465"/>
      <c r="LBM506" s="465"/>
      <c r="LBN506" s="465"/>
      <c r="LBO506" s="465"/>
      <c r="LBP506" s="465"/>
      <c r="LBQ506" s="465"/>
      <c r="LBR506" s="465"/>
      <c r="LBS506" s="465"/>
      <c r="LBT506" s="465"/>
      <c r="LBU506" s="465"/>
      <c r="LBV506" s="465"/>
      <c r="LBW506" s="465"/>
      <c r="LBX506" s="465"/>
      <c r="LBY506" s="465"/>
      <c r="LBZ506" s="465"/>
      <c r="LCA506" s="465"/>
      <c r="LCB506" s="465"/>
      <c r="LCC506" s="465"/>
      <c r="LCD506" s="465"/>
      <c r="LCE506" s="465"/>
      <c r="LCF506" s="465"/>
      <c r="LCG506" s="465"/>
      <c r="LCH506" s="465"/>
      <c r="LCI506" s="465"/>
      <c r="LCJ506" s="465"/>
      <c r="LCK506" s="465"/>
      <c r="LCL506" s="465"/>
      <c r="LCM506" s="465"/>
      <c r="LCN506" s="465"/>
      <c r="LCO506" s="465"/>
      <c r="LCP506" s="465"/>
      <c r="LCQ506" s="465"/>
      <c r="LCR506" s="465"/>
      <c r="LCS506" s="465"/>
      <c r="LCT506" s="465"/>
      <c r="LCU506" s="465"/>
      <c r="LCV506" s="465"/>
      <c r="LCW506" s="465"/>
      <c r="LCX506" s="465"/>
      <c r="LCY506" s="465"/>
      <c r="LCZ506" s="465"/>
      <c r="LDA506" s="465"/>
      <c r="LDB506" s="465"/>
      <c r="LDC506" s="465"/>
      <c r="LDD506" s="465"/>
      <c r="LDE506" s="465"/>
      <c r="LDF506" s="465"/>
      <c r="LDG506" s="465"/>
      <c r="LDH506" s="465"/>
      <c r="LDI506" s="465"/>
      <c r="LDJ506" s="465"/>
      <c r="LDK506" s="465"/>
      <c r="LDL506" s="465"/>
      <c r="LDM506" s="465"/>
      <c r="LDN506" s="465"/>
      <c r="LDO506" s="465"/>
      <c r="LDP506" s="465"/>
      <c r="LDQ506" s="465"/>
      <c r="LDR506" s="465"/>
      <c r="LDS506" s="465"/>
      <c r="LDT506" s="465"/>
      <c r="LDU506" s="465"/>
      <c r="LDV506" s="465"/>
      <c r="LDW506" s="465"/>
      <c r="LDX506" s="465"/>
      <c r="LDY506" s="465"/>
      <c r="LDZ506" s="465"/>
      <c r="LEA506" s="465"/>
      <c r="LEB506" s="465"/>
      <c r="LEC506" s="465"/>
      <c r="LED506" s="465"/>
      <c r="LEE506" s="465"/>
      <c r="LEF506" s="465"/>
      <c r="LEG506" s="465"/>
      <c r="LEH506" s="465"/>
      <c r="LEI506" s="465"/>
      <c r="LEJ506" s="465"/>
      <c r="LEK506" s="465"/>
      <c r="LEL506" s="465"/>
      <c r="LEM506" s="465"/>
      <c r="LEN506" s="465"/>
      <c r="LEO506" s="465"/>
      <c r="LEP506" s="465"/>
      <c r="LEQ506" s="465"/>
      <c r="LER506" s="465"/>
      <c r="LES506" s="465"/>
      <c r="LET506" s="465"/>
      <c r="LEU506" s="465"/>
      <c r="LEV506" s="465"/>
      <c r="LEW506" s="465"/>
      <c r="LEX506" s="465"/>
      <c r="LEY506" s="465"/>
      <c r="LEZ506" s="465"/>
      <c r="LFA506" s="465"/>
      <c r="LFB506" s="465"/>
      <c r="LFC506" s="465"/>
      <c r="LFD506" s="465"/>
      <c r="LFE506" s="465"/>
      <c r="LFF506" s="465"/>
      <c r="LFG506" s="465"/>
      <c r="LFH506" s="465"/>
      <c r="LFI506" s="465"/>
      <c r="LFJ506" s="465"/>
      <c r="LFK506" s="465"/>
      <c r="LFL506" s="465"/>
      <c r="LFM506" s="465"/>
      <c r="LFN506" s="465"/>
      <c r="LFO506" s="465"/>
      <c r="LFP506" s="465"/>
      <c r="LFQ506" s="465"/>
      <c r="LFR506" s="465"/>
      <c r="LFS506" s="465"/>
      <c r="LFT506" s="465"/>
      <c r="LFU506" s="465"/>
      <c r="LFV506" s="465"/>
      <c r="LFW506" s="465"/>
      <c r="LFX506" s="465"/>
      <c r="LFY506" s="465"/>
      <c r="LFZ506" s="465"/>
      <c r="LGA506" s="465"/>
      <c r="LGB506" s="465"/>
      <c r="LGC506" s="465"/>
      <c r="LGD506" s="465"/>
      <c r="LGE506" s="465"/>
      <c r="LGF506" s="465"/>
      <c r="LGG506" s="465"/>
      <c r="LGH506" s="465"/>
      <c r="LGI506" s="465"/>
      <c r="LGJ506" s="465"/>
      <c r="LGK506" s="465"/>
      <c r="LGL506" s="465"/>
      <c r="LGM506" s="465"/>
      <c r="LGN506" s="465"/>
      <c r="LGO506" s="465"/>
      <c r="LGP506" s="465"/>
      <c r="LGQ506" s="465"/>
      <c r="LGR506" s="465"/>
      <c r="LGS506" s="465"/>
      <c r="LGT506" s="465"/>
      <c r="LGU506" s="465"/>
      <c r="LGV506" s="465"/>
      <c r="LGW506" s="465"/>
      <c r="LGX506" s="465"/>
      <c r="LGY506" s="465"/>
      <c r="LGZ506" s="465"/>
      <c r="LHA506" s="465"/>
      <c r="LHB506" s="465"/>
      <c r="LHC506" s="465"/>
      <c r="LHD506" s="465"/>
      <c r="LHE506" s="465"/>
      <c r="LHF506" s="465"/>
      <c r="LHG506" s="465"/>
      <c r="LHH506" s="465"/>
      <c r="LHI506" s="465"/>
      <c r="LHJ506" s="465"/>
      <c r="LHK506" s="465"/>
      <c r="LHL506" s="465"/>
      <c r="LHM506" s="465"/>
      <c r="LHN506" s="465"/>
      <c r="LHO506" s="465"/>
      <c r="LHP506" s="465"/>
      <c r="LHQ506" s="465"/>
      <c r="LHR506" s="465"/>
      <c r="LHS506" s="465"/>
      <c r="LHT506" s="465"/>
      <c r="LHU506" s="465"/>
      <c r="LHV506" s="465"/>
      <c r="LHW506" s="465"/>
      <c r="LHX506" s="465"/>
      <c r="LHY506" s="465"/>
      <c r="LHZ506" s="465"/>
      <c r="LIA506" s="465"/>
      <c r="LIB506" s="465"/>
      <c r="LIC506" s="465"/>
      <c r="LID506" s="465"/>
      <c r="LIE506" s="465"/>
      <c r="LIF506" s="465"/>
      <c r="LIG506" s="465"/>
      <c r="LIH506" s="465"/>
      <c r="LII506" s="465"/>
      <c r="LIJ506" s="465"/>
      <c r="LIK506" s="465"/>
      <c r="LIL506" s="465"/>
      <c r="LIM506" s="465"/>
      <c r="LIN506" s="465"/>
      <c r="LIO506" s="465"/>
      <c r="LIP506" s="465"/>
      <c r="LIQ506" s="465"/>
      <c r="LIR506" s="465"/>
      <c r="LIS506" s="465"/>
      <c r="LIT506" s="465"/>
      <c r="LIU506" s="465"/>
      <c r="LIV506" s="465"/>
      <c r="LIW506" s="465"/>
      <c r="LIX506" s="465"/>
      <c r="LIY506" s="465"/>
      <c r="LIZ506" s="465"/>
      <c r="LJA506" s="465"/>
      <c r="LJB506" s="465"/>
      <c r="LJC506" s="465"/>
      <c r="LJD506" s="465"/>
      <c r="LJE506" s="465"/>
      <c r="LJF506" s="465"/>
      <c r="LJG506" s="465"/>
      <c r="LJH506" s="465"/>
      <c r="LJI506" s="465"/>
      <c r="LJJ506" s="465"/>
      <c r="LJK506" s="465"/>
      <c r="LJL506" s="465"/>
      <c r="LJM506" s="465"/>
      <c r="LJN506" s="465"/>
      <c r="LJO506" s="465"/>
      <c r="LJP506" s="465"/>
      <c r="LJQ506" s="465"/>
      <c r="LJR506" s="465"/>
      <c r="LJS506" s="465"/>
      <c r="LJT506" s="465"/>
      <c r="LJU506" s="465"/>
      <c r="LJV506" s="465"/>
      <c r="LJW506" s="465"/>
      <c r="LJX506" s="465"/>
      <c r="LJY506" s="465"/>
      <c r="LJZ506" s="465"/>
      <c r="LKA506" s="465"/>
      <c r="LKB506" s="465"/>
      <c r="LKC506" s="465"/>
      <c r="LKD506" s="465"/>
      <c r="LKE506" s="465"/>
      <c r="LKF506" s="465"/>
      <c r="LKG506" s="465"/>
      <c r="LKH506" s="465"/>
      <c r="LKI506" s="465"/>
      <c r="LKJ506" s="465"/>
      <c r="LKK506" s="465"/>
      <c r="LKL506" s="465"/>
      <c r="LKM506" s="465"/>
      <c r="LKN506" s="465"/>
      <c r="LKO506" s="465"/>
      <c r="LKP506" s="465"/>
      <c r="LKQ506" s="465"/>
      <c r="LKR506" s="465"/>
      <c r="LKS506" s="465"/>
      <c r="LKT506" s="465"/>
      <c r="LKU506" s="465"/>
      <c r="LKV506" s="465"/>
      <c r="LKW506" s="465"/>
      <c r="LKX506" s="465"/>
      <c r="LKY506" s="465"/>
      <c r="LKZ506" s="465"/>
      <c r="LLA506" s="465"/>
      <c r="LLB506" s="465"/>
      <c r="LLC506" s="465"/>
      <c r="LLD506" s="465"/>
      <c r="LLE506" s="465"/>
      <c r="LLF506" s="465"/>
      <c r="LLG506" s="465"/>
      <c r="LLH506" s="465"/>
      <c r="LLI506" s="465"/>
      <c r="LLJ506" s="465"/>
      <c r="LLK506" s="465"/>
      <c r="LLL506" s="465"/>
      <c r="LLM506" s="465"/>
      <c r="LLN506" s="465"/>
      <c r="LLO506" s="465"/>
      <c r="LLP506" s="465"/>
      <c r="LLQ506" s="465"/>
      <c r="LLR506" s="465"/>
      <c r="LLS506" s="465"/>
      <c r="LLT506" s="465"/>
      <c r="LLU506" s="465"/>
      <c r="LLV506" s="465"/>
      <c r="LLW506" s="465"/>
      <c r="LLX506" s="465"/>
      <c r="LLY506" s="465"/>
      <c r="LLZ506" s="465"/>
      <c r="LMA506" s="465"/>
      <c r="LMB506" s="465"/>
      <c r="LMC506" s="465"/>
      <c r="LMD506" s="465"/>
      <c r="LME506" s="465"/>
      <c r="LMF506" s="465"/>
      <c r="LMG506" s="465"/>
      <c r="LMH506" s="465"/>
      <c r="LMI506" s="465"/>
      <c r="LMJ506" s="465"/>
      <c r="LMK506" s="465"/>
      <c r="LML506" s="465"/>
      <c r="LMM506" s="465"/>
      <c r="LMN506" s="465"/>
      <c r="LMO506" s="465"/>
      <c r="LMP506" s="465"/>
      <c r="LMQ506" s="465"/>
      <c r="LMR506" s="465"/>
      <c r="LMS506" s="465"/>
      <c r="LMT506" s="465"/>
      <c r="LMU506" s="465"/>
      <c r="LMV506" s="465"/>
      <c r="LMW506" s="465"/>
      <c r="LMX506" s="465"/>
      <c r="LMY506" s="465"/>
      <c r="LMZ506" s="465"/>
      <c r="LNA506" s="465"/>
      <c r="LNB506" s="465"/>
      <c r="LNC506" s="465"/>
      <c r="LND506" s="465"/>
      <c r="LNE506" s="465"/>
      <c r="LNF506" s="465"/>
      <c r="LNG506" s="465"/>
      <c r="LNH506" s="465"/>
      <c r="LNI506" s="465"/>
      <c r="LNJ506" s="465"/>
      <c r="LNK506" s="465"/>
      <c r="LNL506" s="465"/>
      <c r="LNM506" s="465"/>
      <c r="LNN506" s="465"/>
      <c r="LNO506" s="465"/>
      <c r="LNP506" s="465"/>
      <c r="LNQ506" s="465"/>
      <c r="LNR506" s="465"/>
      <c r="LNS506" s="465"/>
      <c r="LNT506" s="465"/>
      <c r="LNU506" s="465"/>
      <c r="LNV506" s="465"/>
      <c r="LNW506" s="465"/>
      <c r="LNX506" s="465"/>
      <c r="LNY506" s="465"/>
      <c r="LNZ506" s="465"/>
      <c r="LOA506" s="465"/>
      <c r="LOB506" s="465"/>
      <c r="LOC506" s="465"/>
      <c r="LOD506" s="465"/>
      <c r="LOE506" s="465"/>
      <c r="LOF506" s="465"/>
      <c r="LOG506" s="465"/>
      <c r="LOH506" s="465"/>
      <c r="LOI506" s="465"/>
      <c r="LOJ506" s="465"/>
      <c r="LOK506" s="465"/>
      <c r="LOL506" s="465"/>
      <c r="LOM506" s="465"/>
      <c r="LON506" s="465"/>
      <c r="LOO506" s="465"/>
      <c r="LOP506" s="465"/>
      <c r="LOQ506" s="465"/>
      <c r="LOR506" s="465"/>
      <c r="LOS506" s="465"/>
      <c r="LOT506" s="465"/>
      <c r="LOU506" s="465"/>
      <c r="LOV506" s="465"/>
      <c r="LOW506" s="465"/>
      <c r="LOX506" s="465"/>
      <c r="LOY506" s="465"/>
      <c r="LOZ506" s="465"/>
      <c r="LPA506" s="465"/>
      <c r="LPB506" s="465"/>
      <c r="LPC506" s="465"/>
      <c r="LPD506" s="465"/>
      <c r="LPE506" s="465"/>
      <c r="LPF506" s="465"/>
      <c r="LPG506" s="465"/>
      <c r="LPH506" s="465"/>
      <c r="LPI506" s="465"/>
      <c r="LPJ506" s="465"/>
      <c r="LPK506" s="465"/>
      <c r="LPL506" s="465"/>
      <c r="LPM506" s="465"/>
      <c r="LPN506" s="465"/>
      <c r="LPO506" s="465"/>
      <c r="LPP506" s="465"/>
      <c r="LPQ506" s="465"/>
      <c r="LPR506" s="465"/>
      <c r="LPS506" s="465"/>
      <c r="LPT506" s="465"/>
      <c r="LPU506" s="465"/>
      <c r="LPV506" s="465"/>
      <c r="LPW506" s="465"/>
      <c r="LPX506" s="465"/>
      <c r="LPY506" s="465"/>
      <c r="LPZ506" s="465"/>
      <c r="LQA506" s="465"/>
      <c r="LQB506" s="465"/>
      <c r="LQC506" s="465"/>
      <c r="LQD506" s="465"/>
      <c r="LQE506" s="465"/>
      <c r="LQF506" s="465"/>
      <c r="LQG506" s="465"/>
      <c r="LQH506" s="465"/>
      <c r="LQI506" s="465"/>
      <c r="LQJ506" s="465"/>
      <c r="LQK506" s="465"/>
      <c r="LQL506" s="465"/>
      <c r="LQM506" s="465"/>
      <c r="LQN506" s="465"/>
      <c r="LQO506" s="465"/>
      <c r="LQP506" s="465"/>
      <c r="LQQ506" s="465"/>
      <c r="LQR506" s="465"/>
      <c r="LQS506" s="465"/>
      <c r="LQT506" s="465"/>
      <c r="LQU506" s="465"/>
      <c r="LQV506" s="465"/>
      <c r="LQW506" s="465"/>
      <c r="LQX506" s="465"/>
      <c r="LQY506" s="465"/>
      <c r="LQZ506" s="465"/>
      <c r="LRA506" s="465"/>
      <c r="LRB506" s="465"/>
      <c r="LRC506" s="465"/>
      <c r="LRD506" s="465"/>
      <c r="LRE506" s="465"/>
      <c r="LRF506" s="465"/>
      <c r="LRG506" s="465"/>
      <c r="LRH506" s="465"/>
      <c r="LRI506" s="465"/>
      <c r="LRJ506" s="465"/>
      <c r="LRK506" s="465"/>
      <c r="LRL506" s="465"/>
      <c r="LRM506" s="465"/>
      <c r="LRN506" s="465"/>
      <c r="LRO506" s="465"/>
      <c r="LRP506" s="465"/>
      <c r="LRQ506" s="465"/>
      <c r="LRR506" s="465"/>
      <c r="LRS506" s="465"/>
      <c r="LRT506" s="465"/>
      <c r="LRU506" s="465"/>
      <c r="LRV506" s="465"/>
      <c r="LRW506" s="465"/>
      <c r="LRX506" s="465"/>
      <c r="LRY506" s="465"/>
      <c r="LRZ506" s="465"/>
      <c r="LSA506" s="465"/>
      <c r="LSB506" s="465"/>
      <c r="LSC506" s="465"/>
      <c r="LSD506" s="465"/>
      <c r="LSE506" s="465"/>
      <c r="LSF506" s="465"/>
      <c r="LSG506" s="465"/>
      <c r="LSH506" s="465"/>
      <c r="LSI506" s="465"/>
      <c r="LSJ506" s="465"/>
      <c r="LSK506" s="465"/>
      <c r="LSL506" s="465"/>
      <c r="LSM506" s="465"/>
      <c r="LSN506" s="465"/>
      <c r="LSO506" s="465"/>
      <c r="LSP506" s="465"/>
      <c r="LSQ506" s="465"/>
      <c r="LSR506" s="465"/>
      <c r="LSS506" s="465"/>
      <c r="LST506" s="465"/>
      <c r="LSU506" s="465"/>
      <c r="LSV506" s="465"/>
      <c r="LSW506" s="465"/>
      <c r="LSX506" s="465"/>
      <c r="LSY506" s="465"/>
      <c r="LSZ506" s="465"/>
      <c r="LTA506" s="465"/>
      <c r="LTB506" s="465"/>
      <c r="LTC506" s="465"/>
      <c r="LTD506" s="465"/>
      <c r="LTE506" s="465"/>
      <c r="LTF506" s="465"/>
      <c r="LTG506" s="465"/>
      <c r="LTH506" s="465"/>
      <c r="LTI506" s="465"/>
      <c r="LTJ506" s="465"/>
      <c r="LTK506" s="465"/>
      <c r="LTL506" s="465"/>
      <c r="LTM506" s="465"/>
      <c r="LTN506" s="465"/>
      <c r="LTO506" s="465"/>
      <c r="LTP506" s="465"/>
      <c r="LTQ506" s="465"/>
      <c r="LTR506" s="465"/>
      <c r="LTS506" s="465"/>
      <c r="LTT506" s="465"/>
      <c r="LTU506" s="465"/>
      <c r="LTV506" s="465"/>
      <c r="LTW506" s="465"/>
      <c r="LTX506" s="465"/>
      <c r="LTY506" s="465"/>
      <c r="LTZ506" s="465"/>
      <c r="LUA506" s="465"/>
      <c r="LUB506" s="465"/>
      <c r="LUC506" s="465"/>
      <c r="LUD506" s="465"/>
      <c r="LUE506" s="465"/>
      <c r="LUF506" s="465"/>
      <c r="LUG506" s="465"/>
      <c r="LUH506" s="465"/>
      <c r="LUI506" s="465"/>
      <c r="LUJ506" s="465"/>
      <c r="LUK506" s="465"/>
      <c r="LUL506" s="465"/>
      <c r="LUM506" s="465"/>
      <c r="LUN506" s="465"/>
      <c r="LUO506" s="465"/>
      <c r="LUP506" s="465"/>
      <c r="LUQ506" s="465"/>
      <c r="LUR506" s="465"/>
      <c r="LUS506" s="465"/>
      <c r="LUT506" s="465"/>
      <c r="LUU506" s="465"/>
      <c r="LUV506" s="465"/>
      <c r="LUW506" s="465"/>
      <c r="LUX506" s="465"/>
      <c r="LUY506" s="465"/>
      <c r="LUZ506" s="465"/>
      <c r="LVA506" s="465"/>
      <c r="LVB506" s="465"/>
      <c r="LVC506" s="465"/>
      <c r="LVD506" s="465"/>
      <c r="LVE506" s="465"/>
      <c r="LVF506" s="465"/>
      <c r="LVG506" s="465"/>
      <c r="LVH506" s="465"/>
      <c r="LVI506" s="465"/>
      <c r="LVJ506" s="465"/>
      <c r="LVK506" s="465"/>
      <c r="LVL506" s="465"/>
      <c r="LVM506" s="465"/>
      <c r="LVN506" s="465"/>
      <c r="LVO506" s="465"/>
      <c r="LVP506" s="465"/>
      <c r="LVQ506" s="465"/>
      <c r="LVR506" s="465"/>
      <c r="LVS506" s="465"/>
      <c r="LVT506" s="465"/>
      <c r="LVU506" s="465"/>
      <c r="LVV506" s="465"/>
      <c r="LVW506" s="465"/>
      <c r="LVX506" s="465"/>
      <c r="LVY506" s="465"/>
      <c r="LVZ506" s="465"/>
      <c r="LWA506" s="465"/>
      <c r="LWB506" s="465"/>
      <c r="LWC506" s="465"/>
      <c r="LWD506" s="465"/>
      <c r="LWE506" s="465"/>
      <c r="LWF506" s="465"/>
      <c r="LWG506" s="465"/>
      <c r="LWH506" s="465"/>
      <c r="LWI506" s="465"/>
      <c r="LWJ506" s="465"/>
      <c r="LWK506" s="465"/>
      <c r="LWL506" s="465"/>
      <c r="LWM506" s="465"/>
      <c r="LWN506" s="465"/>
      <c r="LWO506" s="465"/>
      <c r="LWP506" s="465"/>
      <c r="LWQ506" s="465"/>
      <c r="LWR506" s="465"/>
      <c r="LWS506" s="465"/>
      <c r="LWT506" s="465"/>
      <c r="LWU506" s="465"/>
      <c r="LWV506" s="465"/>
      <c r="LWW506" s="465"/>
      <c r="LWX506" s="465"/>
      <c r="LWY506" s="465"/>
      <c r="LWZ506" s="465"/>
      <c r="LXA506" s="465"/>
      <c r="LXB506" s="465"/>
      <c r="LXC506" s="465"/>
      <c r="LXD506" s="465"/>
      <c r="LXE506" s="465"/>
      <c r="LXF506" s="465"/>
      <c r="LXG506" s="465"/>
      <c r="LXH506" s="465"/>
      <c r="LXI506" s="465"/>
      <c r="LXJ506" s="465"/>
      <c r="LXK506" s="465"/>
      <c r="LXL506" s="465"/>
      <c r="LXM506" s="465"/>
      <c r="LXN506" s="465"/>
      <c r="LXO506" s="465"/>
      <c r="LXP506" s="465"/>
      <c r="LXQ506" s="465"/>
      <c r="LXR506" s="465"/>
      <c r="LXS506" s="465"/>
      <c r="LXT506" s="465"/>
      <c r="LXU506" s="465"/>
      <c r="LXV506" s="465"/>
      <c r="LXW506" s="465"/>
      <c r="LXX506" s="465"/>
      <c r="LXY506" s="465"/>
      <c r="LXZ506" s="465"/>
      <c r="LYA506" s="465"/>
      <c r="LYB506" s="465"/>
      <c r="LYC506" s="465"/>
      <c r="LYD506" s="465"/>
      <c r="LYE506" s="465"/>
      <c r="LYF506" s="465"/>
      <c r="LYG506" s="465"/>
      <c r="LYH506" s="465"/>
      <c r="LYI506" s="465"/>
      <c r="LYJ506" s="465"/>
      <c r="LYK506" s="465"/>
      <c r="LYL506" s="465"/>
      <c r="LYM506" s="465"/>
      <c r="LYN506" s="465"/>
      <c r="LYO506" s="465"/>
      <c r="LYP506" s="465"/>
      <c r="LYQ506" s="465"/>
      <c r="LYR506" s="465"/>
      <c r="LYS506" s="465"/>
      <c r="LYT506" s="465"/>
      <c r="LYU506" s="465"/>
      <c r="LYV506" s="465"/>
      <c r="LYW506" s="465"/>
      <c r="LYX506" s="465"/>
      <c r="LYY506" s="465"/>
      <c r="LYZ506" s="465"/>
      <c r="LZA506" s="465"/>
      <c r="LZB506" s="465"/>
      <c r="LZC506" s="465"/>
      <c r="LZD506" s="465"/>
      <c r="LZE506" s="465"/>
      <c r="LZF506" s="465"/>
      <c r="LZG506" s="465"/>
      <c r="LZH506" s="465"/>
      <c r="LZI506" s="465"/>
      <c r="LZJ506" s="465"/>
      <c r="LZK506" s="465"/>
      <c r="LZL506" s="465"/>
      <c r="LZM506" s="465"/>
      <c r="LZN506" s="465"/>
      <c r="LZO506" s="465"/>
      <c r="LZP506" s="465"/>
      <c r="LZQ506" s="465"/>
      <c r="LZR506" s="465"/>
      <c r="LZS506" s="465"/>
      <c r="LZT506" s="465"/>
      <c r="LZU506" s="465"/>
      <c r="LZV506" s="465"/>
      <c r="LZW506" s="465"/>
      <c r="LZX506" s="465"/>
      <c r="LZY506" s="465"/>
      <c r="LZZ506" s="465"/>
      <c r="MAA506" s="465"/>
      <c r="MAB506" s="465"/>
      <c r="MAC506" s="465"/>
      <c r="MAD506" s="465"/>
      <c r="MAE506" s="465"/>
      <c r="MAF506" s="465"/>
      <c r="MAG506" s="465"/>
      <c r="MAH506" s="465"/>
      <c r="MAI506" s="465"/>
      <c r="MAJ506" s="465"/>
      <c r="MAK506" s="465"/>
      <c r="MAL506" s="465"/>
      <c r="MAM506" s="465"/>
      <c r="MAN506" s="465"/>
      <c r="MAO506" s="465"/>
      <c r="MAP506" s="465"/>
      <c r="MAQ506" s="465"/>
      <c r="MAR506" s="465"/>
      <c r="MAS506" s="465"/>
      <c r="MAT506" s="465"/>
      <c r="MAU506" s="465"/>
      <c r="MAV506" s="465"/>
      <c r="MAW506" s="465"/>
      <c r="MAX506" s="465"/>
      <c r="MAY506" s="465"/>
      <c r="MAZ506" s="465"/>
      <c r="MBA506" s="465"/>
      <c r="MBB506" s="465"/>
      <c r="MBC506" s="465"/>
      <c r="MBD506" s="465"/>
      <c r="MBE506" s="465"/>
      <c r="MBF506" s="465"/>
      <c r="MBG506" s="465"/>
      <c r="MBH506" s="465"/>
      <c r="MBI506" s="465"/>
      <c r="MBJ506" s="465"/>
      <c r="MBK506" s="465"/>
      <c r="MBL506" s="465"/>
      <c r="MBM506" s="465"/>
      <c r="MBN506" s="465"/>
      <c r="MBO506" s="465"/>
      <c r="MBP506" s="465"/>
      <c r="MBQ506" s="465"/>
      <c r="MBR506" s="465"/>
      <c r="MBS506" s="465"/>
      <c r="MBT506" s="465"/>
      <c r="MBU506" s="465"/>
      <c r="MBV506" s="465"/>
      <c r="MBW506" s="465"/>
      <c r="MBX506" s="465"/>
      <c r="MBY506" s="465"/>
      <c r="MBZ506" s="465"/>
      <c r="MCA506" s="465"/>
      <c r="MCB506" s="465"/>
      <c r="MCC506" s="465"/>
      <c r="MCD506" s="465"/>
      <c r="MCE506" s="465"/>
      <c r="MCF506" s="465"/>
      <c r="MCG506" s="465"/>
      <c r="MCH506" s="465"/>
      <c r="MCI506" s="465"/>
      <c r="MCJ506" s="465"/>
      <c r="MCK506" s="465"/>
      <c r="MCL506" s="465"/>
      <c r="MCM506" s="465"/>
      <c r="MCN506" s="465"/>
      <c r="MCO506" s="465"/>
      <c r="MCP506" s="465"/>
      <c r="MCQ506" s="465"/>
      <c r="MCR506" s="465"/>
      <c r="MCS506" s="465"/>
      <c r="MCT506" s="465"/>
      <c r="MCU506" s="465"/>
      <c r="MCV506" s="465"/>
      <c r="MCW506" s="465"/>
      <c r="MCX506" s="465"/>
      <c r="MCY506" s="465"/>
      <c r="MCZ506" s="465"/>
      <c r="MDA506" s="465"/>
      <c r="MDB506" s="465"/>
      <c r="MDC506" s="465"/>
      <c r="MDD506" s="465"/>
      <c r="MDE506" s="465"/>
      <c r="MDF506" s="465"/>
      <c r="MDG506" s="465"/>
      <c r="MDH506" s="465"/>
      <c r="MDI506" s="465"/>
      <c r="MDJ506" s="465"/>
      <c r="MDK506" s="465"/>
      <c r="MDL506" s="465"/>
      <c r="MDM506" s="465"/>
      <c r="MDN506" s="465"/>
      <c r="MDO506" s="465"/>
      <c r="MDP506" s="465"/>
      <c r="MDQ506" s="465"/>
      <c r="MDR506" s="465"/>
      <c r="MDS506" s="465"/>
      <c r="MDT506" s="465"/>
      <c r="MDU506" s="465"/>
      <c r="MDV506" s="465"/>
      <c r="MDW506" s="465"/>
      <c r="MDX506" s="465"/>
      <c r="MDY506" s="465"/>
      <c r="MDZ506" s="465"/>
      <c r="MEA506" s="465"/>
      <c r="MEB506" s="465"/>
      <c r="MEC506" s="465"/>
      <c r="MED506" s="465"/>
      <c r="MEE506" s="465"/>
      <c r="MEF506" s="465"/>
      <c r="MEG506" s="465"/>
      <c r="MEH506" s="465"/>
      <c r="MEI506" s="465"/>
      <c r="MEJ506" s="465"/>
      <c r="MEK506" s="465"/>
      <c r="MEL506" s="465"/>
      <c r="MEM506" s="465"/>
      <c r="MEN506" s="465"/>
      <c r="MEO506" s="465"/>
      <c r="MEP506" s="465"/>
      <c r="MEQ506" s="465"/>
      <c r="MER506" s="465"/>
      <c r="MES506" s="465"/>
      <c r="MET506" s="465"/>
      <c r="MEU506" s="465"/>
      <c r="MEV506" s="465"/>
      <c r="MEW506" s="465"/>
      <c r="MEX506" s="465"/>
      <c r="MEY506" s="465"/>
      <c r="MEZ506" s="465"/>
      <c r="MFA506" s="465"/>
      <c r="MFB506" s="465"/>
      <c r="MFC506" s="465"/>
      <c r="MFD506" s="465"/>
      <c r="MFE506" s="465"/>
      <c r="MFF506" s="465"/>
      <c r="MFG506" s="465"/>
      <c r="MFH506" s="465"/>
      <c r="MFI506" s="465"/>
      <c r="MFJ506" s="465"/>
      <c r="MFK506" s="465"/>
      <c r="MFL506" s="465"/>
      <c r="MFM506" s="465"/>
      <c r="MFN506" s="465"/>
      <c r="MFO506" s="465"/>
      <c r="MFP506" s="465"/>
      <c r="MFQ506" s="465"/>
      <c r="MFR506" s="465"/>
      <c r="MFS506" s="465"/>
      <c r="MFT506" s="465"/>
      <c r="MFU506" s="465"/>
      <c r="MFV506" s="465"/>
      <c r="MFW506" s="465"/>
      <c r="MFX506" s="465"/>
      <c r="MFY506" s="465"/>
      <c r="MFZ506" s="465"/>
      <c r="MGA506" s="465"/>
      <c r="MGB506" s="465"/>
      <c r="MGC506" s="465"/>
      <c r="MGD506" s="465"/>
      <c r="MGE506" s="465"/>
      <c r="MGF506" s="465"/>
      <c r="MGG506" s="465"/>
      <c r="MGH506" s="465"/>
      <c r="MGI506" s="465"/>
      <c r="MGJ506" s="465"/>
      <c r="MGK506" s="465"/>
      <c r="MGL506" s="465"/>
      <c r="MGM506" s="465"/>
      <c r="MGN506" s="465"/>
      <c r="MGO506" s="465"/>
      <c r="MGP506" s="465"/>
      <c r="MGQ506" s="465"/>
      <c r="MGR506" s="465"/>
      <c r="MGS506" s="465"/>
      <c r="MGT506" s="465"/>
      <c r="MGU506" s="465"/>
      <c r="MGV506" s="465"/>
      <c r="MGW506" s="465"/>
      <c r="MGX506" s="465"/>
      <c r="MGY506" s="465"/>
      <c r="MGZ506" s="465"/>
      <c r="MHA506" s="465"/>
      <c r="MHB506" s="465"/>
      <c r="MHC506" s="465"/>
      <c r="MHD506" s="465"/>
      <c r="MHE506" s="465"/>
      <c r="MHF506" s="465"/>
      <c r="MHG506" s="465"/>
      <c r="MHH506" s="465"/>
      <c r="MHI506" s="465"/>
      <c r="MHJ506" s="465"/>
      <c r="MHK506" s="465"/>
      <c r="MHL506" s="465"/>
      <c r="MHM506" s="465"/>
      <c r="MHN506" s="465"/>
      <c r="MHO506" s="465"/>
      <c r="MHP506" s="465"/>
      <c r="MHQ506" s="465"/>
      <c r="MHR506" s="465"/>
      <c r="MHS506" s="465"/>
      <c r="MHT506" s="465"/>
      <c r="MHU506" s="465"/>
      <c r="MHV506" s="465"/>
      <c r="MHW506" s="465"/>
      <c r="MHX506" s="465"/>
      <c r="MHY506" s="465"/>
      <c r="MHZ506" s="465"/>
      <c r="MIA506" s="465"/>
      <c r="MIB506" s="465"/>
      <c r="MIC506" s="465"/>
      <c r="MID506" s="465"/>
      <c r="MIE506" s="465"/>
      <c r="MIF506" s="465"/>
      <c r="MIG506" s="465"/>
      <c r="MIH506" s="465"/>
      <c r="MII506" s="465"/>
      <c r="MIJ506" s="465"/>
      <c r="MIK506" s="465"/>
      <c r="MIL506" s="465"/>
      <c r="MIM506" s="465"/>
      <c r="MIN506" s="465"/>
      <c r="MIO506" s="465"/>
      <c r="MIP506" s="465"/>
      <c r="MIQ506" s="465"/>
      <c r="MIR506" s="465"/>
      <c r="MIS506" s="465"/>
      <c r="MIT506" s="465"/>
      <c r="MIU506" s="465"/>
      <c r="MIV506" s="465"/>
      <c r="MIW506" s="465"/>
      <c r="MIX506" s="465"/>
      <c r="MIY506" s="465"/>
      <c r="MIZ506" s="465"/>
      <c r="MJA506" s="465"/>
      <c r="MJB506" s="465"/>
      <c r="MJC506" s="465"/>
      <c r="MJD506" s="465"/>
      <c r="MJE506" s="465"/>
      <c r="MJF506" s="465"/>
      <c r="MJG506" s="465"/>
      <c r="MJH506" s="465"/>
      <c r="MJI506" s="465"/>
      <c r="MJJ506" s="465"/>
      <c r="MJK506" s="465"/>
      <c r="MJL506" s="465"/>
      <c r="MJM506" s="465"/>
      <c r="MJN506" s="465"/>
      <c r="MJO506" s="465"/>
      <c r="MJP506" s="465"/>
      <c r="MJQ506" s="465"/>
      <c r="MJR506" s="465"/>
      <c r="MJS506" s="465"/>
      <c r="MJT506" s="465"/>
      <c r="MJU506" s="465"/>
      <c r="MJV506" s="465"/>
      <c r="MJW506" s="465"/>
      <c r="MJX506" s="465"/>
      <c r="MJY506" s="465"/>
      <c r="MJZ506" s="465"/>
      <c r="MKA506" s="465"/>
      <c r="MKB506" s="465"/>
      <c r="MKC506" s="465"/>
      <c r="MKD506" s="465"/>
      <c r="MKE506" s="465"/>
      <c r="MKF506" s="465"/>
      <c r="MKG506" s="465"/>
      <c r="MKH506" s="465"/>
      <c r="MKI506" s="465"/>
      <c r="MKJ506" s="465"/>
      <c r="MKK506" s="465"/>
      <c r="MKL506" s="465"/>
      <c r="MKM506" s="465"/>
      <c r="MKN506" s="465"/>
      <c r="MKO506" s="465"/>
      <c r="MKP506" s="465"/>
      <c r="MKQ506" s="465"/>
      <c r="MKR506" s="465"/>
      <c r="MKS506" s="465"/>
      <c r="MKT506" s="465"/>
      <c r="MKU506" s="465"/>
      <c r="MKV506" s="465"/>
      <c r="MKW506" s="465"/>
      <c r="MKX506" s="465"/>
      <c r="MKY506" s="465"/>
      <c r="MKZ506" s="465"/>
      <c r="MLA506" s="465"/>
      <c r="MLB506" s="465"/>
      <c r="MLC506" s="465"/>
      <c r="MLD506" s="465"/>
      <c r="MLE506" s="465"/>
      <c r="MLF506" s="465"/>
      <c r="MLG506" s="465"/>
      <c r="MLH506" s="465"/>
      <c r="MLI506" s="465"/>
      <c r="MLJ506" s="465"/>
      <c r="MLK506" s="465"/>
      <c r="MLL506" s="465"/>
      <c r="MLM506" s="465"/>
      <c r="MLN506" s="465"/>
      <c r="MLO506" s="465"/>
      <c r="MLP506" s="465"/>
      <c r="MLQ506" s="465"/>
      <c r="MLR506" s="465"/>
      <c r="MLS506" s="465"/>
      <c r="MLT506" s="465"/>
      <c r="MLU506" s="465"/>
      <c r="MLV506" s="465"/>
      <c r="MLW506" s="465"/>
      <c r="MLX506" s="465"/>
      <c r="MLY506" s="465"/>
      <c r="MLZ506" s="465"/>
      <c r="MMA506" s="465"/>
      <c r="MMB506" s="465"/>
      <c r="MMC506" s="465"/>
      <c r="MMD506" s="465"/>
      <c r="MME506" s="465"/>
      <c r="MMF506" s="465"/>
      <c r="MMG506" s="465"/>
      <c r="MMH506" s="465"/>
      <c r="MMI506" s="465"/>
      <c r="MMJ506" s="465"/>
      <c r="MMK506" s="465"/>
      <c r="MML506" s="465"/>
      <c r="MMM506" s="465"/>
      <c r="MMN506" s="465"/>
      <c r="MMO506" s="465"/>
      <c r="MMP506" s="465"/>
      <c r="MMQ506" s="465"/>
      <c r="MMR506" s="465"/>
      <c r="MMS506" s="465"/>
      <c r="MMT506" s="465"/>
      <c r="MMU506" s="465"/>
      <c r="MMV506" s="465"/>
      <c r="MMW506" s="465"/>
      <c r="MMX506" s="465"/>
      <c r="MMY506" s="465"/>
      <c r="MMZ506" s="465"/>
      <c r="MNA506" s="465"/>
      <c r="MNB506" s="465"/>
      <c r="MNC506" s="465"/>
      <c r="MND506" s="465"/>
      <c r="MNE506" s="465"/>
      <c r="MNF506" s="465"/>
      <c r="MNG506" s="465"/>
      <c r="MNH506" s="465"/>
      <c r="MNI506" s="465"/>
      <c r="MNJ506" s="465"/>
      <c r="MNK506" s="465"/>
      <c r="MNL506" s="465"/>
      <c r="MNM506" s="465"/>
      <c r="MNN506" s="465"/>
      <c r="MNO506" s="465"/>
      <c r="MNP506" s="465"/>
      <c r="MNQ506" s="465"/>
      <c r="MNR506" s="465"/>
      <c r="MNS506" s="465"/>
      <c r="MNT506" s="465"/>
      <c r="MNU506" s="465"/>
      <c r="MNV506" s="465"/>
      <c r="MNW506" s="465"/>
      <c r="MNX506" s="465"/>
      <c r="MNY506" s="465"/>
      <c r="MNZ506" s="465"/>
      <c r="MOA506" s="465"/>
      <c r="MOB506" s="465"/>
      <c r="MOC506" s="465"/>
      <c r="MOD506" s="465"/>
      <c r="MOE506" s="465"/>
      <c r="MOF506" s="465"/>
      <c r="MOG506" s="465"/>
      <c r="MOH506" s="465"/>
      <c r="MOI506" s="465"/>
      <c r="MOJ506" s="465"/>
      <c r="MOK506" s="465"/>
      <c r="MOL506" s="465"/>
      <c r="MOM506" s="465"/>
      <c r="MON506" s="465"/>
      <c r="MOO506" s="465"/>
      <c r="MOP506" s="465"/>
      <c r="MOQ506" s="465"/>
      <c r="MOR506" s="465"/>
      <c r="MOS506" s="465"/>
      <c r="MOT506" s="465"/>
      <c r="MOU506" s="465"/>
      <c r="MOV506" s="465"/>
      <c r="MOW506" s="465"/>
      <c r="MOX506" s="465"/>
      <c r="MOY506" s="465"/>
      <c r="MOZ506" s="465"/>
      <c r="MPA506" s="465"/>
      <c r="MPB506" s="465"/>
      <c r="MPC506" s="465"/>
      <c r="MPD506" s="465"/>
      <c r="MPE506" s="465"/>
      <c r="MPF506" s="465"/>
      <c r="MPG506" s="465"/>
      <c r="MPH506" s="465"/>
      <c r="MPI506" s="465"/>
      <c r="MPJ506" s="465"/>
      <c r="MPK506" s="465"/>
      <c r="MPL506" s="465"/>
      <c r="MPM506" s="465"/>
      <c r="MPN506" s="465"/>
      <c r="MPO506" s="465"/>
      <c r="MPP506" s="465"/>
      <c r="MPQ506" s="465"/>
      <c r="MPR506" s="465"/>
      <c r="MPS506" s="465"/>
      <c r="MPT506" s="465"/>
      <c r="MPU506" s="465"/>
      <c r="MPV506" s="465"/>
      <c r="MPW506" s="465"/>
      <c r="MPX506" s="465"/>
      <c r="MPY506" s="465"/>
      <c r="MPZ506" s="465"/>
      <c r="MQA506" s="465"/>
      <c r="MQB506" s="465"/>
      <c r="MQC506" s="465"/>
      <c r="MQD506" s="465"/>
      <c r="MQE506" s="465"/>
      <c r="MQF506" s="465"/>
      <c r="MQG506" s="465"/>
      <c r="MQH506" s="465"/>
      <c r="MQI506" s="465"/>
      <c r="MQJ506" s="465"/>
      <c r="MQK506" s="465"/>
      <c r="MQL506" s="465"/>
      <c r="MQM506" s="465"/>
      <c r="MQN506" s="465"/>
      <c r="MQO506" s="465"/>
      <c r="MQP506" s="465"/>
      <c r="MQQ506" s="465"/>
      <c r="MQR506" s="465"/>
      <c r="MQS506" s="465"/>
      <c r="MQT506" s="465"/>
      <c r="MQU506" s="465"/>
      <c r="MQV506" s="465"/>
      <c r="MQW506" s="465"/>
      <c r="MQX506" s="465"/>
      <c r="MQY506" s="465"/>
      <c r="MQZ506" s="465"/>
      <c r="MRA506" s="465"/>
      <c r="MRB506" s="465"/>
      <c r="MRC506" s="465"/>
      <c r="MRD506" s="465"/>
      <c r="MRE506" s="465"/>
      <c r="MRF506" s="465"/>
      <c r="MRG506" s="465"/>
      <c r="MRH506" s="465"/>
      <c r="MRI506" s="465"/>
      <c r="MRJ506" s="465"/>
      <c r="MRK506" s="465"/>
      <c r="MRL506" s="465"/>
      <c r="MRM506" s="465"/>
      <c r="MRN506" s="465"/>
      <c r="MRO506" s="465"/>
      <c r="MRP506" s="465"/>
      <c r="MRQ506" s="465"/>
      <c r="MRR506" s="465"/>
      <c r="MRS506" s="465"/>
      <c r="MRT506" s="465"/>
      <c r="MRU506" s="465"/>
      <c r="MRV506" s="465"/>
      <c r="MRW506" s="465"/>
      <c r="MRX506" s="465"/>
      <c r="MRY506" s="465"/>
      <c r="MRZ506" s="465"/>
      <c r="MSA506" s="465"/>
      <c r="MSB506" s="465"/>
      <c r="MSC506" s="465"/>
      <c r="MSD506" s="465"/>
      <c r="MSE506" s="465"/>
      <c r="MSF506" s="465"/>
      <c r="MSG506" s="465"/>
      <c r="MSH506" s="465"/>
      <c r="MSI506" s="465"/>
      <c r="MSJ506" s="465"/>
      <c r="MSK506" s="465"/>
      <c r="MSL506" s="465"/>
      <c r="MSM506" s="465"/>
      <c r="MSN506" s="465"/>
      <c r="MSO506" s="465"/>
      <c r="MSP506" s="465"/>
      <c r="MSQ506" s="465"/>
      <c r="MSR506" s="465"/>
      <c r="MSS506" s="465"/>
      <c r="MST506" s="465"/>
      <c r="MSU506" s="465"/>
      <c r="MSV506" s="465"/>
      <c r="MSW506" s="465"/>
      <c r="MSX506" s="465"/>
      <c r="MSY506" s="465"/>
      <c r="MSZ506" s="465"/>
      <c r="MTA506" s="465"/>
      <c r="MTB506" s="465"/>
      <c r="MTC506" s="465"/>
      <c r="MTD506" s="465"/>
      <c r="MTE506" s="465"/>
      <c r="MTF506" s="465"/>
      <c r="MTG506" s="465"/>
      <c r="MTH506" s="465"/>
      <c r="MTI506" s="465"/>
      <c r="MTJ506" s="465"/>
      <c r="MTK506" s="465"/>
      <c r="MTL506" s="465"/>
      <c r="MTM506" s="465"/>
      <c r="MTN506" s="465"/>
      <c r="MTO506" s="465"/>
      <c r="MTP506" s="465"/>
      <c r="MTQ506" s="465"/>
      <c r="MTR506" s="465"/>
      <c r="MTS506" s="465"/>
      <c r="MTT506" s="465"/>
      <c r="MTU506" s="465"/>
      <c r="MTV506" s="465"/>
      <c r="MTW506" s="465"/>
      <c r="MTX506" s="465"/>
      <c r="MTY506" s="465"/>
      <c r="MTZ506" s="465"/>
      <c r="MUA506" s="465"/>
      <c r="MUB506" s="465"/>
      <c r="MUC506" s="465"/>
      <c r="MUD506" s="465"/>
      <c r="MUE506" s="465"/>
      <c r="MUF506" s="465"/>
      <c r="MUG506" s="465"/>
      <c r="MUH506" s="465"/>
      <c r="MUI506" s="465"/>
      <c r="MUJ506" s="465"/>
      <c r="MUK506" s="465"/>
      <c r="MUL506" s="465"/>
      <c r="MUM506" s="465"/>
      <c r="MUN506" s="465"/>
      <c r="MUO506" s="465"/>
      <c r="MUP506" s="465"/>
      <c r="MUQ506" s="465"/>
      <c r="MUR506" s="465"/>
      <c r="MUS506" s="465"/>
      <c r="MUT506" s="465"/>
      <c r="MUU506" s="465"/>
      <c r="MUV506" s="465"/>
      <c r="MUW506" s="465"/>
      <c r="MUX506" s="465"/>
      <c r="MUY506" s="465"/>
      <c r="MUZ506" s="465"/>
      <c r="MVA506" s="465"/>
      <c r="MVB506" s="465"/>
      <c r="MVC506" s="465"/>
      <c r="MVD506" s="465"/>
      <c r="MVE506" s="465"/>
      <c r="MVF506" s="465"/>
      <c r="MVG506" s="465"/>
      <c r="MVH506" s="465"/>
      <c r="MVI506" s="465"/>
      <c r="MVJ506" s="465"/>
      <c r="MVK506" s="465"/>
      <c r="MVL506" s="465"/>
      <c r="MVM506" s="465"/>
      <c r="MVN506" s="465"/>
      <c r="MVO506" s="465"/>
      <c r="MVP506" s="465"/>
      <c r="MVQ506" s="465"/>
      <c r="MVR506" s="465"/>
      <c r="MVS506" s="465"/>
      <c r="MVT506" s="465"/>
      <c r="MVU506" s="465"/>
      <c r="MVV506" s="465"/>
      <c r="MVW506" s="465"/>
      <c r="MVX506" s="465"/>
      <c r="MVY506" s="465"/>
      <c r="MVZ506" s="465"/>
      <c r="MWA506" s="465"/>
      <c r="MWB506" s="465"/>
      <c r="MWC506" s="465"/>
      <c r="MWD506" s="465"/>
      <c r="MWE506" s="465"/>
      <c r="MWF506" s="465"/>
      <c r="MWG506" s="465"/>
      <c r="MWH506" s="465"/>
      <c r="MWI506" s="465"/>
      <c r="MWJ506" s="465"/>
      <c r="MWK506" s="465"/>
      <c r="MWL506" s="465"/>
      <c r="MWM506" s="465"/>
      <c r="MWN506" s="465"/>
      <c r="MWO506" s="465"/>
      <c r="MWP506" s="465"/>
      <c r="MWQ506" s="465"/>
      <c r="MWR506" s="465"/>
      <c r="MWS506" s="465"/>
      <c r="MWT506" s="465"/>
      <c r="MWU506" s="465"/>
      <c r="MWV506" s="465"/>
      <c r="MWW506" s="465"/>
      <c r="MWX506" s="465"/>
      <c r="MWY506" s="465"/>
      <c r="MWZ506" s="465"/>
      <c r="MXA506" s="465"/>
      <c r="MXB506" s="465"/>
      <c r="MXC506" s="465"/>
      <c r="MXD506" s="465"/>
      <c r="MXE506" s="465"/>
      <c r="MXF506" s="465"/>
      <c r="MXG506" s="465"/>
      <c r="MXH506" s="465"/>
      <c r="MXI506" s="465"/>
      <c r="MXJ506" s="465"/>
      <c r="MXK506" s="465"/>
      <c r="MXL506" s="465"/>
      <c r="MXM506" s="465"/>
      <c r="MXN506" s="465"/>
      <c r="MXO506" s="465"/>
      <c r="MXP506" s="465"/>
      <c r="MXQ506" s="465"/>
      <c r="MXR506" s="465"/>
      <c r="MXS506" s="465"/>
      <c r="MXT506" s="465"/>
      <c r="MXU506" s="465"/>
      <c r="MXV506" s="465"/>
      <c r="MXW506" s="465"/>
      <c r="MXX506" s="465"/>
      <c r="MXY506" s="465"/>
      <c r="MXZ506" s="465"/>
      <c r="MYA506" s="465"/>
      <c r="MYB506" s="465"/>
      <c r="MYC506" s="465"/>
      <c r="MYD506" s="465"/>
      <c r="MYE506" s="465"/>
      <c r="MYF506" s="465"/>
      <c r="MYG506" s="465"/>
      <c r="MYH506" s="465"/>
      <c r="MYI506" s="465"/>
      <c r="MYJ506" s="465"/>
      <c r="MYK506" s="465"/>
      <c r="MYL506" s="465"/>
      <c r="MYM506" s="465"/>
      <c r="MYN506" s="465"/>
      <c r="MYO506" s="465"/>
      <c r="MYP506" s="465"/>
      <c r="MYQ506" s="465"/>
      <c r="MYR506" s="465"/>
      <c r="MYS506" s="465"/>
      <c r="MYT506" s="465"/>
      <c r="MYU506" s="465"/>
      <c r="MYV506" s="465"/>
      <c r="MYW506" s="465"/>
      <c r="MYX506" s="465"/>
      <c r="MYY506" s="465"/>
      <c r="MYZ506" s="465"/>
      <c r="MZA506" s="465"/>
      <c r="MZB506" s="465"/>
      <c r="MZC506" s="465"/>
      <c r="MZD506" s="465"/>
      <c r="MZE506" s="465"/>
      <c r="MZF506" s="465"/>
      <c r="MZG506" s="465"/>
      <c r="MZH506" s="465"/>
      <c r="MZI506" s="465"/>
      <c r="MZJ506" s="465"/>
      <c r="MZK506" s="465"/>
      <c r="MZL506" s="465"/>
      <c r="MZM506" s="465"/>
      <c r="MZN506" s="465"/>
      <c r="MZO506" s="465"/>
      <c r="MZP506" s="465"/>
      <c r="MZQ506" s="465"/>
      <c r="MZR506" s="465"/>
      <c r="MZS506" s="465"/>
      <c r="MZT506" s="465"/>
      <c r="MZU506" s="465"/>
      <c r="MZV506" s="465"/>
      <c r="MZW506" s="465"/>
      <c r="MZX506" s="465"/>
      <c r="MZY506" s="465"/>
      <c r="MZZ506" s="465"/>
      <c r="NAA506" s="465"/>
      <c r="NAB506" s="465"/>
      <c r="NAC506" s="465"/>
      <c r="NAD506" s="465"/>
      <c r="NAE506" s="465"/>
      <c r="NAF506" s="465"/>
      <c r="NAG506" s="465"/>
      <c r="NAH506" s="465"/>
      <c r="NAI506" s="465"/>
      <c r="NAJ506" s="465"/>
      <c r="NAK506" s="465"/>
      <c r="NAL506" s="465"/>
      <c r="NAM506" s="465"/>
      <c r="NAN506" s="465"/>
      <c r="NAO506" s="465"/>
      <c r="NAP506" s="465"/>
      <c r="NAQ506" s="465"/>
      <c r="NAR506" s="465"/>
      <c r="NAS506" s="465"/>
      <c r="NAT506" s="465"/>
      <c r="NAU506" s="465"/>
      <c r="NAV506" s="465"/>
      <c r="NAW506" s="465"/>
      <c r="NAX506" s="465"/>
      <c r="NAY506" s="465"/>
      <c r="NAZ506" s="465"/>
      <c r="NBA506" s="465"/>
      <c r="NBB506" s="465"/>
      <c r="NBC506" s="465"/>
      <c r="NBD506" s="465"/>
      <c r="NBE506" s="465"/>
      <c r="NBF506" s="465"/>
      <c r="NBG506" s="465"/>
      <c r="NBH506" s="465"/>
      <c r="NBI506" s="465"/>
      <c r="NBJ506" s="465"/>
      <c r="NBK506" s="465"/>
      <c r="NBL506" s="465"/>
      <c r="NBM506" s="465"/>
      <c r="NBN506" s="465"/>
      <c r="NBO506" s="465"/>
      <c r="NBP506" s="465"/>
      <c r="NBQ506" s="465"/>
      <c r="NBR506" s="465"/>
      <c r="NBS506" s="465"/>
      <c r="NBT506" s="465"/>
      <c r="NBU506" s="465"/>
      <c r="NBV506" s="465"/>
      <c r="NBW506" s="465"/>
      <c r="NBX506" s="465"/>
      <c r="NBY506" s="465"/>
      <c r="NBZ506" s="465"/>
      <c r="NCA506" s="465"/>
      <c r="NCB506" s="465"/>
      <c r="NCC506" s="465"/>
      <c r="NCD506" s="465"/>
      <c r="NCE506" s="465"/>
      <c r="NCF506" s="465"/>
      <c r="NCG506" s="465"/>
      <c r="NCH506" s="465"/>
      <c r="NCI506" s="465"/>
      <c r="NCJ506" s="465"/>
      <c r="NCK506" s="465"/>
      <c r="NCL506" s="465"/>
      <c r="NCM506" s="465"/>
      <c r="NCN506" s="465"/>
      <c r="NCO506" s="465"/>
      <c r="NCP506" s="465"/>
      <c r="NCQ506" s="465"/>
      <c r="NCR506" s="465"/>
      <c r="NCS506" s="465"/>
      <c r="NCT506" s="465"/>
      <c r="NCU506" s="465"/>
      <c r="NCV506" s="465"/>
      <c r="NCW506" s="465"/>
      <c r="NCX506" s="465"/>
      <c r="NCY506" s="465"/>
      <c r="NCZ506" s="465"/>
      <c r="NDA506" s="465"/>
      <c r="NDB506" s="465"/>
      <c r="NDC506" s="465"/>
      <c r="NDD506" s="465"/>
      <c r="NDE506" s="465"/>
      <c r="NDF506" s="465"/>
      <c r="NDG506" s="465"/>
      <c r="NDH506" s="465"/>
      <c r="NDI506" s="465"/>
      <c r="NDJ506" s="465"/>
      <c r="NDK506" s="465"/>
      <c r="NDL506" s="465"/>
      <c r="NDM506" s="465"/>
      <c r="NDN506" s="465"/>
      <c r="NDO506" s="465"/>
      <c r="NDP506" s="465"/>
      <c r="NDQ506" s="465"/>
      <c r="NDR506" s="465"/>
      <c r="NDS506" s="465"/>
      <c r="NDT506" s="465"/>
      <c r="NDU506" s="465"/>
      <c r="NDV506" s="465"/>
      <c r="NDW506" s="465"/>
      <c r="NDX506" s="465"/>
      <c r="NDY506" s="465"/>
      <c r="NDZ506" s="465"/>
      <c r="NEA506" s="465"/>
      <c r="NEB506" s="465"/>
      <c r="NEC506" s="465"/>
      <c r="NED506" s="465"/>
      <c r="NEE506" s="465"/>
      <c r="NEF506" s="465"/>
      <c r="NEG506" s="465"/>
      <c r="NEH506" s="465"/>
      <c r="NEI506" s="465"/>
      <c r="NEJ506" s="465"/>
      <c r="NEK506" s="465"/>
      <c r="NEL506" s="465"/>
      <c r="NEM506" s="465"/>
      <c r="NEN506" s="465"/>
      <c r="NEO506" s="465"/>
      <c r="NEP506" s="465"/>
      <c r="NEQ506" s="465"/>
      <c r="NER506" s="465"/>
      <c r="NES506" s="465"/>
      <c r="NET506" s="465"/>
      <c r="NEU506" s="465"/>
      <c r="NEV506" s="465"/>
      <c r="NEW506" s="465"/>
      <c r="NEX506" s="465"/>
      <c r="NEY506" s="465"/>
      <c r="NEZ506" s="465"/>
      <c r="NFA506" s="465"/>
      <c r="NFB506" s="465"/>
      <c r="NFC506" s="465"/>
      <c r="NFD506" s="465"/>
      <c r="NFE506" s="465"/>
      <c r="NFF506" s="465"/>
      <c r="NFG506" s="465"/>
      <c r="NFH506" s="465"/>
      <c r="NFI506" s="465"/>
      <c r="NFJ506" s="465"/>
      <c r="NFK506" s="465"/>
      <c r="NFL506" s="465"/>
      <c r="NFM506" s="465"/>
      <c r="NFN506" s="465"/>
      <c r="NFO506" s="465"/>
      <c r="NFP506" s="465"/>
      <c r="NFQ506" s="465"/>
      <c r="NFR506" s="465"/>
      <c r="NFS506" s="465"/>
      <c r="NFT506" s="465"/>
      <c r="NFU506" s="465"/>
      <c r="NFV506" s="465"/>
      <c r="NFW506" s="465"/>
      <c r="NFX506" s="465"/>
      <c r="NFY506" s="465"/>
      <c r="NFZ506" s="465"/>
      <c r="NGA506" s="465"/>
      <c r="NGB506" s="465"/>
      <c r="NGC506" s="465"/>
      <c r="NGD506" s="465"/>
      <c r="NGE506" s="465"/>
      <c r="NGF506" s="465"/>
      <c r="NGG506" s="465"/>
      <c r="NGH506" s="465"/>
      <c r="NGI506" s="465"/>
      <c r="NGJ506" s="465"/>
      <c r="NGK506" s="465"/>
      <c r="NGL506" s="465"/>
      <c r="NGM506" s="465"/>
      <c r="NGN506" s="465"/>
      <c r="NGO506" s="465"/>
      <c r="NGP506" s="465"/>
      <c r="NGQ506" s="465"/>
      <c r="NGR506" s="465"/>
      <c r="NGS506" s="465"/>
      <c r="NGT506" s="465"/>
      <c r="NGU506" s="465"/>
      <c r="NGV506" s="465"/>
      <c r="NGW506" s="465"/>
      <c r="NGX506" s="465"/>
      <c r="NGY506" s="465"/>
      <c r="NGZ506" s="465"/>
      <c r="NHA506" s="465"/>
      <c r="NHB506" s="465"/>
      <c r="NHC506" s="465"/>
      <c r="NHD506" s="465"/>
      <c r="NHE506" s="465"/>
      <c r="NHF506" s="465"/>
      <c r="NHG506" s="465"/>
      <c r="NHH506" s="465"/>
      <c r="NHI506" s="465"/>
      <c r="NHJ506" s="465"/>
      <c r="NHK506" s="465"/>
      <c r="NHL506" s="465"/>
      <c r="NHM506" s="465"/>
      <c r="NHN506" s="465"/>
      <c r="NHO506" s="465"/>
      <c r="NHP506" s="465"/>
      <c r="NHQ506" s="465"/>
      <c r="NHR506" s="465"/>
      <c r="NHS506" s="465"/>
      <c r="NHT506" s="465"/>
      <c r="NHU506" s="465"/>
      <c r="NHV506" s="465"/>
      <c r="NHW506" s="465"/>
      <c r="NHX506" s="465"/>
      <c r="NHY506" s="465"/>
      <c r="NHZ506" s="465"/>
      <c r="NIA506" s="465"/>
      <c r="NIB506" s="465"/>
      <c r="NIC506" s="465"/>
      <c r="NID506" s="465"/>
      <c r="NIE506" s="465"/>
      <c r="NIF506" s="465"/>
      <c r="NIG506" s="465"/>
      <c r="NIH506" s="465"/>
      <c r="NII506" s="465"/>
      <c r="NIJ506" s="465"/>
      <c r="NIK506" s="465"/>
      <c r="NIL506" s="465"/>
      <c r="NIM506" s="465"/>
      <c r="NIN506" s="465"/>
      <c r="NIO506" s="465"/>
      <c r="NIP506" s="465"/>
      <c r="NIQ506" s="465"/>
      <c r="NIR506" s="465"/>
      <c r="NIS506" s="465"/>
      <c r="NIT506" s="465"/>
      <c r="NIU506" s="465"/>
      <c r="NIV506" s="465"/>
      <c r="NIW506" s="465"/>
      <c r="NIX506" s="465"/>
      <c r="NIY506" s="465"/>
      <c r="NIZ506" s="465"/>
      <c r="NJA506" s="465"/>
      <c r="NJB506" s="465"/>
      <c r="NJC506" s="465"/>
      <c r="NJD506" s="465"/>
      <c r="NJE506" s="465"/>
      <c r="NJF506" s="465"/>
      <c r="NJG506" s="465"/>
      <c r="NJH506" s="465"/>
      <c r="NJI506" s="465"/>
      <c r="NJJ506" s="465"/>
      <c r="NJK506" s="465"/>
      <c r="NJL506" s="465"/>
      <c r="NJM506" s="465"/>
      <c r="NJN506" s="465"/>
      <c r="NJO506" s="465"/>
      <c r="NJP506" s="465"/>
      <c r="NJQ506" s="465"/>
      <c r="NJR506" s="465"/>
      <c r="NJS506" s="465"/>
      <c r="NJT506" s="465"/>
      <c r="NJU506" s="465"/>
      <c r="NJV506" s="465"/>
      <c r="NJW506" s="465"/>
      <c r="NJX506" s="465"/>
      <c r="NJY506" s="465"/>
      <c r="NJZ506" s="465"/>
      <c r="NKA506" s="465"/>
      <c r="NKB506" s="465"/>
      <c r="NKC506" s="465"/>
      <c r="NKD506" s="465"/>
      <c r="NKE506" s="465"/>
      <c r="NKF506" s="465"/>
      <c r="NKG506" s="465"/>
      <c r="NKH506" s="465"/>
      <c r="NKI506" s="465"/>
      <c r="NKJ506" s="465"/>
      <c r="NKK506" s="465"/>
      <c r="NKL506" s="465"/>
      <c r="NKM506" s="465"/>
      <c r="NKN506" s="465"/>
      <c r="NKO506" s="465"/>
      <c r="NKP506" s="465"/>
      <c r="NKQ506" s="465"/>
      <c r="NKR506" s="465"/>
      <c r="NKS506" s="465"/>
      <c r="NKT506" s="465"/>
      <c r="NKU506" s="465"/>
      <c r="NKV506" s="465"/>
      <c r="NKW506" s="465"/>
      <c r="NKX506" s="465"/>
      <c r="NKY506" s="465"/>
      <c r="NKZ506" s="465"/>
      <c r="NLA506" s="465"/>
      <c r="NLB506" s="465"/>
      <c r="NLC506" s="465"/>
      <c r="NLD506" s="465"/>
      <c r="NLE506" s="465"/>
      <c r="NLF506" s="465"/>
      <c r="NLG506" s="465"/>
      <c r="NLH506" s="465"/>
      <c r="NLI506" s="465"/>
      <c r="NLJ506" s="465"/>
      <c r="NLK506" s="465"/>
      <c r="NLL506" s="465"/>
      <c r="NLM506" s="465"/>
      <c r="NLN506" s="465"/>
      <c r="NLO506" s="465"/>
      <c r="NLP506" s="465"/>
      <c r="NLQ506" s="465"/>
      <c r="NLR506" s="465"/>
      <c r="NLS506" s="465"/>
      <c r="NLT506" s="465"/>
      <c r="NLU506" s="465"/>
      <c r="NLV506" s="465"/>
      <c r="NLW506" s="465"/>
      <c r="NLX506" s="465"/>
      <c r="NLY506" s="465"/>
      <c r="NLZ506" s="465"/>
      <c r="NMA506" s="465"/>
      <c r="NMB506" s="465"/>
      <c r="NMC506" s="465"/>
      <c r="NMD506" s="465"/>
      <c r="NME506" s="465"/>
      <c r="NMF506" s="465"/>
      <c r="NMG506" s="465"/>
      <c r="NMH506" s="465"/>
      <c r="NMI506" s="465"/>
      <c r="NMJ506" s="465"/>
      <c r="NMK506" s="465"/>
      <c r="NML506" s="465"/>
      <c r="NMM506" s="465"/>
      <c r="NMN506" s="465"/>
      <c r="NMO506" s="465"/>
      <c r="NMP506" s="465"/>
      <c r="NMQ506" s="465"/>
      <c r="NMR506" s="465"/>
      <c r="NMS506" s="465"/>
      <c r="NMT506" s="465"/>
      <c r="NMU506" s="465"/>
      <c r="NMV506" s="465"/>
      <c r="NMW506" s="465"/>
      <c r="NMX506" s="465"/>
      <c r="NMY506" s="465"/>
      <c r="NMZ506" s="465"/>
      <c r="NNA506" s="465"/>
      <c r="NNB506" s="465"/>
      <c r="NNC506" s="465"/>
      <c r="NND506" s="465"/>
      <c r="NNE506" s="465"/>
      <c r="NNF506" s="465"/>
      <c r="NNG506" s="465"/>
      <c r="NNH506" s="465"/>
      <c r="NNI506" s="465"/>
      <c r="NNJ506" s="465"/>
      <c r="NNK506" s="465"/>
      <c r="NNL506" s="465"/>
      <c r="NNM506" s="465"/>
      <c r="NNN506" s="465"/>
      <c r="NNO506" s="465"/>
      <c r="NNP506" s="465"/>
      <c r="NNQ506" s="465"/>
      <c r="NNR506" s="465"/>
      <c r="NNS506" s="465"/>
      <c r="NNT506" s="465"/>
      <c r="NNU506" s="465"/>
      <c r="NNV506" s="465"/>
      <c r="NNW506" s="465"/>
      <c r="NNX506" s="465"/>
      <c r="NNY506" s="465"/>
      <c r="NNZ506" s="465"/>
      <c r="NOA506" s="465"/>
      <c r="NOB506" s="465"/>
      <c r="NOC506" s="465"/>
      <c r="NOD506" s="465"/>
      <c r="NOE506" s="465"/>
      <c r="NOF506" s="465"/>
      <c r="NOG506" s="465"/>
      <c r="NOH506" s="465"/>
      <c r="NOI506" s="465"/>
      <c r="NOJ506" s="465"/>
      <c r="NOK506" s="465"/>
      <c r="NOL506" s="465"/>
      <c r="NOM506" s="465"/>
      <c r="NON506" s="465"/>
      <c r="NOO506" s="465"/>
      <c r="NOP506" s="465"/>
      <c r="NOQ506" s="465"/>
      <c r="NOR506" s="465"/>
      <c r="NOS506" s="465"/>
      <c r="NOT506" s="465"/>
      <c r="NOU506" s="465"/>
      <c r="NOV506" s="465"/>
      <c r="NOW506" s="465"/>
      <c r="NOX506" s="465"/>
      <c r="NOY506" s="465"/>
      <c r="NOZ506" s="465"/>
      <c r="NPA506" s="465"/>
      <c r="NPB506" s="465"/>
      <c r="NPC506" s="465"/>
      <c r="NPD506" s="465"/>
      <c r="NPE506" s="465"/>
      <c r="NPF506" s="465"/>
      <c r="NPG506" s="465"/>
      <c r="NPH506" s="465"/>
      <c r="NPI506" s="465"/>
      <c r="NPJ506" s="465"/>
      <c r="NPK506" s="465"/>
      <c r="NPL506" s="465"/>
      <c r="NPM506" s="465"/>
      <c r="NPN506" s="465"/>
      <c r="NPO506" s="465"/>
      <c r="NPP506" s="465"/>
      <c r="NPQ506" s="465"/>
      <c r="NPR506" s="465"/>
      <c r="NPS506" s="465"/>
      <c r="NPT506" s="465"/>
      <c r="NPU506" s="465"/>
      <c r="NPV506" s="465"/>
      <c r="NPW506" s="465"/>
      <c r="NPX506" s="465"/>
      <c r="NPY506" s="465"/>
      <c r="NPZ506" s="465"/>
      <c r="NQA506" s="465"/>
      <c r="NQB506" s="465"/>
      <c r="NQC506" s="465"/>
      <c r="NQD506" s="465"/>
      <c r="NQE506" s="465"/>
      <c r="NQF506" s="465"/>
      <c r="NQG506" s="465"/>
      <c r="NQH506" s="465"/>
      <c r="NQI506" s="465"/>
      <c r="NQJ506" s="465"/>
      <c r="NQK506" s="465"/>
      <c r="NQL506" s="465"/>
      <c r="NQM506" s="465"/>
      <c r="NQN506" s="465"/>
      <c r="NQO506" s="465"/>
      <c r="NQP506" s="465"/>
      <c r="NQQ506" s="465"/>
      <c r="NQR506" s="465"/>
      <c r="NQS506" s="465"/>
      <c r="NQT506" s="465"/>
      <c r="NQU506" s="465"/>
      <c r="NQV506" s="465"/>
      <c r="NQW506" s="465"/>
      <c r="NQX506" s="465"/>
      <c r="NQY506" s="465"/>
      <c r="NQZ506" s="465"/>
      <c r="NRA506" s="465"/>
      <c r="NRB506" s="465"/>
      <c r="NRC506" s="465"/>
      <c r="NRD506" s="465"/>
      <c r="NRE506" s="465"/>
      <c r="NRF506" s="465"/>
      <c r="NRG506" s="465"/>
      <c r="NRH506" s="465"/>
      <c r="NRI506" s="465"/>
      <c r="NRJ506" s="465"/>
      <c r="NRK506" s="465"/>
      <c r="NRL506" s="465"/>
      <c r="NRM506" s="465"/>
      <c r="NRN506" s="465"/>
      <c r="NRO506" s="465"/>
      <c r="NRP506" s="465"/>
      <c r="NRQ506" s="465"/>
      <c r="NRR506" s="465"/>
      <c r="NRS506" s="465"/>
      <c r="NRT506" s="465"/>
      <c r="NRU506" s="465"/>
      <c r="NRV506" s="465"/>
      <c r="NRW506" s="465"/>
      <c r="NRX506" s="465"/>
      <c r="NRY506" s="465"/>
      <c r="NRZ506" s="465"/>
      <c r="NSA506" s="465"/>
      <c r="NSB506" s="465"/>
      <c r="NSC506" s="465"/>
      <c r="NSD506" s="465"/>
      <c r="NSE506" s="465"/>
      <c r="NSF506" s="465"/>
      <c r="NSG506" s="465"/>
      <c r="NSH506" s="465"/>
      <c r="NSI506" s="465"/>
      <c r="NSJ506" s="465"/>
      <c r="NSK506" s="465"/>
      <c r="NSL506" s="465"/>
      <c r="NSM506" s="465"/>
      <c r="NSN506" s="465"/>
      <c r="NSO506" s="465"/>
      <c r="NSP506" s="465"/>
      <c r="NSQ506" s="465"/>
      <c r="NSR506" s="465"/>
      <c r="NSS506" s="465"/>
      <c r="NST506" s="465"/>
      <c r="NSU506" s="465"/>
      <c r="NSV506" s="465"/>
      <c r="NSW506" s="465"/>
      <c r="NSX506" s="465"/>
      <c r="NSY506" s="465"/>
      <c r="NSZ506" s="465"/>
      <c r="NTA506" s="465"/>
      <c r="NTB506" s="465"/>
      <c r="NTC506" s="465"/>
      <c r="NTD506" s="465"/>
      <c r="NTE506" s="465"/>
      <c r="NTF506" s="465"/>
      <c r="NTG506" s="465"/>
      <c r="NTH506" s="465"/>
      <c r="NTI506" s="465"/>
      <c r="NTJ506" s="465"/>
      <c r="NTK506" s="465"/>
      <c r="NTL506" s="465"/>
      <c r="NTM506" s="465"/>
      <c r="NTN506" s="465"/>
      <c r="NTO506" s="465"/>
      <c r="NTP506" s="465"/>
      <c r="NTQ506" s="465"/>
      <c r="NTR506" s="465"/>
      <c r="NTS506" s="465"/>
      <c r="NTT506" s="465"/>
      <c r="NTU506" s="465"/>
      <c r="NTV506" s="465"/>
      <c r="NTW506" s="465"/>
      <c r="NTX506" s="465"/>
      <c r="NTY506" s="465"/>
      <c r="NTZ506" s="465"/>
      <c r="NUA506" s="465"/>
      <c r="NUB506" s="465"/>
      <c r="NUC506" s="465"/>
      <c r="NUD506" s="465"/>
      <c r="NUE506" s="465"/>
      <c r="NUF506" s="465"/>
      <c r="NUG506" s="465"/>
      <c r="NUH506" s="465"/>
      <c r="NUI506" s="465"/>
      <c r="NUJ506" s="465"/>
      <c r="NUK506" s="465"/>
      <c r="NUL506" s="465"/>
      <c r="NUM506" s="465"/>
      <c r="NUN506" s="465"/>
      <c r="NUO506" s="465"/>
      <c r="NUP506" s="465"/>
      <c r="NUQ506" s="465"/>
      <c r="NUR506" s="465"/>
      <c r="NUS506" s="465"/>
      <c r="NUT506" s="465"/>
      <c r="NUU506" s="465"/>
      <c r="NUV506" s="465"/>
      <c r="NUW506" s="465"/>
      <c r="NUX506" s="465"/>
      <c r="NUY506" s="465"/>
      <c r="NUZ506" s="465"/>
      <c r="NVA506" s="465"/>
      <c r="NVB506" s="465"/>
      <c r="NVC506" s="465"/>
      <c r="NVD506" s="465"/>
      <c r="NVE506" s="465"/>
      <c r="NVF506" s="465"/>
      <c r="NVG506" s="465"/>
      <c r="NVH506" s="465"/>
      <c r="NVI506" s="465"/>
      <c r="NVJ506" s="465"/>
      <c r="NVK506" s="465"/>
      <c r="NVL506" s="465"/>
      <c r="NVM506" s="465"/>
      <c r="NVN506" s="465"/>
      <c r="NVO506" s="465"/>
      <c r="NVP506" s="465"/>
      <c r="NVQ506" s="465"/>
      <c r="NVR506" s="465"/>
      <c r="NVS506" s="465"/>
      <c r="NVT506" s="465"/>
      <c r="NVU506" s="465"/>
      <c r="NVV506" s="465"/>
      <c r="NVW506" s="465"/>
      <c r="NVX506" s="465"/>
      <c r="NVY506" s="465"/>
      <c r="NVZ506" s="465"/>
      <c r="NWA506" s="465"/>
      <c r="NWB506" s="465"/>
      <c r="NWC506" s="465"/>
      <c r="NWD506" s="465"/>
      <c r="NWE506" s="465"/>
      <c r="NWF506" s="465"/>
      <c r="NWG506" s="465"/>
      <c r="NWH506" s="465"/>
      <c r="NWI506" s="465"/>
      <c r="NWJ506" s="465"/>
      <c r="NWK506" s="465"/>
      <c r="NWL506" s="465"/>
      <c r="NWM506" s="465"/>
      <c r="NWN506" s="465"/>
      <c r="NWO506" s="465"/>
      <c r="NWP506" s="465"/>
      <c r="NWQ506" s="465"/>
      <c r="NWR506" s="465"/>
      <c r="NWS506" s="465"/>
      <c r="NWT506" s="465"/>
      <c r="NWU506" s="465"/>
      <c r="NWV506" s="465"/>
      <c r="NWW506" s="465"/>
      <c r="NWX506" s="465"/>
      <c r="NWY506" s="465"/>
      <c r="NWZ506" s="465"/>
      <c r="NXA506" s="465"/>
      <c r="NXB506" s="465"/>
      <c r="NXC506" s="465"/>
      <c r="NXD506" s="465"/>
      <c r="NXE506" s="465"/>
      <c r="NXF506" s="465"/>
      <c r="NXG506" s="465"/>
      <c r="NXH506" s="465"/>
      <c r="NXI506" s="465"/>
      <c r="NXJ506" s="465"/>
      <c r="NXK506" s="465"/>
      <c r="NXL506" s="465"/>
      <c r="NXM506" s="465"/>
      <c r="NXN506" s="465"/>
      <c r="NXO506" s="465"/>
      <c r="NXP506" s="465"/>
      <c r="NXQ506" s="465"/>
      <c r="NXR506" s="465"/>
      <c r="NXS506" s="465"/>
      <c r="NXT506" s="465"/>
      <c r="NXU506" s="465"/>
      <c r="NXV506" s="465"/>
      <c r="NXW506" s="465"/>
      <c r="NXX506" s="465"/>
      <c r="NXY506" s="465"/>
      <c r="NXZ506" s="465"/>
      <c r="NYA506" s="465"/>
      <c r="NYB506" s="465"/>
      <c r="NYC506" s="465"/>
      <c r="NYD506" s="465"/>
      <c r="NYE506" s="465"/>
      <c r="NYF506" s="465"/>
      <c r="NYG506" s="465"/>
      <c r="NYH506" s="465"/>
      <c r="NYI506" s="465"/>
      <c r="NYJ506" s="465"/>
      <c r="NYK506" s="465"/>
      <c r="NYL506" s="465"/>
      <c r="NYM506" s="465"/>
      <c r="NYN506" s="465"/>
      <c r="NYO506" s="465"/>
      <c r="NYP506" s="465"/>
      <c r="NYQ506" s="465"/>
      <c r="NYR506" s="465"/>
      <c r="NYS506" s="465"/>
      <c r="NYT506" s="465"/>
      <c r="NYU506" s="465"/>
      <c r="NYV506" s="465"/>
      <c r="NYW506" s="465"/>
      <c r="NYX506" s="465"/>
      <c r="NYY506" s="465"/>
      <c r="NYZ506" s="465"/>
      <c r="NZA506" s="465"/>
      <c r="NZB506" s="465"/>
      <c r="NZC506" s="465"/>
      <c r="NZD506" s="465"/>
      <c r="NZE506" s="465"/>
      <c r="NZF506" s="465"/>
      <c r="NZG506" s="465"/>
      <c r="NZH506" s="465"/>
      <c r="NZI506" s="465"/>
      <c r="NZJ506" s="465"/>
      <c r="NZK506" s="465"/>
      <c r="NZL506" s="465"/>
      <c r="NZM506" s="465"/>
      <c r="NZN506" s="465"/>
      <c r="NZO506" s="465"/>
      <c r="NZP506" s="465"/>
      <c r="NZQ506" s="465"/>
      <c r="NZR506" s="465"/>
      <c r="NZS506" s="465"/>
      <c r="NZT506" s="465"/>
      <c r="NZU506" s="465"/>
      <c r="NZV506" s="465"/>
      <c r="NZW506" s="465"/>
      <c r="NZX506" s="465"/>
      <c r="NZY506" s="465"/>
      <c r="NZZ506" s="465"/>
      <c r="OAA506" s="465"/>
      <c r="OAB506" s="465"/>
      <c r="OAC506" s="465"/>
      <c r="OAD506" s="465"/>
      <c r="OAE506" s="465"/>
      <c r="OAF506" s="465"/>
      <c r="OAG506" s="465"/>
      <c r="OAH506" s="465"/>
      <c r="OAI506" s="465"/>
      <c r="OAJ506" s="465"/>
      <c r="OAK506" s="465"/>
      <c r="OAL506" s="465"/>
      <c r="OAM506" s="465"/>
      <c r="OAN506" s="465"/>
      <c r="OAO506" s="465"/>
      <c r="OAP506" s="465"/>
      <c r="OAQ506" s="465"/>
      <c r="OAR506" s="465"/>
      <c r="OAS506" s="465"/>
      <c r="OAT506" s="465"/>
      <c r="OAU506" s="465"/>
      <c r="OAV506" s="465"/>
      <c r="OAW506" s="465"/>
      <c r="OAX506" s="465"/>
      <c r="OAY506" s="465"/>
      <c r="OAZ506" s="465"/>
      <c r="OBA506" s="465"/>
      <c r="OBB506" s="465"/>
      <c r="OBC506" s="465"/>
      <c r="OBD506" s="465"/>
      <c r="OBE506" s="465"/>
      <c r="OBF506" s="465"/>
      <c r="OBG506" s="465"/>
      <c r="OBH506" s="465"/>
      <c r="OBI506" s="465"/>
      <c r="OBJ506" s="465"/>
      <c r="OBK506" s="465"/>
      <c r="OBL506" s="465"/>
      <c r="OBM506" s="465"/>
      <c r="OBN506" s="465"/>
      <c r="OBO506" s="465"/>
      <c r="OBP506" s="465"/>
      <c r="OBQ506" s="465"/>
      <c r="OBR506" s="465"/>
      <c r="OBS506" s="465"/>
      <c r="OBT506" s="465"/>
      <c r="OBU506" s="465"/>
      <c r="OBV506" s="465"/>
      <c r="OBW506" s="465"/>
      <c r="OBX506" s="465"/>
      <c r="OBY506" s="465"/>
      <c r="OBZ506" s="465"/>
      <c r="OCA506" s="465"/>
      <c r="OCB506" s="465"/>
      <c r="OCC506" s="465"/>
      <c r="OCD506" s="465"/>
      <c r="OCE506" s="465"/>
      <c r="OCF506" s="465"/>
      <c r="OCG506" s="465"/>
      <c r="OCH506" s="465"/>
      <c r="OCI506" s="465"/>
      <c r="OCJ506" s="465"/>
      <c r="OCK506" s="465"/>
      <c r="OCL506" s="465"/>
      <c r="OCM506" s="465"/>
      <c r="OCN506" s="465"/>
      <c r="OCO506" s="465"/>
      <c r="OCP506" s="465"/>
      <c r="OCQ506" s="465"/>
      <c r="OCR506" s="465"/>
      <c r="OCS506" s="465"/>
      <c r="OCT506" s="465"/>
      <c r="OCU506" s="465"/>
      <c r="OCV506" s="465"/>
      <c r="OCW506" s="465"/>
      <c r="OCX506" s="465"/>
      <c r="OCY506" s="465"/>
      <c r="OCZ506" s="465"/>
      <c r="ODA506" s="465"/>
      <c r="ODB506" s="465"/>
      <c r="ODC506" s="465"/>
      <c r="ODD506" s="465"/>
      <c r="ODE506" s="465"/>
      <c r="ODF506" s="465"/>
      <c r="ODG506" s="465"/>
      <c r="ODH506" s="465"/>
      <c r="ODI506" s="465"/>
      <c r="ODJ506" s="465"/>
      <c r="ODK506" s="465"/>
      <c r="ODL506" s="465"/>
      <c r="ODM506" s="465"/>
      <c r="ODN506" s="465"/>
      <c r="ODO506" s="465"/>
      <c r="ODP506" s="465"/>
      <c r="ODQ506" s="465"/>
      <c r="ODR506" s="465"/>
      <c r="ODS506" s="465"/>
      <c r="ODT506" s="465"/>
      <c r="ODU506" s="465"/>
      <c r="ODV506" s="465"/>
      <c r="ODW506" s="465"/>
      <c r="ODX506" s="465"/>
      <c r="ODY506" s="465"/>
      <c r="ODZ506" s="465"/>
      <c r="OEA506" s="465"/>
      <c r="OEB506" s="465"/>
      <c r="OEC506" s="465"/>
      <c r="OED506" s="465"/>
      <c r="OEE506" s="465"/>
      <c r="OEF506" s="465"/>
      <c r="OEG506" s="465"/>
      <c r="OEH506" s="465"/>
      <c r="OEI506" s="465"/>
      <c r="OEJ506" s="465"/>
      <c r="OEK506" s="465"/>
      <c r="OEL506" s="465"/>
      <c r="OEM506" s="465"/>
      <c r="OEN506" s="465"/>
      <c r="OEO506" s="465"/>
      <c r="OEP506" s="465"/>
      <c r="OEQ506" s="465"/>
      <c r="OER506" s="465"/>
      <c r="OES506" s="465"/>
      <c r="OET506" s="465"/>
      <c r="OEU506" s="465"/>
      <c r="OEV506" s="465"/>
      <c r="OEW506" s="465"/>
      <c r="OEX506" s="465"/>
      <c r="OEY506" s="465"/>
      <c r="OEZ506" s="465"/>
      <c r="OFA506" s="465"/>
      <c r="OFB506" s="465"/>
      <c r="OFC506" s="465"/>
      <c r="OFD506" s="465"/>
      <c r="OFE506" s="465"/>
      <c r="OFF506" s="465"/>
      <c r="OFG506" s="465"/>
      <c r="OFH506" s="465"/>
      <c r="OFI506" s="465"/>
      <c r="OFJ506" s="465"/>
      <c r="OFK506" s="465"/>
      <c r="OFL506" s="465"/>
      <c r="OFM506" s="465"/>
      <c r="OFN506" s="465"/>
      <c r="OFO506" s="465"/>
      <c r="OFP506" s="465"/>
      <c r="OFQ506" s="465"/>
      <c r="OFR506" s="465"/>
      <c r="OFS506" s="465"/>
      <c r="OFT506" s="465"/>
      <c r="OFU506" s="465"/>
      <c r="OFV506" s="465"/>
      <c r="OFW506" s="465"/>
      <c r="OFX506" s="465"/>
      <c r="OFY506" s="465"/>
      <c r="OFZ506" s="465"/>
      <c r="OGA506" s="465"/>
      <c r="OGB506" s="465"/>
      <c r="OGC506" s="465"/>
      <c r="OGD506" s="465"/>
      <c r="OGE506" s="465"/>
      <c r="OGF506" s="465"/>
      <c r="OGG506" s="465"/>
      <c r="OGH506" s="465"/>
      <c r="OGI506" s="465"/>
      <c r="OGJ506" s="465"/>
      <c r="OGK506" s="465"/>
      <c r="OGL506" s="465"/>
      <c r="OGM506" s="465"/>
      <c r="OGN506" s="465"/>
      <c r="OGO506" s="465"/>
      <c r="OGP506" s="465"/>
      <c r="OGQ506" s="465"/>
      <c r="OGR506" s="465"/>
      <c r="OGS506" s="465"/>
      <c r="OGT506" s="465"/>
      <c r="OGU506" s="465"/>
      <c r="OGV506" s="465"/>
      <c r="OGW506" s="465"/>
      <c r="OGX506" s="465"/>
      <c r="OGY506" s="465"/>
      <c r="OGZ506" s="465"/>
      <c r="OHA506" s="465"/>
      <c r="OHB506" s="465"/>
      <c r="OHC506" s="465"/>
      <c r="OHD506" s="465"/>
      <c r="OHE506" s="465"/>
      <c r="OHF506" s="465"/>
      <c r="OHG506" s="465"/>
      <c r="OHH506" s="465"/>
      <c r="OHI506" s="465"/>
      <c r="OHJ506" s="465"/>
      <c r="OHK506" s="465"/>
      <c r="OHL506" s="465"/>
      <c r="OHM506" s="465"/>
      <c r="OHN506" s="465"/>
      <c r="OHO506" s="465"/>
      <c r="OHP506" s="465"/>
      <c r="OHQ506" s="465"/>
      <c r="OHR506" s="465"/>
      <c r="OHS506" s="465"/>
      <c r="OHT506" s="465"/>
      <c r="OHU506" s="465"/>
      <c r="OHV506" s="465"/>
      <c r="OHW506" s="465"/>
      <c r="OHX506" s="465"/>
      <c r="OHY506" s="465"/>
      <c r="OHZ506" s="465"/>
      <c r="OIA506" s="465"/>
      <c r="OIB506" s="465"/>
      <c r="OIC506" s="465"/>
      <c r="OID506" s="465"/>
      <c r="OIE506" s="465"/>
      <c r="OIF506" s="465"/>
      <c r="OIG506" s="465"/>
      <c r="OIH506" s="465"/>
      <c r="OII506" s="465"/>
      <c r="OIJ506" s="465"/>
      <c r="OIK506" s="465"/>
      <c r="OIL506" s="465"/>
      <c r="OIM506" s="465"/>
      <c r="OIN506" s="465"/>
      <c r="OIO506" s="465"/>
      <c r="OIP506" s="465"/>
      <c r="OIQ506" s="465"/>
      <c r="OIR506" s="465"/>
      <c r="OIS506" s="465"/>
      <c r="OIT506" s="465"/>
      <c r="OIU506" s="465"/>
      <c r="OIV506" s="465"/>
      <c r="OIW506" s="465"/>
      <c r="OIX506" s="465"/>
      <c r="OIY506" s="465"/>
      <c r="OIZ506" s="465"/>
      <c r="OJA506" s="465"/>
      <c r="OJB506" s="465"/>
      <c r="OJC506" s="465"/>
      <c r="OJD506" s="465"/>
      <c r="OJE506" s="465"/>
      <c r="OJF506" s="465"/>
      <c r="OJG506" s="465"/>
      <c r="OJH506" s="465"/>
      <c r="OJI506" s="465"/>
      <c r="OJJ506" s="465"/>
      <c r="OJK506" s="465"/>
      <c r="OJL506" s="465"/>
      <c r="OJM506" s="465"/>
      <c r="OJN506" s="465"/>
      <c r="OJO506" s="465"/>
      <c r="OJP506" s="465"/>
      <c r="OJQ506" s="465"/>
      <c r="OJR506" s="465"/>
      <c r="OJS506" s="465"/>
      <c r="OJT506" s="465"/>
      <c r="OJU506" s="465"/>
      <c r="OJV506" s="465"/>
      <c r="OJW506" s="465"/>
      <c r="OJX506" s="465"/>
      <c r="OJY506" s="465"/>
      <c r="OJZ506" s="465"/>
      <c r="OKA506" s="465"/>
      <c r="OKB506" s="465"/>
      <c r="OKC506" s="465"/>
      <c r="OKD506" s="465"/>
      <c r="OKE506" s="465"/>
      <c r="OKF506" s="465"/>
      <c r="OKG506" s="465"/>
      <c r="OKH506" s="465"/>
      <c r="OKI506" s="465"/>
      <c r="OKJ506" s="465"/>
      <c r="OKK506" s="465"/>
      <c r="OKL506" s="465"/>
      <c r="OKM506" s="465"/>
      <c r="OKN506" s="465"/>
      <c r="OKO506" s="465"/>
      <c r="OKP506" s="465"/>
      <c r="OKQ506" s="465"/>
      <c r="OKR506" s="465"/>
      <c r="OKS506" s="465"/>
      <c r="OKT506" s="465"/>
      <c r="OKU506" s="465"/>
      <c r="OKV506" s="465"/>
      <c r="OKW506" s="465"/>
      <c r="OKX506" s="465"/>
      <c r="OKY506" s="465"/>
      <c r="OKZ506" s="465"/>
      <c r="OLA506" s="465"/>
      <c r="OLB506" s="465"/>
      <c r="OLC506" s="465"/>
      <c r="OLD506" s="465"/>
      <c r="OLE506" s="465"/>
      <c r="OLF506" s="465"/>
      <c r="OLG506" s="465"/>
      <c r="OLH506" s="465"/>
      <c r="OLI506" s="465"/>
      <c r="OLJ506" s="465"/>
      <c r="OLK506" s="465"/>
      <c r="OLL506" s="465"/>
      <c r="OLM506" s="465"/>
      <c r="OLN506" s="465"/>
      <c r="OLO506" s="465"/>
      <c r="OLP506" s="465"/>
      <c r="OLQ506" s="465"/>
      <c r="OLR506" s="465"/>
      <c r="OLS506" s="465"/>
      <c r="OLT506" s="465"/>
      <c r="OLU506" s="465"/>
      <c r="OLV506" s="465"/>
      <c r="OLW506" s="465"/>
      <c r="OLX506" s="465"/>
      <c r="OLY506" s="465"/>
      <c r="OLZ506" s="465"/>
      <c r="OMA506" s="465"/>
      <c r="OMB506" s="465"/>
      <c r="OMC506" s="465"/>
      <c r="OMD506" s="465"/>
      <c r="OME506" s="465"/>
      <c r="OMF506" s="465"/>
      <c r="OMG506" s="465"/>
      <c r="OMH506" s="465"/>
      <c r="OMI506" s="465"/>
      <c r="OMJ506" s="465"/>
      <c r="OMK506" s="465"/>
      <c r="OML506" s="465"/>
      <c r="OMM506" s="465"/>
      <c r="OMN506" s="465"/>
      <c r="OMO506" s="465"/>
      <c r="OMP506" s="465"/>
      <c r="OMQ506" s="465"/>
      <c r="OMR506" s="465"/>
      <c r="OMS506" s="465"/>
      <c r="OMT506" s="465"/>
      <c r="OMU506" s="465"/>
      <c r="OMV506" s="465"/>
      <c r="OMW506" s="465"/>
      <c r="OMX506" s="465"/>
      <c r="OMY506" s="465"/>
      <c r="OMZ506" s="465"/>
      <c r="ONA506" s="465"/>
      <c r="ONB506" s="465"/>
      <c r="ONC506" s="465"/>
      <c r="OND506" s="465"/>
      <c r="ONE506" s="465"/>
      <c r="ONF506" s="465"/>
      <c r="ONG506" s="465"/>
      <c r="ONH506" s="465"/>
      <c r="ONI506" s="465"/>
      <c r="ONJ506" s="465"/>
      <c r="ONK506" s="465"/>
      <c r="ONL506" s="465"/>
      <c r="ONM506" s="465"/>
      <c r="ONN506" s="465"/>
      <c r="ONO506" s="465"/>
      <c r="ONP506" s="465"/>
      <c r="ONQ506" s="465"/>
      <c r="ONR506" s="465"/>
      <c r="ONS506" s="465"/>
      <c r="ONT506" s="465"/>
      <c r="ONU506" s="465"/>
      <c r="ONV506" s="465"/>
      <c r="ONW506" s="465"/>
      <c r="ONX506" s="465"/>
      <c r="ONY506" s="465"/>
      <c r="ONZ506" s="465"/>
      <c r="OOA506" s="465"/>
      <c r="OOB506" s="465"/>
      <c r="OOC506" s="465"/>
      <c r="OOD506" s="465"/>
      <c r="OOE506" s="465"/>
      <c r="OOF506" s="465"/>
      <c r="OOG506" s="465"/>
      <c r="OOH506" s="465"/>
      <c r="OOI506" s="465"/>
      <c r="OOJ506" s="465"/>
      <c r="OOK506" s="465"/>
      <c r="OOL506" s="465"/>
      <c r="OOM506" s="465"/>
      <c r="OON506" s="465"/>
      <c r="OOO506" s="465"/>
      <c r="OOP506" s="465"/>
      <c r="OOQ506" s="465"/>
      <c r="OOR506" s="465"/>
      <c r="OOS506" s="465"/>
      <c r="OOT506" s="465"/>
      <c r="OOU506" s="465"/>
      <c r="OOV506" s="465"/>
      <c r="OOW506" s="465"/>
      <c r="OOX506" s="465"/>
      <c r="OOY506" s="465"/>
      <c r="OOZ506" s="465"/>
      <c r="OPA506" s="465"/>
      <c r="OPB506" s="465"/>
      <c r="OPC506" s="465"/>
      <c r="OPD506" s="465"/>
      <c r="OPE506" s="465"/>
      <c r="OPF506" s="465"/>
      <c r="OPG506" s="465"/>
      <c r="OPH506" s="465"/>
      <c r="OPI506" s="465"/>
      <c r="OPJ506" s="465"/>
      <c r="OPK506" s="465"/>
      <c r="OPL506" s="465"/>
      <c r="OPM506" s="465"/>
      <c r="OPN506" s="465"/>
      <c r="OPO506" s="465"/>
      <c r="OPP506" s="465"/>
      <c r="OPQ506" s="465"/>
      <c r="OPR506" s="465"/>
      <c r="OPS506" s="465"/>
      <c r="OPT506" s="465"/>
      <c r="OPU506" s="465"/>
      <c r="OPV506" s="465"/>
      <c r="OPW506" s="465"/>
      <c r="OPX506" s="465"/>
      <c r="OPY506" s="465"/>
      <c r="OPZ506" s="465"/>
      <c r="OQA506" s="465"/>
      <c r="OQB506" s="465"/>
      <c r="OQC506" s="465"/>
      <c r="OQD506" s="465"/>
      <c r="OQE506" s="465"/>
      <c r="OQF506" s="465"/>
      <c r="OQG506" s="465"/>
      <c r="OQH506" s="465"/>
      <c r="OQI506" s="465"/>
      <c r="OQJ506" s="465"/>
      <c r="OQK506" s="465"/>
      <c r="OQL506" s="465"/>
      <c r="OQM506" s="465"/>
      <c r="OQN506" s="465"/>
      <c r="OQO506" s="465"/>
      <c r="OQP506" s="465"/>
      <c r="OQQ506" s="465"/>
      <c r="OQR506" s="465"/>
      <c r="OQS506" s="465"/>
      <c r="OQT506" s="465"/>
      <c r="OQU506" s="465"/>
      <c r="OQV506" s="465"/>
      <c r="OQW506" s="465"/>
      <c r="OQX506" s="465"/>
      <c r="OQY506" s="465"/>
      <c r="OQZ506" s="465"/>
      <c r="ORA506" s="465"/>
      <c r="ORB506" s="465"/>
      <c r="ORC506" s="465"/>
      <c r="ORD506" s="465"/>
      <c r="ORE506" s="465"/>
      <c r="ORF506" s="465"/>
      <c r="ORG506" s="465"/>
      <c r="ORH506" s="465"/>
      <c r="ORI506" s="465"/>
      <c r="ORJ506" s="465"/>
      <c r="ORK506" s="465"/>
      <c r="ORL506" s="465"/>
      <c r="ORM506" s="465"/>
      <c r="ORN506" s="465"/>
      <c r="ORO506" s="465"/>
      <c r="ORP506" s="465"/>
      <c r="ORQ506" s="465"/>
      <c r="ORR506" s="465"/>
      <c r="ORS506" s="465"/>
      <c r="ORT506" s="465"/>
      <c r="ORU506" s="465"/>
      <c r="ORV506" s="465"/>
      <c r="ORW506" s="465"/>
      <c r="ORX506" s="465"/>
      <c r="ORY506" s="465"/>
      <c r="ORZ506" s="465"/>
      <c r="OSA506" s="465"/>
      <c r="OSB506" s="465"/>
      <c r="OSC506" s="465"/>
      <c r="OSD506" s="465"/>
      <c r="OSE506" s="465"/>
      <c r="OSF506" s="465"/>
      <c r="OSG506" s="465"/>
      <c r="OSH506" s="465"/>
      <c r="OSI506" s="465"/>
      <c r="OSJ506" s="465"/>
      <c r="OSK506" s="465"/>
      <c r="OSL506" s="465"/>
      <c r="OSM506" s="465"/>
      <c r="OSN506" s="465"/>
      <c r="OSO506" s="465"/>
      <c r="OSP506" s="465"/>
      <c r="OSQ506" s="465"/>
      <c r="OSR506" s="465"/>
      <c r="OSS506" s="465"/>
      <c r="OST506" s="465"/>
      <c r="OSU506" s="465"/>
      <c r="OSV506" s="465"/>
      <c r="OSW506" s="465"/>
      <c r="OSX506" s="465"/>
      <c r="OSY506" s="465"/>
      <c r="OSZ506" s="465"/>
      <c r="OTA506" s="465"/>
      <c r="OTB506" s="465"/>
      <c r="OTC506" s="465"/>
      <c r="OTD506" s="465"/>
      <c r="OTE506" s="465"/>
      <c r="OTF506" s="465"/>
      <c r="OTG506" s="465"/>
      <c r="OTH506" s="465"/>
      <c r="OTI506" s="465"/>
      <c r="OTJ506" s="465"/>
      <c r="OTK506" s="465"/>
      <c r="OTL506" s="465"/>
      <c r="OTM506" s="465"/>
      <c r="OTN506" s="465"/>
      <c r="OTO506" s="465"/>
      <c r="OTP506" s="465"/>
      <c r="OTQ506" s="465"/>
      <c r="OTR506" s="465"/>
      <c r="OTS506" s="465"/>
      <c r="OTT506" s="465"/>
      <c r="OTU506" s="465"/>
      <c r="OTV506" s="465"/>
      <c r="OTW506" s="465"/>
      <c r="OTX506" s="465"/>
      <c r="OTY506" s="465"/>
      <c r="OTZ506" s="465"/>
      <c r="OUA506" s="465"/>
      <c r="OUB506" s="465"/>
      <c r="OUC506" s="465"/>
      <c r="OUD506" s="465"/>
      <c r="OUE506" s="465"/>
      <c r="OUF506" s="465"/>
      <c r="OUG506" s="465"/>
      <c r="OUH506" s="465"/>
      <c r="OUI506" s="465"/>
      <c r="OUJ506" s="465"/>
      <c r="OUK506" s="465"/>
      <c r="OUL506" s="465"/>
      <c r="OUM506" s="465"/>
      <c r="OUN506" s="465"/>
      <c r="OUO506" s="465"/>
      <c r="OUP506" s="465"/>
      <c r="OUQ506" s="465"/>
      <c r="OUR506" s="465"/>
      <c r="OUS506" s="465"/>
      <c r="OUT506" s="465"/>
      <c r="OUU506" s="465"/>
      <c r="OUV506" s="465"/>
      <c r="OUW506" s="465"/>
      <c r="OUX506" s="465"/>
      <c r="OUY506" s="465"/>
      <c r="OUZ506" s="465"/>
      <c r="OVA506" s="465"/>
      <c r="OVB506" s="465"/>
      <c r="OVC506" s="465"/>
      <c r="OVD506" s="465"/>
      <c r="OVE506" s="465"/>
      <c r="OVF506" s="465"/>
      <c r="OVG506" s="465"/>
      <c r="OVH506" s="465"/>
      <c r="OVI506" s="465"/>
      <c r="OVJ506" s="465"/>
      <c r="OVK506" s="465"/>
      <c r="OVL506" s="465"/>
      <c r="OVM506" s="465"/>
      <c r="OVN506" s="465"/>
      <c r="OVO506" s="465"/>
      <c r="OVP506" s="465"/>
      <c r="OVQ506" s="465"/>
      <c r="OVR506" s="465"/>
      <c r="OVS506" s="465"/>
      <c r="OVT506" s="465"/>
      <c r="OVU506" s="465"/>
      <c r="OVV506" s="465"/>
      <c r="OVW506" s="465"/>
      <c r="OVX506" s="465"/>
      <c r="OVY506" s="465"/>
      <c r="OVZ506" s="465"/>
      <c r="OWA506" s="465"/>
      <c r="OWB506" s="465"/>
      <c r="OWC506" s="465"/>
      <c r="OWD506" s="465"/>
      <c r="OWE506" s="465"/>
      <c r="OWF506" s="465"/>
      <c r="OWG506" s="465"/>
      <c r="OWH506" s="465"/>
      <c r="OWI506" s="465"/>
      <c r="OWJ506" s="465"/>
      <c r="OWK506" s="465"/>
      <c r="OWL506" s="465"/>
      <c r="OWM506" s="465"/>
      <c r="OWN506" s="465"/>
      <c r="OWO506" s="465"/>
      <c r="OWP506" s="465"/>
      <c r="OWQ506" s="465"/>
      <c r="OWR506" s="465"/>
      <c r="OWS506" s="465"/>
      <c r="OWT506" s="465"/>
      <c r="OWU506" s="465"/>
      <c r="OWV506" s="465"/>
      <c r="OWW506" s="465"/>
      <c r="OWX506" s="465"/>
      <c r="OWY506" s="465"/>
      <c r="OWZ506" s="465"/>
      <c r="OXA506" s="465"/>
      <c r="OXB506" s="465"/>
      <c r="OXC506" s="465"/>
      <c r="OXD506" s="465"/>
      <c r="OXE506" s="465"/>
      <c r="OXF506" s="465"/>
      <c r="OXG506" s="465"/>
      <c r="OXH506" s="465"/>
      <c r="OXI506" s="465"/>
      <c r="OXJ506" s="465"/>
      <c r="OXK506" s="465"/>
      <c r="OXL506" s="465"/>
      <c r="OXM506" s="465"/>
      <c r="OXN506" s="465"/>
      <c r="OXO506" s="465"/>
      <c r="OXP506" s="465"/>
      <c r="OXQ506" s="465"/>
      <c r="OXR506" s="465"/>
      <c r="OXS506" s="465"/>
      <c r="OXT506" s="465"/>
      <c r="OXU506" s="465"/>
      <c r="OXV506" s="465"/>
      <c r="OXW506" s="465"/>
      <c r="OXX506" s="465"/>
      <c r="OXY506" s="465"/>
      <c r="OXZ506" s="465"/>
      <c r="OYA506" s="465"/>
      <c r="OYB506" s="465"/>
      <c r="OYC506" s="465"/>
      <c r="OYD506" s="465"/>
      <c r="OYE506" s="465"/>
      <c r="OYF506" s="465"/>
      <c r="OYG506" s="465"/>
      <c r="OYH506" s="465"/>
      <c r="OYI506" s="465"/>
      <c r="OYJ506" s="465"/>
      <c r="OYK506" s="465"/>
      <c r="OYL506" s="465"/>
      <c r="OYM506" s="465"/>
      <c r="OYN506" s="465"/>
      <c r="OYO506" s="465"/>
      <c r="OYP506" s="465"/>
      <c r="OYQ506" s="465"/>
      <c r="OYR506" s="465"/>
      <c r="OYS506" s="465"/>
      <c r="OYT506" s="465"/>
      <c r="OYU506" s="465"/>
      <c r="OYV506" s="465"/>
      <c r="OYW506" s="465"/>
      <c r="OYX506" s="465"/>
      <c r="OYY506" s="465"/>
      <c r="OYZ506" s="465"/>
      <c r="OZA506" s="465"/>
      <c r="OZB506" s="465"/>
      <c r="OZC506" s="465"/>
      <c r="OZD506" s="465"/>
      <c r="OZE506" s="465"/>
      <c r="OZF506" s="465"/>
      <c r="OZG506" s="465"/>
      <c r="OZH506" s="465"/>
      <c r="OZI506" s="465"/>
      <c r="OZJ506" s="465"/>
      <c r="OZK506" s="465"/>
      <c r="OZL506" s="465"/>
      <c r="OZM506" s="465"/>
      <c r="OZN506" s="465"/>
      <c r="OZO506" s="465"/>
      <c r="OZP506" s="465"/>
      <c r="OZQ506" s="465"/>
      <c r="OZR506" s="465"/>
      <c r="OZS506" s="465"/>
      <c r="OZT506" s="465"/>
      <c r="OZU506" s="465"/>
      <c r="OZV506" s="465"/>
      <c r="OZW506" s="465"/>
      <c r="OZX506" s="465"/>
      <c r="OZY506" s="465"/>
      <c r="OZZ506" s="465"/>
      <c r="PAA506" s="465"/>
      <c r="PAB506" s="465"/>
      <c r="PAC506" s="465"/>
      <c r="PAD506" s="465"/>
      <c r="PAE506" s="465"/>
      <c r="PAF506" s="465"/>
      <c r="PAG506" s="465"/>
      <c r="PAH506" s="465"/>
      <c r="PAI506" s="465"/>
      <c r="PAJ506" s="465"/>
      <c r="PAK506" s="465"/>
      <c r="PAL506" s="465"/>
      <c r="PAM506" s="465"/>
      <c r="PAN506" s="465"/>
      <c r="PAO506" s="465"/>
      <c r="PAP506" s="465"/>
      <c r="PAQ506" s="465"/>
      <c r="PAR506" s="465"/>
      <c r="PAS506" s="465"/>
      <c r="PAT506" s="465"/>
      <c r="PAU506" s="465"/>
      <c r="PAV506" s="465"/>
      <c r="PAW506" s="465"/>
      <c r="PAX506" s="465"/>
      <c r="PAY506" s="465"/>
      <c r="PAZ506" s="465"/>
      <c r="PBA506" s="465"/>
      <c r="PBB506" s="465"/>
      <c r="PBC506" s="465"/>
      <c r="PBD506" s="465"/>
      <c r="PBE506" s="465"/>
      <c r="PBF506" s="465"/>
      <c r="PBG506" s="465"/>
      <c r="PBH506" s="465"/>
      <c r="PBI506" s="465"/>
      <c r="PBJ506" s="465"/>
      <c r="PBK506" s="465"/>
      <c r="PBL506" s="465"/>
      <c r="PBM506" s="465"/>
      <c r="PBN506" s="465"/>
      <c r="PBO506" s="465"/>
      <c r="PBP506" s="465"/>
      <c r="PBQ506" s="465"/>
      <c r="PBR506" s="465"/>
      <c r="PBS506" s="465"/>
      <c r="PBT506" s="465"/>
      <c r="PBU506" s="465"/>
      <c r="PBV506" s="465"/>
      <c r="PBW506" s="465"/>
      <c r="PBX506" s="465"/>
      <c r="PBY506" s="465"/>
      <c r="PBZ506" s="465"/>
      <c r="PCA506" s="465"/>
      <c r="PCB506" s="465"/>
      <c r="PCC506" s="465"/>
      <c r="PCD506" s="465"/>
      <c r="PCE506" s="465"/>
      <c r="PCF506" s="465"/>
      <c r="PCG506" s="465"/>
      <c r="PCH506" s="465"/>
      <c r="PCI506" s="465"/>
      <c r="PCJ506" s="465"/>
      <c r="PCK506" s="465"/>
      <c r="PCL506" s="465"/>
      <c r="PCM506" s="465"/>
      <c r="PCN506" s="465"/>
      <c r="PCO506" s="465"/>
      <c r="PCP506" s="465"/>
      <c r="PCQ506" s="465"/>
      <c r="PCR506" s="465"/>
      <c r="PCS506" s="465"/>
      <c r="PCT506" s="465"/>
      <c r="PCU506" s="465"/>
      <c r="PCV506" s="465"/>
      <c r="PCW506" s="465"/>
      <c r="PCX506" s="465"/>
      <c r="PCY506" s="465"/>
      <c r="PCZ506" s="465"/>
      <c r="PDA506" s="465"/>
      <c r="PDB506" s="465"/>
      <c r="PDC506" s="465"/>
      <c r="PDD506" s="465"/>
      <c r="PDE506" s="465"/>
      <c r="PDF506" s="465"/>
      <c r="PDG506" s="465"/>
      <c r="PDH506" s="465"/>
      <c r="PDI506" s="465"/>
      <c r="PDJ506" s="465"/>
      <c r="PDK506" s="465"/>
      <c r="PDL506" s="465"/>
      <c r="PDM506" s="465"/>
      <c r="PDN506" s="465"/>
      <c r="PDO506" s="465"/>
      <c r="PDP506" s="465"/>
      <c r="PDQ506" s="465"/>
      <c r="PDR506" s="465"/>
      <c r="PDS506" s="465"/>
      <c r="PDT506" s="465"/>
      <c r="PDU506" s="465"/>
      <c r="PDV506" s="465"/>
      <c r="PDW506" s="465"/>
      <c r="PDX506" s="465"/>
      <c r="PDY506" s="465"/>
      <c r="PDZ506" s="465"/>
      <c r="PEA506" s="465"/>
      <c r="PEB506" s="465"/>
      <c r="PEC506" s="465"/>
      <c r="PED506" s="465"/>
      <c r="PEE506" s="465"/>
      <c r="PEF506" s="465"/>
      <c r="PEG506" s="465"/>
      <c r="PEH506" s="465"/>
      <c r="PEI506" s="465"/>
      <c r="PEJ506" s="465"/>
      <c r="PEK506" s="465"/>
      <c r="PEL506" s="465"/>
      <c r="PEM506" s="465"/>
      <c r="PEN506" s="465"/>
      <c r="PEO506" s="465"/>
      <c r="PEP506" s="465"/>
      <c r="PEQ506" s="465"/>
      <c r="PER506" s="465"/>
      <c r="PES506" s="465"/>
      <c r="PET506" s="465"/>
      <c r="PEU506" s="465"/>
      <c r="PEV506" s="465"/>
      <c r="PEW506" s="465"/>
      <c r="PEX506" s="465"/>
      <c r="PEY506" s="465"/>
      <c r="PEZ506" s="465"/>
      <c r="PFA506" s="465"/>
      <c r="PFB506" s="465"/>
      <c r="PFC506" s="465"/>
      <c r="PFD506" s="465"/>
      <c r="PFE506" s="465"/>
      <c r="PFF506" s="465"/>
      <c r="PFG506" s="465"/>
      <c r="PFH506" s="465"/>
      <c r="PFI506" s="465"/>
      <c r="PFJ506" s="465"/>
      <c r="PFK506" s="465"/>
      <c r="PFL506" s="465"/>
      <c r="PFM506" s="465"/>
      <c r="PFN506" s="465"/>
      <c r="PFO506" s="465"/>
      <c r="PFP506" s="465"/>
      <c r="PFQ506" s="465"/>
      <c r="PFR506" s="465"/>
      <c r="PFS506" s="465"/>
      <c r="PFT506" s="465"/>
      <c r="PFU506" s="465"/>
      <c r="PFV506" s="465"/>
      <c r="PFW506" s="465"/>
      <c r="PFX506" s="465"/>
      <c r="PFY506" s="465"/>
      <c r="PFZ506" s="465"/>
      <c r="PGA506" s="465"/>
      <c r="PGB506" s="465"/>
      <c r="PGC506" s="465"/>
      <c r="PGD506" s="465"/>
      <c r="PGE506" s="465"/>
      <c r="PGF506" s="465"/>
      <c r="PGG506" s="465"/>
      <c r="PGH506" s="465"/>
      <c r="PGI506" s="465"/>
      <c r="PGJ506" s="465"/>
      <c r="PGK506" s="465"/>
      <c r="PGL506" s="465"/>
      <c r="PGM506" s="465"/>
      <c r="PGN506" s="465"/>
      <c r="PGO506" s="465"/>
      <c r="PGP506" s="465"/>
      <c r="PGQ506" s="465"/>
      <c r="PGR506" s="465"/>
      <c r="PGS506" s="465"/>
      <c r="PGT506" s="465"/>
      <c r="PGU506" s="465"/>
      <c r="PGV506" s="465"/>
      <c r="PGW506" s="465"/>
      <c r="PGX506" s="465"/>
      <c r="PGY506" s="465"/>
      <c r="PGZ506" s="465"/>
      <c r="PHA506" s="465"/>
      <c r="PHB506" s="465"/>
      <c r="PHC506" s="465"/>
      <c r="PHD506" s="465"/>
      <c r="PHE506" s="465"/>
      <c r="PHF506" s="465"/>
      <c r="PHG506" s="465"/>
      <c r="PHH506" s="465"/>
      <c r="PHI506" s="465"/>
      <c r="PHJ506" s="465"/>
      <c r="PHK506" s="465"/>
      <c r="PHL506" s="465"/>
      <c r="PHM506" s="465"/>
      <c r="PHN506" s="465"/>
      <c r="PHO506" s="465"/>
      <c r="PHP506" s="465"/>
      <c r="PHQ506" s="465"/>
      <c r="PHR506" s="465"/>
      <c r="PHS506" s="465"/>
      <c r="PHT506" s="465"/>
      <c r="PHU506" s="465"/>
      <c r="PHV506" s="465"/>
      <c r="PHW506" s="465"/>
      <c r="PHX506" s="465"/>
      <c r="PHY506" s="465"/>
      <c r="PHZ506" s="465"/>
      <c r="PIA506" s="465"/>
      <c r="PIB506" s="465"/>
      <c r="PIC506" s="465"/>
      <c r="PID506" s="465"/>
      <c r="PIE506" s="465"/>
      <c r="PIF506" s="465"/>
      <c r="PIG506" s="465"/>
      <c r="PIH506" s="465"/>
      <c r="PII506" s="465"/>
      <c r="PIJ506" s="465"/>
      <c r="PIK506" s="465"/>
      <c r="PIL506" s="465"/>
      <c r="PIM506" s="465"/>
      <c r="PIN506" s="465"/>
      <c r="PIO506" s="465"/>
      <c r="PIP506" s="465"/>
      <c r="PIQ506" s="465"/>
      <c r="PIR506" s="465"/>
      <c r="PIS506" s="465"/>
      <c r="PIT506" s="465"/>
      <c r="PIU506" s="465"/>
      <c r="PIV506" s="465"/>
      <c r="PIW506" s="465"/>
      <c r="PIX506" s="465"/>
      <c r="PIY506" s="465"/>
      <c r="PIZ506" s="465"/>
      <c r="PJA506" s="465"/>
      <c r="PJB506" s="465"/>
      <c r="PJC506" s="465"/>
      <c r="PJD506" s="465"/>
      <c r="PJE506" s="465"/>
      <c r="PJF506" s="465"/>
      <c r="PJG506" s="465"/>
      <c r="PJH506" s="465"/>
      <c r="PJI506" s="465"/>
      <c r="PJJ506" s="465"/>
      <c r="PJK506" s="465"/>
      <c r="PJL506" s="465"/>
      <c r="PJM506" s="465"/>
      <c r="PJN506" s="465"/>
      <c r="PJO506" s="465"/>
      <c r="PJP506" s="465"/>
      <c r="PJQ506" s="465"/>
      <c r="PJR506" s="465"/>
      <c r="PJS506" s="465"/>
      <c r="PJT506" s="465"/>
      <c r="PJU506" s="465"/>
      <c r="PJV506" s="465"/>
      <c r="PJW506" s="465"/>
      <c r="PJX506" s="465"/>
      <c r="PJY506" s="465"/>
      <c r="PJZ506" s="465"/>
      <c r="PKA506" s="465"/>
      <c r="PKB506" s="465"/>
      <c r="PKC506" s="465"/>
      <c r="PKD506" s="465"/>
      <c r="PKE506" s="465"/>
      <c r="PKF506" s="465"/>
      <c r="PKG506" s="465"/>
      <c r="PKH506" s="465"/>
      <c r="PKI506" s="465"/>
      <c r="PKJ506" s="465"/>
      <c r="PKK506" s="465"/>
      <c r="PKL506" s="465"/>
      <c r="PKM506" s="465"/>
      <c r="PKN506" s="465"/>
      <c r="PKO506" s="465"/>
      <c r="PKP506" s="465"/>
      <c r="PKQ506" s="465"/>
      <c r="PKR506" s="465"/>
      <c r="PKS506" s="465"/>
      <c r="PKT506" s="465"/>
      <c r="PKU506" s="465"/>
      <c r="PKV506" s="465"/>
      <c r="PKW506" s="465"/>
      <c r="PKX506" s="465"/>
      <c r="PKY506" s="465"/>
      <c r="PKZ506" s="465"/>
      <c r="PLA506" s="465"/>
      <c r="PLB506" s="465"/>
      <c r="PLC506" s="465"/>
      <c r="PLD506" s="465"/>
      <c r="PLE506" s="465"/>
      <c r="PLF506" s="465"/>
      <c r="PLG506" s="465"/>
      <c r="PLH506" s="465"/>
      <c r="PLI506" s="465"/>
      <c r="PLJ506" s="465"/>
      <c r="PLK506" s="465"/>
      <c r="PLL506" s="465"/>
      <c r="PLM506" s="465"/>
      <c r="PLN506" s="465"/>
      <c r="PLO506" s="465"/>
      <c r="PLP506" s="465"/>
      <c r="PLQ506" s="465"/>
      <c r="PLR506" s="465"/>
      <c r="PLS506" s="465"/>
      <c r="PLT506" s="465"/>
      <c r="PLU506" s="465"/>
      <c r="PLV506" s="465"/>
      <c r="PLW506" s="465"/>
      <c r="PLX506" s="465"/>
      <c r="PLY506" s="465"/>
      <c r="PLZ506" s="465"/>
      <c r="PMA506" s="465"/>
      <c r="PMB506" s="465"/>
      <c r="PMC506" s="465"/>
      <c r="PMD506" s="465"/>
      <c r="PME506" s="465"/>
      <c r="PMF506" s="465"/>
      <c r="PMG506" s="465"/>
      <c r="PMH506" s="465"/>
      <c r="PMI506" s="465"/>
      <c r="PMJ506" s="465"/>
      <c r="PMK506" s="465"/>
      <c r="PML506" s="465"/>
      <c r="PMM506" s="465"/>
      <c r="PMN506" s="465"/>
      <c r="PMO506" s="465"/>
      <c r="PMP506" s="465"/>
      <c r="PMQ506" s="465"/>
      <c r="PMR506" s="465"/>
      <c r="PMS506" s="465"/>
      <c r="PMT506" s="465"/>
      <c r="PMU506" s="465"/>
      <c r="PMV506" s="465"/>
      <c r="PMW506" s="465"/>
      <c r="PMX506" s="465"/>
      <c r="PMY506" s="465"/>
      <c r="PMZ506" s="465"/>
      <c r="PNA506" s="465"/>
      <c r="PNB506" s="465"/>
      <c r="PNC506" s="465"/>
      <c r="PND506" s="465"/>
      <c r="PNE506" s="465"/>
      <c r="PNF506" s="465"/>
      <c r="PNG506" s="465"/>
      <c r="PNH506" s="465"/>
      <c r="PNI506" s="465"/>
      <c r="PNJ506" s="465"/>
      <c r="PNK506" s="465"/>
      <c r="PNL506" s="465"/>
      <c r="PNM506" s="465"/>
      <c r="PNN506" s="465"/>
      <c r="PNO506" s="465"/>
      <c r="PNP506" s="465"/>
      <c r="PNQ506" s="465"/>
      <c r="PNR506" s="465"/>
      <c r="PNS506" s="465"/>
      <c r="PNT506" s="465"/>
      <c r="PNU506" s="465"/>
      <c r="PNV506" s="465"/>
      <c r="PNW506" s="465"/>
      <c r="PNX506" s="465"/>
      <c r="PNY506" s="465"/>
      <c r="PNZ506" s="465"/>
      <c r="POA506" s="465"/>
      <c r="POB506" s="465"/>
      <c r="POC506" s="465"/>
      <c r="POD506" s="465"/>
      <c r="POE506" s="465"/>
      <c r="POF506" s="465"/>
      <c r="POG506" s="465"/>
      <c r="POH506" s="465"/>
      <c r="POI506" s="465"/>
      <c r="POJ506" s="465"/>
      <c r="POK506" s="465"/>
      <c r="POL506" s="465"/>
      <c r="POM506" s="465"/>
      <c r="PON506" s="465"/>
      <c r="POO506" s="465"/>
      <c r="POP506" s="465"/>
      <c r="POQ506" s="465"/>
      <c r="POR506" s="465"/>
      <c r="POS506" s="465"/>
      <c r="POT506" s="465"/>
      <c r="POU506" s="465"/>
      <c r="POV506" s="465"/>
      <c r="POW506" s="465"/>
      <c r="POX506" s="465"/>
      <c r="POY506" s="465"/>
      <c r="POZ506" s="465"/>
      <c r="PPA506" s="465"/>
      <c r="PPB506" s="465"/>
      <c r="PPC506" s="465"/>
      <c r="PPD506" s="465"/>
      <c r="PPE506" s="465"/>
      <c r="PPF506" s="465"/>
      <c r="PPG506" s="465"/>
      <c r="PPH506" s="465"/>
      <c r="PPI506" s="465"/>
      <c r="PPJ506" s="465"/>
      <c r="PPK506" s="465"/>
      <c r="PPL506" s="465"/>
      <c r="PPM506" s="465"/>
      <c r="PPN506" s="465"/>
      <c r="PPO506" s="465"/>
      <c r="PPP506" s="465"/>
      <c r="PPQ506" s="465"/>
      <c r="PPR506" s="465"/>
      <c r="PPS506" s="465"/>
      <c r="PPT506" s="465"/>
      <c r="PPU506" s="465"/>
      <c r="PPV506" s="465"/>
      <c r="PPW506" s="465"/>
      <c r="PPX506" s="465"/>
      <c r="PPY506" s="465"/>
      <c r="PPZ506" s="465"/>
      <c r="PQA506" s="465"/>
      <c r="PQB506" s="465"/>
      <c r="PQC506" s="465"/>
      <c r="PQD506" s="465"/>
      <c r="PQE506" s="465"/>
      <c r="PQF506" s="465"/>
      <c r="PQG506" s="465"/>
      <c r="PQH506" s="465"/>
      <c r="PQI506" s="465"/>
      <c r="PQJ506" s="465"/>
      <c r="PQK506" s="465"/>
      <c r="PQL506" s="465"/>
      <c r="PQM506" s="465"/>
      <c r="PQN506" s="465"/>
      <c r="PQO506" s="465"/>
      <c r="PQP506" s="465"/>
      <c r="PQQ506" s="465"/>
      <c r="PQR506" s="465"/>
      <c r="PQS506" s="465"/>
      <c r="PQT506" s="465"/>
      <c r="PQU506" s="465"/>
      <c r="PQV506" s="465"/>
      <c r="PQW506" s="465"/>
      <c r="PQX506" s="465"/>
      <c r="PQY506" s="465"/>
      <c r="PQZ506" s="465"/>
      <c r="PRA506" s="465"/>
      <c r="PRB506" s="465"/>
      <c r="PRC506" s="465"/>
      <c r="PRD506" s="465"/>
      <c r="PRE506" s="465"/>
      <c r="PRF506" s="465"/>
      <c r="PRG506" s="465"/>
      <c r="PRH506" s="465"/>
      <c r="PRI506" s="465"/>
      <c r="PRJ506" s="465"/>
      <c r="PRK506" s="465"/>
      <c r="PRL506" s="465"/>
      <c r="PRM506" s="465"/>
      <c r="PRN506" s="465"/>
      <c r="PRO506" s="465"/>
      <c r="PRP506" s="465"/>
      <c r="PRQ506" s="465"/>
      <c r="PRR506" s="465"/>
      <c r="PRS506" s="465"/>
      <c r="PRT506" s="465"/>
      <c r="PRU506" s="465"/>
      <c r="PRV506" s="465"/>
      <c r="PRW506" s="465"/>
      <c r="PRX506" s="465"/>
      <c r="PRY506" s="465"/>
      <c r="PRZ506" s="465"/>
      <c r="PSA506" s="465"/>
      <c r="PSB506" s="465"/>
      <c r="PSC506" s="465"/>
      <c r="PSD506" s="465"/>
      <c r="PSE506" s="465"/>
      <c r="PSF506" s="465"/>
      <c r="PSG506" s="465"/>
      <c r="PSH506" s="465"/>
      <c r="PSI506" s="465"/>
      <c r="PSJ506" s="465"/>
      <c r="PSK506" s="465"/>
      <c r="PSL506" s="465"/>
      <c r="PSM506" s="465"/>
      <c r="PSN506" s="465"/>
      <c r="PSO506" s="465"/>
      <c r="PSP506" s="465"/>
      <c r="PSQ506" s="465"/>
      <c r="PSR506" s="465"/>
      <c r="PSS506" s="465"/>
      <c r="PST506" s="465"/>
      <c r="PSU506" s="465"/>
      <c r="PSV506" s="465"/>
      <c r="PSW506" s="465"/>
      <c r="PSX506" s="465"/>
      <c r="PSY506" s="465"/>
      <c r="PSZ506" s="465"/>
      <c r="PTA506" s="465"/>
      <c r="PTB506" s="465"/>
      <c r="PTC506" s="465"/>
      <c r="PTD506" s="465"/>
      <c r="PTE506" s="465"/>
      <c r="PTF506" s="465"/>
      <c r="PTG506" s="465"/>
      <c r="PTH506" s="465"/>
      <c r="PTI506" s="465"/>
      <c r="PTJ506" s="465"/>
      <c r="PTK506" s="465"/>
      <c r="PTL506" s="465"/>
      <c r="PTM506" s="465"/>
      <c r="PTN506" s="465"/>
      <c r="PTO506" s="465"/>
      <c r="PTP506" s="465"/>
      <c r="PTQ506" s="465"/>
      <c r="PTR506" s="465"/>
      <c r="PTS506" s="465"/>
      <c r="PTT506" s="465"/>
      <c r="PTU506" s="465"/>
      <c r="PTV506" s="465"/>
      <c r="PTW506" s="465"/>
      <c r="PTX506" s="465"/>
      <c r="PTY506" s="465"/>
      <c r="PTZ506" s="465"/>
      <c r="PUA506" s="465"/>
      <c r="PUB506" s="465"/>
      <c r="PUC506" s="465"/>
      <c r="PUD506" s="465"/>
      <c r="PUE506" s="465"/>
      <c r="PUF506" s="465"/>
      <c r="PUG506" s="465"/>
      <c r="PUH506" s="465"/>
      <c r="PUI506" s="465"/>
      <c r="PUJ506" s="465"/>
      <c r="PUK506" s="465"/>
      <c r="PUL506" s="465"/>
      <c r="PUM506" s="465"/>
      <c r="PUN506" s="465"/>
      <c r="PUO506" s="465"/>
      <c r="PUP506" s="465"/>
      <c r="PUQ506" s="465"/>
      <c r="PUR506" s="465"/>
      <c r="PUS506" s="465"/>
      <c r="PUT506" s="465"/>
      <c r="PUU506" s="465"/>
      <c r="PUV506" s="465"/>
      <c r="PUW506" s="465"/>
      <c r="PUX506" s="465"/>
      <c r="PUY506" s="465"/>
      <c r="PUZ506" s="465"/>
      <c r="PVA506" s="465"/>
      <c r="PVB506" s="465"/>
      <c r="PVC506" s="465"/>
      <c r="PVD506" s="465"/>
      <c r="PVE506" s="465"/>
      <c r="PVF506" s="465"/>
      <c r="PVG506" s="465"/>
      <c r="PVH506" s="465"/>
      <c r="PVI506" s="465"/>
      <c r="PVJ506" s="465"/>
      <c r="PVK506" s="465"/>
      <c r="PVL506" s="465"/>
      <c r="PVM506" s="465"/>
      <c r="PVN506" s="465"/>
      <c r="PVO506" s="465"/>
      <c r="PVP506" s="465"/>
      <c r="PVQ506" s="465"/>
      <c r="PVR506" s="465"/>
      <c r="PVS506" s="465"/>
      <c r="PVT506" s="465"/>
      <c r="PVU506" s="465"/>
      <c r="PVV506" s="465"/>
      <c r="PVW506" s="465"/>
      <c r="PVX506" s="465"/>
      <c r="PVY506" s="465"/>
      <c r="PVZ506" s="465"/>
      <c r="PWA506" s="465"/>
      <c r="PWB506" s="465"/>
      <c r="PWC506" s="465"/>
      <c r="PWD506" s="465"/>
      <c r="PWE506" s="465"/>
      <c r="PWF506" s="465"/>
      <c r="PWG506" s="465"/>
      <c r="PWH506" s="465"/>
      <c r="PWI506" s="465"/>
      <c r="PWJ506" s="465"/>
      <c r="PWK506" s="465"/>
      <c r="PWL506" s="465"/>
      <c r="PWM506" s="465"/>
      <c r="PWN506" s="465"/>
      <c r="PWO506" s="465"/>
      <c r="PWP506" s="465"/>
      <c r="PWQ506" s="465"/>
      <c r="PWR506" s="465"/>
      <c r="PWS506" s="465"/>
      <c r="PWT506" s="465"/>
      <c r="PWU506" s="465"/>
      <c r="PWV506" s="465"/>
      <c r="PWW506" s="465"/>
      <c r="PWX506" s="465"/>
      <c r="PWY506" s="465"/>
      <c r="PWZ506" s="465"/>
      <c r="PXA506" s="465"/>
      <c r="PXB506" s="465"/>
      <c r="PXC506" s="465"/>
      <c r="PXD506" s="465"/>
      <c r="PXE506" s="465"/>
      <c r="PXF506" s="465"/>
      <c r="PXG506" s="465"/>
      <c r="PXH506" s="465"/>
      <c r="PXI506" s="465"/>
      <c r="PXJ506" s="465"/>
      <c r="PXK506" s="465"/>
      <c r="PXL506" s="465"/>
      <c r="PXM506" s="465"/>
      <c r="PXN506" s="465"/>
      <c r="PXO506" s="465"/>
      <c r="PXP506" s="465"/>
      <c r="PXQ506" s="465"/>
      <c r="PXR506" s="465"/>
      <c r="PXS506" s="465"/>
      <c r="PXT506" s="465"/>
      <c r="PXU506" s="465"/>
      <c r="PXV506" s="465"/>
      <c r="PXW506" s="465"/>
      <c r="PXX506" s="465"/>
      <c r="PXY506" s="465"/>
      <c r="PXZ506" s="465"/>
      <c r="PYA506" s="465"/>
      <c r="PYB506" s="465"/>
      <c r="PYC506" s="465"/>
      <c r="PYD506" s="465"/>
      <c r="PYE506" s="465"/>
      <c r="PYF506" s="465"/>
      <c r="PYG506" s="465"/>
      <c r="PYH506" s="465"/>
      <c r="PYI506" s="465"/>
      <c r="PYJ506" s="465"/>
      <c r="PYK506" s="465"/>
      <c r="PYL506" s="465"/>
      <c r="PYM506" s="465"/>
      <c r="PYN506" s="465"/>
      <c r="PYO506" s="465"/>
      <c r="PYP506" s="465"/>
      <c r="PYQ506" s="465"/>
      <c r="PYR506" s="465"/>
      <c r="PYS506" s="465"/>
      <c r="PYT506" s="465"/>
      <c r="PYU506" s="465"/>
      <c r="PYV506" s="465"/>
      <c r="PYW506" s="465"/>
      <c r="PYX506" s="465"/>
      <c r="PYY506" s="465"/>
      <c r="PYZ506" s="465"/>
      <c r="PZA506" s="465"/>
      <c r="PZB506" s="465"/>
      <c r="PZC506" s="465"/>
      <c r="PZD506" s="465"/>
      <c r="PZE506" s="465"/>
      <c r="PZF506" s="465"/>
      <c r="PZG506" s="465"/>
      <c r="PZH506" s="465"/>
      <c r="PZI506" s="465"/>
      <c r="PZJ506" s="465"/>
      <c r="PZK506" s="465"/>
      <c r="PZL506" s="465"/>
      <c r="PZM506" s="465"/>
      <c r="PZN506" s="465"/>
      <c r="PZO506" s="465"/>
      <c r="PZP506" s="465"/>
      <c r="PZQ506" s="465"/>
      <c r="PZR506" s="465"/>
      <c r="PZS506" s="465"/>
      <c r="PZT506" s="465"/>
      <c r="PZU506" s="465"/>
      <c r="PZV506" s="465"/>
      <c r="PZW506" s="465"/>
      <c r="PZX506" s="465"/>
      <c r="PZY506" s="465"/>
      <c r="PZZ506" s="465"/>
      <c r="QAA506" s="465"/>
      <c r="QAB506" s="465"/>
      <c r="QAC506" s="465"/>
      <c r="QAD506" s="465"/>
      <c r="QAE506" s="465"/>
      <c r="QAF506" s="465"/>
      <c r="QAG506" s="465"/>
      <c r="QAH506" s="465"/>
      <c r="QAI506" s="465"/>
      <c r="QAJ506" s="465"/>
      <c r="QAK506" s="465"/>
      <c r="QAL506" s="465"/>
      <c r="QAM506" s="465"/>
      <c r="QAN506" s="465"/>
      <c r="QAO506" s="465"/>
      <c r="QAP506" s="465"/>
      <c r="QAQ506" s="465"/>
      <c r="QAR506" s="465"/>
      <c r="QAS506" s="465"/>
      <c r="QAT506" s="465"/>
      <c r="QAU506" s="465"/>
      <c r="QAV506" s="465"/>
      <c r="QAW506" s="465"/>
      <c r="QAX506" s="465"/>
      <c r="QAY506" s="465"/>
      <c r="QAZ506" s="465"/>
      <c r="QBA506" s="465"/>
      <c r="QBB506" s="465"/>
      <c r="QBC506" s="465"/>
      <c r="QBD506" s="465"/>
      <c r="QBE506" s="465"/>
      <c r="QBF506" s="465"/>
      <c r="QBG506" s="465"/>
      <c r="QBH506" s="465"/>
      <c r="QBI506" s="465"/>
      <c r="QBJ506" s="465"/>
      <c r="QBK506" s="465"/>
      <c r="QBL506" s="465"/>
      <c r="QBM506" s="465"/>
      <c r="QBN506" s="465"/>
      <c r="QBO506" s="465"/>
      <c r="QBP506" s="465"/>
      <c r="QBQ506" s="465"/>
      <c r="QBR506" s="465"/>
      <c r="QBS506" s="465"/>
      <c r="QBT506" s="465"/>
      <c r="QBU506" s="465"/>
      <c r="QBV506" s="465"/>
      <c r="QBW506" s="465"/>
      <c r="QBX506" s="465"/>
      <c r="QBY506" s="465"/>
      <c r="QBZ506" s="465"/>
      <c r="QCA506" s="465"/>
      <c r="QCB506" s="465"/>
      <c r="QCC506" s="465"/>
      <c r="QCD506" s="465"/>
      <c r="QCE506" s="465"/>
      <c r="QCF506" s="465"/>
      <c r="QCG506" s="465"/>
      <c r="QCH506" s="465"/>
      <c r="QCI506" s="465"/>
      <c r="QCJ506" s="465"/>
      <c r="QCK506" s="465"/>
      <c r="QCL506" s="465"/>
      <c r="QCM506" s="465"/>
      <c r="QCN506" s="465"/>
      <c r="QCO506" s="465"/>
      <c r="QCP506" s="465"/>
      <c r="QCQ506" s="465"/>
      <c r="QCR506" s="465"/>
      <c r="QCS506" s="465"/>
      <c r="QCT506" s="465"/>
      <c r="QCU506" s="465"/>
      <c r="QCV506" s="465"/>
      <c r="QCW506" s="465"/>
      <c r="QCX506" s="465"/>
      <c r="QCY506" s="465"/>
      <c r="QCZ506" s="465"/>
      <c r="QDA506" s="465"/>
      <c r="QDB506" s="465"/>
      <c r="QDC506" s="465"/>
      <c r="QDD506" s="465"/>
      <c r="QDE506" s="465"/>
      <c r="QDF506" s="465"/>
      <c r="QDG506" s="465"/>
      <c r="QDH506" s="465"/>
      <c r="QDI506" s="465"/>
      <c r="QDJ506" s="465"/>
      <c r="QDK506" s="465"/>
      <c r="QDL506" s="465"/>
      <c r="QDM506" s="465"/>
      <c r="QDN506" s="465"/>
      <c r="QDO506" s="465"/>
      <c r="QDP506" s="465"/>
      <c r="QDQ506" s="465"/>
      <c r="QDR506" s="465"/>
      <c r="QDS506" s="465"/>
      <c r="QDT506" s="465"/>
      <c r="QDU506" s="465"/>
      <c r="QDV506" s="465"/>
      <c r="QDW506" s="465"/>
      <c r="QDX506" s="465"/>
      <c r="QDY506" s="465"/>
      <c r="QDZ506" s="465"/>
      <c r="QEA506" s="465"/>
      <c r="QEB506" s="465"/>
      <c r="QEC506" s="465"/>
      <c r="QED506" s="465"/>
      <c r="QEE506" s="465"/>
      <c r="QEF506" s="465"/>
      <c r="QEG506" s="465"/>
      <c r="QEH506" s="465"/>
      <c r="QEI506" s="465"/>
      <c r="QEJ506" s="465"/>
      <c r="QEK506" s="465"/>
      <c r="QEL506" s="465"/>
      <c r="QEM506" s="465"/>
      <c r="QEN506" s="465"/>
      <c r="QEO506" s="465"/>
      <c r="QEP506" s="465"/>
      <c r="QEQ506" s="465"/>
      <c r="QER506" s="465"/>
      <c r="QES506" s="465"/>
      <c r="QET506" s="465"/>
      <c r="QEU506" s="465"/>
      <c r="QEV506" s="465"/>
      <c r="QEW506" s="465"/>
      <c r="QEX506" s="465"/>
      <c r="QEY506" s="465"/>
      <c r="QEZ506" s="465"/>
      <c r="QFA506" s="465"/>
      <c r="QFB506" s="465"/>
      <c r="QFC506" s="465"/>
      <c r="QFD506" s="465"/>
      <c r="QFE506" s="465"/>
      <c r="QFF506" s="465"/>
      <c r="QFG506" s="465"/>
      <c r="QFH506" s="465"/>
      <c r="QFI506" s="465"/>
      <c r="QFJ506" s="465"/>
      <c r="QFK506" s="465"/>
      <c r="QFL506" s="465"/>
      <c r="QFM506" s="465"/>
      <c r="QFN506" s="465"/>
      <c r="QFO506" s="465"/>
      <c r="QFP506" s="465"/>
      <c r="QFQ506" s="465"/>
      <c r="QFR506" s="465"/>
      <c r="QFS506" s="465"/>
      <c r="QFT506" s="465"/>
      <c r="QFU506" s="465"/>
      <c r="QFV506" s="465"/>
      <c r="QFW506" s="465"/>
      <c r="QFX506" s="465"/>
      <c r="QFY506" s="465"/>
      <c r="QFZ506" s="465"/>
      <c r="QGA506" s="465"/>
      <c r="QGB506" s="465"/>
      <c r="QGC506" s="465"/>
      <c r="QGD506" s="465"/>
      <c r="QGE506" s="465"/>
      <c r="QGF506" s="465"/>
      <c r="QGG506" s="465"/>
      <c r="QGH506" s="465"/>
      <c r="QGI506" s="465"/>
      <c r="QGJ506" s="465"/>
      <c r="QGK506" s="465"/>
      <c r="QGL506" s="465"/>
      <c r="QGM506" s="465"/>
      <c r="QGN506" s="465"/>
      <c r="QGO506" s="465"/>
      <c r="QGP506" s="465"/>
      <c r="QGQ506" s="465"/>
      <c r="QGR506" s="465"/>
      <c r="QGS506" s="465"/>
      <c r="QGT506" s="465"/>
      <c r="QGU506" s="465"/>
      <c r="QGV506" s="465"/>
      <c r="QGW506" s="465"/>
      <c r="QGX506" s="465"/>
      <c r="QGY506" s="465"/>
      <c r="QGZ506" s="465"/>
      <c r="QHA506" s="465"/>
      <c r="QHB506" s="465"/>
      <c r="QHC506" s="465"/>
      <c r="QHD506" s="465"/>
      <c r="QHE506" s="465"/>
      <c r="QHF506" s="465"/>
      <c r="QHG506" s="465"/>
      <c r="QHH506" s="465"/>
      <c r="QHI506" s="465"/>
      <c r="QHJ506" s="465"/>
      <c r="QHK506" s="465"/>
      <c r="QHL506" s="465"/>
      <c r="QHM506" s="465"/>
      <c r="QHN506" s="465"/>
      <c r="QHO506" s="465"/>
      <c r="QHP506" s="465"/>
      <c r="QHQ506" s="465"/>
      <c r="QHR506" s="465"/>
      <c r="QHS506" s="465"/>
      <c r="QHT506" s="465"/>
      <c r="QHU506" s="465"/>
      <c r="QHV506" s="465"/>
      <c r="QHW506" s="465"/>
      <c r="QHX506" s="465"/>
      <c r="QHY506" s="465"/>
      <c r="QHZ506" s="465"/>
      <c r="QIA506" s="465"/>
      <c r="QIB506" s="465"/>
      <c r="QIC506" s="465"/>
      <c r="QID506" s="465"/>
      <c r="QIE506" s="465"/>
      <c r="QIF506" s="465"/>
      <c r="QIG506" s="465"/>
      <c r="QIH506" s="465"/>
      <c r="QII506" s="465"/>
      <c r="QIJ506" s="465"/>
      <c r="QIK506" s="465"/>
      <c r="QIL506" s="465"/>
      <c r="QIM506" s="465"/>
      <c r="QIN506" s="465"/>
      <c r="QIO506" s="465"/>
      <c r="QIP506" s="465"/>
      <c r="QIQ506" s="465"/>
      <c r="QIR506" s="465"/>
      <c r="QIS506" s="465"/>
      <c r="QIT506" s="465"/>
      <c r="QIU506" s="465"/>
      <c r="QIV506" s="465"/>
      <c r="QIW506" s="465"/>
      <c r="QIX506" s="465"/>
      <c r="QIY506" s="465"/>
      <c r="QIZ506" s="465"/>
      <c r="QJA506" s="465"/>
      <c r="QJB506" s="465"/>
      <c r="QJC506" s="465"/>
      <c r="QJD506" s="465"/>
      <c r="QJE506" s="465"/>
      <c r="QJF506" s="465"/>
      <c r="QJG506" s="465"/>
      <c r="QJH506" s="465"/>
      <c r="QJI506" s="465"/>
      <c r="QJJ506" s="465"/>
      <c r="QJK506" s="465"/>
      <c r="QJL506" s="465"/>
      <c r="QJM506" s="465"/>
      <c r="QJN506" s="465"/>
      <c r="QJO506" s="465"/>
      <c r="QJP506" s="465"/>
      <c r="QJQ506" s="465"/>
      <c r="QJR506" s="465"/>
      <c r="QJS506" s="465"/>
      <c r="QJT506" s="465"/>
      <c r="QJU506" s="465"/>
      <c r="QJV506" s="465"/>
      <c r="QJW506" s="465"/>
      <c r="QJX506" s="465"/>
      <c r="QJY506" s="465"/>
      <c r="QJZ506" s="465"/>
      <c r="QKA506" s="465"/>
      <c r="QKB506" s="465"/>
      <c r="QKC506" s="465"/>
      <c r="QKD506" s="465"/>
      <c r="QKE506" s="465"/>
      <c r="QKF506" s="465"/>
      <c r="QKG506" s="465"/>
      <c r="QKH506" s="465"/>
      <c r="QKI506" s="465"/>
      <c r="QKJ506" s="465"/>
      <c r="QKK506" s="465"/>
      <c r="QKL506" s="465"/>
      <c r="QKM506" s="465"/>
      <c r="QKN506" s="465"/>
      <c r="QKO506" s="465"/>
      <c r="QKP506" s="465"/>
      <c r="QKQ506" s="465"/>
      <c r="QKR506" s="465"/>
      <c r="QKS506" s="465"/>
      <c r="QKT506" s="465"/>
      <c r="QKU506" s="465"/>
      <c r="QKV506" s="465"/>
      <c r="QKW506" s="465"/>
      <c r="QKX506" s="465"/>
      <c r="QKY506" s="465"/>
      <c r="QKZ506" s="465"/>
      <c r="QLA506" s="465"/>
      <c r="QLB506" s="465"/>
      <c r="QLC506" s="465"/>
      <c r="QLD506" s="465"/>
      <c r="QLE506" s="465"/>
      <c r="QLF506" s="465"/>
      <c r="QLG506" s="465"/>
      <c r="QLH506" s="465"/>
      <c r="QLI506" s="465"/>
      <c r="QLJ506" s="465"/>
      <c r="QLK506" s="465"/>
      <c r="QLL506" s="465"/>
      <c r="QLM506" s="465"/>
      <c r="QLN506" s="465"/>
      <c r="QLO506" s="465"/>
      <c r="QLP506" s="465"/>
      <c r="QLQ506" s="465"/>
      <c r="QLR506" s="465"/>
      <c r="QLS506" s="465"/>
      <c r="QLT506" s="465"/>
      <c r="QLU506" s="465"/>
      <c r="QLV506" s="465"/>
      <c r="QLW506" s="465"/>
      <c r="QLX506" s="465"/>
      <c r="QLY506" s="465"/>
      <c r="QLZ506" s="465"/>
      <c r="QMA506" s="465"/>
      <c r="QMB506" s="465"/>
      <c r="QMC506" s="465"/>
      <c r="QMD506" s="465"/>
      <c r="QME506" s="465"/>
      <c r="QMF506" s="465"/>
      <c r="QMG506" s="465"/>
      <c r="QMH506" s="465"/>
      <c r="QMI506" s="465"/>
      <c r="QMJ506" s="465"/>
      <c r="QMK506" s="465"/>
      <c r="QML506" s="465"/>
      <c r="QMM506" s="465"/>
      <c r="QMN506" s="465"/>
      <c r="QMO506" s="465"/>
      <c r="QMP506" s="465"/>
      <c r="QMQ506" s="465"/>
      <c r="QMR506" s="465"/>
      <c r="QMS506" s="465"/>
      <c r="QMT506" s="465"/>
      <c r="QMU506" s="465"/>
      <c r="QMV506" s="465"/>
      <c r="QMW506" s="465"/>
      <c r="QMX506" s="465"/>
      <c r="QMY506" s="465"/>
      <c r="QMZ506" s="465"/>
      <c r="QNA506" s="465"/>
      <c r="QNB506" s="465"/>
      <c r="QNC506" s="465"/>
      <c r="QND506" s="465"/>
      <c r="QNE506" s="465"/>
      <c r="QNF506" s="465"/>
      <c r="QNG506" s="465"/>
      <c r="QNH506" s="465"/>
      <c r="QNI506" s="465"/>
      <c r="QNJ506" s="465"/>
      <c r="QNK506" s="465"/>
      <c r="QNL506" s="465"/>
      <c r="QNM506" s="465"/>
      <c r="QNN506" s="465"/>
      <c r="QNO506" s="465"/>
      <c r="QNP506" s="465"/>
      <c r="QNQ506" s="465"/>
      <c r="QNR506" s="465"/>
      <c r="QNS506" s="465"/>
      <c r="QNT506" s="465"/>
      <c r="QNU506" s="465"/>
      <c r="QNV506" s="465"/>
      <c r="QNW506" s="465"/>
      <c r="QNX506" s="465"/>
      <c r="QNY506" s="465"/>
      <c r="QNZ506" s="465"/>
      <c r="QOA506" s="465"/>
      <c r="QOB506" s="465"/>
      <c r="QOC506" s="465"/>
      <c r="QOD506" s="465"/>
      <c r="QOE506" s="465"/>
      <c r="QOF506" s="465"/>
      <c r="QOG506" s="465"/>
      <c r="QOH506" s="465"/>
      <c r="QOI506" s="465"/>
      <c r="QOJ506" s="465"/>
      <c r="QOK506" s="465"/>
      <c r="QOL506" s="465"/>
      <c r="QOM506" s="465"/>
      <c r="QON506" s="465"/>
      <c r="QOO506" s="465"/>
      <c r="QOP506" s="465"/>
      <c r="QOQ506" s="465"/>
      <c r="QOR506" s="465"/>
      <c r="QOS506" s="465"/>
      <c r="QOT506" s="465"/>
      <c r="QOU506" s="465"/>
      <c r="QOV506" s="465"/>
      <c r="QOW506" s="465"/>
      <c r="QOX506" s="465"/>
      <c r="QOY506" s="465"/>
      <c r="QOZ506" s="465"/>
      <c r="QPA506" s="465"/>
      <c r="QPB506" s="465"/>
      <c r="QPC506" s="465"/>
      <c r="QPD506" s="465"/>
      <c r="QPE506" s="465"/>
      <c r="QPF506" s="465"/>
      <c r="QPG506" s="465"/>
      <c r="QPH506" s="465"/>
      <c r="QPI506" s="465"/>
      <c r="QPJ506" s="465"/>
      <c r="QPK506" s="465"/>
      <c r="QPL506" s="465"/>
      <c r="QPM506" s="465"/>
      <c r="QPN506" s="465"/>
      <c r="QPO506" s="465"/>
      <c r="QPP506" s="465"/>
      <c r="QPQ506" s="465"/>
      <c r="QPR506" s="465"/>
      <c r="QPS506" s="465"/>
      <c r="QPT506" s="465"/>
      <c r="QPU506" s="465"/>
      <c r="QPV506" s="465"/>
      <c r="QPW506" s="465"/>
      <c r="QPX506" s="465"/>
      <c r="QPY506" s="465"/>
      <c r="QPZ506" s="465"/>
      <c r="QQA506" s="465"/>
      <c r="QQB506" s="465"/>
      <c r="QQC506" s="465"/>
      <c r="QQD506" s="465"/>
      <c r="QQE506" s="465"/>
      <c r="QQF506" s="465"/>
      <c r="QQG506" s="465"/>
      <c r="QQH506" s="465"/>
      <c r="QQI506" s="465"/>
      <c r="QQJ506" s="465"/>
      <c r="QQK506" s="465"/>
      <c r="QQL506" s="465"/>
      <c r="QQM506" s="465"/>
      <c r="QQN506" s="465"/>
      <c r="QQO506" s="465"/>
      <c r="QQP506" s="465"/>
      <c r="QQQ506" s="465"/>
      <c r="QQR506" s="465"/>
      <c r="QQS506" s="465"/>
      <c r="QQT506" s="465"/>
      <c r="QQU506" s="465"/>
      <c r="QQV506" s="465"/>
      <c r="QQW506" s="465"/>
      <c r="QQX506" s="465"/>
      <c r="QQY506" s="465"/>
      <c r="QQZ506" s="465"/>
      <c r="QRA506" s="465"/>
      <c r="QRB506" s="465"/>
      <c r="QRC506" s="465"/>
      <c r="QRD506" s="465"/>
      <c r="QRE506" s="465"/>
      <c r="QRF506" s="465"/>
      <c r="QRG506" s="465"/>
      <c r="QRH506" s="465"/>
      <c r="QRI506" s="465"/>
      <c r="QRJ506" s="465"/>
      <c r="QRK506" s="465"/>
      <c r="QRL506" s="465"/>
      <c r="QRM506" s="465"/>
      <c r="QRN506" s="465"/>
      <c r="QRO506" s="465"/>
      <c r="QRP506" s="465"/>
      <c r="QRQ506" s="465"/>
      <c r="QRR506" s="465"/>
      <c r="QRS506" s="465"/>
      <c r="QRT506" s="465"/>
      <c r="QRU506" s="465"/>
      <c r="QRV506" s="465"/>
      <c r="QRW506" s="465"/>
      <c r="QRX506" s="465"/>
      <c r="QRY506" s="465"/>
      <c r="QRZ506" s="465"/>
      <c r="QSA506" s="465"/>
      <c r="QSB506" s="465"/>
      <c r="QSC506" s="465"/>
      <c r="QSD506" s="465"/>
      <c r="QSE506" s="465"/>
      <c r="QSF506" s="465"/>
      <c r="QSG506" s="465"/>
      <c r="QSH506" s="465"/>
      <c r="QSI506" s="465"/>
      <c r="QSJ506" s="465"/>
      <c r="QSK506" s="465"/>
      <c r="QSL506" s="465"/>
      <c r="QSM506" s="465"/>
      <c r="QSN506" s="465"/>
      <c r="QSO506" s="465"/>
      <c r="QSP506" s="465"/>
      <c r="QSQ506" s="465"/>
      <c r="QSR506" s="465"/>
      <c r="QSS506" s="465"/>
      <c r="QST506" s="465"/>
      <c r="QSU506" s="465"/>
      <c r="QSV506" s="465"/>
      <c r="QSW506" s="465"/>
      <c r="QSX506" s="465"/>
      <c r="QSY506" s="465"/>
      <c r="QSZ506" s="465"/>
      <c r="QTA506" s="465"/>
      <c r="QTB506" s="465"/>
      <c r="QTC506" s="465"/>
      <c r="QTD506" s="465"/>
      <c r="QTE506" s="465"/>
      <c r="QTF506" s="465"/>
      <c r="QTG506" s="465"/>
      <c r="QTH506" s="465"/>
      <c r="QTI506" s="465"/>
      <c r="QTJ506" s="465"/>
      <c r="QTK506" s="465"/>
      <c r="QTL506" s="465"/>
      <c r="QTM506" s="465"/>
      <c r="QTN506" s="465"/>
      <c r="QTO506" s="465"/>
      <c r="QTP506" s="465"/>
      <c r="QTQ506" s="465"/>
      <c r="QTR506" s="465"/>
      <c r="QTS506" s="465"/>
      <c r="QTT506" s="465"/>
      <c r="QTU506" s="465"/>
      <c r="QTV506" s="465"/>
      <c r="QTW506" s="465"/>
      <c r="QTX506" s="465"/>
      <c r="QTY506" s="465"/>
      <c r="QTZ506" s="465"/>
      <c r="QUA506" s="465"/>
      <c r="QUB506" s="465"/>
      <c r="QUC506" s="465"/>
      <c r="QUD506" s="465"/>
      <c r="QUE506" s="465"/>
      <c r="QUF506" s="465"/>
      <c r="QUG506" s="465"/>
      <c r="QUH506" s="465"/>
      <c r="QUI506" s="465"/>
      <c r="QUJ506" s="465"/>
      <c r="QUK506" s="465"/>
      <c r="QUL506" s="465"/>
      <c r="QUM506" s="465"/>
      <c r="QUN506" s="465"/>
      <c r="QUO506" s="465"/>
      <c r="QUP506" s="465"/>
      <c r="QUQ506" s="465"/>
      <c r="QUR506" s="465"/>
      <c r="QUS506" s="465"/>
      <c r="QUT506" s="465"/>
      <c r="QUU506" s="465"/>
      <c r="QUV506" s="465"/>
      <c r="QUW506" s="465"/>
      <c r="QUX506" s="465"/>
      <c r="QUY506" s="465"/>
      <c r="QUZ506" s="465"/>
      <c r="QVA506" s="465"/>
      <c r="QVB506" s="465"/>
      <c r="QVC506" s="465"/>
      <c r="QVD506" s="465"/>
      <c r="QVE506" s="465"/>
      <c r="QVF506" s="465"/>
      <c r="QVG506" s="465"/>
      <c r="QVH506" s="465"/>
      <c r="QVI506" s="465"/>
      <c r="QVJ506" s="465"/>
      <c r="QVK506" s="465"/>
      <c r="QVL506" s="465"/>
      <c r="QVM506" s="465"/>
      <c r="QVN506" s="465"/>
      <c r="QVO506" s="465"/>
      <c r="QVP506" s="465"/>
      <c r="QVQ506" s="465"/>
      <c r="QVR506" s="465"/>
      <c r="QVS506" s="465"/>
      <c r="QVT506" s="465"/>
      <c r="QVU506" s="465"/>
      <c r="QVV506" s="465"/>
      <c r="QVW506" s="465"/>
      <c r="QVX506" s="465"/>
      <c r="QVY506" s="465"/>
      <c r="QVZ506" s="465"/>
      <c r="QWA506" s="465"/>
      <c r="QWB506" s="465"/>
      <c r="QWC506" s="465"/>
      <c r="QWD506" s="465"/>
      <c r="QWE506" s="465"/>
      <c r="QWF506" s="465"/>
      <c r="QWG506" s="465"/>
      <c r="QWH506" s="465"/>
      <c r="QWI506" s="465"/>
      <c r="QWJ506" s="465"/>
      <c r="QWK506" s="465"/>
      <c r="QWL506" s="465"/>
      <c r="QWM506" s="465"/>
      <c r="QWN506" s="465"/>
      <c r="QWO506" s="465"/>
      <c r="QWP506" s="465"/>
      <c r="QWQ506" s="465"/>
      <c r="QWR506" s="465"/>
      <c r="QWS506" s="465"/>
      <c r="QWT506" s="465"/>
      <c r="QWU506" s="465"/>
      <c r="QWV506" s="465"/>
      <c r="QWW506" s="465"/>
      <c r="QWX506" s="465"/>
      <c r="QWY506" s="465"/>
      <c r="QWZ506" s="465"/>
      <c r="QXA506" s="465"/>
      <c r="QXB506" s="465"/>
      <c r="QXC506" s="465"/>
      <c r="QXD506" s="465"/>
      <c r="QXE506" s="465"/>
      <c r="QXF506" s="465"/>
      <c r="QXG506" s="465"/>
      <c r="QXH506" s="465"/>
      <c r="QXI506" s="465"/>
      <c r="QXJ506" s="465"/>
      <c r="QXK506" s="465"/>
      <c r="QXL506" s="465"/>
      <c r="QXM506" s="465"/>
      <c r="QXN506" s="465"/>
      <c r="QXO506" s="465"/>
      <c r="QXP506" s="465"/>
      <c r="QXQ506" s="465"/>
      <c r="QXR506" s="465"/>
      <c r="QXS506" s="465"/>
      <c r="QXT506" s="465"/>
      <c r="QXU506" s="465"/>
      <c r="QXV506" s="465"/>
      <c r="QXW506" s="465"/>
      <c r="QXX506" s="465"/>
      <c r="QXY506" s="465"/>
      <c r="QXZ506" s="465"/>
      <c r="QYA506" s="465"/>
      <c r="QYB506" s="465"/>
      <c r="QYC506" s="465"/>
      <c r="QYD506" s="465"/>
      <c r="QYE506" s="465"/>
      <c r="QYF506" s="465"/>
      <c r="QYG506" s="465"/>
      <c r="QYH506" s="465"/>
      <c r="QYI506" s="465"/>
      <c r="QYJ506" s="465"/>
      <c r="QYK506" s="465"/>
      <c r="QYL506" s="465"/>
      <c r="QYM506" s="465"/>
      <c r="QYN506" s="465"/>
      <c r="QYO506" s="465"/>
      <c r="QYP506" s="465"/>
      <c r="QYQ506" s="465"/>
      <c r="QYR506" s="465"/>
      <c r="QYS506" s="465"/>
      <c r="QYT506" s="465"/>
      <c r="QYU506" s="465"/>
      <c r="QYV506" s="465"/>
      <c r="QYW506" s="465"/>
      <c r="QYX506" s="465"/>
      <c r="QYY506" s="465"/>
      <c r="QYZ506" s="465"/>
      <c r="QZA506" s="465"/>
      <c r="QZB506" s="465"/>
      <c r="QZC506" s="465"/>
      <c r="QZD506" s="465"/>
      <c r="QZE506" s="465"/>
      <c r="QZF506" s="465"/>
      <c r="QZG506" s="465"/>
      <c r="QZH506" s="465"/>
      <c r="QZI506" s="465"/>
      <c r="QZJ506" s="465"/>
      <c r="QZK506" s="465"/>
      <c r="QZL506" s="465"/>
      <c r="QZM506" s="465"/>
      <c r="QZN506" s="465"/>
      <c r="QZO506" s="465"/>
      <c r="QZP506" s="465"/>
      <c r="QZQ506" s="465"/>
      <c r="QZR506" s="465"/>
      <c r="QZS506" s="465"/>
      <c r="QZT506" s="465"/>
      <c r="QZU506" s="465"/>
      <c r="QZV506" s="465"/>
      <c r="QZW506" s="465"/>
      <c r="QZX506" s="465"/>
      <c r="QZY506" s="465"/>
      <c r="QZZ506" s="465"/>
      <c r="RAA506" s="465"/>
      <c r="RAB506" s="465"/>
      <c r="RAC506" s="465"/>
      <c r="RAD506" s="465"/>
      <c r="RAE506" s="465"/>
      <c r="RAF506" s="465"/>
      <c r="RAG506" s="465"/>
      <c r="RAH506" s="465"/>
      <c r="RAI506" s="465"/>
      <c r="RAJ506" s="465"/>
      <c r="RAK506" s="465"/>
      <c r="RAL506" s="465"/>
      <c r="RAM506" s="465"/>
      <c r="RAN506" s="465"/>
      <c r="RAO506" s="465"/>
      <c r="RAP506" s="465"/>
      <c r="RAQ506" s="465"/>
      <c r="RAR506" s="465"/>
      <c r="RAS506" s="465"/>
      <c r="RAT506" s="465"/>
      <c r="RAU506" s="465"/>
      <c r="RAV506" s="465"/>
      <c r="RAW506" s="465"/>
      <c r="RAX506" s="465"/>
      <c r="RAY506" s="465"/>
      <c r="RAZ506" s="465"/>
      <c r="RBA506" s="465"/>
      <c r="RBB506" s="465"/>
      <c r="RBC506" s="465"/>
      <c r="RBD506" s="465"/>
      <c r="RBE506" s="465"/>
      <c r="RBF506" s="465"/>
      <c r="RBG506" s="465"/>
      <c r="RBH506" s="465"/>
      <c r="RBI506" s="465"/>
      <c r="RBJ506" s="465"/>
      <c r="RBK506" s="465"/>
      <c r="RBL506" s="465"/>
      <c r="RBM506" s="465"/>
      <c r="RBN506" s="465"/>
      <c r="RBO506" s="465"/>
      <c r="RBP506" s="465"/>
      <c r="RBQ506" s="465"/>
      <c r="RBR506" s="465"/>
      <c r="RBS506" s="465"/>
      <c r="RBT506" s="465"/>
      <c r="RBU506" s="465"/>
      <c r="RBV506" s="465"/>
      <c r="RBW506" s="465"/>
      <c r="RBX506" s="465"/>
      <c r="RBY506" s="465"/>
      <c r="RBZ506" s="465"/>
      <c r="RCA506" s="465"/>
      <c r="RCB506" s="465"/>
      <c r="RCC506" s="465"/>
      <c r="RCD506" s="465"/>
      <c r="RCE506" s="465"/>
      <c r="RCF506" s="465"/>
      <c r="RCG506" s="465"/>
      <c r="RCH506" s="465"/>
      <c r="RCI506" s="465"/>
      <c r="RCJ506" s="465"/>
      <c r="RCK506" s="465"/>
      <c r="RCL506" s="465"/>
      <c r="RCM506" s="465"/>
      <c r="RCN506" s="465"/>
      <c r="RCO506" s="465"/>
      <c r="RCP506" s="465"/>
      <c r="RCQ506" s="465"/>
      <c r="RCR506" s="465"/>
      <c r="RCS506" s="465"/>
      <c r="RCT506" s="465"/>
      <c r="RCU506" s="465"/>
      <c r="RCV506" s="465"/>
      <c r="RCW506" s="465"/>
      <c r="RCX506" s="465"/>
      <c r="RCY506" s="465"/>
      <c r="RCZ506" s="465"/>
      <c r="RDA506" s="465"/>
      <c r="RDB506" s="465"/>
      <c r="RDC506" s="465"/>
      <c r="RDD506" s="465"/>
      <c r="RDE506" s="465"/>
      <c r="RDF506" s="465"/>
      <c r="RDG506" s="465"/>
      <c r="RDH506" s="465"/>
      <c r="RDI506" s="465"/>
      <c r="RDJ506" s="465"/>
      <c r="RDK506" s="465"/>
      <c r="RDL506" s="465"/>
      <c r="RDM506" s="465"/>
      <c r="RDN506" s="465"/>
      <c r="RDO506" s="465"/>
      <c r="RDP506" s="465"/>
      <c r="RDQ506" s="465"/>
      <c r="RDR506" s="465"/>
      <c r="RDS506" s="465"/>
      <c r="RDT506" s="465"/>
      <c r="RDU506" s="465"/>
      <c r="RDV506" s="465"/>
      <c r="RDW506" s="465"/>
      <c r="RDX506" s="465"/>
      <c r="RDY506" s="465"/>
      <c r="RDZ506" s="465"/>
      <c r="REA506" s="465"/>
      <c r="REB506" s="465"/>
      <c r="REC506" s="465"/>
      <c r="RED506" s="465"/>
      <c r="REE506" s="465"/>
      <c r="REF506" s="465"/>
      <c r="REG506" s="465"/>
      <c r="REH506" s="465"/>
      <c r="REI506" s="465"/>
      <c r="REJ506" s="465"/>
      <c r="REK506" s="465"/>
      <c r="REL506" s="465"/>
      <c r="REM506" s="465"/>
      <c r="REN506" s="465"/>
      <c r="REO506" s="465"/>
      <c r="REP506" s="465"/>
      <c r="REQ506" s="465"/>
      <c r="RER506" s="465"/>
      <c r="RES506" s="465"/>
      <c r="RET506" s="465"/>
      <c r="REU506" s="465"/>
      <c r="REV506" s="465"/>
      <c r="REW506" s="465"/>
      <c r="REX506" s="465"/>
      <c r="REY506" s="465"/>
      <c r="REZ506" s="465"/>
      <c r="RFA506" s="465"/>
      <c r="RFB506" s="465"/>
      <c r="RFC506" s="465"/>
      <c r="RFD506" s="465"/>
      <c r="RFE506" s="465"/>
      <c r="RFF506" s="465"/>
      <c r="RFG506" s="465"/>
      <c r="RFH506" s="465"/>
      <c r="RFI506" s="465"/>
      <c r="RFJ506" s="465"/>
      <c r="RFK506" s="465"/>
      <c r="RFL506" s="465"/>
      <c r="RFM506" s="465"/>
      <c r="RFN506" s="465"/>
      <c r="RFO506" s="465"/>
      <c r="RFP506" s="465"/>
      <c r="RFQ506" s="465"/>
      <c r="RFR506" s="465"/>
      <c r="RFS506" s="465"/>
      <c r="RFT506" s="465"/>
      <c r="RFU506" s="465"/>
      <c r="RFV506" s="465"/>
      <c r="RFW506" s="465"/>
      <c r="RFX506" s="465"/>
      <c r="RFY506" s="465"/>
      <c r="RFZ506" s="465"/>
      <c r="RGA506" s="465"/>
      <c r="RGB506" s="465"/>
      <c r="RGC506" s="465"/>
      <c r="RGD506" s="465"/>
      <c r="RGE506" s="465"/>
      <c r="RGF506" s="465"/>
      <c r="RGG506" s="465"/>
      <c r="RGH506" s="465"/>
      <c r="RGI506" s="465"/>
      <c r="RGJ506" s="465"/>
      <c r="RGK506" s="465"/>
      <c r="RGL506" s="465"/>
      <c r="RGM506" s="465"/>
      <c r="RGN506" s="465"/>
      <c r="RGO506" s="465"/>
      <c r="RGP506" s="465"/>
      <c r="RGQ506" s="465"/>
      <c r="RGR506" s="465"/>
      <c r="RGS506" s="465"/>
      <c r="RGT506" s="465"/>
      <c r="RGU506" s="465"/>
      <c r="RGV506" s="465"/>
      <c r="RGW506" s="465"/>
      <c r="RGX506" s="465"/>
      <c r="RGY506" s="465"/>
      <c r="RGZ506" s="465"/>
      <c r="RHA506" s="465"/>
      <c r="RHB506" s="465"/>
      <c r="RHC506" s="465"/>
      <c r="RHD506" s="465"/>
      <c r="RHE506" s="465"/>
      <c r="RHF506" s="465"/>
      <c r="RHG506" s="465"/>
      <c r="RHH506" s="465"/>
      <c r="RHI506" s="465"/>
      <c r="RHJ506" s="465"/>
      <c r="RHK506" s="465"/>
      <c r="RHL506" s="465"/>
      <c r="RHM506" s="465"/>
      <c r="RHN506" s="465"/>
      <c r="RHO506" s="465"/>
      <c r="RHP506" s="465"/>
      <c r="RHQ506" s="465"/>
      <c r="RHR506" s="465"/>
      <c r="RHS506" s="465"/>
      <c r="RHT506" s="465"/>
      <c r="RHU506" s="465"/>
      <c r="RHV506" s="465"/>
      <c r="RHW506" s="465"/>
      <c r="RHX506" s="465"/>
      <c r="RHY506" s="465"/>
      <c r="RHZ506" s="465"/>
      <c r="RIA506" s="465"/>
      <c r="RIB506" s="465"/>
      <c r="RIC506" s="465"/>
      <c r="RID506" s="465"/>
      <c r="RIE506" s="465"/>
      <c r="RIF506" s="465"/>
      <c r="RIG506" s="465"/>
      <c r="RIH506" s="465"/>
      <c r="RII506" s="465"/>
      <c r="RIJ506" s="465"/>
      <c r="RIK506" s="465"/>
      <c r="RIL506" s="465"/>
      <c r="RIM506" s="465"/>
      <c r="RIN506" s="465"/>
      <c r="RIO506" s="465"/>
      <c r="RIP506" s="465"/>
      <c r="RIQ506" s="465"/>
      <c r="RIR506" s="465"/>
      <c r="RIS506" s="465"/>
      <c r="RIT506" s="465"/>
      <c r="RIU506" s="465"/>
      <c r="RIV506" s="465"/>
      <c r="RIW506" s="465"/>
      <c r="RIX506" s="465"/>
      <c r="RIY506" s="465"/>
      <c r="RIZ506" s="465"/>
      <c r="RJA506" s="465"/>
      <c r="RJB506" s="465"/>
      <c r="RJC506" s="465"/>
      <c r="RJD506" s="465"/>
      <c r="RJE506" s="465"/>
      <c r="RJF506" s="465"/>
      <c r="RJG506" s="465"/>
      <c r="RJH506" s="465"/>
      <c r="RJI506" s="465"/>
      <c r="RJJ506" s="465"/>
      <c r="RJK506" s="465"/>
      <c r="RJL506" s="465"/>
      <c r="RJM506" s="465"/>
      <c r="RJN506" s="465"/>
      <c r="RJO506" s="465"/>
      <c r="RJP506" s="465"/>
      <c r="RJQ506" s="465"/>
      <c r="RJR506" s="465"/>
      <c r="RJS506" s="465"/>
      <c r="RJT506" s="465"/>
      <c r="RJU506" s="465"/>
      <c r="RJV506" s="465"/>
      <c r="RJW506" s="465"/>
      <c r="RJX506" s="465"/>
      <c r="RJY506" s="465"/>
      <c r="RJZ506" s="465"/>
      <c r="RKA506" s="465"/>
      <c r="RKB506" s="465"/>
      <c r="RKC506" s="465"/>
      <c r="RKD506" s="465"/>
      <c r="RKE506" s="465"/>
      <c r="RKF506" s="465"/>
      <c r="RKG506" s="465"/>
      <c r="RKH506" s="465"/>
      <c r="RKI506" s="465"/>
      <c r="RKJ506" s="465"/>
      <c r="RKK506" s="465"/>
      <c r="RKL506" s="465"/>
      <c r="RKM506" s="465"/>
      <c r="RKN506" s="465"/>
      <c r="RKO506" s="465"/>
      <c r="RKP506" s="465"/>
      <c r="RKQ506" s="465"/>
      <c r="RKR506" s="465"/>
      <c r="RKS506" s="465"/>
      <c r="RKT506" s="465"/>
      <c r="RKU506" s="465"/>
      <c r="RKV506" s="465"/>
      <c r="RKW506" s="465"/>
      <c r="RKX506" s="465"/>
      <c r="RKY506" s="465"/>
      <c r="RKZ506" s="465"/>
      <c r="RLA506" s="465"/>
      <c r="RLB506" s="465"/>
      <c r="RLC506" s="465"/>
      <c r="RLD506" s="465"/>
      <c r="RLE506" s="465"/>
      <c r="RLF506" s="465"/>
      <c r="RLG506" s="465"/>
      <c r="RLH506" s="465"/>
      <c r="RLI506" s="465"/>
      <c r="RLJ506" s="465"/>
      <c r="RLK506" s="465"/>
      <c r="RLL506" s="465"/>
      <c r="RLM506" s="465"/>
      <c r="RLN506" s="465"/>
      <c r="RLO506" s="465"/>
      <c r="RLP506" s="465"/>
      <c r="RLQ506" s="465"/>
      <c r="RLR506" s="465"/>
      <c r="RLS506" s="465"/>
      <c r="RLT506" s="465"/>
      <c r="RLU506" s="465"/>
      <c r="RLV506" s="465"/>
      <c r="RLW506" s="465"/>
      <c r="RLX506" s="465"/>
      <c r="RLY506" s="465"/>
      <c r="RLZ506" s="465"/>
      <c r="RMA506" s="465"/>
      <c r="RMB506" s="465"/>
      <c r="RMC506" s="465"/>
      <c r="RMD506" s="465"/>
      <c r="RME506" s="465"/>
      <c r="RMF506" s="465"/>
      <c r="RMG506" s="465"/>
      <c r="RMH506" s="465"/>
      <c r="RMI506" s="465"/>
      <c r="RMJ506" s="465"/>
      <c r="RMK506" s="465"/>
      <c r="RML506" s="465"/>
      <c r="RMM506" s="465"/>
      <c r="RMN506" s="465"/>
      <c r="RMO506" s="465"/>
      <c r="RMP506" s="465"/>
      <c r="RMQ506" s="465"/>
      <c r="RMR506" s="465"/>
      <c r="RMS506" s="465"/>
      <c r="RMT506" s="465"/>
      <c r="RMU506" s="465"/>
      <c r="RMV506" s="465"/>
      <c r="RMW506" s="465"/>
      <c r="RMX506" s="465"/>
      <c r="RMY506" s="465"/>
      <c r="RMZ506" s="465"/>
      <c r="RNA506" s="465"/>
      <c r="RNB506" s="465"/>
      <c r="RNC506" s="465"/>
      <c r="RND506" s="465"/>
      <c r="RNE506" s="465"/>
      <c r="RNF506" s="465"/>
      <c r="RNG506" s="465"/>
      <c r="RNH506" s="465"/>
      <c r="RNI506" s="465"/>
      <c r="RNJ506" s="465"/>
      <c r="RNK506" s="465"/>
      <c r="RNL506" s="465"/>
      <c r="RNM506" s="465"/>
      <c r="RNN506" s="465"/>
      <c r="RNO506" s="465"/>
      <c r="RNP506" s="465"/>
      <c r="RNQ506" s="465"/>
      <c r="RNR506" s="465"/>
      <c r="RNS506" s="465"/>
      <c r="RNT506" s="465"/>
      <c r="RNU506" s="465"/>
      <c r="RNV506" s="465"/>
      <c r="RNW506" s="465"/>
      <c r="RNX506" s="465"/>
      <c r="RNY506" s="465"/>
      <c r="RNZ506" s="465"/>
      <c r="ROA506" s="465"/>
      <c r="ROB506" s="465"/>
      <c r="ROC506" s="465"/>
      <c r="ROD506" s="465"/>
      <c r="ROE506" s="465"/>
      <c r="ROF506" s="465"/>
      <c r="ROG506" s="465"/>
      <c r="ROH506" s="465"/>
      <c r="ROI506" s="465"/>
      <c r="ROJ506" s="465"/>
      <c r="ROK506" s="465"/>
      <c r="ROL506" s="465"/>
      <c r="ROM506" s="465"/>
      <c r="RON506" s="465"/>
      <c r="ROO506" s="465"/>
      <c r="ROP506" s="465"/>
      <c r="ROQ506" s="465"/>
      <c r="ROR506" s="465"/>
      <c r="ROS506" s="465"/>
      <c r="ROT506" s="465"/>
      <c r="ROU506" s="465"/>
      <c r="ROV506" s="465"/>
      <c r="ROW506" s="465"/>
      <c r="ROX506" s="465"/>
      <c r="ROY506" s="465"/>
      <c r="ROZ506" s="465"/>
      <c r="RPA506" s="465"/>
      <c r="RPB506" s="465"/>
      <c r="RPC506" s="465"/>
      <c r="RPD506" s="465"/>
      <c r="RPE506" s="465"/>
      <c r="RPF506" s="465"/>
      <c r="RPG506" s="465"/>
      <c r="RPH506" s="465"/>
      <c r="RPI506" s="465"/>
      <c r="RPJ506" s="465"/>
      <c r="RPK506" s="465"/>
      <c r="RPL506" s="465"/>
      <c r="RPM506" s="465"/>
      <c r="RPN506" s="465"/>
      <c r="RPO506" s="465"/>
      <c r="RPP506" s="465"/>
      <c r="RPQ506" s="465"/>
      <c r="RPR506" s="465"/>
      <c r="RPS506" s="465"/>
      <c r="RPT506" s="465"/>
      <c r="RPU506" s="465"/>
      <c r="RPV506" s="465"/>
      <c r="RPW506" s="465"/>
      <c r="RPX506" s="465"/>
      <c r="RPY506" s="465"/>
      <c r="RPZ506" s="465"/>
      <c r="RQA506" s="465"/>
      <c r="RQB506" s="465"/>
      <c r="RQC506" s="465"/>
      <c r="RQD506" s="465"/>
      <c r="RQE506" s="465"/>
      <c r="RQF506" s="465"/>
      <c r="RQG506" s="465"/>
      <c r="RQH506" s="465"/>
      <c r="RQI506" s="465"/>
      <c r="RQJ506" s="465"/>
      <c r="RQK506" s="465"/>
      <c r="RQL506" s="465"/>
      <c r="RQM506" s="465"/>
      <c r="RQN506" s="465"/>
      <c r="RQO506" s="465"/>
      <c r="RQP506" s="465"/>
      <c r="RQQ506" s="465"/>
      <c r="RQR506" s="465"/>
      <c r="RQS506" s="465"/>
      <c r="RQT506" s="465"/>
      <c r="RQU506" s="465"/>
      <c r="RQV506" s="465"/>
      <c r="RQW506" s="465"/>
      <c r="RQX506" s="465"/>
      <c r="RQY506" s="465"/>
      <c r="RQZ506" s="465"/>
      <c r="RRA506" s="465"/>
      <c r="RRB506" s="465"/>
      <c r="RRC506" s="465"/>
      <c r="RRD506" s="465"/>
      <c r="RRE506" s="465"/>
      <c r="RRF506" s="465"/>
      <c r="RRG506" s="465"/>
      <c r="RRH506" s="465"/>
      <c r="RRI506" s="465"/>
      <c r="RRJ506" s="465"/>
      <c r="RRK506" s="465"/>
      <c r="RRL506" s="465"/>
      <c r="RRM506" s="465"/>
      <c r="RRN506" s="465"/>
      <c r="RRO506" s="465"/>
      <c r="RRP506" s="465"/>
      <c r="RRQ506" s="465"/>
      <c r="RRR506" s="465"/>
      <c r="RRS506" s="465"/>
      <c r="RRT506" s="465"/>
      <c r="RRU506" s="465"/>
      <c r="RRV506" s="465"/>
      <c r="RRW506" s="465"/>
      <c r="RRX506" s="465"/>
      <c r="RRY506" s="465"/>
      <c r="RRZ506" s="465"/>
      <c r="RSA506" s="465"/>
      <c r="RSB506" s="465"/>
      <c r="RSC506" s="465"/>
      <c r="RSD506" s="465"/>
      <c r="RSE506" s="465"/>
      <c r="RSF506" s="465"/>
      <c r="RSG506" s="465"/>
      <c r="RSH506" s="465"/>
      <c r="RSI506" s="465"/>
      <c r="RSJ506" s="465"/>
      <c r="RSK506" s="465"/>
      <c r="RSL506" s="465"/>
      <c r="RSM506" s="465"/>
      <c r="RSN506" s="465"/>
      <c r="RSO506" s="465"/>
      <c r="RSP506" s="465"/>
      <c r="RSQ506" s="465"/>
      <c r="RSR506" s="465"/>
      <c r="RSS506" s="465"/>
      <c r="RST506" s="465"/>
      <c r="RSU506" s="465"/>
      <c r="RSV506" s="465"/>
      <c r="RSW506" s="465"/>
      <c r="RSX506" s="465"/>
      <c r="RSY506" s="465"/>
      <c r="RSZ506" s="465"/>
      <c r="RTA506" s="465"/>
      <c r="RTB506" s="465"/>
      <c r="RTC506" s="465"/>
      <c r="RTD506" s="465"/>
      <c r="RTE506" s="465"/>
      <c r="RTF506" s="465"/>
      <c r="RTG506" s="465"/>
      <c r="RTH506" s="465"/>
      <c r="RTI506" s="465"/>
      <c r="RTJ506" s="465"/>
      <c r="RTK506" s="465"/>
      <c r="RTL506" s="465"/>
      <c r="RTM506" s="465"/>
      <c r="RTN506" s="465"/>
      <c r="RTO506" s="465"/>
      <c r="RTP506" s="465"/>
      <c r="RTQ506" s="465"/>
      <c r="RTR506" s="465"/>
      <c r="RTS506" s="465"/>
      <c r="RTT506" s="465"/>
      <c r="RTU506" s="465"/>
      <c r="RTV506" s="465"/>
      <c r="RTW506" s="465"/>
      <c r="RTX506" s="465"/>
      <c r="RTY506" s="465"/>
      <c r="RTZ506" s="465"/>
      <c r="RUA506" s="465"/>
      <c r="RUB506" s="465"/>
      <c r="RUC506" s="465"/>
      <c r="RUD506" s="465"/>
      <c r="RUE506" s="465"/>
      <c r="RUF506" s="465"/>
      <c r="RUG506" s="465"/>
      <c r="RUH506" s="465"/>
      <c r="RUI506" s="465"/>
      <c r="RUJ506" s="465"/>
      <c r="RUK506" s="465"/>
      <c r="RUL506" s="465"/>
      <c r="RUM506" s="465"/>
      <c r="RUN506" s="465"/>
      <c r="RUO506" s="465"/>
      <c r="RUP506" s="465"/>
      <c r="RUQ506" s="465"/>
      <c r="RUR506" s="465"/>
      <c r="RUS506" s="465"/>
      <c r="RUT506" s="465"/>
      <c r="RUU506" s="465"/>
      <c r="RUV506" s="465"/>
      <c r="RUW506" s="465"/>
      <c r="RUX506" s="465"/>
      <c r="RUY506" s="465"/>
      <c r="RUZ506" s="465"/>
      <c r="RVA506" s="465"/>
      <c r="RVB506" s="465"/>
      <c r="RVC506" s="465"/>
      <c r="RVD506" s="465"/>
      <c r="RVE506" s="465"/>
      <c r="RVF506" s="465"/>
      <c r="RVG506" s="465"/>
      <c r="RVH506" s="465"/>
      <c r="RVI506" s="465"/>
      <c r="RVJ506" s="465"/>
      <c r="RVK506" s="465"/>
      <c r="RVL506" s="465"/>
      <c r="RVM506" s="465"/>
      <c r="RVN506" s="465"/>
      <c r="RVO506" s="465"/>
      <c r="RVP506" s="465"/>
      <c r="RVQ506" s="465"/>
      <c r="RVR506" s="465"/>
      <c r="RVS506" s="465"/>
      <c r="RVT506" s="465"/>
      <c r="RVU506" s="465"/>
      <c r="RVV506" s="465"/>
      <c r="RVW506" s="465"/>
      <c r="RVX506" s="465"/>
      <c r="RVY506" s="465"/>
      <c r="RVZ506" s="465"/>
      <c r="RWA506" s="465"/>
      <c r="RWB506" s="465"/>
      <c r="RWC506" s="465"/>
      <c r="RWD506" s="465"/>
      <c r="RWE506" s="465"/>
      <c r="RWF506" s="465"/>
      <c r="RWG506" s="465"/>
      <c r="RWH506" s="465"/>
      <c r="RWI506" s="465"/>
      <c r="RWJ506" s="465"/>
      <c r="RWK506" s="465"/>
      <c r="RWL506" s="465"/>
      <c r="RWM506" s="465"/>
      <c r="RWN506" s="465"/>
      <c r="RWO506" s="465"/>
      <c r="RWP506" s="465"/>
      <c r="RWQ506" s="465"/>
      <c r="RWR506" s="465"/>
      <c r="RWS506" s="465"/>
      <c r="RWT506" s="465"/>
      <c r="RWU506" s="465"/>
      <c r="RWV506" s="465"/>
      <c r="RWW506" s="465"/>
      <c r="RWX506" s="465"/>
      <c r="RWY506" s="465"/>
      <c r="RWZ506" s="465"/>
      <c r="RXA506" s="465"/>
      <c r="RXB506" s="465"/>
      <c r="RXC506" s="465"/>
      <c r="RXD506" s="465"/>
      <c r="RXE506" s="465"/>
      <c r="RXF506" s="465"/>
      <c r="RXG506" s="465"/>
      <c r="RXH506" s="465"/>
      <c r="RXI506" s="465"/>
      <c r="RXJ506" s="465"/>
      <c r="RXK506" s="465"/>
      <c r="RXL506" s="465"/>
      <c r="RXM506" s="465"/>
      <c r="RXN506" s="465"/>
      <c r="RXO506" s="465"/>
      <c r="RXP506" s="465"/>
      <c r="RXQ506" s="465"/>
      <c r="RXR506" s="465"/>
      <c r="RXS506" s="465"/>
      <c r="RXT506" s="465"/>
      <c r="RXU506" s="465"/>
      <c r="RXV506" s="465"/>
      <c r="RXW506" s="465"/>
      <c r="RXX506" s="465"/>
      <c r="RXY506" s="465"/>
      <c r="RXZ506" s="465"/>
      <c r="RYA506" s="465"/>
      <c r="RYB506" s="465"/>
      <c r="RYC506" s="465"/>
      <c r="RYD506" s="465"/>
      <c r="RYE506" s="465"/>
      <c r="RYF506" s="465"/>
      <c r="RYG506" s="465"/>
      <c r="RYH506" s="465"/>
      <c r="RYI506" s="465"/>
      <c r="RYJ506" s="465"/>
      <c r="RYK506" s="465"/>
      <c r="RYL506" s="465"/>
      <c r="RYM506" s="465"/>
      <c r="RYN506" s="465"/>
      <c r="RYO506" s="465"/>
      <c r="RYP506" s="465"/>
      <c r="RYQ506" s="465"/>
      <c r="RYR506" s="465"/>
      <c r="RYS506" s="465"/>
      <c r="RYT506" s="465"/>
      <c r="RYU506" s="465"/>
      <c r="RYV506" s="465"/>
      <c r="RYW506" s="465"/>
      <c r="RYX506" s="465"/>
      <c r="RYY506" s="465"/>
      <c r="RYZ506" s="465"/>
      <c r="RZA506" s="465"/>
      <c r="RZB506" s="465"/>
      <c r="RZC506" s="465"/>
      <c r="RZD506" s="465"/>
      <c r="RZE506" s="465"/>
      <c r="RZF506" s="465"/>
      <c r="RZG506" s="465"/>
      <c r="RZH506" s="465"/>
      <c r="RZI506" s="465"/>
      <c r="RZJ506" s="465"/>
      <c r="RZK506" s="465"/>
      <c r="RZL506" s="465"/>
      <c r="RZM506" s="465"/>
      <c r="RZN506" s="465"/>
      <c r="RZO506" s="465"/>
      <c r="RZP506" s="465"/>
      <c r="RZQ506" s="465"/>
      <c r="RZR506" s="465"/>
      <c r="RZS506" s="465"/>
      <c r="RZT506" s="465"/>
      <c r="RZU506" s="465"/>
      <c r="RZV506" s="465"/>
      <c r="RZW506" s="465"/>
      <c r="RZX506" s="465"/>
      <c r="RZY506" s="465"/>
      <c r="RZZ506" s="465"/>
      <c r="SAA506" s="465"/>
      <c r="SAB506" s="465"/>
      <c r="SAC506" s="465"/>
      <c r="SAD506" s="465"/>
      <c r="SAE506" s="465"/>
      <c r="SAF506" s="465"/>
      <c r="SAG506" s="465"/>
      <c r="SAH506" s="465"/>
      <c r="SAI506" s="465"/>
      <c r="SAJ506" s="465"/>
      <c r="SAK506" s="465"/>
      <c r="SAL506" s="465"/>
      <c r="SAM506" s="465"/>
      <c r="SAN506" s="465"/>
      <c r="SAO506" s="465"/>
      <c r="SAP506" s="465"/>
      <c r="SAQ506" s="465"/>
      <c r="SAR506" s="465"/>
      <c r="SAS506" s="465"/>
      <c r="SAT506" s="465"/>
      <c r="SAU506" s="465"/>
      <c r="SAV506" s="465"/>
      <c r="SAW506" s="465"/>
      <c r="SAX506" s="465"/>
      <c r="SAY506" s="465"/>
      <c r="SAZ506" s="465"/>
      <c r="SBA506" s="465"/>
      <c r="SBB506" s="465"/>
      <c r="SBC506" s="465"/>
      <c r="SBD506" s="465"/>
      <c r="SBE506" s="465"/>
      <c r="SBF506" s="465"/>
      <c r="SBG506" s="465"/>
      <c r="SBH506" s="465"/>
      <c r="SBI506" s="465"/>
      <c r="SBJ506" s="465"/>
      <c r="SBK506" s="465"/>
      <c r="SBL506" s="465"/>
      <c r="SBM506" s="465"/>
      <c r="SBN506" s="465"/>
      <c r="SBO506" s="465"/>
      <c r="SBP506" s="465"/>
      <c r="SBQ506" s="465"/>
      <c r="SBR506" s="465"/>
      <c r="SBS506" s="465"/>
      <c r="SBT506" s="465"/>
      <c r="SBU506" s="465"/>
      <c r="SBV506" s="465"/>
      <c r="SBW506" s="465"/>
      <c r="SBX506" s="465"/>
      <c r="SBY506" s="465"/>
      <c r="SBZ506" s="465"/>
      <c r="SCA506" s="465"/>
      <c r="SCB506" s="465"/>
      <c r="SCC506" s="465"/>
      <c r="SCD506" s="465"/>
      <c r="SCE506" s="465"/>
      <c r="SCF506" s="465"/>
      <c r="SCG506" s="465"/>
      <c r="SCH506" s="465"/>
      <c r="SCI506" s="465"/>
      <c r="SCJ506" s="465"/>
      <c r="SCK506" s="465"/>
      <c r="SCL506" s="465"/>
      <c r="SCM506" s="465"/>
      <c r="SCN506" s="465"/>
      <c r="SCO506" s="465"/>
      <c r="SCP506" s="465"/>
      <c r="SCQ506" s="465"/>
      <c r="SCR506" s="465"/>
      <c r="SCS506" s="465"/>
      <c r="SCT506" s="465"/>
      <c r="SCU506" s="465"/>
      <c r="SCV506" s="465"/>
      <c r="SCW506" s="465"/>
      <c r="SCX506" s="465"/>
      <c r="SCY506" s="465"/>
      <c r="SCZ506" s="465"/>
      <c r="SDA506" s="465"/>
      <c r="SDB506" s="465"/>
      <c r="SDC506" s="465"/>
      <c r="SDD506" s="465"/>
      <c r="SDE506" s="465"/>
      <c r="SDF506" s="465"/>
      <c r="SDG506" s="465"/>
      <c r="SDH506" s="465"/>
      <c r="SDI506" s="465"/>
      <c r="SDJ506" s="465"/>
      <c r="SDK506" s="465"/>
      <c r="SDL506" s="465"/>
      <c r="SDM506" s="465"/>
      <c r="SDN506" s="465"/>
      <c r="SDO506" s="465"/>
      <c r="SDP506" s="465"/>
      <c r="SDQ506" s="465"/>
      <c r="SDR506" s="465"/>
      <c r="SDS506" s="465"/>
      <c r="SDT506" s="465"/>
      <c r="SDU506" s="465"/>
      <c r="SDV506" s="465"/>
      <c r="SDW506" s="465"/>
      <c r="SDX506" s="465"/>
      <c r="SDY506" s="465"/>
      <c r="SDZ506" s="465"/>
      <c r="SEA506" s="465"/>
      <c r="SEB506" s="465"/>
      <c r="SEC506" s="465"/>
      <c r="SED506" s="465"/>
      <c r="SEE506" s="465"/>
      <c r="SEF506" s="465"/>
      <c r="SEG506" s="465"/>
      <c r="SEH506" s="465"/>
      <c r="SEI506" s="465"/>
      <c r="SEJ506" s="465"/>
      <c r="SEK506" s="465"/>
      <c r="SEL506" s="465"/>
      <c r="SEM506" s="465"/>
      <c r="SEN506" s="465"/>
      <c r="SEO506" s="465"/>
      <c r="SEP506" s="465"/>
      <c r="SEQ506" s="465"/>
      <c r="SER506" s="465"/>
      <c r="SES506" s="465"/>
      <c r="SET506" s="465"/>
      <c r="SEU506" s="465"/>
      <c r="SEV506" s="465"/>
      <c r="SEW506" s="465"/>
      <c r="SEX506" s="465"/>
      <c r="SEY506" s="465"/>
      <c r="SEZ506" s="465"/>
      <c r="SFA506" s="465"/>
      <c r="SFB506" s="465"/>
      <c r="SFC506" s="465"/>
      <c r="SFD506" s="465"/>
      <c r="SFE506" s="465"/>
      <c r="SFF506" s="465"/>
      <c r="SFG506" s="465"/>
      <c r="SFH506" s="465"/>
      <c r="SFI506" s="465"/>
      <c r="SFJ506" s="465"/>
      <c r="SFK506" s="465"/>
      <c r="SFL506" s="465"/>
      <c r="SFM506" s="465"/>
      <c r="SFN506" s="465"/>
      <c r="SFO506" s="465"/>
      <c r="SFP506" s="465"/>
      <c r="SFQ506" s="465"/>
      <c r="SFR506" s="465"/>
      <c r="SFS506" s="465"/>
      <c r="SFT506" s="465"/>
      <c r="SFU506" s="465"/>
      <c r="SFV506" s="465"/>
      <c r="SFW506" s="465"/>
      <c r="SFX506" s="465"/>
      <c r="SFY506" s="465"/>
      <c r="SFZ506" s="465"/>
      <c r="SGA506" s="465"/>
      <c r="SGB506" s="465"/>
      <c r="SGC506" s="465"/>
      <c r="SGD506" s="465"/>
      <c r="SGE506" s="465"/>
      <c r="SGF506" s="465"/>
      <c r="SGG506" s="465"/>
      <c r="SGH506" s="465"/>
      <c r="SGI506" s="465"/>
      <c r="SGJ506" s="465"/>
      <c r="SGK506" s="465"/>
      <c r="SGL506" s="465"/>
      <c r="SGM506" s="465"/>
      <c r="SGN506" s="465"/>
      <c r="SGO506" s="465"/>
      <c r="SGP506" s="465"/>
      <c r="SGQ506" s="465"/>
      <c r="SGR506" s="465"/>
      <c r="SGS506" s="465"/>
      <c r="SGT506" s="465"/>
      <c r="SGU506" s="465"/>
      <c r="SGV506" s="465"/>
      <c r="SGW506" s="465"/>
      <c r="SGX506" s="465"/>
      <c r="SGY506" s="465"/>
      <c r="SGZ506" s="465"/>
      <c r="SHA506" s="465"/>
      <c r="SHB506" s="465"/>
      <c r="SHC506" s="465"/>
      <c r="SHD506" s="465"/>
      <c r="SHE506" s="465"/>
      <c r="SHF506" s="465"/>
      <c r="SHG506" s="465"/>
      <c r="SHH506" s="465"/>
      <c r="SHI506" s="465"/>
      <c r="SHJ506" s="465"/>
      <c r="SHK506" s="465"/>
      <c r="SHL506" s="465"/>
      <c r="SHM506" s="465"/>
      <c r="SHN506" s="465"/>
      <c r="SHO506" s="465"/>
      <c r="SHP506" s="465"/>
      <c r="SHQ506" s="465"/>
      <c r="SHR506" s="465"/>
      <c r="SHS506" s="465"/>
      <c r="SHT506" s="465"/>
      <c r="SHU506" s="465"/>
      <c r="SHV506" s="465"/>
      <c r="SHW506" s="465"/>
      <c r="SHX506" s="465"/>
      <c r="SHY506" s="465"/>
      <c r="SHZ506" s="465"/>
      <c r="SIA506" s="465"/>
      <c r="SIB506" s="465"/>
      <c r="SIC506" s="465"/>
      <c r="SID506" s="465"/>
      <c r="SIE506" s="465"/>
      <c r="SIF506" s="465"/>
      <c r="SIG506" s="465"/>
      <c r="SIH506" s="465"/>
      <c r="SII506" s="465"/>
      <c r="SIJ506" s="465"/>
      <c r="SIK506" s="465"/>
      <c r="SIL506" s="465"/>
      <c r="SIM506" s="465"/>
      <c r="SIN506" s="465"/>
      <c r="SIO506" s="465"/>
      <c r="SIP506" s="465"/>
      <c r="SIQ506" s="465"/>
      <c r="SIR506" s="465"/>
      <c r="SIS506" s="465"/>
      <c r="SIT506" s="465"/>
      <c r="SIU506" s="465"/>
      <c r="SIV506" s="465"/>
      <c r="SIW506" s="465"/>
      <c r="SIX506" s="465"/>
      <c r="SIY506" s="465"/>
      <c r="SIZ506" s="465"/>
      <c r="SJA506" s="465"/>
      <c r="SJB506" s="465"/>
      <c r="SJC506" s="465"/>
      <c r="SJD506" s="465"/>
      <c r="SJE506" s="465"/>
      <c r="SJF506" s="465"/>
      <c r="SJG506" s="465"/>
      <c r="SJH506" s="465"/>
      <c r="SJI506" s="465"/>
      <c r="SJJ506" s="465"/>
      <c r="SJK506" s="465"/>
      <c r="SJL506" s="465"/>
      <c r="SJM506" s="465"/>
      <c r="SJN506" s="465"/>
      <c r="SJO506" s="465"/>
      <c r="SJP506" s="465"/>
      <c r="SJQ506" s="465"/>
      <c r="SJR506" s="465"/>
      <c r="SJS506" s="465"/>
      <c r="SJT506" s="465"/>
      <c r="SJU506" s="465"/>
      <c r="SJV506" s="465"/>
      <c r="SJW506" s="465"/>
      <c r="SJX506" s="465"/>
      <c r="SJY506" s="465"/>
      <c r="SJZ506" s="465"/>
      <c r="SKA506" s="465"/>
      <c r="SKB506" s="465"/>
      <c r="SKC506" s="465"/>
      <c r="SKD506" s="465"/>
      <c r="SKE506" s="465"/>
      <c r="SKF506" s="465"/>
      <c r="SKG506" s="465"/>
      <c r="SKH506" s="465"/>
      <c r="SKI506" s="465"/>
      <c r="SKJ506" s="465"/>
      <c r="SKK506" s="465"/>
      <c r="SKL506" s="465"/>
      <c r="SKM506" s="465"/>
      <c r="SKN506" s="465"/>
      <c r="SKO506" s="465"/>
      <c r="SKP506" s="465"/>
      <c r="SKQ506" s="465"/>
      <c r="SKR506" s="465"/>
      <c r="SKS506" s="465"/>
      <c r="SKT506" s="465"/>
      <c r="SKU506" s="465"/>
      <c r="SKV506" s="465"/>
      <c r="SKW506" s="465"/>
      <c r="SKX506" s="465"/>
      <c r="SKY506" s="465"/>
      <c r="SKZ506" s="465"/>
      <c r="SLA506" s="465"/>
      <c r="SLB506" s="465"/>
      <c r="SLC506" s="465"/>
      <c r="SLD506" s="465"/>
      <c r="SLE506" s="465"/>
      <c r="SLF506" s="465"/>
      <c r="SLG506" s="465"/>
      <c r="SLH506" s="465"/>
      <c r="SLI506" s="465"/>
      <c r="SLJ506" s="465"/>
      <c r="SLK506" s="465"/>
      <c r="SLL506" s="465"/>
      <c r="SLM506" s="465"/>
      <c r="SLN506" s="465"/>
      <c r="SLO506" s="465"/>
      <c r="SLP506" s="465"/>
      <c r="SLQ506" s="465"/>
      <c r="SLR506" s="465"/>
      <c r="SLS506" s="465"/>
      <c r="SLT506" s="465"/>
      <c r="SLU506" s="465"/>
      <c r="SLV506" s="465"/>
      <c r="SLW506" s="465"/>
      <c r="SLX506" s="465"/>
      <c r="SLY506" s="465"/>
      <c r="SLZ506" s="465"/>
      <c r="SMA506" s="465"/>
      <c r="SMB506" s="465"/>
      <c r="SMC506" s="465"/>
      <c r="SMD506" s="465"/>
      <c r="SME506" s="465"/>
      <c r="SMF506" s="465"/>
      <c r="SMG506" s="465"/>
      <c r="SMH506" s="465"/>
      <c r="SMI506" s="465"/>
      <c r="SMJ506" s="465"/>
      <c r="SMK506" s="465"/>
      <c r="SML506" s="465"/>
      <c r="SMM506" s="465"/>
      <c r="SMN506" s="465"/>
      <c r="SMO506" s="465"/>
      <c r="SMP506" s="465"/>
      <c r="SMQ506" s="465"/>
      <c r="SMR506" s="465"/>
      <c r="SMS506" s="465"/>
      <c r="SMT506" s="465"/>
      <c r="SMU506" s="465"/>
      <c r="SMV506" s="465"/>
      <c r="SMW506" s="465"/>
      <c r="SMX506" s="465"/>
      <c r="SMY506" s="465"/>
      <c r="SMZ506" s="465"/>
      <c r="SNA506" s="465"/>
      <c r="SNB506" s="465"/>
      <c r="SNC506" s="465"/>
      <c r="SND506" s="465"/>
      <c r="SNE506" s="465"/>
      <c r="SNF506" s="465"/>
      <c r="SNG506" s="465"/>
      <c r="SNH506" s="465"/>
      <c r="SNI506" s="465"/>
      <c r="SNJ506" s="465"/>
      <c r="SNK506" s="465"/>
      <c r="SNL506" s="465"/>
      <c r="SNM506" s="465"/>
      <c r="SNN506" s="465"/>
      <c r="SNO506" s="465"/>
      <c r="SNP506" s="465"/>
      <c r="SNQ506" s="465"/>
      <c r="SNR506" s="465"/>
      <c r="SNS506" s="465"/>
      <c r="SNT506" s="465"/>
      <c r="SNU506" s="465"/>
      <c r="SNV506" s="465"/>
      <c r="SNW506" s="465"/>
      <c r="SNX506" s="465"/>
      <c r="SNY506" s="465"/>
      <c r="SNZ506" s="465"/>
      <c r="SOA506" s="465"/>
      <c r="SOB506" s="465"/>
      <c r="SOC506" s="465"/>
      <c r="SOD506" s="465"/>
      <c r="SOE506" s="465"/>
      <c r="SOF506" s="465"/>
      <c r="SOG506" s="465"/>
      <c r="SOH506" s="465"/>
      <c r="SOI506" s="465"/>
      <c r="SOJ506" s="465"/>
      <c r="SOK506" s="465"/>
      <c r="SOL506" s="465"/>
      <c r="SOM506" s="465"/>
      <c r="SON506" s="465"/>
      <c r="SOO506" s="465"/>
      <c r="SOP506" s="465"/>
      <c r="SOQ506" s="465"/>
      <c r="SOR506" s="465"/>
      <c r="SOS506" s="465"/>
      <c r="SOT506" s="465"/>
      <c r="SOU506" s="465"/>
      <c r="SOV506" s="465"/>
      <c r="SOW506" s="465"/>
      <c r="SOX506" s="465"/>
      <c r="SOY506" s="465"/>
      <c r="SOZ506" s="465"/>
      <c r="SPA506" s="465"/>
      <c r="SPB506" s="465"/>
      <c r="SPC506" s="465"/>
      <c r="SPD506" s="465"/>
      <c r="SPE506" s="465"/>
      <c r="SPF506" s="465"/>
      <c r="SPG506" s="465"/>
      <c r="SPH506" s="465"/>
      <c r="SPI506" s="465"/>
      <c r="SPJ506" s="465"/>
      <c r="SPK506" s="465"/>
      <c r="SPL506" s="465"/>
      <c r="SPM506" s="465"/>
      <c r="SPN506" s="465"/>
      <c r="SPO506" s="465"/>
      <c r="SPP506" s="465"/>
      <c r="SPQ506" s="465"/>
      <c r="SPR506" s="465"/>
      <c r="SPS506" s="465"/>
      <c r="SPT506" s="465"/>
      <c r="SPU506" s="465"/>
      <c r="SPV506" s="465"/>
      <c r="SPW506" s="465"/>
      <c r="SPX506" s="465"/>
      <c r="SPY506" s="465"/>
      <c r="SPZ506" s="465"/>
      <c r="SQA506" s="465"/>
      <c r="SQB506" s="465"/>
      <c r="SQC506" s="465"/>
      <c r="SQD506" s="465"/>
      <c r="SQE506" s="465"/>
      <c r="SQF506" s="465"/>
      <c r="SQG506" s="465"/>
      <c r="SQH506" s="465"/>
      <c r="SQI506" s="465"/>
      <c r="SQJ506" s="465"/>
      <c r="SQK506" s="465"/>
      <c r="SQL506" s="465"/>
      <c r="SQM506" s="465"/>
      <c r="SQN506" s="465"/>
      <c r="SQO506" s="465"/>
      <c r="SQP506" s="465"/>
      <c r="SQQ506" s="465"/>
      <c r="SQR506" s="465"/>
      <c r="SQS506" s="465"/>
      <c r="SQT506" s="465"/>
      <c r="SQU506" s="465"/>
      <c r="SQV506" s="465"/>
      <c r="SQW506" s="465"/>
      <c r="SQX506" s="465"/>
      <c r="SQY506" s="465"/>
      <c r="SQZ506" s="465"/>
      <c r="SRA506" s="465"/>
      <c r="SRB506" s="465"/>
      <c r="SRC506" s="465"/>
      <c r="SRD506" s="465"/>
      <c r="SRE506" s="465"/>
      <c r="SRF506" s="465"/>
      <c r="SRG506" s="465"/>
      <c r="SRH506" s="465"/>
      <c r="SRI506" s="465"/>
      <c r="SRJ506" s="465"/>
      <c r="SRK506" s="465"/>
      <c r="SRL506" s="465"/>
      <c r="SRM506" s="465"/>
      <c r="SRN506" s="465"/>
      <c r="SRO506" s="465"/>
      <c r="SRP506" s="465"/>
      <c r="SRQ506" s="465"/>
      <c r="SRR506" s="465"/>
      <c r="SRS506" s="465"/>
      <c r="SRT506" s="465"/>
      <c r="SRU506" s="465"/>
      <c r="SRV506" s="465"/>
      <c r="SRW506" s="465"/>
      <c r="SRX506" s="465"/>
      <c r="SRY506" s="465"/>
      <c r="SRZ506" s="465"/>
      <c r="SSA506" s="465"/>
      <c r="SSB506" s="465"/>
      <c r="SSC506" s="465"/>
      <c r="SSD506" s="465"/>
      <c r="SSE506" s="465"/>
      <c r="SSF506" s="465"/>
      <c r="SSG506" s="465"/>
      <c r="SSH506" s="465"/>
      <c r="SSI506" s="465"/>
      <c r="SSJ506" s="465"/>
      <c r="SSK506" s="465"/>
      <c r="SSL506" s="465"/>
      <c r="SSM506" s="465"/>
      <c r="SSN506" s="465"/>
      <c r="SSO506" s="465"/>
      <c r="SSP506" s="465"/>
      <c r="SSQ506" s="465"/>
      <c r="SSR506" s="465"/>
      <c r="SSS506" s="465"/>
      <c r="SST506" s="465"/>
      <c r="SSU506" s="465"/>
      <c r="SSV506" s="465"/>
      <c r="SSW506" s="465"/>
      <c r="SSX506" s="465"/>
      <c r="SSY506" s="465"/>
      <c r="SSZ506" s="465"/>
      <c r="STA506" s="465"/>
      <c r="STB506" s="465"/>
      <c r="STC506" s="465"/>
      <c r="STD506" s="465"/>
      <c r="STE506" s="465"/>
      <c r="STF506" s="465"/>
      <c r="STG506" s="465"/>
      <c r="STH506" s="465"/>
      <c r="STI506" s="465"/>
      <c r="STJ506" s="465"/>
      <c r="STK506" s="465"/>
      <c r="STL506" s="465"/>
      <c r="STM506" s="465"/>
      <c r="STN506" s="465"/>
      <c r="STO506" s="465"/>
      <c r="STP506" s="465"/>
      <c r="STQ506" s="465"/>
      <c r="STR506" s="465"/>
      <c r="STS506" s="465"/>
      <c r="STT506" s="465"/>
      <c r="STU506" s="465"/>
      <c r="STV506" s="465"/>
      <c r="STW506" s="465"/>
      <c r="STX506" s="465"/>
      <c r="STY506" s="465"/>
      <c r="STZ506" s="465"/>
      <c r="SUA506" s="465"/>
      <c r="SUB506" s="465"/>
      <c r="SUC506" s="465"/>
      <c r="SUD506" s="465"/>
      <c r="SUE506" s="465"/>
      <c r="SUF506" s="465"/>
      <c r="SUG506" s="465"/>
      <c r="SUH506" s="465"/>
      <c r="SUI506" s="465"/>
      <c r="SUJ506" s="465"/>
      <c r="SUK506" s="465"/>
      <c r="SUL506" s="465"/>
      <c r="SUM506" s="465"/>
      <c r="SUN506" s="465"/>
      <c r="SUO506" s="465"/>
      <c r="SUP506" s="465"/>
      <c r="SUQ506" s="465"/>
      <c r="SUR506" s="465"/>
      <c r="SUS506" s="465"/>
      <c r="SUT506" s="465"/>
      <c r="SUU506" s="465"/>
      <c r="SUV506" s="465"/>
      <c r="SUW506" s="465"/>
      <c r="SUX506" s="465"/>
      <c r="SUY506" s="465"/>
      <c r="SUZ506" s="465"/>
      <c r="SVA506" s="465"/>
      <c r="SVB506" s="465"/>
      <c r="SVC506" s="465"/>
      <c r="SVD506" s="465"/>
      <c r="SVE506" s="465"/>
      <c r="SVF506" s="465"/>
      <c r="SVG506" s="465"/>
      <c r="SVH506" s="465"/>
      <c r="SVI506" s="465"/>
      <c r="SVJ506" s="465"/>
      <c r="SVK506" s="465"/>
      <c r="SVL506" s="465"/>
      <c r="SVM506" s="465"/>
      <c r="SVN506" s="465"/>
      <c r="SVO506" s="465"/>
      <c r="SVP506" s="465"/>
      <c r="SVQ506" s="465"/>
      <c r="SVR506" s="465"/>
      <c r="SVS506" s="465"/>
      <c r="SVT506" s="465"/>
      <c r="SVU506" s="465"/>
      <c r="SVV506" s="465"/>
      <c r="SVW506" s="465"/>
      <c r="SVX506" s="465"/>
      <c r="SVY506" s="465"/>
      <c r="SVZ506" s="465"/>
      <c r="SWA506" s="465"/>
      <c r="SWB506" s="465"/>
      <c r="SWC506" s="465"/>
      <c r="SWD506" s="465"/>
      <c r="SWE506" s="465"/>
      <c r="SWF506" s="465"/>
      <c r="SWG506" s="465"/>
      <c r="SWH506" s="465"/>
      <c r="SWI506" s="465"/>
      <c r="SWJ506" s="465"/>
      <c r="SWK506" s="465"/>
      <c r="SWL506" s="465"/>
      <c r="SWM506" s="465"/>
      <c r="SWN506" s="465"/>
      <c r="SWO506" s="465"/>
      <c r="SWP506" s="465"/>
      <c r="SWQ506" s="465"/>
      <c r="SWR506" s="465"/>
      <c r="SWS506" s="465"/>
      <c r="SWT506" s="465"/>
      <c r="SWU506" s="465"/>
      <c r="SWV506" s="465"/>
      <c r="SWW506" s="465"/>
      <c r="SWX506" s="465"/>
      <c r="SWY506" s="465"/>
      <c r="SWZ506" s="465"/>
      <c r="SXA506" s="465"/>
      <c r="SXB506" s="465"/>
      <c r="SXC506" s="465"/>
      <c r="SXD506" s="465"/>
      <c r="SXE506" s="465"/>
      <c r="SXF506" s="465"/>
      <c r="SXG506" s="465"/>
      <c r="SXH506" s="465"/>
      <c r="SXI506" s="465"/>
      <c r="SXJ506" s="465"/>
      <c r="SXK506" s="465"/>
      <c r="SXL506" s="465"/>
      <c r="SXM506" s="465"/>
      <c r="SXN506" s="465"/>
      <c r="SXO506" s="465"/>
      <c r="SXP506" s="465"/>
      <c r="SXQ506" s="465"/>
      <c r="SXR506" s="465"/>
      <c r="SXS506" s="465"/>
      <c r="SXT506" s="465"/>
      <c r="SXU506" s="465"/>
      <c r="SXV506" s="465"/>
      <c r="SXW506" s="465"/>
      <c r="SXX506" s="465"/>
      <c r="SXY506" s="465"/>
      <c r="SXZ506" s="465"/>
      <c r="SYA506" s="465"/>
      <c r="SYB506" s="465"/>
      <c r="SYC506" s="465"/>
      <c r="SYD506" s="465"/>
      <c r="SYE506" s="465"/>
      <c r="SYF506" s="465"/>
      <c r="SYG506" s="465"/>
      <c r="SYH506" s="465"/>
      <c r="SYI506" s="465"/>
      <c r="SYJ506" s="465"/>
      <c r="SYK506" s="465"/>
      <c r="SYL506" s="465"/>
      <c r="SYM506" s="465"/>
      <c r="SYN506" s="465"/>
      <c r="SYO506" s="465"/>
      <c r="SYP506" s="465"/>
      <c r="SYQ506" s="465"/>
      <c r="SYR506" s="465"/>
      <c r="SYS506" s="465"/>
      <c r="SYT506" s="465"/>
      <c r="SYU506" s="465"/>
      <c r="SYV506" s="465"/>
      <c r="SYW506" s="465"/>
      <c r="SYX506" s="465"/>
      <c r="SYY506" s="465"/>
      <c r="SYZ506" s="465"/>
      <c r="SZA506" s="465"/>
      <c r="SZB506" s="465"/>
      <c r="SZC506" s="465"/>
      <c r="SZD506" s="465"/>
      <c r="SZE506" s="465"/>
      <c r="SZF506" s="465"/>
      <c r="SZG506" s="465"/>
      <c r="SZH506" s="465"/>
      <c r="SZI506" s="465"/>
      <c r="SZJ506" s="465"/>
      <c r="SZK506" s="465"/>
      <c r="SZL506" s="465"/>
      <c r="SZM506" s="465"/>
      <c r="SZN506" s="465"/>
      <c r="SZO506" s="465"/>
      <c r="SZP506" s="465"/>
      <c r="SZQ506" s="465"/>
      <c r="SZR506" s="465"/>
      <c r="SZS506" s="465"/>
      <c r="SZT506" s="465"/>
      <c r="SZU506" s="465"/>
      <c r="SZV506" s="465"/>
      <c r="SZW506" s="465"/>
      <c r="SZX506" s="465"/>
      <c r="SZY506" s="465"/>
      <c r="SZZ506" s="465"/>
      <c r="TAA506" s="465"/>
      <c r="TAB506" s="465"/>
      <c r="TAC506" s="465"/>
      <c r="TAD506" s="465"/>
      <c r="TAE506" s="465"/>
      <c r="TAF506" s="465"/>
      <c r="TAG506" s="465"/>
      <c r="TAH506" s="465"/>
      <c r="TAI506" s="465"/>
      <c r="TAJ506" s="465"/>
      <c r="TAK506" s="465"/>
      <c r="TAL506" s="465"/>
      <c r="TAM506" s="465"/>
      <c r="TAN506" s="465"/>
      <c r="TAO506" s="465"/>
      <c r="TAP506" s="465"/>
      <c r="TAQ506" s="465"/>
      <c r="TAR506" s="465"/>
      <c r="TAS506" s="465"/>
      <c r="TAT506" s="465"/>
      <c r="TAU506" s="465"/>
      <c r="TAV506" s="465"/>
      <c r="TAW506" s="465"/>
      <c r="TAX506" s="465"/>
      <c r="TAY506" s="465"/>
      <c r="TAZ506" s="465"/>
      <c r="TBA506" s="465"/>
      <c r="TBB506" s="465"/>
      <c r="TBC506" s="465"/>
      <c r="TBD506" s="465"/>
      <c r="TBE506" s="465"/>
      <c r="TBF506" s="465"/>
      <c r="TBG506" s="465"/>
      <c r="TBH506" s="465"/>
      <c r="TBI506" s="465"/>
      <c r="TBJ506" s="465"/>
      <c r="TBK506" s="465"/>
      <c r="TBL506" s="465"/>
      <c r="TBM506" s="465"/>
      <c r="TBN506" s="465"/>
      <c r="TBO506" s="465"/>
      <c r="TBP506" s="465"/>
      <c r="TBQ506" s="465"/>
      <c r="TBR506" s="465"/>
      <c r="TBS506" s="465"/>
      <c r="TBT506" s="465"/>
      <c r="TBU506" s="465"/>
      <c r="TBV506" s="465"/>
      <c r="TBW506" s="465"/>
      <c r="TBX506" s="465"/>
      <c r="TBY506" s="465"/>
      <c r="TBZ506" s="465"/>
      <c r="TCA506" s="465"/>
      <c r="TCB506" s="465"/>
      <c r="TCC506" s="465"/>
      <c r="TCD506" s="465"/>
      <c r="TCE506" s="465"/>
      <c r="TCF506" s="465"/>
      <c r="TCG506" s="465"/>
      <c r="TCH506" s="465"/>
      <c r="TCI506" s="465"/>
      <c r="TCJ506" s="465"/>
      <c r="TCK506" s="465"/>
      <c r="TCL506" s="465"/>
      <c r="TCM506" s="465"/>
      <c r="TCN506" s="465"/>
      <c r="TCO506" s="465"/>
      <c r="TCP506" s="465"/>
      <c r="TCQ506" s="465"/>
      <c r="TCR506" s="465"/>
      <c r="TCS506" s="465"/>
      <c r="TCT506" s="465"/>
      <c r="TCU506" s="465"/>
      <c r="TCV506" s="465"/>
      <c r="TCW506" s="465"/>
      <c r="TCX506" s="465"/>
      <c r="TCY506" s="465"/>
      <c r="TCZ506" s="465"/>
      <c r="TDA506" s="465"/>
      <c r="TDB506" s="465"/>
      <c r="TDC506" s="465"/>
      <c r="TDD506" s="465"/>
      <c r="TDE506" s="465"/>
      <c r="TDF506" s="465"/>
      <c r="TDG506" s="465"/>
      <c r="TDH506" s="465"/>
      <c r="TDI506" s="465"/>
      <c r="TDJ506" s="465"/>
      <c r="TDK506" s="465"/>
      <c r="TDL506" s="465"/>
      <c r="TDM506" s="465"/>
      <c r="TDN506" s="465"/>
      <c r="TDO506" s="465"/>
      <c r="TDP506" s="465"/>
      <c r="TDQ506" s="465"/>
      <c r="TDR506" s="465"/>
      <c r="TDS506" s="465"/>
      <c r="TDT506" s="465"/>
      <c r="TDU506" s="465"/>
      <c r="TDV506" s="465"/>
      <c r="TDW506" s="465"/>
      <c r="TDX506" s="465"/>
      <c r="TDY506" s="465"/>
      <c r="TDZ506" s="465"/>
      <c r="TEA506" s="465"/>
      <c r="TEB506" s="465"/>
      <c r="TEC506" s="465"/>
      <c r="TED506" s="465"/>
      <c r="TEE506" s="465"/>
      <c r="TEF506" s="465"/>
      <c r="TEG506" s="465"/>
      <c r="TEH506" s="465"/>
      <c r="TEI506" s="465"/>
      <c r="TEJ506" s="465"/>
      <c r="TEK506" s="465"/>
      <c r="TEL506" s="465"/>
      <c r="TEM506" s="465"/>
      <c r="TEN506" s="465"/>
      <c r="TEO506" s="465"/>
      <c r="TEP506" s="465"/>
      <c r="TEQ506" s="465"/>
      <c r="TER506" s="465"/>
      <c r="TES506" s="465"/>
      <c r="TET506" s="465"/>
      <c r="TEU506" s="465"/>
      <c r="TEV506" s="465"/>
      <c r="TEW506" s="465"/>
      <c r="TEX506" s="465"/>
      <c r="TEY506" s="465"/>
      <c r="TEZ506" s="465"/>
      <c r="TFA506" s="465"/>
      <c r="TFB506" s="465"/>
      <c r="TFC506" s="465"/>
      <c r="TFD506" s="465"/>
      <c r="TFE506" s="465"/>
      <c r="TFF506" s="465"/>
      <c r="TFG506" s="465"/>
      <c r="TFH506" s="465"/>
      <c r="TFI506" s="465"/>
      <c r="TFJ506" s="465"/>
      <c r="TFK506" s="465"/>
      <c r="TFL506" s="465"/>
      <c r="TFM506" s="465"/>
      <c r="TFN506" s="465"/>
      <c r="TFO506" s="465"/>
      <c r="TFP506" s="465"/>
      <c r="TFQ506" s="465"/>
      <c r="TFR506" s="465"/>
      <c r="TFS506" s="465"/>
      <c r="TFT506" s="465"/>
      <c r="TFU506" s="465"/>
      <c r="TFV506" s="465"/>
      <c r="TFW506" s="465"/>
      <c r="TFX506" s="465"/>
      <c r="TFY506" s="465"/>
      <c r="TFZ506" s="465"/>
      <c r="TGA506" s="465"/>
      <c r="TGB506" s="465"/>
      <c r="TGC506" s="465"/>
      <c r="TGD506" s="465"/>
      <c r="TGE506" s="465"/>
      <c r="TGF506" s="465"/>
      <c r="TGG506" s="465"/>
      <c r="TGH506" s="465"/>
      <c r="TGI506" s="465"/>
      <c r="TGJ506" s="465"/>
      <c r="TGK506" s="465"/>
      <c r="TGL506" s="465"/>
      <c r="TGM506" s="465"/>
      <c r="TGN506" s="465"/>
      <c r="TGO506" s="465"/>
      <c r="TGP506" s="465"/>
      <c r="TGQ506" s="465"/>
      <c r="TGR506" s="465"/>
      <c r="TGS506" s="465"/>
      <c r="TGT506" s="465"/>
      <c r="TGU506" s="465"/>
      <c r="TGV506" s="465"/>
      <c r="TGW506" s="465"/>
      <c r="TGX506" s="465"/>
      <c r="TGY506" s="465"/>
      <c r="TGZ506" s="465"/>
      <c r="THA506" s="465"/>
      <c r="THB506" s="465"/>
      <c r="THC506" s="465"/>
      <c r="THD506" s="465"/>
      <c r="THE506" s="465"/>
      <c r="THF506" s="465"/>
      <c r="THG506" s="465"/>
      <c r="THH506" s="465"/>
      <c r="THI506" s="465"/>
      <c r="THJ506" s="465"/>
      <c r="THK506" s="465"/>
      <c r="THL506" s="465"/>
      <c r="THM506" s="465"/>
      <c r="THN506" s="465"/>
      <c r="THO506" s="465"/>
      <c r="THP506" s="465"/>
      <c r="THQ506" s="465"/>
      <c r="THR506" s="465"/>
      <c r="THS506" s="465"/>
      <c r="THT506" s="465"/>
      <c r="THU506" s="465"/>
      <c r="THV506" s="465"/>
      <c r="THW506" s="465"/>
      <c r="THX506" s="465"/>
      <c r="THY506" s="465"/>
      <c r="THZ506" s="465"/>
      <c r="TIA506" s="465"/>
      <c r="TIB506" s="465"/>
      <c r="TIC506" s="465"/>
      <c r="TID506" s="465"/>
      <c r="TIE506" s="465"/>
      <c r="TIF506" s="465"/>
      <c r="TIG506" s="465"/>
      <c r="TIH506" s="465"/>
      <c r="TII506" s="465"/>
      <c r="TIJ506" s="465"/>
      <c r="TIK506" s="465"/>
      <c r="TIL506" s="465"/>
      <c r="TIM506" s="465"/>
      <c r="TIN506" s="465"/>
      <c r="TIO506" s="465"/>
      <c r="TIP506" s="465"/>
      <c r="TIQ506" s="465"/>
      <c r="TIR506" s="465"/>
      <c r="TIS506" s="465"/>
      <c r="TIT506" s="465"/>
      <c r="TIU506" s="465"/>
      <c r="TIV506" s="465"/>
      <c r="TIW506" s="465"/>
      <c r="TIX506" s="465"/>
      <c r="TIY506" s="465"/>
      <c r="TIZ506" s="465"/>
      <c r="TJA506" s="465"/>
      <c r="TJB506" s="465"/>
      <c r="TJC506" s="465"/>
      <c r="TJD506" s="465"/>
      <c r="TJE506" s="465"/>
      <c r="TJF506" s="465"/>
      <c r="TJG506" s="465"/>
      <c r="TJH506" s="465"/>
      <c r="TJI506" s="465"/>
      <c r="TJJ506" s="465"/>
      <c r="TJK506" s="465"/>
      <c r="TJL506" s="465"/>
      <c r="TJM506" s="465"/>
      <c r="TJN506" s="465"/>
      <c r="TJO506" s="465"/>
      <c r="TJP506" s="465"/>
      <c r="TJQ506" s="465"/>
      <c r="TJR506" s="465"/>
      <c r="TJS506" s="465"/>
      <c r="TJT506" s="465"/>
      <c r="TJU506" s="465"/>
      <c r="TJV506" s="465"/>
      <c r="TJW506" s="465"/>
      <c r="TJX506" s="465"/>
      <c r="TJY506" s="465"/>
      <c r="TJZ506" s="465"/>
      <c r="TKA506" s="465"/>
      <c r="TKB506" s="465"/>
      <c r="TKC506" s="465"/>
      <c r="TKD506" s="465"/>
      <c r="TKE506" s="465"/>
      <c r="TKF506" s="465"/>
      <c r="TKG506" s="465"/>
      <c r="TKH506" s="465"/>
      <c r="TKI506" s="465"/>
      <c r="TKJ506" s="465"/>
      <c r="TKK506" s="465"/>
      <c r="TKL506" s="465"/>
      <c r="TKM506" s="465"/>
      <c r="TKN506" s="465"/>
      <c r="TKO506" s="465"/>
      <c r="TKP506" s="465"/>
      <c r="TKQ506" s="465"/>
      <c r="TKR506" s="465"/>
      <c r="TKS506" s="465"/>
      <c r="TKT506" s="465"/>
      <c r="TKU506" s="465"/>
      <c r="TKV506" s="465"/>
      <c r="TKW506" s="465"/>
      <c r="TKX506" s="465"/>
      <c r="TKY506" s="465"/>
      <c r="TKZ506" s="465"/>
      <c r="TLA506" s="465"/>
      <c r="TLB506" s="465"/>
      <c r="TLC506" s="465"/>
      <c r="TLD506" s="465"/>
      <c r="TLE506" s="465"/>
      <c r="TLF506" s="465"/>
      <c r="TLG506" s="465"/>
      <c r="TLH506" s="465"/>
      <c r="TLI506" s="465"/>
      <c r="TLJ506" s="465"/>
      <c r="TLK506" s="465"/>
      <c r="TLL506" s="465"/>
      <c r="TLM506" s="465"/>
      <c r="TLN506" s="465"/>
      <c r="TLO506" s="465"/>
      <c r="TLP506" s="465"/>
      <c r="TLQ506" s="465"/>
      <c r="TLR506" s="465"/>
      <c r="TLS506" s="465"/>
      <c r="TLT506" s="465"/>
      <c r="TLU506" s="465"/>
      <c r="TLV506" s="465"/>
      <c r="TLW506" s="465"/>
      <c r="TLX506" s="465"/>
      <c r="TLY506" s="465"/>
      <c r="TLZ506" s="465"/>
      <c r="TMA506" s="465"/>
      <c r="TMB506" s="465"/>
      <c r="TMC506" s="465"/>
      <c r="TMD506" s="465"/>
      <c r="TME506" s="465"/>
      <c r="TMF506" s="465"/>
      <c r="TMG506" s="465"/>
      <c r="TMH506" s="465"/>
      <c r="TMI506" s="465"/>
      <c r="TMJ506" s="465"/>
      <c r="TMK506" s="465"/>
      <c r="TML506" s="465"/>
      <c r="TMM506" s="465"/>
      <c r="TMN506" s="465"/>
      <c r="TMO506" s="465"/>
      <c r="TMP506" s="465"/>
      <c r="TMQ506" s="465"/>
      <c r="TMR506" s="465"/>
      <c r="TMS506" s="465"/>
      <c r="TMT506" s="465"/>
      <c r="TMU506" s="465"/>
      <c r="TMV506" s="465"/>
      <c r="TMW506" s="465"/>
      <c r="TMX506" s="465"/>
      <c r="TMY506" s="465"/>
      <c r="TMZ506" s="465"/>
      <c r="TNA506" s="465"/>
      <c r="TNB506" s="465"/>
      <c r="TNC506" s="465"/>
      <c r="TND506" s="465"/>
      <c r="TNE506" s="465"/>
      <c r="TNF506" s="465"/>
      <c r="TNG506" s="465"/>
      <c r="TNH506" s="465"/>
      <c r="TNI506" s="465"/>
      <c r="TNJ506" s="465"/>
      <c r="TNK506" s="465"/>
      <c r="TNL506" s="465"/>
      <c r="TNM506" s="465"/>
      <c r="TNN506" s="465"/>
      <c r="TNO506" s="465"/>
      <c r="TNP506" s="465"/>
      <c r="TNQ506" s="465"/>
      <c r="TNR506" s="465"/>
      <c r="TNS506" s="465"/>
      <c r="TNT506" s="465"/>
      <c r="TNU506" s="465"/>
      <c r="TNV506" s="465"/>
      <c r="TNW506" s="465"/>
      <c r="TNX506" s="465"/>
      <c r="TNY506" s="465"/>
      <c r="TNZ506" s="465"/>
      <c r="TOA506" s="465"/>
      <c r="TOB506" s="465"/>
      <c r="TOC506" s="465"/>
      <c r="TOD506" s="465"/>
      <c r="TOE506" s="465"/>
      <c r="TOF506" s="465"/>
      <c r="TOG506" s="465"/>
      <c r="TOH506" s="465"/>
      <c r="TOI506" s="465"/>
      <c r="TOJ506" s="465"/>
      <c r="TOK506" s="465"/>
      <c r="TOL506" s="465"/>
      <c r="TOM506" s="465"/>
      <c r="TON506" s="465"/>
      <c r="TOO506" s="465"/>
      <c r="TOP506" s="465"/>
      <c r="TOQ506" s="465"/>
      <c r="TOR506" s="465"/>
      <c r="TOS506" s="465"/>
      <c r="TOT506" s="465"/>
      <c r="TOU506" s="465"/>
      <c r="TOV506" s="465"/>
      <c r="TOW506" s="465"/>
      <c r="TOX506" s="465"/>
      <c r="TOY506" s="465"/>
      <c r="TOZ506" s="465"/>
      <c r="TPA506" s="465"/>
      <c r="TPB506" s="465"/>
      <c r="TPC506" s="465"/>
      <c r="TPD506" s="465"/>
      <c r="TPE506" s="465"/>
      <c r="TPF506" s="465"/>
      <c r="TPG506" s="465"/>
      <c r="TPH506" s="465"/>
      <c r="TPI506" s="465"/>
      <c r="TPJ506" s="465"/>
      <c r="TPK506" s="465"/>
      <c r="TPL506" s="465"/>
      <c r="TPM506" s="465"/>
      <c r="TPN506" s="465"/>
      <c r="TPO506" s="465"/>
      <c r="TPP506" s="465"/>
      <c r="TPQ506" s="465"/>
      <c r="TPR506" s="465"/>
      <c r="TPS506" s="465"/>
      <c r="TPT506" s="465"/>
      <c r="TPU506" s="465"/>
      <c r="TPV506" s="465"/>
      <c r="TPW506" s="465"/>
      <c r="TPX506" s="465"/>
      <c r="TPY506" s="465"/>
      <c r="TPZ506" s="465"/>
      <c r="TQA506" s="465"/>
      <c r="TQB506" s="465"/>
      <c r="TQC506" s="465"/>
      <c r="TQD506" s="465"/>
      <c r="TQE506" s="465"/>
      <c r="TQF506" s="465"/>
      <c r="TQG506" s="465"/>
      <c r="TQH506" s="465"/>
      <c r="TQI506" s="465"/>
      <c r="TQJ506" s="465"/>
      <c r="TQK506" s="465"/>
      <c r="TQL506" s="465"/>
      <c r="TQM506" s="465"/>
      <c r="TQN506" s="465"/>
      <c r="TQO506" s="465"/>
      <c r="TQP506" s="465"/>
      <c r="TQQ506" s="465"/>
      <c r="TQR506" s="465"/>
      <c r="TQS506" s="465"/>
      <c r="TQT506" s="465"/>
      <c r="TQU506" s="465"/>
      <c r="TQV506" s="465"/>
      <c r="TQW506" s="465"/>
      <c r="TQX506" s="465"/>
      <c r="TQY506" s="465"/>
      <c r="TQZ506" s="465"/>
      <c r="TRA506" s="465"/>
      <c r="TRB506" s="465"/>
      <c r="TRC506" s="465"/>
      <c r="TRD506" s="465"/>
      <c r="TRE506" s="465"/>
      <c r="TRF506" s="465"/>
      <c r="TRG506" s="465"/>
      <c r="TRH506" s="465"/>
      <c r="TRI506" s="465"/>
      <c r="TRJ506" s="465"/>
      <c r="TRK506" s="465"/>
      <c r="TRL506" s="465"/>
      <c r="TRM506" s="465"/>
      <c r="TRN506" s="465"/>
      <c r="TRO506" s="465"/>
      <c r="TRP506" s="465"/>
      <c r="TRQ506" s="465"/>
      <c r="TRR506" s="465"/>
      <c r="TRS506" s="465"/>
      <c r="TRT506" s="465"/>
      <c r="TRU506" s="465"/>
      <c r="TRV506" s="465"/>
      <c r="TRW506" s="465"/>
      <c r="TRX506" s="465"/>
      <c r="TRY506" s="465"/>
      <c r="TRZ506" s="465"/>
      <c r="TSA506" s="465"/>
      <c r="TSB506" s="465"/>
      <c r="TSC506" s="465"/>
      <c r="TSD506" s="465"/>
      <c r="TSE506" s="465"/>
      <c r="TSF506" s="465"/>
      <c r="TSG506" s="465"/>
      <c r="TSH506" s="465"/>
      <c r="TSI506" s="465"/>
      <c r="TSJ506" s="465"/>
      <c r="TSK506" s="465"/>
      <c r="TSL506" s="465"/>
      <c r="TSM506" s="465"/>
      <c r="TSN506" s="465"/>
      <c r="TSO506" s="465"/>
      <c r="TSP506" s="465"/>
      <c r="TSQ506" s="465"/>
      <c r="TSR506" s="465"/>
      <c r="TSS506" s="465"/>
      <c r="TST506" s="465"/>
      <c r="TSU506" s="465"/>
      <c r="TSV506" s="465"/>
      <c r="TSW506" s="465"/>
      <c r="TSX506" s="465"/>
      <c r="TSY506" s="465"/>
      <c r="TSZ506" s="465"/>
      <c r="TTA506" s="465"/>
      <c r="TTB506" s="465"/>
      <c r="TTC506" s="465"/>
      <c r="TTD506" s="465"/>
      <c r="TTE506" s="465"/>
      <c r="TTF506" s="465"/>
      <c r="TTG506" s="465"/>
      <c r="TTH506" s="465"/>
      <c r="TTI506" s="465"/>
      <c r="TTJ506" s="465"/>
      <c r="TTK506" s="465"/>
      <c r="TTL506" s="465"/>
      <c r="TTM506" s="465"/>
      <c r="TTN506" s="465"/>
      <c r="TTO506" s="465"/>
      <c r="TTP506" s="465"/>
      <c r="TTQ506" s="465"/>
      <c r="TTR506" s="465"/>
      <c r="TTS506" s="465"/>
      <c r="TTT506" s="465"/>
      <c r="TTU506" s="465"/>
      <c r="TTV506" s="465"/>
      <c r="TTW506" s="465"/>
      <c r="TTX506" s="465"/>
      <c r="TTY506" s="465"/>
      <c r="TTZ506" s="465"/>
      <c r="TUA506" s="465"/>
      <c r="TUB506" s="465"/>
      <c r="TUC506" s="465"/>
      <c r="TUD506" s="465"/>
      <c r="TUE506" s="465"/>
      <c r="TUF506" s="465"/>
      <c r="TUG506" s="465"/>
      <c r="TUH506" s="465"/>
      <c r="TUI506" s="465"/>
      <c r="TUJ506" s="465"/>
      <c r="TUK506" s="465"/>
      <c r="TUL506" s="465"/>
      <c r="TUM506" s="465"/>
      <c r="TUN506" s="465"/>
      <c r="TUO506" s="465"/>
      <c r="TUP506" s="465"/>
      <c r="TUQ506" s="465"/>
      <c r="TUR506" s="465"/>
      <c r="TUS506" s="465"/>
      <c r="TUT506" s="465"/>
      <c r="TUU506" s="465"/>
      <c r="TUV506" s="465"/>
      <c r="TUW506" s="465"/>
      <c r="TUX506" s="465"/>
      <c r="TUY506" s="465"/>
      <c r="TUZ506" s="465"/>
      <c r="TVA506" s="465"/>
      <c r="TVB506" s="465"/>
      <c r="TVC506" s="465"/>
      <c r="TVD506" s="465"/>
      <c r="TVE506" s="465"/>
      <c r="TVF506" s="465"/>
      <c r="TVG506" s="465"/>
      <c r="TVH506" s="465"/>
      <c r="TVI506" s="465"/>
      <c r="TVJ506" s="465"/>
      <c r="TVK506" s="465"/>
      <c r="TVL506" s="465"/>
      <c r="TVM506" s="465"/>
      <c r="TVN506" s="465"/>
      <c r="TVO506" s="465"/>
      <c r="TVP506" s="465"/>
      <c r="TVQ506" s="465"/>
      <c r="TVR506" s="465"/>
      <c r="TVS506" s="465"/>
      <c r="TVT506" s="465"/>
      <c r="TVU506" s="465"/>
      <c r="TVV506" s="465"/>
      <c r="TVW506" s="465"/>
      <c r="TVX506" s="465"/>
      <c r="TVY506" s="465"/>
      <c r="TVZ506" s="465"/>
      <c r="TWA506" s="465"/>
      <c r="TWB506" s="465"/>
      <c r="TWC506" s="465"/>
      <c r="TWD506" s="465"/>
      <c r="TWE506" s="465"/>
      <c r="TWF506" s="465"/>
      <c r="TWG506" s="465"/>
      <c r="TWH506" s="465"/>
      <c r="TWI506" s="465"/>
      <c r="TWJ506" s="465"/>
      <c r="TWK506" s="465"/>
      <c r="TWL506" s="465"/>
      <c r="TWM506" s="465"/>
      <c r="TWN506" s="465"/>
      <c r="TWO506" s="465"/>
      <c r="TWP506" s="465"/>
      <c r="TWQ506" s="465"/>
      <c r="TWR506" s="465"/>
      <c r="TWS506" s="465"/>
      <c r="TWT506" s="465"/>
      <c r="TWU506" s="465"/>
      <c r="TWV506" s="465"/>
      <c r="TWW506" s="465"/>
      <c r="TWX506" s="465"/>
      <c r="TWY506" s="465"/>
      <c r="TWZ506" s="465"/>
      <c r="TXA506" s="465"/>
      <c r="TXB506" s="465"/>
      <c r="TXC506" s="465"/>
      <c r="TXD506" s="465"/>
      <c r="TXE506" s="465"/>
      <c r="TXF506" s="465"/>
      <c r="TXG506" s="465"/>
      <c r="TXH506" s="465"/>
      <c r="TXI506" s="465"/>
      <c r="TXJ506" s="465"/>
      <c r="TXK506" s="465"/>
      <c r="TXL506" s="465"/>
      <c r="TXM506" s="465"/>
      <c r="TXN506" s="465"/>
      <c r="TXO506" s="465"/>
      <c r="TXP506" s="465"/>
      <c r="TXQ506" s="465"/>
      <c r="TXR506" s="465"/>
      <c r="TXS506" s="465"/>
      <c r="TXT506" s="465"/>
      <c r="TXU506" s="465"/>
      <c r="TXV506" s="465"/>
      <c r="TXW506" s="465"/>
      <c r="TXX506" s="465"/>
      <c r="TXY506" s="465"/>
      <c r="TXZ506" s="465"/>
      <c r="TYA506" s="465"/>
      <c r="TYB506" s="465"/>
      <c r="TYC506" s="465"/>
      <c r="TYD506" s="465"/>
      <c r="TYE506" s="465"/>
      <c r="TYF506" s="465"/>
      <c r="TYG506" s="465"/>
      <c r="TYH506" s="465"/>
      <c r="TYI506" s="465"/>
      <c r="TYJ506" s="465"/>
      <c r="TYK506" s="465"/>
      <c r="TYL506" s="465"/>
      <c r="TYM506" s="465"/>
      <c r="TYN506" s="465"/>
      <c r="TYO506" s="465"/>
      <c r="TYP506" s="465"/>
      <c r="TYQ506" s="465"/>
      <c r="TYR506" s="465"/>
      <c r="TYS506" s="465"/>
      <c r="TYT506" s="465"/>
      <c r="TYU506" s="465"/>
      <c r="TYV506" s="465"/>
      <c r="TYW506" s="465"/>
      <c r="TYX506" s="465"/>
      <c r="TYY506" s="465"/>
      <c r="TYZ506" s="465"/>
      <c r="TZA506" s="465"/>
      <c r="TZB506" s="465"/>
      <c r="TZC506" s="465"/>
      <c r="TZD506" s="465"/>
      <c r="TZE506" s="465"/>
      <c r="TZF506" s="465"/>
      <c r="TZG506" s="465"/>
      <c r="TZH506" s="465"/>
      <c r="TZI506" s="465"/>
      <c r="TZJ506" s="465"/>
      <c r="TZK506" s="465"/>
      <c r="TZL506" s="465"/>
      <c r="TZM506" s="465"/>
      <c r="TZN506" s="465"/>
      <c r="TZO506" s="465"/>
      <c r="TZP506" s="465"/>
      <c r="TZQ506" s="465"/>
      <c r="TZR506" s="465"/>
      <c r="TZS506" s="465"/>
      <c r="TZT506" s="465"/>
      <c r="TZU506" s="465"/>
      <c r="TZV506" s="465"/>
      <c r="TZW506" s="465"/>
      <c r="TZX506" s="465"/>
      <c r="TZY506" s="465"/>
      <c r="TZZ506" s="465"/>
      <c r="UAA506" s="465"/>
      <c r="UAB506" s="465"/>
      <c r="UAC506" s="465"/>
      <c r="UAD506" s="465"/>
      <c r="UAE506" s="465"/>
      <c r="UAF506" s="465"/>
      <c r="UAG506" s="465"/>
      <c r="UAH506" s="465"/>
      <c r="UAI506" s="465"/>
      <c r="UAJ506" s="465"/>
      <c r="UAK506" s="465"/>
      <c r="UAL506" s="465"/>
      <c r="UAM506" s="465"/>
      <c r="UAN506" s="465"/>
      <c r="UAO506" s="465"/>
      <c r="UAP506" s="465"/>
      <c r="UAQ506" s="465"/>
      <c r="UAR506" s="465"/>
      <c r="UAS506" s="465"/>
      <c r="UAT506" s="465"/>
      <c r="UAU506" s="465"/>
      <c r="UAV506" s="465"/>
      <c r="UAW506" s="465"/>
      <c r="UAX506" s="465"/>
      <c r="UAY506" s="465"/>
      <c r="UAZ506" s="465"/>
      <c r="UBA506" s="465"/>
      <c r="UBB506" s="465"/>
      <c r="UBC506" s="465"/>
      <c r="UBD506" s="465"/>
      <c r="UBE506" s="465"/>
      <c r="UBF506" s="465"/>
      <c r="UBG506" s="465"/>
      <c r="UBH506" s="465"/>
      <c r="UBI506" s="465"/>
      <c r="UBJ506" s="465"/>
      <c r="UBK506" s="465"/>
      <c r="UBL506" s="465"/>
      <c r="UBM506" s="465"/>
      <c r="UBN506" s="465"/>
      <c r="UBO506" s="465"/>
      <c r="UBP506" s="465"/>
      <c r="UBQ506" s="465"/>
      <c r="UBR506" s="465"/>
      <c r="UBS506" s="465"/>
      <c r="UBT506" s="465"/>
      <c r="UBU506" s="465"/>
      <c r="UBV506" s="465"/>
      <c r="UBW506" s="465"/>
      <c r="UBX506" s="465"/>
      <c r="UBY506" s="465"/>
      <c r="UBZ506" s="465"/>
      <c r="UCA506" s="465"/>
      <c r="UCB506" s="465"/>
      <c r="UCC506" s="465"/>
      <c r="UCD506" s="465"/>
      <c r="UCE506" s="465"/>
      <c r="UCF506" s="465"/>
      <c r="UCG506" s="465"/>
      <c r="UCH506" s="465"/>
      <c r="UCI506" s="465"/>
      <c r="UCJ506" s="465"/>
      <c r="UCK506" s="465"/>
      <c r="UCL506" s="465"/>
      <c r="UCM506" s="465"/>
      <c r="UCN506" s="465"/>
      <c r="UCO506" s="465"/>
      <c r="UCP506" s="465"/>
      <c r="UCQ506" s="465"/>
      <c r="UCR506" s="465"/>
      <c r="UCS506" s="465"/>
      <c r="UCT506" s="465"/>
      <c r="UCU506" s="465"/>
      <c r="UCV506" s="465"/>
      <c r="UCW506" s="465"/>
      <c r="UCX506" s="465"/>
      <c r="UCY506" s="465"/>
      <c r="UCZ506" s="465"/>
      <c r="UDA506" s="465"/>
      <c r="UDB506" s="465"/>
      <c r="UDC506" s="465"/>
      <c r="UDD506" s="465"/>
      <c r="UDE506" s="465"/>
      <c r="UDF506" s="465"/>
      <c r="UDG506" s="465"/>
      <c r="UDH506" s="465"/>
      <c r="UDI506" s="465"/>
      <c r="UDJ506" s="465"/>
      <c r="UDK506" s="465"/>
      <c r="UDL506" s="465"/>
      <c r="UDM506" s="465"/>
      <c r="UDN506" s="465"/>
      <c r="UDO506" s="465"/>
      <c r="UDP506" s="465"/>
      <c r="UDQ506" s="465"/>
      <c r="UDR506" s="465"/>
      <c r="UDS506" s="465"/>
      <c r="UDT506" s="465"/>
      <c r="UDU506" s="465"/>
      <c r="UDV506" s="465"/>
      <c r="UDW506" s="465"/>
      <c r="UDX506" s="465"/>
      <c r="UDY506" s="465"/>
      <c r="UDZ506" s="465"/>
      <c r="UEA506" s="465"/>
      <c r="UEB506" s="465"/>
      <c r="UEC506" s="465"/>
      <c r="UED506" s="465"/>
      <c r="UEE506" s="465"/>
      <c r="UEF506" s="465"/>
      <c r="UEG506" s="465"/>
      <c r="UEH506" s="465"/>
      <c r="UEI506" s="465"/>
      <c r="UEJ506" s="465"/>
      <c r="UEK506" s="465"/>
      <c r="UEL506" s="465"/>
      <c r="UEM506" s="465"/>
      <c r="UEN506" s="465"/>
      <c r="UEO506" s="465"/>
      <c r="UEP506" s="465"/>
      <c r="UEQ506" s="465"/>
      <c r="UER506" s="465"/>
      <c r="UES506" s="465"/>
      <c r="UET506" s="465"/>
      <c r="UEU506" s="465"/>
      <c r="UEV506" s="465"/>
      <c r="UEW506" s="465"/>
      <c r="UEX506" s="465"/>
      <c r="UEY506" s="465"/>
      <c r="UEZ506" s="465"/>
      <c r="UFA506" s="465"/>
      <c r="UFB506" s="465"/>
      <c r="UFC506" s="465"/>
      <c r="UFD506" s="465"/>
      <c r="UFE506" s="465"/>
      <c r="UFF506" s="465"/>
      <c r="UFG506" s="465"/>
      <c r="UFH506" s="465"/>
      <c r="UFI506" s="465"/>
      <c r="UFJ506" s="465"/>
      <c r="UFK506" s="465"/>
      <c r="UFL506" s="465"/>
      <c r="UFM506" s="465"/>
      <c r="UFN506" s="465"/>
      <c r="UFO506" s="465"/>
      <c r="UFP506" s="465"/>
      <c r="UFQ506" s="465"/>
      <c r="UFR506" s="465"/>
      <c r="UFS506" s="465"/>
      <c r="UFT506" s="465"/>
      <c r="UFU506" s="465"/>
      <c r="UFV506" s="465"/>
      <c r="UFW506" s="465"/>
      <c r="UFX506" s="465"/>
      <c r="UFY506" s="465"/>
      <c r="UFZ506" s="465"/>
      <c r="UGA506" s="465"/>
      <c r="UGB506" s="465"/>
      <c r="UGC506" s="465"/>
      <c r="UGD506" s="465"/>
      <c r="UGE506" s="465"/>
      <c r="UGF506" s="465"/>
      <c r="UGG506" s="465"/>
      <c r="UGH506" s="465"/>
      <c r="UGI506" s="465"/>
      <c r="UGJ506" s="465"/>
      <c r="UGK506" s="465"/>
      <c r="UGL506" s="465"/>
      <c r="UGM506" s="465"/>
      <c r="UGN506" s="465"/>
      <c r="UGO506" s="465"/>
      <c r="UGP506" s="465"/>
      <c r="UGQ506" s="465"/>
      <c r="UGR506" s="465"/>
      <c r="UGS506" s="465"/>
      <c r="UGT506" s="465"/>
      <c r="UGU506" s="465"/>
      <c r="UGV506" s="465"/>
      <c r="UGW506" s="465"/>
      <c r="UGX506" s="465"/>
      <c r="UGY506" s="465"/>
      <c r="UGZ506" s="465"/>
      <c r="UHA506" s="465"/>
      <c r="UHB506" s="465"/>
      <c r="UHC506" s="465"/>
      <c r="UHD506" s="465"/>
      <c r="UHE506" s="465"/>
      <c r="UHF506" s="465"/>
      <c r="UHG506" s="465"/>
      <c r="UHH506" s="465"/>
      <c r="UHI506" s="465"/>
      <c r="UHJ506" s="465"/>
      <c r="UHK506" s="465"/>
      <c r="UHL506" s="465"/>
      <c r="UHM506" s="465"/>
      <c r="UHN506" s="465"/>
      <c r="UHO506" s="465"/>
      <c r="UHP506" s="465"/>
      <c r="UHQ506" s="465"/>
      <c r="UHR506" s="465"/>
      <c r="UHS506" s="465"/>
      <c r="UHT506" s="465"/>
      <c r="UHU506" s="465"/>
      <c r="UHV506" s="465"/>
      <c r="UHW506" s="465"/>
      <c r="UHX506" s="465"/>
      <c r="UHY506" s="465"/>
      <c r="UHZ506" s="465"/>
      <c r="UIA506" s="465"/>
      <c r="UIB506" s="465"/>
      <c r="UIC506" s="465"/>
      <c r="UID506" s="465"/>
      <c r="UIE506" s="465"/>
      <c r="UIF506" s="465"/>
      <c r="UIG506" s="465"/>
      <c r="UIH506" s="465"/>
      <c r="UII506" s="465"/>
      <c r="UIJ506" s="465"/>
      <c r="UIK506" s="465"/>
      <c r="UIL506" s="465"/>
      <c r="UIM506" s="465"/>
      <c r="UIN506" s="465"/>
      <c r="UIO506" s="465"/>
      <c r="UIP506" s="465"/>
      <c r="UIQ506" s="465"/>
      <c r="UIR506" s="465"/>
      <c r="UIS506" s="465"/>
      <c r="UIT506" s="465"/>
      <c r="UIU506" s="465"/>
      <c r="UIV506" s="465"/>
      <c r="UIW506" s="465"/>
      <c r="UIX506" s="465"/>
      <c r="UIY506" s="465"/>
      <c r="UIZ506" s="465"/>
      <c r="UJA506" s="465"/>
      <c r="UJB506" s="465"/>
      <c r="UJC506" s="465"/>
      <c r="UJD506" s="465"/>
      <c r="UJE506" s="465"/>
      <c r="UJF506" s="465"/>
      <c r="UJG506" s="465"/>
      <c r="UJH506" s="465"/>
      <c r="UJI506" s="465"/>
      <c r="UJJ506" s="465"/>
      <c r="UJK506" s="465"/>
      <c r="UJL506" s="465"/>
      <c r="UJM506" s="465"/>
      <c r="UJN506" s="465"/>
      <c r="UJO506" s="465"/>
      <c r="UJP506" s="465"/>
      <c r="UJQ506" s="465"/>
      <c r="UJR506" s="465"/>
      <c r="UJS506" s="465"/>
      <c r="UJT506" s="465"/>
      <c r="UJU506" s="465"/>
      <c r="UJV506" s="465"/>
      <c r="UJW506" s="465"/>
      <c r="UJX506" s="465"/>
      <c r="UJY506" s="465"/>
      <c r="UJZ506" s="465"/>
      <c r="UKA506" s="465"/>
      <c r="UKB506" s="465"/>
      <c r="UKC506" s="465"/>
      <c r="UKD506" s="465"/>
      <c r="UKE506" s="465"/>
      <c r="UKF506" s="465"/>
      <c r="UKG506" s="465"/>
      <c r="UKH506" s="465"/>
      <c r="UKI506" s="465"/>
      <c r="UKJ506" s="465"/>
      <c r="UKK506" s="465"/>
      <c r="UKL506" s="465"/>
      <c r="UKM506" s="465"/>
      <c r="UKN506" s="465"/>
      <c r="UKO506" s="465"/>
      <c r="UKP506" s="465"/>
      <c r="UKQ506" s="465"/>
      <c r="UKR506" s="465"/>
      <c r="UKS506" s="465"/>
      <c r="UKT506" s="465"/>
      <c r="UKU506" s="465"/>
      <c r="UKV506" s="465"/>
      <c r="UKW506" s="465"/>
      <c r="UKX506" s="465"/>
      <c r="UKY506" s="465"/>
      <c r="UKZ506" s="465"/>
      <c r="ULA506" s="465"/>
      <c r="ULB506" s="465"/>
      <c r="ULC506" s="465"/>
      <c r="ULD506" s="465"/>
      <c r="ULE506" s="465"/>
      <c r="ULF506" s="465"/>
      <c r="ULG506" s="465"/>
      <c r="ULH506" s="465"/>
      <c r="ULI506" s="465"/>
      <c r="ULJ506" s="465"/>
      <c r="ULK506" s="465"/>
      <c r="ULL506" s="465"/>
      <c r="ULM506" s="465"/>
      <c r="ULN506" s="465"/>
      <c r="ULO506" s="465"/>
      <c r="ULP506" s="465"/>
      <c r="ULQ506" s="465"/>
      <c r="ULR506" s="465"/>
      <c r="ULS506" s="465"/>
      <c r="ULT506" s="465"/>
      <c r="ULU506" s="465"/>
      <c r="ULV506" s="465"/>
      <c r="ULW506" s="465"/>
      <c r="ULX506" s="465"/>
      <c r="ULY506" s="465"/>
      <c r="ULZ506" s="465"/>
      <c r="UMA506" s="465"/>
      <c r="UMB506" s="465"/>
      <c r="UMC506" s="465"/>
      <c r="UMD506" s="465"/>
      <c r="UME506" s="465"/>
      <c r="UMF506" s="465"/>
      <c r="UMG506" s="465"/>
      <c r="UMH506" s="465"/>
      <c r="UMI506" s="465"/>
      <c r="UMJ506" s="465"/>
      <c r="UMK506" s="465"/>
      <c r="UML506" s="465"/>
      <c r="UMM506" s="465"/>
      <c r="UMN506" s="465"/>
      <c r="UMO506" s="465"/>
      <c r="UMP506" s="465"/>
      <c r="UMQ506" s="465"/>
      <c r="UMR506" s="465"/>
      <c r="UMS506" s="465"/>
      <c r="UMT506" s="465"/>
      <c r="UMU506" s="465"/>
      <c r="UMV506" s="465"/>
      <c r="UMW506" s="465"/>
      <c r="UMX506" s="465"/>
      <c r="UMY506" s="465"/>
      <c r="UMZ506" s="465"/>
      <c r="UNA506" s="465"/>
      <c r="UNB506" s="465"/>
      <c r="UNC506" s="465"/>
      <c r="UND506" s="465"/>
      <c r="UNE506" s="465"/>
      <c r="UNF506" s="465"/>
      <c r="UNG506" s="465"/>
      <c r="UNH506" s="465"/>
      <c r="UNI506" s="465"/>
      <c r="UNJ506" s="465"/>
      <c r="UNK506" s="465"/>
      <c r="UNL506" s="465"/>
      <c r="UNM506" s="465"/>
      <c r="UNN506" s="465"/>
      <c r="UNO506" s="465"/>
      <c r="UNP506" s="465"/>
      <c r="UNQ506" s="465"/>
      <c r="UNR506" s="465"/>
      <c r="UNS506" s="465"/>
      <c r="UNT506" s="465"/>
      <c r="UNU506" s="465"/>
      <c r="UNV506" s="465"/>
      <c r="UNW506" s="465"/>
      <c r="UNX506" s="465"/>
      <c r="UNY506" s="465"/>
      <c r="UNZ506" s="465"/>
      <c r="UOA506" s="465"/>
      <c r="UOB506" s="465"/>
      <c r="UOC506" s="465"/>
      <c r="UOD506" s="465"/>
      <c r="UOE506" s="465"/>
      <c r="UOF506" s="465"/>
      <c r="UOG506" s="465"/>
      <c r="UOH506" s="465"/>
      <c r="UOI506" s="465"/>
      <c r="UOJ506" s="465"/>
      <c r="UOK506" s="465"/>
      <c r="UOL506" s="465"/>
      <c r="UOM506" s="465"/>
      <c r="UON506" s="465"/>
      <c r="UOO506" s="465"/>
      <c r="UOP506" s="465"/>
      <c r="UOQ506" s="465"/>
      <c r="UOR506" s="465"/>
      <c r="UOS506" s="465"/>
      <c r="UOT506" s="465"/>
      <c r="UOU506" s="465"/>
      <c r="UOV506" s="465"/>
      <c r="UOW506" s="465"/>
      <c r="UOX506" s="465"/>
      <c r="UOY506" s="465"/>
      <c r="UOZ506" s="465"/>
      <c r="UPA506" s="465"/>
      <c r="UPB506" s="465"/>
      <c r="UPC506" s="465"/>
      <c r="UPD506" s="465"/>
      <c r="UPE506" s="465"/>
      <c r="UPF506" s="465"/>
      <c r="UPG506" s="465"/>
      <c r="UPH506" s="465"/>
      <c r="UPI506" s="465"/>
      <c r="UPJ506" s="465"/>
      <c r="UPK506" s="465"/>
      <c r="UPL506" s="465"/>
      <c r="UPM506" s="465"/>
      <c r="UPN506" s="465"/>
      <c r="UPO506" s="465"/>
      <c r="UPP506" s="465"/>
      <c r="UPQ506" s="465"/>
      <c r="UPR506" s="465"/>
      <c r="UPS506" s="465"/>
      <c r="UPT506" s="465"/>
      <c r="UPU506" s="465"/>
      <c r="UPV506" s="465"/>
      <c r="UPW506" s="465"/>
      <c r="UPX506" s="465"/>
      <c r="UPY506" s="465"/>
      <c r="UPZ506" s="465"/>
      <c r="UQA506" s="465"/>
      <c r="UQB506" s="465"/>
      <c r="UQC506" s="465"/>
      <c r="UQD506" s="465"/>
      <c r="UQE506" s="465"/>
      <c r="UQF506" s="465"/>
      <c r="UQG506" s="465"/>
      <c r="UQH506" s="465"/>
      <c r="UQI506" s="465"/>
      <c r="UQJ506" s="465"/>
      <c r="UQK506" s="465"/>
      <c r="UQL506" s="465"/>
      <c r="UQM506" s="465"/>
      <c r="UQN506" s="465"/>
      <c r="UQO506" s="465"/>
      <c r="UQP506" s="465"/>
      <c r="UQQ506" s="465"/>
      <c r="UQR506" s="465"/>
      <c r="UQS506" s="465"/>
      <c r="UQT506" s="465"/>
      <c r="UQU506" s="465"/>
      <c r="UQV506" s="465"/>
      <c r="UQW506" s="465"/>
      <c r="UQX506" s="465"/>
      <c r="UQY506" s="465"/>
      <c r="UQZ506" s="465"/>
      <c r="URA506" s="465"/>
      <c r="URB506" s="465"/>
      <c r="URC506" s="465"/>
      <c r="URD506" s="465"/>
      <c r="URE506" s="465"/>
      <c r="URF506" s="465"/>
      <c r="URG506" s="465"/>
      <c r="URH506" s="465"/>
      <c r="URI506" s="465"/>
      <c r="URJ506" s="465"/>
      <c r="URK506" s="465"/>
      <c r="URL506" s="465"/>
      <c r="URM506" s="465"/>
      <c r="URN506" s="465"/>
      <c r="URO506" s="465"/>
      <c r="URP506" s="465"/>
      <c r="URQ506" s="465"/>
      <c r="URR506" s="465"/>
      <c r="URS506" s="465"/>
      <c r="URT506" s="465"/>
      <c r="URU506" s="465"/>
      <c r="URV506" s="465"/>
      <c r="URW506" s="465"/>
      <c r="URX506" s="465"/>
      <c r="URY506" s="465"/>
      <c r="URZ506" s="465"/>
      <c r="USA506" s="465"/>
      <c r="USB506" s="465"/>
      <c r="USC506" s="465"/>
      <c r="USD506" s="465"/>
      <c r="USE506" s="465"/>
      <c r="USF506" s="465"/>
      <c r="USG506" s="465"/>
      <c r="USH506" s="465"/>
      <c r="USI506" s="465"/>
      <c r="USJ506" s="465"/>
      <c r="USK506" s="465"/>
      <c r="USL506" s="465"/>
      <c r="USM506" s="465"/>
      <c r="USN506" s="465"/>
      <c r="USO506" s="465"/>
      <c r="USP506" s="465"/>
      <c r="USQ506" s="465"/>
      <c r="USR506" s="465"/>
      <c r="USS506" s="465"/>
      <c r="UST506" s="465"/>
      <c r="USU506" s="465"/>
      <c r="USV506" s="465"/>
      <c r="USW506" s="465"/>
      <c r="USX506" s="465"/>
      <c r="USY506" s="465"/>
      <c r="USZ506" s="465"/>
      <c r="UTA506" s="465"/>
      <c r="UTB506" s="465"/>
      <c r="UTC506" s="465"/>
      <c r="UTD506" s="465"/>
      <c r="UTE506" s="465"/>
      <c r="UTF506" s="465"/>
      <c r="UTG506" s="465"/>
      <c r="UTH506" s="465"/>
      <c r="UTI506" s="465"/>
      <c r="UTJ506" s="465"/>
      <c r="UTK506" s="465"/>
      <c r="UTL506" s="465"/>
      <c r="UTM506" s="465"/>
      <c r="UTN506" s="465"/>
      <c r="UTO506" s="465"/>
      <c r="UTP506" s="465"/>
      <c r="UTQ506" s="465"/>
      <c r="UTR506" s="465"/>
      <c r="UTS506" s="465"/>
      <c r="UTT506" s="465"/>
      <c r="UTU506" s="465"/>
      <c r="UTV506" s="465"/>
      <c r="UTW506" s="465"/>
      <c r="UTX506" s="465"/>
      <c r="UTY506" s="465"/>
      <c r="UTZ506" s="465"/>
      <c r="UUA506" s="465"/>
      <c r="UUB506" s="465"/>
      <c r="UUC506" s="465"/>
      <c r="UUD506" s="465"/>
      <c r="UUE506" s="465"/>
      <c r="UUF506" s="465"/>
      <c r="UUG506" s="465"/>
      <c r="UUH506" s="465"/>
      <c r="UUI506" s="465"/>
      <c r="UUJ506" s="465"/>
      <c r="UUK506" s="465"/>
      <c r="UUL506" s="465"/>
      <c r="UUM506" s="465"/>
      <c r="UUN506" s="465"/>
      <c r="UUO506" s="465"/>
      <c r="UUP506" s="465"/>
      <c r="UUQ506" s="465"/>
      <c r="UUR506" s="465"/>
      <c r="UUS506" s="465"/>
      <c r="UUT506" s="465"/>
      <c r="UUU506" s="465"/>
      <c r="UUV506" s="465"/>
      <c r="UUW506" s="465"/>
      <c r="UUX506" s="465"/>
      <c r="UUY506" s="465"/>
      <c r="UUZ506" s="465"/>
      <c r="UVA506" s="465"/>
      <c r="UVB506" s="465"/>
      <c r="UVC506" s="465"/>
      <c r="UVD506" s="465"/>
      <c r="UVE506" s="465"/>
      <c r="UVF506" s="465"/>
      <c r="UVG506" s="465"/>
      <c r="UVH506" s="465"/>
      <c r="UVI506" s="465"/>
      <c r="UVJ506" s="465"/>
      <c r="UVK506" s="465"/>
      <c r="UVL506" s="465"/>
      <c r="UVM506" s="465"/>
      <c r="UVN506" s="465"/>
      <c r="UVO506" s="465"/>
      <c r="UVP506" s="465"/>
      <c r="UVQ506" s="465"/>
      <c r="UVR506" s="465"/>
      <c r="UVS506" s="465"/>
      <c r="UVT506" s="465"/>
      <c r="UVU506" s="465"/>
      <c r="UVV506" s="465"/>
      <c r="UVW506" s="465"/>
      <c r="UVX506" s="465"/>
      <c r="UVY506" s="465"/>
      <c r="UVZ506" s="465"/>
      <c r="UWA506" s="465"/>
      <c r="UWB506" s="465"/>
      <c r="UWC506" s="465"/>
      <c r="UWD506" s="465"/>
      <c r="UWE506" s="465"/>
      <c r="UWF506" s="465"/>
      <c r="UWG506" s="465"/>
      <c r="UWH506" s="465"/>
      <c r="UWI506" s="465"/>
      <c r="UWJ506" s="465"/>
      <c r="UWK506" s="465"/>
      <c r="UWL506" s="465"/>
      <c r="UWM506" s="465"/>
      <c r="UWN506" s="465"/>
      <c r="UWO506" s="465"/>
      <c r="UWP506" s="465"/>
      <c r="UWQ506" s="465"/>
      <c r="UWR506" s="465"/>
      <c r="UWS506" s="465"/>
      <c r="UWT506" s="465"/>
      <c r="UWU506" s="465"/>
      <c r="UWV506" s="465"/>
      <c r="UWW506" s="465"/>
      <c r="UWX506" s="465"/>
      <c r="UWY506" s="465"/>
      <c r="UWZ506" s="465"/>
      <c r="UXA506" s="465"/>
      <c r="UXB506" s="465"/>
      <c r="UXC506" s="465"/>
      <c r="UXD506" s="465"/>
      <c r="UXE506" s="465"/>
      <c r="UXF506" s="465"/>
      <c r="UXG506" s="465"/>
      <c r="UXH506" s="465"/>
      <c r="UXI506" s="465"/>
      <c r="UXJ506" s="465"/>
      <c r="UXK506" s="465"/>
      <c r="UXL506" s="465"/>
      <c r="UXM506" s="465"/>
      <c r="UXN506" s="465"/>
      <c r="UXO506" s="465"/>
      <c r="UXP506" s="465"/>
      <c r="UXQ506" s="465"/>
      <c r="UXR506" s="465"/>
      <c r="UXS506" s="465"/>
      <c r="UXT506" s="465"/>
      <c r="UXU506" s="465"/>
      <c r="UXV506" s="465"/>
      <c r="UXW506" s="465"/>
      <c r="UXX506" s="465"/>
      <c r="UXY506" s="465"/>
      <c r="UXZ506" s="465"/>
      <c r="UYA506" s="465"/>
      <c r="UYB506" s="465"/>
      <c r="UYC506" s="465"/>
      <c r="UYD506" s="465"/>
      <c r="UYE506" s="465"/>
      <c r="UYF506" s="465"/>
      <c r="UYG506" s="465"/>
      <c r="UYH506" s="465"/>
      <c r="UYI506" s="465"/>
      <c r="UYJ506" s="465"/>
      <c r="UYK506" s="465"/>
      <c r="UYL506" s="465"/>
      <c r="UYM506" s="465"/>
      <c r="UYN506" s="465"/>
      <c r="UYO506" s="465"/>
      <c r="UYP506" s="465"/>
      <c r="UYQ506" s="465"/>
      <c r="UYR506" s="465"/>
      <c r="UYS506" s="465"/>
      <c r="UYT506" s="465"/>
      <c r="UYU506" s="465"/>
      <c r="UYV506" s="465"/>
      <c r="UYW506" s="465"/>
      <c r="UYX506" s="465"/>
      <c r="UYY506" s="465"/>
      <c r="UYZ506" s="465"/>
      <c r="UZA506" s="465"/>
      <c r="UZB506" s="465"/>
      <c r="UZC506" s="465"/>
      <c r="UZD506" s="465"/>
      <c r="UZE506" s="465"/>
      <c r="UZF506" s="465"/>
      <c r="UZG506" s="465"/>
      <c r="UZH506" s="465"/>
      <c r="UZI506" s="465"/>
      <c r="UZJ506" s="465"/>
      <c r="UZK506" s="465"/>
      <c r="UZL506" s="465"/>
      <c r="UZM506" s="465"/>
      <c r="UZN506" s="465"/>
      <c r="UZO506" s="465"/>
      <c r="UZP506" s="465"/>
      <c r="UZQ506" s="465"/>
      <c r="UZR506" s="465"/>
      <c r="UZS506" s="465"/>
      <c r="UZT506" s="465"/>
      <c r="UZU506" s="465"/>
      <c r="UZV506" s="465"/>
      <c r="UZW506" s="465"/>
      <c r="UZX506" s="465"/>
      <c r="UZY506" s="465"/>
      <c r="UZZ506" s="465"/>
      <c r="VAA506" s="465"/>
      <c r="VAB506" s="465"/>
      <c r="VAC506" s="465"/>
      <c r="VAD506" s="465"/>
      <c r="VAE506" s="465"/>
      <c r="VAF506" s="465"/>
      <c r="VAG506" s="465"/>
      <c r="VAH506" s="465"/>
      <c r="VAI506" s="465"/>
      <c r="VAJ506" s="465"/>
      <c r="VAK506" s="465"/>
      <c r="VAL506" s="465"/>
      <c r="VAM506" s="465"/>
      <c r="VAN506" s="465"/>
      <c r="VAO506" s="465"/>
      <c r="VAP506" s="465"/>
      <c r="VAQ506" s="465"/>
      <c r="VAR506" s="465"/>
      <c r="VAS506" s="465"/>
      <c r="VAT506" s="465"/>
      <c r="VAU506" s="465"/>
      <c r="VAV506" s="465"/>
      <c r="VAW506" s="465"/>
      <c r="VAX506" s="465"/>
      <c r="VAY506" s="465"/>
      <c r="VAZ506" s="465"/>
      <c r="VBA506" s="465"/>
      <c r="VBB506" s="465"/>
      <c r="VBC506" s="465"/>
      <c r="VBD506" s="465"/>
      <c r="VBE506" s="465"/>
      <c r="VBF506" s="465"/>
      <c r="VBG506" s="465"/>
      <c r="VBH506" s="465"/>
      <c r="VBI506" s="465"/>
      <c r="VBJ506" s="465"/>
      <c r="VBK506" s="465"/>
      <c r="VBL506" s="465"/>
      <c r="VBM506" s="465"/>
      <c r="VBN506" s="465"/>
      <c r="VBO506" s="465"/>
      <c r="VBP506" s="465"/>
      <c r="VBQ506" s="465"/>
      <c r="VBR506" s="465"/>
      <c r="VBS506" s="465"/>
      <c r="VBT506" s="465"/>
      <c r="VBU506" s="465"/>
      <c r="VBV506" s="465"/>
      <c r="VBW506" s="465"/>
      <c r="VBX506" s="465"/>
      <c r="VBY506" s="465"/>
      <c r="VBZ506" s="465"/>
      <c r="VCA506" s="465"/>
      <c r="VCB506" s="465"/>
      <c r="VCC506" s="465"/>
      <c r="VCD506" s="465"/>
      <c r="VCE506" s="465"/>
      <c r="VCF506" s="465"/>
      <c r="VCG506" s="465"/>
      <c r="VCH506" s="465"/>
      <c r="VCI506" s="465"/>
      <c r="VCJ506" s="465"/>
      <c r="VCK506" s="465"/>
      <c r="VCL506" s="465"/>
      <c r="VCM506" s="465"/>
      <c r="VCN506" s="465"/>
      <c r="VCO506" s="465"/>
      <c r="VCP506" s="465"/>
      <c r="VCQ506" s="465"/>
      <c r="VCR506" s="465"/>
      <c r="VCS506" s="465"/>
      <c r="VCT506" s="465"/>
      <c r="VCU506" s="465"/>
      <c r="VCV506" s="465"/>
      <c r="VCW506" s="465"/>
      <c r="VCX506" s="465"/>
      <c r="VCY506" s="465"/>
      <c r="VCZ506" s="465"/>
      <c r="VDA506" s="465"/>
      <c r="VDB506" s="465"/>
      <c r="VDC506" s="465"/>
      <c r="VDD506" s="465"/>
      <c r="VDE506" s="465"/>
      <c r="VDF506" s="465"/>
      <c r="VDG506" s="465"/>
      <c r="VDH506" s="465"/>
      <c r="VDI506" s="465"/>
      <c r="VDJ506" s="465"/>
      <c r="VDK506" s="465"/>
      <c r="VDL506" s="465"/>
      <c r="VDM506" s="465"/>
      <c r="VDN506" s="465"/>
      <c r="VDO506" s="465"/>
      <c r="VDP506" s="465"/>
      <c r="VDQ506" s="465"/>
      <c r="VDR506" s="465"/>
      <c r="VDS506" s="465"/>
      <c r="VDT506" s="465"/>
      <c r="VDU506" s="465"/>
      <c r="VDV506" s="465"/>
      <c r="VDW506" s="465"/>
      <c r="VDX506" s="465"/>
      <c r="VDY506" s="465"/>
      <c r="VDZ506" s="465"/>
      <c r="VEA506" s="465"/>
      <c r="VEB506" s="465"/>
      <c r="VEC506" s="465"/>
      <c r="VED506" s="465"/>
      <c r="VEE506" s="465"/>
      <c r="VEF506" s="465"/>
      <c r="VEG506" s="465"/>
      <c r="VEH506" s="465"/>
      <c r="VEI506" s="465"/>
      <c r="VEJ506" s="465"/>
      <c r="VEK506" s="465"/>
      <c r="VEL506" s="465"/>
      <c r="VEM506" s="465"/>
      <c r="VEN506" s="465"/>
      <c r="VEO506" s="465"/>
      <c r="VEP506" s="465"/>
      <c r="VEQ506" s="465"/>
      <c r="VER506" s="465"/>
      <c r="VES506" s="465"/>
      <c r="VET506" s="465"/>
      <c r="VEU506" s="465"/>
      <c r="VEV506" s="465"/>
      <c r="VEW506" s="465"/>
      <c r="VEX506" s="465"/>
      <c r="VEY506" s="465"/>
      <c r="VEZ506" s="465"/>
      <c r="VFA506" s="465"/>
      <c r="VFB506" s="465"/>
      <c r="VFC506" s="465"/>
      <c r="VFD506" s="465"/>
      <c r="VFE506" s="465"/>
      <c r="VFF506" s="465"/>
      <c r="VFG506" s="465"/>
      <c r="VFH506" s="465"/>
      <c r="VFI506" s="465"/>
      <c r="VFJ506" s="465"/>
      <c r="VFK506" s="465"/>
      <c r="VFL506" s="465"/>
      <c r="VFM506" s="465"/>
      <c r="VFN506" s="465"/>
      <c r="VFO506" s="465"/>
      <c r="VFP506" s="465"/>
      <c r="VFQ506" s="465"/>
      <c r="VFR506" s="465"/>
      <c r="VFS506" s="465"/>
      <c r="VFT506" s="465"/>
      <c r="VFU506" s="465"/>
      <c r="VFV506" s="465"/>
      <c r="VFW506" s="465"/>
      <c r="VFX506" s="465"/>
      <c r="VFY506" s="465"/>
      <c r="VFZ506" s="465"/>
      <c r="VGA506" s="465"/>
      <c r="VGB506" s="465"/>
      <c r="VGC506" s="465"/>
      <c r="VGD506" s="465"/>
      <c r="VGE506" s="465"/>
      <c r="VGF506" s="465"/>
      <c r="VGG506" s="465"/>
      <c r="VGH506" s="465"/>
      <c r="VGI506" s="465"/>
      <c r="VGJ506" s="465"/>
      <c r="VGK506" s="465"/>
      <c r="VGL506" s="465"/>
      <c r="VGM506" s="465"/>
      <c r="VGN506" s="465"/>
      <c r="VGO506" s="465"/>
      <c r="VGP506" s="465"/>
      <c r="VGQ506" s="465"/>
      <c r="VGR506" s="465"/>
      <c r="VGS506" s="465"/>
      <c r="VGT506" s="465"/>
      <c r="VGU506" s="465"/>
      <c r="VGV506" s="465"/>
      <c r="VGW506" s="465"/>
      <c r="VGX506" s="465"/>
      <c r="VGY506" s="465"/>
      <c r="VGZ506" s="465"/>
      <c r="VHA506" s="465"/>
      <c r="VHB506" s="465"/>
      <c r="VHC506" s="465"/>
      <c r="VHD506" s="465"/>
      <c r="VHE506" s="465"/>
      <c r="VHF506" s="465"/>
      <c r="VHG506" s="465"/>
      <c r="VHH506" s="465"/>
      <c r="VHI506" s="465"/>
      <c r="VHJ506" s="465"/>
      <c r="VHK506" s="465"/>
      <c r="VHL506" s="465"/>
      <c r="VHM506" s="465"/>
      <c r="VHN506" s="465"/>
      <c r="VHO506" s="465"/>
      <c r="VHP506" s="465"/>
      <c r="VHQ506" s="465"/>
      <c r="VHR506" s="465"/>
      <c r="VHS506" s="465"/>
      <c r="VHT506" s="465"/>
      <c r="VHU506" s="465"/>
      <c r="VHV506" s="465"/>
      <c r="VHW506" s="465"/>
      <c r="VHX506" s="465"/>
      <c r="VHY506" s="465"/>
      <c r="VHZ506" s="465"/>
      <c r="VIA506" s="465"/>
      <c r="VIB506" s="465"/>
      <c r="VIC506" s="465"/>
      <c r="VID506" s="465"/>
      <c r="VIE506" s="465"/>
      <c r="VIF506" s="465"/>
      <c r="VIG506" s="465"/>
      <c r="VIH506" s="465"/>
      <c r="VII506" s="465"/>
      <c r="VIJ506" s="465"/>
      <c r="VIK506" s="465"/>
      <c r="VIL506" s="465"/>
      <c r="VIM506" s="465"/>
      <c r="VIN506" s="465"/>
      <c r="VIO506" s="465"/>
      <c r="VIP506" s="465"/>
      <c r="VIQ506" s="465"/>
      <c r="VIR506" s="465"/>
      <c r="VIS506" s="465"/>
      <c r="VIT506" s="465"/>
      <c r="VIU506" s="465"/>
      <c r="VIV506" s="465"/>
      <c r="VIW506" s="465"/>
      <c r="VIX506" s="465"/>
      <c r="VIY506" s="465"/>
      <c r="VIZ506" s="465"/>
      <c r="VJA506" s="465"/>
      <c r="VJB506" s="465"/>
      <c r="VJC506" s="465"/>
      <c r="VJD506" s="465"/>
      <c r="VJE506" s="465"/>
      <c r="VJF506" s="465"/>
      <c r="VJG506" s="465"/>
      <c r="VJH506" s="465"/>
      <c r="VJI506" s="465"/>
      <c r="VJJ506" s="465"/>
      <c r="VJK506" s="465"/>
      <c r="VJL506" s="465"/>
      <c r="VJM506" s="465"/>
      <c r="VJN506" s="465"/>
      <c r="VJO506" s="465"/>
      <c r="VJP506" s="465"/>
      <c r="VJQ506" s="465"/>
      <c r="VJR506" s="465"/>
      <c r="VJS506" s="465"/>
      <c r="VJT506" s="465"/>
      <c r="VJU506" s="465"/>
      <c r="VJV506" s="465"/>
      <c r="VJW506" s="465"/>
      <c r="VJX506" s="465"/>
      <c r="VJY506" s="465"/>
      <c r="VJZ506" s="465"/>
      <c r="VKA506" s="465"/>
      <c r="VKB506" s="465"/>
      <c r="VKC506" s="465"/>
      <c r="VKD506" s="465"/>
      <c r="VKE506" s="465"/>
      <c r="VKF506" s="465"/>
      <c r="VKG506" s="465"/>
      <c r="VKH506" s="465"/>
      <c r="VKI506" s="465"/>
      <c r="VKJ506" s="465"/>
      <c r="VKK506" s="465"/>
      <c r="VKL506" s="465"/>
      <c r="VKM506" s="465"/>
      <c r="VKN506" s="465"/>
      <c r="VKO506" s="465"/>
      <c r="VKP506" s="465"/>
      <c r="VKQ506" s="465"/>
      <c r="VKR506" s="465"/>
      <c r="VKS506" s="465"/>
      <c r="VKT506" s="465"/>
      <c r="VKU506" s="465"/>
      <c r="VKV506" s="465"/>
      <c r="VKW506" s="465"/>
      <c r="VKX506" s="465"/>
      <c r="VKY506" s="465"/>
      <c r="VKZ506" s="465"/>
      <c r="VLA506" s="465"/>
      <c r="VLB506" s="465"/>
      <c r="VLC506" s="465"/>
      <c r="VLD506" s="465"/>
      <c r="VLE506" s="465"/>
      <c r="VLF506" s="465"/>
      <c r="VLG506" s="465"/>
      <c r="VLH506" s="465"/>
      <c r="VLI506" s="465"/>
      <c r="VLJ506" s="465"/>
      <c r="VLK506" s="465"/>
      <c r="VLL506" s="465"/>
      <c r="VLM506" s="465"/>
      <c r="VLN506" s="465"/>
      <c r="VLO506" s="465"/>
      <c r="VLP506" s="465"/>
      <c r="VLQ506" s="465"/>
      <c r="VLR506" s="465"/>
      <c r="VLS506" s="465"/>
      <c r="VLT506" s="465"/>
      <c r="VLU506" s="465"/>
      <c r="VLV506" s="465"/>
      <c r="VLW506" s="465"/>
      <c r="VLX506" s="465"/>
      <c r="VLY506" s="465"/>
      <c r="VLZ506" s="465"/>
      <c r="VMA506" s="465"/>
      <c r="VMB506" s="465"/>
      <c r="VMC506" s="465"/>
      <c r="VMD506" s="465"/>
      <c r="VME506" s="465"/>
      <c r="VMF506" s="465"/>
      <c r="VMG506" s="465"/>
      <c r="VMH506" s="465"/>
      <c r="VMI506" s="465"/>
      <c r="VMJ506" s="465"/>
      <c r="VMK506" s="465"/>
      <c r="VML506" s="465"/>
      <c r="VMM506" s="465"/>
      <c r="VMN506" s="465"/>
      <c r="VMO506" s="465"/>
      <c r="VMP506" s="465"/>
      <c r="VMQ506" s="465"/>
      <c r="VMR506" s="465"/>
      <c r="VMS506" s="465"/>
      <c r="VMT506" s="465"/>
      <c r="VMU506" s="465"/>
      <c r="VMV506" s="465"/>
      <c r="VMW506" s="465"/>
      <c r="VMX506" s="465"/>
      <c r="VMY506" s="465"/>
      <c r="VMZ506" s="465"/>
      <c r="VNA506" s="465"/>
      <c r="VNB506" s="465"/>
      <c r="VNC506" s="465"/>
      <c r="VND506" s="465"/>
      <c r="VNE506" s="465"/>
      <c r="VNF506" s="465"/>
      <c r="VNG506" s="465"/>
      <c r="VNH506" s="465"/>
      <c r="VNI506" s="465"/>
      <c r="VNJ506" s="465"/>
      <c r="VNK506" s="465"/>
      <c r="VNL506" s="465"/>
      <c r="VNM506" s="465"/>
      <c r="VNN506" s="465"/>
      <c r="VNO506" s="465"/>
      <c r="VNP506" s="465"/>
      <c r="VNQ506" s="465"/>
      <c r="VNR506" s="465"/>
      <c r="VNS506" s="465"/>
      <c r="VNT506" s="465"/>
      <c r="VNU506" s="465"/>
      <c r="VNV506" s="465"/>
      <c r="VNW506" s="465"/>
      <c r="VNX506" s="465"/>
      <c r="VNY506" s="465"/>
      <c r="VNZ506" s="465"/>
      <c r="VOA506" s="465"/>
      <c r="VOB506" s="465"/>
      <c r="VOC506" s="465"/>
      <c r="VOD506" s="465"/>
      <c r="VOE506" s="465"/>
      <c r="VOF506" s="465"/>
      <c r="VOG506" s="465"/>
      <c r="VOH506" s="465"/>
      <c r="VOI506" s="465"/>
      <c r="VOJ506" s="465"/>
      <c r="VOK506" s="465"/>
      <c r="VOL506" s="465"/>
      <c r="VOM506" s="465"/>
      <c r="VON506" s="465"/>
      <c r="VOO506" s="465"/>
      <c r="VOP506" s="465"/>
      <c r="VOQ506" s="465"/>
      <c r="VOR506" s="465"/>
      <c r="VOS506" s="465"/>
      <c r="VOT506" s="465"/>
      <c r="VOU506" s="465"/>
      <c r="VOV506" s="465"/>
      <c r="VOW506" s="465"/>
      <c r="VOX506" s="465"/>
      <c r="VOY506" s="465"/>
      <c r="VOZ506" s="465"/>
      <c r="VPA506" s="465"/>
      <c r="VPB506" s="465"/>
      <c r="VPC506" s="465"/>
      <c r="VPD506" s="465"/>
      <c r="VPE506" s="465"/>
      <c r="VPF506" s="465"/>
      <c r="VPG506" s="465"/>
      <c r="VPH506" s="465"/>
      <c r="VPI506" s="465"/>
      <c r="VPJ506" s="465"/>
      <c r="VPK506" s="465"/>
      <c r="VPL506" s="465"/>
      <c r="VPM506" s="465"/>
      <c r="VPN506" s="465"/>
      <c r="VPO506" s="465"/>
      <c r="VPP506" s="465"/>
      <c r="VPQ506" s="465"/>
      <c r="VPR506" s="465"/>
      <c r="VPS506" s="465"/>
      <c r="VPT506" s="465"/>
      <c r="VPU506" s="465"/>
      <c r="VPV506" s="465"/>
      <c r="VPW506" s="465"/>
      <c r="VPX506" s="465"/>
      <c r="VPY506" s="465"/>
      <c r="VPZ506" s="465"/>
      <c r="VQA506" s="465"/>
      <c r="VQB506" s="465"/>
      <c r="VQC506" s="465"/>
      <c r="VQD506" s="465"/>
      <c r="VQE506" s="465"/>
      <c r="VQF506" s="465"/>
      <c r="VQG506" s="465"/>
      <c r="VQH506" s="465"/>
      <c r="VQI506" s="465"/>
      <c r="VQJ506" s="465"/>
      <c r="VQK506" s="465"/>
      <c r="VQL506" s="465"/>
      <c r="VQM506" s="465"/>
      <c r="VQN506" s="465"/>
      <c r="VQO506" s="465"/>
      <c r="VQP506" s="465"/>
      <c r="VQQ506" s="465"/>
      <c r="VQR506" s="465"/>
      <c r="VQS506" s="465"/>
      <c r="VQT506" s="465"/>
      <c r="VQU506" s="465"/>
      <c r="VQV506" s="465"/>
      <c r="VQW506" s="465"/>
      <c r="VQX506" s="465"/>
      <c r="VQY506" s="465"/>
      <c r="VQZ506" s="465"/>
      <c r="VRA506" s="465"/>
      <c r="VRB506" s="465"/>
      <c r="VRC506" s="465"/>
      <c r="VRD506" s="465"/>
      <c r="VRE506" s="465"/>
      <c r="VRF506" s="465"/>
      <c r="VRG506" s="465"/>
      <c r="VRH506" s="465"/>
      <c r="VRI506" s="465"/>
      <c r="VRJ506" s="465"/>
      <c r="VRK506" s="465"/>
      <c r="VRL506" s="465"/>
      <c r="VRM506" s="465"/>
      <c r="VRN506" s="465"/>
      <c r="VRO506" s="465"/>
      <c r="VRP506" s="465"/>
      <c r="VRQ506" s="465"/>
      <c r="VRR506" s="465"/>
      <c r="VRS506" s="465"/>
      <c r="VRT506" s="465"/>
      <c r="VRU506" s="465"/>
      <c r="VRV506" s="465"/>
      <c r="VRW506" s="465"/>
      <c r="VRX506" s="465"/>
      <c r="VRY506" s="465"/>
      <c r="VRZ506" s="465"/>
      <c r="VSA506" s="465"/>
      <c r="VSB506" s="465"/>
      <c r="VSC506" s="465"/>
      <c r="VSD506" s="465"/>
      <c r="VSE506" s="465"/>
      <c r="VSF506" s="465"/>
      <c r="VSG506" s="465"/>
      <c r="VSH506" s="465"/>
      <c r="VSI506" s="465"/>
      <c r="VSJ506" s="465"/>
      <c r="VSK506" s="465"/>
      <c r="VSL506" s="465"/>
      <c r="VSM506" s="465"/>
      <c r="VSN506" s="465"/>
      <c r="VSO506" s="465"/>
      <c r="VSP506" s="465"/>
      <c r="VSQ506" s="465"/>
      <c r="VSR506" s="465"/>
      <c r="VSS506" s="465"/>
      <c r="VST506" s="465"/>
      <c r="VSU506" s="465"/>
      <c r="VSV506" s="465"/>
      <c r="VSW506" s="465"/>
      <c r="VSX506" s="465"/>
      <c r="VSY506" s="465"/>
      <c r="VSZ506" s="465"/>
      <c r="VTA506" s="465"/>
      <c r="VTB506" s="465"/>
      <c r="VTC506" s="465"/>
      <c r="VTD506" s="465"/>
      <c r="VTE506" s="465"/>
      <c r="VTF506" s="465"/>
      <c r="VTG506" s="465"/>
      <c r="VTH506" s="465"/>
      <c r="VTI506" s="465"/>
      <c r="VTJ506" s="465"/>
      <c r="VTK506" s="465"/>
      <c r="VTL506" s="465"/>
      <c r="VTM506" s="465"/>
      <c r="VTN506" s="465"/>
      <c r="VTO506" s="465"/>
      <c r="VTP506" s="465"/>
      <c r="VTQ506" s="465"/>
      <c r="VTR506" s="465"/>
      <c r="VTS506" s="465"/>
      <c r="VTT506" s="465"/>
      <c r="VTU506" s="465"/>
      <c r="VTV506" s="465"/>
      <c r="VTW506" s="465"/>
      <c r="VTX506" s="465"/>
      <c r="VTY506" s="465"/>
      <c r="VTZ506" s="465"/>
      <c r="VUA506" s="465"/>
      <c r="VUB506" s="465"/>
      <c r="VUC506" s="465"/>
      <c r="VUD506" s="465"/>
      <c r="VUE506" s="465"/>
      <c r="VUF506" s="465"/>
      <c r="VUG506" s="465"/>
      <c r="VUH506" s="465"/>
      <c r="VUI506" s="465"/>
      <c r="VUJ506" s="465"/>
      <c r="VUK506" s="465"/>
      <c r="VUL506" s="465"/>
      <c r="VUM506" s="465"/>
      <c r="VUN506" s="465"/>
      <c r="VUO506" s="465"/>
      <c r="VUP506" s="465"/>
      <c r="VUQ506" s="465"/>
      <c r="VUR506" s="465"/>
      <c r="VUS506" s="465"/>
      <c r="VUT506" s="465"/>
      <c r="VUU506" s="465"/>
      <c r="VUV506" s="465"/>
      <c r="VUW506" s="465"/>
      <c r="VUX506" s="465"/>
      <c r="VUY506" s="465"/>
      <c r="VUZ506" s="465"/>
      <c r="VVA506" s="465"/>
      <c r="VVB506" s="465"/>
      <c r="VVC506" s="465"/>
      <c r="VVD506" s="465"/>
      <c r="VVE506" s="465"/>
      <c r="VVF506" s="465"/>
      <c r="VVG506" s="465"/>
      <c r="VVH506" s="465"/>
      <c r="VVI506" s="465"/>
      <c r="VVJ506" s="465"/>
      <c r="VVK506" s="465"/>
      <c r="VVL506" s="465"/>
      <c r="VVM506" s="465"/>
      <c r="VVN506" s="465"/>
      <c r="VVO506" s="465"/>
      <c r="VVP506" s="465"/>
      <c r="VVQ506" s="465"/>
      <c r="VVR506" s="465"/>
      <c r="VVS506" s="465"/>
      <c r="VVT506" s="465"/>
      <c r="VVU506" s="465"/>
      <c r="VVV506" s="465"/>
      <c r="VVW506" s="465"/>
      <c r="VVX506" s="465"/>
      <c r="VVY506" s="465"/>
      <c r="VVZ506" s="465"/>
      <c r="VWA506" s="465"/>
      <c r="VWB506" s="465"/>
      <c r="VWC506" s="465"/>
      <c r="VWD506" s="465"/>
      <c r="VWE506" s="465"/>
      <c r="VWF506" s="465"/>
      <c r="VWG506" s="465"/>
      <c r="VWH506" s="465"/>
      <c r="VWI506" s="465"/>
      <c r="VWJ506" s="465"/>
      <c r="VWK506" s="465"/>
      <c r="VWL506" s="465"/>
      <c r="VWM506" s="465"/>
      <c r="VWN506" s="465"/>
      <c r="VWO506" s="465"/>
      <c r="VWP506" s="465"/>
      <c r="VWQ506" s="465"/>
      <c r="VWR506" s="465"/>
      <c r="VWS506" s="465"/>
      <c r="VWT506" s="465"/>
      <c r="VWU506" s="465"/>
      <c r="VWV506" s="465"/>
      <c r="VWW506" s="465"/>
      <c r="VWX506" s="465"/>
      <c r="VWY506" s="465"/>
      <c r="VWZ506" s="465"/>
      <c r="VXA506" s="465"/>
      <c r="VXB506" s="465"/>
      <c r="VXC506" s="465"/>
      <c r="VXD506" s="465"/>
      <c r="VXE506" s="465"/>
      <c r="VXF506" s="465"/>
      <c r="VXG506" s="465"/>
      <c r="VXH506" s="465"/>
      <c r="VXI506" s="465"/>
      <c r="VXJ506" s="465"/>
      <c r="VXK506" s="465"/>
      <c r="VXL506" s="465"/>
      <c r="VXM506" s="465"/>
      <c r="VXN506" s="465"/>
      <c r="VXO506" s="465"/>
      <c r="VXP506" s="465"/>
      <c r="VXQ506" s="465"/>
      <c r="VXR506" s="465"/>
      <c r="VXS506" s="465"/>
      <c r="VXT506" s="465"/>
      <c r="VXU506" s="465"/>
      <c r="VXV506" s="465"/>
      <c r="VXW506" s="465"/>
      <c r="VXX506" s="465"/>
      <c r="VXY506" s="465"/>
      <c r="VXZ506" s="465"/>
      <c r="VYA506" s="465"/>
      <c r="VYB506" s="465"/>
      <c r="VYC506" s="465"/>
      <c r="VYD506" s="465"/>
      <c r="VYE506" s="465"/>
      <c r="VYF506" s="465"/>
      <c r="VYG506" s="465"/>
      <c r="VYH506" s="465"/>
      <c r="VYI506" s="465"/>
      <c r="VYJ506" s="465"/>
      <c r="VYK506" s="465"/>
      <c r="VYL506" s="465"/>
      <c r="VYM506" s="465"/>
      <c r="VYN506" s="465"/>
      <c r="VYO506" s="465"/>
      <c r="VYP506" s="465"/>
      <c r="VYQ506" s="465"/>
      <c r="VYR506" s="465"/>
      <c r="VYS506" s="465"/>
      <c r="VYT506" s="465"/>
      <c r="VYU506" s="465"/>
      <c r="VYV506" s="465"/>
      <c r="VYW506" s="465"/>
      <c r="VYX506" s="465"/>
      <c r="VYY506" s="465"/>
      <c r="VYZ506" s="465"/>
      <c r="VZA506" s="465"/>
      <c r="VZB506" s="465"/>
      <c r="VZC506" s="465"/>
      <c r="VZD506" s="465"/>
      <c r="VZE506" s="465"/>
      <c r="VZF506" s="465"/>
      <c r="VZG506" s="465"/>
      <c r="VZH506" s="465"/>
      <c r="VZI506" s="465"/>
      <c r="VZJ506" s="465"/>
      <c r="VZK506" s="465"/>
      <c r="VZL506" s="465"/>
      <c r="VZM506" s="465"/>
      <c r="VZN506" s="465"/>
      <c r="VZO506" s="465"/>
      <c r="VZP506" s="465"/>
      <c r="VZQ506" s="465"/>
      <c r="VZR506" s="465"/>
      <c r="VZS506" s="465"/>
      <c r="VZT506" s="465"/>
      <c r="VZU506" s="465"/>
      <c r="VZV506" s="465"/>
      <c r="VZW506" s="465"/>
      <c r="VZX506" s="465"/>
      <c r="VZY506" s="465"/>
      <c r="VZZ506" s="465"/>
      <c r="WAA506" s="465"/>
      <c r="WAB506" s="465"/>
      <c r="WAC506" s="465"/>
      <c r="WAD506" s="465"/>
      <c r="WAE506" s="465"/>
      <c r="WAF506" s="465"/>
      <c r="WAG506" s="465"/>
      <c r="WAH506" s="465"/>
      <c r="WAI506" s="465"/>
      <c r="WAJ506" s="465"/>
      <c r="WAK506" s="465"/>
      <c r="WAL506" s="465"/>
      <c r="WAM506" s="465"/>
      <c r="WAN506" s="465"/>
      <c r="WAO506" s="465"/>
      <c r="WAP506" s="465"/>
      <c r="WAQ506" s="465"/>
      <c r="WAR506" s="465"/>
      <c r="WAS506" s="465"/>
      <c r="WAT506" s="465"/>
      <c r="WAU506" s="465"/>
      <c r="WAV506" s="465"/>
      <c r="WAW506" s="465"/>
      <c r="WAX506" s="465"/>
      <c r="WAY506" s="465"/>
      <c r="WAZ506" s="465"/>
      <c r="WBA506" s="465"/>
      <c r="WBB506" s="465"/>
      <c r="WBC506" s="465"/>
      <c r="WBD506" s="465"/>
      <c r="WBE506" s="465"/>
      <c r="WBF506" s="465"/>
      <c r="WBG506" s="465"/>
      <c r="WBH506" s="465"/>
      <c r="WBI506" s="465"/>
      <c r="WBJ506" s="465"/>
      <c r="WBK506" s="465"/>
      <c r="WBL506" s="465"/>
      <c r="WBM506" s="465"/>
      <c r="WBN506" s="465"/>
      <c r="WBO506" s="465"/>
      <c r="WBP506" s="465"/>
      <c r="WBQ506" s="465"/>
      <c r="WBR506" s="465"/>
      <c r="WBS506" s="465"/>
      <c r="WBT506" s="465"/>
      <c r="WBU506" s="465"/>
      <c r="WBV506" s="465"/>
      <c r="WBW506" s="465"/>
      <c r="WBX506" s="465"/>
      <c r="WBY506" s="465"/>
      <c r="WBZ506" s="465"/>
      <c r="WCA506" s="465"/>
      <c r="WCB506" s="465"/>
      <c r="WCC506" s="465"/>
      <c r="WCD506" s="465"/>
      <c r="WCE506" s="465"/>
      <c r="WCF506" s="465"/>
      <c r="WCG506" s="465"/>
      <c r="WCH506" s="465"/>
      <c r="WCI506" s="465"/>
      <c r="WCJ506" s="465"/>
      <c r="WCK506" s="465"/>
      <c r="WCL506" s="465"/>
      <c r="WCM506" s="465"/>
      <c r="WCN506" s="465"/>
      <c r="WCO506" s="465"/>
      <c r="WCP506" s="465"/>
      <c r="WCQ506" s="465"/>
      <c r="WCR506" s="465"/>
      <c r="WCS506" s="465"/>
      <c r="WCT506" s="465"/>
      <c r="WCU506" s="465"/>
      <c r="WCV506" s="465"/>
      <c r="WCW506" s="465"/>
      <c r="WCX506" s="465"/>
      <c r="WCY506" s="465"/>
      <c r="WCZ506" s="465"/>
      <c r="WDA506" s="465"/>
      <c r="WDB506" s="465"/>
      <c r="WDC506" s="465"/>
      <c r="WDD506" s="465"/>
      <c r="WDE506" s="465"/>
      <c r="WDF506" s="465"/>
      <c r="WDG506" s="465"/>
      <c r="WDH506" s="465"/>
      <c r="WDI506" s="465"/>
      <c r="WDJ506" s="465"/>
      <c r="WDK506" s="465"/>
      <c r="WDL506" s="465"/>
      <c r="WDM506" s="465"/>
      <c r="WDN506" s="465"/>
      <c r="WDO506" s="465"/>
      <c r="WDP506" s="465"/>
      <c r="WDQ506" s="465"/>
      <c r="WDR506" s="465"/>
      <c r="WDS506" s="465"/>
      <c r="WDT506" s="465"/>
      <c r="WDU506" s="465"/>
      <c r="WDV506" s="465"/>
      <c r="WDW506" s="465"/>
      <c r="WDX506" s="465"/>
      <c r="WDY506" s="465"/>
      <c r="WDZ506" s="465"/>
      <c r="WEA506" s="465"/>
      <c r="WEB506" s="465"/>
      <c r="WEC506" s="465"/>
      <c r="WED506" s="465"/>
      <c r="WEE506" s="465"/>
      <c r="WEF506" s="465"/>
      <c r="WEG506" s="465"/>
      <c r="WEH506" s="465"/>
      <c r="WEI506" s="465"/>
      <c r="WEJ506" s="465"/>
      <c r="WEK506" s="465"/>
      <c r="WEL506" s="465"/>
      <c r="WEM506" s="465"/>
      <c r="WEN506" s="465"/>
      <c r="WEO506" s="465"/>
      <c r="WEP506" s="465"/>
      <c r="WEQ506" s="465"/>
      <c r="WER506" s="465"/>
      <c r="WES506" s="465"/>
      <c r="WET506" s="465"/>
      <c r="WEU506" s="465"/>
      <c r="WEV506" s="465"/>
      <c r="WEW506" s="465"/>
      <c r="WEX506" s="465"/>
      <c r="WEY506" s="465"/>
      <c r="WEZ506" s="465"/>
      <c r="WFA506" s="465"/>
      <c r="WFB506" s="465"/>
      <c r="WFC506" s="465"/>
      <c r="WFD506" s="465"/>
      <c r="WFE506" s="465"/>
      <c r="WFF506" s="465"/>
      <c r="WFG506" s="465"/>
      <c r="WFH506" s="465"/>
      <c r="WFI506" s="465"/>
      <c r="WFJ506" s="465"/>
      <c r="WFK506" s="465"/>
      <c r="WFL506" s="465"/>
      <c r="WFM506" s="465"/>
      <c r="WFN506" s="465"/>
      <c r="WFO506" s="465"/>
      <c r="WFP506" s="465"/>
      <c r="WFQ506" s="465"/>
      <c r="WFR506" s="465"/>
      <c r="WFS506" s="465"/>
      <c r="WFT506" s="465"/>
      <c r="WFU506" s="465"/>
      <c r="WFV506" s="465"/>
      <c r="WFW506" s="465"/>
      <c r="WFX506" s="465"/>
      <c r="WFY506" s="465"/>
      <c r="WFZ506" s="465"/>
      <c r="WGA506" s="465"/>
      <c r="WGB506" s="465"/>
      <c r="WGC506" s="465"/>
      <c r="WGD506" s="465"/>
      <c r="WGE506" s="465"/>
      <c r="WGF506" s="465"/>
      <c r="WGG506" s="465"/>
      <c r="WGH506" s="465"/>
      <c r="WGI506" s="465"/>
      <c r="WGJ506" s="465"/>
      <c r="WGK506" s="465"/>
      <c r="WGL506" s="465"/>
      <c r="WGM506" s="465"/>
      <c r="WGN506" s="465"/>
      <c r="WGO506" s="465"/>
      <c r="WGP506" s="465"/>
      <c r="WGQ506" s="465"/>
      <c r="WGR506" s="465"/>
      <c r="WGS506" s="465"/>
      <c r="WGT506" s="465"/>
      <c r="WGU506" s="465"/>
      <c r="WGV506" s="465"/>
      <c r="WGW506" s="465"/>
      <c r="WGX506" s="465"/>
      <c r="WGY506" s="465"/>
      <c r="WGZ506" s="465"/>
      <c r="WHA506" s="465"/>
      <c r="WHB506" s="465"/>
      <c r="WHC506" s="465"/>
      <c r="WHD506" s="465"/>
      <c r="WHE506" s="465"/>
      <c r="WHF506" s="465"/>
      <c r="WHG506" s="465"/>
      <c r="WHH506" s="465"/>
      <c r="WHI506" s="465"/>
      <c r="WHJ506" s="465"/>
      <c r="WHK506" s="465"/>
      <c r="WHL506" s="465"/>
      <c r="WHM506" s="465"/>
      <c r="WHN506" s="465"/>
      <c r="WHO506" s="465"/>
      <c r="WHP506" s="465"/>
      <c r="WHQ506" s="465"/>
      <c r="WHR506" s="465"/>
      <c r="WHS506" s="465"/>
      <c r="WHT506" s="465"/>
      <c r="WHU506" s="465"/>
      <c r="WHV506" s="465"/>
      <c r="WHW506" s="465"/>
      <c r="WHX506" s="465"/>
      <c r="WHY506" s="465"/>
      <c r="WHZ506" s="465"/>
      <c r="WIA506" s="465"/>
      <c r="WIB506" s="465"/>
      <c r="WIC506" s="465"/>
      <c r="WID506" s="465"/>
      <c r="WIE506" s="465"/>
      <c r="WIF506" s="465"/>
      <c r="WIG506" s="465"/>
      <c r="WIH506" s="465"/>
      <c r="WII506" s="465"/>
      <c r="WIJ506" s="465"/>
      <c r="WIK506" s="465"/>
      <c r="WIL506" s="465"/>
      <c r="WIM506" s="465"/>
      <c r="WIN506" s="465"/>
      <c r="WIO506" s="465"/>
      <c r="WIP506" s="465"/>
      <c r="WIQ506" s="465"/>
      <c r="WIR506" s="465"/>
      <c r="WIS506" s="465"/>
      <c r="WIT506" s="465"/>
      <c r="WIU506" s="465"/>
      <c r="WIV506" s="465"/>
      <c r="WIW506" s="465"/>
      <c r="WIX506" s="465"/>
      <c r="WIY506" s="465"/>
      <c r="WIZ506" s="465"/>
      <c r="WJA506" s="465"/>
      <c r="WJB506" s="465"/>
      <c r="WJC506" s="465"/>
      <c r="WJD506" s="465"/>
      <c r="WJE506" s="465"/>
      <c r="WJF506" s="465"/>
      <c r="WJG506" s="465"/>
      <c r="WJH506" s="465"/>
      <c r="WJI506" s="465"/>
      <c r="WJJ506" s="465"/>
      <c r="WJK506" s="465"/>
      <c r="WJL506" s="465"/>
      <c r="WJM506" s="465"/>
      <c r="WJN506" s="465"/>
      <c r="WJO506" s="465"/>
      <c r="WJP506" s="465"/>
      <c r="WJQ506" s="465"/>
      <c r="WJR506" s="465"/>
      <c r="WJS506" s="465"/>
      <c r="WJT506" s="465"/>
      <c r="WJU506" s="465"/>
      <c r="WJV506" s="465"/>
      <c r="WJW506" s="465"/>
      <c r="WJX506" s="465"/>
      <c r="WJY506" s="465"/>
      <c r="WJZ506" s="465"/>
      <c r="WKA506" s="465"/>
      <c r="WKB506" s="465"/>
      <c r="WKC506" s="465"/>
      <c r="WKD506" s="465"/>
      <c r="WKE506" s="465"/>
      <c r="WKF506" s="465"/>
      <c r="WKG506" s="465"/>
      <c r="WKH506" s="465"/>
      <c r="WKI506" s="465"/>
      <c r="WKJ506" s="465"/>
      <c r="WKK506" s="465"/>
      <c r="WKL506" s="465"/>
      <c r="WKM506" s="465"/>
      <c r="WKN506" s="465"/>
      <c r="WKO506" s="465"/>
      <c r="WKP506" s="465"/>
      <c r="WKQ506" s="465"/>
      <c r="WKR506" s="465"/>
      <c r="WKS506" s="465"/>
      <c r="WKT506" s="465"/>
      <c r="WKU506" s="465"/>
      <c r="WKV506" s="465"/>
      <c r="WKW506" s="465"/>
      <c r="WKX506" s="465"/>
      <c r="WKY506" s="465"/>
      <c r="WKZ506" s="465"/>
      <c r="WLA506" s="465"/>
      <c r="WLB506" s="465"/>
      <c r="WLC506" s="465"/>
      <c r="WLD506" s="465"/>
      <c r="WLE506" s="465"/>
      <c r="WLF506" s="465"/>
      <c r="WLG506" s="465"/>
      <c r="WLH506" s="465"/>
      <c r="WLI506" s="465"/>
      <c r="WLJ506" s="465"/>
      <c r="WLK506" s="465"/>
      <c r="WLL506" s="465"/>
      <c r="WLM506" s="465"/>
      <c r="WLN506" s="465"/>
      <c r="WLO506" s="465"/>
      <c r="WLP506" s="465"/>
      <c r="WLQ506" s="465"/>
      <c r="WLR506" s="465"/>
      <c r="WLS506" s="465"/>
      <c r="WLT506" s="465"/>
      <c r="WLU506" s="465"/>
      <c r="WLV506" s="465"/>
      <c r="WLW506" s="465"/>
      <c r="WLX506" s="465"/>
      <c r="WLY506" s="465"/>
      <c r="WLZ506" s="465"/>
      <c r="WMA506" s="465"/>
      <c r="WMB506" s="465"/>
      <c r="WMC506" s="465"/>
      <c r="WMD506" s="465"/>
      <c r="WME506" s="465"/>
      <c r="WMF506" s="465"/>
      <c r="WMG506" s="465"/>
      <c r="WMH506" s="465"/>
      <c r="WMI506" s="465"/>
      <c r="WMJ506" s="465"/>
      <c r="WMK506" s="465"/>
      <c r="WML506" s="465"/>
      <c r="WMM506" s="465"/>
      <c r="WMN506" s="465"/>
      <c r="WMO506" s="465"/>
      <c r="WMP506" s="465"/>
      <c r="WMQ506" s="465"/>
      <c r="WMR506" s="465"/>
      <c r="WMS506" s="465"/>
      <c r="WMT506" s="465"/>
      <c r="WMU506" s="465"/>
      <c r="WMV506" s="465"/>
      <c r="WMW506" s="465"/>
      <c r="WMX506" s="465"/>
      <c r="WMY506" s="465"/>
      <c r="WMZ506" s="465"/>
      <c r="WNA506" s="465"/>
      <c r="WNB506" s="465"/>
      <c r="WNC506" s="465"/>
      <c r="WND506" s="465"/>
      <c r="WNE506" s="465"/>
      <c r="WNF506" s="465"/>
      <c r="WNG506" s="465"/>
      <c r="WNH506" s="465"/>
      <c r="WNI506" s="465"/>
      <c r="WNJ506" s="465"/>
      <c r="WNK506" s="465"/>
      <c r="WNL506" s="465"/>
      <c r="WNM506" s="465"/>
      <c r="WNN506" s="465"/>
      <c r="WNO506" s="465"/>
      <c r="WNP506" s="465"/>
      <c r="WNQ506" s="465"/>
      <c r="WNR506" s="465"/>
      <c r="WNS506" s="465"/>
      <c r="WNT506" s="465"/>
      <c r="WNU506" s="465"/>
      <c r="WNV506" s="465"/>
      <c r="WNW506" s="465"/>
      <c r="WNX506" s="465"/>
      <c r="WNY506" s="465"/>
      <c r="WNZ506" s="465"/>
      <c r="WOA506" s="465"/>
      <c r="WOB506" s="465"/>
      <c r="WOC506" s="465"/>
      <c r="WOD506" s="465"/>
      <c r="WOE506" s="465"/>
      <c r="WOF506" s="465"/>
      <c r="WOG506" s="465"/>
      <c r="WOH506" s="465"/>
      <c r="WOI506" s="465"/>
      <c r="WOJ506" s="465"/>
      <c r="WOK506" s="465"/>
      <c r="WOL506" s="465"/>
      <c r="WOM506" s="465"/>
      <c r="WON506" s="465"/>
      <c r="WOO506" s="465"/>
      <c r="WOP506" s="465"/>
      <c r="WOQ506" s="465"/>
      <c r="WOR506" s="465"/>
      <c r="WOS506" s="465"/>
      <c r="WOT506" s="465"/>
      <c r="WOU506" s="465"/>
      <c r="WOV506" s="465"/>
      <c r="WOW506" s="465"/>
      <c r="WOX506" s="465"/>
      <c r="WOY506" s="465"/>
      <c r="WOZ506" s="465"/>
      <c r="WPA506" s="465"/>
      <c r="WPB506" s="465"/>
      <c r="WPC506" s="465"/>
      <c r="WPD506" s="465"/>
      <c r="WPE506" s="465"/>
      <c r="WPF506" s="465"/>
      <c r="WPG506" s="465"/>
      <c r="WPH506" s="465"/>
      <c r="WPI506" s="465"/>
      <c r="WPJ506" s="465"/>
      <c r="WPK506" s="465"/>
      <c r="WPL506" s="465"/>
      <c r="WPM506" s="465"/>
      <c r="WPN506" s="465"/>
      <c r="WPO506" s="465"/>
      <c r="WPP506" s="465"/>
      <c r="WPQ506" s="465"/>
      <c r="WPR506" s="465"/>
      <c r="WPS506" s="465"/>
      <c r="WPT506" s="465"/>
      <c r="WPU506" s="465"/>
      <c r="WPV506" s="465"/>
      <c r="WPW506" s="465"/>
      <c r="WPX506" s="465"/>
      <c r="WPY506" s="465"/>
      <c r="WPZ506" s="465"/>
      <c r="WQA506" s="465"/>
      <c r="WQB506" s="465"/>
      <c r="WQC506" s="465"/>
      <c r="WQD506" s="465"/>
      <c r="WQE506" s="465"/>
      <c r="WQF506" s="465"/>
      <c r="WQG506" s="465"/>
      <c r="WQH506" s="465"/>
      <c r="WQI506" s="465"/>
      <c r="WQJ506" s="465"/>
      <c r="WQK506" s="465"/>
      <c r="WQL506" s="465"/>
      <c r="WQM506" s="465"/>
      <c r="WQN506" s="465"/>
      <c r="WQO506" s="465"/>
      <c r="WQP506" s="465"/>
      <c r="WQQ506" s="465"/>
      <c r="WQR506" s="465"/>
      <c r="WQS506" s="465"/>
      <c r="WQT506" s="465"/>
      <c r="WQU506" s="465"/>
      <c r="WQV506" s="465"/>
      <c r="WQW506" s="465"/>
      <c r="WQX506" s="465"/>
      <c r="WQY506" s="465"/>
      <c r="WQZ506" s="465"/>
      <c r="WRA506" s="465"/>
      <c r="WRB506" s="465"/>
      <c r="WRC506" s="465"/>
      <c r="WRD506" s="465"/>
      <c r="WRE506" s="465"/>
      <c r="WRF506" s="465"/>
      <c r="WRG506" s="465"/>
      <c r="WRH506" s="465"/>
      <c r="WRI506" s="465"/>
      <c r="WRJ506" s="465"/>
      <c r="WRK506" s="465"/>
      <c r="WRL506" s="465"/>
      <c r="WRM506" s="465"/>
      <c r="WRN506" s="465"/>
      <c r="WRO506" s="465"/>
      <c r="WRP506" s="465"/>
      <c r="WRQ506" s="465"/>
      <c r="WRR506" s="465"/>
      <c r="WRS506" s="465"/>
      <c r="WRT506" s="465"/>
      <c r="WRU506" s="465"/>
      <c r="WRV506" s="465"/>
      <c r="WRW506" s="465"/>
      <c r="WRX506" s="465"/>
      <c r="WRY506" s="465"/>
      <c r="WRZ506" s="465"/>
      <c r="WSA506" s="465"/>
      <c r="WSB506" s="465"/>
      <c r="WSC506" s="465"/>
      <c r="WSD506" s="465"/>
      <c r="WSE506" s="465"/>
      <c r="WSF506" s="465"/>
      <c r="WSG506" s="465"/>
      <c r="WSH506" s="465"/>
      <c r="WSI506" s="465"/>
      <c r="WSJ506" s="465"/>
      <c r="WSK506" s="465"/>
      <c r="WSL506" s="465"/>
      <c r="WSM506" s="465"/>
      <c r="WSN506" s="465"/>
      <c r="WSO506" s="465"/>
      <c r="WSP506" s="465"/>
      <c r="WSQ506" s="465"/>
      <c r="WSR506" s="465"/>
      <c r="WSS506" s="465"/>
      <c r="WST506" s="465"/>
      <c r="WSU506" s="465"/>
      <c r="WSV506" s="465"/>
      <c r="WSW506" s="465"/>
      <c r="WSX506" s="465"/>
      <c r="WSY506" s="465"/>
      <c r="WSZ506" s="465"/>
      <c r="WTA506" s="465"/>
      <c r="WTB506" s="465"/>
      <c r="WTC506" s="465"/>
      <c r="WTD506" s="465"/>
      <c r="WTE506" s="465"/>
      <c r="WTF506" s="465"/>
      <c r="WTG506" s="465"/>
      <c r="WTH506" s="465"/>
      <c r="WTI506" s="465"/>
      <c r="WTJ506" s="465"/>
      <c r="WTK506" s="465"/>
      <c r="WTL506" s="465"/>
      <c r="WTM506" s="465"/>
      <c r="WTN506" s="465"/>
      <c r="WTO506" s="465"/>
      <c r="WTP506" s="465"/>
      <c r="WTQ506" s="465"/>
      <c r="WTR506" s="465"/>
      <c r="WTS506" s="465"/>
      <c r="WTT506" s="465"/>
      <c r="WTU506" s="465"/>
      <c r="WTV506" s="465"/>
      <c r="WTW506" s="465"/>
      <c r="WTX506" s="465"/>
      <c r="WTY506" s="465"/>
      <c r="WTZ506" s="465"/>
      <c r="WUA506" s="465"/>
      <c r="WUB506" s="465"/>
      <c r="WUC506" s="465"/>
      <c r="WUD506" s="465"/>
      <c r="WUE506" s="465"/>
      <c r="WUF506" s="465"/>
      <c r="WUG506" s="465"/>
      <c r="WUH506" s="465"/>
      <c r="WUI506" s="465"/>
      <c r="WUJ506" s="465"/>
      <c r="WUK506" s="465"/>
      <c r="WUL506" s="465"/>
      <c r="WUM506" s="465"/>
      <c r="WUN506" s="465"/>
      <c r="WUO506" s="465"/>
      <c r="WUP506" s="465"/>
      <c r="WUQ506" s="465"/>
      <c r="WUR506" s="465"/>
      <c r="WUS506" s="465"/>
      <c r="WUT506" s="465"/>
      <c r="WUU506" s="465"/>
      <c r="WUV506" s="465"/>
      <c r="WUW506" s="465"/>
      <c r="WUX506" s="465"/>
      <c r="WUY506" s="465"/>
      <c r="WUZ506" s="465"/>
      <c r="WVA506" s="465"/>
      <c r="WVB506" s="465"/>
      <c r="WVC506" s="465"/>
      <c r="WVD506" s="465"/>
      <c r="WVE506" s="465"/>
      <c r="WVF506" s="465"/>
      <c r="WVG506" s="465"/>
      <c r="WVH506" s="465"/>
      <c r="WVI506" s="465"/>
      <c r="WVJ506" s="465"/>
      <c r="WVK506" s="465"/>
      <c r="WVL506" s="465"/>
      <c r="WVM506" s="465"/>
      <c r="WVN506" s="465"/>
      <c r="WVO506" s="465"/>
      <c r="WVP506" s="465"/>
      <c r="WVQ506" s="465"/>
      <c r="WVR506" s="465"/>
      <c r="WVS506" s="465"/>
      <c r="WVT506" s="465"/>
      <c r="WVU506" s="465"/>
      <c r="WVV506" s="465"/>
      <c r="WVW506" s="465"/>
      <c r="WVX506" s="465"/>
      <c r="WVY506" s="465"/>
      <c r="WVZ506" s="465"/>
      <c r="WWA506" s="465"/>
      <c r="WWB506" s="465"/>
      <c r="WWC506" s="465"/>
      <c r="WWD506" s="465"/>
      <c r="WWE506" s="465"/>
      <c r="WWF506" s="465"/>
      <c r="WWG506" s="465"/>
      <c r="WWH506" s="465"/>
      <c r="WWI506" s="465"/>
      <c r="WWJ506" s="465"/>
      <c r="WWK506" s="465"/>
      <c r="WWL506" s="465"/>
      <c r="WWM506" s="465"/>
      <c r="WWN506" s="465"/>
      <c r="WWO506" s="465"/>
      <c r="WWP506" s="465"/>
      <c r="WWQ506" s="465"/>
      <c r="WWR506" s="465"/>
      <c r="WWS506" s="465"/>
      <c r="WWT506" s="465"/>
      <c r="WWU506" s="465"/>
      <c r="WWV506" s="465"/>
      <c r="WWW506" s="465"/>
      <c r="WWX506" s="465"/>
      <c r="WWY506" s="465"/>
      <c r="WWZ506" s="465"/>
      <c r="WXA506" s="465"/>
      <c r="WXB506" s="465"/>
      <c r="WXC506" s="465"/>
      <c r="WXD506" s="465"/>
      <c r="WXE506" s="465"/>
      <c r="WXF506" s="465"/>
      <c r="WXG506" s="465"/>
      <c r="WXH506" s="465"/>
      <c r="WXI506" s="465"/>
      <c r="WXJ506" s="465"/>
      <c r="WXK506" s="465"/>
      <c r="WXL506" s="465"/>
      <c r="WXM506" s="465"/>
      <c r="WXN506" s="465"/>
      <c r="WXO506" s="465"/>
      <c r="WXP506" s="465"/>
      <c r="WXQ506" s="465"/>
      <c r="WXR506" s="465"/>
      <c r="WXS506" s="465"/>
      <c r="WXT506" s="465"/>
      <c r="WXU506" s="465"/>
      <c r="WXV506" s="465"/>
      <c r="WXW506" s="465"/>
      <c r="WXX506" s="465"/>
      <c r="WXY506" s="465"/>
      <c r="WXZ506" s="465"/>
      <c r="WYA506" s="465"/>
      <c r="WYB506" s="465"/>
      <c r="WYC506" s="465"/>
      <c r="WYD506" s="465"/>
      <c r="WYE506" s="465"/>
      <c r="WYF506" s="465"/>
      <c r="WYG506" s="465"/>
      <c r="WYH506" s="465"/>
      <c r="WYI506" s="465"/>
      <c r="WYJ506" s="465"/>
      <c r="WYK506" s="465"/>
      <c r="WYL506" s="465"/>
      <c r="WYM506" s="465"/>
      <c r="WYN506" s="465"/>
      <c r="WYO506" s="465"/>
      <c r="WYP506" s="465"/>
      <c r="WYQ506" s="465"/>
      <c r="WYR506" s="465"/>
      <c r="WYS506" s="465"/>
      <c r="WYT506" s="465"/>
      <c r="WYU506" s="465"/>
      <c r="WYV506" s="465"/>
      <c r="WYW506" s="465"/>
      <c r="WYX506" s="465"/>
      <c r="WYY506" s="465"/>
      <c r="WYZ506" s="465"/>
      <c r="WZA506" s="465"/>
      <c r="WZB506" s="465"/>
      <c r="WZC506" s="465"/>
      <c r="WZD506" s="465"/>
      <c r="WZE506" s="465"/>
      <c r="WZF506" s="465"/>
      <c r="WZG506" s="465"/>
      <c r="WZH506" s="465"/>
      <c r="WZI506" s="465"/>
      <c r="WZJ506" s="465"/>
      <c r="WZK506" s="465"/>
      <c r="WZL506" s="465"/>
      <c r="WZM506" s="465"/>
      <c r="WZN506" s="465"/>
      <c r="WZO506" s="465"/>
      <c r="WZP506" s="465"/>
      <c r="WZQ506" s="465"/>
      <c r="WZR506" s="465"/>
      <c r="WZS506" s="465"/>
      <c r="WZT506" s="465"/>
      <c r="WZU506" s="465"/>
      <c r="WZV506" s="465"/>
      <c r="WZW506" s="465"/>
      <c r="WZX506" s="465"/>
      <c r="WZY506" s="465"/>
      <c r="WZZ506" s="465"/>
      <c r="XAA506" s="465"/>
      <c r="XAB506" s="465"/>
      <c r="XAC506" s="465"/>
      <c r="XAD506" s="465"/>
      <c r="XAE506" s="465"/>
      <c r="XAF506" s="465"/>
      <c r="XAG506" s="465"/>
      <c r="XAH506" s="465"/>
      <c r="XAI506" s="465"/>
      <c r="XAJ506" s="465"/>
      <c r="XAK506" s="465"/>
      <c r="XAL506" s="465"/>
      <c r="XAM506" s="465"/>
      <c r="XAN506" s="465"/>
      <c r="XAO506" s="465"/>
      <c r="XAP506" s="465"/>
      <c r="XAQ506" s="465"/>
      <c r="XAR506" s="465"/>
      <c r="XAS506" s="465"/>
      <c r="XAT506" s="465"/>
      <c r="XAU506" s="465"/>
      <c r="XAV506" s="465"/>
      <c r="XAW506" s="465"/>
      <c r="XAX506" s="465"/>
      <c r="XAY506" s="465"/>
      <c r="XAZ506" s="465"/>
      <c r="XBA506" s="465"/>
      <c r="XBB506" s="465"/>
      <c r="XBC506" s="465"/>
      <c r="XBD506" s="465"/>
      <c r="XBE506" s="465"/>
      <c r="XBF506" s="465"/>
      <c r="XBG506" s="465"/>
      <c r="XBH506" s="465"/>
      <c r="XBI506" s="465"/>
      <c r="XBJ506" s="465"/>
      <c r="XBK506" s="465"/>
      <c r="XBL506" s="465"/>
      <c r="XBM506" s="465"/>
      <c r="XBN506" s="465"/>
      <c r="XBO506" s="465"/>
      <c r="XBP506" s="465"/>
      <c r="XBQ506" s="465"/>
      <c r="XBR506" s="465"/>
      <c r="XBS506" s="465"/>
      <c r="XBT506" s="465"/>
      <c r="XBU506" s="465"/>
      <c r="XBV506" s="465"/>
      <c r="XBW506" s="465"/>
      <c r="XBX506" s="465"/>
      <c r="XBY506" s="465"/>
      <c r="XBZ506" s="465"/>
      <c r="XCA506" s="465"/>
      <c r="XCB506" s="465"/>
      <c r="XCC506" s="465"/>
      <c r="XCD506" s="465"/>
      <c r="XCE506" s="465"/>
      <c r="XCF506" s="465"/>
      <c r="XCG506" s="465"/>
      <c r="XCH506" s="465"/>
      <c r="XCI506" s="465"/>
      <c r="XCJ506" s="465"/>
      <c r="XCK506" s="465"/>
      <c r="XCL506" s="465"/>
      <c r="XCM506" s="465"/>
      <c r="XCN506" s="465"/>
      <c r="XCO506" s="465"/>
      <c r="XCP506" s="465"/>
      <c r="XCQ506" s="465"/>
      <c r="XCR506" s="465"/>
      <c r="XCS506" s="465"/>
      <c r="XCT506" s="465"/>
      <c r="XCU506" s="465"/>
      <c r="XCV506" s="465"/>
      <c r="XCW506" s="465"/>
      <c r="XCX506" s="465"/>
      <c r="XCY506" s="465"/>
      <c r="XCZ506" s="465"/>
      <c r="XDA506" s="465"/>
      <c r="XDB506" s="465"/>
      <c r="XDC506" s="465"/>
      <c r="XDD506" s="465"/>
      <c r="XDE506" s="465"/>
      <c r="XDF506" s="465"/>
      <c r="XDG506" s="465"/>
      <c r="XDH506" s="465"/>
      <c r="XDI506" s="465"/>
      <c r="XDJ506" s="465"/>
      <c r="XDK506" s="465"/>
      <c r="XDL506" s="465"/>
      <c r="XDM506" s="465"/>
      <c r="XDN506" s="465"/>
      <c r="XDO506" s="465"/>
      <c r="XDP506" s="465"/>
      <c r="XDQ506" s="465"/>
      <c r="XDR506" s="465"/>
      <c r="XDS506" s="465"/>
      <c r="XDT506" s="465"/>
      <c r="XDU506" s="465"/>
      <c r="XDV506" s="465"/>
      <c r="XDW506" s="465"/>
      <c r="XDX506" s="465"/>
      <c r="XDY506" s="465"/>
      <c r="XDZ506" s="465"/>
      <c r="XEA506" s="465"/>
      <c r="XEB506" s="465"/>
      <c r="XEC506" s="465"/>
      <c r="XED506" s="465"/>
      <c r="XEE506" s="465"/>
      <c r="XEF506" s="465"/>
      <c r="XEG506" s="465"/>
      <c r="XEH506" s="465"/>
      <c r="XEI506" s="465"/>
      <c r="XEJ506" s="465"/>
      <c r="XEK506" s="465"/>
      <c r="XEL506" s="465"/>
      <c r="XEM506" s="465"/>
      <c r="XEN506" s="465"/>
      <c r="XEO506" s="465"/>
      <c r="XEP506" s="465"/>
      <c r="XEQ506" s="465"/>
      <c r="XER506" s="465"/>
      <c r="XES506" s="465"/>
      <c r="XET506" s="465"/>
      <c r="XEU506" s="465"/>
      <c r="XEV506" s="465"/>
      <c r="XEW506" s="465"/>
      <c r="XEX506" s="465"/>
      <c r="XEY506" s="465"/>
      <c r="XEZ506" s="465"/>
      <c r="XFA506" s="465"/>
      <c r="XFB506" s="465"/>
      <c r="XFC506" s="465"/>
      <c r="XFD506" s="465"/>
    </row>
    <row r="507" spans="1:16384">
      <c r="A507" s="342"/>
      <c r="B507" s="9"/>
      <c r="C507" s="9" t="s">
        <v>523</v>
      </c>
      <c r="D507" s="9"/>
      <c r="E507" s="9">
        <v>8088</v>
      </c>
      <c r="F507" s="9">
        <v>2</v>
      </c>
      <c r="G507" s="9"/>
      <c r="H507" s="9"/>
      <c r="I507" s="9"/>
      <c r="J507" s="315"/>
      <c r="K507" s="9"/>
      <c r="L507" s="9"/>
      <c r="M507" s="9"/>
      <c r="N507" s="315"/>
      <c r="O507" s="459"/>
      <c r="P507" s="460"/>
      <c r="Q507" s="460"/>
      <c r="R507" s="461"/>
      <c r="S507" s="469"/>
      <c r="T507" s="469"/>
      <c r="U507" s="469"/>
      <c r="V507" s="469"/>
      <c r="W507" s="465"/>
      <c r="X507" s="465"/>
      <c r="Y507" s="465"/>
      <c r="Z507" s="465"/>
      <c r="AA507" s="465"/>
      <c r="AB507" s="465"/>
      <c r="AC507" s="465"/>
      <c r="AD507" s="465"/>
      <c r="AE507" s="465"/>
      <c r="AF507" s="465"/>
      <c r="AG507" s="465"/>
      <c r="AH507" s="465"/>
      <c r="AI507" s="465"/>
      <c r="AJ507" s="465"/>
      <c r="AK507" s="465"/>
      <c r="AL507" s="465"/>
      <c r="AM507" s="465"/>
      <c r="AN507" s="465"/>
      <c r="AO507" s="465"/>
      <c r="AP507" s="465"/>
      <c r="AQ507" s="465"/>
      <c r="AR507" s="465"/>
      <c r="AS507" s="465"/>
      <c r="AT507" s="465"/>
      <c r="AU507" s="465"/>
      <c r="AV507" s="465"/>
      <c r="AW507" s="465"/>
      <c r="AX507" s="465"/>
      <c r="AY507" s="465"/>
      <c r="AZ507" s="465"/>
      <c r="BA507" s="465"/>
      <c r="BB507" s="465"/>
      <c r="BC507" s="465"/>
      <c r="BD507" s="465"/>
      <c r="BE507" s="465"/>
      <c r="BF507" s="465"/>
      <c r="BG507" s="465"/>
      <c r="BH507" s="465"/>
      <c r="BI507" s="465"/>
      <c r="BJ507" s="465"/>
      <c r="BK507" s="465"/>
      <c r="BL507" s="465"/>
      <c r="BM507" s="465"/>
      <c r="BN507" s="465"/>
      <c r="BO507" s="465"/>
      <c r="BP507" s="465"/>
      <c r="BQ507" s="465"/>
      <c r="BR507" s="465"/>
      <c r="BS507" s="465"/>
      <c r="BT507" s="465"/>
      <c r="BU507" s="465"/>
      <c r="BV507" s="465"/>
      <c r="BW507" s="465"/>
      <c r="BX507" s="465"/>
      <c r="BY507" s="465"/>
      <c r="BZ507" s="465"/>
      <c r="CA507" s="465"/>
      <c r="CB507" s="465"/>
      <c r="CC507" s="465"/>
      <c r="CD507" s="465"/>
      <c r="CE507" s="465"/>
      <c r="CF507" s="465"/>
      <c r="CG507" s="465"/>
      <c r="CH507" s="465"/>
      <c r="CI507" s="465"/>
      <c r="CJ507" s="465"/>
      <c r="CK507" s="465"/>
      <c r="CL507" s="465"/>
      <c r="CM507" s="465"/>
      <c r="CN507" s="465"/>
      <c r="CO507" s="465"/>
      <c r="CP507" s="465"/>
      <c r="CQ507" s="465"/>
      <c r="CR507" s="465"/>
      <c r="CS507" s="465"/>
      <c r="CT507" s="465"/>
      <c r="CU507" s="465"/>
      <c r="CV507" s="465"/>
      <c r="CW507" s="465"/>
      <c r="CX507" s="465"/>
      <c r="CY507" s="465"/>
      <c r="CZ507" s="465"/>
      <c r="DA507" s="465"/>
      <c r="DB507" s="465"/>
      <c r="DC507" s="465"/>
      <c r="DD507" s="465"/>
      <c r="DE507" s="465"/>
      <c r="DF507" s="465"/>
      <c r="DG507" s="465"/>
      <c r="DH507" s="465"/>
      <c r="DI507" s="465"/>
      <c r="DJ507" s="465"/>
      <c r="DK507" s="465"/>
      <c r="DL507" s="465"/>
      <c r="DM507" s="465"/>
      <c r="DN507" s="465"/>
      <c r="DO507" s="465"/>
      <c r="DP507" s="465"/>
      <c r="DQ507" s="465"/>
      <c r="DR507" s="465"/>
      <c r="DS507" s="465"/>
      <c r="DT507" s="465"/>
      <c r="DU507" s="465"/>
      <c r="DV507" s="465"/>
      <c r="DW507" s="465"/>
      <c r="DX507" s="465"/>
      <c r="DY507" s="465"/>
      <c r="DZ507" s="465"/>
      <c r="EA507" s="465"/>
      <c r="EB507" s="465"/>
      <c r="EC507" s="465"/>
      <c r="ED507" s="465"/>
      <c r="EE507" s="465"/>
      <c r="EF507" s="465"/>
      <c r="EG507" s="465"/>
      <c r="EH507" s="465"/>
      <c r="EI507" s="465"/>
      <c r="EJ507" s="465"/>
      <c r="EK507" s="465"/>
      <c r="EL507" s="465"/>
      <c r="EM507" s="465"/>
      <c r="EN507" s="465"/>
      <c r="EO507" s="465"/>
      <c r="EP507" s="465"/>
      <c r="EQ507" s="465"/>
      <c r="ER507" s="465"/>
      <c r="ES507" s="465"/>
      <c r="ET507" s="465"/>
      <c r="EU507" s="465"/>
      <c r="EV507" s="465"/>
      <c r="EW507" s="465"/>
      <c r="EX507" s="465"/>
      <c r="EY507" s="465"/>
      <c r="EZ507" s="465"/>
      <c r="FA507" s="465"/>
      <c r="FB507" s="465"/>
      <c r="FC507" s="465"/>
      <c r="FD507" s="465"/>
      <c r="FE507" s="465"/>
      <c r="FF507" s="465"/>
      <c r="FG507" s="465"/>
      <c r="FH507" s="465"/>
      <c r="FI507" s="465"/>
      <c r="FJ507" s="465"/>
      <c r="FK507" s="465"/>
      <c r="FL507" s="465"/>
      <c r="FM507" s="465"/>
      <c r="FN507" s="465"/>
      <c r="FO507" s="465"/>
      <c r="FP507" s="465"/>
      <c r="FQ507" s="465"/>
      <c r="FR507" s="465"/>
      <c r="FS507" s="465"/>
      <c r="FT507" s="465"/>
      <c r="FU507" s="465"/>
      <c r="FV507" s="465"/>
      <c r="FW507" s="465"/>
      <c r="FX507" s="465"/>
      <c r="FY507" s="465"/>
      <c r="FZ507" s="465"/>
      <c r="GA507" s="465"/>
      <c r="GB507" s="465"/>
      <c r="GC507" s="465"/>
      <c r="GD507" s="465"/>
      <c r="GE507" s="465"/>
      <c r="GF507" s="465"/>
      <c r="GG507" s="465"/>
      <c r="GH507" s="465"/>
      <c r="GI507" s="465"/>
      <c r="GJ507" s="465"/>
      <c r="GK507" s="465"/>
      <c r="GL507" s="465"/>
      <c r="GM507" s="465"/>
      <c r="GN507" s="465"/>
      <c r="GO507" s="465"/>
      <c r="GP507" s="465"/>
      <c r="GQ507" s="465"/>
      <c r="GR507" s="465"/>
      <c r="GS507" s="465"/>
      <c r="GT507" s="465"/>
      <c r="GU507" s="465"/>
      <c r="GV507" s="465"/>
      <c r="GW507" s="465"/>
      <c r="GX507" s="465"/>
      <c r="GY507" s="465"/>
      <c r="GZ507" s="465"/>
      <c r="HA507" s="465"/>
      <c r="HB507" s="465"/>
      <c r="HC507" s="465"/>
      <c r="HD507" s="465"/>
      <c r="HE507" s="465"/>
      <c r="HF507" s="465"/>
      <c r="HG507" s="465"/>
      <c r="HH507" s="465"/>
      <c r="HI507" s="465"/>
      <c r="HJ507" s="465"/>
      <c r="HK507" s="465"/>
      <c r="HL507" s="465"/>
      <c r="HM507" s="465"/>
      <c r="HN507" s="465"/>
      <c r="HO507" s="465"/>
      <c r="HP507" s="465"/>
      <c r="HQ507" s="465"/>
      <c r="HR507" s="465"/>
      <c r="HS507" s="465"/>
      <c r="HT507" s="465"/>
      <c r="HU507" s="465"/>
      <c r="HV507" s="465"/>
      <c r="HW507" s="465"/>
      <c r="HX507" s="465"/>
      <c r="HY507" s="465"/>
      <c r="HZ507" s="465"/>
      <c r="IA507" s="465"/>
      <c r="IB507" s="465"/>
      <c r="IC507" s="465"/>
      <c r="ID507" s="465"/>
      <c r="IE507" s="465"/>
      <c r="IF507" s="465"/>
      <c r="IG507" s="465"/>
      <c r="IH507" s="465"/>
      <c r="II507" s="465"/>
      <c r="IJ507" s="465"/>
      <c r="IK507" s="465"/>
      <c r="IL507" s="465"/>
      <c r="IM507" s="465"/>
      <c r="IN507" s="465"/>
      <c r="IO507" s="465"/>
      <c r="IP507" s="465"/>
      <c r="IQ507" s="465"/>
      <c r="IR507" s="465"/>
      <c r="IS507" s="465"/>
      <c r="IT507" s="465"/>
      <c r="IU507" s="465"/>
      <c r="IV507" s="465"/>
      <c r="IW507" s="465"/>
      <c r="IX507" s="465"/>
      <c r="IY507" s="465"/>
      <c r="IZ507" s="465"/>
      <c r="JA507" s="465"/>
      <c r="JB507" s="465"/>
      <c r="JC507" s="465"/>
      <c r="JD507" s="465"/>
      <c r="JE507" s="465"/>
      <c r="JF507" s="465"/>
      <c r="JG507" s="465"/>
      <c r="JH507" s="465"/>
      <c r="JI507" s="465"/>
      <c r="JJ507" s="465"/>
      <c r="JK507" s="465"/>
      <c r="JL507" s="465"/>
      <c r="JM507" s="465"/>
      <c r="JN507" s="465"/>
      <c r="JO507" s="465"/>
      <c r="JP507" s="465"/>
      <c r="JQ507" s="465"/>
      <c r="JR507" s="465"/>
      <c r="JS507" s="465"/>
      <c r="JT507" s="465"/>
      <c r="JU507" s="465"/>
      <c r="JV507" s="465"/>
      <c r="JW507" s="465"/>
      <c r="JX507" s="465"/>
      <c r="JY507" s="465"/>
      <c r="JZ507" s="465"/>
      <c r="KA507" s="465"/>
      <c r="KB507" s="465"/>
      <c r="KC507" s="465"/>
      <c r="KD507" s="465"/>
      <c r="KE507" s="465"/>
      <c r="KF507" s="465"/>
      <c r="KG507" s="465"/>
      <c r="KH507" s="465"/>
      <c r="KI507" s="465"/>
      <c r="KJ507" s="465"/>
      <c r="KK507" s="465"/>
      <c r="KL507" s="465"/>
      <c r="KM507" s="465"/>
      <c r="KN507" s="465"/>
      <c r="KO507" s="465"/>
      <c r="KP507" s="465"/>
      <c r="KQ507" s="465"/>
      <c r="KR507" s="465"/>
      <c r="KS507" s="465"/>
      <c r="KT507" s="465"/>
      <c r="KU507" s="465"/>
      <c r="KV507" s="465"/>
      <c r="KW507" s="465"/>
      <c r="KX507" s="465"/>
      <c r="KY507" s="465"/>
      <c r="KZ507" s="465"/>
      <c r="LA507" s="465"/>
      <c r="LB507" s="465"/>
      <c r="LC507" s="465"/>
      <c r="LD507" s="465"/>
      <c r="LE507" s="465"/>
      <c r="LF507" s="465"/>
      <c r="LG507" s="465"/>
      <c r="LH507" s="465"/>
      <c r="LI507" s="465"/>
      <c r="LJ507" s="465"/>
      <c r="LK507" s="465"/>
      <c r="LL507" s="465"/>
      <c r="LM507" s="465"/>
      <c r="LN507" s="465"/>
      <c r="LO507" s="465"/>
      <c r="LP507" s="465"/>
      <c r="LQ507" s="465"/>
      <c r="LR507" s="465"/>
      <c r="LS507" s="465"/>
      <c r="LT507" s="465"/>
      <c r="LU507" s="465"/>
      <c r="LV507" s="465"/>
      <c r="LW507" s="465"/>
      <c r="LX507" s="465"/>
      <c r="LY507" s="465"/>
      <c r="LZ507" s="465"/>
      <c r="MA507" s="465"/>
      <c r="MB507" s="465"/>
      <c r="MC507" s="465"/>
      <c r="MD507" s="465"/>
      <c r="ME507" s="465"/>
      <c r="MF507" s="465"/>
      <c r="MG507" s="465"/>
      <c r="MH507" s="465"/>
      <c r="MI507" s="465"/>
      <c r="MJ507" s="465"/>
      <c r="MK507" s="465"/>
      <c r="ML507" s="465"/>
      <c r="MM507" s="465"/>
      <c r="MN507" s="465"/>
      <c r="MO507" s="465"/>
      <c r="MP507" s="465"/>
      <c r="MQ507" s="465"/>
      <c r="MR507" s="465"/>
      <c r="MS507" s="465"/>
      <c r="MT507" s="465"/>
      <c r="MU507" s="465"/>
      <c r="MV507" s="465"/>
      <c r="MW507" s="465"/>
      <c r="MX507" s="465"/>
      <c r="MY507" s="465"/>
      <c r="MZ507" s="465"/>
      <c r="NA507" s="465"/>
      <c r="NB507" s="465"/>
      <c r="NC507" s="465"/>
      <c r="ND507" s="465"/>
      <c r="NE507" s="465"/>
      <c r="NF507" s="465"/>
      <c r="NG507" s="465"/>
      <c r="NH507" s="465"/>
      <c r="NI507" s="465"/>
      <c r="NJ507" s="465"/>
      <c r="NK507" s="465"/>
      <c r="NL507" s="465"/>
      <c r="NM507" s="465"/>
      <c r="NN507" s="465"/>
      <c r="NO507" s="465"/>
      <c r="NP507" s="465"/>
      <c r="NQ507" s="465"/>
      <c r="NR507" s="465"/>
      <c r="NS507" s="465"/>
      <c r="NT507" s="465"/>
      <c r="NU507" s="465"/>
      <c r="NV507" s="465"/>
      <c r="NW507" s="465"/>
      <c r="NX507" s="465"/>
      <c r="NY507" s="465"/>
      <c r="NZ507" s="465"/>
      <c r="OA507" s="465"/>
      <c r="OB507" s="465"/>
      <c r="OC507" s="465"/>
      <c r="OD507" s="465"/>
      <c r="OE507" s="465"/>
      <c r="OF507" s="465"/>
      <c r="OG507" s="465"/>
      <c r="OH507" s="465"/>
      <c r="OI507" s="465"/>
      <c r="OJ507" s="465"/>
      <c r="OK507" s="465"/>
      <c r="OL507" s="465"/>
      <c r="OM507" s="465"/>
      <c r="ON507" s="465"/>
      <c r="OO507" s="465"/>
      <c r="OP507" s="465"/>
      <c r="OQ507" s="465"/>
      <c r="OR507" s="465"/>
      <c r="OS507" s="465"/>
      <c r="OT507" s="465"/>
      <c r="OU507" s="465"/>
      <c r="OV507" s="465"/>
      <c r="OW507" s="465"/>
      <c r="OX507" s="465"/>
      <c r="OY507" s="465"/>
      <c r="OZ507" s="465"/>
      <c r="PA507" s="465"/>
      <c r="PB507" s="465"/>
      <c r="PC507" s="465"/>
      <c r="PD507" s="465"/>
      <c r="PE507" s="465"/>
      <c r="PF507" s="465"/>
      <c r="PG507" s="465"/>
      <c r="PH507" s="465"/>
      <c r="PI507" s="465"/>
      <c r="PJ507" s="465"/>
      <c r="PK507" s="465"/>
      <c r="PL507" s="465"/>
      <c r="PM507" s="465"/>
      <c r="PN507" s="465"/>
      <c r="PO507" s="465"/>
      <c r="PP507" s="465"/>
      <c r="PQ507" s="465"/>
      <c r="PR507" s="465"/>
      <c r="PS507" s="465"/>
      <c r="PT507" s="465"/>
      <c r="PU507" s="465"/>
      <c r="PV507" s="465"/>
      <c r="PW507" s="465"/>
      <c r="PX507" s="465"/>
      <c r="PY507" s="465"/>
      <c r="PZ507" s="465"/>
      <c r="QA507" s="465"/>
      <c r="QB507" s="465"/>
      <c r="QC507" s="465"/>
      <c r="QD507" s="465"/>
      <c r="QE507" s="465"/>
      <c r="QF507" s="465"/>
      <c r="QG507" s="465"/>
      <c r="QH507" s="465"/>
      <c r="QI507" s="465"/>
      <c r="QJ507" s="465"/>
      <c r="QK507" s="465"/>
      <c r="QL507" s="465"/>
      <c r="QM507" s="465"/>
      <c r="QN507" s="465"/>
      <c r="QO507" s="465"/>
      <c r="QP507" s="465"/>
      <c r="QQ507" s="465"/>
      <c r="QR507" s="465"/>
      <c r="QS507" s="465"/>
      <c r="QT507" s="465"/>
      <c r="QU507" s="465"/>
      <c r="QV507" s="465"/>
      <c r="QW507" s="465"/>
      <c r="QX507" s="465"/>
      <c r="QY507" s="465"/>
      <c r="QZ507" s="465"/>
      <c r="RA507" s="465"/>
      <c r="RB507" s="465"/>
      <c r="RC507" s="465"/>
      <c r="RD507" s="465"/>
      <c r="RE507" s="465"/>
      <c r="RF507" s="465"/>
      <c r="RG507" s="465"/>
      <c r="RH507" s="465"/>
      <c r="RI507" s="465"/>
      <c r="RJ507" s="465"/>
      <c r="RK507" s="465"/>
      <c r="RL507" s="465"/>
      <c r="RM507" s="465"/>
      <c r="RN507" s="465"/>
      <c r="RO507" s="465"/>
      <c r="RP507" s="465"/>
      <c r="RQ507" s="465"/>
      <c r="RR507" s="465"/>
      <c r="RS507" s="465"/>
      <c r="RT507" s="465"/>
      <c r="RU507" s="465"/>
      <c r="RV507" s="465"/>
      <c r="RW507" s="465"/>
      <c r="RX507" s="465"/>
      <c r="RY507" s="465"/>
      <c r="RZ507" s="465"/>
      <c r="SA507" s="465"/>
      <c r="SB507" s="465"/>
      <c r="SC507" s="465"/>
      <c r="SD507" s="465"/>
      <c r="SE507" s="465"/>
      <c r="SF507" s="465"/>
      <c r="SG507" s="465"/>
      <c r="SH507" s="465"/>
      <c r="SI507" s="465"/>
      <c r="SJ507" s="465"/>
      <c r="SK507" s="465"/>
      <c r="SL507" s="465"/>
      <c r="SM507" s="465"/>
      <c r="SN507" s="465"/>
      <c r="SO507" s="465"/>
      <c r="SP507" s="465"/>
      <c r="SQ507" s="465"/>
      <c r="SR507" s="465"/>
      <c r="SS507" s="465"/>
      <c r="ST507" s="465"/>
      <c r="SU507" s="465"/>
      <c r="SV507" s="465"/>
      <c r="SW507" s="465"/>
      <c r="SX507" s="465"/>
      <c r="SY507" s="465"/>
      <c r="SZ507" s="465"/>
      <c r="TA507" s="465"/>
      <c r="TB507" s="465"/>
      <c r="TC507" s="465"/>
      <c r="TD507" s="465"/>
      <c r="TE507" s="465"/>
      <c r="TF507" s="465"/>
      <c r="TG507" s="465"/>
      <c r="TH507" s="465"/>
      <c r="TI507" s="465"/>
      <c r="TJ507" s="465"/>
      <c r="TK507" s="465"/>
      <c r="TL507" s="465"/>
      <c r="TM507" s="465"/>
      <c r="TN507" s="465"/>
      <c r="TO507" s="465"/>
      <c r="TP507" s="465"/>
      <c r="TQ507" s="465"/>
      <c r="TR507" s="465"/>
      <c r="TS507" s="465"/>
      <c r="TT507" s="465"/>
      <c r="TU507" s="465"/>
      <c r="TV507" s="465"/>
      <c r="TW507" s="465"/>
      <c r="TX507" s="465"/>
      <c r="TY507" s="465"/>
      <c r="TZ507" s="465"/>
      <c r="UA507" s="465"/>
      <c r="UB507" s="465"/>
      <c r="UC507" s="465"/>
      <c r="UD507" s="465"/>
      <c r="UE507" s="465"/>
      <c r="UF507" s="465"/>
      <c r="UG507" s="465"/>
      <c r="UH507" s="465"/>
      <c r="UI507" s="465"/>
      <c r="UJ507" s="465"/>
      <c r="UK507" s="465"/>
      <c r="UL507" s="465"/>
      <c r="UM507" s="465"/>
      <c r="UN507" s="465"/>
      <c r="UO507" s="465"/>
      <c r="UP507" s="465"/>
      <c r="UQ507" s="465"/>
      <c r="UR507" s="465"/>
      <c r="US507" s="465"/>
      <c r="UT507" s="465"/>
      <c r="UU507" s="465"/>
      <c r="UV507" s="465"/>
      <c r="UW507" s="465"/>
      <c r="UX507" s="465"/>
      <c r="UY507" s="465"/>
      <c r="UZ507" s="465"/>
      <c r="VA507" s="465"/>
      <c r="VB507" s="465"/>
      <c r="VC507" s="465"/>
      <c r="VD507" s="465"/>
      <c r="VE507" s="465"/>
      <c r="VF507" s="465"/>
      <c r="VG507" s="465"/>
      <c r="VH507" s="465"/>
      <c r="VI507" s="465"/>
      <c r="VJ507" s="465"/>
      <c r="VK507" s="465"/>
      <c r="VL507" s="465"/>
      <c r="VM507" s="465"/>
      <c r="VN507" s="465"/>
      <c r="VO507" s="465"/>
      <c r="VP507" s="465"/>
      <c r="VQ507" s="465"/>
      <c r="VR507" s="465"/>
      <c r="VS507" s="465"/>
      <c r="VT507" s="465"/>
      <c r="VU507" s="465"/>
      <c r="VV507" s="465"/>
      <c r="VW507" s="465"/>
      <c r="VX507" s="465"/>
      <c r="VY507" s="465"/>
      <c r="VZ507" s="465"/>
      <c r="WA507" s="465"/>
      <c r="WB507" s="465"/>
      <c r="WC507" s="465"/>
      <c r="WD507" s="465"/>
      <c r="WE507" s="465"/>
      <c r="WF507" s="465"/>
      <c r="WG507" s="465"/>
      <c r="WH507" s="465"/>
      <c r="WI507" s="465"/>
      <c r="WJ507" s="465"/>
      <c r="WK507" s="465"/>
      <c r="WL507" s="465"/>
      <c r="WM507" s="465"/>
      <c r="WN507" s="465"/>
      <c r="WO507" s="465"/>
      <c r="WP507" s="465"/>
      <c r="WQ507" s="465"/>
      <c r="WR507" s="465"/>
      <c r="WS507" s="465"/>
      <c r="WT507" s="465"/>
      <c r="WU507" s="465"/>
      <c r="WV507" s="465"/>
      <c r="WW507" s="465"/>
      <c r="WX507" s="465"/>
      <c r="WY507" s="465"/>
      <c r="WZ507" s="465"/>
      <c r="XA507" s="465"/>
      <c r="XB507" s="465"/>
      <c r="XC507" s="465"/>
      <c r="XD507" s="465"/>
      <c r="XE507" s="465"/>
      <c r="XF507" s="465"/>
      <c r="XG507" s="465"/>
      <c r="XH507" s="465"/>
      <c r="XI507" s="465"/>
      <c r="XJ507" s="465"/>
      <c r="XK507" s="465"/>
      <c r="XL507" s="465"/>
      <c r="XM507" s="465"/>
      <c r="XN507" s="465"/>
      <c r="XO507" s="465"/>
      <c r="XP507" s="465"/>
      <c r="XQ507" s="465"/>
      <c r="XR507" s="465"/>
      <c r="XS507" s="465"/>
      <c r="XT507" s="465"/>
      <c r="XU507" s="465"/>
      <c r="XV507" s="465"/>
      <c r="XW507" s="465"/>
      <c r="XX507" s="465"/>
      <c r="XY507" s="465"/>
      <c r="XZ507" s="465"/>
      <c r="YA507" s="465"/>
      <c r="YB507" s="465"/>
      <c r="YC507" s="465"/>
      <c r="YD507" s="465"/>
      <c r="YE507" s="465"/>
      <c r="YF507" s="465"/>
      <c r="YG507" s="465"/>
      <c r="YH507" s="465"/>
      <c r="YI507" s="465"/>
      <c r="YJ507" s="465"/>
      <c r="YK507" s="465"/>
      <c r="YL507" s="465"/>
      <c r="YM507" s="465"/>
      <c r="YN507" s="465"/>
      <c r="YO507" s="465"/>
      <c r="YP507" s="465"/>
      <c r="YQ507" s="465"/>
      <c r="YR507" s="465"/>
      <c r="YS507" s="465"/>
      <c r="YT507" s="465"/>
      <c r="YU507" s="465"/>
      <c r="YV507" s="465"/>
      <c r="YW507" s="465"/>
      <c r="YX507" s="465"/>
      <c r="YY507" s="465"/>
      <c r="YZ507" s="465"/>
      <c r="ZA507" s="465"/>
      <c r="ZB507" s="465"/>
      <c r="ZC507" s="465"/>
      <c r="ZD507" s="465"/>
      <c r="ZE507" s="465"/>
      <c r="ZF507" s="465"/>
      <c r="ZG507" s="465"/>
      <c r="ZH507" s="465"/>
      <c r="ZI507" s="465"/>
      <c r="ZJ507" s="465"/>
      <c r="ZK507" s="465"/>
      <c r="ZL507" s="465"/>
      <c r="ZM507" s="465"/>
      <c r="ZN507" s="465"/>
      <c r="ZO507" s="465"/>
      <c r="ZP507" s="465"/>
      <c r="ZQ507" s="465"/>
      <c r="ZR507" s="465"/>
      <c r="ZS507" s="465"/>
      <c r="ZT507" s="465"/>
      <c r="ZU507" s="465"/>
      <c r="ZV507" s="465"/>
      <c r="ZW507" s="465"/>
      <c r="ZX507" s="465"/>
      <c r="ZY507" s="465"/>
      <c r="ZZ507" s="465"/>
      <c r="AAA507" s="465"/>
      <c r="AAB507" s="465"/>
      <c r="AAC507" s="465"/>
      <c r="AAD507" s="465"/>
      <c r="AAE507" s="465"/>
      <c r="AAF507" s="465"/>
      <c r="AAG507" s="465"/>
      <c r="AAH507" s="465"/>
      <c r="AAI507" s="465"/>
      <c r="AAJ507" s="465"/>
      <c r="AAK507" s="465"/>
      <c r="AAL507" s="465"/>
      <c r="AAM507" s="465"/>
      <c r="AAN507" s="465"/>
      <c r="AAO507" s="465"/>
      <c r="AAP507" s="465"/>
      <c r="AAQ507" s="465"/>
      <c r="AAR507" s="465"/>
      <c r="AAS507" s="465"/>
      <c r="AAT507" s="465"/>
      <c r="AAU507" s="465"/>
      <c r="AAV507" s="465"/>
      <c r="AAW507" s="465"/>
      <c r="AAX507" s="465"/>
      <c r="AAY507" s="465"/>
      <c r="AAZ507" s="465"/>
      <c r="ABA507" s="465"/>
      <c r="ABB507" s="465"/>
      <c r="ABC507" s="465"/>
      <c r="ABD507" s="465"/>
      <c r="ABE507" s="465"/>
      <c r="ABF507" s="465"/>
      <c r="ABG507" s="465"/>
      <c r="ABH507" s="465"/>
      <c r="ABI507" s="465"/>
      <c r="ABJ507" s="465"/>
      <c r="ABK507" s="465"/>
      <c r="ABL507" s="465"/>
      <c r="ABM507" s="465"/>
      <c r="ABN507" s="465"/>
      <c r="ABO507" s="465"/>
      <c r="ABP507" s="465"/>
      <c r="ABQ507" s="465"/>
      <c r="ABR507" s="465"/>
      <c r="ABS507" s="465"/>
      <c r="ABT507" s="465"/>
      <c r="ABU507" s="465"/>
      <c r="ABV507" s="465"/>
      <c r="ABW507" s="465"/>
      <c r="ABX507" s="465"/>
      <c r="ABY507" s="465"/>
      <c r="ABZ507" s="465"/>
      <c r="ACA507" s="465"/>
      <c r="ACB507" s="465"/>
      <c r="ACC507" s="465"/>
      <c r="ACD507" s="465"/>
      <c r="ACE507" s="465"/>
      <c r="ACF507" s="465"/>
      <c r="ACG507" s="465"/>
      <c r="ACH507" s="465"/>
      <c r="ACI507" s="465"/>
      <c r="ACJ507" s="465"/>
      <c r="ACK507" s="465"/>
      <c r="ACL507" s="465"/>
      <c r="ACM507" s="465"/>
      <c r="ACN507" s="465"/>
      <c r="ACO507" s="465"/>
      <c r="ACP507" s="465"/>
      <c r="ACQ507" s="465"/>
      <c r="ACR507" s="465"/>
      <c r="ACS507" s="465"/>
      <c r="ACT507" s="465"/>
      <c r="ACU507" s="465"/>
      <c r="ACV507" s="465"/>
      <c r="ACW507" s="465"/>
      <c r="ACX507" s="465"/>
      <c r="ACY507" s="465"/>
      <c r="ACZ507" s="465"/>
      <c r="ADA507" s="465"/>
      <c r="ADB507" s="465"/>
      <c r="ADC507" s="465"/>
      <c r="ADD507" s="465"/>
      <c r="ADE507" s="465"/>
      <c r="ADF507" s="465"/>
      <c r="ADG507" s="465"/>
      <c r="ADH507" s="465"/>
      <c r="ADI507" s="465"/>
      <c r="ADJ507" s="465"/>
      <c r="ADK507" s="465"/>
      <c r="ADL507" s="465"/>
      <c r="ADM507" s="465"/>
      <c r="ADN507" s="465"/>
      <c r="ADO507" s="465"/>
      <c r="ADP507" s="465"/>
      <c r="ADQ507" s="465"/>
      <c r="ADR507" s="465"/>
      <c r="ADS507" s="465"/>
      <c r="ADT507" s="465"/>
      <c r="ADU507" s="465"/>
      <c r="ADV507" s="465"/>
      <c r="ADW507" s="465"/>
      <c r="ADX507" s="465"/>
      <c r="ADY507" s="465"/>
      <c r="ADZ507" s="465"/>
      <c r="AEA507" s="465"/>
      <c r="AEB507" s="465"/>
      <c r="AEC507" s="465"/>
      <c r="AED507" s="465"/>
      <c r="AEE507" s="465"/>
      <c r="AEF507" s="465"/>
      <c r="AEG507" s="465"/>
      <c r="AEH507" s="465"/>
      <c r="AEI507" s="465"/>
      <c r="AEJ507" s="465"/>
      <c r="AEK507" s="465"/>
      <c r="AEL507" s="465"/>
      <c r="AEM507" s="465"/>
      <c r="AEN507" s="465"/>
      <c r="AEO507" s="465"/>
      <c r="AEP507" s="465"/>
      <c r="AEQ507" s="465"/>
      <c r="AER507" s="465"/>
      <c r="AES507" s="465"/>
      <c r="AET507" s="465"/>
      <c r="AEU507" s="465"/>
      <c r="AEV507" s="465"/>
      <c r="AEW507" s="465"/>
      <c r="AEX507" s="465"/>
      <c r="AEY507" s="465"/>
      <c r="AEZ507" s="465"/>
      <c r="AFA507" s="465"/>
      <c r="AFB507" s="465"/>
      <c r="AFC507" s="465"/>
      <c r="AFD507" s="465"/>
      <c r="AFE507" s="465"/>
      <c r="AFF507" s="465"/>
      <c r="AFG507" s="465"/>
      <c r="AFH507" s="465"/>
      <c r="AFI507" s="465"/>
      <c r="AFJ507" s="465"/>
      <c r="AFK507" s="465"/>
      <c r="AFL507" s="465"/>
      <c r="AFM507" s="465"/>
      <c r="AFN507" s="465"/>
      <c r="AFO507" s="465"/>
      <c r="AFP507" s="465"/>
      <c r="AFQ507" s="465"/>
      <c r="AFR507" s="465"/>
      <c r="AFS507" s="465"/>
      <c r="AFT507" s="465"/>
      <c r="AFU507" s="465"/>
      <c r="AFV507" s="465"/>
      <c r="AFW507" s="465"/>
      <c r="AFX507" s="465"/>
      <c r="AFY507" s="465"/>
      <c r="AFZ507" s="465"/>
      <c r="AGA507" s="465"/>
      <c r="AGB507" s="465"/>
      <c r="AGC507" s="465"/>
      <c r="AGD507" s="465"/>
      <c r="AGE507" s="465"/>
      <c r="AGF507" s="465"/>
      <c r="AGG507" s="465"/>
      <c r="AGH507" s="465"/>
      <c r="AGI507" s="465"/>
      <c r="AGJ507" s="465"/>
      <c r="AGK507" s="465"/>
      <c r="AGL507" s="465"/>
      <c r="AGM507" s="465"/>
      <c r="AGN507" s="465"/>
      <c r="AGO507" s="465"/>
      <c r="AGP507" s="465"/>
      <c r="AGQ507" s="465"/>
      <c r="AGR507" s="465"/>
      <c r="AGS507" s="465"/>
      <c r="AGT507" s="465"/>
      <c r="AGU507" s="465"/>
      <c r="AGV507" s="465"/>
      <c r="AGW507" s="465"/>
      <c r="AGX507" s="465"/>
      <c r="AGY507" s="465"/>
      <c r="AGZ507" s="465"/>
      <c r="AHA507" s="465"/>
      <c r="AHB507" s="465"/>
      <c r="AHC507" s="465"/>
      <c r="AHD507" s="465"/>
      <c r="AHE507" s="465"/>
      <c r="AHF507" s="465"/>
      <c r="AHG507" s="465"/>
      <c r="AHH507" s="465"/>
      <c r="AHI507" s="465"/>
      <c r="AHJ507" s="465"/>
      <c r="AHK507" s="465"/>
      <c r="AHL507" s="465"/>
      <c r="AHM507" s="465"/>
      <c r="AHN507" s="465"/>
      <c r="AHO507" s="465"/>
      <c r="AHP507" s="465"/>
      <c r="AHQ507" s="465"/>
      <c r="AHR507" s="465"/>
      <c r="AHS507" s="465"/>
      <c r="AHT507" s="465"/>
      <c r="AHU507" s="465"/>
      <c r="AHV507" s="465"/>
      <c r="AHW507" s="465"/>
      <c r="AHX507" s="465"/>
      <c r="AHY507" s="465"/>
      <c r="AHZ507" s="465"/>
      <c r="AIA507" s="465"/>
      <c r="AIB507" s="465"/>
      <c r="AIC507" s="465"/>
      <c r="AID507" s="465"/>
      <c r="AIE507" s="465"/>
      <c r="AIF507" s="465"/>
      <c r="AIG507" s="465"/>
      <c r="AIH507" s="465"/>
      <c r="AII507" s="465"/>
      <c r="AIJ507" s="465"/>
      <c r="AIK507" s="465"/>
      <c r="AIL507" s="465"/>
      <c r="AIM507" s="465"/>
      <c r="AIN507" s="465"/>
      <c r="AIO507" s="465"/>
      <c r="AIP507" s="465"/>
      <c r="AIQ507" s="465"/>
      <c r="AIR507" s="465"/>
      <c r="AIS507" s="465"/>
      <c r="AIT507" s="465"/>
      <c r="AIU507" s="465"/>
      <c r="AIV507" s="465"/>
      <c r="AIW507" s="465"/>
      <c r="AIX507" s="465"/>
      <c r="AIY507" s="465"/>
      <c r="AIZ507" s="465"/>
      <c r="AJA507" s="465"/>
      <c r="AJB507" s="465"/>
      <c r="AJC507" s="465"/>
      <c r="AJD507" s="465"/>
      <c r="AJE507" s="465"/>
      <c r="AJF507" s="465"/>
      <c r="AJG507" s="465"/>
      <c r="AJH507" s="465"/>
      <c r="AJI507" s="465"/>
      <c r="AJJ507" s="465"/>
      <c r="AJK507" s="465"/>
      <c r="AJL507" s="465"/>
      <c r="AJM507" s="465"/>
      <c r="AJN507" s="465"/>
      <c r="AJO507" s="465"/>
      <c r="AJP507" s="465"/>
      <c r="AJQ507" s="465"/>
      <c r="AJR507" s="465"/>
      <c r="AJS507" s="465"/>
      <c r="AJT507" s="465"/>
      <c r="AJU507" s="465"/>
      <c r="AJV507" s="465"/>
      <c r="AJW507" s="465"/>
      <c r="AJX507" s="465"/>
      <c r="AJY507" s="465"/>
      <c r="AJZ507" s="465"/>
      <c r="AKA507" s="465"/>
      <c r="AKB507" s="465"/>
      <c r="AKC507" s="465"/>
      <c r="AKD507" s="465"/>
      <c r="AKE507" s="465"/>
      <c r="AKF507" s="465"/>
      <c r="AKG507" s="465"/>
      <c r="AKH507" s="465"/>
      <c r="AKI507" s="465"/>
      <c r="AKJ507" s="465"/>
      <c r="AKK507" s="465"/>
      <c r="AKL507" s="465"/>
      <c r="AKM507" s="465"/>
      <c r="AKN507" s="465"/>
      <c r="AKO507" s="465"/>
      <c r="AKP507" s="465"/>
      <c r="AKQ507" s="465"/>
      <c r="AKR507" s="465"/>
      <c r="AKS507" s="465"/>
      <c r="AKT507" s="465"/>
      <c r="AKU507" s="465"/>
      <c r="AKV507" s="465"/>
      <c r="AKW507" s="465"/>
      <c r="AKX507" s="465"/>
      <c r="AKY507" s="465"/>
      <c r="AKZ507" s="465"/>
      <c r="ALA507" s="465"/>
      <c r="ALB507" s="465"/>
      <c r="ALC507" s="465"/>
      <c r="ALD507" s="465"/>
      <c r="ALE507" s="465"/>
      <c r="ALF507" s="465"/>
      <c r="ALG507" s="465"/>
      <c r="ALH507" s="465"/>
      <c r="ALI507" s="465"/>
      <c r="ALJ507" s="465"/>
      <c r="ALK507" s="465"/>
      <c r="ALL507" s="465"/>
      <c r="ALM507" s="465"/>
      <c r="ALN507" s="465"/>
      <c r="ALO507" s="465"/>
      <c r="ALP507" s="465"/>
      <c r="ALQ507" s="465"/>
      <c r="ALR507" s="465"/>
      <c r="ALS507" s="465"/>
      <c r="ALT507" s="465"/>
      <c r="ALU507" s="465"/>
      <c r="ALV507" s="465"/>
      <c r="ALW507" s="465"/>
      <c r="ALX507" s="465"/>
      <c r="ALY507" s="465"/>
      <c r="ALZ507" s="465"/>
      <c r="AMA507" s="465"/>
      <c r="AMB507" s="465"/>
      <c r="AMC507" s="465"/>
      <c r="AMD507" s="465"/>
      <c r="AME507" s="465"/>
      <c r="AMF507" s="465"/>
      <c r="AMG507" s="465"/>
      <c r="AMH507" s="465"/>
      <c r="AMI507" s="465"/>
      <c r="AMJ507" s="465"/>
      <c r="AMK507" s="465"/>
      <c r="AML507" s="465"/>
      <c r="AMM507" s="465"/>
      <c r="AMN507" s="465"/>
      <c r="AMO507" s="465"/>
      <c r="AMP507" s="465"/>
      <c r="AMQ507" s="465"/>
      <c r="AMR507" s="465"/>
      <c r="AMS507" s="465"/>
      <c r="AMT507" s="465"/>
      <c r="AMU507" s="465"/>
      <c r="AMV507" s="465"/>
      <c r="AMW507" s="465"/>
      <c r="AMX507" s="465"/>
      <c r="AMY507" s="465"/>
      <c r="AMZ507" s="465"/>
      <c r="ANA507" s="465"/>
      <c r="ANB507" s="465"/>
      <c r="ANC507" s="465"/>
      <c r="AND507" s="465"/>
      <c r="ANE507" s="465"/>
      <c r="ANF507" s="465"/>
      <c r="ANG507" s="465"/>
      <c r="ANH507" s="465"/>
      <c r="ANI507" s="465"/>
      <c r="ANJ507" s="465"/>
      <c r="ANK507" s="465"/>
      <c r="ANL507" s="465"/>
      <c r="ANM507" s="465"/>
      <c r="ANN507" s="465"/>
      <c r="ANO507" s="465"/>
      <c r="ANP507" s="465"/>
      <c r="ANQ507" s="465"/>
      <c r="ANR507" s="465"/>
      <c r="ANS507" s="465"/>
      <c r="ANT507" s="465"/>
      <c r="ANU507" s="465"/>
      <c r="ANV507" s="465"/>
      <c r="ANW507" s="465"/>
      <c r="ANX507" s="465"/>
      <c r="ANY507" s="465"/>
      <c r="ANZ507" s="465"/>
      <c r="AOA507" s="465"/>
      <c r="AOB507" s="465"/>
      <c r="AOC507" s="465"/>
      <c r="AOD507" s="465"/>
      <c r="AOE507" s="465"/>
      <c r="AOF507" s="465"/>
      <c r="AOG507" s="465"/>
      <c r="AOH507" s="465"/>
      <c r="AOI507" s="465"/>
      <c r="AOJ507" s="465"/>
      <c r="AOK507" s="465"/>
      <c r="AOL507" s="465"/>
      <c r="AOM507" s="465"/>
      <c r="AON507" s="465"/>
      <c r="AOO507" s="465"/>
      <c r="AOP507" s="465"/>
      <c r="AOQ507" s="465"/>
      <c r="AOR507" s="465"/>
      <c r="AOS507" s="465"/>
      <c r="AOT507" s="465"/>
      <c r="AOU507" s="465"/>
      <c r="AOV507" s="465"/>
      <c r="AOW507" s="465"/>
      <c r="AOX507" s="465"/>
      <c r="AOY507" s="465"/>
      <c r="AOZ507" s="465"/>
      <c r="APA507" s="465"/>
      <c r="APB507" s="465"/>
      <c r="APC507" s="465"/>
      <c r="APD507" s="465"/>
      <c r="APE507" s="465"/>
      <c r="APF507" s="465"/>
      <c r="APG507" s="465"/>
      <c r="APH507" s="465"/>
      <c r="API507" s="465"/>
      <c r="APJ507" s="465"/>
      <c r="APK507" s="465"/>
      <c r="APL507" s="465"/>
      <c r="APM507" s="465"/>
      <c r="APN507" s="465"/>
      <c r="APO507" s="465"/>
      <c r="APP507" s="465"/>
      <c r="APQ507" s="465"/>
      <c r="APR507" s="465"/>
      <c r="APS507" s="465"/>
      <c r="APT507" s="465"/>
      <c r="APU507" s="465"/>
      <c r="APV507" s="465"/>
      <c r="APW507" s="465"/>
      <c r="APX507" s="465"/>
      <c r="APY507" s="465"/>
      <c r="APZ507" s="465"/>
      <c r="AQA507" s="465"/>
      <c r="AQB507" s="465"/>
      <c r="AQC507" s="465"/>
      <c r="AQD507" s="465"/>
      <c r="AQE507" s="465"/>
      <c r="AQF507" s="465"/>
      <c r="AQG507" s="465"/>
      <c r="AQH507" s="465"/>
      <c r="AQI507" s="465"/>
      <c r="AQJ507" s="465"/>
      <c r="AQK507" s="465"/>
      <c r="AQL507" s="465"/>
      <c r="AQM507" s="465"/>
      <c r="AQN507" s="465"/>
      <c r="AQO507" s="465"/>
      <c r="AQP507" s="465"/>
      <c r="AQQ507" s="465"/>
      <c r="AQR507" s="465"/>
      <c r="AQS507" s="465"/>
      <c r="AQT507" s="465"/>
      <c r="AQU507" s="465"/>
      <c r="AQV507" s="465"/>
      <c r="AQW507" s="465"/>
      <c r="AQX507" s="465"/>
      <c r="AQY507" s="465"/>
      <c r="AQZ507" s="465"/>
      <c r="ARA507" s="465"/>
      <c r="ARB507" s="465"/>
      <c r="ARC507" s="465"/>
      <c r="ARD507" s="465"/>
      <c r="ARE507" s="465"/>
      <c r="ARF507" s="465"/>
      <c r="ARG507" s="465"/>
      <c r="ARH507" s="465"/>
      <c r="ARI507" s="465"/>
      <c r="ARJ507" s="465"/>
      <c r="ARK507" s="465"/>
      <c r="ARL507" s="465"/>
      <c r="ARM507" s="465"/>
      <c r="ARN507" s="465"/>
      <c r="ARO507" s="465"/>
      <c r="ARP507" s="465"/>
      <c r="ARQ507" s="465"/>
      <c r="ARR507" s="465"/>
      <c r="ARS507" s="465"/>
      <c r="ART507" s="465"/>
      <c r="ARU507" s="465"/>
      <c r="ARV507" s="465"/>
      <c r="ARW507" s="465"/>
      <c r="ARX507" s="465"/>
      <c r="ARY507" s="465"/>
      <c r="ARZ507" s="465"/>
      <c r="ASA507" s="465"/>
      <c r="ASB507" s="465"/>
      <c r="ASC507" s="465"/>
      <c r="ASD507" s="465"/>
      <c r="ASE507" s="465"/>
      <c r="ASF507" s="465"/>
      <c r="ASG507" s="465"/>
      <c r="ASH507" s="465"/>
      <c r="ASI507" s="465"/>
      <c r="ASJ507" s="465"/>
      <c r="ASK507" s="465"/>
      <c r="ASL507" s="465"/>
      <c r="ASM507" s="465"/>
      <c r="ASN507" s="465"/>
      <c r="ASO507" s="465"/>
      <c r="ASP507" s="465"/>
      <c r="ASQ507" s="465"/>
      <c r="ASR507" s="465"/>
      <c r="ASS507" s="465"/>
      <c r="AST507" s="465"/>
      <c r="ASU507" s="465"/>
      <c r="ASV507" s="465"/>
      <c r="ASW507" s="465"/>
      <c r="ASX507" s="465"/>
      <c r="ASY507" s="465"/>
      <c r="ASZ507" s="465"/>
      <c r="ATA507" s="465"/>
      <c r="ATB507" s="465"/>
      <c r="ATC507" s="465"/>
      <c r="ATD507" s="465"/>
      <c r="ATE507" s="465"/>
      <c r="ATF507" s="465"/>
      <c r="ATG507" s="465"/>
      <c r="ATH507" s="465"/>
      <c r="ATI507" s="465"/>
      <c r="ATJ507" s="465"/>
      <c r="ATK507" s="465"/>
      <c r="ATL507" s="465"/>
      <c r="ATM507" s="465"/>
      <c r="ATN507" s="465"/>
      <c r="ATO507" s="465"/>
      <c r="ATP507" s="465"/>
      <c r="ATQ507" s="465"/>
      <c r="ATR507" s="465"/>
      <c r="ATS507" s="465"/>
      <c r="ATT507" s="465"/>
      <c r="ATU507" s="465"/>
      <c r="ATV507" s="465"/>
      <c r="ATW507" s="465"/>
      <c r="ATX507" s="465"/>
      <c r="ATY507" s="465"/>
      <c r="ATZ507" s="465"/>
      <c r="AUA507" s="465"/>
      <c r="AUB507" s="465"/>
      <c r="AUC507" s="465"/>
      <c r="AUD507" s="465"/>
      <c r="AUE507" s="465"/>
      <c r="AUF507" s="465"/>
      <c r="AUG507" s="465"/>
      <c r="AUH507" s="465"/>
      <c r="AUI507" s="465"/>
      <c r="AUJ507" s="465"/>
      <c r="AUK507" s="465"/>
      <c r="AUL507" s="465"/>
      <c r="AUM507" s="465"/>
      <c r="AUN507" s="465"/>
      <c r="AUO507" s="465"/>
      <c r="AUP507" s="465"/>
      <c r="AUQ507" s="465"/>
      <c r="AUR507" s="465"/>
      <c r="AUS507" s="465"/>
      <c r="AUT507" s="465"/>
      <c r="AUU507" s="465"/>
      <c r="AUV507" s="465"/>
      <c r="AUW507" s="465"/>
      <c r="AUX507" s="465"/>
      <c r="AUY507" s="465"/>
      <c r="AUZ507" s="465"/>
      <c r="AVA507" s="465"/>
      <c r="AVB507" s="465"/>
      <c r="AVC507" s="465"/>
      <c r="AVD507" s="465"/>
      <c r="AVE507" s="465"/>
      <c r="AVF507" s="465"/>
      <c r="AVG507" s="465"/>
      <c r="AVH507" s="465"/>
      <c r="AVI507" s="465"/>
      <c r="AVJ507" s="465"/>
      <c r="AVK507" s="465"/>
      <c r="AVL507" s="465"/>
      <c r="AVM507" s="465"/>
      <c r="AVN507" s="465"/>
      <c r="AVO507" s="465"/>
      <c r="AVP507" s="465"/>
      <c r="AVQ507" s="465"/>
      <c r="AVR507" s="465"/>
      <c r="AVS507" s="465"/>
      <c r="AVT507" s="465"/>
      <c r="AVU507" s="465"/>
      <c r="AVV507" s="465"/>
      <c r="AVW507" s="465"/>
      <c r="AVX507" s="465"/>
      <c r="AVY507" s="465"/>
      <c r="AVZ507" s="465"/>
      <c r="AWA507" s="465"/>
      <c r="AWB507" s="465"/>
      <c r="AWC507" s="465"/>
      <c r="AWD507" s="465"/>
      <c r="AWE507" s="465"/>
      <c r="AWF507" s="465"/>
      <c r="AWG507" s="465"/>
      <c r="AWH507" s="465"/>
      <c r="AWI507" s="465"/>
      <c r="AWJ507" s="465"/>
      <c r="AWK507" s="465"/>
      <c r="AWL507" s="465"/>
      <c r="AWM507" s="465"/>
      <c r="AWN507" s="465"/>
      <c r="AWO507" s="465"/>
      <c r="AWP507" s="465"/>
      <c r="AWQ507" s="465"/>
      <c r="AWR507" s="465"/>
      <c r="AWS507" s="465"/>
      <c r="AWT507" s="465"/>
      <c r="AWU507" s="465"/>
      <c r="AWV507" s="465"/>
      <c r="AWW507" s="465"/>
      <c r="AWX507" s="465"/>
      <c r="AWY507" s="465"/>
      <c r="AWZ507" s="465"/>
      <c r="AXA507" s="465"/>
      <c r="AXB507" s="465"/>
      <c r="AXC507" s="465"/>
      <c r="AXD507" s="465"/>
      <c r="AXE507" s="465"/>
      <c r="AXF507" s="465"/>
      <c r="AXG507" s="465"/>
      <c r="AXH507" s="465"/>
      <c r="AXI507" s="465"/>
      <c r="AXJ507" s="465"/>
      <c r="AXK507" s="465"/>
      <c r="AXL507" s="465"/>
      <c r="AXM507" s="465"/>
      <c r="AXN507" s="465"/>
      <c r="AXO507" s="465"/>
      <c r="AXP507" s="465"/>
      <c r="AXQ507" s="465"/>
      <c r="AXR507" s="465"/>
      <c r="AXS507" s="465"/>
      <c r="AXT507" s="465"/>
      <c r="AXU507" s="465"/>
      <c r="AXV507" s="465"/>
      <c r="AXW507" s="465"/>
      <c r="AXX507" s="465"/>
      <c r="AXY507" s="465"/>
      <c r="AXZ507" s="465"/>
      <c r="AYA507" s="465"/>
      <c r="AYB507" s="465"/>
      <c r="AYC507" s="465"/>
      <c r="AYD507" s="465"/>
      <c r="AYE507" s="465"/>
      <c r="AYF507" s="465"/>
      <c r="AYG507" s="465"/>
      <c r="AYH507" s="465"/>
      <c r="AYI507" s="465"/>
      <c r="AYJ507" s="465"/>
      <c r="AYK507" s="465"/>
      <c r="AYL507" s="465"/>
      <c r="AYM507" s="465"/>
      <c r="AYN507" s="465"/>
      <c r="AYO507" s="465"/>
      <c r="AYP507" s="465"/>
      <c r="AYQ507" s="465"/>
      <c r="AYR507" s="465"/>
      <c r="AYS507" s="465"/>
      <c r="AYT507" s="465"/>
      <c r="AYU507" s="465"/>
      <c r="AYV507" s="465"/>
      <c r="AYW507" s="465"/>
      <c r="AYX507" s="465"/>
      <c r="AYY507" s="465"/>
      <c r="AYZ507" s="465"/>
      <c r="AZA507" s="465"/>
      <c r="AZB507" s="465"/>
      <c r="AZC507" s="465"/>
      <c r="AZD507" s="465"/>
      <c r="AZE507" s="465"/>
      <c r="AZF507" s="465"/>
      <c r="AZG507" s="465"/>
      <c r="AZH507" s="465"/>
      <c r="AZI507" s="465"/>
      <c r="AZJ507" s="465"/>
      <c r="AZK507" s="465"/>
      <c r="AZL507" s="465"/>
      <c r="AZM507" s="465"/>
      <c r="AZN507" s="465"/>
      <c r="AZO507" s="465"/>
      <c r="AZP507" s="465"/>
      <c r="AZQ507" s="465"/>
      <c r="AZR507" s="465"/>
      <c r="AZS507" s="465"/>
      <c r="AZT507" s="465"/>
      <c r="AZU507" s="465"/>
      <c r="AZV507" s="465"/>
      <c r="AZW507" s="465"/>
      <c r="AZX507" s="465"/>
      <c r="AZY507" s="465"/>
      <c r="AZZ507" s="465"/>
      <c r="BAA507" s="465"/>
      <c r="BAB507" s="465"/>
      <c r="BAC507" s="465"/>
      <c r="BAD507" s="465"/>
      <c r="BAE507" s="465"/>
      <c r="BAF507" s="465"/>
      <c r="BAG507" s="465"/>
      <c r="BAH507" s="465"/>
      <c r="BAI507" s="465"/>
      <c r="BAJ507" s="465"/>
      <c r="BAK507" s="465"/>
      <c r="BAL507" s="465"/>
      <c r="BAM507" s="465"/>
      <c r="BAN507" s="465"/>
      <c r="BAO507" s="465"/>
      <c r="BAP507" s="465"/>
      <c r="BAQ507" s="465"/>
      <c r="BAR507" s="465"/>
      <c r="BAS507" s="465"/>
      <c r="BAT507" s="465"/>
      <c r="BAU507" s="465"/>
      <c r="BAV507" s="465"/>
      <c r="BAW507" s="465"/>
      <c r="BAX507" s="465"/>
      <c r="BAY507" s="465"/>
      <c r="BAZ507" s="465"/>
      <c r="BBA507" s="465"/>
      <c r="BBB507" s="465"/>
      <c r="BBC507" s="465"/>
      <c r="BBD507" s="465"/>
      <c r="BBE507" s="465"/>
      <c r="BBF507" s="465"/>
      <c r="BBG507" s="465"/>
      <c r="BBH507" s="465"/>
      <c r="BBI507" s="465"/>
      <c r="BBJ507" s="465"/>
      <c r="BBK507" s="465"/>
      <c r="BBL507" s="465"/>
      <c r="BBM507" s="465"/>
      <c r="BBN507" s="465"/>
      <c r="BBO507" s="465"/>
      <c r="BBP507" s="465"/>
      <c r="BBQ507" s="465"/>
      <c r="BBR507" s="465"/>
      <c r="BBS507" s="465"/>
      <c r="BBT507" s="465"/>
      <c r="BBU507" s="465"/>
      <c r="BBV507" s="465"/>
      <c r="BBW507" s="465"/>
      <c r="BBX507" s="465"/>
      <c r="BBY507" s="465"/>
      <c r="BBZ507" s="465"/>
      <c r="BCA507" s="465"/>
      <c r="BCB507" s="465"/>
      <c r="BCC507" s="465"/>
      <c r="BCD507" s="465"/>
      <c r="BCE507" s="465"/>
      <c r="BCF507" s="465"/>
      <c r="BCG507" s="465"/>
      <c r="BCH507" s="465"/>
      <c r="BCI507" s="465"/>
      <c r="BCJ507" s="465"/>
      <c r="BCK507" s="465"/>
      <c r="BCL507" s="465"/>
      <c r="BCM507" s="465"/>
      <c r="BCN507" s="465"/>
      <c r="BCO507" s="465"/>
      <c r="BCP507" s="465"/>
      <c r="BCQ507" s="465"/>
      <c r="BCR507" s="465"/>
      <c r="BCS507" s="465"/>
      <c r="BCT507" s="465"/>
      <c r="BCU507" s="465"/>
      <c r="BCV507" s="465"/>
      <c r="BCW507" s="465"/>
      <c r="BCX507" s="465"/>
      <c r="BCY507" s="465"/>
      <c r="BCZ507" s="465"/>
      <c r="BDA507" s="465"/>
      <c r="BDB507" s="465"/>
      <c r="BDC507" s="465"/>
      <c r="BDD507" s="465"/>
      <c r="BDE507" s="465"/>
      <c r="BDF507" s="465"/>
      <c r="BDG507" s="465"/>
      <c r="BDH507" s="465"/>
      <c r="BDI507" s="465"/>
      <c r="BDJ507" s="465"/>
      <c r="BDK507" s="465"/>
      <c r="BDL507" s="465"/>
      <c r="BDM507" s="465"/>
      <c r="BDN507" s="465"/>
      <c r="BDO507" s="465"/>
      <c r="BDP507" s="465"/>
      <c r="BDQ507" s="465"/>
      <c r="BDR507" s="465"/>
      <c r="BDS507" s="465"/>
      <c r="BDT507" s="465"/>
      <c r="BDU507" s="465"/>
      <c r="BDV507" s="465"/>
      <c r="BDW507" s="465"/>
      <c r="BDX507" s="465"/>
      <c r="BDY507" s="465"/>
      <c r="BDZ507" s="465"/>
      <c r="BEA507" s="465"/>
      <c r="BEB507" s="465"/>
      <c r="BEC507" s="465"/>
      <c r="BED507" s="465"/>
      <c r="BEE507" s="465"/>
      <c r="BEF507" s="465"/>
      <c r="BEG507" s="465"/>
      <c r="BEH507" s="465"/>
      <c r="BEI507" s="465"/>
      <c r="BEJ507" s="465"/>
      <c r="BEK507" s="465"/>
      <c r="BEL507" s="465"/>
      <c r="BEM507" s="465"/>
      <c r="BEN507" s="465"/>
      <c r="BEO507" s="465"/>
      <c r="BEP507" s="465"/>
      <c r="BEQ507" s="465"/>
      <c r="BER507" s="465"/>
      <c r="BES507" s="465"/>
      <c r="BET507" s="465"/>
      <c r="BEU507" s="465"/>
      <c r="BEV507" s="465"/>
      <c r="BEW507" s="465"/>
      <c r="BEX507" s="465"/>
      <c r="BEY507" s="465"/>
      <c r="BEZ507" s="465"/>
      <c r="BFA507" s="465"/>
      <c r="BFB507" s="465"/>
      <c r="BFC507" s="465"/>
      <c r="BFD507" s="465"/>
      <c r="BFE507" s="465"/>
      <c r="BFF507" s="465"/>
      <c r="BFG507" s="465"/>
      <c r="BFH507" s="465"/>
      <c r="BFI507" s="465"/>
      <c r="BFJ507" s="465"/>
      <c r="BFK507" s="465"/>
      <c r="BFL507" s="465"/>
      <c r="BFM507" s="465"/>
      <c r="BFN507" s="465"/>
      <c r="BFO507" s="465"/>
      <c r="BFP507" s="465"/>
      <c r="BFQ507" s="465"/>
      <c r="BFR507" s="465"/>
      <c r="BFS507" s="465"/>
      <c r="BFT507" s="465"/>
      <c r="BFU507" s="465"/>
      <c r="BFV507" s="465"/>
      <c r="BFW507" s="465"/>
      <c r="BFX507" s="465"/>
      <c r="BFY507" s="465"/>
      <c r="BFZ507" s="465"/>
      <c r="BGA507" s="465"/>
      <c r="BGB507" s="465"/>
      <c r="BGC507" s="465"/>
      <c r="BGD507" s="465"/>
      <c r="BGE507" s="465"/>
      <c r="BGF507" s="465"/>
      <c r="BGG507" s="465"/>
      <c r="BGH507" s="465"/>
      <c r="BGI507" s="465"/>
      <c r="BGJ507" s="465"/>
      <c r="BGK507" s="465"/>
      <c r="BGL507" s="465"/>
      <c r="BGM507" s="465"/>
      <c r="BGN507" s="465"/>
      <c r="BGO507" s="465"/>
      <c r="BGP507" s="465"/>
      <c r="BGQ507" s="465"/>
      <c r="BGR507" s="465"/>
      <c r="BGS507" s="465"/>
      <c r="BGT507" s="465"/>
      <c r="BGU507" s="465"/>
      <c r="BGV507" s="465"/>
      <c r="BGW507" s="465"/>
      <c r="BGX507" s="465"/>
      <c r="BGY507" s="465"/>
      <c r="BGZ507" s="465"/>
      <c r="BHA507" s="465"/>
      <c r="BHB507" s="465"/>
      <c r="BHC507" s="465"/>
      <c r="BHD507" s="465"/>
      <c r="BHE507" s="465"/>
      <c r="BHF507" s="465"/>
      <c r="BHG507" s="465"/>
      <c r="BHH507" s="465"/>
      <c r="BHI507" s="465"/>
      <c r="BHJ507" s="465"/>
      <c r="BHK507" s="465"/>
      <c r="BHL507" s="465"/>
      <c r="BHM507" s="465"/>
      <c r="BHN507" s="465"/>
      <c r="BHO507" s="465"/>
      <c r="BHP507" s="465"/>
      <c r="BHQ507" s="465"/>
      <c r="BHR507" s="465"/>
      <c r="BHS507" s="465"/>
      <c r="BHT507" s="465"/>
      <c r="BHU507" s="465"/>
      <c r="BHV507" s="465"/>
      <c r="BHW507" s="465"/>
      <c r="BHX507" s="465"/>
      <c r="BHY507" s="465"/>
      <c r="BHZ507" s="465"/>
      <c r="BIA507" s="465"/>
      <c r="BIB507" s="465"/>
      <c r="BIC507" s="465"/>
      <c r="BID507" s="465"/>
      <c r="BIE507" s="465"/>
      <c r="BIF507" s="465"/>
      <c r="BIG507" s="465"/>
      <c r="BIH507" s="465"/>
      <c r="BII507" s="465"/>
      <c r="BIJ507" s="465"/>
      <c r="BIK507" s="465"/>
      <c r="BIL507" s="465"/>
      <c r="BIM507" s="465"/>
      <c r="BIN507" s="465"/>
      <c r="BIO507" s="465"/>
      <c r="BIP507" s="465"/>
      <c r="BIQ507" s="465"/>
      <c r="BIR507" s="465"/>
      <c r="BIS507" s="465"/>
      <c r="BIT507" s="465"/>
      <c r="BIU507" s="465"/>
      <c r="BIV507" s="465"/>
      <c r="BIW507" s="465"/>
      <c r="BIX507" s="465"/>
      <c r="BIY507" s="465"/>
      <c r="BIZ507" s="465"/>
      <c r="BJA507" s="465"/>
      <c r="BJB507" s="465"/>
      <c r="BJC507" s="465"/>
      <c r="BJD507" s="465"/>
      <c r="BJE507" s="465"/>
      <c r="BJF507" s="465"/>
      <c r="BJG507" s="465"/>
      <c r="BJH507" s="465"/>
      <c r="BJI507" s="465"/>
      <c r="BJJ507" s="465"/>
      <c r="BJK507" s="465"/>
      <c r="BJL507" s="465"/>
      <c r="BJM507" s="465"/>
      <c r="BJN507" s="465"/>
      <c r="BJO507" s="465"/>
      <c r="BJP507" s="465"/>
      <c r="BJQ507" s="465"/>
      <c r="BJR507" s="465"/>
      <c r="BJS507" s="465"/>
      <c r="BJT507" s="465"/>
      <c r="BJU507" s="465"/>
      <c r="BJV507" s="465"/>
      <c r="BJW507" s="465"/>
      <c r="BJX507" s="465"/>
      <c r="BJY507" s="465"/>
      <c r="BJZ507" s="465"/>
      <c r="BKA507" s="465"/>
      <c r="BKB507" s="465"/>
      <c r="BKC507" s="465"/>
      <c r="BKD507" s="465"/>
      <c r="BKE507" s="465"/>
      <c r="BKF507" s="465"/>
      <c r="BKG507" s="465"/>
      <c r="BKH507" s="465"/>
      <c r="BKI507" s="465"/>
      <c r="BKJ507" s="465"/>
      <c r="BKK507" s="465"/>
      <c r="BKL507" s="465"/>
      <c r="BKM507" s="465"/>
      <c r="BKN507" s="465"/>
      <c r="BKO507" s="465"/>
      <c r="BKP507" s="465"/>
      <c r="BKQ507" s="465"/>
      <c r="BKR507" s="465"/>
      <c r="BKS507" s="465"/>
      <c r="BKT507" s="465"/>
      <c r="BKU507" s="465"/>
      <c r="BKV507" s="465"/>
      <c r="BKW507" s="465"/>
      <c r="BKX507" s="465"/>
      <c r="BKY507" s="465"/>
      <c r="BKZ507" s="465"/>
      <c r="BLA507" s="465"/>
      <c r="BLB507" s="465"/>
      <c r="BLC507" s="465"/>
      <c r="BLD507" s="465"/>
      <c r="BLE507" s="465"/>
      <c r="BLF507" s="465"/>
      <c r="BLG507" s="465"/>
      <c r="BLH507" s="465"/>
      <c r="BLI507" s="465"/>
      <c r="BLJ507" s="465"/>
      <c r="BLK507" s="465"/>
      <c r="BLL507" s="465"/>
      <c r="BLM507" s="465"/>
      <c r="BLN507" s="465"/>
      <c r="BLO507" s="465"/>
      <c r="BLP507" s="465"/>
      <c r="BLQ507" s="465"/>
      <c r="BLR507" s="465"/>
      <c r="BLS507" s="465"/>
      <c r="BLT507" s="465"/>
      <c r="BLU507" s="465"/>
      <c r="BLV507" s="465"/>
      <c r="BLW507" s="465"/>
      <c r="BLX507" s="465"/>
      <c r="BLY507" s="465"/>
      <c r="BLZ507" s="465"/>
      <c r="BMA507" s="465"/>
      <c r="BMB507" s="465"/>
      <c r="BMC507" s="465"/>
      <c r="BMD507" s="465"/>
      <c r="BME507" s="465"/>
      <c r="BMF507" s="465"/>
      <c r="BMG507" s="465"/>
      <c r="BMH507" s="465"/>
      <c r="BMI507" s="465"/>
      <c r="BMJ507" s="465"/>
      <c r="BMK507" s="465"/>
      <c r="BML507" s="465"/>
      <c r="BMM507" s="465"/>
      <c r="BMN507" s="465"/>
      <c r="BMO507" s="465"/>
      <c r="BMP507" s="465"/>
      <c r="BMQ507" s="465"/>
      <c r="BMR507" s="465"/>
      <c r="BMS507" s="465"/>
      <c r="BMT507" s="465"/>
      <c r="BMU507" s="465"/>
      <c r="BMV507" s="465"/>
      <c r="BMW507" s="465"/>
      <c r="BMX507" s="465"/>
      <c r="BMY507" s="465"/>
      <c r="BMZ507" s="465"/>
      <c r="BNA507" s="465"/>
      <c r="BNB507" s="465"/>
      <c r="BNC507" s="465"/>
      <c r="BND507" s="465"/>
      <c r="BNE507" s="465"/>
      <c r="BNF507" s="465"/>
      <c r="BNG507" s="465"/>
      <c r="BNH507" s="465"/>
      <c r="BNI507" s="465"/>
      <c r="BNJ507" s="465"/>
      <c r="BNK507" s="465"/>
      <c r="BNL507" s="465"/>
      <c r="BNM507" s="465"/>
      <c r="BNN507" s="465"/>
      <c r="BNO507" s="465"/>
      <c r="BNP507" s="465"/>
      <c r="BNQ507" s="465"/>
      <c r="BNR507" s="465"/>
      <c r="BNS507" s="465"/>
      <c r="BNT507" s="465"/>
      <c r="BNU507" s="465"/>
      <c r="BNV507" s="465"/>
      <c r="BNW507" s="465"/>
      <c r="BNX507" s="465"/>
      <c r="BNY507" s="465"/>
      <c r="BNZ507" s="465"/>
      <c r="BOA507" s="465"/>
      <c r="BOB507" s="465"/>
      <c r="BOC507" s="465"/>
      <c r="BOD507" s="465"/>
      <c r="BOE507" s="465"/>
      <c r="BOF507" s="465"/>
      <c r="BOG507" s="465"/>
      <c r="BOH507" s="465"/>
      <c r="BOI507" s="465"/>
      <c r="BOJ507" s="465"/>
      <c r="BOK507" s="465"/>
      <c r="BOL507" s="465"/>
      <c r="BOM507" s="465"/>
      <c r="BON507" s="465"/>
      <c r="BOO507" s="465"/>
      <c r="BOP507" s="465"/>
      <c r="BOQ507" s="465"/>
      <c r="BOR507" s="465"/>
      <c r="BOS507" s="465"/>
      <c r="BOT507" s="465"/>
      <c r="BOU507" s="465"/>
      <c r="BOV507" s="465"/>
      <c r="BOW507" s="465"/>
      <c r="BOX507" s="465"/>
      <c r="BOY507" s="465"/>
      <c r="BOZ507" s="465"/>
      <c r="BPA507" s="465"/>
      <c r="BPB507" s="465"/>
      <c r="BPC507" s="465"/>
      <c r="BPD507" s="465"/>
      <c r="BPE507" s="465"/>
      <c r="BPF507" s="465"/>
      <c r="BPG507" s="465"/>
      <c r="BPH507" s="465"/>
      <c r="BPI507" s="465"/>
      <c r="BPJ507" s="465"/>
      <c r="BPK507" s="465"/>
      <c r="BPL507" s="465"/>
      <c r="BPM507" s="465"/>
      <c r="BPN507" s="465"/>
      <c r="BPO507" s="465"/>
      <c r="BPP507" s="465"/>
      <c r="BPQ507" s="465"/>
      <c r="BPR507" s="465"/>
      <c r="BPS507" s="465"/>
      <c r="BPT507" s="465"/>
      <c r="BPU507" s="465"/>
      <c r="BPV507" s="465"/>
      <c r="BPW507" s="465"/>
      <c r="BPX507" s="465"/>
      <c r="BPY507" s="465"/>
      <c r="BPZ507" s="465"/>
      <c r="BQA507" s="465"/>
      <c r="BQB507" s="465"/>
      <c r="BQC507" s="465"/>
      <c r="BQD507" s="465"/>
      <c r="BQE507" s="465"/>
      <c r="BQF507" s="465"/>
      <c r="BQG507" s="465"/>
      <c r="BQH507" s="465"/>
      <c r="BQI507" s="465"/>
      <c r="BQJ507" s="465"/>
      <c r="BQK507" s="465"/>
      <c r="BQL507" s="465"/>
      <c r="BQM507" s="465"/>
      <c r="BQN507" s="465"/>
      <c r="BQO507" s="465"/>
      <c r="BQP507" s="465"/>
      <c r="BQQ507" s="465"/>
      <c r="BQR507" s="465"/>
      <c r="BQS507" s="465"/>
      <c r="BQT507" s="465"/>
      <c r="BQU507" s="465"/>
      <c r="BQV507" s="465"/>
      <c r="BQW507" s="465"/>
      <c r="BQX507" s="465"/>
      <c r="BQY507" s="465"/>
      <c r="BQZ507" s="465"/>
      <c r="BRA507" s="465"/>
      <c r="BRB507" s="465"/>
      <c r="BRC507" s="465"/>
      <c r="BRD507" s="465"/>
      <c r="BRE507" s="465"/>
      <c r="BRF507" s="465"/>
      <c r="BRG507" s="465"/>
      <c r="BRH507" s="465"/>
      <c r="BRI507" s="465"/>
      <c r="BRJ507" s="465"/>
      <c r="BRK507" s="465"/>
      <c r="BRL507" s="465"/>
      <c r="BRM507" s="465"/>
      <c r="BRN507" s="465"/>
      <c r="BRO507" s="465"/>
      <c r="BRP507" s="465"/>
      <c r="BRQ507" s="465"/>
      <c r="BRR507" s="465"/>
      <c r="BRS507" s="465"/>
      <c r="BRT507" s="465"/>
      <c r="BRU507" s="465"/>
      <c r="BRV507" s="465"/>
      <c r="BRW507" s="465"/>
      <c r="BRX507" s="465"/>
      <c r="BRY507" s="465"/>
      <c r="BRZ507" s="465"/>
      <c r="BSA507" s="465"/>
      <c r="BSB507" s="465"/>
      <c r="BSC507" s="465"/>
      <c r="BSD507" s="465"/>
      <c r="BSE507" s="465"/>
      <c r="BSF507" s="465"/>
      <c r="BSG507" s="465"/>
      <c r="BSH507" s="465"/>
      <c r="BSI507" s="465"/>
      <c r="BSJ507" s="465"/>
      <c r="BSK507" s="465"/>
      <c r="BSL507" s="465"/>
      <c r="BSM507" s="465"/>
      <c r="BSN507" s="465"/>
      <c r="BSO507" s="465"/>
      <c r="BSP507" s="465"/>
      <c r="BSQ507" s="465"/>
      <c r="BSR507" s="465"/>
      <c r="BSS507" s="465"/>
      <c r="BST507" s="465"/>
      <c r="BSU507" s="465"/>
      <c r="BSV507" s="465"/>
      <c r="BSW507" s="465"/>
      <c r="BSX507" s="465"/>
      <c r="BSY507" s="465"/>
      <c r="BSZ507" s="465"/>
      <c r="BTA507" s="465"/>
      <c r="BTB507" s="465"/>
      <c r="BTC507" s="465"/>
      <c r="BTD507" s="465"/>
      <c r="BTE507" s="465"/>
      <c r="BTF507" s="465"/>
      <c r="BTG507" s="465"/>
      <c r="BTH507" s="465"/>
      <c r="BTI507" s="465"/>
      <c r="BTJ507" s="465"/>
      <c r="BTK507" s="465"/>
      <c r="BTL507" s="465"/>
      <c r="BTM507" s="465"/>
      <c r="BTN507" s="465"/>
      <c r="BTO507" s="465"/>
      <c r="BTP507" s="465"/>
      <c r="BTQ507" s="465"/>
      <c r="BTR507" s="465"/>
      <c r="BTS507" s="465"/>
      <c r="BTT507" s="465"/>
      <c r="BTU507" s="465"/>
      <c r="BTV507" s="465"/>
      <c r="BTW507" s="465"/>
      <c r="BTX507" s="465"/>
      <c r="BTY507" s="465"/>
      <c r="BTZ507" s="465"/>
      <c r="BUA507" s="465"/>
      <c r="BUB507" s="465"/>
      <c r="BUC507" s="465"/>
      <c r="BUD507" s="465"/>
      <c r="BUE507" s="465"/>
      <c r="BUF507" s="465"/>
      <c r="BUG507" s="465"/>
      <c r="BUH507" s="465"/>
      <c r="BUI507" s="465"/>
      <c r="BUJ507" s="465"/>
      <c r="BUK507" s="465"/>
      <c r="BUL507" s="465"/>
      <c r="BUM507" s="465"/>
      <c r="BUN507" s="465"/>
      <c r="BUO507" s="465"/>
      <c r="BUP507" s="465"/>
      <c r="BUQ507" s="465"/>
      <c r="BUR507" s="465"/>
      <c r="BUS507" s="465"/>
      <c r="BUT507" s="465"/>
      <c r="BUU507" s="465"/>
      <c r="BUV507" s="465"/>
      <c r="BUW507" s="465"/>
      <c r="BUX507" s="465"/>
      <c r="BUY507" s="465"/>
      <c r="BUZ507" s="465"/>
      <c r="BVA507" s="465"/>
      <c r="BVB507" s="465"/>
      <c r="BVC507" s="465"/>
      <c r="BVD507" s="465"/>
      <c r="BVE507" s="465"/>
      <c r="BVF507" s="465"/>
      <c r="BVG507" s="465"/>
      <c r="BVH507" s="465"/>
      <c r="BVI507" s="465"/>
      <c r="BVJ507" s="465"/>
      <c r="BVK507" s="465"/>
      <c r="BVL507" s="465"/>
      <c r="BVM507" s="465"/>
      <c r="BVN507" s="465"/>
      <c r="BVO507" s="465"/>
      <c r="BVP507" s="465"/>
      <c r="BVQ507" s="465"/>
      <c r="BVR507" s="465"/>
      <c r="BVS507" s="465"/>
      <c r="BVT507" s="465"/>
      <c r="BVU507" s="465"/>
      <c r="BVV507" s="465"/>
      <c r="BVW507" s="465"/>
      <c r="BVX507" s="465"/>
      <c r="BVY507" s="465"/>
      <c r="BVZ507" s="465"/>
      <c r="BWA507" s="465"/>
      <c r="BWB507" s="465"/>
      <c r="BWC507" s="465"/>
      <c r="BWD507" s="465"/>
      <c r="BWE507" s="465"/>
      <c r="BWF507" s="465"/>
      <c r="BWG507" s="465"/>
      <c r="BWH507" s="465"/>
      <c r="BWI507" s="465"/>
      <c r="BWJ507" s="465"/>
      <c r="BWK507" s="465"/>
      <c r="BWL507" s="465"/>
      <c r="BWM507" s="465"/>
      <c r="BWN507" s="465"/>
      <c r="BWO507" s="465"/>
      <c r="BWP507" s="465"/>
      <c r="BWQ507" s="465"/>
      <c r="BWR507" s="465"/>
      <c r="BWS507" s="465"/>
      <c r="BWT507" s="465"/>
      <c r="BWU507" s="465"/>
      <c r="BWV507" s="465"/>
      <c r="BWW507" s="465"/>
      <c r="BWX507" s="465"/>
      <c r="BWY507" s="465"/>
      <c r="BWZ507" s="465"/>
      <c r="BXA507" s="465"/>
      <c r="BXB507" s="465"/>
      <c r="BXC507" s="465"/>
      <c r="BXD507" s="465"/>
      <c r="BXE507" s="465"/>
      <c r="BXF507" s="465"/>
      <c r="BXG507" s="465"/>
      <c r="BXH507" s="465"/>
      <c r="BXI507" s="465"/>
      <c r="BXJ507" s="465"/>
      <c r="BXK507" s="465"/>
      <c r="BXL507" s="465"/>
      <c r="BXM507" s="465"/>
      <c r="BXN507" s="465"/>
      <c r="BXO507" s="465"/>
      <c r="BXP507" s="465"/>
      <c r="BXQ507" s="465"/>
      <c r="BXR507" s="465"/>
      <c r="BXS507" s="465"/>
      <c r="BXT507" s="465"/>
      <c r="BXU507" s="465"/>
      <c r="BXV507" s="465"/>
      <c r="BXW507" s="465"/>
      <c r="BXX507" s="465"/>
      <c r="BXY507" s="465"/>
      <c r="BXZ507" s="465"/>
      <c r="BYA507" s="465"/>
      <c r="BYB507" s="465"/>
      <c r="BYC507" s="465"/>
      <c r="BYD507" s="465"/>
      <c r="BYE507" s="465"/>
      <c r="BYF507" s="465"/>
      <c r="BYG507" s="465"/>
      <c r="BYH507" s="465"/>
      <c r="BYI507" s="465"/>
      <c r="BYJ507" s="465"/>
      <c r="BYK507" s="465"/>
      <c r="BYL507" s="465"/>
      <c r="BYM507" s="465"/>
      <c r="BYN507" s="465"/>
      <c r="BYO507" s="465"/>
      <c r="BYP507" s="465"/>
      <c r="BYQ507" s="465"/>
      <c r="BYR507" s="465"/>
      <c r="BYS507" s="465"/>
      <c r="BYT507" s="465"/>
      <c r="BYU507" s="465"/>
      <c r="BYV507" s="465"/>
      <c r="BYW507" s="465"/>
      <c r="BYX507" s="465"/>
      <c r="BYY507" s="465"/>
      <c r="BYZ507" s="465"/>
      <c r="BZA507" s="465"/>
      <c r="BZB507" s="465"/>
      <c r="BZC507" s="465"/>
      <c r="BZD507" s="465"/>
      <c r="BZE507" s="465"/>
      <c r="BZF507" s="465"/>
      <c r="BZG507" s="465"/>
      <c r="BZH507" s="465"/>
      <c r="BZI507" s="465"/>
      <c r="BZJ507" s="465"/>
      <c r="BZK507" s="465"/>
      <c r="BZL507" s="465"/>
      <c r="BZM507" s="465"/>
      <c r="BZN507" s="465"/>
      <c r="BZO507" s="465"/>
      <c r="BZP507" s="465"/>
      <c r="BZQ507" s="465"/>
      <c r="BZR507" s="465"/>
      <c r="BZS507" s="465"/>
      <c r="BZT507" s="465"/>
      <c r="BZU507" s="465"/>
      <c r="BZV507" s="465"/>
      <c r="BZW507" s="465"/>
      <c r="BZX507" s="465"/>
      <c r="BZY507" s="465"/>
      <c r="BZZ507" s="465"/>
      <c r="CAA507" s="465"/>
      <c r="CAB507" s="465"/>
      <c r="CAC507" s="465"/>
      <c r="CAD507" s="465"/>
      <c r="CAE507" s="465"/>
      <c r="CAF507" s="465"/>
      <c r="CAG507" s="465"/>
      <c r="CAH507" s="465"/>
      <c r="CAI507" s="465"/>
      <c r="CAJ507" s="465"/>
      <c r="CAK507" s="465"/>
      <c r="CAL507" s="465"/>
      <c r="CAM507" s="465"/>
      <c r="CAN507" s="465"/>
      <c r="CAO507" s="465"/>
      <c r="CAP507" s="465"/>
      <c r="CAQ507" s="465"/>
      <c r="CAR507" s="465"/>
      <c r="CAS507" s="465"/>
      <c r="CAT507" s="465"/>
      <c r="CAU507" s="465"/>
      <c r="CAV507" s="465"/>
      <c r="CAW507" s="465"/>
      <c r="CAX507" s="465"/>
      <c r="CAY507" s="465"/>
      <c r="CAZ507" s="465"/>
      <c r="CBA507" s="465"/>
      <c r="CBB507" s="465"/>
      <c r="CBC507" s="465"/>
      <c r="CBD507" s="465"/>
      <c r="CBE507" s="465"/>
      <c r="CBF507" s="465"/>
      <c r="CBG507" s="465"/>
      <c r="CBH507" s="465"/>
      <c r="CBI507" s="465"/>
      <c r="CBJ507" s="465"/>
      <c r="CBK507" s="465"/>
      <c r="CBL507" s="465"/>
      <c r="CBM507" s="465"/>
      <c r="CBN507" s="465"/>
      <c r="CBO507" s="465"/>
      <c r="CBP507" s="465"/>
      <c r="CBQ507" s="465"/>
      <c r="CBR507" s="465"/>
      <c r="CBS507" s="465"/>
      <c r="CBT507" s="465"/>
      <c r="CBU507" s="465"/>
      <c r="CBV507" s="465"/>
      <c r="CBW507" s="465"/>
      <c r="CBX507" s="465"/>
      <c r="CBY507" s="465"/>
      <c r="CBZ507" s="465"/>
      <c r="CCA507" s="465"/>
      <c r="CCB507" s="465"/>
      <c r="CCC507" s="465"/>
      <c r="CCD507" s="465"/>
      <c r="CCE507" s="465"/>
      <c r="CCF507" s="465"/>
      <c r="CCG507" s="465"/>
      <c r="CCH507" s="465"/>
      <c r="CCI507" s="465"/>
      <c r="CCJ507" s="465"/>
      <c r="CCK507" s="465"/>
      <c r="CCL507" s="465"/>
      <c r="CCM507" s="465"/>
      <c r="CCN507" s="465"/>
      <c r="CCO507" s="465"/>
      <c r="CCP507" s="465"/>
      <c r="CCQ507" s="465"/>
      <c r="CCR507" s="465"/>
      <c r="CCS507" s="465"/>
      <c r="CCT507" s="465"/>
      <c r="CCU507" s="465"/>
      <c r="CCV507" s="465"/>
      <c r="CCW507" s="465"/>
      <c r="CCX507" s="465"/>
      <c r="CCY507" s="465"/>
      <c r="CCZ507" s="465"/>
      <c r="CDA507" s="465"/>
      <c r="CDB507" s="465"/>
      <c r="CDC507" s="465"/>
      <c r="CDD507" s="465"/>
      <c r="CDE507" s="465"/>
      <c r="CDF507" s="465"/>
      <c r="CDG507" s="465"/>
      <c r="CDH507" s="465"/>
      <c r="CDI507" s="465"/>
      <c r="CDJ507" s="465"/>
      <c r="CDK507" s="465"/>
      <c r="CDL507" s="465"/>
      <c r="CDM507" s="465"/>
      <c r="CDN507" s="465"/>
      <c r="CDO507" s="465"/>
      <c r="CDP507" s="465"/>
      <c r="CDQ507" s="465"/>
      <c r="CDR507" s="465"/>
      <c r="CDS507" s="465"/>
      <c r="CDT507" s="465"/>
      <c r="CDU507" s="465"/>
      <c r="CDV507" s="465"/>
      <c r="CDW507" s="465"/>
      <c r="CDX507" s="465"/>
      <c r="CDY507" s="465"/>
      <c r="CDZ507" s="465"/>
      <c r="CEA507" s="465"/>
      <c r="CEB507" s="465"/>
      <c r="CEC507" s="465"/>
      <c r="CED507" s="465"/>
      <c r="CEE507" s="465"/>
      <c r="CEF507" s="465"/>
      <c r="CEG507" s="465"/>
      <c r="CEH507" s="465"/>
      <c r="CEI507" s="465"/>
      <c r="CEJ507" s="465"/>
      <c r="CEK507" s="465"/>
      <c r="CEL507" s="465"/>
      <c r="CEM507" s="465"/>
      <c r="CEN507" s="465"/>
      <c r="CEO507" s="465"/>
      <c r="CEP507" s="465"/>
      <c r="CEQ507" s="465"/>
      <c r="CER507" s="465"/>
      <c r="CES507" s="465"/>
      <c r="CET507" s="465"/>
      <c r="CEU507" s="465"/>
      <c r="CEV507" s="465"/>
      <c r="CEW507" s="465"/>
      <c r="CEX507" s="465"/>
      <c r="CEY507" s="465"/>
      <c r="CEZ507" s="465"/>
      <c r="CFA507" s="465"/>
      <c r="CFB507" s="465"/>
      <c r="CFC507" s="465"/>
      <c r="CFD507" s="465"/>
      <c r="CFE507" s="465"/>
      <c r="CFF507" s="465"/>
      <c r="CFG507" s="465"/>
      <c r="CFH507" s="465"/>
      <c r="CFI507" s="465"/>
      <c r="CFJ507" s="465"/>
      <c r="CFK507" s="465"/>
      <c r="CFL507" s="465"/>
      <c r="CFM507" s="465"/>
      <c r="CFN507" s="465"/>
      <c r="CFO507" s="465"/>
      <c r="CFP507" s="465"/>
      <c r="CFQ507" s="465"/>
      <c r="CFR507" s="465"/>
      <c r="CFS507" s="465"/>
      <c r="CFT507" s="465"/>
      <c r="CFU507" s="465"/>
      <c r="CFV507" s="465"/>
      <c r="CFW507" s="465"/>
      <c r="CFX507" s="465"/>
      <c r="CFY507" s="465"/>
      <c r="CFZ507" s="465"/>
      <c r="CGA507" s="465"/>
      <c r="CGB507" s="465"/>
      <c r="CGC507" s="465"/>
      <c r="CGD507" s="465"/>
      <c r="CGE507" s="465"/>
      <c r="CGF507" s="465"/>
      <c r="CGG507" s="465"/>
      <c r="CGH507" s="465"/>
      <c r="CGI507" s="465"/>
      <c r="CGJ507" s="465"/>
      <c r="CGK507" s="465"/>
      <c r="CGL507" s="465"/>
      <c r="CGM507" s="465"/>
      <c r="CGN507" s="465"/>
      <c r="CGO507" s="465"/>
      <c r="CGP507" s="465"/>
      <c r="CGQ507" s="465"/>
      <c r="CGR507" s="465"/>
      <c r="CGS507" s="465"/>
      <c r="CGT507" s="465"/>
      <c r="CGU507" s="465"/>
      <c r="CGV507" s="465"/>
      <c r="CGW507" s="465"/>
      <c r="CGX507" s="465"/>
      <c r="CGY507" s="465"/>
      <c r="CGZ507" s="465"/>
      <c r="CHA507" s="465"/>
      <c r="CHB507" s="465"/>
      <c r="CHC507" s="465"/>
      <c r="CHD507" s="465"/>
      <c r="CHE507" s="465"/>
      <c r="CHF507" s="465"/>
      <c r="CHG507" s="465"/>
      <c r="CHH507" s="465"/>
      <c r="CHI507" s="465"/>
      <c r="CHJ507" s="465"/>
      <c r="CHK507" s="465"/>
      <c r="CHL507" s="465"/>
      <c r="CHM507" s="465"/>
      <c r="CHN507" s="465"/>
      <c r="CHO507" s="465"/>
      <c r="CHP507" s="465"/>
      <c r="CHQ507" s="465"/>
      <c r="CHR507" s="465"/>
      <c r="CHS507" s="465"/>
      <c r="CHT507" s="465"/>
      <c r="CHU507" s="465"/>
      <c r="CHV507" s="465"/>
      <c r="CHW507" s="465"/>
      <c r="CHX507" s="465"/>
      <c r="CHY507" s="465"/>
      <c r="CHZ507" s="465"/>
      <c r="CIA507" s="465"/>
      <c r="CIB507" s="465"/>
      <c r="CIC507" s="465"/>
      <c r="CID507" s="465"/>
      <c r="CIE507" s="465"/>
      <c r="CIF507" s="465"/>
      <c r="CIG507" s="465"/>
      <c r="CIH507" s="465"/>
      <c r="CII507" s="465"/>
      <c r="CIJ507" s="465"/>
      <c r="CIK507" s="465"/>
      <c r="CIL507" s="465"/>
      <c r="CIM507" s="465"/>
      <c r="CIN507" s="465"/>
      <c r="CIO507" s="465"/>
      <c r="CIP507" s="465"/>
      <c r="CIQ507" s="465"/>
      <c r="CIR507" s="465"/>
      <c r="CIS507" s="465"/>
      <c r="CIT507" s="465"/>
      <c r="CIU507" s="465"/>
      <c r="CIV507" s="465"/>
      <c r="CIW507" s="465"/>
      <c r="CIX507" s="465"/>
      <c r="CIY507" s="465"/>
      <c r="CIZ507" s="465"/>
      <c r="CJA507" s="465"/>
      <c r="CJB507" s="465"/>
      <c r="CJC507" s="465"/>
      <c r="CJD507" s="465"/>
      <c r="CJE507" s="465"/>
      <c r="CJF507" s="465"/>
      <c r="CJG507" s="465"/>
      <c r="CJH507" s="465"/>
      <c r="CJI507" s="465"/>
      <c r="CJJ507" s="465"/>
      <c r="CJK507" s="465"/>
      <c r="CJL507" s="465"/>
      <c r="CJM507" s="465"/>
      <c r="CJN507" s="465"/>
      <c r="CJO507" s="465"/>
      <c r="CJP507" s="465"/>
      <c r="CJQ507" s="465"/>
      <c r="CJR507" s="465"/>
      <c r="CJS507" s="465"/>
      <c r="CJT507" s="465"/>
      <c r="CJU507" s="465"/>
      <c r="CJV507" s="465"/>
      <c r="CJW507" s="465"/>
      <c r="CJX507" s="465"/>
      <c r="CJY507" s="465"/>
      <c r="CJZ507" s="465"/>
      <c r="CKA507" s="465"/>
      <c r="CKB507" s="465"/>
      <c r="CKC507" s="465"/>
      <c r="CKD507" s="465"/>
      <c r="CKE507" s="465"/>
      <c r="CKF507" s="465"/>
      <c r="CKG507" s="465"/>
      <c r="CKH507" s="465"/>
      <c r="CKI507" s="465"/>
      <c r="CKJ507" s="465"/>
      <c r="CKK507" s="465"/>
      <c r="CKL507" s="465"/>
      <c r="CKM507" s="465"/>
      <c r="CKN507" s="465"/>
      <c r="CKO507" s="465"/>
      <c r="CKP507" s="465"/>
      <c r="CKQ507" s="465"/>
      <c r="CKR507" s="465"/>
      <c r="CKS507" s="465"/>
      <c r="CKT507" s="465"/>
      <c r="CKU507" s="465"/>
      <c r="CKV507" s="465"/>
      <c r="CKW507" s="465"/>
      <c r="CKX507" s="465"/>
      <c r="CKY507" s="465"/>
      <c r="CKZ507" s="465"/>
      <c r="CLA507" s="465"/>
      <c r="CLB507" s="465"/>
      <c r="CLC507" s="465"/>
      <c r="CLD507" s="465"/>
      <c r="CLE507" s="465"/>
      <c r="CLF507" s="465"/>
      <c r="CLG507" s="465"/>
      <c r="CLH507" s="465"/>
      <c r="CLI507" s="465"/>
      <c r="CLJ507" s="465"/>
      <c r="CLK507" s="465"/>
      <c r="CLL507" s="465"/>
      <c r="CLM507" s="465"/>
      <c r="CLN507" s="465"/>
      <c r="CLO507" s="465"/>
      <c r="CLP507" s="465"/>
      <c r="CLQ507" s="465"/>
      <c r="CLR507" s="465"/>
      <c r="CLS507" s="465"/>
      <c r="CLT507" s="465"/>
      <c r="CLU507" s="465"/>
      <c r="CLV507" s="465"/>
      <c r="CLW507" s="465"/>
      <c r="CLX507" s="465"/>
      <c r="CLY507" s="465"/>
      <c r="CLZ507" s="465"/>
      <c r="CMA507" s="465"/>
      <c r="CMB507" s="465"/>
      <c r="CMC507" s="465"/>
      <c r="CMD507" s="465"/>
      <c r="CME507" s="465"/>
      <c r="CMF507" s="465"/>
      <c r="CMG507" s="465"/>
      <c r="CMH507" s="465"/>
      <c r="CMI507" s="465"/>
      <c r="CMJ507" s="465"/>
      <c r="CMK507" s="465"/>
      <c r="CML507" s="465"/>
      <c r="CMM507" s="465"/>
      <c r="CMN507" s="465"/>
      <c r="CMO507" s="465"/>
      <c r="CMP507" s="465"/>
      <c r="CMQ507" s="465"/>
      <c r="CMR507" s="465"/>
      <c r="CMS507" s="465"/>
      <c r="CMT507" s="465"/>
      <c r="CMU507" s="465"/>
      <c r="CMV507" s="465"/>
      <c r="CMW507" s="465"/>
      <c r="CMX507" s="465"/>
      <c r="CMY507" s="465"/>
      <c r="CMZ507" s="465"/>
      <c r="CNA507" s="465"/>
      <c r="CNB507" s="465"/>
      <c r="CNC507" s="465"/>
      <c r="CND507" s="465"/>
      <c r="CNE507" s="465"/>
      <c r="CNF507" s="465"/>
      <c r="CNG507" s="465"/>
      <c r="CNH507" s="465"/>
      <c r="CNI507" s="465"/>
      <c r="CNJ507" s="465"/>
      <c r="CNK507" s="465"/>
      <c r="CNL507" s="465"/>
      <c r="CNM507" s="465"/>
      <c r="CNN507" s="465"/>
      <c r="CNO507" s="465"/>
      <c r="CNP507" s="465"/>
      <c r="CNQ507" s="465"/>
      <c r="CNR507" s="465"/>
      <c r="CNS507" s="465"/>
      <c r="CNT507" s="465"/>
      <c r="CNU507" s="465"/>
      <c r="CNV507" s="465"/>
      <c r="CNW507" s="465"/>
      <c r="CNX507" s="465"/>
      <c r="CNY507" s="465"/>
      <c r="CNZ507" s="465"/>
      <c r="COA507" s="465"/>
      <c r="COB507" s="465"/>
      <c r="COC507" s="465"/>
      <c r="COD507" s="465"/>
      <c r="COE507" s="465"/>
      <c r="COF507" s="465"/>
      <c r="COG507" s="465"/>
      <c r="COH507" s="465"/>
      <c r="COI507" s="465"/>
      <c r="COJ507" s="465"/>
      <c r="COK507" s="465"/>
      <c r="COL507" s="465"/>
      <c r="COM507" s="465"/>
      <c r="CON507" s="465"/>
      <c r="COO507" s="465"/>
      <c r="COP507" s="465"/>
      <c r="COQ507" s="465"/>
      <c r="COR507" s="465"/>
      <c r="COS507" s="465"/>
      <c r="COT507" s="465"/>
      <c r="COU507" s="465"/>
      <c r="COV507" s="465"/>
      <c r="COW507" s="465"/>
      <c r="COX507" s="465"/>
      <c r="COY507" s="465"/>
      <c r="COZ507" s="465"/>
      <c r="CPA507" s="465"/>
      <c r="CPB507" s="465"/>
      <c r="CPC507" s="465"/>
      <c r="CPD507" s="465"/>
      <c r="CPE507" s="465"/>
      <c r="CPF507" s="465"/>
      <c r="CPG507" s="465"/>
      <c r="CPH507" s="465"/>
      <c r="CPI507" s="465"/>
      <c r="CPJ507" s="465"/>
      <c r="CPK507" s="465"/>
      <c r="CPL507" s="465"/>
      <c r="CPM507" s="465"/>
      <c r="CPN507" s="465"/>
      <c r="CPO507" s="465"/>
      <c r="CPP507" s="465"/>
      <c r="CPQ507" s="465"/>
      <c r="CPR507" s="465"/>
      <c r="CPS507" s="465"/>
      <c r="CPT507" s="465"/>
      <c r="CPU507" s="465"/>
      <c r="CPV507" s="465"/>
      <c r="CPW507" s="465"/>
      <c r="CPX507" s="465"/>
      <c r="CPY507" s="465"/>
      <c r="CPZ507" s="465"/>
      <c r="CQA507" s="465"/>
      <c r="CQB507" s="465"/>
      <c r="CQC507" s="465"/>
      <c r="CQD507" s="465"/>
      <c r="CQE507" s="465"/>
      <c r="CQF507" s="465"/>
      <c r="CQG507" s="465"/>
      <c r="CQH507" s="465"/>
      <c r="CQI507" s="465"/>
      <c r="CQJ507" s="465"/>
      <c r="CQK507" s="465"/>
      <c r="CQL507" s="465"/>
      <c r="CQM507" s="465"/>
      <c r="CQN507" s="465"/>
      <c r="CQO507" s="465"/>
      <c r="CQP507" s="465"/>
      <c r="CQQ507" s="465"/>
      <c r="CQR507" s="465"/>
      <c r="CQS507" s="465"/>
      <c r="CQT507" s="465"/>
      <c r="CQU507" s="465"/>
      <c r="CQV507" s="465"/>
      <c r="CQW507" s="465"/>
      <c r="CQX507" s="465"/>
      <c r="CQY507" s="465"/>
      <c r="CQZ507" s="465"/>
      <c r="CRA507" s="465"/>
      <c r="CRB507" s="465"/>
      <c r="CRC507" s="465"/>
      <c r="CRD507" s="465"/>
      <c r="CRE507" s="465"/>
      <c r="CRF507" s="465"/>
      <c r="CRG507" s="465"/>
      <c r="CRH507" s="465"/>
      <c r="CRI507" s="465"/>
      <c r="CRJ507" s="465"/>
      <c r="CRK507" s="465"/>
      <c r="CRL507" s="465"/>
      <c r="CRM507" s="465"/>
      <c r="CRN507" s="465"/>
      <c r="CRO507" s="465"/>
      <c r="CRP507" s="465"/>
      <c r="CRQ507" s="465"/>
      <c r="CRR507" s="465"/>
      <c r="CRS507" s="465"/>
      <c r="CRT507" s="465"/>
      <c r="CRU507" s="465"/>
      <c r="CRV507" s="465"/>
      <c r="CRW507" s="465"/>
      <c r="CRX507" s="465"/>
      <c r="CRY507" s="465"/>
      <c r="CRZ507" s="465"/>
      <c r="CSA507" s="465"/>
      <c r="CSB507" s="465"/>
      <c r="CSC507" s="465"/>
      <c r="CSD507" s="465"/>
      <c r="CSE507" s="465"/>
      <c r="CSF507" s="465"/>
      <c r="CSG507" s="465"/>
      <c r="CSH507" s="465"/>
      <c r="CSI507" s="465"/>
      <c r="CSJ507" s="465"/>
      <c r="CSK507" s="465"/>
      <c r="CSL507" s="465"/>
      <c r="CSM507" s="465"/>
      <c r="CSN507" s="465"/>
      <c r="CSO507" s="465"/>
      <c r="CSP507" s="465"/>
      <c r="CSQ507" s="465"/>
      <c r="CSR507" s="465"/>
      <c r="CSS507" s="465"/>
      <c r="CST507" s="465"/>
      <c r="CSU507" s="465"/>
      <c r="CSV507" s="465"/>
      <c r="CSW507" s="465"/>
      <c r="CSX507" s="465"/>
      <c r="CSY507" s="465"/>
      <c r="CSZ507" s="465"/>
      <c r="CTA507" s="465"/>
      <c r="CTB507" s="465"/>
      <c r="CTC507" s="465"/>
      <c r="CTD507" s="465"/>
      <c r="CTE507" s="465"/>
      <c r="CTF507" s="465"/>
      <c r="CTG507" s="465"/>
      <c r="CTH507" s="465"/>
      <c r="CTI507" s="465"/>
      <c r="CTJ507" s="465"/>
      <c r="CTK507" s="465"/>
      <c r="CTL507" s="465"/>
      <c r="CTM507" s="465"/>
      <c r="CTN507" s="465"/>
      <c r="CTO507" s="465"/>
      <c r="CTP507" s="465"/>
      <c r="CTQ507" s="465"/>
      <c r="CTR507" s="465"/>
      <c r="CTS507" s="465"/>
      <c r="CTT507" s="465"/>
      <c r="CTU507" s="465"/>
      <c r="CTV507" s="465"/>
      <c r="CTW507" s="465"/>
      <c r="CTX507" s="465"/>
      <c r="CTY507" s="465"/>
      <c r="CTZ507" s="465"/>
      <c r="CUA507" s="465"/>
      <c r="CUB507" s="465"/>
      <c r="CUC507" s="465"/>
      <c r="CUD507" s="465"/>
      <c r="CUE507" s="465"/>
      <c r="CUF507" s="465"/>
      <c r="CUG507" s="465"/>
      <c r="CUH507" s="465"/>
      <c r="CUI507" s="465"/>
      <c r="CUJ507" s="465"/>
      <c r="CUK507" s="465"/>
      <c r="CUL507" s="465"/>
      <c r="CUM507" s="465"/>
      <c r="CUN507" s="465"/>
      <c r="CUO507" s="465"/>
      <c r="CUP507" s="465"/>
      <c r="CUQ507" s="465"/>
      <c r="CUR507" s="465"/>
      <c r="CUS507" s="465"/>
      <c r="CUT507" s="465"/>
      <c r="CUU507" s="465"/>
      <c r="CUV507" s="465"/>
      <c r="CUW507" s="465"/>
      <c r="CUX507" s="465"/>
      <c r="CUY507" s="465"/>
      <c r="CUZ507" s="465"/>
      <c r="CVA507" s="465"/>
      <c r="CVB507" s="465"/>
      <c r="CVC507" s="465"/>
      <c r="CVD507" s="465"/>
      <c r="CVE507" s="465"/>
      <c r="CVF507" s="465"/>
      <c r="CVG507" s="465"/>
      <c r="CVH507" s="465"/>
      <c r="CVI507" s="465"/>
      <c r="CVJ507" s="465"/>
      <c r="CVK507" s="465"/>
      <c r="CVL507" s="465"/>
      <c r="CVM507" s="465"/>
      <c r="CVN507" s="465"/>
      <c r="CVO507" s="465"/>
      <c r="CVP507" s="465"/>
      <c r="CVQ507" s="465"/>
      <c r="CVR507" s="465"/>
      <c r="CVS507" s="465"/>
      <c r="CVT507" s="465"/>
      <c r="CVU507" s="465"/>
      <c r="CVV507" s="465"/>
      <c r="CVW507" s="465"/>
      <c r="CVX507" s="465"/>
      <c r="CVY507" s="465"/>
      <c r="CVZ507" s="465"/>
      <c r="CWA507" s="465"/>
      <c r="CWB507" s="465"/>
      <c r="CWC507" s="465"/>
      <c r="CWD507" s="465"/>
      <c r="CWE507" s="465"/>
      <c r="CWF507" s="465"/>
      <c r="CWG507" s="465"/>
      <c r="CWH507" s="465"/>
      <c r="CWI507" s="465"/>
      <c r="CWJ507" s="465"/>
      <c r="CWK507" s="465"/>
      <c r="CWL507" s="465"/>
      <c r="CWM507" s="465"/>
      <c r="CWN507" s="465"/>
      <c r="CWO507" s="465"/>
      <c r="CWP507" s="465"/>
      <c r="CWQ507" s="465"/>
      <c r="CWR507" s="465"/>
      <c r="CWS507" s="465"/>
      <c r="CWT507" s="465"/>
      <c r="CWU507" s="465"/>
      <c r="CWV507" s="465"/>
      <c r="CWW507" s="465"/>
      <c r="CWX507" s="465"/>
      <c r="CWY507" s="465"/>
      <c r="CWZ507" s="465"/>
      <c r="CXA507" s="465"/>
      <c r="CXB507" s="465"/>
      <c r="CXC507" s="465"/>
      <c r="CXD507" s="465"/>
      <c r="CXE507" s="465"/>
      <c r="CXF507" s="465"/>
      <c r="CXG507" s="465"/>
      <c r="CXH507" s="465"/>
      <c r="CXI507" s="465"/>
      <c r="CXJ507" s="465"/>
      <c r="CXK507" s="465"/>
      <c r="CXL507" s="465"/>
      <c r="CXM507" s="465"/>
      <c r="CXN507" s="465"/>
      <c r="CXO507" s="465"/>
      <c r="CXP507" s="465"/>
      <c r="CXQ507" s="465"/>
      <c r="CXR507" s="465"/>
      <c r="CXS507" s="465"/>
      <c r="CXT507" s="465"/>
      <c r="CXU507" s="465"/>
      <c r="CXV507" s="465"/>
      <c r="CXW507" s="465"/>
      <c r="CXX507" s="465"/>
      <c r="CXY507" s="465"/>
      <c r="CXZ507" s="465"/>
      <c r="CYA507" s="465"/>
      <c r="CYB507" s="465"/>
      <c r="CYC507" s="465"/>
      <c r="CYD507" s="465"/>
      <c r="CYE507" s="465"/>
      <c r="CYF507" s="465"/>
      <c r="CYG507" s="465"/>
      <c r="CYH507" s="465"/>
      <c r="CYI507" s="465"/>
      <c r="CYJ507" s="465"/>
      <c r="CYK507" s="465"/>
      <c r="CYL507" s="465"/>
      <c r="CYM507" s="465"/>
      <c r="CYN507" s="465"/>
      <c r="CYO507" s="465"/>
      <c r="CYP507" s="465"/>
      <c r="CYQ507" s="465"/>
      <c r="CYR507" s="465"/>
      <c r="CYS507" s="465"/>
      <c r="CYT507" s="465"/>
      <c r="CYU507" s="465"/>
      <c r="CYV507" s="465"/>
      <c r="CYW507" s="465"/>
      <c r="CYX507" s="465"/>
      <c r="CYY507" s="465"/>
      <c r="CYZ507" s="465"/>
      <c r="CZA507" s="465"/>
      <c r="CZB507" s="465"/>
      <c r="CZC507" s="465"/>
      <c r="CZD507" s="465"/>
      <c r="CZE507" s="465"/>
      <c r="CZF507" s="465"/>
      <c r="CZG507" s="465"/>
      <c r="CZH507" s="465"/>
      <c r="CZI507" s="465"/>
      <c r="CZJ507" s="465"/>
      <c r="CZK507" s="465"/>
      <c r="CZL507" s="465"/>
      <c r="CZM507" s="465"/>
      <c r="CZN507" s="465"/>
      <c r="CZO507" s="465"/>
      <c r="CZP507" s="465"/>
      <c r="CZQ507" s="465"/>
      <c r="CZR507" s="465"/>
      <c r="CZS507" s="465"/>
      <c r="CZT507" s="465"/>
      <c r="CZU507" s="465"/>
      <c r="CZV507" s="465"/>
      <c r="CZW507" s="465"/>
      <c r="CZX507" s="465"/>
      <c r="CZY507" s="465"/>
      <c r="CZZ507" s="465"/>
      <c r="DAA507" s="465"/>
      <c r="DAB507" s="465"/>
      <c r="DAC507" s="465"/>
      <c r="DAD507" s="465"/>
      <c r="DAE507" s="465"/>
      <c r="DAF507" s="465"/>
      <c r="DAG507" s="465"/>
      <c r="DAH507" s="465"/>
      <c r="DAI507" s="465"/>
      <c r="DAJ507" s="465"/>
      <c r="DAK507" s="465"/>
      <c r="DAL507" s="465"/>
      <c r="DAM507" s="465"/>
      <c r="DAN507" s="465"/>
      <c r="DAO507" s="465"/>
      <c r="DAP507" s="465"/>
      <c r="DAQ507" s="465"/>
      <c r="DAR507" s="465"/>
      <c r="DAS507" s="465"/>
      <c r="DAT507" s="465"/>
      <c r="DAU507" s="465"/>
      <c r="DAV507" s="465"/>
      <c r="DAW507" s="465"/>
      <c r="DAX507" s="465"/>
      <c r="DAY507" s="465"/>
      <c r="DAZ507" s="465"/>
      <c r="DBA507" s="465"/>
      <c r="DBB507" s="465"/>
      <c r="DBC507" s="465"/>
      <c r="DBD507" s="465"/>
      <c r="DBE507" s="465"/>
      <c r="DBF507" s="465"/>
      <c r="DBG507" s="465"/>
      <c r="DBH507" s="465"/>
      <c r="DBI507" s="465"/>
      <c r="DBJ507" s="465"/>
      <c r="DBK507" s="465"/>
      <c r="DBL507" s="465"/>
      <c r="DBM507" s="465"/>
      <c r="DBN507" s="465"/>
      <c r="DBO507" s="465"/>
      <c r="DBP507" s="465"/>
      <c r="DBQ507" s="465"/>
      <c r="DBR507" s="465"/>
      <c r="DBS507" s="465"/>
      <c r="DBT507" s="465"/>
      <c r="DBU507" s="465"/>
      <c r="DBV507" s="465"/>
      <c r="DBW507" s="465"/>
      <c r="DBX507" s="465"/>
      <c r="DBY507" s="465"/>
      <c r="DBZ507" s="465"/>
      <c r="DCA507" s="465"/>
      <c r="DCB507" s="465"/>
      <c r="DCC507" s="465"/>
      <c r="DCD507" s="465"/>
      <c r="DCE507" s="465"/>
      <c r="DCF507" s="465"/>
      <c r="DCG507" s="465"/>
      <c r="DCH507" s="465"/>
      <c r="DCI507" s="465"/>
      <c r="DCJ507" s="465"/>
      <c r="DCK507" s="465"/>
      <c r="DCL507" s="465"/>
      <c r="DCM507" s="465"/>
      <c r="DCN507" s="465"/>
      <c r="DCO507" s="465"/>
      <c r="DCP507" s="465"/>
      <c r="DCQ507" s="465"/>
      <c r="DCR507" s="465"/>
      <c r="DCS507" s="465"/>
      <c r="DCT507" s="465"/>
      <c r="DCU507" s="465"/>
      <c r="DCV507" s="465"/>
      <c r="DCW507" s="465"/>
      <c r="DCX507" s="465"/>
      <c r="DCY507" s="465"/>
      <c r="DCZ507" s="465"/>
      <c r="DDA507" s="465"/>
      <c r="DDB507" s="465"/>
      <c r="DDC507" s="465"/>
      <c r="DDD507" s="465"/>
      <c r="DDE507" s="465"/>
      <c r="DDF507" s="465"/>
      <c r="DDG507" s="465"/>
      <c r="DDH507" s="465"/>
      <c r="DDI507" s="465"/>
      <c r="DDJ507" s="465"/>
      <c r="DDK507" s="465"/>
      <c r="DDL507" s="465"/>
      <c r="DDM507" s="465"/>
      <c r="DDN507" s="465"/>
      <c r="DDO507" s="465"/>
      <c r="DDP507" s="465"/>
      <c r="DDQ507" s="465"/>
      <c r="DDR507" s="465"/>
      <c r="DDS507" s="465"/>
      <c r="DDT507" s="465"/>
      <c r="DDU507" s="465"/>
      <c r="DDV507" s="465"/>
      <c r="DDW507" s="465"/>
      <c r="DDX507" s="465"/>
      <c r="DDY507" s="465"/>
      <c r="DDZ507" s="465"/>
      <c r="DEA507" s="465"/>
      <c r="DEB507" s="465"/>
      <c r="DEC507" s="465"/>
      <c r="DED507" s="465"/>
      <c r="DEE507" s="465"/>
      <c r="DEF507" s="465"/>
      <c r="DEG507" s="465"/>
      <c r="DEH507" s="465"/>
      <c r="DEI507" s="465"/>
      <c r="DEJ507" s="465"/>
      <c r="DEK507" s="465"/>
      <c r="DEL507" s="465"/>
      <c r="DEM507" s="465"/>
      <c r="DEN507" s="465"/>
      <c r="DEO507" s="465"/>
      <c r="DEP507" s="465"/>
      <c r="DEQ507" s="465"/>
      <c r="DER507" s="465"/>
      <c r="DES507" s="465"/>
      <c r="DET507" s="465"/>
      <c r="DEU507" s="465"/>
      <c r="DEV507" s="465"/>
      <c r="DEW507" s="465"/>
      <c r="DEX507" s="465"/>
      <c r="DEY507" s="465"/>
      <c r="DEZ507" s="465"/>
      <c r="DFA507" s="465"/>
      <c r="DFB507" s="465"/>
      <c r="DFC507" s="465"/>
      <c r="DFD507" s="465"/>
      <c r="DFE507" s="465"/>
      <c r="DFF507" s="465"/>
      <c r="DFG507" s="465"/>
      <c r="DFH507" s="465"/>
      <c r="DFI507" s="465"/>
      <c r="DFJ507" s="465"/>
      <c r="DFK507" s="465"/>
      <c r="DFL507" s="465"/>
      <c r="DFM507" s="465"/>
      <c r="DFN507" s="465"/>
      <c r="DFO507" s="465"/>
      <c r="DFP507" s="465"/>
      <c r="DFQ507" s="465"/>
      <c r="DFR507" s="465"/>
      <c r="DFS507" s="465"/>
      <c r="DFT507" s="465"/>
      <c r="DFU507" s="465"/>
      <c r="DFV507" s="465"/>
      <c r="DFW507" s="465"/>
      <c r="DFX507" s="465"/>
      <c r="DFY507" s="465"/>
      <c r="DFZ507" s="465"/>
      <c r="DGA507" s="465"/>
      <c r="DGB507" s="465"/>
      <c r="DGC507" s="465"/>
      <c r="DGD507" s="465"/>
      <c r="DGE507" s="465"/>
      <c r="DGF507" s="465"/>
      <c r="DGG507" s="465"/>
      <c r="DGH507" s="465"/>
      <c r="DGI507" s="465"/>
      <c r="DGJ507" s="465"/>
      <c r="DGK507" s="465"/>
      <c r="DGL507" s="465"/>
      <c r="DGM507" s="465"/>
      <c r="DGN507" s="465"/>
      <c r="DGO507" s="465"/>
      <c r="DGP507" s="465"/>
      <c r="DGQ507" s="465"/>
      <c r="DGR507" s="465"/>
      <c r="DGS507" s="465"/>
      <c r="DGT507" s="465"/>
      <c r="DGU507" s="465"/>
      <c r="DGV507" s="465"/>
      <c r="DGW507" s="465"/>
      <c r="DGX507" s="465"/>
      <c r="DGY507" s="465"/>
      <c r="DGZ507" s="465"/>
      <c r="DHA507" s="465"/>
      <c r="DHB507" s="465"/>
      <c r="DHC507" s="465"/>
      <c r="DHD507" s="465"/>
      <c r="DHE507" s="465"/>
      <c r="DHF507" s="465"/>
      <c r="DHG507" s="465"/>
      <c r="DHH507" s="465"/>
      <c r="DHI507" s="465"/>
      <c r="DHJ507" s="465"/>
      <c r="DHK507" s="465"/>
      <c r="DHL507" s="465"/>
      <c r="DHM507" s="465"/>
      <c r="DHN507" s="465"/>
      <c r="DHO507" s="465"/>
      <c r="DHP507" s="465"/>
      <c r="DHQ507" s="465"/>
      <c r="DHR507" s="465"/>
      <c r="DHS507" s="465"/>
      <c r="DHT507" s="465"/>
      <c r="DHU507" s="465"/>
      <c r="DHV507" s="465"/>
      <c r="DHW507" s="465"/>
      <c r="DHX507" s="465"/>
      <c r="DHY507" s="465"/>
      <c r="DHZ507" s="465"/>
      <c r="DIA507" s="465"/>
      <c r="DIB507" s="465"/>
      <c r="DIC507" s="465"/>
      <c r="DID507" s="465"/>
      <c r="DIE507" s="465"/>
      <c r="DIF507" s="465"/>
      <c r="DIG507" s="465"/>
      <c r="DIH507" s="465"/>
      <c r="DII507" s="465"/>
      <c r="DIJ507" s="465"/>
      <c r="DIK507" s="465"/>
      <c r="DIL507" s="465"/>
      <c r="DIM507" s="465"/>
      <c r="DIN507" s="465"/>
      <c r="DIO507" s="465"/>
      <c r="DIP507" s="465"/>
      <c r="DIQ507" s="465"/>
      <c r="DIR507" s="465"/>
      <c r="DIS507" s="465"/>
      <c r="DIT507" s="465"/>
      <c r="DIU507" s="465"/>
      <c r="DIV507" s="465"/>
      <c r="DIW507" s="465"/>
      <c r="DIX507" s="465"/>
      <c r="DIY507" s="465"/>
      <c r="DIZ507" s="465"/>
      <c r="DJA507" s="465"/>
      <c r="DJB507" s="465"/>
      <c r="DJC507" s="465"/>
      <c r="DJD507" s="465"/>
      <c r="DJE507" s="465"/>
      <c r="DJF507" s="465"/>
      <c r="DJG507" s="465"/>
      <c r="DJH507" s="465"/>
      <c r="DJI507" s="465"/>
      <c r="DJJ507" s="465"/>
      <c r="DJK507" s="465"/>
      <c r="DJL507" s="465"/>
      <c r="DJM507" s="465"/>
      <c r="DJN507" s="465"/>
      <c r="DJO507" s="465"/>
      <c r="DJP507" s="465"/>
      <c r="DJQ507" s="465"/>
      <c r="DJR507" s="465"/>
      <c r="DJS507" s="465"/>
      <c r="DJT507" s="465"/>
      <c r="DJU507" s="465"/>
      <c r="DJV507" s="465"/>
      <c r="DJW507" s="465"/>
      <c r="DJX507" s="465"/>
      <c r="DJY507" s="465"/>
      <c r="DJZ507" s="465"/>
      <c r="DKA507" s="465"/>
      <c r="DKB507" s="465"/>
      <c r="DKC507" s="465"/>
      <c r="DKD507" s="465"/>
      <c r="DKE507" s="465"/>
      <c r="DKF507" s="465"/>
      <c r="DKG507" s="465"/>
      <c r="DKH507" s="465"/>
      <c r="DKI507" s="465"/>
      <c r="DKJ507" s="465"/>
      <c r="DKK507" s="465"/>
      <c r="DKL507" s="465"/>
      <c r="DKM507" s="465"/>
      <c r="DKN507" s="465"/>
      <c r="DKO507" s="465"/>
      <c r="DKP507" s="465"/>
      <c r="DKQ507" s="465"/>
      <c r="DKR507" s="465"/>
      <c r="DKS507" s="465"/>
      <c r="DKT507" s="465"/>
      <c r="DKU507" s="465"/>
      <c r="DKV507" s="465"/>
      <c r="DKW507" s="465"/>
      <c r="DKX507" s="465"/>
      <c r="DKY507" s="465"/>
      <c r="DKZ507" s="465"/>
      <c r="DLA507" s="465"/>
      <c r="DLB507" s="465"/>
      <c r="DLC507" s="465"/>
      <c r="DLD507" s="465"/>
      <c r="DLE507" s="465"/>
      <c r="DLF507" s="465"/>
      <c r="DLG507" s="465"/>
      <c r="DLH507" s="465"/>
      <c r="DLI507" s="465"/>
      <c r="DLJ507" s="465"/>
      <c r="DLK507" s="465"/>
      <c r="DLL507" s="465"/>
      <c r="DLM507" s="465"/>
      <c r="DLN507" s="465"/>
      <c r="DLO507" s="465"/>
      <c r="DLP507" s="465"/>
      <c r="DLQ507" s="465"/>
      <c r="DLR507" s="465"/>
      <c r="DLS507" s="465"/>
      <c r="DLT507" s="465"/>
      <c r="DLU507" s="465"/>
      <c r="DLV507" s="465"/>
      <c r="DLW507" s="465"/>
      <c r="DLX507" s="465"/>
      <c r="DLY507" s="465"/>
      <c r="DLZ507" s="465"/>
      <c r="DMA507" s="465"/>
      <c r="DMB507" s="465"/>
      <c r="DMC507" s="465"/>
      <c r="DMD507" s="465"/>
      <c r="DME507" s="465"/>
      <c r="DMF507" s="465"/>
      <c r="DMG507" s="465"/>
      <c r="DMH507" s="465"/>
      <c r="DMI507" s="465"/>
      <c r="DMJ507" s="465"/>
      <c r="DMK507" s="465"/>
      <c r="DML507" s="465"/>
      <c r="DMM507" s="465"/>
      <c r="DMN507" s="465"/>
      <c r="DMO507" s="465"/>
      <c r="DMP507" s="465"/>
      <c r="DMQ507" s="465"/>
      <c r="DMR507" s="465"/>
      <c r="DMS507" s="465"/>
      <c r="DMT507" s="465"/>
      <c r="DMU507" s="465"/>
      <c r="DMV507" s="465"/>
      <c r="DMW507" s="465"/>
      <c r="DMX507" s="465"/>
      <c r="DMY507" s="465"/>
      <c r="DMZ507" s="465"/>
      <c r="DNA507" s="465"/>
      <c r="DNB507" s="465"/>
      <c r="DNC507" s="465"/>
      <c r="DND507" s="465"/>
      <c r="DNE507" s="465"/>
      <c r="DNF507" s="465"/>
      <c r="DNG507" s="465"/>
      <c r="DNH507" s="465"/>
      <c r="DNI507" s="465"/>
      <c r="DNJ507" s="465"/>
      <c r="DNK507" s="465"/>
      <c r="DNL507" s="465"/>
      <c r="DNM507" s="465"/>
      <c r="DNN507" s="465"/>
      <c r="DNO507" s="465"/>
      <c r="DNP507" s="465"/>
      <c r="DNQ507" s="465"/>
      <c r="DNR507" s="465"/>
      <c r="DNS507" s="465"/>
      <c r="DNT507" s="465"/>
      <c r="DNU507" s="465"/>
      <c r="DNV507" s="465"/>
      <c r="DNW507" s="465"/>
      <c r="DNX507" s="465"/>
      <c r="DNY507" s="465"/>
      <c r="DNZ507" s="465"/>
      <c r="DOA507" s="465"/>
      <c r="DOB507" s="465"/>
      <c r="DOC507" s="465"/>
      <c r="DOD507" s="465"/>
      <c r="DOE507" s="465"/>
      <c r="DOF507" s="465"/>
      <c r="DOG507" s="465"/>
      <c r="DOH507" s="465"/>
      <c r="DOI507" s="465"/>
      <c r="DOJ507" s="465"/>
      <c r="DOK507" s="465"/>
      <c r="DOL507" s="465"/>
      <c r="DOM507" s="465"/>
      <c r="DON507" s="465"/>
      <c r="DOO507" s="465"/>
      <c r="DOP507" s="465"/>
      <c r="DOQ507" s="465"/>
      <c r="DOR507" s="465"/>
      <c r="DOS507" s="465"/>
      <c r="DOT507" s="465"/>
      <c r="DOU507" s="465"/>
      <c r="DOV507" s="465"/>
      <c r="DOW507" s="465"/>
      <c r="DOX507" s="465"/>
      <c r="DOY507" s="465"/>
      <c r="DOZ507" s="465"/>
      <c r="DPA507" s="465"/>
      <c r="DPB507" s="465"/>
      <c r="DPC507" s="465"/>
      <c r="DPD507" s="465"/>
      <c r="DPE507" s="465"/>
      <c r="DPF507" s="465"/>
      <c r="DPG507" s="465"/>
      <c r="DPH507" s="465"/>
      <c r="DPI507" s="465"/>
      <c r="DPJ507" s="465"/>
      <c r="DPK507" s="465"/>
      <c r="DPL507" s="465"/>
      <c r="DPM507" s="465"/>
      <c r="DPN507" s="465"/>
      <c r="DPO507" s="465"/>
      <c r="DPP507" s="465"/>
      <c r="DPQ507" s="465"/>
      <c r="DPR507" s="465"/>
      <c r="DPS507" s="465"/>
      <c r="DPT507" s="465"/>
      <c r="DPU507" s="465"/>
      <c r="DPV507" s="465"/>
      <c r="DPW507" s="465"/>
      <c r="DPX507" s="465"/>
      <c r="DPY507" s="465"/>
      <c r="DPZ507" s="465"/>
      <c r="DQA507" s="465"/>
      <c r="DQB507" s="465"/>
      <c r="DQC507" s="465"/>
      <c r="DQD507" s="465"/>
      <c r="DQE507" s="465"/>
      <c r="DQF507" s="465"/>
      <c r="DQG507" s="465"/>
      <c r="DQH507" s="465"/>
      <c r="DQI507" s="465"/>
      <c r="DQJ507" s="465"/>
      <c r="DQK507" s="465"/>
      <c r="DQL507" s="465"/>
      <c r="DQM507" s="465"/>
      <c r="DQN507" s="465"/>
      <c r="DQO507" s="465"/>
      <c r="DQP507" s="465"/>
      <c r="DQQ507" s="465"/>
      <c r="DQR507" s="465"/>
      <c r="DQS507" s="465"/>
      <c r="DQT507" s="465"/>
      <c r="DQU507" s="465"/>
      <c r="DQV507" s="465"/>
      <c r="DQW507" s="465"/>
      <c r="DQX507" s="465"/>
      <c r="DQY507" s="465"/>
      <c r="DQZ507" s="465"/>
      <c r="DRA507" s="465"/>
      <c r="DRB507" s="465"/>
      <c r="DRC507" s="465"/>
      <c r="DRD507" s="465"/>
      <c r="DRE507" s="465"/>
      <c r="DRF507" s="465"/>
      <c r="DRG507" s="465"/>
      <c r="DRH507" s="465"/>
      <c r="DRI507" s="465"/>
      <c r="DRJ507" s="465"/>
      <c r="DRK507" s="465"/>
      <c r="DRL507" s="465"/>
      <c r="DRM507" s="465"/>
      <c r="DRN507" s="465"/>
      <c r="DRO507" s="465"/>
      <c r="DRP507" s="465"/>
      <c r="DRQ507" s="465"/>
      <c r="DRR507" s="465"/>
      <c r="DRS507" s="465"/>
      <c r="DRT507" s="465"/>
      <c r="DRU507" s="465"/>
      <c r="DRV507" s="465"/>
      <c r="DRW507" s="465"/>
      <c r="DRX507" s="465"/>
      <c r="DRY507" s="465"/>
      <c r="DRZ507" s="465"/>
      <c r="DSA507" s="465"/>
      <c r="DSB507" s="465"/>
      <c r="DSC507" s="465"/>
      <c r="DSD507" s="465"/>
      <c r="DSE507" s="465"/>
      <c r="DSF507" s="465"/>
      <c r="DSG507" s="465"/>
      <c r="DSH507" s="465"/>
      <c r="DSI507" s="465"/>
      <c r="DSJ507" s="465"/>
      <c r="DSK507" s="465"/>
      <c r="DSL507" s="465"/>
      <c r="DSM507" s="465"/>
      <c r="DSN507" s="465"/>
      <c r="DSO507" s="465"/>
      <c r="DSP507" s="465"/>
      <c r="DSQ507" s="465"/>
      <c r="DSR507" s="465"/>
      <c r="DSS507" s="465"/>
      <c r="DST507" s="465"/>
      <c r="DSU507" s="465"/>
      <c r="DSV507" s="465"/>
      <c r="DSW507" s="465"/>
      <c r="DSX507" s="465"/>
      <c r="DSY507" s="465"/>
      <c r="DSZ507" s="465"/>
      <c r="DTA507" s="465"/>
      <c r="DTB507" s="465"/>
      <c r="DTC507" s="465"/>
      <c r="DTD507" s="465"/>
      <c r="DTE507" s="465"/>
      <c r="DTF507" s="465"/>
      <c r="DTG507" s="465"/>
      <c r="DTH507" s="465"/>
      <c r="DTI507" s="465"/>
      <c r="DTJ507" s="465"/>
      <c r="DTK507" s="465"/>
      <c r="DTL507" s="465"/>
      <c r="DTM507" s="465"/>
      <c r="DTN507" s="465"/>
      <c r="DTO507" s="465"/>
      <c r="DTP507" s="465"/>
      <c r="DTQ507" s="465"/>
      <c r="DTR507" s="465"/>
      <c r="DTS507" s="465"/>
      <c r="DTT507" s="465"/>
      <c r="DTU507" s="465"/>
      <c r="DTV507" s="465"/>
      <c r="DTW507" s="465"/>
      <c r="DTX507" s="465"/>
      <c r="DTY507" s="465"/>
      <c r="DTZ507" s="465"/>
      <c r="DUA507" s="465"/>
      <c r="DUB507" s="465"/>
      <c r="DUC507" s="465"/>
      <c r="DUD507" s="465"/>
      <c r="DUE507" s="465"/>
      <c r="DUF507" s="465"/>
      <c r="DUG507" s="465"/>
      <c r="DUH507" s="465"/>
      <c r="DUI507" s="465"/>
      <c r="DUJ507" s="465"/>
      <c r="DUK507" s="465"/>
      <c r="DUL507" s="465"/>
      <c r="DUM507" s="465"/>
      <c r="DUN507" s="465"/>
      <c r="DUO507" s="465"/>
      <c r="DUP507" s="465"/>
      <c r="DUQ507" s="465"/>
      <c r="DUR507" s="465"/>
      <c r="DUS507" s="465"/>
      <c r="DUT507" s="465"/>
      <c r="DUU507" s="465"/>
      <c r="DUV507" s="465"/>
      <c r="DUW507" s="465"/>
      <c r="DUX507" s="465"/>
      <c r="DUY507" s="465"/>
      <c r="DUZ507" s="465"/>
      <c r="DVA507" s="465"/>
      <c r="DVB507" s="465"/>
      <c r="DVC507" s="465"/>
      <c r="DVD507" s="465"/>
      <c r="DVE507" s="465"/>
      <c r="DVF507" s="465"/>
      <c r="DVG507" s="465"/>
      <c r="DVH507" s="465"/>
      <c r="DVI507" s="465"/>
      <c r="DVJ507" s="465"/>
      <c r="DVK507" s="465"/>
      <c r="DVL507" s="465"/>
      <c r="DVM507" s="465"/>
      <c r="DVN507" s="465"/>
      <c r="DVO507" s="465"/>
      <c r="DVP507" s="465"/>
      <c r="DVQ507" s="465"/>
      <c r="DVR507" s="465"/>
      <c r="DVS507" s="465"/>
      <c r="DVT507" s="465"/>
      <c r="DVU507" s="465"/>
      <c r="DVV507" s="465"/>
      <c r="DVW507" s="465"/>
      <c r="DVX507" s="465"/>
      <c r="DVY507" s="465"/>
      <c r="DVZ507" s="465"/>
      <c r="DWA507" s="465"/>
      <c r="DWB507" s="465"/>
      <c r="DWC507" s="465"/>
      <c r="DWD507" s="465"/>
      <c r="DWE507" s="465"/>
      <c r="DWF507" s="465"/>
      <c r="DWG507" s="465"/>
      <c r="DWH507" s="465"/>
      <c r="DWI507" s="465"/>
      <c r="DWJ507" s="465"/>
      <c r="DWK507" s="465"/>
      <c r="DWL507" s="465"/>
      <c r="DWM507" s="465"/>
      <c r="DWN507" s="465"/>
      <c r="DWO507" s="465"/>
      <c r="DWP507" s="465"/>
      <c r="DWQ507" s="465"/>
      <c r="DWR507" s="465"/>
      <c r="DWS507" s="465"/>
      <c r="DWT507" s="465"/>
      <c r="DWU507" s="465"/>
      <c r="DWV507" s="465"/>
      <c r="DWW507" s="465"/>
      <c r="DWX507" s="465"/>
      <c r="DWY507" s="465"/>
      <c r="DWZ507" s="465"/>
      <c r="DXA507" s="465"/>
      <c r="DXB507" s="465"/>
      <c r="DXC507" s="465"/>
      <c r="DXD507" s="465"/>
      <c r="DXE507" s="465"/>
      <c r="DXF507" s="465"/>
      <c r="DXG507" s="465"/>
      <c r="DXH507" s="465"/>
      <c r="DXI507" s="465"/>
      <c r="DXJ507" s="465"/>
      <c r="DXK507" s="465"/>
      <c r="DXL507" s="465"/>
      <c r="DXM507" s="465"/>
      <c r="DXN507" s="465"/>
      <c r="DXO507" s="465"/>
      <c r="DXP507" s="465"/>
      <c r="DXQ507" s="465"/>
      <c r="DXR507" s="465"/>
      <c r="DXS507" s="465"/>
      <c r="DXT507" s="465"/>
      <c r="DXU507" s="465"/>
      <c r="DXV507" s="465"/>
      <c r="DXW507" s="465"/>
      <c r="DXX507" s="465"/>
      <c r="DXY507" s="465"/>
      <c r="DXZ507" s="465"/>
      <c r="DYA507" s="465"/>
      <c r="DYB507" s="465"/>
      <c r="DYC507" s="465"/>
      <c r="DYD507" s="465"/>
      <c r="DYE507" s="465"/>
      <c r="DYF507" s="465"/>
      <c r="DYG507" s="465"/>
      <c r="DYH507" s="465"/>
      <c r="DYI507" s="465"/>
      <c r="DYJ507" s="465"/>
      <c r="DYK507" s="465"/>
      <c r="DYL507" s="465"/>
      <c r="DYM507" s="465"/>
      <c r="DYN507" s="465"/>
      <c r="DYO507" s="465"/>
      <c r="DYP507" s="465"/>
      <c r="DYQ507" s="465"/>
      <c r="DYR507" s="465"/>
      <c r="DYS507" s="465"/>
      <c r="DYT507" s="465"/>
      <c r="DYU507" s="465"/>
      <c r="DYV507" s="465"/>
      <c r="DYW507" s="465"/>
      <c r="DYX507" s="465"/>
      <c r="DYY507" s="465"/>
      <c r="DYZ507" s="465"/>
      <c r="DZA507" s="465"/>
      <c r="DZB507" s="465"/>
      <c r="DZC507" s="465"/>
      <c r="DZD507" s="465"/>
      <c r="DZE507" s="465"/>
      <c r="DZF507" s="465"/>
      <c r="DZG507" s="465"/>
      <c r="DZH507" s="465"/>
      <c r="DZI507" s="465"/>
      <c r="DZJ507" s="465"/>
      <c r="DZK507" s="465"/>
      <c r="DZL507" s="465"/>
      <c r="DZM507" s="465"/>
      <c r="DZN507" s="465"/>
      <c r="DZO507" s="465"/>
      <c r="DZP507" s="465"/>
      <c r="DZQ507" s="465"/>
      <c r="DZR507" s="465"/>
      <c r="DZS507" s="465"/>
      <c r="DZT507" s="465"/>
      <c r="DZU507" s="465"/>
      <c r="DZV507" s="465"/>
      <c r="DZW507" s="465"/>
      <c r="DZX507" s="465"/>
      <c r="DZY507" s="465"/>
      <c r="DZZ507" s="465"/>
      <c r="EAA507" s="465"/>
      <c r="EAB507" s="465"/>
      <c r="EAC507" s="465"/>
      <c r="EAD507" s="465"/>
      <c r="EAE507" s="465"/>
      <c r="EAF507" s="465"/>
      <c r="EAG507" s="465"/>
      <c r="EAH507" s="465"/>
      <c r="EAI507" s="465"/>
      <c r="EAJ507" s="465"/>
      <c r="EAK507" s="465"/>
      <c r="EAL507" s="465"/>
      <c r="EAM507" s="465"/>
      <c r="EAN507" s="465"/>
      <c r="EAO507" s="465"/>
      <c r="EAP507" s="465"/>
      <c r="EAQ507" s="465"/>
      <c r="EAR507" s="465"/>
      <c r="EAS507" s="465"/>
      <c r="EAT507" s="465"/>
      <c r="EAU507" s="465"/>
      <c r="EAV507" s="465"/>
      <c r="EAW507" s="465"/>
      <c r="EAX507" s="465"/>
      <c r="EAY507" s="465"/>
      <c r="EAZ507" s="465"/>
      <c r="EBA507" s="465"/>
      <c r="EBB507" s="465"/>
      <c r="EBC507" s="465"/>
      <c r="EBD507" s="465"/>
      <c r="EBE507" s="465"/>
      <c r="EBF507" s="465"/>
      <c r="EBG507" s="465"/>
      <c r="EBH507" s="465"/>
      <c r="EBI507" s="465"/>
      <c r="EBJ507" s="465"/>
      <c r="EBK507" s="465"/>
      <c r="EBL507" s="465"/>
      <c r="EBM507" s="465"/>
      <c r="EBN507" s="465"/>
      <c r="EBO507" s="465"/>
      <c r="EBP507" s="465"/>
      <c r="EBQ507" s="465"/>
      <c r="EBR507" s="465"/>
      <c r="EBS507" s="465"/>
      <c r="EBT507" s="465"/>
      <c r="EBU507" s="465"/>
      <c r="EBV507" s="465"/>
      <c r="EBW507" s="465"/>
      <c r="EBX507" s="465"/>
      <c r="EBY507" s="465"/>
      <c r="EBZ507" s="465"/>
      <c r="ECA507" s="465"/>
      <c r="ECB507" s="465"/>
      <c r="ECC507" s="465"/>
      <c r="ECD507" s="465"/>
      <c r="ECE507" s="465"/>
      <c r="ECF507" s="465"/>
      <c r="ECG507" s="465"/>
      <c r="ECH507" s="465"/>
      <c r="ECI507" s="465"/>
      <c r="ECJ507" s="465"/>
      <c r="ECK507" s="465"/>
      <c r="ECL507" s="465"/>
      <c r="ECM507" s="465"/>
      <c r="ECN507" s="465"/>
      <c r="ECO507" s="465"/>
      <c r="ECP507" s="465"/>
      <c r="ECQ507" s="465"/>
      <c r="ECR507" s="465"/>
      <c r="ECS507" s="465"/>
      <c r="ECT507" s="465"/>
      <c r="ECU507" s="465"/>
      <c r="ECV507" s="465"/>
      <c r="ECW507" s="465"/>
      <c r="ECX507" s="465"/>
      <c r="ECY507" s="465"/>
      <c r="ECZ507" s="465"/>
      <c r="EDA507" s="465"/>
      <c r="EDB507" s="465"/>
      <c r="EDC507" s="465"/>
      <c r="EDD507" s="465"/>
      <c r="EDE507" s="465"/>
      <c r="EDF507" s="465"/>
      <c r="EDG507" s="465"/>
      <c r="EDH507" s="465"/>
      <c r="EDI507" s="465"/>
      <c r="EDJ507" s="465"/>
      <c r="EDK507" s="465"/>
      <c r="EDL507" s="465"/>
      <c r="EDM507" s="465"/>
      <c r="EDN507" s="465"/>
      <c r="EDO507" s="465"/>
      <c r="EDP507" s="465"/>
      <c r="EDQ507" s="465"/>
      <c r="EDR507" s="465"/>
      <c r="EDS507" s="465"/>
      <c r="EDT507" s="465"/>
      <c r="EDU507" s="465"/>
      <c r="EDV507" s="465"/>
      <c r="EDW507" s="465"/>
      <c r="EDX507" s="465"/>
      <c r="EDY507" s="465"/>
      <c r="EDZ507" s="465"/>
      <c r="EEA507" s="465"/>
      <c r="EEB507" s="465"/>
      <c r="EEC507" s="465"/>
      <c r="EED507" s="465"/>
      <c r="EEE507" s="465"/>
      <c r="EEF507" s="465"/>
      <c r="EEG507" s="465"/>
      <c r="EEH507" s="465"/>
      <c r="EEI507" s="465"/>
      <c r="EEJ507" s="465"/>
      <c r="EEK507" s="465"/>
      <c r="EEL507" s="465"/>
      <c r="EEM507" s="465"/>
      <c r="EEN507" s="465"/>
      <c r="EEO507" s="465"/>
      <c r="EEP507" s="465"/>
      <c r="EEQ507" s="465"/>
      <c r="EER507" s="465"/>
      <c r="EES507" s="465"/>
      <c r="EET507" s="465"/>
      <c r="EEU507" s="465"/>
      <c r="EEV507" s="465"/>
      <c r="EEW507" s="465"/>
      <c r="EEX507" s="465"/>
      <c r="EEY507" s="465"/>
      <c r="EEZ507" s="465"/>
      <c r="EFA507" s="465"/>
      <c r="EFB507" s="465"/>
      <c r="EFC507" s="465"/>
      <c r="EFD507" s="465"/>
      <c r="EFE507" s="465"/>
      <c r="EFF507" s="465"/>
      <c r="EFG507" s="465"/>
      <c r="EFH507" s="465"/>
      <c r="EFI507" s="465"/>
      <c r="EFJ507" s="465"/>
      <c r="EFK507" s="465"/>
      <c r="EFL507" s="465"/>
      <c r="EFM507" s="465"/>
      <c r="EFN507" s="465"/>
      <c r="EFO507" s="465"/>
      <c r="EFP507" s="465"/>
      <c r="EFQ507" s="465"/>
      <c r="EFR507" s="465"/>
      <c r="EFS507" s="465"/>
      <c r="EFT507" s="465"/>
      <c r="EFU507" s="465"/>
      <c r="EFV507" s="465"/>
      <c r="EFW507" s="465"/>
      <c r="EFX507" s="465"/>
      <c r="EFY507" s="465"/>
      <c r="EFZ507" s="465"/>
      <c r="EGA507" s="465"/>
      <c r="EGB507" s="465"/>
      <c r="EGC507" s="465"/>
      <c r="EGD507" s="465"/>
      <c r="EGE507" s="465"/>
      <c r="EGF507" s="465"/>
      <c r="EGG507" s="465"/>
      <c r="EGH507" s="465"/>
      <c r="EGI507" s="465"/>
      <c r="EGJ507" s="465"/>
      <c r="EGK507" s="465"/>
      <c r="EGL507" s="465"/>
      <c r="EGM507" s="465"/>
      <c r="EGN507" s="465"/>
      <c r="EGO507" s="465"/>
      <c r="EGP507" s="465"/>
      <c r="EGQ507" s="465"/>
      <c r="EGR507" s="465"/>
      <c r="EGS507" s="465"/>
      <c r="EGT507" s="465"/>
      <c r="EGU507" s="465"/>
      <c r="EGV507" s="465"/>
      <c r="EGW507" s="465"/>
      <c r="EGX507" s="465"/>
      <c r="EGY507" s="465"/>
      <c r="EGZ507" s="465"/>
      <c r="EHA507" s="465"/>
      <c r="EHB507" s="465"/>
      <c r="EHC507" s="465"/>
      <c r="EHD507" s="465"/>
      <c r="EHE507" s="465"/>
      <c r="EHF507" s="465"/>
      <c r="EHG507" s="465"/>
      <c r="EHH507" s="465"/>
      <c r="EHI507" s="465"/>
      <c r="EHJ507" s="465"/>
      <c r="EHK507" s="465"/>
      <c r="EHL507" s="465"/>
      <c r="EHM507" s="465"/>
      <c r="EHN507" s="465"/>
      <c r="EHO507" s="465"/>
      <c r="EHP507" s="465"/>
      <c r="EHQ507" s="465"/>
      <c r="EHR507" s="465"/>
      <c r="EHS507" s="465"/>
      <c r="EHT507" s="465"/>
      <c r="EHU507" s="465"/>
      <c r="EHV507" s="465"/>
      <c r="EHW507" s="465"/>
      <c r="EHX507" s="465"/>
      <c r="EHY507" s="465"/>
      <c r="EHZ507" s="465"/>
      <c r="EIA507" s="465"/>
      <c r="EIB507" s="465"/>
      <c r="EIC507" s="465"/>
      <c r="EID507" s="465"/>
      <c r="EIE507" s="465"/>
      <c r="EIF507" s="465"/>
      <c r="EIG507" s="465"/>
      <c r="EIH507" s="465"/>
      <c r="EII507" s="465"/>
      <c r="EIJ507" s="465"/>
      <c r="EIK507" s="465"/>
      <c r="EIL507" s="465"/>
      <c r="EIM507" s="465"/>
      <c r="EIN507" s="465"/>
      <c r="EIO507" s="465"/>
      <c r="EIP507" s="465"/>
      <c r="EIQ507" s="465"/>
      <c r="EIR507" s="465"/>
      <c r="EIS507" s="465"/>
      <c r="EIT507" s="465"/>
      <c r="EIU507" s="465"/>
      <c r="EIV507" s="465"/>
      <c r="EIW507" s="465"/>
      <c r="EIX507" s="465"/>
      <c r="EIY507" s="465"/>
      <c r="EIZ507" s="465"/>
      <c r="EJA507" s="465"/>
      <c r="EJB507" s="465"/>
      <c r="EJC507" s="465"/>
      <c r="EJD507" s="465"/>
      <c r="EJE507" s="465"/>
      <c r="EJF507" s="465"/>
      <c r="EJG507" s="465"/>
      <c r="EJH507" s="465"/>
      <c r="EJI507" s="465"/>
      <c r="EJJ507" s="465"/>
      <c r="EJK507" s="465"/>
      <c r="EJL507" s="465"/>
      <c r="EJM507" s="465"/>
      <c r="EJN507" s="465"/>
      <c r="EJO507" s="465"/>
      <c r="EJP507" s="465"/>
      <c r="EJQ507" s="465"/>
      <c r="EJR507" s="465"/>
      <c r="EJS507" s="465"/>
      <c r="EJT507" s="465"/>
      <c r="EJU507" s="465"/>
      <c r="EJV507" s="465"/>
      <c r="EJW507" s="465"/>
      <c r="EJX507" s="465"/>
      <c r="EJY507" s="465"/>
      <c r="EJZ507" s="465"/>
      <c r="EKA507" s="465"/>
      <c r="EKB507" s="465"/>
      <c r="EKC507" s="465"/>
      <c r="EKD507" s="465"/>
      <c r="EKE507" s="465"/>
      <c r="EKF507" s="465"/>
      <c r="EKG507" s="465"/>
      <c r="EKH507" s="465"/>
      <c r="EKI507" s="465"/>
      <c r="EKJ507" s="465"/>
      <c r="EKK507" s="465"/>
      <c r="EKL507" s="465"/>
      <c r="EKM507" s="465"/>
      <c r="EKN507" s="465"/>
      <c r="EKO507" s="465"/>
      <c r="EKP507" s="465"/>
      <c r="EKQ507" s="465"/>
      <c r="EKR507" s="465"/>
      <c r="EKS507" s="465"/>
      <c r="EKT507" s="465"/>
      <c r="EKU507" s="465"/>
      <c r="EKV507" s="465"/>
      <c r="EKW507" s="465"/>
      <c r="EKX507" s="465"/>
      <c r="EKY507" s="465"/>
      <c r="EKZ507" s="465"/>
      <c r="ELA507" s="465"/>
      <c r="ELB507" s="465"/>
      <c r="ELC507" s="465"/>
      <c r="ELD507" s="465"/>
      <c r="ELE507" s="465"/>
      <c r="ELF507" s="465"/>
      <c r="ELG507" s="465"/>
      <c r="ELH507" s="465"/>
      <c r="ELI507" s="465"/>
      <c r="ELJ507" s="465"/>
      <c r="ELK507" s="465"/>
      <c r="ELL507" s="465"/>
      <c r="ELM507" s="465"/>
      <c r="ELN507" s="465"/>
      <c r="ELO507" s="465"/>
      <c r="ELP507" s="465"/>
      <c r="ELQ507" s="465"/>
      <c r="ELR507" s="465"/>
      <c r="ELS507" s="465"/>
      <c r="ELT507" s="465"/>
      <c r="ELU507" s="465"/>
      <c r="ELV507" s="465"/>
      <c r="ELW507" s="465"/>
      <c r="ELX507" s="465"/>
      <c r="ELY507" s="465"/>
      <c r="ELZ507" s="465"/>
      <c r="EMA507" s="465"/>
      <c r="EMB507" s="465"/>
      <c r="EMC507" s="465"/>
      <c r="EMD507" s="465"/>
      <c r="EME507" s="465"/>
      <c r="EMF507" s="465"/>
      <c r="EMG507" s="465"/>
      <c r="EMH507" s="465"/>
      <c r="EMI507" s="465"/>
      <c r="EMJ507" s="465"/>
      <c r="EMK507" s="465"/>
      <c r="EML507" s="465"/>
      <c r="EMM507" s="465"/>
      <c r="EMN507" s="465"/>
      <c r="EMO507" s="465"/>
      <c r="EMP507" s="465"/>
      <c r="EMQ507" s="465"/>
      <c r="EMR507" s="465"/>
      <c r="EMS507" s="465"/>
      <c r="EMT507" s="465"/>
      <c r="EMU507" s="465"/>
      <c r="EMV507" s="465"/>
      <c r="EMW507" s="465"/>
      <c r="EMX507" s="465"/>
      <c r="EMY507" s="465"/>
      <c r="EMZ507" s="465"/>
      <c r="ENA507" s="465"/>
      <c r="ENB507" s="465"/>
      <c r="ENC507" s="465"/>
      <c r="END507" s="465"/>
      <c r="ENE507" s="465"/>
      <c r="ENF507" s="465"/>
      <c r="ENG507" s="465"/>
      <c r="ENH507" s="465"/>
      <c r="ENI507" s="465"/>
      <c r="ENJ507" s="465"/>
      <c r="ENK507" s="465"/>
      <c r="ENL507" s="465"/>
      <c r="ENM507" s="465"/>
      <c r="ENN507" s="465"/>
      <c r="ENO507" s="465"/>
      <c r="ENP507" s="465"/>
      <c r="ENQ507" s="465"/>
      <c r="ENR507" s="465"/>
      <c r="ENS507" s="465"/>
      <c r="ENT507" s="465"/>
      <c r="ENU507" s="465"/>
      <c r="ENV507" s="465"/>
      <c r="ENW507" s="465"/>
      <c r="ENX507" s="465"/>
      <c r="ENY507" s="465"/>
      <c r="ENZ507" s="465"/>
      <c r="EOA507" s="465"/>
      <c r="EOB507" s="465"/>
      <c r="EOC507" s="465"/>
      <c r="EOD507" s="465"/>
      <c r="EOE507" s="465"/>
      <c r="EOF507" s="465"/>
      <c r="EOG507" s="465"/>
      <c r="EOH507" s="465"/>
      <c r="EOI507" s="465"/>
      <c r="EOJ507" s="465"/>
      <c r="EOK507" s="465"/>
      <c r="EOL507" s="465"/>
      <c r="EOM507" s="465"/>
      <c r="EON507" s="465"/>
      <c r="EOO507" s="465"/>
      <c r="EOP507" s="465"/>
      <c r="EOQ507" s="465"/>
      <c r="EOR507" s="465"/>
      <c r="EOS507" s="465"/>
      <c r="EOT507" s="465"/>
      <c r="EOU507" s="465"/>
      <c r="EOV507" s="465"/>
      <c r="EOW507" s="465"/>
      <c r="EOX507" s="465"/>
      <c r="EOY507" s="465"/>
      <c r="EOZ507" s="465"/>
      <c r="EPA507" s="465"/>
      <c r="EPB507" s="465"/>
      <c r="EPC507" s="465"/>
      <c r="EPD507" s="465"/>
      <c r="EPE507" s="465"/>
      <c r="EPF507" s="465"/>
      <c r="EPG507" s="465"/>
      <c r="EPH507" s="465"/>
      <c r="EPI507" s="465"/>
      <c r="EPJ507" s="465"/>
      <c r="EPK507" s="465"/>
      <c r="EPL507" s="465"/>
      <c r="EPM507" s="465"/>
      <c r="EPN507" s="465"/>
      <c r="EPO507" s="465"/>
      <c r="EPP507" s="465"/>
      <c r="EPQ507" s="465"/>
      <c r="EPR507" s="465"/>
      <c r="EPS507" s="465"/>
      <c r="EPT507" s="465"/>
      <c r="EPU507" s="465"/>
      <c r="EPV507" s="465"/>
      <c r="EPW507" s="465"/>
      <c r="EPX507" s="465"/>
      <c r="EPY507" s="465"/>
      <c r="EPZ507" s="465"/>
      <c r="EQA507" s="465"/>
      <c r="EQB507" s="465"/>
      <c r="EQC507" s="465"/>
      <c r="EQD507" s="465"/>
      <c r="EQE507" s="465"/>
      <c r="EQF507" s="465"/>
      <c r="EQG507" s="465"/>
      <c r="EQH507" s="465"/>
      <c r="EQI507" s="465"/>
      <c r="EQJ507" s="465"/>
      <c r="EQK507" s="465"/>
      <c r="EQL507" s="465"/>
      <c r="EQM507" s="465"/>
      <c r="EQN507" s="465"/>
      <c r="EQO507" s="465"/>
      <c r="EQP507" s="465"/>
      <c r="EQQ507" s="465"/>
      <c r="EQR507" s="465"/>
      <c r="EQS507" s="465"/>
      <c r="EQT507" s="465"/>
      <c r="EQU507" s="465"/>
      <c r="EQV507" s="465"/>
      <c r="EQW507" s="465"/>
      <c r="EQX507" s="465"/>
      <c r="EQY507" s="465"/>
      <c r="EQZ507" s="465"/>
      <c r="ERA507" s="465"/>
      <c r="ERB507" s="465"/>
      <c r="ERC507" s="465"/>
      <c r="ERD507" s="465"/>
      <c r="ERE507" s="465"/>
      <c r="ERF507" s="465"/>
      <c r="ERG507" s="465"/>
      <c r="ERH507" s="465"/>
      <c r="ERI507" s="465"/>
      <c r="ERJ507" s="465"/>
      <c r="ERK507" s="465"/>
      <c r="ERL507" s="465"/>
      <c r="ERM507" s="465"/>
      <c r="ERN507" s="465"/>
      <c r="ERO507" s="465"/>
      <c r="ERP507" s="465"/>
      <c r="ERQ507" s="465"/>
      <c r="ERR507" s="465"/>
      <c r="ERS507" s="465"/>
      <c r="ERT507" s="465"/>
      <c r="ERU507" s="465"/>
      <c r="ERV507" s="465"/>
      <c r="ERW507" s="465"/>
      <c r="ERX507" s="465"/>
      <c r="ERY507" s="465"/>
      <c r="ERZ507" s="465"/>
      <c r="ESA507" s="465"/>
      <c r="ESB507" s="465"/>
      <c r="ESC507" s="465"/>
      <c r="ESD507" s="465"/>
      <c r="ESE507" s="465"/>
      <c r="ESF507" s="465"/>
      <c r="ESG507" s="465"/>
      <c r="ESH507" s="465"/>
      <c r="ESI507" s="465"/>
      <c r="ESJ507" s="465"/>
      <c r="ESK507" s="465"/>
      <c r="ESL507" s="465"/>
      <c r="ESM507" s="465"/>
      <c r="ESN507" s="465"/>
      <c r="ESO507" s="465"/>
      <c r="ESP507" s="465"/>
      <c r="ESQ507" s="465"/>
      <c r="ESR507" s="465"/>
      <c r="ESS507" s="465"/>
      <c r="EST507" s="465"/>
      <c r="ESU507" s="465"/>
      <c r="ESV507" s="465"/>
      <c r="ESW507" s="465"/>
      <c r="ESX507" s="465"/>
      <c r="ESY507" s="465"/>
      <c r="ESZ507" s="465"/>
      <c r="ETA507" s="465"/>
      <c r="ETB507" s="465"/>
      <c r="ETC507" s="465"/>
      <c r="ETD507" s="465"/>
      <c r="ETE507" s="465"/>
      <c r="ETF507" s="465"/>
      <c r="ETG507" s="465"/>
      <c r="ETH507" s="465"/>
      <c r="ETI507" s="465"/>
      <c r="ETJ507" s="465"/>
      <c r="ETK507" s="465"/>
      <c r="ETL507" s="465"/>
      <c r="ETM507" s="465"/>
      <c r="ETN507" s="465"/>
      <c r="ETO507" s="465"/>
      <c r="ETP507" s="465"/>
      <c r="ETQ507" s="465"/>
      <c r="ETR507" s="465"/>
      <c r="ETS507" s="465"/>
      <c r="ETT507" s="465"/>
      <c r="ETU507" s="465"/>
      <c r="ETV507" s="465"/>
      <c r="ETW507" s="465"/>
      <c r="ETX507" s="465"/>
      <c r="ETY507" s="465"/>
      <c r="ETZ507" s="465"/>
      <c r="EUA507" s="465"/>
      <c r="EUB507" s="465"/>
      <c r="EUC507" s="465"/>
      <c r="EUD507" s="465"/>
      <c r="EUE507" s="465"/>
      <c r="EUF507" s="465"/>
      <c r="EUG507" s="465"/>
      <c r="EUH507" s="465"/>
      <c r="EUI507" s="465"/>
      <c r="EUJ507" s="465"/>
      <c r="EUK507" s="465"/>
      <c r="EUL507" s="465"/>
      <c r="EUM507" s="465"/>
      <c r="EUN507" s="465"/>
      <c r="EUO507" s="465"/>
      <c r="EUP507" s="465"/>
      <c r="EUQ507" s="465"/>
      <c r="EUR507" s="465"/>
      <c r="EUS507" s="465"/>
      <c r="EUT507" s="465"/>
      <c r="EUU507" s="465"/>
      <c r="EUV507" s="465"/>
      <c r="EUW507" s="465"/>
      <c r="EUX507" s="465"/>
      <c r="EUY507" s="465"/>
      <c r="EUZ507" s="465"/>
      <c r="EVA507" s="465"/>
      <c r="EVB507" s="465"/>
      <c r="EVC507" s="465"/>
      <c r="EVD507" s="465"/>
      <c r="EVE507" s="465"/>
      <c r="EVF507" s="465"/>
      <c r="EVG507" s="465"/>
      <c r="EVH507" s="465"/>
      <c r="EVI507" s="465"/>
      <c r="EVJ507" s="465"/>
      <c r="EVK507" s="465"/>
      <c r="EVL507" s="465"/>
      <c r="EVM507" s="465"/>
      <c r="EVN507" s="465"/>
      <c r="EVO507" s="465"/>
      <c r="EVP507" s="465"/>
      <c r="EVQ507" s="465"/>
      <c r="EVR507" s="465"/>
      <c r="EVS507" s="465"/>
      <c r="EVT507" s="465"/>
      <c r="EVU507" s="465"/>
      <c r="EVV507" s="465"/>
      <c r="EVW507" s="465"/>
      <c r="EVX507" s="465"/>
      <c r="EVY507" s="465"/>
      <c r="EVZ507" s="465"/>
      <c r="EWA507" s="465"/>
      <c r="EWB507" s="465"/>
      <c r="EWC507" s="465"/>
      <c r="EWD507" s="465"/>
      <c r="EWE507" s="465"/>
      <c r="EWF507" s="465"/>
      <c r="EWG507" s="465"/>
      <c r="EWH507" s="465"/>
      <c r="EWI507" s="465"/>
      <c r="EWJ507" s="465"/>
      <c r="EWK507" s="465"/>
      <c r="EWL507" s="465"/>
      <c r="EWM507" s="465"/>
      <c r="EWN507" s="465"/>
      <c r="EWO507" s="465"/>
      <c r="EWP507" s="465"/>
      <c r="EWQ507" s="465"/>
      <c r="EWR507" s="465"/>
      <c r="EWS507" s="465"/>
      <c r="EWT507" s="465"/>
      <c r="EWU507" s="465"/>
      <c r="EWV507" s="465"/>
      <c r="EWW507" s="465"/>
      <c r="EWX507" s="465"/>
      <c r="EWY507" s="465"/>
      <c r="EWZ507" s="465"/>
      <c r="EXA507" s="465"/>
      <c r="EXB507" s="465"/>
      <c r="EXC507" s="465"/>
      <c r="EXD507" s="465"/>
      <c r="EXE507" s="465"/>
      <c r="EXF507" s="465"/>
      <c r="EXG507" s="465"/>
      <c r="EXH507" s="465"/>
      <c r="EXI507" s="465"/>
      <c r="EXJ507" s="465"/>
      <c r="EXK507" s="465"/>
      <c r="EXL507" s="465"/>
      <c r="EXM507" s="465"/>
      <c r="EXN507" s="465"/>
      <c r="EXO507" s="465"/>
      <c r="EXP507" s="465"/>
      <c r="EXQ507" s="465"/>
      <c r="EXR507" s="465"/>
      <c r="EXS507" s="465"/>
      <c r="EXT507" s="465"/>
      <c r="EXU507" s="465"/>
      <c r="EXV507" s="465"/>
      <c r="EXW507" s="465"/>
      <c r="EXX507" s="465"/>
      <c r="EXY507" s="465"/>
      <c r="EXZ507" s="465"/>
      <c r="EYA507" s="465"/>
      <c r="EYB507" s="465"/>
      <c r="EYC507" s="465"/>
      <c r="EYD507" s="465"/>
      <c r="EYE507" s="465"/>
      <c r="EYF507" s="465"/>
      <c r="EYG507" s="465"/>
      <c r="EYH507" s="465"/>
      <c r="EYI507" s="465"/>
      <c r="EYJ507" s="465"/>
      <c r="EYK507" s="465"/>
      <c r="EYL507" s="465"/>
      <c r="EYM507" s="465"/>
      <c r="EYN507" s="465"/>
      <c r="EYO507" s="465"/>
      <c r="EYP507" s="465"/>
      <c r="EYQ507" s="465"/>
      <c r="EYR507" s="465"/>
      <c r="EYS507" s="465"/>
      <c r="EYT507" s="465"/>
      <c r="EYU507" s="465"/>
      <c r="EYV507" s="465"/>
      <c r="EYW507" s="465"/>
      <c r="EYX507" s="465"/>
      <c r="EYY507" s="465"/>
      <c r="EYZ507" s="465"/>
      <c r="EZA507" s="465"/>
      <c r="EZB507" s="465"/>
      <c r="EZC507" s="465"/>
      <c r="EZD507" s="465"/>
      <c r="EZE507" s="465"/>
      <c r="EZF507" s="465"/>
      <c r="EZG507" s="465"/>
      <c r="EZH507" s="465"/>
      <c r="EZI507" s="465"/>
      <c r="EZJ507" s="465"/>
      <c r="EZK507" s="465"/>
      <c r="EZL507" s="465"/>
      <c r="EZM507" s="465"/>
      <c r="EZN507" s="465"/>
      <c r="EZO507" s="465"/>
      <c r="EZP507" s="465"/>
      <c r="EZQ507" s="465"/>
      <c r="EZR507" s="465"/>
      <c r="EZS507" s="465"/>
      <c r="EZT507" s="465"/>
      <c r="EZU507" s="465"/>
      <c r="EZV507" s="465"/>
      <c r="EZW507" s="465"/>
      <c r="EZX507" s="465"/>
      <c r="EZY507" s="465"/>
      <c r="EZZ507" s="465"/>
      <c r="FAA507" s="465"/>
      <c r="FAB507" s="465"/>
      <c r="FAC507" s="465"/>
      <c r="FAD507" s="465"/>
      <c r="FAE507" s="465"/>
      <c r="FAF507" s="465"/>
      <c r="FAG507" s="465"/>
      <c r="FAH507" s="465"/>
      <c r="FAI507" s="465"/>
      <c r="FAJ507" s="465"/>
      <c r="FAK507" s="465"/>
      <c r="FAL507" s="465"/>
      <c r="FAM507" s="465"/>
      <c r="FAN507" s="465"/>
      <c r="FAO507" s="465"/>
      <c r="FAP507" s="465"/>
      <c r="FAQ507" s="465"/>
      <c r="FAR507" s="465"/>
      <c r="FAS507" s="465"/>
      <c r="FAT507" s="465"/>
      <c r="FAU507" s="465"/>
      <c r="FAV507" s="465"/>
      <c r="FAW507" s="465"/>
      <c r="FAX507" s="465"/>
      <c r="FAY507" s="465"/>
      <c r="FAZ507" s="465"/>
      <c r="FBA507" s="465"/>
      <c r="FBB507" s="465"/>
      <c r="FBC507" s="465"/>
      <c r="FBD507" s="465"/>
      <c r="FBE507" s="465"/>
      <c r="FBF507" s="465"/>
      <c r="FBG507" s="465"/>
      <c r="FBH507" s="465"/>
      <c r="FBI507" s="465"/>
      <c r="FBJ507" s="465"/>
      <c r="FBK507" s="465"/>
      <c r="FBL507" s="465"/>
      <c r="FBM507" s="465"/>
      <c r="FBN507" s="465"/>
      <c r="FBO507" s="465"/>
      <c r="FBP507" s="465"/>
      <c r="FBQ507" s="465"/>
      <c r="FBR507" s="465"/>
      <c r="FBS507" s="465"/>
      <c r="FBT507" s="465"/>
      <c r="FBU507" s="465"/>
      <c r="FBV507" s="465"/>
      <c r="FBW507" s="465"/>
      <c r="FBX507" s="465"/>
      <c r="FBY507" s="465"/>
      <c r="FBZ507" s="465"/>
      <c r="FCA507" s="465"/>
      <c r="FCB507" s="465"/>
      <c r="FCC507" s="465"/>
      <c r="FCD507" s="465"/>
      <c r="FCE507" s="465"/>
      <c r="FCF507" s="465"/>
      <c r="FCG507" s="465"/>
      <c r="FCH507" s="465"/>
      <c r="FCI507" s="465"/>
      <c r="FCJ507" s="465"/>
      <c r="FCK507" s="465"/>
      <c r="FCL507" s="465"/>
      <c r="FCM507" s="465"/>
      <c r="FCN507" s="465"/>
      <c r="FCO507" s="465"/>
      <c r="FCP507" s="465"/>
      <c r="FCQ507" s="465"/>
      <c r="FCR507" s="465"/>
      <c r="FCS507" s="465"/>
      <c r="FCT507" s="465"/>
      <c r="FCU507" s="465"/>
      <c r="FCV507" s="465"/>
      <c r="FCW507" s="465"/>
      <c r="FCX507" s="465"/>
      <c r="FCY507" s="465"/>
      <c r="FCZ507" s="465"/>
      <c r="FDA507" s="465"/>
      <c r="FDB507" s="465"/>
      <c r="FDC507" s="465"/>
      <c r="FDD507" s="465"/>
      <c r="FDE507" s="465"/>
      <c r="FDF507" s="465"/>
      <c r="FDG507" s="465"/>
      <c r="FDH507" s="465"/>
      <c r="FDI507" s="465"/>
      <c r="FDJ507" s="465"/>
      <c r="FDK507" s="465"/>
      <c r="FDL507" s="465"/>
      <c r="FDM507" s="465"/>
      <c r="FDN507" s="465"/>
      <c r="FDO507" s="465"/>
      <c r="FDP507" s="465"/>
      <c r="FDQ507" s="465"/>
      <c r="FDR507" s="465"/>
      <c r="FDS507" s="465"/>
      <c r="FDT507" s="465"/>
      <c r="FDU507" s="465"/>
      <c r="FDV507" s="465"/>
      <c r="FDW507" s="465"/>
      <c r="FDX507" s="465"/>
      <c r="FDY507" s="465"/>
      <c r="FDZ507" s="465"/>
      <c r="FEA507" s="465"/>
      <c r="FEB507" s="465"/>
      <c r="FEC507" s="465"/>
      <c r="FED507" s="465"/>
      <c r="FEE507" s="465"/>
      <c r="FEF507" s="465"/>
      <c r="FEG507" s="465"/>
      <c r="FEH507" s="465"/>
      <c r="FEI507" s="465"/>
      <c r="FEJ507" s="465"/>
      <c r="FEK507" s="465"/>
      <c r="FEL507" s="465"/>
      <c r="FEM507" s="465"/>
      <c r="FEN507" s="465"/>
      <c r="FEO507" s="465"/>
      <c r="FEP507" s="465"/>
      <c r="FEQ507" s="465"/>
      <c r="FER507" s="465"/>
      <c r="FES507" s="465"/>
      <c r="FET507" s="465"/>
      <c r="FEU507" s="465"/>
      <c r="FEV507" s="465"/>
      <c r="FEW507" s="465"/>
      <c r="FEX507" s="465"/>
      <c r="FEY507" s="465"/>
      <c r="FEZ507" s="465"/>
      <c r="FFA507" s="465"/>
      <c r="FFB507" s="465"/>
      <c r="FFC507" s="465"/>
      <c r="FFD507" s="465"/>
      <c r="FFE507" s="465"/>
      <c r="FFF507" s="465"/>
      <c r="FFG507" s="465"/>
      <c r="FFH507" s="465"/>
      <c r="FFI507" s="465"/>
      <c r="FFJ507" s="465"/>
      <c r="FFK507" s="465"/>
      <c r="FFL507" s="465"/>
      <c r="FFM507" s="465"/>
      <c r="FFN507" s="465"/>
      <c r="FFO507" s="465"/>
      <c r="FFP507" s="465"/>
      <c r="FFQ507" s="465"/>
      <c r="FFR507" s="465"/>
      <c r="FFS507" s="465"/>
      <c r="FFT507" s="465"/>
      <c r="FFU507" s="465"/>
      <c r="FFV507" s="465"/>
      <c r="FFW507" s="465"/>
      <c r="FFX507" s="465"/>
      <c r="FFY507" s="465"/>
      <c r="FFZ507" s="465"/>
      <c r="FGA507" s="465"/>
      <c r="FGB507" s="465"/>
      <c r="FGC507" s="465"/>
      <c r="FGD507" s="465"/>
      <c r="FGE507" s="465"/>
      <c r="FGF507" s="465"/>
      <c r="FGG507" s="465"/>
      <c r="FGH507" s="465"/>
      <c r="FGI507" s="465"/>
      <c r="FGJ507" s="465"/>
      <c r="FGK507" s="465"/>
      <c r="FGL507" s="465"/>
      <c r="FGM507" s="465"/>
      <c r="FGN507" s="465"/>
      <c r="FGO507" s="465"/>
      <c r="FGP507" s="465"/>
      <c r="FGQ507" s="465"/>
      <c r="FGR507" s="465"/>
      <c r="FGS507" s="465"/>
      <c r="FGT507" s="465"/>
      <c r="FGU507" s="465"/>
      <c r="FGV507" s="465"/>
      <c r="FGW507" s="465"/>
      <c r="FGX507" s="465"/>
      <c r="FGY507" s="465"/>
      <c r="FGZ507" s="465"/>
      <c r="FHA507" s="465"/>
      <c r="FHB507" s="465"/>
      <c r="FHC507" s="465"/>
      <c r="FHD507" s="465"/>
      <c r="FHE507" s="465"/>
      <c r="FHF507" s="465"/>
      <c r="FHG507" s="465"/>
      <c r="FHH507" s="465"/>
      <c r="FHI507" s="465"/>
      <c r="FHJ507" s="465"/>
      <c r="FHK507" s="465"/>
      <c r="FHL507" s="465"/>
      <c r="FHM507" s="465"/>
      <c r="FHN507" s="465"/>
      <c r="FHO507" s="465"/>
      <c r="FHP507" s="465"/>
      <c r="FHQ507" s="465"/>
      <c r="FHR507" s="465"/>
      <c r="FHS507" s="465"/>
      <c r="FHT507" s="465"/>
      <c r="FHU507" s="465"/>
      <c r="FHV507" s="465"/>
      <c r="FHW507" s="465"/>
      <c r="FHX507" s="465"/>
      <c r="FHY507" s="465"/>
      <c r="FHZ507" s="465"/>
      <c r="FIA507" s="465"/>
      <c r="FIB507" s="465"/>
      <c r="FIC507" s="465"/>
      <c r="FID507" s="465"/>
      <c r="FIE507" s="465"/>
      <c r="FIF507" s="465"/>
      <c r="FIG507" s="465"/>
      <c r="FIH507" s="465"/>
      <c r="FII507" s="465"/>
      <c r="FIJ507" s="465"/>
      <c r="FIK507" s="465"/>
      <c r="FIL507" s="465"/>
      <c r="FIM507" s="465"/>
      <c r="FIN507" s="465"/>
      <c r="FIO507" s="465"/>
      <c r="FIP507" s="465"/>
      <c r="FIQ507" s="465"/>
      <c r="FIR507" s="465"/>
      <c r="FIS507" s="465"/>
      <c r="FIT507" s="465"/>
      <c r="FIU507" s="465"/>
      <c r="FIV507" s="465"/>
      <c r="FIW507" s="465"/>
      <c r="FIX507" s="465"/>
      <c r="FIY507" s="465"/>
      <c r="FIZ507" s="465"/>
      <c r="FJA507" s="465"/>
      <c r="FJB507" s="465"/>
      <c r="FJC507" s="465"/>
      <c r="FJD507" s="465"/>
      <c r="FJE507" s="465"/>
      <c r="FJF507" s="465"/>
      <c r="FJG507" s="465"/>
      <c r="FJH507" s="465"/>
      <c r="FJI507" s="465"/>
      <c r="FJJ507" s="465"/>
      <c r="FJK507" s="465"/>
      <c r="FJL507" s="465"/>
      <c r="FJM507" s="465"/>
      <c r="FJN507" s="465"/>
      <c r="FJO507" s="465"/>
      <c r="FJP507" s="465"/>
      <c r="FJQ507" s="465"/>
      <c r="FJR507" s="465"/>
      <c r="FJS507" s="465"/>
      <c r="FJT507" s="465"/>
      <c r="FJU507" s="465"/>
      <c r="FJV507" s="465"/>
      <c r="FJW507" s="465"/>
      <c r="FJX507" s="465"/>
      <c r="FJY507" s="465"/>
      <c r="FJZ507" s="465"/>
      <c r="FKA507" s="465"/>
      <c r="FKB507" s="465"/>
      <c r="FKC507" s="465"/>
      <c r="FKD507" s="465"/>
      <c r="FKE507" s="465"/>
      <c r="FKF507" s="465"/>
      <c r="FKG507" s="465"/>
      <c r="FKH507" s="465"/>
      <c r="FKI507" s="465"/>
      <c r="FKJ507" s="465"/>
      <c r="FKK507" s="465"/>
      <c r="FKL507" s="465"/>
      <c r="FKM507" s="465"/>
      <c r="FKN507" s="465"/>
      <c r="FKO507" s="465"/>
      <c r="FKP507" s="465"/>
      <c r="FKQ507" s="465"/>
      <c r="FKR507" s="465"/>
      <c r="FKS507" s="465"/>
      <c r="FKT507" s="465"/>
      <c r="FKU507" s="465"/>
      <c r="FKV507" s="465"/>
      <c r="FKW507" s="465"/>
      <c r="FKX507" s="465"/>
      <c r="FKY507" s="465"/>
      <c r="FKZ507" s="465"/>
      <c r="FLA507" s="465"/>
      <c r="FLB507" s="465"/>
      <c r="FLC507" s="465"/>
      <c r="FLD507" s="465"/>
      <c r="FLE507" s="465"/>
      <c r="FLF507" s="465"/>
      <c r="FLG507" s="465"/>
      <c r="FLH507" s="465"/>
      <c r="FLI507" s="465"/>
      <c r="FLJ507" s="465"/>
      <c r="FLK507" s="465"/>
      <c r="FLL507" s="465"/>
      <c r="FLM507" s="465"/>
      <c r="FLN507" s="465"/>
      <c r="FLO507" s="465"/>
      <c r="FLP507" s="465"/>
      <c r="FLQ507" s="465"/>
      <c r="FLR507" s="465"/>
      <c r="FLS507" s="465"/>
      <c r="FLT507" s="465"/>
      <c r="FLU507" s="465"/>
      <c r="FLV507" s="465"/>
      <c r="FLW507" s="465"/>
      <c r="FLX507" s="465"/>
      <c r="FLY507" s="465"/>
      <c r="FLZ507" s="465"/>
      <c r="FMA507" s="465"/>
      <c r="FMB507" s="465"/>
      <c r="FMC507" s="465"/>
      <c r="FMD507" s="465"/>
      <c r="FME507" s="465"/>
      <c r="FMF507" s="465"/>
      <c r="FMG507" s="465"/>
      <c r="FMH507" s="465"/>
      <c r="FMI507" s="465"/>
      <c r="FMJ507" s="465"/>
      <c r="FMK507" s="465"/>
      <c r="FML507" s="465"/>
      <c r="FMM507" s="465"/>
      <c r="FMN507" s="465"/>
      <c r="FMO507" s="465"/>
      <c r="FMP507" s="465"/>
      <c r="FMQ507" s="465"/>
      <c r="FMR507" s="465"/>
      <c r="FMS507" s="465"/>
      <c r="FMT507" s="465"/>
      <c r="FMU507" s="465"/>
      <c r="FMV507" s="465"/>
      <c r="FMW507" s="465"/>
      <c r="FMX507" s="465"/>
      <c r="FMY507" s="465"/>
      <c r="FMZ507" s="465"/>
      <c r="FNA507" s="465"/>
      <c r="FNB507" s="465"/>
      <c r="FNC507" s="465"/>
      <c r="FND507" s="465"/>
      <c r="FNE507" s="465"/>
      <c r="FNF507" s="465"/>
      <c r="FNG507" s="465"/>
      <c r="FNH507" s="465"/>
      <c r="FNI507" s="465"/>
      <c r="FNJ507" s="465"/>
      <c r="FNK507" s="465"/>
      <c r="FNL507" s="465"/>
      <c r="FNM507" s="465"/>
      <c r="FNN507" s="465"/>
      <c r="FNO507" s="465"/>
      <c r="FNP507" s="465"/>
      <c r="FNQ507" s="465"/>
      <c r="FNR507" s="465"/>
      <c r="FNS507" s="465"/>
      <c r="FNT507" s="465"/>
      <c r="FNU507" s="465"/>
      <c r="FNV507" s="465"/>
      <c r="FNW507" s="465"/>
      <c r="FNX507" s="465"/>
      <c r="FNY507" s="465"/>
      <c r="FNZ507" s="465"/>
      <c r="FOA507" s="465"/>
      <c r="FOB507" s="465"/>
      <c r="FOC507" s="465"/>
      <c r="FOD507" s="465"/>
      <c r="FOE507" s="465"/>
      <c r="FOF507" s="465"/>
      <c r="FOG507" s="465"/>
      <c r="FOH507" s="465"/>
      <c r="FOI507" s="465"/>
      <c r="FOJ507" s="465"/>
      <c r="FOK507" s="465"/>
      <c r="FOL507" s="465"/>
      <c r="FOM507" s="465"/>
      <c r="FON507" s="465"/>
      <c r="FOO507" s="465"/>
      <c r="FOP507" s="465"/>
      <c r="FOQ507" s="465"/>
      <c r="FOR507" s="465"/>
      <c r="FOS507" s="465"/>
      <c r="FOT507" s="465"/>
      <c r="FOU507" s="465"/>
      <c r="FOV507" s="465"/>
      <c r="FOW507" s="465"/>
      <c r="FOX507" s="465"/>
      <c r="FOY507" s="465"/>
      <c r="FOZ507" s="465"/>
      <c r="FPA507" s="465"/>
      <c r="FPB507" s="465"/>
      <c r="FPC507" s="465"/>
      <c r="FPD507" s="465"/>
      <c r="FPE507" s="465"/>
      <c r="FPF507" s="465"/>
      <c r="FPG507" s="465"/>
      <c r="FPH507" s="465"/>
      <c r="FPI507" s="465"/>
      <c r="FPJ507" s="465"/>
      <c r="FPK507" s="465"/>
      <c r="FPL507" s="465"/>
      <c r="FPM507" s="465"/>
      <c r="FPN507" s="465"/>
      <c r="FPO507" s="465"/>
      <c r="FPP507" s="465"/>
      <c r="FPQ507" s="465"/>
      <c r="FPR507" s="465"/>
      <c r="FPS507" s="465"/>
      <c r="FPT507" s="465"/>
      <c r="FPU507" s="465"/>
      <c r="FPV507" s="465"/>
      <c r="FPW507" s="465"/>
      <c r="FPX507" s="465"/>
      <c r="FPY507" s="465"/>
      <c r="FPZ507" s="465"/>
      <c r="FQA507" s="465"/>
      <c r="FQB507" s="465"/>
      <c r="FQC507" s="465"/>
      <c r="FQD507" s="465"/>
      <c r="FQE507" s="465"/>
      <c r="FQF507" s="465"/>
      <c r="FQG507" s="465"/>
      <c r="FQH507" s="465"/>
      <c r="FQI507" s="465"/>
      <c r="FQJ507" s="465"/>
      <c r="FQK507" s="465"/>
      <c r="FQL507" s="465"/>
      <c r="FQM507" s="465"/>
      <c r="FQN507" s="465"/>
      <c r="FQO507" s="465"/>
      <c r="FQP507" s="465"/>
      <c r="FQQ507" s="465"/>
      <c r="FQR507" s="465"/>
      <c r="FQS507" s="465"/>
      <c r="FQT507" s="465"/>
      <c r="FQU507" s="465"/>
      <c r="FQV507" s="465"/>
      <c r="FQW507" s="465"/>
      <c r="FQX507" s="465"/>
      <c r="FQY507" s="465"/>
      <c r="FQZ507" s="465"/>
      <c r="FRA507" s="465"/>
      <c r="FRB507" s="465"/>
      <c r="FRC507" s="465"/>
      <c r="FRD507" s="465"/>
      <c r="FRE507" s="465"/>
      <c r="FRF507" s="465"/>
      <c r="FRG507" s="465"/>
      <c r="FRH507" s="465"/>
      <c r="FRI507" s="465"/>
      <c r="FRJ507" s="465"/>
      <c r="FRK507" s="465"/>
      <c r="FRL507" s="465"/>
      <c r="FRM507" s="465"/>
      <c r="FRN507" s="465"/>
      <c r="FRO507" s="465"/>
      <c r="FRP507" s="465"/>
      <c r="FRQ507" s="465"/>
      <c r="FRR507" s="465"/>
      <c r="FRS507" s="465"/>
      <c r="FRT507" s="465"/>
      <c r="FRU507" s="465"/>
      <c r="FRV507" s="465"/>
      <c r="FRW507" s="465"/>
      <c r="FRX507" s="465"/>
      <c r="FRY507" s="465"/>
      <c r="FRZ507" s="465"/>
      <c r="FSA507" s="465"/>
      <c r="FSB507" s="465"/>
      <c r="FSC507" s="465"/>
      <c r="FSD507" s="465"/>
      <c r="FSE507" s="465"/>
      <c r="FSF507" s="465"/>
      <c r="FSG507" s="465"/>
      <c r="FSH507" s="465"/>
      <c r="FSI507" s="465"/>
      <c r="FSJ507" s="465"/>
      <c r="FSK507" s="465"/>
      <c r="FSL507" s="465"/>
      <c r="FSM507" s="465"/>
      <c r="FSN507" s="465"/>
      <c r="FSO507" s="465"/>
      <c r="FSP507" s="465"/>
      <c r="FSQ507" s="465"/>
      <c r="FSR507" s="465"/>
      <c r="FSS507" s="465"/>
      <c r="FST507" s="465"/>
      <c r="FSU507" s="465"/>
      <c r="FSV507" s="465"/>
      <c r="FSW507" s="465"/>
      <c r="FSX507" s="465"/>
      <c r="FSY507" s="465"/>
      <c r="FSZ507" s="465"/>
      <c r="FTA507" s="465"/>
      <c r="FTB507" s="465"/>
      <c r="FTC507" s="465"/>
      <c r="FTD507" s="465"/>
      <c r="FTE507" s="465"/>
      <c r="FTF507" s="465"/>
      <c r="FTG507" s="465"/>
      <c r="FTH507" s="465"/>
      <c r="FTI507" s="465"/>
      <c r="FTJ507" s="465"/>
      <c r="FTK507" s="465"/>
      <c r="FTL507" s="465"/>
      <c r="FTM507" s="465"/>
      <c r="FTN507" s="465"/>
      <c r="FTO507" s="465"/>
      <c r="FTP507" s="465"/>
      <c r="FTQ507" s="465"/>
      <c r="FTR507" s="465"/>
      <c r="FTS507" s="465"/>
      <c r="FTT507" s="465"/>
      <c r="FTU507" s="465"/>
      <c r="FTV507" s="465"/>
      <c r="FTW507" s="465"/>
      <c r="FTX507" s="465"/>
      <c r="FTY507" s="465"/>
      <c r="FTZ507" s="465"/>
      <c r="FUA507" s="465"/>
      <c r="FUB507" s="465"/>
      <c r="FUC507" s="465"/>
      <c r="FUD507" s="465"/>
      <c r="FUE507" s="465"/>
      <c r="FUF507" s="465"/>
      <c r="FUG507" s="465"/>
      <c r="FUH507" s="465"/>
      <c r="FUI507" s="465"/>
      <c r="FUJ507" s="465"/>
      <c r="FUK507" s="465"/>
      <c r="FUL507" s="465"/>
      <c r="FUM507" s="465"/>
      <c r="FUN507" s="465"/>
      <c r="FUO507" s="465"/>
      <c r="FUP507" s="465"/>
      <c r="FUQ507" s="465"/>
      <c r="FUR507" s="465"/>
      <c r="FUS507" s="465"/>
      <c r="FUT507" s="465"/>
      <c r="FUU507" s="465"/>
      <c r="FUV507" s="465"/>
      <c r="FUW507" s="465"/>
      <c r="FUX507" s="465"/>
      <c r="FUY507" s="465"/>
      <c r="FUZ507" s="465"/>
      <c r="FVA507" s="465"/>
      <c r="FVB507" s="465"/>
      <c r="FVC507" s="465"/>
      <c r="FVD507" s="465"/>
      <c r="FVE507" s="465"/>
      <c r="FVF507" s="465"/>
      <c r="FVG507" s="465"/>
      <c r="FVH507" s="465"/>
      <c r="FVI507" s="465"/>
      <c r="FVJ507" s="465"/>
      <c r="FVK507" s="465"/>
      <c r="FVL507" s="465"/>
      <c r="FVM507" s="465"/>
      <c r="FVN507" s="465"/>
      <c r="FVO507" s="465"/>
      <c r="FVP507" s="465"/>
      <c r="FVQ507" s="465"/>
      <c r="FVR507" s="465"/>
      <c r="FVS507" s="465"/>
      <c r="FVT507" s="465"/>
      <c r="FVU507" s="465"/>
      <c r="FVV507" s="465"/>
      <c r="FVW507" s="465"/>
      <c r="FVX507" s="465"/>
      <c r="FVY507" s="465"/>
      <c r="FVZ507" s="465"/>
      <c r="FWA507" s="465"/>
      <c r="FWB507" s="465"/>
      <c r="FWC507" s="465"/>
      <c r="FWD507" s="465"/>
      <c r="FWE507" s="465"/>
      <c r="FWF507" s="465"/>
      <c r="FWG507" s="465"/>
      <c r="FWH507" s="465"/>
      <c r="FWI507" s="465"/>
      <c r="FWJ507" s="465"/>
      <c r="FWK507" s="465"/>
      <c r="FWL507" s="465"/>
      <c r="FWM507" s="465"/>
      <c r="FWN507" s="465"/>
      <c r="FWO507" s="465"/>
      <c r="FWP507" s="465"/>
      <c r="FWQ507" s="465"/>
      <c r="FWR507" s="465"/>
      <c r="FWS507" s="465"/>
      <c r="FWT507" s="465"/>
      <c r="FWU507" s="465"/>
      <c r="FWV507" s="465"/>
      <c r="FWW507" s="465"/>
      <c r="FWX507" s="465"/>
      <c r="FWY507" s="465"/>
      <c r="FWZ507" s="465"/>
      <c r="FXA507" s="465"/>
      <c r="FXB507" s="465"/>
      <c r="FXC507" s="465"/>
      <c r="FXD507" s="465"/>
      <c r="FXE507" s="465"/>
      <c r="FXF507" s="465"/>
      <c r="FXG507" s="465"/>
      <c r="FXH507" s="465"/>
      <c r="FXI507" s="465"/>
      <c r="FXJ507" s="465"/>
      <c r="FXK507" s="465"/>
      <c r="FXL507" s="465"/>
      <c r="FXM507" s="465"/>
      <c r="FXN507" s="465"/>
      <c r="FXO507" s="465"/>
      <c r="FXP507" s="465"/>
      <c r="FXQ507" s="465"/>
      <c r="FXR507" s="465"/>
      <c r="FXS507" s="465"/>
      <c r="FXT507" s="465"/>
      <c r="FXU507" s="465"/>
      <c r="FXV507" s="465"/>
      <c r="FXW507" s="465"/>
      <c r="FXX507" s="465"/>
      <c r="FXY507" s="465"/>
      <c r="FXZ507" s="465"/>
      <c r="FYA507" s="465"/>
      <c r="FYB507" s="465"/>
      <c r="FYC507" s="465"/>
      <c r="FYD507" s="465"/>
      <c r="FYE507" s="465"/>
      <c r="FYF507" s="465"/>
      <c r="FYG507" s="465"/>
      <c r="FYH507" s="465"/>
      <c r="FYI507" s="465"/>
      <c r="FYJ507" s="465"/>
      <c r="FYK507" s="465"/>
      <c r="FYL507" s="465"/>
      <c r="FYM507" s="465"/>
      <c r="FYN507" s="465"/>
      <c r="FYO507" s="465"/>
      <c r="FYP507" s="465"/>
      <c r="FYQ507" s="465"/>
      <c r="FYR507" s="465"/>
      <c r="FYS507" s="465"/>
      <c r="FYT507" s="465"/>
      <c r="FYU507" s="465"/>
      <c r="FYV507" s="465"/>
      <c r="FYW507" s="465"/>
      <c r="FYX507" s="465"/>
      <c r="FYY507" s="465"/>
      <c r="FYZ507" s="465"/>
      <c r="FZA507" s="465"/>
      <c r="FZB507" s="465"/>
      <c r="FZC507" s="465"/>
      <c r="FZD507" s="465"/>
      <c r="FZE507" s="465"/>
      <c r="FZF507" s="465"/>
      <c r="FZG507" s="465"/>
      <c r="FZH507" s="465"/>
      <c r="FZI507" s="465"/>
      <c r="FZJ507" s="465"/>
      <c r="FZK507" s="465"/>
      <c r="FZL507" s="465"/>
      <c r="FZM507" s="465"/>
      <c r="FZN507" s="465"/>
      <c r="FZO507" s="465"/>
      <c r="FZP507" s="465"/>
      <c r="FZQ507" s="465"/>
      <c r="FZR507" s="465"/>
      <c r="FZS507" s="465"/>
      <c r="FZT507" s="465"/>
      <c r="FZU507" s="465"/>
      <c r="FZV507" s="465"/>
      <c r="FZW507" s="465"/>
      <c r="FZX507" s="465"/>
      <c r="FZY507" s="465"/>
      <c r="FZZ507" s="465"/>
      <c r="GAA507" s="465"/>
      <c r="GAB507" s="465"/>
      <c r="GAC507" s="465"/>
      <c r="GAD507" s="465"/>
      <c r="GAE507" s="465"/>
      <c r="GAF507" s="465"/>
      <c r="GAG507" s="465"/>
      <c r="GAH507" s="465"/>
      <c r="GAI507" s="465"/>
      <c r="GAJ507" s="465"/>
      <c r="GAK507" s="465"/>
      <c r="GAL507" s="465"/>
      <c r="GAM507" s="465"/>
      <c r="GAN507" s="465"/>
      <c r="GAO507" s="465"/>
      <c r="GAP507" s="465"/>
      <c r="GAQ507" s="465"/>
      <c r="GAR507" s="465"/>
      <c r="GAS507" s="465"/>
      <c r="GAT507" s="465"/>
      <c r="GAU507" s="465"/>
      <c r="GAV507" s="465"/>
      <c r="GAW507" s="465"/>
      <c r="GAX507" s="465"/>
      <c r="GAY507" s="465"/>
      <c r="GAZ507" s="465"/>
      <c r="GBA507" s="465"/>
      <c r="GBB507" s="465"/>
      <c r="GBC507" s="465"/>
      <c r="GBD507" s="465"/>
      <c r="GBE507" s="465"/>
      <c r="GBF507" s="465"/>
      <c r="GBG507" s="465"/>
      <c r="GBH507" s="465"/>
      <c r="GBI507" s="465"/>
      <c r="GBJ507" s="465"/>
      <c r="GBK507" s="465"/>
      <c r="GBL507" s="465"/>
      <c r="GBM507" s="465"/>
      <c r="GBN507" s="465"/>
      <c r="GBO507" s="465"/>
      <c r="GBP507" s="465"/>
      <c r="GBQ507" s="465"/>
      <c r="GBR507" s="465"/>
      <c r="GBS507" s="465"/>
      <c r="GBT507" s="465"/>
      <c r="GBU507" s="465"/>
      <c r="GBV507" s="465"/>
      <c r="GBW507" s="465"/>
      <c r="GBX507" s="465"/>
      <c r="GBY507" s="465"/>
      <c r="GBZ507" s="465"/>
      <c r="GCA507" s="465"/>
      <c r="GCB507" s="465"/>
      <c r="GCC507" s="465"/>
      <c r="GCD507" s="465"/>
      <c r="GCE507" s="465"/>
      <c r="GCF507" s="465"/>
      <c r="GCG507" s="465"/>
      <c r="GCH507" s="465"/>
      <c r="GCI507" s="465"/>
      <c r="GCJ507" s="465"/>
      <c r="GCK507" s="465"/>
      <c r="GCL507" s="465"/>
      <c r="GCM507" s="465"/>
      <c r="GCN507" s="465"/>
      <c r="GCO507" s="465"/>
      <c r="GCP507" s="465"/>
      <c r="GCQ507" s="465"/>
      <c r="GCR507" s="465"/>
      <c r="GCS507" s="465"/>
      <c r="GCT507" s="465"/>
      <c r="GCU507" s="465"/>
      <c r="GCV507" s="465"/>
      <c r="GCW507" s="465"/>
      <c r="GCX507" s="465"/>
      <c r="GCY507" s="465"/>
      <c r="GCZ507" s="465"/>
      <c r="GDA507" s="465"/>
      <c r="GDB507" s="465"/>
      <c r="GDC507" s="465"/>
      <c r="GDD507" s="465"/>
      <c r="GDE507" s="465"/>
      <c r="GDF507" s="465"/>
      <c r="GDG507" s="465"/>
      <c r="GDH507" s="465"/>
      <c r="GDI507" s="465"/>
      <c r="GDJ507" s="465"/>
      <c r="GDK507" s="465"/>
      <c r="GDL507" s="465"/>
      <c r="GDM507" s="465"/>
      <c r="GDN507" s="465"/>
      <c r="GDO507" s="465"/>
      <c r="GDP507" s="465"/>
      <c r="GDQ507" s="465"/>
      <c r="GDR507" s="465"/>
      <c r="GDS507" s="465"/>
      <c r="GDT507" s="465"/>
      <c r="GDU507" s="465"/>
      <c r="GDV507" s="465"/>
      <c r="GDW507" s="465"/>
      <c r="GDX507" s="465"/>
      <c r="GDY507" s="465"/>
      <c r="GDZ507" s="465"/>
      <c r="GEA507" s="465"/>
      <c r="GEB507" s="465"/>
      <c r="GEC507" s="465"/>
      <c r="GED507" s="465"/>
      <c r="GEE507" s="465"/>
      <c r="GEF507" s="465"/>
      <c r="GEG507" s="465"/>
      <c r="GEH507" s="465"/>
      <c r="GEI507" s="465"/>
      <c r="GEJ507" s="465"/>
      <c r="GEK507" s="465"/>
      <c r="GEL507" s="465"/>
      <c r="GEM507" s="465"/>
      <c r="GEN507" s="465"/>
      <c r="GEO507" s="465"/>
      <c r="GEP507" s="465"/>
      <c r="GEQ507" s="465"/>
      <c r="GER507" s="465"/>
      <c r="GES507" s="465"/>
      <c r="GET507" s="465"/>
      <c r="GEU507" s="465"/>
      <c r="GEV507" s="465"/>
      <c r="GEW507" s="465"/>
      <c r="GEX507" s="465"/>
      <c r="GEY507" s="465"/>
      <c r="GEZ507" s="465"/>
      <c r="GFA507" s="465"/>
      <c r="GFB507" s="465"/>
      <c r="GFC507" s="465"/>
      <c r="GFD507" s="465"/>
      <c r="GFE507" s="465"/>
      <c r="GFF507" s="465"/>
      <c r="GFG507" s="465"/>
      <c r="GFH507" s="465"/>
      <c r="GFI507" s="465"/>
      <c r="GFJ507" s="465"/>
      <c r="GFK507" s="465"/>
      <c r="GFL507" s="465"/>
      <c r="GFM507" s="465"/>
      <c r="GFN507" s="465"/>
      <c r="GFO507" s="465"/>
      <c r="GFP507" s="465"/>
      <c r="GFQ507" s="465"/>
      <c r="GFR507" s="465"/>
      <c r="GFS507" s="465"/>
      <c r="GFT507" s="465"/>
      <c r="GFU507" s="465"/>
      <c r="GFV507" s="465"/>
      <c r="GFW507" s="465"/>
      <c r="GFX507" s="465"/>
      <c r="GFY507" s="465"/>
      <c r="GFZ507" s="465"/>
      <c r="GGA507" s="465"/>
      <c r="GGB507" s="465"/>
      <c r="GGC507" s="465"/>
      <c r="GGD507" s="465"/>
      <c r="GGE507" s="465"/>
      <c r="GGF507" s="465"/>
      <c r="GGG507" s="465"/>
      <c r="GGH507" s="465"/>
      <c r="GGI507" s="465"/>
      <c r="GGJ507" s="465"/>
      <c r="GGK507" s="465"/>
      <c r="GGL507" s="465"/>
      <c r="GGM507" s="465"/>
      <c r="GGN507" s="465"/>
      <c r="GGO507" s="465"/>
      <c r="GGP507" s="465"/>
      <c r="GGQ507" s="465"/>
      <c r="GGR507" s="465"/>
      <c r="GGS507" s="465"/>
      <c r="GGT507" s="465"/>
      <c r="GGU507" s="465"/>
      <c r="GGV507" s="465"/>
      <c r="GGW507" s="465"/>
      <c r="GGX507" s="465"/>
      <c r="GGY507" s="465"/>
      <c r="GGZ507" s="465"/>
      <c r="GHA507" s="465"/>
      <c r="GHB507" s="465"/>
      <c r="GHC507" s="465"/>
      <c r="GHD507" s="465"/>
      <c r="GHE507" s="465"/>
      <c r="GHF507" s="465"/>
      <c r="GHG507" s="465"/>
      <c r="GHH507" s="465"/>
      <c r="GHI507" s="465"/>
      <c r="GHJ507" s="465"/>
      <c r="GHK507" s="465"/>
      <c r="GHL507" s="465"/>
      <c r="GHM507" s="465"/>
      <c r="GHN507" s="465"/>
      <c r="GHO507" s="465"/>
      <c r="GHP507" s="465"/>
      <c r="GHQ507" s="465"/>
      <c r="GHR507" s="465"/>
      <c r="GHS507" s="465"/>
      <c r="GHT507" s="465"/>
      <c r="GHU507" s="465"/>
      <c r="GHV507" s="465"/>
      <c r="GHW507" s="465"/>
      <c r="GHX507" s="465"/>
      <c r="GHY507" s="465"/>
      <c r="GHZ507" s="465"/>
      <c r="GIA507" s="465"/>
      <c r="GIB507" s="465"/>
      <c r="GIC507" s="465"/>
      <c r="GID507" s="465"/>
      <c r="GIE507" s="465"/>
      <c r="GIF507" s="465"/>
      <c r="GIG507" s="465"/>
      <c r="GIH507" s="465"/>
      <c r="GII507" s="465"/>
      <c r="GIJ507" s="465"/>
      <c r="GIK507" s="465"/>
      <c r="GIL507" s="465"/>
      <c r="GIM507" s="465"/>
      <c r="GIN507" s="465"/>
      <c r="GIO507" s="465"/>
      <c r="GIP507" s="465"/>
      <c r="GIQ507" s="465"/>
      <c r="GIR507" s="465"/>
      <c r="GIS507" s="465"/>
      <c r="GIT507" s="465"/>
      <c r="GIU507" s="465"/>
      <c r="GIV507" s="465"/>
      <c r="GIW507" s="465"/>
      <c r="GIX507" s="465"/>
      <c r="GIY507" s="465"/>
      <c r="GIZ507" s="465"/>
      <c r="GJA507" s="465"/>
      <c r="GJB507" s="465"/>
      <c r="GJC507" s="465"/>
      <c r="GJD507" s="465"/>
      <c r="GJE507" s="465"/>
      <c r="GJF507" s="465"/>
      <c r="GJG507" s="465"/>
      <c r="GJH507" s="465"/>
      <c r="GJI507" s="465"/>
      <c r="GJJ507" s="465"/>
      <c r="GJK507" s="465"/>
      <c r="GJL507" s="465"/>
      <c r="GJM507" s="465"/>
      <c r="GJN507" s="465"/>
      <c r="GJO507" s="465"/>
      <c r="GJP507" s="465"/>
      <c r="GJQ507" s="465"/>
      <c r="GJR507" s="465"/>
      <c r="GJS507" s="465"/>
      <c r="GJT507" s="465"/>
      <c r="GJU507" s="465"/>
      <c r="GJV507" s="465"/>
      <c r="GJW507" s="465"/>
      <c r="GJX507" s="465"/>
      <c r="GJY507" s="465"/>
      <c r="GJZ507" s="465"/>
      <c r="GKA507" s="465"/>
      <c r="GKB507" s="465"/>
      <c r="GKC507" s="465"/>
      <c r="GKD507" s="465"/>
      <c r="GKE507" s="465"/>
      <c r="GKF507" s="465"/>
      <c r="GKG507" s="465"/>
      <c r="GKH507" s="465"/>
      <c r="GKI507" s="465"/>
      <c r="GKJ507" s="465"/>
      <c r="GKK507" s="465"/>
      <c r="GKL507" s="465"/>
      <c r="GKM507" s="465"/>
      <c r="GKN507" s="465"/>
      <c r="GKO507" s="465"/>
      <c r="GKP507" s="465"/>
      <c r="GKQ507" s="465"/>
      <c r="GKR507" s="465"/>
      <c r="GKS507" s="465"/>
      <c r="GKT507" s="465"/>
      <c r="GKU507" s="465"/>
      <c r="GKV507" s="465"/>
      <c r="GKW507" s="465"/>
      <c r="GKX507" s="465"/>
      <c r="GKY507" s="465"/>
      <c r="GKZ507" s="465"/>
      <c r="GLA507" s="465"/>
      <c r="GLB507" s="465"/>
      <c r="GLC507" s="465"/>
      <c r="GLD507" s="465"/>
      <c r="GLE507" s="465"/>
      <c r="GLF507" s="465"/>
      <c r="GLG507" s="465"/>
      <c r="GLH507" s="465"/>
      <c r="GLI507" s="465"/>
      <c r="GLJ507" s="465"/>
      <c r="GLK507" s="465"/>
      <c r="GLL507" s="465"/>
      <c r="GLM507" s="465"/>
      <c r="GLN507" s="465"/>
      <c r="GLO507" s="465"/>
      <c r="GLP507" s="465"/>
      <c r="GLQ507" s="465"/>
      <c r="GLR507" s="465"/>
      <c r="GLS507" s="465"/>
      <c r="GLT507" s="465"/>
      <c r="GLU507" s="465"/>
      <c r="GLV507" s="465"/>
      <c r="GLW507" s="465"/>
      <c r="GLX507" s="465"/>
      <c r="GLY507" s="465"/>
      <c r="GLZ507" s="465"/>
      <c r="GMA507" s="465"/>
      <c r="GMB507" s="465"/>
      <c r="GMC507" s="465"/>
      <c r="GMD507" s="465"/>
      <c r="GME507" s="465"/>
      <c r="GMF507" s="465"/>
      <c r="GMG507" s="465"/>
      <c r="GMH507" s="465"/>
      <c r="GMI507" s="465"/>
      <c r="GMJ507" s="465"/>
      <c r="GMK507" s="465"/>
      <c r="GML507" s="465"/>
      <c r="GMM507" s="465"/>
      <c r="GMN507" s="465"/>
      <c r="GMO507" s="465"/>
      <c r="GMP507" s="465"/>
      <c r="GMQ507" s="465"/>
      <c r="GMR507" s="465"/>
      <c r="GMS507" s="465"/>
      <c r="GMT507" s="465"/>
      <c r="GMU507" s="465"/>
      <c r="GMV507" s="465"/>
      <c r="GMW507" s="465"/>
      <c r="GMX507" s="465"/>
      <c r="GMY507" s="465"/>
      <c r="GMZ507" s="465"/>
      <c r="GNA507" s="465"/>
      <c r="GNB507" s="465"/>
      <c r="GNC507" s="465"/>
      <c r="GND507" s="465"/>
      <c r="GNE507" s="465"/>
      <c r="GNF507" s="465"/>
      <c r="GNG507" s="465"/>
      <c r="GNH507" s="465"/>
      <c r="GNI507" s="465"/>
      <c r="GNJ507" s="465"/>
      <c r="GNK507" s="465"/>
      <c r="GNL507" s="465"/>
      <c r="GNM507" s="465"/>
      <c r="GNN507" s="465"/>
      <c r="GNO507" s="465"/>
      <c r="GNP507" s="465"/>
      <c r="GNQ507" s="465"/>
      <c r="GNR507" s="465"/>
      <c r="GNS507" s="465"/>
      <c r="GNT507" s="465"/>
      <c r="GNU507" s="465"/>
      <c r="GNV507" s="465"/>
      <c r="GNW507" s="465"/>
      <c r="GNX507" s="465"/>
      <c r="GNY507" s="465"/>
      <c r="GNZ507" s="465"/>
      <c r="GOA507" s="465"/>
      <c r="GOB507" s="465"/>
      <c r="GOC507" s="465"/>
      <c r="GOD507" s="465"/>
      <c r="GOE507" s="465"/>
      <c r="GOF507" s="465"/>
      <c r="GOG507" s="465"/>
      <c r="GOH507" s="465"/>
      <c r="GOI507" s="465"/>
      <c r="GOJ507" s="465"/>
      <c r="GOK507" s="465"/>
      <c r="GOL507" s="465"/>
      <c r="GOM507" s="465"/>
      <c r="GON507" s="465"/>
      <c r="GOO507" s="465"/>
      <c r="GOP507" s="465"/>
      <c r="GOQ507" s="465"/>
      <c r="GOR507" s="465"/>
      <c r="GOS507" s="465"/>
      <c r="GOT507" s="465"/>
      <c r="GOU507" s="465"/>
      <c r="GOV507" s="465"/>
      <c r="GOW507" s="465"/>
      <c r="GOX507" s="465"/>
      <c r="GOY507" s="465"/>
      <c r="GOZ507" s="465"/>
      <c r="GPA507" s="465"/>
      <c r="GPB507" s="465"/>
      <c r="GPC507" s="465"/>
      <c r="GPD507" s="465"/>
      <c r="GPE507" s="465"/>
      <c r="GPF507" s="465"/>
      <c r="GPG507" s="465"/>
      <c r="GPH507" s="465"/>
      <c r="GPI507" s="465"/>
      <c r="GPJ507" s="465"/>
      <c r="GPK507" s="465"/>
      <c r="GPL507" s="465"/>
      <c r="GPM507" s="465"/>
      <c r="GPN507" s="465"/>
      <c r="GPO507" s="465"/>
      <c r="GPP507" s="465"/>
      <c r="GPQ507" s="465"/>
      <c r="GPR507" s="465"/>
      <c r="GPS507" s="465"/>
      <c r="GPT507" s="465"/>
      <c r="GPU507" s="465"/>
      <c r="GPV507" s="465"/>
      <c r="GPW507" s="465"/>
      <c r="GPX507" s="465"/>
      <c r="GPY507" s="465"/>
      <c r="GPZ507" s="465"/>
      <c r="GQA507" s="465"/>
      <c r="GQB507" s="465"/>
      <c r="GQC507" s="465"/>
      <c r="GQD507" s="465"/>
      <c r="GQE507" s="465"/>
      <c r="GQF507" s="465"/>
      <c r="GQG507" s="465"/>
      <c r="GQH507" s="465"/>
      <c r="GQI507" s="465"/>
      <c r="GQJ507" s="465"/>
      <c r="GQK507" s="465"/>
      <c r="GQL507" s="465"/>
      <c r="GQM507" s="465"/>
      <c r="GQN507" s="465"/>
      <c r="GQO507" s="465"/>
      <c r="GQP507" s="465"/>
      <c r="GQQ507" s="465"/>
      <c r="GQR507" s="465"/>
      <c r="GQS507" s="465"/>
      <c r="GQT507" s="465"/>
      <c r="GQU507" s="465"/>
      <c r="GQV507" s="465"/>
      <c r="GQW507" s="465"/>
      <c r="GQX507" s="465"/>
      <c r="GQY507" s="465"/>
      <c r="GQZ507" s="465"/>
      <c r="GRA507" s="465"/>
      <c r="GRB507" s="465"/>
      <c r="GRC507" s="465"/>
      <c r="GRD507" s="465"/>
      <c r="GRE507" s="465"/>
      <c r="GRF507" s="465"/>
      <c r="GRG507" s="465"/>
      <c r="GRH507" s="465"/>
      <c r="GRI507" s="465"/>
      <c r="GRJ507" s="465"/>
      <c r="GRK507" s="465"/>
      <c r="GRL507" s="465"/>
      <c r="GRM507" s="465"/>
      <c r="GRN507" s="465"/>
      <c r="GRO507" s="465"/>
      <c r="GRP507" s="465"/>
      <c r="GRQ507" s="465"/>
      <c r="GRR507" s="465"/>
      <c r="GRS507" s="465"/>
      <c r="GRT507" s="465"/>
      <c r="GRU507" s="465"/>
      <c r="GRV507" s="465"/>
      <c r="GRW507" s="465"/>
      <c r="GRX507" s="465"/>
      <c r="GRY507" s="465"/>
      <c r="GRZ507" s="465"/>
      <c r="GSA507" s="465"/>
      <c r="GSB507" s="465"/>
      <c r="GSC507" s="465"/>
      <c r="GSD507" s="465"/>
      <c r="GSE507" s="465"/>
      <c r="GSF507" s="465"/>
      <c r="GSG507" s="465"/>
      <c r="GSH507" s="465"/>
      <c r="GSI507" s="465"/>
      <c r="GSJ507" s="465"/>
      <c r="GSK507" s="465"/>
      <c r="GSL507" s="465"/>
      <c r="GSM507" s="465"/>
      <c r="GSN507" s="465"/>
      <c r="GSO507" s="465"/>
      <c r="GSP507" s="465"/>
      <c r="GSQ507" s="465"/>
      <c r="GSR507" s="465"/>
      <c r="GSS507" s="465"/>
      <c r="GST507" s="465"/>
      <c r="GSU507" s="465"/>
      <c r="GSV507" s="465"/>
      <c r="GSW507" s="465"/>
      <c r="GSX507" s="465"/>
      <c r="GSY507" s="465"/>
      <c r="GSZ507" s="465"/>
      <c r="GTA507" s="465"/>
      <c r="GTB507" s="465"/>
      <c r="GTC507" s="465"/>
      <c r="GTD507" s="465"/>
      <c r="GTE507" s="465"/>
      <c r="GTF507" s="465"/>
      <c r="GTG507" s="465"/>
      <c r="GTH507" s="465"/>
      <c r="GTI507" s="465"/>
      <c r="GTJ507" s="465"/>
      <c r="GTK507" s="465"/>
      <c r="GTL507" s="465"/>
      <c r="GTM507" s="465"/>
      <c r="GTN507" s="465"/>
      <c r="GTO507" s="465"/>
      <c r="GTP507" s="465"/>
      <c r="GTQ507" s="465"/>
      <c r="GTR507" s="465"/>
      <c r="GTS507" s="465"/>
      <c r="GTT507" s="465"/>
      <c r="GTU507" s="465"/>
      <c r="GTV507" s="465"/>
      <c r="GTW507" s="465"/>
      <c r="GTX507" s="465"/>
      <c r="GTY507" s="465"/>
      <c r="GTZ507" s="465"/>
      <c r="GUA507" s="465"/>
      <c r="GUB507" s="465"/>
      <c r="GUC507" s="465"/>
      <c r="GUD507" s="465"/>
      <c r="GUE507" s="465"/>
      <c r="GUF507" s="465"/>
      <c r="GUG507" s="465"/>
      <c r="GUH507" s="465"/>
      <c r="GUI507" s="465"/>
      <c r="GUJ507" s="465"/>
      <c r="GUK507" s="465"/>
      <c r="GUL507" s="465"/>
      <c r="GUM507" s="465"/>
      <c r="GUN507" s="465"/>
      <c r="GUO507" s="465"/>
      <c r="GUP507" s="465"/>
      <c r="GUQ507" s="465"/>
      <c r="GUR507" s="465"/>
      <c r="GUS507" s="465"/>
      <c r="GUT507" s="465"/>
      <c r="GUU507" s="465"/>
      <c r="GUV507" s="465"/>
      <c r="GUW507" s="465"/>
      <c r="GUX507" s="465"/>
      <c r="GUY507" s="465"/>
      <c r="GUZ507" s="465"/>
      <c r="GVA507" s="465"/>
      <c r="GVB507" s="465"/>
      <c r="GVC507" s="465"/>
      <c r="GVD507" s="465"/>
      <c r="GVE507" s="465"/>
      <c r="GVF507" s="465"/>
      <c r="GVG507" s="465"/>
      <c r="GVH507" s="465"/>
      <c r="GVI507" s="465"/>
      <c r="GVJ507" s="465"/>
      <c r="GVK507" s="465"/>
      <c r="GVL507" s="465"/>
      <c r="GVM507" s="465"/>
      <c r="GVN507" s="465"/>
      <c r="GVO507" s="465"/>
      <c r="GVP507" s="465"/>
      <c r="GVQ507" s="465"/>
      <c r="GVR507" s="465"/>
      <c r="GVS507" s="465"/>
      <c r="GVT507" s="465"/>
      <c r="GVU507" s="465"/>
      <c r="GVV507" s="465"/>
      <c r="GVW507" s="465"/>
      <c r="GVX507" s="465"/>
      <c r="GVY507" s="465"/>
      <c r="GVZ507" s="465"/>
      <c r="GWA507" s="465"/>
      <c r="GWB507" s="465"/>
      <c r="GWC507" s="465"/>
      <c r="GWD507" s="465"/>
      <c r="GWE507" s="465"/>
      <c r="GWF507" s="465"/>
      <c r="GWG507" s="465"/>
      <c r="GWH507" s="465"/>
      <c r="GWI507" s="465"/>
      <c r="GWJ507" s="465"/>
      <c r="GWK507" s="465"/>
      <c r="GWL507" s="465"/>
      <c r="GWM507" s="465"/>
      <c r="GWN507" s="465"/>
      <c r="GWO507" s="465"/>
      <c r="GWP507" s="465"/>
      <c r="GWQ507" s="465"/>
      <c r="GWR507" s="465"/>
      <c r="GWS507" s="465"/>
      <c r="GWT507" s="465"/>
      <c r="GWU507" s="465"/>
      <c r="GWV507" s="465"/>
      <c r="GWW507" s="465"/>
      <c r="GWX507" s="465"/>
      <c r="GWY507" s="465"/>
      <c r="GWZ507" s="465"/>
      <c r="GXA507" s="465"/>
      <c r="GXB507" s="465"/>
      <c r="GXC507" s="465"/>
      <c r="GXD507" s="465"/>
      <c r="GXE507" s="465"/>
      <c r="GXF507" s="465"/>
      <c r="GXG507" s="465"/>
      <c r="GXH507" s="465"/>
      <c r="GXI507" s="465"/>
      <c r="GXJ507" s="465"/>
      <c r="GXK507" s="465"/>
      <c r="GXL507" s="465"/>
      <c r="GXM507" s="465"/>
      <c r="GXN507" s="465"/>
      <c r="GXO507" s="465"/>
      <c r="GXP507" s="465"/>
      <c r="GXQ507" s="465"/>
      <c r="GXR507" s="465"/>
      <c r="GXS507" s="465"/>
      <c r="GXT507" s="465"/>
      <c r="GXU507" s="465"/>
      <c r="GXV507" s="465"/>
      <c r="GXW507" s="465"/>
      <c r="GXX507" s="465"/>
      <c r="GXY507" s="465"/>
      <c r="GXZ507" s="465"/>
      <c r="GYA507" s="465"/>
      <c r="GYB507" s="465"/>
      <c r="GYC507" s="465"/>
      <c r="GYD507" s="465"/>
      <c r="GYE507" s="465"/>
      <c r="GYF507" s="465"/>
      <c r="GYG507" s="465"/>
      <c r="GYH507" s="465"/>
      <c r="GYI507" s="465"/>
      <c r="GYJ507" s="465"/>
      <c r="GYK507" s="465"/>
      <c r="GYL507" s="465"/>
      <c r="GYM507" s="465"/>
      <c r="GYN507" s="465"/>
      <c r="GYO507" s="465"/>
      <c r="GYP507" s="465"/>
      <c r="GYQ507" s="465"/>
      <c r="GYR507" s="465"/>
      <c r="GYS507" s="465"/>
      <c r="GYT507" s="465"/>
      <c r="GYU507" s="465"/>
      <c r="GYV507" s="465"/>
      <c r="GYW507" s="465"/>
      <c r="GYX507" s="465"/>
      <c r="GYY507" s="465"/>
      <c r="GYZ507" s="465"/>
      <c r="GZA507" s="465"/>
      <c r="GZB507" s="465"/>
      <c r="GZC507" s="465"/>
      <c r="GZD507" s="465"/>
      <c r="GZE507" s="465"/>
      <c r="GZF507" s="465"/>
      <c r="GZG507" s="465"/>
      <c r="GZH507" s="465"/>
      <c r="GZI507" s="465"/>
      <c r="GZJ507" s="465"/>
      <c r="GZK507" s="465"/>
      <c r="GZL507" s="465"/>
      <c r="GZM507" s="465"/>
      <c r="GZN507" s="465"/>
      <c r="GZO507" s="465"/>
      <c r="GZP507" s="465"/>
      <c r="GZQ507" s="465"/>
      <c r="GZR507" s="465"/>
      <c r="GZS507" s="465"/>
      <c r="GZT507" s="465"/>
      <c r="GZU507" s="465"/>
      <c r="GZV507" s="465"/>
      <c r="GZW507" s="465"/>
      <c r="GZX507" s="465"/>
      <c r="GZY507" s="465"/>
      <c r="GZZ507" s="465"/>
      <c r="HAA507" s="465"/>
      <c r="HAB507" s="465"/>
      <c r="HAC507" s="465"/>
      <c r="HAD507" s="465"/>
      <c r="HAE507" s="465"/>
      <c r="HAF507" s="465"/>
      <c r="HAG507" s="465"/>
      <c r="HAH507" s="465"/>
      <c r="HAI507" s="465"/>
      <c r="HAJ507" s="465"/>
      <c r="HAK507" s="465"/>
      <c r="HAL507" s="465"/>
      <c r="HAM507" s="465"/>
      <c r="HAN507" s="465"/>
      <c r="HAO507" s="465"/>
      <c r="HAP507" s="465"/>
      <c r="HAQ507" s="465"/>
      <c r="HAR507" s="465"/>
      <c r="HAS507" s="465"/>
      <c r="HAT507" s="465"/>
      <c r="HAU507" s="465"/>
      <c r="HAV507" s="465"/>
      <c r="HAW507" s="465"/>
      <c r="HAX507" s="465"/>
      <c r="HAY507" s="465"/>
      <c r="HAZ507" s="465"/>
      <c r="HBA507" s="465"/>
      <c r="HBB507" s="465"/>
      <c r="HBC507" s="465"/>
      <c r="HBD507" s="465"/>
      <c r="HBE507" s="465"/>
      <c r="HBF507" s="465"/>
      <c r="HBG507" s="465"/>
      <c r="HBH507" s="465"/>
      <c r="HBI507" s="465"/>
      <c r="HBJ507" s="465"/>
      <c r="HBK507" s="465"/>
      <c r="HBL507" s="465"/>
      <c r="HBM507" s="465"/>
      <c r="HBN507" s="465"/>
      <c r="HBO507" s="465"/>
      <c r="HBP507" s="465"/>
      <c r="HBQ507" s="465"/>
      <c r="HBR507" s="465"/>
      <c r="HBS507" s="465"/>
      <c r="HBT507" s="465"/>
      <c r="HBU507" s="465"/>
      <c r="HBV507" s="465"/>
      <c r="HBW507" s="465"/>
      <c r="HBX507" s="465"/>
      <c r="HBY507" s="465"/>
      <c r="HBZ507" s="465"/>
      <c r="HCA507" s="465"/>
      <c r="HCB507" s="465"/>
      <c r="HCC507" s="465"/>
      <c r="HCD507" s="465"/>
      <c r="HCE507" s="465"/>
      <c r="HCF507" s="465"/>
      <c r="HCG507" s="465"/>
      <c r="HCH507" s="465"/>
      <c r="HCI507" s="465"/>
      <c r="HCJ507" s="465"/>
      <c r="HCK507" s="465"/>
      <c r="HCL507" s="465"/>
      <c r="HCM507" s="465"/>
      <c r="HCN507" s="465"/>
      <c r="HCO507" s="465"/>
      <c r="HCP507" s="465"/>
      <c r="HCQ507" s="465"/>
      <c r="HCR507" s="465"/>
      <c r="HCS507" s="465"/>
      <c r="HCT507" s="465"/>
      <c r="HCU507" s="465"/>
      <c r="HCV507" s="465"/>
      <c r="HCW507" s="465"/>
      <c r="HCX507" s="465"/>
      <c r="HCY507" s="465"/>
      <c r="HCZ507" s="465"/>
      <c r="HDA507" s="465"/>
      <c r="HDB507" s="465"/>
      <c r="HDC507" s="465"/>
      <c r="HDD507" s="465"/>
      <c r="HDE507" s="465"/>
      <c r="HDF507" s="465"/>
      <c r="HDG507" s="465"/>
      <c r="HDH507" s="465"/>
      <c r="HDI507" s="465"/>
      <c r="HDJ507" s="465"/>
      <c r="HDK507" s="465"/>
      <c r="HDL507" s="465"/>
      <c r="HDM507" s="465"/>
      <c r="HDN507" s="465"/>
      <c r="HDO507" s="465"/>
      <c r="HDP507" s="465"/>
      <c r="HDQ507" s="465"/>
      <c r="HDR507" s="465"/>
      <c r="HDS507" s="465"/>
      <c r="HDT507" s="465"/>
      <c r="HDU507" s="465"/>
      <c r="HDV507" s="465"/>
      <c r="HDW507" s="465"/>
      <c r="HDX507" s="465"/>
      <c r="HDY507" s="465"/>
      <c r="HDZ507" s="465"/>
      <c r="HEA507" s="465"/>
      <c r="HEB507" s="465"/>
      <c r="HEC507" s="465"/>
      <c r="HED507" s="465"/>
      <c r="HEE507" s="465"/>
      <c r="HEF507" s="465"/>
      <c r="HEG507" s="465"/>
      <c r="HEH507" s="465"/>
      <c r="HEI507" s="465"/>
      <c r="HEJ507" s="465"/>
      <c r="HEK507" s="465"/>
      <c r="HEL507" s="465"/>
      <c r="HEM507" s="465"/>
      <c r="HEN507" s="465"/>
      <c r="HEO507" s="465"/>
      <c r="HEP507" s="465"/>
      <c r="HEQ507" s="465"/>
      <c r="HER507" s="465"/>
      <c r="HES507" s="465"/>
      <c r="HET507" s="465"/>
      <c r="HEU507" s="465"/>
      <c r="HEV507" s="465"/>
      <c r="HEW507" s="465"/>
      <c r="HEX507" s="465"/>
      <c r="HEY507" s="465"/>
      <c r="HEZ507" s="465"/>
      <c r="HFA507" s="465"/>
      <c r="HFB507" s="465"/>
      <c r="HFC507" s="465"/>
      <c r="HFD507" s="465"/>
      <c r="HFE507" s="465"/>
      <c r="HFF507" s="465"/>
      <c r="HFG507" s="465"/>
      <c r="HFH507" s="465"/>
      <c r="HFI507" s="465"/>
      <c r="HFJ507" s="465"/>
      <c r="HFK507" s="465"/>
      <c r="HFL507" s="465"/>
      <c r="HFM507" s="465"/>
      <c r="HFN507" s="465"/>
      <c r="HFO507" s="465"/>
      <c r="HFP507" s="465"/>
      <c r="HFQ507" s="465"/>
      <c r="HFR507" s="465"/>
      <c r="HFS507" s="465"/>
      <c r="HFT507" s="465"/>
      <c r="HFU507" s="465"/>
      <c r="HFV507" s="465"/>
      <c r="HFW507" s="465"/>
      <c r="HFX507" s="465"/>
      <c r="HFY507" s="465"/>
      <c r="HFZ507" s="465"/>
      <c r="HGA507" s="465"/>
      <c r="HGB507" s="465"/>
      <c r="HGC507" s="465"/>
      <c r="HGD507" s="465"/>
      <c r="HGE507" s="465"/>
      <c r="HGF507" s="465"/>
      <c r="HGG507" s="465"/>
      <c r="HGH507" s="465"/>
      <c r="HGI507" s="465"/>
      <c r="HGJ507" s="465"/>
      <c r="HGK507" s="465"/>
      <c r="HGL507" s="465"/>
      <c r="HGM507" s="465"/>
      <c r="HGN507" s="465"/>
      <c r="HGO507" s="465"/>
      <c r="HGP507" s="465"/>
      <c r="HGQ507" s="465"/>
      <c r="HGR507" s="465"/>
      <c r="HGS507" s="465"/>
      <c r="HGT507" s="465"/>
      <c r="HGU507" s="465"/>
      <c r="HGV507" s="465"/>
      <c r="HGW507" s="465"/>
      <c r="HGX507" s="465"/>
      <c r="HGY507" s="465"/>
      <c r="HGZ507" s="465"/>
      <c r="HHA507" s="465"/>
      <c r="HHB507" s="465"/>
      <c r="HHC507" s="465"/>
      <c r="HHD507" s="465"/>
      <c r="HHE507" s="465"/>
      <c r="HHF507" s="465"/>
      <c r="HHG507" s="465"/>
      <c r="HHH507" s="465"/>
      <c r="HHI507" s="465"/>
      <c r="HHJ507" s="465"/>
      <c r="HHK507" s="465"/>
      <c r="HHL507" s="465"/>
      <c r="HHM507" s="465"/>
      <c r="HHN507" s="465"/>
      <c r="HHO507" s="465"/>
      <c r="HHP507" s="465"/>
      <c r="HHQ507" s="465"/>
      <c r="HHR507" s="465"/>
      <c r="HHS507" s="465"/>
      <c r="HHT507" s="465"/>
      <c r="HHU507" s="465"/>
      <c r="HHV507" s="465"/>
      <c r="HHW507" s="465"/>
      <c r="HHX507" s="465"/>
      <c r="HHY507" s="465"/>
      <c r="HHZ507" s="465"/>
      <c r="HIA507" s="465"/>
      <c r="HIB507" s="465"/>
      <c r="HIC507" s="465"/>
      <c r="HID507" s="465"/>
      <c r="HIE507" s="465"/>
      <c r="HIF507" s="465"/>
      <c r="HIG507" s="465"/>
      <c r="HIH507" s="465"/>
      <c r="HII507" s="465"/>
      <c r="HIJ507" s="465"/>
      <c r="HIK507" s="465"/>
      <c r="HIL507" s="465"/>
      <c r="HIM507" s="465"/>
      <c r="HIN507" s="465"/>
      <c r="HIO507" s="465"/>
      <c r="HIP507" s="465"/>
      <c r="HIQ507" s="465"/>
      <c r="HIR507" s="465"/>
      <c r="HIS507" s="465"/>
      <c r="HIT507" s="465"/>
      <c r="HIU507" s="465"/>
      <c r="HIV507" s="465"/>
      <c r="HIW507" s="465"/>
      <c r="HIX507" s="465"/>
      <c r="HIY507" s="465"/>
      <c r="HIZ507" s="465"/>
      <c r="HJA507" s="465"/>
      <c r="HJB507" s="465"/>
      <c r="HJC507" s="465"/>
      <c r="HJD507" s="465"/>
      <c r="HJE507" s="465"/>
      <c r="HJF507" s="465"/>
      <c r="HJG507" s="465"/>
      <c r="HJH507" s="465"/>
      <c r="HJI507" s="465"/>
      <c r="HJJ507" s="465"/>
      <c r="HJK507" s="465"/>
      <c r="HJL507" s="465"/>
      <c r="HJM507" s="465"/>
      <c r="HJN507" s="465"/>
      <c r="HJO507" s="465"/>
      <c r="HJP507" s="465"/>
      <c r="HJQ507" s="465"/>
      <c r="HJR507" s="465"/>
      <c r="HJS507" s="465"/>
      <c r="HJT507" s="465"/>
      <c r="HJU507" s="465"/>
      <c r="HJV507" s="465"/>
      <c r="HJW507" s="465"/>
      <c r="HJX507" s="465"/>
      <c r="HJY507" s="465"/>
      <c r="HJZ507" s="465"/>
      <c r="HKA507" s="465"/>
      <c r="HKB507" s="465"/>
      <c r="HKC507" s="465"/>
      <c r="HKD507" s="465"/>
      <c r="HKE507" s="465"/>
      <c r="HKF507" s="465"/>
      <c r="HKG507" s="465"/>
      <c r="HKH507" s="465"/>
      <c r="HKI507" s="465"/>
      <c r="HKJ507" s="465"/>
      <c r="HKK507" s="465"/>
      <c r="HKL507" s="465"/>
      <c r="HKM507" s="465"/>
      <c r="HKN507" s="465"/>
      <c r="HKO507" s="465"/>
      <c r="HKP507" s="465"/>
      <c r="HKQ507" s="465"/>
      <c r="HKR507" s="465"/>
      <c r="HKS507" s="465"/>
      <c r="HKT507" s="465"/>
      <c r="HKU507" s="465"/>
      <c r="HKV507" s="465"/>
      <c r="HKW507" s="465"/>
      <c r="HKX507" s="465"/>
      <c r="HKY507" s="465"/>
      <c r="HKZ507" s="465"/>
      <c r="HLA507" s="465"/>
      <c r="HLB507" s="465"/>
      <c r="HLC507" s="465"/>
      <c r="HLD507" s="465"/>
      <c r="HLE507" s="465"/>
      <c r="HLF507" s="465"/>
      <c r="HLG507" s="465"/>
      <c r="HLH507" s="465"/>
      <c r="HLI507" s="465"/>
      <c r="HLJ507" s="465"/>
      <c r="HLK507" s="465"/>
      <c r="HLL507" s="465"/>
      <c r="HLM507" s="465"/>
      <c r="HLN507" s="465"/>
      <c r="HLO507" s="465"/>
      <c r="HLP507" s="465"/>
      <c r="HLQ507" s="465"/>
      <c r="HLR507" s="465"/>
      <c r="HLS507" s="465"/>
      <c r="HLT507" s="465"/>
      <c r="HLU507" s="465"/>
      <c r="HLV507" s="465"/>
      <c r="HLW507" s="465"/>
      <c r="HLX507" s="465"/>
      <c r="HLY507" s="465"/>
      <c r="HLZ507" s="465"/>
      <c r="HMA507" s="465"/>
      <c r="HMB507" s="465"/>
      <c r="HMC507" s="465"/>
      <c r="HMD507" s="465"/>
      <c r="HME507" s="465"/>
      <c r="HMF507" s="465"/>
      <c r="HMG507" s="465"/>
      <c r="HMH507" s="465"/>
      <c r="HMI507" s="465"/>
      <c r="HMJ507" s="465"/>
      <c r="HMK507" s="465"/>
      <c r="HML507" s="465"/>
      <c r="HMM507" s="465"/>
      <c r="HMN507" s="465"/>
      <c r="HMO507" s="465"/>
      <c r="HMP507" s="465"/>
      <c r="HMQ507" s="465"/>
      <c r="HMR507" s="465"/>
      <c r="HMS507" s="465"/>
      <c r="HMT507" s="465"/>
      <c r="HMU507" s="465"/>
      <c r="HMV507" s="465"/>
      <c r="HMW507" s="465"/>
      <c r="HMX507" s="465"/>
      <c r="HMY507" s="465"/>
      <c r="HMZ507" s="465"/>
      <c r="HNA507" s="465"/>
      <c r="HNB507" s="465"/>
      <c r="HNC507" s="465"/>
      <c r="HND507" s="465"/>
      <c r="HNE507" s="465"/>
      <c r="HNF507" s="465"/>
      <c r="HNG507" s="465"/>
      <c r="HNH507" s="465"/>
      <c r="HNI507" s="465"/>
      <c r="HNJ507" s="465"/>
      <c r="HNK507" s="465"/>
      <c r="HNL507" s="465"/>
      <c r="HNM507" s="465"/>
      <c r="HNN507" s="465"/>
      <c r="HNO507" s="465"/>
      <c r="HNP507" s="465"/>
      <c r="HNQ507" s="465"/>
      <c r="HNR507" s="465"/>
      <c r="HNS507" s="465"/>
      <c r="HNT507" s="465"/>
      <c r="HNU507" s="465"/>
      <c r="HNV507" s="465"/>
      <c r="HNW507" s="465"/>
      <c r="HNX507" s="465"/>
      <c r="HNY507" s="465"/>
      <c r="HNZ507" s="465"/>
      <c r="HOA507" s="465"/>
      <c r="HOB507" s="465"/>
      <c r="HOC507" s="465"/>
      <c r="HOD507" s="465"/>
      <c r="HOE507" s="465"/>
      <c r="HOF507" s="465"/>
      <c r="HOG507" s="465"/>
      <c r="HOH507" s="465"/>
      <c r="HOI507" s="465"/>
      <c r="HOJ507" s="465"/>
      <c r="HOK507" s="465"/>
      <c r="HOL507" s="465"/>
      <c r="HOM507" s="465"/>
      <c r="HON507" s="465"/>
      <c r="HOO507" s="465"/>
      <c r="HOP507" s="465"/>
      <c r="HOQ507" s="465"/>
      <c r="HOR507" s="465"/>
      <c r="HOS507" s="465"/>
      <c r="HOT507" s="465"/>
      <c r="HOU507" s="465"/>
      <c r="HOV507" s="465"/>
      <c r="HOW507" s="465"/>
      <c r="HOX507" s="465"/>
      <c r="HOY507" s="465"/>
      <c r="HOZ507" s="465"/>
      <c r="HPA507" s="465"/>
      <c r="HPB507" s="465"/>
      <c r="HPC507" s="465"/>
      <c r="HPD507" s="465"/>
      <c r="HPE507" s="465"/>
      <c r="HPF507" s="465"/>
      <c r="HPG507" s="465"/>
      <c r="HPH507" s="465"/>
      <c r="HPI507" s="465"/>
      <c r="HPJ507" s="465"/>
      <c r="HPK507" s="465"/>
      <c r="HPL507" s="465"/>
      <c r="HPM507" s="465"/>
      <c r="HPN507" s="465"/>
      <c r="HPO507" s="465"/>
      <c r="HPP507" s="465"/>
      <c r="HPQ507" s="465"/>
      <c r="HPR507" s="465"/>
      <c r="HPS507" s="465"/>
      <c r="HPT507" s="465"/>
      <c r="HPU507" s="465"/>
      <c r="HPV507" s="465"/>
      <c r="HPW507" s="465"/>
      <c r="HPX507" s="465"/>
      <c r="HPY507" s="465"/>
      <c r="HPZ507" s="465"/>
      <c r="HQA507" s="465"/>
      <c r="HQB507" s="465"/>
      <c r="HQC507" s="465"/>
      <c r="HQD507" s="465"/>
      <c r="HQE507" s="465"/>
      <c r="HQF507" s="465"/>
      <c r="HQG507" s="465"/>
      <c r="HQH507" s="465"/>
      <c r="HQI507" s="465"/>
      <c r="HQJ507" s="465"/>
      <c r="HQK507" s="465"/>
      <c r="HQL507" s="465"/>
      <c r="HQM507" s="465"/>
      <c r="HQN507" s="465"/>
      <c r="HQO507" s="465"/>
      <c r="HQP507" s="465"/>
      <c r="HQQ507" s="465"/>
      <c r="HQR507" s="465"/>
      <c r="HQS507" s="465"/>
      <c r="HQT507" s="465"/>
      <c r="HQU507" s="465"/>
      <c r="HQV507" s="465"/>
      <c r="HQW507" s="465"/>
      <c r="HQX507" s="465"/>
      <c r="HQY507" s="465"/>
      <c r="HQZ507" s="465"/>
      <c r="HRA507" s="465"/>
      <c r="HRB507" s="465"/>
      <c r="HRC507" s="465"/>
      <c r="HRD507" s="465"/>
      <c r="HRE507" s="465"/>
      <c r="HRF507" s="465"/>
      <c r="HRG507" s="465"/>
      <c r="HRH507" s="465"/>
      <c r="HRI507" s="465"/>
      <c r="HRJ507" s="465"/>
      <c r="HRK507" s="465"/>
      <c r="HRL507" s="465"/>
      <c r="HRM507" s="465"/>
      <c r="HRN507" s="465"/>
      <c r="HRO507" s="465"/>
      <c r="HRP507" s="465"/>
      <c r="HRQ507" s="465"/>
      <c r="HRR507" s="465"/>
      <c r="HRS507" s="465"/>
      <c r="HRT507" s="465"/>
      <c r="HRU507" s="465"/>
      <c r="HRV507" s="465"/>
      <c r="HRW507" s="465"/>
      <c r="HRX507" s="465"/>
      <c r="HRY507" s="465"/>
      <c r="HRZ507" s="465"/>
      <c r="HSA507" s="465"/>
      <c r="HSB507" s="465"/>
      <c r="HSC507" s="465"/>
      <c r="HSD507" s="465"/>
      <c r="HSE507" s="465"/>
      <c r="HSF507" s="465"/>
      <c r="HSG507" s="465"/>
      <c r="HSH507" s="465"/>
      <c r="HSI507" s="465"/>
      <c r="HSJ507" s="465"/>
      <c r="HSK507" s="465"/>
      <c r="HSL507" s="465"/>
      <c r="HSM507" s="465"/>
      <c r="HSN507" s="465"/>
      <c r="HSO507" s="465"/>
      <c r="HSP507" s="465"/>
      <c r="HSQ507" s="465"/>
      <c r="HSR507" s="465"/>
      <c r="HSS507" s="465"/>
      <c r="HST507" s="465"/>
      <c r="HSU507" s="465"/>
      <c r="HSV507" s="465"/>
      <c r="HSW507" s="465"/>
      <c r="HSX507" s="465"/>
      <c r="HSY507" s="465"/>
      <c r="HSZ507" s="465"/>
      <c r="HTA507" s="465"/>
      <c r="HTB507" s="465"/>
      <c r="HTC507" s="465"/>
      <c r="HTD507" s="465"/>
      <c r="HTE507" s="465"/>
      <c r="HTF507" s="465"/>
      <c r="HTG507" s="465"/>
      <c r="HTH507" s="465"/>
      <c r="HTI507" s="465"/>
      <c r="HTJ507" s="465"/>
      <c r="HTK507" s="465"/>
      <c r="HTL507" s="465"/>
      <c r="HTM507" s="465"/>
      <c r="HTN507" s="465"/>
      <c r="HTO507" s="465"/>
      <c r="HTP507" s="465"/>
      <c r="HTQ507" s="465"/>
      <c r="HTR507" s="465"/>
      <c r="HTS507" s="465"/>
      <c r="HTT507" s="465"/>
      <c r="HTU507" s="465"/>
      <c r="HTV507" s="465"/>
      <c r="HTW507" s="465"/>
      <c r="HTX507" s="465"/>
      <c r="HTY507" s="465"/>
      <c r="HTZ507" s="465"/>
      <c r="HUA507" s="465"/>
      <c r="HUB507" s="465"/>
      <c r="HUC507" s="465"/>
      <c r="HUD507" s="465"/>
      <c r="HUE507" s="465"/>
      <c r="HUF507" s="465"/>
      <c r="HUG507" s="465"/>
      <c r="HUH507" s="465"/>
      <c r="HUI507" s="465"/>
      <c r="HUJ507" s="465"/>
      <c r="HUK507" s="465"/>
      <c r="HUL507" s="465"/>
      <c r="HUM507" s="465"/>
      <c r="HUN507" s="465"/>
      <c r="HUO507" s="465"/>
      <c r="HUP507" s="465"/>
      <c r="HUQ507" s="465"/>
      <c r="HUR507" s="465"/>
      <c r="HUS507" s="465"/>
      <c r="HUT507" s="465"/>
      <c r="HUU507" s="465"/>
      <c r="HUV507" s="465"/>
      <c r="HUW507" s="465"/>
      <c r="HUX507" s="465"/>
      <c r="HUY507" s="465"/>
      <c r="HUZ507" s="465"/>
      <c r="HVA507" s="465"/>
      <c r="HVB507" s="465"/>
      <c r="HVC507" s="465"/>
      <c r="HVD507" s="465"/>
      <c r="HVE507" s="465"/>
      <c r="HVF507" s="465"/>
      <c r="HVG507" s="465"/>
      <c r="HVH507" s="465"/>
      <c r="HVI507" s="465"/>
      <c r="HVJ507" s="465"/>
      <c r="HVK507" s="465"/>
      <c r="HVL507" s="465"/>
      <c r="HVM507" s="465"/>
      <c r="HVN507" s="465"/>
      <c r="HVO507" s="465"/>
      <c r="HVP507" s="465"/>
      <c r="HVQ507" s="465"/>
      <c r="HVR507" s="465"/>
      <c r="HVS507" s="465"/>
      <c r="HVT507" s="465"/>
      <c r="HVU507" s="465"/>
      <c r="HVV507" s="465"/>
      <c r="HVW507" s="465"/>
      <c r="HVX507" s="465"/>
      <c r="HVY507" s="465"/>
      <c r="HVZ507" s="465"/>
      <c r="HWA507" s="465"/>
      <c r="HWB507" s="465"/>
      <c r="HWC507" s="465"/>
      <c r="HWD507" s="465"/>
      <c r="HWE507" s="465"/>
      <c r="HWF507" s="465"/>
      <c r="HWG507" s="465"/>
      <c r="HWH507" s="465"/>
      <c r="HWI507" s="465"/>
      <c r="HWJ507" s="465"/>
      <c r="HWK507" s="465"/>
      <c r="HWL507" s="465"/>
      <c r="HWM507" s="465"/>
      <c r="HWN507" s="465"/>
      <c r="HWO507" s="465"/>
      <c r="HWP507" s="465"/>
      <c r="HWQ507" s="465"/>
      <c r="HWR507" s="465"/>
      <c r="HWS507" s="465"/>
      <c r="HWT507" s="465"/>
      <c r="HWU507" s="465"/>
      <c r="HWV507" s="465"/>
      <c r="HWW507" s="465"/>
      <c r="HWX507" s="465"/>
      <c r="HWY507" s="465"/>
      <c r="HWZ507" s="465"/>
      <c r="HXA507" s="465"/>
      <c r="HXB507" s="465"/>
      <c r="HXC507" s="465"/>
      <c r="HXD507" s="465"/>
      <c r="HXE507" s="465"/>
      <c r="HXF507" s="465"/>
      <c r="HXG507" s="465"/>
      <c r="HXH507" s="465"/>
      <c r="HXI507" s="465"/>
      <c r="HXJ507" s="465"/>
      <c r="HXK507" s="465"/>
      <c r="HXL507" s="465"/>
      <c r="HXM507" s="465"/>
      <c r="HXN507" s="465"/>
      <c r="HXO507" s="465"/>
      <c r="HXP507" s="465"/>
      <c r="HXQ507" s="465"/>
      <c r="HXR507" s="465"/>
      <c r="HXS507" s="465"/>
      <c r="HXT507" s="465"/>
      <c r="HXU507" s="465"/>
      <c r="HXV507" s="465"/>
      <c r="HXW507" s="465"/>
      <c r="HXX507" s="465"/>
      <c r="HXY507" s="465"/>
      <c r="HXZ507" s="465"/>
      <c r="HYA507" s="465"/>
      <c r="HYB507" s="465"/>
      <c r="HYC507" s="465"/>
      <c r="HYD507" s="465"/>
      <c r="HYE507" s="465"/>
      <c r="HYF507" s="465"/>
      <c r="HYG507" s="465"/>
      <c r="HYH507" s="465"/>
      <c r="HYI507" s="465"/>
      <c r="HYJ507" s="465"/>
      <c r="HYK507" s="465"/>
      <c r="HYL507" s="465"/>
      <c r="HYM507" s="465"/>
      <c r="HYN507" s="465"/>
      <c r="HYO507" s="465"/>
      <c r="HYP507" s="465"/>
      <c r="HYQ507" s="465"/>
      <c r="HYR507" s="465"/>
      <c r="HYS507" s="465"/>
      <c r="HYT507" s="465"/>
      <c r="HYU507" s="465"/>
      <c r="HYV507" s="465"/>
      <c r="HYW507" s="465"/>
      <c r="HYX507" s="465"/>
      <c r="HYY507" s="465"/>
      <c r="HYZ507" s="465"/>
      <c r="HZA507" s="465"/>
      <c r="HZB507" s="465"/>
      <c r="HZC507" s="465"/>
      <c r="HZD507" s="465"/>
      <c r="HZE507" s="465"/>
      <c r="HZF507" s="465"/>
      <c r="HZG507" s="465"/>
      <c r="HZH507" s="465"/>
      <c r="HZI507" s="465"/>
      <c r="HZJ507" s="465"/>
      <c r="HZK507" s="465"/>
      <c r="HZL507" s="465"/>
      <c r="HZM507" s="465"/>
      <c r="HZN507" s="465"/>
      <c r="HZO507" s="465"/>
      <c r="HZP507" s="465"/>
      <c r="HZQ507" s="465"/>
      <c r="HZR507" s="465"/>
      <c r="HZS507" s="465"/>
      <c r="HZT507" s="465"/>
      <c r="HZU507" s="465"/>
      <c r="HZV507" s="465"/>
      <c r="HZW507" s="465"/>
      <c r="HZX507" s="465"/>
      <c r="HZY507" s="465"/>
      <c r="HZZ507" s="465"/>
      <c r="IAA507" s="465"/>
      <c r="IAB507" s="465"/>
      <c r="IAC507" s="465"/>
      <c r="IAD507" s="465"/>
      <c r="IAE507" s="465"/>
      <c r="IAF507" s="465"/>
      <c r="IAG507" s="465"/>
      <c r="IAH507" s="465"/>
      <c r="IAI507" s="465"/>
      <c r="IAJ507" s="465"/>
      <c r="IAK507" s="465"/>
      <c r="IAL507" s="465"/>
      <c r="IAM507" s="465"/>
      <c r="IAN507" s="465"/>
      <c r="IAO507" s="465"/>
      <c r="IAP507" s="465"/>
      <c r="IAQ507" s="465"/>
      <c r="IAR507" s="465"/>
      <c r="IAS507" s="465"/>
      <c r="IAT507" s="465"/>
      <c r="IAU507" s="465"/>
      <c r="IAV507" s="465"/>
      <c r="IAW507" s="465"/>
      <c r="IAX507" s="465"/>
      <c r="IAY507" s="465"/>
      <c r="IAZ507" s="465"/>
      <c r="IBA507" s="465"/>
      <c r="IBB507" s="465"/>
      <c r="IBC507" s="465"/>
      <c r="IBD507" s="465"/>
      <c r="IBE507" s="465"/>
      <c r="IBF507" s="465"/>
      <c r="IBG507" s="465"/>
      <c r="IBH507" s="465"/>
      <c r="IBI507" s="465"/>
      <c r="IBJ507" s="465"/>
      <c r="IBK507" s="465"/>
      <c r="IBL507" s="465"/>
      <c r="IBM507" s="465"/>
      <c r="IBN507" s="465"/>
      <c r="IBO507" s="465"/>
      <c r="IBP507" s="465"/>
      <c r="IBQ507" s="465"/>
      <c r="IBR507" s="465"/>
      <c r="IBS507" s="465"/>
      <c r="IBT507" s="465"/>
      <c r="IBU507" s="465"/>
      <c r="IBV507" s="465"/>
      <c r="IBW507" s="465"/>
      <c r="IBX507" s="465"/>
      <c r="IBY507" s="465"/>
      <c r="IBZ507" s="465"/>
      <c r="ICA507" s="465"/>
      <c r="ICB507" s="465"/>
      <c r="ICC507" s="465"/>
      <c r="ICD507" s="465"/>
      <c r="ICE507" s="465"/>
      <c r="ICF507" s="465"/>
      <c r="ICG507" s="465"/>
      <c r="ICH507" s="465"/>
      <c r="ICI507" s="465"/>
      <c r="ICJ507" s="465"/>
      <c r="ICK507" s="465"/>
      <c r="ICL507" s="465"/>
      <c r="ICM507" s="465"/>
      <c r="ICN507" s="465"/>
      <c r="ICO507" s="465"/>
      <c r="ICP507" s="465"/>
      <c r="ICQ507" s="465"/>
      <c r="ICR507" s="465"/>
      <c r="ICS507" s="465"/>
      <c r="ICT507" s="465"/>
      <c r="ICU507" s="465"/>
      <c r="ICV507" s="465"/>
      <c r="ICW507" s="465"/>
      <c r="ICX507" s="465"/>
      <c r="ICY507" s="465"/>
      <c r="ICZ507" s="465"/>
      <c r="IDA507" s="465"/>
      <c r="IDB507" s="465"/>
      <c r="IDC507" s="465"/>
      <c r="IDD507" s="465"/>
      <c r="IDE507" s="465"/>
      <c r="IDF507" s="465"/>
      <c r="IDG507" s="465"/>
      <c r="IDH507" s="465"/>
      <c r="IDI507" s="465"/>
      <c r="IDJ507" s="465"/>
      <c r="IDK507" s="465"/>
      <c r="IDL507" s="465"/>
      <c r="IDM507" s="465"/>
      <c r="IDN507" s="465"/>
      <c r="IDO507" s="465"/>
      <c r="IDP507" s="465"/>
      <c r="IDQ507" s="465"/>
      <c r="IDR507" s="465"/>
      <c r="IDS507" s="465"/>
      <c r="IDT507" s="465"/>
      <c r="IDU507" s="465"/>
      <c r="IDV507" s="465"/>
      <c r="IDW507" s="465"/>
      <c r="IDX507" s="465"/>
      <c r="IDY507" s="465"/>
      <c r="IDZ507" s="465"/>
      <c r="IEA507" s="465"/>
      <c r="IEB507" s="465"/>
      <c r="IEC507" s="465"/>
      <c r="IED507" s="465"/>
      <c r="IEE507" s="465"/>
      <c r="IEF507" s="465"/>
      <c r="IEG507" s="465"/>
      <c r="IEH507" s="465"/>
      <c r="IEI507" s="465"/>
      <c r="IEJ507" s="465"/>
      <c r="IEK507" s="465"/>
      <c r="IEL507" s="465"/>
      <c r="IEM507" s="465"/>
      <c r="IEN507" s="465"/>
      <c r="IEO507" s="465"/>
      <c r="IEP507" s="465"/>
      <c r="IEQ507" s="465"/>
      <c r="IER507" s="465"/>
      <c r="IES507" s="465"/>
      <c r="IET507" s="465"/>
      <c r="IEU507" s="465"/>
      <c r="IEV507" s="465"/>
      <c r="IEW507" s="465"/>
      <c r="IEX507" s="465"/>
      <c r="IEY507" s="465"/>
      <c r="IEZ507" s="465"/>
      <c r="IFA507" s="465"/>
      <c r="IFB507" s="465"/>
      <c r="IFC507" s="465"/>
      <c r="IFD507" s="465"/>
      <c r="IFE507" s="465"/>
      <c r="IFF507" s="465"/>
      <c r="IFG507" s="465"/>
      <c r="IFH507" s="465"/>
      <c r="IFI507" s="465"/>
      <c r="IFJ507" s="465"/>
      <c r="IFK507" s="465"/>
      <c r="IFL507" s="465"/>
      <c r="IFM507" s="465"/>
      <c r="IFN507" s="465"/>
      <c r="IFO507" s="465"/>
      <c r="IFP507" s="465"/>
      <c r="IFQ507" s="465"/>
      <c r="IFR507" s="465"/>
      <c r="IFS507" s="465"/>
      <c r="IFT507" s="465"/>
      <c r="IFU507" s="465"/>
      <c r="IFV507" s="465"/>
      <c r="IFW507" s="465"/>
      <c r="IFX507" s="465"/>
      <c r="IFY507" s="465"/>
      <c r="IFZ507" s="465"/>
      <c r="IGA507" s="465"/>
      <c r="IGB507" s="465"/>
      <c r="IGC507" s="465"/>
      <c r="IGD507" s="465"/>
      <c r="IGE507" s="465"/>
      <c r="IGF507" s="465"/>
      <c r="IGG507" s="465"/>
      <c r="IGH507" s="465"/>
      <c r="IGI507" s="465"/>
      <c r="IGJ507" s="465"/>
      <c r="IGK507" s="465"/>
      <c r="IGL507" s="465"/>
      <c r="IGM507" s="465"/>
      <c r="IGN507" s="465"/>
      <c r="IGO507" s="465"/>
      <c r="IGP507" s="465"/>
      <c r="IGQ507" s="465"/>
      <c r="IGR507" s="465"/>
      <c r="IGS507" s="465"/>
      <c r="IGT507" s="465"/>
      <c r="IGU507" s="465"/>
      <c r="IGV507" s="465"/>
      <c r="IGW507" s="465"/>
      <c r="IGX507" s="465"/>
      <c r="IGY507" s="465"/>
      <c r="IGZ507" s="465"/>
      <c r="IHA507" s="465"/>
      <c r="IHB507" s="465"/>
      <c r="IHC507" s="465"/>
      <c r="IHD507" s="465"/>
      <c r="IHE507" s="465"/>
      <c r="IHF507" s="465"/>
      <c r="IHG507" s="465"/>
      <c r="IHH507" s="465"/>
      <c r="IHI507" s="465"/>
      <c r="IHJ507" s="465"/>
      <c r="IHK507" s="465"/>
      <c r="IHL507" s="465"/>
      <c r="IHM507" s="465"/>
      <c r="IHN507" s="465"/>
      <c r="IHO507" s="465"/>
      <c r="IHP507" s="465"/>
      <c r="IHQ507" s="465"/>
      <c r="IHR507" s="465"/>
      <c r="IHS507" s="465"/>
      <c r="IHT507" s="465"/>
      <c r="IHU507" s="465"/>
      <c r="IHV507" s="465"/>
      <c r="IHW507" s="465"/>
      <c r="IHX507" s="465"/>
      <c r="IHY507" s="465"/>
      <c r="IHZ507" s="465"/>
      <c r="IIA507" s="465"/>
      <c r="IIB507" s="465"/>
      <c r="IIC507" s="465"/>
      <c r="IID507" s="465"/>
      <c r="IIE507" s="465"/>
      <c r="IIF507" s="465"/>
      <c r="IIG507" s="465"/>
      <c r="IIH507" s="465"/>
      <c r="III507" s="465"/>
      <c r="IIJ507" s="465"/>
      <c r="IIK507" s="465"/>
      <c r="IIL507" s="465"/>
      <c r="IIM507" s="465"/>
      <c r="IIN507" s="465"/>
      <c r="IIO507" s="465"/>
      <c r="IIP507" s="465"/>
      <c r="IIQ507" s="465"/>
      <c r="IIR507" s="465"/>
      <c r="IIS507" s="465"/>
      <c r="IIT507" s="465"/>
      <c r="IIU507" s="465"/>
      <c r="IIV507" s="465"/>
      <c r="IIW507" s="465"/>
      <c r="IIX507" s="465"/>
      <c r="IIY507" s="465"/>
      <c r="IIZ507" s="465"/>
      <c r="IJA507" s="465"/>
      <c r="IJB507" s="465"/>
      <c r="IJC507" s="465"/>
      <c r="IJD507" s="465"/>
      <c r="IJE507" s="465"/>
      <c r="IJF507" s="465"/>
      <c r="IJG507" s="465"/>
      <c r="IJH507" s="465"/>
      <c r="IJI507" s="465"/>
      <c r="IJJ507" s="465"/>
      <c r="IJK507" s="465"/>
      <c r="IJL507" s="465"/>
      <c r="IJM507" s="465"/>
      <c r="IJN507" s="465"/>
      <c r="IJO507" s="465"/>
      <c r="IJP507" s="465"/>
      <c r="IJQ507" s="465"/>
      <c r="IJR507" s="465"/>
      <c r="IJS507" s="465"/>
      <c r="IJT507" s="465"/>
      <c r="IJU507" s="465"/>
      <c r="IJV507" s="465"/>
      <c r="IJW507" s="465"/>
      <c r="IJX507" s="465"/>
      <c r="IJY507" s="465"/>
      <c r="IJZ507" s="465"/>
      <c r="IKA507" s="465"/>
      <c r="IKB507" s="465"/>
      <c r="IKC507" s="465"/>
      <c r="IKD507" s="465"/>
      <c r="IKE507" s="465"/>
      <c r="IKF507" s="465"/>
      <c r="IKG507" s="465"/>
      <c r="IKH507" s="465"/>
      <c r="IKI507" s="465"/>
      <c r="IKJ507" s="465"/>
      <c r="IKK507" s="465"/>
      <c r="IKL507" s="465"/>
      <c r="IKM507" s="465"/>
      <c r="IKN507" s="465"/>
      <c r="IKO507" s="465"/>
      <c r="IKP507" s="465"/>
      <c r="IKQ507" s="465"/>
      <c r="IKR507" s="465"/>
      <c r="IKS507" s="465"/>
      <c r="IKT507" s="465"/>
      <c r="IKU507" s="465"/>
      <c r="IKV507" s="465"/>
      <c r="IKW507" s="465"/>
      <c r="IKX507" s="465"/>
      <c r="IKY507" s="465"/>
      <c r="IKZ507" s="465"/>
      <c r="ILA507" s="465"/>
      <c r="ILB507" s="465"/>
      <c r="ILC507" s="465"/>
      <c r="ILD507" s="465"/>
      <c r="ILE507" s="465"/>
      <c r="ILF507" s="465"/>
      <c r="ILG507" s="465"/>
      <c r="ILH507" s="465"/>
      <c r="ILI507" s="465"/>
      <c r="ILJ507" s="465"/>
      <c r="ILK507" s="465"/>
      <c r="ILL507" s="465"/>
      <c r="ILM507" s="465"/>
      <c r="ILN507" s="465"/>
      <c r="ILO507" s="465"/>
      <c r="ILP507" s="465"/>
      <c r="ILQ507" s="465"/>
      <c r="ILR507" s="465"/>
      <c r="ILS507" s="465"/>
      <c r="ILT507" s="465"/>
      <c r="ILU507" s="465"/>
      <c r="ILV507" s="465"/>
      <c r="ILW507" s="465"/>
      <c r="ILX507" s="465"/>
      <c r="ILY507" s="465"/>
      <c r="ILZ507" s="465"/>
      <c r="IMA507" s="465"/>
      <c r="IMB507" s="465"/>
      <c r="IMC507" s="465"/>
      <c r="IMD507" s="465"/>
      <c r="IME507" s="465"/>
      <c r="IMF507" s="465"/>
      <c r="IMG507" s="465"/>
      <c r="IMH507" s="465"/>
      <c r="IMI507" s="465"/>
      <c r="IMJ507" s="465"/>
      <c r="IMK507" s="465"/>
      <c r="IML507" s="465"/>
      <c r="IMM507" s="465"/>
      <c r="IMN507" s="465"/>
      <c r="IMO507" s="465"/>
      <c r="IMP507" s="465"/>
      <c r="IMQ507" s="465"/>
      <c r="IMR507" s="465"/>
      <c r="IMS507" s="465"/>
      <c r="IMT507" s="465"/>
      <c r="IMU507" s="465"/>
      <c r="IMV507" s="465"/>
      <c r="IMW507" s="465"/>
      <c r="IMX507" s="465"/>
      <c r="IMY507" s="465"/>
      <c r="IMZ507" s="465"/>
      <c r="INA507" s="465"/>
      <c r="INB507" s="465"/>
      <c r="INC507" s="465"/>
      <c r="IND507" s="465"/>
      <c r="INE507" s="465"/>
      <c r="INF507" s="465"/>
      <c r="ING507" s="465"/>
      <c r="INH507" s="465"/>
      <c r="INI507" s="465"/>
      <c r="INJ507" s="465"/>
      <c r="INK507" s="465"/>
      <c r="INL507" s="465"/>
      <c r="INM507" s="465"/>
      <c r="INN507" s="465"/>
      <c r="INO507" s="465"/>
      <c r="INP507" s="465"/>
      <c r="INQ507" s="465"/>
      <c r="INR507" s="465"/>
      <c r="INS507" s="465"/>
      <c r="INT507" s="465"/>
      <c r="INU507" s="465"/>
      <c r="INV507" s="465"/>
      <c r="INW507" s="465"/>
      <c r="INX507" s="465"/>
      <c r="INY507" s="465"/>
      <c r="INZ507" s="465"/>
      <c r="IOA507" s="465"/>
      <c r="IOB507" s="465"/>
      <c r="IOC507" s="465"/>
      <c r="IOD507" s="465"/>
      <c r="IOE507" s="465"/>
      <c r="IOF507" s="465"/>
      <c r="IOG507" s="465"/>
      <c r="IOH507" s="465"/>
      <c r="IOI507" s="465"/>
      <c r="IOJ507" s="465"/>
      <c r="IOK507" s="465"/>
      <c r="IOL507" s="465"/>
      <c r="IOM507" s="465"/>
      <c r="ION507" s="465"/>
      <c r="IOO507" s="465"/>
      <c r="IOP507" s="465"/>
      <c r="IOQ507" s="465"/>
      <c r="IOR507" s="465"/>
      <c r="IOS507" s="465"/>
      <c r="IOT507" s="465"/>
      <c r="IOU507" s="465"/>
      <c r="IOV507" s="465"/>
      <c r="IOW507" s="465"/>
      <c r="IOX507" s="465"/>
      <c r="IOY507" s="465"/>
      <c r="IOZ507" s="465"/>
      <c r="IPA507" s="465"/>
      <c r="IPB507" s="465"/>
      <c r="IPC507" s="465"/>
      <c r="IPD507" s="465"/>
      <c r="IPE507" s="465"/>
      <c r="IPF507" s="465"/>
      <c r="IPG507" s="465"/>
      <c r="IPH507" s="465"/>
      <c r="IPI507" s="465"/>
      <c r="IPJ507" s="465"/>
      <c r="IPK507" s="465"/>
      <c r="IPL507" s="465"/>
      <c r="IPM507" s="465"/>
      <c r="IPN507" s="465"/>
      <c r="IPO507" s="465"/>
      <c r="IPP507" s="465"/>
      <c r="IPQ507" s="465"/>
      <c r="IPR507" s="465"/>
      <c r="IPS507" s="465"/>
      <c r="IPT507" s="465"/>
      <c r="IPU507" s="465"/>
      <c r="IPV507" s="465"/>
      <c r="IPW507" s="465"/>
      <c r="IPX507" s="465"/>
      <c r="IPY507" s="465"/>
      <c r="IPZ507" s="465"/>
      <c r="IQA507" s="465"/>
      <c r="IQB507" s="465"/>
      <c r="IQC507" s="465"/>
      <c r="IQD507" s="465"/>
      <c r="IQE507" s="465"/>
      <c r="IQF507" s="465"/>
      <c r="IQG507" s="465"/>
      <c r="IQH507" s="465"/>
      <c r="IQI507" s="465"/>
      <c r="IQJ507" s="465"/>
      <c r="IQK507" s="465"/>
      <c r="IQL507" s="465"/>
      <c r="IQM507" s="465"/>
      <c r="IQN507" s="465"/>
      <c r="IQO507" s="465"/>
      <c r="IQP507" s="465"/>
      <c r="IQQ507" s="465"/>
      <c r="IQR507" s="465"/>
      <c r="IQS507" s="465"/>
      <c r="IQT507" s="465"/>
      <c r="IQU507" s="465"/>
      <c r="IQV507" s="465"/>
      <c r="IQW507" s="465"/>
      <c r="IQX507" s="465"/>
      <c r="IQY507" s="465"/>
      <c r="IQZ507" s="465"/>
      <c r="IRA507" s="465"/>
      <c r="IRB507" s="465"/>
      <c r="IRC507" s="465"/>
      <c r="IRD507" s="465"/>
      <c r="IRE507" s="465"/>
      <c r="IRF507" s="465"/>
      <c r="IRG507" s="465"/>
      <c r="IRH507" s="465"/>
      <c r="IRI507" s="465"/>
      <c r="IRJ507" s="465"/>
      <c r="IRK507" s="465"/>
      <c r="IRL507" s="465"/>
      <c r="IRM507" s="465"/>
      <c r="IRN507" s="465"/>
      <c r="IRO507" s="465"/>
      <c r="IRP507" s="465"/>
      <c r="IRQ507" s="465"/>
      <c r="IRR507" s="465"/>
      <c r="IRS507" s="465"/>
      <c r="IRT507" s="465"/>
      <c r="IRU507" s="465"/>
      <c r="IRV507" s="465"/>
      <c r="IRW507" s="465"/>
      <c r="IRX507" s="465"/>
      <c r="IRY507" s="465"/>
      <c r="IRZ507" s="465"/>
      <c r="ISA507" s="465"/>
      <c r="ISB507" s="465"/>
      <c r="ISC507" s="465"/>
      <c r="ISD507" s="465"/>
      <c r="ISE507" s="465"/>
      <c r="ISF507" s="465"/>
      <c r="ISG507" s="465"/>
      <c r="ISH507" s="465"/>
      <c r="ISI507" s="465"/>
      <c r="ISJ507" s="465"/>
      <c r="ISK507" s="465"/>
      <c r="ISL507" s="465"/>
      <c r="ISM507" s="465"/>
      <c r="ISN507" s="465"/>
      <c r="ISO507" s="465"/>
      <c r="ISP507" s="465"/>
      <c r="ISQ507" s="465"/>
      <c r="ISR507" s="465"/>
      <c r="ISS507" s="465"/>
      <c r="IST507" s="465"/>
      <c r="ISU507" s="465"/>
      <c r="ISV507" s="465"/>
      <c r="ISW507" s="465"/>
      <c r="ISX507" s="465"/>
      <c r="ISY507" s="465"/>
      <c r="ISZ507" s="465"/>
      <c r="ITA507" s="465"/>
      <c r="ITB507" s="465"/>
      <c r="ITC507" s="465"/>
      <c r="ITD507" s="465"/>
      <c r="ITE507" s="465"/>
      <c r="ITF507" s="465"/>
      <c r="ITG507" s="465"/>
      <c r="ITH507" s="465"/>
      <c r="ITI507" s="465"/>
      <c r="ITJ507" s="465"/>
      <c r="ITK507" s="465"/>
      <c r="ITL507" s="465"/>
      <c r="ITM507" s="465"/>
      <c r="ITN507" s="465"/>
      <c r="ITO507" s="465"/>
      <c r="ITP507" s="465"/>
      <c r="ITQ507" s="465"/>
      <c r="ITR507" s="465"/>
      <c r="ITS507" s="465"/>
      <c r="ITT507" s="465"/>
      <c r="ITU507" s="465"/>
      <c r="ITV507" s="465"/>
      <c r="ITW507" s="465"/>
      <c r="ITX507" s="465"/>
      <c r="ITY507" s="465"/>
      <c r="ITZ507" s="465"/>
      <c r="IUA507" s="465"/>
      <c r="IUB507" s="465"/>
      <c r="IUC507" s="465"/>
      <c r="IUD507" s="465"/>
      <c r="IUE507" s="465"/>
      <c r="IUF507" s="465"/>
      <c r="IUG507" s="465"/>
      <c r="IUH507" s="465"/>
      <c r="IUI507" s="465"/>
      <c r="IUJ507" s="465"/>
      <c r="IUK507" s="465"/>
      <c r="IUL507" s="465"/>
      <c r="IUM507" s="465"/>
      <c r="IUN507" s="465"/>
      <c r="IUO507" s="465"/>
      <c r="IUP507" s="465"/>
      <c r="IUQ507" s="465"/>
      <c r="IUR507" s="465"/>
      <c r="IUS507" s="465"/>
      <c r="IUT507" s="465"/>
      <c r="IUU507" s="465"/>
      <c r="IUV507" s="465"/>
      <c r="IUW507" s="465"/>
      <c r="IUX507" s="465"/>
      <c r="IUY507" s="465"/>
      <c r="IUZ507" s="465"/>
      <c r="IVA507" s="465"/>
      <c r="IVB507" s="465"/>
      <c r="IVC507" s="465"/>
      <c r="IVD507" s="465"/>
      <c r="IVE507" s="465"/>
      <c r="IVF507" s="465"/>
      <c r="IVG507" s="465"/>
      <c r="IVH507" s="465"/>
      <c r="IVI507" s="465"/>
      <c r="IVJ507" s="465"/>
      <c r="IVK507" s="465"/>
      <c r="IVL507" s="465"/>
      <c r="IVM507" s="465"/>
      <c r="IVN507" s="465"/>
      <c r="IVO507" s="465"/>
      <c r="IVP507" s="465"/>
      <c r="IVQ507" s="465"/>
      <c r="IVR507" s="465"/>
      <c r="IVS507" s="465"/>
      <c r="IVT507" s="465"/>
      <c r="IVU507" s="465"/>
      <c r="IVV507" s="465"/>
      <c r="IVW507" s="465"/>
      <c r="IVX507" s="465"/>
      <c r="IVY507" s="465"/>
      <c r="IVZ507" s="465"/>
      <c r="IWA507" s="465"/>
      <c r="IWB507" s="465"/>
      <c r="IWC507" s="465"/>
      <c r="IWD507" s="465"/>
      <c r="IWE507" s="465"/>
      <c r="IWF507" s="465"/>
      <c r="IWG507" s="465"/>
      <c r="IWH507" s="465"/>
      <c r="IWI507" s="465"/>
      <c r="IWJ507" s="465"/>
      <c r="IWK507" s="465"/>
      <c r="IWL507" s="465"/>
      <c r="IWM507" s="465"/>
      <c r="IWN507" s="465"/>
      <c r="IWO507" s="465"/>
      <c r="IWP507" s="465"/>
      <c r="IWQ507" s="465"/>
      <c r="IWR507" s="465"/>
      <c r="IWS507" s="465"/>
      <c r="IWT507" s="465"/>
      <c r="IWU507" s="465"/>
      <c r="IWV507" s="465"/>
      <c r="IWW507" s="465"/>
      <c r="IWX507" s="465"/>
      <c r="IWY507" s="465"/>
      <c r="IWZ507" s="465"/>
      <c r="IXA507" s="465"/>
      <c r="IXB507" s="465"/>
      <c r="IXC507" s="465"/>
      <c r="IXD507" s="465"/>
      <c r="IXE507" s="465"/>
      <c r="IXF507" s="465"/>
      <c r="IXG507" s="465"/>
      <c r="IXH507" s="465"/>
      <c r="IXI507" s="465"/>
      <c r="IXJ507" s="465"/>
      <c r="IXK507" s="465"/>
      <c r="IXL507" s="465"/>
      <c r="IXM507" s="465"/>
      <c r="IXN507" s="465"/>
      <c r="IXO507" s="465"/>
      <c r="IXP507" s="465"/>
      <c r="IXQ507" s="465"/>
      <c r="IXR507" s="465"/>
      <c r="IXS507" s="465"/>
      <c r="IXT507" s="465"/>
      <c r="IXU507" s="465"/>
      <c r="IXV507" s="465"/>
      <c r="IXW507" s="465"/>
      <c r="IXX507" s="465"/>
      <c r="IXY507" s="465"/>
      <c r="IXZ507" s="465"/>
      <c r="IYA507" s="465"/>
      <c r="IYB507" s="465"/>
      <c r="IYC507" s="465"/>
      <c r="IYD507" s="465"/>
      <c r="IYE507" s="465"/>
      <c r="IYF507" s="465"/>
      <c r="IYG507" s="465"/>
      <c r="IYH507" s="465"/>
      <c r="IYI507" s="465"/>
      <c r="IYJ507" s="465"/>
      <c r="IYK507" s="465"/>
      <c r="IYL507" s="465"/>
      <c r="IYM507" s="465"/>
      <c r="IYN507" s="465"/>
      <c r="IYO507" s="465"/>
      <c r="IYP507" s="465"/>
      <c r="IYQ507" s="465"/>
      <c r="IYR507" s="465"/>
      <c r="IYS507" s="465"/>
      <c r="IYT507" s="465"/>
      <c r="IYU507" s="465"/>
      <c r="IYV507" s="465"/>
      <c r="IYW507" s="465"/>
      <c r="IYX507" s="465"/>
      <c r="IYY507" s="465"/>
      <c r="IYZ507" s="465"/>
      <c r="IZA507" s="465"/>
      <c r="IZB507" s="465"/>
      <c r="IZC507" s="465"/>
      <c r="IZD507" s="465"/>
      <c r="IZE507" s="465"/>
      <c r="IZF507" s="465"/>
      <c r="IZG507" s="465"/>
      <c r="IZH507" s="465"/>
      <c r="IZI507" s="465"/>
      <c r="IZJ507" s="465"/>
      <c r="IZK507" s="465"/>
      <c r="IZL507" s="465"/>
      <c r="IZM507" s="465"/>
      <c r="IZN507" s="465"/>
      <c r="IZO507" s="465"/>
      <c r="IZP507" s="465"/>
      <c r="IZQ507" s="465"/>
      <c r="IZR507" s="465"/>
      <c r="IZS507" s="465"/>
      <c r="IZT507" s="465"/>
      <c r="IZU507" s="465"/>
      <c r="IZV507" s="465"/>
      <c r="IZW507" s="465"/>
      <c r="IZX507" s="465"/>
      <c r="IZY507" s="465"/>
      <c r="IZZ507" s="465"/>
      <c r="JAA507" s="465"/>
      <c r="JAB507" s="465"/>
      <c r="JAC507" s="465"/>
      <c r="JAD507" s="465"/>
      <c r="JAE507" s="465"/>
      <c r="JAF507" s="465"/>
      <c r="JAG507" s="465"/>
      <c r="JAH507" s="465"/>
      <c r="JAI507" s="465"/>
      <c r="JAJ507" s="465"/>
      <c r="JAK507" s="465"/>
      <c r="JAL507" s="465"/>
      <c r="JAM507" s="465"/>
      <c r="JAN507" s="465"/>
      <c r="JAO507" s="465"/>
      <c r="JAP507" s="465"/>
      <c r="JAQ507" s="465"/>
      <c r="JAR507" s="465"/>
      <c r="JAS507" s="465"/>
      <c r="JAT507" s="465"/>
      <c r="JAU507" s="465"/>
      <c r="JAV507" s="465"/>
      <c r="JAW507" s="465"/>
      <c r="JAX507" s="465"/>
      <c r="JAY507" s="465"/>
      <c r="JAZ507" s="465"/>
      <c r="JBA507" s="465"/>
      <c r="JBB507" s="465"/>
      <c r="JBC507" s="465"/>
      <c r="JBD507" s="465"/>
      <c r="JBE507" s="465"/>
      <c r="JBF507" s="465"/>
      <c r="JBG507" s="465"/>
      <c r="JBH507" s="465"/>
      <c r="JBI507" s="465"/>
      <c r="JBJ507" s="465"/>
      <c r="JBK507" s="465"/>
      <c r="JBL507" s="465"/>
      <c r="JBM507" s="465"/>
      <c r="JBN507" s="465"/>
      <c r="JBO507" s="465"/>
      <c r="JBP507" s="465"/>
      <c r="JBQ507" s="465"/>
      <c r="JBR507" s="465"/>
      <c r="JBS507" s="465"/>
      <c r="JBT507" s="465"/>
      <c r="JBU507" s="465"/>
      <c r="JBV507" s="465"/>
      <c r="JBW507" s="465"/>
      <c r="JBX507" s="465"/>
      <c r="JBY507" s="465"/>
      <c r="JBZ507" s="465"/>
      <c r="JCA507" s="465"/>
      <c r="JCB507" s="465"/>
      <c r="JCC507" s="465"/>
      <c r="JCD507" s="465"/>
      <c r="JCE507" s="465"/>
      <c r="JCF507" s="465"/>
      <c r="JCG507" s="465"/>
      <c r="JCH507" s="465"/>
      <c r="JCI507" s="465"/>
      <c r="JCJ507" s="465"/>
      <c r="JCK507" s="465"/>
      <c r="JCL507" s="465"/>
      <c r="JCM507" s="465"/>
      <c r="JCN507" s="465"/>
      <c r="JCO507" s="465"/>
      <c r="JCP507" s="465"/>
      <c r="JCQ507" s="465"/>
      <c r="JCR507" s="465"/>
      <c r="JCS507" s="465"/>
      <c r="JCT507" s="465"/>
      <c r="JCU507" s="465"/>
      <c r="JCV507" s="465"/>
      <c r="JCW507" s="465"/>
      <c r="JCX507" s="465"/>
      <c r="JCY507" s="465"/>
      <c r="JCZ507" s="465"/>
      <c r="JDA507" s="465"/>
      <c r="JDB507" s="465"/>
      <c r="JDC507" s="465"/>
      <c r="JDD507" s="465"/>
      <c r="JDE507" s="465"/>
      <c r="JDF507" s="465"/>
      <c r="JDG507" s="465"/>
      <c r="JDH507" s="465"/>
      <c r="JDI507" s="465"/>
      <c r="JDJ507" s="465"/>
      <c r="JDK507" s="465"/>
      <c r="JDL507" s="465"/>
      <c r="JDM507" s="465"/>
      <c r="JDN507" s="465"/>
      <c r="JDO507" s="465"/>
      <c r="JDP507" s="465"/>
      <c r="JDQ507" s="465"/>
      <c r="JDR507" s="465"/>
      <c r="JDS507" s="465"/>
      <c r="JDT507" s="465"/>
      <c r="JDU507" s="465"/>
      <c r="JDV507" s="465"/>
      <c r="JDW507" s="465"/>
      <c r="JDX507" s="465"/>
      <c r="JDY507" s="465"/>
      <c r="JDZ507" s="465"/>
      <c r="JEA507" s="465"/>
      <c r="JEB507" s="465"/>
      <c r="JEC507" s="465"/>
      <c r="JED507" s="465"/>
      <c r="JEE507" s="465"/>
      <c r="JEF507" s="465"/>
      <c r="JEG507" s="465"/>
      <c r="JEH507" s="465"/>
      <c r="JEI507" s="465"/>
      <c r="JEJ507" s="465"/>
      <c r="JEK507" s="465"/>
      <c r="JEL507" s="465"/>
      <c r="JEM507" s="465"/>
      <c r="JEN507" s="465"/>
      <c r="JEO507" s="465"/>
      <c r="JEP507" s="465"/>
      <c r="JEQ507" s="465"/>
      <c r="JER507" s="465"/>
      <c r="JES507" s="465"/>
      <c r="JET507" s="465"/>
      <c r="JEU507" s="465"/>
      <c r="JEV507" s="465"/>
      <c r="JEW507" s="465"/>
      <c r="JEX507" s="465"/>
      <c r="JEY507" s="465"/>
      <c r="JEZ507" s="465"/>
      <c r="JFA507" s="465"/>
      <c r="JFB507" s="465"/>
      <c r="JFC507" s="465"/>
      <c r="JFD507" s="465"/>
      <c r="JFE507" s="465"/>
      <c r="JFF507" s="465"/>
      <c r="JFG507" s="465"/>
      <c r="JFH507" s="465"/>
      <c r="JFI507" s="465"/>
      <c r="JFJ507" s="465"/>
      <c r="JFK507" s="465"/>
      <c r="JFL507" s="465"/>
      <c r="JFM507" s="465"/>
      <c r="JFN507" s="465"/>
      <c r="JFO507" s="465"/>
      <c r="JFP507" s="465"/>
      <c r="JFQ507" s="465"/>
      <c r="JFR507" s="465"/>
      <c r="JFS507" s="465"/>
      <c r="JFT507" s="465"/>
      <c r="JFU507" s="465"/>
      <c r="JFV507" s="465"/>
      <c r="JFW507" s="465"/>
      <c r="JFX507" s="465"/>
      <c r="JFY507" s="465"/>
      <c r="JFZ507" s="465"/>
      <c r="JGA507" s="465"/>
      <c r="JGB507" s="465"/>
      <c r="JGC507" s="465"/>
      <c r="JGD507" s="465"/>
      <c r="JGE507" s="465"/>
      <c r="JGF507" s="465"/>
      <c r="JGG507" s="465"/>
      <c r="JGH507" s="465"/>
      <c r="JGI507" s="465"/>
      <c r="JGJ507" s="465"/>
      <c r="JGK507" s="465"/>
      <c r="JGL507" s="465"/>
      <c r="JGM507" s="465"/>
      <c r="JGN507" s="465"/>
      <c r="JGO507" s="465"/>
      <c r="JGP507" s="465"/>
      <c r="JGQ507" s="465"/>
      <c r="JGR507" s="465"/>
      <c r="JGS507" s="465"/>
      <c r="JGT507" s="465"/>
      <c r="JGU507" s="465"/>
      <c r="JGV507" s="465"/>
      <c r="JGW507" s="465"/>
      <c r="JGX507" s="465"/>
      <c r="JGY507" s="465"/>
      <c r="JGZ507" s="465"/>
      <c r="JHA507" s="465"/>
      <c r="JHB507" s="465"/>
      <c r="JHC507" s="465"/>
      <c r="JHD507" s="465"/>
      <c r="JHE507" s="465"/>
      <c r="JHF507" s="465"/>
      <c r="JHG507" s="465"/>
      <c r="JHH507" s="465"/>
      <c r="JHI507" s="465"/>
      <c r="JHJ507" s="465"/>
      <c r="JHK507" s="465"/>
      <c r="JHL507" s="465"/>
      <c r="JHM507" s="465"/>
      <c r="JHN507" s="465"/>
      <c r="JHO507" s="465"/>
      <c r="JHP507" s="465"/>
      <c r="JHQ507" s="465"/>
      <c r="JHR507" s="465"/>
      <c r="JHS507" s="465"/>
      <c r="JHT507" s="465"/>
      <c r="JHU507" s="465"/>
      <c r="JHV507" s="465"/>
      <c r="JHW507" s="465"/>
      <c r="JHX507" s="465"/>
      <c r="JHY507" s="465"/>
      <c r="JHZ507" s="465"/>
      <c r="JIA507" s="465"/>
      <c r="JIB507" s="465"/>
      <c r="JIC507" s="465"/>
      <c r="JID507" s="465"/>
      <c r="JIE507" s="465"/>
      <c r="JIF507" s="465"/>
      <c r="JIG507" s="465"/>
      <c r="JIH507" s="465"/>
      <c r="JII507" s="465"/>
      <c r="JIJ507" s="465"/>
      <c r="JIK507" s="465"/>
      <c r="JIL507" s="465"/>
      <c r="JIM507" s="465"/>
      <c r="JIN507" s="465"/>
      <c r="JIO507" s="465"/>
      <c r="JIP507" s="465"/>
      <c r="JIQ507" s="465"/>
      <c r="JIR507" s="465"/>
      <c r="JIS507" s="465"/>
      <c r="JIT507" s="465"/>
      <c r="JIU507" s="465"/>
      <c r="JIV507" s="465"/>
      <c r="JIW507" s="465"/>
      <c r="JIX507" s="465"/>
      <c r="JIY507" s="465"/>
      <c r="JIZ507" s="465"/>
      <c r="JJA507" s="465"/>
      <c r="JJB507" s="465"/>
      <c r="JJC507" s="465"/>
      <c r="JJD507" s="465"/>
      <c r="JJE507" s="465"/>
      <c r="JJF507" s="465"/>
      <c r="JJG507" s="465"/>
      <c r="JJH507" s="465"/>
      <c r="JJI507" s="465"/>
      <c r="JJJ507" s="465"/>
      <c r="JJK507" s="465"/>
      <c r="JJL507" s="465"/>
      <c r="JJM507" s="465"/>
      <c r="JJN507" s="465"/>
      <c r="JJO507" s="465"/>
      <c r="JJP507" s="465"/>
      <c r="JJQ507" s="465"/>
      <c r="JJR507" s="465"/>
      <c r="JJS507" s="465"/>
      <c r="JJT507" s="465"/>
      <c r="JJU507" s="465"/>
      <c r="JJV507" s="465"/>
      <c r="JJW507" s="465"/>
      <c r="JJX507" s="465"/>
      <c r="JJY507" s="465"/>
      <c r="JJZ507" s="465"/>
      <c r="JKA507" s="465"/>
      <c r="JKB507" s="465"/>
      <c r="JKC507" s="465"/>
      <c r="JKD507" s="465"/>
      <c r="JKE507" s="465"/>
      <c r="JKF507" s="465"/>
      <c r="JKG507" s="465"/>
      <c r="JKH507" s="465"/>
      <c r="JKI507" s="465"/>
      <c r="JKJ507" s="465"/>
      <c r="JKK507" s="465"/>
      <c r="JKL507" s="465"/>
      <c r="JKM507" s="465"/>
      <c r="JKN507" s="465"/>
      <c r="JKO507" s="465"/>
      <c r="JKP507" s="465"/>
      <c r="JKQ507" s="465"/>
      <c r="JKR507" s="465"/>
      <c r="JKS507" s="465"/>
      <c r="JKT507" s="465"/>
      <c r="JKU507" s="465"/>
      <c r="JKV507" s="465"/>
      <c r="JKW507" s="465"/>
      <c r="JKX507" s="465"/>
      <c r="JKY507" s="465"/>
      <c r="JKZ507" s="465"/>
      <c r="JLA507" s="465"/>
      <c r="JLB507" s="465"/>
      <c r="JLC507" s="465"/>
      <c r="JLD507" s="465"/>
      <c r="JLE507" s="465"/>
      <c r="JLF507" s="465"/>
      <c r="JLG507" s="465"/>
      <c r="JLH507" s="465"/>
      <c r="JLI507" s="465"/>
      <c r="JLJ507" s="465"/>
      <c r="JLK507" s="465"/>
      <c r="JLL507" s="465"/>
      <c r="JLM507" s="465"/>
      <c r="JLN507" s="465"/>
      <c r="JLO507" s="465"/>
      <c r="JLP507" s="465"/>
      <c r="JLQ507" s="465"/>
      <c r="JLR507" s="465"/>
      <c r="JLS507" s="465"/>
      <c r="JLT507" s="465"/>
      <c r="JLU507" s="465"/>
      <c r="JLV507" s="465"/>
      <c r="JLW507" s="465"/>
      <c r="JLX507" s="465"/>
      <c r="JLY507" s="465"/>
      <c r="JLZ507" s="465"/>
      <c r="JMA507" s="465"/>
      <c r="JMB507" s="465"/>
      <c r="JMC507" s="465"/>
      <c r="JMD507" s="465"/>
      <c r="JME507" s="465"/>
      <c r="JMF507" s="465"/>
      <c r="JMG507" s="465"/>
      <c r="JMH507" s="465"/>
      <c r="JMI507" s="465"/>
      <c r="JMJ507" s="465"/>
      <c r="JMK507" s="465"/>
      <c r="JML507" s="465"/>
      <c r="JMM507" s="465"/>
      <c r="JMN507" s="465"/>
      <c r="JMO507" s="465"/>
      <c r="JMP507" s="465"/>
      <c r="JMQ507" s="465"/>
      <c r="JMR507" s="465"/>
      <c r="JMS507" s="465"/>
      <c r="JMT507" s="465"/>
      <c r="JMU507" s="465"/>
      <c r="JMV507" s="465"/>
      <c r="JMW507" s="465"/>
      <c r="JMX507" s="465"/>
      <c r="JMY507" s="465"/>
      <c r="JMZ507" s="465"/>
      <c r="JNA507" s="465"/>
      <c r="JNB507" s="465"/>
      <c r="JNC507" s="465"/>
      <c r="JND507" s="465"/>
      <c r="JNE507" s="465"/>
      <c r="JNF507" s="465"/>
      <c r="JNG507" s="465"/>
      <c r="JNH507" s="465"/>
      <c r="JNI507" s="465"/>
      <c r="JNJ507" s="465"/>
      <c r="JNK507" s="465"/>
      <c r="JNL507" s="465"/>
      <c r="JNM507" s="465"/>
      <c r="JNN507" s="465"/>
      <c r="JNO507" s="465"/>
      <c r="JNP507" s="465"/>
      <c r="JNQ507" s="465"/>
      <c r="JNR507" s="465"/>
      <c r="JNS507" s="465"/>
      <c r="JNT507" s="465"/>
      <c r="JNU507" s="465"/>
      <c r="JNV507" s="465"/>
      <c r="JNW507" s="465"/>
      <c r="JNX507" s="465"/>
      <c r="JNY507" s="465"/>
      <c r="JNZ507" s="465"/>
      <c r="JOA507" s="465"/>
      <c r="JOB507" s="465"/>
      <c r="JOC507" s="465"/>
      <c r="JOD507" s="465"/>
      <c r="JOE507" s="465"/>
      <c r="JOF507" s="465"/>
      <c r="JOG507" s="465"/>
      <c r="JOH507" s="465"/>
      <c r="JOI507" s="465"/>
      <c r="JOJ507" s="465"/>
      <c r="JOK507" s="465"/>
      <c r="JOL507" s="465"/>
      <c r="JOM507" s="465"/>
      <c r="JON507" s="465"/>
      <c r="JOO507" s="465"/>
      <c r="JOP507" s="465"/>
      <c r="JOQ507" s="465"/>
      <c r="JOR507" s="465"/>
      <c r="JOS507" s="465"/>
      <c r="JOT507" s="465"/>
      <c r="JOU507" s="465"/>
      <c r="JOV507" s="465"/>
      <c r="JOW507" s="465"/>
      <c r="JOX507" s="465"/>
      <c r="JOY507" s="465"/>
      <c r="JOZ507" s="465"/>
      <c r="JPA507" s="465"/>
      <c r="JPB507" s="465"/>
      <c r="JPC507" s="465"/>
      <c r="JPD507" s="465"/>
      <c r="JPE507" s="465"/>
      <c r="JPF507" s="465"/>
      <c r="JPG507" s="465"/>
      <c r="JPH507" s="465"/>
      <c r="JPI507" s="465"/>
      <c r="JPJ507" s="465"/>
      <c r="JPK507" s="465"/>
      <c r="JPL507" s="465"/>
      <c r="JPM507" s="465"/>
      <c r="JPN507" s="465"/>
      <c r="JPO507" s="465"/>
      <c r="JPP507" s="465"/>
      <c r="JPQ507" s="465"/>
      <c r="JPR507" s="465"/>
      <c r="JPS507" s="465"/>
      <c r="JPT507" s="465"/>
      <c r="JPU507" s="465"/>
      <c r="JPV507" s="465"/>
      <c r="JPW507" s="465"/>
      <c r="JPX507" s="465"/>
      <c r="JPY507" s="465"/>
      <c r="JPZ507" s="465"/>
      <c r="JQA507" s="465"/>
      <c r="JQB507" s="465"/>
      <c r="JQC507" s="465"/>
      <c r="JQD507" s="465"/>
      <c r="JQE507" s="465"/>
      <c r="JQF507" s="465"/>
      <c r="JQG507" s="465"/>
      <c r="JQH507" s="465"/>
      <c r="JQI507" s="465"/>
      <c r="JQJ507" s="465"/>
      <c r="JQK507" s="465"/>
      <c r="JQL507" s="465"/>
      <c r="JQM507" s="465"/>
      <c r="JQN507" s="465"/>
      <c r="JQO507" s="465"/>
      <c r="JQP507" s="465"/>
      <c r="JQQ507" s="465"/>
      <c r="JQR507" s="465"/>
      <c r="JQS507" s="465"/>
      <c r="JQT507" s="465"/>
      <c r="JQU507" s="465"/>
      <c r="JQV507" s="465"/>
      <c r="JQW507" s="465"/>
      <c r="JQX507" s="465"/>
      <c r="JQY507" s="465"/>
      <c r="JQZ507" s="465"/>
      <c r="JRA507" s="465"/>
      <c r="JRB507" s="465"/>
      <c r="JRC507" s="465"/>
      <c r="JRD507" s="465"/>
      <c r="JRE507" s="465"/>
      <c r="JRF507" s="465"/>
      <c r="JRG507" s="465"/>
      <c r="JRH507" s="465"/>
      <c r="JRI507" s="465"/>
      <c r="JRJ507" s="465"/>
      <c r="JRK507" s="465"/>
      <c r="JRL507" s="465"/>
      <c r="JRM507" s="465"/>
      <c r="JRN507" s="465"/>
      <c r="JRO507" s="465"/>
      <c r="JRP507" s="465"/>
      <c r="JRQ507" s="465"/>
      <c r="JRR507" s="465"/>
      <c r="JRS507" s="465"/>
      <c r="JRT507" s="465"/>
      <c r="JRU507" s="465"/>
      <c r="JRV507" s="465"/>
      <c r="JRW507" s="465"/>
      <c r="JRX507" s="465"/>
      <c r="JRY507" s="465"/>
      <c r="JRZ507" s="465"/>
      <c r="JSA507" s="465"/>
      <c r="JSB507" s="465"/>
      <c r="JSC507" s="465"/>
      <c r="JSD507" s="465"/>
      <c r="JSE507" s="465"/>
      <c r="JSF507" s="465"/>
      <c r="JSG507" s="465"/>
      <c r="JSH507" s="465"/>
      <c r="JSI507" s="465"/>
      <c r="JSJ507" s="465"/>
      <c r="JSK507" s="465"/>
      <c r="JSL507" s="465"/>
      <c r="JSM507" s="465"/>
      <c r="JSN507" s="465"/>
      <c r="JSO507" s="465"/>
      <c r="JSP507" s="465"/>
      <c r="JSQ507" s="465"/>
      <c r="JSR507" s="465"/>
      <c r="JSS507" s="465"/>
      <c r="JST507" s="465"/>
      <c r="JSU507" s="465"/>
      <c r="JSV507" s="465"/>
      <c r="JSW507" s="465"/>
      <c r="JSX507" s="465"/>
      <c r="JSY507" s="465"/>
      <c r="JSZ507" s="465"/>
      <c r="JTA507" s="465"/>
      <c r="JTB507" s="465"/>
      <c r="JTC507" s="465"/>
      <c r="JTD507" s="465"/>
      <c r="JTE507" s="465"/>
      <c r="JTF507" s="465"/>
      <c r="JTG507" s="465"/>
      <c r="JTH507" s="465"/>
      <c r="JTI507" s="465"/>
      <c r="JTJ507" s="465"/>
      <c r="JTK507" s="465"/>
      <c r="JTL507" s="465"/>
      <c r="JTM507" s="465"/>
      <c r="JTN507" s="465"/>
      <c r="JTO507" s="465"/>
      <c r="JTP507" s="465"/>
      <c r="JTQ507" s="465"/>
      <c r="JTR507" s="465"/>
      <c r="JTS507" s="465"/>
      <c r="JTT507" s="465"/>
      <c r="JTU507" s="465"/>
      <c r="JTV507" s="465"/>
      <c r="JTW507" s="465"/>
      <c r="JTX507" s="465"/>
      <c r="JTY507" s="465"/>
      <c r="JTZ507" s="465"/>
      <c r="JUA507" s="465"/>
      <c r="JUB507" s="465"/>
      <c r="JUC507" s="465"/>
      <c r="JUD507" s="465"/>
      <c r="JUE507" s="465"/>
      <c r="JUF507" s="465"/>
      <c r="JUG507" s="465"/>
      <c r="JUH507" s="465"/>
      <c r="JUI507" s="465"/>
      <c r="JUJ507" s="465"/>
      <c r="JUK507" s="465"/>
      <c r="JUL507" s="465"/>
      <c r="JUM507" s="465"/>
      <c r="JUN507" s="465"/>
      <c r="JUO507" s="465"/>
      <c r="JUP507" s="465"/>
      <c r="JUQ507" s="465"/>
      <c r="JUR507" s="465"/>
      <c r="JUS507" s="465"/>
      <c r="JUT507" s="465"/>
      <c r="JUU507" s="465"/>
      <c r="JUV507" s="465"/>
      <c r="JUW507" s="465"/>
      <c r="JUX507" s="465"/>
      <c r="JUY507" s="465"/>
      <c r="JUZ507" s="465"/>
      <c r="JVA507" s="465"/>
      <c r="JVB507" s="465"/>
      <c r="JVC507" s="465"/>
      <c r="JVD507" s="465"/>
      <c r="JVE507" s="465"/>
      <c r="JVF507" s="465"/>
      <c r="JVG507" s="465"/>
      <c r="JVH507" s="465"/>
      <c r="JVI507" s="465"/>
      <c r="JVJ507" s="465"/>
      <c r="JVK507" s="465"/>
      <c r="JVL507" s="465"/>
      <c r="JVM507" s="465"/>
      <c r="JVN507" s="465"/>
      <c r="JVO507" s="465"/>
      <c r="JVP507" s="465"/>
      <c r="JVQ507" s="465"/>
      <c r="JVR507" s="465"/>
      <c r="JVS507" s="465"/>
      <c r="JVT507" s="465"/>
      <c r="JVU507" s="465"/>
      <c r="JVV507" s="465"/>
      <c r="JVW507" s="465"/>
      <c r="JVX507" s="465"/>
      <c r="JVY507" s="465"/>
      <c r="JVZ507" s="465"/>
      <c r="JWA507" s="465"/>
      <c r="JWB507" s="465"/>
      <c r="JWC507" s="465"/>
      <c r="JWD507" s="465"/>
      <c r="JWE507" s="465"/>
      <c r="JWF507" s="465"/>
      <c r="JWG507" s="465"/>
      <c r="JWH507" s="465"/>
      <c r="JWI507" s="465"/>
      <c r="JWJ507" s="465"/>
      <c r="JWK507" s="465"/>
      <c r="JWL507" s="465"/>
      <c r="JWM507" s="465"/>
      <c r="JWN507" s="465"/>
      <c r="JWO507" s="465"/>
      <c r="JWP507" s="465"/>
      <c r="JWQ507" s="465"/>
      <c r="JWR507" s="465"/>
      <c r="JWS507" s="465"/>
      <c r="JWT507" s="465"/>
      <c r="JWU507" s="465"/>
      <c r="JWV507" s="465"/>
      <c r="JWW507" s="465"/>
      <c r="JWX507" s="465"/>
      <c r="JWY507" s="465"/>
      <c r="JWZ507" s="465"/>
      <c r="JXA507" s="465"/>
      <c r="JXB507" s="465"/>
      <c r="JXC507" s="465"/>
      <c r="JXD507" s="465"/>
      <c r="JXE507" s="465"/>
      <c r="JXF507" s="465"/>
      <c r="JXG507" s="465"/>
      <c r="JXH507" s="465"/>
      <c r="JXI507" s="465"/>
      <c r="JXJ507" s="465"/>
      <c r="JXK507" s="465"/>
      <c r="JXL507" s="465"/>
      <c r="JXM507" s="465"/>
      <c r="JXN507" s="465"/>
      <c r="JXO507" s="465"/>
      <c r="JXP507" s="465"/>
      <c r="JXQ507" s="465"/>
      <c r="JXR507" s="465"/>
      <c r="JXS507" s="465"/>
      <c r="JXT507" s="465"/>
      <c r="JXU507" s="465"/>
      <c r="JXV507" s="465"/>
      <c r="JXW507" s="465"/>
      <c r="JXX507" s="465"/>
      <c r="JXY507" s="465"/>
      <c r="JXZ507" s="465"/>
      <c r="JYA507" s="465"/>
      <c r="JYB507" s="465"/>
      <c r="JYC507" s="465"/>
      <c r="JYD507" s="465"/>
      <c r="JYE507" s="465"/>
      <c r="JYF507" s="465"/>
      <c r="JYG507" s="465"/>
      <c r="JYH507" s="465"/>
      <c r="JYI507" s="465"/>
      <c r="JYJ507" s="465"/>
      <c r="JYK507" s="465"/>
      <c r="JYL507" s="465"/>
      <c r="JYM507" s="465"/>
      <c r="JYN507" s="465"/>
      <c r="JYO507" s="465"/>
      <c r="JYP507" s="465"/>
      <c r="JYQ507" s="465"/>
      <c r="JYR507" s="465"/>
      <c r="JYS507" s="465"/>
      <c r="JYT507" s="465"/>
      <c r="JYU507" s="465"/>
      <c r="JYV507" s="465"/>
      <c r="JYW507" s="465"/>
      <c r="JYX507" s="465"/>
      <c r="JYY507" s="465"/>
      <c r="JYZ507" s="465"/>
      <c r="JZA507" s="465"/>
      <c r="JZB507" s="465"/>
      <c r="JZC507" s="465"/>
      <c r="JZD507" s="465"/>
      <c r="JZE507" s="465"/>
      <c r="JZF507" s="465"/>
      <c r="JZG507" s="465"/>
      <c r="JZH507" s="465"/>
      <c r="JZI507" s="465"/>
      <c r="JZJ507" s="465"/>
      <c r="JZK507" s="465"/>
      <c r="JZL507" s="465"/>
      <c r="JZM507" s="465"/>
      <c r="JZN507" s="465"/>
      <c r="JZO507" s="465"/>
      <c r="JZP507" s="465"/>
      <c r="JZQ507" s="465"/>
      <c r="JZR507" s="465"/>
      <c r="JZS507" s="465"/>
      <c r="JZT507" s="465"/>
      <c r="JZU507" s="465"/>
      <c r="JZV507" s="465"/>
      <c r="JZW507" s="465"/>
      <c r="JZX507" s="465"/>
      <c r="JZY507" s="465"/>
      <c r="JZZ507" s="465"/>
      <c r="KAA507" s="465"/>
      <c r="KAB507" s="465"/>
      <c r="KAC507" s="465"/>
      <c r="KAD507" s="465"/>
      <c r="KAE507" s="465"/>
      <c r="KAF507" s="465"/>
      <c r="KAG507" s="465"/>
      <c r="KAH507" s="465"/>
      <c r="KAI507" s="465"/>
      <c r="KAJ507" s="465"/>
      <c r="KAK507" s="465"/>
      <c r="KAL507" s="465"/>
      <c r="KAM507" s="465"/>
      <c r="KAN507" s="465"/>
      <c r="KAO507" s="465"/>
      <c r="KAP507" s="465"/>
      <c r="KAQ507" s="465"/>
      <c r="KAR507" s="465"/>
      <c r="KAS507" s="465"/>
      <c r="KAT507" s="465"/>
      <c r="KAU507" s="465"/>
      <c r="KAV507" s="465"/>
      <c r="KAW507" s="465"/>
      <c r="KAX507" s="465"/>
      <c r="KAY507" s="465"/>
      <c r="KAZ507" s="465"/>
      <c r="KBA507" s="465"/>
      <c r="KBB507" s="465"/>
      <c r="KBC507" s="465"/>
      <c r="KBD507" s="465"/>
      <c r="KBE507" s="465"/>
      <c r="KBF507" s="465"/>
      <c r="KBG507" s="465"/>
      <c r="KBH507" s="465"/>
      <c r="KBI507" s="465"/>
      <c r="KBJ507" s="465"/>
      <c r="KBK507" s="465"/>
      <c r="KBL507" s="465"/>
      <c r="KBM507" s="465"/>
      <c r="KBN507" s="465"/>
      <c r="KBO507" s="465"/>
      <c r="KBP507" s="465"/>
      <c r="KBQ507" s="465"/>
      <c r="KBR507" s="465"/>
      <c r="KBS507" s="465"/>
      <c r="KBT507" s="465"/>
      <c r="KBU507" s="465"/>
      <c r="KBV507" s="465"/>
      <c r="KBW507" s="465"/>
      <c r="KBX507" s="465"/>
      <c r="KBY507" s="465"/>
      <c r="KBZ507" s="465"/>
      <c r="KCA507" s="465"/>
      <c r="KCB507" s="465"/>
      <c r="KCC507" s="465"/>
      <c r="KCD507" s="465"/>
      <c r="KCE507" s="465"/>
      <c r="KCF507" s="465"/>
      <c r="KCG507" s="465"/>
      <c r="KCH507" s="465"/>
      <c r="KCI507" s="465"/>
      <c r="KCJ507" s="465"/>
      <c r="KCK507" s="465"/>
      <c r="KCL507" s="465"/>
      <c r="KCM507" s="465"/>
      <c r="KCN507" s="465"/>
      <c r="KCO507" s="465"/>
      <c r="KCP507" s="465"/>
      <c r="KCQ507" s="465"/>
      <c r="KCR507" s="465"/>
      <c r="KCS507" s="465"/>
      <c r="KCT507" s="465"/>
      <c r="KCU507" s="465"/>
      <c r="KCV507" s="465"/>
      <c r="KCW507" s="465"/>
      <c r="KCX507" s="465"/>
      <c r="KCY507" s="465"/>
      <c r="KCZ507" s="465"/>
      <c r="KDA507" s="465"/>
      <c r="KDB507" s="465"/>
      <c r="KDC507" s="465"/>
      <c r="KDD507" s="465"/>
      <c r="KDE507" s="465"/>
      <c r="KDF507" s="465"/>
      <c r="KDG507" s="465"/>
      <c r="KDH507" s="465"/>
      <c r="KDI507" s="465"/>
      <c r="KDJ507" s="465"/>
      <c r="KDK507" s="465"/>
      <c r="KDL507" s="465"/>
      <c r="KDM507" s="465"/>
      <c r="KDN507" s="465"/>
      <c r="KDO507" s="465"/>
      <c r="KDP507" s="465"/>
      <c r="KDQ507" s="465"/>
      <c r="KDR507" s="465"/>
      <c r="KDS507" s="465"/>
      <c r="KDT507" s="465"/>
      <c r="KDU507" s="465"/>
      <c r="KDV507" s="465"/>
      <c r="KDW507" s="465"/>
      <c r="KDX507" s="465"/>
      <c r="KDY507" s="465"/>
      <c r="KDZ507" s="465"/>
      <c r="KEA507" s="465"/>
      <c r="KEB507" s="465"/>
      <c r="KEC507" s="465"/>
      <c r="KED507" s="465"/>
      <c r="KEE507" s="465"/>
      <c r="KEF507" s="465"/>
      <c r="KEG507" s="465"/>
      <c r="KEH507" s="465"/>
      <c r="KEI507" s="465"/>
      <c r="KEJ507" s="465"/>
      <c r="KEK507" s="465"/>
      <c r="KEL507" s="465"/>
      <c r="KEM507" s="465"/>
      <c r="KEN507" s="465"/>
      <c r="KEO507" s="465"/>
      <c r="KEP507" s="465"/>
      <c r="KEQ507" s="465"/>
      <c r="KER507" s="465"/>
      <c r="KES507" s="465"/>
      <c r="KET507" s="465"/>
      <c r="KEU507" s="465"/>
      <c r="KEV507" s="465"/>
      <c r="KEW507" s="465"/>
      <c r="KEX507" s="465"/>
      <c r="KEY507" s="465"/>
      <c r="KEZ507" s="465"/>
      <c r="KFA507" s="465"/>
      <c r="KFB507" s="465"/>
      <c r="KFC507" s="465"/>
      <c r="KFD507" s="465"/>
      <c r="KFE507" s="465"/>
      <c r="KFF507" s="465"/>
      <c r="KFG507" s="465"/>
      <c r="KFH507" s="465"/>
      <c r="KFI507" s="465"/>
      <c r="KFJ507" s="465"/>
      <c r="KFK507" s="465"/>
      <c r="KFL507" s="465"/>
      <c r="KFM507" s="465"/>
      <c r="KFN507" s="465"/>
      <c r="KFO507" s="465"/>
      <c r="KFP507" s="465"/>
      <c r="KFQ507" s="465"/>
      <c r="KFR507" s="465"/>
      <c r="KFS507" s="465"/>
      <c r="KFT507" s="465"/>
      <c r="KFU507" s="465"/>
      <c r="KFV507" s="465"/>
      <c r="KFW507" s="465"/>
      <c r="KFX507" s="465"/>
      <c r="KFY507" s="465"/>
      <c r="KFZ507" s="465"/>
      <c r="KGA507" s="465"/>
      <c r="KGB507" s="465"/>
      <c r="KGC507" s="465"/>
      <c r="KGD507" s="465"/>
      <c r="KGE507" s="465"/>
      <c r="KGF507" s="465"/>
      <c r="KGG507" s="465"/>
      <c r="KGH507" s="465"/>
      <c r="KGI507" s="465"/>
      <c r="KGJ507" s="465"/>
      <c r="KGK507" s="465"/>
      <c r="KGL507" s="465"/>
      <c r="KGM507" s="465"/>
      <c r="KGN507" s="465"/>
      <c r="KGO507" s="465"/>
      <c r="KGP507" s="465"/>
      <c r="KGQ507" s="465"/>
      <c r="KGR507" s="465"/>
      <c r="KGS507" s="465"/>
      <c r="KGT507" s="465"/>
      <c r="KGU507" s="465"/>
      <c r="KGV507" s="465"/>
      <c r="KGW507" s="465"/>
      <c r="KGX507" s="465"/>
      <c r="KGY507" s="465"/>
      <c r="KGZ507" s="465"/>
      <c r="KHA507" s="465"/>
      <c r="KHB507" s="465"/>
      <c r="KHC507" s="465"/>
      <c r="KHD507" s="465"/>
      <c r="KHE507" s="465"/>
      <c r="KHF507" s="465"/>
      <c r="KHG507" s="465"/>
      <c r="KHH507" s="465"/>
      <c r="KHI507" s="465"/>
      <c r="KHJ507" s="465"/>
      <c r="KHK507" s="465"/>
      <c r="KHL507" s="465"/>
      <c r="KHM507" s="465"/>
      <c r="KHN507" s="465"/>
      <c r="KHO507" s="465"/>
      <c r="KHP507" s="465"/>
      <c r="KHQ507" s="465"/>
      <c r="KHR507" s="465"/>
      <c r="KHS507" s="465"/>
      <c r="KHT507" s="465"/>
      <c r="KHU507" s="465"/>
      <c r="KHV507" s="465"/>
      <c r="KHW507" s="465"/>
      <c r="KHX507" s="465"/>
      <c r="KHY507" s="465"/>
      <c r="KHZ507" s="465"/>
      <c r="KIA507" s="465"/>
      <c r="KIB507" s="465"/>
      <c r="KIC507" s="465"/>
      <c r="KID507" s="465"/>
      <c r="KIE507" s="465"/>
      <c r="KIF507" s="465"/>
      <c r="KIG507" s="465"/>
      <c r="KIH507" s="465"/>
      <c r="KII507" s="465"/>
      <c r="KIJ507" s="465"/>
      <c r="KIK507" s="465"/>
      <c r="KIL507" s="465"/>
      <c r="KIM507" s="465"/>
      <c r="KIN507" s="465"/>
      <c r="KIO507" s="465"/>
      <c r="KIP507" s="465"/>
      <c r="KIQ507" s="465"/>
      <c r="KIR507" s="465"/>
      <c r="KIS507" s="465"/>
      <c r="KIT507" s="465"/>
      <c r="KIU507" s="465"/>
      <c r="KIV507" s="465"/>
      <c r="KIW507" s="465"/>
      <c r="KIX507" s="465"/>
      <c r="KIY507" s="465"/>
      <c r="KIZ507" s="465"/>
      <c r="KJA507" s="465"/>
      <c r="KJB507" s="465"/>
      <c r="KJC507" s="465"/>
      <c r="KJD507" s="465"/>
      <c r="KJE507" s="465"/>
      <c r="KJF507" s="465"/>
      <c r="KJG507" s="465"/>
      <c r="KJH507" s="465"/>
      <c r="KJI507" s="465"/>
      <c r="KJJ507" s="465"/>
      <c r="KJK507" s="465"/>
      <c r="KJL507" s="465"/>
      <c r="KJM507" s="465"/>
      <c r="KJN507" s="465"/>
      <c r="KJO507" s="465"/>
      <c r="KJP507" s="465"/>
      <c r="KJQ507" s="465"/>
      <c r="KJR507" s="465"/>
      <c r="KJS507" s="465"/>
      <c r="KJT507" s="465"/>
      <c r="KJU507" s="465"/>
      <c r="KJV507" s="465"/>
      <c r="KJW507" s="465"/>
      <c r="KJX507" s="465"/>
      <c r="KJY507" s="465"/>
      <c r="KJZ507" s="465"/>
      <c r="KKA507" s="465"/>
      <c r="KKB507" s="465"/>
      <c r="KKC507" s="465"/>
      <c r="KKD507" s="465"/>
      <c r="KKE507" s="465"/>
      <c r="KKF507" s="465"/>
      <c r="KKG507" s="465"/>
      <c r="KKH507" s="465"/>
      <c r="KKI507" s="465"/>
      <c r="KKJ507" s="465"/>
      <c r="KKK507" s="465"/>
      <c r="KKL507" s="465"/>
      <c r="KKM507" s="465"/>
      <c r="KKN507" s="465"/>
      <c r="KKO507" s="465"/>
      <c r="KKP507" s="465"/>
      <c r="KKQ507" s="465"/>
      <c r="KKR507" s="465"/>
      <c r="KKS507" s="465"/>
      <c r="KKT507" s="465"/>
      <c r="KKU507" s="465"/>
      <c r="KKV507" s="465"/>
      <c r="KKW507" s="465"/>
      <c r="KKX507" s="465"/>
      <c r="KKY507" s="465"/>
      <c r="KKZ507" s="465"/>
      <c r="KLA507" s="465"/>
      <c r="KLB507" s="465"/>
      <c r="KLC507" s="465"/>
      <c r="KLD507" s="465"/>
      <c r="KLE507" s="465"/>
      <c r="KLF507" s="465"/>
      <c r="KLG507" s="465"/>
      <c r="KLH507" s="465"/>
      <c r="KLI507" s="465"/>
      <c r="KLJ507" s="465"/>
      <c r="KLK507" s="465"/>
      <c r="KLL507" s="465"/>
      <c r="KLM507" s="465"/>
      <c r="KLN507" s="465"/>
      <c r="KLO507" s="465"/>
      <c r="KLP507" s="465"/>
      <c r="KLQ507" s="465"/>
      <c r="KLR507" s="465"/>
      <c r="KLS507" s="465"/>
      <c r="KLT507" s="465"/>
      <c r="KLU507" s="465"/>
      <c r="KLV507" s="465"/>
      <c r="KLW507" s="465"/>
      <c r="KLX507" s="465"/>
      <c r="KLY507" s="465"/>
      <c r="KLZ507" s="465"/>
      <c r="KMA507" s="465"/>
      <c r="KMB507" s="465"/>
      <c r="KMC507" s="465"/>
      <c r="KMD507" s="465"/>
      <c r="KME507" s="465"/>
      <c r="KMF507" s="465"/>
      <c r="KMG507" s="465"/>
      <c r="KMH507" s="465"/>
      <c r="KMI507" s="465"/>
      <c r="KMJ507" s="465"/>
      <c r="KMK507" s="465"/>
      <c r="KML507" s="465"/>
      <c r="KMM507" s="465"/>
      <c r="KMN507" s="465"/>
      <c r="KMO507" s="465"/>
      <c r="KMP507" s="465"/>
      <c r="KMQ507" s="465"/>
      <c r="KMR507" s="465"/>
      <c r="KMS507" s="465"/>
      <c r="KMT507" s="465"/>
      <c r="KMU507" s="465"/>
      <c r="KMV507" s="465"/>
      <c r="KMW507" s="465"/>
      <c r="KMX507" s="465"/>
      <c r="KMY507" s="465"/>
      <c r="KMZ507" s="465"/>
      <c r="KNA507" s="465"/>
      <c r="KNB507" s="465"/>
      <c r="KNC507" s="465"/>
      <c r="KND507" s="465"/>
      <c r="KNE507" s="465"/>
      <c r="KNF507" s="465"/>
      <c r="KNG507" s="465"/>
      <c r="KNH507" s="465"/>
      <c r="KNI507" s="465"/>
      <c r="KNJ507" s="465"/>
      <c r="KNK507" s="465"/>
      <c r="KNL507" s="465"/>
      <c r="KNM507" s="465"/>
      <c r="KNN507" s="465"/>
      <c r="KNO507" s="465"/>
      <c r="KNP507" s="465"/>
      <c r="KNQ507" s="465"/>
      <c r="KNR507" s="465"/>
      <c r="KNS507" s="465"/>
      <c r="KNT507" s="465"/>
      <c r="KNU507" s="465"/>
      <c r="KNV507" s="465"/>
      <c r="KNW507" s="465"/>
      <c r="KNX507" s="465"/>
      <c r="KNY507" s="465"/>
      <c r="KNZ507" s="465"/>
      <c r="KOA507" s="465"/>
      <c r="KOB507" s="465"/>
      <c r="KOC507" s="465"/>
      <c r="KOD507" s="465"/>
      <c r="KOE507" s="465"/>
      <c r="KOF507" s="465"/>
      <c r="KOG507" s="465"/>
      <c r="KOH507" s="465"/>
      <c r="KOI507" s="465"/>
      <c r="KOJ507" s="465"/>
      <c r="KOK507" s="465"/>
      <c r="KOL507" s="465"/>
      <c r="KOM507" s="465"/>
      <c r="KON507" s="465"/>
      <c r="KOO507" s="465"/>
      <c r="KOP507" s="465"/>
      <c r="KOQ507" s="465"/>
      <c r="KOR507" s="465"/>
      <c r="KOS507" s="465"/>
      <c r="KOT507" s="465"/>
      <c r="KOU507" s="465"/>
      <c r="KOV507" s="465"/>
      <c r="KOW507" s="465"/>
      <c r="KOX507" s="465"/>
      <c r="KOY507" s="465"/>
      <c r="KOZ507" s="465"/>
      <c r="KPA507" s="465"/>
      <c r="KPB507" s="465"/>
      <c r="KPC507" s="465"/>
      <c r="KPD507" s="465"/>
      <c r="KPE507" s="465"/>
      <c r="KPF507" s="465"/>
      <c r="KPG507" s="465"/>
      <c r="KPH507" s="465"/>
      <c r="KPI507" s="465"/>
      <c r="KPJ507" s="465"/>
      <c r="KPK507" s="465"/>
      <c r="KPL507" s="465"/>
      <c r="KPM507" s="465"/>
      <c r="KPN507" s="465"/>
      <c r="KPO507" s="465"/>
      <c r="KPP507" s="465"/>
      <c r="KPQ507" s="465"/>
      <c r="KPR507" s="465"/>
      <c r="KPS507" s="465"/>
      <c r="KPT507" s="465"/>
      <c r="KPU507" s="465"/>
      <c r="KPV507" s="465"/>
      <c r="KPW507" s="465"/>
      <c r="KPX507" s="465"/>
      <c r="KPY507" s="465"/>
      <c r="KPZ507" s="465"/>
      <c r="KQA507" s="465"/>
      <c r="KQB507" s="465"/>
      <c r="KQC507" s="465"/>
      <c r="KQD507" s="465"/>
      <c r="KQE507" s="465"/>
      <c r="KQF507" s="465"/>
      <c r="KQG507" s="465"/>
      <c r="KQH507" s="465"/>
      <c r="KQI507" s="465"/>
      <c r="KQJ507" s="465"/>
      <c r="KQK507" s="465"/>
      <c r="KQL507" s="465"/>
      <c r="KQM507" s="465"/>
      <c r="KQN507" s="465"/>
      <c r="KQO507" s="465"/>
      <c r="KQP507" s="465"/>
      <c r="KQQ507" s="465"/>
      <c r="KQR507" s="465"/>
      <c r="KQS507" s="465"/>
      <c r="KQT507" s="465"/>
      <c r="KQU507" s="465"/>
      <c r="KQV507" s="465"/>
      <c r="KQW507" s="465"/>
      <c r="KQX507" s="465"/>
      <c r="KQY507" s="465"/>
      <c r="KQZ507" s="465"/>
      <c r="KRA507" s="465"/>
      <c r="KRB507" s="465"/>
      <c r="KRC507" s="465"/>
      <c r="KRD507" s="465"/>
      <c r="KRE507" s="465"/>
      <c r="KRF507" s="465"/>
      <c r="KRG507" s="465"/>
      <c r="KRH507" s="465"/>
      <c r="KRI507" s="465"/>
      <c r="KRJ507" s="465"/>
      <c r="KRK507" s="465"/>
      <c r="KRL507" s="465"/>
      <c r="KRM507" s="465"/>
      <c r="KRN507" s="465"/>
      <c r="KRO507" s="465"/>
      <c r="KRP507" s="465"/>
      <c r="KRQ507" s="465"/>
      <c r="KRR507" s="465"/>
      <c r="KRS507" s="465"/>
      <c r="KRT507" s="465"/>
      <c r="KRU507" s="465"/>
      <c r="KRV507" s="465"/>
      <c r="KRW507" s="465"/>
      <c r="KRX507" s="465"/>
      <c r="KRY507" s="465"/>
      <c r="KRZ507" s="465"/>
      <c r="KSA507" s="465"/>
      <c r="KSB507" s="465"/>
      <c r="KSC507" s="465"/>
      <c r="KSD507" s="465"/>
      <c r="KSE507" s="465"/>
      <c r="KSF507" s="465"/>
      <c r="KSG507" s="465"/>
      <c r="KSH507" s="465"/>
      <c r="KSI507" s="465"/>
      <c r="KSJ507" s="465"/>
      <c r="KSK507" s="465"/>
      <c r="KSL507" s="465"/>
      <c r="KSM507" s="465"/>
      <c r="KSN507" s="465"/>
      <c r="KSO507" s="465"/>
      <c r="KSP507" s="465"/>
      <c r="KSQ507" s="465"/>
      <c r="KSR507" s="465"/>
      <c r="KSS507" s="465"/>
      <c r="KST507" s="465"/>
      <c r="KSU507" s="465"/>
      <c r="KSV507" s="465"/>
      <c r="KSW507" s="465"/>
      <c r="KSX507" s="465"/>
      <c r="KSY507" s="465"/>
      <c r="KSZ507" s="465"/>
      <c r="KTA507" s="465"/>
      <c r="KTB507" s="465"/>
      <c r="KTC507" s="465"/>
      <c r="KTD507" s="465"/>
      <c r="KTE507" s="465"/>
      <c r="KTF507" s="465"/>
      <c r="KTG507" s="465"/>
      <c r="KTH507" s="465"/>
      <c r="KTI507" s="465"/>
      <c r="KTJ507" s="465"/>
      <c r="KTK507" s="465"/>
      <c r="KTL507" s="465"/>
      <c r="KTM507" s="465"/>
      <c r="KTN507" s="465"/>
      <c r="KTO507" s="465"/>
      <c r="KTP507" s="465"/>
      <c r="KTQ507" s="465"/>
      <c r="KTR507" s="465"/>
      <c r="KTS507" s="465"/>
      <c r="KTT507" s="465"/>
      <c r="KTU507" s="465"/>
      <c r="KTV507" s="465"/>
      <c r="KTW507" s="465"/>
      <c r="KTX507" s="465"/>
      <c r="KTY507" s="465"/>
      <c r="KTZ507" s="465"/>
      <c r="KUA507" s="465"/>
      <c r="KUB507" s="465"/>
      <c r="KUC507" s="465"/>
      <c r="KUD507" s="465"/>
      <c r="KUE507" s="465"/>
      <c r="KUF507" s="465"/>
      <c r="KUG507" s="465"/>
      <c r="KUH507" s="465"/>
      <c r="KUI507" s="465"/>
      <c r="KUJ507" s="465"/>
      <c r="KUK507" s="465"/>
      <c r="KUL507" s="465"/>
      <c r="KUM507" s="465"/>
      <c r="KUN507" s="465"/>
      <c r="KUO507" s="465"/>
      <c r="KUP507" s="465"/>
      <c r="KUQ507" s="465"/>
      <c r="KUR507" s="465"/>
      <c r="KUS507" s="465"/>
      <c r="KUT507" s="465"/>
      <c r="KUU507" s="465"/>
      <c r="KUV507" s="465"/>
      <c r="KUW507" s="465"/>
      <c r="KUX507" s="465"/>
      <c r="KUY507" s="465"/>
      <c r="KUZ507" s="465"/>
      <c r="KVA507" s="465"/>
      <c r="KVB507" s="465"/>
      <c r="KVC507" s="465"/>
      <c r="KVD507" s="465"/>
      <c r="KVE507" s="465"/>
      <c r="KVF507" s="465"/>
      <c r="KVG507" s="465"/>
      <c r="KVH507" s="465"/>
      <c r="KVI507" s="465"/>
      <c r="KVJ507" s="465"/>
      <c r="KVK507" s="465"/>
      <c r="KVL507" s="465"/>
      <c r="KVM507" s="465"/>
      <c r="KVN507" s="465"/>
      <c r="KVO507" s="465"/>
      <c r="KVP507" s="465"/>
      <c r="KVQ507" s="465"/>
      <c r="KVR507" s="465"/>
      <c r="KVS507" s="465"/>
      <c r="KVT507" s="465"/>
      <c r="KVU507" s="465"/>
      <c r="KVV507" s="465"/>
      <c r="KVW507" s="465"/>
      <c r="KVX507" s="465"/>
      <c r="KVY507" s="465"/>
      <c r="KVZ507" s="465"/>
      <c r="KWA507" s="465"/>
      <c r="KWB507" s="465"/>
      <c r="KWC507" s="465"/>
      <c r="KWD507" s="465"/>
      <c r="KWE507" s="465"/>
      <c r="KWF507" s="465"/>
      <c r="KWG507" s="465"/>
      <c r="KWH507" s="465"/>
      <c r="KWI507" s="465"/>
      <c r="KWJ507" s="465"/>
      <c r="KWK507" s="465"/>
      <c r="KWL507" s="465"/>
      <c r="KWM507" s="465"/>
      <c r="KWN507" s="465"/>
      <c r="KWO507" s="465"/>
      <c r="KWP507" s="465"/>
      <c r="KWQ507" s="465"/>
      <c r="KWR507" s="465"/>
      <c r="KWS507" s="465"/>
      <c r="KWT507" s="465"/>
      <c r="KWU507" s="465"/>
      <c r="KWV507" s="465"/>
      <c r="KWW507" s="465"/>
      <c r="KWX507" s="465"/>
      <c r="KWY507" s="465"/>
      <c r="KWZ507" s="465"/>
      <c r="KXA507" s="465"/>
      <c r="KXB507" s="465"/>
      <c r="KXC507" s="465"/>
      <c r="KXD507" s="465"/>
      <c r="KXE507" s="465"/>
      <c r="KXF507" s="465"/>
      <c r="KXG507" s="465"/>
      <c r="KXH507" s="465"/>
      <c r="KXI507" s="465"/>
      <c r="KXJ507" s="465"/>
      <c r="KXK507" s="465"/>
      <c r="KXL507" s="465"/>
      <c r="KXM507" s="465"/>
      <c r="KXN507" s="465"/>
      <c r="KXO507" s="465"/>
      <c r="KXP507" s="465"/>
      <c r="KXQ507" s="465"/>
      <c r="KXR507" s="465"/>
      <c r="KXS507" s="465"/>
      <c r="KXT507" s="465"/>
      <c r="KXU507" s="465"/>
      <c r="KXV507" s="465"/>
      <c r="KXW507" s="465"/>
      <c r="KXX507" s="465"/>
      <c r="KXY507" s="465"/>
      <c r="KXZ507" s="465"/>
      <c r="KYA507" s="465"/>
      <c r="KYB507" s="465"/>
      <c r="KYC507" s="465"/>
      <c r="KYD507" s="465"/>
      <c r="KYE507" s="465"/>
      <c r="KYF507" s="465"/>
      <c r="KYG507" s="465"/>
      <c r="KYH507" s="465"/>
      <c r="KYI507" s="465"/>
      <c r="KYJ507" s="465"/>
      <c r="KYK507" s="465"/>
      <c r="KYL507" s="465"/>
      <c r="KYM507" s="465"/>
      <c r="KYN507" s="465"/>
      <c r="KYO507" s="465"/>
      <c r="KYP507" s="465"/>
      <c r="KYQ507" s="465"/>
      <c r="KYR507" s="465"/>
      <c r="KYS507" s="465"/>
      <c r="KYT507" s="465"/>
      <c r="KYU507" s="465"/>
      <c r="KYV507" s="465"/>
      <c r="KYW507" s="465"/>
      <c r="KYX507" s="465"/>
      <c r="KYY507" s="465"/>
      <c r="KYZ507" s="465"/>
      <c r="KZA507" s="465"/>
      <c r="KZB507" s="465"/>
      <c r="KZC507" s="465"/>
      <c r="KZD507" s="465"/>
      <c r="KZE507" s="465"/>
      <c r="KZF507" s="465"/>
      <c r="KZG507" s="465"/>
      <c r="KZH507" s="465"/>
      <c r="KZI507" s="465"/>
      <c r="KZJ507" s="465"/>
      <c r="KZK507" s="465"/>
      <c r="KZL507" s="465"/>
      <c r="KZM507" s="465"/>
      <c r="KZN507" s="465"/>
      <c r="KZO507" s="465"/>
      <c r="KZP507" s="465"/>
      <c r="KZQ507" s="465"/>
      <c r="KZR507" s="465"/>
      <c r="KZS507" s="465"/>
      <c r="KZT507" s="465"/>
      <c r="KZU507" s="465"/>
      <c r="KZV507" s="465"/>
      <c r="KZW507" s="465"/>
      <c r="KZX507" s="465"/>
      <c r="KZY507" s="465"/>
      <c r="KZZ507" s="465"/>
      <c r="LAA507" s="465"/>
      <c r="LAB507" s="465"/>
      <c r="LAC507" s="465"/>
      <c r="LAD507" s="465"/>
      <c r="LAE507" s="465"/>
      <c r="LAF507" s="465"/>
      <c r="LAG507" s="465"/>
      <c r="LAH507" s="465"/>
      <c r="LAI507" s="465"/>
      <c r="LAJ507" s="465"/>
      <c r="LAK507" s="465"/>
      <c r="LAL507" s="465"/>
      <c r="LAM507" s="465"/>
      <c r="LAN507" s="465"/>
      <c r="LAO507" s="465"/>
      <c r="LAP507" s="465"/>
      <c r="LAQ507" s="465"/>
      <c r="LAR507" s="465"/>
      <c r="LAS507" s="465"/>
      <c r="LAT507" s="465"/>
      <c r="LAU507" s="465"/>
      <c r="LAV507" s="465"/>
      <c r="LAW507" s="465"/>
      <c r="LAX507" s="465"/>
      <c r="LAY507" s="465"/>
      <c r="LAZ507" s="465"/>
      <c r="LBA507" s="465"/>
      <c r="LBB507" s="465"/>
      <c r="LBC507" s="465"/>
      <c r="LBD507" s="465"/>
      <c r="LBE507" s="465"/>
      <c r="LBF507" s="465"/>
      <c r="LBG507" s="465"/>
      <c r="LBH507" s="465"/>
      <c r="LBI507" s="465"/>
      <c r="LBJ507" s="465"/>
      <c r="LBK507" s="465"/>
      <c r="LBL507" s="465"/>
      <c r="LBM507" s="465"/>
      <c r="LBN507" s="465"/>
      <c r="LBO507" s="465"/>
      <c r="LBP507" s="465"/>
      <c r="LBQ507" s="465"/>
      <c r="LBR507" s="465"/>
      <c r="LBS507" s="465"/>
      <c r="LBT507" s="465"/>
      <c r="LBU507" s="465"/>
      <c r="LBV507" s="465"/>
      <c r="LBW507" s="465"/>
      <c r="LBX507" s="465"/>
      <c r="LBY507" s="465"/>
      <c r="LBZ507" s="465"/>
      <c r="LCA507" s="465"/>
      <c r="LCB507" s="465"/>
      <c r="LCC507" s="465"/>
      <c r="LCD507" s="465"/>
      <c r="LCE507" s="465"/>
      <c r="LCF507" s="465"/>
      <c r="LCG507" s="465"/>
      <c r="LCH507" s="465"/>
      <c r="LCI507" s="465"/>
      <c r="LCJ507" s="465"/>
      <c r="LCK507" s="465"/>
      <c r="LCL507" s="465"/>
      <c r="LCM507" s="465"/>
      <c r="LCN507" s="465"/>
      <c r="LCO507" s="465"/>
      <c r="LCP507" s="465"/>
      <c r="LCQ507" s="465"/>
      <c r="LCR507" s="465"/>
      <c r="LCS507" s="465"/>
      <c r="LCT507" s="465"/>
      <c r="LCU507" s="465"/>
      <c r="LCV507" s="465"/>
      <c r="LCW507" s="465"/>
      <c r="LCX507" s="465"/>
      <c r="LCY507" s="465"/>
      <c r="LCZ507" s="465"/>
      <c r="LDA507" s="465"/>
      <c r="LDB507" s="465"/>
      <c r="LDC507" s="465"/>
      <c r="LDD507" s="465"/>
      <c r="LDE507" s="465"/>
      <c r="LDF507" s="465"/>
      <c r="LDG507" s="465"/>
      <c r="LDH507" s="465"/>
      <c r="LDI507" s="465"/>
      <c r="LDJ507" s="465"/>
      <c r="LDK507" s="465"/>
      <c r="LDL507" s="465"/>
      <c r="LDM507" s="465"/>
      <c r="LDN507" s="465"/>
      <c r="LDO507" s="465"/>
      <c r="LDP507" s="465"/>
      <c r="LDQ507" s="465"/>
      <c r="LDR507" s="465"/>
      <c r="LDS507" s="465"/>
      <c r="LDT507" s="465"/>
      <c r="LDU507" s="465"/>
      <c r="LDV507" s="465"/>
      <c r="LDW507" s="465"/>
      <c r="LDX507" s="465"/>
      <c r="LDY507" s="465"/>
      <c r="LDZ507" s="465"/>
      <c r="LEA507" s="465"/>
      <c r="LEB507" s="465"/>
      <c r="LEC507" s="465"/>
      <c r="LED507" s="465"/>
      <c r="LEE507" s="465"/>
      <c r="LEF507" s="465"/>
      <c r="LEG507" s="465"/>
      <c r="LEH507" s="465"/>
      <c r="LEI507" s="465"/>
      <c r="LEJ507" s="465"/>
      <c r="LEK507" s="465"/>
      <c r="LEL507" s="465"/>
      <c r="LEM507" s="465"/>
      <c r="LEN507" s="465"/>
      <c r="LEO507" s="465"/>
      <c r="LEP507" s="465"/>
      <c r="LEQ507" s="465"/>
      <c r="LER507" s="465"/>
      <c r="LES507" s="465"/>
      <c r="LET507" s="465"/>
      <c r="LEU507" s="465"/>
      <c r="LEV507" s="465"/>
      <c r="LEW507" s="465"/>
      <c r="LEX507" s="465"/>
      <c r="LEY507" s="465"/>
      <c r="LEZ507" s="465"/>
      <c r="LFA507" s="465"/>
      <c r="LFB507" s="465"/>
      <c r="LFC507" s="465"/>
      <c r="LFD507" s="465"/>
      <c r="LFE507" s="465"/>
      <c r="LFF507" s="465"/>
      <c r="LFG507" s="465"/>
      <c r="LFH507" s="465"/>
      <c r="LFI507" s="465"/>
      <c r="LFJ507" s="465"/>
      <c r="LFK507" s="465"/>
      <c r="LFL507" s="465"/>
      <c r="LFM507" s="465"/>
      <c r="LFN507" s="465"/>
      <c r="LFO507" s="465"/>
      <c r="LFP507" s="465"/>
      <c r="LFQ507" s="465"/>
      <c r="LFR507" s="465"/>
      <c r="LFS507" s="465"/>
      <c r="LFT507" s="465"/>
      <c r="LFU507" s="465"/>
      <c r="LFV507" s="465"/>
      <c r="LFW507" s="465"/>
      <c r="LFX507" s="465"/>
      <c r="LFY507" s="465"/>
      <c r="LFZ507" s="465"/>
      <c r="LGA507" s="465"/>
      <c r="LGB507" s="465"/>
      <c r="LGC507" s="465"/>
      <c r="LGD507" s="465"/>
      <c r="LGE507" s="465"/>
      <c r="LGF507" s="465"/>
      <c r="LGG507" s="465"/>
      <c r="LGH507" s="465"/>
      <c r="LGI507" s="465"/>
      <c r="LGJ507" s="465"/>
      <c r="LGK507" s="465"/>
      <c r="LGL507" s="465"/>
      <c r="LGM507" s="465"/>
      <c r="LGN507" s="465"/>
      <c r="LGO507" s="465"/>
      <c r="LGP507" s="465"/>
      <c r="LGQ507" s="465"/>
      <c r="LGR507" s="465"/>
      <c r="LGS507" s="465"/>
      <c r="LGT507" s="465"/>
      <c r="LGU507" s="465"/>
      <c r="LGV507" s="465"/>
      <c r="LGW507" s="465"/>
      <c r="LGX507" s="465"/>
      <c r="LGY507" s="465"/>
      <c r="LGZ507" s="465"/>
      <c r="LHA507" s="465"/>
      <c r="LHB507" s="465"/>
      <c r="LHC507" s="465"/>
      <c r="LHD507" s="465"/>
      <c r="LHE507" s="465"/>
      <c r="LHF507" s="465"/>
      <c r="LHG507" s="465"/>
      <c r="LHH507" s="465"/>
      <c r="LHI507" s="465"/>
      <c r="LHJ507" s="465"/>
      <c r="LHK507" s="465"/>
      <c r="LHL507" s="465"/>
      <c r="LHM507" s="465"/>
      <c r="LHN507" s="465"/>
      <c r="LHO507" s="465"/>
      <c r="LHP507" s="465"/>
      <c r="LHQ507" s="465"/>
      <c r="LHR507" s="465"/>
      <c r="LHS507" s="465"/>
      <c r="LHT507" s="465"/>
      <c r="LHU507" s="465"/>
      <c r="LHV507" s="465"/>
      <c r="LHW507" s="465"/>
      <c r="LHX507" s="465"/>
      <c r="LHY507" s="465"/>
      <c r="LHZ507" s="465"/>
      <c r="LIA507" s="465"/>
      <c r="LIB507" s="465"/>
      <c r="LIC507" s="465"/>
      <c r="LID507" s="465"/>
      <c r="LIE507" s="465"/>
      <c r="LIF507" s="465"/>
      <c r="LIG507" s="465"/>
      <c r="LIH507" s="465"/>
      <c r="LII507" s="465"/>
      <c r="LIJ507" s="465"/>
      <c r="LIK507" s="465"/>
      <c r="LIL507" s="465"/>
      <c r="LIM507" s="465"/>
      <c r="LIN507" s="465"/>
      <c r="LIO507" s="465"/>
      <c r="LIP507" s="465"/>
      <c r="LIQ507" s="465"/>
      <c r="LIR507" s="465"/>
      <c r="LIS507" s="465"/>
      <c r="LIT507" s="465"/>
      <c r="LIU507" s="465"/>
      <c r="LIV507" s="465"/>
      <c r="LIW507" s="465"/>
      <c r="LIX507" s="465"/>
      <c r="LIY507" s="465"/>
      <c r="LIZ507" s="465"/>
      <c r="LJA507" s="465"/>
      <c r="LJB507" s="465"/>
      <c r="LJC507" s="465"/>
      <c r="LJD507" s="465"/>
      <c r="LJE507" s="465"/>
      <c r="LJF507" s="465"/>
      <c r="LJG507" s="465"/>
      <c r="LJH507" s="465"/>
      <c r="LJI507" s="465"/>
      <c r="LJJ507" s="465"/>
      <c r="LJK507" s="465"/>
      <c r="LJL507" s="465"/>
      <c r="LJM507" s="465"/>
      <c r="LJN507" s="465"/>
      <c r="LJO507" s="465"/>
      <c r="LJP507" s="465"/>
      <c r="LJQ507" s="465"/>
      <c r="LJR507" s="465"/>
      <c r="LJS507" s="465"/>
      <c r="LJT507" s="465"/>
      <c r="LJU507" s="465"/>
      <c r="LJV507" s="465"/>
      <c r="LJW507" s="465"/>
      <c r="LJX507" s="465"/>
      <c r="LJY507" s="465"/>
      <c r="LJZ507" s="465"/>
      <c r="LKA507" s="465"/>
      <c r="LKB507" s="465"/>
      <c r="LKC507" s="465"/>
      <c r="LKD507" s="465"/>
      <c r="LKE507" s="465"/>
      <c r="LKF507" s="465"/>
      <c r="LKG507" s="465"/>
      <c r="LKH507" s="465"/>
      <c r="LKI507" s="465"/>
      <c r="LKJ507" s="465"/>
      <c r="LKK507" s="465"/>
      <c r="LKL507" s="465"/>
      <c r="LKM507" s="465"/>
      <c r="LKN507" s="465"/>
      <c r="LKO507" s="465"/>
      <c r="LKP507" s="465"/>
      <c r="LKQ507" s="465"/>
      <c r="LKR507" s="465"/>
      <c r="LKS507" s="465"/>
      <c r="LKT507" s="465"/>
      <c r="LKU507" s="465"/>
      <c r="LKV507" s="465"/>
      <c r="LKW507" s="465"/>
      <c r="LKX507" s="465"/>
      <c r="LKY507" s="465"/>
      <c r="LKZ507" s="465"/>
      <c r="LLA507" s="465"/>
      <c r="LLB507" s="465"/>
      <c r="LLC507" s="465"/>
      <c r="LLD507" s="465"/>
      <c r="LLE507" s="465"/>
      <c r="LLF507" s="465"/>
      <c r="LLG507" s="465"/>
      <c r="LLH507" s="465"/>
      <c r="LLI507" s="465"/>
      <c r="LLJ507" s="465"/>
      <c r="LLK507" s="465"/>
      <c r="LLL507" s="465"/>
      <c r="LLM507" s="465"/>
      <c r="LLN507" s="465"/>
      <c r="LLO507" s="465"/>
      <c r="LLP507" s="465"/>
      <c r="LLQ507" s="465"/>
      <c r="LLR507" s="465"/>
      <c r="LLS507" s="465"/>
      <c r="LLT507" s="465"/>
      <c r="LLU507" s="465"/>
      <c r="LLV507" s="465"/>
      <c r="LLW507" s="465"/>
      <c r="LLX507" s="465"/>
      <c r="LLY507" s="465"/>
      <c r="LLZ507" s="465"/>
      <c r="LMA507" s="465"/>
      <c r="LMB507" s="465"/>
      <c r="LMC507" s="465"/>
      <c r="LMD507" s="465"/>
      <c r="LME507" s="465"/>
      <c r="LMF507" s="465"/>
      <c r="LMG507" s="465"/>
      <c r="LMH507" s="465"/>
      <c r="LMI507" s="465"/>
      <c r="LMJ507" s="465"/>
      <c r="LMK507" s="465"/>
      <c r="LML507" s="465"/>
      <c r="LMM507" s="465"/>
      <c r="LMN507" s="465"/>
      <c r="LMO507" s="465"/>
      <c r="LMP507" s="465"/>
      <c r="LMQ507" s="465"/>
      <c r="LMR507" s="465"/>
      <c r="LMS507" s="465"/>
      <c r="LMT507" s="465"/>
      <c r="LMU507" s="465"/>
      <c r="LMV507" s="465"/>
      <c r="LMW507" s="465"/>
      <c r="LMX507" s="465"/>
      <c r="LMY507" s="465"/>
      <c r="LMZ507" s="465"/>
      <c r="LNA507" s="465"/>
      <c r="LNB507" s="465"/>
      <c r="LNC507" s="465"/>
      <c r="LND507" s="465"/>
      <c r="LNE507" s="465"/>
      <c r="LNF507" s="465"/>
      <c r="LNG507" s="465"/>
      <c r="LNH507" s="465"/>
      <c r="LNI507" s="465"/>
      <c r="LNJ507" s="465"/>
      <c r="LNK507" s="465"/>
      <c r="LNL507" s="465"/>
      <c r="LNM507" s="465"/>
      <c r="LNN507" s="465"/>
      <c r="LNO507" s="465"/>
      <c r="LNP507" s="465"/>
      <c r="LNQ507" s="465"/>
      <c r="LNR507" s="465"/>
      <c r="LNS507" s="465"/>
      <c r="LNT507" s="465"/>
      <c r="LNU507" s="465"/>
      <c r="LNV507" s="465"/>
      <c r="LNW507" s="465"/>
      <c r="LNX507" s="465"/>
      <c r="LNY507" s="465"/>
      <c r="LNZ507" s="465"/>
      <c r="LOA507" s="465"/>
      <c r="LOB507" s="465"/>
      <c r="LOC507" s="465"/>
      <c r="LOD507" s="465"/>
      <c r="LOE507" s="465"/>
      <c r="LOF507" s="465"/>
      <c r="LOG507" s="465"/>
      <c r="LOH507" s="465"/>
      <c r="LOI507" s="465"/>
      <c r="LOJ507" s="465"/>
      <c r="LOK507" s="465"/>
      <c r="LOL507" s="465"/>
      <c r="LOM507" s="465"/>
      <c r="LON507" s="465"/>
      <c r="LOO507" s="465"/>
      <c r="LOP507" s="465"/>
      <c r="LOQ507" s="465"/>
      <c r="LOR507" s="465"/>
      <c r="LOS507" s="465"/>
      <c r="LOT507" s="465"/>
      <c r="LOU507" s="465"/>
      <c r="LOV507" s="465"/>
      <c r="LOW507" s="465"/>
      <c r="LOX507" s="465"/>
      <c r="LOY507" s="465"/>
      <c r="LOZ507" s="465"/>
      <c r="LPA507" s="465"/>
      <c r="LPB507" s="465"/>
      <c r="LPC507" s="465"/>
      <c r="LPD507" s="465"/>
      <c r="LPE507" s="465"/>
      <c r="LPF507" s="465"/>
      <c r="LPG507" s="465"/>
      <c r="LPH507" s="465"/>
      <c r="LPI507" s="465"/>
      <c r="LPJ507" s="465"/>
      <c r="LPK507" s="465"/>
      <c r="LPL507" s="465"/>
      <c r="LPM507" s="465"/>
      <c r="LPN507" s="465"/>
      <c r="LPO507" s="465"/>
      <c r="LPP507" s="465"/>
      <c r="LPQ507" s="465"/>
      <c r="LPR507" s="465"/>
      <c r="LPS507" s="465"/>
      <c r="LPT507" s="465"/>
      <c r="LPU507" s="465"/>
      <c r="LPV507" s="465"/>
      <c r="LPW507" s="465"/>
      <c r="LPX507" s="465"/>
      <c r="LPY507" s="465"/>
      <c r="LPZ507" s="465"/>
      <c r="LQA507" s="465"/>
      <c r="LQB507" s="465"/>
      <c r="LQC507" s="465"/>
      <c r="LQD507" s="465"/>
      <c r="LQE507" s="465"/>
      <c r="LQF507" s="465"/>
      <c r="LQG507" s="465"/>
      <c r="LQH507" s="465"/>
      <c r="LQI507" s="465"/>
      <c r="LQJ507" s="465"/>
      <c r="LQK507" s="465"/>
      <c r="LQL507" s="465"/>
      <c r="LQM507" s="465"/>
      <c r="LQN507" s="465"/>
      <c r="LQO507" s="465"/>
      <c r="LQP507" s="465"/>
      <c r="LQQ507" s="465"/>
      <c r="LQR507" s="465"/>
      <c r="LQS507" s="465"/>
      <c r="LQT507" s="465"/>
      <c r="LQU507" s="465"/>
      <c r="LQV507" s="465"/>
      <c r="LQW507" s="465"/>
      <c r="LQX507" s="465"/>
      <c r="LQY507" s="465"/>
      <c r="LQZ507" s="465"/>
      <c r="LRA507" s="465"/>
      <c r="LRB507" s="465"/>
      <c r="LRC507" s="465"/>
      <c r="LRD507" s="465"/>
      <c r="LRE507" s="465"/>
      <c r="LRF507" s="465"/>
      <c r="LRG507" s="465"/>
      <c r="LRH507" s="465"/>
      <c r="LRI507" s="465"/>
      <c r="LRJ507" s="465"/>
      <c r="LRK507" s="465"/>
      <c r="LRL507" s="465"/>
      <c r="LRM507" s="465"/>
      <c r="LRN507" s="465"/>
      <c r="LRO507" s="465"/>
      <c r="LRP507" s="465"/>
      <c r="LRQ507" s="465"/>
      <c r="LRR507" s="465"/>
      <c r="LRS507" s="465"/>
      <c r="LRT507" s="465"/>
      <c r="LRU507" s="465"/>
      <c r="LRV507" s="465"/>
      <c r="LRW507" s="465"/>
      <c r="LRX507" s="465"/>
      <c r="LRY507" s="465"/>
      <c r="LRZ507" s="465"/>
      <c r="LSA507" s="465"/>
      <c r="LSB507" s="465"/>
      <c r="LSC507" s="465"/>
      <c r="LSD507" s="465"/>
      <c r="LSE507" s="465"/>
      <c r="LSF507" s="465"/>
      <c r="LSG507" s="465"/>
      <c r="LSH507" s="465"/>
      <c r="LSI507" s="465"/>
      <c r="LSJ507" s="465"/>
      <c r="LSK507" s="465"/>
      <c r="LSL507" s="465"/>
      <c r="LSM507" s="465"/>
      <c r="LSN507" s="465"/>
      <c r="LSO507" s="465"/>
      <c r="LSP507" s="465"/>
      <c r="LSQ507" s="465"/>
      <c r="LSR507" s="465"/>
      <c r="LSS507" s="465"/>
      <c r="LST507" s="465"/>
      <c r="LSU507" s="465"/>
      <c r="LSV507" s="465"/>
      <c r="LSW507" s="465"/>
      <c r="LSX507" s="465"/>
      <c r="LSY507" s="465"/>
      <c r="LSZ507" s="465"/>
      <c r="LTA507" s="465"/>
      <c r="LTB507" s="465"/>
      <c r="LTC507" s="465"/>
      <c r="LTD507" s="465"/>
      <c r="LTE507" s="465"/>
      <c r="LTF507" s="465"/>
      <c r="LTG507" s="465"/>
      <c r="LTH507" s="465"/>
      <c r="LTI507" s="465"/>
      <c r="LTJ507" s="465"/>
      <c r="LTK507" s="465"/>
      <c r="LTL507" s="465"/>
      <c r="LTM507" s="465"/>
      <c r="LTN507" s="465"/>
      <c r="LTO507" s="465"/>
      <c r="LTP507" s="465"/>
      <c r="LTQ507" s="465"/>
      <c r="LTR507" s="465"/>
      <c r="LTS507" s="465"/>
      <c r="LTT507" s="465"/>
      <c r="LTU507" s="465"/>
      <c r="LTV507" s="465"/>
      <c r="LTW507" s="465"/>
      <c r="LTX507" s="465"/>
      <c r="LTY507" s="465"/>
      <c r="LTZ507" s="465"/>
      <c r="LUA507" s="465"/>
      <c r="LUB507" s="465"/>
      <c r="LUC507" s="465"/>
      <c r="LUD507" s="465"/>
      <c r="LUE507" s="465"/>
      <c r="LUF507" s="465"/>
      <c r="LUG507" s="465"/>
      <c r="LUH507" s="465"/>
      <c r="LUI507" s="465"/>
      <c r="LUJ507" s="465"/>
      <c r="LUK507" s="465"/>
      <c r="LUL507" s="465"/>
      <c r="LUM507" s="465"/>
      <c r="LUN507" s="465"/>
      <c r="LUO507" s="465"/>
      <c r="LUP507" s="465"/>
      <c r="LUQ507" s="465"/>
      <c r="LUR507" s="465"/>
      <c r="LUS507" s="465"/>
      <c r="LUT507" s="465"/>
      <c r="LUU507" s="465"/>
      <c r="LUV507" s="465"/>
      <c r="LUW507" s="465"/>
      <c r="LUX507" s="465"/>
      <c r="LUY507" s="465"/>
      <c r="LUZ507" s="465"/>
      <c r="LVA507" s="465"/>
      <c r="LVB507" s="465"/>
      <c r="LVC507" s="465"/>
      <c r="LVD507" s="465"/>
      <c r="LVE507" s="465"/>
      <c r="LVF507" s="465"/>
      <c r="LVG507" s="465"/>
      <c r="LVH507" s="465"/>
      <c r="LVI507" s="465"/>
      <c r="LVJ507" s="465"/>
      <c r="LVK507" s="465"/>
      <c r="LVL507" s="465"/>
      <c r="LVM507" s="465"/>
      <c r="LVN507" s="465"/>
      <c r="LVO507" s="465"/>
      <c r="LVP507" s="465"/>
      <c r="LVQ507" s="465"/>
      <c r="LVR507" s="465"/>
      <c r="LVS507" s="465"/>
      <c r="LVT507" s="465"/>
      <c r="LVU507" s="465"/>
      <c r="LVV507" s="465"/>
      <c r="LVW507" s="465"/>
      <c r="LVX507" s="465"/>
      <c r="LVY507" s="465"/>
      <c r="LVZ507" s="465"/>
      <c r="LWA507" s="465"/>
      <c r="LWB507" s="465"/>
      <c r="LWC507" s="465"/>
      <c r="LWD507" s="465"/>
      <c r="LWE507" s="465"/>
      <c r="LWF507" s="465"/>
      <c r="LWG507" s="465"/>
      <c r="LWH507" s="465"/>
      <c r="LWI507" s="465"/>
      <c r="LWJ507" s="465"/>
      <c r="LWK507" s="465"/>
      <c r="LWL507" s="465"/>
      <c r="LWM507" s="465"/>
      <c r="LWN507" s="465"/>
      <c r="LWO507" s="465"/>
      <c r="LWP507" s="465"/>
      <c r="LWQ507" s="465"/>
      <c r="LWR507" s="465"/>
      <c r="LWS507" s="465"/>
      <c r="LWT507" s="465"/>
      <c r="LWU507" s="465"/>
      <c r="LWV507" s="465"/>
      <c r="LWW507" s="465"/>
      <c r="LWX507" s="465"/>
      <c r="LWY507" s="465"/>
      <c r="LWZ507" s="465"/>
      <c r="LXA507" s="465"/>
      <c r="LXB507" s="465"/>
      <c r="LXC507" s="465"/>
      <c r="LXD507" s="465"/>
      <c r="LXE507" s="465"/>
      <c r="LXF507" s="465"/>
      <c r="LXG507" s="465"/>
      <c r="LXH507" s="465"/>
      <c r="LXI507" s="465"/>
      <c r="LXJ507" s="465"/>
      <c r="LXK507" s="465"/>
      <c r="LXL507" s="465"/>
      <c r="LXM507" s="465"/>
      <c r="LXN507" s="465"/>
      <c r="LXO507" s="465"/>
      <c r="LXP507" s="465"/>
      <c r="LXQ507" s="465"/>
      <c r="LXR507" s="465"/>
      <c r="LXS507" s="465"/>
      <c r="LXT507" s="465"/>
      <c r="LXU507" s="465"/>
      <c r="LXV507" s="465"/>
      <c r="LXW507" s="465"/>
      <c r="LXX507" s="465"/>
      <c r="LXY507" s="465"/>
      <c r="LXZ507" s="465"/>
      <c r="LYA507" s="465"/>
      <c r="LYB507" s="465"/>
      <c r="LYC507" s="465"/>
      <c r="LYD507" s="465"/>
      <c r="LYE507" s="465"/>
      <c r="LYF507" s="465"/>
      <c r="LYG507" s="465"/>
      <c r="LYH507" s="465"/>
      <c r="LYI507" s="465"/>
      <c r="LYJ507" s="465"/>
      <c r="LYK507" s="465"/>
      <c r="LYL507" s="465"/>
      <c r="LYM507" s="465"/>
      <c r="LYN507" s="465"/>
      <c r="LYO507" s="465"/>
      <c r="LYP507" s="465"/>
      <c r="LYQ507" s="465"/>
      <c r="LYR507" s="465"/>
      <c r="LYS507" s="465"/>
      <c r="LYT507" s="465"/>
      <c r="LYU507" s="465"/>
      <c r="LYV507" s="465"/>
      <c r="LYW507" s="465"/>
      <c r="LYX507" s="465"/>
      <c r="LYY507" s="465"/>
      <c r="LYZ507" s="465"/>
      <c r="LZA507" s="465"/>
      <c r="LZB507" s="465"/>
      <c r="LZC507" s="465"/>
      <c r="LZD507" s="465"/>
      <c r="LZE507" s="465"/>
      <c r="LZF507" s="465"/>
      <c r="LZG507" s="465"/>
      <c r="LZH507" s="465"/>
      <c r="LZI507" s="465"/>
      <c r="LZJ507" s="465"/>
      <c r="LZK507" s="465"/>
      <c r="LZL507" s="465"/>
      <c r="LZM507" s="465"/>
      <c r="LZN507" s="465"/>
      <c r="LZO507" s="465"/>
      <c r="LZP507" s="465"/>
      <c r="LZQ507" s="465"/>
      <c r="LZR507" s="465"/>
      <c r="LZS507" s="465"/>
      <c r="LZT507" s="465"/>
      <c r="LZU507" s="465"/>
      <c r="LZV507" s="465"/>
      <c r="LZW507" s="465"/>
      <c r="LZX507" s="465"/>
      <c r="LZY507" s="465"/>
      <c r="LZZ507" s="465"/>
      <c r="MAA507" s="465"/>
      <c r="MAB507" s="465"/>
      <c r="MAC507" s="465"/>
      <c r="MAD507" s="465"/>
      <c r="MAE507" s="465"/>
      <c r="MAF507" s="465"/>
      <c r="MAG507" s="465"/>
      <c r="MAH507" s="465"/>
      <c r="MAI507" s="465"/>
      <c r="MAJ507" s="465"/>
      <c r="MAK507" s="465"/>
      <c r="MAL507" s="465"/>
      <c r="MAM507" s="465"/>
      <c r="MAN507" s="465"/>
      <c r="MAO507" s="465"/>
      <c r="MAP507" s="465"/>
      <c r="MAQ507" s="465"/>
      <c r="MAR507" s="465"/>
      <c r="MAS507" s="465"/>
      <c r="MAT507" s="465"/>
      <c r="MAU507" s="465"/>
      <c r="MAV507" s="465"/>
      <c r="MAW507" s="465"/>
      <c r="MAX507" s="465"/>
      <c r="MAY507" s="465"/>
      <c r="MAZ507" s="465"/>
      <c r="MBA507" s="465"/>
      <c r="MBB507" s="465"/>
      <c r="MBC507" s="465"/>
      <c r="MBD507" s="465"/>
      <c r="MBE507" s="465"/>
      <c r="MBF507" s="465"/>
      <c r="MBG507" s="465"/>
      <c r="MBH507" s="465"/>
      <c r="MBI507" s="465"/>
      <c r="MBJ507" s="465"/>
      <c r="MBK507" s="465"/>
      <c r="MBL507" s="465"/>
      <c r="MBM507" s="465"/>
      <c r="MBN507" s="465"/>
      <c r="MBO507" s="465"/>
      <c r="MBP507" s="465"/>
      <c r="MBQ507" s="465"/>
      <c r="MBR507" s="465"/>
      <c r="MBS507" s="465"/>
      <c r="MBT507" s="465"/>
      <c r="MBU507" s="465"/>
      <c r="MBV507" s="465"/>
      <c r="MBW507" s="465"/>
      <c r="MBX507" s="465"/>
      <c r="MBY507" s="465"/>
      <c r="MBZ507" s="465"/>
      <c r="MCA507" s="465"/>
      <c r="MCB507" s="465"/>
      <c r="MCC507" s="465"/>
      <c r="MCD507" s="465"/>
      <c r="MCE507" s="465"/>
      <c r="MCF507" s="465"/>
      <c r="MCG507" s="465"/>
      <c r="MCH507" s="465"/>
      <c r="MCI507" s="465"/>
      <c r="MCJ507" s="465"/>
      <c r="MCK507" s="465"/>
      <c r="MCL507" s="465"/>
      <c r="MCM507" s="465"/>
      <c r="MCN507" s="465"/>
      <c r="MCO507" s="465"/>
      <c r="MCP507" s="465"/>
      <c r="MCQ507" s="465"/>
      <c r="MCR507" s="465"/>
      <c r="MCS507" s="465"/>
      <c r="MCT507" s="465"/>
      <c r="MCU507" s="465"/>
      <c r="MCV507" s="465"/>
      <c r="MCW507" s="465"/>
      <c r="MCX507" s="465"/>
      <c r="MCY507" s="465"/>
      <c r="MCZ507" s="465"/>
      <c r="MDA507" s="465"/>
      <c r="MDB507" s="465"/>
      <c r="MDC507" s="465"/>
      <c r="MDD507" s="465"/>
      <c r="MDE507" s="465"/>
      <c r="MDF507" s="465"/>
      <c r="MDG507" s="465"/>
      <c r="MDH507" s="465"/>
      <c r="MDI507" s="465"/>
      <c r="MDJ507" s="465"/>
      <c r="MDK507" s="465"/>
      <c r="MDL507" s="465"/>
      <c r="MDM507" s="465"/>
      <c r="MDN507" s="465"/>
      <c r="MDO507" s="465"/>
      <c r="MDP507" s="465"/>
      <c r="MDQ507" s="465"/>
      <c r="MDR507" s="465"/>
      <c r="MDS507" s="465"/>
      <c r="MDT507" s="465"/>
      <c r="MDU507" s="465"/>
      <c r="MDV507" s="465"/>
      <c r="MDW507" s="465"/>
      <c r="MDX507" s="465"/>
      <c r="MDY507" s="465"/>
      <c r="MDZ507" s="465"/>
      <c r="MEA507" s="465"/>
      <c r="MEB507" s="465"/>
      <c r="MEC507" s="465"/>
      <c r="MED507" s="465"/>
      <c r="MEE507" s="465"/>
      <c r="MEF507" s="465"/>
      <c r="MEG507" s="465"/>
      <c r="MEH507" s="465"/>
      <c r="MEI507" s="465"/>
      <c r="MEJ507" s="465"/>
      <c r="MEK507" s="465"/>
      <c r="MEL507" s="465"/>
      <c r="MEM507" s="465"/>
      <c r="MEN507" s="465"/>
      <c r="MEO507" s="465"/>
      <c r="MEP507" s="465"/>
      <c r="MEQ507" s="465"/>
      <c r="MER507" s="465"/>
      <c r="MES507" s="465"/>
      <c r="MET507" s="465"/>
      <c r="MEU507" s="465"/>
      <c r="MEV507" s="465"/>
      <c r="MEW507" s="465"/>
      <c r="MEX507" s="465"/>
      <c r="MEY507" s="465"/>
      <c r="MEZ507" s="465"/>
      <c r="MFA507" s="465"/>
      <c r="MFB507" s="465"/>
      <c r="MFC507" s="465"/>
      <c r="MFD507" s="465"/>
      <c r="MFE507" s="465"/>
      <c r="MFF507" s="465"/>
      <c r="MFG507" s="465"/>
      <c r="MFH507" s="465"/>
      <c r="MFI507" s="465"/>
      <c r="MFJ507" s="465"/>
      <c r="MFK507" s="465"/>
      <c r="MFL507" s="465"/>
      <c r="MFM507" s="465"/>
      <c r="MFN507" s="465"/>
      <c r="MFO507" s="465"/>
      <c r="MFP507" s="465"/>
      <c r="MFQ507" s="465"/>
      <c r="MFR507" s="465"/>
      <c r="MFS507" s="465"/>
      <c r="MFT507" s="465"/>
      <c r="MFU507" s="465"/>
      <c r="MFV507" s="465"/>
      <c r="MFW507" s="465"/>
      <c r="MFX507" s="465"/>
      <c r="MFY507" s="465"/>
      <c r="MFZ507" s="465"/>
      <c r="MGA507" s="465"/>
      <c r="MGB507" s="465"/>
      <c r="MGC507" s="465"/>
      <c r="MGD507" s="465"/>
      <c r="MGE507" s="465"/>
      <c r="MGF507" s="465"/>
      <c r="MGG507" s="465"/>
      <c r="MGH507" s="465"/>
      <c r="MGI507" s="465"/>
      <c r="MGJ507" s="465"/>
      <c r="MGK507" s="465"/>
      <c r="MGL507" s="465"/>
      <c r="MGM507" s="465"/>
      <c r="MGN507" s="465"/>
      <c r="MGO507" s="465"/>
      <c r="MGP507" s="465"/>
      <c r="MGQ507" s="465"/>
      <c r="MGR507" s="465"/>
      <c r="MGS507" s="465"/>
      <c r="MGT507" s="465"/>
      <c r="MGU507" s="465"/>
      <c r="MGV507" s="465"/>
      <c r="MGW507" s="465"/>
      <c r="MGX507" s="465"/>
      <c r="MGY507" s="465"/>
      <c r="MGZ507" s="465"/>
      <c r="MHA507" s="465"/>
      <c r="MHB507" s="465"/>
      <c r="MHC507" s="465"/>
      <c r="MHD507" s="465"/>
      <c r="MHE507" s="465"/>
      <c r="MHF507" s="465"/>
      <c r="MHG507" s="465"/>
      <c r="MHH507" s="465"/>
      <c r="MHI507" s="465"/>
      <c r="MHJ507" s="465"/>
      <c r="MHK507" s="465"/>
      <c r="MHL507" s="465"/>
      <c r="MHM507" s="465"/>
      <c r="MHN507" s="465"/>
      <c r="MHO507" s="465"/>
      <c r="MHP507" s="465"/>
      <c r="MHQ507" s="465"/>
      <c r="MHR507" s="465"/>
      <c r="MHS507" s="465"/>
      <c r="MHT507" s="465"/>
      <c r="MHU507" s="465"/>
      <c r="MHV507" s="465"/>
      <c r="MHW507" s="465"/>
      <c r="MHX507" s="465"/>
      <c r="MHY507" s="465"/>
      <c r="MHZ507" s="465"/>
      <c r="MIA507" s="465"/>
      <c r="MIB507" s="465"/>
      <c r="MIC507" s="465"/>
      <c r="MID507" s="465"/>
      <c r="MIE507" s="465"/>
      <c r="MIF507" s="465"/>
      <c r="MIG507" s="465"/>
      <c r="MIH507" s="465"/>
      <c r="MII507" s="465"/>
      <c r="MIJ507" s="465"/>
      <c r="MIK507" s="465"/>
      <c r="MIL507" s="465"/>
      <c r="MIM507" s="465"/>
      <c r="MIN507" s="465"/>
      <c r="MIO507" s="465"/>
      <c r="MIP507" s="465"/>
      <c r="MIQ507" s="465"/>
      <c r="MIR507" s="465"/>
      <c r="MIS507" s="465"/>
      <c r="MIT507" s="465"/>
      <c r="MIU507" s="465"/>
      <c r="MIV507" s="465"/>
      <c r="MIW507" s="465"/>
      <c r="MIX507" s="465"/>
      <c r="MIY507" s="465"/>
      <c r="MIZ507" s="465"/>
      <c r="MJA507" s="465"/>
      <c r="MJB507" s="465"/>
      <c r="MJC507" s="465"/>
      <c r="MJD507" s="465"/>
      <c r="MJE507" s="465"/>
      <c r="MJF507" s="465"/>
      <c r="MJG507" s="465"/>
      <c r="MJH507" s="465"/>
      <c r="MJI507" s="465"/>
      <c r="MJJ507" s="465"/>
      <c r="MJK507" s="465"/>
      <c r="MJL507" s="465"/>
      <c r="MJM507" s="465"/>
      <c r="MJN507" s="465"/>
      <c r="MJO507" s="465"/>
      <c r="MJP507" s="465"/>
      <c r="MJQ507" s="465"/>
      <c r="MJR507" s="465"/>
      <c r="MJS507" s="465"/>
      <c r="MJT507" s="465"/>
      <c r="MJU507" s="465"/>
      <c r="MJV507" s="465"/>
      <c r="MJW507" s="465"/>
      <c r="MJX507" s="465"/>
      <c r="MJY507" s="465"/>
      <c r="MJZ507" s="465"/>
      <c r="MKA507" s="465"/>
      <c r="MKB507" s="465"/>
      <c r="MKC507" s="465"/>
      <c r="MKD507" s="465"/>
      <c r="MKE507" s="465"/>
      <c r="MKF507" s="465"/>
      <c r="MKG507" s="465"/>
      <c r="MKH507" s="465"/>
      <c r="MKI507" s="465"/>
      <c r="MKJ507" s="465"/>
      <c r="MKK507" s="465"/>
      <c r="MKL507" s="465"/>
      <c r="MKM507" s="465"/>
      <c r="MKN507" s="465"/>
      <c r="MKO507" s="465"/>
      <c r="MKP507" s="465"/>
      <c r="MKQ507" s="465"/>
      <c r="MKR507" s="465"/>
      <c r="MKS507" s="465"/>
      <c r="MKT507" s="465"/>
      <c r="MKU507" s="465"/>
      <c r="MKV507" s="465"/>
      <c r="MKW507" s="465"/>
      <c r="MKX507" s="465"/>
      <c r="MKY507" s="465"/>
      <c r="MKZ507" s="465"/>
      <c r="MLA507" s="465"/>
      <c r="MLB507" s="465"/>
      <c r="MLC507" s="465"/>
      <c r="MLD507" s="465"/>
      <c r="MLE507" s="465"/>
      <c r="MLF507" s="465"/>
      <c r="MLG507" s="465"/>
      <c r="MLH507" s="465"/>
      <c r="MLI507" s="465"/>
      <c r="MLJ507" s="465"/>
      <c r="MLK507" s="465"/>
      <c r="MLL507" s="465"/>
      <c r="MLM507" s="465"/>
      <c r="MLN507" s="465"/>
      <c r="MLO507" s="465"/>
      <c r="MLP507" s="465"/>
      <c r="MLQ507" s="465"/>
      <c r="MLR507" s="465"/>
      <c r="MLS507" s="465"/>
      <c r="MLT507" s="465"/>
      <c r="MLU507" s="465"/>
      <c r="MLV507" s="465"/>
      <c r="MLW507" s="465"/>
      <c r="MLX507" s="465"/>
      <c r="MLY507" s="465"/>
      <c r="MLZ507" s="465"/>
      <c r="MMA507" s="465"/>
      <c r="MMB507" s="465"/>
      <c r="MMC507" s="465"/>
      <c r="MMD507" s="465"/>
      <c r="MME507" s="465"/>
      <c r="MMF507" s="465"/>
      <c r="MMG507" s="465"/>
      <c r="MMH507" s="465"/>
      <c r="MMI507" s="465"/>
      <c r="MMJ507" s="465"/>
      <c r="MMK507" s="465"/>
      <c r="MML507" s="465"/>
      <c r="MMM507" s="465"/>
      <c r="MMN507" s="465"/>
      <c r="MMO507" s="465"/>
      <c r="MMP507" s="465"/>
      <c r="MMQ507" s="465"/>
      <c r="MMR507" s="465"/>
      <c r="MMS507" s="465"/>
      <c r="MMT507" s="465"/>
      <c r="MMU507" s="465"/>
      <c r="MMV507" s="465"/>
      <c r="MMW507" s="465"/>
      <c r="MMX507" s="465"/>
      <c r="MMY507" s="465"/>
      <c r="MMZ507" s="465"/>
      <c r="MNA507" s="465"/>
      <c r="MNB507" s="465"/>
      <c r="MNC507" s="465"/>
      <c r="MND507" s="465"/>
      <c r="MNE507" s="465"/>
      <c r="MNF507" s="465"/>
      <c r="MNG507" s="465"/>
      <c r="MNH507" s="465"/>
      <c r="MNI507" s="465"/>
      <c r="MNJ507" s="465"/>
      <c r="MNK507" s="465"/>
      <c r="MNL507" s="465"/>
      <c r="MNM507" s="465"/>
      <c r="MNN507" s="465"/>
      <c r="MNO507" s="465"/>
      <c r="MNP507" s="465"/>
      <c r="MNQ507" s="465"/>
      <c r="MNR507" s="465"/>
      <c r="MNS507" s="465"/>
      <c r="MNT507" s="465"/>
      <c r="MNU507" s="465"/>
      <c r="MNV507" s="465"/>
      <c r="MNW507" s="465"/>
      <c r="MNX507" s="465"/>
      <c r="MNY507" s="465"/>
      <c r="MNZ507" s="465"/>
      <c r="MOA507" s="465"/>
      <c r="MOB507" s="465"/>
      <c r="MOC507" s="465"/>
      <c r="MOD507" s="465"/>
      <c r="MOE507" s="465"/>
      <c r="MOF507" s="465"/>
      <c r="MOG507" s="465"/>
      <c r="MOH507" s="465"/>
      <c r="MOI507" s="465"/>
      <c r="MOJ507" s="465"/>
      <c r="MOK507" s="465"/>
      <c r="MOL507" s="465"/>
      <c r="MOM507" s="465"/>
      <c r="MON507" s="465"/>
      <c r="MOO507" s="465"/>
      <c r="MOP507" s="465"/>
      <c r="MOQ507" s="465"/>
      <c r="MOR507" s="465"/>
      <c r="MOS507" s="465"/>
      <c r="MOT507" s="465"/>
      <c r="MOU507" s="465"/>
      <c r="MOV507" s="465"/>
      <c r="MOW507" s="465"/>
      <c r="MOX507" s="465"/>
      <c r="MOY507" s="465"/>
      <c r="MOZ507" s="465"/>
      <c r="MPA507" s="465"/>
      <c r="MPB507" s="465"/>
      <c r="MPC507" s="465"/>
      <c r="MPD507" s="465"/>
      <c r="MPE507" s="465"/>
      <c r="MPF507" s="465"/>
      <c r="MPG507" s="465"/>
      <c r="MPH507" s="465"/>
      <c r="MPI507" s="465"/>
      <c r="MPJ507" s="465"/>
      <c r="MPK507" s="465"/>
      <c r="MPL507" s="465"/>
      <c r="MPM507" s="465"/>
      <c r="MPN507" s="465"/>
      <c r="MPO507" s="465"/>
      <c r="MPP507" s="465"/>
      <c r="MPQ507" s="465"/>
      <c r="MPR507" s="465"/>
      <c r="MPS507" s="465"/>
      <c r="MPT507" s="465"/>
      <c r="MPU507" s="465"/>
      <c r="MPV507" s="465"/>
      <c r="MPW507" s="465"/>
      <c r="MPX507" s="465"/>
      <c r="MPY507" s="465"/>
      <c r="MPZ507" s="465"/>
      <c r="MQA507" s="465"/>
      <c r="MQB507" s="465"/>
      <c r="MQC507" s="465"/>
      <c r="MQD507" s="465"/>
      <c r="MQE507" s="465"/>
      <c r="MQF507" s="465"/>
      <c r="MQG507" s="465"/>
      <c r="MQH507" s="465"/>
      <c r="MQI507" s="465"/>
      <c r="MQJ507" s="465"/>
      <c r="MQK507" s="465"/>
      <c r="MQL507" s="465"/>
      <c r="MQM507" s="465"/>
      <c r="MQN507" s="465"/>
      <c r="MQO507" s="465"/>
      <c r="MQP507" s="465"/>
      <c r="MQQ507" s="465"/>
      <c r="MQR507" s="465"/>
      <c r="MQS507" s="465"/>
      <c r="MQT507" s="465"/>
      <c r="MQU507" s="465"/>
      <c r="MQV507" s="465"/>
      <c r="MQW507" s="465"/>
      <c r="MQX507" s="465"/>
      <c r="MQY507" s="465"/>
      <c r="MQZ507" s="465"/>
      <c r="MRA507" s="465"/>
      <c r="MRB507" s="465"/>
      <c r="MRC507" s="465"/>
      <c r="MRD507" s="465"/>
      <c r="MRE507" s="465"/>
      <c r="MRF507" s="465"/>
      <c r="MRG507" s="465"/>
      <c r="MRH507" s="465"/>
      <c r="MRI507" s="465"/>
      <c r="MRJ507" s="465"/>
      <c r="MRK507" s="465"/>
      <c r="MRL507" s="465"/>
      <c r="MRM507" s="465"/>
      <c r="MRN507" s="465"/>
      <c r="MRO507" s="465"/>
      <c r="MRP507" s="465"/>
      <c r="MRQ507" s="465"/>
      <c r="MRR507" s="465"/>
      <c r="MRS507" s="465"/>
      <c r="MRT507" s="465"/>
      <c r="MRU507" s="465"/>
      <c r="MRV507" s="465"/>
      <c r="MRW507" s="465"/>
      <c r="MRX507" s="465"/>
      <c r="MRY507" s="465"/>
      <c r="MRZ507" s="465"/>
      <c r="MSA507" s="465"/>
      <c r="MSB507" s="465"/>
      <c r="MSC507" s="465"/>
      <c r="MSD507" s="465"/>
      <c r="MSE507" s="465"/>
      <c r="MSF507" s="465"/>
      <c r="MSG507" s="465"/>
      <c r="MSH507" s="465"/>
      <c r="MSI507" s="465"/>
      <c r="MSJ507" s="465"/>
      <c r="MSK507" s="465"/>
      <c r="MSL507" s="465"/>
      <c r="MSM507" s="465"/>
      <c r="MSN507" s="465"/>
      <c r="MSO507" s="465"/>
      <c r="MSP507" s="465"/>
      <c r="MSQ507" s="465"/>
      <c r="MSR507" s="465"/>
      <c r="MSS507" s="465"/>
      <c r="MST507" s="465"/>
      <c r="MSU507" s="465"/>
      <c r="MSV507" s="465"/>
      <c r="MSW507" s="465"/>
      <c r="MSX507" s="465"/>
      <c r="MSY507" s="465"/>
      <c r="MSZ507" s="465"/>
      <c r="MTA507" s="465"/>
      <c r="MTB507" s="465"/>
      <c r="MTC507" s="465"/>
      <c r="MTD507" s="465"/>
      <c r="MTE507" s="465"/>
      <c r="MTF507" s="465"/>
      <c r="MTG507" s="465"/>
      <c r="MTH507" s="465"/>
      <c r="MTI507" s="465"/>
      <c r="MTJ507" s="465"/>
      <c r="MTK507" s="465"/>
      <c r="MTL507" s="465"/>
      <c r="MTM507" s="465"/>
      <c r="MTN507" s="465"/>
      <c r="MTO507" s="465"/>
      <c r="MTP507" s="465"/>
      <c r="MTQ507" s="465"/>
      <c r="MTR507" s="465"/>
      <c r="MTS507" s="465"/>
      <c r="MTT507" s="465"/>
      <c r="MTU507" s="465"/>
      <c r="MTV507" s="465"/>
      <c r="MTW507" s="465"/>
      <c r="MTX507" s="465"/>
      <c r="MTY507" s="465"/>
      <c r="MTZ507" s="465"/>
      <c r="MUA507" s="465"/>
      <c r="MUB507" s="465"/>
      <c r="MUC507" s="465"/>
      <c r="MUD507" s="465"/>
      <c r="MUE507" s="465"/>
      <c r="MUF507" s="465"/>
      <c r="MUG507" s="465"/>
      <c r="MUH507" s="465"/>
      <c r="MUI507" s="465"/>
      <c r="MUJ507" s="465"/>
      <c r="MUK507" s="465"/>
      <c r="MUL507" s="465"/>
      <c r="MUM507" s="465"/>
      <c r="MUN507" s="465"/>
      <c r="MUO507" s="465"/>
      <c r="MUP507" s="465"/>
      <c r="MUQ507" s="465"/>
      <c r="MUR507" s="465"/>
      <c r="MUS507" s="465"/>
      <c r="MUT507" s="465"/>
      <c r="MUU507" s="465"/>
      <c r="MUV507" s="465"/>
      <c r="MUW507" s="465"/>
      <c r="MUX507" s="465"/>
      <c r="MUY507" s="465"/>
      <c r="MUZ507" s="465"/>
      <c r="MVA507" s="465"/>
      <c r="MVB507" s="465"/>
      <c r="MVC507" s="465"/>
      <c r="MVD507" s="465"/>
      <c r="MVE507" s="465"/>
      <c r="MVF507" s="465"/>
      <c r="MVG507" s="465"/>
      <c r="MVH507" s="465"/>
      <c r="MVI507" s="465"/>
      <c r="MVJ507" s="465"/>
      <c r="MVK507" s="465"/>
      <c r="MVL507" s="465"/>
      <c r="MVM507" s="465"/>
      <c r="MVN507" s="465"/>
      <c r="MVO507" s="465"/>
      <c r="MVP507" s="465"/>
      <c r="MVQ507" s="465"/>
      <c r="MVR507" s="465"/>
      <c r="MVS507" s="465"/>
      <c r="MVT507" s="465"/>
      <c r="MVU507" s="465"/>
      <c r="MVV507" s="465"/>
      <c r="MVW507" s="465"/>
      <c r="MVX507" s="465"/>
      <c r="MVY507" s="465"/>
      <c r="MVZ507" s="465"/>
      <c r="MWA507" s="465"/>
      <c r="MWB507" s="465"/>
      <c r="MWC507" s="465"/>
      <c r="MWD507" s="465"/>
      <c r="MWE507" s="465"/>
      <c r="MWF507" s="465"/>
      <c r="MWG507" s="465"/>
      <c r="MWH507" s="465"/>
      <c r="MWI507" s="465"/>
      <c r="MWJ507" s="465"/>
      <c r="MWK507" s="465"/>
      <c r="MWL507" s="465"/>
      <c r="MWM507" s="465"/>
      <c r="MWN507" s="465"/>
      <c r="MWO507" s="465"/>
      <c r="MWP507" s="465"/>
      <c r="MWQ507" s="465"/>
      <c r="MWR507" s="465"/>
      <c r="MWS507" s="465"/>
      <c r="MWT507" s="465"/>
      <c r="MWU507" s="465"/>
      <c r="MWV507" s="465"/>
      <c r="MWW507" s="465"/>
      <c r="MWX507" s="465"/>
      <c r="MWY507" s="465"/>
      <c r="MWZ507" s="465"/>
      <c r="MXA507" s="465"/>
      <c r="MXB507" s="465"/>
      <c r="MXC507" s="465"/>
      <c r="MXD507" s="465"/>
      <c r="MXE507" s="465"/>
      <c r="MXF507" s="465"/>
      <c r="MXG507" s="465"/>
      <c r="MXH507" s="465"/>
      <c r="MXI507" s="465"/>
      <c r="MXJ507" s="465"/>
      <c r="MXK507" s="465"/>
      <c r="MXL507" s="465"/>
      <c r="MXM507" s="465"/>
      <c r="MXN507" s="465"/>
      <c r="MXO507" s="465"/>
      <c r="MXP507" s="465"/>
      <c r="MXQ507" s="465"/>
      <c r="MXR507" s="465"/>
      <c r="MXS507" s="465"/>
      <c r="MXT507" s="465"/>
      <c r="MXU507" s="465"/>
      <c r="MXV507" s="465"/>
      <c r="MXW507" s="465"/>
      <c r="MXX507" s="465"/>
      <c r="MXY507" s="465"/>
      <c r="MXZ507" s="465"/>
      <c r="MYA507" s="465"/>
      <c r="MYB507" s="465"/>
      <c r="MYC507" s="465"/>
      <c r="MYD507" s="465"/>
      <c r="MYE507" s="465"/>
      <c r="MYF507" s="465"/>
      <c r="MYG507" s="465"/>
      <c r="MYH507" s="465"/>
      <c r="MYI507" s="465"/>
      <c r="MYJ507" s="465"/>
      <c r="MYK507" s="465"/>
      <c r="MYL507" s="465"/>
      <c r="MYM507" s="465"/>
      <c r="MYN507" s="465"/>
      <c r="MYO507" s="465"/>
      <c r="MYP507" s="465"/>
      <c r="MYQ507" s="465"/>
      <c r="MYR507" s="465"/>
      <c r="MYS507" s="465"/>
      <c r="MYT507" s="465"/>
      <c r="MYU507" s="465"/>
      <c r="MYV507" s="465"/>
      <c r="MYW507" s="465"/>
      <c r="MYX507" s="465"/>
      <c r="MYY507" s="465"/>
      <c r="MYZ507" s="465"/>
      <c r="MZA507" s="465"/>
      <c r="MZB507" s="465"/>
      <c r="MZC507" s="465"/>
      <c r="MZD507" s="465"/>
      <c r="MZE507" s="465"/>
      <c r="MZF507" s="465"/>
      <c r="MZG507" s="465"/>
      <c r="MZH507" s="465"/>
      <c r="MZI507" s="465"/>
      <c r="MZJ507" s="465"/>
      <c r="MZK507" s="465"/>
      <c r="MZL507" s="465"/>
      <c r="MZM507" s="465"/>
      <c r="MZN507" s="465"/>
      <c r="MZO507" s="465"/>
      <c r="MZP507" s="465"/>
      <c r="MZQ507" s="465"/>
      <c r="MZR507" s="465"/>
      <c r="MZS507" s="465"/>
      <c r="MZT507" s="465"/>
      <c r="MZU507" s="465"/>
      <c r="MZV507" s="465"/>
      <c r="MZW507" s="465"/>
      <c r="MZX507" s="465"/>
      <c r="MZY507" s="465"/>
      <c r="MZZ507" s="465"/>
      <c r="NAA507" s="465"/>
      <c r="NAB507" s="465"/>
      <c r="NAC507" s="465"/>
      <c r="NAD507" s="465"/>
      <c r="NAE507" s="465"/>
      <c r="NAF507" s="465"/>
      <c r="NAG507" s="465"/>
      <c r="NAH507" s="465"/>
      <c r="NAI507" s="465"/>
      <c r="NAJ507" s="465"/>
      <c r="NAK507" s="465"/>
      <c r="NAL507" s="465"/>
      <c r="NAM507" s="465"/>
      <c r="NAN507" s="465"/>
      <c r="NAO507" s="465"/>
      <c r="NAP507" s="465"/>
      <c r="NAQ507" s="465"/>
      <c r="NAR507" s="465"/>
      <c r="NAS507" s="465"/>
      <c r="NAT507" s="465"/>
      <c r="NAU507" s="465"/>
      <c r="NAV507" s="465"/>
      <c r="NAW507" s="465"/>
      <c r="NAX507" s="465"/>
      <c r="NAY507" s="465"/>
      <c r="NAZ507" s="465"/>
      <c r="NBA507" s="465"/>
      <c r="NBB507" s="465"/>
      <c r="NBC507" s="465"/>
      <c r="NBD507" s="465"/>
      <c r="NBE507" s="465"/>
      <c r="NBF507" s="465"/>
      <c r="NBG507" s="465"/>
      <c r="NBH507" s="465"/>
      <c r="NBI507" s="465"/>
      <c r="NBJ507" s="465"/>
      <c r="NBK507" s="465"/>
      <c r="NBL507" s="465"/>
      <c r="NBM507" s="465"/>
      <c r="NBN507" s="465"/>
      <c r="NBO507" s="465"/>
      <c r="NBP507" s="465"/>
      <c r="NBQ507" s="465"/>
      <c r="NBR507" s="465"/>
      <c r="NBS507" s="465"/>
      <c r="NBT507" s="465"/>
      <c r="NBU507" s="465"/>
      <c r="NBV507" s="465"/>
      <c r="NBW507" s="465"/>
      <c r="NBX507" s="465"/>
      <c r="NBY507" s="465"/>
      <c r="NBZ507" s="465"/>
      <c r="NCA507" s="465"/>
      <c r="NCB507" s="465"/>
      <c r="NCC507" s="465"/>
      <c r="NCD507" s="465"/>
      <c r="NCE507" s="465"/>
      <c r="NCF507" s="465"/>
      <c r="NCG507" s="465"/>
      <c r="NCH507" s="465"/>
      <c r="NCI507" s="465"/>
      <c r="NCJ507" s="465"/>
      <c r="NCK507" s="465"/>
      <c r="NCL507" s="465"/>
      <c r="NCM507" s="465"/>
      <c r="NCN507" s="465"/>
      <c r="NCO507" s="465"/>
      <c r="NCP507" s="465"/>
      <c r="NCQ507" s="465"/>
      <c r="NCR507" s="465"/>
      <c r="NCS507" s="465"/>
      <c r="NCT507" s="465"/>
      <c r="NCU507" s="465"/>
      <c r="NCV507" s="465"/>
      <c r="NCW507" s="465"/>
      <c r="NCX507" s="465"/>
      <c r="NCY507" s="465"/>
      <c r="NCZ507" s="465"/>
      <c r="NDA507" s="465"/>
      <c r="NDB507" s="465"/>
      <c r="NDC507" s="465"/>
      <c r="NDD507" s="465"/>
      <c r="NDE507" s="465"/>
      <c r="NDF507" s="465"/>
      <c r="NDG507" s="465"/>
      <c r="NDH507" s="465"/>
      <c r="NDI507" s="465"/>
      <c r="NDJ507" s="465"/>
      <c r="NDK507" s="465"/>
      <c r="NDL507" s="465"/>
      <c r="NDM507" s="465"/>
      <c r="NDN507" s="465"/>
      <c r="NDO507" s="465"/>
      <c r="NDP507" s="465"/>
      <c r="NDQ507" s="465"/>
      <c r="NDR507" s="465"/>
      <c r="NDS507" s="465"/>
      <c r="NDT507" s="465"/>
      <c r="NDU507" s="465"/>
      <c r="NDV507" s="465"/>
      <c r="NDW507" s="465"/>
      <c r="NDX507" s="465"/>
      <c r="NDY507" s="465"/>
      <c r="NDZ507" s="465"/>
      <c r="NEA507" s="465"/>
      <c r="NEB507" s="465"/>
      <c r="NEC507" s="465"/>
      <c r="NED507" s="465"/>
      <c r="NEE507" s="465"/>
      <c r="NEF507" s="465"/>
      <c r="NEG507" s="465"/>
      <c r="NEH507" s="465"/>
      <c r="NEI507" s="465"/>
      <c r="NEJ507" s="465"/>
      <c r="NEK507" s="465"/>
      <c r="NEL507" s="465"/>
      <c r="NEM507" s="465"/>
      <c r="NEN507" s="465"/>
      <c r="NEO507" s="465"/>
      <c r="NEP507" s="465"/>
      <c r="NEQ507" s="465"/>
      <c r="NER507" s="465"/>
      <c r="NES507" s="465"/>
      <c r="NET507" s="465"/>
      <c r="NEU507" s="465"/>
      <c r="NEV507" s="465"/>
      <c r="NEW507" s="465"/>
      <c r="NEX507" s="465"/>
      <c r="NEY507" s="465"/>
      <c r="NEZ507" s="465"/>
      <c r="NFA507" s="465"/>
      <c r="NFB507" s="465"/>
      <c r="NFC507" s="465"/>
      <c r="NFD507" s="465"/>
      <c r="NFE507" s="465"/>
      <c r="NFF507" s="465"/>
      <c r="NFG507" s="465"/>
      <c r="NFH507" s="465"/>
      <c r="NFI507" s="465"/>
      <c r="NFJ507" s="465"/>
      <c r="NFK507" s="465"/>
      <c r="NFL507" s="465"/>
      <c r="NFM507" s="465"/>
      <c r="NFN507" s="465"/>
      <c r="NFO507" s="465"/>
      <c r="NFP507" s="465"/>
      <c r="NFQ507" s="465"/>
      <c r="NFR507" s="465"/>
      <c r="NFS507" s="465"/>
      <c r="NFT507" s="465"/>
      <c r="NFU507" s="465"/>
      <c r="NFV507" s="465"/>
      <c r="NFW507" s="465"/>
      <c r="NFX507" s="465"/>
      <c r="NFY507" s="465"/>
      <c r="NFZ507" s="465"/>
      <c r="NGA507" s="465"/>
      <c r="NGB507" s="465"/>
      <c r="NGC507" s="465"/>
      <c r="NGD507" s="465"/>
      <c r="NGE507" s="465"/>
      <c r="NGF507" s="465"/>
      <c r="NGG507" s="465"/>
      <c r="NGH507" s="465"/>
      <c r="NGI507" s="465"/>
      <c r="NGJ507" s="465"/>
      <c r="NGK507" s="465"/>
      <c r="NGL507" s="465"/>
      <c r="NGM507" s="465"/>
      <c r="NGN507" s="465"/>
      <c r="NGO507" s="465"/>
      <c r="NGP507" s="465"/>
      <c r="NGQ507" s="465"/>
      <c r="NGR507" s="465"/>
      <c r="NGS507" s="465"/>
      <c r="NGT507" s="465"/>
      <c r="NGU507" s="465"/>
      <c r="NGV507" s="465"/>
      <c r="NGW507" s="465"/>
      <c r="NGX507" s="465"/>
      <c r="NGY507" s="465"/>
      <c r="NGZ507" s="465"/>
      <c r="NHA507" s="465"/>
      <c r="NHB507" s="465"/>
      <c r="NHC507" s="465"/>
      <c r="NHD507" s="465"/>
      <c r="NHE507" s="465"/>
      <c r="NHF507" s="465"/>
      <c r="NHG507" s="465"/>
      <c r="NHH507" s="465"/>
      <c r="NHI507" s="465"/>
      <c r="NHJ507" s="465"/>
      <c r="NHK507" s="465"/>
      <c r="NHL507" s="465"/>
      <c r="NHM507" s="465"/>
      <c r="NHN507" s="465"/>
      <c r="NHO507" s="465"/>
      <c r="NHP507" s="465"/>
      <c r="NHQ507" s="465"/>
      <c r="NHR507" s="465"/>
      <c r="NHS507" s="465"/>
      <c r="NHT507" s="465"/>
      <c r="NHU507" s="465"/>
      <c r="NHV507" s="465"/>
      <c r="NHW507" s="465"/>
      <c r="NHX507" s="465"/>
      <c r="NHY507" s="465"/>
      <c r="NHZ507" s="465"/>
      <c r="NIA507" s="465"/>
      <c r="NIB507" s="465"/>
      <c r="NIC507" s="465"/>
      <c r="NID507" s="465"/>
      <c r="NIE507" s="465"/>
      <c r="NIF507" s="465"/>
      <c r="NIG507" s="465"/>
      <c r="NIH507" s="465"/>
      <c r="NII507" s="465"/>
      <c r="NIJ507" s="465"/>
      <c r="NIK507" s="465"/>
      <c r="NIL507" s="465"/>
      <c r="NIM507" s="465"/>
      <c r="NIN507" s="465"/>
      <c r="NIO507" s="465"/>
      <c r="NIP507" s="465"/>
      <c r="NIQ507" s="465"/>
      <c r="NIR507" s="465"/>
      <c r="NIS507" s="465"/>
      <c r="NIT507" s="465"/>
      <c r="NIU507" s="465"/>
      <c r="NIV507" s="465"/>
      <c r="NIW507" s="465"/>
      <c r="NIX507" s="465"/>
      <c r="NIY507" s="465"/>
      <c r="NIZ507" s="465"/>
      <c r="NJA507" s="465"/>
      <c r="NJB507" s="465"/>
      <c r="NJC507" s="465"/>
      <c r="NJD507" s="465"/>
      <c r="NJE507" s="465"/>
      <c r="NJF507" s="465"/>
      <c r="NJG507" s="465"/>
      <c r="NJH507" s="465"/>
      <c r="NJI507" s="465"/>
      <c r="NJJ507" s="465"/>
      <c r="NJK507" s="465"/>
      <c r="NJL507" s="465"/>
      <c r="NJM507" s="465"/>
      <c r="NJN507" s="465"/>
      <c r="NJO507" s="465"/>
      <c r="NJP507" s="465"/>
      <c r="NJQ507" s="465"/>
      <c r="NJR507" s="465"/>
      <c r="NJS507" s="465"/>
      <c r="NJT507" s="465"/>
      <c r="NJU507" s="465"/>
      <c r="NJV507" s="465"/>
      <c r="NJW507" s="465"/>
      <c r="NJX507" s="465"/>
      <c r="NJY507" s="465"/>
      <c r="NJZ507" s="465"/>
      <c r="NKA507" s="465"/>
      <c r="NKB507" s="465"/>
      <c r="NKC507" s="465"/>
      <c r="NKD507" s="465"/>
      <c r="NKE507" s="465"/>
      <c r="NKF507" s="465"/>
      <c r="NKG507" s="465"/>
      <c r="NKH507" s="465"/>
      <c r="NKI507" s="465"/>
      <c r="NKJ507" s="465"/>
      <c r="NKK507" s="465"/>
      <c r="NKL507" s="465"/>
      <c r="NKM507" s="465"/>
      <c r="NKN507" s="465"/>
      <c r="NKO507" s="465"/>
      <c r="NKP507" s="465"/>
      <c r="NKQ507" s="465"/>
      <c r="NKR507" s="465"/>
      <c r="NKS507" s="465"/>
      <c r="NKT507" s="465"/>
      <c r="NKU507" s="465"/>
      <c r="NKV507" s="465"/>
      <c r="NKW507" s="465"/>
      <c r="NKX507" s="465"/>
      <c r="NKY507" s="465"/>
      <c r="NKZ507" s="465"/>
      <c r="NLA507" s="465"/>
      <c r="NLB507" s="465"/>
      <c r="NLC507" s="465"/>
      <c r="NLD507" s="465"/>
      <c r="NLE507" s="465"/>
      <c r="NLF507" s="465"/>
      <c r="NLG507" s="465"/>
      <c r="NLH507" s="465"/>
      <c r="NLI507" s="465"/>
      <c r="NLJ507" s="465"/>
      <c r="NLK507" s="465"/>
      <c r="NLL507" s="465"/>
      <c r="NLM507" s="465"/>
      <c r="NLN507" s="465"/>
      <c r="NLO507" s="465"/>
      <c r="NLP507" s="465"/>
      <c r="NLQ507" s="465"/>
      <c r="NLR507" s="465"/>
      <c r="NLS507" s="465"/>
      <c r="NLT507" s="465"/>
      <c r="NLU507" s="465"/>
      <c r="NLV507" s="465"/>
      <c r="NLW507" s="465"/>
      <c r="NLX507" s="465"/>
      <c r="NLY507" s="465"/>
      <c r="NLZ507" s="465"/>
      <c r="NMA507" s="465"/>
      <c r="NMB507" s="465"/>
      <c r="NMC507" s="465"/>
      <c r="NMD507" s="465"/>
      <c r="NME507" s="465"/>
      <c r="NMF507" s="465"/>
      <c r="NMG507" s="465"/>
      <c r="NMH507" s="465"/>
      <c r="NMI507" s="465"/>
      <c r="NMJ507" s="465"/>
      <c r="NMK507" s="465"/>
      <c r="NML507" s="465"/>
      <c r="NMM507" s="465"/>
      <c r="NMN507" s="465"/>
      <c r="NMO507" s="465"/>
      <c r="NMP507" s="465"/>
      <c r="NMQ507" s="465"/>
      <c r="NMR507" s="465"/>
      <c r="NMS507" s="465"/>
      <c r="NMT507" s="465"/>
      <c r="NMU507" s="465"/>
      <c r="NMV507" s="465"/>
      <c r="NMW507" s="465"/>
      <c r="NMX507" s="465"/>
      <c r="NMY507" s="465"/>
      <c r="NMZ507" s="465"/>
      <c r="NNA507" s="465"/>
      <c r="NNB507" s="465"/>
      <c r="NNC507" s="465"/>
      <c r="NND507" s="465"/>
      <c r="NNE507" s="465"/>
      <c r="NNF507" s="465"/>
      <c r="NNG507" s="465"/>
      <c r="NNH507" s="465"/>
      <c r="NNI507" s="465"/>
      <c r="NNJ507" s="465"/>
      <c r="NNK507" s="465"/>
      <c r="NNL507" s="465"/>
      <c r="NNM507" s="465"/>
      <c r="NNN507" s="465"/>
      <c r="NNO507" s="465"/>
      <c r="NNP507" s="465"/>
      <c r="NNQ507" s="465"/>
      <c r="NNR507" s="465"/>
      <c r="NNS507" s="465"/>
      <c r="NNT507" s="465"/>
      <c r="NNU507" s="465"/>
      <c r="NNV507" s="465"/>
      <c r="NNW507" s="465"/>
      <c r="NNX507" s="465"/>
      <c r="NNY507" s="465"/>
      <c r="NNZ507" s="465"/>
      <c r="NOA507" s="465"/>
      <c r="NOB507" s="465"/>
      <c r="NOC507" s="465"/>
      <c r="NOD507" s="465"/>
      <c r="NOE507" s="465"/>
      <c r="NOF507" s="465"/>
      <c r="NOG507" s="465"/>
      <c r="NOH507" s="465"/>
      <c r="NOI507" s="465"/>
      <c r="NOJ507" s="465"/>
      <c r="NOK507" s="465"/>
      <c r="NOL507" s="465"/>
      <c r="NOM507" s="465"/>
      <c r="NON507" s="465"/>
      <c r="NOO507" s="465"/>
      <c r="NOP507" s="465"/>
      <c r="NOQ507" s="465"/>
      <c r="NOR507" s="465"/>
      <c r="NOS507" s="465"/>
      <c r="NOT507" s="465"/>
      <c r="NOU507" s="465"/>
      <c r="NOV507" s="465"/>
      <c r="NOW507" s="465"/>
      <c r="NOX507" s="465"/>
      <c r="NOY507" s="465"/>
      <c r="NOZ507" s="465"/>
      <c r="NPA507" s="465"/>
      <c r="NPB507" s="465"/>
      <c r="NPC507" s="465"/>
      <c r="NPD507" s="465"/>
      <c r="NPE507" s="465"/>
      <c r="NPF507" s="465"/>
      <c r="NPG507" s="465"/>
      <c r="NPH507" s="465"/>
      <c r="NPI507" s="465"/>
      <c r="NPJ507" s="465"/>
      <c r="NPK507" s="465"/>
      <c r="NPL507" s="465"/>
      <c r="NPM507" s="465"/>
      <c r="NPN507" s="465"/>
      <c r="NPO507" s="465"/>
      <c r="NPP507" s="465"/>
      <c r="NPQ507" s="465"/>
      <c r="NPR507" s="465"/>
      <c r="NPS507" s="465"/>
      <c r="NPT507" s="465"/>
      <c r="NPU507" s="465"/>
      <c r="NPV507" s="465"/>
      <c r="NPW507" s="465"/>
      <c r="NPX507" s="465"/>
      <c r="NPY507" s="465"/>
      <c r="NPZ507" s="465"/>
      <c r="NQA507" s="465"/>
      <c r="NQB507" s="465"/>
      <c r="NQC507" s="465"/>
      <c r="NQD507" s="465"/>
      <c r="NQE507" s="465"/>
      <c r="NQF507" s="465"/>
      <c r="NQG507" s="465"/>
      <c r="NQH507" s="465"/>
      <c r="NQI507" s="465"/>
      <c r="NQJ507" s="465"/>
      <c r="NQK507" s="465"/>
      <c r="NQL507" s="465"/>
      <c r="NQM507" s="465"/>
      <c r="NQN507" s="465"/>
      <c r="NQO507" s="465"/>
      <c r="NQP507" s="465"/>
      <c r="NQQ507" s="465"/>
      <c r="NQR507" s="465"/>
      <c r="NQS507" s="465"/>
      <c r="NQT507" s="465"/>
      <c r="NQU507" s="465"/>
      <c r="NQV507" s="465"/>
      <c r="NQW507" s="465"/>
      <c r="NQX507" s="465"/>
      <c r="NQY507" s="465"/>
      <c r="NQZ507" s="465"/>
      <c r="NRA507" s="465"/>
      <c r="NRB507" s="465"/>
      <c r="NRC507" s="465"/>
      <c r="NRD507" s="465"/>
      <c r="NRE507" s="465"/>
      <c r="NRF507" s="465"/>
      <c r="NRG507" s="465"/>
      <c r="NRH507" s="465"/>
      <c r="NRI507" s="465"/>
      <c r="NRJ507" s="465"/>
      <c r="NRK507" s="465"/>
      <c r="NRL507" s="465"/>
      <c r="NRM507" s="465"/>
      <c r="NRN507" s="465"/>
      <c r="NRO507" s="465"/>
      <c r="NRP507" s="465"/>
      <c r="NRQ507" s="465"/>
      <c r="NRR507" s="465"/>
      <c r="NRS507" s="465"/>
      <c r="NRT507" s="465"/>
      <c r="NRU507" s="465"/>
      <c r="NRV507" s="465"/>
      <c r="NRW507" s="465"/>
      <c r="NRX507" s="465"/>
      <c r="NRY507" s="465"/>
      <c r="NRZ507" s="465"/>
      <c r="NSA507" s="465"/>
      <c r="NSB507" s="465"/>
      <c r="NSC507" s="465"/>
      <c r="NSD507" s="465"/>
      <c r="NSE507" s="465"/>
      <c r="NSF507" s="465"/>
      <c r="NSG507" s="465"/>
      <c r="NSH507" s="465"/>
      <c r="NSI507" s="465"/>
      <c r="NSJ507" s="465"/>
      <c r="NSK507" s="465"/>
      <c r="NSL507" s="465"/>
      <c r="NSM507" s="465"/>
      <c r="NSN507" s="465"/>
      <c r="NSO507" s="465"/>
      <c r="NSP507" s="465"/>
      <c r="NSQ507" s="465"/>
      <c r="NSR507" s="465"/>
      <c r="NSS507" s="465"/>
      <c r="NST507" s="465"/>
      <c r="NSU507" s="465"/>
      <c r="NSV507" s="465"/>
      <c r="NSW507" s="465"/>
      <c r="NSX507" s="465"/>
      <c r="NSY507" s="465"/>
      <c r="NSZ507" s="465"/>
      <c r="NTA507" s="465"/>
      <c r="NTB507" s="465"/>
      <c r="NTC507" s="465"/>
      <c r="NTD507" s="465"/>
      <c r="NTE507" s="465"/>
      <c r="NTF507" s="465"/>
      <c r="NTG507" s="465"/>
      <c r="NTH507" s="465"/>
      <c r="NTI507" s="465"/>
      <c r="NTJ507" s="465"/>
      <c r="NTK507" s="465"/>
      <c r="NTL507" s="465"/>
      <c r="NTM507" s="465"/>
      <c r="NTN507" s="465"/>
      <c r="NTO507" s="465"/>
      <c r="NTP507" s="465"/>
      <c r="NTQ507" s="465"/>
      <c r="NTR507" s="465"/>
      <c r="NTS507" s="465"/>
      <c r="NTT507" s="465"/>
      <c r="NTU507" s="465"/>
      <c r="NTV507" s="465"/>
      <c r="NTW507" s="465"/>
      <c r="NTX507" s="465"/>
      <c r="NTY507" s="465"/>
      <c r="NTZ507" s="465"/>
      <c r="NUA507" s="465"/>
      <c r="NUB507" s="465"/>
      <c r="NUC507" s="465"/>
      <c r="NUD507" s="465"/>
      <c r="NUE507" s="465"/>
      <c r="NUF507" s="465"/>
      <c r="NUG507" s="465"/>
      <c r="NUH507" s="465"/>
      <c r="NUI507" s="465"/>
      <c r="NUJ507" s="465"/>
      <c r="NUK507" s="465"/>
      <c r="NUL507" s="465"/>
      <c r="NUM507" s="465"/>
      <c r="NUN507" s="465"/>
      <c r="NUO507" s="465"/>
      <c r="NUP507" s="465"/>
      <c r="NUQ507" s="465"/>
      <c r="NUR507" s="465"/>
      <c r="NUS507" s="465"/>
      <c r="NUT507" s="465"/>
      <c r="NUU507" s="465"/>
      <c r="NUV507" s="465"/>
      <c r="NUW507" s="465"/>
      <c r="NUX507" s="465"/>
      <c r="NUY507" s="465"/>
      <c r="NUZ507" s="465"/>
      <c r="NVA507" s="465"/>
      <c r="NVB507" s="465"/>
      <c r="NVC507" s="465"/>
      <c r="NVD507" s="465"/>
      <c r="NVE507" s="465"/>
      <c r="NVF507" s="465"/>
      <c r="NVG507" s="465"/>
      <c r="NVH507" s="465"/>
      <c r="NVI507" s="465"/>
      <c r="NVJ507" s="465"/>
      <c r="NVK507" s="465"/>
      <c r="NVL507" s="465"/>
      <c r="NVM507" s="465"/>
      <c r="NVN507" s="465"/>
      <c r="NVO507" s="465"/>
      <c r="NVP507" s="465"/>
      <c r="NVQ507" s="465"/>
      <c r="NVR507" s="465"/>
      <c r="NVS507" s="465"/>
      <c r="NVT507" s="465"/>
      <c r="NVU507" s="465"/>
      <c r="NVV507" s="465"/>
      <c r="NVW507" s="465"/>
      <c r="NVX507" s="465"/>
      <c r="NVY507" s="465"/>
      <c r="NVZ507" s="465"/>
      <c r="NWA507" s="465"/>
      <c r="NWB507" s="465"/>
      <c r="NWC507" s="465"/>
      <c r="NWD507" s="465"/>
      <c r="NWE507" s="465"/>
      <c r="NWF507" s="465"/>
      <c r="NWG507" s="465"/>
      <c r="NWH507" s="465"/>
      <c r="NWI507" s="465"/>
      <c r="NWJ507" s="465"/>
      <c r="NWK507" s="465"/>
      <c r="NWL507" s="465"/>
      <c r="NWM507" s="465"/>
      <c r="NWN507" s="465"/>
      <c r="NWO507" s="465"/>
      <c r="NWP507" s="465"/>
      <c r="NWQ507" s="465"/>
      <c r="NWR507" s="465"/>
      <c r="NWS507" s="465"/>
      <c r="NWT507" s="465"/>
      <c r="NWU507" s="465"/>
      <c r="NWV507" s="465"/>
      <c r="NWW507" s="465"/>
      <c r="NWX507" s="465"/>
      <c r="NWY507" s="465"/>
      <c r="NWZ507" s="465"/>
      <c r="NXA507" s="465"/>
      <c r="NXB507" s="465"/>
      <c r="NXC507" s="465"/>
      <c r="NXD507" s="465"/>
      <c r="NXE507" s="465"/>
      <c r="NXF507" s="465"/>
      <c r="NXG507" s="465"/>
      <c r="NXH507" s="465"/>
      <c r="NXI507" s="465"/>
      <c r="NXJ507" s="465"/>
      <c r="NXK507" s="465"/>
      <c r="NXL507" s="465"/>
      <c r="NXM507" s="465"/>
      <c r="NXN507" s="465"/>
      <c r="NXO507" s="465"/>
      <c r="NXP507" s="465"/>
      <c r="NXQ507" s="465"/>
      <c r="NXR507" s="465"/>
      <c r="NXS507" s="465"/>
      <c r="NXT507" s="465"/>
      <c r="NXU507" s="465"/>
      <c r="NXV507" s="465"/>
      <c r="NXW507" s="465"/>
      <c r="NXX507" s="465"/>
      <c r="NXY507" s="465"/>
      <c r="NXZ507" s="465"/>
      <c r="NYA507" s="465"/>
      <c r="NYB507" s="465"/>
      <c r="NYC507" s="465"/>
      <c r="NYD507" s="465"/>
      <c r="NYE507" s="465"/>
      <c r="NYF507" s="465"/>
      <c r="NYG507" s="465"/>
      <c r="NYH507" s="465"/>
      <c r="NYI507" s="465"/>
      <c r="NYJ507" s="465"/>
      <c r="NYK507" s="465"/>
      <c r="NYL507" s="465"/>
      <c r="NYM507" s="465"/>
      <c r="NYN507" s="465"/>
      <c r="NYO507" s="465"/>
      <c r="NYP507" s="465"/>
      <c r="NYQ507" s="465"/>
      <c r="NYR507" s="465"/>
      <c r="NYS507" s="465"/>
      <c r="NYT507" s="465"/>
      <c r="NYU507" s="465"/>
      <c r="NYV507" s="465"/>
      <c r="NYW507" s="465"/>
      <c r="NYX507" s="465"/>
      <c r="NYY507" s="465"/>
      <c r="NYZ507" s="465"/>
      <c r="NZA507" s="465"/>
      <c r="NZB507" s="465"/>
      <c r="NZC507" s="465"/>
      <c r="NZD507" s="465"/>
      <c r="NZE507" s="465"/>
      <c r="NZF507" s="465"/>
      <c r="NZG507" s="465"/>
      <c r="NZH507" s="465"/>
      <c r="NZI507" s="465"/>
      <c r="NZJ507" s="465"/>
      <c r="NZK507" s="465"/>
      <c r="NZL507" s="465"/>
      <c r="NZM507" s="465"/>
      <c r="NZN507" s="465"/>
      <c r="NZO507" s="465"/>
      <c r="NZP507" s="465"/>
      <c r="NZQ507" s="465"/>
      <c r="NZR507" s="465"/>
      <c r="NZS507" s="465"/>
      <c r="NZT507" s="465"/>
      <c r="NZU507" s="465"/>
      <c r="NZV507" s="465"/>
      <c r="NZW507" s="465"/>
      <c r="NZX507" s="465"/>
      <c r="NZY507" s="465"/>
      <c r="NZZ507" s="465"/>
      <c r="OAA507" s="465"/>
      <c r="OAB507" s="465"/>
      <c r="OAC507" s="465"/>
      <c r="OAD507" s="465"/>
      <c r="OAE507" s="465"/>
      <c r="OAF507" s="465"/>
      <c r="OAG507" s="465"/>
      <c r="OAH507" s="465"/>
      <c r="OAI507" s="465"/>
      <c r="OAJ507" s="465"/>
      <c r="OAK507" s="465"/>
      <c r="OAL507" s="465"/>
      <c r="OAM507" s="465"/>
      <c r="OAN507" s="465"/>
      <c r="OAO507" s="465"/>
      <c r="OAP507" s="465"/>
      <c r="OAQ507" s="465"/>
      <c r="OAR507" s="465"/>
      <c r="OAS507" s="465"/>
      <c r="OAT507" s="465"/>
      <c r="OAU507" s="465"/>
      <c r="OAV507" s="465"/>
      <c r="OAW507" s="465"/>
      <c r="OAX507" s="465"/>
      <c r="OAY507" s="465"/>
      <c r="OAZ507" s="465"/>
      <c r="OBA507" s="465"/>
      <c r="OBB507" s="465"/>
      <c r="OBC507" s="465"/>
      <c r="OBD507" s="465"/>
      <c r="OBE507" s="465"/>
      <c r="OBF507" s="465"/>
      <c r="OBG507" s="465"/>
      <c r="OBH507" s="465"/>
      <c r="OBI507" s="465"/>
      <c r="OBJ507" s="465"/>
      <c r="OBK507" s="465"/>
      <c r="OBL507" s="465"/>
      <c r="OBM507" s="465"/>
      <c r="OBN507" s="465"/>
      <c r="OBO507" s="465"/>
      <c r="OBP507" s="465"/>
      <c r="OBQ507" s="465"/>
      <c r="OBR507" s="465"/>
      <c r="OBS507" s="465"/>
      <c r="OBT507" s="465"/>
      <c r="OBU507" s="465"/>
      <c r="OBV507" s="465"/>
      <c r="OBW507" s="465"/>
      <c r="OBX507" s="465"/>
      <c r="OBY507" s="465"/>
      <c r="OBZ507" s="465"/>
      <c r="OCA507" s="465"/>
      <c r="OCB507" s="465"/>
      <c r="OCC507" s="465"/>
      <c r="OCD507" s="465"/>
      <c r="OCE507" s="465"/>
      <c r="OCF507" s="465"/>
      <c r="OCG507" s="465"/>
      <c r="OCH507" s="465"/>
      <c r="OCI507" s="465"/>
      <c r="OCJ507" s="465"/>
      <c r="OCK507" s="465"/>
      <c r="OCL507" s="465"/>
      <c r="OCM507" s="465"/>
      <c r="OCN507" s="465"/>
      <c r="OCO507" s="465"/>
      <c r="OCP507" s="465"/>
      <c r="OCQ507" s="465"/>
      <c r="OCR507" s="465"/>
      <c r="OCS507" s="465"/>
      <c r="OCT507" s="465"/>
      <c r="OCU507" s="465"/>
      <c r="OCV507" s="465"/>
      <c r="OCW507" s="465"/>
      <c r="OCX507" s="465"/>
      <c r="OCY507" s="465"/>
      <c r="OCZ507" s="465"/>
      <c r="ODA507" s="465"/>
      <c r="ODB507" s="465"/>
      <c r="ODC507" s="465"/>
      <c r="ODD507" s="465"/>
      <c r="ODE507" s="465"/>
      <c r="ODF507" s="465"/>
      <c r="ODG507" s="465"/>
      <c r="ODH507" s="465"/>
      <c r="ODI507" s="465"/>
      <c r="ODJ507" s="465"/>
      <c r="ODK507" s="465"/>
      <c r="ODL507" s="465"/>
      <c r="ODM507" s="465"/>
      <c r="ODN507" s="465"/>
      <c r="ODO507" s="465"/>
      <c r="ODP507" s="465"/>
      <c r="ODQ507" s="465"/>
      <c r="ODR507" s="465"/>
      <c r="ODS507" s="465"/>
      <c r="ODT507" s="465"/>
      <c r="ODU507" s="465"/>
      <c r="ODV507" s="465"/>
      <c r="ODW507" s="465"/>
      <c r="ODX507" s="465"/>
      <c r="ODY507" s="465"/>
      <c r="ODZ507" s="465"/>
      <c r="OEA507" s="465"/>
      <c r="OEB507" s="465"/>
      <c r="OEC507" s="465"/>
      <c r="OED507" s="465"/>
      <c r="OEE507" s="465"/>
      <c r="OEF507" s="465"/>
      <c r="OEG507" s="465"/>
      <c r="OEH507" s="465"/>
      <c r="OEI507" s="465"/>
      <c r="OEJ507" s="465"/>
      <c r="OEK507" s="465"/>
      <c r="OEL507" s="465"/>
      <c r="OEM507" s="465"/>
      <c r="OEN507" s="465"/>
      <c r="OEO507" s="465"/>
      <c r="OEP507" s="465"/>
      <c r="OEQ507" s="465"/>
      <c r="OER507" s="465"/>
      <c r="OES507" s="465"/>
      <c r="OET507" s="465"/>
      <c r="OEU507" s="465"/>
      <c r="OEV507" s="465"/>
      <c r="OEW507" s="465"/>
      <c r="OEX507" s="465"/>
      <c r="OEY507" s="465"/>
      <c r="OEZ507" s="465"/>
      <c r="OFA507" s="465"/>
      <c r="OFB507" s="465"/>
      <c r="OFC507" s="465"/>
      <c r="OFD507" s="465"/>
      <c r="OFE507" s="465"/>
      <c r="OFF507" s="465"/>
      <c r="OFG507" s="465"/>
      <c r="OFH507" s="465"/>
      <c r="OFI507" s="465"/>
      <c r="OFJ507" s="465"/>
      <c r="OFK507" s="465"/>
      <c r="OFL507" s="465"/>
      <c r="OFM507" s="465"/>
      <c r="OFN507" s="465"/>
      <c r="OFO507" s="465"/>
      <c r="OFP507" s="465"/>
      <c r="OFQ507" s="465"/>
      <c r="OFR507" s="465"/>
      <c r="OFS507" s="465"/>
      <c r="OFT507" s="465"/>
      <c r="OFU507" s="465"/>
      <c r="OFV507" s="465"/>
      <c r="OFW507" s="465"/>
      <c r="OFX507" s="465"/>
      <c r="OFY507" s="465"/>
      <c r="OFZ507" s="465"/>
      <c r="OGA507" s="465"/>
      <c r="OGB507" s="465"/>
      <c r="OGC507" s="465"/>
      <c r="OGD507" s="465"/>
      <c r="OGE507" s="465"/>
      <c r="OGF507" s="465"/>
      <c r="OGG507" s="465"/>
      <c r="OGH507" s="465"/>
      <c r="OGI507" s="465"/>
      <c r="OGJ507" s="465"/>
      <c r="OGK507" s="465"/>
      <c r="OGL507" s="465"/>
      <c r="OGM507" s="465"/>
      <c r="OGN507" s="465"/>
      <c r="OGO507" s="465"/>
      <c r="OGP507" s="465"/>
      <c r="OGQ507" s="465"/>
      <c r="OGR507" s="465"/>
      <c r="OGS507" s="465"/>
      <c r="OGT507" s="465"/>
      <c r="OGU507" s="465"/>
      <c r="OGV507" s="465"/>
      <c r="OGW507" s="465"/>
      <c r="OGX507" s="465"/>
      <c r="OGY507" s="465"/>
      <c r="OGZ507" s="465"/>
      <c r="OHA507" s="465"/>
      <c r="OHB507" s="465"/>
      <c r="OHC507" s="465"/>
      <c r="OHD507" s="465"/>
      <c r="OHE507" s="465"/>
      <c r="OHF507" s="465"/>
      <c r="OHG507" s="465"/>
      <c r="OHH507" s="465"/>
      <c r="OHI507" s="465"/>
      <c r="OHJ507" s="465"/>
      <c r="OHK507" s="465"/>
      <c r="OHL507" s="465"/>
      <c r="OHM507" s="465"/>
      <c r="OHN507" s="465"/>
      <c r="OHO507" s="465"/>
      <c r="OHP507" s="465"/>
      <c r="OHQ507" s="465"/>
      <c r="OHR507" s="465"/>
      <c r="OHS507" s="465"/>
      <c r="OHT507" s="465"/>
      <c r="OHU507" s="465"/>
      <c r="OHV507" s="465"/>
      <c r="OHW507" s="465"/>
      <c r="OHX507" s="465"/>
      <c r="OHY507" s="465"/>
      <c r="OHZ507" s="465"/>
      <c r="OIA507" s="465"/>
      <c r="OIB507" s="465"/>
      <c r="OIC507" s="465"/>
      <c r="OID507" s="465"/>
      <c r="OIE507" s="465"/>
      <c r="OIF507" s="465"/>
      <c r="OIG507" s="465"/>
      <c r="OIH507" s="465"/>
      <c r="OII507" s="465"/>
      <c r="OIJ507" s="465"/>
      <c r="OIK507" s="465"/>
      <c r="OIL507" s="465"/>
      <c r="OIM507" s="465"/>
      <c r="OIN507" s="465"/>
      <c r="OIO507" s="465"/>
      <c r="OIP507" s="465"/>
      <c r="OIQ507" s="465"/>
      <c r="OIR507" s="465"/>
      <c r="OIS507" s="465"/>
      <c r="OIT507" s="465"/>
      <c r="OIU507" s="465"/>
      <c r="OIV507" s="465"/>
      <c r="OIW507" s="465"/>
      <c r="OIX507" s="465"/>
      <c r="OIY507" s="465"/>
      <c r="OIZ507" s="465"/>
      <c r="OJA507" s="465"/>
      <c r="OJB507" s="465"/>
      <c r="OJC507" s="465"/>
      <c r="OJD507" s="465"/>
      <c r="OJE507" s="465"/>
      <c r="OJF507" s="465"/>
      <c r="OJG507" s="465"/>
      <c r="OJH507" s="465"/>
      <c r="OJI507" s="465"/>
      <c r="OJJ507" s="465"/>
      <c r="OJK507" s="465"/>
      <c r="OJL507" s="465"/>
      <c r="OJM507" s="465"/>
      <c r="OJN507" s="465"/>
      <c r="OJO507" s="465"/>
      <c r="OJP507" s="465"/>
      <c r="OJQ507" s="465"/>
      <c r="OJR507" s="465"/>
      <c r="OJS507" s="465"/>
      <c r="OJT507" s="465"/>
      <c r="OJU507" s="465"/>
      <c r="OJV507" s="465"/>
      <c r="OJW507" s="465"/>
      <c r="OJX507" s="465"/>
      <c r="OJY507" s="465"/>
      <c r="OJZ507" s="465"/>
      <c r="OKA507" s="465"/>
      <c r="OKB507" s="465"/>
      <c r="OKC507" s="465"/>
      <c r="OKD507" s="465"/>
      <c r="OKE507" s="465"/>
      <c r="OKF507" s="465"/>
      <c r="OKG507" s="465"/>
      <c r="OKH507" s="465"/>
      <c r="OKI507" s="465"/>
      <c r="OKJ507" s="465"/>
      <c r="OKK507" s="465"/>
      <c r="OKL507" s="465"/>
      <c r="OKM507" s="465"/>
      <c r="OKN507" s="465"/>
      <c r="OKO507" s="465"/>
      <c r="OKP507" s="465"/>
      <c r="OKQ507" s="465"/>
      <c r="OKR507" s="465"/>
      <c r="OKS507" s="465"/>
      <c r="OKT507" s="465"/>
      <c r="OKU507" s="465"/>
      <c r="OKV507" s="465"/>
      <c r="OKW507" s="465"/>
      <c r="OKX507" s="465"/>
      <c r="OKY507" s="465"/>
      <c r="OKZ507" s="465"/>
      <c r="OLA507" s="465"/>
      <c r="OLB507" s="465"/>
      <c r="OLC507" s="465"/>
      <c r="OLD507" s="465"/>
      <c r="OLE507" s="465"/>
      <c r="OLF507" s="465"/>
      <c r="OLG507" s="465"/>
      <c r="OLH507" s="465"/>
      <c r="OLI507" s="465"/>
      <c r="OLJ507" s="465"/>
      <c r="OLK507" s="465"/>
      <c r="OLL507" s="465"/>
      <c r="OLM507" s="465"/>
      <c r="OLN507" s="465"/>
      <c r="OLO507" s="465"/>
      <c r="OLP507" s="465"/>
      <c r="OLQ507" s="465"/>
      <c r="OLR507" s="465"/>
      <c r="OLS507" s="465"/>
      <c r="OLT507" s="465"/>
      <c r="OLU507" s="465"/>
      <c r="OLV507" s="465"/>
      <c r="OLW507" s="465"/>
      <c r="OLX507" s="465"/>
      <c r="OLY507" s="465"/>
      <c r="OLZ507" s="465"/>
      <c r="OMA507" s="465"/>
      <c r="OMB507" s="465"/>
      <c r="OMC507" s="465"/>
      <c r="OMD507" s="465"/>
      <c r="OME507" s="465"/>
      <c r="OMF507" s="465"/>
      <c r="OMG507" s="465"/>
      <c r="OMH507" s="465"/>
      <c r="OMI507" s="465"/>
      <c r="OMJ507" s="465"/>
      <c r="OMK507" s="465"/>
      <c r="OML507" s="465"/>
      <c r="OMM507" s="465"/>
      <c r="OMN507" s="465"/>
      <c r="OMO507" s="465"/>
      <c r="OMP507" s="465"/>
      <c r="OMQ507" s="465"/>
      <c r="OMR507" s="465"/>
      <c r="OMS507" s="465"/>
      <c r="OMT507" s="465"/>
      <c r="OMU507" s="465"/>
      <c r="OMV507" s="465"/>
      <c r="OMW507" s="465"/>
      <c r="OMX507" s="465"/>
      <c r="OMY507" s="465"/>
      <c r="OMZ507" s="465"/>
      <c r="ONA507" s="465"/>
      <c r="ONB507" s="465"/>
      <c r="ONC507" s="465"/>
      <c r="OND507" s="465"/>
      <c r="ONE507" s="465"/>
      <c r="ONF507" s="465"/>
      <c r="ONG507" s="465"/>
      <c r="ONH507" s="465"/>
      <c r="ONI507" s="465"/>
      <c r="ONJ507" s="465"/>
      <c r="ONK507" s="465"/>
      <c r="ONL507" s="465"/>
      <c r="ONM507" s="465"/>
      <c r="ONN507" s="465"/>
      <c r="ONO507" s="465"/>
      <c r="ONP507" s="465"/>
      <c r="ONQ507" s="465"/>
      <c r="ONR507" s="465"/>
      <c r="ONS507" s="465"/>
      <c r="ONT507" s="465"/>
      <c r="ONU507" s="465"/>
      <c r="ONV507" s="465"/>
      <c r="ONW507" s="465"/>
      <c r="ONX507" s="465"/>
      <c r="ONY507" s="465"/>
      <c r="ONZ507" s="465"/>
      <c r="OOA507" s="465"/>
      <c r="OOB507" s="465"/>
      <c r="OOC507" s="465"/>
      <c r="OOD507" s="465"/>
      <c r="OOE507" s="465"/>
      <c r="OOF507" s="465"/>
      <c r="OOG507" s="465"/>
      <c r="OOH507" s="465"/>
      <c r="OOI507" s="465"/>
      <c r="OOJ507" s="465"/>
      <c r="OOK507" s="465"/>
      <c r="OOL507" s="465"/>
      <c r="OOM507" s="465"/>
      <c r="OON507" s="465"/>
      <c r="OOO507" s="465"/>
      <c r="OOP507" s="465"/>
      <c r="OOQ507" s="465"/>
      <c r="OOR507" s="465"/>
      <c r="OOS507" s="465"/>
      <c r="OOT507" s="465"/>
      <c r="OOU507" s="465"/>
      <c r="OOV507" s="465"/>
      <c r="OOW507" s="465"/>
      <c r="OOX507" s="465"/>
      <c r="OOY507" s="465"/>
      <c r="OOZ507" s="465"/>
      <c r="OPA507" s="465"/>
      <c r="OPB507" s="465"/>
      <c r="OPC507" s="465"/>
      <c r="OPD507" s="465"/>
      <c r="OPE507" s="465"/>
      <c r="OPF507" s="465"/>
      <c r="OPG507" s="465"/>
      <c r="OPH507" s="465"/>
      <c r="OPI507" s="465"/>
      <c r="OPJ507" s="465"/>
      <c r="OPK507" s="465"/>
      <c r="OPL507" s="465"/>
      <c r="OPM507" s="465"/>
      <c r="OPN507" s="465"/>
      <c r="OPO507" s="465"/>
      <c r="OPP507" s="465"/>
      <c r="OPQ507" s="465"/>
      <c r="OPR507" s="465"/>
      <c r="OPS507" s="465"/>
      <c r="OPT507" s="465"/>
      <c r="OPU507" s="465"/>
      <c r="OPV507" s="465"/>
      <c r="OPW507" s="465"/>
      <c r="OPX507" s="465"/>
      <c r="OPY507" s="465"/>
      <c r="OPZ507" s="465"/>
      <c r="OQA507" s="465"/>
      <c r="OQB507" s="465"/>
      <c r="OQC507" s="465"/>
      <c r="OQD507" s="465"/>
      <c r="OQE507" s="465"/>
      <c r="OQF507" s="465"/>
      <c r="OQG507" s="465"/>
      <c r="OQH507" s="465"/>
      <c r="OQI507" s="465"/>
      <c r="OQJ507" s="465"/>
      <c r="OQK507" s="465"/>
      <c r="OQL507" s="465"/>
      <c r="OQM507" s="465"/>
      <c r="OQN507" s="465"/>
      <c r="OQO507" s="465"/>
      <c r="OQP507" s="465"/>
      <c r="OQQ507" s="465"/>
      <c r="OQR507" s="465"/>
      <c r="OQS507" s="465"/>
      <c r="OQT507" s="465"/>
      <c r="OQU507" s="465"/>
      <c r="OQV507" s="465"/>
      <c r="OQW507" s="465"/>
      <c r="OQX507" s="465"/>
      <c r="OQY507" s="465"/>
      <c r="OQZ507" s="465"/>
      <c r="ORA507" s="465"/>
      <c r="ORB507" s="465"/>
      <c r="ORC507" s="465"/>
      <c r="ORD507" s="465"/>
      <c r="ORE507" s="465"/>
      <c r="ORF507" s="465"/>
      <c r="ORG507" s="465"/>
      <c r="ORH507" s="465"/>
      <c r="ORI507" s="465"/>
      <c r="ORJ507" s="465"/>
      <c r="ORK507" s="465"/>
      <c r="ORL507" s="465"/>
      <c r="ORM507" s="465"/>
      <c r="ORN507" s="465"/>
      <c r="ORO507" s="465"/>
      <c r="ORP507" s="465"/>
      <c r="ORQ507" s="465"/>
      <c r="ORR507" s="465"/>
      <c r="ORS507" s="465"/>
      <c r="ORT507" s="465"/>
      <c r="ORU507" s="465"/>
      <c r="ORV507" s="465"/>
      <c r="ORW507" s="465"/>
      <c r="ORX507" s="465"/>
      <c r="ORY507" s="465"/>
      <c r="ORZ507" s="465"/>
      <c r="OSA507" s="465"/>
      <c r="OSB507" s="465"/>
      <c r="OSC507" s="465"/>
      <c r="OSD507" s="465"/>
      <c r="OSE507" s="465"/>
      <c r="OSF507" s="465"/>
      <c r="OSG507" s="465"/>
      <c r="OSH507" s="465"/>
      <c r="OSI507" s="465"/>
      <c r="OSJ507" s="465"/>
      <c r="OSK507" s="465"/>
      <c r="OSL507" s="465"/>
      <c r="OSM507" s="465"/>
      <c r="OSN507" s="465"/>
      <c r="OSO507" s="465"/>
      <c r="OSP507" s="465"/>
      <c r="OSQ507" s="465"/>
      <c r="OSR507" s="465"/>
      <c r="OSS507" s="465"/>
      <c r="OST507" s="465"/>
      <c r="OSU507" s="465"/>
      <c r="OSV507" s="465"/>
      <c r="OSW507" s="465"/>
      <c r="OSX507" s="465"/>
      <c r="OSY507" s="465"/>
      <c r="OSZ507" s="465"/>
      <c r="OTA507" s="465"/>
      <c r="OTB507" s="465"/>
      <c r="OTC507" s="465"/>
      <c r="OTD507" s="465"/>
      <c r="OTE507" s="465"/>
      <c r="OTF507" s="465"/>
      <c r="OTG507" s="465"/>
      <c r="OTH507" s="465"/>
      <c r="OTI507" s="465"/>
      <c r="OTJ507" s="465"/>
      <c r="OTK507" s="465"/>
      <c r="OTL507" s="465"/>
      <c r="OTM507" s="465"/>
      <c r="OTN507" s="465"/>
      <c r="OTO507" s="465"/>
      <c r="OTP507" s="465"/>
      <c r="OTQ507" s="465"/>
      <c r="OTR507" s="465"/>
      <c r="OTS507" s="465"/>
      <c r="OTT507" s="465"/>
      <c r="OTU507" s="465"/>
      <c r="OTV507" s="465"/>
      <c r="OTW507" s="465"/>
      <c r="OTX507" s="465"/>
      <c r="OTY507" s="465"/>
      <c r="OTZ507" s="465"/>
      <c r="OUA507" s="465"/>
      <c r="OUB507" s="465"/>
      <c r="OUC507" s="465"/>
      <c r="OUD507" s="465"/>
      <c r="OUE507" s="465"/>
      <c r="OUF507" s="465"/>
      <c r="OUG507" s="465"/>
      <c r="OUH507" s="465"/>
      <c r="OUI507" s="465"/>
      <c r="OUJ507" s="465"/>
      <c r="OUK507" s="465"/>
      <c r="OUL507" s="465"/>
      <c r="OUM507" s="465"/>
      <c r="OUN507" s="465"/>
      <c r="OUO507" s="465"/>
      <c r="OUP507" s="465"/>
      <c r="OUQ507" s="465"/>
      <c r="OUR507" s="465"/>
      <c r="OUS507" s="465"/>
      <c r="OUT507" s="465"/>
      <c r="OUU507" s="465"/>
      <c r="OUV507" s="465"/>
      <c r="OUW507" s="465"/>
      <c r="OUX507" s="465"/>
      <c r="OUY507" s="465"/>
      <c r="OUZ507" s="465"/>
      <c r="OVA507" s="465"/>
      <c r="OVB507" s="465"/>
      <c r="OVC507" s="465"/>
      <c r="OVD507" s="465"/>
      <c r="OVE507" s="465"/>
      <c r="OVF507" s="465"/>
      <c r="OVG507" s="465"/>
      <c r="OVH507" s="465"/>
      <c r="OVI507" s="465"/>
      <c r="OVJ507" s="465"/>
      <c r="OVK507" s="465"/>
      <c r="OVL507" s="465"/>
      <c r="OVM507" s="465"/>
      <c r="OVN507" s="465"/>
      <c r="OVO507" s="465"/>
      <c r="OVP507" s="465"/>
      <c r="OVQ507" s="465"/>
      <c r="OVR507" s="465"/>
      <c r="OVS507" s="465"/>
      <c r="OVT507" s="465"/>
      <c r="OVU507" s="465"/>
      <c r="OVV507" s="465"/>
      <c r="OVW507" s="465"/>
      <c r="OVX507" s="465"/>
      <c r="OVY507" s="465"/>
      <c r="OVZ507" s="465"/>
      <c r="OWA507" s="465"/>
      <c r="OWB507" s="465"/>
      <c r="OWC507" s="465"/>
      <c r="OWD507" s="465"/>
      <c r="OWE507" s="465"/>
      <c r="OWF507" s="465"/>
      <c r="OWG507" s="465"/>
      <c r="OWH507" s="465"/>
      <c r="OWI507" s="465"/>
      <c r="OWJ507" s="465"/>
      <c r="OWK507" s="465"/>
      <c r="OWL507" s="465"/>
      <c r="OWM507" s="465"/>
      <c r="OWN507" s="465"/>
      <c r="OWO507" s="465"/>
      <c r="OWP507" s="465"/>
      <c r="OWQ507" s="465"/>
      <c r="OWR507" s="465"/>
      <c r="OWS507" s="465"/>
      <c r="OWT507" s="465"/>
      <c r="OWU507" s="465"/>
      <c r="OWV507" s="465"/>
      <c r="OWW507" s="465"/>
      <c r="OWX507" s="465"/>
      <c r="OWY507" s="465"/>
      <c r="OWZ507" s="465"/>
      <c r="OXA507" s="465"/>
      <c r="OXB507" s="465"/>
      <c r="OXC507" s="465"/>
      <c r="OXD507" s="465"/>
      <c r="OXE507" s="465"/>
      <c r="OXF507" s="465"/>
      <c r="OXG507" s="465"/>
      <c r="OXH507" s="465"/>
      <c r="OXI507" s="465"/>
      <c r="OXJ507" s="465"/>
      <c r="OXK507" s="465"/>
      <c r="OXL507" s="465"/>
      <c r="OXM507" s="465"/>
      <c r="OXN507" s="465"/>
      <c r="OXO507" s="465"/>
      <c r="OXP507" s="465"/>
      <c r="OXQ507" s="465"/>
      <c r="OXR507" s="465"/>
      <c r="OXS507" s="465"/>
      <c r="OXT507" s="465"/>
      <c r="OXU507" s="465"/>
      <c r="OXV507" s="465"/>
      <c r="OXW507" s="465"/>
      <c r="OXX507" s="465"/>
      <c r="OXY507" s="465"/>
      <c r="OXZ507" s="465"/>
      <c r="OYA507" s="465"/>
      <c r="OYB507" s="465"/>
      <c r="OYC507" s="465"/>
      <c r="OYD507" s="465"/>
      <c r="OYE507" s="465"/>
      <c r="OYF507" s="465"/>
      <c r="OYG507" s="465"/>
      <c r="OYH507" s="465"/>
      <c r="OYI507" s="465"/>
      <c r="OYJ507" s="465"/>
      <c r="OYK507" s="465"/>
      <c r="OYL507" s="465"/>
      <c r="OYM507" s="465"/>
      <c r="OYN507" s="465"/>
      <c r="OYO507" s="465"/>
      <c r="OYP507" s="465"/>
      <c r="OYQ507" s="465"/>
      <c r="OYR507" s="465"/>
      <c r="OYS507" s="465"/>
      <c r="OYT507" s="465"/>
      <c r="OYU507" s="465"/>
      <c r="OYV507" s="465"/>
      <c r="OYW507" s="465"/>
      <c r="OYX507" s="465"/>
      <c r="OYY507" s="465"/>
      <c r="OYZ507" s="465"/>
      <c r="OZA507" s="465"/>
      <c r="OZB507" s="465"/>
      <c r="OZC507" s="465"/>
      <c r="OZD507" s="465"/>
      <c r="OZE507" s="465"/>
      <c r="OZF507" s="465"/>
      <c r="OZG507" s="465"/>
      <c r="OZH507" s="465"/>
      <c r="OZI507" s="465"/>
      <c r="OZJ507" s="465"/>
      <c r="OZK507" s="465"/>
      <c r="OZL507" s="465"/>
      <c r="OZM507" s="465"/>
      <c r="OZN507" s="465"/>
      <c r="OZO507" s="465"/>
      <c r="OZP507" s="465"/>
      <c r="OZQ507" s="465"/>
      <c r="OZR507" s="465"/>
      <c r="OZS507" s="465"/>
      <c r="OZT507" s="465"/>
      <c r="OZU507" s="465"/>
      <c r="OZV507" s="465"/>
      <c r="OZW507" s="465"/>
      <c r="OZX507" s="465"/>
      <c r="OZY507" s="465"/>
      <c r="OZZ507" s="465"/>
      <c r="PAA507" s="465"/>
      <c r="PAB507" s="465"/>
      <c r="PAC507" s="465"/>
      <c r="PAD507" s="465"/>
      <c r="PAE507" s="465"/>
      <c r="PAF507" s="465"/>
      <c r="PAG507" s="465"/>
      <c r="PAH507" s="465"/>
      <c r="PAI507" s="465"/>
      <c r="PAJ507" s="465"/>
      <c r="PAK507" s="465"/>
      <c r="PAL507" s="465"/>
      <c r="PAM507" s="465"/>
      <c r="PAN507" s="465"/>
      <c r="PAO507" s="465"/>
      <c r="PAP507" s="465"/>
      <c r="PAQ507" s="465"/>
      <c r="PAR507" s="465"/>
      <c r="PAS507" s="465"/>
      <c r="PAT507" s="465"/>
      <c r="PAU507" s="465"/>
      <c r="PAV507" s="465"/>
      <c r="PAW507" s="465"/>
      <c r="PAX507" s="465"/>
      <c r="PAY507" s="465"/>
      <c r="PAZ507" s="465"/>
      <c r="PBA507" s="465"/>
      <c r="PBB507" s="465"/>
      <c r="PBC507" s="465"/>
      <c r="PBD507" s="465"/>
      <c r="PBE507" s="465"/>
      <c r="PBF507" s="465"/>
      <c r="PBG507" s="465"/>
      <c r="PBH507" s="465"/>
      <c r="PBI507" s="465"/>
      <c r="PBJ507" s="465"/>
      <c r="PBK507" s="465"/>
      <c r="PBL507" s="465"/>
      <c r="PBM507" s="465"/>
      <c r="PBN507" s="465"/>
      <c r="PBO507" s="465"/>
      <c r="PBP507" s="465"/>
      <c r="PBQ507" s="465"/>
      <c r="PBR507" s="465"/>
      <c r="PBS507" s="465"/>
      <c r="PBT507" s="465"/>
      <c r="PBU507" s="465"/>
      <c r="PBV507" s="465"/>
      <c r="PBW507" s="465"/>
      <c r="PBX507" s="465"/>
      <c r="PBY507" s="465"/>
      <c r="PBZ507" s="465"/>
      <c r="PCA507" s="465"/>
      <c r="PCB507" s="465"/>
      <c r="PCC507" s="465"/>
      <c r="PCD507" s="465"/>
      <c r="PCE507" s="465"/>
      <c r="PCF507" s="465"/>
      <c r="PCG507" s="465"/>
      <c r="PCH507" s="465"/>
      <c r="PCI507" s="465"/>
      <c r="PCJ507" s="465"/>
      <c r="PCK507" s="465"/>
      <c r="PCL507" s="465"/>
      <c r="PCM507" s="465"/>
      <c r="PCN507" s="465"/>
      <c r="PCO507" s="465"/>
      <c r="PCP507" s="465"/>
      <c r="PCQ507" s="465"/>
      <c r="PCR507" s="465"/>
      <c r="PCS507" s="465"/>
      <c r="PCT507" s="465"/>
      <c r="PCU507" s="465"/>
      <c r="PCV507" s="465"/>
      <c r="PCW507" s="465"/>
      <c r="PCX507" s="465"/>
      <c r="PCY507" s="465"/>
      <c r="PCZ507" s="465"/>
      <c r="PDA507" s="465"/>
      <c r="PDB507" s="465"/>
      <c r="PDC507" s="465"/>
      <c r="PDD507" s="465"/>
      <c r="PDE507" s="465"/>
      <c r="PDF507" s="465"/>
      <c r="PDG507" s="465"/>
      <c r="PDH507" s="465"/>
      <c r="PDI507" s="465"/>
      <c r="PDJ507" s="465"/>
      <c r="PDK507" s="465"/>
      <c r="PDL507" s="465"/>
      <c r="PDM507" s="465"/>
      <c r="PDN507" s="465"/>
      <c r="PDO507" s="465"/>
      <c r="PDP507" s="465"/>
      <c r="PDQ507" s="465"/>
      <c r="PDR507" s="465"/>
      <c r="PDS507" s="465"/>
      <c r="PDT507" s="465"/>
      <c r="PDU507" s="465"/>
      <c r="PDV507" s="465"/>
      <c r="PDW507" s="465"/>
      <c r="PDX507" s="465"/>
      <c r="PDY507" s="465"/>
      <c r="PDZ507" s="465"/>
      <c r="PEA507" s="465"/>
      <c r="PEB507" s="465"/>
      <c r="PEC507" s="465"/>
      <c r="PED507" s="465"/>
      <c r="PEE507" s="465"/>
      <c r="PEF507" s="465"/>
      <c r="PEG507" s="465"/>
      <c r="PEH507" s="465"/>
      <c r="PEI507" s="465"/>
      <c r="PEJ507" s="465"/>
      <c r="PEK507" s="465"/>
      <c r="PEL507" s="465"/>
      <c r="PEM507" s="465"/>
      <c r="PEN507" s="465"/>
      <c r="PEO507" s="465"/>
      <c r="PEP507" s="465"/>
      <c r="PEQ507" s="465"/>
      <c r="PER507" s="465"/>
      <c r="PES507" s="465"/>
      <c r="PET507" s="465"/>
      <c r="PEU507" s="465"/>
      <c r="PEV507" s="465"/>
      <c r="PEW507" s="465"/>
      <c r="PEX507" s="465"/>
      <c r="PEY507" s="465"/>
      <c r="PEZ507" s="465"/>
      <c r="PFA507" s="465"/>
      <c r="PFB507" s="465"/>
      <c r="PFC507" s="465"/>
      <c r="PFD507" s="465"/>
      <c r="PFE507" s="465"/>
      <c r="PFF507" s="465"/>
      <c r="PFG507" s="465"/>
      <c r="PFH507" s="465"/>
      <c r="PFI507" s="465"/>
      <c r="PFJ507" s="465"/>
      <c r="PFK507" s="465"/>
      <c r="PFL507" s="465"/>
      <c r="PFM507" s="465"/>
      <c r="PFN507" s="465"/>
      <c r="PFO507" s="465"/>
      <c r="PFP507" s="465"/>
      <c r="PFQ507" s="465"/>
      <c r="PFR507" s="465"/>
      <c r="PFS507" s="465"/>
      <c r="PFT507" s="465"/>
      <c r="PFU507" s="465"/>
      <c r="PFV507" s="465"/>
      <c r="PFW507" s="465"/>
      <c r="PFX507" s="465"/>
      <c r="PFY507" s="465"/>
      <c r="PFZ507" s="465"/>
      <c r="PGA507" s="465"/>
      <c r="PGB507" s="465"/>
      <c r="PGC507" s="465"/>
      <c r="PGD507" s="465"/>
      <c r="PGE507" s="465"/>
      <c r="PGF507" s="465"/>
      <c r="PGG507" s="465"/>
      <c r="PGH507" s="465"/>
      <c r="PGI507" s="465"/>
      <c r="PGJ507" s="465"/>
      <c r="PGK507" s="465"/>
      <c r="PGL507" s="465"/>
      <c r="PGM507" s="465"/>
      <c r="PGN507" s="465"/>
      <c r="PGO507" s="465"/>
      <c r="PGP507" s="465"/>
      <c r="PGQ507" s="465"/>
      <c r="PGR507" s="465"/>
      <c r="PGS507" s="465"/>
      <c r="PGT507" s="465"/>
      <c r="PGU507" s="465"/>
      <c r="PGV507" s="465"/>
      <c r="PGW507" s="465"/>
      <c r="PGX507" s="465"/>
      <c r="PGY507" s="465"/>
      <c r="PGZ507" s="465"/>
      <c r="PHA507" s="465"/>
      <c r="PHB507" s="465"/>
      <c r="PHC507" s="465"/>
      <c r="PHD507" s="465"/>
      <c r="PHE507" s="465"/>
      <c r="PHF507" s="465"/>
      <c r="PHG507" s="465"/>
      <c r="PHH507" s="465"/>
      <c r="PHI507" s="465"/>
      <c r="PHJ507" s="465"/>
      <c r="PHK507" s="465"/>
      <c r="PHL507" s="465"/>
      <c r="PHM507" s="465"/>
      <c r="PHN507" s="465"/>
      <c r="PHO507" s="465"/>
      <c r="PHP507" s="465"/>
      <c r="PHQ507" s="465"/>
      <c r="PHR507" s="465"/>
      <c r="PHS507" s="465"/>
      <c r="PHT507" s="465"/>
      <c r="PHU507" s="465"/>
      <c r="PHV507" s="465"/>
      <c r="PHW507" s="465"/>
      <c r="PHX507" s="465"/>
      <c r="PHY507" s="465"/>
      <c r="PHZ507" s="465"/>
      <c r="PIA507" s="465"/>
      <c r="PIB507" s="465"/>
      <c r="PIC507" s="465"/>
      <c r="PID507" s="465"/>
      <c r="PIE507" s="465"/>
      <c r="PIF507" s="465"/>
      <c r="PIG507" s="465"/>
      <c r="PIH507" s="465"/>
      <c r="PII507" s="465"/>
      <c r="PIJ507" s="465"/>
      <c r="PIK507" s="465"/>
      <c r="PIL507" s="465"/>
      <c r="PIM507" s="465"/>
      <c r="PIN507" s="465"/>
      <c r="PIO507" s="465"/>
      <c r="PIP507" s="465"/>
      <c r="PIQ507" s="465"/>
      <c r="PIR507" s="465"/>
      <c r="PIS507" s="465"/>
      <c r="PIT507" s="465"/>
      <c r="PIU507" s="465"/>
      <c r="PIV507" s="465"/>
      <c r="PIW507" s="465"/>
      <c r="PIX507" s="465"/>
      <c r="PIY507" s="465"/>
      <c r="PIZ507" s="465"/>
      <c r="PJA507" s="465"/>
      <c r="PJB507" s="465"/>
      <c r="PJC507" s="465"/>
      <c r="PJD507" s="465"/>
      <c r="PJE507" s="465"/>
      <c r="PJF507" s="465"/>
      <c r="PJG507" s="465"/>
      <c r="PJH507" s="465"/>
      <c r="PJI507" s="465"/>
      <c r="PJJ507" s="465"/>
      <c r="PJK507" s="465"/>
      <c r="PJL507" s="465"/>
      <c r="PJM507" s="465"/>
      <c r="PJN507" s="465"/>
      <c r="PJO507" s="465"/>
      <c r="PJP507" s="465"/>
      <c r="PJQ507" s="465"/>
      <c r="PJR507" s="465"/>
      <c r="PJS507" s="465"/>
      <c r="PJT507" s="465"/>
      <c r="PJU507" s="465"/>
      <c r="PJV507" s="465"/>
      <c r="PJW507" s="465"/>
      <c r="PJX507" s="465"/>
      <c r="PJY507" s="465"/>
      <c r="PJZ507" s="465"/>
      <c r="PKA507" s="465"/>
      <c r="PKB507" s="465"/>
      <c r="PKC507" s="465"/>
      <c r="PKD507" s="465"/>
      <c r="PKE507" s="465"/>
      <c r="PKF507" s="465"/>
      <c r="PKG507" s="465"/>
      <c r="PKH507" s="465"/>
      <c r="PKI507" s="465"/>
      <c r="PKJ507" s="465"/>
      <c r="PKK507" s="465"/>
      <c r="PKL507" s="465"/>
      <c r="PKM507" s="465"/>
      <c r="PKN507" s="465"/>
      <c r="PKO507" s="465"/>
      <c r="PKP507" s="465"/>
      <c r="PKQ507" s="465"/>
      <c r="PKR507" s="465"/>
      <c r="PKS507" s="465"/>
      <c r="PKT507" s="465"/>
      <c r="PKU507" s="465"/>
      <c r="PKV507" s="465"/>
      <c r="PKW507" s="465"/>
      <c r="PKX507" s="465"/>
      <c r="PKY507" s="465"/>
      <c r="PKZ507" s="465"/>
      <c r="PLA507" s="465"/>
      <c r="PLB507" s="465"/>
      <c r="PLC507" s="465"/>
      <c r="PLD507" s="465"/>
      <c r="PLE507" s="465"/>
      <c r="PLF507" s="465"/>
      <c r="PLG507" s="465"/>
      <c r="PLH507" s="465"/>
      <c r="PLI507" s="465"/>
      <c r="PLJ507" s="465"/>
      <c r="PLK507" s="465"/>
      <c r="PLL507" s="465"/>
      <c r="PLM507" s="465"/>
      <c r="PLN507" s="465"/>
      <c r="PLO507" s="465"/>
      <c r="PLP507" s="465"/>
      <c r="PLQ507" s="465"/>
      <c r="PLR507" s="465"/>
      <c r="PLS507" s="465"/>
      <c r="PLT507" s="465"/>
      <c r="PLU507" s="465"/>
      <c r="PLV507" s="465"/>
      <c r="PLW507" s="465"/>
      <c r="PLX507" s="465"/>
      <c r="PLY507" s="465"/>
      <c r="PLZ507" s="465"/>
      <c r="PMA507" s="465"/>
      <c r="PMB507" s="465"/>
      <c r="PMC507" s="465"/>
      <c r="PMD507" s="465"/>
      <c r="PME507" s="465"/>
      <c r="PMF507" s="465"/>
      <c r="PMG507" s="465"/>
      <c r="PMH507" s="465"/>
      <c r="PMI507" s="465"/>
      <c r="PMJ507" s="465"/>
      <c r="PMK507" s="465"/>
      <c r="PML507" s="465"/>
      <c r="PMM507" s="465"/>
      <c r="PMN507" s="465"/>
      <c r="PMO507" s="465"/>
      <c r="PMP507" s="465"/>
      <c r="PMQ507" s="465"/>
      <c r="PMR507" s="465"/>
      <c r="PMS507" s="465"/>
      <c r="PMT507" s="465"/>
      <c r="PMU507" s="465"/>
      <c r="PMV507" s="465"/>
      <c r="PMW507" s="465"/>
      <c r="PMX507" s="465"/>
      <c r="PMY507" s="465"/>
      <c r="PMZ507" s="465"/>
      <c r="PNA507" s="465"/>
      <c r="PNB507" s="465"/>
      <c r="PNC507" s="465"/>
      <c r="PND507" s="465"/>
      <c r="PNE507" s="465"/>
      <c r="PNF507" s="465"/>
      <c r="PNG507" s="465"/>
      <c r="PNH507" s="465"/>
      <c r="PNI507" s="465"/>
      <c r="PNJ507" s="465"/>
      <c r="PNK507" s="465"/>
      <c r="PNL507" s="465"/>
      <c r="PNM507" s="465"/>
      <c r="PNN507" s="465"/>
      <c r="PNO507" s="465"/>
      <c r="PNP507" s="465"/>
      <c r="PNQ507" s="465"/>
      <c r="PNR507" s="465"/>
      <c r="PNS507" s="465"/>
      <c r="PNT507" s="465"/>
      <c r="PNU507" s="465"/>
      <c r="PNV507" s="465"/>
      <c r="PNW507" s="465"/>
      <c r="PNX507" s="465"/>
      <c r="PNY507" s="465"/>
      <c r="PNZ507" s="465"/>
      <c r="POA507" s="465"/>
      <c r="POB507" s="465"/>
      <c r="POC507" s="465"/>
      <c r="POD507" s="465"/>
      <c r="POE507" s="465"/>
      <c r="POF507" s="465"/>
      <c r="POG507" s="465"/>
      <c r="POH507" s="465"/>
      <c r="POI507" s="465"/>
      <c r="POJ507" s="465"/>
      <c r="POK507" s="465"/>
      <c r="POL507" s="465"/>
      <c r="POM507" s="465"/>
      <c r="PON507" s="465"/>
      <c r="POO507" s="465"/>
      <c r="POP507" s="465"/>
      <c r="POQ507" s="465"/>
      <c r="POR507" s="465"/>
      <c r="POS507" s="465"/>
      <c r="POT507" s="465"/>
      <c r="POU507" s="465"/>
      <c r="POV507" s="465"/>
      <c r="POW507" s="465"/>
      <c r="POX507" s="465"/>
      <c r="POY507" s="465"/>
      <c r="POZ507" s="465"/>
      <c r="PPA507" s="465"/>
      <c r="PPB507" s="465"/>
      <c r="PPC507" s="465"/>
      <c r="PPD507" s="465"/>
      <c r="PPE507" s="465"/>
      <c r="PPF507" s="465"/>
      <c r="PPG507" s="465"/>
      <c r="PPH507" s="465"/>
      <c r="PPI507" s="465"/>
      <c r="PPJ507" s="465"/>
      <c r="PPK507" s="465"/>
      <c r="PPL507" s="465"/>
      <c r="PPM507" s="465"/>
      <c r="PPN507" s="465"/>
      <c r="PPO507" s="465"/>
      <c r="PPP507" s="465"/>
      <c r="PPQ507" s="465"/>
      <c r="PPR507" s="465"/>
      <c r="PPS507" s="465"/>
      <c r="PPT507" s="465"/>
      <c r="PPU507" s="465"/>
      <c r="PPV507" s="465"/>
      <c r="PPW507" s="465"/>
      <c r="PPX507" s="465"/>
      <c r="PPY507" s="465"/>
      <c r="PPZ507" s="465"/>
      <c r="PQA507" s="465"/>
      <c r="PQB507" s="465"/>
      <c r="PQC507" s="465"/>
      <c r="PQD507" s="465"/>
      <c r="PQE507" s="465"/>
      <c r="PQF507" s="465"/>
      <c r="PQG507" s="465"/>
      <c r="PQH507" s="465"/>
      <c r="PQI507" s="465"/>
      <c r="PQJ507" s="465"/>
      <c r="PQK507" s="465"/>
      <c r="PQL507" s="465"/>
      <c r="PQM507" s="465"/>
      <c r="PQN507" s="465"/>
      <c r="PQO507" s="465"/>
      <c r="PQP507" s="465"/>
      <c r="PQQ507" s="465"/>
      <c r="PQR507" s="465"/>
      <c r="PQS507" s="465"/>
      <c r="PQT507" s="465"/>
      <c r="PQU507" s="465"/>
      <c r="PQV507" s="465"/>
      <c r="PQW507" s="465"/>
      <c r="PQX507" s="465"/>
      <c r="PQY507" s="465"/>
      <c r="PQZ507" s="465"/>
      <c r="PRA507" s="465"/>
      <c r="PRB507" s="465"/>
      <c r="PRC507" s="465"/>
      <c r="PRD507" s="465"/>
      <c r="PRE507" s="465"/>
      <c r="PRF507" s="465"/>
      <c r="PRG507" s="465"/>
      <c r="PRH507" s="465"/>
      <c r="PRI507" s="465"/>
      <c r="PRJ507" s="465"/>
      <c r="PRK507" s="465"/>
      <c r="PRL507" s="465"/>
      <c r="PRM507" s="465"/>
      <c r="PRN507" s="465"/>
      <c r="PRO507" s="465"/>
      <c r="PRP507" s="465"/>
      <c r="PRQ507" s="465"/>
      <c r="PRR507" s="465"/>
      <c r="PRS507" s="465"/>
      <c r="PRT507" s="465"/>
      <c r="PRU507" s="465"/>
      <c r="PRV507" s="465"/>
      <c r="PRW507" s="465"/>
      <c r="PRX507" s="465"/>
      <c r="PRY507" s="465"/>
      <c r="PRZ507" s="465"/>
      <c r="PSA507" s="465"/>
      <c r="PSB507" s="465"/>
      <c r="PSC507" s="465"/>
      <c r="PSD507" s="465"/>
      <c r="PSE507" s="465"/>
      <c r="PSF507" s="465"/>
      <c r="PSG507" s="465"/>
      <c r="PSH507" s="465"/>
      <c r="PSI507" s="465"/>
      <c r="PSJ507" s="465"/>
      <c r="PSK507" s="465"/>
      <c r="PSL507" s="465"/>
      <c r="PSM507" s="465"/>
      <c r="PSN507" s="465"/>
      <c r="PSO507" s="465"/>
      <c r="PSP507" s="465"/>
      <c r="PSQ507" s="465"/>
      <c r="PSR507" s="465"/>
      <c r="PSS507" s="465"/>
      <c r="PST507" s="465"/>
      <c r="PSU507" s="465"/>
      <c r="PSV507" s="465"/>
      <c r="PSW507" s="465"/>
      <c r="PSX507" s="465"/>
      <c r="PSY507" s="465"/>
      <c r="PSZ507" s="465"/>
      <c r="PTA507" s="465"/>
      <c r="PTB507" s="465"/>
      <c r="PTC507" s="465"/>
      <c r="PTD507" s="465"/>
      <c r="PTE507" s="465"/>
      <c r="PTF507" s="465"/>
      <c r="PTG507" s="465"/>
      <c r="PTH507" s="465"/>
      <c r="PTI507" s="465"/>
      <c r="PTJ507" s="465"/>
      <c r="PTK507" s="465"/>
      <c r="PTL507" s="465"/>
      <c r="PTM507" s="465"/>
      <c r="PTN507" s="465"/>
      <c r="PTO507" s="465"/>
      <c r="PTP507" s="465"/>
      <c r="PTQ507" s="465"/>
      <c r="PTR507" s="465"/>
      <c r="PTS507" s="465"/>
      <c r="PTT507" s="465"/>
      <c r="PTU507" s="465"/>
      <c r="PTV507" s="465"/>
      <c r="PTW507" s="465"/>
      <c r="PTX507" s="465"/>
      <c r="PTY507" s="465"/>
      <c r="PTZ507" s="465"/>
      <c r="PUA507" s="465"/>
      <c r="PUB507" s="465"/>
      <c r="PUC507" s="465"/>
      <c r="PUD507" s="465"/>
      <c r="PUE507" s="465"/>
      <c r="PUF507" s="465"/>
      <c r="PUG507" s="465"/>
      <c r="PUH507" s="465"/>
      <c r="PUI507" s="465"/>
      <c r="PUJ507" s="465"/>
      <c r="PUK507" s="465"/>
      <c r="PUL507" s="465"/>
      <c r="PUM507" s="465"/>
      <c r="PUN507" s="465"/>
      <c r="PUO507" s="465"/>
      <c r="PUP507" s="465"/>
      <c r="PUQ507" s="465"/>
      <c r="PUR507" s="465"/>
      <c r="PUS507" s="465"/>
      <c r="PUT507" s="465"/>
      <c r="PUU507" s="465"/>
      <c r="PUV507" s="465"/>
      <c r="PUW507" s="465"/>
      <c r="PUX507" s="465"/>
      <c r="PUY507" s="465"/>
      <c r="PUZ507" s="465"/>
      <c r="PVA507" s="465"/>
      <c r="PVB507" s="465"/>
      <c r="PVC507" s="465"/>
      <c r="PVD507" s="465"/>
      <c r="PVE507" s="465"/>
      <c r="PVF507" s="465"/>
      <c r="PVG507" s="465"/>
      <c r="PVH507" s="465"/>
      <c r="PVI507" s="465"/>
      <c r="PVJ507" s="465"/>
      <c r="PVK507" s="465"/>
      <c r="PVL507" s="465"/>
      <c r="PVM507" s="465"/>
      <c r="PVN507" s="465"/>
      <c r="PVO507" s="465"/>
      <c r="PVP507" s="465"/>
      <c r="PVQ507" s="465"/>
      <c r="PVR507" s="465"/>
      <c r="PVS507" s="465"/>
      <c r="PVT507" s="465"/>
      <c r="PVU507" s="465"/>
      <c r="PVV507" s="465"/>
      <c r="PVW507" s="465"/>
      <c r="PVX507" s="465"/>
      <c r="PVY507" s="465"/>
      <c r="PVZ507" s="465"/>
      <c r="PWA507" s="465"/>
      <c r="PWB507" s="465"/>
      <c r="PWC507" s="465"/>
      <c r="PWD507" s="465"/>
      <c r="PWE507" s="465"/>
      <c r="PWF507" s="465"/>
      <c r="PWG507" s="465"/>
      <c r="PWH507" s="465"/>
      <c r="PWI507" s="465"/>
      <c r="PWJ507" s="465"/>
      <c r="PWK507" s="465"/>
      <c r="PWL507" s="465"/>
      <c r="PWM507" s="465"/>
      <c r="PWN507" s="465"/>
      <c r="PWO507" s="465"/>
      <c r="PWP507" s="465"/>
      <c r="PWQ507" s="465"/>
      <c r="PWR507" s="465"/>
      <c r="PWS507" s="465"/>
      <c r="PWT507" s="465"/>
      <c r="PWU507" s="465"/>
      <c r="PWV507" s="465"/>
      <c r="PWW507" s="465"/>
      <c r="PWX507" s="465"/>
      <c r="PWY507" s="465"/>
      <c r="PWZ507" s="465"/>
      <c r="PXA507" s="465"/>
      <c r="PXB507" s="465"/>
      <c r="PXC507" s="465"/>
      <c r="PXD507" s="465"/>
      <c r="PXE507" s="465"/>
      <c r="PXF507" s="465"/>
      <c r="PXG507" s="465"/>
      <c r="PXH507" s="465"/>
      <c r="PXI507" s="465"/>
      <c r="PXJ507" s="465"/>
      <c r="PXK507" s="465"/>
      <c r="PXL507" s="465"/>
      <c r="PXM507" s="465"/>
      <c r="PXN507" s="465"/>
      <c r="PXO507" s="465"/>
      <c r="PXP507" s="465"/>
      <c r="PXQ507" s="465"/>
      <c r="PXR507" s="465"/>
      <c r="PXS507" s="465"/>
      <c r="PXT507" s="465"/>
      <c r="PXU507" s="465"/>
      <c r="PXV507" s="465"/>
      <c r="PXW507" s="465"/>
      <c r="PXX507" s="465"/>
      <c r="PXY507" s="465"/>
      <c r="PXZ507" s="465"/>
      <c r="PYA507" s="465"/>
      <c r="PYB507" s="465"/>
      <c r="PYC507" s="465"/>
      <c r="PYD507" s="465"/>
      <c r="PYE507" s="465"/>
      <c r="PYF507" s="465"/>
      <c r="PYG507" s="465"/>
      <c r="PYH507" s="465"/>
      <c r="PYI507" s="465"/>
      <c r="PYJ507" s="465"/>
      <c r="PYK507" s="465"/>
      <c r="PYL507" s="465"/>
      <c r="PYM507" s="465"/>
      <c r="PYN507" s="465"/>
      <c r="PYO507" s="465"/>
      <c r="PYP507" s="465"/>
      <c r="PYQ507" s="465"/>
      <c r="PYR507" s="465"/>
      <c r="PYS507" s="465"/>
      <c r="PYT507" s="465"/>
      <c r="PYU507" s="465"/>
      <c r="PYV507" s="465"/>
      <c r="PYW507" s="465"/>
      <c r="PYX507" s="465"/>
      <c r="PYY507" s="465"/>
      <c r="PYZ507" s="465"/>
      <c r="PZA507" s="465"/>
      <c r="PZB507" s="465"/>
      <c r="PZC507" s="465"/>
      <c r="PZD507" s="465"/>
      <c r="PZE507" s="465"/>
      <c r="PZF507" s="465"/>
      <c r="PZG507" s="465"/>
      <c r="PZH507" s="465"/>
      <c r="PZI507" s="465"/>
      <c r="PZJ507" s="465"/>
      <c r="PZK507" s="465"/>
      <c r="PZL507" s="465"/>
      <c r="PZM507" s="465"/>
      <c r="PZN507" s="465"/>
      <c r="PZO507" s="465"/>
      <c r="PZP507" s="465"/>
      <c r="PZQ507" s="465"/>
      <c r="PZR507" s="465"/>
      <c r="PZS507" s="465"/>
      <c r="PZT507" s="465"/>
      <c r="PZU507" s="465"/>
      <c r="PZV507" s="465"/>
      <c r="PZW507" s="465"/>
      <c r="PZX507" s="465"/>
      <c r="PZY507" s="465"/>
      <c r="PZZ507" s="465"/>
      <c r="QAA507" s="465"/>
      <c r="QAB507" s="465"/>
      <c r="QAC507" s="465"/>
      <c r="QAD507" s="465"/>
      <c r="QAE507" s="465"/>
      <c r="QAF507" s="465"/>
      <c r="QAG507" s="465"/>
      <c r="QAH507" s="465"/>
      <c r="QAI507" s="465"/>
      <c r="QAJ507" s="465"/>
      <c r="QAK507" s="465"/>
      <c r="QAL507" s="465"/>
      <c r="QAM507" s="465"/>
      <c r="QAN507" s="465"/>
      <c r="QAO507" s="465"/>
      <c r="QAP507" s="465"/>
      <c r="QAQ507" s="465"/>
      <c r="QAR507" s="465"/>
      <c r="QAS507" s="465"/>
      <c r="QAT507" s="465"/>
      <c r="QAU507" s="465"/>
      <c r="QAV507" s="465"/>
      <c r="QAW507" s="465"/>
      <c r="QAX507" s="465"/>
      <c r="QAY507" s="465"/>
      <c r="QAZ507" s="465"/>
      <c r="QBA507" s="465"/>
      <c r="QBB507" s="465"/>
      <c r="QBC507" s="465"/>
      <c r="QBD507" s="465"/>
      <c r="QBE507" s="465"/>
      <c r="QBF507" s="465"/>
      <c r="QBG507" s="465"/>
      <c r="QBH507" s="465"/>
      <c r="QBI507" s="465"/>
      <c r="QBJ507" s="465"/>
      <c r="QBK507" s="465"/>
      <c r="QBL507" s="465"/>
      <c r="QBM507" s="465"/>
      <c r="QBN507" s="465"/>
      <c r="QBO507" s="465"/>
      <c r="QBP507" s="465"/>
      <c r="QBQ507" s="465"/>
      <c r="QBR507" s="465"/>
      <c r="QBS507" s="465"/>
      <c r="QBT507" s="465"/>
      <c r="QBU507" s="465"/>
      <c r="QBV507" s="465"/>
      <c r="QBW507" s="465"/>
      <c r="QBX507" s="465"/>
      <c r="QBY507" s="465"/>
      <c r="QBZ507" s="465"/>
      <c r="QCA507" s="465"/>
      <c r="QCB507" s="465"/>
      <c r="QCC507" s="465"/>
      <c r="QCD507" s="465"/>
      <c r="QCE507" s="465"/>
      <c r="QCF507" s="465"/>
      <c r="QCG507" s="465"/>
      <c r="QCH507" s="465"/>
      <c r="QCI507" s="465"/>
      <c r="QCJ507" s="465"/>
      <c r="QCK507" s="465"/>
      <c r="QCL507" s="465"/>
      <c r="QCM507" s="465"/>
      <c r="QCN507" s="465"/>
      <c r="QCO507" s="465"/>
      <c r="QCP507" s="465"/>
      <c r="QCQ507" s="465"/>
      <c r="QCR507" s="465"/>
      <c r="QCS507" s="465"/>
      <c r="QCT507" s="465"/>
      <c r="QCU507" s="465"/>
      <c r="QCV507" s="465"/>
      <c r="QCW507" s="465"/>
      <c r="QCX507" s="465"/>
      <c r="QCY507" s="465"/>
      <c r="QCZ507" s="465"/>
      <c r="QDA507" s="465"/>
      <c r="QDB507" s="465"/>
      <c r="QDC507" s="465"/>
      <c r="QDD507" s="465"/>
      <c r="QDE507" s="465"/>
      <c r="QDF507" s="465"/>
      <c r="QDG507" s="465"/>
      <c r="QDH507" s="465"/>
      <c r="QDI507" s="465"/>
      <c r="QDJ507" s="465"/>
      <c r="QDK507" s="465"/>
      <c r="QDL507" s="465"/>
      <c r="QDM507" s="465"/>
      <c r="QDN507" s="465"/>
      <c r="QDO507" s="465"/>
      <c r="QDP507" s="465"/>
      <c r="QDQ507" s="465"/>
      <c r="QDR507" s="465"/>
      <c r="QDS507" s="465"/>
      <c r="QDT507" s="465"/>
      <c r="QDU507" s="465"/>
      <c r="QDV507" s="465"/>
      <c r="QDW507" s="465"/>
      <c r="QDX507" s="465"/>
      <c r="QDY507" s="465"/>
      <c r="QDZ507" s="465"/>
      <c r="QEA507" s="465"/>
      <c r="QEB507" s="465"/>
      <c r="QEC507" s="465"/>
      <c r="QED507" s="465"/>
      <c r="QEE507" s="465"/>
      <c r="QEF507" s="465"/>
      <c r="QEG507" s="465"/>
      <c r="QEH507" s="465"/>
      <c r="QEI507" s="465"/>
      <c r="QEJ507" s="465"/>
      <c r="QEK507" s="465"/>
      <c r="QEL507" s="465"/>
      <c r="QEM507" s="465"/>
      <c r="QEN507" s="465"/>
      <c r="QEO507" s="465"/>
      <c r="QEP507" s="465"/>
      <c r="QEQ507" s="465"/>
      <c r="QER507" s="465"/>
      <c r="QES507" s="465"/>
      <c r="QET507" s="465"/>
      <c r="QEU507" s="465"/>
      <c r="QEV507" s="465"/>
      <c r="QEW507" s="465"/>
      <c r="QEX507" s="465"/>
      <c r="QEY507" s="465"/>
      <c r="QEZ507" s="465"/>
      <c r="QFA507" s="465"/>
      <c r="QFB507" s="465"/>
      <c r="QFC507" s="465"/>
      <c r="QFD507" s="465"/>
      <c r="QFE507" s="465"/>
      <c r="QFF507" s="465"/>
      <c r="QFG507" s="465"/>
      <c r="QFH507" s="465"/>
      <c r="QFI507" s="465"/>
      <c r="QFJ507" s="465"/>
      <c r="QFK507" s="465"/>
      <c r="QFL507" s="465"/>
      <c r="QFM507" s="465"/>
      <c r="QFN507" s="465"/>
      <c r="QFO507" s="465"/>
      <c r="QFP507" s="465"/>
      <c r="QFQ507" s="465"/>
      <c r="QFR507" s="465"/>
      <c r="QFS507" s="465"/>
      <c r="QFT507" s="465"/>
      <c r="QFU507" s="465"/>
      <c r="QFV507" s="465"/>
      <c r="QFW507" s="465"/>
      <c r="QFX507" s="465"/>
      <c r="QFY507" s="465"/>
      <c r="QFZ507" s="465"/>
      <c r="QGA507" s="465"/>
      <c r="QGB507" s="465"/>
      <c r="QGC507" s="465"/>
      <c r="QGD507" s="465"/>
      <c r="QGE507" s="465"/>
      <c r="QGF507" s="465"/>
      <c r="QGG507" s="465"/>
      <c r="QGH507" s="465"/>
      <c r="QGI507" s="465"/>
      <c r="QGJ507" s="465"/>
      <c r="QGK507" s="465"/>
      <c r="QGL507" s="465"/>
      <c r="QGM507" s="465"/>
      <c r="QGN507" s="465"/>
      <c r="QGO507" s="465"/>
      <c r="QGP507" s="465"/>
      <c r="QGQ507" s="465"/>
      <c r="QGR507" s="465"/>
      <c r="QGS507" s="465"/>
      <c r="QGT507" s="465"/>
      <c r="QGU507" s="465"/>
      <c r="QGV507" s="465"/>
      <c r="QGW507" s="465"/>
      <c r="QGX507" s="465"/>
      <c r="QGY507" s="465"/>
      <c r="QGZ507" s="465"/>
      <c r="QHA507" s="465"/>
      <c r="QHB507" s="465"/>
      <c r="QHC507" s="465"/>
      <c r="QHD507" s="465"/>
      <c r="QHE507" s="465"/>
      <c r="QHF507" s="465"/>
      <c r="QHG507" s="465"/>
      <c r="QHH507" s="465"/>
      <c r="QHI507" s="465"/>
      <c r="QHJ507" s="465"/>
      <c r="QHK507" s="465"/>
      <c r="QHL507" s="465"/>
      <c r="QHM507" s="465"/>
      <c r="QHN507" s="465"/>
      <c r="QHO507" s="465"/>
      <c r="QHP507" s="465"/>
      <c r="QHQ507" s="465"/>
      <c r="QHR507" s="465"/>
      <c r="QHS507" s="465"/>
      <c r="QHT507" s="465"/>
      <c r="QHU507" s="465"/>
      <c r="QHV507" s="465"/>
      <c r="QHW507" s="465"/>
      <c r="QHX507" s="465"/>
      <c r="QHY507" s="465"/>
      <c r="QHZ507" s="465"/>
      <c r="QIA507" s="465"/>
      <c r="QIB507" s="465"/>
      <c r="QIC507" s="465"/>
      <c r="QID507" s="465"/>
      <c r="QIE507" s="465"/>
      <c r="QIF507" s="465"/>
      <c r="QIG507" s="465"/>
      <c r="QIH507" s="465"/>
      <c r="QII507" s="465"/>
      <c r="QIJ507" s="465"/>
      <c r="QIK507" s="465"/>
      <c r="QIL507" s="465"/>
      <c r="QIM507" s="465"/>
      <c r="QIN507" s="465"/>
      <c r="QIO507" s="465"/>
      <c r="QIP507" s="465"/>
      <c r="QIQ507" s="465"/>
      <c r="QIR507" s="465"/>
      <c r="QIS507" s="465"/>
      <c r="QIT507" s="465"/>
      <c r="QIU507" s="465"/>
      <c r="QIV507" s="465"/>
      <c r="QIW507" s="465"/>
      <c r="QIX507" s="465"/>
      <c r="QIY507" s="465"/>
      <c r="QIZ507" s="465"/>
      <c r="QJA507" s="465"/>
      <c r="QJB507" s="465"/>
      <c r="QJC507" s="465"/>
      <c r="QJD507" s="465"/>
      <c r="QJE507" s="465"/>
      <c r="QJF507" s="465"/>
      <c r="QJG507" s="465"/>
      <c r="QJH507" s="465"/>
      <c r="QJI507" s="465"/>
      <c r="QJJ507" s="465"/>
      <c r="QJK507" s="465"/>
      <c r="QJL507" s="465"/>
      <c r="QJM507" s="465"/>
      <c r="QJN507" s="465"/>
      <c r="QJO507" s="465"/>
      <c r="QJP507" s="465"/>
      <c r="QJQ507" s="465"/>
      <c r="QJR507" s="465"/>
      <c r="QJS507" s="465"/>
      <c r="QJT507" s="465"/>
      <c r="QJU507" s="465"/>
      <c r="QJV507" s="465"/>
      <c r="QJW507" s="465"/>
      <c r="QJX507" s="465"/>
      <c r="QJY507" s="465"/>
      <c r="QJZ507" s="465"/>
      <c r="QKA507" s="465"/>
      <c r="QKB507" s="465"/>
      <c r="QKC507" s="465"/>
      <c r="QKD507" s="465"/>
      <c r="QKE507" s="465"/>
      <c r="QKF507" s="465"/>
      <c r="QKG507" s="465"/>
      <c r="QKH507" s="465"/>
      <c r="QKI507" s="465"/>
      <c r="QKJ507" s="465"/>
      <c r="QKK507" s="465"/>
      <c r="QKL507" s="465"/>
      <c r="QKM507" s="465"/>
      <c r="QKN507" s="465"/>
      <c r="QKO507" s="465"/>
      <c r="QKP507" s="465"/>
      <c r="QKQ507" s="465"/>
      <c r="QKR507" s="465"/>
      <c r="QKS507" s="465"/>
      <c r="QKT507" s="465"/>
      <c r="QKU507" s="465"/>
      <c r="QKV507" s="465"/>
      <c r="QKW507" s="465"/>
      <c r="QKX507" s="465"/>
      <c r="QKY507" s="465"/>
      <c r="QKZ507" s="465"/>
      <c r="QLA507" s="465"/>
      <c r="QLB507" s="465"/>
      <c r="QLC507" s="465"/>
      <c r="QLD507" s="465"/>
      <c r="QLE507" s="465"/>
      <c r="QLF507" s="465"/>
      <c r="QLG507" s="465"/>
      <c r="QLH507" s="465"/>
      <c r="QLI507" s="465"/>
      <c r="QLJ507" s="465"/>
      <c r="QLK507" s="465"/>
      <c r="QLL507" s="465"/>
      <c r="QLM507" s="465"/>
      <c r="QLN507" s="465"/>
      <c r="QLO507" s="465"/>
      <c r="QLP507" s="465"/>
      <c r="QLQ507" s="465"/>
      <c r="QLR507" s="465"/>
      <c r="QLS507" s="465"/>
      <c r="QLT507" s="465"/>
      <c r="QLU507" s="465"/>
      <c r="QLV507" s="465"/>
      <c r="QLW507" s="465"/>
      <c r="QLX507" s="465"/>
      <c r="QLY507" s="465"/>
      <c r="QLZ507" s="465"/>
      <c r="QMA507" s="465"/>
      <c r="QMB507" s="465"/>
      <c r="QMC507" s="465"/>
      <c r="QMD507" s="465"/>
      <c r="QME507" s="465"/>
      <c r="QMF507" s="465"/>
      <c r="QMG507" s="465"/>
      <c r="QMH507" s="465"/>
      <c r="QMI507" s="465"/>
      <c r="QMJ507" s="465"/>
      <c r="QMK507" s="465"/>
      <c r="QML507" s="465"/>
      <c r="QMM507" s="465"/>
      <c r="QMN507" s="465"/>
      <c r="QMO507" s="465"/>
      <c r="QMP507" s="465"/>
      <c r="QMQ507" s="465"/>
      <c r="QMR507" s="465"/>
      <c r="QMS507" s="465"/>
      <c r="QMT507" s="465"/>
      <c r="QMU507" s="465"/>
      <c r="QMV507" s="465"/>
      <c r="QMW507" s="465"/>
      <c r="QMX507" s="465"/>
      <c r="QMY507" s="465"/>
      <c r="QMZ507" s="465"/>
      <c r="QNA507" s="465"/>
      <c r="QNB507" s="465"/>
      <c r="QNC507" s="465"/>
      <c r="QND507" s="465"/>
      <c r="QNE507" s="465"/>
      <c r="QNF507" s="465"/>
      <c r="QNG507" s="465"/>
      <c r="QNH507" s="465"/>
      <c r="QNI507" s="465"/>
      <c r="QNJ507" s="465"/>
      <c r="QNK507" s="465"/>
      <c r="QNL507" s="465"/>
      <c r="QNM507" s="465"/>
      <c r="QNN507" s="465"/>
      <c r="QNO507" s="465"/>
      <c r="QNP507" s="465"/>
      <c r="QNQ507" s="465"/>
      <c r="QNR507" s="465"/>
      <c r="QNS507" s="465"/>
      <c r="QNT507" s="465"/>
      <c r="QNU507" s="465"/>
      <c r="QNV507" s="465"/>
      <c r="QNW507" s="465"/>
      <c r="QNX507" s="465"/>
      <c r="QNY507" s="465"/>
      <c r="QNZ507" s="465"/>
      <c r="QOA507" s="465"/>
      <c r="QOB507" s="465"/>
      <c r="QOC507" s="465"/>
      <c r="QOD507" s="465"/>
      <c r="QOE507" s="465"/>
      <c r="QOF507" s="465"/>
      <c r="QOG507" s="465"/>
      <c r="QOH507" s="465"/>
      <c r="QOI507" s="465"/>
      <c r="QOJ507" s="465"/>
      <c r="QOK507" s="465"/>
      <c r="QOL507" s="465"/>
      <c r="QOM507" s="465"/>
      <c r="QON507" s="465"/>
      <c r="QOO507" s="465"/>
      <c r="QOP507" s="465"/>
      <c r="QOQ507" s="465"/>
      <c r="QOR507" s="465"/>
      <c r="QOS507" s="465"/>
      <c r="QOT507" s="465"/>
      <c r="QOU507" s="465"/>
      <c r="QOV507" s="465"/>
      <c r="QOW507" s="465"/>
      <c r="QOX507" s="465"/>
      <c r="QOY507" s="465"/>
      <c r="QOZ507" s="465"/>
      <c r="QPA507" s="465"/>
      <c r="QPB507" s="465"/>
      <c r="QPC507" s="465"/>
      <c r="QPD507" s="465"/>
      <c r="QPE507" s="465"/>
      <c r="QPF507" s="465"/>
      <c r="QPG507" s="465"/>
      <c r="QPH507" s="465"/>
      <c r="QPI507" s="465"/>
      <c r="QPJ507" s="465"/>
      <c r="QPK507" s="465"/>
      <c r="QPL507" s="465"/>
      <c r="QPM507" s="465"/>
      <c r="QPN507" s="465"/>
      <c r="QPO507" s="465"/>
      <c r="QPP507" s="465"/>
      <c r="QPQ507" s="465"/>
      <c r="QPR507" s="465"/>
      <c r="QPS507" s="465"/>
      <c r="QPT507" s="465"/>
      <c r="QPU507" s="465"/>
      <c r="QPV507" s="465"/>
      <c r="QPW507" s="465"/>
      <c r="QPX507" s="465"/>
      <c r="QPY507" s="465"/>
      <c r="QPZ507" s="465"/>
      <c r="QQA507" s="465"/>
      <c r="QQB507" s="465"/>
      <c r="QQC507" s="465"/>
      <c r="QQD507" s="465"/>
      <c r="QQE507" s="465"/>
      <c r="QQF507" s="465"/>
      <c r="QQG507" s="465"/>
      <c r="QQH507" s="465"/>
      <c r="QQI507" s="465"/>
      <c r="QQJ507" s="465"/>
      <c r="QQK507" s="465"/>
      <c r="QQL507" s="465"/>
      <c r="QQM507" s="465"/>
      <c r="QQN507" s="465"/>
      <c r="QQO507" s="465"/>
      <c r="QQP507" s="465"/>
      <c r="QQQ507" s="465"/>
      <c r="QQR507" s="465"/>
      <c r="QQS507" s="465"/>
      <c r="QQT507" s="465"/>
      <c r="QQU507" s="465"/>
      <c r="QQV507" s="465"/>
      <c r="QQW507" s="465"/>
      <c r="QQX507" s="465"/>
      <c r="QQY507" s="465"/>
      <c r="QQZ507" s="465"/>
      <c r="QRA507" s="465"/>
      <c r="QRB507" s="465"/>
      <c r="QRC507" s="465"/>
      <c r="QRD507" s="465"/>
      <c r="QRE507" s="465"/>
      <c r="QRF507" s="465"/>
      <c r="QRG507" s="465"/>
      <c r="QRH507" s="465"/>
      <c r="QRI507" s="465"/>
      <c r="QRJ507" s="465"/>
      <c r="QRK507" s="465"/>
      <c r="QRL507" s="465"/>
      <c r="QRM507" s="465"/>
      <c r="QRN507" s="465"/>
      <c r="QRO507" s="465"/>
      <c r="QRP507" s="465"/>
      <c r="QRQ507" s="465"/>
      <c r="QRR507" s="465"/>
      <c r="QRS507" s="465"/>
      <c r="QRT507" s="465"/>
      <c r="QRU507" s="465"/>
      <c r="QRV507" s="465"/>
      <c r="QRW507" s="465"/>
      <c r="QRX507" s="465"/>
      <c r="QRY507" s="465"/>
      <c r="QRZ507" s="465"/>
      <c r="QSA507" s="465"/>
      <c r="QSB507" s="465"/>
      <c r="QSC507" s="465"/>
      <c r="QSD507" s="465"/>
      <c r="QSE507" s="465"/>
      <c r="QSF507" s="465"/>
      <c r="QSG507" s="465"/>
      <c r="QSH507" s="465"/>
      <c r="QSI507" s="465"/>
      <c r="QSJ507" s="465"/>
      <c r="QSK507" s="465"/>
      <c r="QSL507" s="465"/>
      <c r="QSM507" s="465"/>
      <c r="QSN507" s="465"/>
      <c r="QSO507" s="465"/>
      <c r="QSP507" s="465"/>
      <c r="QSQ507" s="465"/>
      <c r="QSR507" s="465"/>
      <c r="QSS507" s="465"/>
      <c r="QST507" s="465"/>
      <c r="QSU507" s="465"/>
      <c r="QSV507" s="465"/>
      <c r="QSW507" s="465"/>
      <c r="QSX507" s="465"/>
      <c r="QSY507" s="465"/>
      <c r="QSZ507" s="465"/>
      <c r="QTA507" s="465"/>
      <c r="QTB507" s="465"/>
      <c r="QTC507" s="465"/>
      <c r="QTD507" s="465"/>
      <c r="QTE507" s="465"/>
      <c r="QTF507" s="465"/>
      <c r="QTG507" s="465"/>
      <c r="QTH507" s="465"/>
      <c r="QTI507" s="465"/>
      <c r="QTJ507" s="465"/>
      <c r="QTK507" s="465"/>
      <c r="QTL507" s="465"/>
      <c r="QTM507" s="465"/>
      <c r="QTN507" s="465"/>
      <c r="QTO507" s="465"/>
      <c r="QTP507" s="465"/>
      <c r="QTQ507" s="465"/>
      <c r="QTR507" s="465"/>
      <c r="QTS507" s="465"/>
      <c r="QTT507" s="465"/>
      <c r="QTU507" s="465"/>
      <c r="QTV507" s="465"/>
      <c r="QTW507" s="465"/>
      <c r="QTX507" s="465"/>
      <c r="QTY507" s="465"/>
      <c r="QTZ507" s="465"/>
      <c r="QUA507" s="465"/>
      <c r="QUB507" s="465"/>
      <c r="QUC507" s="465"/>
      <c r="QUD507" s="465"/>
      <c r="QUE507" s="465"/>
      <c r="QUF507" s="465"/>
      <c r="QUG507" s="465"/>
      <c r="QUH507" s="465"/>
      <c r="QUI507" s="465"/>
      <c r="QUJ507" s="465"/>
      <c r="QUK507" s="465"/>
      <c r="QUL507" s="465"/>
      <c r="QUM507" s="465"/>
      <c r="QUN507" s="465"/>
      <c r="QUO507" s="465"/>
      <c r="QUP507" s="465"/>
      <c r="QUQ507" s="465"/>
      <c r="QUR507" s="465"/>
      <c r="QUS507" s="465"/>
      <c r="QUT507" s="465"/>
      <c r="QUU507" s="465"/>
      <c r="QUV507" s="465"/>
      <c r="QUW507" s="465"/>
      <c r="QUX507" s="465"/>
      <c r="QUY507" s="465"/>
      <c r="QUZ507" s="465"/>
      <c r="QVA507" s="465"/>
      <c r="QVB507" s="465"/>
      <c r="QVC507" s="465"/>
      <c r="QVD507" s="465"/>
      <c r="QVE507" s="465"/>
      <c r="QVF507" s="465"/>
      <c r="QVG507" s="465"/>
      <c r="QVH507" s="465"/>
      <c r="QVI507" s="465"/>
      <c r="QVJ507" s="465"/>
      <c r="QVK507" s="465"/>
      <c r="QVL507" s="465"/>
      <c r="QVM507" s="465"/>
      <c r="QVN507" s="465"/>
      <c r="QVO507" s="465"/>
      <c r="QVP507" s="465"/>
      <c r="QVQ507" s="465"/>
      <c r="QVR507" s="465"/>
      <c r="QVS507" s="465"/>
      <c r="QVT507" s="465"/>
      <c r="QVU507" s="465"/>
      <c r="QVV507" s="465"/>
      <c r="QVW507" s="465"/>
      <c r="QVX507" s="465"/>
      <c r="QVY507" s="465"/>
      <c r="QVZ507" s="465"/>
      <c r="QWA507" s="465"/>
      <c r="QWB507" s="465"/>
      <c r="QWC507" s="465"/>
      <c r="QWD507" s="465"/>
      <c r="QWE507" s="465"/>
      <c r="QWF507" s="465"/>
      <c r="QWG507" s="465"/>
      <c r="QWH507" s="465"/>
      <c r="QWI507" s="465"/>
      <c r="QWJ507" s="465"/>
      <c r="QWK507" s="465"/>
      <c r="QWL507" s="465"/>
      <c r="QWM507" s="465"/>
      <c r="QWN507" s="465"/>
      <c r="QWO507" s="465"/>
      <c r="QWP507" s="465"/>
      <c r="QWQ507" s="465"/>
      <c r="QWR507" s="465"/>
      <c r="QWS507" s="465"/>
      <c r="QWT507" s="465"/>
      <c r="QWU507" s="465"/>
      <c r="QWV507" s="465"/>
      <c r="QWW507" s="465"/>
      <c r="QWX507" s="465"/>
      <c r="QWY507" s="465"/>
      <c r="QWZ507" s="465"/>
      <c r="QXA507" s="465"/>
      <c r="QXB507" s="465"/>
      <c r="QXC507" s="465"/>
      <c r="QXD507" s="465"/>
      <c r="QXE507" s="465"/>
      <c r="QXF507" s="465"/>
      <c r="QXG507" s="465"/>
      <c r="QXH507" s="465"/>
      <c r="QXI507" s="465"/>
      <c r="QXJ507" s="465"/>
      <c r="QXK507" s="465"/>
      <c r="QXL507" s="465"/>
      <c r="QXM507" s="465"/>
      <c r="QXN507" s="465"/>
      <c r="QXO507" s="465"/>
      <c r="QXP507" s="465"/>
      <c r="QXQ507" s="465"/>
      <c r="QXR507" s="465"/>
      <c r="QXS507" s="465"/>
      <c r="QXT507" s="465"/>
      <c r="QXU507" s="465"/>
      <c r="QXV507" s="465"/>
      <c r="QXW507" s="465"/>
      <c r="QXX507" s="465"/>
      <c r="QXY507" s="465"/>
      <c r="QXZ507" s="465"/>
      <c r="QYA507" s="465"/>
      <c r="QYB507" s="465"/>
      <c r="QYC507" s="465"/>
      <c r="QYD507" s="465"/>
      <c r="QYE507" s="465"/>
      <c r="QYF507" s="465"/>
      <c r="QYG507" s="465"/>
      <c r="QYH507" s="465"/>
      <c r="QYI507" s="465"/>
      <c r="QYJ507" s="465"/>
      <c r="QYK507" s="465"/>
      <c r="QYL507" s="465"/>
      <c r="QYM507" s="465"/>
      <c r="QYN507" s="465"/>
      <c r="QYO507" s="465"/>
      <c r="QYP507" s="465"/>
      <c r="QYQ507" s="465"/>
      <c r="QYR507" s="465"/>
      <c r="QYS507" s="465"/>
      <c r="QYT507" s="465"/>
      <c r="QYU507" s="465"/>
      <c r="QYV507" s="465"/>
      <c r="QYW507" s="465"/>
      <c r="QYX507" s="465"/>
      <c r="QYY507" s="465"/>
      <c r="QYZ507" s="465"/>
      <c r="QZA507" s="465"/>
      <c r="QZB507" s="465"/>
      <c r="QZC507" s="465"/>
      <c r="QZD507" s="465"/>
      <c r="QZE507" s="465"/>
      <c r="QZF507" s="465"/>
      <c r="QZG507" s="465"/>
      <c r="QZH507" s="465"/>
      <c r="QZI507" s="465"/>
      <c r="QZJ507" s="465"/>
      <c r="QZK507" s="465"/>
      <c r="QZL507" s="465"/>
      <c r="QZM507" s="465"/>
      <c r="QZN507" s="465"/>
      <c r="QZO507" s="465"/>
      <c r="QZP507" s="465"/>
      <c r="QZQ507" s="465"/>
      <c r="QZR507" s="465"/>
      <c r="QZS507" s="465"/>
      <c r="QZT507" s="465"/>
      <c r="QZU507" s="465"/>
      <c r="QZV507" s="465"/>
      <c r="QZW507" s="465"/>
      <c r="QZX507" s="465"/>
      <c r="QZY507" s="465"/>
      <c r="QZZ507" s="465"/>
      <c r="RAA507" s="465"/>
      <c r="RAB507" s="465"/>
      <c r="RAC507" s="465"/>
      <c r="RAD507" s="465"/>
      <c r="RAE507" s="465"/>
      <c r="RAF507" s="465"/>
      <c r="RAG507" s="465"/>
      <c r="RAH507" s="465"/>
      <c r="RAI507" s="465"/>
      <c r="RAJ507" s="465"/>
      <c r="RAK507" s="465"/>
      <c r="RAL507" s="465"/>
      <c r="RAM507" s="465"/>
      <c r="RAN507" s="465"/>
      <c r="RAO507" s="465"/>
      <c r="RAP507" s="465"/>
      <c r="RAQ507" s="465"/>
      <c r="RAR507" s="465"/>
      <c r="RAS507" s="465"/>
      <c r="RAT507" s="465"/>
      <c r="RAU507" s="465"/>
      <c r="RAV507" s="465"/>
      <c r="RAW507" s="465"/>
      <c r="RAX507" s="465"/>
      <c r="RAY507" s="465"/>
      <c r="RAZ507" s="465"/>
      <c r="RBA507" s="465"/>
      <c r="RBB507" s="465"/>
      <c r="RBC507" s="465"/>
      <c r="RBD507" s="465"/>
      <c r="RBE507" s="465"/>
      <c r="RBF507" s="465"/>
      <c r="RBG507" s="465"/>
      <c r="RBH507" s="465"/>
      <c r="RBI507" s="465"/>
      <c r="RBJ507" s="465"/>
      <c r="RBK507" s="465"/>
      <c r="RBL507" s="465"/>
      <c r="RBM507" s="465"/>
      <c r="RBN507" s="465"/>
      <c r="RBO507" s="465"/>
      <c r="RBP507" s="465"/>
      <c r="RBQ507" s="465"/>
      <c r="RBR507" s="465"/>
      <c r="RBS507" s="465"/>
      <c r="RBT507" s="465"/>
      <c r="RBU507" s="465"/>
      <c r="RBV507" s="465"/>
      <c r="RBW507" s="465"/>
      <c r="RBX507" s="465"/>
      <c r="RBY507" s="465"/>
      <c r="RBZ507" s="465"/>
      <c r="RCA507" s="465"/>
      <c r="RCB507" s="465"/>
      <c r="RCC507" s="465"/>
      <c r="RCD507" s="465"/>
      <c r="RCE507" s="465"/>
      <c r="RCF507" s="465"/>
      <c r="RCG507" s="465"/>
      <c r="RCH507" s="465"/>
      <c r="RCI507" s="465"/>
      <c r="RCJ507" s="465"/>
      <c r="RCK507" s="465"/>
      <c r="RCL507" s="465"/>
      <c r="RCM507" s="465"/>
      <c r="RCN507" s="465"/>
      <c r="RCO507" s="465"/>
      <c r="RCP507" s="465"/>
      <c r="RCQ507" s="465"/>
      <c r="RCR507" s="465"/>
      <c r="RCS507" s="465"/>
      <c r="RCT507" s="465"/>
      <c r="RCU507" s="465"/>
      <c r="RCV507" s="465"/>
      <c r="RCW507" s="465"/>
      <c r="RCX507" s="465"/>
      <c r="RCY507" s="465"/>
      <c r="RCZ507" s="465"/>
      <c r="RDA507" s="465"/>
      <c r="RDB507" s="465"/>
      <c r="RDC507" s="465"/>
      <c r="RDD507" s="465"/>
      <c r="RDE507" s="465"/>
      <c r="RDF507" s="465"/>
      <c r="RDG507" s="465"/>
      <c r="RDH507" s="465"/>
      <c r="RDI507" s="465"/>
      <c r="RDJ507" s="465"/>
      <c r="RDK507" s="465"/>
      <c r="RDL507" s="465"/>
      <c r="RDM507" s="465"/>
      <c r="RDN507" s="465"/>
      <c r="RDO507" s="465"/>
      <c r="RDP507" s="465"/>
      <c r="RDQ507" s="465"/>
      <c r="RDR507" s="465"/>
      <c r="RDS507" s="465"/>
      <c r="RDT507" s="465"/>
      <c r="RDU507" s="465"/>
      <c r="RDV507" s="465"/>
      <c r="RDW507" s="465"/>
      <c r="RDX507" s="465"/>
      <c r="RDY507" s="465"/>
      <c r="RDZ507" s="465"/>
      <c r="REA507" s="465"/>
      <c r="REB507" s="465"/>
      <c r="REC507" s="465"/>
      <c r="RED507" s="465"/>
      <c r="REE507" s="465"/>
      <c r="REF507" s="465"/>
      <c r="REG507" s="465"/>
      <c r="REH507" s="465"/>
      <c r="REI507" s="465"/>
      <c r="REJ507" s="465"/>
      <c r="REK507" s="465"/>
      <c r="REL507" s="465"/>
      <c r="REM507" s="465"/>
      <c r="REN507" s="465"/>
      <c r="REO507" s="465"/>
      <c r="REP507" s="465"/>
      <c r="REQ507" s="465"/>
      <c r="RER507" s="465"/>
      <c r="RES507" s="465"/>
      <c r="RET507" s="465"/>
      <c r="REU507" s="465"/>
      <c r="REV507" s="465"/>
      <c r="REW507" s="465"/>
      <c r="REX507" s="465"/>
      <c r="REY507" s="465"/>
      <c r="REZ507" s="465"/>
      <c r="RFA507" s="465"/>
      <c r="RFB507" s="465"/>
      <c r="RFC507" s="465"/>
      <c r="RFD507" s="465"/>
      <c r="RFE507" s="465"/>
      <c r="RFF507" s="465"/>
      <c r="RFG507" s="465"/>
      <c r="RFH507" s="465"/>
      <c r="RFI507" s="465"/>
      <c r="RFJ507" s="465"/>
      <c r="RFK507" s="465"/>
      <c r="RFL507" s="465"/>
      <c r="RFM507" s="465"/>
      <c r="RFN507" s="465"/>
      <c r="RFO507" s="465"/>
      <c r="RFP507" s="465"/>
      <c r="RFQ507" s="465"/>
      <c r="RFR507" s="465"/>
      <c r="RFS507" s="465"/>
      <c r="RFT507" s="465"/>
      <c r="RFU507" s="465"/>
      <c r="RFV507" s="465"/>
      <c r="RFW507" s="465"/>
      <c r="RFX507" s="465"/>
      <c r="RFY507" s="465"/>
      <c r="RFZ507" s="465"/>
      <c r="RGA507" s="465"/>
      <c r="RGB507" s="465"/>
      <c r="RGC507" s="465"/>
      <c r="RGD507" s="465"/>
      <c r="RGE507" s="465"/>
      <c r="RGF507" s="465"/>
      <c r="RGG507" s="465"/>
      <c r="RGH507" s="465"/>
      <c r="RGI507" s="465"/>
      <c r="RGJ507" s="465"/>
      <c r="RGK507" s="465"/>
      <c r="RGL507" s="465"/>
      <c r="RGM507" s="465"/>
      <c r="RGN507" s="465"/>
      <c r="RGO507" s="465"/>
      <c r="RGP507" s="465"/>
      <c r="RGQ507" s="465"/>
      <c r="RGR507" s="465"/>
      <c r="RGS507" s="465"/>
      <c r="RGT507" s="465"/>
      <c r="RGU507" s="465"/>
      <c r="RGV507" s="465"/>
      <c r="RGW507" s="465"/>
      <c r="RGX507" s="465"/>
      <c r="RGY507" s="465"/>
      <c r="RGZ507" s="465"/>
      <c r="RHA507" s="465"/>
      <c r="RHB507" s="465"/>
      <c r="RHC507" s="465"/>
      <c r="RHD507" s="465"/>
      <c r="RHE507" s="465"/>
      <c r="RHF507" s="465"/>
      <c r="RHG507" s="465"/>
      <c r="RHH507" s="465"/>
      <c r="RHI507" s="465"/>
      <c r="RHJ507" s="465"/>
      <c r="RHK507" s="465"/>
      <c r="RHL507" s="465"/>
      <c r="RHM507" s="465"/>
      <c r="RHN507" s="465"/>
      <c r="RHO507" s="465"/>
      <c r="RHP507" s="465"/>
      <c r="RHQ507" s="465"/>
      <c r="RHR507" s="465"/>
      <c r="RHS507" s="465"/>
      <c r="RHT507" s="465"/>
      <c r="RHU507" s="465"/>
      <c r="RHV507" s="465"/>
      <c r="RHW507" s="465"/>
      <c r="RHX507" s="465"/>
      <c r="RHY507" s="465"/>
      <c r="RHZ507" s="465"/>
      <c r="RIA507" s="465"/>
      <c r="RIB507" s="465"/>
      <c r="RIC507" s="465"/>
      <c r="RID507" s="465"/>
      <c r="RIE507" s="465"/>
      <c r="RIF507" s="465"/>
      <c r="RIG507" s="465"/>
      <c r="RIH507" s="465"/>
      <c r="RII507" s="465"/>
      <c r="RIJ507" s="465"/>
      <c r="RIK507" s="465"/>
      <c r="RIL507" s="465"/>
      <c r="RIM507" s="465"/>
      <c r="RIN507" s="465"/>
      <c r="RIO507" s="465"/>
      <c r="RIP507" s="465"/>
      <c r="RIQ507" s="465"/>
      <c r="RIR507" s="465"/>
      <c r="RIS507" s="465"/>
      <c r="RIT507" s="465"/>
      <c r="RIU507" s="465"/>
      <c r="RIV507" s="465"/>
      <c r="RIW507" s="465"/>
      <c r="RIX507" s="465"/>
      <c r="RIY507" s="465"/>
      <c r="RIZ507" s="465"/>
      <c r="RJA507" s="465"/>
      <c r="RJB507" s="465"/>
      <c r="RJC507" s="465"/>
      <c r="RJD507" s="465"/>
      <c r="RJE507" s="465"/>
      <c r="RJF507" s="465"/>
      <c r="RJG507" s="465"/>
      <c r="RJH507" s="465"/>
      <c r="RJI507" s="465"/>
      <c r="RJJ507" s="465"/>
      <c r="RJK507" s="465"/>
      <c r="RJL507" s="465"/>
      <c r="RJM507" s="465"/>
      <c r="RJN507" s="465"/>
      <c r="RJO507" s="465"/>
      <c r="RJP507" s="465"/>
      <c r="RJQ507" s="465"/>
      <c r="RJR507" s="465"/>
      <c r="RJS507" s="465"/>
      <c r="RJT507" s="465"/>
      <c r="RJU507" s="465"/>
      <c r="RJV507" s="465"/>
      <c r="RJW507" s="465"/>
      <c r="RJX507" s="465"/>
      <c r="RJY507" s="465"/>
      <c r="RJZ507" s="465"/>
      <c r="RKA507" s="465"/>
      <c r="RKB507" s="465"/>
      <c r="RKC507" s="465"/>
      <c r="RKD507" s="465"/>
      <c r="RKE507" s="465"/>
      <c r="RKF507" s="465"/>
      <c r="RKG507" s="465"/>
      <c r="RKH507" s="465"/>
      <c r="RKI507" s="465"/>
      <c r="RKJ507" s="465"/>
      <c r="RKK507" s="465"/>
      <c r="RKL507" s="465"/>
      <c r="RKM507" s="465"/>
      <c r="RKN507" s="465"/>
      <c r="RKO507" s="465"/>
      <c r="RKP507" s="465"/>
      <c r="RKQ507" s="465"/>
      <c r="RKR507" s="465"/>
      <c r="RKS507" s="465"/>
      <c r="RKT507" s="465"/>
      <c r="RKU507" s="465"/>
      <c r="RKV507" s="465"/>
      <c r="RKW507" s="465"/>
      <c r="RKX507" s="465"/>
      <c r="RKY507" s="465"/>
      <c r="RKZ507" s="465"/>
      <c r="RLA507" s="465"/>
      <c r="RLB507" s="465"/>
      <c r="RLC507" s="465"/>
      <c r="RLD507" s="465"/>
      <c r="RLE507" s="465"/>
      <c r="RLF507" s="465"/>
      <c r="RLG507" s="465"/>
      <c r="RLH507" s="465"/>
      <c r="RLI507" s="465"/>
      <c r="RLJ507" s="465"/>
      <c r="RLK507" s="465"/>
      <c r="RLL507" s="465"/>
      <c r="RLM507" s="465"/>
      <c r="RLN507" s="465"/>
      <c r="RLO507" s="465"/>
      <c r="RLP507" s="465"/>
      <c r="RLQ507" s="465"/>
      <c r="RLR507" s="465"/>
      <c r="RLS507" s="465"/>
      <c r="RLT507" s="465"/>
      <c r="RLU507" s="465"/>
      <c r="RLV507" s="465"/>
      <c r="RLW507" s="465"/>
      <c r="RLX507" s="465"/>
      <c r="RLY507" s="465"/>
      <c r="RLZ507" s="465"/>
      <c r="RMA507" s="465"/>
      <c r="RMB507" s="465"/>
      <c r="RMC507" s="465"/>
      <c r="RMD507" s="465"/>
      <c r="RME507" s="465"/>
      <c r="RMF507" s="465"/>
      <c r="RMG507" s="465"/>
      <c r="RMH507" s="465"/>
      <c r="RMI507" s="465"/>
      <c r="RMJ507" s="465"/>
      <c r="RMK507" s="465"/>
      <c r="RML507" s="465"/>
      <c r="RMM507" s="465"/>
      <c r="RMN507" s="465"/>
      <c r="RMO507" s="465"/>
      <c r="RMP507" s="465"/>
      <c r="RMQ507" s="465"/>
      <c r="RMR507" s="465"/>
      <c r="RMS507" s="465"/>
      <c r="RMT507" s="465"/>
      <c r="RMU507" s="465"/>
      <c r="RMV507" s="465"/>
      <c r="RMW507" s="465"/>
      <c r="RMX507" s="465"/>
      <c r="RMY507" s="465"/>
      <c r="RMZ507" s="465"/>
      <c r="RNA507" s="465"/>
      <c r="RNB507" s="465"/>
      <c r="RNC507" s="465"/>
      <c r="RND507" s="465"/>
      <c r="RNE507" s="465"/>
      <c r="RNF507" s="465"/>
      <c r="RNG507" s="465"/>
      <c r="RNH507" s="465"/>
      <c r="RNI507" s="465"/>
      <c r="RNJ507" s="465"/>
      <c r="RNK507" s="465"/>
      <c r="RNL507" s="465"/>
      <c r="RNM507" s="465"/>
      <c r="RNN507" s="465"/>
      <c r="RNO507" s="465"/>
      <c r="RNP507" s="465"/>
      <c r="RNQ507" s="465"/>
      <c r="RNR507" s="465"/>
      <c r="RNS507" s="465"/>
      <c r="RNT507" s="465"/>
      <c r="RNU507" s="465"/>
      <c r="RNV507" s="465"/>
      <c r="RNW507" s="465"/>
      <c r="RNX507" s="465"/>
      <c r="RNY507" s="465"/>
      <c r="RNZ507" s="465"/>
      <c r="ROA507" s="465"/>
      <c r="ROB507" s="465"/>
      <c r="ROC507" s="465"/>
      <c r="ROD507" s="465"/>
      <c r="ROE507" s="465"/>
      <c r="ROF507" s="465"/>
      <c r="ROG507" s="465"/>
      <c r="ROH507" s="465"/>
      <c r="ROI507" s="465"/>
      <c r="ROJ507" s="465"/>
      <c r="ROK507" s="465"/>
      <c r="ROL507" s="465"/>
      <c r="ROM507" s="465"/>
      <c r="RON507" s="465"/>
      <c r="ROO507" s="465"/>
      <c r="ROP507" s="465"/>
      <c r="ROQ507" s="465"/>
      <c r="ROR507" s="465"/>
      <c r="ROS507" s="465"/>
      <c r="ROT507" s="465"/>
      <c r="ROU507" s="465"/>
      <c r="ROV507" s="465"/>
      <c r="ROW507" s="465"/>
      <c r="ROX507" s="465"/>
      <c r="ROY507" s="465"/>
      <c r="ROZ507" s="465"/>
      <c r="RPA507" s="465"/>
      <c r="RPB507" s="465"/>
      <c r="RPC507" s="465"/>
      <c r="RPD507" s="465"/>
      <c r="RPE507" s="465"/>
      <c r="RPF507" s="465"/>
      <c r="RPG507" s="465"/>
      <c r="RPH507" s="465"/>
      <c r="RPI507" s="465"/>
      <c r="RPJ507" s="465"/>
      <c r="RPK507" s="465"/>
      <c r="RPL507" s="465"/>
      <c r="RPM507" s="465"/>
      <c r="RPN507" s="465"/>
      <c r="RPO507" s="465"/>
      <c r="RPP507" s="465"/>
      <c r="RPQ507" s="465"/>
      <c r="RPR507" s="465"/>
      <c r="RPS507" s="465"/>
      <c r="RPT507" s="465"/>
      <c r="RPU507" s="465"/>
      <c r="RPV507" s="465"/>
      <c r="RPW507" s="465"/>
      <c r="RPX507" s="465"/>
      <c r="RPY507" s="465"/>
      <c r="RPZ507" s="465"/>
      <c r="RQA507" s="465"/>
      <c r="RQB507" s="465"/>
      <c r="RQC507" s="465"/>
      <c r="RQD507" s="465"/>
      <c r="RQE507" s="465"/>
      <c r="RQF507" s="465"/>
      <c r="RQG507" s="465"/>
      <c r="RQH507" s="465"/>
      <c r="RQI507" s="465"/>
      <c r="RQJ507" s="465"/>
      <c r="RQK507" s="465"/>
      <c r="RQL507" s="465"/>
      <c r="RQM507" s="465"/>
      <c r="RQN507" s="465"/>
      <c r="RQO507" s="465"/>
      <c r="RQP507" s="465"/>
      <c r="RQQ507" s="465"/>
      <c r="RQR507" s="465"/>
      <c r="RQS507" s="465"/>
      <c r="RQT507" s="465"/>
      <c r="RQU507" s="465"/>
      <c r="RQV507" s="465"/>
      <c r="RQW507" s="465"/>
      <c r="RQX507" s="465"/>
      <c r="RQY507" s="465"/>
      <c r="RQZ507" s="465"/>
      <c r="RRA507" s="465"/>
      <c r="RRB507" s="465"/>
      <c r="RRC507" s="465"/>
      <c r="RRD507" s="465"/>
      <c r="RRE507" s="465"/>
      <c r="RRF507" s="465"/>
      <c r="RRG507" s="465"/>
      <c r="RRH507" s="465"/>
      <c r="RRI507" s="465"/>
      <c r="RRJ507" s="465"/>
      <c r="RRK507" s="465"/>
      <c r="RRL507" s="465"/>
      <c r="RRM507" s="465"/>
      <c r="RRN507" s="465"/>
      <c r="RRO507" s="465"/>
      <c r="RRP507" s="465"/>
      <c r="RRQ507" s="465"/>
      <c r="RRR507" s="465"/>
      <c r="RRS507" s="465"/>
      <c r="RRT507" s="465"/>
      <c r="RRU507" s="465"/>
      <c r="RRV507" s="465"/>
      <c r="RRW507" s="465"/>
      <c r="RRX507" s="465"/>
      <c r="RRY507" s="465"/>
      <c r="RRZ507" s="465"/>
      <c r="RSA507" s="465"/>
      <c r="RSB507" s="465"/>
      <c r="RSC507" s="465"/>
      <c r="RSD507" s="465"/>
      <c r="RSE507" s="465"/>
      <c r="RSF507" s="465"/>
      <c r="RSG507" s="465"/>
      <c r="RSH507" s="465"/>
      <c r="RSI507" s="465"/>
      <c r="RSJ507" s="465"/>
      <c r="RSK507" s="465"/>
      <c r="RSL507" s="465"/>
      <c r="RSM507" s="465"/>
      <c r="RSN507" s="465"/>
      <c r="RSO507" s="465"/>
      <c r="RSP507" s="465"/>
      <c r="RSQ507" s="465"/>
      <c r="RSR507" s="465"/>
      <c r="RSS507" s="465"/>
      <c r="RST507" s="465"/>
      <c r="RSU507" s="465"/>
      <c r="RSV507" s="465"/>
      <c r="RSW507" s="465"/>
      <c r="RSX507" s="465"/>
      <c r="RSY507" s="465"/>
      <c r="RSZ507" s="465"/>
      <c r="RTA507" s="465"/>
      <c r="RTB507" s="465"/>
      <c r="RTC507" s="465"/>
      <c r="RTD507" s="465"/>
      <c r="RTE507" s="465"/>
      <c r="RTF507" s="465"/>
      <c r="RTG507" s="465"/>
      <c r="RTH507" s="465"/>
      <c r="RTI507" s="465"/>
      <c r="RTJ507" s="465"/>
      <c r="RTK507" s="465"/>
      <c r="RTL507" s="465"/>
      <c r="RTM507" s="465"/>
      <c r="RTN507" s="465"/>
      <c r="RTO507" s="465"/>
      <c r="RTP507" s="465"/>
      <c r="RTQ507" s="465"/>
      <c r="RTR507" s="465"/>
      <c r="RTS507" s="465"/>
      <c r="RTT507" s="465"/>
      <c r="RTU507" s="465"/>
      <c r="RTV507" s="465"/>
      <c r="RTW507" s="465"/>
      <c r="RTX507" s="465"/>
      <c r="RTY507" s="465"/>
      <c r="RTZ507" s="465"/>
      <c r="RUA507" s="465"/>
      <c r="RUB507" s="465"/>
      <c r="RUC507" s="465"/>
      <c r="RUD507" s="465"/>
      <c r="RUE507" s="465"/>
      <c r="RUF507" s="465"/>
      <c r="RUG507" s="465"/>
      <c r="RUH507" s="465"/>
      <c r="RUI507" s="465"/>
      <c r="RUJ507" s="465"/>
      <c r="RUK507" s="465"/>
      <c r="RUL507" s="465"/>
      <c r="RUM507" s="465"/>
      <c r="RUN507" s="465"/>
      <c r="RUO507" s="465"/>
      <c r="RUP507" s="465"/>
      <c r="RUQ507" s="465"/>
      <c r="RUR507" s="465"/>
      <c r="RUS507" s="465"/>
      <c r="RUT507" s="465"/>
      <c r="RUU507" s="465"/>
      <c r="RUV507" s="465"/>
      <c r="RUW507" s="465"/>
      <c r="RUX507" s="465"/>
      <c r="RUY507" s="465"/>
      <c r="RUZ507" s="465"/>
      <c r="RVA507" s="465"/>
      <c r="RVB507" s="465"/>
      <c r="RVC507" s="465"/>
      <c r="RVD507" s="465"/>
      <c r="RVE507" s="465"/>
      <c r="RVF507" s="465"/>
      <c r="RVG507" s="465"/>
      <c r="RVH507" s="465"/>
      <c r="RVI507" s="465"/>
      <c r="RVJ507" s="465"/>
      <c r="RVK507" s="465"/>
      <c r="RVL507" s="465"/>
      <c r="RVM507" s="465"/>
      <c r="RVN507" s="465"/>
      <c r="RVO507" s="465"/>
      <c r="RVP507" s="465"/>
      <c r="RVQ507" s="465"/>
      <c r="RVR507" s="465"/>
      <c r="RVS507" s="465"/>
      <c r="RVT507" s="465"/>
      <c r="RVU507" s="465"/>
      <c r="RVV507" s="465"/>
      <c r="RVW507" s="465"/>
      <c r="RVX507" s="465"/>
      <c r="RVY507" s="465"/>
      <c r="RVZ507" s="465"/>
      <c r="RWA507" s="465"/>
      <c r="RWB507" s="465"/>
      <c r="RWC507" s="465"/>
      <c r="RWD507" s="465"/>
      <c r="RWE507" s="465"/>
      <c r="RWF507" s="465"/>
      <c r="RWG507" s="465"/>
      <c r="RWH507" s="465"/>
      <c r="RWI507" s="465"/>
      <c r="RWJ507" s="465"/>
      <c r="RWK507" s="465"/>
      <c r="RWL507" s="465"/>
      <c r="RWM507" s="465"/>
      <c r="RWN507" s="465"/>
      <c r="RWO507" s="465"/>
      <c r="RWP507" s="465"/>
      <c r="RWQ507" s="465"/>
      <c r="RWR507" s="465"/>
      <c r="RWS507" s="465"/>
      <c r="RWT507" s="465"/>
      <c r="RWU507" s="465"/>
      <c r="RWV507" s="465"/>
      <c r="RWW507" s="465"/>
      <c r="RWX507" s="465"/>
      <c r="RWY507" s="465"/>
      <c r="RWZ507" s="465"/>
      <c r="RXA507" s="465"/>
      <c r="RXB507" s="465"/>
      <c r="RXC507" s="465"/>
      <c r="RXD507" s="465"/>
      <c r="RXE507" s="465"/>
      <c r="RXF507" s="465"/>
      <c r="RXG507" s="465"/>
      <c r="RXH507" s="465"/>
      <c r="RXI507" s="465"/>
      <c r="RXJ507" s="465"/>
      <c r="RXK507" s="465"/>
      <c r="RXL507" s="465"/>
      <c r="RXM507" s="465"/>
      <c r="RXN507" s="465"/>
      <c r="RXO507" s="465"/>
      <c r="RXP507" s="465"/>
      <c r="RXQ507" s="465"/>
      <c r="RXR507" s="465"/>
      <c r="RXS507" s="465"/>
      <c r="RXT507" s="465"/>
      <c r="RXU507" s="465"/>
      <c r="RXV507" s="465"/>
      <c r="RXW507" s="465"/>
      <c r="RXX507" s="465"/>
      <c r="RXY507" s="465"/>
      <c r="RXZ507" s="465"/>
      <c r="RYA507" s="465"/>
      <c r="RYB507" s="465"/>
      <c r="RYC507" s="465"/>
      <c r="RYD507" s="465"/>
      <c r="RYE507" s="465"/>
      <c r="RYF507" s="465"/>
      <c r="RYG507" s="465"/>
      <c r="RYH507" s="465"/>
      <c r="RYI507" s="465"/>
      <c r="RYJ507" s="465"/>
      <c r="RYK507" s="465"/>
      <c r="RYL507" s="465"/>
      <c r="RYM507" s="465"/>
      <c r="RYN507" s="465"/>
      <c r="RYO507" s="465"/>
      <c r="RYP507" s="465"/>
      <c r="RYQ507" s="465"/>
      <c r="RYR507" s="465"/>
      <c r="RYS507" s="465"/>
      <c r="RYT507" s="465"/>
      <c r="RYU507" s="465"/>
      <c r="RYV507" s="465"/>
      <c r="RYW507" s="465"/>
      <c r="RYX507" s="465"/>
      <c r="RYY507" s="465"/>
      <c r="RYZ507" s="465"/>
      <c r="RZA507" s="465"/>
      <c r="RZB507" s="465"/>
      <c r="RZC507" s="465"/>
      <c r="RZD507" s="465"/>
      <c r="RZE507" s="465"/>
      <c r="RZF507" s="465"/>
      <c r="RZG507" s="465"/>
      <c r="RZH507" s="465"/>
      <c r="RZI507" s="465"/>
      <c r="RZJ507" s="465"/>
      <c r="RZK507" s="465"/>
      <c r="RZL507" s="465"/>
      <c r="RZM507" s="465"/>
      <c r="RZN507" s="465"/>
      <c r="RZO507" s="465"/>
      <c r="RZP507" s="465"/>
      <c r="RZQ507" s="465"/>
      <c r="RZR507" s="465"/>
      <c r="RZS507" s="465"/>
      <c r="RZT507" s="465"/>
      <c r="RZU507" s="465"/>
      <c r="RZV507" s="465"/>
      <c r="RZW507" s="465"/>
      <c r="RZX507" s="465"/>
      <c r="RZY507" s="465"/>
      <c r="RZZ507" s="465"/>
      <c r="SAA507" s="465"/>
      <c r="SAB507" s="465"/>
      <c r="SAC507" s="465"/>
      <c r="SAD507" s="465"/>
      <c r="SAE507" s="465"/>
      <c r="SAF507" s="465"/>
      <c r="SAG507" s="465"/>
      <c r="SAH507" s="465"/>
      <c r="SAI507" s="465"/>
      <c r="SAJ507" s="465"/>
      <c r="SAK507" s="465"/>
      <c r="SAL507" s="465"/>
      <c r="SAM507" s="465"/>
      <c r="SAN507" s="465"/>
      <c r="SAO507" s="465"/>
      <c r="SAP507" s="465"/>
      <c r="SAQ507" s="465"/>
      <c r="SAR507" s="465"/>
      <c r="SAS507" s="465"/>
      <c r="SAT507" s="465"/>
      <c r="SAU507" s="465"/>
      <c r="SAV507" s="465"/>
      <c r="SAW507" s="465"/>
      <c r="SAX507" s="465"/>
      <c r="SAY507" s="465"/>
      <c r="SAZ507" s="465"/>
      <c r="SBA507" s="465"/>
      <c r="SBB507" s="465"/>
      <c r="SBC507" s="465"/>
      <c r="SBD507" s="465"/>
      <c r="SBE507" s="465"/>
      <c r="SBF507" s="465"/>
      <c r="SBG507" s="465"/>
      <c r="SBH507" s="465"/>
      <c r="SBI507" s="465"/>
      <c r="SBJ507" s="465"/>
      <c r="SBK507" s="465"/>
      <c r="SBL507" s="465"/>
      <c r="SBM507" s="465"/>
      <c r="SBN507" s="465"/>
      <c r="SBO507" s="465"/>
      <c r="SBP507" s="465"/>
      <c r="SBQ507" s="465"/>
      <c r="SBR507" s="465"/>
      <c r="SBS507" s="465"/>
      <c r="SBT507" s="465"/>
      <c r="SBU507" s="465"/>
      <c r="SBV507" s="465"/>
      <c r="SBW507" s="465"/>
      <c r="SBX507" s="465"/>
      <c r="SBY507" s="465"/>
      <c r="SBZ507" s="465"/>
      <c r="SCA507" s="465"/>
      <c r="SCB507" s="465"/>
      <c r="SCC507" s="465"/>
      <c r="SCD507" s="465"/>
      <c r="SCE507" s="465"/>
      <c r="SCF507" s="465"/>
      <c r="SCG507" s="465"/>
      <c r="SCH507" s="465"/>
      <c r="SCI507" s="465"/>
      <c r="SCJ507" s="465"/>
      <c r="SCK507" s="465"/>
      <c r="SCL507" s="465"/>
      <c r="SCM507" s="465"/>
      <c r="SCN507" s="465"/>
      <c r="SCO507" s="465"/>
      <c r="SCP507" s="465"/>
      <c r="SCQ507" s="465"/>
      <c r="SCR507" s="465"/>
      <c r="SCS507" s="465"/>
      <c r="SCT507" s="465"/>
      <c r="SCU507" s="465"/>
      <c r="SCV507" s="465"/>
      <c r="SCW507" s="465"/>
      <c r="SCX507" s="465"/>
      <c r="SCY507" s="465"/>
      <c r="SCZ507" s="465"/>
      <c r="SDA507" s="465"/>
      <c r="SDB507" s="465"/>
      <c r="SDC507" s="465"/>
      <c r="SDD507" s="465"/>
      <c r="SDE507" s="465"/>
      <c r="SDF507" s="465"/>
      <c r="SDG507" s="465"/>
      <c r="SDH507" s="465"/>
      <c r="SDI507" s="465"/>
      <c r="SDJ507" s="465"/>
      <c r="SDK507" s="465"/>
      <c r="SDL507" s="465"/>
      <c r="SDM507" s="465"/>
      <c r="SDN507" s="465"/>
      <c r="SDO507" s="465"/>
      <c r="SDP507" s="465"/>
      <c r="SDQ507" s="465"/>
      <c r="SDR507" s="465"/>
      <c r="SDS507" s="465"/>
      <c r="SDT507" s="465"/>
      <c r="SDU507" s="465"/>
      <c r="SDV507" s="465"/>
      <c r="SDW507" s="465"/>
      <c r="SDX507" s="465"/>
      <c r="SDY507" s="465"/>
      <c r="SDZ507" s="465"/>
      <c r="SEA507" s="465"/>
      <c r="SEB507" s="465"/>
      <c r="SEC507" s="465"/>
      <c r="SED507" s="465"/>
      <c r="SEE507" s="465"/>
      <c r="SEF507" s="465"/>
      <c r="SEG507" s="465"/>
      <c r="SEH507" s="465"/>
      <c r="SEI507" s="465"/>
      <c r="SEJ507" s="465"/>
      <c r="SEK507" s="465"/>
      <c r="SEL507" s="465"/>
      <c r="SEM507" s="465"/>
      <c r="SEN507" s="465"/>
      <c r="SEO507" s="465"/>
      <c r="SEP507" s="465"/>
      <c r="SEQ507" s="465"/>
      <c r="SER507" s="465"/>
      <c r="SES507" s="465"/>
      <c r="SET507" s="465"/>
      <c r="SEU507" s="465"/>
      <c r="SEV507" s="465"/>
      <c r="SEW507" s="465"/>
      <c r="SEX507" s="465"/>
      <c r="SEY507" s="465"/>
      <c r="SEZ507" s="465"/>
      <c r="SFA507" s="465"/>
      <c r="SFB507" s="465"/>
      <c r="SFC507" s="465"/>
      <c r="SFD507" s="465"/>
      <c r="SFE507" s="465"/>
      <c r="SFF507" s="465"/>
      <c r="SFG507" s="465"/>
      <c r="SFH507" s="465"/>
      <c r="SFI507" s="465"/>
      <c r="SFJ507" s="465"/>
      <c r="SFK507" s="465"/>
      <c r="SFL507" s="465"/>
      <c r="SFM507" s="465"/>
      <c r="SFN507" s="465"/>
      <c r="SFO507" s="465"/>
      <c r="SFP507" s="465"/>
      <c r="SFQ507" s="465"/>
      <c r="SFR507" s="465"/>
      <c r="SFS507" s="465"/>
      <c r="SFT507" s="465"/>
      <c r="SFU507" s="465"/>
      <c r="SFV507" s="465"/>
      <c r="SFW507" s="465"/>
      <c r="SFX507" s="465"/>
      <c r="SFY507" s="465"/>
      <c r="SFZ507" s="465"/>
      <c r="SGA507" s="465"/>
      <c r="SGB507" s="465"/>
      <c r="SGC507" s="465"/>
      <c r="SGD507" s="465"/>
      <c r="SGE507" s="465"/>
      <c r="SGF507" s="465"/>
      <c r="SGG507" s="465"/>
      <c r="SGH507" s="465"/>
      <c r="SGI507" s="465"/>
      <c r="SGJ507" s="465"/>
      <c r="SGK507" s="465"/>
      <c r="SGL507" s="465"/>
      <c r="SGM507" s="465"/>
      <c r="SGN507" s="465"/>
      <c r="SGO507" s="465"/>
      <c r="SGP507" s="465"/>
      <c r="SGQ507" s="465"/>
      <c r="SGR507" s="465"/>
      <c r="SGS507" s="465"/>
      <c r="SGT507" s="465"/>
      <c r="SGU507" s="465"/>
      <c r="SGV507" s="465"/>
      <c r="SGW507" s="465"/>
      <c r="SGX507" s="465"/>
      <c r="SGY507" s="465"/>
      <c r="SGZ507" s="465"/>
      <c r="SHA507" s="465"/>
      <c r="SHB507" s="465"/>
      <c r="SHC507" s="465"/>
      <c r="SHD507" s="465"/>
      <c r="SHE507" s="465"/>
      <c r="SHF507" s="465"/>
      <c r="SHG507" s="465"/>
      <c r="SHH507" s="465"/>
      <c r="SHI507" s="465"/>
      <c r="SHJ507" s="465"/>
      <c r="SHK507" s="465"/>
      <c r="SHL507" s="465"/>
      <c r="SHM507" s="465"/>
      <c r="SHN507" s="465"/>
      <c r="SHO507" s="465"/>
      <c r="SHP507" s="465"/>
      <c r="SHQ507" s="465"/>
      <c r="SHR507" s="465"/>
      <c r="SHS507" s="465"/>
      <c r="SHT507" s="465"/>
      <c r="SHU507" s="465"/>
      <c r="SHV507" s="465"/>
      <c r="SHW507" s="465"/>
      <c r="SHX507" s="465"/>
      <c r="SHY507" s="465"/>
      <c r="SHZ507" s="465"/>
      <c r="SIA507" s="465"/>
      <c r="SIB507" s="465"/>
      <c r="SIC507" s="465"/>
      <c r="SID507" s="465"/>
      <c r="SIE507" s="465"/>
      <c r="SIF507" s="465"/>
      <c r="SIG507" s="465"/>
      <c r="SIH507" s="465"/>
      <c r="SII507" s="465"/>
      <c r="SIJ507" s="465"/>
      <c r="SIK507" s="465"/>
      <c r="SIL507" s="465"/>
      <c r="SIM507" s="465"/>
      <c r="SIN507" s="465"/>
      <c r="SIO507" s="465"/>
      <c r="SIP507" s="465"/>
      <c r="SIQ507" s="465"/>
      <c r="SIR507" s="465"/>
      <c r="SIS507" s="465"/>
      <c r="SIT507" s="465"/>
      <c r="SIU507" s="465"/>
      <c r="SIV507" s="465"/>
      <c r="SIW507" s="465"/>
      <c r="SIX507" s="465"/>
      <c r="SIY507" s="465"/>
      <c r="SIZ507" s="465"/>
      <c r="SJA507" s="465"/>
      <c r="SJB507" s="465"/>
      <c r="SJC507" s="465"/>
      <c r="SJD507" s="465"/>
      <c r="SJE507" s="465"/>
      <c r="SJF507" s="465"/>
      <c r="SJG507" s="465"/>
      <c r="SJH507" s="465"/>
      <c r="SJI507" s="465"/>
      <c r="SJJ507" s="465"/>
      <c r="SJK507" s="465"/>
      <c r="SJL507" s="465"/>
      <c r="SJM507" s="465"/>
      <c r="SJN507" s="465"/>
      <c r="SJO507" s="465"/>
      <c r="SJP507" s="465"/>
      <c r="SJQ507" s="465"/>
      <c r="SJR507" s="465"/>
      <c r="SJS507" s="465"/>
      <c r="SJT507" s="465"/>
      <c r="SJU507" s="465"/>
      <c r="SJV507" s="465"/>
      <c r="SJW507" s="465"/>
      <c r="SJX507" s="465"/>
      <c r="SJY507" s="465"/>
      <c r="SJZ507" s="465"/>
      <c r="SKA507" s="465"/>
      <c r="SKB507" s="465"/>
      <c r="SKC507" s="465"/>
      <c r="SKD507" s="465"/>
      <c r="SKE507" s="465"/>
      <c r="SKF507" s="465"/>
      <c r="SKG507" s="465"/>
      <c r="SKH507" s="465"/>
      <c r="SKI507" s="465"/>
      <c r="SKJ507" s="465"/>
      <c r="SKK507" s="465"/>
      <c r="SKL507" s="465"/>
      <c r="SKM507" s="465"/>
      <c r="SKN507" s="465"/>
      <c r="SKO507" s="465"/>
      <c r="SKP507" s="465"/>
      <c r="SKQ507" s="465"/>
      <c r="SKR507" s="465"/>
      <c r="SKS507" s="465"/>
      <c r="SKT507" s="465"/>
      <c r="SKU507" s="465"/>
      <c r="SKV507" s="465"/>
      <c r="SKW507" s="465"/>
      <c r="SKX507" s="465"/>
      <c r="SKY507" s="465"/>
      <c r="SKZ507" s="465"/>
      <c r="SLA507" s="465"/>
      <c r="SLB507" s="465"/>
      <c r="SLC507" s="465"/>
      <c r="SLD507" s="465"/>
      <c r="SLE507" s="465"/>
      <c r="SLF507" s="465"/>
      <c r="SLG507" s="465"/>
      <c r="SLH507" s="465"/>
      <c r="SLI507" s="465"/>
      <c r="SLJ507" s="465"/>
      <c r="SLK507" s="465"/>
      <c r="SLL507" s="465"/>
      <c r="SLM507" s="465"/>
      <c r="SLN507" s="465"/>
      <c r="SLO507" s="465"/>
      <c r="SLP507" s="465"/>
      <c r="SLQ507" s="465"/>
      <c r="SLR507" s="465"/>
      <c r="SLS507" s="465"/>
      <c r="SLT507" s="465"/>
      <c r="SLU507" s="465"/>
      <c r="SLV507" s="465"/>
      <c r="SLW507" s="465"/>
      <c r="SLX507" s="465"/>
      <c r="SLY507" s="465"/>
      <c r="SLZ507" s="465"/>
      <c r="SMA507" s="465"/>
      <c r="SMB507" s="465"/>
      <c r="SMC507" s="465"/>
      <c r="SMD507" s="465"/>
      <c r="SME507" s="465"/>
      <c r="SMF507" s="465"/>
      <c r="SMG507" s="465"/>
      <c r="SMH507" s="465"/>
      <c r="SMI507" s="465"/>
      <c r="SMJ507" s="465"/>
      <c r="SMK507" s="465"/>
      <c r="SML507" s="465"/>
      <c r="SMM507" s="465"/>
      <c r="SMN507" s="465"/>
      <c r="SMO507" s="465"/>
      <c r="SMP507" s="465"/>
      <c r="SMQ507" s="465"/>
      <c r="SMR507" s="465"/>
      <c r="SMS507" s="465"/>
      <c r="SMT507" s="465"/>
      <c r="SMU507" s="465"/>
      <c r="SMV507" s="465"/>
      <c r="SMW507" s="465"/>
      <c r="SMX507" s="465"/>
      <c r="SMY507" s="465"/>
      <c r="SMZ507" s="465"/>
      <c r="SNA507" s="465"/>
      <c r="SNB507" s="465"/>
      <c r="SNC507" s="465"/>
      <c r="SND507" s="465"/>
      <c r="SNE507" s="465"/>
      <c r="SNF507" s="465"/>
      <c r="SNG507" s="465"/>
      <c r="SNH507" s="465"/>
      <c r="SNI507" s="465"/>
      <c r="SNJ507" s="465"/>
      <c r="SNK507" s="465"/>
      <c r="SNL507" s="465"/>
      <c r="SNM507" s="465"/>
      <c r="SNN507" s="465"/>
      <c r="SNO507" s="465"/>
      <c r="SNP507" s="465"/>
      <c r="SNQ507" s="465"/>
      <c r="SNR507" s="465"/>
      <c r="SNS507" s="465"/>
      <c r="SNT507" s="465"/>
      <c r="SNU507" s="465"/>
      <c r="SNV507" s="465"/>
      <c r="SNW507" s="465"/>
      <c r="SNX507" s="465"/>
      <c r="SNY507" s="465"/>
      <c r="SNZ507" s="465"/>
      <c r="SOA507" s="465"/>
      <c r="SOB507" s="465"/>
      <c r="SOC507" s="465"/>
      <c r="SOD507" s="465"/>
      <c r="SOE507" s="465"/>
      <c r="SOF507" s="465"/>
      <c r="SOG507" s="465"/>
      <c r="SOH507" s="465"/>
      <c r="SOI507" s="465"/>
      <c r="SOJ507" s="465"/>
      <c r="SOK507" s="465"/>
      <c r="SOL507" s="465"/>
      <c r="SOM507" s="465"/>
      <c r="SON507" s="465"/>
      <c r="SOO507" s="465"/>
      <c r="SOP507" s="465"/>
      <c r="SOQ507" s="465"/>
      <c r="SOR507" s="465"/>
      <c r="SOS507" s="465"/>
      <c r="SOT507" s="465"/>
      <c r="SOU507" s="465"/>
      <c r="SOV507" s="465"/>
      <c r="SOW507" s="465"/>
      <c r="SOX507" s="465"/>
      <c r="SOY507" s="465"/>
      <c r="SOZ507" s="465"/>
      <c r="SPA507" s="465"/>
      <c r="SPB507" s="465"/>
      <c r="SPC507" s="465"/>
      <c r="SPD507" s="465"/>
      <c r="SPE507" s="465"/>
      <c r="SPF507" s="465"/>
      <c r="SPG507" s="465"/>
      <c r="SPH507" s="465"/>
      <c r="SPI507" s="465"/>
      <c r="SPJ507" s="465"/>
      <c r="SPK507" s="465"/>
      <c r="SPL507" s="465"/>
      <c r="SPM507" s="465"/>
      <c r="SPN507" s="465"/>
      <c r="SPO507" s="465"/>
      <c r="SPP507" s="465"/>
      <c r="SPQ507" s="465"/>
      <c r="SPR507" s="465"/>
      <c r="SPS507" s="465"/>
      <c r="SPT507" s="465"/>
      <c r="SPU507" s="465"/>
      <c r="SPV507" s="465"/>
      <c r="SPW507" s="465"/>
      <c r="SPX507" s="465"/>
      <c r="SPY507" s="465"/>
      <c r="SPZ507" s="465"/>
      <c r="SQA507" s="465"/>
      <c r="SQB507" s="465"/>
      <c r="SQC507" s="465"/>
      <c r="SQD507" s="465"/>
      <c r="SQE507" s="465"/>
      <c r="SQF507" s="465"/>
      <c r="SQG507" s="465"/>
      <c r="SQH507" s="465"/>
      <c r="SQI507" s="465"/>
      <c r="SQJ507" s="465"/>
      <c r="SQK507" s="465"/>
      <c r="SQL507" s="465"/>
      <c r="SQM507" s="465"/>
      <c r="SQN507" s="465"/>
      <c r="SQO507" s="465"/>
      <c r="SQP507" s="465"/>
      <c r="SQQ507" s="465"/>
      <c r="SQR507" s="465"/>
      <c r="SQS507" s="465"/>
      <c r="SQT507" s="465"/>
      <c r="SQU507" s="465"/>
      <c r="SQV507" s="465"/>
      <c r="SQW507" s="465"/>
      <c r="SQX507" s="465"/>
      <c r="SQY507" s="465"/>
      <c r="SQZ507" s="465"/>
      <c r="SRA507" s="465"/>
      <c r="SRB507" s="465"/>
      <c r="SRC507" s="465"/>
      <c r="SRD507" s="465"/>
      <c r="SRE507" s="465"/>
      <c r="SRF507" s="465"/>
      <c r="SRG507" s="465"/>
      <c r="SRH507" s="465"/>
      <c r="SRI507" s="465"/>
      <c r="SRJ507" s="465"/>
      <c r="SRK507" s="465"/>
      <c r="SRL507" s="465"/>
      <c r="SRM507" s="465"/>
      <c r="SRN507" s="465"/>
      <c r="SRO507" s="465"/>
      <c r="SRP507" s="465"/>
      <c r="SRQ507" s="465"/>
      <c r="SRR507" s="465"/>
      <c r="SRS507" s="465"/>
      <c r="SRT507" s="465"/>
      <c r="SRU507" s="465"/>
      <c r="SRV507" s="465"/>
      <c r="SRW507" s="465"/>
      <c r="SRX507" s="465"/>
      <c r="SRY507" s="465"/>
      <c r="SRZ507" s="465"/>
      <c r="SSA507" s="465"/>
      <c r="SSB507" s="465"/>
      <c r="SSC507" s="465"/>
      <c r="SSD507" s="465"/>
      <c r="SSE507" s="465"/>
      <c r="SSF507" s="465"/>
      <c r="SSG507" s="465"/>
      <c r="SSH507" s="465"/>
      <c r="SSI507" s="465"/>
      <c r="SSJ507" s="465"/>
      <c r="SSK507" s="465"/>
      <c r="SSL507" s="465"/>
      <c r="SSM507" s="465"/>
      <c r="SSN507" s="465"/>
      <c r="SSO507" s="465"/>
      <c r="SSP507" s="465"/>
      <c r="SSQ507" s="465"/>
      <c r="SSR507" s="465"/>
      <c r="SSS507" s="465"/>
      <c r="SST507" s="465"/>
      <c r="SSU507" s="465"/>
      <c r="SSV507" s="465"/>
      <c r="SSW507" s="465"/>
      <c r="SSX507" s="465"/>
      <c r="SSY507" s="465"/>
      <c r="SSZ507" s="465"/>
      <c r="STA507" s="465"/>
      <c r="STB507" s="465"/>
      <c r="STC507" s="465"/>
      <c r="STD507" s="465"/>
      <c r="STE507" s="465"/>
      <c r="STF507" s="465"/>
      <c r="STG507" s="465"/>
      <c r="STH507" s="465"/>
      <c r="STI507" s="465"/>
      <c r="STJ507" s="465"/>
      <c r="STK507" s="465"/>
      <c r="STL507" s="465"/>
      <c r="STM507" s="465"/>
      <c r="STN507" s="465"/>
      <c r="STO507" s="465"/>
      <c r="STP507" s="465"/>
      <c r="STQ507" s="465"/>
      <c r="STR507" s="465"/>
      <c r="STS507" s="465"/>
      <c r="STT507" s="465"/>
      <c r="STU507" s="465"/>
      <c r="STV507" s="465"/>
      <c r="STW507" s="465"/>
      <c r="STX507" s="465"/>
      <c r="STY507" s="465"/>
      <c r="STZ507" s="465"/>
      <c r="SUA507" s="465"/>
      <c r="SUB507" s="465"/>
      <c r="SUC507" s="465"/>
      <c r="SUD507" s="465"/>
      <c r="SUE507" s="465"/>
      <c r="SUF507" s="465"/>
      <c r="SUG507" s="465"/>
      <c r="SUH507" s="465"/>
      <c r="SUI507" s="465"/>
      <c r="SUJ507" s="465"/>
      <c r="SUK507" s="465"/>
      <c r="SUL507" s="465"/>
      <c r="SUM507" s="465"/>
      <c r="SUN507" s="465"/>
      <c r="SUO507" s="465"/>
      <c r="SUP507" s="465"/>
      <c r="SUQ507" s="465"/>
      <c r="SUR507" s="465"/>
      <c r="SUS507" s="465"/>
      <c r="SUT507" s="465"/>
      <c r="SUU507" s="465"/>
      <c r="SUV507" s="465"/>
      <c r="SUW507" s="465"/>
      <c r="SUX507" s="465"/>
      <c r="SUY507" s="465"/>
      <c r="SUZ507" s="465"/>
      <c r="SVA507" s="465"/>
      <c r="SVB507" s="465"/>
      <c r="SVC507" s="465"/>
      <c r="SVD507" s="465"/>
      <c r="SVE507" s="465"/>
      <c r="SVF507" s="465"/>
      <c r="SVG507" s="465"/>
      <c r="SVH507" s="465"/>
      <c r="SVI507" s="465"/>
      <c r="SVJ507" s="465"/>
      <c r="SVK507" s="465"/>
      <c r="SVL507" s="465"/>
      <c r="SVM507" s="465"/>
      <c r="SVN507" s="465"/>
      <c r="SVO507" s="465"/>
      <c r="SVP507" s="465"/>
      <c r="SVQ507" s="465"/>
      <c r="SVR507" s="465"/>
      <c r="SVS507" s="465"/>
      <c r="SVT507" s="465"/>
      <c r="SVU507" s="465"/>
      <c r="SVV507" s="465"/>
      <c r="SVW507" s="465"/>
      <c r="SVX507" s="465"/>
      <c r="SVY507" s="465"/>
      <c r="SVZ507" s="465"/>
      <c r="SWA507" s="465"/>
      <c r="SWB507" s="465"/>
      <c r="SWC507" s="465"/>
      <c r="SWD507" s="465"/>
      <c r="SWE507" s="465"/>
      <c r="SWF507" s="465"/>
      <c r="SWG507" s="465"/>
      <c r="SWH507" s="465"/>
      <c r="SWI507" s="465"/>
      <c r="SWJ507" s="465"/>
      <c r="SWK507" s="465"/>
      <c r="SWL507" s="465"/>
      <c r="SWM507" s="465"/>
      <c r="SWN507" s="465"/>
      <c r="SWO507" s="465"/>
      <c r="SWP507" s="465"/>
      <c r="SWQ507" s="465"/>
      <c r="SWR507" s="465"/>
      <c r="SWS507" s="465"/>
      <c r="SWT507" s="465"/>
      <c r="SWU507" s="465"/>
      <c r="SWV507" s="465"/>
      <c r="SWW507" s="465"/>
      <c r="SWX507" s="465"/>
      <c r="SWY507" s="465"/>
      <c r="SWZ507" s="465"/>
      <c r="SXA507" s="465"/>
      <c r="SXB507" s="465"/>
      <c r="SXC507" s="465"/>
      <c r="SXD507" s="465"/>
      <c r="SXE507" s="465"/>
      <c r="SXF507" s="465"/>
      <c r="SXG507" s="465"/>
      <c r="SXH507" s="465"/>
      <c r="SXI507" s="465"/>
      <c r="SXJ507" s="465"/>
      <c r="SXK507" s="465"/>
      <c r="SXL507" s="465"/>
      <c r="SXM507" s="465"/>
      <c r="SXN507" s="465"/>
      <c r="SXO507" s="465"/>
      <c r="SXP507" s="465"/>
      <c r="SXQ507" s="465"/>
      <c r="SXR507" s="465"/>
      <c r="SXS507" s="465"/>
      <c r="SXT507" s="465"/>
      <c r="SXU507" s="465"/>
      <c r="SXV507" s="465"/>
      <c r="SXW507" s="465"/>
      <c r="SXX507" s="465"/>
      <c r="SXY507" s="465"/>
      <c r="SXZ507" s="465"/>
      <c r="SYA507" s="465"/>
      <c r="SYB507" s="465"/>
      <c r="SYC507" s="465"/>
      <c r="SYD507" s="465"/>
      <c r="SYE507" s="465"/>
      <c r="SYF507" s="465"/>
      <c r="SYG507" s="465"/>
      <c r="SYH507" s="465"/>
      <c r="SYI507" s="465"/>
      <c r="SYJ507" s="465"/>
      <c r="SYK507" s="465"/>
      <c r="SYL507" s="465"/>
      <c r="SYM507" s="465"/>
      <c r="SYN507" s="465"/>
      <c r="SYO507" s="465"/>
      <c r="SYP507" s="465"/>
      <c r="SYQ507" s="465"/>
      <c r="SYR507" s="465"/>
      <c r="SYS507" s="465"/>
      <c r="SYT507" s="465"/>
      <c r="SYU507" s="465"/>
      <c r="SYV507" s="465"/>
      <c r="SYW507" s="465"/>
      <c r="SYX507" s="465"/>
      <c r="SYY507" s="465"/>
      <c r="SYZ507" s="465"/>
      <c r="SZA507" s="465"/>
      <c r="SZB507" s="465"/>
      <c r="SZC507" s="465"/>
      <c r="SZD507" s="465"/>
      <c r="SZE507" s="465"/>
      <c r="SZF507" s="465"/>
      <c r="SZG507" s="465"/>
      <c r="SZH507" s="465"/>
      <c r="SZI507" s="465"/>
      <c r="SZJ507" s="465"/>
      <c r="SZK507" s="465"/>
      <c r="SZL507" s="465"/>
      <c r="SZM507" s="465"/>
      <c r="SZN507" s="465"/>
      <c r="SZO507" s="465"/>
      <c r="SZP507" s="465"/>
      <c r="SZQ507" s="465"/>
      <c r="SZR507" s="465"/>
      <c r="SZS507" s="465"/>
      <c r="SZT507" s="465"/>
      <c r="SZU507" s="465"/>
      <c r="SZV507" s="465"/>
      <c r="SZW507" s="465"/>
      <c r="SZX507" s="465"/>
      <c r="SZY507" s="465"/>
      <c r="SZZ507" s="465"/>
      <c r="TAA507" s="465"/>
      <c r="TAB507" s="465"/>
      <c r="TAC507" s="465"/>
      <c r="TAD507" s="465"/>
      <c r="TAE507" s="465"/>
      <c r="TAF507" s="465"/>
      <c r="TAG507" s="465"/>
      <c r="TAH507" s="465"/>
      <c r="TAI507" s="465"/>
      <c r="TAJ507" s="465"/>
      <c r="TAK507" s="465"/>
      <c r="TAL507" s="465"/>
      <c r="TAM507" s="465"/>
      <c r="TAN507" s="465"/>
      <c r="TAO507" s="465"/>
      <c r="TAP507" s="465"/>
      <c r="TAQ507" s="465"/>
      <c r="TAR507" s="465"/>
      <c r="TAS507" s="465"/>
      <c r="TAT507" s="465"/>
      <c r="TAU507" s="465"/>
      <c r="TAV507" s="465"/>
      <c r="TAW507" s="465"/>
      <c r="TAX507" s="465"/>
      <c r="TAY507" s="465"/>
      <c r="TAZ507" s="465"/>
      <c r="TBA507" s="465"/>
      <c r="TBB507" s="465"/>
      <c r="TBC507" s="465"/>
      <c r="TBD507" s="465"/>
      <c r="TBE507" s="465"/>
      <c r="TBF507" s="465"/>
      <c r="TBG507" s="465"/>
      <c r="TBH507" s="465"/>
      <c r="TBI507" s="465"/>
      <c r="TBJ507" s="465"/>
      <c r="TBK507" s="465"/>
      <c r="TBL507" s="465"/>
      <c r="TBM507" s="465"/>
      <c r="TBN507" s="465"/>
      <c r="TBO507" s="465"/>
      <c r="TBP507" s="465"/>
      <c r="TBQ507" s="465"/>
      <c r="TBR507" s="465"/>
      <c r="TBS507" s="465"/>
      <c r="TBT507" s="465"/>
      <c r="TBU507" s="465"/>
      <c r="TBV507" s="465"/>
      <c r="TBW507" s="465"/>
      <c r="TBX507" s="465"/>
      <c r="TBY507" s="465"/>
      <c r="TBZ507" s="465"/>
      <c r="TCA507" s="465"/>
      <c r="TCB507" s="465"/>
      <c r="TCC507" s="465"/>
      <c r="TCD507" s="465"/>
      <c r="TCE507" s="465"/>
      <c r="TCF507" s="465"/>
      <c r="TCG507" s="465"/>
      <c r="TCH507" s="465"/>
      <c r="TCI507" s="465"/>
      <c r="TCJ507" s="465"/>
      <c r="TCK507" s="465"/>
      <c r="TCL507" s="465"/>
      <c r="TCM507" s="465"/>
      <c r="TCN507" s="465"/>
      <c r="TCO507" s="465"/>
      <c r="TCP507" s="465"/>
      <c r="TCQ507" s="465"/>
      <c r="TCR507" s="465"/>
      <c r="TCS507" s="465"/>
      <c r="TCT507" s="465"/>
      <c r="TCU507" s="465"/>
      <c r="TCV507" s="465"/>
      <c r="TCW507" s="465"/>
      <c r="TCX507" s="465"/>
      <c r="TCY507" s="465"/>
      <c r="TCZ507" s="465"/>
      <c r="TDA507" s="465"/>
      <c r="TDB507" s="465"/>
      <c r="TDC507" s="465"/>
      <c r="TDD507" s="465"/>
      <c r="TDE507" s="465"/>
      <c r="TDF507" s="465"/>
      <c r="TDG507" s="465"/>
      <c r="TDH507" s="465"/>
      <c r="TDI507" s="465"/>
      <c r="TDJ507" s="465"/>
      <c r="TDK507" s="465"/>
      <c r="TDL507" s="465"/>
      <c r="TDM507" s="465"/>
      <c r="TDN507" s="465"/>
      <c r="TDO507" s="465"/>
      <c r="TDP507" s="465"/>
      <c r="TDQ507" s="465"/>
      <c r="TDR507" s="465"/>
      <c r="TDS507" s="465"/>
      <c r="TDT507" s="465"/>
      <c r="TDU507" s="465"/>
      <c r="TDV507" s="465"/>
      <c r="TDW507" s="465"/>
      <c r="TDX507" s="465"/>
      <c r="TDY507" s="465"/>
      <c r="TDZ507" s="465"/>
      <c r="TEA507" s="465"/>
      <c r="TEB507" s="465"/>
      <c r="TEC507" s="465"/>
      <c r="TED507" s="465"/>
      <c r="TEE507" s="465"/>
      <c r="TEF507" s="465"/>
      <c r="TEG507" s="465"/>
      <c r="TEH507" s="465"/>
      <c r="TEI507" s="465"/>
      <c r="TEJ507" s="465"/>
      <c r="TEK507" s="465"/>
      <c r="TEL507" s="465"/>
      <c r="TEM507" s="465"/>
      <c r="TEN507" s="465"/>
      <c r="TEO507" s="465"/>
      <c r="TEP507" s="465"/>
      <c r="TEQ507" s="465"/>
      <c r="TER507" s="465"/>
      <c r="TES507" s="465"/>
      <c r="TET507" s="465"/>
      <c r="TEU507" s="465"/>
      <c r="TEV507" s="465"/>
      <c r="TEW507" s="465"/>
      <c r="TEX507" s="465"/>
      <c r="TEY507" s="465"/>
      <c r="TEZ507" s="465"/>
      <c r="TFA507" s="465"/>
      <c r="TFB507" s="465"/>
      <c r="TFC507" s="465"/>
      <c r="TFD507" s="465"/>
      <c r="TFE507" s="465"/>
      <c r="TFF507" s="465"/>
      <c r="TFG507" s="465"/>
      <c r="TFH507" s="465"/>
      <c r="TFI507" s="465"/>
      <c r="TFJ507" s="465"/>
      <c r="TFK507" s="465"/>
      <c r="TFL507" s="465"/>
      <c r="TFM507" s="465"/>
      <c r="TFN507" s="465"/>
      <c r="TFO507" s="465"/>
      <c r="TFP507" s="465"/>
      <c r="TFQ507" s="465"/>
      <c r="TFR507" s="465"/>
      <c r="TFS507" s="465"/>
      <c r="TFT507" s="465"/>
      <c r="TFU507" s="465"/>
      <c r="TFV507" s="465"/>
      <c r="TFW507" s="465"/>
      <c r="TFX507" s="465"/>
      <c r="TFY507" s="465"/>
      <c r="TFZ507" s="465"/>
      <c r="TGA507" s="465"/>
      <c r="TGB507" s="465"/>
      <c r="TGC507" s="465"/>
      <c r="TGD507" s="465"/>
      <c r="TGE507" s="465"/>
      <c r="TGF507" s="465"/>
      <c r="TGG507" s="465"/>
      <c r="TGH507" s="465"/>
      <c r="TGI507" s="465"/>
      <c r="TGJ507" s="465"/>
      <c r="TGK507" s="465"/>
      <c r="TGL507" s="465"/>
      <c r="TGM507" s="465"/>
      <c r="TGN507" s="465"/>
      <c r="TGO507" s="465"/>
      <c r="TGP507" s="465"/>
      <c r="TGQ507" s="465"/>
      <c r="TGR507" s="465"/>
      <c r="TGS507" s="465"/>
      <c r="TGT507" s="465"/>
      <c r="TGU507" s="465"/>
      <c r="TGV507" s="465"/>
      <c r="TGW507" s="465"/>
      <c r="TGX507" s="465"/>
      <c r="TGY507" s="465"/>
      <c r="TGZ507" s="465"/>
      <c r="THA507" s="465"/>
      <c r="THB507" s="465"/>
      <c r="THC507" s="465"/>
      <c r="THD507" s="465"/>
      <c r="THE507" s="465"/>
      <c r="THF507" s="465"/>
      <c r="THG507" s="465"/>
      <c r="THH507" s="465"/>
      <c r="THI507" s="465"/>
      <c r="THJ507" s="465"/>
      <c r="THK507" s="465"/>
      <c r="THL507" s="465"/>
      <c r="THM507" s="465"/>
      <c r="THN507" s="465"/>
      <c r="THO507" s="465"/>
      <c r="THP507" s="465"/>
      <c r="THQ507" s="465"/>
      <c r="THR507" s="465"/>
      <c r="THS507" s="465"/>
      <c r="THT507" s="465"/>
      <c r="THU507" s="465"/>
      <c r="THV507" s="465"/>
      <c r="THW507" s="465"/>
      <c r="THX507" s="465"/>
      <c r="THY507" s="465"/>
      <c r="THZ507" s="465"/>
      <c r="TIA507" s="465"/>
      <c r="TIB507" s="465"/>
      <c r="TIC507" s="465"/>
      <c r="TID507" s="465"/>
      <c r="TIE507" s="465"/>
      <c r="TIF507" s="465"/>
      <c r="TIG507" s="465"/>
      <c r="TIH507" s="465"/>
      <c r="TII507" s="465"/>
      <c r="TIJ507" s="465"/>
      <c r="TIK507" s="465"/>
      <c r="TIL507" s="465"/>
      <c r="TIM507" s="465"/>
      <c r="TIN507" s="465"/>
      <c r="TIO507" s="465"/>
      <c r="TIP507" s="465"/>
      <c r="TIQ507" s="465"/>
      <c r="TIR507" s="465"/>
      <c r="TIS507" s="465"/>
      <c r="TIT507" s="465"/>
      <c r="TIU507" s="465"/>
      <c r="TIV507" s="465"/>
      <c r="TIW507" s="465"/>
      <c r="TIX507" s="465"/>
      <c r="TIY507" s="465"/>
      <c r="TIZ507" s="465"/>
      <c r="TJA507" s="465"/>
      <c r="TJB507" s="465"/>
      <c r="TJC507" s="465"/>
      <c r="TJD507" s="465"/>
      <c r="TJE507" s="465"/>
      <c r="TJF507" s="465"/>
      <c r="TJG507" s="465"/>
      <c r="TJH507" s="465"/>
      <c r="TJI507" s="465"/>
      <c r="TJJ507" s="465"/>
      <c r="TJK507" s="465"/>
      <c r="TJL507" s="465"/>
      <c r="TJM507" s="465"/>
      <c r="TJN507" s="465"/>
      <c r="TJO507" s="465"/>
      <c r="TJP507" s="465"/>
      <c r="TJQ507" s="465"/>
      <c r="TJR507" s="465"/>
      <c r="TJS507" s="465"/>
      <c r="TJT507" s="465"/>
      <c r="TJU507" s="465"/>
      <c r="TJV507" s="465"/>
      <c r="TJW507" s="465"/>
      <c r="TJX507" s="465"/>
      <c r="TJY507" s="465"/>
      <c r="TJZ507" s="465"/>
      <c r="TKA507" s="465"/>
      <c r="TKB507" s="465"/>
      <c r="TKC507" s="465"/>
      <c r="TKD507" s="465"/>
      <c r="TKE507" s="465"/>
      <c r="TKF507" s="465"/>
      <c r="TKG507" s="465"/>
      <c r="TKH507" s="465"/>
      <c r="TKI507" s="465"/>
      <c r="TKJ507" s="465"/>
      <c r="TKK507" s="465"/>
      <c r="TKL507" s="465"/>
      <c r="TKM507" s="465"/>
      <c r="TKN507" s="465"/>
      <c r="TKO507" s="465"/>
      <c r="TKP507" s="465"/>
      <c r="TKQ507" s="465"/>
      <c r="TKR507" s="465"/>
      <c r="TKS507" s="465"/>
      <c r="TKT507" s="465"/>
      <c r="TKU507" s="465"/>
      <c r="TKV507" s="465"/>
      <c r="TKW507" s="465"/>
      <c r="TKX507" s="465"/>
      <c r="TKY507" s="465"/>
      <c r="TKZ507" s="465"/>
      <c r="TLA507" s="465"/>
      <c r="TLB507" s="465"/>
      <c r="TLC507" s="465"/>
      <c r="TLD507" s="465"/>
      <c r="TLE507" s="465"/>
      <c r="TLF507" s="465"/>
      <c r="TLG507" s="465"/>
      <c r="TLH507" s="465"/>
      <c r="TLI507" s="465"/>
      <c r="TLJ507" s="465"/>
      <c r="TLK507" s="465"/>
      <c r="TLL507" s="465"/>
      <c r="TLM507" s="465"/>
      <c r="TLN507" s="465"/>
      <c r="TLO507" s="465"/>
      <c r="TLP507" s="465"/>
      <c r="TLQ507" s="465"/>
      <c r="TLR507" s="465"/>
      <c r="TLS507" s="465"/>
      <c r="TLT507" s="465"/>
      <c r="TLU507" s="465"/>
      <c r="TLV507" s="465"/>
      <c r="TLW507" s="465"/>
      <c r="TLX507" s="465"/>
      <c r="TLY507" s="465"/>
      <c r="TLZ507" s="465"/>
      <c r="TMA507" s="465"/>
      <c r="TMB507" s="465"/>
      <c r="TMC507" s="465"/>
      <c r="TMD507" s="465"/>
      <c r="TME507" s="465"/>
      <c r="TMF507" s="465"/>
      <c r="TMG507" s="465"/>
      <c r="TMH507" s="465"/>
      <c r="TMI507" s="465"/>
      <c r="TMJ507" s="465"/>
      <c r="TMK507" s="465"/>
      <c r="TML507" s="465"/>
      <c r="TMM507" s="465"/>
      <c r="TMN507" s="465"/>
      <c r="TMO507" s="465"/>
      <c r="TMP507" s="465"/>
      <c r="TMQ507" s="465"/>
      <c r="TMR507" s="465"/>
      <c r="TMS507" s="465"/>
      <c r="TMT507" s="465"/>
      <c r="TMU507" s="465"/>
      <c r="TMV507" s="465"/>
      <c r="TMW507" s="465"/>
      <c r="TMX507" s="465"/>
      <c r="TMY507" s="465"/>
      <c r="TMZ507" s="465"/>
      <c r="TNA507" s="465"/>
      <c r="TNB507" s="465"/>
      <c r="TNC507" s="465"/>
      <c r="TND507" s="465"/>
      <c r="TNE507" s="465"/>
      <c r="TNF507" s="465"/>
      <c r="TNG507" s="465"/>
      <c r="TNH507" s="465"/>
      <c r="TNI507" s="465"/>
      <c r="TNJ507" s="465"/>
      <c r="TNK507" s="465"/>
      <c r="TNL507" s="465"/>
      <c r="TNM507" s="465"/>
      <c r="TNN507" s="465"/>
      <c r="TNO507" s="465"/>
      <c r="TNP507" s="465"/>
      <c r="TNQ507" s="465"/>
      <c r="TNR507" s="465"/>
      <c r="TNS507" s="465"/>
      <c r="TNT507" s="465"/>
      <c r="TNU507" s="465"/>
      <c r="TNV507" s="465"/>
      <c r="TNW507" s="465"/>
      <c r="TNX507" s="465"/>
      <c r="TNY507" s="465"/>
      <c r="TNZ507" s="465"/>
      <c r="TOA507" s="465"/>
      <c r="TOB507" s="465"/>
      <c r="TOC507" s="465"/>
      <c r="TOD507" s="465"/>
      <c r="TOE507" s="465"/>
      <c r="TOF507" s="465"/>
      <c r="TOG507" s="465"/>
      <c r="TOH507" s="465"/>
      <c r="TOI507" s="465"/>
      <c r="TOJ507" s="465"/>
      <c r="TOK507" s="465"/>
      <c r="TOL507" s="465"/>
      <c r="TOM507" s="465"/>
      <c r="TON507" s="465"/>
      <c r="TOO507" s="465"/>
      <c r="TOP507" s="465"/>
      <c r="TOQ507" s="465"/>
      <c r="TOR507" s="465"/>
      <c r="TOS507" s="465"/>
      <c r="TOT507" s="465"/>
      <c r="TOU507" s="465"/>
      <c r="TOV507" s="465"/>
      <c r="TOW507" s="465"/>
      <c r="TOX507" s="465"/>
      <c r="TOY507" s="465"/>
      <c r="TOZ507" s="465"/>
      <c r="TPA507" s="465"/>
      <c r="TPB507" s="465"/>
      <c r="TPC507" s="465"/>
      <c r="TPD507" s="465"/>
      <c r="TPE507" s="465"/>
      <c r="TPF507" s="465"/>
      <c r="TPG507" s="465"/>
      <c r="TPH507" s="465"/>
      <c r="TPI507" s="465"/>
      <c r="TPJ507" s="465"/>
      <c r="TPK507" s="465"/>
      <c r="TPL507" s="465"/>
      <c r="TPM507" s="465"/>
      <c r="TPN507" s="465"/>
      <c r="TPO507" s="465"/>
      <c r="TPP507" s="465"/>
      <c r="TPQ507" s="465"/>
      <c r="TPR507" s="465"/>
      <c r="TPS507" s="465"/>
      <c r="TPT507" s="465"/>
      <c r="TPU507" s="465"/>
      <c r="TPV507" s="465"/>
      <c r="TPW507" s="465"/>
      <c r="TPX507" s="465"/>
      <c r="TPY507" s="465"/>
      <c r="TPZ507" s="465"/>
      <c r="TQA507" s="465"/>
      <c r="TQB507" s="465"/>
      <c r="TQC507" s="465"/>
      <c r="TQD507" s="465"/>
      <c r="TQE507" s="465"/>
      <c r="TQF507" s="465"/>
      <c r="TQG507" s="465"/>
      <c r="TQH507" s="465"/>
      <c r="TQI507" s="465"/>
      <c r="TQJ507" s="465"/>
      <c r="TQK507" s="465"/>
      <c r="TQL507" s="465"/>
      <c r="TQM507" s="465"/>
      <c r="TQN507" s="465"/>
      <c r="TQO507" s="465"/>
      <c r="TQP507" s="465"/>
      <c r="TQQ507" s="465"/>
      <c r="TQR507" s="465"/>
      <c r="TQS507" s="465"/>
      <c r="TQT507" s="465"/>
      <c r="TQU507" s="465"/>
      <c r="TQV507" s="465"/>
      <c r="TQW507" s="465"/>
      <c r="TQX507" s="465"/>
      <c r="TQY507" s="465"/>
      <c r="TQZ507" s="465"/>
      <c r="TRA507" s="465"/>
      <c r="TRB507" s="465"/>
      <c r="TRC507" s="465"/>
      <c r="TRD507" s="465"/>
      <c r="TRE507" s="465"/>
      <c r="TRF507" s="465"/>
      <c r="TRG507" s="465"/>
      <c r="TRH507" s="465"/>
      <c r="TRI507" s="465"/>
      <c r="TRJ507" s="465"/>
      <c r="TRK507" s="465"/>
      <c r="TRL507" s="465"/>
      <c r="TRM507" s="465"/>
      <c r="TRN507" s="465"/>
      <c r="TRO507" s="465"/>
      <c r="TRP507" s="465"/>
      <c r="TRQ507" s="465"/>
      <c r="TRR507" s="465"/>
      <c r="TRS507" s="465"/>
      <c r="TRT507" s="465"/>
      <c r="TRU507" s="465"/>
      <c r="TRV507" s="465"/>
      <c r="TRW507" s="465"/>
      <c r="TRX507" s="465"/>
      <c r="TRY507" s="465"/>
      <c r="TRZ507" s="465"/>
      <c r="TSA507" s="465"/>
      <c r="TSB507" s="465"/>
      <c r="TSC507" s="465"/>
      <c r="TSD507" s="465"/>
      <c r="TSE507" s="465"/>
      <c r="TSF507" s="465"/>
      <c r="TSG507" s="465"/>
      <c r="TSH507" s="465"/>
      <c r="TSI507" s="465"/>
      <c r="TSJ507" s="465"/>
      <c r="TSK507" s="465"/>
      <c r="TSL507" s="465"/>
      <c r="TSM507" s="465"/>
      <c r="TSN507" s="465"/>
      <c r="TSO507" s="465"/>
      <c r="TSP507" s="465"/>
      <c r="TSQ507" s="465"/>
      <c r="TSR507" s="465"/>
      <c r="TSS507" s="465"/>
      <c r="TST507" s="465"/>
      <c r="TSU507" s="465"/>
      <c r="TSV507" s="465"/>
      <c r="TSW507" s="465"/>
      <c r="TSX507" s="465"/>
      <c r="TSY507" s="465"/>
      <c r="TSZ507" s="465"/>
      <c r="TTA507" s="465"/>
      <c r="TTB507" s="465"/>
      <c r="TTC507" s="465"/>
      <c r="TTD507" s="465"/>
      <c r="TTE507" s="465"/>
      <c r="TTF507" s="465"/>
      <c r="TTG507" s="465"/>
      <c r="TTH507" s="465"/>
      <c r="TTI507" s="465"/>
      <c r="TTJ507" s="465"/>
      <c r="TTK507" s="465"/>
      <c r="TTL507" s="465"/>
      <c r="TTM507" s="465"/>
      <c r="TTN507" s="465"/>
      <c r="TTO507" s="465"/>
      <c r="TTP507" s="465"/>
      <c r="TTQ507" s="465"/>
      <c r="TTR507" s="465"/>
      <c r="TTS507" s="465"/>
      <c r="TTT507" s="465"/>
      <c r="TTU507" s="465"/>
      <c r="TTV507" s="465"/>
      <c r="TTW507" s="465"/>
      <c r="TTX507" s="465"/>
      <c r="TTY507" s="465"/>
      <c r="TTZ507" s="465"/>
      <c r="TUA507" s="465"/>
      <c r="TUB507" s="465"/>
      <c r="TUC507" s="465"/>
      <c r="TUD507" s="465"/>
      <c r="TUE507" s="465"/>
      <c r="TUF507" s="465"/>
      <c r="TUG507" s="465"/>
      <c r="TUH507" s="465"/>
      <c r="TUI507" s="465"/>
      <c r="TUJ507" s="465"/>
      <c r="TUK507" s="465"/>
      <c r="TUL507" s="465"/>
      <c r="TUM507" s="465"/>
      <c r="TUN507" s="465"/>
      <c r="TUO507" s="465"/>
      <c r="TUP507" s="465"/>
      <c r="TUQ507" s="465"/>
      <c r="TUR507" s="465"/>
      <c r="TUS507" s="465"/>
      <c r="TUT507" s="465"/>
      <c r="TUU507" s="465"/>
      <c r="TUV507" s="465"/>
      <c r="TUW507" s="465"/>
      <c r="TUX507" s="465"/>
      <c r="TUY507" s="465"/>
      <c r="TUZ507" s="465"/>
      <c r="TVA507" s="465"/>
      <c r="TVB507" s="465"/>
      <c r="TVC507" s="465"/>
      <c r="TVD507" s="465"/>
      <c r="TVE507" s="465"/>
      <c r="TVF507" s="465"/>
      <c r="TVG507" s="465"/>
      <c r="TVH507" s="465"/>
      <c r="TVI507" s="465"/>
      <c r="TVJ507" s="465"/>
      <c r="TVK507" s="465"/>
      <c r="TVL507" s="465"/>
      <c r="TVM507" s="465"/>
      <c r="TVN507" s="465"/>
      <c r="TVO507" s="465"/>
      <c r="TVP507" s="465"/>
      <c r="TVQ507" s="465"/>
      <c r="TVR507" s="465"/>
      <c r="TVS507" s="465"/>
      <c r="TVT507" s="465"/>
      <c r="TVU507" s="465"/>
      <c r="TVV507" s="465"/>
      <c r="TVW507" s="465"/>
      <c r="TVX507" s="465"/>
      <c r="TVY507" s="465"/>
      <c r="TVZ507" s="465"/>
      <c r="TWA507" s="465"/>
      <c r="TWB507" s="465"/>
      <c r="TWC507" s="465"/>
      <c r="TWD507" s="465"/>
      <c r="TWE507" s="465"/>
      <c r="TWF507" s="465"/>
      <c r="TWG507" s="465"/>
      <c r="TWH507" s="465"/>
      <c r="TWI507" s="465"/>
      <c r="TWJ507" s="465"/>
      <c r="TWK507" s="465"/>
      <c r="TWL507" s="465"/>
      <c r="TWM507" s="465"/>
      <c r="TWN507" s="465"/>
      <c r="TWO507" s="465"/>
      <c r="TWP507" s="465"/>
      <c r="TWQ507" s="465"/>
      <c r="TWR507" s="465"/>
      <c r="TWS507" s="465"/>
      <c r="TWT507" s="465"/>
      <c r="TWU507" s="465"/>
      <c r="TWV507" s="465"/>
      <c r="TWW507" s="465"/>
      <c r="TWX507" s="465"/>
      <c r="TWY507" s="465"/>
      <c r="TWZ507" s="465"/>
      <c r="TXA507" s="465"/>
      <c r="TXB507" s="465"/>
      <c r="TXC507" s="465"/>
      <c r="TXD507" s="465"/>
      <c r="TXE507" s="465"/>
      <c r="TXF507" s="465"/>
      <c r="TXG507" s="465"/>
      <c r="TXH507" s="465"/>
      <c r="TXI507" s="465"/>
      <c r="TXJ507" s="465"/>
      <c r="TXK507" s="465"/>
      <c r="TXL507" s="465"/>
      <c r="TXM507" s="465"/>
      <c r="TXN507" s="465"/>
      <c r="TXO507" s="465"/>
      <c r="TXP507" s="465"/>
      <c r="TXQ507" s="465"/>
      <c r="TXR507" s="465"/>
      <c r="TXS507" s="465"/>
      <c r="TXT507" s="465"/>
      <c r="TXU507" s="465"/>
      <c r="TXV507" s="465"/>
      <c r="TXW507" s="465"/>
      <c r="TXX507" s="465"/>
      <c r="TXY507" s="465"/>
      <c r="TXZ507" s="465"/>
      <c r="TYA507" s="465"/>
      <c r="TYB507" s="465"/>
      <c r="TYC507" s="465"/>
      <c r="TYD507" s="465"/>
      <c r="TYE507" s="465"/>
      <c r="TYF507" s="465"/>
      <c r="TYG507" s="465"/>
      <c r="TYH507" s="465"/>
      <c r="TYI507" s="465"/>
      <c r="TYJ507" s="465"/>
      <c r="TYK507" s="465"/>
      <c r="TYL507" s="465"/>
      <c r="TYM507" s="465"/>
      <c r="TYN507" s="465"/>
      <c r="TYO507" s="465"/>
      <c r="TYP507" s="465"/>
      <c r="TYQ507" s="465"/>
      <c r="TYR507" s="465"/>
      <c r="TYS507" s="465"/>
      <c r="TYT507" s="465"/>
      <c r="TYU507" s="465"/>
      <c r="TYV507" s="465"/>
      <c r="TYW507" s="465"/>
      <c r="TYX507" s="465"/>
      <c r="TYY507" s="465"/>
      <c r="TYZ507" s="465"/>
      <c r="TZA507" s="465"/>
      <c r="TZB507" s="465"/>
      <c r="TZC507" s="465"/>
      <c r="TZD507" s="465"/>
      <c r="TZE507" s="465"/>
      <c r="TZF507" s="465"/>
      <c r="TZG507" s="465"/>
      <c r="TZH507" s="465"/>
      <c r="TZI507" s="465"/>
      <c r="TZJ507" s="465"/>
      <c r="TZK507" s="465"/>
      <c r="TZL507" s="465"/>
      <c r="TZM507" s="465"/>
      <c r="TZN507" s="465"/>
      <c r="TZO507" s="465"/>
      <c r="TZP507" s="465"/>
      <c r="TZQ507" s="465"/>
      <c r="TZR507" s="465"/>
      <c r="TZS507" s="465"/>
      <c r="TZT507" s="465"/>
      <c r="TZU507" s="465"/>
      <c r="TZV507" s="465"/>
      <c r="TZW507" s="465"/>
      <c r="TZX507" s="465"/>
      <c r="TZY507" s="465"/>
      <c r="TZZ507" s="465"/>
      <c r="UAA507" s="465"/>
      <c r="UAB507" s="465"/>
      <c r="UAC507" s="465"/>
      <c r="UAD507" s="465"/>
      <c r="UAE507" s="465"/>
      <c r="UAF507" s="465"/>
      <c r="UAG507" s="465"/>
      <c r="UAH507" s="465"/>
      <c r="UAI507" s="465"/>
      <c r="UAJ507" s="465"/>
      <c r="UAK507" s="465"/>
      <c r="UAL507" s="465"/>
      <c r="UAM507" s="465"/>
      <c r="UAN507" s="465"/>
      <c r="UAO507" s="465"/>
      <c r="UAP507" s="465"/>
      <c r="UAQ507" s="465"/>
      <c r="UAR507" s="465"/>
      <c r="UAS507" s="465"/>
      <c r="UAT507" s="465"/>
      <c r="UAU507" s="465"/>
      <c r="UAV507" s="465"/>
      <c r="UAW507" s="465"/>
      <c r="UAX507" s="465"/>
      <c r="UAY507" s="465"/>
      <c r="UAZ507" s="465"/>
      <c r="UBA507" s="465"/>
      <c r="UBB507" s="465"/>
      <c r="UBC507" s="465"/>
      <c r="UBD507" s="465"/>
      <c r="UBE507" s="465"/>
      <c r="UBF507" s="465"/>
      <c r="UBG507" s="465"/>
      <c r="UBH507" s="465"/>
      <c r="UBI507" s="465"/>
      <c r="UBJ507" s="465"/>
      <c r="UBK507" s="465"/>
      <c r="UBL507" s="465"/>
      <c r="UBM507" s="465"/>
      <c r="UBN507" s="465"/>
      <c r="UBO507" s="465"/>
      <c r="UBP507" s="465"/>
      <c r="UBQ507" s="465"/>
      <c r="UBR507" s="465"/>
      <c r="UBS507" s="465"/>
      <c r="UBT507" s="465"/>
      <c r="UBU507" s="465"/>
      <c r="UBV507" s="465"/>
      <c r="UBW507" s="465"/>
      <c r="UBX507" s="465"/>
      <c r="UBY507" s="465"/>
      <c r="UBZ507" s="465"/>
      <c r="UCA507" s="465"/>
      <c r="UCB507" s="465"/>
      <c r="UCC507" s="465"/>
      <c r="UCD507" s="465"/>
      <c r="UCE507" s="465"/>
      <c r="UCF507" s="465"/>
      <c r="UCG507" s="465"/>
      <c r="UCH507" s="465"/>
      <c r="UCI507" s="465"/>
      <c r="UCJ507" s="465"/>
      <c r="UCK507" s="465"/>
      <c r="UCL507" s="465"/>
      <c r="UCM507" s="465"/>
      <c r="UCN507" s="465"/>
      <c r="UCO507" s="465"/>
      <c r="UCP507" s="465"/>
      <c r="UCQ507" s="465"/>
      <c r="UCR507" s="465"/>
      <c r="UCS507" s="465"/>
      <c r="UCT507" s="465"/>
      <c r="UCU507" s="465"/>
      <c r="UCV507" s="465"/>
      <c r="UCW507" s="465"/>
      <c r="UCX507" s="465"/>
      <c r="UCY507" s="465"/>
      <c r="UCZ507" s="465"/>
      <c r="UDA507" s="465"/>
      <c r="UDB507" s="465"/>
      <c r="UDC507" s="465"/>
      <c r="UDD507" s="465"/>
      <c r="UDE507" s="465"/>
      <c r="UDF507" s="465"/>
      <c r="UDG507" s="465"/>
      <c r="UDH507" s="465"/>
      <c r="UDI507" s="465"/>
      <c r="UDJ507" s="465"/>
      <c r="UDK507" s="465"/>
      <c r="UDL507" s="465"/>
      <c r="UDM507" s="465"/>
      <c r="UDN507" s="465"/>
      <c r="UDO507" s="465"/>
      <c r="UDP507" s="465"/>
      <c r="UDQ507" s="465"/>
      <c r="UDR507" s="465"/>
      <c r="UDS507" s="465"/>
      <c r="UDT507" s="465"/>
      <c r="UDU507" s="465"/>
      <c r="UDV507" s="465"/>
      <c r="UDW507" s="465"/>
      <c r="UDX507" s="465"/>
      <c r="UDY507" s="465"/>
      <c r="UDZ507" s="465"/>
      <c r="UEA507" s="465"/>
      <c r="UEB507" s="465"/>
      <c r="UEC507" s="465"/>
      <c r="UED507" s="465"/>
      <c r="UEE507" s="465"/>
      <c r="UEF507" s="465"/>
      <c r="UEG507" s="465"/>
      <c r="UEH507" s="465"/>
      <c r="UEI507" s="465"/>
      <c r="UEJ507" s="465"/>
      <c r="UEK507" s="465"/>
      <c r="UEL507" s="465"/>
      <c r="UEM507" s="465"/>
      <c r="UEN507" s="465"/>
      <c r="UEO507" s="465"/>
      <c r="UEP507" s="465"/>
      <c r="UEQ507" s="465"/>
      <c r="UER507" s="465"/>
      <c r="UES507" s="465"/>
      <c r="UET507" s="465"/>
      <c r="UEU507" s="465"/>
      <c r="UEV507" s="465"/>
      <c r="UEW507" s="465"/>
      <c r="UEX507" s="465"/>
      <c r="UEY507" s="465"/>
      <c r="UEZ507" s="465"/>
      <c r="UFA507" s="465"/>
      <c r="UFB507" s="465"/>
      <c r="UFC507" s="465"/>
      <c r="UFD507" s="465"/>
      <c r="UFE507" s="465"/>
      <c r="UFF507" s="465"/>
      <c r="UFG507" s="465"/>
      <c r="UFH507" s="465"/>
      <c r="UFI507" s="465"/>
      <c r="UFJ507" s="465"/>
      <c r="UFK507" s="465"/>
      <c r="UFL507" s="465"/>
      <c r="UFM507" s="465"/>
      <c r="UFN507" s="465"/>
      <c r="UFO507" s="465"/>
      <c r="UFP507" s="465"/>
      <c r="UFQ507" s="465"/>
      <c r="UFR507" s="465"/>
      <c r="UFS507" s="465"/>
      <c r="UFT507" s="465"/>
      <c r="UFU507" s="465"/>
      <c r="UFV507" s="465"/>
      <c r="UFW507" s="465"/>
      <c r="UFX507" s="465"/>
      <c r="UFY507" s="465"/>
      <c r="UFZ507" s="465"/>
      <c r="UGA507" s="465"/>
      <c r="UGB507" s="465"/>
      <c r="UGC507" s="465"/>
      <c r="UGD507" s="465"/>
      <c r="UGE507" s="465"/>
      <c r="UGF507" s="465"/>
      <c r="UGG507" s="465"/>
      <c r="UGH507" s="465"/>
      <c r="UGI507" s="465"/>
      <c r="UGJ507" s="465"/>
      <c r="UGK507" s="465"/>
      <c r="UGL507" s="465"/>
      <c r="UGM507" s="465"/>
      <c r="UGN507" s="465"/>
      <c r="UGO507" s="465"/>
      <c r="UGP507" s="465"/>
      <c r="UGQ507" s="465"/>
      <c r="UGR507" s="465"/>
      <c r="UGS507" s="465"/>
      <c r="UGT507" s="465"/>
      <c r="UGU507" s="465"/>
      <c r="UGV507" s="465"/>
      <c r="UGW507" s="465"/>
      <c r="UGX507" s="465"/>
      <c r="UGY507" s="465"/>
      <c r="UGZ507" s="465"/>
      <c r="UHA507" s="465"/>
      <c r="UHB507" s="465"/>
      <c r="UHC507" s="465"/>
      <c r="UHD507" s="465"/>
      <c r="UHE507" s="465"/>
      <c r="UHF507" s="465"/>
      <c r="UHG507" s="465"/>
      <c r="UHH507" s="465"/>
      <c r="UHI507" s="465"/>
      <c r="UHJ507" s="465"/>
      <c r="UHK507" s="465"/>
      <c r="UHL507" s="465"/>
      <c r="UHM507" s="465"/>
      <c r="UHN507" s="465"/>
      <c r="UHO507" s="465"/>
      <c r="UHP507" s="465"/>
      <c r="UHQ507" s="465"/>
      <c r="UHR507" s="465"/>
      <c r="UHS507" s="465"/>
      <c r="UHT507" s="465"/>
      <c r="UHU507" s="465"/>
      <c r="UHV507" s="465"/>
      <c r="UHW507" s="465"/>
      <c r="UHX507" s="465"/>
      <c r="UHY507" s="465"/>
      <c r="UHZ507" s="465"/>
      <c r="UIA507" s="465"/>
      <c r="UIB507" s="465"/>
      <c r="UIC507" s="465"/>
      <c r="UID507" s="465"/>
      <c r="UIE507" s="465"/>
      <c r="UIF507" s="465"/>
      <c r="UIG507" s="465"/>
      <c r="UIH507" s="465"/>
      <c r="UII507" s="465"/>
      <c r="UIJ507" s="465"/>
      <c r="UIK507" s="465"/>
      <c r="UIL507" s="465"/>
      <c r="UIM507" s="465"/>
      <c r="UIN507" s="465"/>
      <c r="UIO507" s="465"/>
      <c r="UIP507" s="465"/>
      <c r="UIQ507" s="465"/>
      <c r="UIR507" s="465"/>
      <c r="UIS507" s="465"/>
      <c r="UIT507" s="465"/>
      <c r="UIU507" s="465"/>
      <c r="UIV507" s="465"/>
      <c r="UIW507" s="465"/>
      <c r="UIX507" s="465"/>
      <c r="UIY507" s="465"/>
      <c r="UIZ507" s="465"/>
      <c r="UJA507" s="465"/>
      <c r="UJB507" s="465"/>
      <c r="UJC507" s="465"/>
      <c r="UJD507" s="465"/>
      <c r="UJE507" s="465"/>
      <c r="UJF507" s="465"/>
      <c r="UJG507" s="465"/>
      <c r="UJH507" s="465"/>
      <c r="UJI507" s="465"/>
      <c r="UJJ507" s="465"/>
      <c r="UJK507" s="465"/>
      <c r="UJL507" s="465"/>
      <c r="UJM507" s="465"/>
      <c r="UJN507" s="465"/>
      <c r="UJO507" s="465"/>
      <c r="UJP507" s="465"/>
      <c r="UJQ507" s="465"/>
      <c r="UJR507" s="465"/>
      <c r="UJS507" s="465"/>
      <c r="UJT507" s="465"/>
      <c r="UJU507" s="465"/>
      <c r="UJV507" s="465"/>
      <c r="UJW507" s="465"/>
      <c r="UJX507" s="465"/>
      <c r="UJY507" s="465"/>
      <c r="UJZ507" s="465"/>
      <c r="UKA507" s="465"/>
      <c r="UKB507" s="465"/>
      <c r="UKC507" s="465"/>
      <c r="UKD507" s="465"/>
      <c r="UKE507" s="465"/>
      <c r="UKF507" s="465"/>
      <c r="UKG507" s="465"/>
      <c r="UKH507" s="465"/>
      <c r="UKI507" s="465"/>
      <c r="UKJ507" s="465"/>
      <c r="UKK507" s="465"/>
      <c r="UKL507" s="465"/>
      <c r="UKM507" s="465"/>
      <c r="UKN507" s="465"/>
      <c r="UKO507" s="465"/>
      <c r="UKP507" s="465"/>
      <c r="UKQ507" s="465"/>
      <c r="UKR507" s="465"/>
      <c r="UKS507" s="465"/>
      <c r="UKT507" s="465"/>
      <c r="UKU507" s="465"/>
      <c r="UKV507" s="465"/>
      <c r="UKW507" s="465"/>
      <c r="UKX507" s="465"/>
      <c r="UKY507" s="465"/>
      <c r="UKZ507" s="465"/>
      <c r="ULA507" s="465"/>
      <c r="ULB507" s="465"/>
      <c r="ULC507" s="465"/>
      <c r="ULD507" s="465"/>
      <c r="ULE507" s="465"/>
      <c r="ULF507" s="465"/>
      <c r="ULG507" s="465"/>
      <c r="ULH507" s="465"/>
      <c r="ULI507" s="465"/>
      <c r="ULJ507" s="465"/>
      <c r="ULK507" s="465"/>
      <c r="ULL507" s="465"/>
      <c r="ULM507" s="465"/>
      <c r="ULN507" s="465"/>
      <c r="ULO507" s="465"/>
      <c r="ULP507" s="465"/>
      <c r="ULQ507" s="465"/>
      <c r="ULR507" s="465"/>
      <c r="ULS507" s="465"/>
      <c r="ULT507" s="465"/>
      <c r="ULU507" s="465"/>
      <c r="ULV507" s="465"/>
      <c r="ULW507" s="465"/>
      <c r="ULX507" s="465"/>
      <c r="ULY507" s="465"/>
      <c r="ULZ507" s="465"/>
      <c r="UMA507" s="465"/>
      <c r="UMB507" s="465"/>
      <c r="UMC507" s="465"/>
      <c r="UMD507" s="465"/>
      <c r="UME507" s="465"/>
      <c r="UMF507" s="465"/>
      <c r="UMG507" s="465"/>
      <c r="UMH507" s="465"/>
      <c r="UMI507" s="465"/>
      <c r="UMJ507" s="465"/>
      <c r="UMK507" s="465"/>
      <c r="UML507" s="465"/>
      <c r="UMM507" s="465"/>
      <c r="UMN507" s="465"/>
      <c r="UMO507" s="465"/>
      <c r="UMP507" s="465"/>
      <c r="UMQ507" s="465"/>
      <c r="UMR507" s="465"/>
      <c r="UMS507" s="465"/>
      <c r="UMT507" s="465"/>
      <c r="UMU507" s="465"/>
      <c r="UMV507" s="465"/>
      <c r="UMW507" s="465"/>
      <c r="UMX507" s="465"/>
      <c r="UMY507" s="465"/>
      <c r="UMZ507" s="465"/>
      <c r="UNA507" s="465"/>
      <c r="UNB507" s="465"/>
      <c r="UNC507" s="465"/>
      <c r="UND507" s="465"/>
      <c r="UNE507" s="465"/>
      <c r="UNF507" s="465"/>
      <c r="UNG507" s="465"/>
      <c r="UNH507" s="465"/>
      <c r="UNI507" s="465"/>
      <c r="UNJ507" s="465"/>
      <c r="UNK507" s="465"/>
      <c r="UNL507" s="465"/>
      <c r="UNM507" s="465"/>
      <c r="UNN507" s="465"/>
      <c r="UNO507" s="465"/>
      <c r="UNP507" s="465"/>
      <c r="UNQ507" s="465"/>
      <c r="UNR507" s="465"/>
      <c r="UNS507" s="465"/>
      <c r="UNT507" s="465"/>
      <c r="UNU507" s="465"/>
      <c r="UNV507" s="465"/>
      <c r="UNW507" s="465"/>
      <c r="UNX507" s="465"/>
      <c r="UNY507" s="465"/>
      <c r="UNZ507" s="465"/>
      <c r="UOA507" s="465"/>
      <c r="UOB507" s="465"/>
      <c r="UOC507" s="465"/>
      <c r="UOD507" s="465"/>
      <c r="UOE507" s="465"/>
      <c r="UOF507" s="465"/>
      <c r="UOG507" s="465"/>
      <c r="UOH507" s="465"/>
      <c r="UOI507" s="465"/>
      <c r="UOJ507" s="465"/>
      <c r="UOK507" s="465"/>
      <c r="UOL507" s="465"/>
      <c r="UOM507" s="465"/>
      <c r="UON507" s="465"/>
      <c r="UOO507" s="465"/>
      <c r="UOP507" s="465"/>
      <c r="UOQ507" s="465"/>
      <c r="UOR507" s="465"/>
      <c r="UOS507" s="465"/>
      <c r="UOT507" s="465"/>
      <c r="UOU507" s="465"/>
      <c r="UOV507" s="465"/>
      <c r="UOW507" s="465"/>
      <c r="UOX507" s="465"/>
      <c r="UOY507" s="465"/>
      <c r="UOZ507" s="465"/>
      <c r="UPA507" s="465"/>
      <c r="UPB507" s="465"/>
      <c r="UPC507" s="465"/>
      <c r="UPD507" s="465"/>
      <c r="UPE507" s="465"/>
      <c r="UPF507" s="465"/>
      <c r="UPG507" s="465"/>
      <c r="UPH507" s="465"/>
      <c r="UPI507" s="465"/>
      <c r="UPJ507" s="465"/>
      <c r="UPK507" s="465"/>
      <c r="UPL507" s="465"/>
      <c r="UPM507" s="465"/>
      <c r="UPN507" s="465"/>
      <c r="UPO507" s="465"/>
      <c r="UPP507" s="465"/>
      <c r="UPQ507" s="465"/>
      <c r="UPR507" s="465"/>
      <c r="UPS507" s="465"/>
      <c r="UPT507" s="465"/>
      <c r="UPU507" s="465"/>
      <c r="UPV507" s="465"/>
      <c r="UPW507" s="465"/>
      <c r="UPX507" s="465"/>
      <c r="UPY507" s="465"/>
      <c r="UPZ507" s="465"/>
      <c r="UQA507" s="465"/>
      <c r="UQB507" s="465"/>
      <c r="UQC507" s="465"/>
      <c r="UQD507" s="465"/>
      <c r="UQE507" s="465"/>
      <c r="UQF507" s="465"/>
      <c r="UQG507" s="465"/>
      <c r="UQH507" s="465"/>
      <c r="UQI507" s="465"/>
      <c r="UQJ507" s="465"/>
      <c r="UQK507" s="465"/>
      <c r="UQL507" s="465"/>
      <c r="UQM507" s="465"/>
      <c r="UQN507" s="465"/>
      <c r="UQO507" s="465"/>
      <c r="UQP507" s="465"/>
      <c r="UQQ507" s="465"/>
      <c r="UQR507" s="465"/>
      <c r="UQS507" s="465"/>
      <c r="UQT507" s="465"/>
      <c r="UQU507" s="465"/>
      <c r="UQV507" s="465"/>
      <c r="UQW507" s="465"/>
      <c r="UQX507" s="465"/>
      <c r="UQY507" s="465"/>
      <c r="UQZ507" s="465"/>
      <c r="URA507" s="465"/>
      <c r="URB507" s="465"/>
      <c r="URC507" s="465"/>
      <c r="URD507" s="465"/>
      <c r="URE507" s="465"/>
      <c r="URF507" s="465"/>
      <c r="URG507" s="465"/>
      <c r="URH507" s="465"/>
      <c r="URI507" s="465"/>
      <c r="URJ507" s="465"/>
      <c r="URK507" s="465"/>
      <c r="URL507" s="465"/>
      <c r="URM507" s="465"/>
      <c r="URN507" s="465"/>
      <c r="URO507" s="465"/>
      <c r="URP507" s="465"/>
      <c r="URQ507" s="465"/>
      <c r="URR507" s="465"/>
      <c r="URS507" s="465"/>
      <c r="URT507" s="465"/>
      <c r="URU507" s="465"/>
      <c r="URV507" s="465"/>
      <c r="URW507" s="465"/>
      <c r="URX507" s="465"/>
      <c r="URY507" s="465"/>
      <c r="URZ507" s="465"/>
      <c r="USA507" s="465"/>
      <c r="USB507" s="465"/>
      <c r="USC507" s="465"/>
      <c r="USD507" s="465"/>
      <c r="USE507" s="465"/>
      <c r="USF507" s="465"/>
      <c r="USG507" s="465"/>
      <c r="USH507" s="465"/>
      <c r="USI507" s="465"/>
      <c r="USJ507" s="465"/>
      <c r="USK507" s="465"/>
      <c r="USL507" s="465"/>
      <c r="USM507" s="465"/>
      <c r="USN507" s="465"/>
      <c r="USO507" s="465"/>
      <c r="USP507" s="465"/>
      <c r="USQ507" s="465"/>
      <c r="USR507" s="465"/>
      <c r="USS507" s="465"/>
      <c r="UST507" s="465"/>
      <c r="USU507" s="465"/>
      <c r="USV507" s="465"/>
      <c r="USW507" s="465"/>
      <c r="USX507" s="465"/>
      <c r="USY507" s="465"/>
      <c r="USZ507" s="465"/>
      <c r="UTA507" s="465"/>
      <c r="UTB507" s="465"/>
      <c r="UTC507" s="465"/>
      <c r="UTD507" s="465"/>
      <c r="UTE507" s="465"/>
      <c r="UTF507" s="465"/>
      <c r="UTG507" s="465"/>
      <c r="UTH507" s="465"/>
      <c r="UTI507" s="465"/>
      <c r="UTJ507" s="465"/>
      <c r="UTK507" s="465"/>
      <c r="UTL507" s="465"/>
      <c r="UTM507" s="465"/>
      <c r="UTN507" s="465"/>
      <c r="UTO507" s="465"/>
      <c r="UTP507" s="465"/>
      <c r="UTQ507" s="465"/>
      <c r="UTR507" s="465"/>
      <c r="UTS507" s="465"/>
      <c r="UTT507" s="465"/>
      <c r="UTU507" s="465"/>
      <c r="UTV507" s="465"/>
      <c r="UTW507" s="465"/>
      <c r="UTX507" s="465"/>
      <c r="UTY507" s="465"/>
      <c r="UTZ507" s="465"/>
      <c r="UUA507" s="465"/>
      <c r="UUB507" s="465"/>
      <c r="UUC507" s="465"/>
      <c r="UUD507" s="465"/>
      <c r="UUE507" s="465"/>
      <c r="UUF507" s="465"/>
      <c r="UUG507" s="465"/>
      <c r="UUH507" s="465"/>
      <c r="UUI507" s="465"/>
      <c r="UUJ507" s="465"/>
      <c r="UUK507" s="465"/>
      <c r="UUL507" s="465"/>
      <c r="UUM507" s="465"/>
      <c r="UUN507" s="465"/>
      <c r="UUO507" s="465"/>
      <c r="UUP507" s="465"/>
      <c r="UUQ507" s="465"/>
      <c r="UUR507" s="465"/>
      <c r="UUS507" s="465"/>
      <c r="UUT507" s="465"/>
      <c r="UUU507" s="465"/>
      <c r="UUV507" s="465"/>
      <c r="UUW507" s="465"/>
      <c r="UUX507" s="465"/>
      <c r="UUY507" s="465"/>
      <c r="UUZ507" s="465"/>
      <c r="UVA507" s="465"/>
      <c r="UVB507" s="465"/>
      <c r="UVC507" s="465"/>
      <c r="UVD507" s="465"/>
      <c r="UVE507" s="465"/>
      <c r="UVF507" s="465"/>
      <c r="UVG507" s="465"/>
      <c r="UVH507" s="465"/>
      <c r="UVI507" s="465"/>
      <c r="UVJ507" s="465"/>
      <c r="UVK507" s="465"/>
      <c r="UVL507" s="465"/>
      <c r="UVM507" s="465"/>
      <c r="UVN507" s="465"/>
      <c r="UVO507" s="465"/>
      <c r="UVP507" s="465"/>
      <c r="UVQ507" s="465"/>
      <c r="UVR507" s="465"/>
      <c r="UVS507" s="465"/>
      <c r="UVT507" s="465"/>
      <c r="UVU507" s="465"/>
      <c r="UVV507" s="465"/>
      <c r="UVW507" s="465"/>
      <c r="UVX507" s="465"/>
      <c r="UVY507" s="465"/>
      <c r="UVZ507" s="465"/>
      <c r="UWA507" s="465"/>
      <c r="UWB507" s="465"/>
      <c r="UWC507" s="465"/>
      <c r="UWD507" s="465"/>
      <c r="UWE507" s="465"/>
      <c r="UWF507" s="465"/>
      <c r="UWG507" s="465"/>
      <c r="UWH507" s="465"/>
      <c r="UWI507" s="465"/>
      <c r="UWJ507" s="465"/>
      <c r="UWK507" s="465"/>
      <c r="UWL507" s="465"/>
      <c r="UWM507" s="465"/>
      <c r="UWN507" s="465"/>
      <c r="UWO507" s="465"/>
      <c r="UWP507" s="465"/>
      <c r="UWQ507" s="465"/>
      <c r="UWR507" s="465"/>
      <c r="UWS507" s="465"/>
      <c r="UWT507" s="465"/>
      <c r="UWU507" s="465"/>
      <c r="UWV507" s="465"/>
      <c r="UWW507" s="465"/>
      <c r="UWX507" s="465"/>
      <c r="UWY507" s="465"/>
      <c r="UWZ507" s="465"/>
      <c r="UXA507" s="465"/>
      <c r="UXB507" s="465"/>
      <c r="UXC507" s="465"/>
      <c r="UXD507" s="465"/>
      <c r="UXE507" s="465"/>
      <c r="UXF507" s="465"/>
      <c r="UXG507" s="465"/>
      <c r="UXH507" s="465"/>
      <c r="UXI507" s="465"/>
      <c r="UXJ507" s="465"/>
      <c r="UXK507" s="465"/>
      <c r="UXL507" s="465"/>
      <c r="UXM507" s="465"/>
      <c r="UXN507" s="465"/>
      <c r="UXO507" s="465"/>
      <c r="UXP507" s="465"/>
      <c r="UXQ507" s="465"/>
      <c r="UXR507" s="465"/>
      <c r="UXS507" s="465"/>
      <c r="UXT507" s="465"/>
      <c r="UXU507" s="465"/>
      <c r="UXV507" s="465"/>
      <c r="UXW507" s="465"/>
      <c r="UXX507" s="465"/>
      <c r="UXY507" s="465"/>
      <c r="UXZ507" s="465"/>
      <c r="UYA507" s="465"/>
      <c r="UYB507" s="465"/>
      <c r="UYC507" s="465"/>
      <c r="UYD507" s="465"/>
      <c r="UYE507" s="465"/>
      <c r="UYF507" s="465"/>
      <c r="UYG507" s="465"/>
      <c r="UYH507" s="465"/>
      <c r="UYI507" s="465"/>
      <c r="UYJ507" s="465"/>
      <c r="UYK507" s="465"/>
      <c r="UYL507" s="465"/>
      <c r="UYM507" s="465"/>
      <c r="UYN507" s="465"/>
      <c r="UYO507" s="465"/>
      <c r="UYP507" s="465"/>
      <c r="UYQ507" s="465"/>
      <c r="UYR507" s="465"/>
      <c r="UYS507" s="465"/>
      <c r="UYT507" s="465"/>
      <c r="UYU507" s="465"/>
      <c r="UYV507" s="465"/>
      <c r="UYW507" s="465"/>
      <c r="UYX507" s="465"/>
      <c r="UYY507" s="465"/>
      <c r="UYZ507" s="465"/>
      <c r="UZA507" s="465"/>
      <c r="UZB507" s="465"/>
      <c r="UZC507" s="465"/>
      <c r="UZD507" s="465"/>
      <c r="UZE507" s="465"/>
      <c r="UZF507" s="465"/>
      <c r="UZG507" s="465"/>
      <c r="UZH507" s="465"/>
      <c r="UZI507" s="465"/>
      <c r="UZJ507" s="465"/>
      <c r="UZK507" s="465"/>
      <c r="UZL507" s="465"/>
      <c r="UZM507" s="465"/>
      <c r="UZN507" s="465"/>
      <c r="UZO507" s="465"/>
      <c r="UZP507" s="465"/>
      <c r="UZQ507" s="465"/>
      <c r="UZR507" s="465"/>
      <c r="UZS507" s="465"/>
      <c r="UZT507" s="465"/>
      <c r="UZU507" s="465"/>
      <c r="UZV507" s="465"/>
      <c r="UZW507" s="465"/>
      <c r="UZX507" s="465"/>
      <c r="UZY507" s="465"/>
      <c r="UZZ507" s="465"/>
      <c r="VAA507" s="465"/>
      <c r="VAB507" s="465"/>
      <c r="VAC507" s="465"/>
      <c r="VAD507" s="465"/>
      <c r="VAE507" s="465"/>
      <c r="VAF507" s="465"/>
      <c r="VAG507" s="465"/>
      <c r="VAH507" s="465"/>
      <c r="VAI507" s="465"/>
      <c r="VAJ507" s="465"/>
      <c r="VAK507" s="465"/>
      <c r="VAL507" s="465"/>
      <c r="VAM507" s="465"/>
      <c r="VAN507" s="465"/>
      <c r="VAO507" s="465"/>
      <c r="VAP507" s="465"/>
      <c r="VAQ507" s="465"/>
      <c r="VAR507" s="465"/>
      <c r="VAS507" s="465"/>
      <c r="VAT507" s="465"/>
      <c r="VAU507" s="465"/>
      <c r="VAV507" s="465"/>
      <c r="VAW507" s="465"/>
      <c r="VAX507" s="465"/>
      <c r="VAY507" s="465"/>
      <c r="VAZ507" s="465"/>
      <c r="VBA507" s="465"/>
      <c r="VBB507" s="465"/>
      <c r="VBC507" s="465"/>
      <c r="VBD507" s="465"/>
      <c r="VBE507" s="465"/>
      <c r="VBF507" s="465"/>
      <c r="VBG507" s="465"/>
      <c r="VBH507" s="465"/>
      <c r="VBI507" s="465"/>
      <c r="VBJ507" s="465"/>
      <c r="VBK507" s="465"/>
      <c r="VBL507" s="465"/>
      <c r="VBM507" s="465"/>
      <c r="VBN507" s="465"/>
      <c r="VBO507" s="465"/>
      <c r="VBP507" s="465"/>
      <c r="VBQ507" s="465"/>
      <c r="VBR507" s="465"/>
      <c r="VBS507" s="465"/>
      <c r="VBT507" s="465"/>
      <c r="VBU507" s="465"/>
      <c r="VBV507" s="465"/>
      <c r="VBW507" s="465"/>
      <c r="VBX507" s="465"/>
      <c r="VBY507" s="465"/>
      <c r="VBZ507" s="465"/>
      <c r="VCA507" s="465"/>
      <c r="VCB507" s="465"/>
      <c r="VCC507" s="465"/>
      <c r="VCD507" s="465"/>
      <c r="VCE507" s="465"/>
      <c r="VCF507" s="465"/>
      <c r="VCG507" s="465"/>
      <c r="VCH507" s="465"/>
      <c r="VCI507" s="465"/>
      <c r="VCJ507" s="465"/>
      <c r="VCK507" s="465"/>
      <c r="VCL507" s="465"/>
      <c r="VCM507" s="465"/>
      <c r="VCN507" s="465"/>
      <c r="VCO507" s="465"/>
      <c r="VCP507" s="465"/>
      <c r="VCQ507" s="465"/>
      <c r="VCR507" s="465"/>
      <c r="VCS507" s="465"/>
      <c r="VCT507" s="465"/>
      <c r="VCU507" s="465"/>
      <c r="VCV507" s="465"/>
      <c r="VCW507" s="465"/>
      <c r="VCX507" s="465"/>
      <c r="VCY507" s="465"/>
      <c r="VCZ507" s="465"/>
      <c r="VDA507" s="465"/>
      <c r="VDB507" s="465"/>
      <c r="VDC507" s="465"/>
      <c r="VDD507" s="465"/>
      <c r="VDE507" s="465"/>
      <c r="VDF507" s="465"/>
      <c r="VDG507" s="465"/>
      <c r="VDH507" s="465"/>
      <c r="VDI507" s="465"/>
      <c r="VDJ507" s="465"/>
      <c r="VDK507" s="465"/>
      <c r="VDL507" s="465"/>
      <c r="VDM507" s="465"/>
      <c r="VDN507" s="465"/>
      <c r="VDO507" s="465"/>
      <c r="VDP507" s="465"/>
      <c r="VDQ507" s="465"/>
      <c r="VDR507" s="465"/>
      <c r="VDS507" s="465"/>
      <c r="VDT507" s="465"/>
      <c r="VDU507" s="465"/>
      <c r="VDV507" s="465"/>
      <c r="VDW507" s="465"/>
      <c r="VDX507" s="465"/>
      <c r="VDY507" s="465"/>
      <c r="VDZ507" s="465"/>
      <c r="VEA507" s="465"/>
      <c r="VEB507" s="465"/>
      <c r="VEC507" s="465"/>
      <c r="VED507" s="465"/>
      <c r="VEE507" s="465"/>
      <c r="VEF507" s="465"/>
      <c r="VEG507" s="465"/>
      <c r="VEH507" s="465"/>
      <c r="VEI507" s="465"/>
      <c r="VEJ507" s="465"/>
      <c r="VEK507" s="465"/>
      <c r="VEL507" s="465"/>
      <c r="VEM507" s="465"/>
      <c r="VEN507" s="465"/>
      <c r="VEO507" s="465"/>
      <c r="VEP507" s="465"/>
      <c r="VEQ507" s="465"/>
      <c r="VER507" s="465"/>
      <c r="VES507" s="465"/>
      <c r="VET507" s="465"/>
      <c r="VEU507" s="465"/>
      <c r="VEV507" s="465"/>
      <c r="VEW507" s="465"/>
      <c r="VEX507" s="465"/>
      <c r="VEY507" s="465"/>
      <c r="VEZ507" s="465"/>
      <c r="VFA507" s="465"/>
      <c r="VFB507" s="465"/>
      <c r="VFC507" s="465"/>
      <c r="VFD507" s="465"/>
      <c r="VFE507" s="465"/>
      <c r="VFF507" s="465"/>
      <c r="VFG507" s="465"/>
      <c r="VFH507" s="465"/>
      <c r="VFI507" s="465"/>
      <c r="VFJ507" s="465"/>
      <c r="VFK507" s="465"/>
      <c r="VFL507" s="465"/>
      <c r="VFM507" s="465"/>
      <c r="VFN507" s="465"/>
      <c r="VFO507" s="465"/>
      <c r="VFP507" s="465"/>
      <c r="VFQ507" s="465"/>
      <c r="VFR507" s="465"/>
      <c r="VFS507" s="465"/>
      <c r="VFT507" s="465"/>
      <c r="VFU507" s="465"/>
      <c r="VFV507" s="465"/>
      <c r="VFW507" s="465"/>
      <c r="VFX507" s="465"/>
      <c r="VFY507" s="465"/>
      <c r="VFZ507" s="465"/>
      <c r="VGA507" s="465"/>
      <c r="VGB507" s="465"/>
      <c r="VGC507" s="465"/>
      <c r="VGD507" s="465"/>
      <c r="VGE507" s="465"/>
      <c r="VGF507" s="465"/>
      <c r="VGG507" s="465"/>
      <c r="VGH507" s="465"/>
      <c r="VGI507" s="465"/>
      <c r="VGJ507" s="465"/>
      <c r="VGK507" s="465"/>
      <c r="VGL507" s="465"/>
      <c r="VGM507" s="465"/>
      <c r="VGN507" s="465"/>
      <c r="VGO507" s="465"/>
      <c r="VGP507" s="465"/>
      <c r="VGQ507" s="465"/>
      <c r="VGR507" s="465"/>
      <c r="VGS507" s="465"/>
      <c r="VGT507" s="465"/>
      <c r="VGU507" s="465"/>
      <c r="VGV507" s="465"/>
      <c r="VGW507" s="465"/>
      <c r="VGX507" s="465"/>
      <c r="VGY507" s="465"/>
      <c r="VGZ507" s="465"/>
      <c r="VHA507" s="465"/>
      <c r="VHB507" s="465"/>
      <c r="VHC507" s="465"/>
      <c r="VHD507" s="465"/>
      <c r="VHE507" s="465"/>
      <c r="VHF507" s="465"/>
      <c r="VHG507" s="465"/>
      <c r="VHH507" s="465"/>
      <c r="VHI507" s="465"/>
      <c r="VHJ507" s="465"/>
      <c r="VHK507" s="465"/>
      <c r="VHL507" s="465"/>
      <c r="VHM507" s="465"/>
      <c r="VHN507" s="465"/>
      <c r="VHO507" s="465"/>
      <c r="VHP507" s="465"/>
      <c r="VHQ507" s="465"/>
      <c r="VHR507" s="465"/>
      <c r="VHS507" s="465"/>
      <c r="VHT507" s="465"/>
      <c r="VHU507" s="465"/>
      <c r="VHV507" s="465"/>
      <c r="VHW507" s="465"/>
      <c r="VHX507" s="465"/>
      <c r="VHY507" s="465"/>
      <c r="VHZ507" s="465"/>
      <c r="VIA507" s="465"/>
      <c r="VIB507" s="465"/>
      <c r="VIC507" s="465"/>
      <c r="VID507" s="465"/>
      <c r="VIE507" s="465"/>
      <c r="VIF507" s="465"/>
      <c r="VIG507" s="465"/>
      <c r="VIH507" s="465"/>
      <c r="VII507" s="465"/>
      <c r="VIJ507" s="465"/>
      <c r="VIK507" s="465"/>
      <c r="VIL507" s="465"/>
      <c r="VIM507" s="465"/>
      <c r="VIN507" s="465"/>
      <c r="VIO507" s="465"/>
      <c r="VIP507" s="465"/>
      <c r="VIQ507" s="465"/>
      <c r="VIR507" s="465"/>
      <c r="VIS507" s="465"/>
      <c r="VIT507" s="465"/>
      <c r="VIU507" s="465"/>
      <c r="VIV507" s="465"/>
      <c r="VIW507" s="465"/>
      <c r="VIX507" s="465"/>
      <c r="VIY507" s="465"/>
      <c r="VIZ507" s="465"/>
      <c r="VJA507" s="465"/>
      <c r="VJB507" s="465"/>
      <c r="VJC507" s="465"/>
      <c r="VJD507" s="465"/>
      <c r="VJE507" s="465"/>
      <c r="VJF507" s="465"/>
      <c r="VJG507" s="465"/>
      <c r="VJH507" s="465"/>
      <c r="VJI507" s="465"/>
      <c r="VJJ507" s="465"/>
      <c r="VJK507" s="465"/>
      <c r="VJL507" s="465"/>
      <c r="VJM507" s="465"/>
      <c r="VJN507" s="465"/>
      <c r="VJO507" s="465"/>
      <c r="VJP507" s="465"/>
      <c r="VJQ507" s="465"/>
      <c r="VJR507" s="465"/>
      <c r="VJS507" s="465"/>
      <c r="VJT507" s="465"/>
      <c r="VJU507" s="465"/>
      <c r="VJV507" s="465"/>
      <c r="VJW507" s="465"/>
      <c r="VJX507" s="465"/>
      <c r="VJY507" s="465"/>
      <c r="VJZ507" s="465"/>
      <c r="VKA507" s="465"/>
      <c r="VKB507" s="465"/>
      <c r="VKC507" s="465"/>
      <c r="VKD507" s="465"/>
      <c r="VKE507" s="465"/>
      <c r="VKF507" s="465"/>
      <c r="VKG507" s="465"/>
      <c r="VKH507" s="465"/>
      <c r="VKI507" s="465"/>
      <c r="VKJ507" s="465"/>
      <c r="VKK507" s="465"/>
      <c r="VKL507" s="465"/>
      <c r="VKM507" s="465"/>
      <c r="VKN507" s="465"/>
      <c r="VKO507" s="465"/>
      <c r="VKP507" s="465"/>
      <c r="VKQ507" s="465"/>
      <c r="VKR507" s="465"/>
      <c r="VKS507" s="465"/>
      <c r="VKT507" s="465"/>
      <c r="VKU507" s="465"/>
      <c r="VKV507" s="465"/>
      <c r="VKW507" s="465"/>
      <c r="VKX507" s="465"/>
      <c r="VKY507" s="465"/>
      <c r="VKZ507" s="465"/>
      <c r="VLA507" s="465"/>
      <c r="VLB507" s="465"/>
      <c r="VLC507" s="465"/>
      <c r="VLD507" s="465"/>
      <c r="VLE507" s="465"/>
      <c r="VLF507" s="465"/>
      <c r="VLG507" s="465"/>
      <c r="VLH507" s="465"/>
      <c r="VLI507" s="465"/>
      <c r="VLJ507" s="465"/>
      <c r="VLK507" s="465"/>
      <c r="VLL507" s="465"/>
      <c r="VLM507" s="465"/>
      <c r="VLN507" s="465"/>
      <c r="VLO507" s="465"/>
      <c r="VLP507" s="465"/>
      <c r="VLQ507" s="465"/>
      <c r="VLR507" s="465"/>
      <c r="VLS507" s="465"/>
      <c r="VLT507" s="465"/>
      <c r="VLU507" s="465"/>
      <c r="VLV507" s="465"/>
      <c r="VLW507" s="465"/>
      <c r="VLX507" s="465"/>
      <c r="VLY507" s="465"/>
      <c r="VLZ507" s="465"/>
      <c r="VMA507" s="465"/>
      <c r="VMB507" s="465"/>
      <c r="VMC507" s="465"/>
      <c r="VMD507" s="465"/>
      <c r="VME507" s="465"/>
      <c r="VMF507" s="465"/>
      <c r="VMG507" s="465"/>
      <c r="VMH507" s="465"/>
      <c r="VMI507" s="465"/>
      <c r="VMJ507" s="465"/>
      <c r="VMK507" s="465"/>
      <c r="VML507" s="465"/>
      <c r="VMM507" s="465"/>
      <c r="VMN507" s="465"/>
      <c r="VMO507" s="465"/>
      <c r="VMP507" s="465"/>
      <c r="VMQ507" s="465"/>
      <c r="VMR507" s="465"/>
      <c r="VMS507" s="465"/>
      <c r="VMT507" s="465"/>
      <c r="VMU507" s="465"/>
      <c r="VMV507" s="465"/>
      <c r="VMW507" s="465"/>
      <c r="VMX507" s="465"/>
      <c r="VMY507" s="465"/>
      <c r="VMZ507" s="465"/>
      <c r="VNA507" s="465"/>
      <c r="VNB507" s="465"/>
      <c r="VNC507" s="465"/>
      <c r="VND507" s="465"/>
      <c r="VNE507" s="465"/>
      <c r="VNF507" s="465"/>
      <c r="VNG507" s="465"/>
      <c r="VNH507" s="465"/>
      <c r="VNI507" s="465"/>
      <c r="VNJ507" s="465"/>
      <c r="VNK507" s="465"/>
      <c r="VNL507" s="465"/>
      <c r="VNM507" s="465"/>
      <c r="VNN507" s="465"/>
      <c r="VNO507" s="465"/>
      <c r="VNP507" s="465"/>
      <c r="VNQ507" s="465"/>
      <c r="VNR507" s="465"/>
      <c r="VNS507" s="465"/>
      <c r="VNT507" s="465"/>
      <c r="VNU507" s="465"/>
      <c r="VNV507" s="465"/>
      <c r="VNW507" s="465"/>
      <c r="VNX507" s="465"/>
      <c r="VNY507" s="465"/>
      <c r="VNZ507" s="465"/>
      <c r="VOA507" s="465"/>
      <c r="VOB507" s="465"/>
      <c r="VOC507" s="465"/>
      <c r="VOD507" s="465"/>
      <c r="VOE507" s="465"/>
      <c r="VOF507" s="465"/>
      <c r="VOG507" s="465"/>
      <c r="VOH507" s="465"/>
      <c r="VOI507" s="465"/>
      <c r="VOJ507" s="465"/>
      <c r="VOK507" s="465"/>
      <c r="VOL507" s="465"/>
      <c r="VOM507" s="465"/>
      <c r="VON507" s="465"/>
      <c r="VOO507" s="465"/>
      <c r="VOP507" s="465"/>
      <c r="VOQ507" s="465"/>
      <c r="VOR507" s="465"/>
      <c r="VOS507" s="465"/>
      <c r="VOT507" s="465"/>
      <c r="VOU507" s="465"/>
      <c r="VOV507" s="465"/>
      <c r="VOW507" s="465"/>
      <c r="VOX507" s="465"/>
      <c r="VOY507" s="465"/>
      <c r="VOZ507" s="465"/>
      <c r="VPA507" s="465"/>
      <c r="VPB507" s="465"/>
      <c r="VPC507" s="465"/>
      <c r="VPD507" s="465"/>
      <c r="VPE507" s="465"/>
      <c r="VPF507" s="465"/>
      <c r="VPG507" s="465"/>
      <c r="VPH507" s="465"/>
      <c r="VPI507" s="465"/>
      <c r="VPJ507" s="465"/>
      <c r="VPK507" s="465"/>
      <c r="VPL507" s="465"/>
      <c r="VPM507" s="465"/>
      <c r="VPN507" s="465"/>
      <c r="VPO507" s="465"/>
      <c r="VPP507" s="465"/>
      <c r="VPQ507" s="465"/>
      <c r="VPR507" s="465"/>
      <c r="VPS507" s="465"/>
      <c r="VPT507" s="465"/>
      <c r="VPU507" s="465"/>
      <c r="VPV507" s="465"/>
      <c r="VPW507" s="465"/>
      <c r="VPX507" s="465"/>
      <c r="VPY507" s="465"/>
      <c r="VPZ507" s="465"/>
      <c r="VQA507" s="465"/>
      <c r="VQB507" s="465"/>
      <c r="VQC507" s="465"/>
      <c r="VQD507" s="465"/>
      <c r="VQE507" s="465"/>
      <c r="VQF507" s="465"/>
      <c r="VQG507" s="465"/>
      <c r="VQH507" s="465"/>
      <c r="VQI507" s="465"/>
      <c r="VQJ507" s="465"/>
      <c r="VQK507" s="465"/>
      <c r="VQL507" s="465"/>
      <c r="VQM507" s="465"/>
      <c r="VQN507" s="465"/>
      <c r="VQO507" s="465"/>
      <c r="VQP507" s="465"/>
      <c r="VQQ507" s="465"/>
      <c r="VQR507" s="465"/>
      <c r="VQS507" s="465"/>
      <c r="VQT507" s="465"/>
      <c r="VQU507" s="465"/>
      <c r="VQV507" s="465"/>
      <c r="VQW507" s="465"/>
      <c r="VQX507" s="465"/>
      <c r="VQY507" s="465"/>
      <c r="VQZ507" s="465"/>
      <c r="VRA507" s="465"/>
      <c r="VRB507" s="465"/>
      <c r="VRC507" s="465"/>
      <c r="VRD507" s="465"/>
      <c r="VRE507" s="465"/>
      <c r="VRF507" s="465"/>
      <c r="VRG507" s="465"/>
      <c r="VRH507" s="465"/>
      <c r="VRI507" s="465"/>
      <c r="VRJ507" s="465"/>
      <c r="VRK507" s="465"/>
      <c r="VRL507" s="465"/>
      <c r="VRM507" s="465"/>
      <c r="VRN507" s="465"/>
      <c r="VRO507" s="465"/>
      <c r="VRP507" s="465"/>
      <c r="VRQ507" s="465"/>
      <c r="VRR507" s="465"/>
      <c r="VRS507" s="465"/>
      <c r="VRT507" s="465"/>
      <c r="VRU507" s="465"/>
      <c r="VRV507" s="465"/>
      <c r="VRW507" s="465"/>
      <c r="VRX507" s="465"/>
      <c r="VRY507" s="465"/>
      <c r="VRZ507" s="465"/>
      <c r="VSA507" s="465"/>
      <c r="VSB507" s="465"/>
      <c r="VSC507" s="465"/>
      <c r="VSD507" s="465"/>
      <c r="VSE507" s="465"/>
      <c r="VSF507" s="465"/>
      <c r="VSG507" s="465"/>
      <c r="VSH507" s="465"/>
      <c r="VSI507" s="465"/>
      <c r="VSJ507" s="465"/>
      <c r="VSK507" s="465"/>
      <c r="VSL507" s="465"/>
      <c r="VSM507" s="465"/>
      <c r="VSN507" s="465"/>
      <c r="VSO507" s="465"/>
      <c r="VSP507" s="465"/>
      <c r="VSQ507" s="465"/>
      <c r="VSR507" s="465"/>
      <c r="VSS507" s="465"/>
      <c r="VST507" s="465"/>
      <c r="VSU507" s="465"/>
      <c r="VSV507" s="465"/>
      <c r="VSW507" s="465"/>
      <c r="VSX507" s="465"/>
      <c r="VSY507" s="465"/>
      <c r="VSZ507" s="465"/>
      <c r="VTA507" s="465"/>
      <c r="VTB507" s="465"/>
      <c r="VTC507" s="465"/>
      <c r="VTD507" s="465"/>
      <c r="VTE507" s="465"/>
      <c r="VTF507" s="465"/>
      <c r="VTG507" s="465"/>
      <c r="VTH507" s="465"/>
      <c r="VTI507" s="465"/>
      <c r="VTJ507" s="465"/>
      <c r="VTK507" s="465"/>
      <c r="VTL507" s="465"/>
      <c r="VTM507" s="465"/>
      <c r="VTN507" s="465"/>
      <c r="VTO507" s="465"/>
      <c r="VTP507" s="465"/>
      <c r="VTQ507" s="465"/>
      <c r="VTR507" s="465"/>
      <c r="VTS507" s="465"/>
      <c r="VTT507" s="465"/>
      <c r="VTU507" s="465"/>
      <c r="VTV507" s="465"/>
      <c r="VTW507" s="465"/>
      <c r="VTX507" s="465"/>
      <c r="VTY507" s="465"/>
      <c r="VTZ507" s="465"/>
      <c r="VUA507" s="465"/>
      <c r="VUB507" s="465"/>
      <c r="VUC507" s="465"/>
      <c r="VUD507" s="465"/>
      <c r="VUE507" s="465"/>
      <c r="VUF507" s="465"/>
      <c r="VUG507" s="465"/>
      <c r="VUH507" s="465"/>
      <c r="VUI507" s="465"/>
      <c r="VUJ507" s="465"/>
      <c r="VUK507" s="465"/>
      <c r="VUL507" s="465"/>
      <c r="VUM507" s="465"/>
      <c r="VUN507" s="465"/>
      <c r="VUO507" s="465"/>
      <c r="VUP507" s="465"/>
      <c r="VUQ507" s="465"/>
      <c r="VUR507" s="465"/>
      <c r="VUS507" s="465"/>
      <c r="VUT507" s="465"/>
      <c r="VUU507" s="465"/>
      <c r="VUV507" s="465"/>
      <c r="VUW507" s="465"/>
      <c r="VUX507" s="465"/>
      <c r="VUY507" s="465"/>
      <c r="VUZ507" s="465"/>
      <c r="VVA507" s="465"/>
      <c r="VVB507" s="465"/>
      <c r="VVC507" s="465"/>
      <c r="VVD507" s="465"/>
      <c r="VVE507" s="465"/>
      <c r="VVF507" s="465"/>
      <c r="VVG507" s="465"/>
      <c r="VVH507" s="465"/>
      <c r="VVI507" s="465"/>
      <c r="VVJ507" s="465"/>
      <c r="VVK507" s="465"/>
      <c r="VVL507" s="465"/>
      <c r="VVM507" s="465"/>
      <c r="VVN507" s="465"/>
      <c r="VVO507" s="465"/>
      <c r="VVP507" s="465"/>
      <c r="VVQ507" s="465"/>
      <c r="VVR507" s="465"/>
      <c r="VVS507" s="465"/>
      <c r="VVT507" s="465"/>
      <c r="VVU507" s="465"/>
      <c r="VVV507" s="465"/>
      <c r="VVW507" s="465"/>
      <c r="VVX507" s="465"/>
      <c r="VVY507" s="465"/>
      <c r="VVZ507" s="465"/>
      <c r="VWA507" s="465"/>
      <c r="VWB507" s="465"/>
      <c r="VWC507" s="465"/>
      <c r="VWD507" s="465"/>
      <c r="VWE507" s="465"/>
      <c r="VWF507" s="465"/>
      <c r="VWG507" s="465"/>
      <c r="VWH507" s="465"/>
      <c r="VWI507" s="465"/>
      <c r="VWJ507" s="465"/>
      <c r="VWK507" s="465"/>
      <c r="VWL507" s="465"/>
      <c r="VWM507" s="465"/>
      <c r="VWN507" s="465"/>
      <c r="VWO507" s="465"/>
      <c r="VWP507" s="465"/>
      <c r="VWQ507" s="465"/>
      <c r="VWR507" s="465"/>
      <c r="VWS507" s="465"/>
      <c r="VWT507" s="465"/>
      <c r="VWU507" s="465"/>
      <c r="VWV507" s="465"/>
      <c r="VWW507" s="465"/>
      <c r="VWX507" s="465"/>
      <c r="VWY507" s="465"/>
      <c r="VWZ507" s="465"/>
      <c r="VXA507" s="465"/>
      <c r="VXB507" s="465"/>
      <c r="VXC507" s="465"/>
      <c r="VXD507" s="465"/>
      <c r="VXE507" s="465"/>
      <c r="VXF507" s="465"/>
      <c r="VXG507" s="465"/>
      <c r="VXH507" s="465"/>
      <c r="VXI507" s="465"/>
      <c r="VXJ507" s="465"/>
      <c r="VXK507" s="465"/>
      <c r="VXL507" s="465"/>
      <c r="VXM507" s="465"/>
      <c r="VXN507" s="465"/>
      <c r="VXO507" s="465"/>
      <c r="VXP507" s="465"/>
      <c r="VXQ507" s="465"/>
      <c r="VXR507" s="465"/>
      <c r="VXS507" s="465"/>
      <c r="VXT507" s="465"/>
      <c r="VXU507" s="465"/>
      <c r="VXV507" s="465"/>
      <c r="VXW507" s="465"/>
      <c r="VXX507" s="465"/>
      <c r="VXY507" s="465"/>
      <c r="VXZ507" s="465"/>
      <c r="VYA507" s="465"/>
      <c r="VYB507" s="465"/>
      <c r="VYC507" s="465"/>
      <c r="VYD507" s="465"/>
      <c r="VYE507" s="465"/>
      <c r="VYF507" s="465"/>
      <c r="VYG507" s="465"/>
      <c r="VYH507" s="465"/>
      <c r="VYI507" s="465"/>
      <c r="VYJ507" s="465"/>
      <c r="VYK507" s="465"/>
      <c r="VYL507" s="465"/>
      <c r="VYM507" s="465"/>
      <c r="VYN507" s="465"/>
      <c r="VYO507" s="465"/>
      <c r="VYP507" s="465"/>
      <c r="VYQ507" s="465"/>
      <c r="VYR507" s="465"/>
      <c r="VYS507" s="465"/>
      <c r="VYT507" s="465"/>
      <c r="VYU507" s="465"/>
      <c r="VYV507" s="465"/>
      <c r="VYW507" s="465"/>
      <c r="VYX507" s="465"/>
      <c r="VYY507" s="465"/>
      <c r="VYZ507" s="465"/>
      <c r="VZA507" s="465"/>
      <c r="VZB507" s="465"/>
      <c r="VZC507" s="465"/>
      <c r="VZD507" s="465"/>
      <c r="VZE507" s="465"/>
      <c r="VZF507" s="465"/>
      <c r="VZG507" s="465"/>
      <c r="VZH507" s="465"/>
      <c r="VZI507" s="465"/>
      <c r="VZJ507" s="465"/>
      <c r="VZK507" s="465"/>
      <c r="VZL507" s="465"/>
      <c r="VZM507" s="465"/>
      <c r="VZN507" s="465"/>
      <c r="VZO507" s="465"/>
      <c r="VZP507" s="465"/>
      <c r="VZQ507" s="465"/>
      <c r="VZR507" s="465"/>
      <c r="VZS507" s="465"/>
      <c r="VZT507" s="465"/>
      <c r="VZU507" s="465"/>
      <c r="VZV507" s="465"/>
      <c r="VZW507" s="465"/>
      <c r="VZX507" s="465"/>
      <c r="VZY507" s="465"/>
      <c r="VZZ507" s="465"/>
      <c r="WAA507" s="465"/>
      <c r="WAB507" s="465"/>
      <c r="WAC507" s="465"/>
      <c r="WAD507" s="465"/>
      <c r="WAE507" s="465"/>
      <c r="WAF507" s="465"/>
      <c r="WAG507" s="465"/>
      <c r="WAH507" s="465"/>
      <c r="WAI507" s="465"/>
      <c r="WAJ507" s="465"/>
      <c r="WAK507" s="465"/>
      <c r="WAL507" s="465"/>
      <c r="WAM507" s="465"/>
      <c r="WAN507" s="465"/>
      <c r="WAO507" s="465"/>
      <c r="WAP507" s="465"/>
      <c r="WAQ507" s="465"/>
      <c r="WAR507" s="465"/>
      <c r="WAS507" s="465"/>
      <c r="WAT507" s="465"/>
      <c r="WAU507" s="465"/>
      <c r="WAV507" s="465"/>
      <c r="WAW507" s="465"/>
      <c r="WAX507" s="465"/>
      <c r="WAY507" s="465"/>
      <c r="WAZ507" s="465"/>
      <c r="WBA507" s="465"/>
      <c r="WBB507" s="465"/>
      <c r="WBC507" s="465"/>
      <c r="WBD507" s="465"/>
      <c r="WBE507" s="465"/>
      <c r="WBF507" s="465"/>
      <c r="WBG507" s="465"/>
      <c r="WBH507" s="465"/>
      <c r="WBI507" s="465"/>
      <c r="WBJ507" s="465"/>
      <c r="WBK507" s="465"/>
      <c r="WBL507" s="465"/>
      <c r="WBM507" s="465"/>
      <c r="WBN507" s="465"/>
      <c r="WBO507" s="465"/>
      <c r="WBP507" s="465"/>
      <c r="WBQ507" s="465"/>
      <c r="WBR507" s="465"/>
      <c r="WBS507" s="465"/>
      <c r="WBT507" s="465"/>
      <c r="WBU507" s="465"/>
      <c r="WBV507" s="465"/>
      <c r="WBW507" s="465"/>
      <c r="WBX507" s="465"/>
      <c r="WBY507" s="465"/>
      <c r="WBZ507" s="465"/>
      <c r="WCA507" s="465"/>
      <c r="WCB507" s="465"/>
      <c r="WCC507" s="465"/>
      <c r="WCD507" s="465"/>
      <c r="WCE507" s="465"/>
      <c r="WCF507" s="465"/>
      <c r="WCG507" s="465"/>
      <c r="WCH507" s="465"/>
      <c r="WCI507" s="465"/>
      <c r="WCJ507" s="465"/>
      <c r="WCK507" s="465"/>
      <c r="WCL507" s="465"/>
      <c r="WCM507" s="465"/>
      <c r="WCN507" s="465"/>
      <c r="WCO507" s="465"/>
      <c r="WCP507" s="465"/>
      <c r="WCQ507" s="465"/>
      <c r="WCR507" s="465"/>
      <c r="WCS507" s="465"/>
      <c r="WCT507" s="465"/>
      <c r="WCU507" s="465"/>
      <c r="WCV507" s="465"/>
      <c r="WCW507" s="465"/>
      <c r="WCX507" s="465"/>
      <c r="WCY507" s="465"/>
      <c r="WCZ507" s="465"/>
      <c r="WDA507" s="465"/>
      <c r="WDB507" s="465"/>
      <c r="WDC507" s="465"/>
      <c r="WDD507" s="465"/>
      <c r="WDE507" s="465"/>
      <c r="WDF507" s="465"/>
      <c r="WDG507" s="465"/>
      <c r="WDH507" s="465"/>
      <c r="WDI507" s="465"/>
      <c r="WDJ507" s="465"/>
      <c r="WDK507" s="465"/>
      <c r="WDL507" s="465"/>
      <c r="WDM507" s="465"/>
      <c r="WDN507" s="465"/>
      <c r="WDO507" s="465"/>
      <c r="WDP507" s="465"/>
      <c r="WDQ507" s="465"/>
      <c r="WDR507" s="465"/>
      <c r="WDS507" s="465"/>
      <c r="WDT507" s="465"/>
      <c r="WDU507" s="465"/>
      <c r="WDV507" s="465"/>
      <c r="WDW507" s="465"/>
      <c r="WDX507" s="465"/>
      <c r="WDY507" s="465"/>
      <c r="WDZ507" s="465"/>
      <c r="WEA507" s="465"/>
      <c r="WEB507" s="465"/>
      <c r="WEC507" s="465"/>
      <c r="WED507" s="465"/>
      <c r="WEE507" s="465"/>
      <c r="WEF507" s="465"/>
      <c r="WEG507" s="465"/>
      <c r="WEH507" s="465"/>
      <c r="WEI507" s="465"/>
      <c r="WEJ507" s="465"/>
      <c r="WEK507" s="465"/>
      <c r="WEL507" s="465"/>
      <c r="WEM507" s="465"/>
      <c r="WEN507" s="465"/>
      <c r="WEO507" s="465"/>
      <c r="WEP507" s="465"/>
      <c r="WEQ507" s="465"/>
      <c r="WER507" s="465"/>
      <c r="WES507" s="465"/>
      <c r="WET507" s="465"/>
      <c r="WEU507" s="465"/>
      <c r="WEV507" s="465"/>
      <c r="WEW507" s="465"/>
      <c r="WEX507" s="465"/>
      <c r="WEY507" s="465"/>
      <c r="WEZ507" s="465"/>
      <c r="WFA507" s="465"/>
      <c r="WFB507" s="465"/>
      <c r="WFC507" s="465"/>
      <c r="WFD507" s="465"/>
      <c r="WFE507" s="465"/>
      <c r="WFF507" s="465"/>
      <c r="WFG507" s="465"/>
      <c r="WFH507" s="465"/>
      <c r="WFI507" s="465"/>
      <c r="WFJ507" s="465"/>
      <c r="WFK507" s="465"/>
      <c r="WFL507" s="465"/>
      <c r="WFM507" s="465"/>
      <c r="WFN507" s="465"/>
      <c r="WFO507" s="465"/>
      <c r="WFP507" s="465"/>
      <c r="WFQ507" s="465"/>
      <c r="WFR507" s="465"/>
      <c r="WFS507" s="465"/>
      <c r="WFT507" s="465"/>
      <c r="WFU507" s="465"/>
      <c r="WFV507" s="465"/>
      <c r="WFW507" s="465"/>
      <c r="WFX507" s="465"/>
      <c r="WFY507" s="465"/>
      <c r="WFZ507" s="465"/>
      <c r="WGA507" s="465"/>
      <c r="WGB507" s="465"/>
      <c r="WGC507" s="465"/>
      <c r="WGD507" s="465"/>
      <c r="WGE507" s="465"/>
      <c r="WGF507" s="465"/>
      <c r="WGG507" s="465"/>
      <c r="WGH507" s="465"/>
      <c r="WGI507" s="465"/>
      <c r="WGJ507" s="465"/>
      <c r="WGK507" s="465"/>
      <c r="WGL507" s="465"/>
      <c r="WGM507" s="465"/>
      <c r="WGN507" s="465"/>
      <c r="WGO507" s="465"/>
      <c r="WGP507" s="465"/>
      <c r="WGQ507" s="465"/>
      <c r="WGR507" s="465"/>
      <c r="WGS507" s="465"/>
      <c r="WGT507" s="465"/>
      <c r="WGU507" s="465"/>
      <c r="WGV507" s="465"/>
      <c r="WGW507" s="465"/>
      <c r="WGX507" s="465"/>
      <c r="WGY507" s="465"/>
      <c r="WGZ507" s="465"/>
      <c r="WHA507" s="465"/>
      <c r="WHB507" s="465"/>
      <c r="WHC507" s="465"/>
      <c r="WHD507" s="465"/>
      <c r="WHE507" s="465"/>
      <c r="WHF507" s="465"/>
      <c r="WHG507" s="465"/>
      <c r="WHH507" s="465"/>
      <c r="WHI507" s="465"/>
      <c r="WHJ507" s="465"/>
      <c r="WHK507" s="465"/>
      <c r="WHL507" s="465"/>
      <c r="WHM507" s="465"/>
      <c r="WHN507" s="465"/>
      <c r="WHO507" s="465"/>
      <c r="WHP507" s="465"/>
      <c r="WHQ507" s="465"/>
      <c r="WHR507" s="465"/>
      <c r="WHS507" s="465"/>
      <c r="WHT507" s="465"/>
      <c r="WHU507" s="465"/>
      <c r="WHV507" s="465"/>
      <c r="WHW507" s="465"/>
      <c r="WHX507" s="465"/>
      <c r="WHY507" s="465"/>
      <c r="WHZ507" s="465"/>
      <c r="WIA507" s="465"/>
      <c r="WIB507" s="465"/>
      <c r="WIC507" s="465"/>
      <c r="WID507" s="465"/>
      <c r="WIE507" s="465"/>
      <c r="WIF507" s="465"/>
      <c r="WIG507" s="465"/>
      <c r="WIH507" s="465"/>
      <c r="WII507" s="465"/>
      <c r="WIJ507" s="465"/>
      <c r="WIK507" s="465"/>
      <c r="WIL507" s="465"/>
      <c r="WIM507" s="465"/>
      <c r="WIN507" s="465"/>
      <c r="WIO507" s="465"/>
      <c r="WIP507" s="465"/>
      <c r="WIQ507" s="465"/>
      <c r="WIR507" s="465"/>
      <c r="WIS507" s="465"/>
      <c r="WIT507" s="465"/>
      <c r="WIU507" s="465"/>
      <c r="WIV507" s="465"/>
      <c r="WIW507" s="465"/>
      <c r="WIX507" s="465"/>
      <c r="WIY507" s="465"/>
      <c r="WIZ507" s="465"/>
      <c r="WJA507" s="465"/>
      <c r="WJB507" s="465"/>
      <c r="WJC507" s="465"/>
      <c r="WJD507" s="465"/>
      <c r="WJE507" s="465"/>
      <c r="WJF507" s="465"/>
      <c r="WJG507" s="465"/>
      <c r="WJH507" s="465"/>
      <c r="WJI507" s="465"/>
      <c r="WJJ507" s="465"/>
      <c r="WJK507" s="465"/>
      <c r="WJL507" s="465"/>
      <c r="WJM507" s="465"/>
      <c r="WJN507" s="465"/>
      <c r="WJO507" s="465"/>
      <c r="WJP507" s="465"/>
      <c r="WJQ507" s="465"/>
      <c r="WJR507" s="465"/>
      <c r="WJS507" s="465"/>
      <c r="WJT507" s="465"/>
      <c r="WJU507" s="465"/>
      <c r="WJV507" s="465"/>
      <c r="WJW507" s="465"/>
      <c r="WJX507" s="465"/>
      <c r="WJY507" s="465"/>
      <c r="WJZ507" s="465"/>
      <c r="WKA507" s="465"/>
      <c r="WKB507" s="465"/>
      <c r="WKC507" s="465"/>
      <c r="WKD507" s="465"/>
      <c r="WKE507" s="465"/>
      <c r="WKF507" s="465"/>
      <c r="WKG507" s="465"/>
      <c r="WKH507" s="465"/>
      <c r="WKI507" s="465"/>
      <c r="WKJ507" s="465"/>
      <c r="WKK507" s="465"/>
      <c r="WKL507" s="465"/>
      <c r="WKM507" s="465"/>
      <c r="WKN507" s="465"/>
      <c r="WKO507" s="465"/>
      <c r="WKP507" s="465"/>
      <c r="WKQ507" s="465"/>
      <c r="WKR507" s="465"/>
      <c r="WKS507" s="465"/>
      <c r="WKT507" s="465"/>
      <c r="WKU507" s="465"/>
      <c r="WKV507" s="465"/>
      <c r="WKW507" s="465"/>
      <c r="WKX507" s="465"/>
      <c r="WKY507" s="465"/>
      <c r="WKZ507" s="465"/>
      <c r="WLA507" s="465"/>
      <c r="WLB507" s="465"/>
      <c r="WLC507" s="465"/>
      <c r="WLD507" s="465"/>
      <c r="WLE507" s="465"/>
      <c r="WLF507" s="465"/>
      <c r="WLG507" s="465"/>
      <c r="WLH507" s="465"/>
      <c r="WLI507" s="465"/>
      <c r="WLJ507" s="465"/>
      <c r="WLK507" s="465"/>
      <c r="WLL507" s="465"/>
      <c r="WLM507" s="465"/>
      <c r="WLN507" s="465"/>
      <c r="WLO507" s="465"/>
      <c r="WLP507" s="465"/>
      <c r="WLQ507" s="465"/>
      <c r="WLR507" s="465"/>
      <c r="WLS507" s="465"/>
      <c r="WLT507" s="465"/>
      <c r="WLU507" s="465"/>
      <c r="WLV507" s="465"/>
      <c r="WLW507" s="465"/>
      <c r="WLX507" s="465"/>
      <c r="WLY507" s="465"/>
      <c r="WLZ507" s="465"/>
      <c r="WMA507" s="465"/>
      <c r="WMB507" s="465"/>
      <c r="WMC507" s="465"/>
      <c r="WMD507" s="465"/>
      <c r="WME507" s="465"/>
      <c r="WMF507" s="465"/>
      <c r="WMG507" s="465"/>
      <c r="WMH507" s="465"/>
      <c r="WMI507" s="465"/>
      <c r="WMJ507" s="465"/>
      <c r="WMK507" s="465"/>
      <c r="WML507" s="465"/>
      <c r="WMM507" s="465"/>
      <c r="WMN507" s="465"/>
      <c r="WMO507" s="465"/>
      <c r="WMP507" s="465"/>
      <c r="WMQ507" s="465"/>
      <c r="WMR507" s="465"/>
      <c r="WMS507" s="465"/>
      <c r="WMT507" s="465"/>
      <c r="WMU507" s="465"/>
      <c r="WMV507" s="465"/>
      <c r="WMW507" s="465"/>
      <c r="WMX507" s="465"/>
      <c r="WMY507" s="465"/>
      <c r="WMZ507" s="465"/>
      <c r="WNA507" s="465"/>
      <c r="WNB507" s="465"/>
      <c r="WNC507" s="465"/>
      <c r="WND507" s="465"/>
      <c r="WNE507" s="465"/>
      <c r="WNF507" s="465"/>
      <c r="WNG507" s="465"/>
      <c r="WNH507" s="465"/>
      <c r="WNI507" s="465"/>
      <c r="WNJ507" s="465"/>
      <c r="WNK507" s="465"/>
      <c r="WNL507" s="465"/>
      <c r="WNM507" s="465"/>
      <c r="WNN507" s="465"/>
      <c r="WNO507" s="465"/>
      <c r="WNP507" s="465"/>
      <c r="WNQ507" s="465"/>
      <c r="WNR507" s="465"/>
      <c r="WNS507" s="465"/>
      <c r="WNT507" s="465"/>
      <c r="WNU507" s="465"/>
      <c r="WNV507" s="465"/>
      <c r="WNW507" s="465"/>
      <c r="WNX507" s="465"/>
      <c r="WNY507" s="465"/>
      <c r="WNZ507" s="465"/>
      <c r="WOA507" s="465"/>
      <c r="WOB507" s="465"/>
      <c r="WOC507" s="465"/>
      <c r="WOD507" s="465"/>
      <c r="WOE507" s="465"/>
      <c r="WOF507" s="465"/>
      <c r="WOG507" s="465"/>
      <c r="WOH507" s="465"/>
      <c r="WOI507" s="465"/>
      <c r="WOJ507" s="465"/>
      <c r="WOK507" s="465"/>
      <c r="WOL507" s="465"/>
      <c r="WOM507" s="465"/>
      <c r="WON507" s="465"/>
      <c r="WOO507" s="465"/>
      <c r="WOP507" s="465"/>
      <c r="WOQ507" s="465"/>
      <c r="WOR507" s="465"/>
      <c r="WOS507" s="465"/>
      <c r="WOT507" s="465"/>
      <c r="WOU507" s="465"/>
      <c r="WOV507" s="465"/>
      <c r="WOW507" s="465"/>
      <c r="WOX507" s="465"/>
      <c r="WOY507" s="465"/>
      <c r="WOZ507" s="465"/>
      <c r="WPA507" s="465"/>
      <c r="WPB507" s="465"/>
      <c r="WPC507" s="465"/>
      <c r="WPD507" s="465"/>
      <c r="WPE507" s="465"/>
      <c r="WPF507" s="465"/>
      <c r="WPG507" s="465"/>
      <c r="WPH507" s="465"/>
      <c r="WPI507" s="465"/>
      <c r="WPJ507" s="465"/>
      <c r="WPK507" s="465"/>
      <c r="WPL507" s="465"/>
      <c r="WPM507" s="465"/>
      <c r="WPN507" s="465"/>
      <c r="WPO507" s="465"/>
      <c r="WPP507" s="465"/>
      <c r="WPQ507" s="465"/>
      <c r="WPR507" s="465"/>
      <c r="WPS507" s="465"/>
      <c r="WPT507" s="465"/>
      <c r="WPU507" s="465"/>
      <c r="WPV507" s="465"/>
      <c r="WPW507" s="465"/>
      <c r="WPX507" s="465"/>
      <c r="WPY507" s="465"/>
      <c r="WPZ507" s="465"/>
      <c r="WQA507" s="465"/>
      <c r="WQB507" s="465"/>
      <c r="WQC507" s="465"/>
      <c r="WQD507" s="465"/>
      <c r="WQE507" s="465"/>
      <c r="WQF507" s="465"/>
      <c r="WQG507" s="465"/>
      <c r="WQH507" s="465"/>
      <c r="WQI507" s="465"/>
      <c r="WQJ507" s="465"/>
      <c r="WQK507" s="465"/>
      <c r="WQL507" s="465"/>
      <c r="WQM507" s="465"/>
      <c r="WQN507" s="465"/>
      <c r="WQO507" s="465"/>
      <c r="WQP507" s="465"/>
      <c r="WQQ507" s="465"/>
      <c r="WQR507" s="465"/>
      <c r="WQS507" s="465"/>
      <c r="WQT507" s="465"/>
      <c r="WQU507" s="465"/>
      <c r="WQV507" s="465"/>
      <c r="WQW507" s="465"/>
      <c r="WQX507" s="465"/>
      <c r="WQY507" s="465"/>
      <c r="WQZ507" s="465"/>
      <c r="WRA507" s="465"/>
      <c r="WRB507" s="465"/>
      <c r="WRC507" s="465"/>
      <c r="WRD507" s="465"/>
      <c r="WRE507" s="465"/>
      <c r="WRF507" s="465"/>
      <c r="WRG507" s="465"/>
      <c r="WRH507" s="465"/>
      <c r="WRI507" s="465"/>
      <c r="WRJ507" s="465"/>
      <c r="WRK507" s="465"/>
      <c r="WRL507" s="465"/>
      <c r="WRM507" s="465"/>
      <c r="WRN507" s="465"/>
      <c r="WRO507" s="465"/>
      <c r="WRP507" s="465"/>
      <c r="WRQ507" s="465"/>
      <c r="WRR507" s="465"/>
      <c r="WRS507" s="465"/>
      <c r="WRT507" s="465"/>
      <c r="WRU507" s="465"/>
      <c r="WRV507" s="465"/>
      <c r="WRW507" s="465"/>
      <c r="WRX507" s="465"/>
      <c r="WRY507" s="465"/>
      <c r="WRZ507" s="465"/>
      <c r="WSA507" s="465"/>
      <c r="WSB507" s="465"/>
      <c r="WSC507" s="465"/>
      <c r="WSD507" s="465"/>
      <c r="WSE507" s="465"/>
      <c r="WSF507" s="465"/>
      <c r="WSG507" s="465"/>
      <c r="WSH507" s="465"/>
      <c r="WSI507" s="465"/>
      <c r="WSJ507" s="465"/>
      <c r="WSK507" s="465"/>
      <c r="WSL507" s="465"/>
      <c r="WSM507" s="465"/>
      <c r="WSN507" s="465"/>
      <c r="WSO507" s="465"/>
      <c r="WSP507" s="465"/>
      <c r="WSQ507" s="465"/>
      <c r="WSR507" s="465"/>
      <c r="WSS507" s="465"/>
      <c r="WST507" s="465"/>
      <c r="WSU507" s="465"/>
      <c r="WSV507" s="465"/>
      <c r="WSW507" s="465"/>
      <c r="WSX507" s="465"/>
      <c r="WSY507" s="465"/>
      <c r="WSZ507" s="465"/>
      <c r="WTA507" s="465"/>
      <c r="WTB507" s="465"/>
      <c r="WTC507" s="465"/>
      <c r="WTD507" s="465"/>
      <c r="WTE507" s="465"/>
      <c r="WTF507" s="465"/>
      <c r="WTG507" s="465"/>
      <c r="WTH507" s="465"/>
      <c r="WTI507" s="465"/>
      <c r="WTJ507" s="465"/>
      <c r="WTK507" s="465"/>
      <c r="WTL507" s="465"/>
      <c r="WTM507" s="465"/>
      <c r="WTN507" s="465"/>
      <c r="WTO507" s="465"/>
      <c r="WTP507" s="465"/>
      <c r="WTQ507" s="465"/>
      <c r="WTR507" s="465"/>
      <c r="WTS507" s="465"/>
      <c r="WTT507" s="465"/>
      <c r="WTU507" s="465"/>
      <c r="WTV507" s="465"/>
      <c r="WTW507" s="465"/>
      <c r="WTX507" s="465"/>
      <c r="WTY507" s="465"/>
      <c r="WTZ507" s="465"/>
      <c r="WUA507" s="465"/>
      <c r="WUB507" s="465"/>
      <c r="WUC507" s="465"/>
      <c r="WUD507" s="465"/>
      <c r="WUE507" s="465"/>
      <c r="WUF507" s="465"/>
      <c r="WUG507" s="465"/>
      <c r="WUH507" s="465"/>
      <c r="WUI507" s="465"/>
      <c r="WUJ507" s="465"/>
      <c r="WUK507" s="465"/>
      <c r="WUL507" s="465"/>
      <c r="WUM507" s="465"/>
      <c r="WUN507" s="465"/>
      <c r="WUO507" s="465"/>
      <c r="WUP507" s="465"/>
      <c r="WUQ507" s="465"/>
      <c r="WUR507" s="465"/>
      <c r="WUS507" s="465"/>
      <c r="WUT507" s="465"/>
      <c r="WUU507" s="465"/>
      <c r="WUV507" s="465"/>
      <c r="WUW507" s="465"/>
      <c r="WUX507" s="465"/>
      <c r="WUY507" s="465"/>
      <c r="WUZ507" s="465"/>
      <c r="WVA507" s="465"/>
      <c r="WVB507" s="465"/>
      <c r="WVC507" s="465"/>
      <c r="WVD507" s="465"/>
      <c r="WVE507" s="465"/>
      <c r="WVF507" s="465"/>
      <c r="WVG507" s="465"/>
      <c r="WVH507" s="465"/>
      <c r="WVI507" s="465"/>
      <c r="WVJ507" s="465"/>
      <c r="WVK507" s="465"/>
      <c r="WVL507" s="465"/>
      <c r="WVM507" s="465"/>
      <c r="WVN507" s="465"/>
      <c r="WVO507" s="465"/>
      <c r="WVP507" s="465"/>
      <c r="WVQ507" s="465"/>
      <c r="WVR507" s="465"/>
      <c r="WVS507" s="465"/>
      <c r="WVT507" s="465"/>
      <c r="WVU507" s="465"/>
      <c r="WVV507" s="465"/>
      <c r="WVW507" s="465"/>
      <c r="WVX507" s="465"/>
      <c r="WVY507" s="465"/>
      <c r="WVZ507" s="465"/>
      <c r="WWA507" s="465"/>
      <c r="WWB507" s="465"/>
      <c r="WWC507" s="465"/>
      <c r="WWD507" s="465"/>
      <c r="WWE507" s="465"/>
      <c r="WWF507" s="465"/>
      <c r="WWG507" s="465"/>
      <c r="WWH507" s="465"/>
      <c r="WWI507" s="465"/>
      <c r="WWJ507" s="465"/>
      <c r="WWK507" s="465"/>
      <c r="WWL507" s="465"/>
      <c r="WWM507" s="465"/>
      <c r="WWN507" s="465"/>
      <c r="WWO507" s="465"/>
      <c r="WWP507" s="465"/>
      <c r="WWQ507" s="465"/>
      <c r="WWR507" s="465"/>
      <c r="WWS507" s="465"/>
      <c r="WWT507" s="465"/>
      <c r="WWU507" s="465"/>
      <c r="WWV507" s="465"/>
      <c r="WWW507" s="465"/>
      <c r="WWX507" s="465"/>
      <c r="WWY507" s="465"/>
      <c r="WWZ507" s="465"/>
      <c r="WXA507" s="465"/>
      <c r="WXB507" s="465"/>
      <c r="WXC507" s="465"/>
      <c r="WXD507" s="465"/>
      <c r="WXE507" s="465"/>
      <c r="WXF507" s="465"/>
      <c r="WXG507" s="465"/>
      <c r="WXH507" s="465"/>
      <c r="WXI507" s="465"/>
      <c r="WXJ507" s="465"/>
      <c r="WXK507" s="465"/>
      <c r="WXL507" s="465"/>
      <c r="WXM507" s="465"/>
      <c r="WXN507" s="465"/>
      <c r="WXO507" s="465"/>
      <c r="WXP507" s="465"/>
      <c r="WXQ507" s="465"/>
      <c r="WXR507" s="465"/>
      <c r="WXS507" s="465"/>
      <c r="WXT507" s="465"/>
      <c r="WXU507" s="465"/>
      <c r="WXV507" s="465"/>
      <c r="WXW507" s="465"/>
      <c r="WXX507" s="465"/>
      <c r="WXY507" s="465"/>
      <c r="WXZ507" s="465"/>
      <c r="WYA507" s="465"/>
      <c r="WYB507" s="465"/>
      <c r="WYC507" s="465"/>
      <c r="WYD507" s="465"/>
      <c r="WYE507" s="465"/>
      <c r="WYF507" s="465"/>
      <c r="WYG507" s="465"/>
      <c r="WYH507" s="465"/>
      <c r="WYI507" s="465"/>
      <c r="WYJ507" s="465"/>
      <c r="WYK507" s="465"/>
      <c r="WYL507" s="465"/>
      <c r="WYM507" s="465"/>
      <c r="WYN507" s="465"/>
      <c r="WYO507" s="465"/>
      <c r="WYP507" s="465"/>
      <c r="WYQ507" s="465"/>
      <c r="WYR507" s="465"/>
      <c r="WYS507" s="465"/>
      <c r="WYT507" s="465"/>
      <c r="WYU507" s="465"/>
      <c r="WYV507" s="465"/>
      <c r="WYW507" s="465"/>
      <c r="WYX507" s="465"/>
      <c r="WYY507" s="465"/>
      <c r="WYZ507" s="465"/>
      <c r="WZA507" s="465"/>
      <c r="WZB507" s="465"/>
      <c r="WZC507" s="465"/>
      <c r="WZD507" s="465"/>
      <c r="WZE507" s="465"/>
      <c r="WZF507" s="465"/>
      <c r="WZG507" s="465"/>
      <c r="WZH507" s="465"/>
      <c r="WZI507" s="465"/>
      <c r="WZJ507" s="465"/>
      <c r="WZK507" s="465"/>
      <c r="WZL507" s="465"/>
      <c r="WZM507" s="465"/>
      <c r="WZN507" s="465"/>
      <c r="WZO507" s="465"/>
      <c r="WZP507" s="465"/>
      <c r="WZQ507" s="465"/>
      <c r="WZR507" s="465"/>
      <c r="WZS507" s="465"/>
      <c r="WZT507" s="465"/>
      <c r="WZU507" s="465"/>
      <c r="WZV507" s="465"/>
      <c r="WZW507" s="465"/>
      <c r="WZX507" s="465"/>
      <c r="WZY507" s="465"/>
      <c r="WZZ507" s="465"/>
      <c r="XAA507" s="465"/>
      <c r="XAB507" s="465"/>
      <c r="XAC507" s="465"/>
      <c r="XAD507" s="465"/>
      <c r="XAE507" s="465"/>
      <c r="XAF507" s="465"/>
      <c r="XAG507" s="465"/>
      <c r="XAH507" s="465"/>
      <c r="XAI507" s="465"/>
      <c r="XAJ507" s="465"/>
      <c r="XAK507" s="465"/>
      <c r="XAL507" s="465"/>
      <c r="XAM507" s="465"/>
      <c r="XAN507" s="465"/>
      <c r="XAO507" s="465"/>
      <c r="XAP507" s="465"/>
      <c r="XAQ507" s="465"/>
      <c r="XAR507" s="465"/>
      <c r="XAS507" s="465"/>
      <c r="XAT507" s="465"/>
      <c r="XAU507" s="465"/>
      <c r="XAV507" s="465"/>
      <c r="XAW507" s="465"/>
      <c r="XAX507" s="465"/>
      <c r="XAY507" s="465"/>
      <c r="XAZ507" s="465"/>
      <c r="XBA507" s="465"/>
      <c r="XBB507" s="465"/>
      <c r="XBC507" s="465"/>
      <c r="XBD507" s="465"/>
      <c r="XBE507" s="465"/>
      <c r="XBF507" s="465"/>
      <c r="XBG507" s="465"/>
      <c r="XBH507" s="465"/>
      <c r="XBI507" s="465"/>
      <c r="XBJ507" s="465"/>
      <c r="XBK507" s="465"/>
      <c r="XBL507" s="465"/>
      <c r="XBM507" s="465"/>
      <c r="XBN507" s="465"/>
      <c r="XBO507" s="465"/>
      <c r="XBP507" s="465"/>
      <c r="XBQ507" s="465"/>
      <c r="XBR507" s="465"/>
      <c r="XBS507" s="465"/>
      <c r="XBT507" s="465"/>
      <c r="XBU507" s="465"/>
      <c r="XBV507" s="465"/>
      <c r="XBW507" s="465"/>
      <c r="XBX507" s="465"/>
      <c r="XBY507" s="465"/>
      <c r="XBZ507" s="465"/>
      <c r="XCA507" s="465"/>
      <c r="XCB507" s="465"/>
      <c r="XCC507" s="465"/>
      <c r="XCD507" s="465"/>
      <c r="XCE507" s="465"/>
      <c r="XCF507" s="465"/>
      <c r="XCG507" s="465"/>
      <c r="XCH507" s="465"/>
      <c r="XCI507" s="465"/>
      <c r="XCJ507" s="465"/>
      <c r="XCK507" s="465"/>
      <c r="XCL507" s="465"/>
      <c r="XCM507" s="465"/>
      <c r="XCN507" s="465"/>
      <c r="XCO507" s="465"/>
      <c r="XCP507" s="465"/>
      <c r="XCQ507" s="465"/>
      <c r="XCR507" s="465"/>
      <c r="XCS507" s="465"/>
      <c r="XCT507" s="465"/>
      <c r="XCU507" s="465"/>
      <c r="XCV507" s="465"/>
      <c r="XCW507" s="465"/>
      <c r="XCX507" s="465"/>
      <c r="XCY507" s="465"/>
      <c r="XCZ507" s="465"/>
      <c r="XDA507" s="465"/>
      <c r="XDB507" s="465"/>
      <c r="XDC507" s="465"/>
      <c r="XDD507" s="465"/>
      <c r="XDE507" s="465"/>
      <c r="XDF507" s="465"/>
      <c r="XDG507" s="465"/>
      <c r="XDH507" s="465"/>
      <c r="XDI507" s="465"/>
      <c r="XDJ507" s="465"/>
      <c r="XDK507" s="465"/>
      <c r="XDL507" s="465"/>
      <c r="XDM507" s="465"/>
      <c r="XDN507" s="465"/>
      <c r="XDO507" s="465"/>
      <c r="XDP507" s="465"/>
      <c r="XDQ507" s="465"/>
      <c r="XDR507" s="465"/>
      <c r="XDS507" s="465"/>
      <c r="XDT507" s="465"/>
      <c r="XDU507" s="465"/>
      <c r="XDV507" s="465"/>
      <c r="XDW507" s="465"/>
      <c r="XDX507" s="465"/>
      <c r="XDY507" s="465"/>
      <c r="XDZ507" s="465"/>
      <c r="XEA507" s="465"/>
      <c r="XEB507" s="465"/>
      <c r="XEC507" s="465"/>
      <c r="XED507" s="465"/>
      <c r="XEE507" s="465"/>
      <c r="XEF507" s="465"/>
      <c r="XEG507" s="465"/>
      <c r="XEH507" s="465"/>
      <c r="XEI507" s="465"/>
      <c r="XEJ507" s="465"/>
      <c r="XEK507" s="465"/>
      <c r="XEL507" s="465"/>
      <c r="XEM507" s="465"/>
      <c r="XEN507" s="465"/>
      <c r="XEO507" s="465"/>
      <c r="XEP507" s="465"/>
      <c r="XEQ507" s="465"/>
      <c r="XER507" s="465"/>
      <c r="XES507" s="465"/>
      <c r="XET507" s="465"/>
      <c r="XEU507" s="465"/>
      <c r="XEV507" s="465"/>
      <c r="XEW507" s="465"/>
      <c r="XEX507" s="465"/>
      <c r="XEY507" s="465"/>
      <c r="XEZ507" s="465"/>
      <c r="XFA507" s="465"/>
      <c r="XFB507" s="465"/>
      <c r="XFC507" s="465"/>
      <c r="XFD507" s="465"/>
    </row>
    <row r="508" spans="1:16384">
      <c r="A508" s="342"/>
      <c r="B508" s="9"/>
      <c r="C508" s="9" t="s">
        <v>524</v>
      </c>
      <c r="D508" s="9"/>
      <c r="E508" s="9">
        <v>8009</v>
      </c>
      <c r="F508" s="9">
        <v>37</v>
      </c>
      <c r="G508" s="9"/>
      <c r="H508" s="9">
        <v>0</v>
      </c>
      <c r="I508" s="9"/>
      <c r="J508" s="315"/>
      <c r="K508" s="9"/>
      <c r="L508" s="9"/>
      <c r="M508" s="9"/>
      <c r="N508" s="315"/>
      <c r="O508" s="459"/>
      <c r="P508" s="460"/>
      <c r="Q508" s="460"/>
      <c r="R508" s="461"/>
      <c r="S508" s="469"/>
      <c r="T508" s="469"/>
      <c r="U508" s="469"/>
      <c r="V508" s="469"/>
      <c r="W508" s="465"/>
      <c r="X508" s="465"/>
      <c r="Y508" s="465"/>
      <c r="Z508" s="465"/>
      <c r="AA508" s="465"/>
      <c r="AB508" s="465"/>
      <c r="AC508" s="465"/>
      <c r="AD508" s="465"/>
      <c r="AE508" s="465"/>
      <c r="AF508" s="465"/>
      <c r="AG508" s="465"/>
      <c r="AH508" s="465"/>
      <c r="AI508" s="465"/>
      <c r="AJ508" s="465"/>
      <c r="AK508" s="465"/>
      <c r="AL508" s="465"/>
      <c r="AM508" s="465"/>
      <c r="AN508" s="465"/>
      <c r="AO508" s="465"/>
      <c r="AP508" s="465"/>
      <c r="AQ508" s="465"/>
      <c r="AR508" s="465"/>
      <c r="AS508" s="465"/>
      <c r="AT508" s="465"/>
      <c r="AU508" s="465"/>
      <c r="AV508" s="465"/>
      <c r="AW508" s="465"/>
      <c r="AX508" s="465"/>
      <c r="AY508" s="465"/>
      <c r="AZ508" s="465"/>
      <c r="BA508" s="465"/>
      <c r="BB508" s="465"/>
      <c r="BC508" s="465"/>
      <c r="BD508" s="465"/>
      <c r="BE508" s="465"/>
      <c r="BF508" s="465"/>
      <c r="BG508" s="465"/>
      <c r="BH508" s="465"/>
      <c r="BI508" s="465"/>
      <c r="BJ508" s="465"/>
      <c r="BK508" s="465"/>
      <c r="BL508" s="465"/>
      <c r="BM508" s="465"/>
      <c r="BN508" s="465"/>
      <c r="BO508" s="465"/>
      <c r="BP508" s="465"/>
      <c r="BQ508" s="465"/>
      <c r="BR508" s="465"/>
      <c r="BS508" s="465"/>
      <c r="BT508" s="465"/>
      <c r="BU508" s="465"/>
      <c r="BV508" s="465"/>
      <c r="BW508" s="465"/>
      <c r="BX508" s="465"/>
      <c r="BY508" s="465"/>
      <c r="BZ508" s="465"/>
      <c r="CA508" s="465"/>
      <c r="CB508" s="465"/>
      <c r="CC508" s="465"/>
      <c r="CD508" s="465"/>
      <c r="CE508" s="465"/>
      <c r="CF508" s="465"/>
      <c r="CG508" s="465"/>
      <c r="CH508" s="465"/>
      <c r="CI508" s="465"/>
      <c r="CJ508" s="465"/>
      <c r="CK508" s="465"/>
      <c r="CL508" s="465"/>
      <c r="CM508" s="465"/>
      <c r="CN508" s="465"/>
      <c r="CO508" s="465"/>
      <c r="CP508" s="465"/>
      <c r="CQ508" s="465"/>
      <c r="CR508" s="465"/>
      <c r="CS508" s="465"/>
      <c r="CT508" s="465"/>
      <c r="CU508" s="465"/>
      <c r="CV508" s="465"/>
      <c r="CW508" s="465"/>
      <c r="CX508" s="465"/>
      <c r="CY508" s="465"/>
      <c r="CZ508" s="465"/>
      <c r="DA508" s="465"/>
      <c r="DB508" s="465"/>
      <c r="DC508" s="465"/>
      <c r="DD508" s="465"/>
      <c r="DE508" s="465"/>
      <c r="DF508" s="465"/>
      <c r="DG508" s="465"/>
      <c r="DH508" s="465"/>
      <c r="DI508" s="465"/>
      <c r="DJ508" s="465"/>
      <c r="DK508" s="465"/>
      <c r="DL508" s="465"/>
      <c r="DM508" s="465"/>
      <c r="DN508" s="465"/>
      <c r="DO508" s="465"/>
      <c r="DP508" s="465"/>
      <c r="DQ508" s="465"/>
      <c r="DR508" s="465"/>
      <c r="DS508" s="465"/>
      <c r="DT508" s="465"/>
      <c r="DU508" s="465"/>
      <c r="DV508" s="465"/>
      <c r="DW508" s="465"/>
      <c r="DX508" s="465"/>
      <c r="DY508" s="465"/>
      <c r="DZ508" s="465"/>
      <c r="EA508" s="465"/>
      <c r="EB508" s="465"/>
      <c r="EC508" s="465"/>
      <c r="ED508" s="465"/>
      <c r="EE508" s="465"/>
      <c r="EF508" s="465"/>
      <c r="EG508" s="465"/>
      <c r="EH508" s="465"/>
      <c r="EI508" s="465"/>
      <c r="EJ508" s="465"/>
      <c r="EK508" s="465"/>
      <c r="EL508" s="465"/>
      <c r="EM508" s="465"/>
      <c r="EN508" s="465"/>
      <c r="EO508" s="465"/>
      <c r="EP508" s="465"/>
      <c r="EQ508" s="465"/>
      <c r="ER508" s="465"/>
      <c r="ES508" s="465"/>
      <c r="ET508" s="465"/>
      <c r="EU508" s="465"/>
      <c r="EV508" s="465"/>
      <c r="EW508" s="465"/>
      <c r="EX508" s="465"/>
      <c r="EY508" s="465"/>
      <c r="EZ508" s="465"/>
      <c r="FA508" s="465"/>
      <c r="FB508" s="465"/>
      <c r="FC508" s="465"/>
      <c r="FD508" s="465"/>
      <c r="FE508" s="465"/>
      <c r="FF508" s="465"/>
      <c r="FG508" s="465"/>
      <c r="FH508" s="465"/>
      <c r="FI508" s="465"/>
      <c r="FJ508" s="465"/>
      <c r="FK508" s="465"/>
      <c r="FL508" s="465"/>
      <c r="FM508" s="465"/>
      <c r="FN508" s="465"/>
      <c r="FO508" s="465"/>
      <c r="FP508" s="465"/>
      <c r="FQ508" s="465"/>
      <c r="FR508" s="465"/>
      <c r="FS508" s="465"/>
      <c r="FT508" s="465"/>
      <c r="FU508" s="465"/>
      <c r="FV508" s="465"/>
      <c r="FW508" s="465"/>
      <c r="FX508" s="465"/>
      <c r="FY508" s="465"/>
      <c r="FZ508" s="465"/>
      <c r="GA508" s="465"/>
      <c r="GB508" s="465"/>
      <c r="GC508" s="465"/>
      <c r="GD508" s="465"/>
      <c r="GE508" s="465"/>
      <c r="GF508" s="465"/>
      <c r="GG508" s="465"/>
      <c r="GH508" s="465"/>
      <c r="GI508" s="465"/>
      <c r="GJ508" s="465"/>
      <c r="GK508" s="465"/>
      <c r="GL508" s="465"/>
      <c r="GM508" s="465"/>
      <c r="GN508" s="465"/>
      <c r="GO508" s="465"/>
      <c r="GP508" s="465"/>
      <c r="GQ508" s="465"/>
      <c r="GR508" s="465"/>
      <c r="GS508" s="465"/>
      <c r="GT508" s="465"/>
      <c r="GU508" s="465"/>
      <c r="GV508" s="465"/>
      <c r="GW508" s="465"/>
      <c r="GX508" s="465"/>
      <c r="GY508" s="465"/>
      <c r="GZ508" s="465"/>
      <c r="HA508" s="465"/>
      <c r="HB508" s="465"/>
      <c r="HC508" s="465"/>
      <c r="HD508" s="465"/>
      <c r="HE508" s="465"/>
      <c r="HF508" s="465"/>
      <c r="HG508" s="465"/>
      <c r="HH508" s="465"/>
      <c r="HI508" s="465"/>
      <c r="HJ508" s="465"/>
      <c r="HK508" s="465"/>
      <c r="HL508" s="465"/>
      <c r="HM508" s="465"/>
      <c r="HN508" s="465"/>
      <c r="HO508" s="465"/>
      <c r="HP508" s="465"/>
      <c r="HQ508" s="465"/>
      <c r="HR508" s="465"/>
      <c r="HS508" s="465"/>
      <c r="HT508" s="465"/>
      <c r="HU508" s="465"/>
      <c r="HV508" s="465"/>
      <c r="HW508" s="465"/>
      <c r="HX508" s="465"/>
      <c r="HY508" s="465"/>
      <c r="HZ508" s="465"/>
      <c r="IA508" s="465"/>
      <c r="IB508" s="465"/>
      <c r="IC508" s="465"/>
      <c r="ID508" s="465"/>
      <c r="IE508" s="465"/>
      <c r="IF508" s="465"/>
      <c r="IG508" s="465"/>
      <c r="IH508" s="465"/>
      <c r="II508" s="465"/>
      <c r="IJ508" s="465"/>
      <c r="IK508" s="465"/>
      <c r="IL508" s="465"/>
      <c r="IM508" s="465"/>
      <c r="IN508" s="465"/>
      <c r="IO508" s="465"/>
      <c r="IP508" s="465"/>
      <c r="IQ508" s="465"/>
      <c r="IR508" s="465"/>
      <c r="IS508" s="465"/>
      <c r="IT508" s="465"/>
      <c r="IU508" s="465"/>
      <c r="IV508" s="465"/>
      <c r="IW508" s="465"/>
      <c r="IX508" s="465"/>
      <c r="IY508" s="465"/>
      <c r="IZ508" s="465"/>
      <c r="JA508" s="465"/>
      <c r="JB508" s="465"/>
      <c r="JC508" s="465"/>
      <c r="JD508" s="465"/>
      <c r="JE508" s="465"/>
      <c r="JF508" s="465"/>
      <c r="JG508" s="465"/>
      <c r="JH508" s="465"/>
      <c r="JI508" s="465"/>
      <c r="JJ508" s="465"/>
      <c r="JK508" s="465"/>
      <c r="JL508" s="465"/>
      <c r="JM508" s="465"/>
      <c r="JN508" s="465"/>
      <c r="JO508" s="465"/>
      <c r="JP508" s="465"/>
      <c r="JQ508" s="465"/>
      <c r="JR508" s="465"/>
      <c r="JS508" s="465"/>
      <c r="JT508" s="465"/>
      <c r="JU508" s="465"/>
      <c r="JV508" s="465"/>
      <c r="JW508" s="465"/>
      <c r="JX508" s="465"/>
      <c r="JY508" s="465"/>
      <c r="JZ508" s="465"/>
      <c r="KA508" s="465"/>
      <c r="KB508" s="465"/>
      <c r="KC508" s="465"/>
      <c r="KD508" s="465"/>
      <c r="KE508" s="465"/>
      <c r="KF508" s="465"/>
      <c r="KG508" s="465"/>
      <c r="KH508" s="465"/>
      <c r="KI508" s="465"/>
      <c r="KJ508" s="465"/>
      <c r="KK508" s="465"/>
      <c r="KL508" s="465"/>
      <c r="KM508" s="465"/>
      <c r="KN508" s="465"/>
      <c r="KO508" s="465"/>
      <c r="KP508" s="465"/>
      <c r="KQ508" s="465"/>
      <c r="KR508" s="465"/>
      <c r="KS508" s="465"/>
      <c r="KT508" s="465"/>
      <c r="KU508" s="465"/>
      <c r="KV508" s="465"/>
      <c r="KW508" s="465"/>
      <c r="KX508" s="465"/>
      <c r="KY508" s="465"/>
      <c r="KZ508" s="465"/>
      <c r="LA508" s="465"/>
      <c r="LB508" s="465"/>
      <c r="LC508" s="465"/>
      <c r="LD508" s="465"/>
      <c r="LE508" s="465"/>
      <c r="LF508" s="465"/>
      <c r="LG508" s="465"/>
      <c r="LH508" s="465"/>
      <c r="LI508" s="465"/>
      <c r="LJ508" s="465"/>
      <c r="LK508" s="465"/>
      <c r="LL508" s="465"/>
      <c r="LM508" s="465"/>
      <c r="LN508" s="465"/>
      <c r="LO508" s="465"/>
      <c r="LP508" s="465"/>
      <c r="LQ508" s="465"/>
      <c r="LR508" s="465"/>
      <c r="LS508" s="465"/>
      <c r="LT508" s="465"/>
      <c r="LU508" s="465"/>
      <c r="LV508" s="465"/>
      <c r="LW508" s="465"/>
      <c r="LX508" s="465"/>
      <c r="LY508" s="465"/>
      <c r="LZ508" s="465"/>
      <c r="MA508" s="465"/>
      <c r="MB508" s="465"/>
      <c r="MC508" s="465"/>
      <c r="MD508" s="465"/>
      <c r="ME508" s="465"/>
      <c r="MF508" s="465"/>
      <c r="MG508" s="465"/>
      <c r="MH508" s="465"/>
      <c r="MI508" s="465"/>
      <c r="MJ508" s="465"/>
      <c r="MK508" s="465"/>
      <c r="ML508" s="465"/>
      <c r="MM508" s="465"/>
      <c r="MN508" s="465"/>
      <c r="MO508" s="465"/>
      <c r="MP508" s="465"/>
      <c r="MQ508" s="465"/>
      <c r="MR508" s="465"/>
      <c r="MS508" s="465"/>
      <c r="MT508" s="465"/>
      <c r="MU508" s="465"/>
      <c r="MV508" s="465"/>
      <c r="MW508" s="465"/>
      <c r="MX508" s="465"/>
      <c r="MY508" s="465"/>
      <c r="MZ508" s="465"/>
      <c r="NA508" s="465"/>
      <c r="NB508" s="465"/>
      <c r="NC508" s="465"/>
      <c r="ND508" s="465"/>
      <c r="NE508" s="465"/>
      <c r="NF508" s="465"/>
      <c r="NG508" s="465"/>
      <c r="NH508" s="465"/>
      <c r="NI508" s="465"/>
      <c r="NJ508" s="465"/>
      <c r="NK508" s="465"/>
      <c r="NL508" s="465"/>
      <c r="NM508" s="465"/>
      <c r="NN508" s="465"/>
      <c r="NO508" s="465"/>
      <c r="NP508" s="465"/>
      <c r="NQ508" s="465"/>
      <c r="NR508" s="465"/>
      <c r="NS508" s="465"/>
      <c r="NT508" s="465"/>
      <c r="NU508" s="465"/>
      <c r="NV508" s="465"/>
      <c r="NW508" s="465"/>
      <c r="NX508" s="465"/>
      <c r="NY508" s="465"/>
      <c r="NZ508" s="465"/>
      <c r="OA508" s="465"/>
      <c r="OB508" s="465"/>
      <c r="OC508" s="465"/>
      <c r="OD508" s="465"/>
      <c r="OE508" s="465"/>
      <c r="OF508" s="465"/>
      <c r="OG508" s="465"/>
      <c r="OH508" s="465"/>
      <c r="OI508" s="465"/>
      <c r="OJ508" s="465"/>
      <c r="OK508" s="465"/>
      <c r="OL508" s="465"/>
      <c r="OM508" s="465"/>
      <c r="ON508" s="465"/>
      <c r="OO508" s="465"/>
      <c r="OP508" s="465"/>
      <c r="OQ508" s="465"/>
      <c r="OR508" s="465"/>
      <c r="OS508" s="465"/>
      <c r="OT508" s="465"/>
      <c r="OU508" s="465"/>
      <c r="OV508" s="465"/>
      <c r="OW508" s="465"/>
      <c r="OX508" s="465"/>
      <c r="OY508" s="465"/>
      <c r="OZ508" s="465"/>
      <c r="PA508" s="465"/>
      <c r="PB508" s="465"/>
      <c r="PC508" s="465"/>
      <c r="PD508" s="465"/>
      <c r="PE508" s="465"/>
      <c r="PF508" s="465"/>
      <c r="PG508" s="465"/>
      <c r="PH508" s="465"/>
      <c r="PI508" s="465"/>
      <c r="PJ508" s="465"/>
      <c r="PK508" s="465"/>
      <c r="PL508" s="465"/>
      <c r="PM508" s="465"/>
      <c r="PN508" s="465"/>
      <c r="PO508" s="465"/>
      <c r="PP508" s="465"/>
      <c r="PQ508" s="465"/>
      <c r="PR508" s="465"/>
      <c r="PS508" s="465"/>
      <c r="PT508" s="465"/>
      <c r="PU508" s="465"/>
      <c r="PV508" s="465"/>
      <c r="PW508" s="465"/>
      <c r="PX508" s="465"/>
      <c r="PY508" s="465"/>
      <c r="PZ508" s="465"/>
      <c r="QA508" s="465"/>
      <c r="QB508" s="465"/>
      <c r="QC508" s="465"/>
      <c r="QD508" s="465"/>
      <c r="QE508" s="465"/>
      <c r="QF508" s="465"/>
      <c r="QG508" s="465"/>
      <c r="QH508" s="465"/>
      <c r="QI508" s="465"/>
      <c r="QJ508" s="465"/>
      <c r="QK508" s="465"/>
      <c r="QL508" s="465"/>
      <c r="QM508" s="465"/>
      <c r="QN508" s="465"/>
      <c r="QO508" s="465"/>
      <c r="QP508" s="465"/>
      <c r="QQ508" s="465"/>
      <c r="QR508" s="465"/>
      <c r="QS508" s="465"/>
      <c r="QT508" s="465"/>
      <c r="QU508" s="465"/>
      <c r="QV508" s="465"/>
      <c r="QW508" s="465"/>
      <c r="QX508" s="465"/>
      <c r="QY508" s="465"/>
      <c r="QZ508" s="465"/>
      <c r="RA508" s="465"/>
      <c r="RB508" s="465"/>
      <c r="RC508" s="465"/>
      <c r="RD508" s="465"/>
      <c r="RE508" s="465"/>
      <c r="RF508" s="465"/>
      <c r="RG508" s="465"/>
      <c r="RH508" s="465"/>
      <c r="RI508" s="465"/>
      <c r="RJ508" s="465"/>
      <c r="RK508" s="465"/>
      <c r="RL508" s="465"/>
      <c r="RM508" s="465"/>
      <c r="RN508" s="465"/>
      <c r="RO508" s="465"/>
      <c r="RP508" s="465"/>
      <c r="RQ508" s="465"/>
      <c r="RR508" s="465"/>
      <c r="RS508" s="465"/>
      <c r="RT508" s="465"/>
      <c r="RU508" s="465"/>
      <c r="RV508" s="465"/>
      <c r="RW508" s="465"/>
      <c r="RX508" s="465"/>
      <c r="RY508" s="465"/>
      <c r="RZ508" s="465"/>
      <c r="SA508" s="465"/>
      <c r="SB508" s="465"/>
      <c r="SC508" s="465"/>
      <c r="SD508" s="465"/>
      <c r="SE508" s="465"/>
      <c r="SF508" s="465"/>
      <c r="SG508" s="465"/>
      <c r="SH508" s="465"/>
      <c r="SI508" s="465"/>
      <c r="SJ508" s="465"/>
      <c r="SK508" s="465"/>
      <c r="SL508" s="465"/>
      <c r="SM508" s="465"/>
      <c r="SN508" s="465"/>
      <c r="SO508" s="465"/>
      <c r="SP508" s="465"/>
      <c r="SQ508" s="465"/>
      <c r="SR508" s="465"/>
      <c r="SS508" s="465"/>
      <c r="ST508" s="465"/>
      <c r="SU508" s="465"/>
      <c r="SV508" s="465"/>
      <c r="SW508" s="465"/>
      <c r="SX508" s="465"/>
      <c r="SY508" s="465"/>
      <c r="SZ508" s="465"/>
      <c r="TA508" s="465"/>
      <c r="TB508" s="465"/>
      <c r="TC508" s="465"/>
      <c r="TD508" s="465"/>
      <c r="TE508" s="465"/>
      <c r="TF508" s="465"/>
      <c r="TG508" s="465"/>
      <c r="TH508" s="465"/>
      <c r="TI508" s="465"/>
      <c r="TJ508" s="465"/>
      <c r="TK508" s="465"/>
      <c r="TL508" s="465"/>
      <c r="TM508" s="465"/>
      <c r="TN508" s="465"/>
      <c r="TO508" s="465"/>
      <c r="TP508" s="465"/>
      <c r="TQ508" s="465"/>
      <c r="TR508" s="465"/>
      <c r="TS508" s="465"/>
      <c r="TT508" s="465"/>
      <c r="TU508" s="465"/>
      <c r="TV508" s="465"/>
      <c r="TW508" s="465"/>
      <c r="TX508" s="465"/>
      <c r="TY508" s="465"/>
      <c r="TZ508" s="465"/>
      <c r="UA508" s="465"/>
      <c r="UB508" s="465"/>
      <c r="UC508" s="465"/>
      <c r="UD508" s="465"/>
      <c r="UE508" s="465"/>
      <c r="UF508" s="465"/>
      <c r="UG508" s="465"/>
      <c r="UH508" s="465"/>
      <c r="UI508" s="465"/>
      <c r="UJ508" s="465"/>
      <c r="UK508" s="465"/>
      <c r="UL508" s="465"/>
      <c r="UM508" s="465"/>
      <c r="UN508" s="465"/>
      <c r="UO508" s="465"/>
      <c r="UP508" s="465"/>
      <c r="UQ508" s="465"/>
      <c r="UR508" s="465"/>
      <c r="US508" s="465"/>
      <c r="UT508" s="465"/>
      <c r="UU508" s="465"/>
      <c r="UV508" s="465"/>
      <c r="UW508" s="465"/>
      <c r="UX508" s="465"/>
      <c r="UY508" s="465"/>
      <c r="UZ508" s="465"/>
      <c r="VA508" s="465"/>
      <c r="VB508" s="465"/>
      <c r="VC508" s="465"/>
      <c r="VD508" s="465"/>
      <c r="VE508" s="465"/>
      <c r="VF508" s="465"/>
      <c r="VG508" s="465"/>
      <c r="VH508" s="465"/>
      <c r="VI508" s="465"/>
      <c r="VJ508" s="465"/>
      <c r="VK508" s="465"/>
      <c r="VL508" s="465"/>
      <c r="VM508" s="465"/>
      <c r="VN508" s="465"/>
      <c r="VO508" s="465"/>
      <c r="VP508" s="465"/>
      <c r="VQ508" s="465"/>
      <c r="VR508" s="465"/>
      <c r="VS508" s="465"/>
      <c r="VT508" s="465"/>
      <c r="VU508" s="465"/>
      <c r="VV508" s="465"/>
      <c r="VW508" s="465"/>
      <c r="VX508" s="465"/>
      <c r="VY508" s="465"/>
      <c r="VZ508" s="465"/>
      <c r="WA508" s="465"/>
      <c r="WB508" s="465"/>
      <c r="WC508" s="465"/>
      <c r="WD508" s="465"/>
      <c r="WE508" s="465"/>
      <c r="WF508" s="465"/>
      <c r="WG508" s="465"/>
      <c r="WH508" s="465"/>
      <c r="WI508" s="465"/>
      <c r="WJ508" s="465"/>
      <c r="WK508" s="465"/>
      <c r="WL508" s="465"/>
      <c r="WM508" s="465"/>
      <c r="WN508" s="465"/>
      <c r="WO508" s="465"/>
      <c r="WP508" s="465"/>
      <c r="WQ508" s="465"/>
      <c r="WR508" s="465"/>
      <c r="WS508" s="465"/>
      <c r="WT508" s="465"/>
      <c r="WU508" s="465"/>
      <c r="WV508" s="465"/>
      <c r="WW508" s="465"/>
      <c r="WX508" s="465"/>
      <c r="WY508" s="465"/>
      <c r="WZ508" s="465"/>
      <c r="XA508" s="465"/>
      <c r="XB508" s="465"/>
      <c r="XC508" s="465"/>
      <c r="XD508" s="465"/>
      <c r="XE508" s="465"/>
      <c r="XF508" s="465"/>
      <c r="XG508" s="465"/>
      <c r="XH508" s="465"/>
      <c r="XI508" s="465"/>
      <c r="XJ508" s="465"/>
      <c r="XK508" s="465"/>
      <c r="XL508" s="465"/>
      <c r="XM508" s="465"/>
      <c r="XN508" s="465"/>
      <c r="XO508" s="465"/>
      <c r="XP508" s="465"/>
      <c r="XQ508" s="465"/>
      <c r="XR508" s="465"/>
      <c r="XS508" s="465"/>
      <c r="XT508" s="465"/>
      <c r="XU508" s="465"/>
      <c r="XV508" s="465"/>
      <c r="XW508" s="465"/>
      <c r="XX508" s="465"/>
      <c r="XY508" s="465"/>
      <c r="XZ508" s="465"/>
      <c r="YA508" s="465"/>
      <c r="YB508" s="465"/>
      <c r="YC508" s="465"/>
      <c r="YD508" s="465"/>
      <c r="YE508" s="465"/>
      <c r="YF508" s="465"/>
      <c r="YG508" s="465"/>
      <c r="YH508" s="465"/>
      <c r="YI508" s="465"/>
      <c r="YJ508" s="465"/>
      <c r="YK508" s="465"/>
      <c r="YL508" s="465"/>
      <c r="YM508" s="465"/>
      <c r="YN508" s="465"/>
      <c r="YO508" s="465"/>
      <c r="YP508" s="465"/>
      <c r="YQ508" s="465"/>
      <c r="YR508" s="465"/>
      <c r="YS508" s="465"/>
      <c r="YT508" s="465"/>
      <c r="YU508" s="465"/>
      <c r="YV508" s="465"/>
      <c r="YW508" s="465"/>
      <c r="YX508" s="465"/>
      <c r="YY508" s="465"/>
      <c r="YZ508" s="465"/>
      <c r="ZA508" s="465"/>
      <c r="ZB508" s="465"/>
      <c r="ZC508" s="465"/>
      <c r="ZD508" s="465"/>
      <c r="ZE508" s="465"/>
      <c r="ZF508" s="465"/>
      <c r="ZG508" s="465"/>
      <c r="ZH508" s="465"/>
      <c r="ZI508" s="465"/>
      <c r="ZJ508" s="465"/>
      <c r="ZK508" s="465"/>
      <c r="ZL508" s="465"/>
      <c r="ZM508" s="465"/>
      <c r="ZN508" s="465"/>
      <c r="ZO508" s="465"/>
      <c r="ZP508" s="465"/>
      <c r="ZQ508" s="465"/>
      <c r="ZR508" s="465"/>
      <c r="ZS508" s="465"/>
      <c r="ZT508" s="465"/>
      <c r="ZU508" s="465"/>
      <c r="ZV508" s="465"/>
      <c r="ZW508" s="465"/>
      <c r="ZX508" s="465"/>
      <c r="ZY508" s="465"/>
      <c r="ZZ508" s="465"/>
      <c r="AAA508" s="465"/>
      <c r="AAB508" s="465"/>
      <c r="AAC508" s="465"/>
      <c r="AAD508" s="465"/>
      <c r="AAE508" s="465"/>
      <c r="AAF508" s="465"/>
      <c r="AAG508" s="465"/>
      <c r="AAH508" s="465"/>
      <c r="AAI508" s="465"/>
      <c r="AAJ508" s="465"/>
      <c r="AAK508" s="465"/>
      <c r="AAL508" s="465"/>
      <c r="AAM508" s="465"/>
      <c r="AAN508" s="465"/>
      <c r="AAO508" s="465"/>
      <c r="AAP508" s="465"/>
      <c r="AAQ508" s="465"/>
      <c r="AAR508" s="465"/>
      <c r="AAS508" s="465"/>
      <c r="AAT508" s="465"/>
      <c r="AAU508" s="465"/>
      <c r="AAV508" s="465"/>
      <c r="AAW508" s="465"/>
      <c r="AAX508" s="465"/>
      <c r="AAY508" s="465"/>
      <c r="AAZ508" s="465"/>
      <c r="ABA508" s="465"/>
      <c r="ABB508" s="465"/>
      <c r="ABC508" s="465"/>
      <c r="ABD508" s="465"/>
      <c r="ABE508" s="465"/>
      <c r="ABF508" s="465"/>
      <c r="ABG508" s="465"/>
      <c r="ABH508" s="465"/>
      <c r="ABI508" s="465"/>
      <c r="ABJ508" s="465"/>
      <c r="ABK508" s="465"/>
      <c r="ABL508" s="465"/>
      <c r="ABM508" s="465"/>
      <c r="ABN508" s="465"/>
      <c r="ABO508" s="465"/>
      <c r="ABP508" s="465"/>
      <c r="ABQ508" s="465"/>
      <c r="ABR508" s="465"/>
      <c r="ABS508" s="465"/>
      <c r="ABT508" s="465"/>
      <c r="ABU508" s="465"/>
      <c r="ABV508" s="465"/>
      <c r="ABW508" s="465"/>
      <c r="ABX508" s="465"/>
      <c r="ABY508" s="465"/>
      <c r="ABZ508" s="465"/>
      <c r="ACA508" s="465"/>
      <c r="ACB508" s="465"/>
      <c r="ACC508" s="465"/>
      <c r="ACD508" s="465"/>
      <c r="ACE508" s="465"/>
      <c r="ACF508" s="465"/>
      <c r="ACG508" s="465"/>
      <c r="ACH508" s="465"/>
      <c r="ACI508" s="465"/>
      <c r="ACJ508" s="465"/>
      <c r="ACK508" s="465"/>
      <c r="ACL508" s="465"/>
      <c r="ACM508" s="465"/>
      <c r="ACN508" s="465"/>
      <c r="ACO508" s="465"/>
      <c r="ACP508" s="465"/>
      <c r="ACQ508" s="465"/>
      <c r="ACR508" s="465"/>
      <c r="ACS508" s="465"/>
      <c r="ACT508" s="465"/>
      <c r="ACU508" s="465"/>
      <c r="ACV508" s="465"/>
      <c r="ACW508" s="465"/>
      <c r="ACX508" s="465"/>
      <c r="ACY508" s="465"/>
      <c r="ACZ508" s="465"/>
      <c r="ADA508" s="465"/>
      <c r="ADB508" s="465"/>
      <c r="ADC508" s="465"/>
      <c r="ADD508" s="465"/>
      <c r="ADE508" s="465"/>
      <c r="ADF508" s="465"/>
      <c r="ADG508" s="465"/>
      <c r="ADH508" s="465"/>
      <c r="ADI508" s="465"/>
      <c r="ADJ508" s="465"/>
      <c r="ADK508" s="465"/>
      <c r="ADL508" s="465"/>
      <c r="ADM508" s="465"/>
      <c r="ADN508" s="465"/>
      <c r="ADO508" s="465"/>
      <c r="ADP508" s="465"/>
      <c r="ADQ508" s="465"/>
      <c r="ADR508" s="465"/>
      <c r="ADS508" s="465"/>
      <c r="ADT508" s="465"/>
      <c r="ADU508" s="465"/>
      <c r="ADV508" s="465"/>
      <c r="ADW508" s="465"/>
      <c r="ADX508" s="465"/>
      <c r="ADY508" s="465"/>
      <c r="ADZ508" s="465"/>
      <c r="AEA508" s="465"/>
      <c r="AEB508" s="465"/>
      <c r="AEC508" s="465"/>
      <c r="AED508" s="465"/>
      <c r="AEE508" s="465"/>
      <c r="AEF508" s="465"/>
      <c r="AEG508" s="465"/>
      <c r="AEH508" s="465"/>
      <c r="AEI508" s="465"/>
      <c r="AEJ508" s="465"/>
      <c r="AEK508" s="465"/>
      <c r="AEL508" s="465"/>
      <c r="AEM508" s="465"/>
      <c r="AEN508" s="465"/>
      <c r="AEO508" s="465"/>
      <c r="AEP508" s="465"/>
      <c r="AEQ508" s="465"/>
      <c r="AER508" s="465"/>
      <c r="AES508" s="465"/>
      <c r="AET508" s="465"/>
      <c r="AEU508" s="465"/>
      <c r="AEV508" s="465"/>
      <c r="AEW508" s="465"/>
      <c r="AEX508" s="465"/>
      <c r="AEY508" s="465"/>
      <c r="AEZ508" s="465"/>
      <c r="AFA508" s="465"/>
      <c r="AFB508" s="465"/>
      <c r="AFC508" s="465"/>
      <c r="AFD508" s="465"/>
      <c r="AFE508" s="465"/>
      <c r="AFF508" s="465"/>
      <c r="AFG508" s="465"/>
      <c r="AFH508" s="465"/>
      <c r="AFI508" s="465"/>
      <c r="AFJ508" s="465"/>
      <c r="AFK508" s="465"/>
      <c r="AFL508" s="465"/>
      <c r="AFM508" s="465"/>
      <c r="AFN508" s="465"/>
      <c r="AFO508" s="465"/>
      <c r="AFP508" s="465"/>
      <c r="AFQ508" s="465"/>
      <c r="AFR508" s="465"/>
      <c r="AFS508" s="465"/>
      <c r="AFT508" s="465"/>
      <c r="AFU508" s="465"/>
      <c r="AFV508" s="465"/>
      <c r="AFW508" s="465"/>
      <c r="AFX508" s="465"/>
      <c r="AFY508" s="465"/>
      <c r="AFZ508" s="465"/>
      <c r="AGA508" s="465"/>
      <c r="AGB508" s="465"/>
      <c r="AGC508" s="465"/>
      <c r="AGD508" s="465"/>
      <c r="AGE508" s="465"/>
      <c r="AGF508" s="465"/>
      <c r="AGG508" s="465"/>
      <c r="AGH508" s="465"/>
      <c r="AGI508" s="465"/>
      <c r="AGJ508" s="465"/>
      <c r="AGK508" s="465"/>
      <c r="AGL508" s="465"/>
      <c r="AGM508" s="465"/>
      <c r="AGN508" s="465"/>
      <c r="AGO508" s="465"/>
      <c r="AGP508" s="465"/>
      <c r="AGQ508" s="465"/>
      <c r="AGR508" s="465"/>
      <c r="AGS508" s="465"/>
      <c r="AGT508" s="465"/>
      <c r="AGU508" s="465"/>
      <c r="AGV508" s="465"/>
      <c r="AGW508" s="465"/>
      <c r="AGX508" s="465"/>
      <c r="AGY508" s="465"/>
      <c r="AGZ508" s="465"/>
      <c r="AHA508" s="465"/>
      <c r="AHB508" s="465"/>
      <c r="AHC508" s="465"/>
      <c r="AHD508" s="465"/>
      <c r="AHE508" s="465"/>
      <c r="AHF508" s="465"/>
      <c r="AHG508" s="465"/>
      <c r="AHH508" s="465"/>
      <c r="AHI508" s="465"/>
      <c r="AHJ508" s="465"/>
      <c r="AHK508" s="465"/>
      <c r="AHL508" s="465"/>
      <c r="AHM508" s="465"/>
      <c r="AHN508" s="465"/>
      <c r="AHO508" s="465"/>
      <c r="AHP508" s="465"/>
      <c r="AHQ508" s="465"/>
      <c r="AHR508" s="465"/>
      <c r="AHS508" s="465"/>
      <c r="AHT508" s="465"/>
      <c r="AHU508" s="465"/>
      <c r="AHV508" s="465"/>
      <c r="AHW508" s="465"/>
      <c r="AHX508" s="465"/>
      <c r="AHY508" s="465"/>
      <c r="AHZ508" s="465"/>
      <c r="AIA508" s="465"/>
      <c r="AIB508" s="465"/>
      <c r="AIC508" s="465"/>
      <c r="AID508" s="465"/>
      <c r="AIE508" s="465"/>
      <c r="AIF508" s="465"/>
      <c r="AIG508" s="465"/>
      <c r="AIH508" s="465"/>
      <c r="AII508" s="465"/>
      <c r="AIJ508" s="465"/>
      <c r="AIK508" s="465"/>
      <c r="AIL508" s="465"/>
      <c r="AIM508" s="465"/>
      <c r="AIN508" s="465"/>
      <c r="AIO508" s="465"/>
      <c r="AIP508" s="465"/>
      <c r="AIQ508" s="465"/>
      <c r="AIR508" s="465"/>
      <c r="AIS508" s="465"/>
      <c r="AIT508" s="465"/>
      <c r="AIU508" s="465"/>
      <c r="AIV508" s="465"/>
      <c r="AIW508" s="465"/>
      <c r="AIX508" s="465"/>
      <c r="AIY508" s="465"/>
      <c r="AIZ508" s="465"/>
      <c r="AJA508" s="465"/>
      <c r="AJB508" s="465"/>
      <c r="AJC508" s="465"/>
      <c r="AJD508" s="465"/>
      <c r="AJE508" s="465"/>
      <c r="AJF508" s="465"/>
      <c r="AJG508" s="465"/>
      <c r="AJH508" s="465"/>
      <c r="AJI508" s="465"/>
      <c r="AJJ508" s="465"/>
      <c r="AJK508" s="465"/>
      <c r="AJL508" s="465"/>
      <c r="AJM508" s="465"/>
      <c r="AJN508" s="465"/>
      <c r="AJO508" s="465"/>
      <c r="AJP508" s="465"/>
      <c r="AJQ508" s="465"/>
      <c r="AJR508" s="465"/>
      <c r="AJS508" s="465"/>
      <c r="AJT508" s="465"/>
      <c r="AJU508" s="465"/>
      <c r="AJV508" s="465"/>
      <c r="AJW508" s="465"/>
      <c r="AJX508" s="465"/>
      <c r="AJY508" s="465"/>
      <c r="AJZ508" s="465"/>
      <c r="AKA508" s="465"/>
      <c r="AKB508" s="465"/>
      <c r="AKC508" s="465"/>
      <c r="AKD508" s="465"/>
      <c r="AKE508" s="465"/>
      <c r="AKF508" s="465"/>
      <c r="AKG508" s="465"/>
      <c r="AKH508" s="465"/>
      <c r="AKI508" s="465"/>
      <c r="AKJ508" s="465"/>
      <c r="AKK508" s="465"/>
      <c r="AKL508" s="465"/>
      <c r="AKM508" s="465"/>
      <c r="AKN508" s="465"/>
      <c r="AKO508" s="465"/>
      <c r="AKP508" s="465"/>
      <c r="AKQ508" s="465"/>
      <c r="AKR508" s="465"/>
      <c r="AKS508" s="465"/>
      <c r="AKT508" s="465"/>
      <c r="AKU508" s="465"/>
      <c r="AKV508" s="465"/>
      <c r="AKW508" s="465"/>
      <c r="AKX508" s="465"/>
      <c r="AKY508" s="465"/>
      <c r="AKZ508" s="465"/>
      <c r="ALA508" s="465"/>
      <c r="ALB508" s="465"/>
      <c r="ALC508" s="465"/>
      <c r="ALD508" s="465"/>
      <c r="ALE508" s="465"/>
      <c r="ALF508" s="465"/>
      <c r="ALG508" s="465"/>
      <c r="ALH508" s="465"/>
      <c r="ALI508" s="465"/>
      <c r="ALJ508" s="465"/>
      <c r="ALK508" s="465"/>
      <c r="ALL508" s="465"/>
      <c r="ALM508" s="465"/>
      <c r="ALN508" s="465"/>
      <c r="ALO508" s="465"/>
      <c r="ALP508" s="465"/>
      <c r="ALQ508" s="465"/>
      <c r="ALR508" s="465"/>
      <c r="ALS508" s="465"/>
      <c r="ALT508" s="465"/>
      <c r="ALU508" s="465"/>
      <c r="ALV508" s="465"/>
      <c r="ALW508" s="465"/>
      <c r="ALX508" s="465"/>
      <c r="ALY508" s="465"/>
      <c r="ALZ508" s="465"/>
      <c r="AMA508" s="465"/>
      <c r="AMB508" s="465"/>
      <c r="AMC508" s="465"/>
      <c r="AMD508" s="465"/>
      <c r="AME508" s="465"/>
      <c r="AMF508" s="465"/>
      <c r="AMG508" s="465"/>
      <c r="AMH508" s="465"/>
      <c r="AMI508" s="465"/>
      <c r="AMJ508" s="465"/>
      <c r="AMK508" s="465"/>
      <c r="AML508" s="465"/>
      <c r="AMM508" s="465"/>
      <c r="AMN508" s="465"/>
      <c r="AMO508" s="465"/>
      <c r="AMP508" s="465"/>
      <c r="AMQ508" s="465"/>
      <c r="AMR508" s="465"/>
      <c r="AMS508" s="465"/>
      <c r="AMT508" s="465"/>
      <c r="AMU508" s="465"/>
      <c r="AMV508" s="465"/>
      <c r="AMW508" s="465"/>
      <c r="AMX508" s="465"/>
      <c r="AMY508" s="465"/>
      <c r="AMZ508" s="465"/>
      <c r="ANA508" s="465"/>
      <c r="ANB508" s="465"/>
      <c r="ANC508" s="465"/>
      <c r="AND508" s="465"/>
      <c r="ANE508" s="465"/>
      <c r="ANF508" s="465"/>
      <c r="ANG508" s="465"/>
      <c r="ANH508" s="465"/>
      <c r="ANI508" s="465"/>
      <c r="ANJ508" s="465"/>
      <c r="ANK508" s="465"/>
      <c r="ANL508" s="465"/>
      <c r="ANM508" s="465"/>
      <c r="ANN508" s="465"/>
      <c r="ANO508" s="465"/>
      <c r="ANP508" s="465"/>
      <c r="ANQ508" s="465"/>
      <c r="ANR508" s="465"/>
      <c r="ANS508" s="465"/>
      <c r="ANT508" s="465"/>
      <c r="ANU508" s="465"/>
      <c r="ANV508" s="465"/>
      <c r="ANW508" s="465"/>
      <c r="ANX508" s="465"/>
      <c r="ANY508" s="465"/>
      <c r="ANZ508" s="465"/>
      <c r="AOA508" s="465"/>
      <c r="AOB508" s="465"/>
      <c r="AOC508" s="465"/>
      <c r="AOD508" s="465"/>
      <c r="AOE508" s="465"/>
      <c r="AOF508" s="465"/>
      <c r="AOG508" s="465"/>
      <c r="AOH508" s="465"/>
      <c r="AOI508" s="465"/>
      <c r="AOJ508" s="465"/>
      <c r="AOK508" s="465"/>
      <c r="AOL508" s="465"/>
      <c r="AOM508" s="465"/>
      <c r="AON508" s="465"/>
      <c r="AOO508" s="465"/>
      <c r="AOP508" s="465"/>
      <c r="AOQ508" s="465"/>
      <c r="AOR508" s="465"/>
      <c r="AOS508" s="465"/>
      <c r="AOT508" s="465"/>
      <c r="AOU508" s="465"/>
      <c r="AOV508" s="465"/>
      <c r="AOW508" s="465"/>
      <c r="AOX508" s="465"/>
      <c r="AOY508" s="465"/>
      <c r="AOZ508" s="465"/>
      <c r="APA508" s="465"/>
      <c r="APB508" s="465"/>
      <c r="APC508" s="465"/>
      <c r="APD508" s="465"/>
      <c r="APE508" s="465"/>
      <c r="APF508" s="465"/>
      <c r="APG508" s="465"/>
      <c r="APH508" s="465"/>
      <c r="API508" s="465"/>
      <c r="APJ508" s="465"/>
      <c r="APK508" s="465"/>
      <c r="APL508" s="465"/>
      <c r="APM508" s="465"/>
      <c r="APN508" s="465"/>
      <c r="APO508" s="465"/>
      <c r="APP508" s="465"/>
      <c r="APQ508" s="465"/>
      <c r="APR508" s="465"/>
      <c r="APS508" s="465"/>
      <c r="APT508" s="465"/>
      <c r="APU508" s="465"/>
      <c r="APV508" s="465"/>
      <c r="APW508" s="465"/>
      <c r="APX508" s="465"/>
      <c r="APY508" s="465"/>
      <c r="APZ508" s="465"/>
      <c r="AQA508" s="465"/>
      <c r="AQB508" s="465"/>
      <c r="AQC508" s="465"/>
      <c r="AQD508" s="465"/>
      <c r="AQE508" s="465"/>
      <c r="AQF508" s="465"/>
      <c r="AQG508" s="465"/>
      <c r="AQH508" s="465"/>
      <c r="AQI508" s="465"/>
      <c r="AQJ508" s="465"/>
      <c r="AQK508" s="465"/>
      <c r="AQL508" s="465"/>
      <c r="AQM508" s="465"/>
      <c r="AQN508" s="465"/>
      <c r="AQO508" s="465"/>
      <c r="AQP508" s="465"/>
      <c r="AQQ508" s="465"/>
      <c r="AQR508" s="465"/>
      <c r="AQS508" s="465"/>
      <c r="AQT508" s="465"/>
      <c r="AQU508" s="465"/>
      <c r="AQV508" s="465"/>
      <c r="AQW508" s="465"/>
      <c r="AQX508" s="465"/>
      <c r="AQY508" s="465"/>
      <c r="AQZ508" s="465"/>
      <c r="ARA508" s="465"/>
      <c r="ARB508" s="465"/>
      <c r="ARC508" s="465"/>
      <c r="ARD508" s="465"/>
      <c r="ARE508" s="465"/>
      <c r="ARF508" s="465"/>
      <c r="ARG508" s="465"/>
      <c r="ARH508" s="465"/>
      <c r="ARI508" s="465"/>
      <c r="ARJ508" s="465"/>
      <c r="ARK508" s="465"/>
      <c r="ARL508" s="465"/>
      <c r="ARM508" s="465"/>
      <c r="ARN508" s="465"/>
      <c r="ARO508" s="465"/>
      <c r="ARP508" s="465"/>
      <c r="ARQ508" s="465"/>
      <c r="ARR508" s="465"/>
      <c r="ARS508" s="465"/>
      <c r="ART508" s="465"/>
      <c r="ARU508" s="465"/>
      <c r="ARV508" s="465"/>
      <c r="ARW508" s="465"/>
      <c r="ARX508" s="465"/>
      <c r="ARY508" s="465"/>
      <c r="ARZ508" s="465"/>
      <c r="ASA508" s="465"/>
      <c r="ASB508" s="465"/>
      <c r="ASC508" s="465"/>
      <c r="ASD508" s="465"/>
      <c r="ASE508" s="465"/>
      <c r="ASF508" s="465"/>
      <c r="ASG508" s="465"/>
      <c r="ASH508" s="465"/>
      <c r="ASI508" s="465"/>
      <c r="ASJ508" s="465"/>
      <c r="ASK508" s="465"/>
      <c r="ASL508" s="465"/>
      <c r="ASM508" s="465"/>
      <c r="ASN508" s="465"/>
      <c r="ASO508" s="465"/>
      <c r="ASP508" s="465"/>
      <c r="ASQ508" s="465"/>
      <c r="ASR508" s="465"/>
      <c r="ASS508" s="465"/>
      <c r="AST508" s="465"/>
      <c r="ASU508" s="465"/>
      <c r="ASV508" s="465"/>
      <c r="ASW508" s="465"/>
      <c r="ASX508" s="465"/>
      <c r="ASY508" s="465"/>
      <c r="ASZ508" s="465"/>
      <c r="ATA508" s="465"/>
      <c r="ATB508" s="465"/>
      <c r="ATC508" s="465"/>
      <c r="ATD508" s="465"/>
      <c r="ATE508" s="465"/>
      <c r="ATF508" s="465"/>
      <c r="ATG508" s="465"/>
      <c r="ATH508" s="465"/>
      <c r="ATI508" s="465"/>
      <c r="ATJ508" s="465"/>
      <c r="ATK508" s="465"/>
      <c r="ATL508" s="465"/>
      <c r="ATM508" s="465"/>
      <c r="ATN508" s="465"/>
      <c r="ATO508" s="465"/>
      <c r="ATP508" s="465"/>
      <c r="ATQ508" s="465"/>
      <c r="ATR508" s="465"/>
      <c r="ATS508" s="465"/>
      <c r="ATT508" s="465"/>
      <c r="ATU508" s="465"/>
      <c r="ATV508" s="465"/>
      <c r="ATW508" s="465"/>
      <c r="ATX508" s="465"/>
      <c r="ATY508" s="465"/>
      <c r="ATZ508" s="465"/>
      <c r="AUA508" s="465"/>
      <c r="AUB508" s="465"/>
      <c r="AUC508" s="465"/>
      <c r="AUD508" s="465"/>
      <c r="AUE508" s="465"/>
      <c r="AUF508" s="465"/>
      <c r="AUG508" s="465"/>
      <c r="AUH508" s="465"/>
      <c r="AUI508" s="465"/>
      <c r="AUJ508" s="465"/>
      <c r="AUK508" s="465"/>
      <c r="AUL508" s="465"/>
      <c r="AUM508" s="465"/>
      <c r="AUN508" s="465"/>
      <c r="AUO508" s="465"/>
      <c r="AUP508" s="465"/>
      <c r="AUQ508" s="465"/>
      <c r="AUR508" s="465"/>
      <c r="AUS508" s="465"/>
      <c r="AUT508" s="465"/>
      <c r="AUU508" s="465"/>
      <c r="AUV508" s="465"/>
      <c r="AUW508" s="465"/>
      <c r="AUX508" s="465"/>
      <c r="AUY508" s="465"/>
      <c r="AUZ508" s="465"/>
      <c r="AVA508" s="465"/>
      <c r="AVB508" s="465"/>
      <c r="AVC508" s="465"/>
      <c r="AVD508" s="465"/>
      <c r="AVE508" s="465"/>
      <c r="AVF508" s="465"/>
      <c r="AVG508" s="465"/>
      <c r="AVH508" s="465"/>
      <c r="AVI508" s="465"/>
      <c r="AVJ508" s="465"/>
      <c r="AVK508" s="465"/>
      <c r="AVL508" s="465"/>
      <c r="AVM508" s="465"/>
      <c r="AVN508" s="465"/>
      <c r="AVO508" s="465"/>
      <c r="AVP508" s="465"/>
      <c r="AVQ508" s="465"/>
      <c r="AVR508" s="465"/>
      <c r="AVS508" s="465"/>
      <c r="AVT508" s="465"/>
      <c r="AVU508" s="465"/>
      <c r="AVV508" s="465"/>
      <c r="AVW508" s="465"/>
      <c r="AVX508" s="465"/>
      <c r="AVY508" s="465"/>
      <c r="AVZ508" s="465"/>
      <c r="AWA508" s="465"/>
      <c r="AWB508" s="465"/>
      <c r="AWC508" s="465"/>
      <c r="AWD508" s="465"/>
      <c r="AWE508" s="465"/>
      <c r="AWF508" s="465"/>
      <c r="AWG508" s="465"/>
      <c r="AWH508" s="465"/>
      <c r="AWI508" s="465"/>
      <c r="AWJ508" s="465"/>
      <c r="AWK508" s="465"/>
      <c r="AWL508" s="465"/>
      <c r="AWM508" s="465"/>
      <c r="AWN508" s="465"/>
      <c r="AWO508" s="465"/>
      <c r="AWP508" s="465"/>
      <c r="AWQ508" s="465"/>
      <c r="AWR508" s="465"/>
      <c r="AWS508" s="465"/>
      <c r="AWT508" s="465"/>
      <c r="AWU508" s="465"/>
      <c r="AWV508" s="465"/>
      <c r="AWW508" s="465"/>
      <c r="AWX508" s="465"/>
      <c r="AWY508" s="465"/>
      <c r="AWZ508" s="465"/>
      <c r="AXA508" s="465"/>
      <c r="AXB508" s="465"/>
      <c r="AXC508" s="465"/>
      <c r="AXD508" s="465"/>
      <c r="AXE508" s="465"/>
      <c r="AXF508" s="465"/>
      <c r="AXG508" s="465"/>
      <c r="AXH508" s="465"/>
      <c r="AXI508" s="465"/>
      <c r="AXJ508" s="465"/>
      <c r="AXK508" s="465"/>
      <c r="AXL508" s="465"/>
      <c r="AXM508" s="465"/>
      <c r="AXN508" s="465"/>
      <c r="AXO508" s="465"/>
      <c r="AXP508" s="465"/>
      <c r="AXQ508" s="465"/>
      <c r="AXR508" s="465"/>
      <c r="AXS508" s="465"/>
      <c r="AXT508" s="465"/>
      <c r="AXU508" s="465"/>
      <c r="AXV508" s="465"/>
      <c r="AXW508" s="465"/>
      <c r="AXX508" s="465"/>
      <c r="AXY508" s="465"/>
      <c r="AXZ508" s="465"/>
      <c r="AYA508" s="465"/>
      <c r="AYB508" s="465"/>
      <c r="AYC508" s="465"/>
      <c r="AYD508" s="465"/>
      <c r="AYE508" s="465"/>
      <c r="AYF508" s="465"/>
      <c r="AYG508" s="465"/>
      <c r="AYH508" s="465"/>
      <c r="AYI508" s="465"/>
      <c r="AYJ508" s="465"/>
      <c r="AYK508" s="465"/>
      <c r="AYL508" s="465"/>
      <c r="AYM508" s="465"/>
      <c r="AYN508" s="465"/>
      <c r="AYO508" s="465"/>
      <c r="AYP508" s="465"/>
      <c r="AYQ508" s="465"/>
      <c r="AYR508" s="465"/>
      <c r="AYS508" s="465"/>
      <c r="AYT508" s="465"/>
      <c r="AYU508" s="465"/>
      <c r="AYV508" s="465"/>
      <c r="AYW508" s="465"/>
      <c r="AYX508" s="465"/>
      <c r="AYY508" s="465"/>
      <c r="AYZ508" s="465"/>
      <c r="AZA508" s="465"/>
      <c r="AZB508" s="465"/>
      <c r="AZC508" s="465"/>
      <c r="AZD508" s="465"/>
      <c r="AZE508" s="465"/>
      <c r="AZF508" s="465"/>
      <c r="AZG508" s="465"/>
      <c r="AZH508" s="465"/>
      <c r="AZI508" s="465"/>
      <c r="AZJ508" s="465"/>
      <c r="AZK508" s="465"/>
      <c r="AZL508" s="465"/>
      <c r="AZM508" s="465"/>
      <c r="AZN508" s="465"/>
      <c r="AZO508" s="465"/>
      <c r="AZP508" s="465"/>
      <c r="AZQ508" s="465"/>
      <c r="AZR508" s="465"/>
      <c r="AZS508" s="465"/>
      <c r="AZT508" s="465"/>
      <c r="AZU508" s="465"/>
      <c r="AZV508" s="465"/>
      <c r="AZW508" s="465"/>
      <c r="AZX508" s="465"/>
      <c r="AZY508" s="465"/>
      <c r="AZZ508" s="465"/>
      <c r="BAA508" s="465"/>
      <c r="BAB508" s="465"/>
      <c r="BAC508" s="465"/>
      <c r="BAD508" s="465"/>
      <c r="BAE508" s="465"/>
      <c r="BAF508" s="465"/>
      <c r="BAG508" s="465"/>
      <c r="BAH508" s="465"/>
      <c r="BAI508" s="465"/>
      <c r="BAJ508" s="465"/>
      <c r="BAK508" s="465"/>
      <c r="BAL508" s="465"/>
      <c r="BAM508" s="465"/>
      <c r="BAN508" s="465"/>
      <c r="BAO508" s="465"/>
      <c r="BAP508" s="465"/>
      <c r="BAQ508" s="465"/>
      <c r="BAR508" s="465"/>
      <c r="BAS508" s="465"/>
      <c r="BAT508" s="465"/>
      <c r="BAU508" s="465"/>
      <c r="BAV508" s="465"/>
      <c r="BAW508" s="465"/>
      <c r="BAX508" s="465"/>
      <c r="BAY508" s="465"/>
      <c r="BAZ508" s="465"/>
      <c r="BBA508" s="465"/>
      <c r="BBB508" s="465"/>
      <c r="BBC508" s="465"/>
      <c r="BBD508" s="465"/>
      <c r="BBE508" s="465"/>
      <c r="BBF508" s="465"/>
      <c r="BBG508" s="465"/>
      <c r="BBH508" s="465"/>
      <c r="BBI508" s="465"/>
      <c r="BBJ508" s="465"/>
      <c r="BBK508" s="465"/>
      <c r="BBL508" s="465"/>
      <c r="BBM508" s="465"/>
      <c r="BBN508" s="465"/>
      <c r="BBO508" s="465"/>
      <c r="BBP508" s="465"/>
      <c r="BBQ508" s="465"/>
      <c r="BBR508" s="465"/>
      <c r="BBS508" s="465"/>
      <c r="BBT508" s="465"/>
      <c r="BBU508" s="465"/>
      <c r="BBV508" s="465"/>
      <c r="BBW508" s="465"/>
      <c r="BBX508" s="465"/>
      <c r="BBY508" s="465"/>
      <c r="BBZ508" s="465"/>
      <c r="BCA508" s="465"/>
      <c r="BCB508" s="465"/>
      <c r="BCC508" s="465"/>
      <c r="BCD508" s="465"/>
      <c r="BCE508" s="465"/>
      <c r="BCF508" s="465"/>
      <c r="BCG508" s="465"/>
      <c r="BCH508" s="465"/>
      <c r="BCI508" s="465"/>
      <c r="BCJ508" s="465"/>
      <c r="BCK508" s="465"/>
      <c r="BCL508" s="465"/>
      <c r="BCM508" s="465"/>
      <c r="BCN508" s="465"/>
      <c r="BCO508" s="465"/>
      <c r="BCP508" s="465"/>
      <c r="BCQ508" s="465"/>
      <c r="BCR508" s="465"/>
      <c r="BCS508" s="465"/>
      <c r="BCT508" s="465"/>
      <c r="BCU508" s="465"/>
      <c r="BCV508" s="465"/>
      <c r="BCW508" s="465"/>
      <c r="BCX508" s="465"/>
      <c r="BCY508" s="465"/>
      <c r="BCZ508" s="465"/>
      <c r="BDA508" s="465"/>
      <c r="BDB508" s="465"/>
      <c r="BDC508" s="465"/>
      <c r="BDD508" s="465"/>
      <c r="BDE508" s="465"/>
      <c r="BDF508" s="465"/>
      <c r="BDG508" s="465"/>
      <c r="BDH508" s="465"/>
      <c r="BDI508" s="465"/>
      <c r="BDJ508" s="465"/>
      <c r="BDK508" s="465"/>
      <c r="BDL508" s="465"/>
      <c r="BDM508" s="465"/>
      <c r="BDN508" s="465"/>
      <c r="BDO508" s="465"/>
      <c r="BDP508" s="465"/>
      <c r="BDQ508" s="465"/>
      <c r="BDR508" s="465"/>
      <c r="BDS508" s="465"/>
      <c r="BDT508" s="465"/>
      <c r="BDU508" s="465"/>
      <c r="BDV508" s="465"/>
      <c r="BDW508" s="465"/>
      <c r="BDX508" s="465"/>
      <c r="BDY508" s="465"/>
      <c r="BDZ508" s="465"/>
      <c r="BEA508" s="465"/>
      <c r="BEB508" s="465"/>
      <c r="BEC508" s="465"/>
      <c r="BED508" s="465"/>
      <c r="BEE508" s="465"/>
      <c r="BEF508" s="465"/>
      <c r="BEG508" s="465"/>
      <c r="BEH508" s="465"/>
      <c r="BEI508" s="465"/>
      <c r="BEJ508" s="465"/>
      <c r="BEK508" s="465"/>
      <c r="BEL508" s="465"/>
      <c r="BEM508" s="465"/>
      <c r="BEN508" s="465"/>
      <c r="BEO508" s="465"/>
      <c r="BEP508" s="465"/>
      <c r="BEQ508" s="465"/>
      <c r="BER508" s="465"/>
      <c r="BES508" s="465"/>
      <c r="BET508" s="465"/>
      <c r="BEU508" s="465"/>
      <c r="BEV508" s="465"/>
      <c r="BEW508" s="465"/>
      <c r="BEX508" s="465"/>
      <c r="BEY508" s="465"/>
      <c r="BEZ508" s="465"/>
      <c r="BFA508" s="465"/>
      <c r="BFB508" s="465"/>
      <c r="BFC508" s="465"/>
      <c r="BFD508" s="465"/>
      <c r="BFE508" s="465"/>
      <c r="BFF508" s="465"/>
      <c r="BFG508" s="465"/>
      <c r="BFH508" s="465"/>
      <c r="BFI508" s="465"/>
      <c r="BFJ508" s="465"/>
      <c r="BFK508" s="465"/>
      <c r="BFL508" s="465"/>
      <c r="BFM508" s="465"/>
      <c r="BFN508" s="465"/>
      <c r="BFO508" s="465"/>
      <c r="BFP508" s="465"/>
      <c r="BFQ508" s="465"/>
      <c r="BFR508" s="465"/>
      <c r="BFS508" s="465"/>
      <c r="BFT508" s="465"/>
      <c r="BFU508" s="465"/>
      <c r="BFV508" s="465"/>
      <c r="BFW508" s="465"/>
      <c r="BFX508" s="465"/>
      <c r="BFY508" s="465"/>
      <c r="BFZ508" s="465"/>
      <c r="BGA508" s="465"/>
      <c r="BGB508" s="465"/>
      <c r="BGC508" s="465"/>
      <c r="BGD508" s="465"/>
      <c r="BGE508" s="465"/>
      <c r="BGF508" s="465"/>
      <c r="BGG508" s="465"/>
      <c r="BGH508" s="465"/>
      <c r="BGI508" s="465"/>
      <c r="BGJ508" s="465"/>
      <c r="BGK508" s="465"/>
      <c r="BGL508" s="465"/>
      <c r="BGM508" s="465"/>
      <c r="BGN508" s="465"/>
      <c r="BGO508" s="465"/>
      <c r="BGP508" s="465"/>
      <c r="BGQ508" s="465"/>
      <c r="BGR508" s="465"/>
      <c r="BGS508" s="465"/>
      <c r="BGT508" s="465"/>
      <c r="BGU508" s="465"/>
      <c r="BGV508" s="465"/>
      <c r="BGW508" s="465"/>
      <c r="BGX508" s="465"/>
      <c r="BGY508" s="465"/>
      <c r="BGZ508" s="465"/>
      <c r="BHA508" s="465"/>
      <c r="BHB508" s="465"/>
      <c r="BHC508" s="465"/>
      <c r="BHD508" s="465"/>
      <c r="BHE508" s="465"/>
      <c r="BHF508" s="465"/>
      <c r="BHG508" s="465"/>
      <c r="BHH508" s="465"/>
      <c r="BHI508" s="465"/>
      <c r="BHJ508" s="465"/>
      <c r="BHK508" s="465"/>
      <c r="BHL508" s="465"/>
      <c r="BHM508" s="465"/>
      <c r="BHN508" s="465"/>
      <c r="BHO508" s="465"/>
      <c r="BHP508" s="465"/>
      <c r="BHQ508" s="465"/>
      <c r="BHR508" s="465"/>
      <c r="BHS508" s="465"/>
      <c r="BHT508" s="465"/>
      <c r="BHU508" s="465"/>
      <c r="BHV508" s="465"/>
      <c r="BHW508" s="465"/>
      <c r="BHX508" s="465"/>
      <c r="BHY508" s="465"/>
      <c r="BHZ508" s="465"/>
      <c r="BIA508" s="465"/>
      <c r="BIB508" s="465"/>
      <c r="BIC508" s="465"/>
      <c r="BID508" s="465"/>
      <c r="BIE508" s="465"/>
      <c r="BIF508" s="465"/>
      <c r="BIG508" s="465"/>
      <c r="BIH508" s="465"/>
      <c r="BII508" s="465"/>
      <c r="BIJ508" s="465"/>
      <c r="BIK508" s="465"/>
      <c r="BIL508" s="465"/>
      <c r="BIM508" s="465"/>
      <c r="BIN508" s="465"/>
      <c r="BIO508" s="465"/>
      <c r="BIP508" s="465"/>
      <c r="BIQ508" s="465"/>
      <c r="BIR508" s="465"/>
      <c r="BIS508" s="465"/>
      <c r="BIT508" s="465"/>
      <c r="BIU508" s="465"/>
      <c r="BIV508" s="465"/>
      <c r="BIW508" s="465"/>
      <c r="BIX508" s="465"/>
      <c r="BIY508" s="465"/>
      <c r="BIZ508" s="465"/>
      <c r="BJA508" s="465"/>
      <c r="BJB508" s="465"/>
      <c r="BJC508" s="465"/>
      <c r="BJD508" s="465"/>
      <c r="BJE508" s="465"/>
      <c r="BJF508" s="465"/>
      <c r="BJG508" s="465"/>
      <c r="BJH508" s="465"/>
      <c r="BJI508" s="465"/>
      <c r="BJJ508" s="465"/>
      <c r="BJK508" s="465"/>
      <c r="BJL508" s="465"/>
      <c r="BJM508" s="465"/>
      <c r="BJN508" s="465"/>
      <c r="BJO508" s="465"/>
      <c r="BJP508" s="465"/>
      <c r="BJQ508" s="465"/>
      <c r="BJR508" s="465"/>
      <c r="BJS508" s="465"/>
      <c r="BJT508" s="465"/>
      <c r="BJU508" s="465"/>
      <c r="BJV508" s="465"/>
      <c r="BJW508" s="465"/>
      <c r="BJX508" s="465"/>
      <c r="BJY508" s="465"/>
      <c r="BJZ508" s="465"/>
      <c r="BKA508" s="465"/>
      <c r="BKB508" s="465"/>
      <c r="BKC508" s="465"/>
      <c r="BKD508" s="465"/>
      <c r="BKE508" s="465"/>
      <c r="BKF508" s="465"/>
      <c r="BKG508" s="465"/>
      <c r="BKH508" s="465"/>
      <c r="BKI508" s="465"/>
      <c r="BKJ508" s="465"/>
      <c r="BKK508" s="465"/>
      <c r="BKL508" s="465"/>
      <c r="BKM508" s="465"/>
      <c r="BKN508" s="465"/>
      <c r="BKO508" s="465"/>
      <c r="BKP508" s="465"/>
      <c r="BKQ508" s="465"/>
      <c r="BKR508" s="465"/>
      <c r="BKS508" s="465"/>
      <c r="BKT508" s="465"/>
      <c r="BKU508" s="465"/>
      <c r="BKV508" s="465"/>
      <c r="BKW508" s="465"/>
      <c r="BKX508" s="465"/>
      <c r="BKY508" s="465"/>
      <c r="BKZ508" s="465"/>
      <c r="BLA508" s="465"/>
      <c r="BLB508" s="465"/>
      <c r="BLC508" s="465"/>
      <c r="BLD508" s="465"/>
      <c r="BLE508" s="465"/>
      <c r="BLF508" s="465"/>
      <c r="BLG508" s="465"/>
      <c r="BLH508" s="465"/>
      <c r="BLI508" s="465"/>
      <c r="BLJ508" s="465"/>
      <c r="BLK508" s="465"/>
      <c r="BLL508" s="465"/>
      <c r="BLM508" s="465"/>
      <c r="BLN508" s="465"/>
      <c r="BLO508" s="465"/>
      <c r="BLP508" s="465"/>
      <c r="BLQ508" s="465"/>
      <c r="BLR508" s="465"/>
      <c r="BLS508" s="465"/>
      <c r="BLT508" s="465"/>
      <c r="BLU508" s="465"/>
      <c r="BLV508" s="465"/>
      <c r="BLW508" s="465"/>
      <c r="BLX508" s="465"/>
      <c r="BLY508" s="465"/>
      <c r="BLZ508" s="465"/>
      <c r="BMA508" s="465"/>
      <c r="BMB508" s="465"/>
      <c r="BMC508" s="465"/>
      <c r="BMD508" s="465"/>
      <c r="BME508" s="465"/>
      <c r="BMF508" s="465"/>
      <c r="BMG508" s="465"/>
      <c r="BMH508" s="465"/>
      <c r="BMI508" s="465"/>
      <c r="BMJ508" s="465"/>
      <c r="BMK508" s="465"/>
      <c r="BML508" s="465"/>
      <c r="BMM508" s="465"/>
      <c r="BMN508" s="465"/>
      <c r="BMO508" s="465"/>
      <c r="BMP508" s="465"/>
      <c r="BMQ508" s="465"/>
      <c r="BMR508" s="465"/>
      <c r="BMS508" s="465"/>
      <c r="BMT508" s="465"/>
      <c r="BMU508" s="465"/>
      <c r="BMV508" s="465"/>
      <c r="BMW508" s="465"/>
      <c r="BMX508" s="465"/>
      <c r="BMY508" s="465"/>
      <c r="BMZ508" s="465"/>
      <c r="BNA508" s="465"/>
      <c r="BNB508" s="465"/>
      <c r="BNC508" s="465"/>
      <c r="BND508" s="465"/>
      <c r="BNE508" s="465"/>
      <c r="BNF508" s="465"/>
      <c r="BNG508" s="465"/>
      <c r="BNH508" s="465"/>
      <c r="BNI508" s="465"/>
      <c r="BNJ508" s="465"/>
      <c r="BNK508" s="465"/>
      <c r="BNL508" s="465"/>
      <c r="BNM508" s="465"/>
      <c r="BNN508" s="465"/>
      <c r="BNO508" s="465"/>
      <c r="BNP508" s="465"/>
      <c r="BNQ508" s="465"/>
      <c r="BNR508" s="465"/>
      <c r="BNS508" s="465"/>
      <c r="BNT508" s="465"/>
      <c r="BNU508" s="465"/>
      <c r="BNV508" s="465"/>
      <c r="BNW508" s="465"/>
      <c r="BNX508" s="465"/>
      <c r="BNY508" s="465"/>
      <c r="BNZ508" s="465"/>
      <c r="BOA508" s="465"/>
      <c r="BOB508" s="465"/>
      <c r="BOC508" s="465"/>
      <c r="BOD508" s="465"/>
      <c r="BOE508" s="465"/>
      <c r="BOF508" s="465"/>
      <c r="BOG508" s="465"/>
      <c r="BOH508" s="465"/>
      <c r="BOI508" s="465"/>
      <c r="BOJ508" s="465"/>
      <c r="BOK508" s="465"/>
      <c r="BOL508" s="465"/>
      <c r="BOM508" s="465"/>
      <c r="BON508" s="465"/>
      <c r="BOO508" s="465"/>
      <c r="BOP508" s="465"/>
      <c r="BOQ508" s="465"/>
      <c r="BOR508" s="465"/>
      <c r="BOS508" s="465"/>
      <c r="BOT508" s="465"/>
      <c r="BOU508" s="465"/>
      <c r="BOV508" s="465"/>
      <c r="BOW508" s="465"/>
      <c r="BOX508" s="465"/>
      <c r="BOY508" s="465"/>
      <c r="BOZ508" s="465"/>
      <c r="BPA508" s="465"/>
      <c r="BPB508" s="465"/>
      <c r="BPC508" s="465"/>
      <c r="BPD508" s="465"/>
      <c r="BPE508" s="465"/>
      <c r="BPF508" s="465"/>
      <c r="BPG508" s="465"/>
      <c r="BPH508" s="465"/>
      <c r="BPI508" s="465"/>
      <c r="BPJ508" s="465"/>
      <c r="BPK508" s="465"/>
      <c r="BPL508" s="465"/>
      <c r="BPM508" s="465"/>
      <c r="BPN508" s="465"/>
      <c r="BPO508" s="465"/>
      <c r="BPP508" s="465"/>
      <c r="BPQ508" s="465"/>
      <c r="BPR508" s="465"/>
      <c r="BPS508" s="465"/>
      <c r="BPT508" s="465"/>
      <c r="BPU508" s="465"/>
      <c r="BPV508" s="465"/>
      <c r="BPW508" s="465"/>
      <c r="BPX508" s="465"/>
      <c r="BPY508" s="465"/>
      <c r="BPZ508" s="465"/>
      <c r="BQA508" s="465"/>
      <c r="BQB508" s="465"/>
      <c r="BQC508" s="465"/>
      <c r="BQD508" s="465"/>
      <c r="BQE508" s="465"/>
      <c r="BQF508" s="465"/>
      <c r="BQG508" s="465"/>
      <c r="BQH508" s="465"/>
      <c r="BQI508" s="465"/>
      <c r="BQJ508" s="465"/>
      <c r="BQK508" s="465"/>
      <c r="BQL508" s="465"/>
      <c r="BQM508" s="465"/>
      <c r="BQN508" s="465"/>
      <c r="BQO508" s="465"/>
      <c r="BQP508" s="465"/>
      <c r="BQQ508" s="465"/>
      <c r="BQR508" s="465"/>
      <c r="BQS508" s="465"/>
      <c r="BQT508" s="465"/>
      <c r="BQU508" s="465"/>
      <c r="BQV508" s="465"/>
      <c r="BQW508" s="465"/>
      <c r="BQX508" s="465"/>
      <c r="BQY508" s="465"/>
      <c r="BQZ508" s="465"/>
      <c r="BRA508" s="465"/>
      <c r="BRB508" s="465"/>
      <c r="BRC508" s="465"/>
      <c r="BRD508" s="465"/>
      <c r="BRE508" s="465"/>
      <c r="BRF508" s="465"/>
      <c r="BRG508" s="465"/>
      <c r="BRH508" s="465"/>
      <c r="BRI508" s="465"/>
      <c r="BRJ508" s="465"/>
      <c r="BRK508" s="465"/>
      <c r="BRL508" s="465"/>
      <c r="BRM508" s="465"/>
      <c r="BRN508" s="465"/>
      <c r="BRO508" s="465"/>
      <c r="BRP508" s="465"/>
      <c r="BRQ508" s="465"/>
      <c r="BRR508" s="465"/>
      <c r="BRS508" s="465"/>
      <c r="BRT508" s="465"/>
      <c r="BRU508" s="465"/>
      <c r="BRV508" s="465"/>
      <c r="BRW508" s="465"/>
      <c r="BRX508" s="465"/>
      <c r="BRY508" s="465"/>
      <c r="BRZ508" s="465"/>
      <c r="BSA508" s="465"/>
      <c r="BSB508" s="465"/>
      <c r="BSC508" s="465"/>
      <c r="BSD508" s="465"/>
      <c r="BSE508" s="465"/>
      <c r="BSF508" s="465"/>
      <c r="BSG508" s="465"/>
      <c r="BSH508" s="465"/>
      <c r="BSI508" s="465"/>
      <c r="BSJ508" s="465"/>
      <c r="BSK508" s="465"/>
      <c r="BSL508" s="465"/>
      <c r="BSM508" s="465"/>
      <c r="BSN508" s="465"/>
      <c r="BSO508" s="465"/>
      <c r="BSP508" s="465"/>
      <c r="BSQ508" s="465"/>
      <c r="BSR508" s="465"/>
      <c r="BSS508" s="465"/>
      <c r="BST508" s="465"/>
      <c r="BSU508" s="465"/>
      <c r="BSV508" s="465"/>
      <c r="BSW508" s="465"/>
      <c r="BSX508" s="465"/>
      <c r="BSY508" s="465"/>
      <c r="BSZ508" s="465"/>
      <c r="BTA508" s="465"/>
      <c r="BTB508" s="465"/>
      <c r="BTC508" s="465"/>
      <c r="BTD508" s="465"/>
      <c r="BTE508" s="465"/>
      <c r="BTF508" s="465"/>
      <c r="BTG508" s="465"/>
      <c r="BTH508" s="465"/>
      <c r="BTI508" s="465"/>
      <c r="BTJ508" s="465"/>
      <c r="BTK508" s="465"/>
      <c r="BTL508" s="465"/>
      <c r="BTM508" s="465"/>
      <c r="BTN508" s="465"/>
      <c r="BTO508" s="465"/>
      <c r="BTP508" s="465"/>
      <c r="BTQ508" s="465"/>
      <c r="BTR508" s="465"/>
      <c r="BTS508" s="465"/>
      <c r="BTT508" s="465"/>
      <c r="BTU508" s="465"/>
      <c r="BTV508" s="465"/>
      <c r="BTW508" s="465"/>
      <c r="BTX508" s="465"/>
      <c r="BTY508" s="465"/>
      <c r="BTZ508" s="465"/>
      <c r="BUA508" s="465"/>
      <c r="BUB508" s="465"/>
      <c r="BUC508" s="465"/>
      <c r="BUD508" s="465"/>
      <c r="BUE508" s="465"/>
      <c r="BUF508" s="465"/>
      <c r="BUG508" s="465"/>
      <c r="BUH508" s="465"/>
      <c r="BUI508" s="465"/>
      <c r="BUJ508" s="465"/>
      <c r="BUK508" s="465"/>
      <c r="BUL508" s="465"/>
      <c r="BUM508" s="465"/>
      <c r="BUN508" s="465"/>
      <c r="BUO508" s="465"/>
      <c r="BUP508" s="465"/>
      <c r="BUQ508" s="465"/>
      <c r="BUR508" s="465"/>
      <c r="BUS508" s="465"/>
      <c r="BUT508" s="465"/>
      <c r="BUU508" s="465"/>
      <c r="BUV508" s="465"/>
      <c r="BUW508" s="465"/>
      <c r="BUX508" s="465"/>
      <c r="BUY508" s="465"/>
      <c r="BUZ508" s="465"/>
      <c r="BVA508" s="465"/>
      <c r="BVB508" s="465"/>
      <c r="BVC508" s="465"/>
      <c r="BVD508" s="465"/>
      <c r="BVE508" s="465"/>
      <c r="BVF508" s="465"/>
      <c r="BVG508" s="465"/>
      <c r="BVH508" s="465"/>
      <c r="BVI508" s="465"/>
      <c r="BVJ508" s="465"/>
      <c r="BVK508" s="465"/>
      <c r="BVL508" s="465"/>
      <c r="BVM508" s="465"/>
      <c r="BVN508" s="465"/>
      <c r="BVO508" s="465"/>
      <c r="BVP508" s="465"/>
      <c r="BVQ508" s="465"/>
      <c r="BVR508" s="465"/>
      <c r="BVS508" s="465"/>
      <c r="BVT508" s="465"/>
      <c r="BVU508" s="465"/>
      <c r="BVV508" s="465"/>
      <c r="BVW508" s="465"/>
      <c r="BVX508" s="465"/>
      <c r="BVY508" s="465"/>
      <c r="BVZ508" s="465"/>
      <c r="BWA508" s="465"/>
      <c r="BWB508" s="465"/>
      <c r="BWC508" s="465"/>
      <c r="BWD508" s="465"/>
      <c r="BWE508" s="465"/>
      <c r="BWF508" s="465"/>
      <c r="BWG508" s="465"/>
      <c r="BWH508" s="465"/>
      <c r="BWI508" s="465"/>
      <c r="BWJ508" s="465"/>
      <c r="BWK508" s="465"/>
      <c r="BWL508" s="465"/>
      <c r="BWM508" s="465"/>
      <c r="BWN508" s="465"/>
      <c r="BWO508" s="465"/>
      <c r="BWP508" s="465"/>
      <c r="BWQ508" s="465"/>
      <c r="BWR508" s="465"/>
      <c r="BWS508" s="465"/>
      <c r="BWT508" s="465"/>
      <c r="BWU508" s="465"/>
      <c r="BWV508" s="465"/>
      <c r="BWW508" s="465"/>
      <c r="BWX508" s="465"/>
      <c r="BWY508" s="465"/>
      <c r="BWZ508" s="465"/>
      <c r="BXA508" s="465"/>
      <c r="BXB508" s="465"/>
      <c r="BXC508" s="465"/>
      <c r="BXD508" s="465"/>
      <c r="BXE508" s="465"/>
      <c r="BXF508" s="465"/>
      <c r="BXG508" s="465"/>
      <c r="BXH508" s="465"/>
      <c r="BXI508" s="465"/>
      <c r="BXJ508" s="465"/>
      <c r="BXK508" s="465"/>
      <c r="BXL508" s="465"/>
      <c r="BXM508" s="465"/>
      <c r="BXN508" s="465"/>
      <c r="BXO508" s="465"/>
      <c r="BXP508" s="465"/>
      <c r="BXQ508" s="465"/>
      <c r="BXR508" s="465"/>
      <c r="BXS508" s="465"/>
      <c r="BXT508" s="465"/>
      <c r="BXU508" s="465"/>
      <c r="BXV508" s="465"/>
      <c r="BXW508" s="465"/>
      <c r="BXX508" s="465"/>
      <c r="BXY508" s="465"/>
      <c r="BXZ508" s="465"/>
      <c r="BYA508" s="465"/>
      <c r="BYB508" s="465"/>
      <c r="BYC508" s="465"/>
      <c r="BYD508" s="465"/>
      <c r="BYE508" s="465"/>
      <c r="BYF508" s="465"/>
      <c r="BYG508" s="465"/>
      <c r="BYH508" s="465"/>
      <c r="BYI508" s="465"/>
      <c r="BYJ508" s="465"/>
      <c r="BYK508" s="465"/>
      <c r="BYL508" s="465"/>
      <c r="BYM508" s="465"/>
      <c r="BYN508" s="465"/>
      <c r="BYO508" s="465"/>
      <c r="BYP508" s="465"/>
      <c r="BYQ508" s="465"/>
      <c r="BYR508" s="465"/>
      <c r="BYS508" s="465"/>
      <c r="BYT508" s="465"/>
      <c r="BYU508" s="465"/>
      <c r="BYV508" s="465"/>
      <c r="BYW508" s="465"/>
      <c r="BYX508" s="465"/>
      <c r="BYY508" s="465"/>
      <c r="BYZ508" s="465"/>
      <c r="BZA508" s="465"/>
      <c r="BZB508" s="465"/>
      <c r="BZC508" s="465"/>
      <c r="BZD508" s="465"/>
      <c r="BZE508" s="465"/>
      <c r="BZF508" s="465"/>
      <c r="BZG508" s="465"/>
      <c r="BZH508" s="465"/>
      <c r="BZI508" s="465"/>
      <c r="BZJ508" s="465"/>
      <c r="BZK508" s="465"/>
      <c r="BZL508" s="465"/>
      <c r="BZM508" s="465"/>
      <c r="BZN508" s="465"/>
      <c r="BZO508" s="465"/>
      <c r="BZP508" s="465"/>
      <c r="BZQ508" s="465"/>
      <c r="BZR508" s="465"/>
      <c r="BZS508" s="465"/>
      <c r="BZT508" s="465"/>
      <c r="BZU508" s="465"/>
      <c r="BZV508" s="465"/>
      <c r="BZW508" s="465"/>
      <c r="BZX508" s="465"/>
      <c r="BZY508" s="465"/>
      <c r="BZZ508" s="465"/>
      <c r="CAA508" s="465"/>
      <c r="CAB508" s="465"/>
      <c r="CAC508" s="465"/>
      <c r="CAD508" s="465"/>
      <c r="CAE508" s="465"/>
      <c r="CAF508" s="465"/>
      <c r="CAG508" s="465"/>
      <c r="CAH508" s="465"/>
      <c r="CAI508" s="465"/>
      <c r="CAJ508" s="465"/>
      <c r="CAK508" s="465"/>
      <c r="CAL508" s="465"/>
      <c r="CAM508" s="465"/>
      <c r="CAN508" s="465"/>
      <c r="CAO508" s="465"/>
      <c r="CAP508" s="465"/>
      <c r="CAQ508" s="465"/>
      <c r="CAR508" s="465"/>
      <c r="CAS508" s="465"/>
      <c r="CAT508" s="465"/>
      <c r="CAU508" s="465"/>
      <c r="CAV508" s="465"/>
      <c r="CAW508" s="465"/>
      <c r="CAX508" s="465"/>
      <c r="CAY508" s="465"/>
      <c r="CAZ508" s="465"/>
      <c r="CBA508" s="465"/>
      <c r="CBB508" s="465"/>
      <c r="CBC508" s="465"/>
      <c r="CBD508" s="465"/>
      <c r="CBE508" s="465"/>
      <c r="CBF508" s="465"/>
      <c r="CBG508" s="465"/>
      <c r="CBH508" s="465"/>
      <c r="CBI508" s="465"/>
      <c r="CBJ508" s="465"/>
      <c r="CBK508" s="465"/>
      <c r="CBL508" s="465"/>
      <c r="CBM508" s="465"/>
      <c r="CBN508" s="465"/>
      <c r="CBO508" s="465"/>
      <c r="CBP508" s="465"/>
      <c r="CBQ508" s="465"/>
      <c r="CBR508" s="465"/>
      <c r="CBS508" s="465"/>
      <c r="CBT508" s="465"/>
      <c r="CBU508" s="465"/>
      <c r="CBV508" s="465"/>
      <c r="CBW508" s="465"/>
      <c r="CBX508" s="465"/>
      <c r="CBY508" s="465"/>
      <c r="CBZ508" s="465"/>
      <c r="CCA508" s="465"/>
      <c r="CCB508" s="465"/>
      <c r="CCC508" s="465"/>
      <c r="CCD508" s="465"/>
      <c r="CCE508" s="465"/>
      <c r="CCF508" s="465"/>
      <c r="CCG508" s="465"/>
      <c r="CCH508" s="465"/>
      <c r="CCI508" s="465"/>
      <c r="CCJ508" s="465"/>
      <c r="CCK508" s="465"/>
      <c r="CCL508" s="465"/>
      <c r="CCM508" s="465"/>
      <c r="CCN508" s="465"/>
      <c r="CCO508" s="465"/>
      <c r="CCP508" s="465"/>
      <c r="CCQ508" s="465"/>
      <c r="CCR508" s="465"/>
      <c r="CCS508" s="465"/>
      <c r="CCT508" s="465"/>
      <c r="CCU508" s="465"/>
      <c r="CCV508" s="465"/>
      <c r="CCW508" s="465"/>
      <c r="CCX508" s="465"/>
      <c r="CCY508" s="465"/>
      <c r="CCZ508" s="465"/>
      <c r="CDA508" s="465"/>
      <c r="CDB508" s="465"/>
      <c r="CDC508" s="465"/>
      <c r="CDD508" s="465"/>
      <c r="CDE508" s="465"/>
      <c r="CDF508" s="465"/>
      <c r="CDG508" s="465"/>
      <c r="CDH508" s="465"/>
      <c r="CDI508" s="465"/>
      <c r="CDJ508" s="465"/>
      <c r="CDK508" s="465"/>
      <c r="CDL508" s="465"/>
      <c r="CDM508" s="465"/>
      <c r="CDN508" s="465"/>
      <c r="CDO508" s="465"/>
      <c r="CDP508" s="465"/>
      <c r="CDQ508" s="465"/>
      <c r="CDR508" s="465"/>
      <c r="CDS508" s="465"/>
      <c r="CDT508" s="465"/>
      <c r="CDU508" s="465"/>
      <c r="CDV508" s="465"/>
      <c r="CDW508" s="465"/>
      <c r="CDX508" s="465"/>
      <c r="CDY508" s="465"/>
      <c r="CDZ508" s="465"/>
      <c r="CEA508" s="465"/>
      <c r="CEB508" s="465"/>
      <c r="CEC508" s="465"/>
      <c r="CED508" s="465"/>
      <c r="CEE508" s="465"/>
      <c r="CEF508" s="465"/>
      <c r="CEG508" s="465"/>
      <c r="CEH508" s="465"/>
      <c r="CEI508" s="465"/>
      <c r="CEJ508" s="465"/>
      <c r="CEK508" s="465"/>
      <c r="CEL508" s="465"/>
      <c r="CEM508" s="465"/>
      <c r="CEN508" s="465"/>
      <c r="CEO508" s="465"/>
      <c r="CEP508" s="465"/>
      <c r="CEQ508" s="465"/>
      <c r="CER508" s="465"/>
      <c r="CES508" s="465"/>
      <c r="CET508" s="465"/>
      <c r="CEU508" s="465"/>
      <c r="CEV508" s="465"/>
      <c r="CEW508" s="465"/>
      <c r="CEX508" s="465"/>
      <c r="CEY508" s="465"/>
      <c r="CEZ508" s="465"/>
      <c r="CFA508" s="465"/>
      <c r="CFB508" s="465"/>
      <c r="CFC508" s="465"/>
      <c r="CFD508" s="465"/>
      <c r="CFE508" s="465"/>
      <c r="CFF508" s="465"/>
      <c r="CFG508" s="465"/>
      <c r="CFH508" s="465"/>
      <c r="CFI508" s="465"/>
      <c r="CFJ508" s="465"/>
      <c r="CFK508" s="465"/>
      <c r="CFL508" s="465"/>
      <c r="CFM508" s="465"/>
      <c r="CFN508" s="465"/>
      <c r="CFO508" s="465"/>
      <c r="CFP508" s="465"/>
      <c r="CFQ508" s="465"/>
      <c r="CFR508" s="465"/>
      <c r="CFS508" s="465"/>
      <c r="CFT508" s="465"/>
      <c r="CFU508" s="465"/>
      <c r="CFV508" s="465"/>
      <c r="CFW508" s="465"/>
      <c r="CFX508" s="465"/>
      <c r="CFY508" s="465"/>
      <c r="CFZ508" s="465"/>
      <c r="CGA508" s="465"/>
      <c r="CGB508" s="465"/>
      <c r="CGC508" s="465"/>
      <c r="CGD508" s="465"/>
      <c r="CGE508" s="465"/>
      <c r="CGF508" s="465"/>
      <c r="CGG508" s="465"/>
      <c r="CGH508" s="465"/>
      <c r="CGI508" s="465"/>
      <c r="CGJ508" s="465"/>
      <c r="CGK508" s="465"/>
      <c r="CGL508" s="465"/>
      <c r="CGM508" s="465"/>
      <c r="CGN508" s="465"/>
      <c r="CGO508" s="465"/>
      <c r="CGP508" s="465"/>
      <c r="CGQ508" s="465"/>
      <c r="CGR508" s="465"/>
      <c r="CGS508" s="465"/>
      <c r="CGT508" s="465"/>
      <c r="CGU508" s="465"/>
      <c r="CGV508" s="465"/>
      <c r="CGW508" s="465"/>
      <c r="CGX508" s="465"/>
      <c r="CGY508" s="465"/>
      <c r="CGZ508" s="465"/>
      <c r="CHA508" s="465"/>
      <c r="CHB508" s="465"/>
      <c r="CHC508" s="465"/>
      <c r="CHD508" s="465"/>
      <c r="CHE508" s="465"/>
      <c r="CHF508" s="465"/>
      <c r="CHG508" s="465"/>
      <c r="CHH508" s="465"/>
      <c r="CHI508" s="465"/>
      <c r="CHJ508" s="465"/>
      <c r="CHK508" s="465"/>
      <c r="CHL508" s="465"/>
      <c r="CHM508" s="465"/>
      <c r="CHN508" s="465"/>
      <c r="CHO508" s="465"/>
      <c r="CHP508" s="465"/>
      <c r="CHQ508" s="465"/>
      <c r="CHR508" s="465"/>
      <c r="CHS508" s="465"/>
      <c r="CHT508" s="465"/>
      <c r="CHU508" s="465"/>
      <c r="CHV508" s="465"/>
      <c r="CHW508" s="465"/>
      <c r="CHX508" s="465"/>
      <c r="CHY508" s="465"/>
      <c r="CHZ508" s="465"/>
      <c r="CIA508" s="465"/>
      <c r="CIB508" s="465"/>
      <c r="CIC508" s="465"/>
      <c r="CID508" s="465"/>
      <c r="CIE508" s="465"/>
      <c r="CIF508" s="465"/>
      <c r="CIG508" s="465"/>
      <c r="CIH508" s="465"/>
      <c r="CII508" s="465"/>
      <c r="CIJ508" s="465"/>
      <c r="CIK508" s="465"/>
      <c r="CIL508" s="465"/>
      <c r="CIM508" s="465"/>
      <c r="CIN508" s="465"/>
      <c r="CIO508" s="465"/>
      <c r="CIP508" s="465"/>
      <c r="CIQ508" s="465"/>
      <c r="CIR508" s="465"/>
      <c r="CIS508" s="465"/>
      <c r="CIT508" s="465"/>
      <c r="CIU508" s="465"/>
      <c r="CIV508" s="465"/>
      <c r="CIW508" s="465"/>
      <c r="CIX508" s="465"/>
      <c r="CIY508" s="465"/>
      <c r="CIZ508" s="465"/>
      <c r="CJA508" s="465"/>
      <c r="CJB508" s="465"/>
      <c r="CJC508" s="465"/>
      <c r="CJD508" s="465"/>
      <c r="CJE508" s="465"/>
      <c r="CJF508" s="465"/>
      <c r="CJG508" s="465"/>
      <c r="CJH508" s="465"/>
      <c r="CJI508" s="465"/>
      <c r="CJJ508" s="465"/>
      <c r="CJK508" s="465"/>
      <c r="CJL508" s="465"/>
      <c r="CJM508" s="465"/>
      <c r="CJN508" s="465"/>
      <c r="CJO508" s="465"/>
      <c r="CJP508" s="465"/>
      <c r="CJQ508" s="465"/>
      <c r="CJR508" s="465"/>
      <c r="CJS508" s="465"/>
      <c r="CJT508" s="465"/>
      <c r="CJU508" s="465"/>
      <c r="CJV508" s="465"/>
      <c r="CJW508" s="465"/>
      <c r="CJX508" s="465"/>
      <c r="CJY508" s="465"/>
      <c r="CJZ508" s="465"/>
      <c r="CKA508" s="465"/>
      <c r="CKB508" s="465"/>
      <c r="CKC508" s="465"/>
      <c r="CKD508" s="465"/>
      <c r="CKE508" s="465"/>
      <c r="CKF508" s="465"/>
      <c r="CKG508" s="465"/>
      <c r="CKH508" s="465"/>
      <c r="CKI508" s="465"/>
      <c r="CKJ508" s="465"/>
      <c r="CKK508" s="465"/>
      <c r="CKL508" s="465"/>
      <c r="CKM508" s="465"/>
      <c r="CKN508" s="465"/>
      <c r="CKO508" s="465"/>
      <c r="CKP508" s="465"/>
      <c r="CKQ508" s="465"/>
      <c r="CKR508" s="465"/>
      <c r="CKS508" s="465"/>
      <c r="CKT508" s="465"/>
      <c r="CKU508" s="465"/>
      <c r="CKV508" s="465"/>
      <c r="CKW508" s="465"/>
      <c r="CKX508" s="465"/>
      <c r="CKY508" s="465"/>
      <c r="CKZ508" s="465"/>
      <c r="CLA508" s="465"/>
      <c r="CLB508" s="465"/>
      <c r="CLC508" s="465"/>
      <c r="CLD508" s="465"/>
      <c r="CLE508" s="465"/>
      <c r="CLF508" s="465"/>
      <c r="CLG508" s="465"/>
      <c r="CLH508" s="465"/>
      <c r="CLI508" s="465"/>
      <c r="CLJ508" s="465"/>
      <c r="CLK508" s="465"/>
      <c r="CLL508" s="465"/>
      <c r="CLM508" s="465"/>
      <c r="CLN508" s="465"/>
      <c r="CLO508" s="465"/>
      <c r="CLP508" s="465"/>
      <c r="CLQ508" s="465"/>
      <c r="CLR508" s="465"/>
      <c r="CLS508" s="465"/>
      <c r="CLT508" s="465"/>
      <c r="CLU508" s="465"/>
      <c r="CLV508" s="465"/>
      <c r="CLW508" s="465"/>
      <c r="CLX508" s="465"/>
      <c r="CLY508" s="465"/>
      <c r="CLZ508" s="465"/>
      <c r="CMA508" s="465"/>
      <c r="CMB508" s="465"/>
      <c r="CMC508" s="465"/>
      <c r="CMD508" s="465"/>
      <c r="CME508" s="465"/>
      <c r="CMF508" s="465"/>
      <c r="CMG508" s="465"/>
      <c r="CMH508" s="465"/>
      <c r="CMI508" s="465"/>
      <c r="CMJ508" s="465"/>
      <c r="CMK508" s="465"/>
      <c r="CML508" s="465"/>
      <c r="CMM508" s="465"/>
      <c r="CMN508" s="465"/>
      <c r="CMO508" s="465"/>
      <c r="CMP508" s="465"/>
      <c r="CMQ508" s="465"/>
      <c r="CMR508" s="465"/>
      <c r="CMS508" s="465"/>
      <c r="CMT508" s="465"/>
      <c r="CMU508" s="465"/>
      <c r="CMV508" s="465"/>
      <c r="CMW508" s="465"/>
      <c r="CMX508" s="465"/>
      <c r="CMY508" s="465"/>
      <c r="CMZ508" s="465"/>
      <c r="CNA508" s="465"/>
      <c r="CNB508" s="465"/>
      <c r="CNC508" s="465"/>
      <c r="CND508" s="465"/>
      <c r="CNE508" s="465"/>
      <c r="CNF508" s="465"/>
      <c r="CNG508" s="465"/>
      <c r="CNH508" s="465"/>
      <c r="CNI508" s="465"/>
      <c r="CNJ508" s="465"/>
      <c r="CNK508" s="465"/>
      <c r="CNL508" s="465"/>
      <c r="CNM508" s="465"/>
      <c r="CNN508" s="465"/>
      <c r="CNO508" s="465"/>
      <c r="CNP508" s="465"/>
      <c r="CNQ508" s="465"/>
      <c r="CNR508" s="465"/>
      <c r="CNS508" s="465"/>
      <c r="CNT508" s="465"/>
      <c r="CNU508" s="465"/>
      <c r="CNV508" s="465"/>
      <c r="CNW508" s="465"/>
      <c r="CNX508" s="465"/>
      <c r="CNY508" s="465"/>
      <c r="CNZ508" s="465"/>
      <c r="COA508" s="465"/>
      <c r="COB508" s="465"/>
      <c r="COC508" s="465"/>
      <c r="COD508" s="465"/>
      <c r="COE508" s="465"/>
      <c r="COF508" s="465"/>
      <c r="COG508" s="465"/>
      <c r="COH508" s="465"/>
      <c r="COI508" s="465"/>
      <c r="COJ508" s="465"/>
      <c r="COK508" s="465"/>
      <c r="COL508" s="465"/>
      <c r="COM508" s="465"/>
      <c r="CON508" s="465"/>
      <c r="COO508" s="465"/>
      <c r="COP508" s="465"/>
      <c r="COQ508" s="465"/>
      <c r="COR508" s="465"/>
      <c r="COS508" s="465"/>
      <c r="COT508" s="465"/>
      <c r="COU508" s="465"/>
      <c r="COV508" s="465"/>
      <c r="COW508" s="465"/>
      <c r="COX508" s="465"/>
      <c r="COY508" s="465"/>
      <c r="COZ508" s="465"/>
      <c r="CPA508" s="465"/>
      <c r="CPB508" s="465"/>
      <c r="CPC508" s="465"/>
      <c r="CPD508" s="465"/>
      <c r="CPE508" s="465"/>
      <c r="CPF508" s="465"/>
      <c r="CPG508" s="465"/>
      <c r="CPH508" s="465"/>
      <c r="CPI508" s="465"/>
      <c r="CPJ508" s="465"/>
      <c r="CPK508" s="465"/>
      <c r="CPL508" s="465"/>
      <c r="CPM508" s="465"/>
      <c r="CPN508" s="465"/>
      <c r="CPO508" s="465"/>
      <c r="CPP508" s="465"/>
      <c r="CPQ508" s="465"/>
      <c r="CPR508" s="465"/>
      <c r="CPS508" s="465"/>
      <c r="CPT508" s="465"/>
      <c r="CPU508" s="465"/>
      <c r="CPV508" s="465"/>
      <c r="CPW508" s="465"/>
      <c r="CPX508" s="465"/>
      <c r="CPY508" s="465"/>
      <c r="CPZ508" s="465"/>
      <c r="CQA508" s="465"/>
      <c r="CQB508" s="465"/>
      <c r="CQC508" s="465"/>
      <c r="CQD508" s="465"/>
      <c r="CQE508" s="465"/>
      <c r="CQF508" s="465"/>
      <c r="CQG508" s="465"/>
      <c r="CQH508" s="465"/>
      <c r="CQI508" s="465"/>
      <c r="CQJ508" s="465"/>
      <c r="CQK508" s="465"/>
      <c r="CQL508" s="465"/>
      <c r="CQM508" s="465"/>
      <c r="CQN508" s="465"/>
      <c r="CQO508" s="465"/>
      <c r="CQP508" s="465"/>
      <c r="CQQ508" s="465"/>
      <c r="CQR508" s="465"/>
      <c r="CQS508" s="465"/>
      <c r="CQT508" s="465"/>
      <c r="CQU508" s="465"/>
      <c r="CQV508" s="465"/>
      <c r="CQW508" s="465"/>
      <c r="CQX508" s="465"/>
      <c r="CQY508" s="465"/>
      <c r="CQZ508" s="465"/>
      <c r="CRA508" s="465"/>
      <c r="CRB508" s="465"/>
      <c r="CRC508" s="465"/>
      <c r="CRD508" s="465"/>
      <c r="CRE508" s="465"/>
      <c r="CRF508" s="465"/>
      <c r="CRG508" s="465"/>
      <c r="CRH508" s="465"/>
      <c r="CRI508" s="465"/>
      <c r="CRJ508" s="465"/>
      <c r="CRK508" s="465"/>
      <c r="CRL508" s="465"/>
      <c r="CRM508" s="465"/>
      <c r="CRN508" s="465"/>
      <c r="CRO508" s="465"/>
      <c r="CRP508" s="465"/>
      <c r="CRQ508" s="465"/>
      <c r="CRR508" s="465"/>
      <c r="CRS508" s="465"/>
      <c r="CRT508" s="465"/>
      <c r="CRU508" s="465"/>
      <c r="CRV508" s="465"/>
      <c r="CRW508" s="465"/>
      <c r="CRX508" s="465"/>
      <c r="CRY508" s="465"/>
      <c r="CRZ508" s="465"/>
      <c r="CSA508" s="465"/>
      <c r="CSB508" s="465"/>
      <c r="CSC508" s="465"/>
      <c r="CSD508" s="465"/>
      <c r="CSE508" s="465"/>
      <c r="CSF508" s="465"/>
      <c r="CSG508" s="465"/>
      <c r="CSH508" s="465"/>
      <c r="CSI508" s="465"/>
      <c r="CSJ508" s="465"/>
      <c r="CSK508" s="465"/>
      <c r="CSL508" s="465"/>
      <c r="CSM508" s="465"/>
      <c r="CSN508" s="465"/>
      <c r="CSO508" s="465"/>
      <c r="CSP508" s="465"/>
      <c r="CSQ508" s="465"/>
      <c r="CSR508" s="465"/>
      <c r="CSS508" s="465"/>
      <c r="CST508" s="465"/>
      <c r="CSU508" s="465"/>
      <c r="CSV508" s="465"/>
      <c r="CSW508" s="465"/>
      <c r="CSX508" s="465"/>
      <c r="CSY508" s="465"/>
      <c r="CSZ508" s="465"/>
      <c r="CTA508" s="465"/>
      <c r="CTB508" s="465"/>
      <c r="CTC508" s="465"/>
      <c r="CTD508" s="465"/>
      <c r="CTE508" s="465"/>
      <c r="CTF508" s="465"/>
      <c r="CTG508" s="465"/>
      <c r="CTH508" s="465"/>
      <c r="CTI508" s="465"/>
      <c r="CTJ508" s="465"/>
      <c r="CTK508" s="465"/>
      <c r="CTL508" s="465"/>
      <c r="CTM508" s="465"/>
      <c r="CTN508" s="465"/>
      <c r="CTO508" s="465"/>
      <c r="CTP508" s="465"/>
      <c r="CTQ508" s="465"/>
      <c r="CTR508" s="465"/>
      <c r="CTS508" s="465"/>
      <c r="CTT508" s="465"/>
      <c r="CTU508" s="465"/>
      <c r="CTV508" s="465"/>
      <c r="CTW508" s="465"/>
      <c r="CTX508" s="465"/>
      <c r="CTY508" s="465"/>
      <c r="CTZ508" s="465"/>
      <c r="CUA508" s="465"/>
      <c r="CUB508" s="465"/>
      <c r="CUC508" s="465"/>
      <c r="CUD508" s="465"/>
      <c r="CUE508" s="465"/>
      <c r="CUF508" s="465"/>
      <c r="CUG508" s="465"/>
      <c r="CUH508" s="465"/>
      <c r="CUI508" s="465"/>
      <c r="CUJ508" s="465"/>
      <c r="CUK508" s="465"/>
      <c r="CUL508" s="465"/>
      <c r="CUM508" s="465"/>
      <c r="CUN508" s="465"/>
      <c r="CUO508" s="465"/>
      <c r="CUP508" s="465"/>
      <c r="CUQ508" s="465"/>
      <c r="CUR508" s="465"/>
      <c r="CUS508" s="465"/>
      <c r="CUT508" s="465"/>
      <c r="CUU508" s="465"/>
      <c r="CUV508" s="465"/>
      <c r="CUW508" s="465"/>
      <c r="CUX508" s="465"/>
      <c r="CUY508" s="465"/>
      <c r="CUZ508" s="465"/>
      <c r="CVA508" s="465"/>
      <c r="CVB508" s="465"/>
      <c r="CVC508" s="465"/>
      <c r="CVD508" s="465"/>
      <c r="CVE508" s="465"/>
      <c r="CVF508" s="465"/>
      <c r="CVG508" s="465"/>
      <c r="CVH508" s="465"/>
      <c r="CVI508" s="465"/>
      <c r="CVJ508" s="465"/>
      <c r="CVK508" s="465"/>
      <c r="CVL508" s="465"/>
      <c r="CVM508" s="465"/>
      <c r="CVN508" s="465"/>
      <c r="CVO508" s="465"/>
      <c r="CVP508" s="465"/>
      <c r="CVQ508" s="465"/>
      <c r="CVR508" s="465"/>
      <c r="CVS508" s="465"/>
      <c r="CVT508" s="465"/>
      <c r="CVU508" s="465"/>
      <c r="CVV508" s="465"/>
      <c r="CVW508" s="465"/>
      <c r="CVX508" s="465"/>
      <c r="CVY508" s="465"/>
      <c r="CVZ508" s="465"/>
      <c r="CWA508" s="465"/>
      <c r="CWB508" s="465"/>
      <c r="CWC508" s="465"/>
      <c r="CWD508" s="465"/>
      <c r="CWE508" s="465"/>
      <c r="CWF508" s="465"/>
      <c r="CWG508" s="465"/>
      <c r="CWH508" s="465"/>
      <c r="CWI508" s="465"/>
      <c r="CWJ508" s="465"/>
      <c r="CWK508" s="465"/>
      <c r="CWL508" s="465"/>
      <c r="CWM508" s="465"/>
      <c r="CWN508" s="465"/>
      <c r="CWO508" s="465"/>
      <c r="CWP508" s="465"/>
      <c r="CWQ508" s="465"/>
      <c r="CWR508" s="465"/>
      <c r="CWS508" s="465"/>
      <c r="CWT508" s="465"/>
      <c r="CWU508" s="465"/>
      <c r="CWV508" s="465"/>
      <c r="CWW508" s="465"/>
      <c r="CWX508" s="465"/>
      <c r="CWY508" s="465"/>
      <c r="CWZ508" s="465"/>
      <c r="CXA508" s="465"/>
      <c r="CXB508" s="465"/>
      <c r="CXC508" s="465"/>
      <c r="CXD508" s="465"/>
      <c r="CXE508" s="465"/>
      <c r="CXF508" s="465"/>
      <c r="CXG508" s="465"/>
      <c r="CXH508" s="465"/>
      <c r="CXI508" s="465"/>
      <c r="CXJ508" s="465"/>
      <c r="CXK508" s="465"/>
      <c r="CXL508" s="465"/>
      <c r="CXM508" s="465"/>
      <c r="CXN508" s="465"/>
      <c r="CXO508" s="465"/>
      <c r="CXP508" s="465"/>
      <c r="CXQ508" s="465"/>
      <c r="CXR508" s="465"/>
      <c r="CXS508" s="465"/>
      <c r="CXT508" s="465"/>
      <c r="CXU508" s="465"/>
      <c r="CXV508" s="465"/>
      <c r="CXW508" s="465"/>
      <c r="CXX508" s="465"/>
      <c r="CXY508" s="465"/>
      <c r="CXZ508" s="465"/>
      <c r="CYA508" s="465"/>
      <c r="CYB508" s="465"/>
      <c r="CYC508" s="465"/>
      <c r="CYD508" s="465"/>
      <c r="CYE508" s="465"/>
      <c r="CYF508" s="465"/>
      <c r="CYG508" s="465"/>
      <c r="CYH508" s="465"/>
      <c r="CYI508" s="465"/>
      <c r="CYJ508" s="465"/>
      <c r="CYK508" s="465"/>
      <c r="CYL508" s="465"/>
      <c r="CYM508" s="465"/>
      <c r="CYN508" s="465"/>
      <c r="CYO508" s="465"/>
      <c r="CYP508" s="465"/>
      <c r="CYQ508" s="465"/>
      <c r="CYR508" s="465"/>
      <c r="CYS508" s="465"/>
      <c r="CYT508" s="465"/>
      <c r="CYU508" s="465"/>
      <c r="CYV508" s="465"/>
      <c r="CYW508" s="465"/>
      <c r="CYX508" s="465"/>
      <c r="CYY508" s="465"/>
      <c r="CYZ508" s="465"/>
      <c r="CZA508" s="465"/>
      <c r="CZB508" s="465"/>
      <c r="CZC508" s="465"/>
      <c r="CZD508" s="465"/>
      <c r="CZE508" s="465"/>
      <c r="CZF508" s="465"/>
      <c r="CZG508" s="465"/>
      <c r="CZH508" s="465"/>
      <c r="CZI508" s="465"/>
      <c r="CZJ508" s="465"/>
      <c r="CZK508" s="465"/>
      <c r="CZL508" s="465"/>
      <c r="CZM508" s="465"/>
      <c r="CZN508" s="465"/>
      <c r="CZO508" s="465"/>
      <c r="CZP508" s="465"/>
      <c r="CZQ508" s="465"/>
      <c r="CZR508" s="465"/>
      <c r="CZS508" s="465"/>
      <c r="CZT508" s="465"/>
      <c r="CZU508" s="465"/>
      <c r="CZV508" s="465"/>
      <c r="CZW508" s="465"/>
      <c r="CZX508" s="465"/>
      <c r="CZY508" s="465"/>
      <c r="CZZ508" s="465"/>
      <c r="DAA508" s="465"/>
      <c r="DAB508" s="465"/>
      <c r="DAC508" s="465"/>
      <c r="DAD508" s="465"/>
      <c r="DAE508" s="465"/>
      <c r="DAF508" s="465"/>
      <c r="DAG508" s="465"/>
      <c r="DAH508" s="465"/>
      <c r="DAI508" s="465"/>
      <c r="DAJ508" s="465"/>
      <c r="DAK508" s="465"/>
      <c r="DAL508" s="465"/>
      <c r="DAM508" s="465"/>
      <c r="DAN508" s="465"/>
      <c r="DAO508" s="465"/>
      <c r="DAP508" s="465"/>
      <c r="DAQ508" s="465"/>
      <c r="DAR508" s="465"/>
      <c r="DAS508" s="465"/>
      <c r="DAT508" s="465"/>
      <c r="DAU508" s="465"/>
      <c r="DAV508" s="465"/>
      <c r="DAW508" s="465"/>
      <c r="DAX508" s="465"/>
      <c r="DAY508" s="465"/>
      <c r="DAZ508" s="465"/>
      <c r="DBA508" s="465"/>
      <c r="DBB508" s="465"/>
      <c r="DBC508" s="465"/>
      <c r="DBD508" s="465"/>
      <c r="DBE508" s="465"/>
      <c r="DBF508" s="465"/>
      <c r="DBG508" s="465"/>
      <c r="DBH508" s="465"/>
      <c r="DBI508" s="465"/>
      <c r="DBJ508" s="465"/>
      <c r="DBK508" s="465"/>
      <c r="DBL508" s="465"/>
      <c r="DBM508" s="465"/>
      <c r="DBN508" s="465"/>
      <c r="DBO508" s="465"/>
      <c r="DBP508" s="465"/>
      <c r="DBQ508" s="465"/>
      <c r="DBR508" s="465"/>
      <c r="DBS508" s="465"/>
      <c r="DBT508" s="465"/>
      <c r="DBU508" s="465"/>
      <c r="DBV508" s="465"/>
      <c r="DBW508" s="465"/>
      <c r="DBX508" s="465"/>
      <c r="DBY508" s="465"/>
      <c r="DBZ508" s="465"/>
      <c r="DCA508" s="465"/>
      <c r="DCB508" s="465"/>
      <c r="DCC508" s="465"/>
      <c r="DCD508" s="465"/>
      <c r="DCE508" s="465"/>
      <c r="DCF508" s="465"/>
      <c r="DCG508" s="465"/>
      <c r="DCH508" s="465"/>
      <c r="DCI508" s="465"/>
      <c r="DCJ508" s="465"/>
      <c r="DCK508" s="465"/>
      <c r="DCL508" s="465"/>
      <c r="DCM508" s="465"/>
      <c r="DCN508" s="465"/>
      <c r="DCO508" s="465"/>
      <c r="DCP508" s="465"/>
      <c r="DCQ508" s="465"/>
      <c r="DCR508" s="465"/>
      <c r="DCS508" s="465"/>
      <c r="DCT508" s="465"/>
      <c r="DCU508" s="465"/>
      <c r="DCV508" s="465"/>
      <c r="DCW508" s="465"/>
      <c r="DCX508" s="465"/>
      <c r="DCY508" s="465"/>
      <c r="DCZ508" s="465"/>
      <c r="DDA508" s="465"/>
      <c r="DDB508" s="465"/>
      <c r="DDC508" s="465"/>
      <c r="DDD508" s="465"/>
      <c r="DDE508" s="465"/>
      <c r="DDF508" s="465"/>
      <c r="DDG508" s="465"/>
      <c r="DDH508" s="465"/>
      <c r="DDI508" s="465"/>
      <c r="DDJ508" s="465"/>
      <c r="DDK508" s="465"/>
      <c r="DDL508" s="465"/>
      <c r="DDM508" s="465"/>
      <c r="DDN508" s="465"/>
      <c r="DDO508" s="465"/>
      <c r="DDP508" s="465"/>
      <c r="DDQ508" s="465"/>
      <c r="DDR508" s="465"/>
      <c r="DDS508" s="465"/>
      <c r="DDT508" s="465"/>
      <c r="DDU508" s="465"/>
      <c r="DDV508" s="465"/>
      <c r="DDW508" s="465"/>
      <c r="DDX508" s="465"/>
      <c r="DDY508" s="465"/>
      <c r="DDZ508" s="465"/>
      <c r="DEA508" s="465"/>
      <c r="DEB508" s="465"/>
      <c r="DEC508" s="465"/>
      <c r="DED508" s="465"/>
      <c r="DEE508" s="465"/>
      <c r="DEF508" s="465"/>
      <c r="DEG508" s="465"/>
      <c r="DEH508" s="465"/>
      <c r="DEI508" s="465"/>
      <c r="DEJ508" s="465"/>
      <c r="DEK508" s="465"/>
      <c r="DEL508" s="465"/>
      <c r="DEM508" s="465"/>
      <c r="DEN508" s="465"/>
      <c r="DEO508" s="465"/>
      <c r="DEP508" s="465"/>
      <c r="DEQ508" s="465"/>
      <c r="DER508" s="465"/>
      <c r="DES508" s="465"/>
      <c r="DET508" s="465"/>
      <c r="DEU508" s="465"/>
      <c r="DEV508" s="465"/>
      <c r="DEW508" s="465"/>
      <c r="DEX508" s="465"/>
      <c r="DEY508" s="465"/>
      <c r="DEZ508" s="465"/>
      <c r="DFA508" s="465"/>
      <c r="DFB508" s="465"/>
      <c r="DFC508" s="465"/>
      <c r="DFD508" s="465"/>
      <c r="DFE508" s="465"/>
      <c r="DFF508" s="465"/>
      <c r="DFG508" s="465"/>
      <c r="DFH508" s="465"/>
      <c r="DFI508" s="465"/>
      <c r="DFJ508" s="465"/>
      <c r="DFK508" s="465"/>
      <c r="DFL508" s="465"/>
      <c r="DFM508" s="465"/>
      <c r="DFN508" s="465"/>
      <c r="DFO508" s="465"/>
      <c r="DFP508" s="465"/>
      <c r="DFQ508" s="465"/>
      <c r="DFR508" s="465"/>
      <c r="DFS508" s="465"/>
      <c r="DFT508" s="465"/>
      <c r="DFU508" s="465"/>
      <c r="DFV508" s="465"/>
      <c r="DFW508" s="465"/>
      <c r="DFX508" s="465"/>
      <c r="DFY508" s="465"/>
      <c r="DFZ508" s="465"/>
      <c r="DGA508" s="465"/>
      <c r="DGB508" s="465"/>
      <c r="DGC508" s="465"/>
      <c r="DGD508" s="465"/>
      <c r="DGE508" s="465"/>
      <c r="DGF508" s="465"/>
      <c r="DGG508" s="465"/>
      <c r="DGH508" s="465"/>
      <c r="DGI508" s="465"/>
      <c r="DGJ508" s="465"/>
      <c r="DGK508" s="465"/>
      <c r="DGL508" s="465"/>
      <c r="DGM508" s="465"/>
      <c r="DGN508" s="465"/>
      <c r="DGO508" s="465"/>
      <c r="DGP508" s="465"/>
      <c r="DGQ508" s="465"/>
      <c r="DGR508" s="465"/>
      <c r="DGS508" s="465"/>
      <c r="DGT508" s="465"/>
      <c r="DGU508" s="465"/>
      <c r="DGV508" s="465"/>
      <c r="DGW508" s="465"/>
      <c r="DGX508" s="465"/>
      <c r="DGY508" s="465"/>
      <c r="DGZ508" s="465"/>
      <c r="DHA508" s="465"/>
      <c r="DHB508" s="465"/>
      <c r="DHC508" s="465"/>
      <c r="DHD508" s="465"/>
      <c r="DHE508" s="465"/>
      <c r="DHF508" s="465"/>
      <c r="DHG508" s="465"/>
      <c r="DHH508" s="465"/>
      <c r="DHI508" s="465"/>
      <c r="DHJ508" s="465"/>
      <c r="DHK508" s="465"/>
      <c r="DHL508" s="465"/>
      <c r="DHM508" s="465"/>
      <c r="DHN508" s="465"/>
      <c r="DHO508" s="465"/>
      <c r="DHP508" s="465"/>
      <c r="DHQ508" s="465"/>
      <c r="DHR508" s="465"/>
      <c r="DHS508" s="465"/>
      <c r="DHT508" s="465"/>
      <c r="DHU508" s="465"/>
      <c r="DHV508" s="465"/>
      <c r="DHW508" s="465"/>
      <c r="DHX508" s="465"/>
      <c r="DHY508" s="465"/>
      <c r="DHZ508" s="465"/>
      <c r="DIA508" s="465"/>
      <c r="DIB508" s="465"/>
      <c r="DIC508" s="465"/>
      <c r="DID508" s="465"/>
      <c r="DIE508" s="465"/>
      <c r="DIF508" s="465"/>
      <c r="DIG508" s="465"/>
      <c r="DIH508" s="465"/>
      <c r="DII508" s="465"/>
      <c r="DIJ508" s="465"/>
      <c r="DIK508" s="465"/>
      <c r="DIL508" s="465"/>
      <c r="DIM508" s="465"/>
      <c r="DIN508" s="465"/>
      <c r="DIO508" s="465"/>
      <c r="DIP508" s="465"/>
      <c r="DIQ508" s="465"/>
      <c r="DIR508" s="465"/>
      <c r="DIS508" s="465"/>
      <c r="DIT508" s="465"/>
      <c r="DIU508" s="465"/>
      <c r="DIV508" s="465"/>
      <c r="DIW508" s="465"/>
      <c r="DIX508" s="465"/>
      <c r="DIY508" s="465"/>
      <c r="DIZ508" s="465"/>
      <c r="DJA508" s="465"/>
      <c r="DJB508" s="465"/>
      <c r="DJC508" s="465"/>
      <c r="DJD508" s="465"/>
      <c r="DJE508" s="465"/>
      <c r="DJF508" s="465"/>
      <c r="DJG508" s="465"/>
      <c r="DJH508" s="465"/>
      <c r="DJI508" s="465"/>
      <c r="DJJ508" s="465"/>
      <c r="DJK508" s="465"/>
      <c r="DJL508" s="465"/>
      <c r="DJM508" s="465"/>
      <c r="DJN508" s="465"/>
      <c r="DJO508" s="465"/>
      <c r="DJP508" s="465"/>
      <c r="DJQ508" s="465"/>
      <c r="DJR508" s="465"/>
      <c r="DJS508" s="465"/>
      <c r="DJT508" s="465"/>
      <c r="DJU508" s="465"/>
      <c r="DJV508" s="465"/>
      <c r="DJW508" s="465"/>
      <c r="DJX508" s="465"/>
      <c r="DJY508" s="465"/>
      <c r="DJZ508" s="465"/>
      <c r="DKA508" s="465"/>
      <c r="DKB508" s="465"/>
      <c r="DKC508" s="465"/>
      <c r="DKD508" s="465"/>
      <c r="DKE508" s="465"/>
      <c r="DKF508" s="465"/>
      <c r="DKG508" s="465"/>
      <c r="DKH508" s="465"/>
      <c r="DKI508" s="465"/>
      <c r="DKJ508" s="465"/>
      <c r="DKK508" s="465"/>
      <c r="DKL508" s="465"/>
      <c r="DKM508" s="465"/>
      <c r="DKN508" s="465"/>
      <c r="DKO508" s="465"/>
      <c r="DKP508" s="465"/>
      <c r="DKQ508" s="465"/>
      <c r="DKR508" s="465"/>
      <c r="DKS508" s="465"/>
      <c r="DKT508" s="465"/>
      <c r="DKU508" s="465"/>
      <c r="DKV508" s="465"/>
      <c r="DKW508" s="465"/>
      <c r="DKX508" s="465"/>
      <c r="DKY508" s="465"/>
      <c r="DKZ508" s="465"/>
      <c r="DLA508" s="465"/>
      <c r="DLB508" s="465"/>
      <c r="DLC508" s="465"/>
      <c r="DLD508" s="465"/>
      <c r="DLE508" s="465"/>
      <c r="DLF508" s="465"/>
      <c r="DLG508" s="465"/>
      <c r="DLH508" s="465"/>
      <c r="DLI508" s="465"/>
      <c r="DLJ508" s="465"/>
      <c r="DLK508" s="465"/>
      <c r="DLL508" s="465"/>
      <c r="DLM508" s="465"/>
      <c r="DLN508" s="465"/>
      <c r="DLO508" s="465"/>
      <c r="DLP508" s="465"/>
      <c r="DLQ508" s="465"/>
      <c r="DLR508" s="465"/>
      <c r="DLS508" s="465"/>
      <c r="DLT508" s="465"/>
      <c r="DLU508" s="465"/>
      <c r="DLV508" s="465"/>
      <c r="DLW508" s="465"/>
      <c r="DLX508" s="465"/>
      <c r="DLY508" s="465"/>
      <c r="DLZ508" s="465"/>
      <c r="DMA508" s="465"/>
      <c r="DMB508" s="465"/>
      <c r="DMC508" s="465"/>
      <c r="DMD508" s="465"/>
      <c r="DME508" s="465"/>
      <c r="DMF508" s="465"/>
      <c r="DMG508" s="465"/>
      <c r="DMH508" s="465"/>
      <c r="DMI508" s="465"/>
      <c r="DMJ508" s="465"/>
      <c r="DMK508" s="465"/>
      <c r="DML508" s="465"/>
      <c r="DMM508" s="465"/>
      <c r="DMN508" s="465"/>
      <c r="DMO508" s="465"/>
      <c r="DMP508" s="465"/>
      <c r="DMQ508" s="465"/>
      <c r="DMR508" s="465"/>
      <c r="DMS508" s="465"/>
      <c r="DMT508" s="465"/>
      <c r="DMU508" s="465"/>
      <c r="DMV508" s="465"/>
      <c r="DMW508" s="465"/>
      <c r="DMX508" s="465"/>
      <c r="DMY508" s="465"/>
      <c r="DMZ508" s="465"/>
      <c r="DNA508" s="465"/>
      <c r="DNB508" s="465"/>
      <c r="DNC508" s="465"/>
      <c r="DND508" s="465"/>
      <c r="DNE508" s="465"/>
      <c r="DNF508" s="465"/>
      <c r="DNG508" s="465"/>
      <c r="DNH508" s="465"/>
      <c r="DNI508" s="465"/>
      <c r="DNJ508" s="465"/>
      <c r="DNK508" s="465"/>
      <c r="DNL508" s="465"/>
      <c r="DNM508" s="465"/>
      <c r="DNN508" s="465"/>
      <c r="DNO508" s="465"/>
      <c r="DNP508" s="465"/>
      <c r="DNQ508" s="465"/>
      <c r="DNR508" s="465"/>
      <c r="DNS508" s="465"/>
      <c r="DNT508" s="465"/>
      <c r="DNU508" s="465"/>
      <c r="DNV508" s="465"/>
      <c r="DNW508" s="465"/>
      <c r="DNX508" s="465"/>
      <c r="DNY508" s="465"/>
      <c r="DNZ508" s="465"/>
      <c r="DOA508" s="465"/>
      <c r="DOB508" s="465"/>
      <c r="DOC508" s="465"/>
      <c r="DOD508" s="465"/>
      <c r="DOE508" s="465"/>
      <c r="DOF508" s="465"/>
      <c r="DOG508" s="465"/>
      <c r="DOH508" s="465"/>
      <c r="DOI508" s="465"/>
      <c r="DOJ508" s="465"/>
      <c r="DOK508" s="465"/>
      <c r="DOL508" s="465"/>
      <c r="DOM508" s="465"/>
      <c r="DON508" s="465"/>
      <c r="DOO508" s="465"/>
      <c r="DOP508" s="465"/>
      <c r="DOQ508" s="465"/>
      <c r="DOR508" s="465"/>
      <c r="DOS508" s="465"/>
      <c r="DOT508" s="465"/>
      <c r="DOU508" s="465"/>
      <c r="DOV508" s="465"/>
      <c r="DOW508" s="465"/>
      <c r="DOX508" s="465"/>
      <c r="DOY508" s="465"/>
      <c r="DOZ508" s="465"/>
      <c r="DPA508" s="465"/>
      <c r="DPB508" s="465"/>
      <c r="DPC508" s="465"/>
      <c r="DPD508" s="465"/>
      <c r="DPE508" s="465"/>
      <c r="DPF508" s="465"/>
      <c r="DPG508" s="465"/>
      <c r="DPH508" s="465"/>
      <c r="DPI508" s="465"/>
      <c r="DPJ508" s="465"/>
      <c r="DPK508" s="465"/>
      <c r="DPL508" s="465"/>
      <c r="DPM508" s="465"/>
      <c r="DPN508" s="465"/>
      <c r="DPO508" s="465"/>
      <c r="DPP508" s="465"/>
      <c r="DPQ508" s="465"/>
      <c r="DPR508" s="465"/>
      <c r="DPS508" s="465"/>
      <c r="DPT508" s="465"/>
      <c r="DPU508" s="465"/>
      <c r="DPV508" s="465"/>
      <c r="DPW508" s="465"/>
      <c r="DPX508" s="465"/>
      <c r="DPY508" s="465"/>
      <c r="DPZ508" s="465"/>
      <c r="DQA508" s="465"/>
      <c r="DQB508" s="465"/>
      <c r="DQC508" s="465"/>
      <c r="DQD508" s="465"/>
      <c r="DQE508" s="465"/>
      <c r="DQF508" s="465"/>
      <c r="DQG508" s="465"/>
      <c r="DQH508" s="465"/>
      <c r="DQI508" s="465"/>
      <c r="DQJ508" s="465"/>
      <c r="DQK508" s="465"/>
      <c r="DQL508" s="465"/>
      <c r="DQM508" s="465"/>
      <c r="DQN508" s="465"/>
      <c r="DQO508" s="465"/>
      <c r="DQP508" s="465"/>
      <c r="DQQ508" s="465"/>
      <c r="DQR508" s="465"/>
      <c r="DQS508" s="465"/>
      <c r="DQT508" s="465"/>
      <c r="DQU508" s="465"/>
      <c r="DQV508" s="465"/>
      <c r="DQW508" s="465"/>
      <c r="DQX508" s="465"/>
      <c r="DQY508" s="465"/>
      <c r="DQZ508" s="465"/>
      <c r="DRA508" s="465"/>
      <c r="DRB508" s="465"/>
      <c r="DRC508" s="465"/>
      <c r="DRD508" s="465"/>
      <c r="DRE508" s="465"/>
      <c r="DRF508" s="465"/>
      <c r="DRG508" s="465"/>
      <c r="DRH508" s="465"/>
      <c r="DRI508" s="465"/>
      <c r="DRJ508" s="465"/>
      <c r="DRK508" s="465"/>
      <c r="DRL508" s="465"/>
      <c r="DRM508" s="465"/>
      <c r="DRN508" s="465"/>
      <c r="DRO508" s="465"/>
      <c r="DRP508" s="465"/>
      <c r="DRQ508" s="465"/>
      <c r="DRR508" s="465"/>
      <c r="DRS508" s="465"/>
      <c r="DRT508" s="465"/>
      <c r="DRU508" s="465"/>
      <c r="DRV508" s="465"/>
      <c r="DRW508" s="465"/>
      <c r="DRX508" s="465"/>
      <c r="DRY508" s="465"/>
      <c r="DRZ508" s="465"/>
      <c r="DSA508" s="465"/>
      <c r="DSB508" s="465"/>
      <c r="DSC508" s="465"/>
      <c r="DSD508" s="465"/>
      <c r="DSE508" s="465"/>
      <c r="DSF508" s="465"/>
      <c r="DSG508" s="465"/>
      <c r="DSH508" s="465"/>
      <c r="DSI508" s="465"/>
      <c r="DSJ508" s="465"/>
      <c r="DSK508" s="465"/>
      <c r="DSL508" s="465"/>
      <c r="DSM508" s="465"/>
      <c r="DSN508" s="465"/>
      <c r="DSO508" s="465"/>
      <c r="DSP508" s="465"/>
      <c r="DSQ508" s="465"/>
      <c r="DSR508" s="465"/>
      <c r="DSS508" s="465"/>
      <c r="DST508" s="465"/>
      <c r="DSU508" s="465"/>
      <c r="DSV508" s="465"/>
      <c r="DSW508" s="465"/>
      <c r="DSX508" s="465"/>
      <c r="DSY508" s="465"/>
      <c r="DSZ508" s="465"/>
      <c r="DTA508" s="465"/>
      <c r="DTB508" s="465"/>
      <c r="DTC508" s="465"/>
      <c r="DTD508" s="465"/>
      <c r="DTE508" s="465"/>
      <c r="DTF508" s="465"/>
      <c r="DTG508" s="465"/>
      <c r="DTH508" s="465"/>
      <c r="DTI508" s="465"/>
      <c r="DTJ508" s="465"/>
      <c r="DTK508" s="465"/>
      <c r="DTL508" s="465"/>
      <c r="DTM508" s="465"/>
      <c r="DTN508" s="465"/>
      <c r="DTO508" s="465"/>
      <c r="DTP508" s="465"/>
      <c r="DTQ508" s="465"/>
      <c r="DTR508" s="465"/>
      <c r="DTS508" s="465"/>
      <c r="DTT508" s="465"/>
      <c r="DTU508" s="465"/>
      <c r="DTV508" s="465"/>
      <c r="DTW508" s="465"/>
      <c r="DTX508" s="465"/>
      <c r="DTY508" s="465"/>
      <c r="DTZ508" s="465"/>
      <c r="DUA508" s="465"/>
      <c r="DUB508" s="465"/>
      <c r="DUC508" s="465"/>
      <c r="DUD508" s="465"/>
      <c r="DUE508" s="465"/>
      <c r="DUF508" s="465"/>
      <c r="DUG508" s="465"/>
      <c r="DUH508" s="465"/>
      <c r="DUI508" s="465"/>
      <c r="DUJ508" s="465"/>
      <c r="DUK508" s="465"/>
      <c r="DUL508" s="465"/>
      <c r="DUM508" s="465"/>
      <c r="DUN508" s="465"/>
      <c r="DUO508" s="465"/>
      <c r="DUP508" s="465"/>
      <c r="DUQ508" s="465"/>
      <c r="DUR508" s="465"/>
      <c r="DUS508" s="465"/>
      <c r="DUT508" s="465"/>
      <c r="DUU508" s="465"/>
      <c r="DUV508" s="465"/>
      <c r="DUW508" s="465"/>
      <c r="DUX508" s="465"/>
      <c r="DUY508" s="465"/>
      <c r="DUZ508" s="465"/>
      <c r="DVA508" s="465"/>
      <c r="DVB508" s="465"/>
      <c r="DVC508" s="465"/>
      <c r="DVD508" s="465"/>
      <c r="DVE508" s="465"/>
      <c r="DVF508" s="465"/>
      <c r="DVG508" s="465"/>
      <c r="DVH508" s="465"/>
      <c r="DVI508" s="465"/>
      <c r="DVJ508" s="465"/>
      <c r="DVK508" s="465"/>
      <c r="DVL508" s="465"/>
      <c r="DVM508" s="465"/>
      <c r="DVN508" s="465"/>
      <c r="DVO508" s="465"/>
      <c r="DVP508" s="465"/>
      <c r="DVQ508" s="465"/>
      <c r="DVR508" s="465"/>
      <c r="DVS508" s="465"/>
      <c r="DVT508" s="465"/>
      <c r="DVU508" s="465"/>
      <c r="DVV508" s="465"/>
      <c r="DVW508" s="465"/>
      <c r="DVX508" s="465"/>
      <c r="DVY508" s="465"/>
      <c r="DVZ508" s="465"/>
      <c r="DWA508" s="465"/>
      <c r="DWB508" s="465"/>
      <c r="DWC508" s="465"/>
      <c r="DWD508" s="465"/>
      <c r="DWE508" s="465"/>
      <c r="DWF508" s="465"/>
      <c r="DWG508" s="465"/>
      <c r="DWH508" s="465"/>
      <c r="DWI508" s="465"/>
      <c r="DWJ508" s="465"/>
      <c r="DWK508" s="465"/>
      <c r="DWL508" s="465"/>
      <c r="DWM508" s="465"/>
      <c r="DWN508" s="465"/>
      <c r="DWO508" s="465"/>
      <c r="DWP508" s="465"/>
      <c r="DWQ508" s="465"/>
      <c r="DWR508" s="465"/>
      <c r="DWS508" s="465"/>
      <c r="DWT508" s="465"/>
      <c r="DWU508" s="465"/>
      <c r="DWV508" s="465"/>
      <c r="DWW508" s="465"/>
      <c r="DWX508" s="465"/>
      <c r="DWY508" s="465"/>
      <c r="DWZ508" s="465"/>
      <c r="DXA508" s="465"/>
      <c r="DXB508" s="465"/>
      <c r="DXC508" s="465"/>
      <c r="DXD508" s="465"/>
      <c r="DXE508" s="465"/>
      <c r="DXF508" s="465"/>
      <c r="DXG508" s="465"/>
      <c r="DXH508" s="465"/>
      <c r="DXI508" s="465"/>
      <c r="DXJ508" s="465"/>
      <c r="DXK508" s="465"/>
      <c r="DXL508" s="465"/>
      <c r="DXM508" s="465"/>
      <c r="DXN508" s="465"/>
      <c r="DXO508" s="465"/>
      <c r="DXP508" s="465"/>
      <c r="DXQ508" s="465"/>
      <c r="DXR508" s="465"/>
      <c r="DXS508" s="465"/>
      <c r="DXT508" s="465"/>
      <c r="DXU508" s="465"/>
      <c r="DXV508" s="465"/>
      <c r="DXW508" s="465"/>
      <c r="DXX508" s="465"/>
      <c r="DXY508" s="465"/>
      <c r="DXZ508" s="465"/>
      <c r="DYA508" s="465"/>
      <c r="DYB508" s="465"/>
      <c r="DYC508" s="465"/>
      <c r="DYD508" s="465"/>
      <c r="DYE508" s="465"/>
      <c r="DYF508" s="465"/>
      <c r="DYG508" s="465"/>
      <c r="DYH508" s="465"/>
      <c r="DYI508" s="465"/>
      <c r="DYJ508" s="465"/>
      <c r="DYK508" s="465"/>
      <c r="DYL508" s="465"/>
      <c r="DYM508" s="465"/>
      <c r="DYN508" s="465"/>
      <c r="DYO508" s="465"/>
      <c r="DYP508" s="465"/>
      <c r="DYQ508" s="465"/>
      <c r="DYR508" s="465"/>
      <c r="DYS508" s="465"/>
      <c r="DYT508" s="465"/>
      <c r="DYU508" s="465"/>
      <c r="DYV508" s="465"/>
      <c r="DYW508" s="465"/>
      <c r="DYX508" s="465"/>
      <c r="DYY508" s="465"/>
      <c r="DYZ508" s="465"/>
      <c r="DZA508" s="465"/>
      <c r="DZB508" s="465"/>
      <c r="DZC508" s="465"/>
      <c r="DZD508" s="465"/>
      <c r="DZE508" s="465"/>
      <c r="DZF508" s="465"/>
      <c r="DZG508" s="465"/>
      <c r="DZH508" s="465"/>
      <c r="DZI508" s="465"/>
      <c r="DZJ508" s="465"/>
      <c r="DZK508" s="465"/>
      <c r="DZL508" s="465"/>
      <c r="DZM508" s="465"/>
      <c r="DZN508" s="465"/>
      <c r="DZO508" s="465"/>
      <c r="DZP508" s="465"/>
      <c r="DZQ508" s="465"/>
      <c r="DZR508" s="465"/>
      <c r="DZS508" s="465"/>
      <c r="DZT508" s="465"/>
      <c r="DZU508" s="465"/>
      <c r="DZV508" s="465"/>
      <c r="DZW508" s="465"/>
      <c r="DZX508" s="465"/>
      <c r="DZY508" s="465"/>
      <c r="DZZ508" s="465"/>
      <c r="EAA508" s="465"/>
      <c r="EAB508" s="465"/>
      <c r="EAC508" s="465"/>
      <c r="EAD508" s="465"/>
      <c r="EAE508" s="465"/>
      <c r="EAF508" s="465"/>
      <c r="EAG508" s="465"/>
      <c r="EAH508" s="465"/>
      <c r="EAI508" s="465"/>
      <c r="EAJ508" s="465"/>
      <c r="EAK508" s="465"/>
      <c r="EAL508" s="465"/>
      <c r="EAM508" s="465"/>
      <c r="EAN508" s="465"/>
      <c r="EAO508" s="465"/>
      <c r="EAP508" s="465"/>
      <c r="EAQ508" s="465"/>
      <c r="EAR508" s="465"/>
      <c r="EAS508" s="465"/>
      <c r="EAT508" s="465"/>
      <c r="EAU508" s="465"/>
      <c r="EAV508" s="465"/>
      <c r="EAW508" s="465"/>
      <c r="EAX508" s="465"/>
      <c r="EAY508" s="465"/>
      <c r="EAZ508" s="465"/>
      <c r="EBA508" s="465"/>
      <c r="EBB508" s="465"/>
      <c r="EBC508" s="465"/>
      <c r="EBD508" s="465"/>
      <c r="EBE508" s="465"/>
      <c r="EBF508" s="465"/>
      <c r="EBG508" s="465"/>
      <c r="EBH508" s="465"/>
      <c r="EBI508" s="465"/>
      <c r="EBJ508" s="465"/>
      <c r="EBK508" s="465"/>
      <c r="EBL508" s="465"/>
      <c r="EBM508" s="465"/>
      <c r="EBN508" s="465"/>
      <c r="EBO508" s="465"/>
      <c r="EBP508" s="465"/>
      <c r="EBQ508" s="465"/>
      <c r="EBR508" s="465"/>
      <c r="EBS508" s="465"/>
      <c r="EBT508" s="465"/>
      <c r="EBU508" s="465"/>
      <c r="EBV508" s="465"/>
      <c r="EBW508" s="465"/>
      <c r="EBX508" s="465"/>
      <c r="EBY508" s="465"/>
      <c r="EBZ508" s="465"/>
      <c r="ECA508" s="465"/>
      <c r="ECB508" s="465"/>
      <c r="ECC508" s="465"/>
      <c r="ECD508" s="465"/>
      <c r="ECE508" s="465"/>
      <c r="ECF508" s="465"/>
      <c r="ECG508" s="465"/>
      <c r="ECH508" s="465"/>
      <c r="ECI508" s="465"/>
      <c r="ECJ508" s="465"/>
      <c r="ECK508" s="465"/>
      <c r="ECL508" s="465"/>
      <c r="ECM508" s="465"/>
      <c r="ECN508" s="465"/>
      <c r="ECO508" s="465"/>
      <c r="ECP508" s="465"/>
      <c r="ECQ508" s="465"/>
      <c r="ECR508" s="465"/>
      <c r="ECS508" s="465"/>
      <c r="ECT508" s="465"/>
      <c r="ECU508" s="465"/>
      <c r="ECV508" s="465"/>
      <c r="ECW508" s="465"/>
      <c r="ECX508" s="465"/>
      <c r="ECY508" s="465"/>
      <c r="ECZ508" s="465"/>
      <c r="EDA508" s="465"/>
      <c r="EDB508" s="465"/>
      <c r="EDC508" s="465"/>
      <c r="EDD508" s="465"/>
      <c r="EDE508" s="465"/>
      <c r="EDF508" s="465"/>
      <c r="EDG508" s="465"/>
      <c r="EDH508" s="465"/>
      <c r="EDI508" s="465"/>
      <c r="EDJ508" s="465"/>
      <c r="EDK508" s="465"/>
      <c r="EDL508" s="465"/>
      <c r="EDM508" s="465"/>
      <c r="EDN508" s="465"/>
      <c r="EDO508" s="465"/>
      <c r="EDP508" s="465"/>
      <c r="EDQ508" s="465"/>
      <c r="EDR508" s="465"/>
      <c r="EDS508" s="465"/>
      <c r="EDT508" s="465"/>
      <c r="EDU508" s="465"/>
      <c r="EDV508" s="465"/>
      <c r="EDW508" s="465"/>
      <c r="EDX508" s="465"/>
      <c r="EDY508" s="465"/>
      <c r="EDZ508" s="465"/>
      <c r="EEA508" s="465"/>
      <c r="EEB508" s="465"/>
      <c r="EEC508" s="465"/>
      <c r="EED508" s="465"/>
      <c r="EEE508" s="465"/>
      <c r="EEF508" s="465"/>
      <c r="EEG508" s="465"/>
      <c r="EEH508" s="465"/>
      <c r="EEI508" s="465"/>
      <c r="EEJ508" s="465"/>
      <c r="EEK508" s="465"/>
      <c r="EEL508" s="465"/>
      <c r="EEM508" s="465"/>
      <c r="EEN508" s="465"/>
      <c r="EEO508" s="465"/>
      <c r="EEP508" s="465"/>
      <c r="EEQ508" s="465"/>
      <c r="EER508" s="465"/>
      <c r="EES508" s="465"/>
      <c r="EET508" s="465"/>
      <c r="EEU508" s="465"/>
      <c r="EEV508" s="465"/>
      <c r="EEW508" s="465"/>
      <c r="EEX508" s="465"/>
      <c r="EEY508" s="465"/>
      <c r="EEZ508" s="465"/>
      <c r="EFA508" s="465"/>
      <c r="EFB508" s="465"/>
      <c r="EFC508" s="465"/>
      <c r="EFD508" s="465"/>
      <c r="EFE508" s="465"/>
      <c r="EFF508" s="465"/>
      <c r="EFG508" s="465"/>
      <c r="EFH508" s="465"/>
      <c r="EFI508" s="465"/>
      <c r="EFJ508" s="465"/>
      <c r="EFK508" s="465"/>
      <c r="EFL508" s="465"/>
      <c r="EFM508" s="465"/>
      <c r="EFN508" s="465"/>
      <c r="EFO508" s="465"/>
      <c r="EFP508" s="465"/>
      <c r="EFQ508" s="465"/>
      <c r="EFR508" s="465"/>
      <c r="EFS508" s="465"/>
      <c r="EFT508" s="465"/>
      <c r="EFU508" s="465"/>
      <c r="EFV508" s="465"/>
      <c r="EFW508" s="465"/>
      <c r="EFX508" s="465"/>
      <c r="EFY508" s="465"/>
      <c r="EFZ508" s="465"/>
      <c r="EGA508" s="465"/>
      <c r="EGB508" s="465"/>
      <c r="EGC508" s="465"/>
      <c r="EGD508" s="465"/>
      <c r="EGE508" s="465"/>
      <c r="EGF508" s="465"/>
      <c r="EGG508" s="465"/>
      <c r="EGH508" s="465"/>
      <c r="EGI508" s="465"/>
      <c r="EGJ508" s="465"/>
      <c r="EGK508" s="465"/>
      <c r="EGL508" s="465"/>
      <c r="EGM508" s="465"/>
      <c r="EGN508" s="465"/>
      <c r="EGO508" s="465"/>
      <c r="EGP508" s="465"/>
      <c r="EGQ508" s="465"/>
      <c r="EGR508" s="465"/>
      <c r="EGS508" s="465"/>
      <c r="EGT508" s="465"/>
      <c r="EGU508" s="465"/>
      <c r="EGV508" s="465"/>
      <c r="EGW508" s="465"/>
      <c r="EGX508" s="465"/>
      <c r="EGY508" s="465"/>
      <c r="EGZ508" s="465"/>
      <c r="EHA508" s="465"/>
      <c r="EHB508" s="465"/>
      <c r="EHC508" s="465"/>
      <c r="EHD508" s="465"/>
      <c r="EHE508" s="465"/>
      <c r="EHF508" s="465"/>
      <c r="EHG508" s="465"/>
      <c r="EHH508" s="465"/>
      <c r="EHI508" s="465"/>
      <c r="EHJ508" s="465"/>
      <c r="EHK508" s="465"/>
      <c r="EHL508" s="465"/>
      <c r="EHM508" s="465"/>
      <c r="EHN508" s="465"/>
      <c r="EHO508" s="465"/>
      <c r="EHP508" s="465"/>
      <c r="EHQ508" s="465"/>
      <c r="EHR508" s="465"/>
      <c r="EHS508" s="465"/>
      <c r="EHT508" s="465"/>
      <c r="EHU508" s="465"/>
      <c r="EHV508" s="465"/>
      <c r="EHW508" s="465"/>
      <c r="EHX508" s="465"/>
      <c r="EHY508" s="465"/>
      <c r="EHZ508" s="465"/>
      <c r="EIA508" s="465"/>
      <c r="EIB508" s="465"/>
      <c r="EIC508" s="465"/>
      <c r="EID508" s="465"/>
      <c r="EIE508" s="465"/>
      <c r="EIF508" s="465"/>
      <c r="EIG508" s="465"/>
      <c r="EIH508" s="465"/>
      <c r="EII508" s="465"/>
      <c r="EIJ508" s="465"/>
      <c r="EIK508" s="465"/>
      <c r="EIL508" s="465"/>
      <c r="EIM508" s="465"/>
      <c r="EIN508" s="465"/>
      <c r="EIO508" s="465"/>
      <c r="EIP508" s="465"/>
      <c r="EIQ508" s="465"/>
      <c r="EIR508" s="465"/>
      <c r="EIS508" s="465"/>
      <c r="EIT508" s="465"/>
      <c r="EIU508" s="465"/>
      <c r="EIV508" s="465"/>
      <c r="EIW508" s="465"/>
      <c r="EIX508" s="465"/>
      <c r="EIY508" s="465"/>
      <c r="EIZ508" s="465"/>
      <c r="EJA508" s="465"/>
      <c r="EJB508" s="465"/>
      <c r="EJC508" s="465"/>
      <c r="EJD508" s="465"/>
      <c r="EJE508" s="465"/>
      <c r="EJF508" s="465"/>
      <c r="EJG508" s="465"/>
      <c r="EJH508" s="465"/>
      <c r="EJI508" s="465"/>
      <c r="EJJ508" s="465"/>
      <c r="EJK508" s="465"/>
      <c r="EJL508" s="465"/>
      <c r="EJM508" s="465"/>
      <c r="EJN508" s="465"/>
      <c r="EJO508" s="465"/>
      <c r="EJP508" s="465"/>
      <c r="EJQ508" s="465"/>
      <c r="EJR508" s="465"/>
      <c r="EJS508" s="465"/>
      <c r="EJT508" s="465"/>
      <c r="EJU508" s="465"/>
      <c r="EJV508" s="465"/>
      <c r="EJW508" s="465"/>
      <c r="EJX508" s="465"/>
      <c r="EJY508" s="465"/>
      <c r="EJZ508" s="465"/>
      <c r="EKA508" s="465"/>
      <c r="EKB508" s="465"/>
      <c r="EKC508" s="465"/>
      <c r="EKD508" s="465"/>
      <c r="EKE508" s="465"/>
      <c r="EKF508" s="465"/>
      <c r="EKG508" s="465"/>
      <c r="EKH508" s="465"/>
      <c r="EKI508" s="465"/>
      <c r="EKJ508" s="465"/>
      <c r="EKK508" s="465"/>
      <c r="EKL508" s="465"/>
      <c r="EKM508" s="465"/>
      <c r="EKN508" s="465"/>
      <c r="EKO508" s="465"/>
      <c r="EKP508" s="465"/>
      <c r="EKQ508" s="465"/>
      <c r="EKR508" s="465"/>
      <c r="EKS508" s="465"/>
      <c r="EKT508" s="465"/>
      <c r="EKU508" s="465"/>
      <c r="EKV508" s="465"/>
      <c r="EKW508" s="465"/>
      <c r="EKX508" s="465"/>
      <c r="EKY508" s="465"/>
      <c r="EKZ508" s="465"/>
      <c r="ELA508" s="465"/>
      <c r="ELB508" s="465"/>
      <c r="ELC508" s="465"/>
      <c r="ELD508" s="465"/>
      <c r="ELE508" s="465"/>
      <c r="ELF508" s="465"/>
      <c r="ELG508" s="465"/>
      <c r="ELH508" s="465"/>
      <c r="ELI508" s="465"/>
      <c r="ELJ508" s="465"/>
      <c r="ELK508" s="465"/>
      <c r="ELL508" s="465"/>
      <c r="ELM508" s="465"/>
      <c r="ELN508" s="465"/>
      <c r="ELO508" s="465"/>
      <c r="ELP508" s="465"/>
      <c r="ELQ508" s="465"/>
      <c r="ELR508" s="465"/>
      <c r="ELS508" s="465"/>
      <c r="ELT508" s="465"/>
      <c r="ELU508" s="465"/>
      <c r="ELV508" s="465"/>
      <c r="ELW508" s="465"/>
      <c r="ELX508" s="465"/>
      <c r="ELY508" s="465"/>
      <c r="ELZ508" s="465"/>
      <c r="EMA508" s="465"/>
      <c r="EMB508" s="465"/>
      <c r="EMC508" s="465"/>
      <c r="EMD508" s="465"/>
      <c r="EME508" s="465"/>
      <c r="EMF508" s="465"/>
      <c r="EMG508" s="465"/>
      <c r="EMH508" s="465"/>
      <c r="EMI508" s="465"/>
      <c r="EMJ508" s="465"/>
      <c r="EMK508" s="465"/>
      <c r="EML508" s="465"/>
      <c r="EMM508" s="465"/>
      <c r="EMN508" s="465"/>
      <c r="EMO508" s="465"/>
      <c r="EMP508" s="465"/>
      <c r="EMQ508" s="465"/>
      <c r="EMR508" s="465"/>
      <c r="EMS508" s="465"/>
      <c r="EMT508" s="465"/>
      <c r="EMU508" s="465"/>
      <c r="EMV508" s="465"/>
      <c r="EMW508" s="465"/>
      <c r="EMX508" s="465"/>
      <c r="EMY508" s="465"/>
      <c r="EMZ508" s="465"/>
      <c r="ENA508" s="465"/>
      <c r="ENB508" s="465"/>
      <c r="ENC508" s="465"/>
      <c r="END508" s="465"/>
      <c r="ENE508" s="465"/>
      <c r="ENF508" s="465"/>
      <c r="ENG508" s="465"/>
      <c r="ENH508" s="465"/>
      <c r="ENI508" s="465"/>
      <c r="ENJ508" s="465"/>
      <c r="ENK508" s="465"/>
      <c r="ENL508" s="465"/>
      <c r="ENM508" s="465"/>
      <c r="ENN508" s="465"/>
      <c r="ENO508" s="465"/>
      <c r="ENP508" s="465"/>
      <c r="ENQ508" s="465"/>
      <c r="ENR508" s="465"/>
      <c r="ENS508" s="465"/>
      <c r="ENT508" s="465"/>
      <c r="ENU508" s="465"/>
      <c r="ENV508" s="465"/>
      <c r="ENW508" s="465"/>
      <c r="ENX508" s="465"/>
      <c r="ENY508" s="465"/>
      <c r="ENZ508" s="465"/>
      <c r="EOA508" s="465"/>
      <c r="EOB508" s="465"/>
      <c r="EOC508" s="465"/>
      <c r="EOD508" s="465"/>
      <c r="EOE508" s="465"/>
      <c r="EOF508" s="465"/>
      <c r="EOG508" s="465"/>
      <c r="EOH508" s="465"/>
      <c r="EOI508" s="465"/>
      <c r="EOJ508" s="465"/>
      <c r="EOK508" s="465"/>
      <c r="EOL508" s="465"/>
      <c r="EOM508" s="465"/>
      <c r="EON508" s="465"/>
      <c r="EOO508" s="465"/>
      <c r="EOP508" s="465"/>
      <c r="EOQ508" s="465"/>
      <c r="EOR508" s="465"/>
      <c r="EOS508" s="465"/>
      <c r="EOT508" s="465"/>
      <c r="EOU508" s="465"/>
      <c r="EOV508" s="465"/>
      <c r="EOW508" s="465"/>
      <c r="EOX508" s="465"/>
      <c r="EOY508" s="465"/>
      <c r="EOZ508" s="465"/>
      <c r="EPA508" s="465"/>
      <c r="EPB508" s="465"/>
      <c r="EPC508" s="465"/>
      <c r="EPD508" s="465"/>
      <c r="EPE508" s="465"/>
      <c r="EPF508" s="465"/>
      <c r="EPG508" s="465"/>
      <c r="EPH508" s="465"/>
      <c r="EPI508" s="465"/>
      <c r="EPJ508" s="465"/>
      <c r="EPK508" s="465"/>
      <c r="EPL508" s="465"/>
      <c r="EPM508" s="465"/>
      <c r="EPN508" s="465"/>
      <c r="EPO508" s="465"/>
      <c r="EPP508" s="465"/>
      <c r="EPQ508" s="465"/>
      <c r="EPR508" s="465"/>
      <c r="EPS508" s="465"/>
      <c r="EPT508" s="465"/>
      <c r="EPU508" s="465"/>
      <c r="EPV508" s="465"/>
      <c r="EPW508" s="465"/>
      <c r="EPX508" s="465"/>
      <c r="EPY508" s="465"/>
      <c r="EPZ508" s="465"/>
      <c r="EQA508" s="465"/>
      <c r="EQB508" s="465"/>
      <c r="EQC508" s="465"/>
      <c r="EQD508" s="465"/>
      <c r="EQE508" s="465"/>
      <c r="EQF508" s="465"/>
      <c r="EQG508" s="465"/>
      <c r="EQH508" s="465"/>
      <c r="EQI508" s="465"/>
      <c r="EQJ508" s="465"/>
      <c r="EQK508" s="465"/>
      <c r="EQL508" s="465"/>
      <c r="EQM508" s="465"/>
      <c r="EQN508" s="465"/>
      <c r="EQO508" s="465"/>
      <c r="EQP508" s="465"/>
      <c r="EQQ508" s="465"/>
      <c r="EQR508" s="465"/>
      <c r="EQS508" s="465"/>
      <c r="EQT508" s="465"/>
      <c r="EQU508" s="465"/>
      <c r="EQV508" s="465"/>
      <c r="EQW508" s="465"/>
      <c r="EQX508" s="465"/>
      <c r="EQY508" s="465"/>
      <c r="EQZ508" s="465"/>
      <c r="ERA508" s="465"/>
      <c r="ERB508" s="465"/>
      <c r="ERC508" s="465"/>
      <c r="ERD508" s="465"/>
      <c r="ERE508" s="465"/>
      <c r="ERF508" s="465"/>
      <c r="ERG508" s="465"/>
      <c r="ERH508" s="465"/>
      <c r="ERI508" s="465"/>
      <c r="ERJ508" s="465"/>
      <c r="ERK508" s="465"/>
      <c r="ERL508" s="465"/>
      <c r="ERM508" s="465"/>
      <c r="ERN508" s="465"/>
      <c r="ERO508" s="465"/>
      <c r="ERP508" s="465"/>
      <c r="ERQ508" s="465"/>
      <c r="ERR508" s="465"/>
      <c r="ERS508" s="465"/>
      <c r="ERT508" s="465"/>
      <c r="ERU508" s="465"/>
      <c r="ERV508" s="465"/>
      <c r="ERW508" s="465"/>
      <c r="ERX508" s="465"/>
      <c r="ERY508" s="465"/>
      <c r="ERZ508" s="465"/>
      <c r="ESA508" s="465"/>
      <c r="ESB508" s="465"/>
      <c r="ESC508" s="465"/>
      <c r="ESD508" s="465"/>
      <c r="ESE508" s="465"/>
      <c r="ESF508" s="465"/>
      <c r="ESG508" s="465"/>
      <c r="ESH508" s="465"/>
      <c r="ESI508" s="465"/>
      <c r="ESJ508" s="465"/>
      <c r="ESK508" s="465"/>
      <c r="ESL508" s="465"/>
      <c r="ESM508" s="465"/>
      <c r="ESN508" s="465"/>
      <c r="ESO508" s="465"/>
      <c r="ESP508" s="465"/>
      <c r="ESQ508" s="465"/>
      <c r="ESR508" s="465"/>
      <c r="ESS508" s="465"/>
      <c r="EST508" s="465"/>
      <c r="ESU508" s="465"/>
      <c r="ESV508" s="465"/>
      <c r="ESW508" s="465"/>
      <c r="ESX508" s="465"/>
      <c r="ESY508" s="465"/>
      <c r="ESZ508" s="465"/>
      <c r="ETA508" s="465"/>
      <c r="ETB508" s="465"/>
      <c r="ETC508" s="465"/>
      <c r="ETD508" s="465"/>
      <c r="ETE508" s="465"/>
      <c r="ETF508" s="465"/>
      <c r="ETG508" s="465"/>
      <c r="ETH508" s="465"/>
      <c r="ETI508" s="465"/>
      <c r="ETJ508" s="465"/>
      <c r="ETK508" s="465"/>
      <c r="ETL508" s="465"/>
      <c r="ETM508" s="465"/>
      <c r="ETN508" s="465"/>
      <c r="ETO508" s="465"/>
      <c r="ETP508" s="465"/>
      <c r="ETQ508" s="465"/>
      <c r="ETR508" s="465"/>
      <c r="ETS508" s="465"/>
      <c r="ETT508" s="465"/>
      <c r="ETU508" s="465"/>
      <c r="ETV508" s="465"/>
      <c r="ETW508" s="465"/>
      <c r="ETX508" s="465"/>
      <c r="ETY508" s="465"/>
      <c r="ETZ508" s="465"/>
      <c r="EUA508" s="465"/>
      <c r="EUB508" s="465"/>
      <c r="EUC508" s="465"/>
      <c r="EUD508" s="465"/>
      <c r="EUE508" s="465"/>
      <c r="EUF508" s="465"/>
      <c r="EUG508" s="465"/>
      <c r="EUH508" s="465"/>
      <c r="EUI508" s="465"/>
      <c r="EUJ508" s="465"/>
      <c r="EUK508" s="465"/>
      <c r="EUL508" s="465"/>
      <c r="EUM508" s="465"/>
      <c r="EUN508" s="465"/>
      <c r="EUO508" s="465"/>
      <c r="EUP508" s="465"/>
      <c r="EUQ508" s="465"/>
      <c r="EUR508" s="465"/>
      <c r="EUS508" s="465"/>
      <c r="EUT508" s="465"/>
      <c r="EUU508" s="465"/>
      <c r="EUV508" s="465"/>
      <c r="EUW508" s="465"/>
      <c r="EUX508" s="465"/>
      <c r="EUY508" s="465"/>
      <c r="EUZ508" s="465"/>
      <c r="EVA508" s="465"/>
      <c r="EVB508" s="465"/>
      <c r="EVC508" s="465"/>
      <c r="EVD508" s="465"/>
      <c r="EVE508" s="465"/>
      <c r="EVF508" s="465"/>
      <c r="EVG508" s="465"/>
      <c r="EVH508" s="465"/>
      <c r="EVI508" s="465"/>
      <c r="EVJ508" s="465"/>
      <c r="EVK508" s="465"/>
      <c r="EVL508" s="465"/>
      <c r="EVM508" s="465"/>
      <c r="EVN508" s="465"/>
      <c r="EVO508" s="465"/>
      <c r="EVP508" s="465"/>
      <c r="EVQ508" s="465"/>
      <c r="EVR508" s="465"/>
      <c r="EVS508" s="465"/>
      <c r="EVT508" s="465"/>
      <c r="EVU508" s="465"/>
      <c r="EVV508" s="465"/>
      <c r="EVW508" s="465"/>
      <c r="EVX508" s="465"/>
      <c r="EVY508" s="465"/>
      <c r="EVZ508" s="465"/>
      <c r="EWA508" s="465"/>
      <c r="EWB508" s="465"/>
      <c r="EWC508" s="465"/>
      <c r="EWD508" s="465"/>
      <c r="EWE508" s="465"/>
      <c r="EWF508" s="465"/>
      <c r="EWG508" s="465"/>
      <c r="EWH508" s="465"/>
      <c r="EWI508" s="465"/>
      <c r="EWJ508" s="465"/>
      <c r="EWK508" s="465"/>
      <c r="EWL508" s="465"/>
      <c r="EWM508" s="465"/>
      <c r="EWN508" s="465"/>
      <c r="EWO508" s="465"/>
      <c r="EWP508" s="465"/>
      <c r="EWQ508" s="465"/>
      <c r="EWR508" s="465"/>
      <c r="EWS508" s="465"/>
      <c r="EWT508" s="465"/>
      <c r="EWU508" s="465"/>
      <c r="EWV508" s="465"/>
      <c r="EWW508" s="465"/>
      <c r="EWX508" s="465"/>
      <c r="EWY508" s="465"/>
      <c r="EWZ508" s="465"/>
      <c r="EXA508" s="465"/>
      <c r="EXB508" s="465"/>
      <c r="EXC508" s="465"/>
      <c r="EXD508" s="465"/>
      <c r="EXE508" s="465"/>
      <c r="EXF508" s="465"/>
      <c r="EXG508" s="465"/>
      <c r="EXH508" s="465"/>
      <c r="EXI508" s="465"/>
      <c r="EXJ508" s="465"/>
      <c r="EXK508" s="465"/>
      <c r="EXL508" s="465"/>
      <c r="EXM508" s="465"/>
      <c r="EXN508" s="465"/>
      <c r="EXO508" s="465"/>
      <c r="EXP508" s="465"/>
      <c r="EXQ508" s="465"/>
      <c r="EXR508" s="465"/>
      <c r="EXS508" s="465"/>
      <c r="EXT508" s="465"/>
      <c r="EXU508" s="465"/>
      <c r="EXV508" s="465"/>
      <c r="EXW508" s="465"/>
      <c r="EXX508" s="465"/>
      <c r="EXY508" s="465"/>
      <c r="EXZ508" s="465"/>
      <c r="EYA508" s="465"/>
      <c r="EYB508" s="465"/>
      <c r="EYC508" s="465"/>
      <c r="EYD508" s="465"/>
      <c r="EYE508" s="465"/>
      <c r="EYF508" s="465"/>
      <c r="EYG508" s="465"/>
      <c r="EYH508" s="465"/>
      <c r="EYI508" s="465"/>
      <c r="EYJ508" s="465"/>
      <c r="EYK508" s="465"/>
      <c r="EYL508" s="465"/>
      <c r="EYM508" s="465"/>
      <c r="EYN508" s="465"/>
      <c r="EYO508" s="465"/>
      <c r="EYP508" s="465"/>
      <c r="EYQ508" s="465"/>
      <c r="EYR508" s="465"/>
      <c r="EYS508" s="465"/>
      <c r="EYT508" s="465"/>
      <c r="EYU508" s="465"/>
      <c r="EYV508" s="465"/>
      <c r="EYW508" s="465"/>
      <c r="EYX508" s="465"/>
      <c r="EYY508" s="465"/>
      <c r="EYZ508" s="465"/>
      <c r="EZA508" s="465"/>
      <c r="EZB508" s="465"/>
      <c r="EZC508" s="465"/>
      <c r="EZD508" s="465"/>
      <c r="EZE508" s="465"/>
      <c r="EZF508" s="465"/>
      <c r="EZG508" s="465"/>
      <c r="EZH508" s="465"/>
      <c r="EZI508" s="465"/>
      <c r="EZJ508" s="465"/>
      <c r="EZK508" s="465"/>
      <c r="EZL508" s="465"/>
      <c r="EZM508" s="465"/>
      <c r="EZN508" s="465"/>
      <c r="EZO508" s="465"/>
      <c r="EZP508" s="465"/>
      <c r="EZQ508" s="465"/>
      <c r="EZR508" s="465"/>
      <c r="EZS508" s="465"/>
      <c r="EZT508" s="465"/>
      <c r="EZU508" s="465"/>
      <c r="EZV508" s="465"/>
      <c r="EZW508" s="465"/>
      <c r="EZX508" s="465"/>
      <c r="EZY508" s="465"/>
      <c r="EZZ508" s="465"/>
      <c r="FAA508" s="465"/>
      <c r="FAB508" s="465"/>
      <c r="FAC508" s="465"/>
      <c r="FAD508" s="465"/>
      <c r="FAE508" s="465"/>
      <c r="FAF508" s="465"/>
      <c r="FAG508" s="465"/>
      <c r="FAH508" s="465"/>
      <c r="FAI508" s="465"/>
      <c r="FAJ508" s="465"/>
      <c r="FAK508" s="465"/>
      <c r="FAL508" s="465"/>
      <c r="FAM508" s="465"/>
      <c r="FAN508" s="465"/>
      <c r="FAO508" s="465"/>
      <c r="FAP508" s="465"/>
      <c r="FAQ508" s="465"/>
      <c r="FAR508" s="465"/>
      <c r="FAS508" s="465"/>
      <c r="FAT508" s="465"/>
      <c r="FAU508" s="465"/>
      <c r="FAV508" s="465"/>
      <c r="FAW508" s="465"/>
      <c r="FAX508" s="465"/>
      <c r="FAY508" s="465"/>
      <c r="FAZ508" s="465"/>
      <c r="FBA508" s="465"/>
      <c r="FBB508" s="465"/>
      <c r="FBC508" s="465"/>
      <c r="FBD508" s="465"/>
      <c r="FBE508" s="465"/>
      <c r="FBF508" s="465"/>
      <c r="FBG508" s="465"/>
      <c r="FBH508" s="465"/>
      <c r="FBI508" s="465"/>
      <c r="FBJ508" s="465"/>
      <c r="FBK508" s="465"/>
      <c r="FBL508" s="465"/>
      <c r="FBM508" s="465"/>
      <c r="FBN508" s="465"/>
      <c r="FBO508" s="465"/>
      <c r="FBP508" s="465"/>
      <c r="FBQ508" s="465"/>
      <c r="FBR508" s="465"/>
      <c r="FBS508" s="465"/>
      <c r="FBT508" s="465"/>
      <c r="FBU508" s="465"/>
      <c r="FBV508" s="465"/>
      <c r="FBW508" s="465"/>
      <c r="FBX508" s="465"/>
      <c r="FBY508" s="465"/>
      <c r="FBZ508" s="465"/>
      <c r="FCA508" s="465"/>
      <c r="FCB508" s="465"/>
      <c r="FCC508" s="465"/>
      <c r="FCD508" s="465"/>
      <c r="FCE508" s="465"/>
      <c r="FCF508" s="465"/>
      <c r="FCG508" s="465"/>
      <c r="FCH508" s="465"/>
      <c r="FCI508" s="465"/>
      <c r="FCJ508" s="465"/>
      <c r="FCK508" s="465"/>
      <c r="FCL508" s="465"/>
      <c r="FCM508" s="465"/>
      <c r="FCN508" s="465"/>
      <c r="FCO508" s="465"/>
      <c r="FCP508" s="465"/>
      <c r="FCQ508" s="465"/>
      <c r="FCR508" s="465"/>
      <c r="FCS508" s="465"/>
      <c r="FCT508" s="465"/>
      <c r="FCU508" s="465"/>
      <c r="FCV508" s="465"/>
      <c r="FCW508" s="465"/>
      <c r="FCX508" s="465"/>
      <c r="FCY508" s="465"/>
      <c r="FCZ508" s="465"/>
      <c r="FDA508" s="465"/>
      <c r="FDB508" s="465"/>
      <c r="FDC508" s="465"/>
      <c r="FDD508" s="465"/>
      <c r="FDE508" s="465"/>
      <c r="FDF508" s="465"/>
      <c r="FDG508" s="465"/>
      <c r="FDH508" s="465"/>
      <c r="FDI508" s="465"/>
      <c r="FDJ508" s="465"/>
      <c r="FDK508" s="465"/>
      <c r="FDL508" s="465"/>
      <c r="FDM508" s="465"/>
      <c r="FDN508" s="465"/>
      <c r="FDO508" s="465"/>
      <c r="FDP508" s="465"/>
      <c r="FDQ508" s="465"/>
      <c r="FDR508" s="465"/>
      <c r="FDS508" s="465"/>
      <c r="FDT508" s="465"/>
      <c r="FDU508" s="465"/>
      <c r="FDV508" s="465"/>
      <c r="FDW508" s="465"/>
      <c r="FDX508" s="465"/>
      <c r="FDY508" s="465"/>
      <c r="FDZ508" s="465"/>
      <c r="FEA508" s="465"/>
      <c r="FEB508" s="465"/>
      <c r="FEC508" s="465"/>
      <c r="FED508" s="465"/>
      <c r="FEE508" s="465"/>
      <c r="FEF508" s="465"/>
      <c r="FEG508" s="465"/>
      <c r="FEH508" s="465"/>
      <c r="FEI508" s="465"/>
      <c r="FEJ508" s="465"/>
      <c r="FEK508" s="465"/>
      <c r="FEL508" s="465"/>
      <c r="FEM508" s="465"/>
      <c r="FEN508" s="465"/>
      <c r="FEO508" s="465"/>
      <c r="FEP508" s="465"/>
      <c r="FEQ508" s="465"/>
      <c r="FER508" s="465"/>
      <c r="FES508" s="465"/>
      <c r="FET508" s="465"/>
      <c r="FEU508" s="465"/>
      <c r="FEV508" s="465"/>
      <c r="FEW508" s="465"/>
      <c r="FEX508" s="465"/>
      <c r="FEY508" s="465"/>
      <c r="FEZ508" s="465"/>
      <c r="FFA508" s="465"/>
      <c r="FFB508" s="465"/>
      <c r="FFC508" s="465"/>
      <c r="FFD508" s="465"/>
      <c r="FFE508" s="465"/>
      <c r="FFF508" s="465"/>
      <c r="FFG508" s="465"/>
      <c r="FFH508" s="465"/>
      <c r="FFI508" s="465"/>
      <c r="FFJ508" s="465"/>
      <c r="FFK508" s="465"/>
      <c r="FFL508" s="465"/>
      <c r="FFM508" s="465"/>
      <c r="FFN508" s="465"/>
      <c r="FFO508" s="465"/>
      <c r="FFP508" s="465"/>
      <c r="FFQ508" s="465"/>
      <c r="FFR508" s="465"/>
      <c r="FFS508" s="465"/>
      <c r="FFT508" s="465"/>
      <c r="FFU508" s="465"/>
      <c r="FFV508" s="465"/>
      <c r="FFW508" s="465"/>
      <c r="FFX508" s="465"/>
      <c r="FFY508" s="465"/>
      <c r="FFZ508" s="465"/>
      <c r="FGA508" s="465"/>
      <c r="FGB508" s="465"/>
      <c r="FGC508" s="465"/>
      <c r="FGD508" s="465"/>
      <c r="FGE508" s="465"/>
      <c r="FGF508" s="465"/>
      <c r="FGG508" s="465"/>
      <c r="FGH508" s="465"/>
      <c r="FGI508" s="465"/>
      <c r="FGJ508" s="465"/>
      <c r="FGK508" s="465"/>
      <c r="FGL508" s="465"/>
      <c r="FGM508" s="465"/>
      <c r="FGN508" s="465"/>
      <c r="FGO508" s="465"/>
      <c r="FGP508" s="465"/>
      <c r="FGQ508" s="465"/>
      <c r="FGR508" s="465"/>
      <c r="FGS508" s="465"/>
      <c r="FGT508" s="465"/>
      <c r="FGU508" s="465"/>
      <c r="FGV508" s="465"/>
      <c r="FGW508" s="465"/>
      <c r="FGX508" s="465"/>
      <c r="FGY508" s="465"/>
      <c r="FGZ508" s="465"/>
      <c r="FHA508" s="465"/>
      <c r="FHB508" s="465"/>
      <c r="FHC508" s="465"/>
      <c r="FHD508" s="465"/>
      <c r="FHE508" s="465"/>
      <c r="FHF508" s="465"/>
      <c r="FHG508" s="465"/>
      <c r="FHH508" s="465"/>
      <c r="FHI508" s="465"/>
      <c r="FHJ508" s="465"/>
      <c r="FHK508" s="465"/>
      <c r="FHL508" s="465"/>
      <c r="FHM508" s="465"/>
      <c r="FHN508" s="465"/>
      <c r="FHO508" s="465"/>
      <c r="FHP508" s="465"/>
      <c r="FHQ508" s="465"/>
      <c r="FHR508" s="465"/>
      <c r="FHS508" s="465"/>
      <c r="FHT508" s="465"/>
      <c r="FHU508" s="465"/>
      <c r="FHV508" s="465"/>
      <c r="FHW508" s="465"/>
      <c r="FHX508" s="465"/>
      <c r="FHY508" s="465"/>
      <c r="FHZ508" s="465"/>
      <c r="FIA508" s="465"/>
      <c r="FIB508" s="465"/>
      <c r="FIC508" s="465"/>
      <c r="FID508" s="465"/>
      <c r="FIE508" s="465"/>
      <c r="FIF508" s="465"/>
      <c r="FIG508" s="465"/>
      <c r="FIH508" s="465"/>
      <c r="FII508" s="465"/>
      <c r="FIJ508" s="465"/>
      <c r="FIK508" s="465"/>
      <c r="FIL508" s="465"/>
      <c r="FIM508" s="465"/>
      <c r="FIN508" s="465"/>
      <c r="FIO508" s="465"/>
      <c r="FIP508" s="465"/>
      <c r="FIQ508" s="465"/>
      <c r="FIR508" s="465"/>
      <c r="FIS508" s="465"/>
      <c r="FIT508" s="465"/>
      <c r="FIU508" s="465"/>
      <c r="FIV508" s="465"/>
      <c r="FIW508" s="465"/>
      <c r="FIX508" s="465"/>
      <c r="FIY508" s="465"/>
      <c r="FIZ508" s="465"/>
      <c r="FJA508" s="465"/>
      <c r="FJB508" s="465"/>
      <c r="FJC508" s="465"/>
      <c r="FJD508" s="465"/>
      <c r="FJE508" s="465"/>
      <c r="FJF508" s="465"/>
      <c r="FJG508" s="465"/>
      <c r="FJH508" s="465"/>
      <c r="FJI508" s="465"/>
      <c r="FJJ508" s="465"/>
      <c r="FJK508" s="465"/>
      <c r="FJL508" s="465"/>
      <c r="FJM508" s="465"/>
      <c r="FJN508" s="465"/>
      <c r="FJO508" s="465"/>
      <c r="FJP508" s="465"/>
      <c r="FJQ508" s="465"/>
      <c r="FJR508" s="465"/>
      <c r="FJS508" s="465"/>
      <c r="FJT508" s="465"/>
      <c r="FJU508" s="465"/>
      <c r="FJV508" s="465"/>
      <c r="FJW508" s="465"/>
      <c r="FJX508" s="465"/>
      <c r="FJY508" s="465"/>
      <c r="FJZ508" s="465"/>
      <c r="FKA508" s="465"/>
      <c r="FKB508" s="465"/>
      <c r="FKC508" s="465"/>
      <c r="FKD508" s="465"/>
      <c r="FKE508" s="465"/>
      <c r="FKF508" s="465"/>
      <c r="FKG508" s="465"/>
      <c r="FKH508" s="465"/>
      <c r="FKI508" s="465"/>
      <c r="FKJ508" s="465"/>
      <c r="FKK508" s="465"/>
      <c r="FKL508" s="465"/>
      <c r="FKM508" s="465"/>
      <c r="FKN508" s="465"/>
      <c r="FKO508" s="465"/>
      <c r="FKP508" s="465"/>
      <c r="FKQ508" s="465"/>
      <c r="FKR508" s="465"/>
      <c r="FKS508" s="465"/>
      <c r="FKT508" s="465"/>
      <c r="FKU508" s="465"/>
      <c r="FKV508" s="465"/>
      <c r="FKW508" s="465"/>
      <c r="FKX508" s="465"/>
      <c r="FKY508" s="465"/>
      <c r="FKZ508" s="465"/>
      <c r="FLA508" s="465"/>
      <c r="FLB508" s="465"/>
      <c r="FLC508" s="465"/>
      <c r="FLD508" s="465"/>
      <c r="FLE508" s="465"/>
      <c r="FLF508" s="465"/>
      <c r="FLG508" s="465"/>
      <c r="FLH508" s="465"/>
      <c r="FLI508" s="465"/>
      <c r="FLJ508" s="465"/>
      <c r="FLK508" s="465"/>
      <c r="FLL508" s="465"/>
      <c r="FLM508" s="465"/>
      <c r="FLN508" s="465"/>
      <c r="FLO508" s="465"/>
      <c r="FLP508" s="465"/>
      <c r="FLQ508" s="465"/>
      <c r="FLR508" s="465"/>
      <c r="FLS508" s="465"/>
      <c r="FLT508" s="465"/>
      <c r="FLU508" s="465"/>
      <c r="FLV508" s="465"/>
      <c r="FLW508" s="465"/>
      <c r="FLX508" s="465"/>
      <c r="FLY508" s="465"/>
      <c r="FLZ508" s="465"/>
      <c r="FMA508" s="465"/>
      <c r="FMB508" s="465"/>
      <c r="FMC508" s="465"/>
      <c r="FMD508" s="465"/>
      <c r="FME508" s="465"/>
      <c r="FMF508" s="465"/>
      <c r="FMG508" s="465"/>
      <c r="FMH508" s="465"/>
      <c r="FMI508" s="465"/>
      <c r="FMJ508" s="465"/>
      <c r="FMK508" s="465"/>
      <c r="FML508" s="465"/>
      <c r="FMM508" s="465"/>
      <c r="FMN508" s="465"/>
      <c r="FMO508" s="465"/>
      <c r="FMP508" s="465"/>
      <c r="FMQ508" s="465"/>
      <c r="FMR508" s="465"/>
      <c r="FMS508" s="465"/>
      <c r="FMT508" s="465"/>
      <c r="FMU508" s="465"/>
      <c r="FMV508" s="465"/>
      <c r="FMW508" s="465"/>
      <c r="FMX508" s="465"/>
      <c r="FMY508" s="465"/>
      <c r="FMZ508" s="465"/>
      <c r="FNA508" s="465"/>
      <c r="FNB508" s="465"/>
      <c r="FNC508" s="465"/>
      <c r="FND508" s="465"/>
      <c r="FNE508" s="465"/>
      <c r="FNF508" s="465"/>
      <c r="FNG508" s="465"/>
      <c r="FNH508" s="465"/>
      <c r="FNI508" s="465"/>
      <c r="FNJ508" s="465"/>
      <c r="FNK508" s="465"/>
      <c r="FNL508" s="465"/>
      <c r="FNM508" s="465"/>
      <c r="FNN508" s="465"/>
      <c r="FNO508" s="465"/>
      <c r="FNP508" s="465"/>
      <c r="FNQ508" s="465"/>
      <c r="FNR508" s="465"/>
      <c r="FNS508" s="465"/>
      <c r="FNT508" s="465"/>
      <c r="FNU508" s="465"/>
      <c r="FNV508" s="465"/>
      <c r="FNW508" s="465"/>
      <c r="FNX508" s="465"/>
      <c r="FNY508" s="465"/>
      <c r="FNZ508" s="465"/>
      <c r="FOA508" s="465"/>
      <c r="FOB508" s="465"/>
      <c r="FOC508" s="465"/>
      <c r="FOD508" s="465"/>
      <c r="FOE508" s="465"/>
      <c r="FOF508" s="465"/>
      <c r="FOG508" s="465"/>
      <c r="FOH508" s="465"/>
      <c r="FOI508" s="465"/>
      <c r="FOJ508" s="465"/>
      <c r="FOK508" s="465"/>
      <c r="FOL508" s="465"/>
      <c r="FOM508" s="465"/>
      <c r="FON508" s="465"/>
      <c r="FOO508" s="465"/>
      <c r="FOP508" s="465"/>
      <c r="FOQ508" s="465"/>
      <c r="FOR508" s="465"/>
      <c r="FOS508" s="465"/>
      <c r="FOT508" s="465"/>
      <c r="FOU508" s="465"/>
      <c r="FOV508" s="465"/>
      <c r="FOW508" s="465"/>
      <c r="FOX508" s="465"/>
      <c r="FOY508" s="465"/>
      <c r="FOZ508" s="465"/>
      <c r="FPA508" s="465"/>
      <c r="FPB508" s="465"/>
      <c r="FPC508" s="465"/>
      <c r="FPD508" s="465"/>
      <c r="FPE508" s="465"/>
      <c r="FPF508" s="465"/>
      <c r="FPG508" s="465"/>
      <c r="FPH508" s="465"/>
      <c r="FPI508" s="465"/>
      <c r="FPJ508" s="465"/>
      <c r="FPK508" s="465"/>
      <c r="FPL508" s="465"/>
      <c r="FPM508" s="465"/>
      <c r="FPN508" s="465"/>
      <c r="FPO508" s="465"/>
      <c r="FPP508" s="465"/>
      <c r="FPQ508" s="465"/>
      <c r="FPR508" s="465"/>
      <c r="FPS508" s="465"/>
      <c r="FPT508" s="465"/>
      <c r="FPU508" s="465"/>
      <c r="FPV508" s="465"/>
      <c r="FPW508" s="465"/>
      <c r="FPX508" s="465"/>
      <c r="FPY508" s="465"/>
      <c r="FPZ508" s="465"/>
      <c r="FQA508" s="465"/>
      <c r="FQB508" s="465"/>
      <c r="FQC508" s="465"/>
      <c r="FQD508" s="465"/>
      <c r="FQE508" s="465"/>
      <c r="FQF508" s="465"/>
      <c r="FQG508" s="465"/>
      <c r="FQH508" s="465"/>
      <c r="FQI508" s="465"/>
      <c r="FQJ508" s="465"/>
      <c r="FQK508" s="465"/>
      <c r="FQL508" s="465"/>
      <c r="FQM508" s="465"/>
      <c r="FQN508" s="465"/>
      <c r="FQO508" s="465"/>
      <c r="FQP508" s="465"/>
      <c r="FQQ508" s="465"/>
      <c r="FQR508" s="465"/>
      <c r="FQS508" s="465"/>
      <c r="FQT508" s="465"/>
      <c r="FQU508" s="465"/>
      <c r="FQV508" s="465"/>
      <c r="FQW508" s="465"/>
      <c r="FQX508" s="465"/>
      <c r="FQY508" s="465"/>
      <c r="FQZ508" s="465"/>
      <c r="FRA508" s="465"/>
      <c r="FRB508" s="465"/>
      <c r="FRC508" s="465"/>
      <c r="FRD508" s="465"/>
      <c r="FRE508" s="465"/>
      <c r="FRF508" s="465"/>
      <c r="FRG508" s="465"/>
      <c r="FRH508" s="465"/>
      <c r="FRI508" s="465"/>
      <c r="FRJ508" s="465"/>
      <c r="FRK508" s="465"/>
      <c r="FRL508" s="465"/>
      <c r="FRM508" s="465"/>
      <c r="FRN508" s="465"/>
      <c r="FRO508" s="465"/>
      <c r="FRP508" s="465"/>
      <c r="FRQ508" s="465"/>
      <c r="FRR508" s="465"/>
      <c r="FRS508" s="465"/>
      <c r="FRT508" s="465"/>
      <c r="FRU508" s="465"/>
      <c r="FRV508" s="465"/>
      <c r="FRW508" s="465"/>
      <c r="FRX508" s="465"/>
      <c r="FRY508" s="465"/>
      <c r="FRZ508" s="465"/>
      <c r="FSA508" s="465"/>
      <c r="FSB508" s="465"/>
      <c r="FSC508" s="465"/>
      <c r="FSD508" s="465"/>
      <c r="FSE508" s="465"/>
      <c r="FSF508" s="465"/>
      <c r="FSG508" s="465"/>
      <c r="FSH508" s="465"/>
      <c r="FSI508" s="465"/>
      <c r="FSJ508" s="465"/>
      <c r="FSK508" s="465"/>
      <c r="FSL508" s="465"/>
      <c r="FSM508" s="465"/>
      <c r="FSN508" s="465"/>
      <c r="FSO508" s="465"/>
      <c r="FSP508" s="465"/>
      <c r="FSQ508" s="465"/>
      <c r="FSR508" s="465"/>
      <c r="FSS508" s="465"/>
      <c r="FST508" s="465"/>
      <c r="FSU508" s="465"/>
      <c r="FSV508" s="465"/>
      <c r="FSW508" s="465"/>
      <c r="FSX508" s="465"/>
      <c r="FSY508" s="465"/>
      <c r="FSZ508" s="465"/>
      <c r="FTA508" s="465"/>
      <c r="FTB508" s="465"/>
      <c r="FTC508" s="465"/>
      <c r="FTD508" s="465"/>
      <c r="FTE508" s="465"/>
      <c r="FTF508" s="465"/>
      <c r="FTG508" s="465"/>
      <c r="FTH508" s="465"/>
      <c r="FTI508" s="465"/>
      <c r="FTJ508" s="465"/>
      <c r="FTK508" s="465"/>
      <c r="FTL508" s="465"/>
      <c r="FTM508" s="465"/>
      <c r="FTN508" s="465"/>
      <c r="FTO508" s="465"/>
      <c r="FTP508" s="465"/>
      <c r="FTQ508" s="465"/>
      <c r="FTR508" s="465"/>
      <c r="FTS508" s="465"/>
      <c r="FTT508" s="465"/>
      <c r="FTU508" s="465"/>
      <c r="FTV508" s="465"/>
      <c r="FTW508" s="465"/>
      <c r="FTX508" s="465"/>
      <c r="FTY508" s="465"/>
      <c r="FTZ508" s="465"/>
      <c r="FUA508" s="465"/>
      <c r="FUB508" s="465"/>
      <c r="FUC508" s="465"/>
      <c r="FUD508" s="465"/>
      <c r="FUE508" s="465"/>
      <c r="FUF508" s="465"/>
      <c r="FUG508" s="465"/>
      <c r="FUH508" s="465"/>
      <c r="FUI508" s="465"/>
      <c r="FUJ508" s="465"/>
      <c r="FUK508" s="465"/>
      <c r="FUL508" s="465"/>
      <c r="FUM508" s="465"/>
      <c r="FUN508" s="465"/>
      <c r="FUO508" s="465"/>
      <c r="FUP508" s="465"/>
      <c r="FUQ508" s="465"/>
      <c r="FUR508" s="465"/>
      <c r="FUS508" s="465"/>
      <c r="FUT508" s="465"/>
      <c r="FUU508" s="465"/>
      <c r="FUV508" s="465"/>
      <c r="FUW508" s="465"/>
      <c r="FUX508" s="465"/>
      <c r="FUY508" s="465"/>
      <c r="FUZ508" s="465"/>
      <c r="FVA508" s="465"/>
      <c r="FVB508" s="465"/>
      <c r="FVC508" s="465"/>
      <c r="FVD508" s="465"/>
      <c r="FVE508" s="465"/>
      <c r="FVF508" s="465"/>
      <c r="FVG508" s="465"/>
      <c r="FVH508" s="465"/>
      <c r="FVI508" s="465"/>
      <c r="FVJ508" s="465"/>
      <c r="FVK508" s="465"/>
      <c r="FVL508" s="465"/>
      <c r="FVM508" s="465"/>
      <c r="FVN508" s="465"/>
      <c r="FVO508" s="465"/>
      <c r="FVP508" s="465"/>
      <c r="FVQ508" s="465"/>
      <c r="FVR508" s="465"/>
      <c r="FVS508" s="465"/>
      <c r="FVT508" s="465"/>
      <c r="FVU508" s="465"/>
      <c r="FVV508" s="465"/>
      <c r="FVW508" s="465"/>
      <c r="FVX508" s="465"/>
      <c r="FVY508" s="465"/>
      <c r="FVZ508" s="465"/>
      <c r="FWA508" s="465"/>
      <c r="FWB508" s="465"/>
      <c r="FWC508" s="465"/>
      <c r="FWD508" s="465"/>
      <c r="FWE508" s="465"/>
      <c r="FWF508" s="465"/>
      <c r="FWG508" s="465"/>
      <c r="FWH508" s="465"/>
      <c r="FWI508" s="465"/>
      <c r="FWJ508" s="465"/>
      <c r="FWK508" s="465"/>
      <c r="FWL508" s="465"/>
      <c r="FWM508" s="465"/>
      <c r="FWN508" s="465"/>
      <c r="FWO508" s="465"/>
      <c r="FWP508" s="465"/>
      <c r="FWQ508" s="465"/>
      <c r="FWR508" s="465"/>
      <c r="FWS508" s="465"/>
      <c r="FWT508" s="465"/>
      <c r="FWU508" s="465"/>
      <c r="FWV508" s="465"/>
      <c r="FWW508" s="465"/>
      <c r="FWX508" s="465"/>
      <c r="FWY508" s="465"/>
      <c r="FWZ508" s="465"/>
      <c r="FXA508" s="465"/>
      <c r="FXB508" s="465"/>
      <c r="FXC508" s="465"/>
      <c r="FXD508" s="465"/>
      <c r="FXE508" s="465"/>
      <c r="FXF508" s="465"/>
      <c r="FXG508" s="465"/>
      <c r="FXH508" s="465"/>
      <c r="FXI508" s="465"/>
      <c r="FXJ508" s="465"/>
      <c r="FXK508" s="465"/>
      <c r="FXL508" s="465"/>
      <c r="FXM508" s="465"/>
      <c r="FXN508" s="465"/>
      <c r="FXO508" s="465"/>
      <c r="FXP508" s="465"/>
      <c r="FXQ508" s="465"/>
      <c r="FXR508" s="465"/>
      <c r="FXS508" s="465"/>
      <c r="FXT508" s="465"/>
      <c r="FXU508" s="465"/>
      <c r="FXV508" s="465"/>
      <c r="FXW508" s="465"/>
      <c r="FXX508" s="465"/>
      <c r="FXY508" s="465"/>
      <c r="FXZ508" s="465"/>
      <c r="FYA508" s="465"/>
      <c r="FYB508" s="465"/>
      <c r="FYC508" s="465"/>
      <c r="FYD508" s="465"/>
      <c r="FYE508" s="465"/>
      <c r="FYF508" s="465"/>
      <c r="FYG508" s="465"/>
      <c r="FYH508" s="465"/>
      <c r="FYI508" s="465"/>
      <c r="FYJ508" s="465"/>
      <c r="FYK508" s="465"/>
      <c r="FYL508" s="465"/>
      <c r="FYM508" s="465"/>
      <c r="FYN508" s="465"/>
      <c r="FYO508" s="465"/>
      <c r="FYP508" s="465"/>
      <c r="FYQ508" s="465"/>
      <c r="FYR508" s="465"/>
      <c r="FYS508" s="465"/>
      <c r="FYT508" s="465"/>
      <c r="FYU508" s="465"/>
      <c r="FYV508" s="465"/>
      <c r="FYW508" s="465"/>
      <c r="FYX508" s="465"/>
      <c r="FYY508" s="465"/>
      <c r="FYZ508" s="465"/>
      <c r="FZA508" s="465"/>
      <c r="FZB508" s="465"/>
      <c r="FZC508" s="465"/>
      <c r="FZD508" s="465"/>
      <c r="FZE508" s="465"/>
      <c r="FZF508" s="465"/>
      <c r="FZG508" s="465"/>
      <c r="FZH508" s="465"/>
      <c r="FZI508" s="465"/>
      <c r="FZJ508" s="465"/>
      <c r="FZK508" s="465"/>
      <c r="FZL508" s="465"/>
      <c r="FZM508" s="465"/>
      <c r="FZN508" s="465"/>
      <c r="FZO508" s="465"/>
      <c r="FZP508" s="465"/>
      <c r="FZQ508" s="465"/>
      <c r="FZR508" s="465"/>
      <c r="FZS508" s="465"/>
      <c r="FZT508" s="465"/>
      <c r="FZU508" s="465"/>
      <c r="FZV508" s="465"/>
      <c r="FZW508" s="465"/>
      <c r="FZX508" s="465"/>
      <c r="FZY508" s="465"/>
      <c r="FZZ508" s="465"/>
      <c r="GAA508" s="465"/>
      <c r="GAB508" s="465"/>
      <c r="GAC508" s="465"/>
      <c r="GAD508" s="465"/>
      <c r="GAE508" s="465"/>
      <c r="GAF508" s="465"/>
      <c r="GAG508" s="465"/>
      <c r="GAH508" s="465"/>
      <c r="GAI508" s="465"/>
      <c r="GAJ508" s="465"/>
      <c r="GAK508" s="465"/>
      <c r="GAL508" s="465"/>
      <c r="GAM508" s="465"/>
      <c r="GAN508" s="465"/>
      <c r="GAO508" s="465"/>
      <c r="GAP508" s="465"/>
      <c r="GAQ508" s="465"/>
      <c r="GAR508" s="465"/>
      <c r="GAS508" s="465"/>
      <c r="GAT508" s="465"/>
      <c r="GAU508" s="465"/>
      <c r="GAV508" s="465"/>
      <c r="GAW508" s="465"/>
      <c r="GAX508" s="465"/>
      <c r="GAY508" s="465"/>
      <c r="GAZ508" s="465"/>
      <c r="GBA508" s="465"/>
      <c r="GBB508" s="465"/>
      <c r="GBC508" s="465"/>
      <c r="GBD508" s="465"/>
      <c r="GBE508" s="465"/>
      <c r="GBF508" s="465"/>
      <c r="GBG508" s="465"/>
      <c r="GBH508" s="465"/>
      <c r="GBI508" s="465"/>
      <c r="GBJ508" s="465"/>
      <c r="GBK508" s="465"/>
      <c r="GBL508" s="465"/>
      <c r="GBM508" s="465"/>
      <c r="GBN508" s="465"/>
      <c r="GBO508" s="465"/>
      <c r="GBP508" s="465"/>
      <c r="GBQ508" s="465"/>
      <c r="GBR508" s="465"/>
      <c r="GBS508" s="465"/>
      <c r="GBT508" s="465"/>
      <c r="GBU508" s="465"/>
      <c r="GBV508" s="465"/>
      <c r="GBW508" s="465"/>
      <c r="GBX508" s="465"/>
      <c r="GBY508" s="465"/>
      <c r="GBZ508" s="465"/>
      <c r="GCA508" s="465"/>
      <c r="GCB508" s="465"/>
      <c r="GCC508" s="465"/>
      <c r="GCD508" s="465"/>
      <c r="GCE508" s="465"/>
      <c r="GCF508" s="465"/>
      <c r="GCG508" s="465"/>
      <c r="GCH508" s="465"/>
      <c r="GCI508" s="465"/>
      <c r="GCJ508" s="465"/>
      <c r="GCK508" s="465"/>
      <c r="GCL508" s="465"/>
      <c r="GCM508" s="465"/>
      <c r="GCN508" s="465"/>
      <c r="GCO508" s="465"/>
      <c r="GCP508" s="465"/>
      <c r="GCQ508" s="465"/>
      <c r="GCR508" s="465"/>
      <c r="GCS508" s="465"/>
      <c r="GCT508" s="465"/>
      <c r="GCU508" s="465"/>
      <c r="GCV508" s="465"/>
      <c r="GCW508" s="465"/>
      <c r="GCX508" s="465"/>
      <c r="GCY508" s="465"/>
      <c r="GCZ508" s="465"/>
      <c r="GDA508" s="465"/>
      <c r="GDB508" s="465"/>
      <c r="GDC508" s="465"/>
      <c r="GDD508" s="465"/>
      <c r="GDE508" s="465"/>
      <c r="GDF508" s="465"/>
      <c r="GDG508" s="465"/>
      <c r="GDH508" s="465"/>
      <c r="GDI508" s="465"/>
      <c r="GDJ508" s="465"/>
      <c r="GDK508" s="465"/>
      <c r="GDL508" s="465"/>
      <c r="GDM508" s="465"/>
      <c r="GDN508" s="465"/>
      <c r="GDO508" s="465"/>
      <c r="GDP508" s="465"/>
      <c r="GDQ508" s="465"/>
      <c r="GDR508" s="465"/>
      <c r="GDS508" s="465"/>
      <c r="GDT508" s="465"/>
      <c r="GDU508" s="465"/>
      <c r="GDV508" s="465"/>
      <c r="GDW508" s="465"/>
      <c r="GDX508" s="465"/>
      <c r="GDY508" s="465"/>
      <c r="GDZ508" s="465"/>
      <c r="GEA508" s="465"/>
      <c r="GEB508" s="465"/>
      <c r="GEC508" s="465"/>
      <c r="GED508" s="465"/>
      <c r="GEE508" s="465"/>
      <c r="GEF508" s="465"/>
      <c r="GEG508" s="465"/>
      <c r="GEH508" s="465"/>
      <c r="GEI508" s="465"/>
      <c r="GEJ508" s="465"/>
      <c r="GEK508" s="465"/>
      <c r="GEL508" s="465"/>
      <c r="GEM508" s="465"/>
      <c r="GEN508" s="465"/>
      <c r="GEO508" s="465"/>
      <c r="GEP508" s="465"/>
      <c r="GEQ508" s="465"/>
      <c r="GER508" s="465"/>
      <c r="GES508" s="465"/>
      <c r="GET508" s="465"/>
      <c r="GEU508" s="465"/>
      <c r="GEV508" s="465"/>
      <c r="GEW508" s="465"/>
      <c r="GEX508" s="465"/>
      <c r="GEY508" s="465"/>
      <c r="GEZ508" s="465"/>
      <c r="GFA508" s="465"/>
      <c r="GFB508" s="465"/>
      <c r="GFC508" s="465"/>
      <c r="GFD508" s="465"/>
      <c r="GFE508" s="465"/>
      <c r="GFF508" s="465"/>
      <c r="GFG508" s="465"/>
      <c r="GFH508" s="465"/>
      <c r="GFI508" s="465"/>
      <c r="GFJ508" s="465"/>
      <c r="GFK508" s="465"/>
      <c r="GFL508" s="465"/>
      <c r="GFM508" s="465"/>
      <c r="GFN508" s="465"/>
      <c r="GFO508" s="465"/>
      <c r="GFP508" s="465"/>
      <c r="GFQ508" s="465"/>
      <c r="GFR508" s="465"/>
      <c r="GFS508" s="465"/>
      <c r="GFT508" s="465"/>
      <c r="GFU508" s="465"/>
      <c r="GFV508" s="465"/>
      <c r="GFW508" s="465"/>
      <c r="GFX508" s="465"/>
      <c r="GFY508" s="465"/>
      <c r="GFZ508" s="465"/>
      <c r="GGA508" s="465"/>
      <c r="GGB508" s="465"/>
      <c r="GGC508" s="465"/>
      <c r="GGD508" s="465"/>
      <c r="GGE508" s="465"/>
      <c r="GGF508" s="465"/>
      <c r="GGG508" s="465"/>
      <c r="GGH508" s="465"/>
      <c r="GGI508" s="465"/>
      <c r="GGJ508" s="465"/>
      <c r="GGK508" s="465"/>
      <c r="GGL508" s="465"/>
      <c r="GGM508" s="465"/>
      <c r="GGN508" s="465"/>
      <c r="GGO508" s="465"/>
      <c r="GGP508" s="465"/>
      <c r="GGQ508" s="465"/>
      <c r="GGR508" s="465"/>
      <c r="GGS508" s="465"/>
      <c r="GGT508" s="465"/>
      <c r="GGU508" s="465"/>
      <c r="GGV508" s="465"/>
      <c r="GGW508" s="465"/>
      <c r="GGX508" s="465"/>
      <c r="GGY508" s="465"/>
      <c r="GGZ508" s="465"/>
      <c r="GHA508" s="465"/>
      <c r="GHB508" s="465"/>
      <c r="GHC508" s="465"/>
      <c r="GHD508" s="465"/>
      <c r="GHE508" s="465"/>
      <c r="GHF508" s="465"/>
      <c r="GHG508" s="465"/>
      <c r="GHH508" s="465"/>
      <c r="GHI508" s="465"/>
      <c r="GHJ508" s="465"/>
      <c r="GHK508" s="465"/>
      <c r="GHL508" s="465"/>
      <c r="GHM508" s="465"/>
      <c r="GHN508" s="465"/>
      <c r="GHO508" s="465"/>
      <c r="GHP508" s="465"/>
      <c r="GHQ508" s="465"/>
      <c r="GHR508" s="465"/>
      <c r="GHS508" s="465"/>
      <c r="GHT508" s="465"/>
      <c r="GHU508" s="465"/>
      <c r="GHV508" s="465"/>
      <c r="GHW508" s="465"/>
      <c r="GHX508" s="465"/>
      <c r="GHY508" s="465"/>
      <c r="GHZ508" s="465"/>
      <c r="GIA508" s="465"/>
      <c r="GIB508" s="465"/>
      <c r="GIC508" s="465"/>
      <c r="GID508" s="465"/>
      <c r="GIE508" s="465"/>
      <c r="GIF508" s="465"/>
      <c r="GIG508" s="465"/>
      <c r="GIH508" s="465"/>
      <c r="GII508" s="465"/>
      <c r="GIJ508" s="465"/>
      <c r="GIK508" s="465"/>
      <c r="GIL508" s="465"/>
      <c r="GIM508" s="465"/>
      <c r="GIN508" s="465"/>
      <c r="GIO508" s="465"/>
      <c r="GIP508" s="465"/>
      <c r="GIQ508" s="465"/>
      <c r="GIR508" s="465"/>
      <c r="GIS508" s="465"/>
      <c r="GIT508" s="465"/>
      <c r="GIU508" s="465"/>
      <c r="GIV508" s="465"/>
      <c r="GIW508" s="465"/>
      <c r="GIX508" s="465"/>
      <c r="GIY508" s="465"/>
      <c r="GIZ508" s="465"/>
      <c r="GJA508" s="465"/>
      <c r="GJB508" s="465"/>
      <c r="GJC508" s="465"/>
      <c r="GJD508" s="465"/>
      <c r="GJE508" s="465"/>
      <c r="GJF508" s="465"/>
      <c r="GJG508" s="465"/>
      <c r="GJH508" s="465"/>
      <c r="GJI508" s="465"/>
      <c r="GJJ508" s="465"/>
      <c r="GJK508" s="465"/>
      <c r="GJL508" s="465"/>
      <c r="GJM508" s="465"/>
      <c r="GJN508" s="465"/>
      <c r="GJO508" s="465"/>
      <c r="GJP508" s="465"/>
      <c r="GJQ508" s="465"/>
      <c r="GJR508" s="465"/>
      <c r="GJS508" s="465"/>
      <c r="GJT508" s="465"/>
      <c r="GJU508" s="465"/>
      <c r="GJV508" s="465"/>
      <c r="GJW508" s="465"/>
      <c r="GJX508" s="465"/>
      <c r="GJY508" s="465"/>
      <c r="GJZ508" s="465"/>
      <c r="GKA508" s="465"/>
      <c r="GKB508" s="465"/>
      <c r="GKC508" s="465"/>
      <c r="GKD508" s="465"/>
      <c r="GKE508" s="465"/>
      <c r="GKF508" s="465"/>
      <c r="GKG508" s="465"/>
      <c r="GKH508" s="465"/>
      <c r="GKI508" s="465"/>
      <c r="GKJ508" s="465"/>
      <c r="GKK508" s="465"/>
      <c r="GKL508" s="465"/>
      <c r="GKM508" s="465"/>
      <c r="GKN508" s="465"/>
      <c r="GKO508" s="465"/>
      <c r="GKP508" s="465"/>
      <c r="GKQ508" s="465"/>
      <c r="GKR508" s="465"/>
      <c r="GKS508" s="465"/>
      <c r="GKT508" s="465"/>
      <c r="GKU508" s="465"/>
      <c r="GKV508" s="465"/>
      <c r="GKW508" s="465"/>
      <c r="GKX508" s="465"/>
      <c r="GKY508" s="465"/>
      <c r="GKZ508" s="465"/>
      <c r="GLA508" s="465"/>
      <c r="GLB508" s="465"/>
      <c r="GLC508" s="465"/>
      <c r="GLD508" s="465"/>
      <c r="GLE508" s="465"/>
      <c r="GLF508" s="465"/>
      <c r="GLG508" s="465"/>
      <c r="GLH508" s="465"/>
      <c r="GLI508" s="465"/>
      <c r="GLJ508" s="465"/>
      <c r="GLK508" s="465"/>
      <c r="GLL508" s="465"/>
      <c r="GLM508" s="465"/>
      <c r="GLN508" s="465"/>
      <c r="GLO508" s="465"/>
      <c r="GLP508" s="465"/>
      <c r="GLQ508" s="465"/>
      <c r="GLR508" s="465"/>
      <c r="GLS508" s="465"/>
      <c r="GLT508" s="465"/>
      <c r="GLU508" s="465"/>
      <c r="GLV508" s="465"/>
      <c r="GLW508" s="465"/>
      <c r="GLX508" s="465"/>
      <c r="GLY508" s="465"/>
      <c r="GLZ508" s="465"/>
      <c r="GMA508" s="465"/>
      <c r="GMB508" s="465"/>
      <c r="GMC508" s="465"/>
      <c r="GMD508" s="465"/>
      <c r="GME508" s="465"/>
      <c r="GMF508" s="465"/>
      <c r="GMG508" s="465"/>
      <c r="GMH508" s="465"/>
      <c r="GMI508" s="465"/>
      <c r="GMJ508" s="465"/>
      <c r="GMK508" s="465"/>
      <c r="GML508" s="465"/>
      <c r="GMM508" s="465"/>
      <c r="GMN508" s="465"/>
      <c r="GMO508" s="465"/>
      <c r="GMP508" s="465"/>
      <c r="GMQ508" s="465"/>
      <c r="GMR508" s="465"/>
      <c r="GMS508" s="465"/>
      <c r="GMT508" s="465"/>
      <c r="GMU508" s="465"/>
      <c r="GMV508" s="465"/>
      <c r="GMW508" s="465"/>
      <c r="GMX508" s="465"/>
      <c r="GMY508" s="465"/>
      <c r="GMZ508" s="465"/>
      <c r="GNA508" s="465"/>
      <c r="GNB508" s="465"/>
      <c r="GNC508" s="465"/>
      <c r="GND508" s="465"/>
      <c r="GNE508" s="465"/>
      <c r="GNF508" s="465"/>
      <c r="GNG508" s="465"/>
      <c r="GNH508" s="465"/>
      <c r="GNI508" s="465"/>
      <c r="GNJ508" s="465"/>
      <c r="GNK508" s="465"/>
      <c r="GNL508" s="465"/>
      <c r="GNM508" s="465"/>
      <c r="GNN508" s="465"/>
      <c r="GNO508" s="465"/>
      <c r="GNP508" s="465"/>
      <c r="GNQ508" s="465"/>
      <c r="GNR508" s="465"/>
      <c r="GNS508" s="465"/>
      <c r="GNT508" s="465"/>
      <c r="GNU508" s="465"/>
      <c r="GNV508" s="465"/>
      <c r="GNW508" s="465"/>
      <c r="GNX508" s="465"/>
      <c r="GNY508" s="465"/>
      <c r="GNZ508" s="465"/>
      <c r="GOA508" s="465"/>
      <c r="GOB508" s="465"/>
      <c r="GOC508" s="465"/>
      <c r="GOD508" s="465"/>
      <c r="GOE508" s="465"/>
      <c r="GOF508" s="465"/>
      <c r="GOG508" s="465"/>
      <c r="GOH508" s="465"/>
      <c r="GOI508" s="465"/>
      <c r="GOJ508" s="465"/>
      <c r="GOK508" s="465"/>
      <c r="GOL508" s="465"/>
      <c r="GOM508" s="465"/>
      <c r="GON508" s="465"/>
      <c r="GOO508" s="465"/>
      <c r="GOP508" s="465"/>
      <c r="GOQ508" s="465"/>
      <c r="GOR508" s="465"/>
      <c r="GOS508" s="465"/>
      <c r="GOT508" s="465"/>
      <c r="GOU508" s="465"/>
      <c r="GOV508" s="465"/>
      <c r="GOW508" s="465"/>
      <c r="GOX508" s="465"/>
      <c r="GOY508" s="465"/>
      <c r="GOZ508" s="465"/>
      <c r="GPA508" s="465"/>
      <c r="GPB508" s="465"/>
      <c r="GPC508" s="465"/>
      <c r="GPD508" s="465"/>
      <c r="GPE508" s="465"/>
      <c r="GPF508" s="465"/>
      <c r="GPG508" s="465"/>
      <c r="GPH508" s="465"/>
      <c r="GPI508" s="465"/>
      <c r="GPJ508" s="465"/>
      <c r="GPK508" s="465"/>
      <c r="GPL508" s="465"/>
      <c r="GPM508" s="465"/>
      <c r="GPN508" s="465"/>
      <c r="GPO508" s="465"/>
      <c r="GPP508" s="465"/>
      <c r="GPQ508" s="465"/>
      <c r="GPR508" s="465"/>
      <c r="GPS508" s="465"/>
      <c r="GPT508" s="465"/>
      <c r="GPU508" s="465"/>
      <c r="GPV508" s="465"/>
      <c r="GPW508" s="465"/>
      <c r="GPX508" s="465"/>
      <c r="GPY508" s="465"/>
      <c r="GPZ508" s="465"/>
      <c r="GQA508" s="465"/>
      <c r="GQB508" s="465"/>
      <c r="GQC508" s="465"/>
      <c r="GQD508" s="465"/>
      <c r="GQE508" s="465"/>
      <c r="GQF508" s="465"/>
      <c r="GQG508" s="465"/>
      <c r="GQH508" s="465"/>
      <c r="GQI508" s="465"/>
      <c r="GQJ508" s="465"/>
      <c r="GQK508" s="465"/>
      <c r="GQL508" s="465"/>
      <c r="GQM508" s="465"/>
      <c r="GQN508" s="465"/>
      <c r="GQO508" s="465"/>
      <c r="GQP508" s="465"/>
      <c r="GQQ508" s="465"/>
      <c r="GQR508" s="465"/>
      <c r="GQS508" s="465"/>
      <c r="GQT508" s="465"/>
      <c r="GQU508" s="465"/>
      <c r="GQV508" s="465"/>
      <c r="GQW508" s="465"/>
      <c r="GQX508" s="465"/>
      <c r="GQY508" s="465"/>
      <c r="GQZ508" s="465"/>
      <c r="GRA508" s="465"/>
      <c r="GRB508" s="465"/>
      <c r="GRC508" s="465"/>
      <c r="GRD508" s="465"/>
      <c r="GRE508" s="465"/>
      <c r="GRF508" s="465"/>
      <c r="GRG508" s="465"/>
      <c r="GRH508" s="465"/>
      <c r="GRI508" s="465"/>
      <c r="GRJ508" s="465"/>
      <c r="GRK508" s="465"/>
      <c r="GRL508" s="465"/>
      <c r="GRM508" s="465"/>
      <c r="GRN508" s="465"/>
      <c r="GRO508" s="465"/>
      <c r="GRP508" s="465"/>
      <c r="GRQ508" s="465"/>
      <c r="GRR508" s="465"/>
      <c r="GRS508" s="465"/>
      <c r="GRT508" s="465"/>
      <c r="GRU508" s="465"/>
      <c r="GRV508" s="465"/>
      <c r="GRW508" s="465"/>
      <c r="GRX508" s="465"/>
      <c r="GRY508" s="465"/>
      <c r="GRZ508" s="465"/>
      <c r="GSA508" s="465"/>
      <c r="GSB508" s="465"/>
      <c r="GSC508" s="465"/>
      <c r="GSD508" s="465"/>
      <c r="GSE508" s="465"/>
      <c r="GSF508" s="465"/>
      <c r="GSG508" s="465"/>
      <c r="GSH508" s="465"/>
      <c r="GSI508" s="465"/>
      <c r="GSJ508" s="465"/>
      <c r="GSK508" s="465"/>
      <c r="GSL508" s="465"/>
      <c r="GSM508" s="465"/>
      <c r="GSN508" s="465"/>
      <c r="GSO508" s="465"/>
      <c r="GSP508" s="465"/>
      <c r="GSQ508" s="465"/>
      <c r="GSR508" s="465"/>
      <c r="GSS508" s="465"/>
      <c r="GST508" s="465"/>
      <c r="GSU508" s="465"/>
      <c r="GSV508" s="465"/>
      <c r="GSW508" s="465"/>
      <c r="GSX508" s="465"/>
      <c r="GSY508" s="465"/>
      <c r="GSZ508" s="465"/>
      <c r="GTA508" s="465"/>
      <c r="GTB508" s="465"/>
      <c r="GTC508" s="465"/>
      <c r="GTD508" s="465"/>
      <c r="GTE508" s="465"/>
      <c r="GTF508" s="465"/>
      <c r="GTG508" s="465"/>
      <c r="GTH508" s="465"/>
      <c r="GTI508" s="465"/>
      <c r="GTJ508" s="465"/>
      <c r="GTK508" s="465"/>
      <c r="GTL508" s="465"/>
      <c r="GTM508" s="465"/>
      <c r="GTN508" s="465"/>
      <c r="GTO508" s="465"/>
      <c r="GTP508" s="465"/>
      <c r="GTQ508" s="465"/>
      <c r="GTR508" s="465"/>
      <c r="GTS508" s="465"/>
      <c r="GTT508" s="465"/>
      <c r="GTU508" s="465"/>
      <c r="GTV508" s="465"/>
      <c r="GTW508" s="465"/>
      <c r="GTX508" s="465"/>
      <c r="GTY508" s="465"/>
      <c r="GTZ508" s="465"/>
      <c r="GUA508" s="465"/>
      <c r="GUB508" s="465"/>
      <c r="GUC508" s="465"/>
      <c r="GUD508" s="465"/>
      <c r="GUE508" s="465"/>
      <c r="GUF508" s="465"/>
      <c r="GUG508" s="465"/>
      <c r="GUH508" s="465"/>
      <c r="GUI508" s="465"/>
      <c r="GUJ508" s="465"/>
      <c r="GUK508" s="465"/>
      <c r="GUL508" s="465"/>
      <c r="GUM508" s="465"/>
      <c r="GUN508" s="465"/>
      <c r="GUO508" s="465"/>
      <c r="GUP508" s="465"/>
      <c r="GUQ508" s="465"/>
      <c r="GUR508" s="465"/>
      <c r="GUS508" s="465"/>
      <c r="GUT508" s="465"/>
      <c r="GUU508" s="465"/>
      <c r="GUV508" s="465"/>
      <c r="GUW508" s="465"/>
      <c r="GUX508" s="465"/>
      <c r="GUY508" s="465"/>
      <c r="GUZ508" s="465"/>
      <c r="GVA508" s="465"/>
      <c r="GVB508" s="465"/>
      <c r="GVC508" s="465"/>
      <c r="GVD508" s="465"/>
      <c r="GVE508" s="465"/>
      <c r="GVF508" s="465"/>
      <c r="GVG508" s="465"/>
      <c r="GVH508" s="465"/>
      <c r="GVI508" s="465"/>
      <c r="GVJ508" s="465"/>
      <c r="GVK508" s="465"/>
      <c r="GVL508" s="465"/>
      <c r="GVM508" s="465"/>
      <c r="GVN508" s="465"/>
      <c r="GVO508" s="465"/>
      <c r="GVP508" s="465"/>
      <c r="GVQ508" s="465"/>
      <c r="GVR508" s="465"/>
      <c r="GVS508" s="465"/>
      <c r="GVT508" s="465"/>
      <c r="GVU508" s="465"/>
      <c r="GVV508" s="465"/>
      <c r="GVW508" s="465"/>
      <c r="GVX508" s="465"/>
      <c r="GVY508" s="465"/>
      <c r="GVZ508" s="465"/>
      <c r="GWA508" s="465"/>
      <c r="GWB508" s="465"/>
      <c r="GWC508" s="465"/>
      <c r="GWD508" s="465"/>
      <c r="GWE508" s="465"/>
      <c r="GWF508" s="465"/>
      <c r="GWG508" s="465"/>
      <c r="GWH508" s="465"/>
      <c r="GWI508" s="465"/>
      <c r="GWJ508" s="465"/>
      <c r="GWK508" s="465"/>
      <c r="GWL508" s="465"/>
      <c r="GWM508" s="465"/>
      <c r="GWN508" s="465"/>
      <c r="GWO508" s="465"/>
      <c r="GWP508" s="465"/>
      <c r="GWQ508" s="465"/>
      <c r="GWR508" s="465"/>
      <c r="GWS508" s="465"/>
      <c r="GWT508" s="465"/>
      <c r="GWU508" s="465"/>
      <c r="GWV508" s="465"/>
      <c r="GWW508" s="465"/>
      <c r="GWX508" s="465"/>
      <c r="GWY508" s="465"/>
      <c r="GWZ508" s="465"/>
      <c r="GXA508" s="465"/>
      <c r="GXB508" s="465"/>
      <c r="GXC508" s="465"/>
      <c r="GXD508" s="465"/>
      <c r="GXE508" s="465"/>
      <c r="GXF508" s="465"/>
      <c r="GXG508" s="465"/>
      <c r="GXH508" s="465"/>
      <c r="GXI508" s="465"/>
      <c r="GXJ508" s="465"/>
      <c r="GXK508" s="465"/>
      <c r="GXL508" s="465"/>
      <c r="GXM508" s="465"/>
      <c r="GXN508" s="465"/>
      <c r="GXO508" s="465"/>
      <c r="GXP508" s="465"/>
      <c r="GXQ508" s="465"/>
      <c r="GXR508" s="465"/>
      <c r="GXS508" s="465"/>
      <c r="GXT508" s="465"/>
      <c r="GXU508" s="465"/>
      <c r="GXV508" s="465"/>
      <c r="GXW508" s="465"/>
      <c r="GXX508" s="465"/>
      <c r="GXY508" s="465"/>
      <c r="GXZ508" s="465"/>
      <c r="GYA508" s="465"/>
      <c r="GYB508" s="465"/>
      <c r="GYC508" s="465"/>
      <c r="GYD508" s="465"/>
      <c r="GYE508" s="465"/>
      <c r="GYF508" s="465"/>
      <c r="GYG508" s="465"/>
      <c r="GYH508" s="465"/>
      <c r="GYI508" s="465"/>
      <c r="GYJ508" s="465"/>
      <c r="GYK508" s="465"/>
      <c r="GYL508" s="465"/>
      <c r="GYM508" s="465"/>
      <c r="GYN508" s="465"/>
      <c r="GYO508" s="465"/>
      <c r="GYP508" s="465"/>
      <c r="GYQ508" s="465"/>
      <c r="GYR508" s="465"/>
      <c r="GYS508" s="465"/>
      <c r="GYT508" s="465"/>
      <c r="GYU508" s="465"/>
      <c r="GYV508" s="465"/>
      <c r="GYW508" s="465"/>
      <c r="GYX508" s="465"/>
      <c r="GYY508" s="465"/>
      <c r="GYZ508" s="465"/>
      <c r="GZA508" s="465"/>
      <c r="GZB508" s="465"/>
      <c r="GZC508" s="465"/>
      <c r="GZD508" s="465"/>
      <c r="GZE508" s="465"/>
      <c r="GZF508" s="465"/>
      <c r="GZG508" s="465"/>
      <c r="GZH508" s="465"/>
      <c r="GZI508" s="465"/>
      <c r="GZJ508" s="465"/>
      <c r="GZK508" s="465"/>
      <c r="GZL508" s="465"/>
      <c r="GZM508" s="465"/>
      <c r="GZN508" s="465"/>
      <c r="GZO508" s="465"/>
      <c r="GZP508" s="465"/>
      <c r="GZQ508" s="465"/>
      <c r="GZR508" s="465"/>
      <c r="GZS508" s="465"/>
      <c r="GZT508" s="465"/>
      <c r="GZU508" s="465"/>
      <c r="GZV508" s="465"/>
      <c r="GZW508" s="465"/>
      <c r="GZX508" s="465"/>
      <c r="GZY508" s="465"/>
      <c r="GZZ508" s="465"/>
      <c r="HAA508" s="465"/>
      <c r="HAB508" s="465"/>
      <c r="HAC508" s="465"/>
      <c r="HAD508" s="465"/>
      <c r="HAE508" s="465"/>
      <c r="HAF508" s="465"/>
      <c r="HAG508" s="465"/>
      <c r="HAH508" s="465"/>
      <c r="HAI508" s="465"/>
      <c r="HAJ508" s="465"/>
      <c r="HAK508" s="465"/>
      <c r="HAL508" s="465"/>
      <c r="HAM508" s="465"/>
      <c r="HAN508" s="465"/>
      <c r="HAO508" s="465"/>
      <c r="HAP508" s="465"/>
      <c r="HAQ508" s="465"/>
      <c r="HAR508" s="465"/>
      <c r="HAS508" s="465"/>
      <c r="HAT508" s="465"/>
      <c r="HAU508" s="465"/>
      <c r="HAV508" s="465"/>
      <c r="HAW508" s="465"/>
      <c r="HAX508" s="465"/>
      <c r="HAY508" s="465"/>
      <c r="HAZ508" s="465"/>
      <c r="HBA508" s="465"/>
      <c r="HBB508" s="465"/>
      <c r="HBC508" s="465"/>
      <c r="HBD508" s="465"/>
      <c r="HBE508" s="465"/>
      <c r="HBF508" s="465"/>
      <c r="HBG508" s="465"/>
      <c r="HBH508" s="465"/>
      <c r="HBI508" s="465"/>
      <c r="HBJ508" s="465"/>
      <c r="HBK508" s="465"/>
      <c r="HBL508" s="465"/>
      <c r="HBM508" s="465"/>
      <c r="HBN508" s="465"/>
      <c r="HBO508" s="465"/>
      <c r="HBP508" s="465"/>
      <c r="HBQ508" s="465"/>
      <c r="HBR508" s="465"/>
      <c r="HBS508" s="465"/>
      <c r="HBT508" s="465"/>
      <c r="HBU508" s="465"/>
      <c r="HBV508" s="465"/>
      <c r="HBW508" s="465"/>
      <c r="HBX508" s="465"/>
      <c r="HBY508" s="465"/>
      <c r="HBZ508" s="465"/>
      <c r="HCA508" s="465"/>
      <c r="HCB508" s="465"/>
      <c r="HCC508" s="465"/>
      <c r="HCD508" s="465"/>
      <c r="HCE508" s="465"/>
      <c r="HCF508" s="465"/>
      <c r="HCG508" s="465"/>
      <c r="HCH508" s="465"/>
      <c r="HCI508" s="465"/>
      <c r="HCJ508" s="465"/>
      <c r="HCK508" s="465"/>
      <c r="HCL508" s="465"/>
      <c r="HCM508" s="465"/>
      <c r="HCN508" s="465"/>
      <c r="HCO508" s="465"/>
      <c r="HCP508" s="465"/>
      <c r="HCQ508" s="465"/>
      <c r="HCR508" s="465"/>
      <c r="HCS508" s="465"/>
      <c r="HCT508" s="465"/>
      <c r="HCU508" s="465"/>
      <c r="HCV508" s="465"/>
      <c r="HCW508" s="465"/>
      <c r="HCX508" s="465"/>
      <c r="HCY508" s="465"/>
      <c r="HCZ508" s="465"/>
      <c r="HDA508" s="465"/>
      <c r="HDB508" s="465"/>
      <c r="HDC508" s="465"/>
      <c r="HDD508" s="465"/>
      <c r="HDE508" s="465"/>
      <c r="HDF508" s="465"/>
      <c r="HDG508" s="465"/>
      <c r="HDH508" s="465"/>
      <c r="HDI508" s="465"/>
      <c r="HDJ508" s="465"/>
      <c r="HDK508" s="465"/>
      <c r="HDL508" s="465"/>
      <c r="HDM508" s="465"/>
      <c r="HDN508" s="465"/>
      <c r="HDO508" s="465"/>
      <c r="HDP508" s="465"/>
      <c r="HDQ508" s="465"/>
      <c r="HDR508" s="465"/>
      <c r="HDS508" s="465"/>
      <c r="HDT508" s="465"/>
      <c r="HDU508" s="465"/>
      <c r="HDV508" s="465"/>
      <c r="HDW508" s="465"/>
      <c r="HDX508" s="465"/>
      <c r="HDY508" s="465"/>
      <c r="HDZ508" s="465"/>
      <c r="HEA508" s="465"/>
      <c r="HEB508" s="465"/>
      <c r="HEC508" s="465"/>
      <c r="HED508" s="465"/>
      <c r="HEE508" s="465"/>
      <c r="HEF508" s="465"/>
      <c r="HEG508" s="465"/>
      <c r="HEH508" s="465"/>
      <c r="HEI508" s="465"/>
      <c r="HEJ508" s="465"/>
      <c r="HEK508" s="465"/>
      <c r="HEL508" s="465"/>
      <c r="HEM508" s="465"/>
      <c r="HEN508" s="465"/>
      <c r="HEO508" s="465"/>
      <c r="HEP508" s="465"/>
      <c r="HEQ508" s="465"/>
      <c r="HER508" s="465"/>
      <c r="HES508" s="465"/>
      <c r="HET508" s="465"/>
      <c r="HEU508" s="465"/>
      <c r="HEV508" s="465"/>
      <c r="HEW508" s="465"/>
      <c r="HEX508" s="465"/>
      <c r="HEY508" s="465"/>
      <c r="HEZ508" s="465"/>
      <c r="HFA508" s="465"/>
      <c r="HFB508" s="465"/>
      <c r="HFC508" s="465"/>
      <c r="HFD508" s="465"/>
      <c r="HFE508" s="465"/>
      <c r="HFF508" s="465"/>
      <c r="HFG508" s="465"/>
      <c r="HFH508" s="465"/>
      <c r="HFI508" s="465"/>
      <c r="HFJ508" s="465"/>
      <c r="HFK508" s="465"/>
      <c r="HFL508" s="465"/>
      <c r="HFM508" s="465"/>
      <c r="HFN508" s="465"/>
      <c r="HFO508" s="465"/>
      <c r="HFP508" s="465"/>
      <c r="HFQ508" s="465"/>
      <c r="HFR508" s="465"/>
      <c r="HFS508" s="465"/>
      <c r="HFT508" s="465"/>
      <c r="HFU508" s="465"/>
      <c r="HFV508" s="465"/>
      <c r="HFW508" s="465"/>
      <c r="HFX508" s="465"/>
      <c r="HFY508" s="465"/>
      <c r="HFZ508" s="465"/>
      <c r="HGA508" s="465"/>
      <c r="HGB508" s="465"/>
      <c r="HGC508" s="465"/>
      <c r="HGD508" s="465"/>
      <c r="HGE508" s="465"/>
      <c r="HGF508" s="465"/>
      <c r="HGG508" s="465"/>
      <c r="HGH508" s="465"/>
      <c r="HGI508" s="465"/>
      <c r="HGJ508" s="465"/>
      <c r="HGK508" s="465"/>
      <c r="HGL508" s="465"/>
      <c r="HGM508" s="465"/>
      <c r="HGN508" s="465"/>
      <c r="HGO508" s="465"/>
      <c r="HGP508" s="465"/>
      <c r="HGQ508" s="465"/>
      <c r="HGR508" s="465"/>
      <c r="HGS508" s="465"/>
      <c r="HGT508" s="465"/>
      <c r="HGU508" s="465"/>
      <c r="HGV508" s="465"/>
      <c r="HGW508" s="465"/>
      <c r="HGX508" s="465"/>
      <c r="HGY508" s="465"/>
      <c r="HGZ508" s="465"/>
      <c r="HHA508" s="465"/>
      <c r="HHB508" s="465"/>
      <c r="HHC508" s="465"/>
      <c r="HHD508" s="465"/>
      <c r="HHE508" s="465"/>
      <c r="HHF508" s="465"/>
      <c r="HHG508" s="465"/>
      <c r="HHH508" s="465"/>
      <c r="HHI508" s="465"/>
      <c r="HHJ508" s="465"/>
      <c r="HHK508" s="465"/>
      <c r="HHL508" s="465"/>
      <c r="HHM508" s="465"/>
      <c r="HHN508" s="465"/>
      <c r="HHO508" s="465"/>
      <c r="HHP508" s="465"/>
      <c r="HHQ508" s="465"/>
      <c r="HHR508" s="465"/>
      <c r="HHS508" s="465"/>
      <c r="HHT508" s="465"/>
      <c r="HHU508" s="465"/>
      <c r="HHV508" s="465"/>
      <c r="HHW508" s="465"/>
      <c r="HHX508" s="465"/>
      <c r="HHY508" s="465"/>
      <c r="HHZ508" s="465"/>
      <c r="HIA508" s="465"/>
      <c r="HIB508" s="465"/>
      <c r="HIC508" s="465"/>
      <c r="HID508" s="465"/>
      <c r="HIE508" s="465"/>
      <c r="HIF508" s="465"/>
      <c r="HIG508" s="465"/>
      <c r="HIH508" s="465"/>
      <c r="HII508" s="465"/>
      <c r="HIJ508" s="465"/>
      <c r="HIK508" s="465"/>
      <c r="HIL508" s="465"/>
      <c r="HIM508" s="465"/>
      <c r="HIN508" s="465"/>
      <c r="HIO508" s="465"/>
      <c r="HIP508" s="465"/>
      <c r="HIQ508" s="465"/>
      <c r="HIR508" s="465"/>
      <c r="HIS508" s="465"/>
      <c r="HIT508" s="465"/>
      <c r="HIU508" s="465"/>
      <c r="HIV508" s="465"/>
      <c r="HIW508" s="465"/>
      <c r="HIX508" s="465"/>
      <c r="HIY508" s="465"/>
      <c r="HIZ508" s="465"/>
      <c r="HJA508" s="465"/>
      <c r="HJB508" s="465"/>
      <c r="HJC508" s="465"/>
      <c r="HJD508" s="465"/>
      <c r="HJE508" s="465"/>
      <c r="HJF508" s="465"/>
      <c r="HJG508" s="465"/>
      <c r="HJH508" s="465"/>
      <c r="HJI508" s="465"/>
      <c r="HJJ508" s="465"/>
      <c r="HJK508" s="465"/>
      <c r="HJL508" s="465"/>
      <c r="HJM508" s="465"/>
      <c r="HJN508" s="465"/>
      <c r="HJO508" s="465"/>
      <c r="HJP508" s="465"/>
      <c r="HJQ508" s="465"/>
      <c r="HJR508" s="465"/>
      <c r="HJS508" s="465"/>
      <c r="HJT508" s="465"/>
      <c r="HJU508" s="465"/>
      <c r="HJV508" s="465"/>
      <c r="HJW508" s="465"/>
      <c r="HJX508" s="465"/>
      <c r="HJY508" s="465"/>
      <c r="HJZ508" s="465"/>
      <c r="HKA508" s="465"/>
      <c r="HKB508" s="465"/>
      <c r="HKC508" s="465"/>
      <c r="HKD508" s="465"/>
      <c r="HKE508" s="465"/>
      <c r="HKF508" s="465"/>
      <c r="HKG508" s="465"/>
      <c r="HKH508" s="465"/>
      <c r="HKI508" s="465"/>
      <c r="HKJ508" s="465"/>
      <c r="HKK508" s="465"/>
      <c r="HKL508" s="465"/>
      <c r="HKM508" s="465"/>
      <c r="HKN508" s="465"/>
      <c r="HKO508" s="465"/>
      <c r="HKP508" s="465"/>
      <c r="HKQ508" s="465"/>
      <c r="HKR508" s="465"/>
      <c r="HKS508" s="465"/>
      <c r="HKT508" s="465"/>
      <c r="HKU508" s="465"/>
      <c r="HKV508" s="465"/>
      <c r="HKW508" s="465"/>
      <c r="HKX508" s="465"/>
      <c r="HKY508" s="465"/>
      <c r="HKZ508" s="465"/>
      <c r="HLA508" s="465"/>
      <c r="HLB508" s="465"/>
      <c r="HLC508" s="465"/>
      <c r="HLD508" s="465"/>
      <c r="HLE508" s="465"/>
      <c r="HLF508" s="465"/>
      <c r="HLG508" s="465"/>
      <c r="HLH508" s="465"/>
      <c r="HLI508" s="465"/>
      <c r="HLJ508" s="465"/>
      <c r="HLK508" s="465"/>
      <c r="HLL508" s="465"/>
      <c r="HLM508" s="465"/>
      <c r="HLN508" s="465"/>
      <c r="HLO508" s="465"/>
      <c r="HLP508" s="465"/>
      <c r="HLQ508" s="465"/>
      <c r="HLR508" s="465"/>
      <c r="HLS508" s="465"/>
      <c r="HLT508" s="465"/>
      <c r="HLU508" s="465"/>
      <c r="HLV508" s="465"/>
      <c r="HLW508" s="465"/>
      <c r="HLX508" s="465"/>
      <c r="HLY508" s="465"/>
      <c r="HLZ508" s="465"/>
      <c r="HMA508" s="465"/>
      <c r="HMB508" s="465"/>
      <c r="HMC508" s="465"/>
      <c r="HMD508" s="465"/>
      <c r="HME508" s="465"/>
      <c r="HMF508" s="465"/>
      <c r="HMG508" s="465"/>
      <c r="HMH508" s="465"/>
      <c r="HMI508" s="465"/>
      <c r="HMJ508" s="465"/>
      <c r="HMK508" s="465"/>
      <c r="HML508" s="465"/>
      <c r="HMM508" s="465"/>
      <c r="HMN508" s="465"/>
      <c r="HMO508" s="465"/>
      <c r="HMP508" s="465"/>
      <c r="HMQ508" s="465"/>
      <c r="HMR508" s="465"/>
      <c r="HMS508" s="465"/>
      <c r="HMT508" s="465"/>
      <c r="HMU508" s="465"/>
      <c r="HMV508" s="465"/>
      <c r="HMW508" s="465"/>
      <c r="HMX508" s="465"/>
      <c r="HMY508" s="465"/>
      <c r="HMZ508" s="465"/>
      <c r="HNA508" s="465"/>
      <c r="HNB508" s="465"/>
      <c r="HNC508" s="465"/>
      <c r="HND508" s="465"/>
      <c r="HNE508" s="465"/>
      <c r="HNF508" s="465"/>
      <c r="HNG508" s="465"/>
      <c r="HNH508" s="465"/>
      <c r="HNI508" s="465"/>
      <c r="HNJ508" s="465"/>
      <c r="HNK508" s="465"/>
      <c r="HNL508" s="465"/>
      <c r="HNM508" s="465"/>
      <c r="HNN508" s="465"/>
      <c r="HNO508" s="465"/>
      <c r="HNP508" s="465"/>
      <c r="HNQ508" s="465"/>
      <c r="HNR508" s="465"/>
      <c r="HNS508" s="465"/>
      <c r="HNT508" s="465"/>
      <c r="HNU508" s="465"/>
      <c r="HNV508" s="465"/>
      <c r="HNW508" s="465"/>
      <c r="HNX508" s="465"/>
      <c r="HNY508" s="465"/>
      <c r="HNZ508" s="465"/>
      <c r="HOA508" s="465"/>
      <c r="HOB508" s="465"/>
      <c r="HOC508" s="465"/>
      <c r="HOD508" s="465"/>
      <c r="HOE508" s="465"/>
      <c r="HOF508" s="465"/>
      <c r="HOG508" s="465"/>
      <c r="HOH508" s="465"/>
      <c r="HOI508" s="465"/>
      <c r="HOJ508" s="465"/>
      <c r="HOK508" s="465"/>
      <c r="HOL508" s="465"/>
      <c r="HOM508" s="465"/>
      <c r="HON508" s="465"/>
      <c r="HOO508" s="465"/>
      <c r="HOP508" s="465"/>
      <c r="HOQ508" s="465"/>
      <c r="HOR508" s="465"/>
      <c r="HOS508" s="465"/>
      <c r="HOT508" s="465"/>
      <c r="HOU508" s="465"/>
      <c r="HOV508" s="465"/>
      <c r="HOW508" s="465"/>
      <c r="HOX508" s="465"/>
      <c r="HOY508" s="465"/>
      <c r="HOZ508" s="465"/>
      <c r="HPA508" s="465"/>
      <c r="HPB508" s="465"/>
      <c r="HPC508" s="465"/>
      <c r="HPD508" s="465"/>
      <c r="HPE508" s="465"/>
      <c r="HPF508" s="465"/>
      <c r="HPG508" s="465"/>
      <c r="HPH508" s="465"/>
      <c r="HPI508" s="465"/>
      <c r="HPJ508" s="465"/>
      <c r="HPK508" s="465"/>
      <c r="HPL508" s="465"/>
      <c r="HPM508" s="465"/>
      <c r="HPN508" s="465"/>
      <c r="HPO508" s="465"/>
      <c r="HPP508" s="465"/>
      <c r="HPQ508" s="465"/>
      <c r="HPR508" s="465"/>
      <c r="HPS508" s="465"/>
      <c r="HPT508" s="465"/>
      <c r="HPU508" s="465"/>
      <c r="HPV508" s="465"/>
      <c r="HPW508" s="465"/>
      <c r="HPX508" s="465"/>
      <c r="HPY508" s="465"/>
      <c r="HPZ508" s="465"/>
      <c r="HQA508" s="465"/>
      <c r="HQB508" s="465"/>
      <c r="HQC508" s="465"/>
      <c r="HQD508" s="465"/>
      <c r="HQE508" s="465"/>
      <c r="HQF508" s="465"/>
      <c r="HQG508" s="465"/>
      <c r="HQH508" s="465"/>
      <c r="HQI508" s="465"/>
      <c r="HQJ508" s="465"/>
      <c r="HQK508" s="465"/>
      <c r="HQL508" s="465"/>
      <c r="HQM508" s="465"/>
      <c r="HQN508" s="465"/>
      <c r="HQO508" s="465"/>
      <c r="HQP508" s="465"/>
      <c r="HQQ508" s="465"/>
      <c r="HQR508" s="465"/>
      <c r="HQS508" s="465"/>
      <c r="HQT508" s="465"/>
      <c r="HQU508" s="465"/>
      <c r="HQV508" s="465"/>
      <c r="HQW508" s="465"/>
      <c r="HQX508" s="465"/>
      <c r="HQY508" s="465"/>
      <c r="HQZ508" s="465"/>
      <c r="HRA508" s="465"/>
      <c r="HRB508" s="465"/>
      <c r="HRC508" s="465"/>
      <c r="HRD508" s="465"/>
      <c r="HRE508" s="465"/>
      <c r="HRF508" s="465"/>
      <c r="HRG508" s="465"/>
      <c r="HRH508" s="465"/>
      <c r="HRI508" s="465"/>
      <c r="HRJ508" s="465"/>
      <c r="HRK508" s="465"/>
      <c r="HRL508" s="465"/>
      <c r="HRM508" s="465"/>
      <c r="HRN508" s="465"/>
      <c r="HRO508" s="465"/>
      <c r="HRP508" s="465"/>
      <c r="HRQ508" s="465"/>
      <c r="HRR508" s="465"/>
      <c r="HRS508" s="465"/>
      <c r="HRT508" s="465"/>
      <c r="HRU508" s="465"/>
      <c r="HRV508" s="465"/>
      <c r="HRW508" s="465"/>
      <c r="HRX508" s="465"/>
      <c r="HRY508" s="465"/>
      <c r="HRZ508" s="465"/>
      <c r="HSA508" s="465"/>
      <c r="HSB508" s="465"/>
      <c r="HSC508" s="465"/>
      <c r="HSD508" s="465"/>
      <c r="HSE508" s="465"/>
      <c r="HSF508" s="465"/>
      <c r="HSG508" s="465"/>
      <c r="HSH508" s="465"/>
      <c r="HSI508" s="465"/>
      <c r="HSJ508" s="465"/>
      <c r="HSK508" s="465"/>
      <c r="HSL508" s="465"/>
      <c r="HSM508" s="465"/>
      <c r="HSN508" s="465"/>
      <c r="HSO508" s="465"/>
      <c r="HSP508" s="465"/>
      <c r="HSQ508" s="465"/>
      <c r="HSR508" s="465"/>
      <c r="HSS508" s="465"/>
      <c r="HST508" s="465"/>
      <c r="HSU508" s="465"/>
      <c r="HSV508" s="465"/>
      <c r="HSW508" s="465"/>
      <c r="HSX508" s="465"/>
      <c r="HSY508" s="465"/>
      <c r="HSZ508" s="465"/>
      <c r="HTA508" s="465"/>
      <c r="HTB508" s="465"/>
      <c r="HTC508" s="465"/>
      <c r="HTD508" s="465"/>
      <c r="HTE508" s="465"/>
      <c r="HTF508" s="465"/>
      <c r="HTG508" s="465"/>
      <c r="HTH508" s="465"/>
      <c r="HTI508" s="465"/>
      <c r="HTJ508" s="465"/>
      <c r="HTK508" s="465"/>
      <c r="HTL508" s="465"/>
      <c r="HTM508" s="465"/>
      <c r="HTN508" s="465"/>
      <c r="HTO508" s="465"/>
      <c r="HTP508" s="465"/>
      <c r="HTQ508" s="465"/>
      <c r="HTR508" s="465"/>
      <c r="HTS508" s="465"/>
      <c r="HTT508" s="465"/>
      <c r="HTU508" s="465"/>
      <c r="HTV508" s="465"/>
      <c r="HTW508" s="465"/>
      <c r="HTX508" s="465"/>
      <c r="HTY508" s="465"/>
      <c r="HTZ508" s="465"/>
      <c r="HUA508" s="465"/>
      <c r="HUB508" s="465"/>
      <c r="HUC508" s="465"/>
      <c r="HUD508" s="465"/>
      <c r="HUE508" s="465"/>
      <c r="HUF508" s="465"/>
      <c r="HUG508" s="465"/>
      <c r="HUH508" s="465"/>
      <c r="HUI508" s="465"/>
      <c r="HUJ508" s="465"/>
      <c r="HUK508" s="465"/>
      <c r="HUL508" s="465"/>
      <c r="HUM508" s="465"/>
      <c r="HUN508" s="465"/>
      <c r="HUO508" s="465"/>
      <c r="HUP508" s="465"/>
      <c r="HUQ508" s="465"/>
      <c r="HUR508" s="465"/>
      <c r="HUS508" s="465"/>
      <c r="HUT508" s="465"/>
      <c r="HUU508" s="465"/>
      <c r="HUV508" s="465"/>
      <c r="HUW508" s="465"/>
      <c r="HUX508" s="465"/>
      <c r="HUY508" s="465"/>
      <c r="HUZ508" s="465"/>
      <c r="HVA508" s="465"/>
      <c r="HVB508" s="465"/>
      <c r="HVC508" s="465"/>
      <c r="HVD508" s="465"/>
      <c r="HVE508" s="465"/>
      <c r="HVF508" s="465"/>
      <c r="HVG508" s="465"/>
      <c r="HVH508" s="465"/>
      <c r="HVI508" s="465"/>
      <c r="HVJ508" s="465"/>
      <c r="HVK508" s="465"/>
      <c r="HVL508" s="465"/>
      <c r="HVM508" s="465"/>
      <c r="HVN508" s="465"/>
      <c r="HVO508" s="465"/>
      <c r="HVP508" s="465"/>
      <c r="HVQ508" s="465"/>
      <c r="HVR508" s="465"/>
      <c r="HVS508" s="465"/>
      <c r="HVT508" s="465"/>
      <c r="HVU508" s="465"/>
      <c r="HVV508" s="465"/>
      <c r="HVW508" s="465"/>
      <c r="HVX508" s="465"/>
      <c r="HVY508" s="465"/>
      <c r="HVZ508" s="465"/>
      <c r="HWA508" s="465"/>
      <c r="HWB508" s="465"/>
      <c r="HWC508" s="465"/>
      <c r="HWD508" s="465"/>
      <c r="HWE508" s="465"/>
      <c r="HWF508" s="465"/>
      <c r="HWG508" s="465"/>
      <c r="HWH508" s="465"/>
      <c r="HWI508" s="465"/>
      <c r="HWJ508" s="465"/>
      <c r="HWK508" s="465"/>
      <c r="HWL508" s="465"/>
      <c r="HWM508" s="465"/>
      <c r="HWN508" s="465"/>
      <c r="HWO508" s="465"/>
      <c r="HWP508" s="465"/>
      <c r="HWQ508" s="465"/>
      <c r="HWR508" s="465"/>
      <c r="HWS508" s="465"/>
      <c r="HWT508" s="465"/>
      <c r="HWU508" s="465"/>
      <c r="HWV508" s="465"/>
      <c r="HWW508" s="465"/>
      <c r="HWX508" s="465"/>
      <c r="HWY508" s="465"/>
      <c r="HWZ508" s="465"/>
      <c r="HXA508" s="465"/>
      <c r="HXB508" s="465"/>
      <c r="HXC508" s="465"/>
      <c r="HXD508" s="465"/>
      <c r="HXE508" s="465"/>
      <c r="HXF508" s="465"/>
      <c r="HXG508" s="465"/>
      <c r="HXH508" s="465"/>
      <c r="HXI508" s="465"/>
      <c r="HXJ508" s="465"/>
      <c r="HXK508" s="465"/>
      <c r="HXL508" s="465"/>
      <c r="HXM508" s="465"/>
      <c r="HXN508" s="465"/>
      <c r="HXO508" s="465"/>
      <c r="HXP508" s="465"/>
      <c r="HXQ508" s="465"/>
      <c r="HXR508" s="465"/>
      <c r="HXS508" s="465"/>
      <c r="HXT508" s="465"/>
      <c r="HXU508" s="465"/>
      <c r="HXV508" s="465"/>
      <c r="HXW508" s="465"/>
      <c r="HXX508" s="465"/>
      <c r="HXY508" s="465"/>
      <c r="HXZ508" s="465"/>
      <c r="HYA508" s="465"/>
      <c r="HYB508" s="465"/>
      <c r="HYC508" s="465"/>
      <c r="HYD508" s="465"/>
      <c r="HYE508" s="465"/>
      <c r="HYF508" s="465"/>
      <c r="HYG508" s="465"/>
      <c r="HYH508" s="465"/>
      <c r="HYI508" s="465"/>
      <c r="HYJ508" s="465"/>
      <c r="HYK508" s="465"/>
      <c r="HYL508" s="465"/>
      <c r="HYM508" s="465"/>
      <c r="HYN508" s="465"/>
      <c r="HYO508" s="465"/>
      <c r="HYP508" s="465"/>
      <c r="HYQ508" s="465"/>
      <c r="HYR508" s="465"/>
      <c r="HYS508" s="465"/>
      <c r="HYT508" s="465"/>
      <c r="HYU508" s="465"/>
      <c r="HYV508" s="465"/>
      <c r="HYW508" s="465"/>
      <c r="HYX508" s="465"/>
      <c r="HYY508" s="465"/>
      <c r="HYZ508" s="465"/>
      <c r="HZA508" s="465"/>
      <c r="HZB508" s="465"/>
      <c r="HZC508" s="465"/>
      <c r="HZD508" s="465"/>
      <c r="HZE508" s="465"/>
      <c r="HZF508" s="465"/>
      <c r="HZG508" s="465"/>
      <c r="HZH508" s="465"/>
      <c r="HZI508" s="465"/>
      <c r="HZJ508" s="465"/>
      <c r="HZK508" s="465"/>
      <c r="HZL508" s="465"/>
      <c r="HZM508" s="465"/>
      <c r="HZN508" s="465"/>
      <c r="HZO508" s="465"/>
      <c r="HZP508" s="465"/>
      <c r="HZQ508" s="465"/>
      <c r="HZR508" s="465"/>
      <c r="HZS508" s="465"/>
      <c r="HZT508" s="465"/>
      <c r="HZU508" s="465"/>
      <c r="HZV508" s="465"/>
      <c r="HZW508" s="465"/>
      <c r="HZX508" s="465"/>
      <c r="HZY508" s="465"/>
      <c r="HZZ508" s="465"/>
      <c r="IAA508" s="465"/>
      <c r="IAB508" s="465"/>
      <c r="IAC508" s="465"/>
      <c r="IAD508" s="465"/>
      <c r="IAE508" s="465"/>
      <c r="IAF508" s="465"/>
      <c r="IAG508" s="465"/>
      <c r="IAH508" s="465"/>
      <c r="IAI508" s="465"/>
      <c r="IAJ508" s="465"/>
      <c r="IAK508" s="465"/>
      <c r="IAL508" s="465"/>
      <c r="IAM508" s="465"/>
      <c r="IAN508" s="465"/>
      <c r="IAO508" s="465"/>
      <c r="IAP508" s="465"/>
      <c r="IAQ508" s="465"/>
      <c r="IAR508" s="465"/>
      <c r="IAS508" s="465"/>
      <c r="IAT508" s="465"/>
      <c r="IAU508" s="465"/>
      <c r="IAV508" s="465"/>
      <c r="IAW508" s="465"/>
      <c r="IAX508" s="465"/>
      <c r="IAY508" s="465"/>
      <c r="IAZ508" s="465"/>
      <c r="IBA508" s="465"/>
      <c r="IBB508" s="465"/>
      <c r="IBC508" s="465"/>
      <c r="IBD508" s="465"/>
      <c r="IBE508" s="465"/>
      <c r="IBF508" s="465"/>
      <c r="IBG508" s="465"/>
      <c r="IBH508" s="465"/>
      <c r="IBI508" s="465"/>
      <c r="IBJ508" s="465"/>
      <c r="IBK508" s="465"/>
      <c r="IBL508" s="465"/>
      <c r="IBM508" s="465"/>
      <c r="IBN508" s="465"/>
      <c r="IBO508" s="465"/>
      <c r="IBP508" s="465"/>
      <c r="IBQ508" s="465"/>
      <c r="IBR508" s="465"/>
      <c r="IBS508" s="465"/>
      <c r="IBT508" s="465"/>
      <c r="IBU508" s="465"/>
      <c r="IBV508" s="465"/>
      <c r="IBW508" s="465"/>
      <c r="IBX508" s="465"/>
      <c r="IBY508" s="465"/>
      <c r="IBZ508" s="465"/>
      <c r="ICA508" s="465"/>
      <c r="ICB508" s="465"/>
      <c r="ICC508" s="465"/>
      <c r="ICD508" s="465"/>
      <c r="ICE508" s="465"/>
      <c r="ICF508" s="465"/>
      <c r="ICG508" s="465"/>
      <c r="ICH508" s="465"/>
      <c r="ICI508" s="465"/>
      <c r="ICJ508" s="465"/>
      <c r="ICK508" s="465"/>
      <c r="ICL508" s="465"/>
      <c r="ICM508" s="465"/>
      <c r="ICN508" s="465"/>
      <c r="ICO508" s="465"/>
      <c r="ICP508" s="465"/>
      <c r="ICQ508" s="465"/>
      <c r="ICR508" s="465"/>
      <c r="ICS508" s="465"/>
      <c r="ICT508" s="465"/>
      <c r="ICU508" s="465"/>
      <c r="ICV508" s="465"/>
      <c r="ICW508" s="465"/>
      <c r="ICX508" s="465"/>
      <c r="ICY508" s="465"/>
      <c r="ICZ508" s="465"/>
      <c r="IDA508" s="465"/>
      <c r="IDB508" s="465"/>
      <c r="IDC508" s="465"/>
      <c r="IDD508" s="465"/>
      <c r="IDE508" s="465"/>
      <c r="IDF508" s="465"/>
      <c r="IDG508" s="465"/>
      <c r="IDH508" s="465"/>
      <c r="IDI508" s="465"/>
      <c r="IDJ508" s="465"/>
      <c r="IDK508" s="465"/>
      <c r="IDL508" s="465"/>
      <c r="IDM508" s="465"/>
      <c r="IDN508" s="465"/>
      <c r="IDO508" s="465"/>
      <c r="IDP508" s="465"/>
      <c r="IDQ508" s="465"/>
      <c r="IDR508" s="465"/>
      <c r="IDS508" s="465"/>
      <c r="IDT508" s="465"/>
      <c r="IDU508" s="465"/>
      <c r="IDV508" s="465"/>
      <c r="IDW508" s="465"/>
      <c r="IDX508" s="465"/>
      <c r="IDY508" s="465"/>
      <c r="IDZ508" s="465"/>
      <c r="IEA508" s="465"/>
      <c r="IEB508" s="465"/>
      <c r="IEC508" s="465"/>
      <c r="IED508" s="465"/>
      <c r="IEE508" s="465"/>
      <c r="IEF508" s="465"/>
      <c r="IEG508" s="465"/>
      <c r="IEH508" s="465"/>
      <c r="IEI508" s="465"/>
      <c r="IEJ508" s="465"/>
      <c r="IEK508" s="465"/>
      <c r="IEL508" s="465"/>
      <c r="IEM508" s="465"/>
      <c r="IEN508" s="465"/>
      <c r="IEO508" s="465"/>
      <c r="IEP508" s="465"/>
      <c r="IEQ508" s="465"/>
      <c r="IER508" s="465"/>
      <c r="IES508" s="465"/>
      <c r="IET508" s="465"/>
      <c r="IEU508" s="465"/>
      <c r="IEV508" s="465"/>
      <c r="IEW508" s="465"/>
      <c r="IEX508" s="465"/>
      <c r="IEY508" s="465"/>
      <c r="IEZ508" s="465"/>
      <c r="IFA508" s="465"/>
      <c r="IFB508" s="465"/>
      <c r="IFC508" s="465"/>
      <c r="IFD508" s="465"/>
      <c r="IFE508" s="465"/>
      <c r="IFF508" s="465"/>
      <c r="IFG508" s="465"/>
      <c r="IFH508" s="465"/>
      <c r="IFI508" s="465"/>
      <c r="IFJ508" s="465"/>
      <c r="IFK508" s="465"/>
      <c r="IFL508" s="465"/>
      <c r="IFM508" s="465"/>
      <c r="IFN508" s="465"/>
      <c r="IFO508" s="465"/>
      <c r="IFP508" s="465"/>
      <c r="IFQ508" s="465"/>
      <c r="IFR508" s="465"/>
      <c r="IFS508" s="465"/>
      <c r="IFT508" s="465"/>
      <c r="IFU508" s="465"/>
      <c r="IFV508" s="465"/>
      <c r="IFW508" s="465"/>
      <c r="IFX508" s="465"/>
      <c r="IFY508" s="465"/>
      <c r="IFZ508" s="465"/>
      <c r="IGA508" s="465"/>
      <c r="IGB508" s="465"/>
      <c r="IGC508" s="465"/>
      <c r="IGD508" s="465"/>
      <c r="IGE508" s="465"/>
      <c r="IGF508" s="465"/>
      <c r="IGG508" s="465"/>
      <c r="IGH508" s="465"/>
      <c r="IGI508" s="465"/>
      <c r="IGJ508" s="465"/>
      <c r="IGK508" s="465"/>
      <c r="IGL508" s="465"/>
      <c r="IGM508" s="465"/>
      <c r="IGN508" s="465"/>
      <c r="IGO508" s="465"/>
      <c r="IGP508" s="465"/>
      <c r="IGQ508" s="465"/>
      <c r="IGR508" s="465"/>
      <c r="IGS508" s="465"/>
      <c r="IGT508" s="465"/>
      <c r="IGU508" s="465"/>
      <c r="IGV508" s="465"/>
      <c r="IGW508" s="465"/>
      <c r="IGX508" s="465"/>
      <c r="IGY508" s="465"/>
      <c r="IGZ508" s="465"/>
      <c r="IHA508" s="465"/>
      <c r="IHB508" s="465"/>
      <c r="IHC508" s="465"/>
      <c r="IHD508" s="465"/>
      <c r="IHE508" s="465"/>
      <c r="IHF508" s="465"/>
      <c r="IHG508" s="465"/>
      <c r="IHH508" s="465"/>
      <c r="IHI508" s="465"/>
      <c r="IHJ508" s="465"/>
      <c r="IHK508" s="465"/>
      <c r="IHL508" s="465"/>
      <c r="IHM508" s="465"/>
      <c r="IHN508" s="465"/>
      <c r="IHO508" s="465"/>
      <c r="IHP508" s="465"/>
      <c r="IHQ508" s="465"/>
      <c r="IHR508" s="465"/>
      <c r="IHS508" s="465"/>
      <c r="IHT508" s="465"/>
      <c r="IHU508" s="465"/>
      <c r="IHV508" s="465"/>
      <c r="IHW508" s="465"/>
      <c r="IHX508" s="465"/>
      <c r="IHY508" s="465"/>
      <c r="IHZ508" s="465"/>
      <c r="IIA508" s="465"/>
      <c r="IIB508" s="465"/>
      <c r="IIC508" s="465"/>
      <c r="IID508" s="465"/>
      <c r="IIE508" s="465"/>
      <c r="IIF508" s="465"/>
      <c r="IIG508" s="465"/>
      <c r="IIH508" s="465"/>
      <c r="III508" s="465"/>
      <c r="IIJ508" s="465"/>
      <c r="IIK508" s="465"/>
      <c r="IIL508" s="465"/>
      <c r="IIM508" s="465"/>
      <c r="IIN508" s="465"/>
      <c r="IIO508" s="465"/>
      <c r="IIP508" s="465"/>
      <c r="IIQ508" s="465"/>
      <c r="IIR508" s="465"/>
      <c r="IIS508" s="465"/>
      <c r="IIT508" s="465"/>
      <c r="IIU508" s="465"/>
      <c r="IIV508" s="465"/>
      <c r="IIW508" s="465"/>
      <c r="IIX508" s="465"/>
      <c r="IIY508" s="465"/>
      <c r="IIZ508" s="465"/>
      <c r="IJA508" s="465"/>
      <c r="IJB508" s="465"/>
      <c r="IJC508" s="465"/>
      <c r="IJD508" s="465"/>
      <c r="IJE508" s="465"/>
      <c r="IJF508" s="465"/>
      <c r="IJG508" s="465"/>
      <c r="IJH508" s="465"/>
      <c r="IJI508" s="465"/>
      <c r="IJJ508" s="465"/>
      <c r="IJK508" s="465"/>
      <c r="IJL508" s="465"/>
      <c r="IJM508" s="465"/>
      <c r="IJN508" s="465"/>
      <c r="IJO508" s="465"/>
      <c r="IJP508" s="465"/>
      <c r="IJQ508" s="465"/>
      <c r="IJR508" s="465"/>
      <c r="IJS508" s="465"/>
      <c r="IJT508" s="465"/>
      <c r="IJU508" s="465"/>
      <c r="IJV508" s="465"/>
      <c r="IJW508" s="465"/>
      <c r="IJX508" s="465"/>
      <c r="IJY508" s="465"/>
      <c r="IJZ508" s="465"/>
      <c r="IKA508" s="465"/>
      <c r="IKB508" s="465"/>
      <c r="IKC508" s="465"/>
      <c r="IKD508" s="465"/>
      <c r="IKE508" s="465"/>
      <c r="IKF508" s="465"/>
      <c r="IKG508" s="465"/>
      <c r="IKH508" s="465"/>
      <c r="IKI508" s="465"/>
      <c r="IKJ508" s="465"/>
      <c r="IKK508" s="465"/>
      <c r="IKL508" s="465"/>
      <c r="IKM508" s="465"/>
      <c r="IKN508" s="465"/>
      <c r="IKO508" s="465"/>
      <c r="IKP508" s="465"/>
      <c r="IKQ508" s="465"/>
      <c r="IKR508" s="465"/>
      <c r="IKS508" s="465"/>
      <c r="IKT508" s="465"/>
      <c r="IKU508" s="465"/>
      <c r="IKV508" s="465"/>
      <c r="IKW508" s="465"/>
      <c r="IKX508" s="465"/>
      <c r="IKY508" s="465"/>
      <c r="IKZ508" s="465"/>
      <c r="ILA508" s="465"/>
      <c r="ILB508" s="465"/>
      <c r="ILC508" s="465"/>
      <c r="ILD508" s="465"/>
      <c r="ILE508" s="465"/>
      <c r="ILF508" s="465"/>
      <c r="ILG508" s="465"/>
      <c r="ILH508" s="465"/>
      <c r="ILI508" s="465"/>
      <c r="ILJ508" s="465"/>
      <c r="ILK508" s="465"/>
      <c r="ILL508" s="465"/>
      <c r="ILM508" s="465"/>
      <c r="ILN508" s="465"/>
      <c r="ILO508" s="465"/>
      <c r="ILP508" s="465"/>
      <c r="ILQ508" s="465"/>
      <c r="ILR508" s="465"/>
      <c r="ILS508" s="465"/>
      <c r="ILT508" s="465"/>
      <c r="ILU508" s="465"/>
      <c r="ILV508" s="465"/>
      <c r="ILW508" s="465"/>
      <c r="ILX508" s="465"/>
      <c r="ILY508" s="465"/>
      <c r="ILZ508" s="465"/>
      <c r="IMA508" s="465"/>
      <c r="IMB508" s="465"/>
      <c r="IMC508" s="465"/>
      <c r="IMD508" s="465"/>
      <c r="IME508" s="465"/>
      <c r="IMF508" s="465"/>
      <c r="IMG508" s="465"/>
      <c r="IMH508" s="465"/>
      <c r="IMI508" s="465"/>
      <c r="IMJ508" s="465"/>
      <c r="IMK508" s="465"/>
      <c r="IML508" s="465"/>
      <c r="IMM508" s="465"/>
      <c r="IMN508" s="465"/>
      <c r="IMO508" s="465"/>
      <c r="IMP508" s="465"/>
      <c r="IMQ508" s="465"/>
      <c r="IMR508" s="465"/>
      <c r="IMS508" s="465"/>
      <c r="IMT508" s="465"/>
      <c r="IMU508" s="465"/>
      <c r="IMV508" s="465"/>
      <c r="IMW508" s="465"/>
      <c r="IMX508" s="465"/>
      <c r="IMY508" s="465"/>
      <c r="IMZ508" s="465"/>
      <c r="INA508" s="465"/>
      <c r="INB508" s="465"/>
      <c r="INC508" s="465"/>
      <c r="IND508" s="465"/>
      <c r="INE508" s="465"/>
      <c r="INF508" s="465"/>
      <c r="ING508" s="465"/>
      <c r="INH508" s="465"/>
      <c r="INI508" s="465"/>
      <c r="INJ508" s="465"/>
      <c r="INK508" s="465"/>
      <c r="INL508" s="465"/>
      <c r="INM508" s="465"/>
      <c r="INN508" s="465"/>
      <c r="INO508" s="465"/>
      <c r="INP508" s="465"/>
      <c r="INQ508" s="465"/>
      <c r="INR508" s="465"/>
      <c r="INS508" s="465"/>
      <c r="INT508" s="465"/>
      <c r="INU508" s="465"/>
      <c r="INV508" s="465"/>
      <c r="INW508" s="465"/>
      <c r="INX508" s="465"/>
      <c r="INY508" s="465"/>
      <c r="INZ508" s="465"/>
      <c r="IOA508" s="465"/>
      <c r="IOB508" s="465"/>
      <c r="IOC508" s="465"/>
      <c r="IOD508" s="465"/>
      <c r="IOE508" s="465"/>
      <c r="IOF508" s="465"/>
      <c r="IOG508" s="465"/>
      <c r="IOH508" s="465"/>
      <c r="IOI508" s="465"/>
      <c r="IOJ508" s="465"/>
      <c r="IOK508" s="465"/>
      <c r="IOL508" s="465"/>
      <c r="IOM508" s="465"/>
      <c r="ION508" s="465"/>
      <c r="IOO508" s="465"/>
      <c r="IOP508" s="465"/>
      <c r="IOQ508" s="465"/>
      <c r="IOR508" s="465"/>
      <c r="IOS508" s="465"/>
      <c r="IOT508" s="465"/>
      <c r="IOU508" s="465"/>
      <c r="IOV508" s="465"/>
      <c r="IOW508" s="465"/>
      <c r="IOX508" s="465"/>
      <c r="IOY508" s="465"/>
      <c r="IOZ508" s="465"/>
      <c r="IPA508" s="465"/>
      <c r="IPB508" s="465"/>
      <c r="IPC508" s="465"/>
      <c r="IPD508" s="465"/>
      <c r="IPE508" s="465"/>
      <c r="IPF508" s="465"/>
      <c r="IPG508" s="465"/>
      <c r="IPH508" s="465"/>
      <c r="IPI508" s="465"/>
      <c r="IPJ508" s="465"/>
      <c r="IPK508" s="465"/>
      <c r="IPL508" s="465"/>
      <c r="IPM508" s="465"/>
      <c r="IPN508" s="465"/>
      <c r="IPO508" s="465"/>
      <c r="IPP508" s="465"/>
      <c r="IPQ508" s="465"/>
      <c r="IPR508" s="465"/>
      <c r="IPS508" s="465"/>
      <c r="IPT508" s="465"/>
      <c r="IPU508" s="465"/>
      <c r="IPV508" s="465"/>
      <c r="IPW508" s="465"/>
      <c r="IPX508" s="465"/>
      <c r="IPY508" s="465"/>
      <c r="IPZ508" s="465"/>
      <c r="IQA508" s="465"/>
      <c r="IQB508" s="465"/>
      <c r="IQC508" s="465"/>
      <c r="IQD508" s="465"/>
      <c r="IQE508" s="465"/>
      <c r="IQF508" s="465"/>
      <c r="IQG508" s="465"/>
      <c r="IQH508" s="465"/>
      <c r="IQI508" s="465"/>
      <c r="IQJ508" s="465"/>
      <c r="IQK508" s="465"/>
      <c r="IQL508" s="465"/>
      <c r="IQM508" s="465"/>
      <c r="IQN508" s="465"/>
      <c r="IQO508" s="465"/>
      <c r="IQP508" s="465"/>
      <c r="IQQ508" s="465"/>
      <c r="IQR508" s="465"/>
      <c r="IQS508" s="465"/>
      <c r="IQT508" s="465"/>
      <c r="IQU508" s="465"/>
      <c r="IQV508" s="465"/>
      <c r="IQW508" s="465"/>
      <c r="IQX508" s="465"/>
      <c r="IQY508" s="465"/>
      <c r="IQZ508" s="465"/>
      <c r="IRA508" s="465"/>
      <c r="IRB508" s="465"/>
      <c r="IRC508" s="465"/>
      <c r="IRD508" s="465"/>
      <c r="IRE508" s="465"/>
      <c r="IRF508" s="465"/>
      <c r="IRG508" s="465"/>
      <c r="IRH508" s="465"/>
      <c r="IRI508" s="465"/>
      <c r="IRJ508" s="465"/>
      <c r="IRK508" s="465"/>
      <c r="IRL508" s="465"/>
      <c r="IRM508" s="465"/>
      <c r="IRN508" s="465"/>
      <c r="IRO508" s="465"/>
      <c r="IRP508" s="465"/>
      <c r="IRQ508" s="465"/>
      <c r="IRR508" s="465"/>
      <c r="IRS508" s="465"/>
      <c r="IRT508" s="465"/>
      <c r="IRU508" s="465"/>
      <c r="IRV508" s="465"/>
      <c r="IRW508" s="465"/>
      <c r="IRX508" s="465"/>
      <c r="IRY508" s="465"/>
      <c r="IRZ508" s="465"/>
      <c r="ISA508" s="465"/>
      <c r="ISB508" s="465"/>
      <c r="ISC508" s="465"/>
      <c r="ISD508" s="465"/>
      <c r="ISE508" s="465"/>
      <c r="ISF508" s="465"/>
      <c r="ISG508" s="465"/>
      <c r="ISH508" s="465"/>
      <c r="ISI508" s="465"/>
      <c r="ISJ508" s="465"/>
      <c r="ISK508" s="465"/>
      <c r="ISL508" s="465"/>
      <c r="ISM508" s="465"/>
      <c r="ISN508" s="465"/>
      <c r="ISO508" s="465"/>
      <c r="ISP508" s="465"/>
      <c r="ISQ508" s="465"/>
      <c r="ISR508" s="465"/>
      <c r="ISS508" s="465"/>
      <c r="IST508" s="465"/>
      <c r="ISU508" s="465"/>
      <c r="ISV508" s="465"/>
      <c r="ISW508" s="465"/>
      <c r="ISX508" s="465"/>
      <c r="ISY508" s="465"/>
      <c r="ISZ508" s="465"/>
      <c r="ITA508" s="465"/>
      <c r="ITB508" s="465"/>
      <c r="ITC508" s="465"/>
      <c r="ITD508" s="465"/>
      <c r="ITE508" s="465"/>
      <c r="ITF508" s="465"/>
      <c r="ITG508" s="465"/>
      <c r="ITH508" s="465"/>
      <c r="ITI508" s="465"/>
      <c r="ITJ508" s="465"/>
      <c r="ITK508" s="465"/>
      <c r="ITL508" s="465"/>
      <c r="ITM508" s="465"/>
      <c r="ITN508" s="465"/>
      <c r="ITO508" s="465"/>
      <c r="ITP508" s="465"/>
      <c r="ITQ508" s="465"/>
      <c r="ITR508" s="465"/>
      <c r="ITS508" s="465"/>
      <c r="ITT508" s="465"/>
      <c r="ITU508" s="465"/>
      <c r="ITV508" s="465"/>
      <c r="ITW508" s="465"/>
      <c r="ITX508" s="465"/>
      <c r="ITY508" s="465"/>
      <c r="ITZ508" s="465"/>
      <c r="IUA508" s="465"/>
      <c r="IUB508" s="465"/>
      <c r="IUC508" s="465"/>
      <c r="IUD508" s="465"/>
      <c r="IUE508" s="465"/>
      <c r="IUF508" s="465"/>
      <c r="IUG508" s="465"/>
      <c r="IUH508" s="465"/>
      <c r="IUI508" s="465"/>
      <c r="IUJ508" s="465"/>
      <c r="IUK508" s="465"/>
      <c r="IUL508" s="465"/>
      <c r="IUM508" s="465"/>
      <c r="IUN508" s="465"/>
      <c r="IUO508" s="465"/>
      <c r="IUP508" s="465"/>
      <c r="IUQ508" s="465"/>
      <c r="IUR508" s="465"/>
      <c r="IUS508" s="465"/>
      <c r="IUT508" s="465"/>
      <c r="IUU508" s="465"/>
      <c r="IUV508" s="465"/>
      <c r="IUW508" s="465"/>
      <c r="IUX508" s="465"/>
      <c r="IUY508" s="465"/>
      <c r="IUZ508" s="465"/>
      <c r="IVA508" s="465"/>
      <c r="IVB508" s="465"/>
      <c r="IVC508" s="465"/>
      <c r="IVD508" s="465"/>
      <c r="IVE508" s="465"/>
      <c r="IVF508" s="465"/>
      <c r="IVG508" s="465"/>
      <c r="IVH508" s="465"/>
      <c r="IVI508" s="465"/>
      <c r="IVJ508" s="465"/>
      <c r="IVK508" s="465"/>
      <c r="IVL508" s="465"/>
      <c r="IVM508" s="465"/>
      <c r="IVN508" s="465"/>
      <c r="IVO508" s="465"/>
      <c r="IVP508" s="465"/>
      <c r="IVQ508" s="465"/>
      <c r="IVR508" s="465"/>
      <c r="IVS508" s="465"/>
      <c r="IVT508" s="465"/>
      <c r="IVU508" s="465"/>
      <c r="IVV508" s="465"/>
      <c r="IVW508" s="465"/>
      <c r="IVX508" s="465"/>
      <c r="IVY508" s="465"/>
      <c r="IVZ508" s="465"/>
      <c r="IWA508" s="465"/>
      <c r="IWB508" s="465"/>
      <c r="IWC508" s="465"/>
      <c r="IWD508" s="465"/>
      <c r="IWE508" s="465"/>
      <c r="IWF508" s="465"/>
      <c r="IWG508" s="465"/>
      <c r="IWH508" s="465"/>
      <c r="IWI508" s="465"/>
      <c r="IWJ508" s="465"/>
      <c r="IWK508" s="465"/>
      <c r="IWL508" s="465"/>
      <c r="IWM508" s="465"/>
      <c r="IWN508" s="465"/>
      <c r="IWO508" s="465"/>
      <c r="IWP508" s="465"/>
      <c r="IWQ508" s="465"/>
      <c r="IWR508" s="465"/>
      <c r="IWS508" s="465"/>
      <c r="IWT508" s="465"/>
      <c r="IWU508" s="465"/>
      <c r="IWV508" s="465"/>
      <c r="IWW508" s="465"/>
      <c r="IWX508" s="465"/>
      <c r="IWY508" s="465"/>
      <c r="IWZ508" s="465"/>
      <c r="IXA508" s="465"/>
      <c r="IXB508" s="465"/>
      <c r="IXC508" s="465"/>
      <c r="IXD508" s="465"/>
      <c r="IXE508" s="465"/>
      <c r="IXF508" s="465"/>
      <c r="IXG508" s="465"/>
      <c r="IXH508" s="465"/>
      <c r="IXI508" s="465"/>
      <c r="IXJ508" s="465"/>
      <c r="IXK508" s="465"/>
      <c r="IXL508" s="465"/>
      <c r="IXM508" s="465"/>
      <c r="IXN508" s="465"/>
      <c r="IXO508" s="465"/>
      <c r="IXP508" s="465"/>
      <c r="IXQ508" s="465"/>
      <c r="IXR508" s="465"/>
      <c r="IXS508" s="465"/>
      <c r="IXT508" s="465"/>
      <c r="IXU508" s="465"/>
      <c r="IXV508" s="465"/>
      <c r="IXW508" s="465"/>
      <c r="IXX508" s="465"/>
      <c r="IXY508" s="465"/>
      <c r="IXZ508" s="465"/>
      <c r="IYA508" s="465"/>
      <c r="IYB508" s="465"/>
      <c r="IYC508" s="465"/>
      <c r="IYD508" s="465"/>
      <c r="IYE508" s="465"/>
      <c r="IYF508" s="465"/>
      <c r="IYG508" s="465"/>
      <c r="IYH508" s="465"/>
      <c r="IYI508" s="465"/>
      <c r="IYJ508" s="465"/>
      <c r="IYK508" s="465"/>
      <c r="IYL508" s="465"/>
      <c r="IYM508" s="465"/>
      <c r="IYN508" s="465"/>
      <c r="IYO508" s="465"/>
      <c r="IYP508" s="465"/>
      <c r="IYQ508" s="465"/>
      <c r="IYR508" s="465"/>
      <c r="IYS508" s="465"/>
      <c r="IYT508" s="465"/>
      <c r="IYU508" s="465"/>
      <c r="IYV508" s="465"/>
      <c r="IYW508" s="465"/>
      <c r="IYX508" s="465"/>
      <c r="IYY508" s="465"/>
      <c r="IYZ508" s="465"/>
      <c r="IZA508" s="465"/>
      <c r="IZB508" s="465"/>
      <c r="IZC508" s="465"/>
      <c r="IZD508" s="465"/>
      <c r="IZE508" s="465"/>
      <c r="IZF508" s="465"/>
      <c r="IZG508" s="465"/>
      <c r="IZH508" s="465"/>
      <c r="IZI508" s="465"/>
      <c r="IZJ508" s="465"/>
      <c r="IZK508" s="465"/>
      <c r="IZL508" s="465"/>
      <c r="IZM508" s="465"/>
      <c r="IZN508" s="465"/>
      <c r="IZO508" s="465"/>
      <c r="IZP508" s="465"/>
      <c r="IZQ508" s="465"/>
      <c r="IZR508" s="465"/>
      <c r="IZS508" s="465"/>
      <c r="IZT508" s="465"/>
      <c r="IZU508" s="465"/>
      <c r="IZV508" s="465"/>
      <c r="IZW508" s="465"/>
      <c r="IZX508" s="465"/>
      <c r="IZY508" s="465"/>
      <c r="IZZ508" s="465"/>
      <c r="JAA508" s="465"/>
      <c r="JAB508" s="465"/>
      <c r="JAC508" s="465"/>
      <c r="JAD508" s="465"/>
      <c r="JAE508" s="465"/>
      <c r="JAF508" s="465"/>
      <c r="JAG508" s="465"/>
      <c r="JAH508" s="465"/>
      <c r="JAI508" s="465"/>
      <c r="JAJ508" s="465"/>
      <c r="JAK508" s="465"/>
      <c r="JAL508" s="465"/>
      <c r="JAM508" s="465"/>
      <c r="JAN508" s="465"/>
      <c r="JAO508" s="465"/>
      <c r="JAP508" s="465"/>
      <c r="JAQ508" s="465"/>
      <c r="JAR508" s="465"/>
      <c r="JAS508" s="465"/>
      <c r="JAT508" s="465"/>
      <c r="JAU508" s="465"/>
      <c r="JAV508" s="465"/>
      <c r="JAW508" s="465"/>
      <c r="JAX508" s="465"/>
      <c r="JAY508" s="465"/>
      <c r="JAZ508" s="465"/>
      <c r="JBA508" s="465"/>
      <c r="JBB508" s="465"/>
      <c r="JBC508" s="465"/>
      <c r="JBD508" s="465"/>
      <c r="JBE508" s="465"/>
      <c r="JBF508" s="465"/>
      <c r="JBG508" s="465"/>
      <c r="JBH508" s="465"/>
      <c r="JBI508" s="465"/>
      <c r="JBJ508" s="465"/>
      <c r="JBK508" s="465"/>
      <c r="JBL508" s="465"/>
      <c r="JBM508" s="465"/>
      <c r="JBN508" s="465"/>
      <c r="JBO508" s="465"/>
      <c r="JBP508" s="465"/>
      <c r="JBQ508" s="465"/>
      <c r="JBR508" s="465"/>
      <c r="JBS508" s="465"/>
      <c r="JBT508" s="465"/>
      <c r="JBU508" s="465"/>
      <c r="JBV508" s="465"/>
      <c r="JBW508" s="465"/>
      <c r="JBX508" s="465"/>
      <c r="JBY508" s="465"/>
      <c r="JBZ508" s="465"/>
      <c r="JCA508" s="465"/>
      <c r="JCB508" s="465"/>
      <c r="JCC508" s="465"/>
      <c r="JCD508" s="465"/>
      <c r="JCE508" s="465"/>
      <c r="JCF508" s="465"/>
      <c r="JCG508" s="465"/>
      <c r="JCH508" s="465"/>
      <c r="JCI508" s="465"/>
      <c r="JCJ508" s="465"/>
      <c r="JCK508" s="465"/>
      <c r="JCL508" s="465"/>
      <c r="JCM508" s="465"/>
      <c r="JCN508" s="465"/>
      <c r="JCO508" s="465"/>
      <c r="JCP508" s="465"/>
      <c r="JCQ508" s="465"/>
      <c r="JCR508" s="465"/>
      <c r="JCS508" s="465"/>
      <c r="JCT508" s="465"/>
      <c r="JCU508" s="465"/>
      <c r="JCV508" s="465"/>
      <c r="JCW508" s="465"/>
      <c r="JCX508" s="465"/>
      <c r="JCY508" s="465"/>
      <c r="JCZ508" s="465"/>
      <c r="JDA508" s="465"/>
      <c r="JDB508" s="465"/>
      <c r="JDC508" s="465"/>
      <c r="JDD508" s="465"/>
      <c r="JDE508" s="465"/>
      <c r="JDF508" s="465"/>
      <c r="JDG508" s="465"/>
      <c r="JDH508" s="465"/>
      <c r="JDI508" s="465"/>
      <c r="JDJ508" s="465"/>
      <c r="JDK508" s="465"/>
      <c r="JDL508" s="465"/>
      <c r="JDM508" s="465"/>
      <c r="JDN508" s="465"/>
      <c r="JDO508" s="465"/>
      <c r="JDP508" s="465"/>
      <c r="JDQ508" s="465"/>
      <c r="JDR508" s="465"/>
      <c r="JDS508" s="465"/>
      <c r="JDT508" s="465"/>
      <c r="JDU508" s="465"/>
      <c r="JDV508" s="465"/>
      <c r="JDW508" s="465"/>
      <c r="JDX508" s="465"/>
      <c r="JDY508" s="465"/>
      <c r="JDZ508" s="465"/>
      <c r="JEA508" s="465"/>
      <c r="JEB508" s="465"/>
      <c r="JEC508" s="465"/>
      <c r="JED508" s="465"/>
      <c r="JEE508" s="465"/>
      <c r="JEF508" s="465"/>
      <c r="JEG508" s="465"/>
      <c r="JEH508" s="465"/>
      <c r="JEI508" s="465"/>
      <c r="JEJ508" s="465"/>
      <c r="JEK508" s="465"/>
      <c r="JEL508" s="465"/>
      <c r="JEM508" s="465"/>
      <c r="JEN508" s="465"/>
      <c r="JEO508" s="465"/>
      <c r="JEP508" s="465"/>
      <c r="JEQ508" s="465"/>
      <c r="JER508" s="465"/>
      <c r="JES508" s="465"/>
      <c r="JET508" s="465"/>
      <c r="JEU508" s="465"/>
      <c r="JEV508" s="465"/>
      <c r="JEW508" s="465"/>
      <c r="JEX508" s="465"/>
      <c r="JEY508" s="465"/>
      <c r="JEZ508" s="465"/>
      <c r="JFA508" s="465"/>
      <c r="JFB508" s="465"/>
      <c r="JFC508" s="465"/>
      <c r="JFD508" s="465"/>
      <c r="JFE508" s="465"/>
      <c r="JFF508" s="465"/>
      <c r="JFG508" s="465"/>
      <c r="JFH508" s="465"/>
      <c r="JFI508" s="465"/>
      <c r="JFJ508" s="465"/>
      <c r="JFK508" s="465"/>
      <c r="JFL508" s="465"/>
      <c r="JFM508" s="465"/>
      <c r="JFN508" s="465"/>
      <c r="JFO508" s="465"/>
      <c r="JFP508" s="465"/>
      <c r="JFQ508" s="465"/>
      <c r="JFR508" s="465"/>
      <c r="JFS508" s="465"/>
      <c r="JFT508" s="465"/>
      <c r="JFU508" s="465"/>
      <c r="JFV508" s="465"/>
      <c r="JFW508" s="465"/>
      <c r="JFX508" s="465"/>
      <c r="JFY508" s="465"/>
      <c r="JFZ508" s="465"/>
      <c r="JGA508" s="465"/>
      <c r="JGB508" s="465"/>
      <c r="JGC508" s="465"/>
      <c r="JGD508" s="465"/>
      <c r="JGE508" s="465"/>
      <c r="JGF508" s="465"/>
      <c r="JGG508" s="465"/>
      <c r="JGH508" s="465"/>
      <c r="JGI508" s="465"/>
      <c r="JGJ508" s="465"/>
      <c r="JGK508" s="465"/>
      <c r="JGL508" s="465"/>
      <c r="JGM508" s="465"/>
      <c r="JGN508" s="465"/>
      <c r="JGO508" s="465"/>
      <c r="JGP508" s="465"/>
      <c r="JGQ508" s="465"/>
      <c r="JGR508" s="465"/>
      <c r="JGS508" s="465"/>
      <c r="JGT508" s="465"/>
      <c r="JGU508" s="465"/>
      <c r="JGV508" s="465"/>
      <c r="JGW508" s="465"/>
      <c r="JGX508" s="465"/>
      <c r="JGY508" s="465"/>
      <c r="JGZ508" s="465"/>
      <c r="JHA508" s="465"/>
      <c r="JHB508" s="465"/>
      <c r="JHC508" s="465"/>
      <c r="JHD508" s="465"/>
      <c r="JHE508" s="465"/>
      <c r="JHF508" s="465"/>
      <c r="JHG508" s="465"/>
      <c r="JHH508" s="465"/>
      <c r="JHI508" s="465"/>
      <c r="JHJ508" s="465"/>
      <c r="JHK508" s="465"/>
      <c r="JHL508" s="465"/>
      <c r="JHM508" s="465"/>
      <c r="JHN508" s="465"/>
      <c r="JHO508" s="465"/>
      <c r="JHP508" s="465"/>
      <c r="JHQ508" s="465"/>
      <c r="JHR508" s="465"/>
      <c r="JHS508" s="465"/>
      <c r="JHT508" s="465"/>
      <c r="JHU508" s="465"/>
      <c r="JHV508" s="465"/>
      <c r="JHW508" s="465"/>
      <c r="JHX508" s="465"/>
      <c r="JHY508" s="465"/>
      <c r="JHZ508" s="465"/>
      <c r="JIA508" s="465"/>
      <c r="JIB508" s="465"/>
      <c r="JIC508" s="465"/>
      <c r="JID508" s="465"/>
      <c r="JIE508" s="465"/>
      <c r="JIF508" s="465"/>
      <c r="JIG508" s="465"/>
      <c r="JIH508" s="465"/>
      <c r="JII508" s="465"/>
      <c r="JIJ508" s="465"/>
      <c r="JIK508" s="465"/>
      <c r="JIL508" s="465"/>
      <c r="JIM508" s="465"/>
      <c r="JIN508" s="465"/>
      <c r="JIO508" s="465"/>
      <c r="JIP508" s="465"/>
      <c r="JIQ508" s="465"/>
      <c r="JIR508" s="465"/>
      <c r="JIS508" s="465"/>
      <c r="JIT508" s="465"/>
      <c r="JIU508" s="465"/>
      <c r="JIV508" s="465"/>
      <c r="JIW508" s="465"/>
      <c r="JIX508" s="465"/>
      <c r="JIY508" s="465"/>
      <c r="JIZ508" s="465"/>
      <c r="JJA508" s="465"/>
      <c r="JJB508" s="465"/>
      <c r="JJC508" s="465"/>
      <c r="JJD508" s="465"/>
      <c r="JJE508" s="465"/>
      <c r="JJF508" s="465"/>
      <c r="JJG508" s="465"/>
      <c r="JJH508" s="465"/>
      <c r="JJI508" s="465"/>
      <c r="JJJ508" s="465"/>
      <c r="JJK508" s="465"/>
      <c r="JJL508" s="465"/>
      <c r="JJM508" s="465"/>
      <c r="JJN508" s="465"/>
      <c r="JJO508" s="465"/>
      <c r="JJP508" s="465"/>
      <c r="JJQ508" s="465"/>
      <c r="JJR508" s="465"/>
      <c r="JJS508" s="465"/>
      <c r="JJT508" s="465"/>
      <c r="JJU508" s="465"/>
      <c r="JJV508" s="465"/>
      <c r="JJW508" s="465"/>
      <c r="JJX508" s="465"/>
      <c r="JJY508" s="465"/>
      <c r="JJZ508" s="465"/>
      <c r="JKA508" s="465"/>
      <c r="JKB508" s="465"/>
      <c r="JKC508" s="465"/>
      <c r="JKD508" s="465"/>
      <c r="JKE508" s="465"/>
      <c r="JKF508" s="465"/>
      <c r="JKG508" s="465"/>
      <c r="JKH508" s="465"/>
      <c r="JKI508" s="465"/>
      <c r="JKJ508" s="465"/>
      <c r="JKK508" s="465"/>
      <c r="JKL508" s="465"/>
      <c r="JKM508" s="465"/>
      <c r="JKN508" s="465"/>
      <c r="JKO508" s="465"/>
      <c r="JKP508" s="465"/>
      <c r="JKQ508" s="465"/>
      <c r="JKR508" s="465"/>
      <c r="JKS508" s="465"/>
      <c r="JKT508" s="465"/>
      <c r="JKU508" s="465"/>
      <c r="JKV508" s="465"/>
      <c r="JKW508" s="465"/>
      <c r="JKX508" s="465"/>
      <c r="JKY508" s="465"/>
      <c r="JKZ508" s="465"/>
      <c r="JLA508" s="465"/>
      <c r="JLB508" s="465"/>
      <c r="JLC508" s="465"/>
      <c r="JLD508" s="465"/>
      <c r="JLE508" s="465"/>
      <c r="JLF508" s="465"/>
      <c r="JLG508" s="465"/>
      <c r="JLH508" s="465"/>
      <c r="JLI508" s="465"/>
      <c r="JLJ508" s="465"/>
      <c r="JLK508" s="465"/>
      <c r="JLL508" s="465"/>
      <c r="JLM508" s="465"/>
      <c r="JLN508" s="465"/>
      <c r="JLO508" s="465"/>
      <c r="JLP508" s="465"/>
      <c r="JLQ508" s="465"/>
      <c r="JLR508" s="465"/>
      <c r="JLS508" s="465"/>
      <c r="JLT508" s="465"/>
      <c r="JLU508" s="465"/>
      <c r="JLV508" s="465"/>
      <c r="JLW508" s="465"/>
      <c r="JLX508" s="465"/>
      <c r="JLY508" s="465"/>
      <c r="JLZ508" s="465"/>
      <c r="JMA508" s="465"/>
      <c r="JMB508" s="465"/>
      <c r="JMC508" s="465"/>
      <c r="JMD508" s="465"/>
      <c r="JME508" s="465"/>
      <c r="JMF508" s="465"/>
      <c r="JMG508" s="465"/>
      <c r="JMH508" s="465"/>
      <c r="JMI508" s="465"/>
      <c r="JMJ508" s="465"/>
      <c r="JMK508" s="465"/>
      <c r="JML508" s="465"/>
      <c r="JMM508" s="465"/>
      <c r="JMN508" s="465"/>
      <c r="JMO508" s="465"/>
      <c r="JMP508" s="465"/>
      <c r="JMQ508" s="465"/>
      <c r="JMR508" s="465"/>
      <c r="JMS508" s="465"/>
      <c r="JMT508" s="465"/>
      <c r="JMU508" s="465"/>
      <c r="JMV508" s="465"/>
      <c r="JMW508" s="465"/>
      <c r="JMX508" s="465"/>
      <c r="JMY508" s="465"/>
      <c r="JMZ508" s="465"/>
      <c r="JNA508" s="465"/>
      <c r="JNB508" s="465"/>
      <c r="JNC508" s="465"/>
      <c r="JND508" s="465"/>
      <c r="JNE508" s="465"/>
      <c r="JNF508" s="465"/>
      <c r="JNG508" s="465"/>
      <c r="JNH508" s="465"/>
      <c r="JNI508" s="465"/>
      <c r="JNJ508" s="465"/>
      <c r="JNK508" s="465"/>
      <c r="JNL508" s="465"/>
      <c r="JNM508" s="465"/>
      <c r="JNN508" s="465"/>
      <c r="JNO508" s="465"/>
      <c r="JNP508" s="465"/>
      <c r="JNQ508" s="465"/>
      <c r="JNR508" s="465"/>
      <c r="JNS508" s="465"/>
      <c r="JNT508" s="465"/>
      <c r="JNU508" s="465"/>
      <c r="JNV508" s="465"/>
      <c r="JNW508" s="465"/>
      <c r="JNX508" s="465"/>
      <c r="JNY508" s="465"/>
      <c r="JNZ508" s="465"/>
      <c r="JOA508" s="465"/>
      <c r="JOB508" s="465"/>
      <c r="JOC508" s="465"/>
      <c r="JOD508" s="465"/>
      <c r="JOE508" s="465"/>
      <c r="JOF508" s="465"/>
      <c r="JOG508" s="465"/>
      <c r="JOH508" s="465"/>
      <c r="JOI508" s="465"/>
      <c r="JOJ508" s="465"/>
      <c r="JOK508" s="465"/>
      <c r="JOL508" s="465"/>
      <c r="JOM508" s="465"/>
      <c r="JON508" s="465"/>
      <c r="JOO508" s="465"/>
      <c r="JOP508" s="465"/>
      <c r="JOQ508" s="465"/>
      <c r="JOR508" s="465"/>
      <c r="JOS508" s="465"/>
      <c r="JOT508" s="465"/>
      <c r="JOU508" s="465"/>
      <c r="JOV508" s="465"/>
      <c r="JOW508" s="465"/>
      <c r="JOX508" s="465"/>
      <c r="JOY508" s="465"/>
      <c r="JOZ508" s="465"/>
      <c r="JPA508" s="465"/>
      <c r="JPB508" s="465"/>
      <c r="JPC508" s="465"/>
      <c r="JPD508" s="465"/>
      <c r="JPE508" s="465"/>
      <c r="JPF508" s="465"/>
      <c r="JPG508" s="465"/>
      <c r="JPH508" s="465"/>
      <c r="JPI508" s="465"/>
      <c r="JPJ508" s="465"/>
      <c r="JPK508" s="465"/>
      <c r="JPL508" s="465"/>
      <c r="JPM508" s="465"/>
      <c r="JPN508" s="465"/>
      <c r="JPO508" s="465"/>
      <c r="JPP508" s="465"/>
      <c r="JPQ508" s="465"/>
      <c r="JPR508" s="465"/>
      <c r="JPS508" s="465"/>
      <c r="JPT508" s="465"/>
      <c r="JPU508" s="465"/>
      <c r="JPV508" s="465"/>
      <c r="JPW508" s="465"/>
      <c r="JPX508" s="465"/>
      <c r="JPY508" s="465"/>
      <c r="JPZ508" s="465"/>
      <c r="JQA508" s="465"/>
      <c r="JQB508" s="465"/>
      <c r="JQC508" s="465"/>
      <c r="JQD508" s="465"/>
      <c r="JQE508" s="465"/>
      <c r="JQF508" s="465"/>
      <c r="JQG508" s="465"/>
      <c r="JQH508" s="465"/>
      <c r="JQI508" s="465"/>
      <c r="JQJ508" s="465"/>
      <c r="JQK508" s="465"/>
      <c r="JQL508" s="465"/>
      <c r="JQM508" s="465"/>
      <c r="JQN508" s="465"/>
      <c r="JQO508" s="465"/>
      <c r="JQP508" s="465"/>
      <c r="JQQ508" s="465"/>
      <c r="JQR508" s="465"/>
      <c r="JQS508" s="465"/>
      <c r="JQT508" s="465"/>
      <c r="JQU508" s="465"/>
      <c r="JQV508" s="465"/>
      <c r="JQW508" s="465"/>
      <c r="JQX508" s="465"/>
      <c r="JQY508" s="465"/>
      <c r="JQZ508" s="465"/>
      <c r="JRA508" s="465"/>
      <c r="JRB508" s="465"/>
      <c r="JRC508" s="465"/>
      <c r="JRD508" s="465"/>
      <c r="JRE508" s="465"/>
      <c r="JRF508" s="465"/>
      <c r="JRG508" s="465"/>
      <c r="JRH508" s="465"/>
      <c r="JRI508" s="465"/>
      <c r="JRJ508" s="465"/>
      <c r="JRK508" s="465"/>
      <c r="JRL508" s="465"/>
      <c r="JRM508" s="465"/>
      <c r="JRN508" s="465"/>
      <c r="JRO508" s="465"/>
      <c r="JRP508" s="465"/>
      <c r="JRQ508" s="465"/>
      <c r="JRR508" s="465"/>
      <c r="JRS508" s="465"/>
      <c r="JRT508" s="465"/>
      <c r="JRU508" s="465"/>
      <c r="JRV508" s="465"/>
      <c r="JRW508" s="465"/>
      <c r="JRX508" s="465"/>
      <c r="JRY508" s="465"/>
      <c r="JRZ508" s="465"/>
      <c r="JSA508" s="465"/>
      <c r="JSB508" s="465"/>
      <c r="JSC508" s="465"/>
      <c r="JSD508" s="465"/>
      <c r="JSE508" s="465"/>
      <c r="JSF508" s="465"/>
      <c r="JSG508" s="465"/>
      <c r="JSH508" s="465"/>
      <c r="JSI508" s="465"/>
      <c r="JSJ508" s="465"/>
      <c r="JSK508" s="465"/>
      <c r="JSL508" s="465"/>
      <c r="JSM508" s="465"/>
      <c r="JSN508" s="465"/>
      <c r="JSO508" s="465"/>
      <c r="JSP508" s="465"/>
      <c r="JSQ508" s="465"/>
      <c r="JSR508" s="465"/>
      <c r="JSS508" s="465"/>
      <c r="JST508" s="465"/>
      <c r="JSU508" s="465"/>
      <c r="JSV508" s="465"/>
      <c r="JSW508" s="465"/>
      <c r="JSX508" s="465"/>
      <c r="JSY508" s="465"/>
      <c r="JSZ508" s="465"/>
      <c r="JTA508" s="465"/>
      <c r="JTB508" s="465"/>
      <c r="JTC508" s="465"/>
      <c r="JTD508" s="465"/>
      <c r="JTE508" s="465"/>
      <c r="JTF508" s="465"/>
      <c r="JTG508" s="465"/>
      <c r="JTH508" s="465"/>
      <c r="JTI508" s="465"/>
      <c r="JTJ508" s="465"/>
      <c r="JTK508" s="465"/>
      <c r="JTL508" s="465"/>
      <c r="JTM508" s="465"/>
      <c r="JTN508" s="465"/>
      <c r="JTO508" s="465"/>
      <c r="JTP508" s="465"/>
      <c r="JTQ508" s="465"/>
      <c r="JTR508" s="465"/>
      <c r="JTS508" s="465"/>
      <c r="JTT508" s="465"/>
      <c r="JTU508" s="465"/>
      <c r="JTV508" s="465"/>
      <c r="JTW508" s="465"/>
      <c r="JTX508" s="465"/>
      <c r="JTY508" s="465"/>
      <c r="JTZ508" s="465"/>
      <c r="JUA508" s="465"/>
      <c r="JUB508" s="465"/>
      <c r="JUC508" s="465"/>
      <c r="JUD508" s="465"/>
      <c r="JUE508" s="465"/>
      <c r="JUF508" s="465"/>
      <c r="JUG508" s="465"/>
      <c r="JUH508" s="465"/>
      <c r="JUI508" s="465"/>
      <c r="JUJ508" s="465"/>
      <c r="JUK508" s="465"/>
      <c r="JUL508" s="465"/>
      <c r="JUM508" s="465"/>
      <c r="JUN508" s="465"/>
      <c r="JUO508" s="465"/>
      <c r="JUP508" s="465"/>
      <c r="JUQ508" s="465"/>
      <c r="JUR508" s="465"/>
      <c r="JUS508" s="465"/>
      <c r="JUT508" s="465"/>
      <c r="JUU508" s="465"/>
      <c r="JUV508" s="465"/>
      <c r="JUW508" s="465"/>
      <c r="JUX508" s="465"/>
      <c r="JUY508" s="465"/>
      <c r="JUZ508" s="465"/>
      <c r="JVA508" s="465"/>
      <c r="JVB508" s="465"/>
      <c r="JVC508" s="465"/>
      <c r="JVD508" s="465"/>
      <c r="JVE508" s="465"/>
      <c r="JVF508" s="465"/>
      <c r="JVG508" s="465"/>
      <c r="JVH508" s="465"/>
      <c r="JVI508" s="465"/>
      <c r="JVJ508" s="465"/>
      <c r="JVK508" s="465"/>
      <c r="JVL508" s="465"/>
      <c r="JVM508" s="465"/>
      <c r="JVN508" s="465"/>
      <c r="JVO508" s="465"/>
      <c r="JVP508" s="465"/>
      <c r="JVQ508" s="465"/>
      <c r="JVR508" s="465"/>
      <c r="JVS508" s="465"/>
      <c r="JVT508" s="465"/>
      <c r="JVU508" s="465"/>
      <c r="JVV508" s="465"/>
      <c r="JVW508" s="465"/>
      <c r="JVX508" s="465"/>
      <c r="JVY508" s="465"/>
      <c r="JVZ508" s="465"/>
      <c r="JWA508" s="465"/>
      <c r="JWB508" s="465"/>
      <c r="JWC508" s="465"/>
      <c r="JWD508" s="465"/>
      <c r="JWE508" s="465"/>
      <c r="JWF508" s="465"/>
      <c r="JWG508" s="465"/>
      <c r="JWH508" s="465"/>
      <c r="JWI508" s="465"/>
      <c r="JWJ508" s="465"/>
      <c r="JWK508" s="465"/>
      <c r="JWL508" s="465"/>
      <c r="JWM508" s="465"/>
      <c r="JWN508" s="465"/>
      <c r="JWO508" s="465"/>
      <c r="JWP508" s="465"/>
      <c r="JWQ508" s="465"/>
      <c r="JWR508" s="465"/>
      <c r="JWS508" s="465"/>
      <c r="JWT508" s="465"/>
      <c r="JWU508" s="465"/>
      <c r="JWV508" s="465"/>
      <c r="JWW508" s="465"/>
      <c r="JWX508" s="465"/>
      <c r="JWY508" s="465"/>
      <c r="JWZ508" s="465"/>
      <c r="JXA508" s="465"/>
      <c r="JXB508" s="465"/>
      <c r="JXC508" s="465"/>
      <c r="JXD508" s="465"/>
      <c r="JXE508" s="465"/>
      <c r="JXF508" s="465"/>
      <c r="JXG508" s="465"/>
      <c r="JXH508" s="465"/>
      <c r="JXI508" s="465"/>
      <c r="JXJ508" s="465"/>
      <c r="JXK508" s="465"/>
      <c r="JXL508" s="465"/>
      <c r="JXM508" s="465"/>
      <c r="JXN508" s="465"/>
      <c r="JXO508" s="465"/>
      <c r="JXP508" s="465"/>
      <c r="JXQ508" s="465"/>
      <c r="JXR508" s="465"/>
      <c r="JXS508" s="465"/>
      <c r="JXT508" s="465"/>
      <c r="JXU508" s="465"/>
      <c r="JXV508" s="465"/>
      <c r="JXW508" s="465"/>
      <c r="JXX508" s="465"/>
      <c r="JXY508" s="465"/>
      <c r="JXZ508" s="465"/>
      <c r="JYA508" s="465"/>
      <c r="JYB508" s="465"/>
      <c r="JYC508" s="465"/>
      <c r="JYD508" s="465"/>
      <c r="JYE508" s="465"/>
      <c r="JYF508" s="465"/>
      <c r="JYG508" s="465"/>
      <c r="JYH508" s="465"/>
      <c r="JYI508" s="465"/>
      <c r="JYJ508" s="465"/>
      <c r="JYK508" s="465"/>
      <c r="JYL508" s="465"/>
      <c r="JYM508" s="465"/>
      <c r="JYN508" s="465"/>
      <c r="JYO508" s="465"/>
      <c r="JYP508" s="465"/>
      <c r="JYQ508" s="465"/>
      <c r="JYR508" s="465"/>
      <c r="JYS508" s="465"/>
      <c r="JYT508" s="465"/>
      <c r="JYU508" s="465"/>
      <c r="JYV508" s="465"/>
      <c r="JYW508" s="465"/>
      <c r="JYX508" s="465"/>
      <c r="JYY508" s="465"/>
      <c r="JYZ508" s="465"/>
      <c r="JZA508" s="465"/>
      <c r="JZB508" s="465"/>
      <c r="JZC508" s="465"/>
      <c r="JZD508" s="465"/>
      <c r="JZE508" s="465"/>
      <c r="JZF508" s="465"/>
      <c r="JZG508" s="465"/>
      <c r="JZH508" s="465"/>
      <c r="JZI508" s="465"/>
      <c r="JZJ508" s="465"/>
      <c r="JZK508" s="465"/>
      <c r="JZL508" s="465"/>
      <c r="JZM508" s="465"/>
      <c r="JZN508" s="465"/>
      <c r="JZO508" s="465"/>
      <c r="JZP508" s="465"/>
      <c r="JZQ508" s="465"/>
      <c r="JZR508" s="465"/>
      <c r="JZS508" s="465"/>
      <c r="JZT508" s="465"/>
      <c r="JZU508" s="465"/>
      <c r="JZV508" s="465"/>
      <c r="JZW508" s="465"/>
      <c r="JZX508" s="465"/>
      <c r="JZY508" s="465"/>
      <c r="JZZ508" s="465"/>
      <c r="KAA508" s="465"/>
      <c r="KAB508" s="465"/>
      <c r="KAC508" s="465"/>
      <c r="KAD508" s="465"/>
      <c r="KAE508" s="465"/>
      <c r="KAF508" s="465"/>
      <c r="KAG508" s="465"/>
      <c r="KAH508" s="465"/>
      <c r="KAI508" s="465"/>
      <c r="KAJ508" s="465"/>
      <c r="KAK508" s="465"/>
      <c r="KAL508" s="465"/>
      <c r="KAM508" s="465"/>
      <c r="KAN508" s="465"/>
      <c r="KAO508" s="465"/>
      <c r="KAP508" s="465"/>
      <c r="KAQ508" s="465"/>
      <c r="KAR508" s="465"/>
      <c r="KAS508" s="465"/>
      <c r="KAT508" s="465"/>
      <c r="KAU508" s="465"/>
      <c r="KAV508" s="465"/>
      <c r="KAW508" s="465"/>
      <c r="KAX508" s="465"/>
      <c r="KAY508" s="465"/>
      <c r="KAZ508" s="465"/>
      <c r="KBA508" s="465"/>
      <c r="KBB508" s="465"/>
      <c r="KBC508" s="465"/>
      <c r="KBD508" s="465"/>
      <c r="KBE508" s="465"/>
      <c r="KBF508" s="465"/>
      <c r="KBG508" s="465"/>
      <c r="KBH508" s="465"/>
      <c r="KBI508" s="465"/>
      <c r="KBJ508" s="465"/>
      <c r="KBK508" s="465"/>
      <c r="KBL508" s="465"/>
      <c r="KBM508" s="465"/>
      <c r="KBN508" s="465"/>
      <c r="KBO508" s="465"/>
      <c r="KBP508" s="465"/>
      <c r="KBQ508" s="465"/>
      <c r="KBR508" s="465"/>
      <c r="KBS508" s="465"/>
      <c r="KBT508" s="465"/>
      <c r="KBU508" s="465"/>
      <c r="KBV508" s="465"/>
      <c r="KBW508" s="465"/>
      <c r="KBX508" s="465"/>
      <c r="KBY508" s="465"/>
      <c r="KBZ508" s="465"/>
      <c r="KCA508" s="465"/>
      <c r="KCB508" s="465"/>
      <c r="KCC508" s="465"/>
      <c r="KCD508" s="465"/>
      <c r="KCE508" s="465"/>
      <c r="KCF508" s="465"/>
      <c r="KCG508" s="465"/>
      <c r="KCH508" s="465"/>
      <c r="KCI508" s="465"/>
      <c r="KCJ508" s="465"/>
      <c r="KCK508" s="465"/>
      <c r="KCL508" s="465"/>
      <c r="KCM508" s="465"/>
      <c r="KCN508" s="465"/>
      <c r="KCO508" s="465"/>
      <c r="KCP508" s="465"/>
      <c r="KCQ508" s="465"/>
      <c r="KCR508" s="465"/>
      <c r="KCS508" s="465"/>
      <c r="KCT508" s="465"/>
      <c r="KCU508" s="465"/>
      <c r="KCV508" s="465"/>
      <c r="KCW508" s="465"/>
      <c r="KCX508" s="465"/>
      <c r="KCY508" s="465"/>
      <c r="KCZ508" s="465"/>
      <c r="KDA508" s="465"/>
      <c r="KDB508" s="465"/>
      <c r="KDC508" s="465"/>
      <c r="KDD508" s="465"/>
      <c r="KDE508" s="465"/>
      <c r="KDF508" s="465"/>
      <c r="KDG508" s="465"/>
      <c r="KDH508" s="465"/>
      <c r="KDI508" s="465"/>
      <c r="KDJ508" s="465"/>
      <c r="KDK508" s="465"/>
      <c r="KDL508" s="465"/>
      <c r="KDM508" s="465"/>
      <c r="KDN508" s="465"/>
      <c r="KDO508" s="465"/>
      <c r="KDP508" s="465"/>
      <c r="KDQ508" s="465"/>
      <c r="KDR508" s="465"/>
      <c r="KDS508" s="465"/>
      <c r="KDT508" s="465"/>
      <c r="KDU508" s="465"/>
      <c r="KDV508" s="465"/>
      <c r="KDW508" s="465"/>
      <c r="KDX508" s="465"/>
      <c r="KDY508" s="465"/>
      <c r="KDZ508" s="465"/>
      <c r="KEA508" s="465"/>
      <c r="KEB508" s="465"/>
      <c r="KEC508" s="465"/>
      <c r="KED508" s="465"/>
      <c r="KEE508" s="465"/>
      <c r="KEF508" s="465"/>
      <c r="KEG508" s="465"/>
      <c r="KEH508" s="465"/>
      <c r="KEI508" s="465"/>
      <c r="KEJ508" s="465"/>
      <c r="KEK508" s="465"/>
      <c r="KEL508" s="465"/>
      <c r="KEM508" s="465"/>
      <c r="KEN508" s="465"/>
      <c r="KEO508" s="465"/>
      <c r="KEP508" s="465"/>
      <c r="KEQ508" s="465"/>
      <c r="KER508" s="465"/>
      <c r="KES508" s="465"/>
      <c r="KET508" s="465"/>
      <c r="KEU508" s="465"/>
      <c r="KEV508" s="465"/>
      <c r="KEW508" s="465"/>
      <c r="KEX508" s="465"/>
      <c r="KEY508" s="465"/>
      <c r="KEZ508" s="465"/>
      <c r="KFA508" s="465"/>
      <c r="KFB508" s="465"/>
      <c r="KFC508" s="465"/>
      <c r="KFD508" s="465"/>
      <c r="KFE508" s="465"/>
      <c r="KFF508" s="465"/>
      <c r="KFG508" s="465"/>
      <c r="KFH508" s="465"/>
      <c r="KFI508" s="465"/>
      <c r="KFJ508" s="465"/>
      <c r="KFK508" s="465"/>
      <c r="KFL508" s="465"/>
      <c r="KFM508" s="465"/>
      <c r="KFN508" s="465"/>
      <c r="KFO508" s="465"/>
      <c r="KFP508" s="465"/>
      <c r="KFQ508" s="465"/>
      <c r="KFR508" s="465"/>
      <c r="KFS508" s="465"/>
      <c r="KFT508" s="465"/>
      <c r="KFU508" s="465"/>
      <c r="KFV508" s="465"/>
      <c r="KFW508" s="465"/>
      <c r="KFX508" s="465"/>
      <c r="KFY508" s="465"/>
      <c r="KFZ508" s="465"/>
      <c r="KGA508" s="465"/>
      <c r="KGB508" s="465"/>
      <c r="KGC508" s="465"/>
      <c r="KGD508" s="465"/>
      <c r="KGE508" s="465"/>
      <c r="KGF508" s="465"/>
      <c r="KGG508" s="465"/>
      <c r="KGH508" s="465"/>
      <c r="KGI508" s="465"/>
      <c r="KGJ508" s="465"/>
      <c r="KGK508" s="465"/>
      <c r="KGL508" s="465"/>
      <c r="KGM508" s="465"/>
      <c r="KGN508" s="465"/>
      <c r="KGO508" s="465"/>
      <c r="KGP508" s="465"/>
      <c r="KGQ508" s="465"/>
      <c r="KGR508" s="465"/>
      <c r="KGS508" s="465"/>
      <c r="KGT508" s="465"/>
      <c r="KGU508" s="465"/>
      <c r="KGV508" s="465"/>
      <c r="KGW508" s="465"/>
      <c r="KGX508" s="465"/>
      <c r="KGY508" s="465"/>
      <c r="KGZ508" s="465"/>
      <c r="KHA508" s="465"/>
      <c r="KHB508" s="465"/>
      <c r="KHC508" s="465"/>
      <c r="KHD508" s="465"/>
      <c r="KHE508" s="465"/>
      <c r="KHF508" s="465"/>
      <c r="KHG508" s="465"/>
      <c r="KHH508" s="465"/>
      <c r="KHI508" s="465"/>
      <c r="KHJ508" s="465"/>
      <c r="KHK508" s="465"/>
      <c r="KHL508" s="465"/>
      <c r="KHM508" s="465"/>
      <c r="KHN508" s="465"/>
      <c r="KHO508" s="465"/>
      <c r="KHP508" s="465"/>
      <c r="KHQ508" s="465"/>
      <c r="KHR508" s="465"/>
      <c r="KHS508" s="465"/>
      <c r="KHT508" s="465"/>
      <c r="KHU508" s="465"/>
      <c r="KHV508" s="465"/>
      <c r="KHW508" s="465"/>
      <c r="KHX508" s="465"/>
      <c r="KHY508" s="465"/>
      <c r="KHZ508" s="465"/>
      <c r="KIA508" s="465"/>
      <c r="KIB508" s="465"/>
      <c r="KIC508" s="465"/>
      <c r="KID508" s="465"/>
      <c r="KIE508" s="465"/>
      <c r="KIF508" s="465"/>
      <c r="KIG508" s="465"/>
      <c r="KIH508" s="465"/>
      <c r="KII508" s="465"/>
      <c r="KIJ508" s="465"/>
      <c r="KIK508" s="465"/>
      <c r="KIL508" s="465"/>
      <c r="KIM508" s="465"/>
      <c r="KIN508" s="465"/>
      <c r="KIO508" s="465"/>
      <c r="KIP508" s="465"/>
      <c r="KIQ508" s="465"/>
      <c r="KIR508" s="465"/>
      <c r="KIS508" s="465"/>
      <c r="KIT508" s="465"/>
      <c r="KIU508" s="465"/>
      <c r="KIV508" s="465"/>
      <c r="KIW508" s="465"/>
      <c r="KIX508" s="465"/>
      <c r="KIY508" s="465"/>
      <c r="KIZ508" s="465"/>
      <c r="KJA508" s="465"/>
      <c r="KJB508" s="465"/>
      <c r="KJC508" s="465"/>
      <c r="KJD508" s="465"/>
      <c r="KJE508" s="465"/>
      <c r="KJF508" s="465"/>
      <c r="KJG508" s="465"/>
      <c r="KJH508" s="465"/>
      <c r="KJI508" s="465"/>
      <c r="KJJ508" s="465"/>
      <c r="KJK508" s="465"/>
      <c r="KJL508" s="465"/>
      <c r="KJM508" s="465"/>
      <c r="KJN508" s="465"/>
      <c r="KJO508" s="465"/>
      <c r="KJP508" s="465"/>
      <c r="KJQ508" s="465"/>
      <c r="KJR508" s="465"/>
      <c r="KJS508" s="465"/>
      <c r="KJT508" s="465"/>
      <c r="KJU508" s="465"/>
      <c r="KJV508" s="465"/>
      <c r="KJW508" s="465"/>
      <c r="KJX508" s="465"/>
      <c r="KJY508" s="465"/>
      <c r="KJZ508" s="465"/>
      <c r="KKA508" s="465"/>
      <c r="KKB508" s="465"/>
      <c r="KKC508" s="465"/>
      <c r="KKD508" s="465"/>
      <c r="KKE508" s="465"/>
      <c r="KKF508" s="465"/>
      <c r="KKG508" s="465"/>
      <c r="KKH508" s="465"/>
      <c r="KKI508" s="465"/>
      <c r="KKJ508" s="465"/>
      <c r="KKK508" s="465"/>
      <c r="KKL508" s="465"/>
      <c r="KKM508" s="465"/>
      <c r="KKN508" s="465"/>
      <c r="KKO508" s="465"/>
      <c r="KKP508" s="465"/>
      <c r="KKQ508" s="465"/>
      <c r="KKR508" s="465"/>
      <c r="KKS508" s="465"/>
      <c r="KKT508" s="465"/>
      <c r="KKU508" s="465"/>
      <c r="KKV508" s="465"/>
      <c r="KKW508" s="465"/>
      <c r="KKX508" s="465"/>
      <c r="KKY508" s="465"/>
      <c r="KKZ508" s="465"/>
      <c r="KLA508" s="465"/>
      <c r="KLB508" s="465"/>
      <c r="KLC508" s="465"/>
      <c r="KLD508" s="465"/>
      <c r="KLE508" s="465"/>
      <c r="KLF508" s="465"/>
      <c r="KLG508" s="465"/>
      <c r="KLH508" s="465"/>
      <c r="KLI508" s="465"/>
      <c r="KLJ508" s="465"/>
      <c r="KLK508" s="465"/>
      <c r="KLL508" s="465"/>
      <c r="KLM508" s="465"/>
      <c r="KLN508" s="465"/>
      <c r="KLO508" s="465"/>
      <c r="KLP508" s="465"/>
      <c r="KLQ508" s="465"/>
      <c r="KLR508" s="465"/>
      <c r="KLS508" s="465"/>
      <c r="KLT508" s="465"/>
      <c r="KLU508" s="465"/>
      <c r="KLV508" s="465"/>
      <c r="KLW508" s="465"/>
      <c r="KLX508" s="465"/>
      <c r="KLY508" s="465"/>
      <c r="KLZ508" s="465"/>
      <c r="KMA508" s="465"/>
      <c r="KMB508" s="465"/>
      <c r="KMC508" s="465"/>
      <c r="KMD508" s="465"/>
      <c r="KME508" s="465"/>
      <c r="KMF508" s="465"/>
      <c r="KMG508" s="465"/>
      <c r="KMH508" s="465"/>
      <c r="KMI508" s="465"/>
      <c r="KMJ508" s="465"/>
      <c r="KMK508" s="465"/>
      <c r="KML508" s="465"/>
      <c r="KMM508" s="465"/>
      <c r="KMN508" s="465"/>
      <c r="KMO508" s="465"/>
      <c r="KMP508" s="465"/>
      <c r="KMQ508" s="465"/>
      <c r="KMR508" s="465"/>
      <c r="KMS508" s="465"/>
      <c r="KMT508" s="465"/>
      <c r="KMU508" s="465"/>
      <c r="KMV508" s="465"/>
      <c r="KMW508" s="465"/>
      <c r="KMX508" s="465"/>
      <c r="KMY508" s="465"/>
      <c r="KMZ508" s="465"/>
      <c r="KNA508" s="465"/>
      <c r="KNB508" s="465"/>
      <c r="KNC508" s="465"/>
      <c r="KND508" s="465"/>
      <c r="KNE508" s="465"/>
      <c r="KNF508" s="465"/>
      <c r="KNG508" s="465"/>
      <c r="KNH508" s="465"/>
      <c r="KNI508" s="465"/>
      <c r="KNJ508" s="465"/>
      <c r="KNK508" s="465"/>
      <c r="KNL508" s="465"/>
      <c r="KNM508" s="465"/>
      <c r="KNN508" s="465"/>
      <c r="KNO508" s="465"/>
      <c r="KNP508" s="465"/>
      <c r="KNQ508" s="465"/>
      <c r="KNR508" s="465"/>
      <c r="KNS508" s="465"/>
      <c r="KNT508" s="465"/>
      <c r="KNU508" s="465"/>
      <c r="KNV508" s="465"/>
      <c r="KNW508" s="465"/>
      <c r="KNX508" s="465"/>
      <c r="KNY508" s="465"/>
      <c r="KNZ508" s="465"/>
      <c r="KOA508" s="465"/>
      <c r="KOB508" s="465"/>
      <c r="KOC508" s="465"/>
      <c r="KOD508" s="465"/>
      <c r="KOE508" s="465"/>
      <c r="KOF508" s="465"/>
      <c r="KOG508" s="465"/>
      <c r="KOH508" s="465"/>
      <c r="KOI508" s="465"/>
      <c r="KOJ508" s="465"/>
      <c r="KOK508" s="465"/>
      <c r="KOL508" s="465"/>
      <c r="KOM508" s="465"/>
      <c r="KON508" s="465"/>
      <c r="KOO508" s="465"/>
      <c r="KOP508" s="465"/>
      <c r="KOQ508" s="465"/>
      <c r="KOR508" s="465"/>
      <c r="KOS508" s="465"/>
      <c r="KOT508" s="465"/>
      <c r="KOU508" s="465"/>
      <c r="KOV508" s="465"/>
      <c r="KOW508" s="465"/>
      <c r="KOX508" s="465"/>
      <c r="KOY508" s="465"/>
      <c r="KOZ508" s="465"/>
      <c r="KPA508" s="465"/>
      <c r="KPB508" s="465"/>
      <c r="KPC508" s="465"/>
      <c r="KPD508" s="465"/>
      <c r="KPE508" s="465"/>
      <c r="KPF508" s="465"/>
      <c r="KPG508" s="465"/>
      <c r="KPH508" s="465"/>
      <c r="KPI508" s="465"/>
      <c r="KPJ508" s="465"/>
      <c r="KPK508" s="465"/>
      <c r="KPL508" s="465"/>
      <c r="KPM508" s="465"/>
      <c r="KPN508" s="465"/>
      <c r="KPO508" s="465"/>
      <c r="KPP508" s="465"/>
      <c r="KPQ508" s="465"/>
      <c r="KPR508" s="465"/>
      <c r="KPS508" s="465"/>
      <c r="KPT508" s="465"/>
      <c r="KPU508" s="465"/>
      <c r="KPV508" s="465"/>
      <c r="KPW508" s="465"/>
      <c r="KPX508" s="465"/>
      <c r="KPY508" s="465"/>
      <c r="KPZ508" s="465"/>
      <c r="KQA508" s="465"/>
      <c r="KQB508" s="465"/>
      <c r="KQC508" s="465"/>
      <c r="KQD508" s="465"/>
      <c r="KQE508" s="465"/>
      <c r="KQF508" s="465"/>
      <c r="KQG508" s="465"/>
      <c r="KQH508" s="465"/>
      <c r="KQI508" s="465"/>
      <c r="KQJ508" s="465"/>
      <c r="KQK508" s="465"/>
      <c r="KQL508" s="465"/>
      <c r="KQM508" s="465"/>
      <c r="KQN508" s="465"/>
      <c r="KQO508" s="465"/>
      <c r="KQP508" s="465"/>
      <c r="KQQ508" s="465"/>
      <c r="KQR508" s="465"/>
      <c r="KQS508" s="465"/>
      <c r="KQT508" s="465"/>
      <c r="KQU508" s="465"/>
      <c r="KQV508" s="465"/>
      <c r="KQW508" s="465"/>
      <c r="KQX508" s="465"/>
      <c r="KQY508" s="465"/>
      <c r="KQZ508" s="465"/>
      <c r="KRA508" s="465"/>
      <c r="KRB508" s="465"/>
      <c r="KRC508" s="465"/>
      <c r="KRD508" s="465"/>
      <c r="KRE508" s="465"/>
      <c r="KRF508" s="465"/>
      <c r="KRG508" s="465"/>
      <c r="KRH508" s="465"/>
      <c r="KRI508" s="465"/>
      <c r="KRJ508" s="465"/>
      <c r="KRK508" s="465"/>
      <c r="KRL508" s="465"/>
      <c r="KRM508" s="465"/>
      <c r="KRN508" s="465"/>
      <c r="KRO508" s="465"/>
      <c r="KRP508" s="465"/>
      <c r="KRQ508" s="465"/>
      <c r="KRR508" s="465"/>
      <c r="KRS508" s="465"/>
      <c r="KRT508" s="465"/>
      <c r="KRU508" s="465"/>
      <c r="KRV508" s="465"/>
      <c r="KRW508" s="465"/>
      <c r="KRX508" s="465"/>
      <c r="KRY508" s="465"/>
      <c r="KRZ508" s="465"/>
      <c r="KSA508" s="465"/>
      <c r="KSB508" s="465"/>
      <c r="KSC508" s="465"/>
      <c r="KSD508" s="465"/>
      <c r="KSE508" s="465"/>
      <c r="KSF508" s="465"/>
      <c r="KSG508" s="465"/>
      <c r="KSH508" s="465"/>
      <c r="KSI508" s="465"/>
      <c r="KSJ508" s="465"/>
      <c r="KSK508" s="465"/>
      <c r="KSL508" s="465"/>
      <c r="KSM508" s="465"/>
      <c r="KSN508" s="465"/>
      <c r="KSO508" s="465"/>
      <c r="KSP508" s="465"/>
      <c r="KSQ508" s="465"/>
      <c r="KSR508" s="465"/>
      <c r="KSS508" s="465"/>
      <c r="KST508" s="465"/>
      <c r="KSU508" s="465"/>
      <c r="KSV508" s="465"/>
      <c r="KSW508" s="465"/>
      <c r="KSX508" s="465"/>
      <c r="KSY508" s="465"/>
      <c r="KSZ508" s="465"/>
      <c r="KTA508" s="465"/>
      <c r="KTB508" s="465"/>
      <c r="KTC508" s="465"/>
      <c r="KTD508" s="465"/>
      <c r="KTE508" s="465"/>
      <c r="KTF508" s="465"/>
      <c r="KTG508" s="465"/>
      <c r="KTH508" s="465"/>
      <c r="KTI508" s="465"/>
      <c r="KTJ508" s="465"/>
      <c r="KTK508" s="465"/>
      <c r="KTL508" s="465"/>
      <c r="KTM508" s="465"/>
      <c r="KTN508" s="465"/>
      <c r="KTO508" s="465"/>
      <c r="KTP508" s="465"/>
      <c r="KTQ508" s="465"/>
      <c r="KTR508" s="465"/>
      <c r="KTS508" s="465"/>
      <c r="KTT508" s="465"/>
      <c r="KTU508" s="465"/>
      <c r="KTV508" s="465"/>
      <c r="KTW508" s="465"/>
      <c r="KTX508" s="465"/>
      <c r="KTY508" s="465"/>
      <c r="KTZ508" s="465"/>
      <c r="KUA508" s="465"/>
      <c r="KUB508" s="465"/>
      <c r="KUC508" s="465"/>
      <c r="KUD508" s="465"/>
      <c r="KUE508" s="465"/>
      <c r="KUF508" s="465"/>
      <c r="KUG508" s="465"/>
      <c r="KUH508" s="465"/>
      <c r="KUI508" s="465"/>
      <c r="KUJ508" s="465"/>
      <c r="KUK508" s="465"/>
      <c r="KUL508" s="465"/>
      <c r="KUM508" s="465"/>
      <c r="KUN508" s="465"/>
      <c r="KUO508" s="465"/>
      <c r="KUP508" s="465"/>
      <c r="KUQ508" s="465"/>
      <c r="KUR508" s="465"/>
      <c r="KUS508" s="465"/>
      <c r="KUT508" s="465"/>
      <c r="KUU508" s="465"/>
      <c r="KUV508" s="465"/>
      <c r="KUW508" s="465"/>
      <c r="KUX508" s="465"/>
      <c r="KUY508" s="465"/>
      <c r="KUZ508" s="465"/>
      <c r="KVA508" s="465"/>
      <c r="KVB508" s="465"/>
      <c r="KVC508" s="465"/>
      <c r="KVD508" s="465"/>
      <c r="KVE508" s="465"/>
      <c r="KVF508" s="465"/>
      <c r="KVG508" s="465"/>
      <c r="KVH508" s="465"/>
      <c r="KVI508" s="465"/>
      <c r="KVJ508" s="465"/>
      <c r="KVK508" s="465"/>
      <c r="KVL508" s="465"/>
      <c r="KVM508" s="465"/>
      <c r="KVN508" s="465"/>
      <c r="KVO508" s="465"/>
      <c r="KVP508" s="465"/>
      <c r="KVQ508" s="465"/>
      <c r="KVR508" s="465"/>
      <c r="KVS508" s="465"/>
      <c r="KVT508" s="465"/>
      <c r="KVU508" s="465"/>
      <c r="KVV508" s="465"/>
      <c r="KVW508" s="465"/>
      <c r="KVX508" s="465"/>
      <c r="KVY508" s="465"/>
      <c r="KVZ508" s="465"/>
      <c r="KWA508" s="465"/>
      <c r="KWB508" s="465"/>
      <c r="KWC508" s="465"/>
      <c r="KWD508" s="465"/>
      <c r="KWE508" s="465"/>
      <c r="KWF508" s="465"/>
      <c r="KWG508" s="465"/>
      <c r="KWH508" s="465"/>
      <c r="KWI508" s="465"/>
      <c r="KWJ508" s="465"/>
      <c r="KWK508" s="465"/>
      <c r="KWL508" s="465"/>
      <c r="KWM508" s="465"/>
      <c r="KWN508" s="465"/>
      <c r="KWO508" s="465"/>
      <c r="KWP508" s="465"/>
      <c r="KWQ508" s="465"/>
      <c r="KWR508" s="465"/>
      <c r="KWS508" s="465"/>
      <c r="KWT508" s="465"/>
      <c r="KWU508" s="465"/>
      <c r="KWV508" s="465"/>
      <c r="KWW508" s="465"/>
      <c r="KWX508" s="465"/>
      <c r="KWY508" s="465"/>
      <c r="KWZ508" s="465"/>
      <c r="KXA508" s="465"/>
      <c r="KXB508" s="465"/>
      <c r="KXC508" s="465"/>
      <c r="KXD508" s="465"/>
      <c r="KXE508" s="465"/>
      <c r="KXF508" s="465"/>
      <c r="KXG508" s="465"/>
      <c r="KXH508" s="465"/>
      <c r="KXI508" s="465"/>
      <c r="KXJ508" s="465"/>
      <c r="KXK508" s="465"/>
      <c r="KXL508" s="465"/>
      <c r="KXM508" s="465"/>
      <c r="KXN508" s="465"/>
      <c r="KXO508" s="465"/>
      <c r="KXP508" s="465"/>
      <c r="KXQ508" s="465"/>
      <c r="KXR508" s="465"/>
      <c r="KXS508" s="465"/>
      <c r="KXT508" s="465"/>
      <c r="KXU508" s="465"/>
      <c r="KXV508" s="465"/>
      <c r="KXW508" s="465"/>
      <c r="KXX508" s="465"/>
      <c r="KXY508" s="465"/>
      <c r="KXZ508" s="465"/>
      <c r="KYA508" s="465"/>
      <c r="KYB508" s="465"/>
      <c r="KYC508" s="465"/>
      <c r="KYD508" s="465"/>
      <c r="KYE508" s="465"/>
      <c r="KYF508" s="465"/>
      <c r="KYG508" s="465"/>
      <c r="KYH508" s="465"/>
      <c r="KYI508" s="465"/>
      <c r="KYJ508" s="465"/>
      <c r="KYK508" s="465"/>
      <c r="KYL508" s="465"/>
      <c r="KYM508" s="465"/>
      <c r="KYN508" s="465"/>
      <c r="KYO508" s="465"/>
      <c r="KYP508" s="465"/>
      <c r="KYQ508" s="465"/>
      <c r="KYR508" s="465"/>
      <c r="KYS508" s="465"/>
      <c r="KYT508" s="465"/>
      <c r="KYU508" s="465"/>
      <c r="KYV508" s="465"/>
      <c r="KYW508" s="465"/>
      <c r="KYX508" s="465"/>
      <c r="KYY508" s="465"/>
      <c r="KYZ508" s="465"/>
      <c r="KZA508" s="465"/>
      <c r="KZB508" s="465"/>
      <c r="KZC508" s="465"/>
      <c r="KZD508" s="465"/>
      <c r="KZE508" s="465"/>
      <c r="KZF508" s="465"/>
      <c r="KZG508" s="465"/>
      <c r="KZH508" s="465"/>
      <c r="KZI508" s="465"/>
      <c r="KZJ508" s="465"/>
      <c r="KZK508" s="465"/>
      <c r="KZL508" s="465"/>
      <c r="KZM508" s="465"/>
      <c r="KZN508" s="465"/>
      <c r="KZO508" s="465"/>
      <c r="KZP508" s="465"/>
      <c r="KZQ508" s="465"/>
      <c r="KZR508" s="465"/>
      <c r="KZS508" s="465"/>
      <c r="KZT508" s="465"/>
      <c r="KZU508" s="465"/>
      <c r="KZV508" s="465"/>
      <c r="KZW508" s="465"/>
      <c r="KZX508" s="465"/>
      <c r="KZY508" s="465"/>
      <c r="KZZ508" s="465"/>
      <c r="LAA508" s="465"/>
      <c r="LAB508" s="465"/>
      <c r="LAC508" s="465"/>
      <c r="LAD508" s="465"/>
      <c r="LAE508" s="465"/>
      <c r="LAF508" s="465"/>
      <c r="LAG508" s="465"/>
      <c r="LAH508" s="465"/>
      <c r="LAI508" s="465"/>
      <c r="LAJ508" s="465"/>
      <c r="LAK508" s="465"/>
      <c r="LAL508" s="465"/>
      <c r="LAM508" s="465"/>
      <c r="LAN508" s="465"/>
      <c r="LAO508" s="465"/>
      <c r="LAP508" s="465"/>
      <c r="LAQ508" s="465"/>
      <c r="LAR508" s="465"/>
      <c r="LAS508" s="465"/>
      <c r="LAT508" s="465"/>
      <c r="LAU508" s="465"/>
      <c r="LAV508" s="465"/>
      <c r="LAW508" s="465"/>
      <c r="LAX508" s="465"/>
      <c r="LAY508" s="465"/>
      <c r="LAZ508" s="465"/>
      <c r="LBA508" s="465"/>
      <c r="LBB508" s="465"/>
      <c r="LBC508" s="465"/>
      <c r="LBD508" s="465"/>
      <c r="LBE508" s="465"/>
      <c r="LBF508" s="465"/>
      <c r="LBG508" s="465"/>
      <c r="LBH508" s="465"/>
      <c r="LBI508" s="465"/>
      <c r="LBJ508" s="465"/>
      <c r="LBK508" s="465"/>
      <c r="LBL508" s="465"/>
      <c r="LBM508" s="465"/>
      <c r="LBN508" s="465"/>
      <c r="LBO508" s="465"/>
      <c r="LBP508" s="465"/>
      <c r="LBQ508" s="465"/>
      <c r="LBR508" s="465"/>
      <c r="LBS508" s="465"/>
      <c r="LBT508" s="465"/>
      <c r="LBU508" s="465"/>
      <c r="LBV508" s="465"/>
      <c r="LBW508" s="465"/>
      <c r="LBX508" s="465"/>
      <c r="LBY508" s="465"/>
      <c r="LBZ508" s="465"/>
      <c r="LCA508" s="465"/>
      <c r="LCB508" s="465"/>
      <c r="LCC508" s="465"/>
      <c r="LCD508" s="465"/>
      <c r="LCE508" s="465"/>
      <c r="LCF508" s="465"/>
      <c r="LCG508" s="465"/>
      <c r="LCH508" s="465"/>
      <c r="LCI508" s="465"/>
      <c r="LCJ508" s="465"/>
      <c r="LCK508" s="465"/>
      <c r="LCL508" s="465"/>
      <c r="LCM508" s="465"/>
      <c r="LCN508" s="465"/>
      <c r="LCO508" s="465"/>
      <c r="LCP508" s="465"/>
      <c r="LCQ508" s="465"/>
      <c r="LCR508" s="465"/>
      <c r="LCS508" s="465"/>
      <c r="LCT508" s="465"/>
      <c r="LCU508" s="465"/>
      <c r="LCV508" s="465"/>
      <c r="LCW508" s="465"/>
      <c r="LCX508" s="465"/>
      <c r="LCY508" s="465"/>
      <c r="LCZ508" s="465"/>
      <c r="LDA508" s="465"/>
      <c r="LDB508" s="465"/>
      <c r="LDC508" s="465"/>
      <c r="LDD508" s="465"/>
      <c r="LDE508" s="465"/>
      <c r="LDF508" s="465"/>
      <c r="LDG508" s="465"/>
      <c r="LDH508" s="465"/>
      <c r="LDI508" s="465"/>
      <c r="LDJ508" s="465"/>
      <c r="LDK508" s="465"/>
      <c r="LDL508" s="465"/>
      <c r="LDM508" s="465"/>
      <c r="LDN508" s="465"/>
      <c r="LDO508" s="465"/>
      <c r="LDP508" s="465"/>
      <c r="LDQ508" s="465"/>
      <c r="LDR508" s="465"/>
      <c r="LDS508" s="465"/>
      <c r="LDT508" s="465"/>
      <c r="LDU508" s="465"/>
      <c r="LDV508" s="465"/>
      <c r="LDW508" s="465"/>
      <c r="LDX508" s="465"/>
      <c r="LDY508" s="465"/>
      <c r="LDZ508" s="465"/>
      <c r="LEA508" s="465"/>
      <c r="LEB508" s="465"/>
      <c r="LEC508" s="465"/>
      <c r="LED508" s="465"/>
      <c r="LEE508" s="465"/>
      <c r="LEF508" s="465"/>
      <c r="LEG508" s="465"/>
      <c r="LEH508" s="465"/>
      <c r="LEI508" s="465"/>
      <c r="LEJ508" s="465"/>
      <c r="LEK508" s="465"/>
      <c r="LEL508" s="465"/>
      <c r="LEM508" s="465"/>
      <c r="LEN508" s="465"/>
      <c r="LEO508" s="465"/>
      <c r="LEP508" s="465"/>
      <c r="LEQ508" s="465"/>
      <c r="LER508" s="465"/>
      <c r="LES508" s="465"/>
      <c r="LET508" s="465"/>
      <c r="LEU508" s="465"/>
      <c r="LEV508" s="465"/>
      <c r="LEW508" s="465"/>
      <c r="LEX508" s="465"/>
      <c r="LEY508" s="465"/>
      <c r="LEZ508" s="465"/>
      <c r="LFA508" s="465"/>
      <c r="LFB508" s="465"/>
      <c r="LFC508" s="465"/>
      <c r="LFD508" s="465"/>
      <c r="LFE508" s="465"/>
      <c r="LFF508" s="465"/>
      <c r="LFG508" s="465"/>
      <c r="LFH508" s="465"/>
      <c r="LFI508" s="465"/>
      <c r="LFJ508" s="465"/>
      <c r="LFK508" s="465"/>
      <c r="LFL508" s="465"/>
      <c r="LFM508" s="465"/>
      <c r="LFN508" s="465"/>
      <c r="LFO508" s="465"/>
      <c r="LFP508" s="465"/>
      <c r="LFQ508" s="465"/>
      <c r="LFR508" s="465"/>
      <c r="LFS508" s="465"/>
      <c r="LFT508" s="465"/>
      <c r="LFU508" s="465"/>
      <c r="LFV508" s="465"/>
      <c r="LFW508" s="465"/>
      <c r="LFX508" s="465"/>
      <c r="LFY508" s="465"/>
      <c r="LFZ508" s="465"/>
      <c r="LGA508" s="465"/>
      <c r="LGB508" s="465"/>
      <c r="LGC508" s="465"/>
      <c r="LGD508" s="465"/>
      <c r="LGE508" s="465"/>
      <c r="LGF508" s="465"/>
      <c r="LGG508" s="465"/>
      <c r="LGH508" s="465"/>
      <c r="LGI508" s="465"/>
      <c r="LGJ508" s="465"/>
      <c r="LGK508" s="465"/>
      <c r="LGL508" s="465"/>
      <c r="LGM508" s="465"/>
      <c r="LGN508" s="465"/>
      <c r="LGO508" s="465"/>
      <c r="LGP508" s="465"/>
      <c r="LGQ508" s="465"/>
      <c r="LGR508" s="465"/>
      <c r="LGS508" s="465"/>
      <c r="LGT508" s="465"/>
      <c r="LGU508" s="465"/>
      <c r="LGV508" s="465"/>
      <c r="LGW508" s="465"/>
      <c r="LGX508" s="465"/>
      <c r="LGY508" s="465"/>
      <c r="LGZ508" s="465"/>
      <c r="LHA508" s="465"/>
      <c r="LHB508" s="465"/>
      <c r="LHC508" s="465"/>
      <c r="LHD508" s="465"/>
      <c r="LHE508" s="465"/>
      <c r="LHF508" s="465"/>
      <c r="LHG508" s="465"/>
      <c r="LHH508" s="465"/>
      <c r="LHI508" s="465"/>
      <c r="LHJ508" s="465"/>
      <c r="LHK508" s="465"/>
      <c r="LHL508" s="465"/>
      <c r="LHM508" s="465"/>
      <c r="LHN508" s="465"/>
      <c r="LHO508" s="465"/>
      <c r="LHP508" s="465"/>
      <c r="LHQ508" s="465"/>
      <c r="LHR508" s="465"/>
      <c r="LHS508" s="465"/>
      <c r="LHT508" s="465"/>
      <c r="LHU508" s="465"/>
      <c r="LHV508" s="465"/>
      <c r="LHW508" s="465"/>
      <c r="LHX508" s="465"/>
      <c r="LHY508" s="465"/>
      <c r="LHZ508" s="465"/>
      <c r="LIA508" s="465"/>
      <c r="LIB508" s="465"/>
      <c r="LIC508" s="465"/>
      <c r="LID508" s="465"/>
      <c r="LIE508" s="465"/>
      <c r="LIF508" s="465"/>
      <c r="LIG508" s="465"/>
      <c r="LIH508" s="465"/>
      <c r="LII508" s="465"/>
      <c r="LIJ508" s="465"/>
      <c r="LIK508" s="465"/>
      <c r="LIL508" s="465"/>
      <c r="LIM508" s="465"/>
      <c r="LIN508" s="465"/>
      <c r="LIO508" s="465"/>
      <c r="LIP508" s="465"/>
      <c r="LIQ508" s="465"/>
      <c r="LIR508" s="465"/>
      <c r="LIS508" s="465"/>
      <c r="LIT508" s="465"/>
      <c r="LIU508" s="465"/>
      <c r="LIV508" s="465"/>
      <c r="LIW508" s="465"/>
      <c r="LIX508" s="465"/>
      <c r="LIY508" s="465"/>
      <c r="LIZ508" s="465"/>
      <c r="LJA508" s="465"/>
      <c r="LJB508" s="465"/>
      <c r="LJC508" s="465"/>
      <c r="LJD508" s="465"/>
      <c r="LJE508" s="465"/>
      <c r="LJF508" s="465"/>
      <c r="LJG508" s="465"/>
      <c r="LJH508" s="465"/>
      <c r="LJI508" s="465"/>
      <c r="LJJ508" s="465"/>
      <c r="LJK508" s="465"/>
      <c r="LJL508" s="465"/>
      <c r="LJM508" s="465"/>
      <c r="LJN508" s="465"/>
      <c r="LJO508" s="465"/>
      <c r="LJP508" s="465"/>
      <c r="LJQ508" s="465"/>
      <c r="LJR508" s="465"/>
      <c r="LJS508" s="465"/>
      <c r="LJT508" s="465"/>
      <c r="LJU508" s="465"/>
      <c r="LJV508" s="465"/>
      <c r="LJW508" s="465"/>
      <c r="LJX508" s="465"/>
      <c r="LJY508" s="465"/>
      <c r="LJZ508" s="465"/>
      <c r="LKA508" s="465"/>
      <c r="LKB508" s="465"/>
      <c r="LKC508" s="465"/>
      <c r="LKD508" s="465"/>
      <c r="LKE508" s="465"/>
      <c r="LKF508" s="465"/>
      <c r="LKG508" s="465"/>
      <c r="LKH508" s="465"/>
      <c r="LKI508" s="465"/>
      <c r="LKJ508" s="465"/>
      <c r="LKK508" s="465"/>
      <c r="LKL508" s="465"/>
      <c r="LKM508" s="465"/>
      <c r="LKN508" s="465"/>
      <c r="LKO508" s="465"/>
      <c r="LKP508" s="465"/>
      <c r="LKQ508" s="465"/>
      <c r="LKR508" s="465"/>
      <c r="LKS508" s="465"/>
      <c r="LKT508" s="465"/>
      <c r="LKU508" s="465"/>
      <c r="LKV508" s="465"/>
      <c r="LKW508" s="465"/>
      <c r="LKX508" s="465"/>
      <c r="LKY508" s="465"/>
      <c r="LKZ508" s="465"/>
      <c r="LLA508" s="465"/>
      <c r="LLB508" s="465"/>
      <c r="LLC508" s="465"/>
      <c r="LLD508" s="465"/>
      <c r="LLE508" s="465"/>
      <c r="LLF508" s="465"/>
      <c r="LLG508" s="465"/>
      <c r="LLH508" s="465"/>
      <c r="LLI508" s="465"/>
      <c r="LLJ508" s="465"/>
      <c r="LLK508" s="465"/>
      <c r="LLL508" s="465"/>
      <c r="LLM508" s="465"/>
      <c r="LLN508" s="465"/>
      <c r="LLO508" s="465"/>
      <c r="LLP508" s="465"/>
      <c r="LLQ508" s="465"/>
      <c r="LLR508" s="465"/>
      <c r="LLS508" s="465"/>
      <c r="LLT508" s="465"/>
      <c r="LLU508" s="465"/>
      <c r="LLV508" s="465"/>
      <c r="LLW508" s="465"/>
      <c r="LLX508" s="465"/>
      <c r="LLY508" s="465"/>
      <c r="LLZ508" s="465"/>
      <c r="LMA508" s="465"/>
      <c r="LMB508" s="465"/>
      <c r="LMC508" s="465"/>
      <c r="LMD508" s="465"/>
      <c r="LME508" s="465"/>
      <c r="LMF508" s="465"/>
      <c r="LMG508" s="465"/>
      <c r="LMH508" s="465"/>
      <c r="LMI508" s="465"/>
      <c r="LMJ508" s="465"/>
      <c r="LMK508" s="465"/>
      <c r="LML508" s="465"/>
      <c r="LMM508" s="465"/>
      <c r="LMN508" s="465"/>
      <c r="LMO508" s="465"/>
      <c r="LMP508" s="465"/>
      <c r="LMQ508" s="465"/>
      <c r="LMR508" s="465"/>
      <c r="LMS508" s="465"/>
      <c r="LMT508" s="465"/>
      <c r="LMU508" s="465"/>
      <c r="LMV508" s="465"/>
      <c r="LMW508" s="465"/>
      <c r="LMX508" s="465"/>
      <c r="LMY508" s="465"/>
      <c r="LMZ508" s="465"/>
      <c r="LNA508" s="465"/>
      <c r="LNB508" s="465"/>
      <c r="LNC508" s="465"/>
      <c r="LND508" s="465"/>
      <c r="LNE508" s="465"/>
      <c r="LNF508" s="465"/>
      <c r="LNG508" s="465"/>
      <c r="LNH508" s="465"/>
      <c r="LNI508" s="465"/>
      <c r="LNJ508" s="465"/>
      <c r="LNK508" s="465"/>
      <c r="LNL508" s="465"/>
      <c r="LNM508" s="465"/>
      <c r="LNN508" s="465"/>
      <c r="LNO508" s="465"/>
      <c r="LNP508" s="465"/>
      <c r="LNQ508" s="465"/>
      <c r="LNR508" s="465"/>
      <c r="LNS508" s="465"/>
      <c r="LNT508" s="465"/>
      <c r="LNU508" s="465"/>
      <c r="LNV508" s="465"/>
      <c r="LNW508" s="465"/>
      <c r="LNX508" s="465"/>
      <c r="LNY508" s="465"/>
      <c r="LNZ508" s="465"/>
      <c r="LOA508" s="465"/>
      <c r="LOB508" s="465"/>
      <c r="LOC508" s="465"/>
      <c r="LOD508" s="465"/>
      <c r="LOE508" s="465"/>
      <c r="LOF508" s="465"/>
      <c r="LOG508" s="465"/>
      <c r="LOH508" s="465"/>
      <c r="LOI508" s="465"/>
      <c r="LOJ508" s="465"/>
      <c r="LOK508" s="465"/>
      <c r="LOL508" s="465"/>
      <c r="LOM508" s="465"/>
      <c r="LON508" s="465"/>
      <c r="LOO508" s="465"/>
      <c r="LOP508" s="465"/>
      <c r="LOQ508" s="465"/>
      <c r="LOR508" s="465"/>
      <c r="LOS508" s="465"/>
      <c r="LOT508" s="465"/>
      <c r="LOU508" s="465"/>
      <c r="LOV508" s="465"/>
      <c r="LOW508" s="465"/>
      <c r="LOX508" s="465"/>
      <c r="LOY508" s="465"/>
      <c r="LOZ508" s="465"/>
      <c r="LPA508" s="465"/>
      <c r="LPB508" s="465"/>
      <c r="LPC508" s="465"/>
      <c r="LPD508" s="465"/>
      <c r="LPE508" s="465"/>
      <c r="LPF508" s="465"/>
      <c r="LPG508" s="465"/>
      <c r="LPH508" s="465"/>
      <c r="LPI508" s="465"/>
      <c r="LPJ508" s="465"/>
      <c r="LPK508" s="465"/>
      <c r="LPL508" s="465"/>
      <c r="LPM508" s="465"/>
      <c r="LPN508" s="465"/>
      <c r="LPO508" s="465"/>
      <c r="LPP508" s="465"/>
      <c r="LPQ508" s="465"/>
      <c r="LPR508" s="465"/>
      <c r="LPS508" s="465"/>
      <c r="LPT508" s="465"/>
      <c r="LPU508" s="465"/>
      <c r="LPV508" s="465"/>
      <c r="LPW508" s="465"/>
      <c r="LPX508" s="465"/>
      <c r="LPY508" s="465"/>
      <c r="LPZ508" s="465"/>
      <c r="LQA508" s="465"/>
      <c r="LQB508" s="465"/>
      <c r="LQC508" s="465"/>
      <c r="LQD508" s="465"/>
      <c r="LQE508" s="465"/>
      <c r="LQF508" s="465"/>
      <c r="LQG508" s="465"/>
      <c r="LQH508" s="465"/>
      <c r="LQI508" s="465"/>
      <c r="LQJ508" s="465"/>
      <c r="LQK508" s="465"/>
      <c r="LQL508" s="465"/>
      <c r="LQM508" s="465"/>
      <c r="LQN508" s="465"/>
      <c r="LQO508" s="465"/>
      <c r="LQP508" s="465"/>
      <c r="LQQ508" s="465"/>
      <c r="LQR508" s="465"/>
      <c r="LQS508" s="465"/>
      <c r="LQT508" s="465"/>
      <c r="LQU508" s="465"/>
      <c r="LQV508" s="465"/>
      <c r="LQW508" s="465"/>
      <c r="LQX508" s="465"/>
      <c r="LQY508" s="465"/>
      <c r="LQZ508" s="465"/>
      <c r="LRA508" s="465"/>
      <c r="LRB508" s="465"/>
      <c r="LRC508" s="465"/>
      <c r="LRD508" s="465"/>
      <c r="LRE508" s="465"/>
      <c r="LRF508" s="465"/>
      <c r="LRG508" s="465"/>
      <c r="LRH508" s="465"/>
      <c r="LRI508" s="465"/>
      <c r="LRJ508" s="465"/>
      <c r="LRK508" s="465"/>
      <c r="LRL508" s="465"/>
      <c r="LRM508" s="465"/>
      <c r="LRN508" s="465"/>
      <c r="LRO508" s="465"/>
      <c r="LRP508" s="465"/>
      <c r="LRQ508" s="465"/>
      <c r="LRR508" s="465"/>
      <c r="LRS508" s="465"/>
      <c r="LRT508" s="465"/>
      <c r="LRU508" s="465"/>
      <c r="LRV508" s="465"/>
      <c r="LRW508" s="465"/>
      <c r="LRX508" s="465"/>
      <c r="LRY508" s="465"/>
      <c r="LRZ508" s="465"/>
      <c r="LSA508" s="465"/>
      <c r="LSB508" s="465"/>
      <c r="LSC508" s="465"/>
      <c r="LSD508" s="465"/>
      <c r="LSE508" s="465"/>
      <c r="LSF508" s="465"/>
      <c r="LSG508" s="465"/>
      <c r="LSH508" s="465"/>
      <c r="LSI508" s="465"/>
      <c r="LSJ508" s="465"/>
      <c r="LSK508" s="465"/>
      <c r="LSL508" s="465"/>
      <c r="LSM508" s="465"/>
      <c r="LSN508" s="465"/>
      <c r="LSO508" s="465"/>
      <c r="LSP508" s="465"/>
      <c r="LSQ508" s="465"/>
      <c r="LSR508" s="465"/>
      <c r="LSS508" s="465"/>
      <c r="LST508" s="465"/>
      <c r="LSU508" s="465"/>
      <c r="LSV508" s="465"/>
      <c r="LSW508" s="465"/>
      <c r="LSX508" s="465"/>
      <c r="LSY508" s="465"/>
      <c r="LSZ508" s="465"/>
      <c r="LTA508" s="465"/>
      <c r="LTB508" s="465"/>
      <c r="LTC508" s="465"/>
      <c r="LTD508" s="465"/>
      <c r="LTE508" s="465"/>
      <c r="LTF508" s="465"/>
      <c r="LTG508" s="465"/>
      <c r="LTH508" s="465"/>
      <c r="LTI508" s="465"/>
      <c r="LTJ508" s="465"/>
      <c r="LTK508" s="465"/>
      <c r="LTL508" s="465"/>
      <c r="LTM508" s="465"/>
      <c r="LTN508" s="465"/>
      <c r="LTO508" s="465"/>
      <c r="LTP508" s="465"/>
      <c r="LTQ508" s="465"/>
      <c r="LTR508" s="465"/>
      <c r="LTS508" s="465"/>
      <c r="LTT508" s="465"/>
      <c r="LTU508" s="465"/>
      <c r="LTV508" s="465"/>
      <c r="LTW508" s="465"/>
      <c r="LTX508" s="465"/>
      <c r="LTY508" s="465"/>
      <c r="LTZ508" s="465"/>
      <c r="LUA508" s="465"/>
      <c r="LUB508" s="465"/>
      <c r="LUC508" s="465"/>
      <c r="LUD508" s="465"/>
      <c r="LUE508" s="465"/>
      <c r="LUF508" s="465"/>
      <c r="LUG508" s="465"/>
      <c r="LUH508" s="465"/>
      <c r="LUI508" s="465"/>
      <c r="LUJ508" s="465"/>
      <c r="LUK508" s="465"/>
      <c r="LUL508" s="465"/>
      <c r="LUM508" s="465"/>
      <c r="LUN508" s="465"/>
      <c r="LUO508" s="465"/>
      <c r="LUP508" s="465"/>
      <c r="LUQ508" s="465"/>
      <c r="LUR508" s="465"/>
      <c r="LUS508" s="465"/>
      <c r="LUT508" s="465"/>
      <c r="LUU508" s="465"/>
      <c r="LUV508" s="465"/>
      <c r="LUW508" s="465"/>
      <c r="LUX508" s="465"/>
      <c r="LUY508" s="465"/>
      <c r="LUZ508" s="465"/>
      <c r="LVA508" s="465"/>
      <c r="LVB508" s="465"/>
      <c r="LVC508" s="465"/>
      <c r="LVD508" s="465"/>
      <c r="LVE508" s="465"/>
      <c r="LVF508" s="465"/>
      <c r="LVG508" s="465"/>
      <c r="LVH508" s="465"/>
      <c r="LVI508" s="465"/>
      <c r="LVJ508" s="465"/>
      <c r="LVK508" s="465"/>
      <c r="LVL508" s="465"/>
      <c r="LVM508" s="465"/>
      <c r="LVN508" s="465"/>
      <c r="LVO508" s="465"/>
      <c r="LVP508" s="465"/>
      <c r="LVQ508" s="465"/>
      <c r="LVR508" s="465"/>
      <c r="LVS508" s="465"/>
      <c r="LVT508" s="465"/>
      <c r="LVU508" s="465"/>
      <c r="LVV508" s="465"/>
      <c r="LVW508" s="465"/>
      <c r="LVX508" s="465"/>
      <c r="LVY508" s="465"/>
      <c r="LVZ508" s="465"/>
      <c r="LWA508" s="465"/>
      <c r="LWB508" s="465"/>
      <c r="LWC508" s="465"/>
      <c r="LWD508" s="465"/>
      <c r="LWE508" s="465"/>
      <c r="LWF508" s="465"/>
      <c r="LWG508" s="465"/>
      <c r="LWH508" s="465"/>
      <c r="LWI508" s="465"/>
      <c r="LWJ508" s="465"/>
      <c r="LWK508" s="465"/>
      <c r="LWL508" s="465"/>
      <c r="LWM508" s="465"/>
      <c r="LWN508" s="465"/>
      <c r="LWO508" s="465"/>
      <c r="LWP508" s="465"/>
      <c r="LWQ508" s="465"/>
      <c r="LWR508" s="465"/>
      <c r="LWS508" s="465"/>
      <c r="LWT508" s="465"/>
      <c r="LWU508" s="465"/>
      <c r="LWV508" s="465"/>
      <c r="LWW508" s="465"/>
      <c r="LWX508" s="465"/>
      <c r="LWY508" s="465"/>
      <c r="LWZ508" s="465"/>
      <c r="LXA508" s="465"/>
      <c r="LXB508" s="465"/>
      <c r="LXC508" s="465"/>
      <c r="LXD508" s="465"/>
      <c r="LXE508" s="465"/>
      <c r="LXF508" s="465"/>
      <c r="LXG508" s="465"/>
      <c r="LXH508" s="465"/>
      <c r="LXI508" s="465"/>
      <c r="LXJ508" s="465"/>
      <c r="LXK508" s="465"/>
      <c r="LXL508" s="465"/>
      <c r="LXM508" s="465"/>
      <c r="LXN508" s="465"/>
      <c r="LXO508" s="465"/>
      <c r="LXP508" s="465"/>
      <c r="LXQ508" s="465"/>
      <c r="LXR508" s="465"/>
      <c r="LXS508" s="465"/>
      <c r="LXT508" s="465"/>
      <c r="LXU508" s="465"/>
      <c r="LXV508" s="465"/>
      <c r="LXW508" s="465"/>
      <c r="LXX508" s="465"/>
      <c r="LXY508" s="465"/>
      <c r="LXZ508" s="465"/>
      <c r="LYA508" s="465"/>
      <c r="LYB508" s="465"/>
      <c r="LYC508" s="465"/>
      <c r="LYD508" s="465"/>
      <c r="LYE508" s="465"/>
      <c r="LYF508" s="465"/>
      <c r="LYG508" s="465"/>
      <c r="LYH508" s="465"/>
      <c r="LYI508" s="465"/>
      <c r="LYJ508" s="465"/>
      <c r="LYK508" s="465"/>
      <c r="LYL508" s="465"/>
      <c r="LYM508" s="465"/>
      <c r="LYN508" s="465"/>
      <c r="LYO508" s="465"/>
      <c r="LYP508" s="465"/>
      <c r="LYQ508" s="465"/>
      <c r="LYR508" s="465"/>
      <c r="LYS508" s="465"/>
      <c r="LYT508" s="465"/>
      <c r="LYU508" s="465"/>
      <c r="LYV508" s="465"/>
      <c r="LYW508" s="465"/>
      <c r="LYX508" s="465"/>
      <c r="LYY508" s="465"/>
      <c r="LYZ508" s="465"/>
      <c r="LZA508" s="465"/>
      <c r="LZB508" s="465"/>
      <c r="LZC508" s="465"/>
      <c r="LZD508" s="465"/>
      <c r="LZE508" s="465"/>
      <c r="LZF508" s="465"/>
      <c r="LZG508" s="465"/>
      <c r="LZH508" s="465"/>
      <c r="LZI508" s="465"/>
      <c r="LZJ508" s="465"/>
      <c r="LZK508" s="465"/>
      <c r="LZL508" s="465"/>
      <c r="LZM508" s="465"/>
      <c r="LZN508" s="465"/>
      <c r="LZO508" s="465"/>
      <c r="LZP508" s="465"/>
      <c r="LZQ508" s="465"/>
      <c r="LZR508" s="465"/>
      <c r="LZS508" s="465"/>
      <c r="LZT508" s="465"/>
      <c r="LZU508" s="465"/>
      <c r="LZV508" s="465"/>
      <c r="LZW508" s="465"/>
      <c r="LZX508" s="465"/>
      <c r="LZY508" s="465"/>
      <c r="LZZ508" s="465"/>
      <c r="MAA508" s="465"/>
      <c r="MAB508" s="465"/>
      <c r="MAC508" s="465"/>
      <c r="MAD508" s="465"/>
      <c r="MAE508" s="465"/>
      <c r="MAF508" s="465"/>
      <c r="MAG508" s="465"/>
      <c r="MAH508" s="465"/>
      <c r="MAI508" s="465"/>
      <c r="MAJ508" s="465"/>
      <c r="MAK508" s="465"/>
      <c r="MAL508" s="465"/>
      <c r="MAM508" s="465"/>
      <c r="MAN508" s="465"/>
      <c r="MAO508" s="465"/>
      <c r="MAP508" s="465"/>
      <c r="MAQ508" s="465"/>
      <c r="MAR508" s="465"/>
      <c r="MAS508" s="465"/>
      <c r="MAT508" s="465"/>
      <c r="MAU508" s="465"/>
      <c r="MAV508" s="465"/>
      <c r="MAW508" s="465"/>
      <c r="MAX508" s="465"/>
      <c r="MAY508" s="465"/>
      <c r="MAZ508" s="465"/>
      <c r="MBA508" s="465"/>
      <c r="MBB508" s="465"/>
      <c r="MBC508" s="465"/>
      <c r="MBD508" s="465"/>
      <c r="MBE508" s="465"/>
      <c r="MBF508" s="465"/>
      <c r="MBG508" s="465"/>
      <c r="MBH508" s="465"/>
      <c r="MBI508" s="465"/>
      <c r="MBJ508" s="465"/>
      <c r="MBK508" s="465"/>
      <c r="MBL508" s="465"/>
      <c r="MBM508" s="465"/>
      <c r="MBN508" s="465"/>
      <c r="MBO508" s="465"/>
      <c r="MBP508" s="465"/>
      <c r="MBQ508" s="465"/>
      <c r="MBR508" s="465"/>
      <c r="MBS508" s="465"/>
      <c r="MBT508" s="465"/>
      <c r="MBU508" s="465"/>
      <c r="MBV508" s="465"/>
      <c r="MBW508" s="465"/>
      <c r="MBX508" s="465"/>
      <c r="MBY508" s="465"/>
      <c r="MBZ508" s="465"/>
      <c r="MCA508" s="465"/>
      <c r="MCB508" s="465"/>
      <c r="MCC508" s="465"/>
      <c r="MCD508" s="465"/>
      <c r="MCE508" s="465"/>
      <c r="MCF508" s="465"/>
      <c r="MCG508" s="465"/>
      <c r="MCH508" s="465"/>
      <c r="MCI508" s="465"/>
      <c r="MCJ508" s="465"/>
      <c r="MCK508" s="465"/>
      <c r="MCL508" s="465"/>
      <c r="MCM508" s="465"/>
      <c r="MCN508" s="465"/>
      <c r="MCO508" s="465"/>
      <c r="MCP508" s="465"/>
      <c r="MCQ508" s="465"/>
      <c r="MCR508" s="465"/>
      <c r="MCS508" s="465"/>
      <c r="MCT508" s="465"/>
      <c r="MCU508" s="465"/>
      <c r="MCV508" s="465"/>
      <c r="MCW508" s="465"/>
      <c r="MCX508" s="465"/>
      <c r="MCY508" s="465"/>
      <c r="MCZ508" s="465"/>
      <c r="MDA508" s="465"/>
      <c r="MDB508" s="465"/>
      <c r="MDC508" s="465"/>
      <c r="MDD508" s="465"/>
      <c r="MDE508" s="465"/>
      <c r="MDF508" s="465"/>
      <c r="MDG508" s="465"/>
      <c r="MDH508" s="465"/>
      <c r="MDI508" s="465"/>
      <c r="MDJ508" s="465"/>
      <c r="MDK508" s="465"/>
      <c r="MDL508" s="465"/>
      <c r="MDM508" s="465"/>
      <c r="MDN508" s="465"/>
      <c r="MDO508" s="465"/>
      <c r="MDP508" s="465"/>
      <c r="MDQ508" s="465"/>
      <c r="MDR508" s="465"/>
      <c r="MDS508" s="465"/>
      <c r="MDT508" s="465"/>
      <c r="MDU508" s="465"/>
      <c r="MDV508" s="465"/>
      <c r="MDW508" s="465"/>
      <c r="MDX508" s="465"/>
      <c r="MDY508" s="465"/>
      <c r="MDZ508" s="465"/>
      <c r="MEA508" s="465"/>
      <c r="MEB508" s="465"/>
      <c r="MEC508" s="465"/>
      <c r="MED508" s="465"/>
      <c r="MEE508" s="465"/>
      <c r="MEF508" s="465"/>
      <c r="MEG508" s="465"/>
      <c r="MEH508" s="465"/>
      <c r="MEI508" s="465"/>
      <c r="MEJ508" s="465"/>
      <c r="MEK508" s="465"/>
      <c r="MEL508" s="465"/>
      <c r="MEM508" s="465"/>
      <c r="MEN508" s="465"/>
      <c r="MEO508" s="465"/>
      <c r="MEP508" s="465"/>
      <c r="MEQ508" s="465"/>
      <c r="MER508" s="465"/>
      <c r="MES508" s="465"/>
      <c r="MET508" s="465"/>
      <c r="MEU508" s="465"/>
      <c r="MEV508" s="465"/>
      <c r="MEW508" s="465"/>
      <c r="MEX508" s="465"/>
      <c r="MEY508" s="465"/>
      <c r="MEZ508" s="465"/>
      <c r="MFA508" s="465"/>
      <c r="MFB508" s="465"/>
      <c r="MFC508" s="465"/>
      <c r="MFD508" s="465"/>
      <c r="MFE508" s="465"/>
      <c r="MFF508" s="465"/>
      <c r="MFG508" s="465"/>
      <c r="MFH508" s="465"/>
      <c r="MFI508" s="465"/>
      <c r="MFJ508" s="465"/>
      <c r="MFK508" s="465"/>
      <c r="MFL508" s="465"/>
      <c r="MFM508" s="465"/>
      <c r="MFN508" s="465"/>
      <c r="MFO508" s="465"/>
      <c r="MFP508" s="465"/>
      <c r="MFQ508" s="465"/>
      <c r="MFR508" s="465"/>
      <c r="MFS508" s="465"/>
      <c r="MFT508" s="465"/>
      <c r="MFU508" s="465"/>
      <c r="MFV508" s="465"/>
      <c r="MFW508" s="465"/>
      <c r="MFX508" s="465"/>
      <c r="MFY508" s="465"/>
      <c r="MFZ508" s="465"/>
      <c r="MGA508" s="465"/>
      <c r="MGB508" s="465"/>
      <c r="MGC508" s="465"/>
      <c r="MGD508" s="465"/>
      <c r="MGE508" s="465"/>
      <c r="MGF508" s="465"/>
      <c r="MGG508" s="465"/>
      <c r="MGH508" s="465"/>
      <c r="MGI508" s="465"/>
      <c r="MGJ508" s="465"/>
      <c r="MGK508" s="465"/>
      <c r="MGL508" s="465"/>
      <c r="MGM508" s="465"/>
      <c r="MGN508" s="465"/>
      <c r="MGO508" s="465"/>
      <c r="MGP508" s="465"/>
      <c r="MGQ508" s="465"/>
      <c r="MGR508" s="465"/>
      <c r="MGS508" s="465"/>
      <c r="MGT508" s="465"/>
      <c r="MGU508" s="465"/>
      <c r="MGV508" s="465"/>
      <c r="MGW508" s="465"/>
      <c r="MGX508" s="465"/>
      <c r="MGY508" s="465"/>
      <c r="MGZ508" s="465"/>
      <c r="MHA508" s="465"/>
      <c r="MHB508" s="465"/>
      <c r="MHC508" s="465"/>
      <c r="MHD508" s="465"/>
      <c r="MHE508" s="465"/>
      <c r="MHF508" s="465"/>
      <c r="MHG508" s="465"/>
      <c r="MHH508" s="465"/>
      <c r="MHI508" s="465"/>
      <c r="MHJ508" s="465"/>
      <c r="MHK508" s="465"/>
      <c r="MHL508" s="465"/>
      <c r="MHM508" s="465"/>
      <c r="MHN508" s="465"/>
      <c r="MHO508" s="465"/>
      <c r="MHP508" s="465"/>
      <c r="MHQ508" s="465"/>
      <c r="MHR508" s="465"/>
      <c r="MHS508" s="465"/>
      <c r="MHT508" s="465"/>
      <c r="MHU508" s="465"/>
      <c r="MHV508" s="465"/>
      <c r="MHW508" s="465"/>
      <c r="MHX508" s="465"/>
      <c r="MHY508" s="465"/>
      <c r="MHZ508" s="465"/>
      <c r="MIA508" s="465"/>
      <c r="MIB508" s="465"/>
      <c r="MIC508" s="465"/>
      <c r="MID508" s="465"/>
      <c r="MIE508" s="465"/>
      <c r="MIF508" s="465"/>
      <c r="MIG508" s="465"/>
      <c r="MIH508" s="465"/>
      <c r="MII508" s="465"/>
      <c r="MIJ508" s="465"/>
      <c r="MIK508" s="465"/>
      <c r="MIL508" s="465"/>
      <c r="MIM508" s="465"/>
      <c r="MIN508" s="465"/>
      <c r="MIO508" s="465"/>
      <c r="MIP508" s="465"/>
      <c r="MIQ508" s="465"/>
      <c r="MIR508" s="465"/>
      <c r="MIS508" s="465"/>
      <c r="MIT508" s="465"/>
      <c r="MIU508" s="465"/>
      <c r="MIV508" s="465"/>
      <c r="MIW508" s="465"/>
      <c r="MIX508" s="465"/>
      <c r="MIY508" s="465"/>
      <c r="MIZ508" s="465"/>
      <c r="MJA508" s="465"/>
      <c r="MJB508" s="465"/>
      <c r="MJC508" s="465"/>
      <c r="MJD508" s="465"/>
      <c r="MJE508" s="465"/>
      <c r="MJF508" s="465"/>
      <c r="MJG508" s="465"/>
      <c r="MJH508" s="465"/>
      <c r="MJI508" s="465"/>
      <c r="MJJ508" s="465"/>
      <c r="MJK508" s="465"/>
      <c r="MJL508" s="465"/>
      <c r="MJM508" s="465"/>
      <c r="MJN508" s="465"/>
      <c r="MJO508" s="465"/>
      <c r="MJP508" s="465"/>
      <c r="MJQ508" s="465"/>
      <c r="MJR508" s="465"/>
      <c r="MJS508" s="465"/>
      <c r="MJT508" s="465"/>
      <c r="MJU508" s="465"/>
      <c r="MJV508" s="465"/>
      <c r="MJW508" s="465"/>
      <c r="MJX508" s="465"/>
      <c r="MJY508" s="465"/>
      <c r="MJZ508" s="465"/>
      <c r="MKA508" s="465"/>
      <c r="MKB508" s="465"/>
      <c r="MKC508" s="465"/>
      <c r="MKD508" s="465"/>
      <c r="MKE508" s="465"/>
      <c r="MKF508" s="465"/>
      <c r="MKG508" s="465"/>
      <c r="MKH508" s="465"/>
      <c r="MKI508" s="465"/>
      <c r="MKJ508" s="465"/>
      <c r="MKK508" s="465"/>
      <c r="MKL508" s="465"/>
      <c r="MKM508" s="465"/>
      <c r="MKN508" s="465"/>
      <c r="MKO508" s="465"/>
      <c r="MKP508" s="465"/>
      <c r="MKQ508" s="465"/>
      <c r="MKR508" s="465"/>
      <c r="MKS508" s="465"/>
      <c r="MKT508" s="465"/>
      <c r="MKU508" s="465"/>
      <c r="MKV508" s="465"/>
      <c r="MKW508" s="465"/>
      <c r="MKX508" s="465"/>
      <c r="MKY508" s="465"/>
      <c r="MKZ508" s="465"/>
      <c r="MLA508" s="465"/>
      <c r="MLB508" s="465"/>
      <c r="MLC508" s="465"/>
      <c r="MLD508" s="465"/>
      <c r="MLE508" s="465"/>
      <c r="MLF508" s="465"/>
      <c r="MLG508" s="465"/>
      <c r="MLH508" s="465"/>
      <c r="MLI508" s="465"/>
      <c r="MLJ508" s="465"/>
      <c r="MLK508" s="465"/>
      <c r="MLL508" s="465"/>
      <c r="MLM508" s="465"/>
      <c r="MLN508" s="465"/>
      <c r="MLO508" s="465"/>
      <c r="MLP508" s="465"/>
      <c r="MLQ508" s="465"/>
      <c r="MLR508" s="465"/>
      <c r="MLS508" s="465"/>
      <c r="MLT508" s="465"/>
      <c r="MLU508" s="465"/>
      <c r="MLV508" s="465"/>
      <c r="MLW508" s="465"/>
      <c r="MLX508" s="465"/>
      <c r="MLY508" s="465"/>
      <c r="MLZ508" s="465"/>
      <c r="MMA508" s="465"/>
      <c r="MMB508" s="465"/>
      <c r="MMC508" s="465"/>
      <c r="MMD508" s="465"/>
      <c r="MME508" s="465"/>
      <c r="MMF508" s="465"/>
      <c r="MMG508" s="465"/>
      <c r="MMH508" s="465"/>
      <c r="MMI508" s="465"/>
      <c r="MMJ508" s="465"/>
      <c r="MMK508" s="465"/>
      <c r="MML508" s="465"/>
      <c r="MMM508" s="465"/>
      <c r="MMN508" s="465"/>
      <c r="MMO508" s="465"/>
      <c r="MMP508" s="465"/>
      <c r="MMQ508" s="465"/>
      <c r="MMR508" s="465"/>
      <c r="MMS508" s="465"/>
      <c r="MMT508" s="465"/>
      <c r="MMU508" s="465"/>
      <c r="MMV508" s="465"/>
      <c r="MMW508" s="465"/>
      <c r="MMX508" s="465"/>
      <c r="MMY508" s="465"/>
      <c r="MMZ508" s="465"/>
      <c r="MNA508" s="465"/>
      <c r="MNB508" s="465"/>
      <c r="MNC508" s="465"/>
      <c r="MND508" s="465"/>
      <c r="MNE508" s="465"/>
      <c r="MNF508" s="465"/>
      <c r="MNG508" s="465"/>
      <c r="MNH508" s="465"/>
      <c r="MNI508" s="465"/>
      <c r="MNJ508" s="465"/>
      <c r="MNK508" s="465"/>
      <c r="MNL508" s="465"/>
      <c r="MNM508" s="465"/>
      <c r="MNN508" s="465"/>
      <c r="MNO508" s="465"/>
      <c r="MNP508" s="465"/>
      <c r="MNQ508" s="465"/>
      <c r="MNR508" s="465"/>
      <c r="MNS508" s="465"/>
      <c r="MNT508" s="465"/>
      <c r="MNU508" s="465"/>
      <c r="MNV508" s="465"/>
      <c r="MNW508" s="465"/>
      <c r="MNX508" s="465"/>
      <c r="MNY508" s="465"/>
      <c r="MNZ508" s="465"/>
      <c r="MOA508" s="465"/>
      <c r="MOB508" s="465"/>
      <c r="MOC508" s="465"/>
      <c r="MOD508" s="465"/>
      <c r="MOE508" s="465"/>
      <c r="MOF508" s="465"/>
      <c r="MOG508" s="465"/>
      <c r="MOH508" s="465"/>
      <c r="MOI508" s="465"/>
      <c r="MOJ508" s="465"/>
      <c r="MOK508" s="465"/>
      <c r="MOL508" s="465"/>
      <c r="MOM508" s="465"/>
      <c r="MON508" s="465"/>
      <c r="MOO508" s="465"/>
      <c r="MOP508" s="465"/>
      <c r="MOQ508" s="465"/>
      <c r="MOR508" s="465"/>
      <c r="MOS508" s="465"/>
      <c r="MOT508" s="465"/>
      <c r="MOU508" s="465"/>
      <c r="MOV508" s="465"/>
      <c r="MOW508" s="465"/>
      <c r="MOX508" s="465"/>
      <c r="MOY508" s="465"/>
      <c r="MOZ508" s="465"/>
      <c r="MPA508" s="465"/>
      <c r="MPB508" s="465"/>
      <c r="MPC508" s="465"/>
      <c r="MPD508" s="465"/>
      <c r="MPE508" s="465"/>
      <c r="MPF508" s="465"/>
      <c r="MPG508" s="465"/>
      <c r="MPH508" s="465"/>
      <c r="MPI508" s="465"/>
      <c r="MPJ508" s="465"/>
      <c r="MPK508" s="465"/>
      <c r="MPL508" s="465"/>
      <c r="MPM508" s="465"/>
      <c r="MPN508" s="465"/>
      <c r="MPO508" s="465"/>
      <c r="MPP508" s="465"/>
      <c r="MPQ508" s="465"/>
      <c r="MPR508" s="465"/>
      <c r="MPS508" s="465"/>
      <c r="MPT508" s="465"/>
      <c r="MPU508" s="465"/>
      <c r="MPV508" s="465"/>
      <c r="MPW508" s="465"/>
      <c r="MPX508" s="465"/>
      <c r="MPY508" s="465"/>
      <c r="MPZ508" s="465"/>
      <c r="MQA508" s="465"/>
      <c r="MQB508" s="465"/>
      <c r="MQC508" s="465"/>
      <c r="MQD508" s="465"/>
      <c r="MQE508" s="465"/>
      <c r="MQF508" s="465"/>
      <c r="MQG508" s="465"/>
      <c r="MQH508" s="465"/>
      <c r="MQI508" s="465"/>
      <c r="MQJ508" s="465"/>
      <c r="MQK508" s="465"/>
      <c r="MQL508" s="465"/>
      <c r="MQM508" s="465"/>
      <c r="MQN508" s="465"/>
      <c r="MQO508" s="465"/>
      <c r="MQP508" s="465"/>
      <c r="MQQ508" s="465"/>
      <c r="MQR508" s="465"/>
      <c r="MQS508" s="465"/>
      <c r="MQT508" s="465"/>
      <c r="MQU508" s="465"/>
      <c r="MQV508" s="465"/>
      <c r="MQW508" s="465"/>
      <c r="MQX508" s="465"/>
      <c r="MQY508" s="465"/>
      <c r="MQZ508" s="465"/>
      <c r="MRA508" s="465"/>
      <c r="MRB508" s="465"/>
      <c r="MRC508" s="465"/>
      <c r="MRD508" s="465"/>
      <c r="MRE508" s="465"/>
      <c r="MRF508" s="465"/>
      <c r="MRG508" s="465"/>
      <c r="MRH508" s="465"/>
      <c r="MRI508" s="465"/>
      <c r="MRJ508" s="465"/>
      <c r="MRK508" s="465"/>
      <c r="MRL508" s="465"/>
      <c r="MRM508" s="465"/>
      <c r="MRN508" s="465"/>
      <c r="MRO508" s="465"/>
      <c r="MRP508" s="465"/>
      <c r="MRQ508" s="465"/>
      <c r="MRR508" s="465"/>
      <c r="MRS508" s="465"/>
      <c r="MRT508" s="465"/>
      <c r="MRU508" s="465"/>
      <c r="MRV508" s="465"/>
      <c r="MRW508" s="465"/>
      <c r="MRX508" s="465"/>
      <c r="MRY508" s="465"/>
      <c r="MRZ508" s="465"/>
      <c r="MSA508" s="465"/>
      <c r="MSB508" s="465"/>
      <c r="MSC508" s="465"/>
      <c r="MSD508" s="465"/>
      <c r="MSE508" s="465"/>
      <c r="MSF508" s="465"/>
      <c r="MSG508" s="465"/>
      <c r="MSH508" s="465"/>
      <c r="MSI508" s="465"/>
      <c r="MSJ508" s="465"/>
      <c r="MSK508" s="465"/>
      <c r="MSL508" s="465"/>
      <c r="MSM508" s="465"/>
      <c r="MSN508" s="465"/>
      <c r="MSO508" s="465"/>
      <c r="MSP508" s="465"/>
      <c r="MSQ508" s="465"/>
      <c r="MSR508" s="465"/>
      <c r="MSS508" s="465"/>
      <c r="MST508" s="465"/>
      <c r="MSU508" s="465"/>
      <c r="MSV508" s="465"/>
      <c r="MSW508" s="465"/>
      <c r="MSX508" s="465"/>
      <c r="MSY508" s="465"/>
      <c r="MSZ508" s="465"/>
      <c r="MTA508" s="465"/>
      <c r="MTB508" s="465"/>
      <c r="MTC508" s="465"/>
      <c r="MTD508" s="465"/>
      <c r="MTE508" s="465"/>
      <c r="MTF508" s="465"/>
      <c r="MTG508" s="465"/>
      <c r="MTH508" s="465"/>
      <c r="MTI508" s="465"/>
      <c r="MTJ508" s="465"/>
      <c r="MTK508" s="465"/>
      <c r="MTL508" s="465"/>
      <c r="MTM508" s="465"/>
      <c r="MTN508" s="465"/>
      <c r="MTO508" s="465"/>
      <c r="MTP508" s="465"/>
      <c r="MTQ508" s="465"/>
      <c r="MTR508" s="465"/>
      <c r="MTS508" s="465"/>
      <c r="MTT508" s="465"/>
      <c r="MTU508" s="465"/>
      <c r="MTV508" s="465"/>
      <c r="MTW508" s="465"/>
      <c r="MTX508" s="465"/>
      <c r="MTY508" s="465"/>
      <c r="MTZ508" s="465"/>
      <c r="MUA508" s="465"/>
      <c r="MUB508" s="465"/>
      <c r="MUC508" s="465"/>
      <c r="MUD508" s="465"/>
      <c r="MUE508" s="465"/>
      <c r="MUF508" s="465"/>
      <c r="MUG508" s="465"/>
      <c r="MUH508" s="465"/>
      <c r="MUI508" s="465"/>
      <c r="MUJ508" s="465"/>
      <c r="MUK508" s="465"/>
      <c r="MUL508" s="465"/>
      <c r="MUM508" s="465"/>
      <c r="MUN508" s="465"/>
      <c r="MUO508" s="465"/>
      <c r="MUP508" s="465"/>
      <c r="MUQ508" s="465"/>
      <c r="MUR508" s="465"/>
      <c r="MUS508" s="465"/>
      <c r="MUT508" s="465"/>
      <c r="MUU508" s="465"/>
      <c r="MUV508" s="465"/>
      <c r="MUW508" s="465"/>
      <c r="MUX508" s="465"/>
      <c r="MUY508" s="465"/>
      <c r="MUZ508" s="465"/>
      <c r="MVA508" s="465"/>
      <c r="MVB508" s="465"/>
      <c r="MVC508" s="465"/>
      <c r="MVD508" s="465"/>
      <c r="MVE508" s="465"/>
      <c r="MVF508" s="465"/>
      <c r="MVG508" s="465"/>
      <c r="MVH508" s="465"/>
      <c r="MVI508" s="465"/>
      <c r="MVJ508" s="465"/>
      <c r="MVK508" s="465"/>
      <c r="MVL508" s="465"/>
      <c r="MVM508" s="465"/>
      <c r="MVN508" s="465"/>
      <c r="MVO508" s="465"/>
      <c r="MVP508" s="465"/>
      <c r="MVQ508" s="465"/>
      <c r="MVR508" s="465"/>
      <c r="MVS508" s="465"/>
      <c r="MVT508" s="465"/>
      <c r="MVU508" s="465"/>
      <c r="MVV508" s="465"/>
      <c r="MVW508" s="465"/>
      <c r="MVX508" s="465"/>
      <c r="MVY508" s="465"/>
      <c r="MVZ508" s="465"/>
      <c r="MWA508" s="465"/>
      <c r="MWB508" s="465"/>
      <c r="MWC508" s="465"/>
      <c r="MWD508" s="465"/>
      <c r="MWE508" s="465"/>
      <c r="MWF508" s="465"/>
      <c r="MWG508" s="465"/>
      <c r="MWH508" s="465"/>
      <c r="MWI508" s="465"/>
      <c r="MWJ508" s="465"/>
      <c r="MWK508" s="465"/>
      <c r="MWL508" s="465"/>
      <c r="MWM508" s="465"/>
      <c r="MWN508" s="465"/>
      <c r="MWO508" s="465"/>
      <c r="MWP508" s="465"/>
      <c r="MWQ508" s="465"/>
      <c r="MWR508" s="465"/>
      <c r="MWS508" s="465"/>
      <c r="MWT508" s="465"/>
      <c r="MWU508" s="465"/>
      <c r="MWV508" s="465"/>
      <c r="MWW508" s="465"/>
      <c r="MWX508" s="465"/>
      <c r="MWY508" s="465"/>
      <c r="MWZ508" s="465"/>
      <c r="MXA508" s="465"/>
      <c r="MXB508" s="465"/>
      <c r="MXC508" s="465"/>
      <c r="MXD508" s="465"/>
      <c r="MXE508" s="465"/>
      <c r="MXF508" s="465"/>
      <c r="MXG508" s="465"/>
      <c r="MXH508" s="465"/>
      <c r="MXI508" s="465"/>
      <c r="MXJ508" s="465"/>
      <c r="MXK508" s="465"/>
      <c r="MXL508" s="465"/>
      <c r="MXM508" s="465"/>
      <c r="MXN508" s="465"/>
      <c r="MXO508" s="465"/>
      <c r="MXP508" s="465"/>
      <c r="MXQ508" s="465"/>
      <c r="MXR508" s="465"/>
      <c r="MXS508" s="465"/>
      <c r="MXT508" s="465"/>
      <c r="MXU508" s="465"/>
      <c r="MXV508" s="465"/>
      <c r="MXW508" s="465"/>
      <c r="MXX508" s="465"/>
      <c r="MXY508" s="465"/>
      <c r="MXZ508" s="465"/>
      <c r="MYA508" s="465"/>
      <c r="MYB508" s="465"/>
      <c r="MYC508" s="465"/>
      <c r="MYD508" s="465"/>
      <c r="MYE508" s="465"/>
      <c r="MYF508" s="465"/>
      <c r="MYG508" s="465"/>
      <c r="MYH508" s="465"/>
      <c r="MYI508" s="465"/>
      <c r="MYJ508" s="465"/>
      <c r="MYK508" s="465"/>
      <c r="MYL508" s="465"/>
      <c r="MYM508" s="465"/>
      <c r="MYN508" s="465"/>
      <c r="MYO508" s="465"/>
      <c r="MYP508" s="465"/>
      <c r="MYQ508" s="465"/>
      <c r="MYR508" s="465"/>
      <c r="MYS508" s="465"/>
      <c r="MYT508" s="465"/>
      <c r="MYU508" s="465"/>
      <c r="MYV508" s="465"/>
      <c r="MYW508" s="465"/>
      <c r="MYX508" s="465"/>
      <c r="MYY508" s="465"/>
      <c r="MYZ508" s="465"/>
      <c r="MZA508" s="465"/>
      <c r="MZB508" s="465"/>
      <c r="MZC508" s="465"/>
      <c r="MZD508" s="465"/>
      <c r="MZE508" s="465"/>
      <c r="MZF508" s="465"/>
      <c r="MZG508" s="465"/>
      <c r="MZH508" s="465"/>
      <c r="MZI508" s="465"/>
      <c r="MZJ508" s="465"/>
      <c r="MZK508" s="465"/>
      <c r="MZL508" s="465"/>
      <c r="MZM508" s="465"/>
      <c r="MZN508" s="465"/>
      <c r="MZO508" s="465"/>
      <c r="MZP508" s="465"/>
      <c r="MZQ508" s="465"/>
      <c r="MZR508" s="465"/>
      <c r="MZS508" s="465"/>
      <c r="MZT508" s="465"/>
      <c r="MZU508" s="465"/>
      <c r="MZV508" s="465"/>
      <c r="MZW508" s="465"/>
      <c r="MZX508" s="465"/>
      <c r="MZY508" s="465"/>
      <c r="MZZ508" s="465"/>
      <c r="NAA508" s="465"/>
      <c r="NAB508" s="465"/>
      <c r="NAC508" s="465"/>
      <c r="NAD508" s="465"/>
      <c r="NAE508" s="465"/>
      <c r="NAF508" s="465"/>
      <c r="NAG508" s="465"/>
      <c r="NAH508" s="465"/>
      <c r="NAI508" s="465"/>
      <c r="NAJ508" s="465"/>
      <c r="NAK508" s="465"/>
      <c r="NAL508" s="465"/>
      <c r="NAM508" s="465"/>
      <c r="NAN508" s="465"/>
      <c r="NAO508" s="465"/>
      <c r="NAP508" s="465"/>
      <c r="NAQ508" s="465"/>
      <c r="NAR508" s="465"/>
      <c r="NAS508" s="465"/>
      <c r="NAT508" s="465"/>
      <c r="NAU508" s="465"/>
      <c r="NAV508" s="465"/>
      <c r="NAW508" s="465"/>
      <c r="NAX508" s="465"/>
      <c r="NAY508" s="465"/>
      <c r="NAZ508" s="465"/>
      <c r="NBA508" s="465"/>
      <c r="NBB508" s="465"/>
      <c r="NBC508" s="465"/>
      <c r="NBD508" s="465"/>
      <c r="NBE508" s="465"/>
      <c r="NBF508" s="465"/>
      <c r="NBG508" s="465"/>
      <c r="NBH508" s="465"/>
      <c r="NBI508" s="465"/>
      <c r="NBJ508" s="465"/>
      <c r="NBK508" s="465"/>
      <c r="NBL508" s="465"/>
      <c r="NBM508" s="465"/>
      <c r="NBN508" s="465"/>
      <c r="NBO508" s="465"/>
      <c r="NBP508" s="465"/>
      <c r="NBQ508" s="465"/>
      <c r="NBR508" s="465"/>
      <c r="NBS508" s="465"/>
      <c r="NBT508" s="465"/>
      <c r="NBU508" s="465"/>
      <c r="NBV508" s="465"/>
      <c r="NBW508" s="465"/>
      <c r="NBX508" s="465"/>
      <c r="NBY508" s="465"/>
      <c r="NBZ508" s="465"/>
      <c r="NCA508" s="465"/>
      <c r="NCB508" s="465"/>
      <c r="NCC508" s="465"/>
      <c r="NCD508" s="465"/>
      <c r="NCE508" s="465"/>
      <c r="NCF508" s="465"/>
      <c r="NCG508" s="465"/>
      <c r="NCH508" s="465"/>
      <c r="NCI508" s="465"/>
      <c r="NCJ508" s="465"/>
      <c r="NCK508" s="465"/>
      <c r="NCL508" s="465"/>
      <c r="NCM508" s="465"/>
      <c r="NCN508" s="465"/>
      <c r="NCO508" s="465"/>
      <c r="NCP508" s="465"/>
      <c r="NCQ508" s="465"/>
      <c r="NCR508" s="465"/>
      <c r="NCS508" s="465"/>
      <c r="NCT508" s="465"/>
      <c r="NCU508" s="465"/>
      <c r="NCV508" s="465"/>
      <c r="NCW508" s="465"/>
      <c r="NCX508" s="465"/>
      <c r="NCY508" s="465"/>
      <c r="NCZ508" s="465"/>
      <c r="NDA508" s="465"/>
      <c r="NDB508" s="465"/>
      <c r="NDC508" s="465"/>
      <c r="NDD508" s="465"/>
      <c r="NDE508" s="465"/>
      <c r="NDF508" s="465"/>
      <c r="NDG508" s="465"/>
      <c r="NDH508" s="465"/>
      <c r="NDI508" s="465"/>
      <c r="NDJ508" s="465"/>
      <c r="NDK508" s="465"/>
      <c r="NDL508" s="465"/>
      <c r="NDM508" s="465"/>
      <c r="NDN508" s="465"/>
      <c r="NDO508" s="465"/>
      <c r="NDP508" s="465"/>
      <c r="NDQ508" s="465"/>
      <c r="NDR508" s="465"/>
      <c r="NDS508" s="465"/>
      <c r="NDT508" s="465"/>
      <c r="NDU508" s="465"/>
      <c r="NDV508" s="465"/>
      <c r="NDW508" s="465"/>
      <c r="NDX508" s="465"/>
      <c r="NDY508" s="465"/>
      <c r="NDZ508" s="465"/>
      <c r="NEA508" s="465"/>
      <c r="NEB508" s="465"/>
      <c r="NEC508" s="465"/>
      <c r="NED508" s="465"/>
      <c r="NEE508" s="465"/>
      <c r="NEF508" s="465"/>
      <c r="NEG508" s="465"/>
      <c r="NEH508" s="465"/>
      <c r="NEI508" s="465"/>
      <c r="NEJ508" s="465"/>
      <c r="NEK508" s="465"/>
      <c r="NEL508" s="465"/>
      <c r="NEM508" s="465"/>
      <c r="NEN508" s="465"/>
      <c r="NEO508" s="465"/>
      <c r="NEP508" s="465"/>
      <c r="NEQ508" s="465"/>
      <c r="NER508" s="465"/>
      <c r="NES508" s="465"/>
      <c r="NET508" s="465"/>
      <c r="NEU508" s="465"/>
      <c r="NEV508" s="465"/>
      <c r="NEW508" s="465"/>
      <c r="NEX508" s="465"/>
      <c r="NEY508" s="465"/>
      <c r="NEZ508" s="465"/>
      <c r="NFA508" s="465"/>
      <c r="NFB508" s="465"/>
      <c r="NFC508" s="465"/>
      <c r="NFD508" s="465"/>
      <c r="NFE508" s="465"/>
      <c r="NFF508" s="465"/>
      <c r="NFG508" s="465"/>
      <c r="NFH508" s="465"/>
      <c r="NFI508" s="465"/>
      <c r="NFJ508" s="465"/>
      <c r="NFK508" s="465"/>
      <c r="NFL508" s="465"/>
      <c r="NFM508" s="465"/>
      <c r="NFN508" s="465"/>
      <c r="NFO508" s="465"/>
      <c r="NFP508" s="465"/>
      <c r="NFQ508" s="465"/>
      <c r="NFR508" s="465"/>
      <c r="NFS508" s="465"/>
      <c r="NFT508" s="465"/>
      <c r="NFU508" s="465"/>
      <c r="NFV508" s="465"/>
      <c r="NFW508" s="465"/>
      <c r="NFX508" s="465"/>
      <c r="NFY508" s="465"/>
      <c r="NFZ508" s="465"/>
      <c r="NGA508" s="465"/>
      <c r="NGB508" s="465"/>
      <c r="NGC508" s="465"/>
      <c r="NGD508" s="465"/>
      <c r="NGE508" s="465"/>
      <c r="NGF508" s="465"/>
      <c r="NGG508" s="465"/>
      <c r="NGH508" s="465"/>
      <c r="NGI508" s="465"/>
      <c r="NGJ508" s="465"/>
      <c r="NGK508" s="465"/>
      <c r="NGL508" s="465"/>
      <c r="NGM508" s="465"/>
      <c r="NGN508" s="465"/>
      <c r="NGO508" s="465"/>
      <c r="NGP508" s="465"/>
      <c r="NGQ508" s="465"/>
      <c r="NGR508" s="465"/>
      <c r="NGS508" s="465"/>
      <c r="NGT508" s="465"/>
      <c r="NGU508" s="465"/>
      <c r="NGV508" s="465"/>
      <c r="NGW508" s="465"/>
      <c r="NGX508" s="465"/>
      <c r="NGY508" s="465"/>
      <c r="NGZ508" s="465"/>
      <c r="NHA508" s="465"/>
      <c r="NHB508" s="465"/>
      <c r="NHC508" s="465"/>
      <c r="NHD508" s="465"/>
      <c r="NHE508" s="465"/>
      <c r="NHF508" s="465"/>
      <c r="NHG508" s="465"/>
      <c r="NHH508" s="465"/>
      <c r="NHI508" s="465"/>
      <c r="NHJ508" s="465"/>
      <c r="NHK508" s="465"/>
      <c r="NHL508" s="465"/>
      <c r="NHM508" s="465"/>
      <c r="NHN508" s="465"/>
      <c r="NHO508" s="465"/>
      <c r="NHP508" s="465"/>
      <c r="NHQ508" s="465"/>
      <c r="NHR508" s="465"/>
      <c r="NHS508" s="465"/>
      <c r="NHT508" s="465"/>
      <c r="NHU508" s="465"/>
      <c r="NHV508" s="465"/>
      <c r="NHW508" s="465"/>
      <c r="NHX508" s="465"/>
      <c r="NHY508" s="465"/>
      <c r="NHZ508" s="465"/>
      <c r="NIA508" s="465"/>
      <c r="NIB508" s="465"/>
      <c r="NIC508" s="465"/>
      <c r="NID508" s="465"/>
      <c r="NIE508" s="465"/>
      <c r="NIF508" s="465"/>
      <c r="NIG508" s="465"/>
      <c r="NIH508" s="465"/>
      <c r="NII508" s="465"/>
      <c r="NIJ508" s="465"/>
      <c r="NIK508" s="465"/>
      <c r="NIL508" s="465"/>
      <c r="NIM508" s="465"/>
      <c r="NIN508" s="465"/>
      <c r="NIO508" s="465"/>
      <c r="NIP508" s="465"/>
      <c r="NIQ508" s="465"/>
      <c r="NIR508" s="465"/>
      <c r="NIS508" s="465"/>
      <c r="NIT508" s="465"/>
      <c r="NIU508" s="465"/>
      <c r="NIV508" s="465"/>
      <c r="NIW508" s="465"/>
      <c r="NIX508" s="465"/>
      <c r="NIY508" s="465"/>
      <c r="NIZ508" s="465"/>
      <c r="NJA508" s="465"/>
      <c r="NJB508" s="465"/>
      <c r="NJC508" s="465"/>
      <c r="NJD508" s="465"/>
      <c r="NJE508" s="465"/>
      <c r="NJF508" s="465"/>
      <c r="NJG508" s="465"/>
      <c r="NJH508" s="465"/>
      <c r="NJI508" s="465"/>
      <c r="NJJ508" s="465"/>
      <c r="NJK508" s="465"/>
      <c r="NJL508" s="465"/>
      <c r="NJM508" s="465"/>
      <c r="NJN508" s="465"/>
      <c r="NJO508" s="465"/>
      <c r="NJP508" s="465"/>
      <c r="NJQ508" s="465"/>
      <c r="NJR508" s="465"/>
      <c r="NJS508" s="465"/>
      <c r="NJT508" s="465"/>
      <c r="NJU508" s="465"/>
      <c r="NJV508" s="465"/>
      <c r="NJW508" s="465"/>
      <c r="NJX508" s="465"/>
      <c r="NJY508" s="465"/>
      <c r="NJZ508" s="465"/>
      <c r="NKA508" s="465"/>
      <c r="NKB508" s="465"/>
      <c r="NKC508" s="465"/>
      <c r="NKD508" s="465"/>
      <c r="NKE508" s="465"/>
      <c r="NKF508" s="465"/>
      <c r="NKG508" s="465"/>
      <c r="NKH508" s="465"/>
      <c r="NKI508" s="465"/>
      <c r="NKJ508" s="465"/>
      <c r="NKK508" s="465"/>
      <c r="NKL508" s="465"/>
      <c r="NKM508" s="465"/>
      <c r="NKN508" s="465"/>
      <c r="NKO508" s="465"/>
      <c r="NKP508" s="465"/>
      <c r="NKQ508" s="465"/>
      <c r="NKR508" s="465"/>
      <c r="NKS508" s="465"/>
      <c r="NKT508" s="465"/>
      <c r="NKU508" s="465"/>
      <c r="NKV508" s="465"/>
      <c r="NKW508" s="465"/>
      <c r="NKX508" s="465"/>
      <c r="NKY508" s="465"/>
      <c r="NKZ508" s="465"/>
      <c r="NLA508" s="465"/>
      <c r="NLB508" s="465"/>
      <c r="NLC508" s="465"/>
      <c r="NLD508" s="465"/>
      <c r="NLE508" s="465"/>
      <c r="NLF508" s="465"/>
      <c r="NLG508" s="465"/>
      <c r="NLH508" s="465"/>
      <c r="NLI508" s="465"/>
      <c r="NLJ508" s="465"/>
      <c r="NLK508" s="465"/>
      <c r="NLL508" s="465"/>
      <c r="NLM508" s="465"/>
      <c r="NLN508" s="465"/>
      <c r="NLO508" s="465"/>
      <c r="NLP508" s="465"/>
      <c r="NLQ508" s="465"/>
      <c r="NLR508" s="465"/>
      <c r="NLS508" s="465"/>
      <c r="NLT508" s="465"/>
      <c r="NLU508" s="465"/>
      <c r="NLV508" s="465"/>
      <c r="NLW508" s="465"/>
      <c r="NLX508" s="465"/>
      <c r="NLY508" s="465"/>
      <c r="NLZ508" s="465"/>
      <c r="NMA508" s="465"/>
      <c r="NMB508" s="465"/>
      <c r="NMC508" s="465"/>
      <c r="NMD508" s="465"/>
      <c r="NME508" s="465"/>
      <c r="NMF508" s="465"/>
      <c r="NMG508" s="465"/>
      <c r="NMH508" s="465"/>
      <c r="NMI508" s="465"/>
      <c r="NMJ508" s="465"/>
      <c r="NMK508" s="465"/>
      <c r="NML508" s="465"/>
      <c r="NMM508" s="465"/>
      <c r="NMN508" s="465"/>
      <c r="NMO508" s="465"/>
      <c r="NMP508" s="465"/>
      <c r="NMQ508" s="465"/>
      <c r="NMR508" s="465"/>
      <c r="NMS508" s="465"/>
      <c r="NMT508" s="465"/>
      <c r="NMU508" s="465"/>
      <c r="NMV508" s="465"/>
      <c r="NMW508" s="465"/>
      <c r="NMX508" s="465"/>
      <c r="NMY508" s="465"/>
      <c r="NMZ508" s="465"/>
      <c r="NNA508" s="465"/>
      <c r="NNB508" s="465"/>
      <c r="NNC508" s="465"/>
      <c r="NND508" s="465"/>
      <c r="NNE508" s="465"/>
      <c r="NNF508" s="465"/>
      <c r="NNG508" s="465"/>
      <c r="NNH508" s="465"/>
      <c r="NNI508" s="465"/>
      <c r="NNJ508" s="465"/>
      <c r="NNK508" s="465"/>
      <c r="NNL508" s="465"/>
      <c r="NNM508" s="465"/>
      <c r="NNN508" s="465"/>
      <c r="NNO508" s="465"/>
      <c r="NNP508" s="465"/>
      <c r="NNQ508" s="465"/>
      <c r="NNR508" s="465"/>
      <c r="NNS508" s="465"/>
      <c r="NNT508" s="465"/>
      <c r="NNU508" s="465"/>
      <c r="NNV508" s="465"/>
      <c r="NNW508" s="465"/>
      <c r="NNX508" s="465"/>
      <c r="NNY508" s="465"/>
      <c r="NNZ508" s="465"/>
      <c r="NOA508" s="465"/>
      <c r="NOB508" s="465"/>
      <c r="NOC508" s="465"/>
      <c r="NOD508" s="465"/>
      <c r="NOE508" s="465"/>
      <c r="NOF508" s="465"/>
      <c r="NOG508" s="465"/>
      <c r="NOH508" s="465"/>
      <c r="NOI508" s="465"/>
      <c r="NOJ508" s="465"/>
      <c r="NOK508" s="465"/>
      <c r="NOL508" s="465"/>
      <c r="NOM508" s="465"/>
      <c r="NON508" s="465"/>
      <c r="NOO508" s="465"/>
      <c r="NOP508" s="465"/>
      <c r="NOQ508" s="465"/>
      <c r="NOR508" s="465"/>
      <c r="NOS508" s="465"/>
      <c r="NOT508" s="465"/>
      <c r="NOU508" s="465"/>
      <c r="NOV508" s="465"/>
      <c r="NOW508" s="465"/>
      <c r="NOX508" s="465"/>
      <c r="NOY508" s="465"/>
      <c r="NOZ508" s="465"/>
      <c r="NPA508" s="465"/>
      <c r="NPB508" s="465"/>
      <c r="NPC508" s="465"/>
      <c r="NPD508" s="465"/>
      <c r="NPE508" s="465"/>
      <c r="NPF508" s="465"/>
      <c r="NPG508" s="465"/>
      <c r="NPH508" s="465"/>
      <c r="NPI508" s="465"/>
      <c r="NPJ508" s="465"/>
      <c r="NPK508" s="465"/>
      <c r="NPL508" s="465"/>
      <c r="NPM508" s="465"/>
      <c r="NPN508" s="465"/>
      <c r="NPO508" s="465"/>
      <c r="NPP508" s="465"/>
      <c r="NPQ508" s="465"/>
      <c r="NPR508" s="465"/>
      <c r="NPS508" s="465"/>
      <c r="NPT508" s="465"/>
      <c r="NPU508" s="465"/>
      <c r="NPV508" s="465"/>
      <c r="NPW508" s="465"/>
      <c r="NPX508" s="465"/>
      <c r="NPY508" s="465"/>
      <c r="NPZ508" s="465"/>
      <c r="NQA508" s="465"/>
      <c r="NQB508" s="465"/>
      <c r="NQC508" s="465"/>
      <c r="NQD508" s="465"/>
      <c r="NQE508" s="465"/>
      <c r="NQF508" s="465"/>
      <c r="NQG508" s="465"/>
      <c r="NQH508" s="465"/>
      <c r="NQI508" s="465"/>
      <c r="NQJ508" s="465"/>
      <c r="NQK508" s="465"/>
      <c r="NQL508" s="465"/>
      <c r="NQM508" s="465"/>
      <c r="NQN508" s="465"/>
      <c r="NQO508" s="465"/>
      <c r="NQP508" s="465"/>
      <c r="NQQ508" s="465"/>
      <c r="NQR508" s="465"/>
      <c r="NQS508" s="465"/>
      <c r="NQT508" s="465"/>
      <c r="NQU508" s="465"/>
      <c r="NQV508" s="465"/>
      <c r="NQW508" s="465"/>
      <c r="NQX508" s="465"/>
      <c r="NQY508" s="465"/>
      <c r="NQZ508" s="465"/>
      <c r="NRA508" s="465"/>
      <c r="NRB508" s="465"/>
      <c r="NRC508" s="465"/>
      <c r="NRD508" s="465"/>
      <c r="NRE508" s="465"/>
      <c r="NRF508" s="465"/>
      <c r="NRG508" s="465"/>
      <c r="NRH508" s="465"/>
      <c r="NRI508" s="465"/>
      <c r="NRJ508" s="465"/>
      <c r="NRK508" s="465"/>
      <c r="NRL508" s="465"/>
      <c r="NRM508" s="465"/>
      <c r="NRN508" s="465"/>
      <c r="NRO508" s="465"/>
      <c r="NRP508" s="465"/>
      <c r="NRQ508" s="465"/>
      <c r="NRR508" s="465"/>
      <c r="NRS508" s="465"/>
      <c r="NRT508" s="465"/>
      <c r="NRU508" s="465"/>
      <c r="NRV508" s="465"/>
      <c r="NRW508" s="465"/>
      <c r="NRX508" s="465"/>
      <c r="NRY508" s="465"/>
      <c r="NRZ508" s="465"/>
      <c r="NSA508" s="465"/>
      <c r="NSB508" s="465"/>
      <c r="NSC508" s="465"/>
      <c r="NSD508" s="465"/>
      <c r="NSE508" s="465"/>
      <c r="NSF508" s="465"/>
      <c r="NSG508" s="465"/>
      <c r="NSH508" s="465"/>
      <c r="NSI508" s="465"/>
      <c r="NSJ508" s="465"/>
      <c r="NSK508" s="465"/>
      <c r="NSL508" s="465"/>
      <c r="NSM508" s="465"/>
      <c r="NSN508" s="465"/>
      <c r="NSO508" s="465"/>
      <c r="NSP508" s="465"/>
      <c r="NSQ508" s="465"/>
      <c r="NSR508" s="465"/>
      <c r="NSS508" s="465"/>
      <c r="NST508" s="465"/>
      <c r="NSU508" s="465"/>
      <c r="NSV508" s="465"/>
      <c r="NSW508" s="465"/>
      <c r="NSX508" s="465"/>
      <c r="NSY508" s="465"/>
      <c r="NSZ508" s="465"/>
      <c r="NTA508" s="465"/>
      <c r="NTB508" s="465"/>
      <c r="NTC508" s="465"/>
      <c r="NTD508" s="465"/>
      <c r="NTE508" s="465"/>
      <c r="NTF508" s="465"/>
      <c r="NTG508" s="465"/>
      <c r="NTH508" s="465"/>
      <c r="NTI508" s="465"/>
      <c r="NTJ508" s="465"/>
      <c r="NTK508" s="465"/>
      <c r="NTL508" s="465"/>
      <c r="NTM508" s="465"/>
      <c r="NTN508" s="465"/>
      <c r="NTO508" s="465"/>
      <c r="NTP508" s="465"/>
      <c r="NTQ508" s="465"/>
      <c r="NTR508" s="465"/>
      <c r="NTS508" s="465"/>
      <c r="NTT508" s="465"/>
      <c r="NTU508" s="465"/>
      <c r="NTV508" s="465"/>
      <c r="NTW508" s="465"/>
      <c r="NTX508" s="465"/>
      <c r="NTY508" s="465"/>
      <c r="NTZ508" s="465"/>
      <c r="NUA508" s="465"/>
      <c r="NUB508" s="465"/>
      <c r="NUC508" s="465"/>
      <c r="NUD508" s="465"/>
      <c r="NUE508" s="465"/>
      <c r="NUF508" s="465"/>
      <c r="NUG508" s="465"/>
      <c r="NUH508" s="465"/>
      <c r="NUI508" s="465"/>
      <c r="NUJ508" s="465"/>
      <c r="NUK508" s="465"/>
      <c r="NUL508" s="465"/>
      <c r="NUM508" s="465"/>
      <c r="NUN508" s="465"/>
      <c r="NUO508" s="465"/>
      <c r="NUP508" s="465"/>
      <c r="NUQ508" s="465"/>
      <c r="NUR508" s="465"/>
      <c r="NUS508" s="465"/>
      <c r="NUT508" s="465"/>
      <c r="NUU508" s="465"/>
      <c r="NUV508" s="465"/>
      <c r="NUW508" s="465"/>
      <c r="NUX508" s="465"/>
      <c r="NUY508" s="465"/>
      <c r="NUZ508" s="465"/>
      <c r="NVA508" s="465"/>
      <c r="NVB508" s="465"/>
      <c r="NVC508" s="465"/>
      <c r="NVD508" s="465"/>
      <c r="NVE508" s="465"/>
      <c r="NVF508" s="465"/>
      <c r="NVG508" s="465"/>
      <c r="NVH508" s="465"/>
      <c r="NVI508" s="465"/>
      <c r="NVJ508" s="465"/>
      <c r="NVK508" s="465"/>
      <c r="NVL508" s="465"/>
      <c r="NVM508" s="465"/>
      <c r="NVN508" s="465"/>
      <c r="NVO508" s="465"/>
      <c r="NVP508" s="465"/>
      <c r="NVQ508" s="465"/>
      <c r="NVR508" s="465"/>
      <c r="NVS508" s="465"/>
      <c r="NVT508" s="465"/>
      <c r="NVU508" s="465"/>
      <c r="NVV508" s="465"/>
      <c r="NVW508" s="465"/>
      <c r="NVX508" s="465"/>
      <c r="NVY508" s="465"/>
      <c r="NVZ508" s="465"/>
      <c r="NWA508" s="465"/>
      <c r="NWB508" s="465"/>
      <c r="NWC508" s="465"/>
      <c r="NWD508" s="465"/>
      <c r="NWE508" s="465"/>
      <c r="NWF508" s="465"/>
      <c r="NWG508" s="465"/>
      <c r="NWH508" s="465"/>
      <c r="NWI508" s="465"/>
      <c r="NWJ508" s="465"/>
      <c r="NWK508" s="465"/>
      <c r="NWL508" s="465"/>
      <c r="NWM508" s="465"/>
      <c r="NWN508" s="465"/>
      <c r="NWO508" s="465"/>
      <c r="NWP508" s="465"/>
      <c r="NWQ508" s="465"/>
      <c r="NWR508" s="465"/>
      <c r="NWS508" s="465"/>
      <c r="NWT508" s="465"/>
      <c r="NWU508" s="465"/>
      <c r="NWV508" s="465"/>
      <c r="NWW508" s="465"/>
      <c r="NWX508" s="465"/>
      <c r="NWY508" s="465"/>
      <c r="NWZ508" s="465"/>
      <c r="NXA508" s="465"/>
      <c r="NXB508" s="465"/>
      <c r="NXC508" s="465"/>
      <c r="NXD508" s="465"/>
      <c r="NXE508" s="465"/>
      <c r="NXF508" s="465"/>
      <c r="NXG508" s="465"/>
      <c r="NXH508" s="465"/>
      <c r="NXI508" s="465"/>
      <c r="NXJ508" s="465"/>
      <c r="NXK508" s="465"/>
      <c r="NXL508" s="465"/>
      <c r="NXM508" s="465"/>
      <c r="NXN508" s="465"/>
      <c r="NXO508" s="465"/>
      <c r="NXP508" s="465"/>
      <c r="NXQ508" s="465"/>
      <c r="NXR508" s="465"/>
      <c r="NXS508" s="465"/>
      <c r="NXT508" s="465"/>
      <c r="NXU508" s="465"/>
      <c r="NXV508" s="465"/>
      <c r="NXW508" s="465"/>
      <c r="NXX508" s="465"/>
      <c r="NXY508" s="465"/>
      <c r="NXZ508" s="465"/>
      <c r="NYA508" s="465"/>
      <c r="NYB508" s="465"/>
      <c r="NYC508" s="465"/>
      <c r="NYD508" s="465"/>
      <c r="NYE508" s="465"/>
      <c r="NYF508" s="465"/>
      <c r="NYG508" s="465"/>
      <c r="NYH508" s="465"/>
      <c r="NYI508" s="465"/>
      <c r="NYJ508" s="465"/>
      <c r="NYK508" s="465"/>
      <c r="NYL508" s="465"/>
      <c r="NYM508" s="465"/>
      <c r="NYN508" s="465"/>
      <c r="NYO508" s="465"/>
      <c r="NYP508" s="465"/>
      <c r="NYQ508" s="465"/>
      <c r="NYR508" s="465"/>
      <c r="NYS508" s="465"/>
      <c r="NYT508" s="465"/>
      <c r="NYU508" s="465"/>
      <c r="NYV508" s="465"/>
      <c r="NYW508" s="465"/>
      <c r="NYX508" s="465"/>
      <c r="NYY508" s="465"/>
      <c r="NYZ508" s="465"/>
      <c r="NZA508" s="465"/>
      <c r="NZB508" s="465"/>
      <c r="NZC508" s="465"/>
      <c r="NZD508" s="465"/>
      <c r="NZE508" s="465"/>
      <c r="NZF508" s="465"/>
      <c r="NZG508" s="465"/>
      <c r="NZH508" s="465"/>
      <c r="NZI508" s="465"/>
      <c r="NZJ508" s="465"/>
      <c r="NZK508" s="465"/>
      <c r="NZL508" s="465"/>
      <c r="NZM508" s="465"/>
      <c r="NZN508" s="465"/>
      <c r="NZO508" s="465"/>
      <c r="NZP508" s="465"/>
      <c r="NZQ508" s="465"/>
      <c r="NZR508" s="465"/>
      <c r="NZS508" s="465"/>
      <c r="NZT508" s="465"/>
      <c r="NZU508" s="465"/>
      <c r="NZV508" s="465"/>
      <c r="NZW508" s="465"/>
      <c r="NZX508" s="465"/>
      <c r="NZY508" s="465"/>
      <c r="NZZ508" s="465"/>
      <c r="OAA508" s="465"/>
      <c r="OAB508" s="465"/>
      <c r="OAC508" s="465"/>
      <c r="OAD508" s="465"/>
      <c r="OAE508" s="465"/>
      <c r="OAF508" s="465"/>
      <c r="OAG508" s="465"/>
      <c r="OAH508" s="465"/>
      <c r="OAI508" s="465"/>
      <c r="OAJ508" s="465"/>
      <c r="OAK508" s="465"/>
      <c r="OAL508" s="465"/>
      <c r="OAM508" s="465"/>
      <c r="OAN508" s="465"/>
      <c r="OAO508" s="465"/>
      <c r="OAP508" s="465"/>
      <c r="OAQ508" s="465"/>
      <c r="OAR508" s="465"/>
      <c r="OAS508" s="465"/>
      <c r="OAT508" s="465"/>
      <c r="OAU508" s="465"/>
      <c r="OAV508" s="465"/>
      <c r="OAW508" s="465"/>
      <c r="OAX508" s="465"/>
      <c r="OAY508" s="465"/>
      <c r="OAZ508" s="465"/>
      <c r="OBA508" s="465"/>
      <c r="OBB508" s="465"/>
      <c r="OBC508" s="465"/>
      <c r="OBD508" s="465"/>
      <c r="OBE508" s="465"/>
      <c r="OBF508" s="465"/>
      <c r="OBG508" s="465"/>
      <c r="OBH508" s="465"/>
      <c r="OBI508" s="465"/>
      <c r="OBJ508" s="465"/>
      <c r="OBK508" s="465"/>
      <c r="OBL508" s="465"/>
      <c r="OBM508" s="465"/>
      <c r="OBN508" s="465"/>
      <c r="OBO508" s="465"/>
      <c r="OBP508" s="465"/>
      <c r="OBQ508" s="465"/>
      <c r="OBR508" s="465"/>
      <c r="OBS508" s="465"/>
      <c r="OBT508" s="465"/>
      <c r="OBU508" s="465"/>
      <c r="OBV508" s="465"/>
      <c r="OBW508" s="465"/>
      <c r="OBX508" s="465"/>
      <c r="OBY508" s="465"/>
      <c r="OBZ508" s="465"/>
      <c r="OCA508" s="465"/>
      <c r="OCB508" s="465"/>
      <c r="OCC508" s="465"/>
      <c r="OCD508" s="465"/>
      <c r="OCE508" s="465"/>
      <c r="OCF508" s="465"/>
      <c r="OCG508" s="465"/>
      <c r="OCH508" s="465"/>
      <c r="OCI508" s="465"/>
      <c r="OCJ508" s="465"/>
      <c r="OCK508" s="465"/>
      <c r="OCL508" s="465"/>
      <c r="OCM508" s="465"/>
      <c r="OCN508" s="465"/>
      <c r="OCO508" s="465"/>
      <c r="OCP508" s="465"/>
      <c r="OCQ508" s="465"/>
      <c r="OCR508" s="465"/>
      <c r="OCS508" s="465"/>
      <c r="OCT508" s="465"/>
      <c r="OCU508" s="465"/>
      <c r="OCV508" s="465"/>
      <c r="OCW508" s="465"/>
      <c r="OCX508" s="465"/>
      <c r="OCY508" s="465"/>
      <c r="OCZ508" s="465"/>
      <c r="ODA508" s="465"/>
      <c r="ODB508" s="465"/>
      <c r="ODC508" s="465"/>
      <c r="ODD508" s="465"/>
      <c r="ODE508" s="465"/>
      <c r="ODF508" s="465"/>
      <c r="ODG508" s="465"/>
      <c r="ODH508" s="465"/>
      <c r="ODI508" s="465"/>
      <c r="ODJ508" s="465"/>
      <c r="ODK508" s="465"/>
      <c r="ODL508" s="465"/>
      <c r="ODM508" s="465"/>
      <c r="ODN508" s="465"/>
      <c r="ODO508" s="465"/>
      <c r="ODP508" s="465"/>
      <c r="ODQ508" s="465"/>
      <c r="ODR508" s="465"/>
      <c r="ODS508" s="465"/>
      <c r="ODT508" s="465"/>
      <c r="ODU508" s="465"/>
      <c r="ODV508" s="465"/>
      <c r="ODW508" s="465"/>
      <c r="ODX508" s="465"/>
      <c r="ODY508" s="465"/>
      <c r="ODZ508" s="465"/>
      <c r="OEA508" s="465"/>
      <c r="OEB508" s="465"/>
      <c r="OEC508" s="465"/>
      <c r="OED508" s="465"/>
      <c r="OEE508" s="465"/>
      <c r="OEF508" s="465"/>
      <c r="OEG508" s="465"/>
      <c r="OEH508" s="465"/>
      <c r="OEI508" s="465"/>
      <c r="OEJ508" s="465"/>
      <c r="OEK508" s="465"/>
      <c r="OEL508" s="465"/>
      <c r="OEM508" s="465"/>
      <c r="OEN508" s="465"/>
      <c r="OEO508" s="465"/>
      <c r="OEP508" s="465"/>
      <c r="OEQ508" s="465"/>
      <c r="OER508" s="465"/>
      <c r="OES508" s="465"/>
      <c r="OET508" s="465"/>
      <c r="OEU508" s="465"/>
      <c r="OEV508" s="465"/>
      <c r="OEW508" s="465"/>
      <c r="OEX508" s="465"/>
      <c r="OEY508" s="465"/>
      <c r="OEZ508" s="465"/>
      <c r="OFA508" s="465"/>
      <c r="OFB508" s="465"/>
      <c r="OFC508" s="465"/>
      <c r="OFD508" s="465"/>
      <c r="OFE508" s="465"/>
      <c r="OFF508" s="465"/>
      <c r="OFG508" s="465"/>
      <c r="OFH508" s="465"/>
      <c r="OFI508" s="465"/>
      <c r="OFJ508" s="465"/>
      <c r="OFK508" s="465"/>
      <c r="OFL508" s="465"/>
      <c r="OFM508" s="465"/>
      <c r="OFN508" s="465"/>
      <c r="OFO508" s="465"/>
      <c r="OFP508" s="465"/>
      <c r="OFQ508" s="465"/>
      <c r="OFR508" s="465"/>
      <c r="OFS508" s="465"/>
      <c r="OFT508" s="465"/>
      <c r="OFU508" s="465"/>
      <c r="OFV508" s="465"/>
      <c r="OFW508" s="465"/>
      <c r="OFX508" s="465"/>
      <c r="OFY508" s="465"/>
      <c r="OFZ508" s="465"/>
      <c r="OGA508" s="465"/>
      <c r="OGB508" s="465"/>
      <c r="OGC508" s="465"/>
      <c r="OGD508" s="465"/>
      <c r="OGE508" s="465"/>
      <c r="OGF508" s="465"/>
      <c r="OGG508" s="465"/>
      <c r="OGH508" s="465"/>
      <c r="OGI508" s="465"/>
      <c r="OGJ508" s="465"/>
      <c r="OGK508" s="465"/>
      <c r="OGL508" s="465"/>
      <c r="OGM508" s="465"/>
      <c r="OGN508" s="465"/>
      <c r="OGO508" s="465"/>
      <c r="OGP508" s="465"/>
      <c r="OGQ508" s="465"/>
      <c r="OGR508" s="465"/>
      <c r="OGS508" s="465"/>
      <c r="OGT508" s="465"/>
      <c r="OGU508" s="465"/>
      <c r="OGV508" s="465"/>
      <c r="OGW508" s="465"/>
      <c r="OGX508" s="465"/>
      <c r="OGY508" s="465"/>
      <c r="OGZ508" s="465"/>
      <c r="OHA508" s="465"/>
      <c r="OHB508" s="465"/>
      <c r="OHC508" s="465"/>
      <c r="OHD508" s="465"/>
      <c r="OHE508" s="465"/>
      <c r="OHF508" s="465"/>
      <c r="OHG508" s="465"/>
      <c r="OHH508" s="465"/>
      <c r="OHI508" s="465"/>
      <c r="OHJ508" s="465"/>
      <c r="OHK508" s="465"/>
      <c r="OHL508" s="465"/>
      <c r="OHM508" s="465"/>
      <c r="OHN508" s="465"/>
      <c r="OHO508" s="465"/>
      <c r="OHP508" s="465"/>
      <c r="OHQ508" s="465"/>
      <c r="OHR508" s="465"/>
      <c r="OHS508" s="465"/>
      <c r="OHT508" s="465"/>
      <c r="OHU508" s="465"/>
      <c r="OHV508" s="465"/>
      <c r="OHW508" s="465"/>
      <c r="OHX508" s="465"/>
      <c r="OHY508" s="465"/>
      <c r="OHZ508" s="465"/>
      <c r="OIA508" s="465"/>
      <c r="OIB508" s="465"/>
      <c r="OIC508" s="465"/>
      <c r="OID508" s="465"/>
      <c r="OIE508" s="465"/>
      <c r="OIF508" s="465"/>
      <c r="OIG508" s="465"/>
      <c r="OIH508" s="465"/>
      <c r="OII508" s="465"/>
      <c r="OIJ508" s="465"/>
      <c r="OIK508" s="465"/>
      <c r="OIL508" s="465"/>
      <c r="OIM508" s="465"/>
      <c r="OIN508" s="465"/>
      <c r="OIO508" s="465"/>
      <c r="OIP508" s="465"/>
      <c r="OIQ508" s="465"/>
      <c r="OIR508" s="465"/>
      <c r="OIS508" s="465"/>
      <c r="OIT508" s="465"/>
      <c r="OIU508" s="465"/>
      <c r="OIV508" s="465"/>
      <c r="OIW508" s="465"/>
      <c r="OIX508" s="465"/>
      <c r="OIY508" s="465"/>
      <c r="OIZ508" s="465"/>
      <c r="OJA508" s="465"/>
      <c r="OJB508" s="465"/>
      <c r="OJC508" s="465"/>
      <c r="OJD508" s="465"/>
      <c r="OJE508" s="465"/>
      <c r="OJF508" s="465"/>
      <c r="OJG508" s="465"/>
      <c r="OJH508" s="465"/>
      <c r="OJI508" s="465"/>
      <c r="OJJ508" s="465"/>
      <c r="OJK508" s="465"/>
      <c r="OJL508" s="465"/>
      <c r="OJM508" s="465"/>
      <c r="OJN508" s="465"/>
      <c r="OJO508" s="465"/>
      <c r="OJP508" s="465"/>
      <c r="OJQ508" s="465"/>
      <c r="OJR508" s="465"/>
      <c r="OJS508" s="465"/>
      <c r="OJT508" s="465"/>
      <c r="OJU508" s="465"/>
      <c r="OJV508" s="465"/>
      <c r="OJW508" s="465"/>
      <c r="OJX508" s="465"/>
      <c r="OJY508" s="465"/>
      <c r="OJZ508" s="465"/>
      <c r="OKA508" s="465"/>
      <c r="OKB508" s="465"/>
      <c r="OKC508" s="465"/>
      <c r="OKD508" s="465"/>
      <c r="OKE508" s="465"/>
      <c r="OKF508" s="465"/>
      <c r="OKG508" s="465"/>
      <c r="OKH508" s="465"/>
      <c r="OKI508" s="465"/>
      <c r="OKJ508" s="465"/>
      <c r="OKK508" s="465"/>
      <c r="OKL508" s="465"/>
      <c r="OKM508" s="465"/>
      <c r="OKN508" s="465"/>
      <c r="OKO508" s="465"/>
      <c r="OKP508" s="465"/>
      <c r="OKQ508" s="465"/>
      <c r="OKR508" s="465"/>
      <c r="OKS508" s="465"/>
      <c r="OKT508" s="465"/>
      <c r="OKU508" s="465"/>
      <c r="OKV508" s="465"/>
      <c r="OKW508" s="465"/>
      <c r="OKX508" s="465"/>
      <c r="OKY508" s="465"/>
      <c r="OKZ508" s="465"/>
      <c r="OLA508" s="465"/>
      <c r="OLB508" s="465"/>
      <c r="OLC508" s="465"/>
      <c r="OLD508" s="465"/>
      <c r="OLE508" s="465"/>
      <c r="OLF508" s="465"/>
      <c r="OLG508" s="465"/>
      <c r="OLH508" s="465"/>
      <c r="OLI508" s="465"/>
      <c r="OLJ508" s="465"/>
      <c r="OLK508" s="465"/>
      <c r="OLL508" s="465"/>
      <c r="OLM508" s="465"/>
      <c r="OLN508" s="465"/>
      <c r="OLO508" s="465"/>
      <c r="OLP508" s="465"/>
      <c r="OLQ508" s="465"/>
      <c r="OLR508" s="465"/>
      <c r="OLS508" s="465"/>
      <c r="OLT508" s="465"/>
      <c r="OLU508" s="465"/>
      <c r="OLV508" s="465"/>
      <c r="OLW508" s="465"/>
      <c r="OLX508" s="465"/>
      <c r="OLY508" s="465"/>
      <c r="OLZ508" s="465"/>
      <c r="OMA508" s="465"/>
      <c r="OMB508" s="465"/>
      <c r="OMC508" s="465"/>
      <c r="OMD508" s="465"/>
      <c r="OME508" s="465"/>
      <c r="OMF508" s="465"/>
      <c r="OMG508" s="465"/>
      <c r="OMH508" s="465"/>
      <c r="OMI508" s="465"/>
      <c r="OMJ508" s="465"/>
      <c r="OMK508" s="465"/>
      <c r="OML508" s="465"/>
      <c r="OMM508" s="465"/>
      <c r="OMN508" s="465"/>
      <c r="OMO508" s="465"/>
      <c r="OMP508" s="465"/>
      <c r="OMQ508" s="465"/>
      <c r="OMR508" s="465"/>
      <c r="OMS508" s="465"/>
      <c r="OMT508" s="465"/>
      <c r="OMU508" s="465"/>
      <c r="OMV508" s="465"/>
      <c r="OMW508" s="465"/>
      <c r="OMX508" s="465"/>
      <c r="OMY508" s="465"/>
      <c r="OMZ508" s="465"/>
      <c r="ONA508" s="465"/>
      <c r="ONB508" s="465"/>
      <c r="ONC508" s="465"/>
      <c r="OND508" s="465"/>
      <c r="ONE508" s="465"/>
      <c r="ONF508" s="465"/>
      <c r="ONG508" s="465"/>
      <c r="ONH508" s="465"/>
      <c r="ONI508" s="465"/>
      <c r="ONJ508" s="465"/>
      <c r="ONK508" s="465"/>
      <c r="ONL508" s="465"/>
      <c r="ONM508" s="465"/>
      <c r="ONN508" s="465"/>
      <c r="ONO508" s="465"/>
      <c r="ONP508" s="465"/>
      <c r="ONQ508" s="465"/>
      <c r="ONR508" s="465"/>
      <c r="ONS508" s="465"/>
      <c r="ONT508" s="465"/>
      <c r="ONU508" s="465"/>
      <c r="ONV508" s="465"/>
      <c r="ONW508" s="465"/>
      <c r="ONX508" s="465"/>
      <c r="ONY508" s="465"/>
      <c r="ONZ508" s="465"/>
      <c r="OOA508" s="465"/>
      <c r="OOB508" s="465"/>
      <c r="OOC508" s="465"/>
      <c r="OOD508" s="465"/>
      <c r="OOE508" s="465"/>
      <c r="OOF508" s="465"/>
      <c r="OOG508" s="465"/>
      <c r="OOH508" s="465"/>
      <c r="OOI508" s="465"/>
      <c r="OOJ508" s="465"/>
      <c r="OOK508" s="465"/>
      <c r="OOL508" s="465"/>
      <c r="OOM508" s="465"/>
      <c r="OON508" s="465"/>
      <c r="OOO508" s="465"/>
      <c r="OOP508" s="465"/>
      <c r="OOQ508" s="465"/>
      <c r="OOR508" s="465"/>
      <c r="OOS508" s="465"/>
      <c r="OOT508" s="465"/>
      <c r="OOU508" s="465"/>
      <c r="OOV508" s="465"/>
      <c r="OOW508" s="465"/>
      <c r="OOX508" s="465"/>
      <c r="OOY508" s="465"/>
      <c r="OOZ508" s="465"/>
      <c r="OPA508" s="465"/>
      <c r="OPB508" s="465"/>
      <c r="OPC508" s="465"/>
      <c r="OPD508" s="465"/>
      <c r="OPE508" s="465"/>
      <c r="OPF508" s="465"/>
      <c r="OPG508" s="465"/>
      <c r="OPH508" s="465"/>
      <c r="OPI508" s="465"/>
      <c r="OPJ508" s="465"/>
      <c r="OPK508" s="465"/>
      <c r="OPL508" s="465"/>
      <c r="OPM508" s="465"/>
      <c r="OPN508" s="465"/>
      <c r="OPO508" s="465"/>
      <c r="OPP508" s="465"/>
      <c r="OPQ508" s="465"/>
      <c r="OPR508" s="465"/>
      <c r="OPS508" s="465"/>
      <c r="OPT508" s="465"/>
      <c r="OPU508" s="465"/>
      <c r="OPV508" s="465"/>
      <c r="OPW508" s="465"/>
      <c r="OPX508" s="465"/>
      <c r="OPY508" s="465"/>
      <c r="OPZ508" s="465"/>
      <c r="OQA508" s="465"/>
      <c r="OQB508" s="465"/>
      <c r="OQC508" s="465"/>
      <c r="OQD508" s="465"/>
      <c r="OQE508" s="465"/>
      <c r="OQF508" s="465"/>
      <c r="OQG508" s="465"/>
      <c r="OQH508" s="465"/>
      <c r="OQI508" s="465"/>
      <c r="OQJ508" s="465"/>
      <c r="OQK508" s="465"/>
      <c r="OQL508" s="465"/>
      <c r="OQM508" s="465"/>
      <c r="OQN508" s="465"/>
      <c r="OQO508" s="465"/>
      <c r="OQP508" s="465"/>
      <c r="OQQ508" s="465"/>
      <c r="OQR508" s="465"/>
      <c r="OQS508" s="465"/>
      <c r="OQT508" s="465"/>
      <c r="OQU508" s="465"/>
      <c r="OQV508" s="465"/>
      <c r="OQW508" s="465"/>
      <c r="OQX508" s="465"/>
      <c r="OQY508" s="465"/>
      <c r="OQZ508" s="465"/>
      <c r="ORA508" s="465"/>
      <c r="ORB508" s="465"/>
      <c r="ORC508" s="465"/>
      <c r="ORD508" s="465"/>
      <c r="ORE508" s="465"/>
      <c r="ORF508" s="465"/>
      <c r="ORG508" s="465"/>
      <c r="ORH508" s="465"/>
      <c r="ORI508" s="465"/>
      <c r="ORJ508" s="465"/>
      <c r="ORK508" s="465"/>
      <c r="ORL508" s="465"/>
      <c r="ORM508" s="465"/>
      <c r="ORN508" s="465"/>
      <c r="ORO508" s="465"/>
      <c r="ORP508" s="465"/>
      <c r="ORQ508" s="465"/>
      <c r="ORR508" s="465"/>
      <c r="ORS508" s="465"/>
      <c r="ORT508" s="465"/>
      <c r="ORU508" s="465"/>
      <c r="ORV508" s="465"/>
      <c r="ORW508" s="465"/>
      <c r="ORX508" s="465"/>
      <c r="ORY508" s="465"/>
      <c r="ORZ508" s="465"/>
      <c r="OSA508" s="465"/>
      <c r="OSB508" s="465"/>
      <c r="OSC508" s="465"/>
      <c r="OSD508" s="465"/>
      <c r="OSE508" s="465"/>
      <c r="OSF508" s="465"/>
      <c r="OSG508" s="465"/>
      <c r="OSH508" s="465"/>
      <c r="OSI508" s="465"/>
      <c r="OSJ508" s="465"/>
      <c r="OSK508" s="465"/>
      <c r="OSL508" s="465"/>
      <c r="OSM508" s="465"/>
      <c r="OSN508" s="465"/>
      <c r="OSO508" s="465"/>
      <c r="OSP508" s="465"/>
      <c r="OSQ508" s="465"/>
      <c r="OSR508" s="465"/>
      <c r="OSS508" s="465"/>
      <c r="OST508" s="465"/>
      <c r="OSU508" s="465"/>
      <c r="OSV508" s="465"/>
      <c r="OSW508" s="465"/>
      <c r="OSX508" s="465"/>
      <c r="OSY508" s="465"/>
      <c r="OSZ508" s="465"/>
      <c r="OTA508" s="465"/>
      <c r="OTB508" s="465"/>
      <c r="OTC508" s="465"/>
      <c r="OTD508" s="465"/>
      <c r="OTE508" s="465"/>
      <c r="OTF508" s="465"/>
      <c r="OTG508" s="465"/>
      <c r="OTH508" s="465"/>
      <c r="OTI508" s="465"/>
      <c r="OTJ508" s="465"/>
      <c r="OTK508" s="465"/>
      <c r="OTL508" s="465"/>
      <c r="OTM508" s="465"/>
      <c r="OTN508" s="465"/>
      <c r="OTO508" s="465"/>
      <c r="OTP508" s="465"/>
      <c r="OTQ508" s="465"/>
      <c r="OTR508" s="465"/>
      <c r="OTS508" s="465"/>
      <c r="OTT508" s="465"/>
      <c r="OTU508" s="465"/>
      <c r="OTV508" s="465"/>
      <c r="OTW508" s="465"/>
      <c r="OTX508" s="465"/>
      <c r="OTY508" s="465"/>
      <c r="OTZ508" s="465"/>
      <c r="OUA508" s="465"/>
      <c r="OUB508" s="465"/>
      <c r="OUC508" s="465"/>
      <c r="OUD508" s="465"/>
      <c r="OUE508" s="465"/>
      <c r="OUF508" s="465"/>
      <c r="OUG508" s="465"/>
      <c r="OUH508" s="465"/>
      <c r="OUI508" s="465"/>
      <c r="OUJ508" s="465"/>
      <c r="OUK508" s="465"/>
      <c r="OUL508" s="465"/>
      <c r="OUM508" s="465"/>
      <c r="OUN508" s="465"/>
      <c r="OUO508" s="465"/>
      <c r="OUP508" s="465"/>
      <c r="OUQ508" s="465"/>
      <c r="OUR508" s="465"/>
      <c r="OUS508" s="465"/>
      <c r="OUT508" s="465"/>
      <c r="OUU508" s="465"/>
      <c r="OUV508" s="465"/>
      <c r="OUW508" s="465"/>
      <c r="OUX508" s="465"/>
      <c r="OUY508" s="465"/>
      <c r="OUZ508" s="465"/>
      <c r="OVA508" s="465"/>
      <c r="OVB508" s="465"/>
      <c r="OVC508" s="465"/>
      <c r="OVD508" s="465"/>
      <c r="OVE508" s="465"/>
      <c r="OVF508" s="465"/>
      <c r="OVG508" s="465"/>
      <c r="OVH508" s="465"/>
      <c r="OVI508" s="465"/>
      <c r="OVJ508" s="465"/>
      <c r="OVK508" s="465"/>
      <c r="OVL508" s="465"/>
      <c r="OVM508" s="465"/>
      <c r="OVN508" s="465"/>
      <c r="OVO508" s="465"/>
      <c r="OVP508" s="465"/>
      <c r="OVQ508" s="465"/>
      <c r="OVR508" s="465"/>
      <c r="OVS508" s="465"/>
      <c r="OVT508" s="465"/>
      <c r="OVU508" s="465"/>
      <c r="OVV508" s="465"/>
      <c r="OVW508" s="465"/>
      <c r="OVX508" s="465"/>
      <c r="OVY508" s="465"/>
      <c r="OVZ508" s="465"/>
      <c r="OWA508" s="465"/>
      <c r="OWB508" s="465"/>
      <c r="OWC508" s="465"/>
      <c r="OWD508" s="465"/>
      <c r="OWE508" s="465"/>
      <c r="OWF508" s="465"/>
      <c r="OWG508" s="465"/>
      <c r="OWH508" s="465"/>
      <c r="OWI508" s="465"/>
      <c r="OWJ508" s="465"/>
      <c r="OWK508" s="465"/>
      <c r="OWL508" s="465"/>
      <c r="OWM508" s="465"/>
      <c r="OWN508" s="465"/>
      <c r="OWO508" s="465"/>
      <c r="OWP508" s="465"/>
      <c r="OWQ508" s="465"/>
      <c r="OWR508" s="465"/>
      <c r="OWS508" s="465"/>
      <c r="OWT508" s="465"/>
      <c r="OWU508" s="465"/>
      <c r="OWV508" s="465"/>
      <c r="OWW508" s="465"/>
      <c r="OWX508" s="465"/>
      <c r="OWY508" s="465"/>
      <c r="OWZ508" s="465"/>
      <c r="OXA508" s="465"/>
      <c r="OXB508" s="465"/>
      <c r="OXC508" s="465"/>
      <c r="OXD508" s="465"/>
      <c r="OXE508" s="465"/>
      <c r="OXF508" s="465"/>
      <c r="OXG508" s="465"/>
      <c r="OXH508" s="465"/>
      <c r="OXI508" s="465"/>
      <c r="OXJ508" s="465"/>
      <c r="OXK508" s="465"/>
      <c r="OXL508" s="465"/>
      <c r="OXM508" s="465"/>
      <c r="OXN508" s="465"/>
      <c r="OXO508" s="465"/>
      <c r="OXP508" s="465"/>
      <c r="OXQ508" s="465"/>
      <c r="OXR508" s="465"/>
      <c r="OXS508" s="465"/>
      <c r="OXT508" s="465"/>
      <c r="OXU508" s="465"/>
      <c r="OXV508" s="465"/>
      <c r="OXW508" s="465"/>
      <c r="OXX508" s="465"/>
      <c r="OXY508" s="465"/>
      <c r="OXZ508" s="465"/>
      <c r="OYA508" s="465"/>
      <c r="OYB508" s="465"/>
      <c r="OYC508" s="465"/>
      <c r="OYD508" s="465"/>
      <c r="OYE508" s="465"/>
      <c r="OYF508" s="465"/>
      <c r="OYG508" s="465"/>
      <c r="OYH508" s="465"/>
      <c r="OYI508" s="465"/>
      <c r="OYJ508" s="465"/>
      <c r="OYK508" s="465"/>
      <c r="OYL508" s="465"/>
      <c r="OYM508" s="465"/>
      <c r="OYN508" s="465"/>
      <c r="OYO508" s="465"/>
      <c r="OYP508" s="465"/>
      <c r="OYQ508" s="465"/>
      <c r="OYR508" s="465"/>
      <c r="OYS508" s="465"/>
      <c r="OYT508" s="465"/>
      <c r="OYU508" s="465"/>
      <c r="OYV508" s="465"/>
      <c r="OYW508" s="465"/>
      <c r="OYX508" s="465"/>
      <c r="OYY508" s="465"/>
      <c r="OYZ508" s="465"/>
      <c r="OZA508" s="465"/>
      <c r="OZB508" s="465"/>
      <c r="OZC508" s="465"/>
      <c r="OZD508" s="465"/>
      <c r="OZE508" s="465"/>
      <c r="OZF508" s="465"/>
      <c r="OZG508" s="465"/>
      <c r="OZH508" s="465"/>
      <c r="OZI508" s="465"/>
      <c r="OZJ508" s="465"/>
      <c r="OZK508" s="465"/>
      <c r="OZL508" s="465"/>
      <c r="OZM508" s="465"/>
      <c r="OZN508" s="465"/>
      <c r="OZO508" s="465"/>
      <c r="OZP508" s="465"/>
      <c r="OZQ508" s="465"/>
      <c r="OZR508" s="465"/>
      <c r="OZS508" s="465"/>
      <c r="OZT508" s="465"/>
      <c r="OZU508" s="465"/>
      <c r="OZV508" s="465"/>
      <c r="OZW508" s="465"/>
      <c r="OZX508" s="465"/>
      <c r="OZY508" s="465"/>
      <c r="OZZ508" s="465"/>
      <c r="PAA508" s="465"/>
      <c r="PAB508" s="465"/>
      <c r="PAC508" s="465"/>
      <c r="PAD508" s="465"/>
      <c r="PAE508" s="465"/>
      <c r="PAF508" s="465"/>
      <c r="PAG508" s="465"/>
      <c r="PAH508" s="465"/>
      <c r="PAI508" s="465"/>
      <c r="PAJ508" s="465"/>
      <c r="PAK508" s="465"/>
      <c r="PAL508" s="465"/>
      <c r="PAM508" s="465"/>
      <c r="PAN508" s="465"/>
      <c r="PAO508" s="465"/>
      <c r="PAP508" s="465"/>
      <c r="PAQ508" s="465"/>
      <c r="PAR508" s="465"/>
      <c r="PAS508" s="465"/>
      <c r="PAT508" s="465"/>
      <c r="PAU508" s="465"/>
      <c r="PAV508" s="465"/>
      <c r="PAW508" s="465"/>
      <c r="PAX508" s="465"/>
      <c r="PAY508" s="465"/>
      <c r="PAZ508" s="465"/>
      <c r="PBA508" s="465"/>
      <c r="PBB508" s="465"/>
      <c r="PBC508" s="465"/>
      <c r="PBD508" s="465"/>
      <c r="PBE508" s="465"/>
      <c r="PBF508" s="465"/>
      <c r="PBG508" s="465"/>
      <c r="PBH508" s="465"/>
      <c r="PBI508" s="465"/>
      <c r="PBJ508" s="465"/>
      <c r="PBK508" s="465"/>
      <c r="PBL508" s="465"/>
      <c r="PBM508" s="465"/>
      <c r="PBN508" s="465"/>
      <c r="PBO508" s="465"/>
      <c r="PBP508" s="465"/>
      <c r="PBQ508" s="465"/>
      <c r="PBR508" s="465"/>
      <c r="PBS508" s="465"/>
      <c r="PBT508" s="465"/>
      <c r="PBU508" s="465"/>
      <c r="PBV508" s="465"/>
      <c r="PBW508" s="465"/>
      <c r="PBX508" s="465"/>
      <c r="PBY508" s="465"/>
      <c r="PBZ508" s="465"/>
      <c r="PCA508" s="465"/>
      <c r="PCB508" s="465"/>
      <c r="PCC508" s="465"/>
      <c r="PCD508" s="465"/>
      <c r="PCE508" s="465"/>
      <c r="PCF508" s="465"/>
      <c r="PCG508" s="465"/>
      <c r="PCH508" s="465"/>
      <c r="PCI508" s="465"/>
      <c r="PCJ508" s="465"/>
      <c r="PCK508" s="465"/>
      <c r="PCL508" s="465"/>
      <c r="PCM508" s="465"/>
      <c r="PCN508" s="465"/>
      <c r="PCO508" s="465"/>
      <c r="PCP508" s="465"/>
      <c r="PCQ508" s="465"/>
      <c r="PCR508" s="465"/>
      <c r="PCS508" s="465"/>
      <c r="PCT508" s="465"/>
      <c r="PCU508" s="465"/>
      <c r="PCV508" s="465"/>
      <c r="PCW508" s="465"/>
      <c r="PCX508" s="465"/>
      <c r="PCY508" s="465"/>
      <c r="PCZ508" s="465"/>
      <c r="PDA508" s="465"/>
      <c r="PDB508" s="465"/>
      <c r="PDC508" s="465"/>
      <c r="PDD508" s="465"/>
      <c r="PDE508" s="465"/>
      <c r="PDF508" s="465"/>
      <c r="PDG508" s="465"/>
      <c r="PDH508" s="465"/>
      <c r="PDI508" s="465"/>
      <c r="PDJ508" s="465"/>
      <c r="PDK508" s="465"/>
      <c r="PDL508" s="465"/>
      <c r="PDM508" s="465"/>
      <c r="PDN508" s="465"/>
      <c r="PDO508" s="465"/>
      <c r="PDP508" s="465"/>
      <c r="PDQ508" s="465"/>
      <c r="PDR508" s="465"/>
      <c r="PDS508" s="465"/>
      <c r="PDT508" s="465"/>
      <c r="PDU508" s="465"/>
      <c r="PDV508" s="465"/>
      <c r="PDW508" s="465"/>
      <c r="PDX508" s="465"/>
      <c r="PDY508" s="465"/>
      <c r="PDZ508" s="465"/>
      <c r="PEA508" s="465"/>
      <c r="PEB508" s="465"/>
      <c r="PEC508" s="465"/>
      <c r="PED508" s="465"/>
      <c r="PEE508" s="465"/>
      <c r="PEF508" s="465"/>
      <c r="PEG508" s="465"/>
      <c r="PEH508" s="465"/>
      <c r="PEI508" s="465"/>
      <c r="PEJ508" s="465"/>
      <c r="PEK508" s="465"/>
      <c r="PEL508" s="465"/>
      <c r="PEM508" s="465"/>
      <c r="PEN508" s="465"/>
      <c r="PEO508" s="465"/>
      <c r="PEP508" s="465"/>
      <c r="PEQ508" s="465"/>
      <c r="PER508" s="465"/>
      <c r="PES508" s="465"/>
      <c r="PET508" s="465"/>
      <c r="PEU508" s="465"/>
      <c r="PEV508" s="465"/>
      <c r="PEW508" s="465"/>
      <c r="PEX508" s="465"/>
      <c r="PEY508" s="465"/>
      <c r="PEZ508" s="465"/>
      <c r="PFA508" s="465"/>
      <c r="PFB508" s="465"/>
      <c r="PFC508" s="465"/>
      <c r="PFD508" s="465"/>
      <c r="PFE508" s="465"/>
      <c r="PFF508" s="465"/>
      <c r="PFG508" s="465"/>
      <c r="PFH508" s="465"/>
      <c r="PFI508" s="465"/>
      <c r="PFJ508" s="465"/>
      <c r="PFK508" s="465"/>
      <c r="PFL508" s="465"/>
      <c r="PFM508" s="465"/>
      <c r="PFN508" s="465"/>
      <c r="PFO508" s="465"/>
      <c r="PFP508" s="465"/>
      <c r="PFQ508" s="465"/>
      <c r="PFR508" s="465"/>
      <c r="PFS508" s="465"/>
      <c r="PFT508" s="465"/>
      <c r="PFU508" s="465"/>
      <c r="PFV508" s="465"/>
      <c r="PFW508" s="465"/>
      <c r="PFX508" s="465"/>
      <c r="PFY508" s="465"/>
      <c r="PFZ508" s="465"/>
      <c r="PGA508" s="465"/>
      <c r="PGB508" s="465"/>
      <c r="PGC508" s="465"/>
      <c r="PGD508" s="465"/>
      <c r="PGE508" s="465"/>
      <c r="PGF508" s="465"/>
      <c r="PGG508" s="465"/>
      <c r="PGH508" s="465"/>
      <c r="PGI508" s="465"/>
      <c r="PGJ508" s="465"/>
      <c r="PGK508" s="465"/>
      <c r="PGL508" s="465"/>
      <c r="PGM508" s="465"/>
      <c r="PGN508" s="465"/>
      <c r="PGO508" s="465"/>
      <c r="PGP508" s="465"/>
      <c r="PGQ508" s="465"/>
      <c r="PGR508" s="465"/>
      <c r="PGS508" s="465"/>
      <c r="PGT508" s="465"/>
      <c r="PGU508" s="465"/>
      <c r="PGV508" s="465"/>
      <c r="PGW508" s="465"/>
      <c r="PGX508" s="465"/>
      <c r="PGY508" s="465"/>
      <c r="PGZ508" s="465"/>
      <c r="PHA508" s="465"/>
      <c r="PHB508" s="465"/>
      <c r="PHC508" s="465"/>
      <c r="PHD508" s="465"/>
      <c r="PHE508" s="465"/>
      <c r="PHF508" s="465"/>
      <c r="PHG508" s="465"/>
      <c r="PHH508" s="465"/>
      <c r="PHI508" s="465"/>
      <c r="PHJ508" s="465"/>
      <c r="PHK508" s="465"/>
      <c r="PHL508" s="465"/>
      <c r="PHM508" s="465"/>
      <c r="PHN508" s="465"/>
      <c r="PHO508" s="465"/>
      <c r="PHP508" s="465"/>
      <c r="PHQ508" s="465"/>
      <c r="PHR508" s="465"/>
      <c r="PHS508" s="465"/>
      <c r="PHT508" s="465"/>
      <c r="PHU508" s="465"/>
      <c r="PHV508" s="465"/>
      <c r="PHW508" s="465"/>
      <c r="PHX508" s="465"/>
      <c r="PHY508" s="465"/>
      <c r="PHZ508" s="465"/>
      <c r="PIA508" s="465"/>
      <c r="PIB508" s="465"/>
      <c r="PIC508" s="465"/>
      <c r="PID508" s="465"/>
      <c r="PIE508" s="465"/>
      <c r="PIF508" s="465"/>
      <c r="PIG508" s="465"/>
      <c r="PIH508" s="465"/>
      <c r="PII508" s="465"/>
      <c r="PIJ508" s="465"/>
      <c r="PIK508" s="465"/>
      <c r="PIL508" s="465"/>
      <c r="PIM508" s="465"/>
      <c r="PIN508" s="465"/>
      <c r="PIO508" s="465"/>
      <c r="PIP508" s="465"/>
      <c r="PIQ508" s="465"/>
      <c r="PIR508" s="465"/>
      <c r="PIS508" s="465"/>
      <c r="PIT508" s="465"/>
      <c r="PIU508" s="465"/>
      <c r="PIV508" s="465"/>
      <c r="PIW508" s="465"/>
      <c r="PIX508" s="465"/>
      <c r="PIY508" s="465"/>
      <c r="PIZ508" s="465"/>
      <c r="PJA508" s="465"/>
      <c r="PJB508" s="465"/>
      <c r="PJC508" s="465"/>
      <c r="PJD508" s="465"/>
      <c r="PJE508" s="465"/>
      <c r="PJF508" s="465"/>
      <c r="PJG508" s="465"/>
      <c r="PJH508" s="465"/>
      <c r="PJI508" s="465"/>
      <c r="PJJ508" s="465"/>
      <c r="PJK508" s="465"/>
      <c r="PJL508" s="465"/>
      <c r="PJM508" s="465"/>
      <c r="PJN508" s="465"/>
      <c r="PJO508" s="465"/>
      <c r="PJP508" s="465"/>
      <c r="PJQ508" s="465"/>
      <c r="PJR508" s="465"/>
      <c r="PJS508" s="465"/>
      <c r="PJT508" s="465"/>
      <c r="PJU508" s="465"/>
      <c r="PJV508" s="465"/>
      <c r="PJW508" s="465"/>
      <c r="PJX508" s="465"/>
      <c r="PJY508" s="465"/>
      <c r="PJZ508" s="465"/>
      <c r="PKA508" s="465"/>
      <c r="PKB508" s="465"/>
      <c r="PKC508" s="465"/>
      <c r="PKD508" s="465"/>
      <c r="PKE508" s="465"/>
      <c r="PKF508" s="465"/>
      <c r="PKG508" s="465"/>
      <c r="PKH508" s="465"/>
      <c r="PKI508" s="465"/>
      <c r="PKJ508" s="465"/>
      <c r="PKK508" s="465"/>
      <c r="PKL508" s="465"/>
      <c r="PKM508" s="465"/>
      <c r="PKN508" s="465"/>
      <c r="PKO508" s="465"/>
      <c r="PKP508" s="465"/>
      <c r="PKQ508" s="465"/>
      <c r="PKR508" s="465"/>
      <c r="PKS508" s="465"/>
      <c r="PKT508" s="465"/>
      <c r="PKU508" s="465"/>
      <c r="PKV508" s="465"/>
      <c r="PKW508" s="465"/>
      <c r="PKX508" s="465"/>
      <c r="PKY508" s="465"/>
      <c r="PKZ508" s="465"/>
      <c r="PLA508" s="465"/>
      <c r="PLB508" s="465"/>
      <c r="PLC508" s="465"/>
      <c r="PLD508" s="465"/>
      <c r="PLE508" s="465"/>
      <c r="PLF508" s="465"/>
      <c r="PLG508" s="465"/>
      <c r="PLH508" s="465"/>
      <c r="PLI508" s="465"/>
      <c r="PLJ508" s="465"/>
      <c r="PLK508" s="465"/>
      <c r="PLL508" s="465"/>
      <c r="PLM508" s="465"/>
      <c r="PLN508" s="465"/>
      <c r="PLO508" s="465"/>
      <c r="PLP508" s="465"/>
      <c r="PLQ508" s="465"/>
      <c r="PLR508" s="465"/>
      <c r="PLS508" s="465"/>
      <c r="PLT508" s="465"/>
      <c r="PLU508" s="465"/>
      <c r="PLV508" s="465"/>
      <c r="PLW508" s="465"/>
      <c r="PLX508" s="465"/>
      <c r="PLY508" s="465"/>
      <c r="PLZ508" s="465"/>
      <c r="PMA508" s="465"/>
      <c r="PMB508" s="465"/>
      <c r="PMC508" s="465"/>
      <c r="PMD508" s="465"/>
      <c r="PME508" s="465"/>
      <c r="PMF508" s="465"/>
      <c r="PMG508" s="465"/>
      <c r="PMH508" s="465"/>
      <c r="PMI508" s="465"/>
      <c r="PMJ508" s="465"/>
      <c r="PMK508" s="465"/>
      <c r="PML508" s="465"/>
      <c r="PMM508" s="465"/>
      <c r="PMN508" s="465"/>
      <c r="PMO508" s="465"/>
      <c r="PMP508" s="465"/>
      <c r="PMQ508" s="465"/>
      <c r="PMR508" s="465"/>
      <c r="PMS508" s="465"/>
      <c r="PMT508" s="465"/>
      <c r="PMU508" s="465"/>
      <c r="PMV508" s="465"/>
      <c r="PMW508" s="465"/>
      <c r="PMX508" s="465"/>
      <c r="PMY508" s="465"/>
      <c r="PMZ508" s="465"/>
      <c r="PNA508" s="465"/>
      <c r="PNB508" s="465"/>
      <c r="PNC508" s="465"/>
      <c r="PND508" s="465"/>
      <c r="PNE508" s="465"/>
      <c r="PNF508" s="465"/>
      <c r="PNG508" s="465"/>
      <c r="PNH508" s="465"/>
      <c r="PNI508" s="465"/>
      <c r="PNJ508" s="465"/>
      <c r="PNK508" s="465"/>
      <c r="PNL508" s="465"/>
      <c r="PNM508" s="465"/>
      <c r="PNN508" s="465"/>
      <c r="PNO508" s="465"/>
      <c r="PNP508" s="465"/>
      <c r="PNQ508" s="465"/>
      <c r="PNR508" s="465"/>
      <c r="PNS508" s="465"/>
      <c r="PNT508" s="465"/>
      <c r="PNU508" s="465"/>
      <c r="PNV508" s="465"/>
      <c r="PNW508" s="465"/>
      <c r="PNX508" s="465"/>
      <c r="PNY508" s="465"/>
      <c r="PNZ508" s="465"/>
      <c r="POA508" s="465"/>
      <c r="POB508" s="465"/>
      <c r="POC508" s="465"/>
      <c r="POD508" s="465"/>
      <c r="POE508" s="465"/>
      <c r="POF508" s="465"/>
      <c r="POG508" s="465"/>
      <c r="POH508" s="465"/>
      <c r="POI508" s="465"/>
      <c r="POJ508" s="465"/>
      <c r="POK508" s="465"/>
      <c r="POL508" s="465"/>
      <c r="POM508" s="465"/>
      <c r="PON508" s="465"/>
      <c r="POO508" s="465"/>
      <c r="POP508" s="465"/>
      <c r="POQ508" s="465"/>
      <c r="POR508" s="465"/>
      <c r="POS508" s="465"/>
      <c r="POT508" s="465"/>
      <c r="POU508" s="465"/>
      <c r="POV508" s="465"/>
      <c r="POW508" s="465"/>
      <c r="POX508" s="465"/>
      <c r="POY508" s="465"/>
      <c r="POZ508" s="465"/>
      <c r="PPA508" s="465"/>
      <c r="PPB508" s="465"/>
      <c r="PPC508" s="465"/>
      <c r="PPD508" s="465"/>
      <c r="PPE508" s="465"/>
      <c r="PPF508" s="465"/>
      <c r="PPG508" s="465"/>
      <c r="PPH508" s="465"/>
      <c r="PPI508" s="465"/>
      <c r="PPJ508" s="465"/>
      <c r="PPK508" s="465"/>
      <c r="PPL508" s="465"/>
      <c r="PPM508" s="465"/>
      <c r="PPN508" s="465"/>
      <c r="PPO508" s="465"/>
      <c r="PPP508" s="465"/>
      <c r="PPQ508" s="465"/>
      <c r="PPR508" s="465"/>
      <c r="PPS508" s="465"/>
      <c r="PPT508" s="465"/>
      <c r="PPU508" s="465"/>
      <c r="PPV508" s="465"/>
      <c r="PPW508" s="465"/>
      <c r="PPX508" s="465"/>
      <c r="PPY508" s="465"/>
      <c r="PPZ508" s="465"/>
      <c r="PQA508" s="465"/>
      <c r="PQB508" s="465"/>
      <c r="PQC508" s="465"/>
      <c r="PQD508" s="465"/>
      <c r="PQE508" s="465"/>
      <c r="PQF508" s="465"/>
      <c r="PQG508" s="465"/>
      <c r="PQH508" s="465"/>
      <c r="PQI508" s="465"/>
      <c r="PQJ508" s="465"/>
      <c r="PQK508" s="465"/>
      <c r="PQL508" s="465"/>
      <c r="PQM508" s="465"/>
      <c r="PQN508" s="465"/>
      <c r="PQO508" s="465"/>
      <c r="PQP508" s="465"/>
      <c r="PQQ508" s="465"/>
      <c r="PQR508" s="465"/>
      <c r="PQS508" s="465"/>
      <c r="PQT508" s="465"/>
      <c r="PQU508" s="465"/>
      <c r="PQV508" s="465"/>
      <c r="PQW508" s="465"/>
      <c r="PQX508" s="465"/>
      <c r="PQY508" s="465"/>
      <c r="PQZ508" s="465"/>
      <c r="PRA508" s="465"/>
      <c r="PRB508" s="465"/>
      <c r="PRC508" s="465"/>
      <c r="PRD508" s="465"/>
      <c r="PRE508" s="465"/>
      <c r="PRF508" s="465"/>
      <c r="PRG508" s="465"/>
      <c r="PRH508" s="465"/>
      <c r="PRI508" s="465"/>
      <c r="PRJ508" s="465"/>
      <c r="PRK508" s="465"/>
      <c r="PRL508" s="465"/>
      <c r="PRM508" s="465"/>
      <c r="PRN508" s="465"/>
      <c r="PRO508" s="465"/>
      <c r="PRP508" s="465"/>
      <c r="PRQ508" s="465"/>
      <c r="PRR508" s="465"/>
      <c r="PRS508" s="465"/>
      <c r="PRT508" s="465"/>
      <c r="PRU508" s="465"/>
      <c r="PRV508" s="465"/>
      <c r="PRW508" s="465"/>
      <c r="PRX508" s="465"/>
      <c r="PRY508" s="465"/>
      <c r="PRZ508" s="465"/>
      <c r="PSA508" s="465"/>
      <c r="PSB508" s="465"/>
      <c r="PSC508" s="465"/>
      <c r="PSD508" s="465"/>
      <c r="PSE508" s="465"/>
      <c r="PSF508" s="465"/>
      <c r="PSG508" s="465"/>
      <c r="PSH508" s="465"/>
      <c r="PSI508" s="465"/>
      <c r="PSJ508" s="465"/>
      <c r="PSK508" s="465"/>
      <c r="PSL508" s="465"/>
      <c r="PSM508" s="465"/>
      <c r="PSN508" s="465"/>
      <c r="PSO508" s="465"/>
      <c r="PSP508" s="465"/>
      <c r="PSQ508" s="465"/>
      <c r="PSR508" s="465"/>
      <c r="PSS508" s="465"/>
      <c r="PST508" s="465"/>
      <c r="PSU508" s="465"/>
      <c r="PSV508" s="465"/>
      <c r="PSW508" s="465"/>
      <c r="PSX508" s="465"/>
      <c r="PSY508" s="465"/>
      <c r="PSZ508" s="465"/>
      <c r="PTA508" s="465"/>
      <c r="PTB508" s="465"/>
      <c r="PTC508" s="465"/>
      <c r="PTD508" s="465"/>
      <c r="PTE508" s="465"/>
      <c r="PTF508" s="465"/>
      <c r="PTG508" s="465"/>
      <c r="PTH508" s="465"/>
      <c r="PTI508" s="465"/>
      <c r="PTJ508" s="465"/>
      <c r="PTK508" s="465"/>
      <c r="PTL508" s="465"/>
      <c r="PTM508" s="465"/>
      <c r="PTN508" s="465"/>
      <c r="PTO508" s="465"/>
      <c r="PTP508" s="465"/>
      <c r="PTQ508" s="465"/>
      <c r="PTR508" s="465"/>
      <c r="PTS508" s="465"/>
      <c r="PTT508" s="465"/>
      <c r="PTU508" s="465"/>
      <c r="PTV508" s="465"/>
      <c r="PTW508" s="465"/>
      <c r="PTX508" s="465"/>
      <c r="PTY508" s="465"/>
      <c r="PTZ508" s="465"/>
      <c r="PUA508" s="465"/>
      <c r="PUB508" s="465"/>
      <c r="PUC508" s="465"/>
      <c r="PUD508" s="465"/>
      <c r="PUE508" s="465"/>
      <c r="PUF508" s="465"/>
      <c r="PUG508" s="465"/>
      <c r="PUH508" s="465"/>
      <c r="PUI508" s="465"/>
      <c r="PUJ508" s="465"/>
      <c r="PUK508" s="465"/>
      <c r="PUL508" s="465"/>
      <c r="PUM508" s="465"/>
      <c r="PUN508" s="465"/>
      <c r="PUO508" s="465"/>
      <c r="PUP508" s="465"/>
      <c r="PUQ508" s="465"/>
      <c r="PUR508" s="465"/>
      <c r="PUS508" s="465"/>
      <c r="PUT508" s="465"/>
      <c r="PUU508" s="465"/>
      <c r="PUV508" s="465"/>
      <c r="PUW508" s="465"/>
      <c r="PUX508" s="465"/>
      <c r="PUY508" s="465"/>
      <c r="PUZ508" s="465"/>
      <c r="PVA508" s="465"/>
      <c r="PVB508" s="465"/>
      <c r="PVC508" s="465"/>
      <c r="PVD508" s="465"/>
      <c r="PVE508" s="465"/>
      <c r="PVF508" s="465"/>
      <c r="PVG508" s="465"/>
      <c r="PVH508" s="465"/>
      <c r="PVI508" s="465"/>
      <c r="PVJ508" s="465"/>
      <c r="PVK508" s="465"/>
      <c r="PVL508" s="465"/>
      <c r="PVM508" s="465"/>
      <c r="PVN508" s="465"/>
      <c r="PVO508" s="465"/>
      <c r="PVP508" s="465"/>
      <c r="PVQ508" s="465"/>
      <c r="PVR508" s="465"/>
      <c r="PVS508" s="465"/>
      <c r="PVT508" s="465"/>
      <c r="PVU508" s="465"/>
      <c r="PVV508" s="465"/>
      <c r="PVW508" s="465"/>
      <c r="PVX508" s="465"/>
      <c r="PVY508" s="465"/>
      <c r="PVZ508" s="465"/>
      <c r="PWA508" s="465"/>
      <c r="PWB508" s="465"/>
      <c r="PWC508" s="465"/>
      <c r="PWD508" s="465"/>
      <c r="PWE508" s="465"/>
      <c r="PWF508" s="465"/>
      <c r="PWG508" s="465"/>
      <c r="PWH508" s="465"/>
      <c r="PWI508" s="465"/>
      <c r="PWJ508" s="465"/>
      <c r="PWK508" s="465"/>
      <c r="PWL508" s="465"/>
      <c r="PWM508" s="465"/>
      <c r="PWN508" s="465"/>
      <c r="PWO508" s="465"/>
      <c r="PWP508" s="465"/>
      <c r="PWQ508" s="465"/>
      <c r="PWR508" s="465"/>
      <c r="PWS508" s="465"/>
      <c r="PWT508" s="465"/>
      <c r="PWU508" s="465"/>
      <c r="PWV508" s="465"/>
      <c r="PWW508" s="465"/>
      <c r="PWX508" s="465"/>
      <c r="PWY508" s="465"/>
      <c r="PWZ508" s="465"/>
      <c r="PXA508" s="465"/>
      <c r="PXB508" s="465"/>
      <c r="PXC508" s="465"/>
      <c r="PXD508" s="465"/>
      <c r="PXE508" s="465"/>
      <c r="PXF508" s="465"/>
      <c r="PXG508" s="465"/>
      <c r="PXH508" s="465"/>
      <c r="PXI508" s="465"/>
      <c r="PXJ508" s="465"/>
      <c r="PXK508" s="465"/>
      <c r="PXL508" s="465"/>
      <c r="PXM508" s="465"/>
      <c r="PXN508" s="465"/>
      <c r="PXO508" s="465"/>
      <c r="PXP508" s="465"/>
      <c r="PXQ508" s="465"/>
      <c r="PXR508" s="465"/>
      <c r="PXS508" s="465"/>
      <c r="PXT508" s="465"/>
      <c r="PXU508" s="465"/>
      <c r="PXV508" s="465"/>
      <c r="PXW508" s="465"/>
      <c r="PXX508" s="465"/>
      <c r="PXY508" s="465"/>
      <c r="PXZ508" s="465"/>
      <c r="PYA508" s="465"/>
      <c r="PYB508" s="465"/>
      <c r="PYC508" s="465"/>
      <c r="PYD508" s="465"/>
      <c r="PYE508" s="465"/>
      <c r="PYF508" s="465"/>
      <c r="PYG508" s="465"/>
      <c r="PYH508" s="465"/>
      <c r="PYI508" s="465"/>
      <c r="PYJ508" s="465"/>
      <c r="PYK508" s="465"/>
      <c r="PYL508" s="465"/>
      <c r="PYM508" s="465"/>
      <c r="PYN508" s="465"/>
      <c r="PYO508" s="465"/>
      <c r="PYP508" s="465"/>
      <c r="PYQ508" s="465"/>
      <c r="PYR508" s="465"/>
      <c r="PYS508" s="465"/>
      <c r="PYT508" s="465"/>
      <c r="PYU508" s="465"/>
      <c r="PYV508" s="465"/>
      <c r="PYW508" s="465"/>
      <c r="PYX508" s="465"/>
      <c r="PYY508" s="465"/>
      <c r="PYZ508" s="465"/>
      <c r="PZA508" s="465"/>
      <c r="PZB508" s="465"/>
      <c r="PZC508" s="465"/>
      <c r="PZD508" s="465"/>
      <c r="PZE508" s="465"/>
      <c r="PZF508" s="465"/>
      <c r="PZG508" s="465"/>
      <c r="PZH508" s="465"/>
      <c r="PZI508" s="465"/>
      <c r="PZJ508" s="465"/>
      <c r="PZK508" s="465"/>
      <c r="PZL508" s="465"/>
      <c r="PZM508" s="465"/>
      <c r="PZN508" s="465"/>
      <c r="PZO508" s="465"/>
      <c r="PZP508" s="465"/>
      <c r="PZQ508" s="465"/>
      <c r="PZR508" s="465"/>
      <c r="PZS508" s="465"/>
      <c r="PZT508" s="465"/>
      <c r="PZU508" s="465"/>
      <c r="PZV508" s="465"/>
      <c r="PZW508" s="465"/>
      <c r="PZX508" s="465"/>
      <c r="PZY508" s="465"/>
      <c r="PZZ508" s="465"/>
      <c r="QAA508" s="465"/>
      <c r="QAB508" s="465"/>
      <c r="QAC508" s="465"/>
      <c r="QAD508" s="465"/>
      <c r="QAE508" s="465"/>
      <c r="QAF508" s="465"/>
      <c r="QAG508" s="465"/>
      <c r="QAH508" s="465"/>
      <c r="QAI508" s="465"/>
      <c r="QAJ508" s="465"/>
      <c r="QAK508" s="465"/>
      <c r="QAL508" s="465"/>
      <c r="QAM508" s="465"/>
      <c r="QAN508" s="465"/>
      <c r="QAO508" s="465"/>
      <c r="QAP508" s="465"/>
      <c r="QAQ508" s="465"/>
      <c r="QAR508" s="465"/>
      <c r="QAS508" s="465"/>
      <c r="QAT508" s="465"/>
      <c r="QAU508" s="465"/>
      <c r="QAV508" s="465"/>
      <c r="QAW508" s="465"/>
      <c r="QAX508" s="465"/>
      <c r="QAY508" s="465"/>
      <c r="QAZ508" s="465"/>
      <c r="QBA508" s="465"/>
      <c r="QBB508" s="465"/>
      <c r="QBC508" s="465"/>
      <c r="QBD508" s="465"/>
      <c r="QBE508" s="465"/>
      <c r="QBF508" s="465"/>
      <c r="QBG508" s="465"/>
      <c r="QBH508" s="465"/>
      <c r="QBI508" s="465"/>
      <c r="QBJ508" s="465"/>
      <c r="QBK508" s="465"/>
      <c r="QBL508" s="465"/>
      <c r="QBM508" s="465"/>
      <c r="QBN508" s="465"/>
      <c r="QBO508" s="465"/>
      <c r="QBP508" s="465"/>
      <c r="QBQ508" s="465"/>
      <c r="QBR508" s="465"/>
      <c r="QBS508" s="465"/>
      <c r="QBT508" s="465"/>
      <c r="QBU508" s="465"/>
      <c r="QBV508" s="465"/>
      <c r="QBW508" s="465"/>
      <c r="QBX508" s="465"/>
      <c r="QBY508" s="465"/>
      <c r="QBZ508" s="465"/>
      <c r="QCA508" s="465"/>
      <c r="QCB508" s="465"/>
      <c r="QCC508" s="465"/>
      <c r="QCD508" s="465"/>
      <c r="QCE508" s="465"/>
      <c r="QCF508" s="465"/>
      <c r="QCG508" s="465"/>
      <c r="QCH508" s="465"/>
      <c r="QCI508" s="465"/>
      <c r="QCJ508" s="465"/>
      <c r="QCK508" s="465"/>
      <c r="QCL508" s="465"/>
      <c r="QCM508" s="465"/>
      <c r="QCN508" s="465"/>
      <c r="QCO508" s="465"/>
      <c r="QCP508" s="465"/>
      <c r="QCQ508" s="465"/>
      <c r="QCR508" s="465"/>
      <c r="QCS508" s="465"/>
      <c r="QCT508" s="465"/>
      <c r="QCU508" s="465"/>
      <c r="QCV508" s="465"/>
      <c r="QCW508" s="465"/>
      <c r="QCX508" s="465"/>
      <c r="QCY508" s="465"/>
      <c r="QCZ508" s="465"/>
      <c r="QDA508" s="465"/>
      <c r="QDB508" s="465"/>
      <c r="QDC508" s="465"/>
      <c r="QDD508" s="465"/>
      <c r="QDE508" s="465"/>
      <c r="QDF508" s="465"/>
      <c r="QDG508" s="465"/>
      <c r="QDH508" s="465"/>
      <c r="QDI508" s="465"/>
      <c r="QDJ508" s="465"/>
      <c r="QDK508" s="465"/>
      <c r="QDL508" s="465"/>
      <c r="QDM508" s="465"/>
      <c r="QDN508" s="465"/>
      <c r="QDO508" s="465"/>
      <c r="QDP508" s="465"/>
      <c r="QDQ508" s="465"/>
      <c r="QDR508" s="465"/>
      <c r="QDS508" s="465"/>
      <c r="QDT508" s="465"/>
      <c r="QDU508" s="465"/>
      <c r="QDV508" s="465"/>
      <c r="QDW508" s="465"/>
      <c r="QDX508" s="465"/>
      <c r="QDY508" s="465"/>
      <c r="QDZ508" s="465"/>
      <c r="QEA508" s="465"/>
      <c r="QEB508" s="465"/>
      <c r="QEC508" s="465"/>
      <c r="QED508" s="465"/>
      <c r="QEE508" s="465"/>
      <c r="QEF508" s="465"/>
      <c r="QEG508" s="465"/>
      <c r="QEH508" s="465"/>
      <c r="QEI508" s="465"/>
      <c r="QEJ508" s="465"/>
      <c r="QEK508" s="465"/>
      <c r="QEL508" s="465"/>
      <c r="QEM508" s="465"/>
      <c r="QEN508" s="465"/>
      <c r="QEO508" s="465"/>
      <c r="QEP508" s="465"/>
      <c r="QEQ508" s="465"/>
      <c r="QER508" s="465"/>
      <c r="QES508" s="465"/>
      <c r="QET508" s="465"/>
      <c r="QEU508" s="465"/>
      <c r="QEV508" s="465"/>
      <c r="QEW508" s="465"/>
      <c r="QEX508" s="465"/>
      <c r="QEY508" s="465"/>
      <c r="QEZ508" s="465"/>
      <c r="QFA508" s="465"/>
      <c r="QFB508" s="465"/>
      <c r="QFC508" s="465"/>
      <c r="QFD508" s="465"/>
      <c r="QFE508" s="465"/>
      <c r="QFF508" s="465"/>
      <c r="QFG508" s="465"/>
      <c r="QFH508" s="465"/>
      <c r="QFI508" s="465"/>
      <c r="QFJ508" s="465"/>
      <c r="QFK508" s="465"/>
      <c r="QFL508" s="465"/>
      <c r="QFM508" s="465"/>
      <c r="QFN508" s="465"/>
      <c r="QFO508" s="465"/>
      <c r="QFP508" s="465"/>
      <c r="QFQ508" s="465"/>
      <c r="QFR508" s="465"/>
      <c r="QFS508" s="465"/>
      <c r="QFT508" s="465"/>
      <c r="QFU508" s="465"/>
      <c r="QFV508" s="465"/>
      <c r="QFW508" s="465"/>
      <c r="QFX508" s="465"/>
      <c r="QFY508" s="465"/>
      <c r="QFZ508" s="465"/>
      <c r="QGA508" s="465"/>
      <c r="QGB508" s="465"/>
      <c r="QGC508" s="465"/>
      <c r="QGD508" s="465"/>
      <c r="QGE508" s="465"/>
      <c r="QGF508" s="465"/>
      <c r="QGG508" s="465"/>
      <c r="QGH508" s="465"/>
      <c r="QGI508" s="465"/>
      <c r="QGJ508" s="465"/>
      <c r="QGK508" s="465"/>
      <c r="QGL508" s="465"/>
      <c r="QGM508" s="465"/>
      <c r="QGN508" s="465"/>
      <c r="QGO508" s="465"/>
      <c r="QGP508" s="465"/>
      <c r="QGQ508" s="465"/>
      <c r="QGR508" s="465"/>
      <c r="QGS508" s="465"/>
      <c r="QGT508" s="465"/>
      <c r="QGU508" s="465"/>
      <c r="QGV508" s="465"/>
      <c r="QGW508" s="465"/>
      <c r="QGX508" s="465"/>
      <c r="QGY508" s="465"/>
      <c r="QGZ508" s="465"/>
      <c r="QHA508" s="465"/>
      <c r="QHB508" s="465"/>
      <c r="QHC508" s="465"/>
      <c r="QHD508" s="465"/>
      <c r="QHE508" s="465"/>
      <c r="QHF508" s="465"/>
      <c r="QHG508" s="465"/>
      <c r="QHH508" s="465"/>
      <c r="QHI508" s="465"/>
      <c r="QHJ508" s="465"/>
      <c r="QHK508" s="465"/>
      <c r="QHL508" s="465"/>
      <c r="QHM508" s="465"/>
      <c r="QHN508" s="465"/>
      <c r="QHO508" s="465"/>
      <c r="QHP508" s="465"/>
      <c r="QHQ508" s="465"/>
      <c r="QHR508" s="465"/>
      <c r="QHS508" s="465"/>
      <c r="QHT508" s="465"/>
      <c r="QHU508" s="465"/>
      <c r="QHV508" s="465"/>
      <c r="QHW508" s="465"/>
      <c r="QHX508" s="465"/>
      <c r="QHY508" s="465"/>
      <c r="QHZ508" s="465"/>
      <c r="QIA508" s="465"/>
      <c r="QIB508" s="465"/>
      <c r="QIC508" s="465"/>
      <c r="QID508" s="465"/>
      <c r="QIE508" s="465"/>
      <c r="QIF508" s="465"/>
      <c r="QIG508" s="465"/>
      <c r="QIH508" s="465"/>
      <c r="QII508" s="465"/>
      <c r="QIJ508" s="465"/>
      <c r="QIK508" s="465"/>
      <c r="QIL508" s="465"/>
      <c r="QIM508" s="465"/>
      <c r="QIN508" s="465"/>
      <c r="QIO508" s="465"/>
      <c r="QIP508" s="465"/>
      <c r="QIQ508" s="465"/>
      <c r="QIR508" s="465"/>
      <c r="QIS508" s="465"/>
      <c r="QIT508" s="465"/>
      <c r="QIU508" s="465"/>
      <c r="QIV508" s="465"/>
      <c r="QIW508" s="465"/>
      <c r="QIX508" s="465"/>
      <c r="QIY508" s="465"/>
      <c r="QIZ508" s="465"/>
      <c r="QJA508" s="465"/>
      <c r="QJB508" s="465"/>
      <c r="QJC508" s="465"/>
      <c r="QJD508" s="465"/>
      <c r="QJE508" s="465"/>
      <c r="QJF508" s="465"/>
      <c r="QJG508" s="465"/>
      <c r="QJH508" s="465"/>
      <c r="QJI508" s="465"/>
      <c r="QJJ508" s="465"/>
      <c r="QJK508" s="465"/>
      <c r="QJL508" s="465"/>
      <c r="QJM508" s="465"/>
      <c r="QJN508" s="465"/>
      <c r="QJO508" s="465"/>
      <c r="QJP508" s="465"/>
      <c r="QJQ508" s="465"/>
      <c r="QJR508" s="465"/>
      <c r="QJS508" s="465"/>
      <c r="QJT508" s="465"/>
      <c r="QJU508" s="465"/>
      <c r="QJV508" s="465"/>
      <c r="QJW508" s="465"/>
      <c r="QJX508" s="465"/>
      <c r="QJY508" s="465"/>
      <c r="QJZ508" s="465"/>
      <c r="QKA508" s="465"/>
      <c r="QKB508" s="465"/>
      <c r="QKC508" s="465"/>
      <c r="QKD508" s="465"/>
      <c r="QKE508" s="465"/>
      <c r="QKF508" s="465"/>
      <c r="QKG508" s="465"/>
      <c r="QKH508" s="465"/>
      <c r="QKI508" s="465"/>
      <c r="QKJ508" s="465"/>
      <c r="QKK508" s="465"/>
      <c r="QKL508" s="465"/>
      <c r="QKM508" s="465"/>
      <c r="QKN508" s="465"/>
      <c r="QKO508" s="465"/>
      <c r="QKP508" s="465"/>
      <c r="QKQ508" s="465"/>
      <c r="QKR508" s="465"/>
      <c r="QKS508" s="465"/>
      <c r="QKT508" s="465"/>
      <c r="QKU508" s="465"/>
      <c r="QKV508" s="465"/>
      <c r="QKW508" s="465"/>
      <c r="QKX508" s="465"/>
      <c r="QKY508" s="465"/>
      <c r="QKZ508" s="465"/>
      <c r="QLA508" s="465"/>
      <c r="QLB508" s="465"/>
      <c r="QLC508" s="465"/>
      <c r="QLD508" s="465"/>
      <c r="QLE508" s="465"/>
      <c r="QLF508" s="465"/>
      <c r="QLG508" s="465"/>
      <c r="QLH508" s="465"/>
      <c r="QLI508" s="465"/>
      <c r="QLJ508" s="465"/>
      <c r="QLK508" s="465"/>
      <c r="QLL508" s="465"/>
      <c r="QLM508" s="465"/>
      <c r="QLN508" s="465"/>
      <c r="QLO508" s="465"/>
      <c r="QLP508" s="465"/>
      <c r="QLQ508" s="465"/>
      <c r="QLR508" s="465"/>
      <c r="QLS508" s="465"/>
      <c r="QLT508" s="465"/>
      <c r="QLU508" s="465"/>
      <c r="QLV508" s="465"/>
      <c r="QLW508" s="465"/>
      <c r="QLX508" s="465"/>
      <c r="QLY508" s="465"/>
      <c r="QLZ508" s="465"/>
      <c r="QMA508" s="465"/>
      <c r="QMB508" s="465"/>
      <c r="QMC508" s="465"/>
      <c r="QMD508" s="465"/>
      <c r="QME508" s="465"/>
      <c r="QMF508" s="465"/>
      <c r="QMG508" s="465"/>
      <c r="QMH508" s="465"/>
      <c r="QMI508" s="465"/>
      <c r="QMJ508" s="465"/>
      <c r="QMK508" s="465"/>
      <c r="QML508" s="465"/>
      <c r="QMM508" s="465"/>
      <c r="QMN508" s="465"/>
      <c r="QMO508" s="465"/>
      <c r="QMP508" s="465"/>
      <c r="QMQ508" s="465"/>
      <c r="QMR508" s="465"/>
      <c r="QMS508" s="465"/>
      <c r="QMT508" s="465"/>
      <c r="QMU508" s="465"/>
      <c r="QMV508" s="465"/>
      <c r="QMW508" s="465"/>
      <c r="QMX508" s="465"/>
      <c r="QMY508" s="465"/>
      <c r="QMZ508" s="465"/>
      <c r="QNA508" s="465"/>
      <c r="QNB508" s="465"/>
      <c r="QNC508" s="465"/>
      <c r="QND508" s="465"/>
      <c r="QNE508" s="465"/>
      <c r="QNF508" s="465"/>
      <c r="QNG508" s="465"/>
      <c r="QNH508" s="465"/>
      <c r="QNI508" s="465"/>
      <c r="QNJ508" s="465"/>
      <c r="QNK508" s="465"/>
      <c r="QNL508" s="465"/>
      <c r="QNM508" s="465"/>
      <c r="QNN508" s="465"/>
      <c r="QNO508" s="465"/>
      <c r="QNP508" s="465"/>
      <c r="QNQ508" s="465"/>
      <c r="QNR508" s="465"/>
      <c r="QNS508" s="465"/>
      <c r="QNT508" s="465"/>
      <c r="QNU508" s="465"/>
      <c r="QNV508" s="465"/>
      <c r="QNW508" s="465"/>
      <c r="QNX508" s="465"/>
      <c r="QNY508" s="465"/>
      <c r="QNZ508" s="465"/>
      <c r="QOA508" s="465"/>
      <c r="QOB508" s="465"/>
      <c r="QOC508" s="465"/>
      <c r="QOD508" s="465"/>
      <c r="QOE508" s="465"/>
      <c r="QOF508" s="465"/>
      <c r="QOG508" s="465"/>
      <c r="QOH508" s="465"/>
      <c r="QOI508" s="465"/>
      <c r="QOJ508" s="465"/>
      <c r="QOK508" s="465"/>
      <c r="QOL508" s="465"/>
      <c r="QOM508" s="465"/>
      <c r="QON508" s="465"/>
      <c r="QOO508" s="465"/>
      <c r="QOP508" s="465"/>
      <c r="QOQ508" s="465"/>
      <c r="QOR508" s="465"/>
      <c r="QOS508" s="465"/>
      <c r="QOT508" s="465"/>
      <c r="QOU508" s="465"/>
      <c r="QOV508" s="465"/>
      <c r="QOW508" s="465"/>
      <c r="QOX508" s="465"/>
      <c r="QOY508" s="465"/>
      <c r="QOZ508" s="465"/>
      <c r="QPA508" s="465"/>
      <c r="QPB508" s="465"/>
      <c r="QPC508" s="465"/>
      <c r="QPD508" s="465"/>
      <c r="QPE508" s="465"/>
      <c r="QPF508" s="465"/>
      <c r="QPG508" s="465"/>
      <c r="QPH508" s="465"/>
      <c r="QPI508" s="465"/>
      <c r="QPJ508" s="465"/>
      <c r="QPK508" s="465"/>
      <c r="QPL508" s="465"/>
      <c r="QPM508" s="465"/>
      <c r="QPN508" s="465"/>
      <c r="QPO508" s="465"/>
      <c r="QPP508" s="465"/>
      <c r="QPQ508" s="465"/>
      <c r="QPR508" s="465"/>
      <c r="QPS508" s="465"/>
      <c r="QPT508" s="465"/>
      <c r="QPU508" s="465"/>
      <c r="QPV508" s="465"/>
      <c r="QPW508" s="465"/>
      <c r="QPX508" s="465"/>
      <c r="QPY508" s="465"/>
      <c r="QPZ508" s="465"/>
      <c r="QQA508" s="465"/>
      <c r="QQB508" s="465"/>
      <c r="QQC508" s="465"/>
      <c r="QQD508" s="465"/>
      <c r="QQE508" s="465"/>
      <c r="QQF508" s="465"/>
      <c r="QQG508" s="465"/>
      <c r="QQH508" s="465"/>
      <c r="QQI508" s="465"/>
      <c r="QQJ508" s="465"/>
      <c r="QQK508" s="465"/>
      <c r="QQL508" s="465"/>
      <c r="QQM508" s="465"/>
      <c r="QQN508" s="465"/>
      <c r="QQO508" s="465"/>
      <c r="QQP508" s="465"/>
      <c r="QQQ508" s="465"/>
      <c r="QQR508" s="465"/>
      <c r="QQS508" s="465"/>
      <c r="QQT508" s="465"/>
      <c r="QQU508" s="465"/>
      <c r="QQV508" s="465"/>
      <c r="QQW508" s="465"/>
      <c r="QQX508" s="465"/>
      <c r="QQY508" s="465"/>
      <c r="QQZ508" s="465"/>
      <c r="QRA508" s="465"/>
      <c r="QRB508" s="465"/>
      <c r="QRC508" s="465"/>
      <c r="QRD508" s="465"/>
      <c r="QRE508" s="465"/>
      <c r="QRF508" s="465"/>
      <c r="QRG508" s="465"/>
      <c r="QRH508" s="465"/>
      <c r="QRI508" s="465"/>
      <c r="QRJ508" s="465"/>
      <c r="QRK508" s="465"/>
      <c r="QRL508" s="465"/>
      <c r="QRM508" s="465"/>
      <c r="QRN508" s="465"/>
      <c r="QRO508" s="465"/>
      <c r="QRP508" s="465"/>
      <c r="QRQ508" s="465"/>
      <c r="QRR508" s="465"/>
      <c r="QRS508" s="465"/>
      <c r="QRT508" s="465"/>
      <c r="QRU508" s="465"/>
      <c r="QRV508" s="465"/>
      <c r="QRW508" s="465"/>
      <c r="QRX508" s="465"/>
      <c r="QRY508" s="465"/>
      <c r="QRZ508" s="465"/>
      <c r="QSA508" s="465"/>
      <c r="QSB508" s="465"/>
      <c r="QSC508" s="465"/>
      <c r="QSD508" s="465"/>
      <c r="QSE508" s="465"/>
      <c r="QSF508" s="465"/>
      <c r="QSG508" s="465"/>
      <c r="QSH508" s="465"/>
      <c r="QSI508" s="465"/>
      <c r="QSJ508" s="465"/>
      <c r="QSK508" s="465"/>
      <c r="QSL508" s="465"/>
      <c r="QSM508" s="465"/>
      <c r="QSN508" s="465"/>
      <c r="QSO508" s="465"/>
      <c r="QSP508" s="465"/>
      <c r="QSQ508" s="465"/>
      <c r="QSR508" s="465"/>
      <c r="QSS508" s="465"/>
      <c r="QST508" s="465"/>
      <c r="QSU508" s="465"/>
      <c r="QSV508" s="465"/>
      <c r="QSW508" s="465"/>
      <c r="QSX508" s="465"/>
      <c r="QSY508" s="465"/>
      <c r="QSZ508" s="465"/>
      <c r="QTA508" s="465"/>
      <c r="QTB508" s="465"/>
      <c r="QTC508" s="465"/>
      <c r="QTD508" s="465"/>
      <c r="QTE508" s="465"/>
      <c r="QTF508" s="465"/>
      <c r="QTG508" s="465"/>
      <c r="QTH508" s="465"/>
      <c r="QTI508" s="465"/>
      <c r="QTJ508" s="465"/>
      <c r="QTK508" s="465"/>
      <c r="QTL508" s="465"/>
      <c r="QTM508" s="465"/>
      <c r="QTN508" s="465"/>
      <c r="QTO508" s="465"/>
      <c r="QTP508" s="465"/>
      <c r="QTQ508" s="465"/>
      <c r="QTR508" s="465"/>
      <c r="QTS508" s="465"/>
      <c r="QTT508" s="465"/>
      <c r="QTU508" s="465"/>
      <c r="QTV508" s="465"/>
      <c r="QTW508" s="465"/>
      <c r="QTX508" s="465"/>
      <c r="QTY508" s="465"/>
      <c r="QTZ508" s="465"/>
      <c r="QUA508" s="465"/>
      <c r="QUB508" s="465"/>
      <c r="QUC508" s="465"/>
      <c r="QUD508" s="465"/>
      <c r="QUE508" s="465"/>
      <c r="QUF508" s="465"/>
      <c r="QUG508" s="465"/>
      <c r="QUH508" s="465"/>
      <c r="QUI508" s="465"/>
      <c r="QUJ508" s="465"/>
      <c r="QUK508" s="465"/>
      <c r="QUL508" s="465"/>
      <c r="QUM508" s="465"/>
      <c r="QUN508" s="465"/>
      <c r="QUO508" s="465"/>
      <c r="QUP508" s="465"/>
      <c r="QUQ508" s="465"/>
      <c r="QUR508" s="465"/>
      <c r="QUS508" s="465"/>
      <c r="QUT508" s="465"/>
      <c r="QUU508" s="465"/>
      <c r="QUV508" s="465"/>
      <c r="QUW508" s="465"/>
      <c r="QUX508" s="465"/>
      <c r="QUY508" s="465"/>
      <c r="QUZ508" s="465"/>
      <c r="QVA508" s="465"/>
      <c r="QVB508" s="465"/>
      <c r="QVC508" s="465"/>
      <c r="QVD508" s="465"/>
      <c r="QVE508" s="465"/>
      <c r="QVF508" s="465"/>
      <c r="QVG508" s="465"/>
      <c r="QVH508" s="465"/>
      <c r="QVI508" s="465"/>
      <c r="QVJ508" s="465"/>
      <c r="QVK508" s="465"/>
      <c r="QVL508" s="465"/>
      <c r="QVM508" s="465"/>
      <c r="QVN508" s="465"/>
      <c r="QVO508" s="465"/>
      <c r="QVP508" s="465"/>
      <c r="QVQ508" s="465"/>
      <c r="QVR508" s="465"/>
      <c r="QVS508" s="465"/>
      <c r="QVT508" s="465"/>
      <c r="QVU508" s="465"/>
      <c r="QVV508" s="465"/>
      <c r="QVW508" s="465"/>
      <c r="QVX508" s="465"/>
      <c r="QVY508" s="465"/>
      <c r="QVZ508" s="465"/>
      <c r="QWA508" s="465"/>
      <c r="QWB508" s="465"/>
      <c r="QWC508" s="465"/>
      <c r="QWD508" s="465"/>
      <c r="QWE508" s="465"/>
      <c r="QWF508" s="465"/>
      <c r="QWG508" s="465"/>
      <c r="QWH508" s="465"/>
      <c r="QWI508" s="465"/>
      <c r="QWJ508" s="465"/>
      <c r="QWK508" s="465"/>
      <c r="QWL508" s="465"/>
      <c r="QWM508" s="465"/>
      <c r="QWN508" s="465"/>
      <c r="QWO508" s="465"/>
      <c r="QWP508" s="465"/>
      <c r="QWQ508" s="465"/>
      <c r="QWR508" s="465"/>
      <c r="QWS508" s="465"/>
      <c r="QWT508" s="465"/>
      <c r="QWU508" s="465"/>
      <c r="QWV508" s="465"/>
      <c r="QWW508" s="465"/>
      <c r="QWX508" s="465"/>
      <c r="QWY508" s="465"/>
      <c r="QWZ508" s="465"/>
      <c r="QXA508" s="465"/>
      <c r="QXB508" s="465"/>
      <c r="QXC508" s="465"/>
      <c r="QXD508" s="465"/>
      <c r="QXE508" s="465"/>
      <c r="QXF508" s="465"/>
      <c r="QXG508" s="465"/>
      <c r="QXH508" s="465"/>
      <c r="QXI508" s="465"/>
      <c r="QXJ508" s="465"/>
      <c r="QXK508" s="465"/>
      <c r="QXL508" s="465"/>
      <c r="QXM508" s="465"/>
      <c r="QXN508" s="465"/>
      <c r="QXO508" s="465"/>
      <c r="QXP508" s="465"/>
      <c r="QXQ508" s="465"/>
      <c r="QXR508" s="465"/>
      <c r="QXS508" s="465"/>
      <c r="QXT508" s="465"/>
      <c r="QXU508" s="465"/>
      <c r="QXV508" s="465"/>
      <c r="QXW508" s="465"/>
      <c r="QXX508" s="465"/>
      <c r="QXY508" s="465"/>
      <c r="QXZ508" s="465"/>
      <c r="QYA508" s="465"/>
      <c r="QYB508" s="465"/>
      <c r="QYC508" s="465"/>
      <c r="QYD508" s="465"/>
      <c r="QYE508" s="465"/>
      <c r="QYF508" s="465"/>
      <c r="QYG508" s="465"/>
      <c r="QYH508" s="465"/>
      <c r="QYI508" s="465"/>
      <c r="QYJ508" s="465"/>
      <c r="QYK508" s="465"/>
      <c r="QYL508" s="465"/>
      <c r="QYM508" s="465"/>
      <c r="QYN508" s="465"/>
      <c r="QYO508" s="465"/>
      <c r="QYP508" s="465"/>
      <c r="QYQ508" s="465"/>
      <c r="QYR508" s="465"/>
      <c r="QYS508" s="465"/>
      <c r="QYT508" s="465"/>
      <c r="QYU508" s="465"/>
      <c r="QYV508" s="465"/>
      <c r="QYW508" s="465"/>
      <c r="QYX508" s="465"/>
      <c r="QYY508" s="465"/>
      <c r="QYZ508" s="465"/>
      <c r="QZA508" s="465"/>
      <c r="QZB508" s="465"/>
      <c r="QZC508" s="465"/>
      <c r="QZD508" s="465"/>
      <c r="QZE508" s="465"/>
      <c r="QZF508" s="465"/>
      <c r="QZG508" s="465"/>
      <c r="QZH508" s="465"/>
      <c r="QZI508" s="465"/>
      <c r="QZJ508" s="465"/>
      <c r="QZK508" s="465"/>
      <c r="QZL508" s="465"/>
      <c r="QZM508" s="465"/>
      <c r="QZN508" s="465"/>
      <c r="QZO508" s="465"/>
      <c r="QZP508" s="465"/>
      <c r="QZQ508" s="465"/>
      <c r="QZR508" s="465"/>
      <c r="QZS508" s="465"/>
      <c r="QZT508" s="465"/>
      <c r="QZU508" s="465"/>
      <c r="QZV508" s="465"/>
      <c r="QZW508" s="465"/>
      <c r="QZX508" s="465"/>
      <c r="QZY508" s="465"/>
      <c r="QZZ508" s="465"/>
      <c r="RAA508" s="465"/>
      <c r="RAB508" s="465"/>
      <c r="RAC508" s="465"/>
      <c r="RAD508" s="465"/>
      <c r="RAE508" s="465"/>
      <c r="RAF508" s="465"/>
      <c r="RAG508" s="465"/>
      <c r="RAH508" s="465"/>
      <c r="RAI508" s="465"/>
      <c r="RAJ508" s="465"/>
      <c r="RAK508" s="465"/>
      <c r="RAL508" s="465"/>
      <c r="RAM508" s="465"/>
      <c r="RAN508" s="465"/>
      <c r="RAO508" s="465"/>
      <c r="RAP508" s="465"/>
      <c r="RAQ508" s="465"/>
      <c r="RAR508" s="465"/>
      <c r="RAS508" s="465"/>
      <c r="RAT508" s="465"/>
      <c r="RAU508" s="465"/>
      <c r="RAV508" s="465"/>
      <c r="RAW508" s="465"/>
      <c r="RAX508" s="465"/>
      <c r="RAY508" s="465"/>
      <c r="RAZ508" s="465"/>
      <c r="RBA508" s="465"/>
      <c r="RBB508" s="465"/>
      <c r="RBC508" s="465"/>
      <c r="RBD508" s="465"/>
      <c r="RBE508" s="465"/>
      <c r="RBF508" s="465"/>
      <c r="RBG508" s="465"/>
      <c r="RBH508" s="465"/>
      <c r="RBI508" s="465"/>
      <c r="RBJ508" s="465"/>
      <c r="RBK508" s="465"/>
      <c r="RBL508" s="465"/>
      <c r="RBM508" s="465"/>
      <c r="RBN508" s="465"/>
      <c r="RBO508" s="465"/>
      <c r="RBP508" s="465"/>
      <c r="RBQ508" s="465"/>
      <c r="RBR508" s="465"/>
      <c r="RBS508" s="465"/>
      <c r="RBT508" s="465"/>
      <c r="RBU508" s="465"/>
      <c r="RBV508" s="465"/>
      <c r="RBW508" s="465"/>
      <c r="RBX508" s="465"/>
      <c r="RBY508" s="465"/>
      <c r="RBZ508" s="465"/>
      <c r="RCA508" s="465"/>
      <c r="RCB508" s="465"/>
      <c r="RCC508" s="465"/>
      <c r="RCD508" s="465"/>
      <c r="RCE508" s="465"/>
      <c r="RCF508" s="465"/>
      <c r="RCG508" s="465"/>
      <c r="RCH508" s="465"/>
      <c r="RCI508" s="465"/>
      <c r="RCJ508" s="465"/>
      <c r="RCK508" s="465"/>
      <c r="RCL508" s="465"/>
      <c r="RCM508" s="465"/>
      <c r="RCN508" s="465"/>
      <c r="RCO508" s="465"/>
      <c r="RCP508" s="465"/>
      <c r="RCQ508" s="465"/>
      <c r="RCR508" s="465"/>
      <c r="RCS508" s="465"/>
      <c r="RCT508" s="465"/>
      <c r="RCU508" s="465"/>
      <c r="RCV508" s="465"/>
      <c r="RCW508" s="465"/>
      <c r="RCX508" s="465"/>
      <c r="RCY508" s="465"/>
      <c r="RCZ508" s="465"/>
      <c r="RDA508" s="465"/>
      <c r="RDB508" s="465"/>
      <c r="RDC508" s="465"/>
      <c r="RDD508" s="465"/>
      <c r="RDE508" s="465"/>
      <c r="RDF508" s="465"/>
      <c r="RDG508" s="465"/>
      <c r="RDH508" s="465"/>
      <c r="RDI508" s="465"/>
      <c r="RDJ508" s="465"/>
      <c r="RDK508" s="465"/>
      <c r="RDL508" s="465"/>
      <c r="RDM508" s="465"/>
      <c r="RDN508" s="465"/>
      <c r="RDO508" s="465"/>
      <c r="RDP508" s="465"/>
      <c r="RDQ508" s="465"/>
      <c r="RDR508" s="465"/>
      <c r="RDS508" s="465"/>
      <c r="RDT508" s="465"/>
      <c r="RDU508" s="465"/>
      <c r="RDV508" s="465"/>
      <c r="RDW508" s="465"/>
      <c r="RDX508" s="465"/>
      <c r="RDY508" s="465"/>
      <c r="RDZ508" s="465"/>
      <c r="REA508" s="465"/>
      <c r="REB508" s="465"/>
      <c r="REC508" s="465"/>
      <c r="RED508" s="465"/>
      <c r="REE508" s="465"/>
      <c r="REF508" s="465"/>
      <c r="REG508" s="465"/>
      <c r="REH508" s="465"/>
      <c r="REI508" s="465"/>
      <c r="REJ508" s="465"/>
      <c r="REK508" s="465"/>
      <c r="REL508" s="465"/>
      <c r="REM508" s="465"/>
      <c r="REN508" s="465"/>
      <c r="REO508" s="465"/>
      <c r="REP508" s="465"/>
      <c r="REQ508" s="465"/>
      <c r="RER508" s="465"/>
      <c r="RES508" s="465"/>
      <c r="RET508" s="465"/>
      <c r="REU508" s="465"/>
      <c r="REV508" s="465"/>
      <c r="REW508" s="465"/>
      <c r="REX508" s="465"/>
      <c r="REY508" s="465"/>
      <c r="REZ508" s="465"/>
      <c r="RFA508" s="465"/>
      <c r="RFB508" s="465"/>
      <c r="RFC508" s="465"/>
      <c r="RFD508" s="465"/>
      <c r="RFE508" s="465"/>
      <c r="RFF508" s="465"/>
      <c r="RFG508" s="465"/>
      <c r="RFH508" s="465"/>
      <c r="RFI508" s="465"/>
      <c r="RFJ508" s="465"/>
      <c r="RFK508" s="465"/>
      <c r="RFL508" s="465"/>
      <c r="RFM508" s="465"/>
      <c r="RFN508" s="465"/>
      <c r="RFO508" s="465"/>
      <c r="RFP508" s="465"/>
      <c r="RFQ508" s="465"/>
      <c r="RFR508" s="465"/>
      <c r="RFS508" s="465"/>
      <c r="RFT508" s="465"/>
      <c r="RFU508" s="465"/>
      <c r="RFV508" s="465"/>
      <c r="RFW508" s="465"/>
      <c r="RFX508" s="465"/>
      <c r="RFY508" s="465"/>
      <c r="RFZ508" s="465"/>
      <c r="RGA508" s="465"/>
      <c r="RGB508" s="465"/>
      <c r="RGC508" s="465"/>
      <c r="RGD508" s="465"/>
      <c r="RGE508" s="465"/>
      <c r="RGF508" s="465"/>
      <c r="RGG508" s="465"/>
      <c r="RGH508" s="465"/>
      <c r="RGI508" s="465"/>
      <c r="RGJ508" s="465"/>
      <c r="RGK508" s="465"/>
      <c r="RGL508" s="465"/>
      <c r="RGM508" s="465"/>
      <c r="RGN508" s="465"/>
      <c r="RGO508" s="465"/>
      <c r="RGP508" s="465"/>
      <c r="RGQ508" s="465"/>
      <c r="RGR508" s="465"/>
      <c r="RGS508" s="465"/>
      <c r="RGT508" s="465"/>
      <c r="RGU508" s="465"/>
      <c r="RGV508" s="465"/>
      <c r="RGW508" s="465"/>
      <c r="RGX508" s="465"/>
      <c r="RGY508" s="465"/>
      <c r="RGZ508" s="465"/>
      <c r="RHA508" s="465"/>
      <c r="RHB508" s="465"/>
      <c r="RHC508" s="465"/>
      <c r="RHD508" s="465"/>
      <c r="RHE508" s="465"/>
      <c r="RHF508" s="465"/>
      <c r="RHG508" s="465"/>
      <c r="RHH508" s="465"/>
      <c r="RHI508" s="465"/>
      <c r="RHJ508" s="465"/>
      <c r="RHK508" s="465"/>
      <c r="RHL508" s="465"/>
      <c r="RHM508" s="465"/>
      <c r="RHN508" s="465"/>
      <c r="RHO508" s="465"/>
      <c r="RHP508" s="465"/>
      <c r="RHQ508" s="465"/>
      <c r="RHR508" s="465"/>
      <c r="RHS508" s="465"/>
      <c r="RHT508" s="465"/>
      <c r="RHU508" s="465"/>
      <c r="RHV508" s="465"/>
      <c r="RHW508" s="465"/>
      <c r="RHX508" s="465"/>
      <c r="RHY508" s="465"/>
      <c r="RHZ508" s="465"/>
      <c r="RIA508" s="465"/>
      <c r="RIB508" s="465"/>
      <c r="RIC508" s="465"/>
      <c r="RID508" s="465"/>
      <c r="RIE508" s="465"/>
      <c r="RIF508" s="465"/>
      <c r="RIG508" s="465"/>
      <c r="RIH508" s="465"/>
      <c r="RII508" s="465"/>
      <c r="RIJ508" s="465"/>
      <c r="RIK508" s="465"/>
      <c r="RIL508" s="465"/>
      <c r="RIM508" s="465"/>
      <c r="RIN508" s="465"/>
      <c r="RIO508" s="465"/>
      <c r="RIP508" s="465"/>
      <c r="RIQ508" s="465"/>
      <c r="RIR508" s="465"/>
      <c r="RIS508" s="465"/>
      <c r="RIT508" s="465"/>
      <c r="RIU508" s="465"/>
      <c r="RIV508" s="465"/>
      <c r="RIW508" s="465"/>
      <c r="RIX508" s="465"/>
      <c r="RIY508" s="465"/>
      <c r="RIZ508" s="465"/>
      <c r="RJA508" s="465"/>
      <c r="RJB508" s="465"/>
      <c r="RJC508" s="465"/>
      <c r="RJD508" s="465"/>
      <c r="RJE508" s="465"/>
      <c r="RJF508" s="465"/>
      <c r="RJG508" s="465"/>
      <c r="RJH508" s="465"/>
      <c r="RJI508" s="465"/>
      <c r="RJJ508" s="465"/>
      <c r="RJK508" s="465"/>
      <c r="RJL508" s="465"/>
      <c r="RJM508" s="465"/>
      <c r="RJN508" s="465"/>
      <c r="RJO508" s="465"/>
      <c r="RJP508" s="465"/>
      <c r="RJQ508" s="465"/>
      <c r="RJR508" s="465"/>
      <c r="RJS508" s="465"/>
      <c r="RJT508" s="465"/>
      <c r="RJU508" s="465"/>
      <c r="RJV508" s="465"/>
      <c r="RJW508" s="465"/>
      <c r="RJX508" s="465"/>
      <c r="RJY508" s="465"/>
      <c r="RJZ508" s="465"/>
      <c r="RKA508" s="465"/>
      <c r="RKB508" s="465"/>
      <c r="RKC508" s="465"/>
      <c r="RKD508" s="465"/>
      <c r="RKE508" s="465"/>
      <c r="RKF508" s="465"/>
      <c r="RKG508" s="465"/>
      <c r="RKH508" s="465"/>
      <c r="RKI508" s="465"/>
      <c r="RKJ508" s="465"/>
      <c r="RKK508" s="465"/>
      <c r="RKL508" s="465"/>
      <c r="RKM508" s="465"/>
      <c r="RKN508" s="465"/>
      <c r="RKO508" s="465"/>
      <c r="RKP508" s="465"/>
      <c r="RKQ508" s="465"/>
      <c r="RKR508" s="465"/>
      <c r="RKS508" s="465"/>
      <c r="RKT508" s="465"/>
      <c r="RKU508" s="465"/>
      <c r="RKV508" s="465"/>
      <c r="RKW508" s="465"/>
      <c r="RKX508" s="465"/>
      <c r="RKY508" s="465"/>
      <c r="RKZ508" s="465"/>
      <c r="RLA508" s="465"/>
      <c r="RLB508" s="465"/>
      <c r="RLC508" s="465"/>
      <c r="RLD508" s="465"/>
      <c r="RLE508" s="465"/>
      <c r="RLF508" s="465"/>
      <c r="RLG508" s="465"/>
      <c r="RLH508" s="465"/>
      <c r="RLI508" s="465"/>
      <c r="RLJ508" s="465"/>
      <c r="RLK508" s="465"/>
      <c r="RLL508" s="465"/>
      <c r="RLM508" s="465"/>
      <c r="RLN508" s="465"/>
      <c r="RLO508" s="465"/>
      <c r="RLP508" s="465"/>
      <c r="RLQ508" s="465"/>
      <c r="RLR508" s="465"/>
      <c r="RLS508" s="465"/>
      <c r="RLT508" s="465"/>
      <c r="RLU508" s="465"/>
      <c r="RLV508" s="465"/>
      <c r="RLW508" s="465"/>
      <c r="RLX508" s="465"/>
      <c r="RLY508" s="465"/>
      <c r="RLZ508" s="465"/>
      <c r="RMA508" s="465"/>
      <c r="RMB508" s="465"/>
      <c r="RMC508" s="465"/>
      <c r="RMD508" s="465"/>
      <c r="RME508" s="465"/>
      <c r="RMF508" s="465"/>
      <c r="RMG508" s="465"/>
      <c r="RMH508" s="465"/>
      <c r="RMI508" s="465"/>
      <c r="RMJ508" s="465"/>
      <c r="RMK508" s="465"/>
      <c r="RML508" s="465"/>
      <c r="RMM508" s="465"/>
      <c r="RMN508" s="465"/>
      <c r="RMO508" s="465"/>
      <c r="RMP508" s="465"/>
      <c r="RMQ508" s="465"/>
      <c r="RMR508" s="465"/>
      <c r="RMS508" s="465"/>
      <c r="RMT508" s="465"/>
      <c r="RMU508" s="465"/>
      <c r="RMV508" s="465"/>
      <c r="RMW508" s="465"/>
      <c r="RMX508" s="465"/>
      <c r="RMY508" s="465"/>
      <c r="RMZ508" s="465"/>
      <c r="RNA508" s="465"/>
      <c r="RNB508" s="465"/>
      <c r="RNC508" s="465"/>
      <c r="RND508" s="465"/>
      <c r="RNE508" s="465"/>
      <c r="RNF508" s="465"/>
      <c r="RNG508" s="465"/>
      <c r="RNH508" s="465"/>
      <c r="RNI508" s="465"/>
      <c r="RNJ508" s="465"/>
      <c r="RNK508" s="465"/>
      <c r="RNL508" s="465"/>
      <c r="RNM508" s="465"/>
      <c r="RNN508" s="465"/>
      <c r="RNO508" s="465"/>
      <c r="RNP508" s="465"/>
      <c r="RNQ508" s="465"/>
      <c r="RNR508" s="465"/>
      <c r="RNS508" s="465"/>
      <c r="RNT508" s="465"/>
      <c r="RNU508" s="465"/>
      <c r="RNV508" s="465"/>
      <c r="RNW508" s="465"/>
      <c r="RNX508" s="465"/>
      <c r="RNY508" s="465"/>
      <c r="RNZ508" s="465"/>
      <c r="ROA508" s="465"/>
      <c r="ROB508" s="465"/>
      <c r="ROC508" s="465"/>
      <c r="ROD508" s="465"/>
      <c r="ROE508" s="465"/>
      <c r="ROF508" s="465"/>
      <c r="ROG508" s="465"/>
      <c r="ROH508" s="465"/>
      <c r="ROI508" s="465"/>
      <c r="ROJ508" s="465"/>
      <c r="ROK508" s="465"/>
      <c r="ROL508" s="465"/>
      <c r="ROM508" s="465"/>
      <c r="RON508" s="465"/>
      <c r="ROO508" s="465"/>
      <c r="ROP508" s="465"/>
      <c r="ROQ508" s="465"/>
      <c r="ROR508" s="465"/>
      <c r="ROS508" s="465"/>
      <c r="ROT508" s="465"/>
      <c r="ROU508" s="465"/>
      <c r="ROV508" s="465"/>
      <c r="ROW508" s="465"/>
      <c r="ROX508" s="465"/>
      <c r="ROY508" s="465"/>
      <c r="ROZ508" s="465"/>
      <c r="RPA508" s="465"/>
      <c r="RPB508" s="465"/>
      <c r="RPC508" s="465"/>
      <c r="RPD508" s="465"/>
      <c r="RPE508" s="465"/>
      <c r="RPF508" s="465"/>
      <c r="RPG508" s="465"/>
      <c r="RPH508" s="465"/>
      <c r="RPI508" s="465"/>
      <c r="RPJ508" s="465"/>
      <c r="RPK508" s="465"/>
      <c r="RPL508" s="465"/>
      <c r="RPM508" s="465"/>
      <c r="RPN508" s="465"/>
      <c r="RPO508" s="465"/>
      <c r="RPP508" s="465"/>
      <c r="RPQ508" s="465"/>
      <c r="RPR508" s="465"/>
      <c r="RPS508" s="465"/>
      <c r="RPT508" s="465"/>
      <c r="RPU508" s="465"/>
      <c r="RPV508" s="465"/>
      <c r="RPW508" s="465"/>
      <c r="RPX508" s="465"/>
      <c r="RPY508" s="465"/>
      <c r="RPZ508" s="465"/>
      <c r="RQA508" s="465"/>
      <c r="RQB508" s="465"/>
      <c r="RQC508" s="465"/>
      <c r="RQD508" s="465"/>
      <c r="RQE508" s="465"/>
      <c r="RQF508" s="465"/>
      <c r="RQG508" s="465"/>
      <c r="RQH508" s="465"/>
      <c r="RQI508" s="465"/>
      <c r="RQJ508" s="465"/>
      <c r="RQK508" s="465"/>
      <c r="RQL508" s="465"/>
      <c r="RQM508" s="465"/>
      <c r="RQN508" s="465"/>
      <c r="RQO508" s="465"/>
      <c r="RQP508" s="465"/>
      <c r="RQQ508" s="465"/>
      <c r="RQR508" s="465"/>
      <c r="RQS508" s="465"/>
      <c r="RQT508" s="465"/>
      <c r="RQU508" s="465"/>
      <c r="RQV508" s="465"/>
      <c r="RQW508" s="465"/>
      <c r="RQX508" s="465"/>
      <c r="RQY508" s="465"/>
      <c r="RQZ508" s="465"/>
      <c r="RRA508" s="465"/>
      <c r="RRB508" s="465"/>
      <c r="RRC508" s="465"/>
      <c r="RRD508" s="465"/>
      <c r="RRE508" s="465"/>
      <c r="RRF508" s="465"/>
      <c r="RRG508" s="465"/>
      <c r="RRH508" s="465"/>
      <c r="RRI508" s="465"/>
      <c r="RRJ508" s="465"/>
      <c r="RRK508" s="465"/>
      <c r="RRL508" s="465"/>
      <c r="RRM508" s="465"/>
      <c r="RRN508" s="465"/>
      <c r="RRO508" s="465"/>
      <c r="RRP508" s="465"/>
      <c r="RRQ508" s="465"/>
      <c r="RRR508" s="465"/>
      <c r="RRS508" s="465"/>
      <c r="RRT508" s="465"/>
      <c r="RRU508" s="465"/>
      <c r="RRV508" s="465"/>
      <c r="RRW508" s="465"/>
      <c r="RRX508" s="465"/>
      <c r="RRY508" s="465"/>
      <c r="RRZ508" s="465"/>
      <c r="RSA508" s="465"/>
      <c r="RSB508" s="465"/>
      <c r="RSC508" s="465"/>
      <c r="RSD508" s="465"/>
      <c r="RSE508" s="465"/>
      <c r="RSF508" s="465"/>
      <c r="RSG508" s="465"/>
      <c r="RSH508" s="465"/>
      <c r="RSI508" s="465"/>
      <c r="RSJ508" s="465"/>
      <c r="RSK508" s="465"/>
      <c r="RSL508" s="465"/>
      <c r="RSM508" s="465"/>
      <c r="RSN508" s="465"/>
      <c r="RSO508" s="465"/>
      <c r="RSP508" s="465"/>
      <c r="RSQ508" s="465"/>
      <c r="RSR508" s="465"/>
      <c r="RSS508" s="465"/>
      <c r="RST508" s="465"/>
      <c r="RSU508" s="465"/>
      <c r="RSV508" s="465"/>
      <c r="RSW508" s="465"/>
      <c r="RSX508" s="465"/>
      <c r="RSY508" s="465"/>
      <c r="RSZ508" s="465"/>
      <c r="RTA508" s="465"/>
      <c r="RTB508" s="465"/>
      <c r="RTC508" s="465"/>
      <c r="RTD508" s="465"/>
      <c r="RTE508" s="465"/>
      <c r="RTF508" s="465"/>
      <c r="RTG508" s="465"/>
      <c r="RTH508" s="465"/>
      <c r="RTI508" s="465"/>
      <c r="RTJ508" s="465"/>
      <c r="RTK508" s="465"/>
      <c r="RTL508" s="465"/>
      <c r="RTM508" s="465"/>
      <c r="RTN508" s="465"/>
      <c r="RTO508" s="465"/>
      <c r="RTP508" s="465"/>
      <c r="RTQ508" s="465"/>
      <c r="RTR508" s="465"/>
      <c r="RTS508" s="465"/>
      <c r="RTT508" s="465"/>
      <c r="RTU508" s="465"/>
      <c r="RTV508" s="465"/>
      <c r="RTW508" s="465"/>
      <c r="RTX508" s="465"/>
      <c r="RTY508" s="465"/>
      <c r="RTZ508" s="465"/>
      <c r="RUA508" s="465"/>
      <c r="RUB508" s="465"/>
      <c r="RUC508" s="465"/>
      <c r="RUD508" s="465"/>
      <c r="RUE508" s="465"/>
      <c r="RUF508" s="465"/>
      <c r="RUG508" s="465"/>
      <c r="RUH508" s="465"/>
      <c r="RUI508" s="465"/>
      <c r="RUJ508" s="465"/>
      <c r="RUK508" s="465"/>
      <c r="RUL508" s="465"/>
      <c r="RUM508" s="465"/>
      <c r="RUN508" s="465"/>
      <c r="RUO508" s="465"/>
      <c r="RUP508" s="465"/>
      <c r="RUQ508" s="465"/>
      <c r="RUR508" s="465"/>
      <c r="RUS508" s="465"/>
      <c r="RUT508" s="465"/>
      <c r="RUU508" s="465"/>
      <c r="RUV508" s="465"/>
      <c r="RUW508" s="465"/>
      <c r="RUX508" s="465"/>
      <c r="RUY508" s="465"/>
      <c r="RUZ508" s="465"/>
      <c r="RVA508" s="465"/>
      <c r="RVB508" s="465"/>
      <c r="RVC508" s="465"/>
      <c r="RVD508" s="465"/>
      <c r="RVE508" s="465"/>
      <c r="RVF508" s="465"/>
      <c r="RVG508" s="465"/>
      <c r="RVH508" s="465"/>
      <c r="RVI508" s="465"/>
      <c r="RVJ508" s="465"/>
      <c r="RVK508" s="465"/>
      <c r="RVL508" s="465"/>
      <c r="RVM508" s="465"/>
      <c r="RVN508" s="465"/>
      <c r="RVO508" s="465"/>
      <c r="RVP508" s="465"/>
      <c r="RVQ508" s="465"/>
      <c r="RVR508" s="465"/>
      <c r="RVS508" s="465"/>
      <c r="RVT508" s="465"/>
      <c r="RVU508" s="465"/>
      <c r="RVV508" s="465"/>
      <c r="RVW508" s="465"/>
      <c r="RVX508" s="465"/>
      <c r="RVY508" s="465"/>
      <c r="RVZ508" s="465"/>
      <c r="RWA508" s="465"/>
      <c r="RWB508" s="465"/>
      <c r="RWC508" s="465"/>
      <c r="RWD508" s="465"/>
      <c r="RWE508" s="465"/>
      <c r="RWF508" s="465"/>
      <c r="RWG508" s="465"/>
      <c r="RWH508" s="465"/>
      <c r="RWI508" s="465"/>
      <c r="RWJ508" s="465"/>
      <c r="RWK508" s="465"/>
      <c r="RWL508" s="465"/>
      <c r="RWM508" s="465"/>
      <c r="RWN508" s="465"/>
      <c r="RWO508" s="465"/>
      <c r="RWP508" s="465"/>
      <c r="RWQ508" s="465"/>
      <c r="RWR508" s="465"/>
      <c r="RWS508" s="465"/>
      <c r="RWT508" s="465"/>
      <c r="RWU508" s="465"/>
      <c r="RWV508" s="465"/>
      <c r="RWW508" s="465"/>
      <c r="RWX508" s="465"/>
      <c r="RWY508" s="465"/>
      <c r="RWZ508" s="465"/>
      <c r="RXA508" s="465"/>
      <c r="RXB508" s="465"/>
      <c r="RXC508" s="465"/>
      <c r="RXD508" s="465"/>
      <c r="RXE508" s="465"/>
      <c r="RXF508" s="465"/>
      <c r="RXG508" s="465"/>
      <c r="RXH508" s="465"/>
      <c r="RXI508" s="465"/>
      <c r="RXJ508" s="465"/>
      <c r="RXK508" s="465"/>
      <c r="RXL508" s="465"/>
      <c r="RXM508" s="465"/>
      <c r="RXN508" s="465"/>
      <c r="RXO508" s="465"/>
      <c r="RXP508" s="465"/>
      <c r="RXQ508" s="465"/>
      <c r="RXR508" s="465"/>
      <c r="RXS508" s="465"/>
      <c r="RXT508" s="465"/>
      <c r="RXU508" s="465"/>
      <c r="RXV508" s="465"/>
      <c r="RXW508" s="465"/>
      <c r="RXX508" s="465"/>
      <c r="RXY508" s="465"/>
      <c r="RXZ508" s="465"/>
      <c r="RYA508" s="465"/>
      <c r="RYB508" s="465"/>
      <c r="RYC508" s="465"/>
      <c r="RYD508" s="465"/>
      <c r="RYE508" s="465"/>
      <c r="RYF508" s="465"/>
      <c r="RYG508" s="465"/>
      <c r="RYH508" s="465"/>
      <c r="RYI508" s="465"/>
      <c r="RYJ508" s="465"/>
      <c r="RYK508" s="465"/>
      <c r="RYL508" s="465"/>
      <c r="RYM508" s="465"/>
      <c r="RYN508" s="465"/>
      <c r="RYO508" s="465"/>
      <c r="RYP508" s="465"/>
      <c r="RYQ508" s="465"/>
      <c r="RYR508" s="465"/>
      <c r="RYS508" s="465"/>
      <c r="RYT508" s="465"/>
      <c r="RYU508" s="465"/>
      <c r="RYV508" s="465"/>
      <c r="RYW508" s="465"/>
      <c r="RYX508" s="465"/>
      <c r="RYY508" s="465"/>
      <c r="RYZ508" s="465"/>
      <c r="RZA508" s="465"/>
      <c r="RZB508" s="465"/>
      <c r="RZC508" s="465"/>
      <c r="RZD508" s="465"/>
      <c r="RZE508" s="465"/>
      <c r="RZF508" s="465"/>
      <c r="RZG508" s="465"/>
      <c r="RZH508" s="465"/>
      <c r="RZI508" s="465"/>
      <c r="RZJ508" s="465"/>
      <c r="RZK508" s="465"/>
      <c r="RZL508" s="465"/>
      <c r="RZM508" s="465"/>
      <c r="RZN508" s="465"/>
      <c r="RZO508" s="465"/>
      <c r="RZP508" s="465"/>
      <c r="RZQ508" s="465"/>
      <c r="RZR508" s="465"/>
      <c r="RZS508" s="465"/>
      <c r="RZT508" s="465"/>
      <c r="RZU508" s="465"/>
      <c r="RZV508" s="465"/>
      <c r="RZW508" s="465"/>
      <c r="RZX508" s="465"/>
      <c r="RZY508" s="465"/>
      <c r="RZZ508" s="465"/>
      <c r="SAA508" s="465"/>
      <c r="SAB508" s="465"/>
      <c r="SAC508" s="465"/>
      <c r="SAD508" s="465"/>
      <c r="SAE508" s="465"/>
      <c r="SAF508" s="465"/>
      <c r="SAG508" s="465"/>
      <c r="SAH508" s="465"/>
      <c r="SAI508" s="465"/>
      <c r="SAJ508" s="465"/>
      <c r="SAK508" s="465"/>
      <c r="SAL508" s="465"/>
      <c r="SAM508" s="465"/>
      <c r="SAN508" s="465"/>
      <c r="SAO508" s="465"/>
      <c r="SAP508" s="465"/>
      <c r="SAQ508" s="465"/>
      <c r="SAR508" s="465"/>
      <c r="SAS508" s="465"/>
      <c r="SAT508" s="465"/>
      <c r="SAU508" s="465"/>
      <c r="SAV508" s="465"/>
      <c r="SAW508" s="465"/>
      <c r="SAX508" s="465"/>
      <c r="SAY508" s="465"/>
      <c r="SAZ508" s="465"/>
      <c r="SBA508" s="465"/>
      <c r="SBB508" s="465"/>
      <c r="SBC508" s="465"/>
      <c r="SBD508" s="465"/>
      <c r="SBE508" s="465"/>
      <c r="SBF508" s="465"/>
      <c r="SBG508" s="465"/>
      <c r="SBH508" s="465"/>
      <c r="SBI508" s="465"/>
      <c r="SBJ508" s="465"/>
      <c r="SBK508" s="465"/>
      <c r="SBL508" s="465"/>
      <c r="SBM508" s="465"/>
      <c r="SBN508" s="465"/>
      <c r="SBO508" s="465"/>
      <c r="SBP508" s="465"/>
      <c r="SBQ508" s="465"/>
      <c r="SBR508" s="465"/>
      <c r="SBS508" s="465"/>
      <c r="SBT508" s="465"/>
      <c r="SBU508" s="465"/>
      <c r="SBV508" s="465"/>
      <c r="SBW508" s="465"/>
      <c r="SBX508" s="465"/>
      <c r="SBY508" s="465"/>
      <c r="SBZ508" s="465"/>
      <c r="SCA508" s="465"/>
      <c r="SCB508" s="465"/>
      <c r="SCC508" s="465"/>
      <c r="SCD508" s="465"/>
      <c r="SCE508" s="465"/>
      <c r="SCF508" s="465"/>
      <c r="SCG508" s="465"/>
      <c r="SCH508" s="465"/>
      <c r="SCI508" s="465"/>
      <c r="SCJ508" s="465"/>
      <c r="SCK508" s="465"/>
      <c r="SCL508" s="465"/>
      <c r="SCM508" s="465"/>
      <c r="SCN508" s="465"/>
      <c r="SCO508" s="465"/>
      <c r="SCP508" s="465"/>
      <c r="SCQ508" s="465"/>
      <c r="SCR508" s="465"/>
      <c r="SCS508" s="465"/>
      <c r="SCT508" s="465"/>
      <c r="SCU508" s="465"/>
      <c r="SCV508" s="465"/>
      <c r="SCW508" s="465"/>
      <c r="SCX508" s="465"/>
      <c r="SCY508" s="465"/>
      <c r="SCZ508" s="465"/>
      <c r="SDA508" s="465"/>
      <c r="SDB508" s="465"/>
      <c r="SDC508" s="465"/>
      <c r="SDD508" s="465"/>
      <c r="SDE508" s="465"/>
      <c r="SDF508" s="465"/>
      <c r="SDG508" s="465"/>
      <c r="SDH508" s="465"/>
      <c r="SDI508" s="465"/>
      <c r="SDJ508" s="465"/>
      <c r="SDK508" s="465"/>
      <c r="SDL508" s="465"/>
      <c r="SDM508" s="465"/>
      <c r="SDN508" s="465"/>
      <c r="SDO508" s="465"/>
      <c r="SDP508" s="465"/>
      <c r="SDQ508" s="465"/>
      <c r="SDR508" s="465"/>
      <c r="SDS508" s="465"/>
      <c r="SDT508" s="465"/>
      <c r="SDU508" s="465"/>
      <c r="SDV508" s="465"/>
      <c r="SDW508" s="465"/>
      <c r="SDX508" s="465"/>
      <c r="SDY508" s="465"/>
      <c r="SDZ508" s="465"/>
      <c r="SEA508" s="465"/>
      <c r="SEB508" s="465"/>
      <c r="SEC508" s="465"/>
      <c r="SED508" s="465"/>
      <c r="SEE508" s="465"/>
      <c r="SEF508" s="465"/>
      <c r="SEG508" s="465"/>
      <c r="SEH508" s="465"/>
      <c r="SEI508" s="465"/>
      <c r="SEJ508" s="465"/>
      <c r="SEK508" s="465"/>
      <c r="SEL508" s="465"/>
      <c r="SEM508" s="465"/>
      <c r="SEN508" s="465"/>
      <c r="SEO508" s="465"/>
      <c r="SEP508" s="465"/>
      <c r="SEQ508" s="465"/>
      <c r="SER508" s="465"/>
      <c r="SES508" s="465"/>
      <c r="SET508" s="465"/>
      <c r="SEU508" s="465"/>
      <c r="SEV508" s="465"/>
      <c r="SEW508" s="465"/>
      <c r="SEX508" s="465"/>
      <c r="SEY508" s="465"/>
      <c r="SEZ508" s="465"/>
      <c r="SFA508" s="465"/>
      <c r="SFB508" s="465"/>
      <c r="SFC508" s="465"/>
      <c r="SFD508" s="465"/>
      <c r="SFE508" s="465"/>
      <c r="SFF508" s="465"/>
      <c r="SFG508" s="465"/>
      <c r="SFH508" s="465"/>
      <c r="SFI508" s="465"/>
      <c r="SFJ508" s="465"/>
      <c r="SFK508" s="465"/>
      <c r="SFL508" s="465"/>
      <c r="SFM508" s="465"/>
      <c r="SFN508" s="465"/>
      <c r="SFO508" s="465"/>
      <c r="SFP508" s="465"/>
      <c r="SFQ508" s="465"/>
      <c r="SFR508" s="465"/>
      <c r="SFS508" s="465"/>
      <c r="SFT508" s="465"/>
      <c r="SFU508" s="465"/>
      <c r="SFV508" s="465"/>
      <c r="SFW508" s="465"/>
      <c r="SFX508" s="465"/>
      <c r="SFY508" s="465"/>
      <c r="SFZ508" s="465"/>
      <c r="SGA508" s="465"/>
      <c r="SGB508" s="465"/>
      <c r="SGC508" s="465"/>
      <c r="SGD508" s="465"/>
      <c r="SGE508" s="465"/>
      <c r="SGF508" s="465"/>
      <c r="SGG508" s="465"/>
      <c r="SGH508" s="465"/>
      <c r="SGI508" s="465"/>
      <c r="SGJ508" s="465"/>
      <c r="SGK508" s="465"/>
      <c r="SGL508" s="465"/>
      <c r="SGM508" s="465"/>
      <c r="SGN508" s="465"/>
      <c r="SGO508" s="465"/>
      <c r="SGP508" s="465"/>
      <c r="SGQ508" s="465"/>
      <c r="SGR508" s="465"/>
      <c r="SGS508" s="465"/>
      <c r="SGT508" s="465"/>
      <c r="SGU508" s="465"/>
      <c r="SGV508" s="465"/>
      <c r="SGW508" s="465"/>
      <c r="SGX508" s="465"/>
      <c r="SGY508" s="465"/>
      <c r="SGZ508" s="465"/>
      <c r="SHA508" s="465"/>
      <c r="SHB508" s="465"/>
      <c r="SHC508" s="465"/>
      <c r="SHD508" s="465"/>
      <c r="SHE508" s="465"/>
      <c r="SHF508" s="465"/>
      <c r="SHG508" s="465"/>
      <c r="SHH508" s="465"/>
      <c r="SHI508" s="465"/>
      <c r="SHJ508" s="465"/>
      <c r="SHK508" s="465"/>
      <c r="SHL508" s="465"/>
      <c r="SHM508" s="465"/>
      <c r="SHN508" s="465"/>
      <c r="SHO508" s="465"/>
      <c r="SHP508" s="465"/>
      <c r="SHQ508" s="465"/>
      <c r="SHR508" s="465"/>
      <c r="SHS508" s="465"/>
      <c r="SHT508" s="465"/>
      <c r="SHU508" s="465"/>
      <c r="SHV508" s="465"/>
      <c r="SHW508" s="465"/>
      <c r="SHX508" s="465"/>
      <c r="SHY508" s="465"/>
      <c r="SHZ508" s="465"/>
      <c r="SIA508" s="465"/>
      <c r="SIB508" s="465"/>
      <c r="SIC508" s="465"/>
      <c r="SID508" s="465"/>
      <c r="SIE508" s="465"/>
      <c r="SIF508" s="465"/>
      <c r="SIG508" s="465"/>
      <c r="SIH508" s="465"/>
      <c r="SII508" s="465"/>
      <c r="SIJ508" s="465"/>
      <c r="SIK508" s="465"/>
      <c r="SIL508" s="465"/>
      <c r="SIM508" s="465"/>
      <c r="SIN508" s="465"/>
      <c r="SIO508" s="465"/>
      <c r="SIP508" s="465"/>
      <c r="SIQ508" s="465"/>
      <c r="SIR508" s="465"/>
      <c r="SIS508" s="465"/>
      <c r="SIT508" s="465"/>
      <c r="SIU508" s="465"/>
      <c r="SIV508" s="465"/>
      <c r="SIW508" s="465"/>
      <c r="SIX508" s="465"/>
      <c r="SIY508" s="465"/>
      <c r="SIZ508" s="465"/>
      <c r="SJA508" s="465"/>
      <c r="SJB508" s="465"/>
      <c r="SJC508" s="465"/>
      <c r="SJD508" s="465"/>
      <c r="SJE508" s="465"/>
      <c r="SJF508" s="465"/>
      <c r="SJG508" s="465"/>
      <c r="SJH508" s="465"/>
      <c r="SJI508" s="465"/>
      <c r="SJJ508" s="465"/>
      <c r="SJK508" s="465"/>
      <c r="SJL508" s="465"/>
      <c r="SJM508" s="465"/>
      <c r="SJN508" s="465"/>
      <c r="SJO508" s="465"/>
      <c r="SJP508" s="465"/>
      <c r="SJQ508" s="465"/>
      <c r="SJR508" s="465"/>
      <c r="SJS508" s="465"/>
      <c r="SJT508" s="465"/>
      <c r="SJU508" s="465"/>
      <c r="SJV508" s="465"/>
      <c r="SJW508" s="465"/>
      <c r="SJX508" s="465"/>
      <c r="SJY508" s="465"/>
      <c r="SJZ508" s="465"/>
      <c r="SKA508" s="465"/>
      <c r="SKB508" s="465"/>
      <c r="SKC508" s="465"/>
      <c r="SKD508" s="465"/>
      <c r="SKE508" s="465"/>
      <c r="SKF508" s="465"/>
      <c r="SKG508" s="465"/>
      <c r="SKH508" s="465"/>
      <c r="SKI508" s="465"/>
      <c r="SKJ508" s="465"/>
      <c r="SKK508" s="465"/>
      <c r="SKL508" s="465"/>
      <c r="SKM508" s="465"/>
      <c r="SKN508" s="465"/>
      <c r="SKO508" s="465"/>
      <c r="SKP508" s="465"/>
      <c r="SKQ508" s="465"/>
      <c r="SKR508" s="465"/>
      <c r="SKS508" s="465"/>
      <c r="SKT508" s="465"/>
      <c r="SKU508" s="465"/>
      <c r="SKV508" s="465"/>
      <c r="SKW508" s="465"/>
      <c r="SKX508" s="465"/>
      <c r="SKY508" s="465"/>
      <c r="SKZ508" s="465"/>
      <c r="SLA508" s="465"/>
      <c r="SLB508" s="465"/>
      <c r="SLC508" s="465"/>
      <c r="SLD508" s="465"/>
      <c r="SLE508" s="465"/>
      <c r="SLF508" s="465"/>
      <c r="SLG508" s="465"/>
      <c r="SLH508" s="465"/>
      <c r="SLI508" s="465"/>
      <c r="SLJ508" s="465"/>
      <c r="SLK508" s="465"/>
      <c r="SLL508" s="465"/>
      <c r="SLM508" s="465"/>
      <c r="SLN508" s="465"/>
      <c r="SLO508" s="465"/>
      <c r="SLP508" s="465"/>
      <c r="SLQ508" s="465"/>
      <c r="SLR508" s="465"/>
      <c r="SLS508" s="465"/>
      <c r="SLT508" s="465"/>
      <c r="SLU508" s="465"/>
      <c r="SLV508" s="465"/>
      <c r="SLW508" s="465"/>
      <c r="SLX508" s="465"/>
      <c r="SLY508" s="465"/>
      <c r="SLZ508" s="465"/>
      <c r="SMA508" s="465"/>
      <c r="SMB508" s="465"/>
      <c r="SMC508" s="465"/>
      <c r="SMD508" s="465"/>
      <c r="SME508" s="465"/>
      <c r="SMF508" s="465"/>
      <c r="SMG508" s="465"/>
      <c r="SMH508" s="465"/>
      <c r="SMI508" s="465"/>
      <c r="SMJ508" s="465"/>
      <c r="SMK508" s="465"/>
      <c r="SML508" s="465"/>
      <c r="SMM508" s="465"/>
      <c r="SMN508" s="465"/>
      <c r="SMO508" s="465"/>
      <c r="SMP508" s="465"/>
      <c r="SMQ508" s="465"/>
      <c r="SMR508" s="465"/>
      <c r="SMS508" s="465"/>
      <c r="SMT508" s="465"/>
      <c r="SMU508" s="465"/>
      <c r="SMV508" s="465"/>
      <c r="SMW508" s="465"/>
      <c r="SMX508" s="465"/>
      <c r="SMY508" s="465"/>
      <c r="SMZ508" s="465"/>
      <c r="SNA508" s="465"/>
      <c r="SNB508" s="465"/>
      <c r="SNC508" s="465"/>
      <c r="SND508" s="465"/>
      <c r="SNE508" s="465"/>
      <c r="SNF508" s="465"/>
      <c r="SNG508" s="465"/>
      <c r="SNH508" s="465"/>
      <c r="SNI508" s="465"/>
      <c r="SNJ508" s="465"/>
      <c r="SNK508" s="465"/>
      <c r="SNL508" s="465"/>
      <c r="SNM508" s="465"/>
      <c r="SNN508" s="465"/>
      <c r="SNO508" s="465"/>
      <c r="SNP508" s="465"/>
      <c r="SNQ508" s="465"/>
      <c r="SNR508" s="465"/>
      <c r="SNS508" s="465"/>
      <c r="SNT508" s="465"/>
      <c r="SNU508" s="465"/>
      <c r="SNV508" s="465"/>
      <c r="SNW508" s="465"/>
      <c r="SNX508" s="465"/>
      <c r="SNY508" s="465"/>
      <c r="SNZ508" s="465"/>
      <c r="SOA508" s="465"/>
      <c r="SOB508" s="465"/>
      <c r="SOC508" s="465"/>
      <c r="SOD508" s="465"/>
      <c r="SOE508" s="465"/>
      <c r="SOF508" s="465"/>
      <c r="SOG508" s="465"/>
      <c r="SOH508" s="465"/>
      <c r="SOI508" s="465"/>
      <c r="SOJ508" s="465"/>
      <c r="SOK508" s="465"/>
      <c r="SOL508" s="465"/>
      <c r="SOM508" s="465"/>
      <c r="SON508" s="465"/>
      <c r="SOO508" s="465"/>
      <c r="SOP508" s="465"/>
      <c r="SOQ508" s="465"/>
      <c r="SOR508" s="465"/>
      <c r="SOS508" s="465"/>
      <c r="SOT508" s="465"/>
      <c r="SOU508" s="465"/>
      <c r="SOV508" s="465"/>
      <c r="SOW508" s="465"/>
      <c r="SOX508" s="465"/>
      <c r="SOY508" s="465"/>
      <c r="SOZ508" s="465"/>
      <c r="SPA508" s="465"/>
      <c r="SPB508" s="465"/>
      <c r="SPC508" s="465"/>
      <c r="SPD508" s="465"/>
      <c r="SPE508" s="465"/>
      <c r="SPF508" s="465"/>
      <c r="SPG508" s="465"/>
      <c r="SPH508" s="465"/>
      <c r="SPI508" s="465"/>
      <c r="SPJ508" s="465"/>
      <c r="SPK508" s="465"/>
      <c r="SPL508" s="465"/>
      <c r="SPM508" s="465"/>
      <c r="SPN508" s="465"/>
      <c r="SPO508" s="465"/>
      <c r="SPP508" s="465"/>
      <c r="SPQ508" s="465"/>
      <c r="SPR508" s="465"/>
      <c r="SPS508" s="465"/>
      <c r="SPT508" s="465"/>
      <c r="SPU508" s="465"/>
      <c r="SPV508" s="465"/>
      <c r="SPW508" s="465"/>
      <c r="SPX508" s="465"/>
      <c r="SPY508" s="465"/>
      <c r="SPZ508" s="465"/>
      <c r="SQA508" s="465"/>
      <c r="SQB508" s="465"/>
      <c r="SQC508" s="465"/>
      <c r="SQD508" s="465"/>
      <c r="SQE508" s="465"/>
      <c r="SQF508" s="465"/>
      <c r="SQG508" s="465"/>
      <c r="SQH508" s="465"/>
      <c r="SQI508" s="465"/>
      <c r="SQJ508" s="465"/>
      <c r="SQK508" s="465"/>
      <c r="SQL508" s="465"/>
      <c r="SQM508" s="465"/>
      <c r="SQN508" s="465"/>
      <c r="SQO508" s="465"/>
      <c r="SQP508" s="465"/>
      <c r="SQQ508" s="465"/>
      <c r="SQR508" s="465"/>
      <c r="SQS508" s="465"/>
      <c r="SQT508" s="465"/>
      <c r="SQU508" s="465"/>
      <c r="SQV508" s="465"/>
      <c r="SQW508" s="465"/>
      <c r="SQX508" s="465"/>
      <c r="SQY508" s="465"/>
      <c r="SQZ508" s="465"/>
      <c r="SRA508" s="465"/>
      <c r="SRB508" s="465"/>
      <c r="SRC508" s="465"/>
      <c r="SRD508" s="465"/>
      <c r="SRE508" s="465"/>
      <c r="SRF508" s="465"/>
      <c r="SRG508" s="465"/>
      <c r="SRH508" s="465"/>
      <c r="SRI508" s="465"/>
      <c r="SRJ508" s="465"/>
      <c r="SRK508" s="465"/>
      <c r="SRL508" s="465"/>
      <c r="SRM508" s="465"/>
      <c r="SRN508" s="465"/>
      <c r="SRO508" s="465"/>
      <c r="SRP508" s="465"/>
      <c r="SRQ508" s="465"/>
      <c r="SRR508" s="465"/>
      <c r="SRS508" s="465"/>
      <c r="SRT508" s="465"/>
      <c r="SRU508" s="465"/>
      <c r="SRV508" s="465"/>
      <c r="SRW508" s="465"/>
      <c r="SRX508" s="465"/>
      <c r="SRY508" s="465"/>
      <c r="SRZ508" s="465"/>
      <c r="SSA508" s="465"/>
      <c r="SSB508" s="465"/>
      <c r="SSC508" s="465"/>
      <c r="SSD508" s="465"/>
      <c r="SSE508" s="465"/>
      <c r="SSF508" s="465"/>
      <c r="SSG508" s="465"/>
      <c r="SSH508" s="465"/>
      <c r="SSI508" s="465"/>
      <c r="SSJ508" s="465"/>
      <c r="SSK508" s="465"/>
      <c r="SSL508" s="465"/>
      <c r="SSM508" s="465"/>
      <c r="SSN508" s="465"/>
      <c r="SSO508" s="465"/>
      <c r="SSP508" s="465"/>
      <c r="SSQ508" s="465"/>
      <c r="SSR508" s="465"/>
      <c r="SSS508" s="465"/>
      <c r="SST508" s="465"/>
      <c r="SSU508" s="465"/>
      <c r="SSV508" s="465"/>
      <c r="SSW508" s="465"/>
      <c r="SSX508" s="465"/>
      <c r="SSY508" s="465"/>
      <c r="SSZ508" s="465"/>
      <c r="STA508" s="465"/>
      <c r="STB508" s="465"/>
      <c r="STC508" s="465"/>
      <c r="STD508" s="465"/>
      <c r="STE508" s="465"/>
      <c r="STF508" s="465"/>
      <c r="STG508" s="465"/>
      <c r="STH508" s="465"/>
      <c r="STI508" s="465"/>
      <c r="STJ508" s="465"/>
      <c r="STK508" s="465"/>
      <c r="STL508" s="465"/>
      <c r="STM508" s="465"/>
      <c r="STN508" s="465"/>
      <c r="STO508" s="465"/>
      <c r="STP508" s="465"/>
      <c r="STQ508" s="465"/>
      <c r="STR508" s="465"/>
      <c r="STS508" s="465"/>
      <c r="STT508" s="465"/>
      <c r="STU508" s="465"/>
      <c r="STV508" s="465"/>
      <c r="STW508" s="465"/>
      <c r="STX508" s="465"/>
      <c r="STY508" s="465"/>
      <c r="STZ508" s="465"/>
      <c r="SUA508" s="465"/>
      <c r="SUB508" s="465"/>
      <c r="SUC508" s="465"/>
      <c r="SUD508" s="465"/>
      <c r="SUE508" s="465"/>
      <c r="SUF508" s="465"/>
      <c r="SUG508" s="465"/>
      <c r="SUH508" s="465"/>
      <c r="SUI508" s="465"/>
      <c r="SUJ508" s="465"/>
      <c r="SUK508" s="465"/>
      <c r="SUL508" s="465"/>
      <c r="SUM508" s="465"/>
      <c r="SUN508" s="465"/>
      <c r="SUO508" s="465"/>
      <c r="SUP508" s="465"/>
      <c r="SUQ508" s="465"/>
      <c r="SUR508" s="465"/>
      <c r="SUS508" s="465"/>
      <c r="SUT508" s="465"/>
      <c r="SUU508" s="465"/>
      <c r="SUV508" s="465"/>
      <c r="SUW508" s="465"/>
      <c r="SUX508" s="465"/>
      <c r="SUY508" s="465"/>
      <c r="SUZ508" s="465"/>
      <c r="SVA508" s="465"/>
      <c r="SVB508" s="465"/>
      <c r="SVC508" s="465"/>
      <c r="SVD508" s="465"/>
      <c r="SVE508" s="465"/>
      <c r="SVF508" s="465"/>
      <c r="SVG508" s="465"/>
      <c r="SVH508" s="465"/>
      <c r="SVI508" s="465"/>
      <c r="SVJ508" s="465"/>
      <c r="SVK508" s="465"/>
      <c r="SVL508" s="465"/>
      <c r="SVM508" s="465"/>
      <c r="SVN508" s="465"/>
      <c r="SVO508" s="465"/>
      <c r="SVP508" s="465"/>
      <c r="SVQ508" s="465"/>
      <c r="SVR508" s="465"/>
      <c r="SVS508" s="465"/>
      <c r="SVT508" s="465"/>
      <c r="SVU508" s="465"/>
      <c r="SVV508" s="465"/>
      <c r="SVW508" s="465"/>
      <c r="SVX508" s="465"/>
      <c r="SVY508" s="465"/>
      <c r="SVZ508" s="465"/>
      <c r="SWA508" s="465"/>
      <c r="SWB508" s="465"/>
      <c r="SWC508" s="465"/>
      <c r="SWD508" s="465"/>
      <c r="SWE508" s="465"/>
      <c r="SWF508" s="465"/>
      <c r="SWG508" s="465"/>
      <c r="SWH508" s="465"/>
      <c r="SWI508" s="465"/>
      <c r="SWJ508" s="465"/>
      <c r="SWK508" s="465"/>
      <c r="SWL508" s="465"/>
      <c r="SWM508" s="465"/>
      <c r="SWN508" s="465"/>
      <c r="SWO508" s="465"/>
      <c r="SWP508" s="465"/>
      <c r="SWQ508" s="465"/>
      <c r="SWR508" s="465"/>
      <c r="SWS508" s="465"/>
      <c r="SWT508" s="465"/>
      <c r="SWU508" s="465"/>
      <c r="SWV508" s="465"/>
      <c r="SWW508" s="465"/>
      <c r="SWX508" s="465"/>
      <c r="SWY508" s="465"/>
      <c r="SWZ508" s="465"/>
      <c r="SXA508" s="465"/>
      <c r="SXB508" s="465"/>
      <c r="SXC508" s="465"/>
      <c r="SXD508" s="465"/>
      <c r="SXE508" s="465"/>
      <c r="SXF508" s="465"/>
      <c r="SXG508" s="465"/>
      <c r="SXH508" s="465"/>
      <c r="SXI508" s="465"/>
      <c r="SXJ508" s="465"/>
      <c r="SXK508" s="465"/>
      <c r="SXL508" s="465"/>
      <c r="SXM508" s="465"/>
      <c r="SXN508" s="465"/>
      <c r="SXO508" s="465"/>
      <c r="SXP508" s="465"/>
      <c r="SXQ508" s="465"/>
      <c r="SXR508" s="465"/>
      <c r="SXS508" s="465"/>
      <c r="SXT508" s="465"/>
      <c r="SXU508" s="465"/>
      <c r="SXV508" s="465"/>
      <c r="SXW508" s="465"/>
      <c r="SXX508" s="465"/>
      <c r="SXY508" s="465"/>
      <c r="SXZ508" s="465"/>
      <c r="SYA508" s="465"/>
      <c r="SYB508" s="465"/>
      <c r="SYC508" s="465"/>
      <c r="SYD508" s="465"/>
      <c r="SYE508" s="465"/>
      <c r="SYF508" s="465"/>
      <c r="SYG508" s="465"/>
      <c r="SYH508" s="465"/>
      <c r="SYI508" s="465"/>
      <c r="SYJ508" s="465"/>
      <c r="SYK508" s="465"/>
      <c r="SYL508" s="465"/>
      <c r="SYM508" s="465"/>
      <c r="SYN508" s="465"/>
      <c r="SYO508" s="465"/>
      <c r="SYP508" s="465"/>
      <c r="SYQ508" s="465"/>
      <c r="SYR508" s="465"/>
      <c r="SYS508" s="465"/>
      <c r="SYT508" s="465"/>
      <c r="SYU508" s="465"/>
      <c r="SYV508" s="465"/>
      <c r="SYW508" s="465"/>
      <c r="SYX508" s="465"/>
      <c r="SYY508" s="465"/>
      <c r="SYZ508" s="465"/>
      <c r="SZA508" s="465"/>
      <c r="SZB508" s="465"/>
      <c r="SZC508" s="465"/>
      <c r="SZD508" s="465"/>
      <c r="SZE508" s="465"/>
      <c r="SZF508" s="465"/>
      <c r="SZG508" s="465"/>
      <c r="SZH508" s="465"/>
      <c r="SZI508" s="465"/>
      <c r="SZJ508" s="465"/>
      <c r="SZK508" s="465"/>
      <c r="SZL508" s="465"/>
      <c r="SZM508" s="465"/>
      <c r="SZN508" s="465"/>
      <c r="SZO508" s="465"/>
      <c r="SZP508" s="465"/>
      <c r="SZQ508" s="465"/>
      <c r="SZR508" s="465"/>
      <c r="SZS508" s="465"/>
      <c r="SZT508" s="465"/>
      <c r="SZU508" s="465"/>
      <c r="SZV508" s="465"/>
      <c r="SZW508" s="465"/>
      <c r="SZX508" s="465"/>
      <c r="SZY508" s="465"/>
      <c r="SZZ508" s="465"/>
      <c r="TAA508" s="465"/>
      <c r="TAB508" s="465"/>
      <c r="TAC508" s="465"/>
      <c r="TAD508" s="465"/>
      <c r="TAE508" s="465"/>
      <c r="TAF508" s="465"/>
      <c r="TAG508" s="465"/>
      <c r="TAH508" s="465"/>
      <c r="TAI508" s="465"/>
      <c r="TAJ508" s="465"/>
      <c r="TAK508" s="465"/>
      <c r="TAL508" s="465"/>
      <c r="TAM508" s="465"/>
      <c r="TAN508" s="465"/>
      <c r="TAO508" s="465"/>
      <c r="TAP508" s="465"/>
      <c r="TAQ508" s="465"/>
      <c r="TAR508" s="465"/>
      <c r="TAS508" s="465"/>
      <c r="TAT508" s="465"/>
      <c r="TAU508" s="465"/>
      <c r="TAV508" s="465"/>
      <c r="TAW508" s="465"/>
      <c r="TAX508" s="465"/>
      <c r="TAY508" s="465"/>
      <c r="TAZ508" s="465"/>
      <c r="TBA508" s="465"/>
      <c r="TBB508" s="465"/>
      <c r="TBC508" s="465"/>
      <c r="TBD508" s="465"/>
      <c r="TBE508" s="465"/>
      <c r="TBF508" s="465"/>
      <c r="TBG508" s="465"/>
      <c r="TBH508" s="465"/>
      <c r="TBI508" s="465"/>
      <c r="TBJ508" s="465"/>
      <c r="TBK508" s="465"/>
      <c r="TBL508" s="465"/>
      <c r="TBM508" s="465"/>
      <c r="TBN508" s="465"/>
      <c r="TBO508" s="465"/>
      <c r="TBP508" s="465"/>
      <c r="TBQ508" s="465"/>
      <c r="TBR508" s="465"/>
      <c r="TBS508" s="465"/>
      <c r="TBT508" s="465"/>
      <c r="TBU508" s="465"/>
      <c r="TBV508" s="465"/>
      <c r="TBW508" s="465"/>
      <c r="TBX508" s="465"/>
      <c r="TBY508" s="465"/>
      <c r="TBZ508" s="465"/>
      <c r="TCA508" s="465"/>
      <c r="TCB508" s="465"/>
      <c r="TCC508" s="465"/>
      <c r="TCD508" s="465"/>
      <c r="TCE508" s="465"/>
      <c r="TCF508" s="465"/>
      <c r="TCG508" s="465"/>
      <c r="TCH508" s="465"/>
      <c r="TCI508" s="465"/>
      <c r="TCJ508" s="465"/>
      <c r="TCK508" s="465"/>
      <c r="TCL508" s="465"/>
      <c r="TCM508" s="465"/>
      <c r="TCN508" s="465"/>
      <c r="TCO508" s="465"/>
      <c r="TCP508" s="465"/>
      <c r="TCQ508" s="465"/>
      <c r="TCR508" s="465"/>
      <c r="TCS508" s="465"/>
      <c r="TCT508" s="465"/>
      <c r="TCU508" s="465"/>
      <c r="TCV508" s="465"/>
      <c r="TCW508" s="465"/>
      <c r="TCX508" s="465"/>
      <c r="TCY508" s="465"/>
      <c r="TCZ508" s="465"/>
      <c r="TDA508" s="465"/>
      <c r="TDB508" s="465"/>
      <c r="TDC508" s="465"/>
      <c r="TDD508" s="465"/>
      <c r="TDE508" s="465"/>
      <c r="TDF508" s="465"/>
      <c r="TDG508" s="465"/>
      <c r="TDH508" s="465"/>
      <c r="TDI508" s="465"/>
      <c r="TDJ508" s="465"/>
      <c r="TDK508" s="465"/>
      <c r="TDL508" s="465"/>
      <c r="TDM508" s="465"/>
      <c r="TDN508" s="465"/>
      <c r="TDO508" s="465"/>
      <c r="TDP508" s="465"/>
      <c r="TDQ508" s="465"/>
      <c r="TDR508" s="465"/>
      <c r="TDS508" s="465"/>
      <c r="TDT508" s="465"/>
      <c r="TDU508" s="465"/>
      <c r="TDV508" s="465"/>
      <c r="TDW508" s="465"/>
      <c r="TDX508" s="465"/>
      <c r="TDY508" s="465"/>
      <c r="TDZ508" s="465"/>
      <c r="TEA508" s="465"/>
      <c r="TEB508" s="465"/>
      <c r="TEC508" s="465"/>
      <c r="TED508" s="465"/>
      <c r="TEE508" s="465"/>
      <c r="TEF508" s="465"/>
      <c r="TEG508" s="465"/>
      <c r="TEH508" s="465"/>
      <c r="TEI508" s="465"/>
      <c r="TEJ508" s="465"/>
      <c r="TEK508" s="465"/>
      <c r="TEL508" s="465"/>
      <c r="TEM508" s="465"/>
      <c r="TEN508" s="465"/>
      <c r="TEO508" s="465"/>
      <c r="TEP508" s="465"/>
      <c r="TEQ508" s="465"/>
      <c r="TER508" s="465"/>
      <c r="TES508" s="465"/>
      <c r="TET508" s="465"/>
      <c r="TEU508" s="465"/>
      <c r="TEV508" s="465"/>
      <c r="TEW508" s="465"/>
      <c r="TEX508" s="465"/>
      <c r="TEY508" s="465"/>
      <c r="TEZ508" s="465"/>
      <c r="TFA508" s="465"/>
      <c r="TFB508" s="465"/>
      <c r="TFC508" s="465"/>
      <c r="TFD508" s="465"/>
      <c r="TFE508" s="465"/>
      <c r="TFF508" s="465"/>
      <c r="TFG508" s="465"/>
      <c r="TFH508" s="465"/>
      <c r="TFI508" s="465"/>
      <c r="TFJ508" s="465"/>
      <c r="TFK508" s="465"/>
      <c r="TFL508" s="465"/>
      <c r="TFM508" s="465"/>
      <c r="TFN508" s="465"/>
      <c r="TFO508" s="465"/>
      <c r="TFP508" s="465"/>
      <c r="TFQ508" s="465"/>
      <c r="TFR508" s="465"/>
      <c r="TFS508" s="465"/>
      <c r="TFT508" s="465"/>
      <c r="TFU508" s="465"/>
      <c r="TFV508" s="465"/>
      <c r="TFW508" s="465"/>
      <c r="TFX508" s="465"/>
      <c r="TFY508" s="465"/>
      <c r="TFZ508" s="465"/>
      <c r="TGA508" s="465"/>
      <c r="TGB508" s="465"/>
      <c r="TGC508" s="465"/>
      <c r="TGD508" s="465"/>
      <c r="TGE508" s="465"/>
      <c r="TGF508" s="465"/>
      <c r="TGG508" s="465"/>
      <c r="TGH508" s="465"/>
      <c r="TGI508" s="465"/>
      <c r="TGJ508" s="465"/>
      <c r="TGK508" s="465"/>
      <c r="TGL508" s="465"/>
      <c r="TGM508" s="465"/>
      <c r="TGN508" s="465"/>
      <c r="TGO508" s="465"/>
      <c r="TGP508" s="465"/>
      <c r="TGQ508" s="465"/>
      <c r="TGR508" s="465"/>
      <c r="TGS508" s="465"/>
      <c r="TGT508" s="465"/>
      <c r="TGU508" s="465"/>
      <c r="TGV508" s="465"/>
      <c r="TGW508" s="465"/>
      <c r="TGX508" s="465"/>
      <c r="TGY508" s="465"/>
      <c r="TGZ508" s="465"/>
      <c r="THA508" s="465"/>
      <c r="THB508" s="465"/>
      <c r="THC508" s="465"/>
      <c r="THD508" s="465"/>
      <c r="THE508" s="465"/>
      <c r="THF508" s="465"/>
      <c r="THG508" s="465"/>
      <c r="THH508" s="465"/>
      <c r="THI508" s="465"/>
      <c r="THJ508" s="465"/>
      <c r="THK508" s="465"/>
      <c r="THL508" s="465"/>
      <c r="THM508" s="465"/>
      <c r="THN508" s="465"/>
      <c r="THO508" s="465"/>
      <c r="THP508" s="465"/>
      <c r="THQ508" s="465"/>
      <c r="THR508" s="465"/>
      <c r="THS508" s="465"/>
      <c r="THT508" s="465"/>
      <c r="THU508" s="465"/>
      <c r="THV508" s="465"/>
      <c r="THW508" s="465"/>
      <c r="THX508" s="465"/>
      <c r="THY508" s="465"/>
      <c r="THZ508" s="465"/>
      <c r="TIA508" s="465"/>
      <c r="TIB508" s="465"/>
      <c r="TIC508" s="465"/>
      <c r="TID508" s="465"/>
      <c r="TIE508" s="465"/>
      <c r="TIF508" s="465"/>
      <c r="TIG508" s="465"/>
      <c r="TIH508" s="465"/>
      <c r="TII508" s="465"/>
      <c r="TIJ508" s="465"/>
      <c r="TIK508" s="465"/>
      <c r="TIL508" s="465"/>
      <c r="TIM508" s="465"/>
      <c r="TIN508" s="465"/>
      <c r="TIO508" s="465"/>
      <c r="TIP508" s="465"/>
      <c r="TIQ508" s="465"/>
      <c r="TIR508" s="465"/>
      <c r="TIS508" s="465"/>
      <c r="TIT508" s="465"/>
      <c r="TIU508" s="465"/>
      <c r="TIV508" s="465"/>
      <c r="TIW508" s="465"/>
      <c r="TIX508" s="465"/>
      <c r="TIY508" s="465"/>
      <c r="TIZ508" s="465"/>
      <c r="TJA508" s="465"/>
      <c r="TJB508" s="465"/>
      <c r="TJC508" s="465"/>
      <c r="TJD508" s="465"/>
      <c r="TJE508" s="465"/>
      <c r="TJF508" s="465"/>
      <c r="TJG508" s="465"/>
      <c r="TJH508" s="465"/>
      <c r="TJI508" s="465"/>
      <c r="TJJ508" s="465"/>
      <c r="TJK508" s="465"/>
      <c r="TJL508" s="465"/>
      <c r="TJM508" s="465"/>
      <c r="TJN508" s="465"/>
      <c r="TJO508" s="465"/>
      <c r="TJP508" s="465"/>
      <c r="TJQ508" s="465"/>
      <c r="TJR508" s="465"/>
      <c r="TJS508" s="465"/>
      <c r="TJT508" s="465"/>
      <c r="TJU508" s="465"/>
      <c r="TJV508" s="465"/>
      <c r="TJW508" s="465"/>
      <c r="TJX508" s="465"/>
      <c r="TJY508" s="465"/>
      <c r="TJZ508" s="465"/>
      <c r="TKA508" s="465"/>
      <c r="TKB508" s="465"/>
      <c r="TKC508" s="465"/>
      <c r="TKD508" s="465"/>
      <c r="TKE508" s="465"/>
      <c r="TKF508" s="465"/>
      <c r="TKG508" s="465"/>
      <c r="TKH508" s="465"/>
      <c r="TKI508" s="465"/>
      <c r="TKJ508" s="465"/>
      <c r="TKK508" s="465"/>
      <c r="TKL508" s="465"/>
      <c r="TKM508" s="465"/>
      <c r="TKN508" s="465"/>
      <c r="TKO508" s="465"/>
      <c r="TKP508" s="465"/>
      <c r="TKQ508" s="465"/>
      <c r="TKR508" s="465"/>
      <c r="TKS508" s="465"/>
      <c r="TKT508" s="465"/>
      <c r="TKU508" s="465"/>
      <c r="TKV508" s="465"/>
      <c r="TKW508" s="465"/>
      <c r="TKX508" s="465"/>
      <c r="TKY508" s="465"/>
      <c r="TKZ508" s="465"/>
      <c r="TLA508" s="465"/>
      <c r="TLB508" s="465"/>
      <c r="TLC508" s="465"/>
      <c r="TLD508" s="465"/>
      <c r="TLE508" s="465"/>
      <c r="TLF508" s="465"/>
      <c r="TLG508" s="465"/>
      <c r="TLH508" s="465"/>
      <c r="TLI508" s="465"/>
      <c r="TLJ508" s="465"/>
      <c r="TLK508" s="465"/>
      <c r="TLL508" s="465"/>
      <c r="TLM508" s="465"/>
      <c r="TLN508" s="465"/>
      <c r="TLO508" s="465"/>
      <c r="TLP508" s="465"/>
      <c r="TLQ508" s="465"/>
      <c r="TLR508" s="465"/>
      <c r="TLS508" s="465"/>
      <c r="TLT508" s="465"/>
      <c r="TLU508" s="465"/>
      <c r="TLV508" s="465"/>
      <c r="TLW508" s="465"/>
      <c r="TLX508" s="465"/>
      <c r="TLY508" s="465"/>
      <c r="TLZ508" s="465"/>
      <c r="TMA508" s="465"/>
      <c r="TMB508" s="465"/>
      <c r="TMC508" s="465"/>
      <c r="TMD508" s="465"/>
      <c r="TME508" s="465"/>
      <c r="TMF508" s="465"/>
      <c r="TMG508" s="465"/>
      <c r="TMH508" s="465"/>
      <c r="TMI508" s="465"/>
      <c r="TMJ508" s="465"/>
      <c r="TMK508" s="465"/>
      <c r="TML508" s="465"/>
      <c r="TMM508" s="465"/>
      <c r="TMN508" s="465"/>
      <c r="TMO508" s="465"/>
      <c r="TMP508" s="465"/>
      <c r="TMQ508" s="465"/>
      <c r="TMR508" s="465"/>
      <c r="TMS508" s="465"/>
      <c r="TMT508" s="465"/>
      <c r="TMU508" s="465"/>
      <c r="TMV508" s="465"/>
      <c r="TMW508" s="465"/>
      <c r="TMX508" s="465"/>
      <c r="TMY508" s="465"/>
      <c r="TMZ508" s="465"/>
      <c r="TNA508" s="465"/>
      <c r="TNB508" s="465"/>
      <c r="TNC508" s="465"/>
      <c r="TND508" s="465"/>
      <c r="TNE508" s="465"/>
      <c r="TNF508" s="465"/>
      <c r="TNG508" s="465"/>
      <c r="TNH508" s="465"/>
      <c r="TNI508" s="465"/>
      <c r="TNJ508" s="465"/>
      <c r="TNK508" s="465"/>
      <c r="TNL508" s="465"/>
      <c r="TNM508" s="465"/>
      <c r="TNN508" s="465"/>
      <c r="TNO508" s="465"/>
      <c r="TNP508" s="465"/>
      <c r="TNQ508" s="465"/>
      <c r="TNR508" s="465"/>
      <c r="TNS508" s="465"/>
      <c r="TNT508" s="465"/>
      <c r="TNU508" s="465"/>
      <c r="TNV508" s="465"/>
      <c r="TNW508" s="465"/>
      <c r="TNX508" s="465"/>
      <c r="TNY508" s="465"/>
      <c r="TNZ508" s="465"/>
      <c r="TOA508" s="465"/>
      <c r="TOB508" s="465"/>
      <c r="TOC508" s="465"/>
      <c r="TOD508" s="465"/>
      <c r="TOE508" s="465"/>
      <c r="TOF508" s="465"/>
      <c r="TOG508" s="465"/>
      <c r="TOH508" s="465"/>
      <c r="TOI508" s="465"/>
      <c r="TOJ508" s="465"/>
      <c r="TOK508" s="465"/>
      <c r="TOL508" s="465"/>
      <c r="TOM508" s="465"/>
      <c r="TON508" s="465"/>
      <c r="TOO508" s="465"/>
      <c r="TOP508" s="465"/>
      <c r="TOQ508" s="465"/>
      <c r="TOR508" s="465"/>
      <c r="TOS508" s="465"/>
      <c r="TOT508" s="465"/>
      <c r="TOU508" s="465"/>
      <c r="TOV508" s="465"/>
      <c r="TOW508" s="465"/>
      <c r="TOX508" s="465"/>
      <c r="TOY508" s="465"/>
      <c r="TOZ508" s="465"/>
      <c r="TPA508" s="465"/>
      <c r="TPB508" s="465"/>
      <c r="TPC508" s="465"/>
      <c r="TPD508" s="465"/>
      <c r="TPE508" s="465"/>
      <c r="TPF508" s="465"/>
      <c r="TPG508" s="465"/>
      <c r="TPH508" s="465"/>
      <c r="TPI508" s="465"/>
      <c r="TPJ508" s="465"/>
      <c r="TPK508" s="465"/>
      <c r="TPL508" s="465"/>
      <c r="TPM508" s="465"/>
      <c r="TPN508" s="465"/>
      <c r="TPO508" s="465"/>
      <c r="TPP508" s="465"/>
      <c r="TPQ508" s="465"/>
      <c r="TPR508" s="465"/>
      <c r="TPS508" s="465"/>
      <c r="TPT508" s="465"/>
      <c r="TPU508" s="465"/>
      <c r="TPV508" s="465"/>
      <c r="TPW508" s="465"/>
      <c r="TPX508" s="465"/>
      <c r="TPY508" s="465"/>
      <c r="TPZ508" s="465"/>
      <c r="TQA508" s="465"/>
      <c r="TQB508" s="465"/>
      <c r="TQC508" s="465"/>
      <c r="TQD508" s="465"/>
      <c r="TQE508" s="465"/>
      <c r="TQF508" s="465"/>
      <c r="TQG508" s="465"/>
      <c r="TQH508" s="465"/>
      <c r="TQI508" s="465"/>
      <c r="TQJ508" s="465"/>
      <c r="TQK508" s="465"/>
      <c r="TQL508" s="465"/>
      <c r="TQM508" s="465"/>
      <c r="TQN508" s="465"/>
      <c r="TQO508" s="465"/>
      <c r="TQP508" s="465"/>
      <c r="TQQ508" s="465"/>
      <c r="TQR508" s="465"/>
      <c r="TQS508" s="465"/>
      <c r="TQT508" s="465"/>
      <c r="TQU508" s="465"/>
      <c r="TQV508" s="465"/>
      <c r="TQW508" s="465"/>
      <c r="TQX508" s="465"/>
      <c r="TQY508" s="465"/>
      <c r="TQZ508" s="465"/>
      <c r="TRA508" s="465"/>
      <c r="TRB508" s="465"/>
      <c r="TRC508" s="465"/>
      <c r="TRD508" s="465"/>
      <c r="TRE508" s="465"/>
      <c r="TRF508" s="465"/>
      <c r="TRG508" s="465"/>
      <c r="TRH508" s="465"/>
      <c r="TRI508" s="465"/>
      <c r="TRJ508" s="465"/>
      <c r="TRK508" s="465"/>
      <c r="TRL508" s="465"/>
      <c r="TRM508" s="465"/>
      <c r="TRN508" s="465"/>
      <c r="TRO508" s="465"/>
      <c r="TRP508" s="465"/>
      <c r="TRQ508" s="465"/>
      <c r="TRR508" s="465"/>
      <c r="TRS508" s="465"/>
      <c r="TRT508" s="465"/>
      <c r="TRU508" s="465"/>
      <c r="TRV508" s="465"/>
      <c r="TRW508" s="465"/>
      <c r="TRX508" s="465"/>
      <c r="TRY508" s="465"/>
      <c r="TRZ508" s="465"/>
      <c r="TSA508" s="465"/>
      <c r="TSB508" s="465"/>
      <c r="TSC508" s="465"/>
      <c r="TSD508" s="465"/>
      <c r="TSE508" s="465"/>
      <c r="TSF508" s="465"/>
      <c r="TSG508" s="465"/>
      <c r="TSH508" s="465"/>
      <c r="TSI508" s="465"/>
      <c r="TSJ508" s="465"/>
      <c r="TSK508" s="465"/>
      <c r="TSL508" s="465"/>
      <c r="TSM508" s="465"/>
      <c r="TSN508" s="465"/>
      <c r="TSO508" s="465"/>
      <c r="TSP508" s="465"/>
      <c r="TSQ508" s="465"/>
      <c r="TSR508" s="465"/>
      <c r="TSS508" s="465"/>
      <c r="TST508" s="465"/>
      <c r="TSU508" s="465"/>
      <c r="TSV508" s="465"/>
      <c r="TSW508" s="465"/>
      <c r="TSX508" s="465"/>
      <c r="TSY508" s="465"/>
      <c r="TSZ508" s="465"/>
      <c r="TTA508" s="465"/>
      <c r="TTB508" s="465"/>
      <c r="TTC508" s="465"/>
      <c r="TTD508" s="465"/>
      <c r="TTE508" s="465"/>
      <c r="TTF508" s="465"/>
      <c r="TTG508" s="465"/>
      <c r="TTH508" s="465"/>
      <c r="TTI508" s="465"/>
      <c r="TTJ508" s="465"/>
      <c r="TTK508" s="465"/>
      <c r="TTL508" s="465"/>
      <c r="TTM508" s="465"/>
      <c r="TTN508" s="465"/>
      <c r="TTO508" s="465"/>
      <c r="TTP508" s="465"/>
      <c r="TTQ508" s="465"/>
      <c r="TTR508" s="465"/>
      <c r="TTS508" s="465"/>
      <c r="TTT508" s="465"/>
      <c r="TTU508" s="465"/>
      <c r="TTV508" s="465"/>
      <c r="TTW508" s="465"/>
      <c r="TTX508" s="465"/>
      <c r="TTY508" s="465"/>
      <c r="TTZ508" s="465"/>
      <c r="TUA508" s="465"/>
      <c r="TUB508" s="465"/>
      <c r="TUC508" s="465"/>
      <c r="TUD508" s="465"/>
      <c r="TUE508" s="465"/>
      <c r="TUF508" s="465"/>
      <c r="TUG508" s="465"/>
      <c r="TUH508" s="465"/>
      <c r="TUI508" s="465"/>
      <c r="TUJ508" s="465"/>
      <c r="TUK508" s="465"/>
      <c r="TUL508" s="465"/>
      <c r="TUM508" s="465"/>
      <c r="TUN508" s="465"/>
      <c r="TUO508" s="465"/>
      <c r="TUP508" s="465"/>
      <c r="TUQ508" s="465"/>
      <c r="TUR508" s="465"/>
      <c r="TUS508" s="465"/>
      <c r="TUT508" s="465"/>
      <c r="TUU508" s="465"/>
      <c r="TUV508" s="465"/>
      <c r="TUW508" s="465"/>
      <c r="TUX508" s="465"/>
      <c r="TUY508" s="465"/>
      <c r="TUZ508" s="465"/>
      <c r="TVA508" s="465"/>
      <c r="TVB508" s="465"/>
      <c r="TVC508" s="465"/>
      <c r="TVD508" s="465"/>
      <c r="TVE508" s="465"/>
      <c r="TVF508" s="465"/>
      <c r="TVG508" s="465"/>
      <c r="TVH508" s="465"/>
      <c r="TVI508" s="465"/>
      <c r="TVJ508" s="465"/>
      <c r="TVK508" s="465"/>
      <c r="TVL508" s="465"/>
      <c r="TVM508" s="465"/>
      <c r="TVN508" s="465"/>
      <c r="TVO508" s="465"/>
      <c r="TVP508" s="465"/>
      <c r="TVQ508" s="465"/>
      <c r="TVR508" s="465"/>
      <c r="TVS508" s="465"/>
      <c r="TVT508" s="465"/>
      <c r="TVU508" s="465"/>
      <c r="TVV508" s="465"/>
      <c r="TVW508" s="465"/>
      <c r="TVX508" s="465"/>
      <c r="TVY508" s="465"/>
      <c r="TVZ508" s="465"/>
      <c r="TWA508" s="465"/>
      <c r="TWB508" s="465"/>
      <c r="TWC508" s="465"/>
      <c r="TWD508" s="465"/>
      <c r="TWE508" s="465"/>
      <c r="TWF508" s="465"/>
      <c r="TWG508" s="465"/>
      <c r="TWH508" s="465"/>
      <c r="TWI508" s="465"/>
      <c r="TWJ508" s="465"/>
      <c r="TWK508" s="465"/>
      <c r="TWL508" s="465"/>
      <c r="TWM508" s="465"/>
      <c r="TWN508" s="465"/>
      <c r="TWO508" s="465"/>
      <c r="TWP508" s="465"/>
      <c r="TWQ508" s="465"/>
      <c r="TWR508" s="465"/>
      <c r="TWS508" s="465"/>
      <c r="TWT508" s="465"/>
      <c r="TWU508" s="465"/>
      <c r="TWV508" s="465"/>
      <c r="TWW508" s="465"/>
      <c r="TWX508" s="465"/>
      <c r="TWY508" s="465"/>
      <c r="TWZ508" s="465"/>
      <c r="TXA508" s="465"/>
      <c r="TXB508" s="465"/>
      <c r="TXC508" s="465"/>
      <c r="TXD508" s="465"/>
      <c r="TXE508" s="465"/>
      <c r="TXF508" s="465"/>
      <c r="TXG508" s="465"/>
      <c r="TXH508" s="465"/>
      <c r="TXI508" s="465"/>
      <c r="TXJ508" s="465"/>
      <c r="TXK508" s="465"/>
      <c r="TXL508" s="465"/>
      <c r="TXM508" s="465"/>
      <c r="TXN508" s="465"/>
      <c r="TXO508" s="465"/>
      <c r="TXP508" s="465"/>
      <c r="TXQ508" s="465"/>
      <c r="TXR508" s="465"/>
      <c r="TXS508" s="465"/>
      <c r="TXT508" s="465"/>
      <c r="TXU508" s="465"/>
      <c r="TXV508" s="465"/>
      <c r="TXW508" s="465"/>
      <c r="TXX508" s="465"/>
      <c r="TXY508" s="465"/>
      <c r="TXZ508" s="465"/>
      <c r="TYA508" s="465"/>
      <c r="TYB508" s="465"/>
      <c r="TYC508" s="465"/>
      <c r="TYD508" s="465"/>
      <c r="TYE508" s="465"/>
      <c r="TYF508" s="465"/>
      <c r="TYG508" s="465"/>
      <c r="TYH508" s="465"/>
      <c r="TYI508" s="465"/>
      <c r="TYJ508" s="465"/>
      <c r="TYK508" s="465"/>
      <c r="TYL508" s="465"/>
      <c r="TYM508" s="465"/>
      <c r="TYN508" s="465"/>
      <c r="TYO508" s="465"/>
      <c r="TYP508" s="465"/>
      <c r="TYQ508" s="465"/>
      <c r="TYR508" s="465"/>
      <c r="TYS508" s="465"/>
      <c r="TYT508" s="465"/>
      <c r="TYU508" s="465"/>
      <c r="TYV508" s="465"/>
      <c r="TYW508" s="465"/>
      <c r="TYX508" s="465"/>
      <c r="TYY508" s="465"/>
      <c r="TYZ508" s="465"/>
      <c r="TZA508" s="465"/>
      <c r="TZB508" s="465"/>
      <c r="TZC508" s="465"/>
      <c r="TZD508" s="465"/>
      <c r="TZE508" s="465"/>
      <c r="TZF508" s="465"/>
      <c r="TZG508" s="465"/>
      <c r="TZH508" s="465"/>
      <c r="TZI508" s="465"/>
      <c r="TZJ508" s="465"/>
      <c r="TZK508" s="465"/>
      <c r="TZL508" s="465"/>
      <c r="TZM508" s="465"/>
      <c r="TZN508" s="465"/>
      <c r="TZO508" s="465"/>
      <c r="TZP508" s="465"/>
      <c r="TZQ508" s="465"/>
      <c r="TZR508" s="465"/>
      <c r="TZS508" s="465"/>
      <c r="TZT508" s="465"/>
      <c r="TZU508" s="465"/>
      <c r="TZV508" s="465"/>
      <c r="TZW508" s="465"/>
      <c r="TZX508" s="465"/>
      <c r="TZY508" s="465"/>
      <c r="TZZ508" s="465"/>
      <c r="UAA508" s="465"/>
      <c r="UAB508" s="465"/>
      <c r="UAC508" s="465"/>
      <c r="UAD508" s="465"/>
      <c r="UAE508" s="465"/>
      <c r="UAF508" s="465"/>
      <c r="UAG508" s="465"/>
      <c r="UAH508" s="465"/>
      <c r="UAI508" s="465"/>
      <c r="UAJ508" s="465"/>
      <c r="UAK508" s="465"/>
      <c r="UAL508" s="465"/>
      <c r="UAM508" s="465"/>
      <c r="UAN508" s="465"/>
      <c r="UAO508" s="465"/>
      <c r="UAP508" s="465"/>
      <c r="UAQ508" s="465"/>
      <c r="UAR508" s="465"/>
      <c r="UAS508" s="465"/>
      <c r="UAT508" s="465"/>
      <c r="UAU508" s="465"/>
      <c r="UAV508" s="465"/>
      <c r="UAW508" s="465"/>
      <c r="UAX508" s="465"/>
      <c r="UAY508" s="465"/>
      <c r="UAZ508" s="465"/>
      <c r="UBA508" s="465"/>
      <c r="UBB508" s="465"/>
      <c r="UBC508" s="465"/>
      <c r="UBD508" s="465"/>
      <c r="UBE508" s="465"/>
      <c r="UBF508" s="465"/>
      <c r="UBG508" s="465"/>
      <c r="UBH508" s="465"/>
      <c r="UBI508" s="465"/>
      <c r="UBJ508" s="465"/>
      <c r="UBK508" s="465"/>
      <c r="UBL508" s="465"/>
      <c r="UBM508" s="465"/>
      <c r="UBN508" s="465"/>
      <c r="UBO508" s="465"/>
      <c r="UBP508" s="465"/>
      <c r="UBQ508" s="465"/>
      <c r="UBR508" s="465"/>
      <c r="UBS508" s="465"/>
      <c r="UBT508" s="465"/>
      <c r="UBU508" s="465"/>
      <c r="UBV508" s="465"/>
      <c r="UBW508" s="465"/>
      <c r="UBX508" s="465"/>
      <c r="UBY508" s="465"/>
      <c r="UBZ508" s="465"/>
      <c r="UCA508" s="465"/>
      <c r="UCB508" s="465"/>
      <c r="UCC508" s="465"/>
      <c r="UCD508" s="465"/>
      <c r="UCE508" s="465"/>
      <c r="UCF508" s="465"/>
      <c r="UCG508" s="465"/>
      <c r="UCH508" s="465"/>
      <c r="UCI508" s="465"/>
      <c r="UCJ508" s="465"/>
      <c r="UCK508" s="465"/>
      <c r="UCL508" s="465"/>
      <c r="UCM508" s="465"/>
      <c r="UCN508" s="465"/>
      <c r="UCO508" s="465"/>
      <c r="UCP508" s="465"/>
      <c r="UCQ508" s="465"/>
      <c r="UCR508" s="465"/>
      <c r="UCS508" s="465"/>
      <c r="UCT508" s="465"/>
      <c r="UCU508" s="465"/>
      <c r="UCV508" s="465"/>
      <c r="UCW508" s="465"/>
      <c r="UCX508" s="465"/>
      <c r="UCY508" s="465"/>
      <c r="UCZ508" s="465"/>
      <c r="UDA508" s="465"/>
      <c r="UDB508" s="465"/>
      <c r="UDC508" s="465"/>
      <c r="UDD508" s="465"/>
      <c r="UDE508" s="465"/>
      <c r="UDF508" s="465"/>
      <c r="UDG508" s="465"/>
      <c r="UDH508" s="465"/>
      <c r="UDI508" s="465"/>
      <c r="UDJ508" s="465"/>
      <c r="UDK508" s="465"/>
      <c r="UDL508" s="465"/>
      <c r="UDM508" s="465"/>
      <c r="UDN508" s="465"/>
      <c r="UDO508" s="465"/>
      <c r="UDP508" s="465"/>
      <c r="UDQ508" s="465"/>
      <c r="UDR508" s="465"/>
      <c r="UDS508" s="465"/>
      <c r="UDT508" s="465"/>
      <c r="UDU508" s="465"/>
      <c r="UDV508" s="465"/>
      <c r="UDW508" s="465"/>
      <c r="UDX508" s="465"/>
      <c r="UDY508" s="465"/>
      <c r="UDZ508" s="465"/>
      <c r="UEA508" s="465"/>
      <c r="UEB508" s="465"/>
      <c r="UEC508" s="465"/>
      <c r="UED508" s="465"/>
      <c r="UEE508" s="465"/>
      <c r="UEF508" s="465"/>
      <c r="UEG508" s="465"/>
      <c r="UEH508" s="465"/>
      <c r="UEI508" s="465"/>
      <c r="UEJ508" s="465"/>
      <c r="UEK508" s="465"/>
      <c r="UEL508" s="465"/>
      <c r="UEM508" s="465"/>
      <c r="UEN508" s="465"/>
      <c r="UEO508" s="465"/>
      <c r="UEP508" s="465"/>
      <c r="UEQ508" s="465"/>
      <c r="UER508" s="465"/>
      <c r="UES508" s="465"/>
      <c r="UET508" s="465"/>
      <c r="UEU508" s="465"/>
      <c r="UEV508" s="465"/>
      <c r="UEW508" s="465"/>
      <c r="UEX508" s="465"/>
      <c r="UEY508" s="465"/>
      <c r="UEZ508" s="465"/>
      <c r="UFA508" s="465"/>
      <c r="UFB508" s="465"/>
      <c r="UFC508" s="465"/>
      <c r="UFD508" s="465"/>
      <c r="UFE508" s="465"/>
      <c r="UFF508" s="465"/>
      <c r="UFG508" s="465"/>
      <c r="UFH508" s="465"/>
      <c r="UFI508" s="465"/>
      <c r="UFJ508" s="465"/>
      <c r="UFK508" s="465"/>
      <c r="UFL508" s="465"/>
      <c r="UFM508" s="465"/>
      <c r="UFN508" s="465"/>
      <c r="UFO508" s="465"/>
      <c r="UFP508" s="465"/>
      <c r="UFQ508" s="465"/>
      <c r="UFR508" s="465"/>
      <c r="UFS508" s="465"/>
      <c r="UFT508" s="465"/>
      <c r="UFU508" s="465"/>
      <c r="UFV508" s="465"/>
      <c r="UFW508" s="465"/>
      <c r="UFX508" s="465"/>
      <c r="UFY508" s="465"/>
      <c r="UFZ508" s="465"/>
      <c r="UGA508" s="465"/>
      <c r="UGB508" s="465"/>
      <c r="UGC508" s="465"/>
      <c r="UGD508" s="465"/>
      <c r="UGE508" s="465"/>
      <c r="UGF508" s="465"/>
      <c r="UGG508" s="465"/>
      <c r="UGH508" s="465"/>
      <c r="UGI508" s="465"/>
      <c r="UGJ508" s="465"/>
      <c r="UGK508" s="465"/>
      <c r="UGL508" s="465"/>
      <c r="UGM508" s="465"/>
      <c r="UGN508" s="465"/>
      <c r="UGO508" s="465"/>
      <c r="UGP508" s="465"/>
      <c r="UGQ508" s="465"/>
      <c r="UGR508" s="465"/>
      <c r="UGS508" s="465"/>
      <c r="UGT508" s="465"/>
      <c r="UGU508" s="465"/>
      <c r="UGV508" s="465"/>
      <c r="UGW508" s="465"/>
      <c r="UGX508" s="465"/>
      <c r="UGY508" s="465"/>
      <c r="UGZ508" s="465"/>
      <c r="UHA508" s="465"/>
      <c r="UHB508" s="465"/>
      <c r="UHC508" s="465"/>
      <c r="UHD508" s="465"/>
      <c r="UHE508" s="465"/>
      <c r="UHF508" s="465"/>
      <c r="UHG508" s="465"/>
      <c r="UHH508" s="465"/>
      <c r="UHI508" s="465"/>
      <c r="UHJ508" s="465"/>
      <c r="UHK508" s="465"/>
      <c r="UHL508" s="465"/>
      <c r="UHM508" s="465"/>
      <c r="UHN508" s="465"/>
      <c r="UHO508" s="465"/>
      <c r="UHP508" s="465"/>
      <c r="UHQ508" s="465"/>
      <c r="UHR508" s="465"/>
      <c r="UHS508" s="465"/>
      <c r="UHT508" s="465"/>
      <c r="UHU508" s="465"/>
      <c r="UHV508" s="465"/>
      <c r="UHW508" s="465"/>
      <c r="UHX508" s="465"/>
      <c r="UHY508" s="465"/>
      <c r="UHZ508" s="465"/>
      <c r="UIA508" s="465"/>
      <c r="UIB508" s="465"/>
      <c r="UIC508" s="465"/>
      <c r="UID508" s="465"/>
      <c r="UIE508" s="465"/>
      <c r="UIF508" s="465"/>
      <c r="UIG508" s="465"/>
      <c r="UIH508" s="465"/>
      <c r="UII508" s="465"/>
      <c r="UIJ508" s="465"/>
      <c r="UIK508" s="465"/>
      <c r="UIL508" s="465"/>
      <c r="UIM508" s="465"/>
      <c r="UIN508" s="465"/>
      <c r="UIO508" s="465"/>
      <c r="UIP508" s="465"/>
      <c r="UIQ508" s="465"/>
      <c r="UIR508" s="465"/>
      <c r="UIS508" s="465"/>
      <c r="UIT508" s="465"/>
      <c r="UIU508" s="465"/>
      <c r="UIV508" s="465"/>
      <c r="UIW508" s="465"/>
      <c r="UIX508" s="465"/>
      <c r="UIY508" s="465"/>
      <c r="UIZ508" s="465"/>
      <c r="UJA508" s="465"/>
      <c r="UJB508" s="465"/>
      <c r="UJC508" s="465"/>
      <c r="UJD508" s="465"/>
      <c r="UJE508" s="465"/>
      <c r="UJF508" s="465"/>
      <c r="UJG508" s="465"/>
      <c r="UJH508" s="465"/>
      <c r="UJI508" s="465"/>
      <c r="UJJ508" s="465"/>
      <c r="UJK508" s="465"/>
      <c r="UJL508" s="465"/>
      <c r="UJM508" s="465"/>
      <c r="UJN508" s="465"/>
      <c r="UJO508" s="465"/>
      <c r="UJP508" s="465"/>
      <c r="UJQ508" s="465"/>
      <c r="UJR508" s="465"/>
      <c r="UJS508" s="465"/>
      <c r="UJT508" s="465"/>
      <c r="UJU508" s="465"/>
      <c r="UJV508" s="465"/>
      <c r="UJW508" s="465"/>
      <c r="UJX508" s="465"/>
      <c r="UJY508" s="465"/>
      <c r="UJZ508" s="465"/>
      <c r="UKA508" s="465"/>
      <c r="UKB508" s="465"/>
      <c r="UKC508" s="465"/>
      <c r="UKD508" s="465"/>
      <c r="UKE508" s="465"/>
      <c r="UKF508" s="465"/>
      <c r="UKG508" s="465"/>
      <c r="UKH508" s="465"/>
      <c r="UKI508" s="465"/>
      <c r="UKJ508" s="465"/>
      <c r="UKK508" s="465"/>
      <c r="UKL508" s="465"/>
      <c r="UKM508" s="465"/>
      <c r="UKN508" s="465"/>
      <c r="UKO508" s="465"/>
      <c r="UKP508" s="465"/>
      <c r="UKQ508" s="465"/>
      <c r="UKR508" s="465"/>
      <c r="UKS508" s="465"/>
      <c r="UKT508" s="465"/>
      <c r="UKU508" s="465"/>
      <c r="UKV508" s="465"/>
      <c r="UKW508" s="465"/>
      <c r="UKX508" s="465"/>
      <c r="UKY508" s="465"/>
      <c r="UKZ508" s="465"/>
      <c r="ULA508" s="465"/>
      <c r="ULB508" s="465"/>
      <c r="ULC508" s="465"/>
      <c r="ULD508" s="465"/>
      <c r="ULE508" s="465"/>
      <c r="ULF508" s="465"/>
      <c r="ULG508" s="465"/>
      <c r="ULH508" s="465"/>
      <c r="ULI508" s="465"/>
      <c r="ULJ508" s="465"/>
      <c r="ULK508" s="465"/>
      <c r="ULL508" s="465"/>
      <c r="ULM508" s="465"/>
      <c r="ULN508" s="465"/>
      <c r="ULO508" s="465"/>
      <c r="ULP508" s="465"/>
      <c r="ULQ508" s="465"/>
      <c r="ULR508" s="465"/>
      <c r="ULS508" s="465"/>
      <c r="ULT508" s="465"/>
      <c r="ULU508" s="465"/>
      <c r="ULV508" s="465"/>
      <c r="ULW508" s="465"/>
      <c r="ULX508" s="465"/>
      <c r="ULY508" s="465"/>
      <c r="ULZ508" s="465"/>
      <c r="UMA508" s="465"/>
      <c r="UMB508" s="465"/>
      <c r="UMC508" s="465"/>
      <c r="UMD508" s="465"/>
      <c r="UME508" s="465"/>
      <c r="UMF508" s="465"/>
      <c r="UMG508" s="465"/>
      <c r="UMH508" s="465"/>
      <c r="UMI508" s="465"/>
      <c r="UMJ508" s="465"/>
      <c r="UMK508" s="465"/>
      <c r="UML508" s="465"/>
      <c r="UMM508" s="465"/>
      <c r="UMN508" s="465"/>
      <c r="UMO508" s="465"/>
      <c r="UMP508" s="465"/>
      <c r="UMQ508" s="465"/>
      <c r="UMR508" s="465"/>
      <c r="UMS508" s="465"/>
      <c r="UMT508" s="465"/>
      <c r="UMU508" s="465"/>
      <c r="UMV508" s="465"/>
      <c r="UMW508" s="465"/>
      <c r="UMX508" s="465"/>
      <c r="UMY508" s="465"/>
      <c r="UMZ508" s="465"/>
      <c r="UNA508" s="465"/>
      <c r="UNB508" s="465"/>
      <c r="UNC508" s="465"/>
      <c r="UND508" s="465"/>
      <c r="UNE508" s="465"/>
      <c r="UNF508" s="465"/>
      <c r="UNG508" s="465"/>
      <c r="UNH508" s="465"/>
      <c r="UNI508" s="465"/>
      <c r="UNJ508" s="465"/>
      <c r="UNK508" s="465"/>
      <c r="UNL508" s="465"/>
      <c r="UNM508" s="465"/>
      <c r="UNN508" s="465"/>
      <c r="UNO508" s="465"/>
      <c r="UNP508" s="465"/>
      <c r="UNQ508" s="465"/>
      <c r="UNR508" s="465"/>
      <c r="UNS508" s="465"/>
      <c r="UNT508" s="465"/>
      <c r="UNU508" s="465"/>
      <c r="UNV508" s="465"/>
      <c r="UNW508" s="465"/>
      <c r="UNX508" s="465"/>
      <c r="UNY508" s="465"/>
      <c r="UNZ508" s="465"/>
      <c r="UOA508" s="465"/>
      <c r="UOB508" s="465"/>
      <c r="UOC508" s="465"/>
      <c r="UOD508" s="465"/>
      <c r="UOE508" s="465"/>
      <c r="UOF508" s="465"/>
      <c r="UOG508" s="465"/>
      <c r="UOH508" s="465"/>
      <c r="UOI508" s="465"/>
      <c r="UOJ508" s="465"/>
      <c r="UOK508" s="465"/>
      <c r="UOL508" s="465"/>
      <c r="UOM508" s="465"/>
      <c r="UON508" s="465"/>
      <c r="UOO508" s="465"/>
      <c r="UOP508" s="465"/>
      <c r="UOQ508" s="465"/>
      <c r="UOR508" s="465"/>
      <c r="UOS508" s="465"/>
      <c r="UOT508" s="465"/>
      <c r="UOU508" s="465"/>
      <c r="UOV508" s="465"/>
      <c r="UOW508" s="465"/>
      <c r="UOX508" s="465"/>
      <c r="UOY508" s="465"/>
      <c r="UOZ508" s="465"/>
      <c r="UPA508" s="465"/>
      <c r="UPB508" s="465"/>
      <c r="UPC508" s="465"/>
      <c r="UPD508" s="465"/>
      <c r="UPE508" s="465"/>
      <c r="UPF508" s="465"/>
      <c r="UPG508" s="465"/>
      <c r="UPH508" s="465"/>
      <c r="UPI508" s="465"/>
      <c r="UPJ508" s="465"/>
      <c r="UPK508" s="465"/>
      <c r="UPL508" s="465"/>
      <c r="UPM508" s="465"/>
      <c r="UPN508" s="465"/>
      <c r="UPO508" s="465"/>
      <c r="UPP508" s="465"/>
      <c r="UPQ508" s="465"/>
      <c r="UPR508" s="465"/>
      <c r="UPS508" s="465"/>
      <c r="UPT508" s="465"/>
      <c r="UPU508" s="465"/>
      <c r="UPV508" s="465"/>
      <c r="UPW508" s="465"/>
      <c r="UPX508" s="465"/>
      <c r="UPY508" s="465"/>
      <c r="UPZ508" s="465"/>
      <c r="UQA508" s="465"/>
      <c r="UQB508" s="465"/>
      <c r="UQC508" s="465"/>
      <c r="UQD508" s="465"/>
      <c r="UQE508" s="465"/>
      <c r="UQF508" s="465"/>
      <c r="UQG508" s="465"/>
      <c r="UQH508" s="465"/>
      <c r="UQI508" s="465"/>
      <c r="UQJ508" s="465"/>
      <c r="UQK508" s="465"/>
      <c r="UQL508" s="465"/>
      <c r="UQM508" s="465"/>
      <c r="UQN508" s="465"/>
      <c r="UQO508" s="465"/>
      <c r="UQP508" s="465"/>
      <c r="UQQ508" s="465"/>
      <c r="UQR508" s="465"/>
      <c r="UQS508" s="465"/>
      <c r="UQT508" s="465"/>
      <c r="UQU508" s="465"/>
      <c r="UQV508" s="465"/>
      <c r="UQW508" s="465"/>
      <c r="UQX508" s="465"/>
      <c r="UQY508" s="465"/>
      <c r="UQZ508" s="465"/>
      <c r="URA508" s="465"/>
      <c r="URB508" s="465"/>
      <c r="URC508" s="465"/>
      <c r="URD508" s="465"/>
      <c r="URE508" s="465"/>
      <c r="URF508" s="465"/>
      <c r="URG508" s="465"/>
      <c r="URH508" s="465"/>
      <c r="URI508" s="465"/>
      <c r="URJ508" s="465"/>
      <c r="URK508" s="465"/>
      <c r="URL508" s="465"/>
      <c r="URM508" s="465"/>
      <c r="URN508" s="465"/>
      <c r="URO508" s="465"/>
      <c r="URP508" s="465"/>
      <c r="URQ508" s="465"/>
      <c r="URR508" s="465"/>
      <c r="URS508" s="465"/>
      <c r="URT508" s="465"/>
      <c r="URU508" s="465"/>
      <c r="URV508" s="465"/>
      <c r="URW508" s="465"/>
      <c r="URX508" s="465"/>
      <c r="URY508" s="465"/>
      <c r="URZ508" s="465"/>
      <c r="USA508" s="465"/>
      <c r="USB508" s="465"/>
      <c r="USC508" s="465"/>
      <c r="USD508" s="465"/>
      <c r="USE508" s="465"/>
      <c r="USF508" s="465"/>
      <c r="USG508" s="465"/>
      <c r="USH508" s="465"/>
      <c r="USI508" s="465"/>
      <c r="USJ508" s="465"/>
      <c r="USK508" s="465"/>
      <c r="USL508" s="465"/>
      <c r="USM508" s="465"/>
      <c r="USN508" s="465"/>
      <c r="USO508" s="465"/>
      <c r="USP508" s="465"/>
      <c r="USQ508" s="465"/>
      <c r="USR508" s="465"/>
      <c r="USS508" s="465"/>
      <c r="UST508" s="465"/>
      <c r="USU508" s="465"/>
      <c r="USV508" s="465"/>
      <c r="USW508" s="465"/>
      <c r="USX508" s="465"/>
      <c r="USY508" s="465"/>
      <c r="USZ508" s="465"/>
      <c r="UTA508" s="465"/>
      <c r="UTB508" s="465"/>
      <c r="UTC508" s="465"/>
      <c r="UTD508" s="465"/>
      <c r="UTE508" s="465"/>
      <c r="UTF508" s="465"/>
      <c r="UTG508" s="465"/>
      <c r="UTH508" s="465"/>
      <c r="UTI508" s="465"/>
      <c r="UTJ508" s="465"/>
      <c r="UTK508" s="465"/>
      <c r="UTL508" s="465"/>
      <c r="UTM508" s="465"/>
      <c r="UTN508" s="465"/>
      <c r="UTO508" s="465"/>
      <c r="UTP508" s="465"/>
      <c r="UTQ508" s="465"/>
      <c r="UTR508" s="465"/>
      <c r="UTS508" s="465"/>
      <c r="UTT508" s="465"/>
      <c r="UTU508" s="465"/>
      <c r="UTV508" s="465"/>
      <c r="UTW508" s="465"/>
      <c r="UTX508" s="465"/>
      <c r="UTY508" s="465"/>
      <c r="UTZ508" s="465"/>
      <c r="UUA508" s="465"/>
      <c r="UUB508" s="465"/>
      <c r="UUC508" s="465"/>
      <c r="UUD508" s="465"/>
      <c r="UUE508" s="465"/>
      <c r="UUF508" s="465"/>
      <c r="UUG508" s="465"/>
      <c r="UUH508" s="465"/>
      <c r="UUI508" s="465"/>
      <c r="UUJ508" s="465"/>
      <c r="UUK508" s="465"/>
      <c r="UUL508" s="465"/>
      <c r="UUM508" s="465"/>
      <c r="UUN508" s="465"/>
      <c r="UUO508" s="465"/>
      <c r="UUP508" s="465"/>
      <c r="UUQ508" s="465"/>
      <c r="UUR508" s="465"/>
      <c r="UUS508" s="465"/>
      <c r="UUT508" s="465"/>
      <c r="UUU508" s="465"/>
      <c r="UUV508" s="465"/>
      <c r="UUW508" s="465"/>
      <c r="UUX508" s="465"/>
      <c r="UUY508" s="465"/>
      <c r="UUZ508" s="465"/>
      <c r="UVA508" s="465"/>
      <c r="UVB508" s="465"/>
      <c r="UVC508" s="465"/>
      <c r="UVD508" s="465"/>
      <c r="UVE508" s="465"/>
      <c r="UVF508" s="465"/>
      <c r="UVG508" s="465"/>
      <c r="UVH508" s="465"/>
      <c r="UVI508" s="465"/>
      <c r="UVJ508" s="465"/>
      <c r="UVK508" s="465"/>
      <c r="UVL508" s="465"/>
      <c r="UVM508" s="465"/>
      <c r="UVN508" s="465"/>
      <c r="UVO508" s="465"/>
      <c r="UVP508" s="465"/>
      <c r="UVQ508" s="465"/>
      <c r="UVR508" s="465"/>
      <c r="UVS508" s="465"/>
      <c r="UVT508" s="465"/>
      <c r="UVU508" s="465"/>
      <c r="UVV508" s="465"/>
      <c r="UVW508" s="465"/>
      <c r="UVX508" s="465"/>
      <c r="UVY508" s="465"/>
      <c r="UVZ508" s="465"/>
      <c r="UWA508" s="465"/>
      <c r="UWB508" s="465"/>
      <c r="UWC508" s="465"/>
      <c r="UWD508" s="465"/>
      <c r="UWE508" s="465"/>
      <c r="UWF508" s="465"/>
      <c r="UWG508" s="465"/>
      <c r="UWH508" s="465"/>
      <c r="UWI508" s="465"/>
      <c r="UWJ508" s="465"/>
      <c r="UWK508" s="465"/>
      <c r="UWL508" s="465"/>
      <c r="UWM508" s="465"/>
      <c r="UWN508" s="465"/>
      <c r="UWO508" s="465"/>
      <c r="UWP508" s="465"/>
      <c r="UWQ508" s="465"/>
      <c r="UWR508" s="465"/>
      <c r="UWS508" s="465"/>
      <c r="UWT508" s="465"/>
      <c r="UWU508" s="465"/>
      <c r="UWV508" s="465"/>
      <c r="UWW508" s="465"/>
      <c r="UWX508" s="465"/>
      <c r="UWY508" s="465"/>
      <c r="UWZ508" s="465"/>
      <c r="UXA508" s="465"/>
      <c r="UXB508" s="465"/>
      <c r="UXC508" s="465"/>
      <c r="UXD508" s="465"/>
      <c r="UXE508" s="465"/>
      <c r="UXF508" s="465"/>
      <c r="UXG508" s="465"/>
      <c r="UXH508" s="465"/>
      <c r="UXI508" s="465"/>
      <c r="UXJ508" s="465"/>
      <c r="UXK508" s="465"/>
      <c r="UXL508" s="465"/>
      <c r="UXM508" s="465"/>
      <c r="UXN508" s="465"/>
      <c r="UXO508" s="465"/>
      <c r="UXP508" s="465"/>
      <c r="UXQ508" s="465"/>
      <c r="UXR508" s="465"/>
      <c r="UXS508" s="465"/>
      <c r="UXT508" s="465"/>
      <c r="UXU508" s="465"/>
      <c r="UXV508" s="465"/>
      <c r="UXW508" s="465"/>
      <c r="UXX508" s="465"/>
      <c r="UXY508" s="465"/>
      <c r="UXZ508" s="465"/>
      <c r="UYA508" s="465"/>
      <c r="UYB508" s="465"/>
      <c r="UYC508" s="465"/>
      <c r="UYD508" s="465"/>
      <c r="UYE508" s="465"/>
      <c r="UYF508" s="465"/>
      <c r="UYG508" s="465"/>
      <c r="UYH508" s="465"/>
      <c r="UYI508" s="465"/>
      <c r="UYJ508" s="465"/>
      <c r="UYK508" s="465"/>
      <c r="UYL508" s="465"/>
      <c r="UYM508" s="465"/>
      <c r="UYN508" s="465"/>
      <c r="UYO508" s="465"/>
      <c r="UYP508" s="465"/>
      <c r="UYQ508" s="465"/>
      <c r="UYR508" s="465"/>
      <c r="UYS508" s="465"/>
      <c r="UYT508" s="465"/>
      <c r="UYU508" s="465"/>
      <c r="UYV508" s="465"/>
      <c r="UYW508" s="465"/>
      <c r="UYX508" s="465"/>
      <c r="UYY508" s="465"/>
      <c r="UYZ508" s="465"/>
      <c r="UZA508" s="465"/>
      <c r="UZB508" s="465"/>
      <c r="UZC508" s="465"/>
      <c r="UZD508" s="465"/>
      <c r="UZE508" s="465"/>
      <c r="UZF508" s="465"/>
      <c r="UZG508" s="465"/>
      <c r="UZH508" s="465"/>
      <c r="UZI508" s="465"/>
      <c r="UZJ508" s="465"/>
      <c r="UZK508" s="465"/>
      <c r="UZL508" s="465"/>
      <c r="UZM508" s="465"/>
      <c r="UZN508" s="465"/>
      <c r="UZO508" s="465"/>
      <c r="UZP508" s="465"/>
      <c r="UZQ508" s="465"/>
      <c r="UZR508" s="465"/>
      <c r="UZS508" s="465"/>
      <c r="UZT508" s="465"/>
      <c r="UZU508" s="465"/>
      <c r="UZV508" s="465"/>
      <c r="UZW508" s="465"/>
      <c r="UZX508" s="465"/>
      <c r="UZY508" s="465"/>
      <c r="UZZ508" s="465"/>
      <c r="VAA508" s="465"/>
      <c r="VAB508" s="465"/>
      <c r="VAC508" s="465"/>
      <c r="VAD508" s="465"/>
      <c r="VAE508" s="465"/>
      <c r="VAF508" s="465"/>
      <c r="VAG508" s="465"/>
      <c r="VAH508" s="465"/>
      <c r="VAI508" s="465"/>
      <c r="VAJ508" s="465"/>
      <c r="VAK508" s="465"/>
      <c r="VAL508" s="465"/>
      <c r="VAM508" s="465"/>
      <c r="VAN508" s="465"/>
      <c r="VAO508" s="465"/>
      <c r="VAP508" s="465"/>
      <c r="VAQ508" s="465"/>
      <c r="VAR508" s="465"/>
      <c r="VAS508" s="465"/>
      <c r="VAT508" s="465"/>
      <c r="VAU508" s="465"/>
      <c r="VAV508" s="465"/>
      <c r="VAW508" s="465"/>
      <c r="VAX508" s="465"/>
      <c r="VAY508" s="465"/>
      <c r="VAZ508" s="465"/>
      <c r="VBA508" s="465"/>
      <c r="VBB508" s="465"/>
      <c r="VBC508" s="465"/>
      <c r="VBD508" s="465"/>
      <c r="VBE508" s="465"/>
      <c r="VBF508" s="465"/>
      <c r="VBG508" s="465"/>
      <c r="VBH508" s="465"/>
      <c r="VBI508" s="465"/>
      <c r="VBJ508" s="465"/>
      <c r="VBK508" s="465"/>
      <c r="VBL508" s="465"/>
      <c r="VBM508" s="465"/>
      <c r="VBN508" s="465"/>
      <c r="VBO508" s="465"/>
      <c r="VBP508" s="465"/>
      <c r="VBQ508" s="465"/>
      <c r="VBR508" s="465"/>
      <c r="VBS508" s="465"/>
      <c r="VBT508" s="465"/>
      <c r="VBU508" s="465"/>
      <c r="VBV508" s="465"/>
      <c r="VBW508" s="465"/>
      <c r="VBX508" s="465"/>
      <c r="VBY508" s="465"/>
      <c r="VBZ508" s="465"/>
      <c r="VCA508" s="465"/>
      <c r="VCB508" s="465"/>
      <c r="VCC508" s="465"/>
      <c r="VCD508" s="465"/>
      <c r="VCE508" s="465"/>
      <c r="VCF508" s="465"/>
      <c r="VCG508" s="465"/>
      <c r="VCH508" s="465"/>
      <c r="VCI508" s="465"/>
      <c r="VCJ508" s="465"/>
      <c r="VCK508" s="465"/>
      <c r="VCL508" s="465"/>
      <c r="VCM508" s="465"/>
      <c r="VCN508" s="465"/>
      <c r="VCO508" s="465"/>
      <c r="VCP508" s="465"/>
      <c r="VCQ508" s="465"/>
      <c r="VCR508" s="465"/>
      <c r="VCS508" s="465"/>
      <c r="VCT508" s="465"/>
      <c r="VCU508" s="465"/>
      <c r="VCV508" s="465"/>
      <c r="VCW508" s="465"/>
      <c r="VCX508" s="465"/>
      <c r="VCY508" s="465"/>
      <c r="VCZ508" s="465"/>
      <c r="VDA508" s="465"/>
      <c r="VDB508" s="465"/>
      <c r="VDC508" s="465"/>
      <c r="VDD508" s="465"/>
      <c r="VDE508" s="465"/>
      <c r="VDF508" s="465"/>
      <c r="VDG508" s="465"/>
      <c r="VDH508" s="465"/>
      <c r="VDI508" s="465"/>
      <c r="VDJ508" s="465"/>
      <c r="VDK508" s="465"/>
      <c r="VDL508" s="465"/>
      <c r="VDM508" s="465"/>
      <c r="VDN508" s="465"/>
      <c r="VDO508" s="465"/>
      <c r="VDP508" s="465"/>
      <c r="VDQ508" s="465"/>
      <c r="VDR508" s="465"/>
      <c r="VDS508" s="465"/>
      <c r="VDT508" s="465"/>
      <c r="VDU508" s="465"/>
      <c r="VDV508" s="465"/>
      <c r="VDW508" s="465"/>
      <c r="VDX508" s="465"/>
      <c r="VDY508" s="465"/>
      <c r="VDZ508" s="465"/>
      <c r="VEA508" s="465"/>
      <c r="VEB508" s="465"/>
      <c r="VEC508" s="465"/>
      <c r="VED508" s="465"/>
      <c r="VEE508" s="465"/>
      <c r="VEF508" s="465"/>
      <c r="VEG508" s="465"/>
      <c r="VEH508" s="465"/>
      <c r="VEI508" s="465"/>
      <c r="VEJ508" s="465"/>
      <c r="VEK508" s="465"/>
      <c r="VEL508" s="465"/>
      <c r="VEM508" s="465"/>
      <c r="VEN508" s="465"/>
      <c r="VEO508" s="465"/>
      <c r="VEP508" s="465"/>
      <c r="VEQ508" s="465"/>
      <c r="VER508" s="465"/>
      <c r="VES508" s="465"/>
      <c r="VET508" s="465"/>
      <c r="VEU508" s="465"/>
      <c r="VEV508" s="465"/>
      <c r="VEW508" s="465"/>
      <c r="VEX508" s="465"/>
      <c r="VEY508" s="465"/>
      <c r="VEZ508" s="465"/>
      <c r="VFA508" s="465"/>
      <c r="VFB508" s="465"/>
      <c r="VFC508" s="465"/>
      <c r="VFD508" s="465"/>
      <c r="VFE508" s="465"/>
      <c r="VFF508" s="465"/>
      <c r="VFG508" s="465"/>
      <c r="VFH508" s="465"/>
      <c r="VFI508" s="465"/>
      <c r="VFJ508" s="465"/>
      <c r="VFK508" s="465"/>
      <c r="VFL508" s="465"/>
      <c r="VFM508" s="465"/>
      <c r="VFN508" s="465"/>
      <c r="VFO508" s="465"/>
      <c r="VFP508" s="465"/>
      <c r="VFQ508" s="465"/>
      <c r="VFR508" s="465"/>
      <c r="VFS508" s="465"/>
      <c r="VFT508" s="465"/>
      <c r="VFU508" s="465"/>
      <c r="VFV508" s="465"/>
      <c r="VFW508" s="465"/>
      <c r="VFX508" s="465"/>
      <c r="VFY508" s="465"/>
      <c r="VFZ508" s="465"/>
      <c r="VGA508" s="465"/>
      <c r="VGB508" s="465"/>
      <c r="VGC508" s="465"/>
      <c r="VGD508" s="465"/>
      <c r="VGE508" s="465"/>
      <c r="VGF508" s="465"/>
      <c r="VGG508" s="465"/>
      <c r="VGH508" s="465"/>
      <c r="VGI508" s="465"/>
      <c r="VGJ508" s="465"/>
      <c r="VGK508" s="465"/>
      <c r="VGL508" s="465"/>
      <c r="VGM508" s="465"/>
      <c r="VGN508" s="465"/>
      <c r="VGO508" s="465"/>
      <c r="VGP508" s="465"/>
      <c r="VGQ508" s="465"/>
      <c r="VGR508" s="465"/>
      <c r="VGS508" s="465"/>
      <c r="VGT508" s="465"/>
      <c r="VGU508" s="465"/>
      <c r="VGV508" s="465"/>
      <c r="VGW508" s="465"/>
      <c r="VGX508" s="465"/>
      <c r="VGY508" s="465"/>
      <c r="VGZ508" s="465"/>
      <c r="VHA508" s="465"/>
      <c r="VHB508" s="465"/>
      <c r="VHC508" s="465"/>
      <c r="VHD508" s="465"/>
      <c r="VHE508" s="465"/>
      <c r="VHF508" s="465"/>
      <c r="VHG508" s="465"/>
      <c r="VHH508" s="465"/>
      <c r="VHI508" s="465"/>
      <c r="VHJ508" s="465"/>
      <c r="VHK508" s="465"/>
      <c r="VHL508" s="465"/>
      <c r="VHM508" s="465"/>
      <c r="VHN508" s="465"/>
      <c r="VHO508" s="465"/>
      <c r="VHP508" s="465"/>
      <c r="VHQ508" s="465"/>
      <c r="VHR508" s="465"/>
      <c r="VHS508" s="465"/>
      <c r="VHT508" s="465"/>
      <c r="VHU508" s="465"/>
      <c r="VHV508" s="465"/>
      <c r="VHW508" s="465"/>
      <c r="VHX508" s="465"/>
      <c r="VHY508" s="465"/>
      <c r="VHZ508" s="465"/>
      <c r="VIA508" s="465"/>
      <c r="VIB508" s="465"/>
      <c r="VIC508" s="465"/>
      <c r="VID508" s="465"/>
      <c r="VIE508" s="465"/>
      <c r="VIF508" s="465"/>
      <c r="VIG508" s="465"/>
      <c r="VIH508" s="465"/>
      <c r="VII508" s="465"/>
      <c r="VIJ508" s="465"/>
      <c r="VIK508" s="465"/>
      <c r="VIL508" s="465"/>
      <c r="VIM508" s="465"/>
      <c r="VIN508" s="465"/>
      <c r="VIO508" s="465"/>
      <c r="VIP508" s="465"/>
      <c r="VIQ508" s="465"/>
      <c r="VIR508" s="465"/>
      <c r="VIS508" s="465"/>
      <c r="VIT508" s="465"/>
      <c r="VIU508" s="465"/>
      <c r="VIV508" s="465"/>
      <c r="VIW508" s="465"/>
      <c r="VIX508" s="465"/>
      <c r="VIY508" s="465"/>
      <c r="VIZ508" s="465"/>
      <c r="VJA508" s="465"/>
      <c r="VJB508" s="465"/>
      <c r="VJC508" s="465"/>
      <c r="VJD508" s="465"/>
      <c r="VJE508" s="465"/>
      <c r="VJF508" s="465"/>
      <c r="VJG508" s="465"/>
      <c r="VJH508" s="465"/>
      <c r="VJI508" s="465"/>
      <c r="VJJ508" s="465"/>
      <c r="VJK508" s="465"/>
      <c r="VJL508" s="465"/>
      <c r="VJM508" s="465"/>
      <c r="VJN508" s="465"/>
      <c r="VJO508" s="465"/>
      <c r="VJP508" s="465"/>
      <c r="VJQ508" s="465"/>
      <c r="VJR508" s="465"/>
      <c r="VJS508" s="465"/>
      <c r="VJT508" s="465"/>
      <c r="VJU508" s="465"/>
      <c r="VJV508" s="465"/>
      <c r="VJW508" s="465"/>
      <c r="VJX508" s="465"/>
      <c r="VJY508" s="465"/>
      <c r="VJZ508" s="465"/>
      <c r="VKA508" s="465"/>
      <c r="VKB508" s="465"/>
      <c r="VKC508" s="465"/>
      <c r="VKD508" s="465"/>
      <c r="VKE508" s="465"/>
      <c r="VKF508" s="465"/>
      <c r="VKG508" s="465"/>
      <c r="VKH508" s="465"/>
      <c r="VKI508" s="465"/>
      <c r="VKJ508" s="465"/>
      <c r="VKK508" s="465"/>
      <c r="VKL508" s="465"/>
      <c r="VKM508" s="465"/>
      <c r="VKN508" s="465"/>
      <c r="VKO508" s="465"/>
      <c r="VKP508" s="465"/>
      <c r="VKQ508" s="465"/>
      <c r="VKR508" s="465"/>
      <c r="VKS508" s="465"/>
      <c r="VKT508" s="465"/>
      <c r="VKU508" s="465"/>
      <c r="VKV508" s="465"/>
      <c r="VKW508" s="465"/>
      <c r="VKX508" s="465"/>
      <c r="VKY508" s="465"/>
      <c r="VKZ508" s="465"/>
      <c r="VLA508" s="465"/>
      <c r="VLB508" s="465"/>
      <c r="VLC508" s="465"/>
      <c r="VLD508" s="465"/>
      <c r="VLE508" s="465"/>
      <c r="VLF508" s="465"/>
      <c r="VLG508" s="465"/>
      <c r="VLH508" s="465"/>
      <c r="VLI508" s="465"/>
      <c r="VLJ508" s="465"/>
      <c r="VLK508" s="465"/>
      <c r="VLL508" s="465"/>
      <c r="VLM508" s="465"/>
      <c r="VLN508" s="465"/>
      <c r="VLO508" s="465"/>
      <c r="VLP508" s="465"/>
      <c r="VLQ508" s="465"/>
      <c r="VLR508" s="465"/>
      <c r="VLS508" s="465"/>
      <c r="VLT508" s="465"/>
      <c r="VLU508" s="465"/>
      <c r="VLV508" s="465"/>
      <c r="VLW508" s="465"/>
      <c r="VLX508" s="465"/>
      <c r="VLY508" s="465"/>
      <c r="VLZ508" s="465"/>
      <c r="VMA508" s="465"/>
      <c r="VMB508" s="465"/>
      <c r="VMC508" s="465"/>
      <c r="VMD508" s="465"/>
      <c r="VME508" s="465"/>
      <c r="VMF508" s="465"/>
      <c r="VMG508" s="465"/>
      <c r="VMH508" s="465"/>
      <c r="VMI508" s="465"/>
      <c r="VMJ508" s="465"/>
      <c r="VMK508" s="465"/>
      <c r="VML508" s="465"/>
      <c r="VMM508" s="465"/>
      <c r="VMN508" s="465"/>
      <c r="VMO508" s="465"/>
      <c r="VMP508" s="465"/>
      <c r="VMQ508" s="465"/>
      <c r="VMR508" s="465"/>
      <c r="VMS508" s="465"/>
      <c r="VMT508" s="465"/>
      <c r="VMU508" s="465"/>
      <c r="VMV508" s="465"/>
      <c r="VMW508" s="465"/>
      <c r="VMX508" s="465"/>
      <c r="VMY508" s="465"/>
      <c r="VMZ508" s="465"/>
      <c r="VNA508" s="465"/>
      <c r="VNB508" s="465"/>
      <c r="VNC508" s="465"/>
      <c r="VND508" s="465"/>
      <c r="VNE508" s="465"/>
      <c r="VNF508" s="465"/>
      <c r="VNG508" s="465"/>
      <c r="VNH508" s="465"/>
      <c r="VNI508" s="465"/>
      <c r="VNJ508" s="465"/>
      <c r="VNK508" s="465"/>
      <c r="VNL508" s="465"/>
      <c r="VNM508" s="465"/>
      <c r="VNN508" s="465"/>
      <c r="VNO508" s="465"/>
      <c r="VNP508" s="465"/>
      <c r="VNQ508" s="465"/>
      <c r="VNR508" s="465"/>
      <c r="VNS508" s="465"/>
      <c r="VNT508" s="465"/>
      <c r="VNU508" s="465"/>
      <c r="VNV508" s="465"/>
      <c r="VNW508" s="465"/>
      <c r="VNX508" s="465"/>
      <c r="VNY508" s="465"/>
      <c r="VNZ508" s="465"/>
      <c r="VOA508" s="465"/>
      <c r="VOB508" s="465"/>
      <c r="VOC508" s="465"/>
      <c r="VOD508" s="465"/>
      <c r="VOE508" s="465"/>
      <c r="VOF508" s="465"/>
      <c r="VOG508" s="465"/>
      <c r="VOH508" s="465"/>
      <c r="VOI508" s="465"/>
      <c r="VOJ508" s="465"/>
      <c r="VOK508" s="465"/>
      <c r="VOL508" s="465"/>
      <c r="VOM508" s="465"/>
      <c r="VON508" s="465"/>
      <c r="VOO508" s="465"/>
      <c r="VOP508" s="465"/>
      <c r="VOQ508" s="465"/>
      <c r="VOR508" s="465"/>
      <c r="VOS508" s="465"/>
      <c r="VOT508" s="465"/>
      <c r="VOU508" s="465"/>
      <c r="VOV508" s="465"/>
      <c r="VOW508" s="465"/>
      <c r="VOX508" s="465"/>
      <c r="VOY508" s="465"/>
      <c r="VOZ508" s="465"/>
      <c r="VPA508" s="465"/>
      <c r="VPB508" s="465"/>
      <c r="VPC508" s="465"/>
      <c r="VPD508" s="465"/>
      <c r="VPE508" s="465"/>
      <c r="VPF508" s="465"/>
      <c r="VPG508" s="465"/>
      <c r="VPH508" s="465"/>
      <c r="VPI508" s="465"/>
      <c r="VPJ508" s="465"/>
      <c r="VPK508" s="465"/>
      <c r="VPL508" s="465"/>
      <c r="VPM508" s="465"/>
      <c r="VPN508" s="465"/>
      <c r="VPO508" s="465"/>
      <c r="VPP508" s="465"/>
      <c r="VPQ508" s="465"/>
      <c r="VPR508" s="465"/>
      <c r="VPS508" s="465"/>
      <c r="VPT508" s="465"/>
      <c r="VPU508" s="465"/>
      <c r="VPV508" s="465"/>
      <c r="VPW508" s="465"/>
      <c r="VPX508" s="465"/>
      <c r="VPY508" s="465"/>
      <c r="VPZ508" s="465"/>
      <c r="VQA508" s="465"/>
      <c r="VQB508" s="465"/>
      <c r="VQC508" s="465"/>
      <c r="VQD508" s="465"/>
      <c r="VQE508" s="465"/>
      <c r="VQF508" s="465"/>
      <c r="VQG508" s="465"/>
      <c r="VQH508" s="465"/>
      <c r="VQI508" s="465"/>
      <c r="VQJ508" s="465"/>
      <c r="VQK508" s="465"/>
      <c r="VQL508" s="465"/>
      <c r="VQM508" s="465"/>
      <c r="VQN508" s="465"/>
      <c r="VQO508" s="465"/>
      <c r="VQP508" s="465"/>
      <c r="VQQ508" s="465"/>
      <c r="VQR508" s="465"/>
      <c r="VQS508" s="465"/>
      <c r="VQT508" s="465"/>
      <c r="VQU508" s="465"/>
      <c r="VQV508" s="465"/>
      <c r="VQW508" s="465"/>
      <c r="VQX508" s="465"/>
      <c r="VQY508" s="465"/>
      <c r="VQZ508" s="465"/>
      <c r="VRA508" s="465"/>
      <c r="VRB508" s="465"/>
      <c r="VRC508" s="465"/>
      <c r="VRD508" s="465"/>
      <c r="VRE508" s="465"/>
      <c r="VRF508" s="465"/>
      <c r="VRG508" s="465"/>
      <c r="VRH508" s="465"/>
      <c r="VRI508" s="465"/>
      <c r="VRJ508" s="465"/>
      <c r="VRK508" s="465"/>
      <c r="VRL508" s="465"/>
      <c r="VRM508" s="465"/>
      <c r="VRN508" s="465"/>
      <c r="VRO508" s="465"/>
      <c r="VRP508" s="465"/>
      <c r="VRQ508" s="465"/>
      <c r="VRR508" s="465"/>
      <c r="VRS508" s="465"/>
      <c r="VRT508" s="465"/>
      <c r="VRU508" s="465"/>
      <c r="VRV508" s="465"/>
      <c r="VRW508" s="465"/>
      <c r="VRX508" s="465"/>
      <c r="VRY508" s="465"/>
      <c r="VRZ508" s="465"/>
      <c r="VSA508" s="465"/>
      <c r="VSB508" s="465"/>
      <c r="VSC508" s="465"/>
      <c r="VSD508" s="465"/>
      <c r="VSE508" s="465"/>
      <c r="VSF508" s="465"/>
      <c r="VSG508" s="465"/>
      <c r="VSH508" s="465"/>
      <c r="VSI508" s="465"/>
      <c r="VSJ508" s="465"/>
      <c r="VSK508" s="465"/>
      <c r="VSL508" s="465"/>
      <c r="VSM508" s="465"/>
      <c r="VSN508" s="465"/>
      <c r="VSO508" s="465"/>
      <c r="VSP508" s="465"/>
      <c r="VSQ508" s="465"/>
      <c r="VSR508" s="465"/>
      <c r="VSS508" s="465"/>
      <c r="VST508" s="465"/>
      <c r="VSU508" s="465"/>
      <c r="VSV508" s="465"/>
      <c r="VSW508" s="465"/>
      <c r="VSX508" s="465"/>
      <c r="VSY508" s="465"/>
      <c r="VSZ508" s="465"/>
      <c r="VTA508" s="465"/>
      <c r="VTB508" s="465"/>
      <c r="VTC508" s="465"/>
      <c r="VTD508" s="465"/>
      <c r="VTE508" s="465"/>
      <c r="VTF508" s="465"/>
      <c r="VTG508" s="465"/>
      <c r="VTH508" s="465"/>
      <c r="VTI508" s="465"/>
      <c r="VTJ508" s="465"/>
      <c r="VTK508" s="465"/>
      <c r="VTL508" s="465"/>
      <c r="VTM508" s="465"/>
      <c r="VTN508" s="465"/>
      <c r="VTO508" s="465"/>
      <c r="VTP508" s="465"/>
      <c r="VTQ508" s="465"/>
      <c r="VTR508" s="465"/>
      <c r="VTS508" s="465"/>
      <c r="VTT508" s="465"/>
      <c r="VTU508" s="465"/>
      <c r="VTV508" s="465"/>
      <c r="VTW508" s="465"/>
      <c r="VTX508" s="465"/>
      <c r="VTY508" s="465"/>
      <c r="VTZ508" s="465"/>
      <c r="VUA508" s="465"/>
      <c r="VUB508" s="465"/>
      <c r="VUC508" s="465"/>
      <c r="VUD508" s="465"/>
      <c r="VUE508" s="465"/>
      <c r="VUF508" s="465"/>
      <c r="VUG508" s="465"/>
      <c r="VUH508" s="465"/>
      <c r="VUI508" s="465"/>
      <c r="VUJ508" s="465"/>
      <c r="VUK508" s="465"/>
      <c r="VUL508" s="465"/>
      <c r="VUM508" s="465"/>
      <c r="VUN508" s="465"/>
      <c r="VUO508" s="465"/>
      <c r="VUP508" s="465"/>
      <c r="VUQ508" s="465"/>
      <c r="VUR508" s="465"/>
      <c r="VUS508" s="465"/>
      <c r="VUT508" s="465"/>
      <c r="VUU508" s="465"/>
      <c r="VUV508" s="465"/>
      <c r="VUW508" s="465"/>
      <c r="VUX508" s="465"/>
      <c r="VUY508" s="465"/>
      <c r="VUZ508" s="465"/>
      <c r="VVA508" s="465"/>
      <c r="VVB508" s="465"/>
      <c r="VVC508" s="465"/>
      <c r="VVD508" s="465"/>
      <c r="VVE508" s="465"/>
      <c r="VVF508" s="465"/>
      <c r="VVG508" s="465"/>
      <c r="VVH508" s="465"/>
      <c r="VVI508" s="465"/>
      <c r="VVJ508" s="465"/>
      <c r="VVK508" s="465"/>
      <c r="VVL508" s="465"/>
      <c r="VVM508" s="465"/>
      <c r="VVN508" s="465"/>
      <c r="VVO508" s="465"/>
      <c r="VVP508" s="465"/>
      <c r="VVQ508" s="465"/>
      <c r="VVR508" s="465"/>
      <c r="VVS508" s="465"/>
      <c r="VVT508" s="465"/>
      <c r="VVU508" s="465"/>
      <c r="VVV508" s="465"/>
      <c r="VVW508" s="465"/>
      <c r="VVX508" s="465"/>
      <c r="VVY508" s="465"/>
      <c r="VVZ508" s="465"/>
      <c r="VWA508" s="465"/>
      <c r="VWB508" s="465"/>
      <c r="VWC508" s="465"/>
      <c r="VWD508" s="465"/>
      <c r="VWE508" s="465"/>
      <c r="VWF508" s="465"/>
      <c r="VWG508" s="465"/>
      <c r="VWH508" s="465"/>
      <c r="VWI508" s="465"/>
      <c r="VWJ508" s="465"/>
      <c r="VWK508" s="465"/>
      <c r="VWL508" s="465"/>
      <c r="VWM508" s="465"/>
      <c r="VWN508" s="465"/>
      <c r="VWO508" s="465"/>
      <c r="VWP508" s="465"/>
      <c r="VWQ508" s="465"/>
      <c r="VWR508" s="465"/>
      <c r="VWS508" s="465"/>
      <c r="VWT508" s="465"/>
      <c r="VWU508" s="465"/>
      <c r="VWV508" s="465"/>
      <c r="VWW508" s="465"/>
      <c r="VWX508" s="465"/>
      <c r="VWY508" s="465"/>
      <c r="VWZ508" s="465"/>
      <c r="VXA508" s="465"/>
      <c r="VXB508" s="465"/>
      <c r="VXC508" s="465"/>
      <c r="VXD508" s="465"/>
      <c r="VXE508" s="465"/>
      <c r="VXF508" s="465"/>
      <c r="VXG508" s="465"/>
      <c r="VXH508" s="465"/>
      <c r="VXI508" s="465"/>
      <c r="VXJ508" s="465"/>
      <c r="VXK508" s="465"/>
      <c r="VXL508" s="465"/>
      <c r="VXM508" s="465"/>
      <c r="VXN508" s="465"/>
      <c r="VXO508" s="465"/>
      <c r="VXP508" s="465"/>
      <c r="VXQ508" s="465"/>
      <c r="VXR508" s="465"/>
      <c r="VXS508" s="465"/>
      <c r="VXT508" s="465"/>
      <c r="VXU508" s="465"/>
      <c r="VXV508" s="465"/>
      <c r="VXW508" s="465"/>
      <c r="VXX508" s="465"/>
      <c r="VXY508" s="465"/>
      <c r="VXZ508" s="465"/>
      <c r="VYA508" s="465"/>
      <c r="VYB508" s="465"/>
      <c r="VYC508" s="465"/>
      <c r="VYD508" s="465"/>
      <c r="VYE508" s="465"/>
      <c r="VYF508" s="465"/>
      <c r="VYG508" s="465"/>
      <c r="VYH508" s="465"/>
      <c r="VYI508" s="465"/>
      <c r="VYJ508" s="465"/>
      <c r="VYK508" s="465"/>
      <c r="VYL508" s="465"/>
      <c r="VYM508" s="465"/>
      <c r="VYN508" s="465"/>
      <c r="VYO508" s="465"/>
      <c r="VYP508" s="465"/>
      <c r="VYQ508" s="465"/>
      <c r="VYR508" s="465"/>
      <c r="VYS508" s="465"/>
      <c r="VYT508" s="465"/>
      <c r="VYU508" s="465"/>
      <c r="VYV508" s="465"/>
      <c r="VYW508" s="465"/>
      <c r="VYX508" s="465"/>
      <c r="VYY508" s="465"/>
      <c r="VYZ508" s="465"/>
      <c r="VZA508" s="465"/>
      <c r="VZB508" s="465"/>
      <c r="VZC508" s="465"/>
      <c r="VZD508" s="465"/>
      <c r="VZE508" s="465"/>
      <c r="VZF508" s="465"/>
      <c r="VZG508" s="465"/>
      <c r="VZH508" s="465"/>
      <c r="VZI508" s="465"/>
      <c r="VZJ508" s="465"/>
      <c r="VZK508" s="465"/>
      <c r="VZL508" s="465"/>
      <c r="VZM508" s="465"/>
      <c r="VZN508" s="465"/>
      <c r="VZO508" s="465"/>
      <c r="VZP508" s="465"/>
      <c r="VZQ508" s="465"/>
      <c r="VZR508" s="465"/>
      <c r="VZS508" s="465"/>
      <c r="VZT508" s="465"/>
      <c r="VZU508" s="465"/>
      <c r="VZV508" s="465"/>
      <c r="VZW508" s="465"/>
      <c r="VZX508" s="465"/>
      <c r="VZY508" s="465"/>
      <c r="VZZ508" s="465"/>
      <c r="WAA508" s="465"/>
      <c r="WAB508" s="465"/>
      <c r="WAC508" s="465"/>
      <c r="WAD508" s="465"/>
      <c r="WAE508" s="465"/>
      <c r="WAF508" s="465"/>
      <c r="WAG508" s="465"/>
      <c r="WAH508" s="465"/>
      <c r="WAI508" s="465"/>
      <c r="WAJ508" s="465"/>
      <c r="WAK508" s="465"/>
      <c r="WAL508" s="465"/>
      <c r="WAM508" s="465"/>
      <c r="WAN508" s="465"/>
      <c r="WAO508" s="465"/>
      <c r="WAP508" s="465"/>
      <c r="WAQ508" s="465"/>
      <c r="WAR508" s="465"/>
      <c r="WAS508" s="465"/>
      <c r="WAT508" s="465"/>
      <c r="WAU508" s="465"/>
      <c r="WAV508" s="465"/>
      <c r="WAW508" s="465"/>
      <c r="WAX508" s="465"/>
      <c r="WAY508" s="465"/>
      <c r="WAZ508" s="465"/>
      <c r="WBA508" s="465"/>
      <c r="WBB508" s="465"/>
      <c r="WBC508" s="465"/>
      <c r="WBD508" s="465"/>
      <c r="WBE508" s="465"/>
      <c r="WBF508" s="465"/>
      <c r="WBG508" s="465"/>
      <c r="WBH508" s="465"/>
      <c r="WBI508" s="465"/>
      <c r="WBJ508" s="465"/>
      <c r="WBK508" s="465"/>
      <c r="WBL508" s="465"/>
      <c r="WBM508" s="465"/>
      <c r="WBN508" s="465"/>
      <c r="WBO508" s="465"/>
      <c r="WBP508" s="465"/>
      <c r="WBQ508" s="465"/>
      <c r="WBR508" s="465"/>
      <c r="WBS508" s="465"/>
      <c r="WBT508" s="465"/>
      <c r="WBU508" s="465"/>
      <c r="WBV508" s="465"/>
      <c r="WBW508" s="465"/>
      <c r="WBX508" s="465"/>
      <c r="WBY508" s="465"/>
      <c r="WBZ508" s="465"/>
      <c r="WCA508" s="465"/>
      <c r="WCB508" s="465"/>
      <c r="WCC508" s="465"/>
      <c r="WCD508" s="465"/>
      <c r="WCE508" s="465"/>
      <c r="WCF508" s="465"/>
      <c r="WCG508" s="465"/>
      <c r="WCH508" s="465"/>
      <c r="WCI508" s="465"/>
      <c r="WCJ508" s="465"/>
      <c r="WCK508" s="465"/>
      <c r="WCL508" s="465"/>
      <c r="WCM508" s="465"/>
      <c r="WCN508" s="465"/>
      <c r="WCO508" s="465"/>
      <c r="WCP508" s="465"/>
      <c r="WCQ508" s="465"/>
      <c r="WCR508" s="465"/>
      <c r="WCS508" s="465"/>
      <c r="WCT508" s="465"/>
      <c r="WCU508" s="465"/>
      <c r="WCV508" s="465"/>
      <c r="WCW508" s="465"/>
      <c r="WCX508" s="465"/>
      <c r="WCY508" s="465"/>
      <c r="WCZ508" s="465"/>
      <c r="WDA508" s="465"/>
      <c r="WDB508" s="465"/>
      <c r="WDC508" s="465"/>
      <c r="WDD508" s="465"/>
      <c r="WDE508" s="465"/>
      <c r="WDF508" s="465"/>
      <c r="WDG508" s="465"/>
      <c r="WDH508" s="465"/>
      <c r="WDI508" s="465"/>
      <c r="WDJ508" s="465"/>
      <c r="WDK508" s="465"/>
      <c r="WDL508" s="465"/>
      <c r="WDM508" s="465"/>
      <c r="WDN508" s="465"/>
      <c r="WDO508" s="465"/>
      <c r="WDP508" s="465"/>
      <c r="WDQ508" s="465"/>
      <c r="WDR508" s="465"/>
      <c r="WDS508" s="465"/>
      <c r="WDT508" s="465"/>
      <c r="WDU508" s="465"/>
      <c r="WDV508" s="465"/>
      <c r="WDW508" s="465"/>
      <c r="WDX508" s="465"/>
      <c r="WDY508" s="465"/>
      <c r="WDZ508" s="465"/>
      <c r="WEA508" s="465"/>
      <c r="WEB508" s="465"/>
      <c r="WEC508" s="465"/>
      <c r="WED508" s="465"/>
      <c r="WEE508" s="465"/>
      <c r="WEF508" s="465"/>
      <c r="WEG508" s="465"/>
      <c r="WEH508" s="465"/>
      <c r="WEI508" s="465"/>
      <c r="WEJ508" s="465"/>
      <c r="WEK508" s="465"/>
      <c r="WEL508" s="465"/>
      <c r="WEM508" s="465"/>
      <c r="WEN508" s="465"/>
      <c r="WEO508" s="465"/>
      <c r="WEP508" s="465"/>
      <c r="WEQ508" s="465"/>
      <c r="WER508" s="465"/>
      <c r="WES508" s="465"/>
      <c r="WET508" s="465"/>
      <c r="WEU508" s="465"/>
      <c r="WEV508" s="465"/>
      <c r="WEW508" s="465"/>
      <c r="WEX508" s="465"/>
      <c r="WEY508" s="465"/>
      <c r="WEZ508" s="465"/>
      <c r="WFA508" s="465"/>
      <c r="WFB508" s="465"/>
      <c r="WFC508" s="465"/>
      <c r="WFD508" s="465"/>
      <c r="WFE508" s="465"/>
      <c r="WFF508" s="465"/>
      <c r="WFG508" s="465"/>
      <c r="WFH508" s="465"/>
      <c r="WFI508" s="465"/>
      <c r="WFJ508" s="465"/>
      <c r="WFK508" s="465"/>
      <c r="WFL508" s="465"/>
      <c r="WFM508" s="465"/>
      <c r="WFN508" s="465"/>
      <c r="WFO508" s="465"/>
      <c r="WFP508" s="465"/>
      <c r="WFQ508" s="465"/>
      <c r="WFR508" s="465"/>
      <c r="WFS508" s="465"/>
      <c r="WFT508" s="465"/>
      <c r="WFU508" s="465"/>
      <c r="WFV508" s="465"/>
      <c r="WFW508" s="465"/>
      <c r="WFX508" s="465"/>
      <c r="WFY508" s="465"/>
      <c r="WFZ508" s="465"/>
      <c r="WGA508" s="465"/>
      <c r="WGB508" s="465"/>
      <c r="WGC508" s="465"/>
      <c r="WGD508" s="465"/>
      <c r="WGE508" s="465"/>
      <c r="WGF508" s="465"/>
      <c r="WGG508" s="465"/>
      <c r="WGH508" s="465"/>
      <c r="WGI508" s="465"/>
      <c r="WGJ508" s="465"/>
      <c r="WGK508" s="465"/>
      <c r="WGL508" s="465"/>
      <c r="WGM508" s="465"/>
      <c r="WGN508" s="465"/>
      <c r="WGO508" s="465"/>
      <c r="WGP508" s="465"/>
      <c r="WGQ508" s="465"/>
      <c r="WGR508" s="465"/>
      <c r="WGS508" s="465"/>
      <c r="WGT508" s="465"/>
      <c r="WGU508" s="465"/>
      <c r="WGV508" s="465"/>
      <c r="WGW508" s="465"/>
      <c r="WGX508" s="465"/>
      <c r="WGY508" s="465"/>
      <c r="WGZ508" s="465"/>
      <c r="WHA508" s="465"/>
      <c r="WHB508" s="465"/>
      <c r="WHC508" s="465"/>
      <c r="WHD508" s="465"/>
      <c r="WHE508" s="465"/>
      <c r="WHF508" s="465"/>
      <c r="WHG508" s="465"/>
      <c r="WHH508" s="465"/>
      <c r="WHI508" s="465"/>
      <c r="WHJ508" s="465"/>
      <c r="WHK508" s="465"/>
      <c r="WHL508" s="465"/>
      <c r="WHM508" s="465"/>
      <c r="WHN508" s="465"/>
      <c r="WHO508" s="465"/>
      <c r="WHP508" s="465"/>
      <c r="WHQ508" s="465"/>
      <c r="WHR508" s="465"/>
      <c r="WHS508" s="465"/>
      <c r="WHT508" s="465"/>
      <c r="WHU508" s="465"/>
      <c r="WHV508" s="465"/>
      <c r="WHW508" s="465"/>
      <c r="WHX508" s="465"/>
      <c r="WHY508" s="465"/>
      <c r="WHZ508" s="465"/>
      <c r="WIA508" s="465"/>
      <c r="WIB508" s="465"/>
      <c r="WIC508" s="465"/>
      <c r="WID508" s="465"/>
      <c r="WIE508" s="465"/>
      <c r="WIF508" s="465"/>
      <c r="WIG508" s="465"/>
      <c r="WIH508" s="465"/>
      <c r="WII508" s="465"/>
      <c r="WIJ508" s="465"/>
      <c r="WIK508" s="465"/>
      <c r="WIL508" s="465"/>
      <c r="WIM508" s="465"/>
      <c r="WIN508" s="465"/>
      <c r="WIO508" s="465"/>
      <c r="WIP508" s="465"/>
      <c r="WIQ508" s="465"/>
      <c r="WIR508" s="465"/>
      <c r="WIS508" s="465"/>
      <c r="WIT508" s="465"/>
      <c r="WIU508" s="465"/>
      <c r="WIV508" s="465"/>
      <c r="WIW508" s="465"/>
      <c r="WIX508" s="465"/>
      <c r="WIY508" s="465"/>
      <c r="WIZ508" s="465"/>
      <c r="WJA508" s="465"/>
      <c r="WJB508" s="465"/>
      <c r="WJC508" s="465"/>
      <c r="WJD508" s="465"/>
      <c r="WJE508" s="465"/>
      <c r="WJF508" s="465"/>
      <c r="WJG508" s="465"/>
      <c r="WJH508" s="465"/>
      <c r="WJI508" s="465"/>
      <c r="WJJ508" s="465"/>
      <c r="WJK508" s="465"/>
      <c r="WJL508" s="465"/>
      <c r="WJM508" s="465"/>
      <c r="WJN508" s="465"/>
      <c r="WJO508" s="465"/>
      <c r="WJP508" s="465"/>
      <c r="WJQ508" s="465"/>
      <c r="WJR508" s="465"/>
      <c r="WJS508" s="465"/>
      <c r="WJT508" s="465"/>
      <c r="WJU508" s="465"/>
      <c r="WJV508" s="465"/>
      <c r="WJW508" s="465"/>
      <c r="WJX508" s="465"/>
      <c r="WJY508" s="465"/>
      <c r="WJZ508" s="465"/>
      <c r="WKA508" s="465"/>
      <c r="WKB508" s="465"/>
      <c r="WKC508" s="465"/>
      <c r="WKD508" s="465"/>
      <c r="WKE508" s="465"/>
      <c r="WKF508" s="465"/>
      <c r="WKG508" s="465"/>
      <c r="WKH508" s="465"/>
      <c r="WKI508" s="465"/>
      <c r="WKJ508" s="465"/>
      <c r="WKK508" s="465"/>
      <c r="WKL508" s="465"/>
      <c r="WKM508" s="465"/>
      <c r="WKN508" s="465"/>
      <c r="WKO508" s="465"/>
      <c r="WKP508" s="465"/>
      <c r="WKQ508" s="465"/>
      <c r="WKR508" s="465"/>
      <c r="WKS508" s="465"/>
      <c r="WKT508" s="465"/>
      <c r="WKU508" s="465"/>
      <c r="WKV508" s="465"/>
      <c r="WKW508" s="465"/>
      <c r="WKX508" s="465"/>
      <c r="WKY508" s="465"/>
      <c r="WKZ508" s="465"/>
      <c r="WLA508" s="465"/>
      <c r="WLB508" s="465"/>
      <c r="WLC508" s="465"/>
      <c r="WLD508" s="465"/>
      <c r="WLE508" s="465"/>
      <c r="WLF508" s="465"/>
      <c r="WLG508" s="465"/>
      <c r="WLH508" s="465"/>
      <c r="WLI508" s="465"/>
      <c r="WLJ508" s="465"/>
      <c r="WLK508" s="465"/>
      <c r="WLL508" s="465"/>
      <c r="WLM508" s="465"/>
      <c r="WLN508" s="465"/>
      <c r="WLO508" s="465"/>
      <c r="WLP508" s="465"/>
      <c r="WLQ508" s="465"/>
      <c r="WLR508" s="465"/>
      <c r="WLS508" s="465"/>
      <c r="WLT508" s="465"/>
      <c r="WLU508" s="465"/>
      <c r="WLV508" s="465"/>
      <c r="WLW508" s="465"/>
      <c r="WLX508" s="465"/>
      <c r="WLY508" s="465"/>
      <c r="WLZ508" s="465"/>
      <c r="WMA508" s="465"/>
      <c r="WMB508" s="465"/>
      <c r="WMC508" s="465"/>
      <c r="WMD508" s="465"/>
      <c r="WME508" s="465"/>
      <c r="WMF508" s="465"/>
      <c r="WMG508" s="465"/>
      <c r="WMH508" s="465"/>
      <c r="WMI508" s="465"/>
      <c r="WMJ508" s="465"/>
      <c r="WMK508" s="465"/>
      <c r="WML508" s="465"/>
      <c r="WMM508" s="465"/>
      <c r="WMN508" s="465"/>
      <c r="WMO508" s="465"/>
      <c r="WMP508" s="465"/>
      <c r="WMQ508" s="465"/>
      <c r="WMR508" s="465"/>
      <c r="WMS508" s="465"/>
      <c r="WMT508" s="465"/>
      <c r="WMU508" s="465"/>
      <c r="WMV508" s="465"/>
      <c r="WMW508" s="465"/>
      <c r="WMX508" s="465"/>
      <c r="WMY508" s="465"/>
      <c r="WMZ508" s="465"/>
      <c r="WNA508" s="465"/>
      <c r="WNB508" s="465"/>
      <c r="WNC508" s="465"/>
      <c r="WND508" s="465"/>
      <c r="WNE508" s="465"/>
      <c r="WNF508" s="465"/>
      <c r="WNG508" s="465"/>
      <c r="WNH508" s="465"/>
      <c r="WNI508" s="465"/>
      <c r="WNJ508" s="465"/>
      <c r="WNK508" s="465"/>
      <c r="WNL508" s="465"/>
      <c r="WNM508" s="465"/>
      <c r="WNN508" s="465"/>
      <c r="WNO508" s="465"/>
      <c r="WNP508" s="465"/>
      <c r="WNQ508" s="465"/>
      <c r="WNR508" s="465"/>
      <c r="WNS508" s="465"/>
      <c r="WNT508" s="465"/>
      <c r="WNU508" s="465"/>
      <c r="WNV508" s="465"/>
      <c r="WNW508" s="465"/>
      <c r="WNX508" s="465"/>
      <c r="WNY508" s="465"/>
      <c r="WNZ508" s="465"/>
      <c r="WOA508" s="465"/>
      <c r="WOB508" s="465"/>
      <c r="WOC508" s="465"/>
      <c r="WOD508" s="465"/>
      <c r="WOE508" s="465"/>
      <c r="WOF508" s="465"/>
      <c r="WOG508" s="465"/>
      <c r="WOH508" s="465"/>
      <c r="WOI508" s="465"/>
      <c r="WOJ508" s="465"/>
      <c r="WOK508" s="465"/>
      <c r="WOL508" s="465"/>
      <c r="WOM508" s="465"/>
      <c r="WON508" s="465"/>
      <c r="WOO508" s="465"/>
      <c r="WOP508" s="465"/>
      <c r="WOQ508" s="465"/>
      <c r="WOR508" s="465"/>
      <c r="WOS508" s="465"/>
      <c r="WOT508" s="465"/>
      <c r="WOU508" s="465"/>
      <c r="WOV508" s="465"/>
      <c r="WOW508" s="465"/>
      <c r="WOX508" s="465"/>
      <c r="WOY508" s="465"/>
      <c r="WOZ508" s="465"/>
      <c r="WPA508" s="465"/>
      <c r="WPB508" s="465"/>
      <c r="WPC508" s="465"/>
      <c r="WPD508" s="465"/>
      <c r="WPE508" s="465"/>
      <c r="WPF508" s="465"/>
      <c r="WPG508" s="465"/>
      <c r="WPH508" s="465"/>
      <c r="WPI508" s="465"/>
      <c r="WPJ508" s="465"/>
      <c r="WPK508" s="465"/>
      <c r="WPL508" s="465"/>
      <c r="WPM508" s="465"/>
      <c r="WPN508" s="465"/>
      <c r="WPO508" s="465"/>
      <c r="WPP508" s="465"/>
      <c r="WPQ508" s="465"/>
      <c r="WPR508" s="465"/>
      <c r="WPS508" s="465"/>
      <c r="WPT508" s="465"/>
      <c r="WPU508" s="465"/>
      <c r="WPV508" s="465"/>
      <c r="WPW508" s="465"/>
      <c r="WPX508" s="465"/>
      <c r="WPY508" s="465"/>
      <c r="WPZ508" s="465"/>
      <c r="WQA508" s="465"/>
      <c r="WQB508" s="465"/>
      <c r="WQC508" s="465"/>
      <c r="WQD508" s="465"/>
      <c r="WQE508" s="465"/>
      <c r="WQF508" s="465"/>
      <c r="WQG508" s="465"/>
      <c r="WQH508" s="465"/>
      <c r="WQI508" s="465"/>
      <c r="WQJ508" s="465"/>
      <c r="WQK508" s="465"/>
      <c r="WQL508" s="465"/>
      <c r="WQM508" s="465"/>
      <c r="WQN508" s="465"/>
      <c r="WQO508" s="465"/>
      <c r="WQP508" s="465"/>
      <c r="WQQ508" s="465"/>
      <c r="WQR508" s="465"/>
      <c r="WQS508" s="465"/>
      <c r="WQT508" s="465"/>
      <c r="WQU508" s="465"/>
      <c r="WQV508" s="465"/>
      <c r="WQW508" s="465"/>
      <c r="WQX508" s="465"/>
      <c r="WQY508" s="465"/>
      <c r="WQZ508" s="465"/>
      <c r="WRA508" s="465"/>
      <c r="WRB508" s="465"/>
      <c r="WRC508" s="465"/>
      <c r="WRD508" s="465"/>
      <c r="WRE508" s="465"/>
      <c r="WRF508" s="465"/>
      <c r="WRG508" s="465"/>
      <c r="WRH508" s="465"/>
      <c r="WRI508" s="465"/>
      <c r="WRJ508" s="465"/>
      <c r="WRK508" s="465"/>
      <c r="WRL508" s="465"/>
      <c r="WRM508" s="465"/>
      <c r="WRN508" s="465"/>
      <c r="WRO508" s="465"/>
      <c r="WRP508" s="465"/>
      <c r="WRQ508" s="465"/>
      <c r="WRR508" s="465"/>
      <c r="WRS508" s="465"/>
      <c r="WRT508" s="465"/>
      <c r="WRU508" s="465"/>
      <c r="WRV508" s="465"/>
      <c r="WRW508" s="465"/>
      <c r="WRX508" s="465"/>
      <c r="WRY508" s="465"/>
      <c r="WRZ508" s="465"/>
      <c r="WSA508" s="465"/>
      <c r="WSB508" s="465"/>
      <c r="WSC508" s="465"/>
      <c r="WSD508" s="465"/>
      <c r="WSE508" s="465"/>
      <c r="WSF508" s="465"/>
      <c r="WSG508" s="465"/>
      <c r="WSH508" s="465"/>
      <c r="WSI508" s="465"/>
      <c r="WSJ508" s="465"/>
      <c r="WSK508" s="465"/>
      <c r="WSL508" s="465"/>
      <c r="WSM508" s="465"/>
      <c r="WSN508" s="465"/>
      <c r="WSO508" s="465"/>
      <c r="WSP508" s="465"/>
      <c r="WSQ508" s="465"/>
      <c r="WSR508" s="465"/>
      <c r="WSS508" s="465"/>
      <c r="WST508" s="465"/>
      <c r="WSU508" s="465"/>
      <c r="WSV508" s="465"/>
      <c r="WSW508" s="465"/>
      <c r="WSX508" s="465"/>
      <c r="WSY508" s="465"/>
      <c r="WSZ508" s="465"/>
      <c r="WTA508" s="465"/>
      <c r="WTB508" s="465"/>
      <c r="WTC508" s="465"/>
      <c r="WTD508" s="465"/>
      <c r="WTE508" s="465"/>
      <c r="WTF508" s="465"/>
      <c r="WTG508" s="465"/>
      <c r="WTH508" s="465"/>
      <c r="WTI508" s="465"/>
      <c r="WTJ508" s="465"/>
      <c r="WTK508" s="465"/>
      <c r="WTL508" s="465"/>
      <c r="WTM508" s="465"/>
      <c r="WTN508" s="465"/>
      <c r="WTO508" s="465"/>
      <c r="WTP508" s="465"/>
      <c r="WTQ508" s="465"/>
      <c r="WTR508" s="465"/>
      <c r="WTS508" s="465"/>
      <c r="WTT508" s="465"/>
      <c r="WTU508" s="465"/>
      <c r="WTV508" s="465"/>
      <c r="WTW508" s="465"/>
      <c r="WTX508" s="465"/>
      <c r="WTY508" s="465"/>
      <c r="WTZ508" s="465"/>
      <c r="WUA508" s="465"/>
      <c r="WUB508" s="465"/>
      <c r="WUC508" s="465"/>
      <c r="WUD508" s="465"/>
      <c r="WUE508" s="465"/>
      <c r="WUF508" s="465"/>
      <c r="WUG508" s="465"/>
      <c r="WUH508" s="465"/>
      <c r="WUI508" s="465"/>
      <c r="WUJ508" s="465"/>
      <c r="WUK508" s="465"/>
      <c r="WUL508" s="465"/>
      <c r="WUM508" s="465"/>
      <c r="WUN508" s="465"/>
      <c r="WUO508" s="465"/>
      <c r="WUP508" s="465"/>
      <c r="WUQ508" s="465"/>
      <c r="WUR508" s="465"/>
      <c r="WUS508" s="465"/>
      <c r="WUT508" s="465"/>
      <c r="WUU508" s="465"/>
      <c r="WUV508" s="465"/>
      <c r="WUW508" s="465"/>
      <c r="WUX508" s="465"/>
      <c r="WUY508" s="465"/>
      <c r="WUZ508" s="465"/>
      <c r="WVA508" s="465"/>
      <c r="WVB508" s="465"/>
      <c r="WVC508" s="465"/>
      <c r="WVD508" s="465"/>
      <c r="WVE508" s="465"/>
      <c r="WVF508" s="465"/>
      <c r="WVG508" s="465"/>
      <c r="WVH508" s="465"/>
      <c r="WVI508" s="465"/>
      <c r="WVJ508" s="465"/>
      <c r="WVK508" s="465"/>
      <c r="WVL508" s="465"/>
      <c r="WVM508" s="465"/>
      <c r="WVN508" s="465"/>
      <c r="WVO508" s="465"/>
      <c r="WVP508" s="465"/>
      <c r="WVQ508" s="465"/>
      <c r="WVR508" s="465"/>
      <c r="WVS508" s="465"/>
      <c r="WVT508" s="465"/>
      <c r="WVU508" s="465"/>
      <c r="WVV508" s="465"/>
      <c r="WVW508" s="465"/>
      <c r="WVX508" s="465"/>
      <c r="WVY508" s="465"/>
      <c r="WVZ508" s="465"/>
      <c r="WWA508" s="465"/>
      <c r="WWB508" s="465"/>
      <c r="WWC508" s="465"/>
      <c r="WWD508" s="465"/>
      <c r="WWE508" s="465"/>
      <c r="WWF508" s="465"/>
      <c r="WWG508" s="465"/>
      <c r="WWH508" s="465"/>
      <c r="WWI508" s="465"/>
      <c r="WWJ508" s="465"/>
      <c r="WWK508" s="465"/>
      <c r="WWL508" s="465"/>
      <c r="WWM508" s="465"/>
      <c r="WWN508" s="465"/>
      <c r="WWO508" s="465"/>
      <c r="WWP508" s="465"/>
      <c r="WWQ508" s="465"/>
      <c r="WWR508" s="465"/>
      <c r="WWS508" s="465"/>
      <c r="WWT508" s="465"/>
      <c r="WWU508" s="465"/>
      <c r="WWV508" s="465"/>
      <c r="WWW508" s="465"/>
      <c r="WWX508" s="465"/>
      <c r="WWY508" s="465"/>
      <c r="WWZ508" s="465"/>
      <c r="WXA508" s="465"/>
      <c r="WXB508" s="465"/>
      <c r="WXC508" s="465"/>
      <c r="WXD508" s="465"/>
      <c r="WXE508" s="465"/>
      <c r="WXF508" s="465"/>
      <c r="WXG508" s="465"/>
      <c r="WXH508" s="465"/>
      <c r="WXI508" s="465"/>
      <c r="WXJ508" s="465"/>
      <c r="WXK508" s="465"/>
      <c r="WXL508" s="465"/>
      <c r="WXM508" s="465"/>
      <c r="WXN508" s="465"/>
      <c r="WXO508" s="465"/>
      <c r="WXP508" s="465"/>
      <c r="WXQ508" s="465"/>
      <c r="WXR508" s="465"/>
      <c r="WXS508" s="465"/>
      <c r="WXT508" s="465"/>
      <c r="WXU508" s="465"/>
      <c r="WXV508" s="465"/>
      <c r="WXW508" s="465"/>
      <c r="WXX508" s="465"/>
      <c r="WXY508" s="465"/>
      <c r="WXZ508" s="465"/>
      <c r="WYA508" s="465"/>
      <c r="WYB508" s="465"/>
      <c r="WYC508" s="465"/>
      <c r="WYD508" s="465"/>
      <c r="WYE508" s="465"/>
      <c r="WYF508" s="465"/>
      <c r="WYG508" s="465"/>
      <c r="WYH508" s="465"/>
      <c r="WYI508" s="465"/>
      <c r="WYJ508" s="465"/>
      <c r="WYK508" s="465"/>
      <c r="WYL508" s="465"/>
      <c r="WYM508" s="465"/>
      <c r="WYN508" s="465"/>
      <c r="WYO508" s="465"/>
      <c r="WYP508" s="465"/>
      <c r="WYQ508" s="465"/>
      <c r="WYR508" s="465"/>
      <c r="WYS508" s="465"/>
      <c r="WYT508" s="465"/>
      <c r="WYU508" s="465"/>
      <c r="WYV508" s="465"/>
      <c r="WYW508" s="465"/>
      <c r="WYX508" s="465"/>
      <c r="WYY508" s="465"/>
      <c r="WYZ508" s="465"/>
      <c r="WZA508" s="465"/>
      <c r="WZB508" s="465"/>
      <c r="WZC508" s="465"/>
      <c r="WZD508" s="465"/>
      <c r="WZE508" s="465"/>
      <c r="WZF508" s="465"/>
      <c r="WZG508" s="465"/>
      <c r="WZH508" s="465"/>
      <c r="WZI508" s="465"/>
      <c r="WZJ508" s="465"/>
      <c r="WZK508" s="465"/>
      <c r="WZL508" s="465"/>
      <c r="WZM508" s="465"/>
      <c r="WZN508" s="465"/>
      <c r="WZO508" s="465"/>
      <c r="WZP508" s="465"/>
      <c r="WZQ508" s="465"/>
      <c r="WZR508" s="465"/>
      <c r="WZS508" s="465"/>
      <c r="WZT508" s="465"/>
      <c r="WZU508" s="465"/>
      <c r="WZV508" s="465"/>
      <c r="WZW508" s="465"/>
      <c r="WZX508" s="465"/>
      <c r="WZY508" s="465"/>
      <c r="WZZ508" s="465"/>
      <c r="XAA508" s="465"/>
      <c r="XAB508" s="465"/>
      <c r="XAC508" s="465"/>
      <c r="XAD508" s="465"/>
      <c r="XAE508" s="465"/>
      <c r="XAF508" s="465"/>
      <c r="XAG508" s="465"/>
      <c r="XAH508" s="465"/>
      <c r="XAI508" s="465"/>
      <c r="XAJ508" s="465"/>
      <c r="XAK508" s="465"/>
      <c r="XAL508" s="465"/>
      <c r="XAM508" s="465"/>
      <c r="XAN508" s="465"/>
      <c r="XAO508" s="465"/>
      <c r="XAP508" s="465"/>
      <c r="XAQ508" s="465"/>
      <c r="XAR508" s="465"/>
      <c r="XAS508" s="465"/>
      <c r="XAT508" s="465"/>
      <c r="XAU508" s="465"/>
      <c r="XAV508" s="465"/>
      <c r="XAW508" s="465"/>
      <c r="XAX508" s="465"/>
      <c r="XAY508" s="465"/>
      <c r="XAZ508" s="465"/>
      <c r="XBA508" s="465"/>
      <c r="XBB508" s="465"/>
      <c r="XBC508" s="465"/>
      <c r="XBD508" s="465"/>
      <c r="XBE508" s="465"/>
      <c r="XBF508" s="465"/>
      <c r="XBG508" s="465"/>
      <c r="XBH508" s="465"/>
      <c r="XBI508" s="465"/>
      <c r="XBJ508" s="465"/>
      <c r="XBK508" s="465"/>
      <c r="XBL508" s="465"/>
      <c r="XBM508" s="465"/>
      <c r="XBN508" s="465"/>
      <c r="XBO508" s="465"/>
      <c r="XBP508" s="465"/>
      <c r="XBQ508" s="465"/>
      <c r="XBR508" s="465"/>
      <c r="XBS508" s="465"/>
      <c r="XBT508" s="465"/>
      <c r="XBU508" s="465"/>
      <c r="XBV508" s="465"/>
      <c r="XBW508" s="465"/>
      <c r="XBX508" s="465"/>
      <c r="XBY508" s="465"/>
      <c r="XBZ508" s="465"/>
      <c r="XCA508" s="465"/>
      <c r="XCB508" s="465"/>
      <c r="XCC508" s="465"/>
      <c r="XCD508" s="465"/>
      <c r="XCE508" s="465"/>
      <c r="XCF508" s="465"/>
      <c r="XCG508" s="465"/>
      <c r="XCH508" s="465"/>
      <c r="XCI508" s="465"/>
      <c r="XCJ508" s="465"/>
      <c r="XCK508" s="465"/>
      <c r="XCL508" s="465"/>
      <c r="XCM508" s="465"/>
      <c r="XCN508" s="465"/>
      <c r="XCO508" s="465"/>
      <c r="XCP508" s="465"/>
      <c r="XCQ508" s="465"/>
      <c r="XCR508" s="465"/>
      <c r="XCS508" s="465"/>
      <c r="XCT508" s="465"/>
      <c r="XCU508" s="465"/>
      <c r="XCV508" s="465"/>
      <c r="XCW508" s="465"/>
      <c r="XCX508" s="465"/>
      <c r="XCY508" s="465"/>
      <c r="XCZ508" s="465"/>
      <c r="XDA508" s="465"/>
      <c r="XDB508" s="465"/>
      <c r="XDC508" s="465"/>
      <c r="XDD508" s="465"/>
      <c r="XDE508" s="465"/>
      <c r="XDF508" s="465"/>
      <c r="XDG508" s="465"/>
      <c r="XDH508" s="465"/>
      <c r="XDI508" s="465"/>
      <c r="XDJ508" s="465"/>
      <c r="XDK508" s="465"/>
      <c r="XDL508" s="465"/>
      <c r="XDM508" s="465"/>
      <c r="XDN508" s="465"/>
      <c r="XDO508" s="465"/>
      <c r="XDP508" s="465"/>
      <c r="XDQ508" s="465"/>
      <c r="XDR508" s="465"/>
      <c r="XDS508" s="465"/>
      <c r="XDT508" s="465"/>
      <c r="XDU508" s="465"/>
      <c r="XDV508" s="465"/>
      <c r="XDW508" s="465"/>
      <c r="XDX508" s="465"/>
      <c r="XDY508" s="465"/>
      <c r="XDZ508" s="465"/>
      <c r="XEA508" s="465"/>
      <c r="XEB508" s="465"/>
      <c r="XEC508" s="465"/>
      <c r="XED508" s="465"/>
      <c r="XEE508" s="465"/>
      <c r="XEF508" s="465"/>
      <c r="XEG508" s="465"/>
      <c r="XEH508" s="465"/>
      <c r="XEI508" s="465"/>
      <c r="XEJ508" s="465"/>
      <c r="XEK508" s="465"/>
      <c r="XEL508" s="465"/>
      <c r="XEM508" s="465"/>
      <c r="XEN508" s="465"/>
      <c r="XEO508" s="465"/>
      <c r="XEP508" s="465"/>
      <c r="XEQ508" s="465"/>
      <c r="XER508" s="465"/>
      <c r="XES508" s="465"/>
      <c r="XET508" s="465"/>
      <c r="XEU508" s="465"/>
      <c r="XEV508" s="465"/>
      <c r="XEW508" s="465"/>
      <c r="XEX508" s="465"/>
      <c r="XEY508" s="465"/>
      <c r="XEZ508" s="465"/>
      <c r="XFA508" s="465"/>
      <c r="XFB508" s="465"/>
      <c r="XFC508" s="465"/>
      <c r="XFD508" s="465"/>
    </row>
    <row r="509" spans="1:16384" ht="15" thickBot="1">
      <c r="A509" s="342"/>
      <c r="B509" s="9"/>
      <c r="C509" s="9" t="s">
        <v>526</v>
      </c>
      <c r="D509" s="9"/>
      <c r="E509" s="9">
        <v>8204</v>
      </c>
      <c r="F509" s="9">
        <v>1</v>
      </c>
      <c r="G509" s="9"/>
      <c r="H509" s="9">
        <v>0</v>
      </c>
      <c r="I509" s="9"/>
      <c r="J509" s="315"/>
      <c r="K509" s="42"/>
      <c r="L509" s="42"/>
      <c r="M509" s="42"/>
      <c r="N509" s="315"/>
      <c r="O509" s="473"/>
      <c r="P509" s="474"/>
      <c r="Q509" s="474"/>
      <c r="R509" s="475"/>
      <c r="S509" s="469"/>
      <c r="T509" s="469"/>
      <c r="U509" s="469"/>
      <c r="V509" s="469"/>
      <c r="W509" s="465"/>
      <c r="X509" s="465"/>
      <c r="Y509" s="465"/>
      <c r="Z509" s="465"/>
      <c r="AA509" s="465"/>
      <c r="AB509" s="465"/>
      <c r="AC509" s="465"/>
      <c r="AD509" s="465"/>
      <c r="AE509" s="465"/>
      <c r="AF509" s="465"/>
      <c r="AG509" s="465"/>
      <c r="AH509" s="465"/>
      <c r="AI509" s="465"/>
      <c r="AJ509" s="465"/>
      <c r="AK509" s="465"/>
      <c r="AL509" s="465"/>
      <c r="AM509" s="465"/>
      <c r="AN509" s="465"/>
      <c r="AO509" s="465"/>
      <c r="AP509" s="465"/>
      <c r="AQ509" s="465"/>
      <c r="AR509" s="465"/>
      <c r="AS509" s="465"/>
      <c r="AT509" s="465"/>
      <c r="AU509" s="465"/>
      <c r="AV509" s="465"/>
      <c r="AW509" s="465"/>
      <c r="AX509" s="465"/>
      <c r="AY509" s="465"/>
      <c r="AZ509" s="465"/>
      <c r="BA509" s="465"/>
      <c r="BB509" s="465"/>
      <c r="BC509" s="465"/>
      <c r="BD509" s="465"/>
      <c r="BE509" s="465"/>
      <c r="BF509" s="465"/>
      <c r="BG509" s="465"/>
      <c r="BH509" s="465"/>
      <c r="BI509" s="465"/>
      <c r="BJ509" s="465"/>
      <c r="BK509" s="465"/>
      <c r="BL509" s="465"/>
      <c r="BM509" s="465"/>
      <c r="BN509" s="465"/>
      <c r="BO509" s="465"/>
      <c r="BP509" s="465"/>
      <c r="BQ509" s="465"/>
      <c r="BR509" s="465"/>
      <c r="BS509" s="465"/>
      <c r="BT509" s="465"/>
      <c r="BU509" s="465"/>
      <c r="BV509" s="465"/>
      <c r="BW509" s="465"/>
      <c r="BX509" s="465"/>
      <c r="BY509" s="465"/>
      <c r="BZ509" s="465"/>
      <c r="CA509" s="465"/>
      <c r="CB509" s="465"/>
      <c r="CC509" s="465"/>
      <c r="CD509" s="465"/>
      <c r="CE509" s="465"/>
      <c r="CF509" s="465"/>
      <c r="CG509" s="465"/>
      <c r="CH509" s="465"/>
      <c r="CI509" s="465"/>
      <c r="CJ509" s="465"/>
      <c r="CK509" s="465"/>
      <c r="CL509" s="465"/>
      <c r="CM509" s="465"/>
      <c r="CN509" s="465"/>
      <c r="CO509" s="465"/>
      <c r="CP509" s="465"/>
      <c r="CQ509" s="465"/>
      <c r="CR509" s="465"/>
      <c r="CS509" s="465"/>
      <c r="CT509" s="465"/>
      <c r="CU509" s="465"/>
      <c r="CV509" s="465"/>
      <c r="CW509" s="465"/>
      <c r="CX509" s="465"/>
      <c r="CY509" s="465"/>
      <c r="CZ509" s="465"/>
      <c r="DA509" s="465"/>
      <c r="DB509" s="465"/>
      <c r="DC509" s="465"/>
      <c r="DD509" s="465"/>
      <c r="DE509" s="465"/>
      <c r="DF509" s="465"/>
      <c r="DG509" s="465"/>
      <c r="DH509" s="465"/>
      <c r="DI509" s="465"/>
      <c r="DJ509" s="465"/>
      <c r="DK509" s="465"/>
      <c r="DL509" s="465"/>
      <c r="DM509" s="465"/>
      <c r="DN509" s="465"/>
      <c r="DO509" s="465"/>
      <c r="DP509" s="465"/>
      <c r="DQ509" s="465"/>
      <c r="DR509" s="465"/>
      <c r="DS509" s="465"/>
      <c r="DT509" s="465"/>
      <c r="DU509" s="465"/>
      <c r="DV509" s="465"/>
      <c r="DW509" s="465"/>
      <c r="DX509" s="465"/>
      <c r="DY509" s="465"/>
      <c r="DZ509" s="465"/>
      <c r="EA509" s="465"/>
      <c r="EB509" s="465"/>
      <c r="EC509" s="465"/>
      <c r="ED509" s="465"/>
      <c r="EE509" s="465"/>
      <c r="EF509" s="465"/>
      <c r="EG509" s="465"/>
      <c r="EH509" s="465"/>
      <c r="EI509" s="465"/>
      <c r="EJ509" s="465"/>
      <c r="EK509" s="465"/>
      <c r="EL509" s="465"/>
      <c r="EM509" s="465"/>
      <c r="EN509" s="465"/>
      <c r="EO509" s="465"/>
      <c r="EP509" s="465"/>
      <c r="EQ509" s="465"/>
      <c r="ER509" s="465"/>
      <c r="ES509" s="465"/>
      <c r="ET509" s="465"/>
      <c r="EU509" s="465"/>
      <c r="EV509" s="465"/>
      <c r="EW509" s="465"/>
      <c r="EX509" s="465"/>
      <c r="EY509" s="465"/>
      <c r="EZ509" s="465"/>
      <c r="FA509" s="465"/>
      <c r="FB509" s="465"/>
      <c r="FC509" s="465"/>
      <c r="FD509" s="465"/>
      <c r="FE509" s="465"/>
      <c r="FF509" s="465"/>
      <c r="FG509" s="465"/>
      <c r="FH509" s="465"/>
      <c r="FI509" s="465"/>
      <c r="FJ509" s="465"/>
      <c r="FK509" s="465"/>
      <c r="FL509" s="465"/>
      <c r="FM509" s="465"/>
      <c r="FN509" s="465"/>
      <c r="FO509" s="465"/>
      <c r="FP509" s="465"/>
      <c r="FQ509" s="465"/>
      <c r="FR509" s="465"/>
      <c r="FS509" s="465"/>
      <c r="FT509" s="465"/>
      <c r="FU509" s="465"/>
      <c r="FV509" s="465"/>
      <c r="FW509" s="465"/>
      <c r="FX509" s="465"/>
      <c r="FY509" s="465"/>
      <c r="FZ509" s="465"/>
      <c r="GA509" s="465"/>
      <c r="GB509" s="465"/>
      <c r="GC509" s="465"/>
      <c r="GD509" s="465"/>
      <c r="GE509" s="465"/>
      <c r="GF509" s="465"/>
      <c r="GG509" s="465"/>
      <c r="GH509" s="465"/>
      <c r="GI509" s="465"/>
      <c r="GJ509" s="465"/>
      <c r="GK509" s="465"/>
      <c r="GL509" s="465"/>
      <c r="GM509" s="465"/>
      <c r="GN509" s="465"/>
      <c r="GO509" s="465"/>
      <c r="GP509" s="465"/>
      <c r="GQ509" s="465"/>
      <c r="GR509" s="465"/>
      <c r="GS509" s="465"/>
      <c r="GT509" s="465"/>
      <c r="GU509" s="465"/>
      <c r="GV509" s="465"/>
      <c r="GW509" s="465"/>
      <c r="GX509" s="465"/>
      <c r="GY509" s="465"/>
      <c r="GZ509" s="465"/>
      <c r="HA509" s="465"/>
      <c r="HB509" s="465"/>
      <c r="HC509" s="465"/>
      <c r="HD509" s="465"/>
      <c r="HE509" s="465"/>
      <c r="HF509" s="465"/>
      <c r="HG509" s="465"/>
      <c r="HH509" s="465"/>
      <c r="HI509" s="465"/>
      <c r="HJ509" s="465"/>
      <c r="HK509" s="465"/>
      <c r="HL509" s="465"/>
      <c r="HM509" s="465"/>
      <c r="HN509" s="465"/>
      <c r="HO509" s="465"/>
      <c r="HP509" s="465"/>
      <c r="HQ509" s="465"/>
      <c r="HR509" s="465"/>
      <c r="HS509" s="465"/>
      <c r="HT509" s="465"/>
      <c r="HU509" s="465"/>
      <c r="HV509" s="465"/>
      <c r="HW509" s="465"/>
      <c r="HX509" s="465"/>
      <c r="HY509" s="465"/>
      <c r="HZ509" s="465"/>
      <c r="IA509" s="465"/>
      <c r="IB509" s="465"/>
      <c r="IC509" s="465"/>
      <c r="ID509" s="465"/>
      <c r="IE509" s="465"/>
      <c r="IF509" s="465"/>
      <c r="IG509" s="465"/>
      <c r="IH509" s="465"/>
      <c r="II509" s="465"/>
      <c r="IJ509" s="465"/>
      <c r="IK509" s="465"/>
      <c r="IL509" s="465"/>
      <c r="IM509" s="465"/>
      <c r="IN509" s="465"/>
      <c r="IO509" s="465"/>
      <c r="IP509" s="465"/>
      <c r="IQ509" s="465"/>
      <c r="IR509" s="465"/>
      <c r="IS509" s="465"/>
      <c r="IT509" s="465"/>
      <c r="IU509" s="465"/>
      <c r="IV509" s="465"/>
      <c r="IW509" s="465"/>
      <c r="IX509" s="465"/>
      <c r="IY509" s="465"/>
      <c r="IZ509" s="465"/>
      <c r="JA509" s="465"/>
      <c r="JB509" s="465"/>
      <c r="JC509" s="465"/>
      <c r="JD509" s="465"/>
      <c r="JE509" s="465"/>
      <c r="JF509" s="465"/>
      <c r="JG509" s="465"/>
      <c r="JH509" s="465"/>
      <c r="JI509" s="465"/>
      <c r="JJ509" s="465"/>
      <c r="JK509" s="465"/>
      <c r="JL509" s="465"/>
      <c r="JM509" s="465"/>
      <c r="JN509" s="465"/>
      <c r="JO509" s="465"/>
      <c r="JP509" s="465"/>
      <c r="JQ509" s="465"/>
      <c r="JR509" s="465"/>
      <c r="JS509" s="465"/>
      <c r="JT509" s="465"/>
      <c r="JU509" s="465"/>
      <c r="JV509" s="465"/>
      <c r="JW509" s="465"/>
      <c r="JX509" s="465"/>
      <c r="JY509" s="465"/>
      <c r="JZ509" s="465"/>
      <c r="KA509" s="465"/>
      <c r="KB509" s="465"/>
      <c r="KC509" s="465"/>
      <c r="KD509" s="465"/>
      <c r="KE509" s="465"/>
      <c r="KF509" s="465"/>
      <c r="KG509" s="465"/>
      <c r="KH509" s="465"/>
      <c r="KI509" s="465"/>
      <c r="KJ509" s="465"/>
      <c r="KK509" s="465"/>
      <c r="KL509" s="465"/>
      <c r="KM509" s="465"/>
      <c r="KN509" s="465"/>
      <c r="KO509" s="465"/>
      <c r="KP509" s="465"/>
      <c r="KQ509" s="465"/>
      <c r="KR509" s="465"/>
      <c r="KS509" s="465"/>
      <c r="KT509" s="465"/>
      <c r="KU509" s="465"/>
      <c r="KV509" s="465"/>
      <c r="KW509" s="465"/>
      <c r="KX509" s="465"/>
      <c r="KY509" s="465"/>
      <c r="KZ509" s="465"/>
      <c r="LA509" s="465"/>
      <c r="LB509" s="465"/>
      <c r="LC509" s="465"/>
      <c r="LD509" s="465"/>
      <c r="LE509" s="465"/>
      <c r="LF509" s="465"/>
      <c r="LG509" s="465"/>
      <c r="LH509" s="465"/>
      <c r="LI509" s="465"/>
      <c r="LJ509" s="465"/>
      <c r="LK509" s="465"/>
      <c r="LL509" s="465"/>
      <c r="LM509" s="465"/>
      <c r="LN509" s="465"/>
      <c r="LO509" s="465"/>
      <c r="LP509" s="465"/>
      <c r="LQ509" s="465"/>
      <c r="LR509" s="465"/>
      <c r="LS509" s="465"/>
      <c r="LT509" s="465"/>
      <c r="LU509" s="465"/>
      <c r="LV509" s="465"/>
      <c r="LW509" s="465"/>
      <c r="LX509" s="465"/>
      <c r="LY509" s="465"/>
      <c r="LZ509" s="465"/>
      <c r="MA509" s="465"/>
      <c r="MB509" s="465"/>
      <c r="MC509" s="465"/>
      <c r="MD509" s="465"/>
      <c r="ME509" s="465"/>
      <c r="MF509" s="465"/>
      <c r="MG509" s="465"/>
      <c r="MH509" s="465"/>
      <c r="MI509" s="465"/>
      <c r="MJ509" s="465"/>
      <c r="MK509" s="465"/>
      <c r="ML509" s="465"/>
      <c r="MM509" s="465"/>
      <c r="MN509" s="465"/>
      <c r="MO509" s="465"/>
      <c r="MP509" s="465"/>
      <c r="MQ509" s="465"/>
      <c r="MR509" s="465"/>
      <c r="MS509" s="465"/>
      <c r="MT509" s="465"/>
      <c r="MU509" s="465"/>
      <c r="MV509" s="465"/>
      <c r="MW509" s="465"/>
      <c r="MX509" s="465"/>
      <c r="MY509" s="465"/>
      <c r="MZ509" s="465"/>
      <c r="NA509" s="465"/>
      <c r="NB509" s="465"/>
      <c r="NC509" s="465"/>
      <c r="ND509" s="465"/>
      <c r="NE509" s="465"/>
      <c r="NF509" s="465"/>
      <c r="NG509" s="465"/>
      <c r="NH509" s="465"/>
      <c r="NI509" s="465"/>
      <c r="NJ509" s="465"/>
      <c r="NK509" s="465"/>
      <c r="NL509" s="465"/>
      <c r="NM509" s="465"/>
      <c r="NN509" s="465"/>
      <c r="NO509" s="465"/>
      <c r="NP509" s="465"/>
      <c r="NQ509" s="465"/>
      <c r="NR509" s="465"/>
      <c r="NS509" s="465"/>
      <c r="NT509" s="465"/>
      <c r="NU509" s="465"/>
      <c r="NV509" s="465"/>
      <c r="NW509" s="465"/>
      <c r="NX509" s="465"/>
      <c r="NY509" s="465"/>
      <c r="NZ509" s="465"/>
      <c r="OA509" s="465"/>
      <c r="OB509" s="465"/>
      <c r="OC509" s="465"/>
      <c r="OD509" s="465"/>
      <c r="OE509" s="465"/>
      <c r="OF509" s="465"/>
      <c r="OG509" s="465"/>
      <c r="OH509" s="465"/>
      <c r="OI509" s="465"/>
      <c r="OJ509" s="465"/>
      <c r="OK509" s="465"/>
      <c r="OL509" s="465"/>
      <c r="OM509" s="465"/>
      <c r="ON509" s="465"/>
      <c r="OO509" s="465"/>
      <c r="OP509" s="465"/>
      <c r="OQ509" s="465"/>
      <c r="OR509" s="465"/>
      <c r="OS509" s="465"/>
      <c r="OT509" s="465"/>
      <c r="OU509" s="465"/>
      <c r="OV509" s="465"/>
      <c r="OW509" s="465"/>
      <c r="OX509" s="465"/>
      <c r="OY509" s="465"/>
      <c r="OZ509" s="465"/>
      <c r="PA509" s="465"/>
      <c r="PB509" s="465"/>
      <c r="PC509" s="465"/>
      <c r="PD509" s="465"/>
      <c r="PE509" s="465"/>
      <c r="PF509" s="465"/>
      <c r="PG509" s="465"/>
      <c r="PH509" s="465"/>
      <c r="PI509" s="465"/>
      <c r="PJ509" s="465"/>
      <c r="PK509" s="465"/>
      <c r="PL509" s="465"/>
      <c r="PM509" s="465"/>
      <c r="PN509" s="465"/>
      <c r="PO509" s="465"/>
      <c r="PP509" s="465"/>
      <c r="PQ509" s="465"/>
      <c r="PR509" s="465"/>
      <c r="PS509" s="465"/>
      <c r="PT509" s="465"/>
      <c r="PU509" s="465"/>
      <c r="PV509" s="465"/>
      <c r="PW509" s="465"/>
      <c r="PX509" s="465"/>
      <c r="PY509" s="465"/>
      <c r="PZ509" s="465"/>
      <c r="QA509" s="465"/>
      <c r="QB509" s="465"/>
      <c r="QC509" s="465"/>
      <c r="QD509" s="465"/>
      <c r="QE509" s="465"/>
      <c r="QF509" s="465"/>
      <c r="QG509" s="465"/>
      <c r="QH509" s="465"/>
      <c r="QI509" s="465"/>
      <c r="QJ509" s="465"/>
      <c r="QK509" s="465"/>
      <c r="QL509" s="465"/>
      <c r="QM509" s="465"/>
      <c r="QN509" s="465"/>
      <c r="QO509" s="465"/>
      <c r="QP509" s="465"/>
      <c r="QQ509" s="465"/>
      <c r="QR509" s="465"/>
      <c r="QS509" s="465"/>
      <c r="QT509" s="465"/>
      <c r="QU509" s="465"/>
      <c r="QV509" s="465"/>
      <c r="QW509" s="465"/>
      <c r="QX509" s="465"/>
      <c r="QY509" s="465"/>
      <c r="QZ509" s="465"/>
      <c r="RA509" s="465"/>
      <c r="RB509" s="465"/>
      <c r="RC509" s="465"/>
      <c r="RD509" s="465"/>
      <c r="RE509" s="465"/>
      <c r="RF509" s="465"/>
      <c r="RG509" s="465"/>
      <c r="RH509" s="465"/>
      <c r="RI509" s="465"/>
      <c r="RJ509" s="465"/>
      <c r="RK509" s="465"/>
      <c r="RL509" s="465"/>
      <c r="RM509" s="465"/>
      <c r="RN509" s="465"/>
      <c r="RO509" s="465"/>
      <c r="RP509" s="465"/>
      <c r="RQ509" s="465"/>
      <c r="RR509" s="465"/>
      <c r="RS509" s="465"/>
      <c r="RT509" s="465"/>
      <c r="RU509" s="465"/>
      <c r="RV509" s="465"/>
      <c r="RW509" s="465"/>
      <c r="RX509" s="465"/>
      <c r="RY509" s="465"/>
      <c r="RZ509" s="465"/>
      <c r="SA509" s="465"/>
      <c r="SB509" s="465"/>
      <c r="SC509" s="465"/>
      <c r="SD509" s="465"/>
      <c r="SE509" s="465"/>
      <c r="SF509" s="465"/>
      <c r="SG509" s="465"/>
      <c r="SH509" s="465"/>
      <c r="SI509" s="465"/>
      <c r="SJ509" s="465"/>
      <c r="SK509" s="465"/>
      <c r="SL509" s="465"/>
      <c r="SM509" s="465"/>
      <c r="SN509" s="465"/>
      <c r="SO509" s="465"/>
      <c r="SP509" s="465"/>
      <c r="SQ509" s="465"/>
      <c r="SR509" s="465"/>
      <c r="SS509" s="465"/>
      <c r="ST509" s="465"/>
      <c r="SU509" s="465"/>
      <c r="SV509" s="465"/>
      <c r="SW509" s="465"/>
      <c r="SX509" s="465"/>
      <c r="SY509" s="465"/>
      <c r="SZ509" s="465"/>
      <c r="TA509" s="465"/>
      <c r="TB509" s="465"/>
      <c r="TC509" s="465"/>
      <c r="TD509" s="465"/>
      <c r="TE509" s="465"/>
      <c r="TF509" s="465"/>
      <c r="TG509" s="465"/>
      <c r="TH509" s="465"/>
      <c r="TI509" s="465"/>
      <c r="TJ509" s="465"/>
      <c r="TK509" s="465"/>
      <c r="TL509" s="465"/>
      <c r="TM509" s="465"/>
      <c r="TN509" s="465"/>
      <c r="TO509" s="465"/>
      <c r="TP509" s="465"/>
      <c r="TQ509" s="465"/>
      <c r="TR509" s="465"/>
      <c r="TS509" s="465"/>
      <c r="TT509" s="465"/>
      <c r="TU509" s="465"/>
      <c r="TV509" s="465"/>
      <c r="TW509" s="465"/>
      <c r="TX509" s="465"/>
      <c r="TY509" s="465"/>
      <c r="TZ509" s="465"/>
      <c r="UA509" s="465"/>
      <c r="UB509" s="465"/>
      <c r="UC509" s="465"/>
      <c r="UD509" s="465"/>
      <c r="UE509" s="465"/>
      <c r="UF509" s="465"/>
      <c r="UG509" s="465"/>
      <c r="UH509" s="465"/>
      <c r="UI509" s="465"/>
      <c r="UJ509" s="465"/>
      <c r="UK509" s="465"/>
      <c r="UL509" s="465"/>
      <c r="UM509" s="465"/>
      <c r="UN509" s="465"/>
      <c r="UO509" s="465"/>
      <c r="UP509" s="465"/>
      <c r="UQ509" s="465"/>
      <c r="UR509" s="465"/>
      <c r="US509" s="465"/>
      <c r="UT509" s="465"/>
      <c r="UU509" s="465"/>
      <c r="UV509" s="465"/>
      <c r="UW509" s="465"/>
      <c r="UX509" s="465"/>
      <c r="UY509" s="465"/>
      <c r="UZ509" s="465"/>
      <c r="VA509" s="465"/>
      <c r="VB509" s="465"/>
      <c r="VC509" s="465"/>
      <c r="VD509" s="465"/>
      <c r="VE509" s="465"/>
      <c r="VF509" s="465"/>
      <c r="VG509" s="465"/>
      <c r="VH509" s="465"/>
      <c r="VI509" s="465"/>
      <c r="VJ509" s="465"/>
      <c r="VK509" s="465"/>
      <c r="VL509" s="465"/>
      <c r="VM509" s="465"/>
      <c r="VN509" s="465"/>
      <c r="VO509" s="465"/>
      <c r="VP509" s="465"/>
      <c r="VQ509" s="465"/>
      <c r="VR509" s="465"/>
      <c r="VS509" s="465"/>
      <c r="VT509" s="465"/>
      <c r="VU509" s="465"/>
      <c r="VV509" s="465"/>
      <c r="VW509" s="465"/>
      <c r="VX509" s="465"/>
      <c r="VY509" s="465"/>
      <c r="VZ509" s="465"/>
      <c r="WA509" s="465"/>
      <c r="WB509" s="465"/>
      <c r="WC509" s="465"/>
      <c r="WD509" s="465"/>
      <c r="WE509" s="465"/>
      <c r="WF509" s="465"/>
      <c r="WG509" s="465"/>
      <c r="WH509" s="465"/>
      <c r="WI509" s="465"/>
      <c r="WJ509" s="465"/>
      <c r="WK509" s="465"/>
      <c r="WL509" s="465"/>
      <c r="WM509" s="465"/>
      <c r="WN509" s="465"/>
      <c r="WO509" s="465"/>
      <c r="WP509" s="465"/>
      <c r="WQ509" s="465"/>
      <c r="WR509" s="465"/>
      <c r="WS509" s="465"/>
      <c r="WT509" s="465"/>
      <c r="WU509" s="465"/>
      <c r="WV509" s="465"/>
      <c r="WW509" s="465"/>
      <c r="WX509" s="465"/>
      <c r="WY509" s="465"/>
      <c r="WZ509" s="465"/>
      <c r="XA509" s="465"/>
      <c r="XB509" s="465"/>
      <c r="XC509" s="465"/>
      <c r="XD509" s="465"/>
      <c r="XE509" s="465"/>
      <c r="XF509" s="465"/>
      <c r="XG509" s="465"/>
      <c r="XH509" s="465"/>
      <c r="XI509" s="465"/>
      <c r="XJ509" s="465"/>
      <c r="XK509" s="465"/>
      <c r="XL509" s="465"/>
      <c r="XM509" s="465"/>
      <c r="XN509" s="465"/>
      <c r="XO509" s="465"/>
      <c r="XP509" s="465"/>
      <c r="XQ509" s="465"/>
      <c r="XR509" s="465"/>
      <c r="XS509" s="465"/>
      <c r="XT509" s="465"/>
      <c r="XU509" s="465"/>
      <c r="XV509" s="465"/>
      <c r="XW509" s="465"/>
      <c r="XX509" s="465"/>
      <c r="XY509" s="465"/>
      <c r="XZ509" s="465"/>
      <c r="YA509" s="465"/>
      <c r="YB509" s="465"/>
      <c r="YC509" s="465"/>
      <c r="YD509" s="465"/>
      <c r="YE509" s="465"/>
      <c r="YF509" s="465"/>
      <c r="YG509" s="465"/>
      <c r="YH509" s="465"/>
      <c r="YI509" s="465"/>
      <c r="YJ509" s="465"/>
      <c r="YK509" s="465"/>
      <c r="YL509" s="465"/>
      <c r="YM509" s="465"/>
      <c r="YN509" s="465"/>
      <c r="YO509" s="465"/>
      <c r="YP509" s="465"/>
      <c r="YQ509" s="465"/>
      <c r="YR509" s="465"/>
      <c r="YS509" s="465"/>
      <c r="YT509" s="465"/>
      <c r="YU509" s="465"/>
      <c r="YV509" s="465"/>
      <c r="YW509" s="465"/>
      <c r="YX509" s="465"/>
      <c r="YY509" s="465"/>
      <c r="YZ509" s="465"/>
      <c r="ZA509" s="465"/>
      <c r="ZB509" s="465"/>
      <c r="ZC509" s="465"/>
      <c r="ZD509" s="465"/>
      <c r="ZE509" s="465"/>
      <c r="ZF509" s="465"/>
      <c r="ZG509" s="465"/>
      <c r="ZH509" s="465"/>
      <c r="ZI509" s="465"/>
      <c r="ZJ509" s="465"/>
      <c r="ZK509" s="465"/>
      <c r="ZL509" s="465"/>
      <c r="ZM509" s="465"/>
      <c r="ZN509" s="465"/>
      <c r="ZO509" s="465"/>
      <c r="ZP509" s="465"/>
      <c r="ZQ509" s="465"/>
      <c r="ZR509" s="465"/>
      <c r="ZS509" s="465"/>
      <c r="ZT509" s="465"/>
      <c r="ZU509" s="465"/>
      <c r="ZV509" s="465"/>
      <c r="ZW509" s="465"/>
      <c r="ZX509" s="465"/>
      <c r="ZY509" s="465"/>
      <c r="ZZ509" s="465"/>
      <c r="AAA509" s="465"/>
      <c r="AAB509" s="465"/>
      <c r="AAC509" s="465"/>
      <c r="AAD509" s="465"/>
      <c r="AAE509" s="465"/>
      <c r="AAF509" s="465"/>
      <c r="AAG509" s="465"/>
      <c r="AAH509" s="465"/>
      <c r="AAI509" s="465"/>
      <c r="AAJ509" s="465"/>
      <c r="AAK509" s="465"/>
      <c r="AAL509" s="465"/>
      <c r="AAM509" s="465"/>
      <c r="AAN509" s="465"/>
      <c r="AAO509" s="465"/>
      <c r="AAP509" s="465"/>
      <c r="AAQ509" s="465"/>
      <c r="AAR509" s="465"/>
      <c r="AAS509" s="465"/>
      <c r="AAT509" s="465"/>
      <c r="AAU509" s="465"/>
      <c r="AAV509" s="465"/>
      <c r="AAW509" s="465"/>
      <c r="AAX509" s="465"/>
      <c r="AAY509" s="465"/>
      <c r="AAZ509" s="465"/>
      <c r="ABA509" s="465"/>
      <c r="ABB509" s="465"/>
      <c r="ABC509" s="465"/>
      <c r="ABD509" s="465"/>
      <c r="ABE509" s="465"/>
      <c r="ABF509" s="465"/>
      <c r="ABG509" s="465"/>
      <c r="ABH509" s="465"/>
      <c r="ABI509" s="465"/>
      <c r="ABJ509" s="465"/>
      <c r="ABK509" s="465"/>
      <c r="ABL509" s="465"/>
      <c r="ABM509" s="465"/>
      <c r="ABN509" s="465"/>
      <c r="ABO509" s="465"/>
      <c r="ABP509" s="465"/>
      <c r="ABQ509" s="465"/>
      <c r="ABR509" s="465"/>
      <c r="ABS509" s="465"/>
      <c r="ABT509" s="465"/>
      <c r="ABU509" s="465"/>
      <c r="ABV509" s="465"/>
      <c r="ABW509" s="465"/>
      <c r="ABX509" s="465"/>
      <c r="ABY509" s="465"/>
      <c r="ABZ509" s="465"/>
      <c r="ACA509" s="465"/>
      <c r="ACB509" s="465"/>
      <c r="ACC509" s="465"/>
      <c r="ACD509" s="465"/>
      <c r="ACE509" s="465"/>
      <c r="ACF509" s="465"/>
      <c r="ACG509" s="465"/>
      <c r="ACH509" s="465"/>
      <c r="ACI509" s="465"/>
      <c r="ACJ509" s="465"/>
      <c r="ACK509" s="465"/>
      <c r="ACL509" s="465"/>
      <c r="ACM509" s="465"/>
      <c r="ACN509" s="465"/>
      <c r="ACO509" s="465"/>
      <c r="ACP509" s="465"/>
      <c r="ACQ509" s="465"/>
      <c r="ACR509" s="465"/>
      <c r="ACS509" s="465"/>
      <c r="ACT509" s="465"/>
      <c r="ACU509" s="465"/>
      <c r="ACV509" s="465"/>
      <c r="ACW509" s="465"/>
      <c r="ACX509" s="465"/>
      <c r="ACY509" s="465"/>
      <c r="ACZ509" s="465"/>
      <c r="ADA509" s="465"/>
      <c r="ADB509" s="465"/>
      <c r="ADC509" s="465"/>
      <c r="ADD509" s="465"/>
      <c r="ADE509" s="465"/>
      <c r="ADF509" s="465"/>
      <c r="ADG509" s="465"/>
      <c r="ADH509" s="465"/>
      <c r="ADI509" s="465"/>
      <c r="ADJ509" s="465"/>
      <c r="ADK509" s="465"/>
      <c r="ADL509" s="465"/>
      <c r="ADM509" s="465"/>
      <c r="ADN509" s="465"/>
      <c r="ADO509" s="465"/>
      <c r="ADP509" s="465"/>
      <c r="ADQ509" s="465"/>
      <c r="ADR509" s="465"/>
      <c r="ADS509" s="465"/>
      <c r="ADT509" s="465"/>
      <c r="ADU509" s="465"/>
      <c r="ADV509" s="465"/>
      <c r="ADW509" s="465"/>
      <c r="ADX509" s="465"/>
      <c r="ADY509" s="465"/>
      <c r="ADZ509" s="465"/>
      <c r="AEA509" s="465"/>
      <c r="AEB509" s="465"/>
      <c r="AEC509" s="465"/>
      <c r="AED509" s="465"/>
      <c r="AEE509" s="465"/>
      <c r="AEF509" s="465"/>
      <c r="AEG509" s="465"/>
      <c r="AEH509" s="465"/>
      <c r="AEI509" s="465"/>
      <c r="AEJ509" s="465"/>
      <c r="AEK509" s="465"/>
      <c r="AEL509" s="465"/>
      <c r="AEM509" s="465"/>
      <c r="AEN509" s="465"/>
      <c r="AEO509" s="465"/>
      <c r="AEP509" s="465"/>
      <c r="AEQ509" s="465"/>
      <c r="AER509" s="465"/>
      <c r="AES509" s="465"/>
      <c r="AET509" s="465"/>
      <c r="AEU509" s="465"/>
      <c r="AEV509" s="465"/>
      <c r="AEW509" s="465"/>
      <c r="AEX509" s="465"/>
      <c r="AEY509" s="465"/>
      <c r="AEZ509" s="465"/>
      <c r="AFA509" s="465"/>
      <c r="AFB509" s="465"/>
      <c r="AFC509" s="465"/>
      <c r="AFD509" s="465"/>
      <c r="AFE509" s="465"/>
      <c r="AFF509" s="465"/>
      <c r="AFG509" s="465"/>
      <c r="AFH509" s="465"/>
      <c r="AFI509" s="465"/>
      <c r="AFJ509" s="465"/>
      <c r="AFK509" s="465"/>
      <c r="AFL509" s="465"/>
      <c r="AFM509" s="465"/>
      <c r="AFN509" s="465"/>
      <c r="AFO509" s="465"/>
      <c r="AFP509" s="465"/>
      <c r="AFQ509" s="465"/>
      <c r="AFR509" s="465"/>
      <c r="AFS509" s="465"/>
      <c r="AFT509" s="465"/>
      <c r="AFU509" s="465"/>
      <c r="AFV509" s="465"/>
      <c r="AFW509" s="465"/>
      <c r="AFX509" s="465"/>
      <c r="AFY509" s="465"/>
      <c r="AFZ509" s="465"/>
      <c r="AGA509" s="465"/>
      <c r="AGB509" s="465"/>
      <c r="AGC509" s="465"/>
      <c r="AGD509" s="465"/>
      <c r="AGE509" s="465"/>
      <c r="AGF509" s="465"/>
      <c r="AGG509" s="465"/>
      <c r="AGH509" s="465"/>
      <c r="AGI509" s="465"/>
      <c r="AGJ509" s="465"/>
      <c r="AGK509" s="465"/>
      <c r="AGL509" s="465"/>
      <c r="AGM509" s="465"/>
      <c r="AGN509" s="465"/>
      <c r="AGO509" s="465"/>
      <c r="AGP509" s="465"/>
      <c r="AGQ509" s="465"/>
      <c r="AGR509" s="465"/>
      <c r="AGS509" s="465"/>
      <c r="AGT509" s="465"/>
      <c r="AGU509" s="465"/>
      <c r="AGV509" s="465"/>
      <c r="AGW509" s="465"/>
      <c r="AGX509" s="465"/>
      <c r="AGY509" s="465"/>
      <c r="AGZ509" s="465"/>
      <c r="AHA509" s="465"/>
      <c r="AHB509" s="465"/>
      <c r="AHC509" s="465"/>
      <c r="AHD509" s="465"/>
      <c r="AHE509" s="465"/>
      <c r="AHF509" s="465"/>
      <c r="AHG509" s="465"/>
      <c r="AHH509" s="465"/>
      <c r="AHI509" s="465"/>
      <c r="AHJ509" s="465"/>
      <c r="AHK509" s="465"/>
      <c r="AHL509" s="465"/>
      <c r="AHM509" s="465"/>
      <c r="AHN509" s="465"/>
      <c r="AHO509" s="465"/>
      <c r="AHP509" s="465"/>
      <c r="AHQ509" s="465"/>
      <c r="AHR509" s="465"/>
      <c r="AHS509" s="465"/>
      <c r="AHT509" s="465"/>
      <c r="AHU509" s="465"/>
      <c r="AHV509" s="465"/>
      <c r="AHW509" s="465"/>
      <c r="AHX509" s="465"/>
      <c r="AHY509" s="465"/>
      <c r="AHZ509" s="465"/>
      <c r="AIA509" s="465"/>
      <c r="AIB509" s="465"/>
      <c r="AIC509" s="465"/>
      <c r="AID509" s="465"/>
      <c r="AIE509" s="465"/>
      <c r="AIF509" s="465"/>
      <c r="AIG509" s="465"/>
      <c r="AIH509" s="465"/>
      <c r="AII509" s="465"/>
      <c r="AIJ509" s="465"/>
      <c r="AIK509" s="465"/>
      <c r="AIL509" s="465"/>
      <c r="AIM509" s="465"/>
      <c r="AIN509" s="465"/>
      <c r="AIO509" s="465"/>
      <c r="AIP509" s="465"/>
      <c r="AIQ509" s="465"/>
      <c r="AIR509" s="465"/>
      <c r="AIS509" s="465"/>
      <c r="AIT509" s="465"/>
      <c r="AIU509" s="465"/>
      <c r="AIV509" s="465"/>
      <c r="AIW509" s="465"/>
      <c r="AIX509" s="465"/>
      <c r="AIY509" s="465"/>
      <c r="AIZ509" s="465"/>
      <c r="AJA509" s="465"/>
      <c r="AJB509" s="465"/>
      <c r="AJC509" s="465"/>
      <c r="AJD509" s="465"/>
      <c r="AJE509" s="465"/>
      <c r="AJF509" s="465"/>
      <c r="AJG509" s="465"/>
      <c r="AJH509" s="465"/>
      <c r="AJI509" s="465"/>
      <c r="AJJ509" s="465"/>
      <c r="AJK509" s="465"/>
      <c r="AJL509" s="465"/>
      <c r="AJM509" s="465"/>
      <c r="AJN509" s="465"/>
      <c r="AJO509" s="465"/>
      <c r="AJP509" s="465"/>
      <c r="AJQ509" s="465"/>
      <c r="AJR509" s="465"/>
      <c r="AJS509" s="465"/>
      <c r="AJT509" s="465"/>
      <c r="AJU509" s="465"/>
      <c r="AJV509" s="465"/>
      <c r="AJW509" s="465"/>
      <c r="AJX509" s="465"/>
      <c r="AJY509" s="465"/>
      <c r="AJZ509" s="465"/>
      <c r="AKA509" s="465"/>
      <c r="AKB509" s="465"/>
      <c r="AKC509" s="465"/>
      <c r="AKD509" s="465"/>
      <c r="AKE509" s="465"/>
      <c r="AKF509" s="465"/>
      <c r="AKG509" s="465"/>
      <c r="AKH509" s="465"/>
      <c r="AKI509" s="465"/>
      <c r="AKJ509" s="465"/>
      <c r="AKK509" s="465"/>
      <c r="AKL509" s="465"/>
      <c r="AKM509" s="465"/>
      <c r="AKN509" s="465"/>
      <c r="AKO509" s="465"/>
      <c r="AKP509" s="465"/>
      <c r="AKQ509" s="465"/>
      <c r="AKR509" s="465"/>
      <c r="AKS509" s="465"/>
      <c r="AKT509" s="465"/>
      <c r="AKU509" s="465"/>
      <c r="AKV509" s="465"/>
      <c r="AKW509" s="465"/>
      <c r="AKX509" s="465"/>
      <c r="AKY509" s="465"/>
      <c r="AKZ509" s="465"/>
      <c r="ALA509" s="465"/>
      <c r="ALB509" s="465"/>
      <c r="ALC509" s="465"/>
      <c r="ALD509" s="465"/>
      <c r="ALE509" s="465"/>
      <c r="ALF509" s="465"/>
      <c r="ALG509" s="465"/>
      <c r="ALH509" s="465"/>
      <c r="ALI509" s="465"/>
      <c r="ALJ509" s="465"/>
      <c r="ALK509" s="465"/>
      <c r="ALL509" s="465"/>
      <c r="ALM509" s="465"/>
      <c r="ALN509" s="465"/>
      <c r="ALO509" s="465"/>
      <c r="ALP509" s="465"/>
      <c r="ALQ509" s="465"/>
      <c r="ALR509" s="465"/>
      <c r="ALS509" s="465"/>
      <c r="ALT509" s="465"/>
      <c r="ALU509" s="465"/>
      <c r="ALV509" s="465"/>
      <c r="ALW509" s="465"/>
      <c r="ALX509" s="465"/>
      <c r="ALY509" s="465"/>
      <c r="ALZ509" s="465"/>
      <c r="AMA509" s="465"/>
      <c r="AMB509" s="465"/>
      <c r="AMC509" s="465"/>
      <c r="AMD509" s="465"/>
      <c r="AME509" s="465"/>
      <c r="AMF509" s="465"/>
      <c r="AMG509" s="465"/>
      <c r="AMH509" s="465"/>
      <c r="AMI509" s="465"/>
      <c r="AMJ509" s="465"/>
      <c r="AMK509" s="465"/>
      <c r="AML509" s="465"/>
      <c r="AMM509" s="465"/>
      <c r="AMN509" s="465"/>
      <c r="AMO509" s="465"/>
      <c r="AMP509" s="465"/>
      <c r="AMQ509" s="465"/>
      <c r="AMR509" s="465"/>
      <c r="AMS509" s="465"/>
      <c r="AMT509" s="465"/>
      <c r="AMU509" s="465"/>
      <c r="AMV509" s="465"/>
      <c r="AMW509" s="465"/>
      <c r="AMX509" s="465"/>
      <c r="AMY509" s="465"/>
      <c r="AMZ509" s="465"/>
      <c r="ANA509" s="465"/>
      <c r="ANB509" s="465"/>
      <c r="ANC509" s="465"/>
      <c r="AND509" s="465"/>
      <c r="ANE509" s="465"/>
      <c r="ANF509" s="465"/>
      <c r="ANG509" s="465"/>
      <c r="ANH509" s="465"/>
      <c r="ANI509" s="465"/>
      <c r="ANJ509" s="465"/>
      <c r="ANK509" s="465"/>
      <c r="ANL509" s="465"/>
      <c r="ANM509" s="465"/>
      <c r="ANN509" s="465"/>
      <c r="ANO509" s="465"/>
      <c r="ANP509" s="465"/>
      <c r="ANQ509" s="465"/>
      <c r="ANR509" s="465"/>
      <c r="ANS509" s="465"/>
      <c r="ANT509" s="465"/>
      <c r="ANU509" s="465"/>
      <c r="ANV509" s="465"/>
      <c r="ANW509" s="465"/>
      <c r="ANX509" s="465"/>
      <c r="ANY509" s="465"/>
      <c r="ANZ509" s="465"/>
      <c r="AOA509" s="465"/>
      <c r="AOB509" s="465"/>
      <c r="AOC509" s="465"/>
      <c r="AOD509" s="465"/>
      <c r="AOE509" s="465"/>
      <c r="AOF509" s="465"/>
      <c r="AOG509" s="465"/>
      <c r="AOH509" s="465"/>
      <c r="AOI509" s="465"/>
      <c r="AOJ509" s="465"/>
      <c r="AOK509" s="465"/>
      <c r="AOL509" s="465"/>
      <c r="AOM509" s="465"/>
      <c r="AON509" s="465"/>
      <c r="AOO509" s="465"/>
      <c r="AOP509" s="465"/>
      <c r="AOQ509" s="465"/>
      <c r="AOR509" s="465"/>
      <c r="AOS509" s="465"/>
      <c r="AOT509" s="465"/>
      <c r="AOU509" s="465"/>
      <c r="AOV509" s="465"/>
      <c r="AOW509" s="465"/>
      <c r="AOX509" s="465"/>
      <c r="AOY509" s="465"/>
      <c r="AOZ509" s="465"/>
      <c r="APA509" s="465"/>
      <c r="APB509" s="465"/>
      <c r="APC509" s="465"/>
      <c r="APD509" s="465"/>
      <c r="APE509" s="465"/>
      <c r="APF509" s="465"/>
      <c r="APG509" s="465"/>
      <c r="APH509" s="465"/>
      <c r="API509" s="465"/>
      <c r="APJ509" s="465"/>
      <c r="APK509" s="465"/>
      <c r="APL509" s="465"/>
      <c r="APM509" s="465"/>
      <c r="APN509" s="465"/>
      <c r="APO509" s="465"/>
      <c r="APP509" s="465"/>
      <c r="APQ509" s="465"/>
      <c r="APR509" s="465"/>
      <c r="APS509" s="465"/>
      <c r="APT509" s="465"/>
      <c r="APU509" s="465"/>
      <c r="APV509" s="465"/>
      <c r="APW509" s="465"/>
      <c r="APX509" s="465"/>
      <c r="APY509" s="465"/>
      <c r="APZ509" s="465"/>
      <c r="AQA509" s="465"/>
      <c r="AQB509" s="465"/>
      <c r="AQC509" s="465"/>
      <c r="AQD509" s="465"/>
      <c r="AQE509" s="465"/>
      <c r="AQF509" s="465"/>
      <c r="AQG509" s="465"/>
      <c r="AQH509" s="465"/>
      <c r="AQI509" s="465"/>
      <c r="AQJ509" s="465"/>
      <c r="AQK509" s="465"/>
      <c r="AQL509" s="465"/>
      <c r="AQM509" s="465"/>
      <c r="AQN509" s="465"/>
      <c r="AQO509" s="465"/>
      <c r="AQP509" s="465"/>
      <c r="AQQ509" s="465"/>
      <c r="AQR509" s="465"/>
      <c r="AQS509" s="465"/>
      <c r="AQT509" s="465"/>
      <c r="AQU509" s="465"/>
      <c r="AQV509" s="465"/>
      <c r="AQW509" s="465"/>
      <c r="AQX509" s="465"/>
      <c r="AQY509" s="465"/>
      <c r="AQZ509" s="465"/>
      <c r="ARA509" s="465"/>
      <c r="ARB509" s="465"/>
      <c r="ARC509" s="465"/>
      <c r="ARD509" s="465"/>
      <c r="ARE509" s="465"/>
      <c r="ARF509" s="465"/>
      <c r="ARG509" s="465"/>
      <c r="ARH509" s="465"/>
      <c r="ARI509" s="465"/>
      <c r="ARJ509" s="465"/>
      <c r="ARK509" s="465"/>
      <c r="ARL509" s="465"/>
      <c r="ARM509" s="465"/>
      <c r="ARN509" s="465"/>
      <c r="ARO509" s="465"/>
      <c r="ARP509" s="465"/>
      <c r="ARQ509" s="465"/>
      <c r="ARR509" s="465"/>
      <c r="ARS509" s="465"/>
      <c r="ART509" s="465"/>
      <c r="ARU509" s="465"/>
      <c r="ARV509" s="465"/>
      <c r="ARW509" s="465"/>
      <c r="ARX509" s="465"/>
      <c r="ARY509" s="465"/>
      <c r="ARZ509" s="465"/>
      <c r="ASA509" s="465"/>
      <c r="ASB509" s="465"/>
      <c r="ASC509" s="465"/>
      <c r="ASD509" s="465"/>
      <c r="ASE509" s="465"/>
      <c r="ASF509" s="465"/>
      <c r="ASG509" s="465"/>
      <c r="ASH509" s="465"/>
      <c r="ASI509" s="465"/>
      <c r="ASJ509" s="465"/>
      <c r="ASK509" s="465"/>
      <c r="ASL509" s="465"/>
      <c r="ASM509" s="465"/>
      <c r="ASN509" s="465"/>
      <c r="ASO509" s="465"/>
      <c r="ASP509" s="465"/>
      <c r="ASQ509" s="465"/>
      <c r="ASR509" s="465"/>
      <c r="ASS509" s="465"/>
      <c r="AST509" s="465"/>
      <c r="ASU509" s="465"/>
      <c r="ASV509" s="465"/>
      <c r="ASW509" s="465"/>
      <c r="ASX509" s="465"/>
      <c r="ASY509" s="465"/>
      <c r="ASZ509" s="465"/>
      <c r="ATA509" s="465"/>
      <c r="ATB509" s="465"/>
      <c r="ATC509" s="465"/>
      <c r="ATD509" s="465"/>
      <c r="ATE509" s="465"/>
      <c r="ATF509" s="465"/>
      <c r="ATG509" s="465"/>
      <c r="ATH509" s="465"/>
      <c r="ATI509" s="465"/>
      <c r="ATJ509" s="465"/>
      <c r="ATK509" s="465"/>
      <c r="ATL509" s="465"/>
      <c r="ATM509" s="465"/>
      <c r="ATN509" s="465"/>
      <c r="ATO509" s="465"/>
      <c r="ATP509" s="465"/>
      <c r="ATQ509" s="465"/>
      <c r="ATR509" s="465"/>
      <c r="ATS509" s="465"/>
      <c r="ATT509" s="465"/>
      <c r="ATU509" s="465"/>
      <c r="ATV509" s="465"/>
      <c r="ATW509" s="465"/>
      <c r="ATX509" s="465"/>
      <c r="ATY509" s="465"/>
      <c r="ATZ509" s="465"/>
      <c r="AUA509" s="465"/>
      <c r="AUB509" s="465"/>
      <c r="AUC509" s="465"/>
      <c r="AUD509" s="465"/>
      <c r="AUE509" s="465"/>
      <c r="AUF509" s="465"/>
      <c r="AUG509" s="465"/>
      <c r="AUH509" s="465"/>
      <c r="AUI509" s="465"/>
      <c r="AUJ509" s="465"/>
      <c r="AUK509" s="465"/>
      <c r="AUL509" s="465"/>
      <c r="AUM509" s="465"/>
      <c r="AUN509" s="465"/>
      <c r="AUO509" s="465"/>
      <c r="AUP509" s="465"/>
      <c r="AUQ509" s="465"/>
      <c r="AUR509" s="465"/>
      <c r="AUS509" s="465"/>
      <c r="AUT509" s="465"/>
      <c r="AUU509" s="465"/>
      <c r="AUV509" s="465"/>
      <c r="AUW509" s="465"/>
      <c r="AUX509" s="465"/>
      <c r="AUY509" s="465"/>
      <c r="AUZ509" s="465"/>
      <c r="AVA509" s="465"/>
      <c r="AVB509" s="465"/>
      <c r="AVC509" s="465"/>
      <c r="AVD509" s="465"/>
      <c r="AVE509" s="465"/>
      <c r="AVF509" s="465"/>
      <c r="AVG509" s="465"/>
      <c r="AVH509" s="465"/>
      <c r="AVI509" s="465"/>
      <c r="AVJ509" s="465"/>
      <c r="AVK509" s="465"/>
      <c r="AVL509" s="465"/>
      <c r="AVM509" s="465"/>
      <c r="AVN509" s="465"/>
      <c r="AVO509" s="465"/>
      <c r="AVP509" s="465"/>
      <c r="AVQ509" s="465"/>
      <c r="AVR509" s="465"/>
      <c r="AVS509" s="465"/>
      <c r="AVT509" s="465"/>
      <c r="AVU509" s="465"/>
      <c r="AVV509" s="465"/>
      <c r="AVW509" s="465"/>
      <c r="AVX509" s="465"/>
      <c r="AVY509" s="465"/>
      <c r="AVZ509" s="465"/>
      <c r="AWA509" s="465"/>
      <c r="AWB509" s="465"/>
      <c r="AWC509" s="465"/>
      <c r="AWD509" s="465"/>
      <c r="AWE509" s="465"/>
      <c r="AWF509" s="465"/>
      <c r="AWG509" s="465"/>
      <c r="AWH509" s="465"/>
      <c r="AWI509" s="465"/>
      <c r="AWJ509" s="465"/>
      <c r="AWK509" s="465"/>
      <c r="AWL509" s="465"/>
      <c r="AWM509" s="465"/>
      <c r="AWN509" s="465"/>
      <c r="AWO509" s="465"/>
      <c r="AWP509" s="465"/>
      <c r="AWQ509" s="465"/>
      <c r="AWR509" s="465"/>
      <c r="AWS509" s="465"/>
      <c r="AWT509" s="465"/>
      <c r="AWU509" s="465"/>
      <c r="AWV509" s="465"/>
      <c r="AWW509" s="465"/>
      <c r="AWX509" s="465"/>
      <c r="AWY509" s="465"/>
      <c r="AWZ509" s="465"/>
      <c r="AXA509" s="465"/>
      <c r="AXB509" s="465"/>
      <c r="AXC509" s="465"/>
      <c r="AXD509" s="465"/>
      <c r="AXE509" s="465"/>
      <c r="AXF509" s="465"/>
      <c r="AXG509" s="465"/>
      <c r="AXH509" s="465"/>
      <c r="AXI509" s="465"/>
      <c r="AXJ509" s="465"/>
      <c r="AXK509" s="465"/>
      <c r="AXL509" s="465"/>
      <c r="AXM509" s="465"/>
      <c r="AXN509" s="465"/>
      <c r="AXO509" s="465"/>
      <c r="AXP509" s="465"/>
      <c r="AXQ509" s="465"/>
      <c r="AXR509" s="465"/>
      <c r="AXS509" s="465"/>
      <c r="AXT509" s="465"/>
      <c r="AXU509" s="465"/>
      <c r="AXV509" s="465"/>
      <c r="AXW509" s="465"/>
      <c r="AXX509" s="465"/>
      <c r="AXY509" s="465"/>
      <c r="AXZ509" s="465"/>
      <c r="AYA509" s="465"/>
      <c r="AYB509" s="465"/>
      <c r="AYC509" s="465"/>
      <c r="AYD509" s="465"/>
      <c r="AYE509" s="465"/>
      <c r="AYF509" s="465"/>
      <c r="AYG509" s="465"/>
      <c r="AYH509" s="465"/>
      <c r="AYI509" s="465"/>
      <c r="AYJ509" s="465"/>
      <c r="AYK509" s="465"/>
      <c r="AYL509" s="465"/>
      <c r="AYM509" s="465"/>
      <c r="AYN509" s="465"/>
      <c r="AYO509" s="465"/>
      <c r="AYP509" s="465"/>
      <c r="AYQ509" s="465"/>
      <c r="AYR509" s="465"/>
      <c r="AYS509" s="465"/>
      <c r="AYT509" s="465"/>
      <c r="AYU509" s="465"/>
      <c r="AYV509" s="465"/>
      <c r="AYW509" s="465"/>
      <c r="AYX509" s="465"/>
      <c r="AYY509" s="465"/>
      <c r="AYZ509" s="465"/>
      <c r="AZA509" s="465"/>
      <c r="AZB509" s="465"/>
      <c r="AZC509" s="465"/>
      <c r="AZD509" s="465"/>
      <c r="AZE509" s="465"/>
      <c r="AZF509" s="465"/>
      <c r="AZG509" s="465"/>
      <c r="AZH509" s="465"/>
      <c r="AZI509" s="465"/>
      <c r="AZJ509" s="465"/>
      <c r="AZK509" s="465"/>
      <c r="AZL509" s="465"/>
      <c r="AZM509" s="465"/>
      <c r="AZN509" s="465"/>
      <c r="AZO509" s="465"/>
      <c r="AZP509" s="465"/>
      <c r="AZQ509" s="465"/>
      <c r="AZR509" s="465"/>
      <c r="AZS509" s="465"/>
      <c r="AZT509" s="465"/>
      <c r="AZU509" s="465"/>
      <c r="AZV509" s="465"/>
      <c r="AZW509" s="465"/>
      <c r="AZX509" s="465"/>
      <c r="AZY509" s="465"/>
      <c r="AZZ509" s="465"/>
      <c r="BAA509" s="465"/>
      <c r="BAB509" s="465"/>
      <c r="BAC509" s="465"/>
      <c r="BAD509" s="465"/>
      <c r="BAE509" s="465"/>
      <c r="BAF509" s="465"/>
      <c r="BAG509" s="465"/>
      <c r="BAH509" s="465"/>
      <c r="BAI509" s="465"/>
      <c r="BAJ509" s="465"/>
      <c r="BAK509" s="465"/>
      <c r="BAL509" s="465"/>
      <c r="BAM509" s="465"/>
      <c r="BAN509" s="465"/>
      <c r="BAO509" s="465"/>
      <c r="BAP509" s="465"/>
      <c r="BAQ509" s="465"/>
      <c r="BAR509" s="465"/>
      <c r="BAS509" s="465"/>
      <c r="BAT509" s="465"/>
      <c r="BAU509" s="465"/>
      <c r="BAV509" s="465"/>
      <c r="BAW509" s="465"/>
      <c r="BAX509" s="465"/>
      <c r="BAY509" s="465"/>
      <c r="BAZ509" s="465"/>
      <c r="BBA509" s="465"/>
      <c r="BBB509" s="465"/>
      <c r="BBC509" s="465"/>
      <c r="BBD509" s="465"/>
      <c r="BBE509" s="465"/>
      <c r="BBF509" s="465"/>
      <c r="BBG509" s="465"/>
      <c r="BBH509" s="465"/>
      <c r="BBI509" s="465"/>
      <c r="BBJ509" s="465"/>
      <c r="BBK509" s="465"/>
      <c r="BBL509" s="465"/>
      <c r="BBM509" s="465"/>
      <c r="BBN509" s="465"/>
      <c r="BBO509" s="465"/>
      <c r="BBP509" s="465"/>
      <c r="BBQ509" s="465"/>
      <c r="BBR509" s="465"/>
      <c r="BBS509" s="465"/>
      <c r="BBT509" s="465"/>
      <c r="BBU509" s="465"/>
      <c r="BBV509" s="465"/>
      <c r="BBW509" s="465"/>
      <c r="BBX509" s="465"/>
      <c r="BBY509" s="465"/>
      <c r="BBZ509" s="465"/>
      <c r="BCA509" s="465"/>
      <c r="BCB509" s="465"/>
      <c r="BCC509" s="465"/>
      <c r="BCD509" s="465"/>
      <c r="BCE509" s="465"/>
      <c r="BCF509" s="465"/>
      <c r="BCG509" s="465"/>
      <c r="BCH509" s="465"/>
      <c r="BCI509" s="465"/>
      <c r="BCJ509" s="465"/>
      <c r="BCK509" s="465"/>
      <c r="BCL509" s="465"/>
      <c r="BCM509" s="465"/>
      <c r="BCN509" s="465"/>
      <c r="BCO509" s="465"/>
      <c r="BCP509" s="465"/>
      <c r="BCQ509" s="465"/>
      <c r="BCR509" s="465"/>
      <c r="BCS509" s="465"/>
      <c r="BCT509" s="465"/>
      <c r="BCU509" s="465"/>
      <c r="BCV509" s="465"/>
      <c r="BCW509" s="465"/>
      <c r="BCX509" s="465"/>
      <c r="BCY509" s="465"/>
      <c r="BCZ509" s="465"/>
      <c r="BDA509" s="465"/>
      <c r="BDB509" s="465"/>
      <c r="BDC509" s="465"/>
      <c r="BDD509" s="465"/>
      <c r="BDE509" s="465"/>
      <c r="BDF509" s="465"/>
      <c r="BDG509" s="465"/>
      <c r="BDH509" s="465"/>
      <c r="BDI509" s="465"/>
      <c r="BDJ509" s="465"/>
      <c r="BDK509" s="465"/>
      <c r="BDL509" s="465"/>
      <c r="BDM509" s="465"/>
      <c r="BDN509" s="465"/>
      <c r="BDO509" s="465"/>
      <c r="BDP509" s="465"/>
      <c r="BDQ509" s="465"/>
      <c r="BDR509" s="465"/>
      <c r="BDS509" s="465"/>
      <c r="BDT509" s="465"/>
      <c r="BDU509" s="465"/>
      <c r="BDV509" s="465"/>
      <c r="BDW509" s="465"/>
      <c r="BDX509" s="465"/>
      <c r="BDY509" s="465"/>
      <c r="BDZ509" s="465"/>
      <c r="BEA509" s="465"/>
      <c r="BEB509" s="465"/>
      <c r="BEC509" s="465"/>
      <c r="BED509" s="465"/>
      <c r="BEE509" s="465"/>
      <c r="BEF509" s="465"/>
      <c r="BEG509" s="465"/>
      <c r="BEH509" s="465"/>
      <c r="BEI509" s="465"/>
      <c r="BEJ509" s="465"/>
      <c r="BEK509" s="465"/>
      <c r="BEL509" s="465"/>
      <c r="BEM509" s="465"/>
      <c r="BEN509" s="465"/>
      <c r="BEO509" s="465"/>
      <c r="BEP509" s="465"/>
      <c r="BEQ509" s="465"/>
      <c r="BER509" s="465"/>
      <c r="BES509" s="465"/>
      <c r="BET509" s="465"/>
      <c r="BEU509" s="465"/>
      <c r="BEV509" s="465"/>
      <c r="BEW509" s="465"/>
      <c r="BEX509" s="465"/>
      <c r="BEY509" s="465"/>
      <c r="BEZ509" s="465"/>
      <c r="BFA509" s="465"/>
      <c r="BFB509" s="465"/>
      <c r="BFC509" s="465"/>
      <c r="BFD509" s="465"/>
      <c r="BFE509" s="465"/>
      <c r="BFF509" s="465"/>
      <c r="BFG509" s="465"/>
      <c r="BFH509" s="465"/>
      <c r="BFI509" s="465"/>
      <c r="BFJ509" s="465"/>
      <c r="BFK509" s="465"/>
      <c r="BFL509" s="465"/>
      <c r="BFM509" s="465"/>
      <c r="BFN509" s="465"/>
      <c r="BFO509" s="465"/>
      <c r="BFP509" s="465"/>
      <c r="BFQ509" s="465"/>
      <c r="BFR509" s="465"/>
      <c r="BFS509" s="465"/>
      <c r="BFT509" s="465"/>
      <c r="BFU509" s="465"/>
      <c r="BFV509" s="465"/>
      <c r="BFW509" s="465"/>
      <c r="BFX509" s="465"/>
      <c r="BFY509" s="465"/>
      <c r="BFZ509" s="465"/>
      <c r="BGA509" s="465"/>
      <c r="BGB509" s="465"/>
      <c r="BGC509" s="465"/>
      <c r="BGD509" s="465"/>
      <c r="BGE509" s="465"/>
      <c r="BGF509" s="465"/>
      <c r="BGG509" s="465"/>
      <c r="BGH509" s="465"/>
      <c r="BGI509" s="465"/>
      <c r="BGJ509" s="465"/>
      <c r="BGK509" s="465"/>
      <c r="BGL509" s="465"/>
      <c r="BGM509" s="465"/>
      <c r="BGN509" s="465"/>
      <c r="BGO509" s="465"/>
      <c r="BGP509" s="465"/>
      <c r="BGQ509" s="465"/>
      <c r="BGR509" s="465"/>
      <c r="BGS509" s="465"/>
      <c r="BGT509" s="465"/>
      <c r="BGU509" s="465"/>
      <c r="BGV509" s="465"/>
      <c r="BGW509" s="465"/>
      <c r="BGX509" s="465"/>
      <c r="BGY509" s="465"/>
      <c r="BGZ509" s="465"/>
      <c r="BHA509" s="465"/>
      <c r="BHB509" s="465"/>
      <c r="BHC509" s="465"/>
      <c r="BHD509" s="465"/>
      <c r="BHE509" s="465"/>
      <c r="BHF509" s="465"/>
      <c r="BHG509" s="465"/>
      <c r="BHH509" s="465"/>
      <c r="BHI509" s="465"/>
      <c r="BHJ509" s="465"/>
      <c r="BHK509" s="465"/>
      <c r="BHL509" s="465"/>
      <c r="BHM509" s="465"/>
      <c r="BHN509" s="465"/>
      <c r="BHO509" s="465"/>
      <c r="BHP509" s="465"/>
      <c r="BHQ509" s="465"/>
      <c r="BHR509" s="465"/>
      <c r="BHS509" s="465"/>
      <c r="BHT509" s="465"/>
      <c r="BHU509" s="465"/>
      <c r="BHV509" s="465"/>
      <c r="BHW509" s="465"/>
      <c r="BHX509" s="465"/>
      <c r="BHY509" s="465"/>
      <c r="BHZ509" s="465"/>
      <c r="BIA509" s="465"/>
      <c r="BIB509" s="465"/>
      <c r="BIC509" s="465"/>
      <c r="BID509" s="465"/>
      <c r="BIE509" s="465"/>
      <c r="BIF509" s="465"/>
      <c r="BIG509" s="465"/>
      <c r="BIH509" s="465"/>
      <c r="BII509" s="465"/>
      <c r="BIJ509" s="465"/>
      <c r="BIK509" s="465"/>
      <c r="BIL509" s="465"/>
      <c r="BIM509" s="465"/>
      <c r="BIN509" s="465"/>
      <c r="BIO509" s="465"/>
      <c r="BIP509" s="465"/>
      <c r="BIQ509" s="465"/>
      <c r="BIR509" s="465"/>
      <c r="BIS509" s="465"/>
      <c r="BIT509" s="465"/>
      <c r="BIU509" s="465"/>
      <c r="BIV509" s="465"/>
      <c r="BIW509" s="465"/>
      <c r="BIX509" s="465"/>
      <c r="BIY509" s="465"/>
      <c r="BIZ509" s="465"/>
      <c r="BJA509" s="465"/>
      <c r="BJB509" s="465"/>
      <c r="BJC509" s="465"/>
      <c r="BJD509" s="465"/>
      <c r="BJE509" s="465"/>
      <c r="BJF509" s="465"/>
      <c r="BJG509" s="465"/>
      <c r="BJH509" s="465"/>
      <c r="BJI509" s="465"/>
      <c r="BJJ509" s="465"/>
      <c r="BJK509" s="465"/>
      <c r="BJL509" s="465"/>
      <c r="BJM509" s="465"/>
      <c r="BJN509" s="465"/>
      <c r="BJO509" s="465"/>
      <c r="BJP509" s="465"/>
      <c r="BJQ509" s="465"/>
      <c r="BJR509" s="465"/>
      <c r="BJS509" s="465"/>
      <c r="BJT509" s="465"/>
      <c r="BJU509" s="465"/>
      <c r="BJV509" s="465"/>
      <c r="BJW509" s="465"/>
      <c r="BJX509" s="465"/>
      <c r="BJY509" s="465"/>
      <c r="BJZ509" s="465"/>
      <c r="BKA509" s="465"/>
      <c r="BKB509" s="465"/>
      <c r="BKC509" s="465"/>
      <c r="BKD509" s="465"/>
      <c r="BKE509" s="465"/>
      <c r="BKF509" s="465"/>
      <c r="BKG509" s="465"/>
      <c r="BKH509" s="465"/>
      <c r="BKI509" s="465"/>
      <c r="BKJ509" s="465"/>
      <c r="BKK509" s="465"/>
      <c r="BKL509" s="465"/>
      <c r="BKM509" s="465"/>
      <c r="BKN509" s="465"/>
      <c r="BKO509" s="465"/>
      <c r="BKP509" s="465"/>
      <c r="BKQ509" s="465"/>
      <c r="BKR509" s="465"/>
      <c r="BKS509" s="465"/>
      <c r="BKT509" s="465"/>
      <c r="BKU509" s="465"/>
      <c r="BKV509" s="465"/>
      <c r="BKW509" s="465"/>
      <c r="BKX509" s="465"/>
      <c r="BKY509" s="465"/>
      <c r="BKZ509" s="465"/>
      <c r="BLA509" s="465"/>
      <c r="BLB509" s="465"/>
      <c r="BLC509" s="465"/>
      <c r="BLD509" s="465"/>
      <c r="BLE509" s="465"/>
      <c r="BLF509" s="465"/>
      <c r="BLG509" s="465"/>
      <c r="BLH509" s="465"/>
      <c r="BLI509" s="465"/>
      <c r="BLJ509" s="465"/>
      <c r="BLK509" s="465"/>
      <c r="BLL509" s="465"/>
      <c r="BLM509" s="465"/>
      <c r="BLN509" s="465"/>
      <c r="BLO509" s="465"/>
      <c r="BLP509" s="465"/>
      <c r="BLQ509" s="465"/>
      <c r="BLR509" s="465"/>
      <c r="BLS509" s="465"/>
      <c r="BLT509" s="465"/>
      <c r="BLU509" s="465"/>
      <c r="BLV509" s="465"/>
      <c r="BLW509" s="465"/>
      <c r="BLX509" s="465"/>
      <c r="BLY509" s="465"/>
      <c r="BLZ509" s="465"/>
      <c r="BMA509" s="465"/>
      <c r="BMB509" s="465"/>
      <c r="BMC509" s="465"/>
      <c r="BMD509" s="465"/>
      <c r="BME509" s="465"/>
      <c r="BMF509" s="465"/>
      <c r="BMG509" s="465"/>
      <c r="BMH509" s="465"/>
      <c r="BMI509" s="465"/>
      <c r="BMJ509" s="465"/>
      <c r="BMK509" s="465"/>
      <c r="BML509" s="465"/>
      <c r="BMM509" s="465"/>
      <c r="BMN509" s="465"/>
      <c r="BMO509" s="465"/>
      <c r="BMP509" s="465"/>
      <c r="BMQ509" s="465"/>
      <c r="BMR509" s="465"/>
      <c r="BMS509" s="465"/>
      <c r="BMT509" s="465"/>
      <c r="BMU509" s="465"/>
      <c r="BMV509" s="465"/>
      <c r="BMW509" s="465"/>
      <c r="BMX509" s="465"/>
      <c r="BMY509" s="465"/>
      <c r="BMZ509" s="465"/>
      <c r="BNA509" s="465"/>
      <c r="BNB509" s="465"/>
      <c r="BNC509" s="465"/>
      <c r="BND509" s="465"/>
      <c r="BNE509" s="465"/>
      <c r="BNF509" s="465"/>
      <c r="BNG509" s="465"/>
      <c r="BNH509" s="465"/>
      <c r="BNI509" s="465"/>
      <c r="BNJ509" s="465"/>
      <c r="BNK509" s="465"/>
      <c r="BNL509" s="465"/>
      <c r="BNM509" s="465"/>
      <c r="BNN509" s="465"/>
      <c r="BNO509" s="465"/>
      <c r="BNP509" s="465"/>
      <c r="BNQ509" s="465"/>
      <c r="BNR509" s="465"/>
      <c r="BNS509" s="465"/>
      <c r="BNT509" s="465"/>
      <c r="BNU509" s="465"/>
      <c r="BNV509" s="465"/>
      <c r="BNW509" s="465"/>
      <c r="BNX509" s="465"/>
      <c r="BNY509" s="465"/>
      <c r="BNZ509" s="465"/>
      <c r="BOA509" s="465"/>
      <c r="BOB509" s="465"/>
      <c r="BOC509" s="465"/>
      <c r="BOD509" s="465"/>
      <c r="BOE509" s="465"/>
      <c r="BOF509" s="465"/>
      <c r="BOG509" s="465"/>
      <c r="BOH509" s="465"/>
      <c r="BOI509" s="465"/>
      <c r="BOJ509" s="465"/>
      <c r="BOK509" s="465"/>
      <c r="BOL509" s="465"/>
      <c r="BOM509" s="465"/>
      <c r="BON509" s="465"/>
      <c r="BOO509" s="465"/>
      <c r="BOP509" s="465"/>
      <c r="BOQ509" s="465"/>
      <c r="BOR509" s="465"/>
      <c r="BOS509" s="465"/>
      <c r="BOT509" s="465"/>
      <c r="BOU509" s="465"/>
      <c r="BOV509" s="465"/>
      <c r="BOW509" s="465"/>
      <c r="BOX509" s="465"/>
      <c r="BOY509" s="465"/>
      <c r="BOZ509" s="465"/>
      <c r="BPA509" s="465"/>
      <c r="BPB509" s="465"/>
      <c r="BPC509" s="465"/>
      <c r="BPD509" s="465"/>
      <c r="BPE509" s="465"/>
      <c r="BPF509" s="465"/>
      <c r="BPG509" s="465"/>
      <c r="BPH509" s="465"/>
      <c r="BPI509" s="465"/>
      <c r="BPJ509" s="465"/>
      <c r="BPK509" s="465"/>
      <c r="BPL509" s="465"/>
      <c r="BPM509" s="465"/>
      <c r="BPN509" s="465"/>
      <c r="BPO509" s="465"/>
      <c r="BPP509" s="465"/>
      <c r="BPQ509" s="465"/>
      <c r="BPR509" s="465"/>
      <c r="BPS509" s="465"/>
      <c r="BPT509" s="465"/>
      <c r="BPU509" s="465"/>
      <c r="BPV509" s="465"/>
      <c r="BPW509" s="465"/>
      <c r="BPX509" s="465"/>
      <c r="BPY509" s="465"/>
      <c r="BPZ509" s="465"/>
      <c r="BQA509" s="465"/>
      <c r="BQB509" s="465"/>
      <c r="BQC509" s="465"/>
      <c r="BQD509" s="465"/>
      <c r="BQE509" s="465"/>
      <c r="BQF509" s="465"/>
      <c r="BQG509" s="465"/>
      <c r="BQH509" s="465"/>
      <c r="BQI509" s="465"/>
      <c r="BQJ509" s="465"/>
      <c r="BQK509" s="465"/>
      <c r="BQL509" s="465"/>
      <c r="BQM509" s="465"/>
      <c r="BQN509" s="465"/>
      <c r="BQO509" s="465"/>
      <c r="BQP509" s="465"/>
      <c r="BQQ509" s="465"/>
      <c r="BQR509" s="465"/>
      <c r="BQS509" s="465"/>
      <c r="BQT509" s="465"/>
      <c r="BQU509" s="465"/>
      <c r="BQV509" s="465"/>
      <c r="BQW509" s="465"/>
      <c r="BQX509" s="465"/>
      <c r="BQY509" s="465"/>
      <c r="BQZ509" s="465"/>
      <c r="BRA509" s="465"/>
      <c r="BRB509" s="465"/>
      <c r="BRC509" s="465"/>
      <c r="BRD509" s="465"/>
      <c r="BRE509" s="465"/>
      <c r="BRF509" s="465"/>
      <c r="BRG509" s="465"/>
      <c r="BRH509" s="465"/>
      <c r="BRI509" s="465"/>
      <c r="BRJ509" s="465"/>
      <c r="BRK509" s="465"/>
      <c r="BRL509" s="465"/>
      <c r="BRM509" s="465"/>
      <c r="BRN509" s="465"/>
      <c r="BRO509" s="465"/>
      <c r="BRP509" s="465"/>
      <c r="BRQ509" s="465"/>
      <c r="BRR509" s="465"/>
      <c r="BRS509" s="465"/>
      <c r="BRT509" s="465"/>
      <c r="BRU509" s="465"/>
      <c r="BRV509" s="465"/>
      <c r="BRW509" s="465"/>
      <c r="BRX509" s="465"/>
      <c r="BRY509" s="465"/>
      <c r="BRZ509" s="465"/>
      <c r="BSA509" s="465"/>
      <c r="BSB509" s="465"/>
      <c r="BSC509" s="465"/>
      <c r="BSD509" s="465"/>
      <c r="BSE509" s="465"/>
      <c r="BSF509" s="465"/>
      <c r="BSG509" s="465"/>
      <c r="BSH509" s="465"/>
      <c r="BSI509" s="465"/>
      <c r="BSJ509" s="465"/>
      <c r="BSK509" s="465"/>
      <c r="BSL509" s="465"/>
      <c r="BSM509" s="465"/>
      <c r="BSN509" s="465"/>
      <c r="BSO509" s="465"/>
      <c r="BSP509" s="465"/>
      <c r="BSQ509" s="465"/>
      <c r="BSR509" s="465"/>
      <c r="BSS509" s="465"/>
      <c r="BST509" s="465"/>
      <c r="BSU509" s="465"/>
      <c r="BSV509" s="465"/>
      <c r="BSW509" s="465"/>
      <c r="BSX509" s="465"/>
      <c r="BSY509" s="465"/>
      <c r="BSZ509" s="465"/>
      <c r="BTA509" s="465"/>
      <c r="BTB509" s="465"/>
      <c r="BTC509" s="465"/>
      <c r="BTD509" s="465"/>
      <c r="BTE509" s="465"/>
      <c r="BTF509" s="465"/>
      <c r="BTG509" s="465"/>
      <c r="BTH509" s="465"/>
      <c r="BTI509" s="465"/>
      <c r="BTJ509" s="465"/>
      <c r="BTK509" s="465"/>
      <c r="BTL509" s="465"/>
      <c r="BTM509" s="465"/>
      <c r="BTN509" s="465"/>
      <c r="BTO509" s="465"/>
      <c r="BTP509" s="465"/>
      <c r="BTQ509" s="465"/>
      <c r="BTR509" s="465"/>
      <c r="BTS509" s="465"/>
      <c r="BTT509" s="465"/>
      <c r="BTU509" s="465"/>
      <c r="BTV509" s="465"/>
      <c r="BTW509" s="465"/>
      <c r="BTX509" s="465"/>
      <c r="BTY509" s="465"/>
      <c r="BTZ509" s="465"/>
      <c r="BUA509" s="465"/>
      <c r="BUB509" s="465"/>
      <c r="BUC509" s="465"/>
      <c r="BUD509" s="465"/>
      <c r="BUE509" s="465"/>
      <c r="BUF509" s="465"/>
      <c r="BUG509" s="465"/>
      <c r="BUH509" s="465"/>
      <c r="BUI509" s="465"/>
      <c r="BUJ509" s="465"/>
      <c r="BUK509" s="465"/>
      <c r="BUL509" s="465"/>
      <c r="BUM509" s="465"/>
      <c r="BUN509" s="465"/>
      <c r="BUO509" s="465"/>
      <c r="BUP509" s="465"/>
      <c r="BUQ509" s="465"/>
      <c r="BUR509" s="465"/>
      <c r="BUS509" s="465"/>
      <c r="BUT509" s="465"/>
      <c r="BUU509" s="465"/>
      <c r="BUV509" s="465"/>
      <c r="BUW509" s="465"/>
      <c r="BUX509" s="465"/>
      <c r="BUY509" s="465"/>
      <c r="BUZ509" s="465"/>
      <c r="BVA509" s="465"/>
      <c r="BVB509" s="465"/>
      <c r="BVC509" s="465"/>
      <c r="BVD509" s="465"/>
      <c r="BVE509" s="465"/>
      <c r="BVF509" s="465"/>
      <c r="BVG509" s="465"/>
      <c r="BVH509" s="465"/>
      <c r="BVI509" s="465"/>
      <c r="BVJ509" s="465"/>
      <c r="BVK509" s="465"/>
      <c r="BVL509" s="465"/>
      <c r="BVM509" s="465"/>
      <c r="BVN509" s="465"/>
      <c r="BVO509" s="465"/>
      <c r="BVP509" s="465"/>
      <c r="BVQ509" s="465"/>
      <c r="BVR509" s="465"/>
      <c r="BVS509" s="465"/>
      <c r="BVT509" s="465"/>
      <c r="BVU509" s="465"/>
      <c r="BVV509" s="465"/>
      <c r="BVW509" s="465"/>
      <c r="BVX509" s="465"/>
      <c r="BVY509" s="465"/>
      <c r="BVZ509" s="465"/>
      <c r="BWA509" s="465"/>
      <c r="BWB509" s="465"/>
      <c r="BWC509" s="465"/>
      <c r="BWD509" s="465"/>
      <c r="BWE509" s="465"/>
      <c r="BWF509" s="465"/>
      <c r="BWG509" s="465"/>
      <c r="BWH509" s="465"/>
      <c r="BWI509" s="465"/>
      <c r="BWJ509" s="465"/>
      <c r="BWK509" s="465"/>
      <c r="BWL509" s="465"/>
      <c r="BWM509" s="465"/>
      <c r="BWN509" s="465"/>
      <c r="BWO509" s="465"/>
      <c r="BWP509" s="465"/>
      <c r="BWQ509" s="465"/>
      <c r="BWR509" s="465"/>
      <c r="BWS509" s="465"/>
      <c r="BWT509" s="465"/>
      <c r="BWU509" s="465"/>
      <c r="BWV509" s="465"/>
      <c r="BWW509" s="465"/>
      <c r="BWX509" s="465"/>
      <c r="BWY509" s="465"/>
      <c r="BWZ509" s="465"/>
      <c r="BXA509" s="465"/>
      <c r="BXB509" s="465"/>
      <c r="BXC509" s="465"/>
      <c r="BXD509" s="465"/>
      <c r="BXE509" s="465"/>
      <c r="BXF509" s="465"/>
      <c r="BXG509" s="465"/>
      <c r="BXH509" s="465"/>
      <c r="BXI509" s="465"/>
      <c r="BXJ509" s="465"/>
      <c r="BXK509" s="465"/>
      <c r="BXL509" s="465"/>
      <c r="BXM509" s="465"/>
      <c r="BXN509" s="465"/>
      <c r="BXO509" s="465"/>
      <c r="BXP509" s="465"/>
      <c r="BXQ509" s="465"/>
      <c r="BXR509" s="465"/>
      <c r="BXS509" s="465"/>
      <c r="BXT509" s="465"/>
      <c r="BXU509" s="465"/>
      <c r="BXV509" s="465"/>
      <c r="BXW509" s="465"/>
      <c r="BXX509" s="465"/>
      <c r="BXY509" s="465"/>
      <c r="BXZ509" s="465"/>
      <c r="BYA509" s="465"/>
      <c r="BYB509" s="465"/>
      <c r="BYC509" s="465"/>
      <c r="BYD509" s="465"/>
      <c r="BYE509" s="465"/>
      <c r="BYF509" s="465"/>
      <c r="BYG509" s="465"/>
      <c r="BYH509" s="465"/>
      <c r="BYI509" s="465"/>
      <c r="BYJ509" s="465"/>
      <c r="BYK509" s="465"/>
      <c r="BYL509" s="465"/>
      <c r="BYM509" s="465"/>
      <c r="BYN509" s="465"/>
      <c r="BYO509" s="465"/>
      <c r="BYP509" s="465"/>
      <c r="BYQ509" s="465"/>
      <c r="BYR509" s="465"/>
      <c r="BYS509" s="465"/>
      <c r="BYT509" s="465"/>
      <c r="BYU509" s="465"/>
      <c r="BYV509" s="465"/>
      <c r="BYW509" s="465"/>
      <c r="BYX509" s="465"/>
      <c r="BYY509" s="465"/>
      <c r="BYZ509" s="465"/>
      <c r="BZA509" s="465"/>
      <c r="BZB509" s="465"/>
      <c r="BZC509" s="465"/>
      <c r="BZD509" s="465"/>
      <c r="BZE509" s="465"/>
      <c r="BZF509" s="465"/>
      <c r="BZG509" s="465"/>
      <c r="BZH509" s="465"/>
      <c r="BZI509" s="465"/>
      <c r="BZJ509" s="465"/>
      <c r="BZK509" s="465"/>
      <c r="BZL509" s="465"/>
      <c r="BZM509" s="465"/>
      <c r="BZN509" s="465"/>
      <c r="BZO509" s="465"/>
      <c r="BZP509" s="465"/>
      <c r="BZQ509" s="465"/>
      <c r="BZR509" s="465"/>
      <c r="BZS509" s="465"/>
      <c r="BZT509" s="465"/>
      <c r="BZU509" s="465"/>
      <c r="BZV509" s="465"/>
      <c r="BZW509" s="465"/>
      <c r="BZX509" s="465"/>
      <c r="BZY509" s="465"/>
      <c r="BZZ509" s="465"/>
      <c r="CAA509" s="465"/>
      <c r="CAB509" s="465"/>
      <c r="CAC509" s="465"/>
      <c r="CAD509" s="465"/>
      <c r="CAE509" s="465"/>
      <c r="CAF509" s="465"/>
      <c r="CAG509" s="465"/>
      <c r="CAH509" s="465"/>
      <c r="CAI509" s="465"/>
      <c r="CAJ509" s="465"/>
      <c r="CAK509" s="465"/>
      <c r="CAL509" s="465"/>
      <c r="CAM509" s="465"/>
      <c r="CAN509" s="465"/>
      <c r="CAO509" s="465"/>
      <c r="CAP509" s="465"/>
      <c r="CAQ509" s="465"/>
      <c r="CAR509" s="465"/>
      <c r="CAS509" s="465"/>
      <c r="CAT509" s="465"/>
      <c r="CAU509" s="465"/>
      <c r="CAV509" s="465"/>
      <c r="CAW509" s="465"/>
      <c r="CAX509" s="465"/>
      <c r="CAY509" s="465"/>
      <c r="CAZ509" s="465"/>
      <c r="CBA509" s="465"/>
      <c r="CBB509" s="465"/>
      <c r="CBC509" s="465"/>
      <c r="CBD509" s="465"/>
      <c r="CBE509" s="465"/>
      <c r="CBF509" s="465"/>
      <c r="CBG509" s="465"/>
      <c r="CBH509" s="465"/>
      <c r="CBI509" s="465"/>
      <c r="CBJ509" s="465"/>
      <c r="CBK509" s="465"/>
      <c r="CBL509" s="465"/>
      <c r="CBM509" s="465"/>
      <c r="CBN509" s="465"/>
      <c r="CBO509" s="465"/>
      <c r="CBP509" s="465"/>
      <c r="CBQ509" s="465"/>
      <c r="CBR509" s="465"/>
      <c r="CBS509" s="465"/>
      <c r="CBT509" s="465"/>
      <c r="CBU509" s="465"/>
      <c r="CBV509" s="465"/>
      <c r="CBW509" s="465"/>
      <c r="CBX509" s="465"/>
      <c r="CBY509" s="465"/>
      <c r="CBZ509" s="465"/>
      <c r="CCA509" s="465"/>
      <c r="CCB509" s="465"/>
      <c r="CCC509" s="465"/>
      <c r="CCD509" s="465"/>
      <c r="CCE509" s="465"/>
      <c r="CCF509" s="465"/>
      <c r="CCG509" s="465"/>
      <c r="CCH509" s="465"/>
      <c r="CCI509" s="465"/>
      <c r="CCJ509" s="465"/>
      <c r="CCK509" s="465"/>
      <c r="CCL509" s="465"/>
      <c r="CCM509" s="465"/>
      <c r="CCN509" s="465"/>
      <c r="CCO509" s="465"/>
      <c r="CCP509" s="465"/>
      <c r="CCQ509" s="465"/>
      <c r="CCR509" s="465"/>
      <c r="CCS509" s="465"/>
      <c r="CCT509" s="465"/>
      <c r="CCU509" s="465"/>
      <c r="CCV509" s="465"/>
      <c r="CCW509" s="465"/>
      <c r="CCX509" s="465"/>
      <c r="CCY509" s="465"/>
      <c r="CCZ509" s="465"/>
      <c r="CDA509" s="465"/>
      <c r="CDB509" s="465"/>
      <c r="CDC509" s="465"/>
      <c r="CDD509" s="465"/>
      <c r="CDE509" s="465"/>
      <c r="CDF509" s="465"/>
      <c r="CDG509" s="465"/>
      <c r="CDH509" s="465"/>
      <c r="CDI509" s="465"/>
      <c r="CDJ509" s="465"/>
      <c r="CDK509" s="465"/>
      <c r="CDL509" s="465"/>
      <c r="CDM509" s="465"/>
      <c r="CDN509" s="465"/>
      <c r="CDO509" s="465"/>
      <c r="CDP509" s="465"/>
      <c r="CDQ509" s="465"/>
      <c r="CDR509" s="465"/>
      <c r="CDS509" s="465"/>
      <c r="CDT509" s="465"/>
      <c r="CDU509" s="465"/>
      <c r="CDV509" s="465"/>
      <c r="CDW509" s="465"/>
      <c r="CDX509" s="465"/>
      <c r="CDY509" s="465"/>
      <c r="CDZ509" s="465"/>
      <c r="CEA509" s="465"/>
      <c r="CEB509" s="465"/>
      <c r="CEC509" s="465"/>
      <c r="CED509" s="465"/>
      <c r="CEE509" s="465"/>
      <c r="CEF509" s="465"/>
      <c r="CEG509" s="465"/>
      <c r="CEH509" s="465"/>
      <c r="CEI509" s="465"/>
      <c r="CEJ509" s="465"/>
      <c r="CEK509" s="465"/>
      <c r="CEL509" s="465"/>
      <c r="CEM509" s="465"/>
      <c r="CEN509" s="465"/>
      <c r="CEO509" s="465"/>
      <c r="CEP509" s="465"/>
      <c r="CEQ509" s="465"/>
      <c r="CER509" s="465"/>
      <c r="CES509" s="465"/>
      <c r="CET509" s="465"/>
      <c r="CEU509" s="465"/>
      <c r="CEV509" s="465"/>
      <c r="CEW509" s="465"/>
      <c r="CEX509" s="465"/>
      <c r="CEY509" s="465"/>
      <c r="CEZ509" s="465"/>
      <c r="CFA509" s="465"/>
      <c r="CFB509" s="465"/>
      <c r="CFC509" s="465"/>
      <c r="CFD509" s="465"/>
      <c r="CFE509" s="465"/>
      <c r="CFF509" s="465"/>
      <c r="CFG509" s="465"/>
      <c r="CFH509" s="465"/>
      <c r="CFI509" s="465"/>
      <c r="CFJ509" s="465"/>
      <c r="CFK509" s="465"/>
      <c r="CFL509" s="465"/>
      <c r="CFM509" s="465"/>
      <c r="CFN509" s="465"/>
      <c r="CFO509" s="465"/>
      <c r="CFP509" s="465"/>
      <c r="CFQ509" s="465"/>
      <c r="CFR509" s="465"/>
      <c r="CFS509" s="465"/>
      <c r="CFT509" s="465"/>
      <c r="CFU509" s="465"/>
      <c r="CFV509" s="465"/>
      <c r="CFW509" s="465"/>
      <c r="CFX509" s="465"/>
      <c r="CFY509" s="465"/>
      <c r="CFZ509" s="465"/>
      <c r="CGA509" s="465"/>
      <c r="CGB509" s="465"/>
      <c r="CGC509" s="465"/>
      <c r="CGD509" s="465"/>
      <c r="CGE509" s="465"/>
      <c r="CGF509" s="465"/>
      <c r="CGG509" s="465"/>
      <c r="CGH509" s="465"/>
      <c r="CGI509" s="465"/>
      <c r="CGJ509" s="465"/>
      <c r="CGK509" s="465"/>
      <c r="CGL509" s="465"/>
      <c r="CGM509" s="465"/>
      <c r="CGN509" s="465"/>
      <c r="CGO509" s="465"/>
      <c r="CGP509" s="465"/>
      <c r="CGQ509" s="465"/>
      <c r="CGR509" s="465"/>
      <c r="CGS509" s="465"/>
      <c r="CGT509" s="465"/>
      <c r="CGU509" s="465"/>
      <c r="CGV509" s="465"/>
      <c r="CGW509" s="465"/>
      <c r="CGX509" s="465"/>
      <c r="CGY509" s="465"/>
      <c r="CGZ509" s="465"/>
      <c r="CHA509" s="465"/>
      <c r="CHB509" s="465"/>
      <c r="CHC509" s="465"/>
      <c r="CHD509" s="465"/>
      <c r="CHE509" s="465"/>
      <c r="CHF509" s="465"/>
      <c r="CHG509" s="465"/>
      <c r="CHH509" s="465"/>
      <c r="CHI509" s="465"/>
      <c r="CHJ509" s="465"/>
      <c r="CHK509" s="465"/>
      <c r="CHL509" s="465"/>
      <c r="CHM509" s="465"/>
      <c r="CHN509" s="465"/>
      <c r="CHO509" s="465"/>
      <c r="CHP509" s="465"/>
      <c r="CHQ509" s="465"/>
      <c r="CHR509" s="465"/>
      <c r="CHS509" s="465"/>
      <c r="CHT509" s="465"/>
      <c r="CHU509" s="465"/>
      <c r="CHV509" s="465"/>
      <c r="CHW509" s="465"/>
      <c r="CHX509" s="465"/>
      <c r="CHY509" s="465"/>
      <c r="CHZ509" s="465"/>
      <c r="CIA509" s="465"/>
      <c r="CIB509" s="465"/>
      <c r="CIC509" s="465"/>
      <c r="CID509" s="465"/>
      <c r="CIE509" s="465"/>
      <c r="CIF509" s="465"/>
      <c r="CIG509" s="465"/>
      <c r="CIH509" s="465"/>
      <c r="CII509" s="465"/>
      <c r="CIJ509" s="465"/>
      <c r="CIK509" s="465"/>
      <c r="CIL509" s="465"/>
      <c r="CIM509" s="465"/>
      <c r="CIN509" s="465"/>
      <c r="CIO509" s="465"/>
      <c r="CIP509" s="465"/>
      <c r="CIQ509" s="465"/>
      <c r="CIR509" s="465"/>
      <c r="CIS509" s="465"/>
      <c r="CIT509" s="465"/>
      <c r="CIU509" s="465"/>
      <c r="CIV509" s="465"/>
      <c r="CIW509" s="465"/>
      <c r="CIX509" s="465"/>
      <c r="CIY509" s="465"/>
      <c r="CIZ509" s="465"/>
      <c r="CJA509" s="465"/>
      <c r="CJB509" s="465"/>
      <c r="CJC509" s="465"/>
      <c r="CJD509" s="465"/>
      <c r="CJE509" s="465"/>
      <c r="CJF509" s="465"/>
      <c r="CJG509" s="465"/>
      <c r="CJH509" s="465"/>
      <c r="CJI509" s="465"/>
      <c r="CJJ509" s="465"/>
      <c r="CJK509" s="465"/>
      <c r="CJL509" s="465"/>
      <c r="CJM509" s="465"/>
      <c r="CJN509" s="465"/>
      <c r="CJO509" s="465"/>
      <c r="CJP509" s="465"/>
      <c r="CJQ509" s="465"/>
      <c r="CJR509" s="465"/>
      <c r="CJS509" s="465"/>
      <c r="CJT509" s="465"/>
      <c r="CJU509" s="465"/>
      <c r="CJV509" s="465"/>
      <c r="CJW509" s="465"/>
      <c r="CJX509" s="465"/>
      <c r="CJY509" s="465"/>
      <c r="CJZ509" s="465"/>
      <c r="CKA509" s="465"/>
      <c r="CKB509" s="465"/>
      <c r="CKC509" s="465"/>
      <c r="CKD509" s="465"/>
      <c r="CKE509" s="465"/>
      <c r="CKF509" s="465"/>
      <c r="CKG509" s="465"/>
      <c r="CKH509" s="465"/>
      <c r="CKI509" s="465"/>
      <c r="CKJ509" s="465"/>
      <c r="CKK509" s="465"/>
      <c r="CKL509" s="465"/>
      <c r="CKM509" s="465"/>
      <c r="CKN509" s="465"/>
      <c r="CKO509" s="465"/>
      <c r="CKP509" s="465"/>
      <c r="CKQ509" s="465"/>
      <c r="CKR509" s="465"/>
      <c r="CKS509" s="465"/>
      <c r="CKT509" s="465"/>
      <c r="CKU509" s="465"/>
      <c r="CKV509" s="465"/>
      <c r="CKW509" s="465"/>
      <c r="CKX509" s="465"/>
      <c r="CKY509" s="465"/>
      <c r="CKZ509" s="465"/>
      <c r="CLA509" s="465"/>
      <c r="CLB509" s="465"/>
      <c r="CLC509" s="465"/>
      <c r="CLD509" s="465"/>
      <c r="CLE509" s="465"/>
      <c r="CLF509" s="465"/>
      <c r="CLG509" s="465"/>
      <c r="CLH509" s="465"/>
      <c r="CLI509" s="465"/>
      <c r="CLJ509" s="465"/>
      <c r="CLK509" s="465"/>
      <c r="CLL509" s="465"/>
      <c r="CLM509" s="465"/>
      <c r="CLN509" s="465"/>
      <c r="CLO509" s="465"/>
      <c r="CLP509" s="465"/>
      <c r="CLQ509" s="465"/>
      <c r="CLR509" s="465"/>
      <c r="CLS509" s="465"/>
      <c r="CLT509" s="465"/>
      <c r="CLU509" s="465"/>
      <c r="CLV509" s="465"/>
      <c r="CLW509" s="465"/>
      <c r="CLX509" s="465"/>
      <c r="CLY509" s="465"/>
      <c r="CLZ509" s="465"/>
      <c r="CMA509" s="465"/>
      <c r="CMB509" s="465"/>
      <c r="CMC509" s="465"/>
      <c r="CMD509" s="465"/>
      <c r="CME509" s="465"/>
      <c r="CMF509" s="465"/>
      <c r="CMG509" s="465"/>
      <c r="CMH509" s="465"/>
      <c r="CMI509" s="465"/>
      <c r="CMJ509" s="465"/>
      <c r="CMK509" s="465"/>
      <c r="CML509" s="465"/>
      <c r="CMM509" s="465"/>
      <c r="CMN509" s="465"/>
      <c r="CMO509" s="465"/>
      <c r="CMP509" s="465"/>
      <c r="CMQ509" s="465"/>
      <c r="CMR509" s="465"/>
      <c r="CMS509" s="465"/>
      <c r="CMT509" s="465"/>
      <c r="CMU509" s="465"/>
      <c r="CMV509" s="465"/>
      <c r="CMW509" s="465"/>
      <c r="CMX509" s="465"/>
      <c r="CMY509" s="465"/>
      <c r="CMZ509" s="465"/>
      <c r="CNA509" s="465"/>
      <c r="CNB509" s="465"/>
      <c r="CNC509" s="465"/>
      <c r="CND509" s="465"/>
      <c r="CNE509" s="465"/>
      <c r="CNF509" s="465"/>
      <c r="CNG509" s="465"/>
      <c r="CNH509" s="465"/>
      <c r="CNI509" s="465"/>
      <c r="CNJ509" s="465"/>
      <c r="CNK509" s="465"/>
      <c r="CNL509" s="465"/>
      <c r="CNM509" s="465"/>
      <c r="CNN509" s="465"/>
      <c r="CNO509" s="465"/>
      <c r="CNP509" s="465"/>
      <c r="CNQ509" s="465"/>
      <c r="CNR509" s="465"/>
      <c r="CNS509" s="465"/>
      <c r="CNT509" s="465"/>
      <c r="CNU509" s="465"/>
      <c r="CNV509" s="465"/>
      <c r="CNW509" s="465"/>
      <c r="CNX509" s="465"/>
      <c r="CNY509" s="465"/>
      <c r="CNZ509" s="465"/>
      <c r="COA509" s="465"/>
      <c r="COB509" s="465"/>
      <c r="COC509" s="465"/>
      <c r="COD509" s="465"/>
      <c r="COE509" s="465"/>
      <c r="COF509" s="465"/>
      <c r="COG509" s="465"/>
      <c r="COH509" s="465"/>
      <c r="COI509" s="465"/>
      <c r="COJ509" s="465"/>
      <c r="COK509" s="465"/>
      <c r="COL509" s="465"/>
      <c r="COM509" s="465"/>
      <c r="CON509" s="465"/>
      <c r="COO509" s="465"/>
      <c r="COP509" s="465"/>
      <c r="COQ509" s="465"/>
      <c r="COR509" s="465"/>
      <c r="COS509" s="465"/>
      <c r="COT509" s="465"/>
      <c r="COU509" s="465"/>
      <c r="COV509" s="465"/>
      <c r="COW509" s="465"/>
      <c r="COX509" s="465"/>
      <c r="COY509" s="465"/>
      <c r="COZ509" s="465"/>
      <c r="CPA509" s="465"/>
      <c r="CPB509" s="465"/>
      <c r="CPC509" s="465"/>
      <c r="CPD509" s="465"/>
      <c r="CPE509" s="465"/>
      <c r="CPF509" s="465"/>
      <c r="CPG509" s="465"/>
      <c r="CPH509" s="465"/>
      <c r="CPI509" s="465"/>
      <c r="CPJ509" s="465"/>
      <c r="CPK509" s="465"/>
      <c r="CPL509" s="465"/>
      <c r="CPM509" s="465"/>
      <c r="CPN509" s="465"/>
      <c r="CPO509" s="465"/>
      <c r="CPP509" s="465"/>
      <c r="CPQ509" s="465"/>
      <c r="CPR509" s="465"/>
      <c r="CPS509" s="465"/>
      <c r="CPT509" s="465"/>
      <c r="CPU509" s="465"/>
      <c r="CPV509" s="465"/>
      <c r="CPW509" s="465"/>
      <c r="CPX509" s="465"/>
      <c r="CPY509" s="465"/>
      <c r="CPZ509" s="465"/>
      <c r="CQA509" s="465"/>
      <c r="CQB509" s="465"/>
      <c r="CQC509" s="465"/>
      <c r="CQD509" s="465"/>
      <c r="CQE509" s="465"/>
      <c r="CQF509" s="465"/>
      <c r="CQG509" s="465"/>
      <c r="CQH509" s="465"/>
      <c r="CQI509" s="465"/>
      <c r="CQJ509" s="465"/>
      <c r="CQK509" s="465"/>
      <c r="CQL509" s="465"/>
      <c r="CQM509" s="465"/>
      <c r="CQN509" s="465"/>
      <c r="CQO509" s="465"/>
      <c r="CQP509" s="465"/>
      <c r="CQQ509" s="465"/>
      <c r="CQR509" s="465"/>
      <c r="CQS509" s="465"/>
      <c r="CQT509" s="465"/>
      <c r="CQU509" s="465"/>
      <c r="CQV509" s="465"/>
      <c r="CQW509" s="465"/>
      <c r="CQX509" s="465"/>
      <c r="CQY509" s="465"/>
      <c r="CQZ509" s="465"/>
      <c r="CRA509" s="465"/>
      <c r="CRB509" s="465"/>
      <c r="CRC509" s="465"/>
      <c r="CRD509" s="465"/>
      <c r="CRE509" s="465"/>
      <c r="CRF509" s="465"/>
      <c r="CRG509" s="465"/>
      <c r="CRH509" s="465"/>
      <c r="CRI509" s="465"/>
      <c r="CRJ509" s="465"/>
      <c r="CRK509" s="465"/>
      <c r="CRL509" s="465"/>
      <c r="CRM509" s="465"/>
      <c r="CRN509" s="465"/>
      <c r="CRO509" s="465"/>
      <c r="CRP509" s="465"/>
      <c r="CRQ509" s="465"/>
      <c r="CRR509" s="465"/>
      <c r="CRS509" s="465"/>
      <c r="CRT509" s="465"/>
      <c r="CRU509" s="465"/>
      <c r="CRV509" s="465"/>
      <c r="CRW509" s="465"/>
      <c r="CRX509" s="465"/>
      <c r="CRY509" s="465"/>
      <c r="CRZ509" s="465"/>
      <c r="CSA509" s="465"/>
      <c r="CSB509" s="465"/>
      <c r="CSC509" s="465"/>
      <c r="CSD509" s="465"/>
      <c r="CSE509" s="465"/>
      <c r="CSF509" s="465"/>
      <c r="CSG509" s="465"/>
      <c r="CSH509" s="465"/>
      <c r="CSI509" s="465"/>
      <c r="CSJ509" s="465"/>
      <c r="CSK509" s="465"/>
      <c r="CSL509" s="465"/>
      <c r="CSM509" s="465"/>
      <c r="CSN509" s="465"/>
      <c r="CSO509" s="465"/>
      <c r="CSP509" s="465"/>
      <c r="CSQ509" s="465"/>
      <c r="CSR509" s="465"/>
      <c r="CSS509" s="465"/>
      <c r="CST509" s="465"/>
      <c r="CSU509" s="465"/>
      <c r="CSV509" s="465"/>
      <c r="CSW509" s="465"/>
      <c r="CSX509" s="465"/>
      <c r="CSY509" s="465"/>
      <c r="CSZ509" s="465"/>
      <c r="CTA509" s="465"/>
      <c r="CTB509" s="465"/>
      <c r="CTC509" s="465"/>
      <c r="CTD509" s="465"/>
      <c r="CTE509" s="465"/>
      <c r="CTF509" s="465"/>
      <c r="CTG509" s="465"/>
      <c r="CTH509" s="465"/>
      <c r="CTI509" s="465"/>
      <c r="CTJ509" s="465"/>
      <c r="CTK509" s="465"/>
      <c r="CTL509" s="465"/>
      <c r="CTM509" s="465"/>
      <c r="CTN509" s="465"/>
      <c r="CTO509" s="465"/>
      <c r="CTP509" s="465"/>
      <c r="CTQ509" s="465"/>
      <c r="CTR509" s="465"/>
      <c r="CTS509" s="465"/>
      <c r="CTT509" s="465"/>
      <c r="CTU509" s="465"/>
      <c r="CTV509" s="465"/>
      <c r="CTW509" s="465"/>
      <c r="CTX509" s="465"/>
      <c r="CTY509" s="465"/>
      <c r="CTZ509" s="465"/>
      <c r="CUA509" s="465"/>
      <c r="CUB509" s="465"/>
      <c r="CUC509" s="465"/>
      <c r="CUD509" s="465"/>
      <c r="CUE509" s="465"/>
      <c r="CUF509" s="465"/>
      <c r="CUG509" s="465"/>
      <c r="CUH509" s="465"/>
      <c r="CUI509" s="465"/>
      <c r="CUJ509" s="465"/>
      <c r="CUK509" s="465"/>
      <c r="CUL509" s="465"/>
      <c r="CUM509" s="465"/>
      <c r="CUN509" s="465"/>
      <c r="CUO509" s="465"/>
      <c r="CUP509" s="465"/>
      <c r="CUQ509" s="465"/>
      <c r="CUR509" s="465"/>
      <c r="CUS509" s="465"/>
      <c r="CUT509" s="465"/>
      <c r="CUU509" s="465"/>
      <c r="CUV509" s="465"/>
      <c r="CUW509" s="465"/>
      <c r="CUX509" s="465"/>
      <c r="CUY509" s="465"/>
      <c r="CUZ509" s="465"/>
      <c r="CVA509" s="465"/>
      <c r="CVB509" s="465"/>
      <c r="CVC509" s="465"/>
      <c r="CVD509" s="465"/>
      <c r="CVE509" s="465"/>
      <c r="CVF509" s="465"/>
      <c r="CVG509" s="465"/>
      <c r="CVH509" s="465"/>
      <c r="CVI509" s="465"/>
      <c r="CVJ509" s="465"/>
      <c r="CVK509" s="465"/>
      <c r="CVL509" s="465"/>
      <c r="CVM509" s="465"/>
      <c r="CVN509" s="465"/>
      <c r="CVO509" s="465"/>
      <c r="CVP509" s="465"/>
      <c r="CVQ509" s="465"/>
      <c r="CVR509" s="465"/>
      <c r="CVS509" s="465"/>
      <c r="CVT509" s="465"/>
      <c r="CVU509" s="465"/>
      <c r="CVV509" s="465"/>
      <c r="CVW509" s="465"/>
      <c r="CVX509" s="465"/>
      <c r="CVY509" s="465"/>
      <c r="CVZ509" s="465"/>
      <c r="CWA509" s="465"/>
      <c r="CWB509" s="465"/>
      <c r="CWC509" s="465"/>
      <c r="CWD509" s="465"/>
      <c r="CWE509" s="465"/>
      <c r="CWF509" s="465"/>
      <c r="CWG509" s="465"/>
      <c r="CWH509" s="465"/>
      <c r="CWI509" s="465"/>
      <c r="CWJ509" s="465"/>
      <c r="CWK509" s="465"/>
      <c r="CWL509" s="465"/>
      <c r="CWM509" s="465"/>
      <c r="CWN509" s="465"/>
      <c r="CWO509" s="465"/>
      <c r="CWP509" s="465"/>
      <c r="CWQ509" s="465"/>
      <c r="CWR509" s="465"/>
      <c r="CWS509" s="465"/>
      <c r="CWT509" s="465"/>
      <c r="CWU509" s="465"/>
      <c r="CWV509" s="465"/>
      <c r="CWW509" s="465"/>
      <c r="CWX509" s="465"/>
      <c r="CWY509" s="465"/>
      <c r="CWZ509" s="465"/>
      <c r="CXA509" s="465"/>
      <c r="CXB509" s="465"/>
      <c r="CXC509" s="465"/>
      <c r="CXD509" s="465"/>
      <c r="CXE509" s="465"/>
      <c r="CXF509" s="465"/>
      <c r="CXG509" s="465"/>
      <c r="CXH509" s="465"/>
      <c r="CXI509" s="465"/>
      <c r="CXJ509" s="465"/>
      <c r="CXK509" s="465"/>
      <c r="CXL509" s="465"/>
      <c r="CXM509" s="465"/>
      <c r="CXN509" s="465"/>
      <c r="CXO509" s="465"/>
      <c r="CXP509" s="465"/>
      <c r="CXQ509" s="465"/>
      <c r="CXR509" s="465"/>
      <c r="CXS509" s="465"/>
      <c r="CXT509" s="465"/>
      <c r="CXU509" s="465"/>
      <c r="CXV509" s="465"/>
      <c r="CXW509" s="465"/>
      <c r="CXX509" s="465"/>
      <c r="CXY509" s="465"/>
      <c r="CXZ509" s="465"/>
      <c r="CYA509" s="465"/>
      <c r="CYB509" s="465"/>
      <c r="CYC509" s="465"/>
      <c r="CYD509" s="465"/>
      <c r="CYE509" s="465"/>
      <c r="CYF509" s="465"/>
      <c r="CYG509" s="465"/>
      <c r="CYH509" s="465"/>
      <c r="CYI509" s="465"/>
      <c r="CYJ509" s="465"/>
      <c r="CYK509" s="465"/>
      <c r="CYL509" s="465"/>
      <c r="CYM509" s="465"/>
      <c r="CYN509" s="465"/>
      <c r="CYO509" s="465"/>
      <c r="CYP509" s="465"/>
      <c r="CYQ509" s="465"/>
      <c r="CYR509" s="465"/>
      <c r="CYS509" s="465"/>
      <c r="CYT509" s="465"/>
      <c r="CYU509" s="465"/>
      <c r="CYV509" s="465"/>
      <c r="CYW509" s="465"/>
      <c r="CYX509" s="465"/>
      <c r="CYY509" s="465"/>
      <c r="CYZ509" s="465"/>
      <c r="CZA509" s="465"/>
      <c r="CZB509" s="465"/>
      <c r="CZC509" s="465"/>
      <c r="CZD509" s="465"/>
      <c r="CZE509" s="465"/>
      <c r="CZF509" s="465"/>
      <c r="CZG509" s="465"/>
      <c r="CZH509" s="465"/>
      <c r="CZI509" s="465"/>
      <c r="CZJ509" s="465"/>
      <c r="CZK509" s="465"/>
      <c r="CZL509" s="465"/>
      <c r="CZM509" s="465"/>
      <c r="CZN509" s="465"/>
      <c r="CZO509" s="465"/>
      <c r="CZP509" s="465"/>
      <c r="CZQ509" s="465"/>
      <c r="CZR509" s="465"/>
      <c r="CZS509" s="465"/>
      <c r="CZT509" s="465"/>
      <c r="CZU509" s="465"/>
      <c r="CZV509" s="465"/>
      <c r="CZW509" s="465"/>
      <c r="CZX509" s="465"/>
      <c r="CZY509" s="465"/>
      <c r="CZZ509" s="465"/>
      <c r="DAA509" s="465"/>
      <c r="DAB509" s="465"/>
      <c r="DAC509" s="465"/>
      <c r="DAD509" s="465"/>
      <c r="DAE509" s="465"/>
      <c r="DAF509" s="465"/>
      <c r="DAG509" s="465"/>
      <c r="DAH509" s="465"/>
      <c r="DAI509" s="465"/>
      <c r="DAJ509" s="465"/>
      <c r="DAK509" s="465"/>
      <c r="DAL509" s="465"/>
      <c r="DAM509" s="465"/>
      <c r="DAN509" s="465"/>
      <c r="DAO509" s="465"/>
      <c r="DAP509" s="465"/>
      <c r="DAQ509" s="465"/>
      <c r="DAR509" s="465"/>
      <c r="DAS509" s="465"/>
      <c r="DAT509" s="465"/>
      <c r="DAU509" s="465"/>
      <c r="DAV509" s="465"/>
      <c r="DAW509" s="465"/>
      <c r="DAX509" s="465"/>
      <c r="DAY509" s="465"/>
      <c r="DAZ509" s="465"/>
      <c r="DBA509" s="465"/>
      <c r="DBB509" s="465"/>
      <c r="DBC509" s="465"/>
      <c r="DBD509" s="465"/>
      <c r="DBE509" s="465"/>
      <c r="DBF509" s="465"/>
      <c r="DBG509" s="465"/>
      <c r="DBH509" s="465"/>
      <c r="DBI509" s="465"/>
      <c r="DBJ509" s="465"/>
      <c r="DBK509" s="465"/>
      <c r="DBL509" s="465"/>
      <c r="DBM509" s="465"/>
      <c r="DBN509" s="465"/>
      <c r="DBO509" s="465"/>
      <c r="DBP509" s="465"/>
      <c r="DBQ509" s="465"/>
      <c r="DBR509" s="465"/>
      <c r="DBS509" s="465"/>
      <c r="DBT509" s="465"/>
      <c r="DBU509" s="465"/>
      <c r="DBV509" s="465"/>
      <c r="DBW509" s="465"/>
      <c r="DBX509" s="465"/>
      <c r="DBY509" s="465"/>
      <c r="DBZ509" s="465"/>
      <c r="DCA509" s="465"/>
      <c r="DCB509" s="465"/>
      <c r="DCC509" s="465"/>
      <c r="DCD509" s="465"/>
      <c r="DCE509" s="465"/>
      <c r="DCF509" s="465"/>
      <c r="DCG509" s="465"/>
      <c r="DCH509" s="465"/>
      <c r="DCI509" s="465"/>
      <c r="DCJ509" s="465"/>
      <c r="DCK509" s="465"/>
      <c r="DCL509" s="465"/>
      <c r="DCM509" s="465"/>
      <c r="DCN509" s="465"/>
      <c r="DCO509" s="465"/>
      <c r="DCP509" s="465"/>
      <c r="DCQ509" s="465"/>
      <c r="DCR509" s="465"/>
      <c r="DCS509" s="465"/>
      <c r="DCT509" s="465"/>
      <c r="DCU509" s="465"/>
      <c r="DCV509" s="465"/>
      <c r="DCW509" s="465"/>
      <c r="DCX509" s="465"/>
      <c r="DCY509" s="465"/>
      <c r="DCZ509" s="465"/>
      <c r="DDA509" s="465"/>
      <c r="DDB509" s="465"/>
      <c r="DDC509" s="465"/>
      <c r="DDD509" s="465"/>
      <c r="DDE509" s="465"/>
      <c r="DDF509" s="465"/>
      <c r="DDG509" s="465"/>
      <c r="DDH509" s="465"/>
      <c r="DDI509" s="465"/>
      <c r="DDJ509" s="465"/>
      <c r="DDK509" s="465"/>
      <c r="DDL509" s="465"/>
      <c r="DDM509" s="465"/>
      <c r="DDN509" s="465"/>
      <c r="DDO509" s="465"/>
      <c r="DDP509" s="465"/>
      <c r="DDQ509" s="465"/>
      <c r="DDR509" s="465"/>
      <c r="DDS509" s="465"/>
      <c r="DDT509" s="465"/>
      <c r="DDU509" s="465"/>
      <c r="DDV509" s="465"/>
      <c r="DDW509" s="465"/>
      <c r="DDX509" s="465"/>
      <c r="DDY509" s="465"/>
      <c r="DDZ509" s="465"/>
      <c r="DEA509" s="465"/>
      <c r="DEB509" s="465"/>
      <c r="DEC509" s="465"/>
      <c r="DED509" s="465"/>
      <c r="DEE509" s="465"/>
      <c r="DEF509" s="465"/>
      <c r="DEG509" s="465"/>
      <c r="DEH509" s="465"/>
      <c r="DEI509" s="465"/>
      <c r="DEJ509" s="465"/>
      <c r="DEK509" s="465"/>
      <c r="DEL509" s="465"/>
      <c r="DEM509" s="465"/>
      <c r="DEN509" s="465"/>
      <c r="DEO509" s="465"/>
      <c r="DEP509" s="465"/>
      <c r="DEQ509" s="465"/>
      <c r="DER509" s="465"/>
      <c r="DES509" s="465"/>
      <c r="DET509" s="465"/>
      <c r="DEU509" s="465"/>
      <c r="DEV509" s="465"/>
      <c r="DEW509" s="465"/>
      <c r="DEX509" s="465"/>
      <c r="DEY509" s="465"/>
      <c r="DEZ509" s="465"/>
      <c r="DFA509" s="465"/>
      <c r="DFB509" s="465"/>
      <c r="DFC509" s="465"/>
      <c r="DFD509" s="465"/>
      <c r="DFE509" s="465"/>
      <c r="DFF509" s="465"/>
      <c r="DFG509" s="465"/>
      <c r="DFH509" s="465"/>
      <c r="DFI509" s="465"/>
      <c r="DFJ509" s="465"/>
      <c r="DFK509" s="465"/>
      <c r="DFL509" s="465"/>
      <c r="DFM509" s="465"/>
      <c r="DFN509" s="465"/>
      <c r="DFO509" s="465"/>
      <c r="DFP509" s="465"/>
      <c r="DFQ509" s="465"/>
      <c r="DFR509" s="465"/>
      <c r="DFS509" s="465"/>
      <c r="DFT509" s="465"/>
      <c r="DFU509" s="465"/>
      <c r="DFV509" s="465"/>
      <c r="DFW509" s="465"/>
      <c r="DFX509" s="465"/>
      <c r="DFY509" s="465"/>
      <c r="DFZ509" s="465"/>
      <c r="DGA509" s="465"/>
      <c r="DGB509" s="465"/>
      <c r="DGC509" s="465"/>
      <c r="DGD509" s="465"/>
      <c r="DGE509" s="465"/>
      <c r="DGF509" s="465"/>
      <c r="DGG509" s="465"/>
      <c r="DGH509" s="465"/>
      <c r="DGI509" s="465"/>
      <c r="DGJ509" s="465"/>
      <c r="DGK509" s="465"/>
      <c r="DGL509" s="465"/>
      <c r="DGM509" s="465"/>
      <c r="DGN509" s="465"/>
      <c r="DGO509" s="465"/>
      <c r="DGP509" s="465"/>
      <c r="DGQ509" s="465"/>
      <c r="DGR509" s="465"/>
      <c r="DGS509" s="465"/>
      <c r="DGT509" s="465"/>
      <c r="DGU509" s="465"/>
      <c r="DGV509" s="465"/>
      <c r="DGW509" s="465"/>
      <c r="DGX509" s="465"/>
      <c r="DGY509" s="465"/>
      <c r="DGZ509" s="465"/>
      <c r="DHA509" s="465"/>
      <c r="DHB509" s="465"/>
      <c r="DHC509" s="465"/>
      <c r="DHD509" s="465"/>
      <c r="DHE509" s="465"/>
      <c r="DHF509" s="465"/>
      <c r="DHG509" s="465"/>
      <c r="DHH509" s="465"/>
      <c r="DHI509" s="465"/>
      <c r="DHJ509" s="465"/>
      <c r="DHK509" s="465"/>
      <c r="DHL509" s="465"/>
      <c r="DHM509" s="465"/>
      <c r="DHN509" s="465"/>
      <c r="DHO509" s="465"/>
      <c r="DHP509" s="465"/>
      <c r="DHQ509" s="465"/>
      <c r="DHR509" s="465"/>
      <c r="DHS509" s="465"/>
      <c r="DHT509" s="465"/>
      <c r="DHU509" s="465"/>
      <c r="DHV509" s="465"/>
      <c r="DHW509" s="465"/>
      <c r="DHX509" s="465"/>
      <c r="DHY509" s="465"/>
      <c r="DHZ509" s="465"/>
      <c r="DIA509" s="465"/>
      <c r="DIB509" s="465"/>
      <c r="DIC509" s="465"/>
      <c r="DID509" s="465"/>
      <c r="DIE509" s="465"/>
      <c r="DIF509" s="465"/>
      <c r="DIG509" s="465"/>
      <c r="DIH509" s="465"/>
      <c r="DII509" s="465"/>
      <c r="DIJ509" s="465"/>
      <c r="DIK509" s="465"/>
      <c r="DIL509" s="465"/>
      <c r="DIM509" s="465"/>
      <c r="DIN509" s="465"/>
      <c r="DIO509" s="465"/>
      <c r="DIP509" s="465"/>
      <c r="DIQ509" s="465"/>
      <c r="DIR509" s="465"/>
      <c r="DIS509" s="465"/>
      <c r="DIT509" s="465"/>
      <c r="DIU509" s="465"/>
      <c r="DIV509" s="465"/>
      <c r="DIW509" s="465"/>
      <c r="DIX509" s="465"/>
      <c r="DIY509" s="465"/>
      <c r="DIZ509" s="465"/>
      <c r="DJA509" s="465"/>
      <c r="DJB509" s="465"/>
      <c r="DJC509" s="465"/>
      <c r="DJD509" s="465"/>
      <c r="DJE509" s="465"/>
      <c r="DJF509" s="465"/>
      <c r="DJG509" s="465"/>
      <c r="DJH509" s="465"/>
      <c r="DJI509" s="465"/>
      <c r="DJJ509" s="465"/>
      <c r="DJK509" s="465"/>
      <c r="DJL509" s="465"/>
      <c r="DJM509" s="465"/>
      <c r="DJN509" s="465"/>
      <c r="DJO509" s="465"/>
      <c r="DJP509" s="465"/>
      <c r="DJQ509" s="465"/>
      <c r="DJR509" s="465"/>
      <c r="DJS509" s="465"/>
      <c r="DJT509" s="465"/>
      <c r="DJU509" s="465"/>
      <c r="DJV509" s="465"/>
      <c r="DJW509" s="465"/>
      <c r="DJX509" s="465"/>
      <c r="DJY509" s="465"/>
      <c r="DJZ509" s="465"/>
      <c r="DKA509" s="465"/>
      <c r="DKB509" s="465"/>
      <c r="DKC509" s="465"/>
      <c r="DKD509" s="465"/>
      <c r="DKE509" s="465"/>
      <c r="DKF509" s="465"/>
      <c r="DKG509" s="465"/>
      <c r="DKH509" s="465"/>
      <c r="DKI509" s="465"/>
      <c r="DKJ509" s="465"/>
      <c r="DKK509" s="465"/>
      <c r="DKL509" s="465"/>
      <c r="DKM509" s="465"/>
      <c r="DKN509" s="465"/>
      <c r="DKO509" s="465"/>
      <c r="DKP509" s="465"/>
      <c r="DKQ509" s="465"/>
      <c r="DKR509" s="465"/>
      <c r="DKS509" s="465"/>
      <c r="DKT509" s="465"/>
      <c r="DKU509" s="465"/>
      <c r="DKV509" s="465"/>
      <c r="DKW509" s="465"/>
      <c r="DKX509" s="465"/>
      <c r="DKY509" s="465"/>
      <c r="DKZ509" s="465"/>
      <c r="DLA509" s="465"/>
      <c r="DLB509" s="465"/>
      <c r="DLC509" s="465"/>
      <c r="DLD509" s="465"/>
      <c r="DLE509" s="465"/>
      <c r="DLF509" s="465"/>
      <c r="DLG509" s="465"/>
      <c r="DLH509" s="465"/>
      <c r="DLI509" s="465"/>
      <c r="DLJ509" s="465"/>
      <c r="DLK509" s="465"/>
      <c r="DLL509" s="465"/>
      <c r="DLM509" s="465"/>
      <c r="DLN509" s="465"/>
      <c r="DLO509" s="465"/>
      <c r="DLP509" s="465"/>
      <c r="DLQ509" s="465"/>
      <c r="DLR509" s="465"/>
      <c r="DLS509" s="465"/>
      <c r="DLT509" s="465"/>
      <c r="DLU509" s="465"/>
      <c r="DLV509" s="465"/>
      <c r="DLW509" s="465"/>
      <c r="DLX509" s="465"/>
      <c r="DLY509" s="465"/>
      <c r="DLZ509" s="465"/>
      <c r="DMA509" s="465"/>
      <c r="DMB509" s="465"/>
      <c r="DMC509" s="465"/>
      <c r="DMD509" s="465"/>
      <c r="DME509" s="465"/>
      <c r="DMF509" s="465"/>
      <c r="DMG509" s="465"/>
      <c r="DMH509" s="465"/>
      <c r="DMI509" s="465"/>
      <c r="DMJ509" s="465"/>
      <c r="DMK509" s="465"/>
      <c r="DML509" s="465"/>
      <c r="DMM509" s="465"/>
      <c r="DMN509" s="465"/>
      <c r="DMO509" s="465"/>
      <c r="DMP509" s="465"/>
      <c r="DMQ509" s="465"/>
      <c r="DMR509" s="465"/>
      <c r="DMS509" s="465"/>
      <c r="DMT509" s="465"/>
      <c r="DMU509" s="465"/>
      <c r="DMV509" s="465"/>
      <c r="DMW509" s="465"/>
      <c r="DMX509" s="465"/>
      <c r="DMY509" s="465"/>
      <c r="DMZ509" s="465"/>
      <c r="DNA509" s="465"/>
      <c r="DNB509" s="465"/>
      <c r="DNC509" s="465"/>
      <c r="DND509" s="465"/>
      <c r="DNE509" s="465"/>
      <c r="DNF509" s="465"/>
      <c r="DNG509" s="465"/>
      <c r="DNH509" s="465"/>
      <c r="DNI509" s="465"/>
      <c r="DNJ509" s="465"/>
      <c r="DNK509" s="465"/>
      <c r="DNL509" s="465"/>
      <c r="DNM509" s="465"/>
      <c r="DNN509" s="465"/>
      <c r="DNO509" s="465"/>
      <c r="DNP509" s="465"/>
      <c r="DNQ509" s="465"/>
      <c r="DNR509" s="465"/>
      <c r="DNS509" s="465"/>
      <c r="DNT509" s="465"/>
      <c r="DNU509" s="465"/>
      <c r="DNV509" s="465"/>
      <c r="DNW509" s="465"/>
      <c r="DNX509" s="465"/>
      <c r="DNY509" s="465"/>
      <c r="DNZ509" s="465"/>
      <c r="DOA509" s="465"/>
      <c r="DOB509" s="465"/>
      <c r="DOC509" s="465"/>
      <c r="DOD509" s="465"/>
      <c r="DOE509" s="465"/>
      <c r="DOF509" s="465"/>
      <c r="DOG509" s="465"/>
      <c r="DOH509" s="465"/>
      <c r="DOI509" s="465"/>
      <c r="DOJ509" s="465"/>
      <c r="DOK509" s="465"/>
      <c r="DOL509" s="465"/>
      <c r="DOM509" s="465"/>
      <c r="DON509" s="465"/>
      <c r="DOO509" s="465"/>
      <c r="DOP509" s="465"/>
      <c r="DOQ509" s="465"/>
      <c r="DOR509" s="465"/>
      <c r="DOS509" s="465"/>
      <c r="DOT509" s="465"/>
      <c r="DOU509" s="465"/>
      <c r="DOV509" s="465"/>
      <c r="DOW509" s="465"/>
      <c r="DOX509" s="465"/>
      <c r="DOY509" s="465"/>
      <c r="DOZ509" s="465"/>
      <c r="DPA509" s="465"/>
      <c r="DPB509" s="465"/>
      <c r="DPC509" s="465"/>
      <c r="DPD509" s="465"/>
      <c r="DPE509" s="465"/>
      <c r="DPF509" s="465"/>
      <c r="DPG509" s="465"/>
      <c r="DPH509" s="465"/>
      <c r="DPI509" s="465"/>
      <c r="DPJ509" s="465"/>
      <c r="DPK509" s="465"/>
      <c r="DPL509" s="465"/>
      <c r="DPM509" s="465"/>
      <c r="DPN509" s="465"/>
      <c r="DPO509" s="465"/>
      <c r="DPP509" s="465"/>
      <c r="DPQ509" s="465"/>
      <c r="DPR509" s="465"/>
      <c r="DPS509" s="465"/>
      <c r="DPT509" s="465"/>
      <c r="DPU509" s="465"/>
      <c r="DPV509" s="465"/>
      <c r="DPW509" s="465"/>
      <c r="DPX509" s="465"/>
      <c r="DPY509" s="465"/>
      <c r="DPZ509" s="465"/>
      <c r="DQA509" s="465"/>
      <c r="DQB509" s="465"/>
      <c r="DQC509" s="465"/>
      <c r="DQD509" s="465"/>
      <c r="DQE509" s="465"/>
      <c r="DQF509" s="465"/>
      <c r="DQG509" s="465"/>
      <c r="DQH509" s="465"/>
      <c r="DQI509" s="465"/>
      <c r="DQJ509" s="465"/>
      <c r="DQK509" s="465"/>
      <c r="DQL509" s="465"/>
      <c r="DQM509" s="465"/>
      <c r="DQN509" s="465"/>
      <c r="DQO509" s="465"/>
      <c r="DQP509" s="465"/>
      <c r="DQQ509" s="465"/>
      <c r="DQR509" s="465"/>
      <c r="DQS509" s="465"/>
      <c r="DQT509" s="465"/>
      <c r="DQU509" s="465"/>
      <c r="DQV509" s="465"/>
      <c r="DQW509" s="465"/>
      <c r="DQX509" s="465"/>
      <c r="DQY509" s="465"/>
      <c r="DQZ509" s="465"/>
      <c r="DRA509" s="465"/>
      <c r="DRB509" s="465"/>
      <c r="DRC509" s="465"/>
      <c r="DRD509" s="465"/>
      <c r="DRE509" s="465"/>
      <c r="DRF509" s="465"/>
      <c r="DRG509" s="465"/>
      <c r="DRH509" s="465"/>
      <c r="DRI509" s="465"/>
      <c r="DRJ509" s="465"/>
      <c r="DRK509" s="465"/>
      <c r="DRL509" s="465"/>
      <c r="DRM509" s="465"/>
      <c r="DRN509" s="465"/>
      <c r="DRO509" s="465"/>
      <c r="DRP509" s="465"/>
      <c r="DRQ509" s="465"/>
      <c r="DRR509" s="465"/>
      <c r="DRS509" s="465"/>
      <c r="DRT509" s="465"/>
      <c r="DRU509" s="465"/>
      <c r="DRV509" s="465"/>
      <c r="DRW509" s="465"/>
      <c r="DRX509" s="465"/>
      <c r="DRY509" s="465"/>
      <c r="DRZ509" s="465"/>
      <c r="DSA509" s="465"/>
      <c r="DSB509" s="465"/>
      <c r="DSC509" s="465"/>
      <c r="DSD509" s="465"/>
      <c r="DSE509" s="465"/>
      <c r="DSF509" s="465"/>
      <c r="DSG509" s="465"/>
      <c r="DSH509" s="465"/>
      <c r="DSI509" s="465"/>
      <c r="DSJ509" s="465"/>
      <c r="DSK509" s="465"/>
      <c r="DSL509" s="465"/>
      <c r="DSM509" s="465"/>
      <c r="DSN509" s="465"/>
      <c r="DSO509" s="465"/>
      <c r="DSP509" s="465"/>
      <c r="DSQ509" s="465"/>
      <c r="DSR509" s="465"/>
      <c r="DSS509" s="465"/>
      <c r="DST509" s="465"/>
      <c r="DSU509" s="465"/>
      <c r="DSV509" s="465"/>
      <c r="DSW509" s="465"/>
      <c r="DSX509" s="465"/>
      <c r="DSY509" s="465"/>
      <c r="DSZ509" s="465"/>
      <c r="DTA509" s="465"/>
      <c r="DTB509" s="465"/>
      <c r="DTC509" s="465"/>
      <c r="DTD509" s="465"/>
      <c r="DTE509" s="465"/>
      <c r="DTF509" s="465"/>
      <c r="DTG509" s="465"/>
      <c r="DTH509" s="465"/>
      <c r="DTI509" s="465"/>
      <c r="DTJ509" s="465"/>
      <c r="DTK509" s="465"/>
      <c r="DTL509" s="465"/>
      <c r="DTM509" s="465"/>
      <c r="DTN509" s="465"/>
      <c r="DTO509" s="465"/>
      <c r="DTP509" s="465"/>
      <c r="DTQ509" s="465"/>
      <c r="DTR509" s="465"/>
      <c r="DTS509" s="465"/>
      <c r="DTT509" s="465"/>
      <c r="DTU509" s="465"/>
      <c r="DTV509" s="465"/>
      <c r="DTW509" s="465"/>
      <c r="DTX509" s="465"/>
      <c r="DTY509" s="465"/>
      <c r="DTZ509" s="465"/>
      <c r="DUA509" s="465"/>
      <c r="DUB509" s="465"/>
      <c r="DUC509" s="465"/>
      <c r="DUD509" s="465"/>
      <c r="DUE509" s="465"/>
      <c r="DUF509" s="465"/>
      <c r="DUG509" s="465"/>
      <c r="DUH509" s="465"/>
      <c r="DUI509" s="465"/>
      <c r="DUJ509" s="465"/>
      <c r="DUK509" s="465"/>
      <c r="DUL509" s="465"/>
      <c r="DUM509" s="465"/>
      <c r="DUN509" s="465"/>
      <c r="DUO509" s="465"/>
      <c r="DUP509" s="465"/>
      <c r="DUQ509" s="465"/>
      <c r="DUR509" s="465"/>
      <c r="DUS509" s="465"/>
      <c r="DUT509" s="465"/>
      <c r="DUU509" s="465"/>
      <c r="DUV509" s="465"/>
      <c r="DUW509" s="465"/>
      <c r="DUX509" s="465"/>
      <c r="DUY509" s="465"/>
      <c r="DUZ509" s="465"/>
      <c r="DVA509" s="465"/>
      <c r="DVB509" s="465"/>
      <c r="DVC509" s="465"/>
      <c r="DVD509" s="465"/>
      <c r="DVE509" s="465"/>
      <c r="DVF509" s="465"/>
      <c r="DVG509" s="465"/>
      <c r="DVH509" s="465"/>
      <c r="DVI509" s="465"/>
      <c r="DVJ509" s="465"/>
      <c r="DVK509" s="465"/>
      <c r="DVL509" s="465"/>
      <c r="DVM509" s="465"/>
      <c r="DVN509" s="465"/>
      <c r="DVO509" s="465"/>
      <c r="DVP509" s="465"/>
      <c r="DVQ509" s="465"/>
      <c r="DVR509" s="465"/>
      <c r="DVS509" s="465"/>
      <c r="DVT509" s="465"/>
      <c r="DVU509" s="465"/>
      <c r="DVV509" s="465"/>
      <c r="DVW509" s="465"/>
      <c r="DVX509" s="465"/>
      <c r="DVY509" s="465"/>
      <c r="DVZ509" s="465"/>
      <c r="DWA509" s="465"/>
      <c r="DWB509" s="465"/>
      <c r="DWC509" s="465"/>
      <c r="DWD509" s="465"/>
      <c r="DWE509" s="465"/>
      <c r="DWF509" s="465"/>
      <c r="DWG509" s="465"/>
      <c r="DWH509" s="465"/>
      <c r="DWI509" s="465"/>
      <c r="DWJ509" s="465"/>
      <c r="DWK509" s="465"/>
      <c r="DWL509" s="465"/>
      <c r="DWM509" s="465"/>
      <c r="DWN509" s="465"/>
      <c r="DWO509" s="465"/>
      <c r="DWP509" s="465"/>
      <c r="DWQ509" s="465"/>
      <c r="DWR509" s="465"/>
      <c r="DWS509" s="465"/>
      <c r="DWT509" s="465"/>
      <c r="DWU509" s="465"/>
      <c r="DWV509" s="465"/>
      <c r="DWW509" s="465"/>
      <c r="DWX509" s="465"/>
      <c r="DWY509" s="465"/>
      <c r="DWZ509" s="465"/>
      <c r="DXA509" s="465"/>
      <c r="DXB509" s="465"/>
      <c r="DXC509" s="465"/>
      <c r="DXD509" s="465"/>
      <c r="DXE509" s="465"/>
      <c r="DXF509" s="465"/>
      <c r="DXG509" s="465"/>
      <c r="DXH509" s="465"/>
      <c r="DXI509" s="465"/>
      <c r="DXJ509" s="465"/>
      <c r="DXK509" s="465"/>
      <c r="DXL509" s="465"/>
      <c r="DXM509" s="465"/>
      <c r="DXN509" s="465"/>
      <c r="DXO509" s="465"/>
      <c r="DXP509" s="465"/>
      <c r="DXQ509" s="465"/>
      <c r="DXR509" s="465"/>
      <c r="DXS509" s="465"/>
      <c r="DXT509" s="465"/>
      <c r="DXU509" s="465"/>
      <c r="DXV509" s="465"/>
      <c r="DXW509" s="465"/>
      <c r="DXX509" s="465"/>
      <c r="DXY509" s="465"/>
      <c r="DXZ509" s="465"/>
      <c r="DYA509" s="465"/>
      <c r="DYB509" s="465"/>
      <c r="DYC509" s="465"/>
      <c r="DYD509" s="465"/>
      <c r="DYE509" s="465"/>
      <c r="DYF509" s="465"/>
      <c r="DYG509" s="465"/>
      <c r="DYH509" s="465"/>
      <c r="DYI509" s="465"/>
      <c r="DYJ509" s="465"/>
      <c r="DYK509" s="465"/>
      <c r="DYL509" s="465"/>
      <c r="DYM509" s="465"/>
      <c r="DYN509" s="465"/>
      <c r="DYO509" s="465"/>
      <c r="DYP509" s="465"/>
      <c r="DYQ509" s="465"/>
      <c r="DYR509" s="465"/>
      <c r="DYS509" s="465"/>
      <c r="DYT509" s="465"/>
      <c r="DYU509" s="465"/>
      <c r="DYV509" s="465"/>
      <c r="DYW509" s="465"/>
      <c r="DYX509" s="465"/>
      <c r="DYY509" s="465"/>
      <c r="DYZ509" s="465"/>
      <c r="DZA509" s="465"/>
      <c r="DZB509" s="465"/>
      <c r="DZC509" s="465"/>
      <c r="DZD509" s="465"/>
      <c r="DZE509" s="465"/>
      <c r="DZF509" s="465"/>
      <c r="DZG509" s="465"/>
      <c r="DZH509" s="465"/>
      <c r="DZI509" s="465"/>
      <c r="DZJ509" s="465"/>
      <c r="DZK509" s="465"/>
      <c r="DZL509" s="465"/>
      <c r="DZM509" s="465"/>
      <c r="DZN509" s="465"/>
      <c r="DZO509" s="465"/>
      <c r="DZP509" s="465"/>
      <c r="DZQ509" s="465"/>
      <c r="DZR509" s="465"/>
      <c r="DZS509" s="465"/>
      <c r="DZT509" s="465"/>
      <c r="DZU509" s="465"/>
      <c r="DZV509" s="465"/>
      <c r="DZW509" s="465"/>
      <c r="DZX509" s="465"/>
      <c r="DZY509" s="465"/>
      <c r="DZZ509" s="465"/>
      <c r="EAA509" s="465"/>
      <c r="EAB509" s="465"/>
      <c r="EAC509" s="465"/>
      <c r="EAD509" s="465"/>
      <c r="EAE509" s="465"/>
      <c r="EAF509" s="465"/>
      <c r="EAG509" s="465"/>
      <c r="EAH509" s="465"/>
      <c r="EAI509" s="465"/>
      <c r="EAJ509" s="465"/>
      <c r="EAK509" s="465"/>
      <c r="EAL509" s="465"/>
      <c r="EAM509" s="465"/>
      <c r="EAN509" s="465"/>
      <c r="EAO509" s="465"/>
      <c r="EAP509" s="465"/>
      <c r="EAQ509" s="465"/>
      <c r="EAR509" s="465"/>
      <c r="EAS509" s="465"/>
      <c r="EAT509" s="465"/>
      <c r="EAU509" s="465"/>
      <c r="EAV509" s="465"/>
      <c r="EAW509" s="465"/>
      <c r="EAX509" s="465"/>
      <c r="EAY509" s="465"/>
      <c r="EAZ509" s="465"/>
      <c r="EBA509" s="465"/>
      <c r="EBB509" s="465"/>
      <c r="EBC509" s="465"/>
      <c r="EBD509" s="465"/>
      <c r="EBE509" s="465"/>
      <c r="EBF509" s="465"/>
      <c r="EBG509" s="465"/>
      <c r="EBH509" s="465"/>
      <c r="EBI509" s="465"/>
      <c r="EBJ509" s="465"/>
      <c r="EBK509" s="465"/>
      <c r="EBL509" s="465"/>
      <c r="EBM509" s="465"/>
      <c r="EBN509" s="465"/>
      <c r="EBO509" s="465"/>
      <c r="EBP509" s="465"/>
      <c r="EBQ509" s="465"/>
      <c r="EBR509" s="465"/>
      <c r="EBS509" s="465"/>
      <c r="EBT509" s="465"/>
      <c r="EBU509" s="465"/>
      <c r="EBV509" s="465"/>
      <c r="EBW509" s="465"/>
      <c r="EBX509" s="465"/>
      <c r="EBY509" s="465"/>
      <c r="EBZ509" s="465"/>
      <c r="ECA509" s="465"/>
      <c r="ECB509" s="465"/>
      <c r="ECC509" s="465"/>
      <c r="ECD509" s="465"/>
      <c r="ECE509" s="465"/>
      <c r="ECF509" s="465"/>
      <c r="ECG509" s="465"/>
      <c r="ECH509" s="465"/>
      <c r="ECI509" s="465"/>
      <c r="ECJ509" s="465"/>
      <c r="ECK509" s="465"/>
      <c r="ECL509" s="465"/>
      <c r="ECM509" s="465"/>
      <c r="ECN509" s="465"/>
      <c r="ECO509" s="465"/>
      <c r="ECP509" s="465"/>
      <c r="ECQ509" s="465"/>
      <c r="ECR509" s="465"/>
      <c r="ECS509" s="465"/>
      <c r="ECT509" s="465"/>
      <c r="ECU509" s="465"/>
      <c r="ECV509" s="465"/>
      <c r="ECW509" s="465"/>
      <c r="ECX509" s="465"/>
      <c r="ECY509" s="465"/>
      <c r="ECZ509" s="465"/>
      <c r="EDA509" s="465"/>
      <c r="EDB509" s="465"/>
      <c r="EDC509" s="465"/>
      <c r="EDD509" s="465"/>
      <c r="EDE509" s="465"/>
      <c r="EDF509" s="465"/>
      <c r="EDG509" s="465"/>
      <c r="EDH509" s="465"/>
      <c r="EDI509" s="465"/>
      <c r="EDJ509" s="465"/>
      <c r="EDK509" s="465"/>
      <c r="EDL509" s="465"/>
      <c r="EDM509" s="465"/>
      <c r="EDN509" s="465"/>
      <c r="EDO509" s="465"/>
      <c r="EDP509" s="465"/>
      <c r="EDQ509" s="465"/>
      <c r="EDR509" s="465"/>
      <c r="EDS509" s="465"/>
      <c r="EDT509" s="465"/>
      <c r="EDU509" s="465"/>
      <c r="EDV509" s="465"/>
      <c r="EDW509" s="465"/>
      <c r="EDX509" s="465"/>
      <c r="EDY509" s="465"/>
      <c r="EDZ509" s="465"/>
      <c r="EEA509" s="465"/>
      <c r="EEB509" s="465"/>
      <c r="EEC509" s="465"/>
      <c r="EED509" s="465"/>
      <c r="EEE509" s="465"/>
      <c r="EEF509" s="465"/>
      <c r="EEG509" s="465"/>
      <c r="EEH509" s="465"/>
      <c r="EEI509" s="465"/>
      <c r="EEJ509" s="465"/>
      <c r="EEK509" s="465"/>
      <c r="EEL509" s="465"/>
      <c r="EEM509" s="465"/>
      <c r="EEN509" s="465"/>
      <c r="EEO509" s="465"/>
      <c r="EEP509" s="465"/>
      <c r="EEQ509" s="465"/>
      <c r="EER509" s="465"/>
      <c r="EES509" s="465"/>
      <c r="EET509" s="465"/>
      <c r="EEU509" s="465"/>
      <c r="EEV509" s="465"/>
      <c r="EEW509" s="465"/>
      <c r="EEX509" s="465"/>
      <c r="EEY509" s="465"/>
      <c r="EEZ509" s="465"/>
      <c r="EFA509" s="465"/>
      <c r="EFB509" s="465"/>
      <c r="EFC509" s="465"/>
      <c r="EFD509" s="465"/>
      <c r="EFE509" s="465"/>
      <c r="EFF509" s="465"/>
      <c r="EFG509" s="465"/>
      <c r="EFH509" s="465"/>
      <c r="EFI509" s="465"/>
      <c r="EFJ509" s="465"/>
      <c r="EFK509" s="465"/>
      <c r="EFL509" s="465"/>
      <c r="EFM509" s="465"/>
      <c r="EFN509" s="465"/>
      <c r="EFO509" s="465"/>
      <c r="EFP509" s="465"/>
      <c r="EFQ509" s="465"/>
      <c r="EFR509" s="465"/>
      <c r="EFS509" s="465"/>
      <c r="EFT509" s="465"/>
      <c r="EFU509" s="465"/>
      <c r="EFV509" s="465"/>
      <c r="EFW509" s="465"/>
      <c r="EFX509" s="465"/>
      <c r="EFY509" s="465"/>
      <c r="EFZ509" s="465"/>
      <c r="EGA509" s="465"/>
      <c r="EGB509" s="465"/>
      <c r="EGC509" s="465"/>
      <c r="EGD509" s="465"/>
      <c r="EGE509" s="465"/>
      <c r="EGF509" s="465"/>
      <c r="EGG509" s="465"/>
      <c r="EGH509" s="465"/>
      <c r="EGI509" s="465"/>
      <c r="EGJ509" s="465"/>
      <c r="EGK509" s="465"/>
      <c r="EGL509" s="465"/>
      <c r="EGM509" s="465"/>
      <c r="EGN509" s="465"/>
      <c r="EGO509" s="465"/>
      <c r="EGP509" s="465"/>
      <c r="EGQ509" s="465"/>
      <c r="EGR509" s="465"/>
      <c r="EGS509" s="465"/>
      <c r="EGT509" s="465"/>
      <c r="EGU509" s="465"/>
      <c r="EGV509" s="465"/>
      <c r="EGW509" s="465"/>
      <c r="EGX509" s="465"/>
      <c r="EGY509" s="465"/>
      <c r="EGZ509" s="465"/>
      <c r="EHA509" s="465"/>
      <c r="EHB509" s="465"/>
      <c r="EHC509" s="465"/>
      <c r="EHD509" s="465"/>
      <c r="EHE509" s="465"/>
      <c r="EHF509" s="465"/>
      <c r="EHG509" s="465"/>
      <c r="EHH509" s="465"/>
      <c r="EHI509" s="465"/>
      <c r="EHJ509" s="465"/>
      <c r="EHK509" s="465"/>
      <c r="EHL509" s="465"/>
      <c r="EHM509" s="465"/>
      <c r="EHN509" s="465"/>
      <c r="EHO509" s="465"/>
      <c r="EHP509" s="465"/>
      <c r="EHQ509" s="465"/>
      <c r="EHR509" s="465"/>
      <c r="EHS509" s="465"/>
      <c r="EHT509" s="465"/>
      <c r="EHU509" s="465"/>
      <c r="EHV509" s="465"/>
      <c r="EHW509" s="465"/>
      <c r="EHX509" s="465"/>
      <c r="EHY509" s="465"/>
      <c r="EHZ509" s="465"/>
      <c r="EIA509" s="465"/>
      <c r="EIB509" s="465"/>
      <c r="EIC509" s="465"/>
      <c r="EID509" s="465"/>
      <c r="EIE509" s="465"/>
      <c r="EIF509" s="465"/>
      <c r="EIG509" s="465"/>
      <c r="EIH509" s="465"/>
      <c r="EII509" s="465"/>
      <c r="EIJ509" s="465"/>
      <c r="EIK509" s="465"/>
      <c r="EIL509" s="465"/>
      <c r="EIM509" s="465"/>
      <c r="EIN509" s="465"/>
      <c r="EIO509" s="465"/>
      <c r="EIP509" s="465"/>
      <c r="EIQ509" s="465"/>
      <c r="EIR509" s="465"/>
      <c r="EIS509" s="465"/>
      <c r="EIT509" s="465"/>
      <c r="EIU509" s="465"/>
      <c r="EIV509" s="465"/>
      <c r="EIW509" s="465"/>
      <c r="EIX509" s="465"/>
      <c r="EIY509" s="465"/>
      <c r="EIZ509" s="465"/>
      <c r="EJA509" s="465"/>
      <c r="EJB509" s="465"/>
      <c r="EJC509" s="465"/>
      <c r="EJD509" s="465"/>
      <c r="EJE509" s="465"/>
      <c r="EJF509" s="465"/>
      <c r="EJG509" s="465"/>
      <c r="EJH509" s="465"/>
      <c r="EJI509" s="465"/>
      <c r="EJJ509" s="465"/>
      <c r="EJK509" s="465"/>
      <c r="EJL509" s="465"/>
      <c r="EJM509" s="465"/>
      <c r="EJN509" s="465"/>
      <c r="EJO509" s="465"/>
      <c r="EJP509" s="465"/>
      <c r="EJQ509" s="465"/>
      <c r="EJR509" s="465"/>
      <c r="EJS509" s="465"/>
      <c r="EJT509" s="465"/>
      <c r="EJU509" s="465"/>
      <c r="EJV509" s="465"/>
      <c r="EJW509" s="465"/>
      <c r="EJX509" s="465"/>
      <c r="EJY509" s="465"/>
      <c r="EJZ509" s="465"/>
      <c r="EKA509" s="465"/>
      <c r="EKB509" s="465"/>
      <c r="EKC509" s="465"/>
      <c r="EKD509" s="465"/>
      <c r="EKE509" s="465"/>
      <c r="EKF509" s="465"/>
      <c r="EKG509" s="465"/>
      <c r="EKH509" s="465"/>
      <c r="EKI509" s="465"/>
      <c r="EKJ509" s="465"/>
      <c r="EKK509" s="465"/>
      <c r="EKL509" s="465"/>
      <c r="EKM509" s="465"/>
      <c r="EKN509" s="465"/>
      <c r="EKO509" s="465"/>
      <c r="EKP509" s="465"/>
      <c r="EKQ509" s="465"/>
      <c r="EKR509" s="465"/>
      <c r="EKS509" s="465"/>
      <c r="EKT509" s="465"/>
      <c r="EKU509" s="465"/>
      <c r="EKV509" s="465"/>
      <c r="EKW509" s="465"/>
      <c r="EKX509" s="465"/>
      <c r="EKY509" s="465"/>
      <c r="EKZ509" s="465"/>
      <c r="ELA509" s="465"/>
      <c r="ELB509" s="465"/>
      <c r="ELC509" s="465"/>
      <c r="ELD509" s="465"/>
      <c r="ELE509" s="465"/>
      <c r="ELF509" s="465"/>
      <c r="ELG509" s="465"/>
      <c r="ELH509" s="465"/>
      <c r="ELI509" s="465"/>
      <c r="ELJ509" s="465"/>
      <c r="ELK509" s="465"/>
      <c r="ELL509" s="465"/>
      <c r="ELM509" s="465"/>
      <c r="ELN509" s="465"/>
      <c r="ELO509" s="465"/>
      <c r="ELP509" s="465"/>
      <c r="ELQ509" s="465"/>
      <c r="ELR509" s="465"/>
      <c r="ELS509" s="465"/>
      <c r="ELT509" s="465"/>
      <c r="ELU509" s="465"/>
      <c r="ELV509" s="465"/>
      <c r="ELW509" s="465"/>
      <c r="ELX509" s="465"/>
      <c r="ELY509" s="465"/>
      <c r="ELZ509" s="465"/>
      <c r="EMA509" s="465"/>
      <c r="EMB509" s="465"/>
      <c r="EMC509" s="465"/>
      <c r="EMD509" s="465"/>
      <c r="EME509" s="465"/>
      <c r="EMF509" s="465"/>
      <c r="EMG509" s="465"/>
      <c r="EMH509" s="465"/>
      <c r="EMI509" s="465"/>
      <c r="EMJ509" s="465"/>
      <c r="EMK509" s="465"/>
      <c r="EML509" s="465"/>
      <c r="EMM509" s="465"/>
      <c r="EMN509" s="465"/>
      <c r="EMO509" s="465"/>
      <c r="EMP509" s="465"/>
      <c r="EMQ509" s="465"/>
      <c r="EMR509" s="465"/>
      <c r="EMS509" s="465"/>
      <c r="EMT509" s="465"/>
      <c r="EMU509" s="465"/>
      <c r="EMV509" s="465"/>
      <c r="EMW509" s="465"/>
      <c r="EMX509" s="465"/>
      <c r="EMY509" s="465"/>
      <c r="EMZ509" s="465"/>
      <c r="ENA509" s="465"/>
      <c r="ENB509" s="465"/>
      <c r="ENC509" s="465"/>
      <c r="END509" s="465"/>
      <c r="ENE509" s="465"/>
      <c r="ENF509" s="465"/>
      <c r="ENG509" s="465"/>
      <c r="ENH509" s="465"/>
      <c r="ENI509" s="465"/>
      <c r="ENJ509" s="465"/>
      <c r="ENK509" s="465"/>
      <c r="ENL509" s="465"/>
      <c r="ENM509" s="465"/>
      <c r="ENN509" s="465"/>
      <c r="ENO509" s="465"/>
      <c r="ENP509" s="465"/>
      <c r="ENQ509" s="465"/>
      <c r="ENR509" s="465"/>
      <c r="ENS509" s="465"/>
      <c r="ENT509" s="465"/>
      <c r="ENU509" s="465"/>
      <c r="ENV509" s="465"/>
      <c r="ENW509" s="465"/>
      <c r="ENX509" s="465"/>
      <c r="ENY509" s="465"/>
      <c r="ENZ509" s="465"/>
      <c r="EOA509" s="465"/>
      <c r="EOB509" s="465"/>
      <c r="EOC509" s="465"/>
      <c r="EOD509" s="465"/>
      <c r="EOE509" s="465"/>
      <c r="EOF509" s="465"/>
      <c r="EOG509" s="465"/>
      <c r="EOH509" s="465"/>
      <c r="EOI509" s="465"/>
      <c r="EOJ509" s="465"/>
      <c r="EOK509" s="465"/>
      <c r="EOL509" s="465"/>
      <c r="EOM509" s="465"/>
      <c r="EON509" s="465"/>
      <c r="EOO509" s="465"/>
      <c r="EOP509" s="465"/>
      <c r="EOQ509" s="465"/>
      <c r="EOR509" s="465"/>
      <c r="EOS509" s="465"/>
      <c r="EOT509" s="465"/>
      <c r="EOU509" s="465"/>
      <c r="EOV509" s="465"/>
      <c r="EOW509" s="465"/>
      <c r="EOX509" s="465"/>
      <c r="EOY509" s="465"/>
      <c r="EOZ509" s="465"/>
      <c r="EPA509" s="465"/>
      <c r="EPB509" s="465"/>
      <c r="EPC509" s="465"/>
      <c r="EPD509" s="465"/>
      <c r="EPE509" s="465"/>
      <c r="EPF509" s="465"/>
      <c r="EPG509" s="465"/>
      <c r="EPH509" s="465"/>
      <c r="EPI509" s="465"/>
      <c r="EPJ509" s="465"/>
      <c r="EPK509" s="465"/>
      <c r="EPL509" s="465"/>
      <c r="EPM509" s="465"/>
      <c r="EPN509" s="465"/>
      <c r="EPO509" s="465"/>
      <c r="EPP509" s="465"/>
      <c r="EPQ509" s="465"/>
      <c r="EPR509" s="465"/>
      <c r="EPS509" s="465"/>
      <c r="EPT509" s="465"/>
      <c r="EPU509" s="465"/>
      <c r="EPV509" s="465"/>
      <c r="EPW509" s="465"/>
      <c r="EPX509" s="465"/>
      <c r="EPY509" s="465"/>
      <c r="EPZ509" s="465"/>
      <c r="EQA509" s="465"/>
      <c r="EQB509" s="465"/>
      <c r="EQC509" s="465"/>
      <c r="EQD509" s="465"/>
      <c r="EQE509" s="465"/>
      <c r="EQF509" s="465"/>
      <c r="EQG509" s="465"/>
      <c r="EQH509" s="465"/>
      <c r="EQI509" s="465"/>
      <c r="EQJ509" s="465"/>
      <c r="EQK509" s="465"/>
      <c r="EQL509" s="465"/>
      <c r="EQM509" s="465"/>
      <c r="EQN509" s="465"/>
      <c r="EQO509" s="465"/>
      <c r="EQP509" s="465"/>
      <c r="EQQ509" s="465"/>
      <c r="EQR509" s="465"/>
      <c r="EQS509" s="465"/>
      <c r="EQT509" s="465"/>
      <c r="EQU509" s="465"/>
      <c r="EQV509" s="465"/>
      <c r="EQW509" s="465"/>
      <c r="EQX509" s="465"/>
      <c r="EQY509" s="465"/>
      <c r="EQZ509" s="465"/>
      <c r="ERA509" s="465"/>
      <c r="ERB509" s="465"/>
      <c r="ERC509" s="465"/>
      <c r="ERD509" s="465"/>
      <c r="ERE509" s="465"/>
      <c r="ERF509" s="465"/>
      <c r="ERG509" s="465"/>
      <c r="ERH509" s="465"/>
      <c r="ERI509" s="465"/>
      <c r="ERJ509" s="465"/>
      <c r="ERK509" s="465"/>
      <c r="ERL509" s="465"/>
      <c r="ERM509" s="465"/>
      <c r="ERN509" s="465"/>
      <c r="ERO509" s="465"/>
      <c r="ERP509" s="465"/>
      <c r="ERQ509" s="465"/>
      <c r="ERR509" s="465"/>
      <c r="ERS509" s="465"/>
      <c r="ERT509" s="465"/>
      <c r="ERU509" s="465"/>
      <c r="ERV509" s="465"/>
      <c r="ERW509" s="465"/>
      <c r="ERX509" s="465"/>
      <c r="ERY509" s="465"/>
      <c r="ERZ509" s="465"/>
      <c r="ESA509" s="465"/>
      <c r="ESB509" s="465"/>
      <c r="ESC509" s="465"/>
      <c r="ESD509" s="465"/>
      <c r="ESE509" s="465"/>
      <c r="ESF509" s="465"/>
      <c r="ESG509" s="465"/>
      <c r="ESH509" s="465"/>
      <c r="ESI509" s="465"/>
      <c r="ESJ509" s="465"/>
      <c r="ESK509" s="465"/>
      <c r="ESL509" s="465"/>
      <c r="ESM509" s="465"/>
      <c r="ESN509" s="465"/>
      <c r="ESO509" s="465"/>
      <c r="ESP509" s="465"/>
      <c r="ESQ509" s="465"/>
      <c r="ESR509" s="465"/>
      <c r="ESS509" s="465"/>
      <c r="EST509" s="465"/>
      <c r="ESU509" s="465"/>
      <c r="ESV509" s="465"/>
      <c r="ESW509" s="465"/>
      <c r="ESX509" s="465"/>
      <c r="ESY509" s="465"/>
      <c r="ESZ509" s="465"/>
      <c r="ETA509" s="465"/>
      <c r="ETB509" s="465"/>
      <c r="ETC509" s="465"/>
      <c r="ETD509" s="465"/>
      <c r="ETE509" s="465"/>
      <c r="ETF509" s="465"/>
      <c r="ETG509" s="465"/>
      <c r="ETH509" s="465"/>
      <c r="ETI509" s="465"/>
      <c r="ETJ509" s="465"/>
      <c r="ETK509" s="465"/>
      <c r="ETL509" s="465"/>
      <c r="ETM509" s="465"/>
      <c r="ETN509" s="465"/>
      <c r="ETO509" s="465"/>
      <c r="ETP509" s="465"/>
      <c r="ETQ509" s="465"/>
      <c r="ETR509" s="465"/>
      <c r="ETS509" s="465"/>
      <c r="ETT509" s="465"/>
      <c r="ETU509" s="465"/>
      <c r="ETV509" s="465"/>
      <c r="ETW509" s="465"/>
      <c r="ETX509" s="465"/>
      <c r="ETY509" s="465"/>
      <c r="ETZ509" s="465"/>
      <c r="EUA509" s="465"/>
      <c r="EUB509" s="465"/>
      <c r="EUC509" s="465"/>
      <c r="EUD509" s="465"/>
      <c r="EUE509" s="465"/>
      <c r="EUF509" s="465"/>
      <c r="EUG509" s="465"/>
      <c r="EUH509" s="465"/>
      <c r="EUI509" s="465"/>
      <c r="EUJ509" s="465"/>
      <c r="EUK509" s="465"/>
      <c r="EUL509" s="465"/>
      <c r="EUM509" s="465"/>
      <c r="EUN509" s="465"/>
      <c r="EUO509" s="465"/>
      <c r="EUP509" s="465"/>
      <c r="EUQ509" s="465"/>
      <c r="EUR509" s="465"/>
      <c r="EUS509" s="465"/>
      <c r="EUT509" s="465"/>
      <c r="EUU509" s="465"/>
      <c r="EUV509" s="465"/>
      <c r="EUW509" s="465"/>
      <c r="EUX509" s="465"/>
      <c r="EUY509" s="465"/>
      <c r="EUZ509" s="465"/>
      <c r="EVA509" s="465"/>
      <c r="EVB509" s="465"/>
      <c r="EVC509" s="465"/>
      <c r="EVD509" s="465"/>
      <c r="EVE509" s="465"/>
      <c r="EVF509" s="465"/>
      <c r="EVG509" s="465"/>
      <c r="EVH509" s="465"/>
      <c r="EVI509" s="465"/>
      <c r="EVJ509" s="465"/>
      <c r="EVK509" s="465"/>
      <c r="EVL509" s="465"/>
      <c r="EVM509" s="465"/>
      <c r="EVN509" s="465"/>
      <c r="EVO509" s="465"/>
      <c r="EVP509" s="465"/>
      <c r="EVQ509" s="465"/>
      <c r="EVR509" s="465"/>
      <c r="EVS509" s="465"/>
      <c r="EVT509" s="465"/>
      <c r="EVU509" s="465"/>
      <c r="EVV509" s="465"/>
      <c r="EVW509" s="465"/>
      <c r="EVX509" s="465"/>
      <c r="EVY509" s="465"/>
      <c r="EVZ509" s="465"/>
      <c r="EWA509" s="465"/>
      <c r="EWB509" s="465"/>
      <c r="EWC509" s="465"/>
      <c r="EWD509" s="465"/>
      <c r="EWE509" s="465"/>
      <c r="EWF509" s="465"/>
      <c r="EWG509" s="465"/>
      <c r="EWH509" s="465"/>
      <c r="EWI509" s="465"/>
      <c r="EWJ509" s="465"/>
      <c r="EWK509" s="465"/>
      <c r="EWL509" s="465"/>
      <c r="EWM509" s="465"/>
      <c r="EWN509" s="465"/>
      <c r="EWO509" s="465"/>
      <c r="EWP509" s="465"/>
      <c r="EWQ509" s="465"/>
      <c r="EWR509" s="465"/>
      <c r="EWS509" s="465"/>
      <c r="EWT509" s="465"/>
      <c r="EWU509" s="465"/>
      <c r="EWV509" s="465"/>
      <c r="EWW509" s="465"/>
      <c r="EWX509" s="465"/>
      <c r="EWY509" s="465"/>
      <c r="EWZ509" s="465"/>
      <c r="EXA509" s="465"/>
      <c r="EXB509" s="465"/>
      <c r="EXC509" s="465"/>
      <c r="EXD509" s="465"/>
      <c r="EXE509" s="465"/>
      <c r="EXF509" s="465"/>
      <c r="EXG509" s="465"/>
      <c r="EXH509" s="465"/>
      <c r="EXI509" s="465"/>
      <c r="EXJ509" s="465"/>
      <c r="EXK509" s="465"/>
      <c r="EXL509" s="465"/>
      <c r="EXM509" s="465"/>
      <c r="EXN509" s="465"/>
      <c r="EXO509" s="465"/>
      <c r="EXP509" s="465"/>
      <c r="EXQ509" s="465"/>
      <c r="EXR509" s="465"/>
      <c r="EXS509" s="465"/>
      <c r="EXT509" s="465"/>
      <c r="EXU509" s="465"/>
      <c r="EXV509" s="465"/>
      <c r="EXW509" s="465"/>
      <c r="EXX509" s="465"/>
      <c r="EXY509" s="465"/>
      <c r="EXZ509" s="465"/>
      <c r="EYA509" s="465"/>
      <c r="EYB509" s="465"/>
      <c r="EYC509" s="465"/>
      <c r="EYD509" s="465"/>
      <c r="EYE509" s="465"/>
      <c r="EYF509" s="465"/>
      <c r="EYG509" s="465"/>
      <c r="EYH509" s="465"/>
      <c r="EYI509" s="465"/>
      <c r="EYJ509" s="465"/>
      <c r="EYK509" s="465"/>
      <c r="EYL509" s="465"/>
      <c r="EYM509" s="465"/>
      <c r="EYN509" s="465"/>
      <c r="EYO509" s="465"/>
      <c r="EYP509" s="465"/>
      <c r="EYQ509" s="465"/>
      <c r="EYR509" s="465"/>
      <c r="EYS509" s="465"/>
      <c r="EYT509" s="465"/>
      <c r="EYU509" s="465"/>
      <c r="EYV509" s="465"/>
      <c r="EYW509" s="465"/>
      <c r="EYX509" s="465"/>
      <c r="EYY509" s="465"/>
      <c r="EYZ509" s="465"/>
      <c r="EZA509" s="465"/>
      <c r="EZB509" s="465"/>
      <c r="EZC509" s="465"/>
      <c r="EZD509" s="465"/>
      <c r="EZE509" s="465"/>
      <c r="EZF509" s="465"/>
      <c r="EZG509" s="465"/>
      <c r="EZH509" s="465"/>
      <c r="EZI509" s="465"/>
      <c r="EZJ509" s="465"/>
      <c r="EZK509" s="465"/>
      <c r="EZL509" s="465"/>
      <c r="EZM509" s="465"/>
      <c r="EZN509" s="465"/>
      <c r="EZO509" s="465"/>
      <c r="EZP509" s="465"/>
      <c r="EZQ509" s="465"/>
      <c r="EZR509" s="465"/>
      <c r="EZS509" s="465"/>
      <c r="EZT509" s="465"/>
      <c r="EZU509" s="465"/>
      <c r="EZV509" s="465"/>
      <c r="EZW509" s="465"/>
      <c r="EZX509" s="465"/>
      <c r="EZY509" s="465"/>
      <c r="EZZ509" s="465"/>
      <c r="FAA509" s="465"/>
      <c r="FAB509" s="465"/>
      <c r="FAC509" s="465"/>
      <c r="FAD509" s="465"/>
      <c r="FAE509" s="465"/>
      <c r="FAF509" s="465"/>
      <c r="FAG509" s="465"/>
      <c r="FAH509" s="465"/>
      <c r="FAI509" s="465"/>
      <c r="FAJ509" s="465"/>
      <c r="FAK509" s="465"/>
      <c r="FAL509" s="465"/>
      <c r="FAM509" s="465"/>
      <c r="FAN509" s="465"/>
      <c r="FAO509" s="465"/>
      <c r="FAP509" s="465"/>
      <c r="FAQ509" s="465"/>
      <c r="FAR509" s="465"/>
      <c r="FAS509" s="465"/>
      <c r="FAT509" s="465"/>
      <c r="FAU509" s="465"/>
      <c r="FAV509" s="465"/>
      <c r="FAW509" s="465"/>
      <c r="FAX509" s="465"/>
      <c r="FAY509" s="465"/>
      <c r="FAZ509" s="465"/>
      <c r="FBA509" s="465"/>
      <c r="FBB509" s="465"/>
      <c r="FBC509" s="465"/>
      <c r="FBD509" s="465"/>
      <c r="FBE509" s="465"/>
      <c r="FBF509" s="465"/>
      <c r="FBG509" s="465"/>
      <c r="FBH509" s="465"/>
      <c r="FBI509" s="465"/>
      <c r="FBJ509" s="465"/>
      <c r="FBK509" s="465"/>
      <c r="FBL509" s="465"/>
      <c r="FBM509" s="465"/>
      <c r="FBN509" s="465"/>
      <c r="FBO509" s="465"/>
      <c r="FBP509" s="465"/>
      <c r="FBQ509" s="465"/>
      <c r="FBR509" s="465"/>
      <c r="FBS509" s="465"/>
      <c r="FBT509" s="465"/>
      <c r="FBU509" s="465"/>
      <c r="FBV509" s="465"/>
      <c r="FBW509" s="465"/>
      <c r="FBX509" s="465"/>
      <c r="FBY509" s="465"/>
      <c r="FBZ509" s="465"/>
      <c r="FCA509" s="465"/>
      <c r="FCB509" s="465"/>
      <c r="FCC509" s="465"/>
      <c r="FCD509" s="465"/>
      <c r="FCE509" s="465"/>
      <c r="FCF509" s="465"/>
      <c r="FCG509" s="465"/>
      <c r="FCH509" s="465"/>
      <c r="FCI509" s="465"/>
      <c r="FCJ509" s="465"/>
      <c r="FCK509" s="465"/>
      <c r="FCL509" s="465"/>
      <c r="FCM509" s="465"/>
      <c r="FCN509" s="465"/>
      <c r="FCO509" s="465"/>
      <c r="FCP509" s="465"/>
      <c r="FCQ509" s="465"/>
      <c r="FCR509" s="465"/>
      <c r="FCS509" s="465"/>
      <c r="FCT509" s="465"/>
      <c r="FCU509" s="465"/>
      <c r="FCV509" s="465"/>
      <c r="FCW509" s="465"/>
      <c r="FCX509" s="465"/>
      <c r="FCY509" s="465"/>
      <c r="FCZ509" s="465"/>
      <c r="FDA509" s="465"/>
      <c r="FDB509" s="465"/>
      <c r="FDC509" s="465"/>
      <c r="FDD509" s="465"/>
      <c r="FDE509" s="465"/>
      <c r="FDF509" s="465"/>
      <c r="FDG509" s="465"/>
      <c r="FDH509" s="465"/>
      <c r="FDI509" s="465"/>
      <c r="FDJ509" s="465"/>
      <c r="FDK509" s="465"/>
      <c r="FDL509" s="465"/>
      <c r="FDM509" s="465"/>
      <c r="FDN509" s="465"/>
      <c r="FDO509" s="465"/>
      <c r="FDP509" s="465"/>
      <c r="FDQ509" s="465"/>
      <c r="FDR509" s="465"/>
      <c r="FDS509" s="465"/>
      <c r="FDT509" s="465"/>
      <c r="FDU509" s="465"/>
      <c r="FDV509" s="465"/>
      <c r="FDW509" s="465"/>
      <c r="FDX509" s="465"/>
      <c r="FDY509" s="465"/>
      <c r="FDZ509" s="465"/>
      <c r="FEA509" s="465"/>
      <c r="FEB509" s="465"/>
      <c r="FEC509" s="465"/>
      <c r="FED509" s="465"/>
      <c r="FEE509" s="465"/>
      <c r="FEF509" s="465"/>
      <c r="FEG509" s="465"/>
      <c r="FEH509" s="465"/>
      <c r="FEI509" s="465"/>
      <c r="FEJ509" s="465"/>
      <c r="FEK509" s="465"/>
      <c r="FEL509" s="465"/>
      <c r="FEM509" s="465"/>
      <c r="FEN509" s="465"/>
      <c r="FEO509" s="465"/>
      <c r="FEP509" s="465"/>
      <c r="FEQ509" s="465"/>
      <c r="FER509" s="465"/>
      <c r="FES509" s="465"/>
      <c r="FET509" s="465"/>
      <c r="FEU509" s="465"/>
      <c r="FEV509" s="465"/>
      <c r="FEW509" s="465"/>
      <c r="FEX509" s="465"/>
      <c r="FEY509" s="465"/>
      <c r="FEZ509" s="465"/>
      <c r="FFA509" s="465"/>
      <c r="FFB509" s="465"/>
      <c r="FFC509" s="465"/>
      <c r="FFD509" s="465"/>
      <c r="FFE509" s="465"/>
      <c r="FFF509" s="465"/>
      <c r="FFG509" s="465"/>
      <c r="FFH509" s="465"/>
      <c r="FFI509" s="465"/>
      <c r="FFJ509" s="465"/>
      <c r="FFK509" s="465"/>
      <c r="FFL509" s="465"/>
      <c r="FFM509" s="465"/>
      <c r="FFN509" s="465"/>
      <c r="FFO509" s="465"/>
      <c r="FFP509" s="465"/>
      <c r="FFQ509" s="465"/>
      <c r="FFR509" s="465"/>
      <c r="FFS509" s="465"/>
      <c r="FFT509" s="465"/>
      <c r="FFU509" s="465"/>
      <c r="FFV509" s="465"/>
      <c r="FFW509" s="465"/>
      <c r="FFX509" s="465"/>
      <c r="FFY509" s="465"/>
      <c r="FFZ509" s="465"/>
      <c r="FGA509" s="465"/>
      <c r="FGB509" s="465"/>
      <c r="FGC509" s="465"/>
      <c r="FGD509" s="465"/>
      <c r="FGE509" s="465"/>
      <c r="FGF509" s="465"/>
      <c r="FGG509" s="465"/>
      <c r="FGH509" s="465"/>
      <c r="FGI509" s="465"/>
      <c r="FGJ509" s="465"/>
      <c r="FGK509" s="465"/>
      <c r="FGL509" s="465"/>
      <c r="FGM509" s="465"/>
      <c r="FGN509" s="465"/>
      <c r="FGO509" s="465"/>
      <c r="FGP509" s="465"/>
      <c r="FGQ509" s="465"/>
      <c r="FGR509" s="465"/>
      <c r="FGS509" s="465"/>
      <c r="FGT509" s="465"/>
      <c r="FGU509" s="465"/>
      <c r="FGV509" s="465"/>
      <c r="FGW509" s="465"/>
      <c r="FGX509" s="465"/>
      <c r="FGY509" s="465"/>
      <c r="FGZ509" s="465"/>
      <c r="FHA509" s="465"/>
      <c r="FHB509" s="465"/>
      <c r="FHC509" s="465"/>
      <c r="FHD509" s="465"/>
      <c r="FHE509" s="465"/>
      <c r="FHF509" s="465"/>
      <c r="FHG509" s="465"/>
      <c r="FHH509" s="465"/>
      <c r="FHI509" s="465"/>
      <c r="FHJ509" s="465"/>
      <c r="FHK509" s="465"/>
      <c r="FHL509" s="465"/>
      <c r="FHM509" s="465"/>
      <c r="FHN509" s="465"/>
      <c r="FHO509" s="465"/>
      <c r="FHP509" s="465"/>
      <c r="FHQ509" s="465"/>
      <c r="FHR509" s="465"/>
      <c r="FHS509" s="465"/>
      <c r="FHT509" s="465"/>
      <c r="FHU509" s="465"/>
      <c r="FHV509" s="465"/>
      <c r="FHW509" s="465"/>
      <c r="FHX509" s="465"/>
      <c r="FHY509" s="465"/>
      <c r="FHZ509" s="465"/>
      <c r="FIA509" s="465"/>
      <c r="FIB509" s="465"/>
      <c r="FIC509" s="465"/>
      <c r="FID509" s="465"/>
      <c r="FIE509" s="465"/>
      <c r="FIF509" s="465"/>
      <c r="FIG509" s="465"/>
      <c r="FIH509" s="465"/>
      <c r="FII509" s="465"/>
      <c r="FIJ509" s="465"/>
      <c r="FIK509" s="465"/>
      <c r="FIL509" s="465"/>
      <c r="FIM509" s="465"/>
      <c r="FIN509" s="465"/>
      <c r="FIO509" s="465"/>
      <c r="FIP509" s="465"/>
      <c r="FIQ509" s="465"/>
      <c r="FIR509" s="465"/>
      <c r="FIS509" s="465"/>
      <c r="FIT509" s="465"/>
      <c r="FIU509" s="465"/>
      <c r="FIV509" s="465"/>
      <c r="FIW509" s="465"/>
      <c r="FIX509" s="465"/>
      <c r="FIY509" s="465"/>
      <c r="FIZ509" s="465"/>
      <c r="FJA509" s="465"/>
      <c r="FJB509" s="465"/>
      <c r="FJC509" s="465"/>
      <c r="FJD509" s="465"/>
      <c r="FJE509" s="465"/>
      <c r="FJF509" s="465"/>
      <c r="FJG509" s="465"/>
      <c r="FJH509" s="465"/>
      <c r="FJI509" s="465"/>
      <c r="FJJ509" s="465"/>
      <c r="FJK509" s="465"/>
      <c r="FJL509" s="465"/>
      <c r="FJM509" s="465"/>
      <c r="FJN509" s="465"/>
      <c r="FJO509" s="465"/>
      <c r="FJP509" s="465"/>
      <c r="FJQ509" s="465"/>
      <c r="FJR509" s="465"/>
      <c r="FJS509" s="465"/>
      <c r="FJT509" s="465"/>
      <c r="FJU509" s="465"/>
      <c r="FJV509" s="465"/>
      <c r="FJW509" s="465"/>
      <c r="FJX509" s="465"/>
      <c r="FJY509" s="465"/>
      <c r="FJZ509" s="465"/>
      <c r="FKA509" s="465"/>
      <c r="FKB509" s="465"/>
      <c r="FKC509" s="465"/>
      <c r="FKD509" s="465"/>
      <c r="FKE509" s="465"/>
      <c r="FKF509" s="465"/>
      <c r="FKG509" s="465"/>
      <c r="FKH509" s="465"/>
      <c r="FKI509" s="465"/>
      <c r="FKJ509" s="465"/>
      <c r="FKK509" s="465"/>
      <c r="FKL509" s="465"/>
      <c r="FKM509" s="465"/>
      <c r="FKN509" s="465"/>
      <c r="FKO509" s="465"/>
      <c r="FKP509" s="465"/>
      <c r="FKQ509" s="465"/>
      <c r="FKR509" s="465"/>
      <c r="FKS509" s="465"/>
      <c r="FKT509" s="465"/>
      <c r="FKU509" s="465"/>
      <c r="FKV509" s="465"/>
      <c r="FKW509" s="465"/>
      <c r="FKX509" s="465"/>
      <c r="FKY509" s="465"/>
      <c r="FKZ509" s="465"/>
      <c r="FLA509" s="465"/>
      <c r="FLB509" s="465"/>
      <c r="FLC509" s="465"/>
      <c r="FLD509" s="465"/>
      <c r="FLE509" s="465"/>
      <c r="FLF509" s="465"/>
      <c r="FLG509" s="465"/>
      <c r="FLH509" s="465"/>
      <c r="FLI509" s="465"/>
      <c r="FLJ509" s="465"/>
      <c r="FLK509" s="465"/>
      <c r="FLL509" s="465"/>
      <c r="FLM509" s="465"/>
      <c r="FLN509" s="465"/>
      <c r="FLO509" s="465"/>
      <c r="FLP509" s="465"/>
      <c r="FLQ509" s="465"/>
      <c r="FLR509" s="465"/>
      <c r="FLS509" s="465"/>
      <c r="FLT509" s="465"/>
      <c r="FLU509" s="465"/>
      <c r="FLV509" s="465"/>
      <c r="FLW509" s="465"/>
      <c r="FLX509" s="465"/>
      <c r="FLY509" s="465"/>
      <c r="FLZ509" s="465"/>
      <c r="FMA509" s="465"/>
      <c r="FMB509" s="465"/>
      <c r="FMC509" s="465"/>
      <c r="FMD509" s="465"/>
      <c r="FME509" s="465"/>
      <c r="FMF509" s="465"/>
      <c r="FMG509" s="465"/>
      <c r="FMH509" s="465"/>
      <c r="FMI509" s="465"/>
      <c r="FMJ509" s="465"/>
      <c r="FMK509" s="465"/>
      <c r="FML509" s="465"/>
      <c r="FMM509" s="465"/>
      <c r="FMN509" s="465"/>
      <c r="FMO509" s="465"/>
      <c r="FMP509" s="465"/>
      <c r="FMQ509" s="465"/>
      <c r="FMR509" s="465"/>
      <c r="FMS509" s="465"/>
      <c r="FMT509" s="465"/>
      <c r="FMU509" s="465"/>
      <c r="FMV509" s="465"/>
      <c r="FMW509" s="465"/>
      <c r="FMX509" s="465"/>
      <c r="FMY509" s="465"/>
      <c r="FMZ509" s="465"/>
      <c r="FNA509" s="465"/>
      <c r="FNB509" s="465"/>
      <c r="FNC509" s="465"/>
      <c r="FND509" s="465"/>
      <c r="FNE509" s="465"/>
      <c r="FNF509" s="465"/>
      <c r="FNG509" s="465"/>
      <c r="FNH509" s="465"/>
      <c r="FNI509" s="465"/>
      <c r="FNJ509" s="465"/>
      <c r="FNK509" s="465"/>
      <c r="FNL509" s="465"/>
      <c r="FNM509" s="465"/>
      <c r="FNN509" s="465"/>
      <c r="FNO509" s="465"/>
      <c r="FNP509" s="465"/>
      <c r="FNQ509" s="465"/>
      <c r="FNR509" s="465"/>
      <c r="FNS509" s="465"/>
      <c r="FNT509" s="465"/>
      <c r="FNU509" s="465"/>
      <c r="FNV509" s="465"/>
      <c r="FNW509" s="465"/>
      <c r="FNX509" s="465"/>
      <c r="FNY509" s="465"/>
      <c r="FNZ509" s="465"/>
      <c r="FOA509" s="465"/>
      <c r="FOB509" s="465"/>
      <c r="FOC509" s="465"/>
      <c r="FOD509" s="465"/>
      <c r="FOE509" s="465"/>
      <c r="FOF509" s="465"/>
      <c r="FOG509" s="465"/>
      <c r="FOH509" s="465"/>
      <c r="FOI509" s="465"/>
      <c r="FOJ509" s="465"/>
      <c r="FOK509" s="465"/>
      <c r="FOL509" s="465"/>
      <c r="FOM509" s="465"/>
      <c r="FON509" s="465"/>
      <c r="FOO509" s="465"/>
      <c r="FOP509" s="465"/>
      <c r="FOQ509" s="465"/>
      <c r="FOR509" s="465"/>
      <c r="FOS509" s="465"/>
      <c r="FOT509" s="465"/>
      <c r="FOU509" s="465"/>
      <c r="FOV509" s="465"/>
      <c r="FOW509" s="465"/>
      <c r="FOX509" s="465"/>
      <c r="FOY509" s="465"/>
      <c r="FOZ509" s="465"/>
      <c r="FPA509" s="465"/>
      <c r="FPB509" s="465"/>
      <c r="FPC509" s="465"/>
      <c r="FPD509" s="465"/>
      <c r="FPE509" s="465"/>
      <c r="FPF509" s="465"/>
      <c r="FPG509" s="465"/>
      <c r="FPH509" s="465"/>
      <c r="FPI509" s="465"/>
      <c r="FPJ509" s="465"/>
      <c r="FPK509" s="465"/>
      <c r="FPL509" s="465"/>
      <c r="FPM509" s="465"/>
      <c r="FPN509" s="465"/>
      <c r="FPO509" s="465"/>
      <c r="FPP509" s="465"/>
      <c r="FPQ509" s="465"/>
      <c r="FPR509" s="465"/>
      <c r="FPS509" s="465"/>
      <c r="FPT509" s="465"/>
      <c r="FPU509" s="465"/>
      <c r="FPV509" s="465"/>
      <c r="FPW509" s="465"/>
      <c r="FPX509" s="465"/>
      <c r="FPY509" s="465"/>
      <c r="FPZ509" s="465"/>
      <c r="FQA509" s="465"/>
      <c r="FQB509" s="465"/>
      <c r="FQC509" s="465"/>
      <c r="FQD509" s="465"/>
      <c r="FQE509" s="465"/>
      <c r="FQF509" s="465"/>
      <c r="FQG509" s="465"/>
      <c r="FQH509" s="465"/>
      <c r="FQI509" s="465"/>
      <c r="FQJ509" s="465"/>
      <c r="FQK509" s="465"/>
      <c r="FQL509" s="465"/>
      <c r="FQM509" s="465"/>
      <c r="FQN509" s="465"/>
      <c r="FQO509" s="465"/>
      <c r="FQP509" s="465"/>
      <c r="FQQ509" s="465"/>
      <c r="FQR509" s="465"/>
      <c r="FQS509" s="465"/>
      <c r="FQT509" s="465"/>
      <c r="FQU509" s="465"/>
      <c r="FQV509" s="465"/>
      <c r="FQW509" s="465"/>
      <c r="FQX509" s="465"/>
      <c r="FQY509" s="465"/>
      <c r="FQZ509" s="465"/>
      <c r="FRA509" s="465"/>
      <c r="FRB509" s="465"/>
      <c r="FRC509" s="465"/>
      <c r="FRD509" s="465"/>
      <c r="FRE509" s="465"/>
      <c r="FRF509" s="465"/>
      <c r="FRG509" s="465"/>
      <c r="FRH509" s="465"/>
      <c r="FRI509" s="465"/>
      <c r="FRJ509" s="465"/>
      <c r="FRK509" s="465"/>
      <c r="FRL509" s="465"/>
      <c r="FRM509" s="465"/>
      <c r="FRN509" s="465"/>
      <c r="FRO509" s="465"/>
      <c r="FRP509" s="465"/>
      <c r="FRQ509" s="465"/>
      <c r="FRR509" s="465"/>
      <c r="FRS509" s="465"/>
      <c r="FRT509" s="465"/>
      <c r="FRU509" s="465"/>
      <c r="FRV509" s="465"/>
      <c r="FRW509" s="465"/>
      <c r="FRX509" s="465"/>
      <c r="FRY509" s="465"/>
      <c r="FRZ509" s="465"/>
      <c r="FSA509" s="465"/>
      <c r="FSB509" s="465"/>
      <c r="FSC509" s="465"/>
      <c r="FSD509" s="465"/>
      <c r="FSE509" s="465"/>
      <c r="FSF509" s="465"/>
      <c r="FSG509" s="465"/>
      <c r="FSH509" s="465"/>
      <c r="FSI509" s="465"/>
      <c r="FSJ509" s="465"/>
      <c r="FSK509" s="465"/>
      <c r="FSL509" s="465"/>
      <c r="FSM509" s="465"/>
      <c r="FSN509" s="465"/>
      <c r="FSO509" s="465"/>
      <c r="FSP509" s="465"/>
      <c r="FSQ509" s="465"/>
      <c r="FSR509" s="465"/>
      <c r="FSS509" s="465"/>
      <c r="FST509" s="465"/>
      <c r="FSU509" s="465"/>
      <c r="FSV509" s="465"/>
      <c r="FSW509" s="465"/>
      <c r="FSX509" s="465"/>
      <c r="FSY509" s="465"/>
      <c r="FSZ509" s="465"/>
      <c r="FTA509" s="465"/>
      <c r="FTB509" s="465"/>
      <c r="FTC509" s="465"/>
      <c r="FTD509" s="465"/>
      <c r="FTE509" s="465"/>
      <c r="FTF509" s="465"/>
      <c r="FTG509" s="465"/>
      <c r="FTH509" s="465"/>
      <c r="FTI509" s="465"/>
      <c r="FTJ509" s="465"/>
      <c r="FTK509" s="465"/>
      <c r="FTL509" s="465"/>
      <c r="FTM509" s="465"/>
      <c r="FTN509" s="465"/>
      <c r="FTO509" s="465"/>
      <c r="FTP509" s="465"/>
      <c r="FTQ509" s="465"/>
      <c r="FTR509" s="465"/>
      <c r="FTS509" s="465"/>
      <c r="FTT509" s="465"/>
      <c r="FTU509" s="465"/>
      <c r="FTV509" s="465"/>
      <c r="FTW509" s="465"/>
      <c r="FTX509" s="465"/>
      <c r="FTY509" s="465"/>
      <c r="FTZ509" s="465"/>
      <c r="FUA509" s="465"/>
      <c r="FUB509" s="465"/>
      <c r="FUC509" s="465"/>
      <c r="FUD509" s="465"/>
      <c r="FUE509" s="465"/>
      <c r="FUF509" s="465"/>
      <c r="FUG509" s="465"/>
      <c r="FUH509" s="465"/>
      <c r="FUI509" s="465"/>
      <c r="FUJ509" s="465"/>
      <c r="FUK509" s="465"/>
      <c r="FUL509" s="465"/>
      <c r="FUM509" s="465"/>
      <c r="FUN509" s="465"/>
      <c r="FUO509" s="465"/>
      <c r="FUP509" s="465"/>
      <c r="FUQ509" s="465"/>
      <c r="FUR509" s="465"/>
      <c r="FUS509" s="465"/>
      <c r="FUT509" s="465"/>
      <c r="FUU509" s="465"/>
      <c r="FUV509" s="465"/>
      <c r="FUW509" s="465"/>
      <c r="FUX509" s="465"/>
      <c r="FUY509" s="465"/>
      <c r="FUZ509" s="465"/>
      <c r="FVA509" s="465"/>
      <c r="FVB509" s="465"/>
      <c r="FVC509" s="465"/>
      <c r="FVD509" s="465"/>
      <c r="FVE509" s="465"/>
      <c r="FVF509" s="465"/>
      <c r="FVG509" s="465"/>
      <c r="FVH509" s="465"/>
      <c r="FVI509" s="465"/>
      <c r="FVJ509" s="465"/>
      <c r="FVK509" s="465"/>
      <c r="FVL509" s="465"/>
      <c r="FVM509" s="465"/>
      <c r="FVN509" s="465"/>
      <c r="FVO509" s="465"/>
      <c r="FVP509" s="465"/>
      <c r="FVQ509" s="465"/>
      <c r="FVR509" s="465"/>
      <c r="FVS509" s="465"/>
      <c r="FVT509" s="465"/>
      <c r="FVU509" s="465"/>
      <c r="FVV509" s="465"/>
      <c r="FVW509" s="465"/>
      <c r="FVX509" s="465"/>
      <c r="FVY509" s="465"/>
      <c r="FVZ509" s="465"/>
      <c r="FWA509" s="465"/>
      <c r="FWB509" s="465"/>
      <c r="FWC509" s="465"/>
      <c r="FWD509" s="465"/>
      <c r="FWE509" s="465"/>
      <c r="FWF509" s="465"/>
      <c r="FWG509" s="465"/>
      <c r="FWH509" s="465"/>
      <c r="FWI509" s="465"/>
      <c r="FWJ509" s="465"/>
      <c r="FWK509" s="465"/>
      <c r="FWL509" s="465"/>
      <c r="FWM509" s="465"/>
      <c r="FWN509" s="465"/>
      <c r="FWO509" s="465"/>
      <c r="FWP509" s="465"/>
      <c r="FWQ509" s="465"/>
      <c r="FWR509" s="465"/>
      <c r="FWS509" s="465"/>
      <c r="FWT509" s="465"/>
      <c r="FWU509" s="465"/>
      <c r="FWV509" s="465"/>
      <c r="FWW509" s="465"/>
      <c r="FWX509" s="465"/>
      <c r="FWY509" s="465"/>
      <c r="FWZ509" s="465"/>
      <c r="FXA509" s="465"/>
      <c r="FXB509" s="465"/>
      <c r="FXC509" s="465"/>
      <c r="FXD509" s="465"/>
      <c r="FXE509" s="465"/>
      <c r="FXF509" s="465"/>
      <c r="FXG509" s="465"/>
      <c r="FXH509" s="465"/>
      <c r="FXI509" s="465"/>
      <c r="FXJ509" s="465"/>
      <c r="FXK509" s="465"/>
      <c r="FXL509" s="465"/>
      <c r="FXM509" s="465"/>
      <c r="FXN509" s="465"/>
      <c r="FXO509" s="465"/>
      <c r="FXP509" s="465"/>
      <c r="FXQ509" s="465"/>
      <c r="FXR509" s="465"/>
      <c r="FXS509" s="465"/>
      <c r="FXT509" s="465"/>
      <c r="FXU509" s="465"/>
      <c r="FXV509" s="465"/>
      <c r="FXW509" s="465"/>
      <c r="FXX509" s="465"/>
      <c r="FXY509" s="465"/>
      <c r="FXZ509" s="465"/>
      <c r="FYA509" s="465"/>
      <c r="FYB509" s="465"/>
      <c r="FYC509" s="465"/>
      <c r="FYD509" s="465"/>
      <c r="FYE509" s="465"/>
      <c r="FYF509" s="465"/>
      <c r="FYG509" s="465"/>
      <c r="FYH509" s="465"/>
      <c r="FYI509" s="465"/>
      <c r="FYJ509" s="465"/>
      <c r="FYK509" s="465"/>
      <c r="FYL509" s="465"/>
      <c r="FYM509" s="465"/>
      <c r="FYN509" s="465"/>
      <c r="FYO509" s="465"/>
      <c r="FYP509" s="465"/>
      <c r="FYQ509" s="465"/>
      <c r="FYR509" s="465"/>
      <c r="FYS509" s="465"/>
      <c r="FYT509" s="465"/>
      <c r="FYU509" s="465"/>
      <c r="FYV509" s="465"/>
      <c r="FYW509" s="465"/>
      <c r="FYX509" s="465"/>
      <c r="FYY509" s="465"/>
      <c r="FYZ509" s="465"/>
      <c r="FZA509" s="465"/>
      <c r="FZB509" s="465"/>
      <c r="FZC509" s="465"/>
      <c r="FZD509" s="465"/>
      <c r="FZE509" s="465"/>
      <c r="FZF509" s="465"/>
      <c r="FZG509" s="465"/>
      <c r="FZH509" s="465"/>
      <c r="FZI509" s="465"/>
      <c r="FZJ509" s="465"/>
      <c r="FZK509" s="465"/>
      <c r="FZL509" s="465"/>
      <c r="FZM509" s="465"/>
      <c r="FZN509" s="465"/>
      <c r="FZO509" s="465"/>
      <c r="FZP509" s="465"/>
      <c r="FZQ509" s="465"/>
      <c r="FZR509" s="465"/>
      <c r="FZS509" s="465"/>
      <c r="FZT509" s="465"/>
      <c r="FZU509" s="465"/>
      <c r="FZV509" s="465"/>
      <c r="FZW509" s="465"/>
      <c r="FZX509" s="465"/>
      <c r="FZY509" s="465"/>
      <c r="FZZ509" s="465"/>
      <c r="GAA509" s="465"/>
      <c r="GAB509" s="465"/>
      <c r="GAC509" s="465"/>
      <c r="GAD509" s="465"/>
      <c r="GAE509" s="465"/>
      <c r="GAF509" s="465"/>
      <c r="GAG509" s="465"/>
      <c r="GAH509" s="465"/>
      <c r="GAI509" s="465"/>
      <c r="GAJ509" s="465"/>
      <c r="GAK509" s="465"/>
      <c r="GAL509" s="465"/>
      <c r="GAM509" s="465"/>
      <c r="GAN509" s="465"/>
      <c r="GAO509" s="465"/>
      <c r="GAP509" s="465"/>
      <c r="GAQ509" s="465"/>
      <c r="GAR509" s="465"/>
      <c r="GAS509" s="465"/>
      <c r="GAT509" s="465"/>
      <c r="GAU509" s="465"/>
      <c r="GAV509" s="465"/>
      <c r="GAW509" s="465"/>
      <c r="GAX509" s="465"/>
      <c r="GAY509" s="465"/>
      <c r="GAZ509" s="465"/>
      <c r="GBA509" s="465"/>
      <c r="GBB509" s="465"/>
      <c r="GBC509" s="465"/>
      <c r="GBD509" s="465"/>
      <c r="GBE509" s="465"/>
      <c r="GBF509" s="465"/>
      <c r="GBG509" s="465"/>
      <c r="GBH509" s="465"/>
      <c r="GBI509" s="465"/>
      <c r="GBJ509" s="465"/>
      <c r="GBK509" s="465"/>
      <c r="GBL509" s="465"/>
      <c r="GBM509" s="465"/>
      <c r="GBN509" s="465"/>
      <c r="GBO509" s="465"/>
      <c r="GBP509" s="465"/>
      <c r="GBQ509" s="465"/>
      <c r="GBR509" s="465"/>
      <c r="GBS509" s="465"/>
      <c r="GBT509" s="465"/>
      <c r="GBU509" s="465"/>
      <c r="GBV509" s="465"/>
      <c r="GBW509" s="465"/>
      <c r="GBX509" s="465"/>
      <c r="GBY509" s="465"/>
      <c r="GBZ509" s="465"/>
      <c r="GCA509" s="465"/>
      <c r="GCB509" s="465"/>
      <c r="GCC509" s="465"/>
      <c r="GCD509" s="465"/>
      <c r="GCE509" s="465"/>
      <c r="GCF509" s="465"/>
      <c r="GCG509" s="465"/>
      <c r="GCH509" s="465"/>
      <c r="GCI509" s="465"/>
      <c r="GCJ509" s="465"/>
      <c r="GCK509" s="465"/>
      <c r="GCL509" s="465"/>
      <c r="GCM509" s="465"/>
      <c r="GCN509" s="465"/>
      <c r="GCO509" s="465"/>
      <c r="GCP509" s="465"/>
      <c r="GCQ509" s="465"/>
      <c r="GCR509" s="465"/>
      <c r="GCS509" s="465"/>
      <c r="GCT509" s="465"/>
      <c r="GCU509" s="465"/>
      <c r="GCV509" s="465"/>
      <c r="GCW509" s="465"/>
      <c r="GCX509" s="465"/>
      <c r="GCY509" s="465"/>
      <c r="GCZ509" s="465"/>
      <c r="GDA509" s="465"/>
      <c r="GDB509" s="465"/>
      <c r="GDC509" s="465"/>
      <c r="GDD509" s="465"/>
      <c r="GDE509" s="465"/>
      <c r="GDF509" s="465"/>
      <c r="GDG509" s="465"/>
      <c r="GDH509" s="465"/>
      <c r="GDI509" s="465"/>
      <c r="GDJ509" s="465"/>
      <c r="GDK509" s="465"/>
      <c r="GDL509" s="465"/>
      <c r="GDM509" s="465"/>
      <c r="GDN509" s="465"/>
      <c r="GDO509" s="465"/>
      <c r="GDP509" s="465"/>
      <c r="GDQ509" s="465"/>
      <c r="GDR509" s="465"/>
      <c r="GDS509" s="465"/>
      <c r="GDT509" s="465"/>
      <c r="GDU509" s="465"/>
      <c r="GDV509" s="465"/>
      <c r="GDW509" s="465"/>
      <c r="GDX509" s="465"/>
      <c r="GDY509" s="465"/>
      <c r="GDZ509" s="465"/>
      <c r="GEA509" s="465"/>
      <c r="GEB509" s="465"/>
      <c r="GEC509" s="465"/>
      <c r="GED509" s="465"/>
      <c r="GEE509" s="465"/>
      <c r="GEF509" s="465"/>
      <c r="GEG509" s="465"/>
      <c r="GEH509" s="465"/>
      <c r="GEI509" s="465"/>
      <c r="GEJ509" s="465"/>
      <c r="GEK509" s="465"/>
      <c r="GEL509" s="465"/>
      <c r="GEM509" s="465"/>
      <c r="GEN509" s="465"/>
      <c r="GEO509" s="465"/>
      <c r="GEP509" s="465"/>
      <c r="GEQ509" s="465"/>
      <c r="GER509" s="465"/>
      <c r="GES509" s="465"/>
      <c r="GET509" s="465"/>
      <c r="GEU509" s="465"/>
      <c r="GEV509" s="465"/>
      <c r="GEW509" s="465"/>
      <c r="GEX509" s="465"/>
      <c r="GEY509" s="465"/>
      <c r="GEZ509" s="465"/>
      <c r="GFA509" s="465"/>
      <c r="GFB509" s="465"/>
      <c r="GFC509" s="465"/>
      <c r="GFD509" s="465"/>
      <c r="GFE509" s="465"/>
      <c r="GFF509" s="465"/>
      <c r="GFG509" s="465"/>
      <c r="GFH509" s="465"/>
      <c r="GFI509" s="465"/>
      <c r="GFJ509" s="465"/>
      <c r="GFK509" s="465"/>
      <c r="GFL509" s="465"/>
      <c r="GFM509" s="465"/>
      <c r="GFN509" s="465"/>
      <c r="GFO509" s="465"/>
      <c r="GFP509" s="465"/>
      <c r="GFQ509" s="465"/>
      <c r="GFR509" s="465"/>
      <c r="GFS509" s="465"/>
      <c r="GFT509" s="465"/>
      <c r="GFU509" s="465"/>
      <c r="GFV509" s="465"/>
      <c r="GFW509" s="465"/>
      <c r="GFX509" s="465"/>
      <c r="GFY509" s="465"/>
      <c r="GFZ509" s="465"/>
      <c r="GGA509" s="465"/>
      <c r="GGB509" s="465"/>
      <c r="GGC509" s="465"/>
      <c r="GGD509" s="465"/>
      <c r="GGE509" s="465"/>
      <c r="GGF509" s="465"/>
      <c r="GGG509" s="465"/>
      <c r="GGH509" s="465"/>
      <c r="GGI509" s="465"/>
      <c r="GGJ509" s="465"/>
      <c r="GGK509" s="465"/>
      <c r="GGL509" s="465"/>
      <c r="GGM509" s="465"/>
      <c r="GGN509" s="465"/>
      <c r="GGO509" s="465"/>
      <c r="GGP509" s="465"/>
      <c r="GGQ509" s="465"/>
      <c r="GGR509" s="465"/>
      <c r="GGS509" s="465"/>
      <c r="GGT509" s="465"/>
      <c r="GGU509" s="465"/>
      <c r="GGV509" s="465"/>
      <c r="GGW509" s="465"/>
      <c r="GGX509" s="465"/>
      <c r="GGY509" s="465"/>
      <c r="GGZ509" s="465"/>
      <c r="GHA509" s="465"/>
      <c r="GHB509" s="465"/>
      <c r="GHC509" s="465"/>
      <c r="GHD509" s="465"/>
      <c r="GHE509" s="465"/>
      <c r="GHF509" s="465"/>
      <c r="GHG509" s="465"/>
      <c r="GHH509" s="465"/>
      <c r="GHI509" s="465"/>
      <c r="GHJ509" s="465"/>
      <c r="GHK509" s="465"/>
      <c r="GHL509" s="465"/>
      <c r="GHM509" s="465"/>
      <c r="GHN509" s="465"/>
      <c r="GHO509" s="465"/>
      <c r="GHP509" s="465"/>
      <c r="GHQ509" s="465"/>
      <c r="GHR509" s="465"/>
      <c r="GHS509" s="465"/>
      <c r="GHT509" s="465"/>
      <c r="GHU509" s="465"/>
      <c r="GHV509" s="465"/>
      <c r="GHW509" s="465"/>
      <c r="GHX509" s="465"/>
      <c r="GHY509" s="465"/>
      <c r="GHZ509" s="465"/>
      <c r="GIA509" s="465"/>
      <c r="GIB509" s="465"/>
      <c r="GIC509" s="465"/>
      <c r="GID509" s="465"/>
      <c r="GIE509" s="465"/>
      <c r="GIF509" s="465"/>
      <c r="GIG509" s="465"/>
      <c r="GIH509" s="465"/>
      <c r="GII509" s="465"/>
      <c r="GIJ509" s="465"/>
      <c r="GIK509" s="465"/>
      <c r="GIL509" s="465"/>
      <c r="GIM509" s="465"/>
      <c r="GIN509" s="465"/>
      <c r="GIO509" s="465"/>
      <c r="GIP509" s="465"/>
      <c r="GIQ509" s="465"/>
      <c r="GIR509" s="465"/>
      <c r="GIS509" s="465"/>
      <c r="GIT509" s="465"/>
      <c r="GIU509" s="465"/>
      <c r="GIV509" s="465"/>
      <c r="GIW509" s="465"/>
      <c r="GIX509" s="465"/>
      <c r="GIY509" s="465"/>
      <c r="GIZ509" s="465"/>
      <c r="GJA509" s="465"/>
      <c r="GJB509" s="465"/>
      <c r="GJC509" s="465"/>
      <c r="GJD509" s="465"/>
      <c r="GJE509" s="465"/>
      <c r="GJF509" s="465"/>
      <c r="GJG509" s="465"/>
      <c r="GJH509" s="465"/>
      <c r="GJI509" s="465"/>
      <c r="GJJ509" s="465"/>
      <c r="GJK509" s="465"/>
      <c r="GJL509" s="465"/>
      <c r="GJM509" s="465"/>
      <c r="GJN509" s="465"/>
      <c r="GJO509" s="465"/>
      <c r="GJP509" s="465"/>
      <c r="GJQ509" s="465"/>
      <c r="GJR509" s="465"/>
      <c r="GJS509" s="465"/>
      <c r="GJT509" s="465"/>
      <c r="GJU509" s="465"/>
      <c r="GJV509" s="465"/>
      <c r="GJW509" s="465"/>
      <c r="GJX509" s="465"/>
      <c r="GJY509" s="465"/>
      <c r="GJZ509" s="465"/>
      <c r="GKA509" s="465"/>
      <c r="GKB509" s="465"/>
      <c r="GKC509" s="465"/>
      <c r="GKD509" s="465"/>
      <c r="GKE509" s="465"/>
      <c r="GKF509" s="465"/>
      <c r="GKG509" s="465"/>
      <c r="GKH509" s="465"/>
      <c r="GKI509" s="465"/>
      <c r="GKJ509" s="465"/>
      <c r="GKK509" s="465"/>
      <c r="GKL509" s="465"/>
      <c r="GKM509" s="465"/>
      <c r="GKN509" s="465"/>
      <c r="GKO509" s="465"/>
      <c r="GKP509" s="465"/>
      <c r="GKQ509" s="465"/>
      <c r="GKR509" s="465"/>
      <c r="GKS509" s="465"/>
      <c r="GKT509" s="465"/>
      <c r="GKU509" s="465"/>
      <c r="GKV509" s="465"/>
      <c r="GKW509" s="465"/>
      <c r="GKX509" s="465"/>
      <c r="GKY509" s="465"/>
      <c r="GKZ509" s="465"/>
      <c r="GLA509" s="465"/>
      <c r="GLB509" s="465"/>
      <c r="GLC509" s="465"/>
      <c r="GLD509" s="465"/>
      <c r="GLE509" s="465"/>
      <c r="GLF509" s="465"/>
      <c r="GLG509" s="465"/>
      <c r="GLH509" s="465"/>
      <c r="GLI509" s="465"/>
      <c r="GLJ509" s="465"/>
      <c r="GLK509" s="465"/>
      <c r="GLL509" s="465"/>
      <c r="GLM509" s="465"/>
      <c r="GLN509" s="465"/>
      <c r="GLO509" s="465"/>
      <c r="GLP509" s="465"/>
      <c r="GLQ509" s="465"/>
      <c r="GLR509" s="465"/>
      <c r="GLS509" s="465"/>
      <c r="GLT509" s="465"/>
      <c r="GLU509" s="465"/>
      <c r="GLV509" s="465"/>
      <c r="GLW509" s="465"/>
      <c r="GLX509" s="465"/>
      <c r="GLY509" s="465"/>
      <c r="GLZ509" s="465"/>
      <c r="GMA509" s="465"/>
      <c r="GMB509" s="465"/>
      <c r="GMC509" s="465"/>
      <c r="GMD509" s="465"/>
      <c r="GME509" s="465"/>
      <c r="GMF509" s="465"/>
      <c r="GMG509" s="465"/>
      <c r="GMH509" s="465"/>
      <c r="GMI509" s="465"/>
      <c r="GMJ509" s="465"/>
      <c r="GMK509" s="465"/>
      <c r="GML509" s="465"/>
      <c r="GMM509" s="465"/>
      <c r="GMN509" s="465"/>
      <c r="GMO509" s="465"/>
      <c r="GMP509" s="465"/>
      <c r="GMQ509" s="465"/>
      <c r="GMR509" s="465"/>
      <c r="GMS509" s="465"/>
      <c r="GMT509" s="465"/>
      <c r="GMU509" s="465"/>
      <c r="GMV509" s="465"/>
      <c r="GMW509" s="465"/>
      <c r="GMX509" s="465"/>
      <c r="GMY509" s="465"/>
      <c r="GMZ509" s="465"/>
      <c r="GNA509" s="465"/>
      <c r="GNB509" s="465"/>
      <c r="GNC509" s="465"/>
      <c r="GND509" s="465"/>
      <c r="GNE509" s="465"/>
      <c r="GNF509" s="465"/>
      <c r="GNG509" s="465"/>
      <c r="GNH509" s="465"/>
      <c r="GNI509" s="465"/>
      <c r="GNJ509" s="465"/>
      <c r="GNK509" s="465"/>
      <c r="GNL509" s="465"/>
      <c r="GNM509" s="465"/>
      <c r="GNN509" s="465"/>
      <c r="GNO509" s="465"/>
      <c r="GNP509" s="465"/>
      <c r="GNQ509" s="465"/>
      <c r="GNR509" s="465"/>
      <c r="GNS509" s="465"/>
      <c r="GNT509" s="465"/>
      <c r="GNU509" s="465"/>
      <c r="GNV509" s="465"/>
      <c r="GNW509" s="465"/>
      <c r="GNX509" s="465"/>
      <c r="GNY509" s="465"/>
      <c r="GNZ509" s="465"/>
      <c r="GOA509" s="465"/>
      <c r="GOB509" s="465"/>
      <c r="GOC509" s="465"/>
      <c r="GOD509" s="465"/>
      <c r="GOE509" s="465"/>
      <c r="GOF509" s="465"/>
      <c r="GOG509" s="465"/>
      <c r="GOH509" s="465"/>
      <c r="GOI509" s="465"/>
      <c r="GOJ509" s="465"/>
      <c r="GOK509" s="465"/>
      <c r="GOL509" s="465"/>
      <c r="GOM509" s="465"/>
      <c r="GON509" s="465"/>
      <c r="GOO509" s="465"/>
      <c r="GOP509" s="465"/>
      <c r="GOQ509" s="465"/>
      <c r="GOR509" s="465"/>
      <c r="GOS509" s="465"/>
      <c r="GOT509" s="465"/>
      <c r="GOU509" s="465"/>
      <c r="GOV509" s="465"/>
      <c r="GOW509" s="465"/>
      <c r="GOX509" s="465"/>
      <c r="GOY509" s="465"/>
      <c r="GOZ509" s="465"/>
      <c r="GPA509" s="465"/>
      <c r="GPB509" s="465"/>
      <c r="GPC509" s="465"/>
      <c r="GPD509" s="465"/>
      <c r="GPE509" s="465"/>
      <c r="GPF509" s="465"/>
      <c r="GPG509" s="465"/>
      <c r="GPH509" s="465"/>
      <c r="GPI509" s="465"/>
      <c r="GPJ509" s="465"/>
      <c r="GPK509" s="465"/>
      <c r="GPL509" s="465"/>
      <c r="GPM509" s="465"/>
      <c r="GPN509" s="465"/>
      <c r="GPO509" s="465"/>
      <c r="GPP509" s="465"/>
      <c r="GPQ509" s="465"/>
      <c r="GPR509" s="465"/>
      <c r="GPS509" s="465"/>
      <c r="GPT509" s="465"/>
      <c r="GPU509" s="465"/>
      <c r="GPV509" s="465"/>
      <c r="GPW509" s="465"/>
      <c r="GPX509" s="465"/>
      <c r="GPY509" s="465"/>
      <c r="GPZ509" s="465"/>
      <c r="GQA509" s="465"/>
      <c r="GQB509" s="465"/>
      <c r="GQC509" s="465"/>
      <c r="GQD509" s="465"/>
      <c r="GQE509" s="465"/>
      <c r="GQF509" s="465"/>
      <c r="GQG509" s="465"/>
      <c r="GQH509" s="465"/>
      <c r="GQI509" s="465"/>
      <c r="GQJ509" s="465"/>
      <c r="GQK509" s="465"/>
      <c r="GQL509" s="465"/>
      <c r="GQM509" s="465"/>
      <c r="GQN509" s="465"/>
      <c r="GQO509" s="465"/>
      <c r="GQP509" s="465"/>
      <c r="GQQ509" s="465"/>
      <c r="GQR509" s="465"/>
      <c r="GQS509" s="465"/>
      <c r="GQT509" s="465"/>
      <c r="GQU509" s="465"/>
      <c r="GQV509" s="465"/>
      <c r="GQW509" s="465"/>
      <c r="GQX509" s="465"/>
      <c r="GQY509" s="465"/>
      <c r="GQZ509" s="465"/>
      <c r="GRA509" s="465"/>
      <c r="GRB509" s="465"/>
      <c r="GRC509" s="465"/>
      <c r="GRD509" s="465"/>
      <c r="GRE509" s="465"/>
      <c r="GRF509" s="465"/>
      <c r="GRG509" s="465"/>
      <c r="GRH509" s="465"/>
      <c r="GRI509" s="465"/>
      <c r="GRJ509" s="465"/>
      <c r="GRK509" s="465"/>
      <c r="GRL509" s="465"/>
      <c r="GRM509" s="465"/>
      <c r="GRN509" s="465"/>
      <c r="GRO509" s="465"/>
      <c r="GRP509" s="465"/>
      <c r="GRQ509" s="465"/>
      <c r="GRR509" s="465"/>
      <c r="GRS509" s="465"/>
      <c r="GRT509" s="465"/>
      <c r="GRU509" s="465"/>
      <c r="GRV509" s="465"/>
      <c r="GRW509" s="465"/>
      <c r="GRX509" s="465"/>
      <c r="GRY509" s="465"/>
      <c r="GRZ509" s="465"/>
      <c r="GSA509" s="465"/>
      <c r="GSB509" s="465"/>
      <c r="GSC509" s="465"/>
      <c r="GSD509" s="465"/>
      <c r="GSE509" s="465"/>
      <c r="GSF509" s="465"/>
      <c r="GSG509" s="465"/>
      <c r="GSH509" s="465"/>
      <c r="GSI509" s="465"/>
      <c r="GSJ509" s="465"/>
      <c r="GSK509" s="465"/>
      <c r="GSL509" s="465"/>
      <c r="GSM509" s="465"/>
      <c r="GSN509" s="465"/>
      <c r="GSO509" s="465"/>
      <c r="GSP509" s="465"/>
      <c r="GSQ509" s="465"/>
      <c r="GSR509" s="465"/>
      <c r="GSS509" s="465"/>
      <c r="GST509" s="465"/>
      <c r="GSU509" s="465"/>
      <c r="GSV509" s="465"/>
      <c r="GSW509" s="465"/>
      <c r="GSX509" s="465"/>
      <c r="GSY509" s="465"/>
      <c r="GSZ509" s="465"/>
      <c r="GTA509" s="465"/>
      <c r="GTB509" s="465"/>
      <c r="GTC509" s="465"/>
      <c r="GTD509" s="465"/>
      <c r="GTE509" s="465"/>
      <c r="GTF509" s="465"/>
      <c r="GTG509" s="465"/>
      <c r="GTH509" s="465"/>
      <c r="GTI509" s="465"/>
      <c r="GTJ509" s="465"/>
      <c r="GTK509" s="465"/>
      <c r="GTL509" s="465"/>
      <c r="GTM509" s="465"/>
      <c r="GTN509" s="465"/>
      <c r="GTO509" s="465"/>
      <c r="GTP509" s="465"/>
      <c r="GTQ509" s="465"/>
      <c r="GTR509" s="465"/>
      <c r="GTS509" s="465"/>
      <c r="GTT509" s="465"/>
      <c r="GTU509" s="465"/>
      <c r="GTV509" s="465"/>
      <c r="GTW509" s="465"/>
      <c r="GTX509" s="465"/>
      <c r="GTY509" s="465"/>
      <c r="GTZ509" s="465"/>
      <c r="GUA509" s="465"/>
      <c r="GUB509" s="465"/>
      <c r="GUC509" s="465"/>
      <c r="GUD509" s="465"/>
      <c r="GUE509" s="465"/>
      <c r="GUF509" s="465"/>
      <c r="GUG509" s="465"/>
      <c r="GUH509" s="465"/>
      <c r="GUI509" s="465"/>
      <c r="GUJ509" s="465"/>
      <c r="GUK509" s="465"/>
      <c r="GUL509" s="465"/>
      <c r="GUM509" s="465"/>
      <c r="GUN509" s="465"/>
      <c r="GUO509" s="465"/>
      <c r="GUP509" s="465"/>
      <c r="GUQ509" s="465"/>
      <c r="GUR509" s="465"/>
      <c r="GUS509" s="465"/>
      <c r="GUT509" s="465"/>
      <c r="GUU509" s="465"/>
      <c r="GUV509" s="465"/>
      <c r="GUW509" s="465"/>
      <c r="GUX509" s="465"/>
      <c r="GUY509" s="465"/>
      <c r="GUZ509" s="465"/>
      <c r="GVA509" s="465"/>
      <c r="GVB509" s="465"/>
      <c r="GVC509" s="465"/>
      <c r="GVD509" s="465"/>
      <c r="GVE509" s="465"/>
      <c r="GVF509" s="465"/>
      <c r="GVG509" s="465"/>
      <c r="GVH509" s="465"/>
      <c r="GVI509" s="465"/>
      <c r="GVJ509" s="465"/>
      <c r="GVK509" s="465"/>
      <c r="GVL509" s="465"/>
      <c r="GVM509" s="465"/>
      <c r="GVN509" s="465"/>
      <c r="GVO509" s="465"/>
      <c r="GVP509" s="465"/>
      <c r="GVQ509" s="465"/>
      <c r="GVR509" s="465"/>
      <c r="GVS509" s="465"/>
      <c r="GVT509" s="465"/>
      <c r="GVU509" s="465"/>
      <c r="GVV509" s="465"/>
      <c r="GVW509" s="465"/>
      <c r="GVX509" s="465"/>
      <c r="GVY509" s="465"/>
      <c r="GVZ509" s="465"/>
      <c r="GWA509" s="465"/>
      <c r="GWB509" s="465"/>
      <c r="GWC509" s="465"/>
      <c r="GWD509" s="465"/>
      <c r="GWE509" s="465"/>
      <c r="GWF509" s="465"/>
      <c r="GWG509" s="465"/>
      <c r="GWH509" s="465"/>
      <c r="GWI509" s="465"/>
      <c r="GWJ509" s="465"/>
      <c r="GWK509" s="465"/>
      <c r="GWL509" s="465"/>
      <c r="GWM509" s="465"/>
      <c r="GWN509" s="465"/>
      <c r="GWO509" s="465"/>
      <c r="GWP509" s="465"/>
      <c r="GWQ509" s="465"/>
      <c r="GWR509" s="465"/>
      <c r="GWS509" s="465"/>
      <c r="GWT509" s="465"/>
      <c r="GWU509" s="465"/>
      <c r="GWV509" s="465"/>
      <c r="GWW509" s="465"/>
      <c r="GWX509" s="465"/>
      <c r="GWY509" s="465"/>
      <c r="GWZ509" s="465"/>
      <c r="GXA509" s="465"/>
      <c r="GXB509" s="465"/>
      <c r="GXC509" s="465"/>
      <c r="GXD509" s="465"/>
      <c r="GXE509" s="465"/>
      <c r="GXF509" s="465"/>
      <c r="GXG509" s="465"/>
      <c r="GXH509" s="465"/>
      <c r="GXI509" s="465"/>
      <c r="GXJ509" s="465"/>
      <c r="GXK509" s="465"/>
      <c r="GXL509" s="465"/>
      <c r="GXM509" s="465"/>
      <c r="GXN509" s="465"/>
      <c r="GXO509" s="465"/>
      <c r="GXP509" s="465"/>
      <c r="GXQ509" s="465"/>
      <c r="GXR509" s="465"/>
      <c r="GXS509" s="465"/>
      <c r="GXT509" s="465"/>
      <c r="GXU509" s="465"/>
      <c r="GXV509" s="465"/>
      <c r="GXW509" s="465"/>
      <c r="GXX509" s="465"/>
      <c r="GXY509" s="465"/>
      <c r="GXZ509" s="465"/>
      <c r="GYA509" s="465"/>
      <c r="GYB509" s="465"/>
      <c r="GYC509" s="465"/>
      <c r="GYD509" s="465"/>
      <c r="GYE509" s="465"/>
      <c r="GYF509" s="465"/>
      <c r="GYG509" s="465"/>
      <c r="GYH509" s="465"/>
      <c r="GYI509" s="465"/>
      <c r="GYJ509" s="465"/>
      <c r="GYK509" s="465"/>
      <c r="GYL509" s="465"/>
      <c r="GYM509" s="465"/>
      <c r="GYN509" s="465"/>
      <c r="GYO509" s="465"/>
      <c r="GYP509" s="465"/>
      <c r="GYQ509" s="465"/>
      <c r="GYR509" s="465"/>
      <c r="GYS509" s="465"/>
      <c r="GYT509" s="465"/>
      <c r="GYU509" s="465"/>
      <c r="GYV509" s="465"/>
      <c r="GYW509" s="465"/>
      <c r="GYX509" s="465"/>
      <c r="GYY509" s="465"/>
      <c r="GYZ509" s="465"/>
      <c r="GZA509" s="465"/>
      <c r="GZB509" s="465"/>
      <c r="GZC509" s="465"/>
      <c r="GZD509" s="465"/>
      <c r="GZE509" s="465"/>
      <c r="GZF509" s="465"/>
      <c r="GZG509" s="465"/>
      <c r="GZH509" s="465"/>
      <c r="GZI509" s="465"/>
      <c r="GZJ509" s="465"/>
      <c r="GZK509" s="465"/>
      <c r="GZL509" s="465"/>
      <c r="GZM509" s="465"/>
      <c r="GZN509" s="465"/>
      <c r="GZO509" s="465"/>
      <c r="GZP509" s="465"/>
      <c r="GZQ509" s="465"/>
      <c r="GZR509" s="465"/>
      <c r="GZS509" s="465"/>
      <c r="GZT509" s="465"/>
      <c r="GZU509" s="465"/>
      <c r="GZV509" s="465"/>
      <c r="GZW509" s="465"/>
      <c r="GZX509" s="465"/>
      <c r="GZY509" s="465"/>
      <c r="GZZ509" s="465"/>
      <c r="HAA509" s="465"/>
      <c r="HAB509" s="465"/>
      <c r="HAC509" s="465"/>
      <c r="HAD509" s="465"/>
      <c r="HAE509" s="465"/>
      <c r="HAF509" s="465"/>
      <c r="HAG509" s="465"/>
      <c r="HAH509" s="465"/>
      <c r="HAI509" s="465"/>
      <c r="HAJ509" s="465"/>
      <c r="HAK509" s="465"/>
      <c r="HAL509" s="465"/>
      <c r="HAM509" s="465"/>
      <c r="HAN509" s="465"/>
      <c r="HAO509" s="465"/>
      <c r="HAP509" s="465"/>
      <c r="HAQ509" s="465"/>
      <c r="HAR509" s="465"/>
      <c r="HAS509" s="465"/>
      <c r="HAT509" s="465"/>
      <c r="HAU509" s="465"/>
      <c r="HAV509" s="465"/>
      <c r="HAW509" s="465"/>
      <c r="HAX509" s="465"/>
      <c r="HAY509" s="465"/>
      <c r="HAZ509" s="465"/>
      <c r="HBA509" s="465"/>
      <c r="HBB509" s="465"/>
      <c r="HBC509" s="465"/>
      <c r="HBD509" s="465"/>
      <c r="HBE509" s="465"/>
      <c r="HBF509" s="465"/>
      <c r="HBG509" s="465"/>
      <c r="HBH509" s="465"/>
      <c r="HBI509" s="465"/>
      <c r="HBJ509" s="465"/>
      <c r="HBK509" s="465"/>
      <c r="HBL509" s="465"/>
      <c r="HBM509" s="465"/>
      <c r="HBN509" s="465"/>
      <c r="HBO509" s="465"/>
      <c r="HBP509" s="465"/>
      <c r="HBQ509" s="465"/>
      <c r="HBR509" s="465"/>
      <c r="HBS509" s="465"/>
      <c r="HBT509" s="465"/>
      <c r="HBU509" s="465"/>
      <c r="HBV509" s="465"/>
      <c r="HBW509" s="465"/>
      <c r="HBX509" s="465"/>
      <c r="HBY509" s="465"/>
      <c r="HBZ509" s="465"/>
      <c r="HCA509" s="465"/>
      <c r="HCB509" s="465"/>
      <c r="HCC509" s="465"/>
      <c r="HCD509" s="465"/>
      <c r="HCE509" s="465"/>
      <c r="HCF509" s="465"/>
      <c r="HCG509" s="465"/>
      <c r="HCH509" s="465"/>
      <c r="HCI509" s="465"/>
      <c r="HCJ509" s="465"/>
      <c r="HCK509" s="465"/>
      <c r="HCL509" s="465"/>
      <c r="HCM509" s="465"/>
      <c r="HCN509" s="465"/>
      <c r="HCO509" s="465"/>
      <c r="HCP509" s="465"/>
      <c r="HCQ509" s="465"/>
      <c r="HCR509" s="465"/>
      <c r="HCS509" s="465"/>
      <c r="HCT509" s="465"/>
      <c r="HCU509" s="465"/>
      <c r="HCV509" s="465"/>
      <c r="HCW509" s="465"/>
      <c r="HCX509" s="465"/>
      <c r="HCY509" s="465"/>
      <c r="HCZ509" s="465"/>
      <c r="HDA509" s="465"/>
      <c r="HDB509" s="465"/>
      <c r="HDC509" s="465"/>
      <c r="HDD509" s="465"/>
      <c r="HDE509" s="465"/>
      <c r="HDF509" s="465"/>
      <c r="HDG509" s="465"/>
      <c r="HDH509" s="465"/>
      <c r="HDI509" s="465"/>
      <c r="HDJ509" s="465"/>
      <c r="HDK509" s="465"/>
      <c r="HDL509" s="465"/>
      <c r="HDM509" s="465"/>
      <c r="HDN509" s="465"/>
      <c r="HDO509" s="465"/>
      <c r="HDP509" s="465"/>
      <c r="HDQ509" s="465"/>
      <c r="HDR509" s="465"/>
      <c r="HDS509" s="465"/>
      <c r="HDT509" s="465"/>
      <c r="HDU509" s="465"/>
      <c r="HDV509" s="465"/>
      <c r="HDW509" s="465"/>
      <c r="HDX509" s="465"/>
      <c r="HDY509" s="465"/>
      <c r="HDZ509" s="465"/>
      <c r="HEA509" s="465"/>
      <c r="HEB509" s="465"/>
      <c r="HEC509" s="465"/>
      <c r="HED509" s="465"/>
      <c r="HEE509" s="465"/>
      <c r="HEF509" s="465"/>
      <c r="HEG509" s="465"/>
      <c r="HEH509" s="465"/>
      <c r="HEI509" s="465"/>
      <c r="HEJ509" s="465"/>
      <c r="HEK509" s="465"/>
      <c r="HEL509" s="465"/>
      <c r="HEM509" s="465"/>
      <c r="HEN509" s="465"/>
      <c r="HEO509" s="465"/>
      <c r="HEP509" s="465"/>
      <c r="HEQ509" s="465"/>
      <c r="HER509" s="465"/>
      <c r="HES509" s="465"/>
      <c r="HET509" s="465"/>
      <c r="HEU509" s="465"/>
      <c r="HEV509" s="465"/>
      <c r="HEW509" s="465"/>
      <c r="HEX509" s="465"/>
      <c r="HEY509" s="465"/>
      <c r="HEZ509" s="465"/>
      <c r="HFA509" s="465"/>
      <c r="HFB509" s="465"/>
      <c r="HFC509" s="465"/>
      <c r="HFD509" s="465"/>
      <c r="HFE509" s="465"/>
      <c r="HFF509" s="465"/>
      <c r="HFG509" s="465"/>
      <c r="HFH509" s="465"/>
      <c r="HFI509" s="465"/>
      <c r="HFJ509" s="465"/>
      <c r="HFK509" s="465"/>
      <c r="HFL509" s="465"/>
      <c r="HFM509" s="465"/>
      <c r="HFN509" s="465"/>
      <c r="HFO509" s="465"/>
      <c r="HFP509" s="465"/>
      <c r="HFQ509" s="465"/>
      <c r="HFR509" s="465"/>
      <c r="HFS509" s="465"/>
      <c r="HFT509" s="465"/>
      <c r="HFU509" s="465"/>
      <c r="HFV509" s="465"/>
      <c r="HFW509" s="465"/>
      <c r="HFX509" s="465"/>
      <c r="HFY509" s="465"/>
      <c r="HFZ509" s="465"/>
      <c r="HGA509" s="465"/>
      <c r="HGB509" s="465"/>
      <c r="HGC509" s="465"/>
      <c r="HGD509" s="465"/>
      <c r="HGE509" s="465"/>
      <c r="HGF509" s="465"/>
      <c r="HGG509" s="465"/>
      <c r="HGH509" s="465"/>
      <c r="HGI509" s="465"/>
      <c r="HGJ509" s="465"/>
      <c r="HGK509" s="465"/>
      <c r="HGL509" s="465"/>
      <c r="HGM509" s="465"/>
      <c r="HGN509" s="465"/>
      <c r="HGO509" s="465"/>
      <c r="HGP509" s="465"/>
      <c r="HGQ509" s="465"/>
      <c r="HGR509" s="465"/>
      <c r="HGS509" s="465"/>
      <c r="HGT509" s="465"/>
      <c r="HGU509" s="465"/>
      <c r="HGV509" s="465"/>
      <c r="HGW509" s="465"/>
      <c r="HGX509" s="465"/>
      <c r="HGY509" s="465"/>
      <c r="HGZ509" s="465"/>
      <c r="HHA509" s="465"/>
      <c r="HHB509" s="465"/>
      <c r="HHC509" s="465"/>
      <c r="HHD509" s="465"/>
      <c r="HHE509" s="465"/>
      <c r="HHF509" s="465"/>
      <c r="HHG509" s="465"/>
      <c r="HHH509" s="465"/>
      <c r="HHI509" s="465"/>
      <c r="HHJ509" s="465"/>
      <c r="HHK509" s="465"/>
      <c r="HHL509" s="465"/>
      <c r="HHM509" s="465"/>
      <c r="HHN509" s="465"/>
      <c r="HHO509" s="465"/>
      <c r="HHP509" s="465"/>
      <c r="HHQ509" s="465"/>
      <c r="HHR509" s="465"/>
      <c r="HHS509" s="465"/>
      <c r="HHT509" s="465"/>
      <c r="HHU509" s="465"/>
      <c r="HHV509" s="465"/>
      <c r="HHW509" s="465"/>
      <c r="HHX509" s="465"/>
      <c r="HHY509" s="465"/>
      <c r="HHZ509" s="465"/>
      <c r="HIA509" s="465"/>
      <c r="HIB509" s="465"/>
      <c r="HIC509" s="465"/>
      <c r="HID509" s="465"/>
      <c r="HIE509" s="465"/>
      <c r="HIF509" s="465"/>
      <c r="HIG509" s="465"/>
      <c r="HIH509" s="465"/>
      <c r="HII509" s="465"/>
      <c r="HIJ509" s="465"/>
      <c r="HIK509" s="465"/>
      <c r="HIL509" s="465"/>
      <c r="HIM509" s="465"/>
      <c r="HIN509" s="465"/>
      <c r="HIO509" s="465"/>
      <c r="HIP509" s="465"/>
      <c r="HIQ509" s="465"/>
      <c r="HIR509" s="465"/>
      <c r="HIS509" s="465"/>
      <c r="HIT509" s="465"/>
      <c r="HIU509" s="465"/>
      <c r="HIV509" s="465"/>
      <c r="HIW509" s="465"/>
      <c r="HIX509" s="465"/>
      <c r="HIY509" s="465"/>
      <c r="HIZ509" s="465"/>
      <c r="HJA509" s="465"/>
      <c r="HJB509" s="465"/>
      <c r="HJC509" s="465"/>
      <c r="HJD509" s="465"/>
      <c r="HJE509" s="465"/>
      <c r="HJF509" s="465"/>
      <c r="HJG509" s="465"/>
      <c r="HJH509" s="465"/>
      <c r="HJI509" s="465"/>
      <c r="HJJ509" s="465"/>
      <c r="HJK509" s="465"/>
      <c r="HJL509" s="465"/>
      <c r="HJM509" s="465"/>
      <c r="HJN509" s="465"/>
      <c r="HJO509" s="465"/>
      <c r="HJP509" s="465"/>
      <c r="HJQ509" s="465"/>
      <c r="HJR509" s="465"/>
      <c r="HJS509" s="465"/>
      <c r="HJT509" s="465"/>
      <c r="HJU509" s="465"/>
      <c r="HJV509" s="465"/>
      <c r="HJW509" s="465"/>
      <c r="HJX509" s="465"/>
      <c r="HJY509" s="465"/>
      <c r="HJZ509" s="465"/>
      <c r="HKA509" s="465"/>
      <c r="HKB509" s="465"/>
      <c r="HKC509" s="465"/>
      <c r="HKD509" s="465"/>
      <c r="HKE509" s="465"/>
      <c r="HKF509" s="465"/>
      <c r="HKG509" s="465"/>
      <c r="HKH509" s="465"/>
      <c r="HKI509" s="465"/>
      <c r="HKJ509" s="465"/>
      <c r="HKK509" s="465"/>
      <c r="HKL509" s="465"/>
      <c r="HKM509" s="465"/>
      <c r="HKN509" s="465"/>
      <c r="HKO509" s="465"/>
      <c r="HKP509" s="465"/>
      <c r="HKQ509" s="465"/>
      <c r="HKR509" s="465"/>
      <c r="HKS509" s="465"/>
      <c r="HKT509" s="465"/>
      <c r="HKU509" s="465"/>
      <c r="HKV509" s="465"/>
      <c r="HKW509" s="465"/>
      <c r="HKX509" s="465"/>
      <c r="HKY509" s="465"/>
      <c r="HKZ509" s="465"/>
      <c r="HLA509" s="465"/>
      <c r="HLB509" s="465"/>
      <c r="HLC509" s="465"/>
      <c r="HLD509" s="465"/>
      <c r="HLE509" s="465"/>
      <c r="HLF509" s="465"/>
      <c r="HLG509" s="465"/>
      <c r="HLH509" s="465"/>
      <c r="HLI509" s="465"/>
      <c r="HLJ509" s="465"/>
      <c r="HLK509" s="465"/>
      <c r="HLL509" s="465"/>
      <c r="HLM509" s="465"/>
      <c r="HLN509" s="465"/>
      <c r="HLO509" s="465"/>
      <c r="HLP509" s="465"/>
      <c r="HLQ509" s="465"/>
      <c r="HLR509" s="465"/>
      <c r="HLS509" s="465"/>
      <c r="HLT509" s="465"/>
      <c r="HLU509" s="465"/>
      <c r="HLV509" s="465"/>
      <c r="HLW509" s="465"/>
      <c r="HLX509" s="465"/>
      <c r="HLY509" s="465"/>
      <c r="HLZ509" s="465"/>
      <c r="HMA509" s="465"/>
      <c r="HMB509" s="465"/>
      <c r="HMC509" s="465"/>
      <c r="HMD509" s="465"/>
      <c r="HME509" s="465"/>
      <c r="HMF509" s="465"/>
      <c r="HMG509" s="465"/>
      <c r="HMH509" s="465"/>
      <c r="HMI509" s="465"/>
      <c r="HMJ509" s="465"/>
      <c r="HMK509" s="465"/>
      <c r="HML509" s="465"/>
      <c r="HMM509" s="465"/>
      <c r="HMN509" s="465"/>
      <c r="HMO509" s="465"/>
      <c r="HMP509" s="465"/>
      <c r="HMQ509" s="465"/>
      <c r="HMR509" s="465"/>
      <c r="HMS509" s="465"/>
      <c r="HMT509" s="465"/>
      <c r="HMU509" s="465"/>
      <c r="HMV509" s="465"/>
      <c r="HMW509" s="465"/>
      <c r="HMX509" s="465"/>
      <c r="HMY509" s="465"/>
      <c r="HMZ509" s="465"/>
      <c r="HNA509" s="465"/>
      <c r="HNB509" s="465"/>
      <c r="HNC509" s="465"/>
      <c r="HND509" s="465"/>
      <c r="HNE509" s="465"/>
      <c r="HNF509" s="465"/>
      <c r="HNG509" s="465"/>
      <c r="HNH509" s="465"/>
      <c r="HNI509" s="465"/>
      <c r="HNJ509" s="465"/>
      <c r="HNK509" s="465"/>
      <c r="HNL509" s="465"/>
      <c r="HNM509" s="465"/>
      <c r="HNN509" s="465"/>
      <c r="HNO509" s="465"/>
      <c r="HNP509" s="465"/>
      <c r="HNQ509" s="465"/>
      <c r="HNR509" s="465"/>
      <c r="HNS509" s="465"/>
      <c r="HNT509" s="465"/>
      <c r="HNU509" s="465"/>
      <c r="HNV509" s="465"/>
      <c r="HNW509" s="465"/>
      <c r="HNX509" s="465"/>
      <c r="HNY509" s="465"/>
      <c r="HNZ509" s="465"/>
      <c r="HOA509" s="465"/>
      <c r="HOB509" s="465"/>
      <c r="HOC509" s="465"/>
      <c r="HOD509" s="465"/>
      <c r="HOE509" s="465"/>
      <c r="HOF509" s="465"/>
      <c r="HOG509" s="465"/>
      <c r="HOH509" s="465"/>
      <c r="HOI509" s="465"/>
      <c r="HOJ509" s="465"/>
      <c r="HOK509" s="465"/>
      <c r="HOL509" s="465"/>
      <c r="HOM509" s="465"/>
      <c r="HON509" s="465"/>
      <c r="HOO509" s="465"/>
      <c r="HOP509" s="465"/>
      <c r="HOQ509" s="465"/>
      <c r="HOR509" s="465"/>
      <c r="HOS509" s="465"/>
      <c r="HOT509" s="465"/>
      <c r="HOU509" s="465"/>
      <c r="HOV509" s="465"/>
      <c r="HOW509" s="465"/>
      <c r="HOX509" s="465"/>
      <c r="HOY509" s="465"/>
      <c r="HOZ509" s="465"/>
      <c r="HPA509" s="465"/>
      <c r="HPB509" s="465"/>
      <c r="HPC509" s="465"/>
      <c r="HPD509" s="465"/>
      <c r="HPE509" s="465"/>
      <c r="HPF509" s="465"/>
      <c r="HPG509" s="465"/>
      <c r="HPH509" s="465"/>
      <c r="HPI509" s="465"/>
      <c r="HPJ509" s="465"/>
      <c r="HPK509" s="465"/>
      <c r="HPL509" s="465"/>
      <c r="HPM509" s="465"/>
      <c r="HPN509" s="465"/>
      <c r="HPO509" s="465"/>
      <c r="HPP509" s="465"/>
      <c r="HPQ509" s="465"/>
      <c r="HPR509" s="465"/>
      <c r="HPS509" s="465"/>
      <c r="HPT509" s="465"/>
      <c r="HPU509" s="465"/>
      <c r="HPV509" s="465"/>
      <c r="HPW509" s="465"/>
      <c r="HPX509" s="465"/>
      <c r="HPY509" s="465"/>
      <c r="HPZ509" s="465"/>
      <c r="HQA509" s="465"/>
      <c r="HQB509" s="465"/>
      <c r="HQC509" s="465"/>
      <c r="HQD509" s="465"/>
      <c r="HQE509" s="465"/>
      <c r="HQF509" s="465"/>
      <c r="HQG509" s="465"/>
      <c r="HQH509" s="465"/>
      <c r="HQI509" s="465"/>
      <c r="HQJ509" s="465"/>
      <c r="HQK509" s="465"/>
      <c r="HQL509" s="465"/>
      <c r="HQM509" s="465"/>
      <c r="HQN509" s="465"/>
      <c r="HQO509" s="465"/>
      <c r="HQP509" s="465"/>
      <c r="HQQ509" s="465"/>
      <c r="HQR509" s="465"/>
      <c r="HQS509" s="465"/>
      <c r="HQT509" s="465"/>
      <c r="HQU509" s="465"/>
      <c r="HQV509" s="465"/>
      <c r="HQW509" s="465"/>
      <c r="HQX509" s="465"/>
      <c r="HQY509" s="465"/>
      <c r="HQZ509" s="465"/>
      <c r="HRA509" s="465"/>
      <c r="HRB509" s="465"/>
      <c r="HRC509" s="465"/>
      <c r="HRD509" s="465"/>
      <c r="HRE509" s="465"/>
      <c r="HRF509" s="465"/>
      <c r="HRG509" s="465"/>
      <c r="HRH509" s="465"/>
      <c r="HRI509" s="465"/>
      <c r="HRJ509" s="465"/>
      <c r="HRK509" s="465"/>
      <c r="HRL509" s="465"/>
      <c r="HRM509" s="465"/>
      <c r="HRN509" s="465"/>
      <c r="HRO509" s="465"/>
      <c r="HRP509" s="465"/>
      <c r="HRQ509" s="465"/>
      <c r="HRR509" s="465"/>
      <c r="HRS509" s="465"/>
      <c r="HRT509" s="465"/>
      <c r="HRU509" s="465"/>
      <c r="HRV509" s="465"/>
      <c r="HRW509" s="465"/>
      <c r="HRX509" s="465"/>
      <c r="HRY509" s="465"/>
      <c r="HRZ509" s="465"/>
      <c r="HSA509" s="465"/>
      <c r="HSB509" s="465"/>
      <c r="HSC509" s="465"/>
      <c r="HSD509" s="465"/>
      <c r="HSE509" s="465"/>
      <c r="HSF509" s="465"/>
      <c r="HSG509" s="465"/>
      <c r="HSH509" s="465"/>
      <c r="HSI509" s="465"/>
      <c r="HSJ509" s="465"/>
      <c r="HSK509" s="465"/>
      <c r="HSL509" s="465"/>
      <c r="HSM509" s="465"/>
      <c r="HSN509" s="465"/>
      <c r="HSO509" s="465"/>
      <c r="HSP509" s="465"/>
      <c r="HSQ509" s="465"/>
      <c r="HSR509" s="465"/>
      <c r="HSS509" s="465"/>
      <c r="HST509" s="465"/>
      <c r="HSU509" s="465"/>
      <c r="HSV509" s="465"/>
      <c r="HSW509" s="465"/>
      <c r="HSX509" s="465"/>
      <c r="HSY509" s="465"/>
      <c r="HSZ509" s="465"/>
      <c r="HTA509" s="465"/>
      <c r="HTB509" s="465"/>
      <c r="HTC509" s="465"/>
      <c r="HTD509" s="465"/>
      <c r="HTE509" s="465"/>
      <c r="HTF509" s="465"/>
      <c r="HTG509" s="465"/>
      <c r="HTH509" s="465"/>
      <c r="HTI509" s="465"/>
      <c r="HTJ509" s="465"/>
      <c r="HTK509" s="465"/>
      <c r="HTL509" s="465"/>
      <c r="HTM509" s="465"/>
      <c r="HTN509" s="465"/>
      <c r="HTO509" s="465"/>
      <c r="HTP509" s="465"/>
      <c r="HTQ509" s="465"/>
      <c r="HTR509" s="465"/>
      <c r="HTS509" s="465"/>
      <c r="HTT509" s="465"/>
      <c r="HTU509" s="465"/>
      <c r="HTV509" s="465"/>
      <c r="HTW509" s="465"/>
      <c r="HTX509" s="465"/>
      <c r="HTY509" s="465"/>
      <c r="HTZ509" s="465"/>
      <c r="HUA509" s="465"/>
      <c r="HUB509" s="465"/>
      <c r="HUC509" s="465"/>
      <c r="HUD509" s="465"/>
      <c r="HUE509" s="465"/>
      <c r="HUF509" s="465"/>
      <c r="HUG509" s="465"/>
      <c r="HUH509" s="465"/>
      <c r="HUI509" s="465"/>
      <c r="HUJ509" s="465"/>
      <c r="HUK509" s="465"/>
      <c r="HUL509" s="465"/>
      <c r="HUM509" s="465"/>
      <c r="HUN509" s="465"/>
      <c r="HUO509" s="465"/>
      <c r="HUP509" s="465"/>
      <c r="HUQ509" s="465"/>
      <c r="HUR509" s="465"/>
      <c r="HUS509" s="465"/>
      <c r="HUT509" s="465"/>
      <c r="HUU509" s="465"/>
      <c r="HUV509" s="465"/>
      <c r="HUW509" s="465"/>
      <c r="HUX509" s="465"/>
      <c r="HUY509" s="465"/>
      <c r="HUZ509" s="465"/>
      <c r="HVA509" s="465"/>
      <c r="HVB509" s="465"/>
      <c r="HVC509" s="465"/>
      <c r="HVD509" s="465"/>
      <c r="HVE509" s="465"/>
      <c r="HVF509" s="465"/>
      <c r="HVG509" s="465"/>
      <c r="HVH509" s="465"/>
      <c r="HVI509" s="465"/>
      <c r="HVJ509" s="465"/>
      <c r="HVK509" s="465"/>
      <c r="HVL509" s="465"/>
      <c r="HVM509" s="465"/>
      <c r="HVN509" s="465"/>
      <c r="HVO509" s="465"/>
      <c r="HVP509" s="465"/>
      <c r="HVQ509" s="465"/>
      <c r="HVR509" s="465"/>
      <c r="HVS509" s="465"/>
      <c r="HVT509" s="465"/>
      <c r="HVU509" s="465"/>
      <c r="HVV509" s="465"/>
      <c r="HVW509" s="465"/>
      <c r="HVX509" s="465"/>
      <c r="HVY509" s="465"/>
      <c r="HVZ509" s="465"/>
      <c r="HWA509" s="465"/>
      <c r="HWB509" s="465"/>
      <c r="HWC509" s="465"/>
      <c r="HWD509" s="465"/>
      <c r="HWE509" s="465"/>
      <c r="HWF509" s="465"/>
      <c r="HWG509" s="465"/>
      <c r="HWH509" s="465"/>
      <c r="HWI509" s="465"/>
      <c r="HWJ509" s="465"/>
      <c r="HWK509" s="465"/>
      <c r="HWL509" s="465"/>
      <c r="HWM509" s="465"/>
      <c r="HWN509" s="465"/>
      <c r="HWO509" s="465"/>
      <c r="HWP509" s="465"/>
      <c r="HWQ509" s="465"/>
      <c r="HWR509" s="465"/>
      <c r="HWS509" s="465"/>
      <c r="HWT509" s="465"/>
      <c r="HWU509" s="465"/>
      <c r="HWV509" s="465"/>
      <c r="HWW509" s="465"/>
      <c r="HWX509" s="465"/>
      <c r="HWY509" s="465"/>
      <c r="HWZ509" s="465"/>
      <c r="HXA509" s="465"/>
      <c r="HXB509" s="465"/>
      <c r="HXC509" s="465"/>
      <c r="HXD509" s="465"/>
      <c r="HXE509" s="465"/>
      <c r="HXF509" s="465"/>
      <c r="HXG509" s="465"/>
      <c r="HXH509" s="465"/>
      <c r="HXI509" s="465"/>
      <c r="HXJ509" s="465"/>
      <c r="HXK509" s="465"/>
      <c r="HXL509" s="465"/>
      <c r="HXM509" s="465"/>
      <c r="HXN509" s="465"/>
      <c r="HXO509" s="465"/>
      <c r="HXP509" s="465"/>
      <c r="HXQ509" s="465"/>
      <c r="HXR509" s="465"/>
      <c r="HXS509" s="465"/>
      <c r="HXT509" s="465"/>
      <c r="HXU509" s="465"/>
      <c r="HXV509" s="465"/>
      <c r="HXW509" s="465"/>
      <c r="HXX509" s="465"/>
      <c r="HXY509" s="465"/>
      <c r="HXZ509" s="465"/>
      <c r="HYA509" s="465"/>
      <c r="HYB509" s="465"/>
      <c r="HYC509" s="465"/>
      <c r="HYD509" s="465"/>
      <c r="HYE509" s="465"/>
      <c r="HYF509" s="465"/>
      <c r="HYG509" s="465"/>
      <c r="HYH509" s="465"/>
      <c r="HYI509" s="465"/>
      <c r="HYJ509" s="465"/>
      <c r="HYK509" s="465"/>
      <c r="HYL509" s="465"/>
      <c r="HYM509" s="465"/>
      <c r="HYN509" s="465"/>
      <c r="HYO509" s="465"/>
      <c r="HYP509" s="465"/>
      <c r="HYQ509" s="465"/>
      <c r="HYR509" s="465"/>
      <c r="HYS509" s="465"/>
      <c r="HYT509" s="465"/>
      <c r="HYU509" s="465"/>
      <c r="HYV509" s="465"/>
      <c r="HYW509" s="465"/>
      <c r="HYX509" s="465"/>
      <c r="HYY509" s="465"/>
      <c r="HYZ509" s="465"/>
      <c r="HZA509" s="465"/>
      <c r="HZB509" s="465"/>
      <c r="HZC509" s="465"/>
      <c r="HZD509" s="465"/>
      <c r="HZE509" s="465"/>
      <c r="HZF509" s="465"/>
      <c r="HZG509" s="465"/>
      <c r="HZH509" s="465"/>
      <c r="HZI509" s="465"/>
      <c r="HZJ509" s="465"/>
      <c r="HZK509" s="465"/>
      <c r="HZL509" s="465"/>
      <c r="HZM509" s="465"/>
      <c r="HZN509" s="465"/>
      <c r="HZO509" s="465"/>
      <c r="HZP509" s="465"/>
      <c r="HZQ509" s="465"/>
      <c r="HZR509" s="465"/>
      <c r="HZS509" s="465"/>
      <c r="HZT509" s="465"/>
      <c r="HZU509" s="465"/>
      <c r="HZV509" s="465"/>
      <c r="HZW509" s="465"/>
      <c r="HZX509" s="465"/>
      <c r="HZY509" s="465"/>
      <c r="HZZ509" s="465"/>
      <c r="IAA509" s="465"/>
      <c r="IAB509" s="465"/>
      <c r="IAC509" s="465"/>
      <c r="IAD509" s="465"/>
      <c r="IAE509" s="465"/>
      <c r="IAF509" s="465"/>
      <c r="IAG509" s="465"/>
      <c r="IAH509" s="465"/>
      <c r="IAI509" s="465"/>
      <c r="IAJ509" s="465"/>
      <c r="IAK509" s="465"/>
      <c r="IAL509" s="465"/>
      <c r="IAM509" s="465"/>
      <c r="IAN509" s="465"/>
      <c r="IAO509" s="465"/>
      <c r="IAP509" s="465"/>
      <c r="IAQ509" s="465"/>
      <c r="IAR509" s="465"/>
      <c r="IAS509" s="465"/>
      <c r="IAT509" s="465"/>
      <c r="IAU509" s="465"/>
      <c r="IAV509" s="465"/>
      <c r="IAW509" s="465"/>
      <c r="IAX509" s="465"/>
      <c r="IAY509" s="465"/>
      <c r="IAZ509" s="465"/>
      <c r="IBA509" s="465"/>
      <c r="IBB509" s="465"/>
      <c r="IBC509" s="465"/>
      <c r="IBD509" s="465"/>
      <c r="IBE509" s="465"/>
      <c r="IBF509" s="465"/>
      <c r="IBG509" s="465"/>
      <c r="IBH509" s="465"/>
      <c r="IBI509" s="465"/>
      <c r="IBJ509" s="465"/>
      <c r="IBK509" s="465"/>
      <c r="IBL509" s="465"/>
      <c r="IBM509" s="465"/>
      <c r="IBN509" s="465"/>
      <c r="IBO509" s="465"/>
      <c r="IBP509" s="465"/>
      <c r="IBQ509" s="465"/>
      <c r="IBR509" s="465"/>
      <c r="IBS509" s="465"/>
      <c r="IBT509" s="465"/>
      <c r="IBU509" s="465"/>
      <c r="IBV509" s="465"/>
      <c r="IBW509" s="465"/>
      <c r="IBX509" s="465"/>
      <c r="IBY509" s="465"/>
      <c r="IBZ509" s="465"/>
      <c r="ICA509" s="465"/>
      <c r="ICB509" s="465"/>
      <c r="ICC509" s="465"/>
      <c r="ICD509" s="465"/>
      <c r="ICE509" s="465"/>
      <c r="ICF509" s="465"/>
      <c r="ICG509" s="465"/>
      <c r="ICH509" s="465"/>
      <c r="ICI509" s="465"/>
      <c r="ICJ509" s="465"/>
      <c r="ICK509" s="465"/>
      <c r="ICL509" s="465"/>
      <c r="ICM509" s="465"/>
      <c r="ICN509" s="465"/>
      <c r="ICO509" s="465"/>
      <c r="ICP509" s="465"/>
      <c r="ICQ509" s="465"/>
      <c r="ICR509" s="465"/>
      <c r="ICS509" s="465"/>
      <c r="ICT509" s="465"/>
      <c r="ICU509" s="465"/>
      <c r="ICV509" s="465"/>
      <c r="ICW509" s="465"/>
      <c r="ICX509" s="465"/>
      <c r="ICY509" s="465"/>
      <c r="ICZ509" s="465"/>
      <c r="IDA509" s="465"/>
      <c r="IDB509" s="465"/>
      <c r="IDC509" s="465"/>
      <c r="IDD509" s="465"/>
      <c r="IDE509" s="465"/>
      <c r="IDF509" s="465"/>
      <c r="IDG509" s="465"/>
      <c r="IDH509" s="465"/>
      <c r="IDI509" s="465"/>
      <c r="IDJ509" s="465"/>
      <c r="IDK509" s="465"/>
      <c r="IDL509" s="465"/>
      <c r="IDM509" s="465"/>
      <c r="IDN509" s="465"/>
      <c r="IDO509" s="465"/>
      <c r="IDP509" s="465"/>
      <c r="IDQ509" s="465"/>
      <c r="IDR509" s="465"/>
      <c r="IDS509" s="465"/>
      <c r="IDT509" s="465"/>
      <c r="IDU509" s="465"/>
      <c r="IDV509" s="465"/>
      <c r="IDW509" s="465"/>
      <c r="IDX509" s="465"/>
      <c r="IDY509" s="465"/>
      <c r="IDZ509" s="465"/>
      <c r="IEA509" s="465"/>
      <c r="IEB509" s="465"/>
      <c r="IEC509" s="465"/>
      <c r="IED509" s="465"/>
      <c r="IEE509" s="465"/>
      <c r="IEF509" s="465"/>
      <c r="IEG509" s="465"/>
      <c r="IEH509" s="465"/>
      <c r="IEI509" s="465"/>
      <c r="IEJ509" s="465"/>
      <c r="IEK509" s="465"/>
      <c r="IEL509" s="465"/>
      <c r="IEM509" s="465"/>
      <c r="IEN509" s="465"/>
      <c r="IEO509" s="465"/>
      <c r="IEP509" s="465"/>
      <c r="IEQ509" s="465"/>
      <c r="IER509" s="465"/>
      <c r="IES509" s="465"/>
      <c r="IET509" s="465"/>
      <c r="IEU509" s="465"/>
      <c r="IEV509" s="465"/>
      <c r="IEW509" s="465"/>
      <c r="IEX509" s="465"/>
      <c r="IEY509" s="465"/>
      <c r="IEZ509" s="465"/>
      <c r="IFA509" s="465"/>
      <c r="IFB509" s="465"/>
      <c r="IFC509" s="465"/>
      <c r="IFD509" s="465"/>
      <c r="IFE509" s="465"/>
      <c r="IFF509" s="465"/>
      <c r="IFG509" s="465"/>
      <c r="IFH509" s="465"/>
      <c r="IFI509" s="465"/>
      <c r="IFJ509" s="465"/>
      <c r="IFK509" s="465"/>
      <c r="IFL509" s="465"/>
      <c r="IFM509" s="465"/>
      <c r="IFN509" s="465"/>
      <c r="IFO509" s="465"/>
      <c r="IFP509" s="465"/>
      <c r="IFQ509" s="465"/>
      <c r="IFR509" s="465"/>
      <c r="IFS509" s="465"/>
      <c r="IFT509" s="465"/>
      <c r="IFU509" s="465"/>
      <c r="IFV509" s="465"/>
      <c r="IFW509" s="465"/>
      <c r="IFX509" s="465"/>
      <c r="IFY509" s="465"/>
      <c r="IFZ509" s="465"/>
      <c r="IGA509" s="465"/>
      <c r="IGB509" s="465"/>
      <c r="IGC509" s="465"/>
      <c r="IGD509" s="465"/>
      <c r="IGE509" s="465"/>
      <c r="IGF509" s="465"/>
      <c r="IGG509" s="465"/>
      <c r="IGH509" s="465"/>
      <c r="IGI509" s="465"/>
      <c r="IGJ509" s="465"/>
      <c r="IGK509" s="465"/>
      <c r="IGL509" s="465"/>
      <c r="IGM509" s="465"/>
      <c r="IGN509" s="465"/>
      <c r="IGO509" s="465"/>
      <c r="IGP509" s="465"/>
      <c r="IGQ509" s="465"/>
      <c r="IGR509" s="465"/>
      <c r="IGS509" s="465"/>
      <c r="IGT509" s="465"/>
      <c r="IGU509" s="465"/>
      <c r="IGV509" s="465"/>
      <c r="IGW509" s="465"/>
      <c r="IGX509" s="465"/>
      <c r="IGY509" s="465"/>
      <c r="IGZ509" s="465"/>
      <c r="IHA509" s="465"/>
      <c r="IHB509" s="465"/>
      <c r="IHC509" s="465"/>
      <c r="IHD509" s="465"/>
      <c r="IHE509" s="465"/>
      <c r="IHF509" s="465"/>
      <c r="IHG509" s="465"/>
      <c r="IHH509" s="465"/>
      <c r="IHI509" s="465"/>
      <c r="IHJ509" s="465"/>
      <c r="IHK509" s="465"/>
      <c r="IHL509" s="465"/>
      <c r="IHM509" s="465"/>
      <c r="IHN509" s="465"/>
      <c r="IHO509" s="465"/>
      <c r="IHP509" s="465"/>
      <c r="IHQ509" s="465"/>
      <c r="IHR509" s="465"/>
      <c r="IHS509" s="465"/>
      <c r="IHT509" s="465"/>
      <c r="IHU509" s="465"/>
      <c r="IHV509" s="465"/>
      <c r="IHW509" s="465"/>
      <c r="IHX509" s="465"/>
      <c r="IHY509" s="465"/>
      <c r="IHZ509" s="465"/>
      <c r="IIA509" s="465"/>
      <c r="IIB509" s="465"/>
      <c r="IIC509" s="465"/>
      <c r="IID509" s="465"/>
      <c r="IIE509" s="465"/>
      <c r="IIF509" s="465"/>
      <c r="IIG509" s="465"/>
      <c r="IIH509" s="465"/>
      <c r="III509" s="465"/>
      <c r="IIJ509" s="465"/>
      <c r="IIK509" s="465"/>
      <c r="IIL509" s="465"/>
      <c r="IIM509" s="465"/>
      <c r="IIN509" s="465"/>
      <c r="IIO509" s="465"/>
      <c r="IIP509" s="465"/>
      <c r="IIQ509" s="465"/>
      <c r="IIR509" s="465"/>
      <c r="IIS509" s="465"/>
      <c r="IIT509" s="465"/>
      <c r="IIU509" s="465"/>
      <c r="IIV509" s="465"/>
      <c r="IIW509" s="465"/>
      <c r="IIX509" s="465"/>
      <c r="IIY509" s="465"/>
      <c r="IIZ509" s="465"/>
      <c r="IJA509" s="465"/>
      <c r="IJB509" s="465"/>
      <c r="IJC509" s="465"/>
      <c r="IJD509" s="465"/>
      <c r="IJE509" s="465"/>
      <c r="IJF509" s="465"/>
      <c r="IJG509" s="465"/>
      <c r="IJH509" s="465"/>
      <c r="IJI509" s="465"/>
      <c r="IJJ509" s="465"/>
      <c r="IJK509" s="465"/>
      <c r="IJL509" s="465"/>
      <c r="IJM509" s="465"/>
      <c r="IJN509" s="465"/>
      <c r="IJO509" s="465"/>
      <c r="IJP509" s="465"/>
      <c r="IJQ509" s="465"/>
      <c r="IJR509" s="465"/>
      <c r="IJS509" s="465"/>
      <c r="IJT509" s="465"/>
      <c r="IJU509" s="465"/>
      <c r="IJV509" s="465"/>
      <c r="IJW509" s="465"/>
      <c r="IJX509" s="465"/>
      <c r="IJY509" s="465"/>
      <c r="IJZ509" s="465"/>
      <c r="IKA509" s="465"/>
      <c r="IKB509" s="465"/>
      <c r="IKC509" s="465"/>
      <c r="IKD509" s="465"/>
      <c r="IKE509" s="465"/>
      <c r="IKF509" s="465"/>
      <c r="IKG509" s="465"/>
      <c r="IKH509" s="465"/>
      <c r="IKI509" s="465"/>
      <c r="IKJ509" s="465"/>
      <c r="IKK509" s="465"/>
      <c r="IKL509" s="465"/>
      <c r="IKM509" s="465"/>
      <c r="IKN509" s="465"/>
      <c r="IKO509" s="465"/>
      <c r="IKP509" s="465"/>
      <c r="IKQ509" s="465"/>
      <c r="IKR509" s="465"/>
      <c r="IKS509" s="465"/>
      <c r="IKT509" s="465"/>
      <c r="IKU509" s="465"/>
      <c r="IKV509" s="465"/>
      <c r="IKW509" s="465"/>
      <c r="IKX509" s="465"/>
      <c r="IKY509" s="465"/>
      <c r="IKZ509" s="465"/>
      <c r="ILA509" s="465"/>
      <c r="ILB509" s="465"/>
      <c r="ILC509" s="465"/>
      <c r="ILD509" s="465"/>
      <c r="ILE509" s="465"/>
      <c r="ILF509" s="465"/>
      <c r="ILG509" s="465"/>
      <c r="ILH509" s="465"/>
      <c r="ILI509" s="465"/>
      <c r="ILJ509" s="465"/>
      <c r="ILK509" s="465"/>
      <c r="ILL509" s="465"/>
      <c r="ILM509" s="465"/>
      <c r="ILN509" s="465"/>
      <c r="ILO509" s="465"/>
      <c r="ILP509" s="465"/>
      <c r="ILQ509" s="465"/>
      <c r="ILR509" s="465"/>
      <c r="ILS509" s="465"/>
      <c r="ILT509" s="465"/>
      <c r="ILU509" s="465"/>
      <c r="ILV509" s="465"/>
      <c r="ILW509" s="465"/>
      <c r="ILX509" s="465"/>
      <c r="ILY509" s="465"/>
      <c r="ILZ509" s="465"/>
      <c r="IMA509" s="465"/>
      <c r="IMB509" s="465"/>
      <c r="IMC509" s="465"/>
      <c r="IMD509" s="465"/>
      <c r="IME509" s="465"/>
      <c r="IMF509" s="465"/>
      <c r="IMG509" s="465"/>
      <c r="IMH509" s="465"/>
      <c r="IMI509" s="465"/>
      <c r="IMJ509" s="465"/>
      <c r="IMK509" s="465"/>
      <c r="IML509" s="465"/>
      <c r="IMM509" s="465"/>
      <c r="IMN509" s="465"/>
      <c r="IMO509" s="465"/>
      <c r="IMP509" s="465"/>
      <c r="IMQ509" s="465"/>
      <c r="IMR509" s="465"/>
      <c r="IMS509" s="465"/>
      <c r="IMT509" s="465"/>
      <c r="IMU509" s="465"/>
      <c r="IMV509" s="465"/>
      <c r="IMW509" s="465"/>
      <c r="IMX509" s="465"/>
      <c r="IMY509" s="465"/>
      <c r="IMZ509" s="465"/>
      <c r="INA509" s="465"/>
      <c r="INB509" s="465"/>
      <c r="INC509" s="465"/>
      <c r="IND509" s="465"/>
      <c r="INE509" s="465"/>
      <c r="INF509" s="465"/>
      <c r="ING509" s="465"/>
      <c r="INH509" s="465"/>
      <c r="INI509" s="465"/>
      <c r="INJ509" s="465"/>
      <c r="INK509" s="465"/>
      <c r="INL509" s="465"/>
      <c r="INM509" s="465"/>
      <c r="INN509" s="465"/>
      <c r="INO509" s="465"/>
      <c r="INP509" s="465"/>
      <c r="INQ509" s="465"/>
      <c r="INR509" s="465"/>
      <c r="INS509" s="465"/>
      <c r="INT509" s="465"/>
      <c r="INU509" s="465"/>
      <c r="INV509" s="465"/>
      <c r="INW509" s="465"/>
      <c r="INX509" s="465"/>
      <c r="INY509" s="465"/>
      <c r="INZ509" s="465"/>
      <c r="IOA509" s="465"/>
      <c r="IOB509" s="465"/>
      <c r="IOC509" s="465"/>
      <c r="IOD509" s="465"/>
      <c r="IOE509" s="465"/>
      <c r="IOF509" s="465"/>
      <c r="IOG509" s="465"/>
      <c r="IOH509" s="465"/>
      <c r="IOI509" s="465"/>
      <c r="IOJ509" s="465"/>
      <c r="IOK509" s="465"/>
      <c r="IOL509" s="465"/>
      <c r="IOM509" s="465"/>
      <c r="ION509" s="465"/>
      <c r="IOO509" s="465"/>
      <c r="IOP509" s="465"/>
      <c r="IOQ509" s="465"/>
      <c r="IOR509" s="465"/>
      <c r="IOS509" s="465"/>
      <c r="IOT509" s="465"/>
      <c r="IOU509" s="465"/>
      <c r="IOV509" s="465"/>
      <c r="IOW509" s="465"/>
      <c r="IOX509" s="465"/>
      <c r="IOY509" s="465"/>
      <c r="IOZ509" s="465"/>
      <c r="IPA509" s="465"/>
      <c r="IPB509" s="465"/>
      <c r="IPC509" s="465"/>
      <c r="IPD509" s="465"/>
      <c r="IPE509" s="465"/>
      <c r="IPF509" s="465"/>
      <c r="IPG509" s="465"/>
      <c r="IPH509" s="465"/>
      <c r="IPI509" s="465"/>
      <c r="IPJ509" s="465"/>
      <c r="IPK509" s="465"/>
      <c r="IPL509" s="465"/>
      <c r="IPM509" s="465"/>
      <c r="IPN509" s="465"/>
      <c r="IPO509" s="465"/>
      <c r="IPP509" s="465"/>
      <c r="IPQ509" s="465"/>
      <c r="IPR509" s="465"/>
      <c r="IPS509" s="465"/>
      <c r="IPT509" s="465"/>
      <c r="IPU509" s="465"/>
      <c r="IPV509" s="465"/>
      <c r="IPW509" s="465"/>
      <c r="IPX509" s="465"/>
      <c r="IPY509" s="465"/>
      <c r="IPZ509" s="465"/>
      <c r="IQA509" s="465"/>
      <c r="IQB509" s="465"/>
      <c r="IQC509" s="465"/>
      <c r="IQD509" s="465"/>
      <c r="IQE509" s="465"/>
      <c r="IQF509" s="465"/>
      <c r="IQG509" s="465"/>
      <c r="IQH509" s="465"/>
      <c r="IQI509" s="465"/>
      <c r="IQJ509" s="465"/>
      <c r="IQK509" s="465"/>
      <c r="IQL509" s="465"/>
      <c r="IQM509" s="465"/>
      <c r="IQN509" s="465"/>
      <c r="IQO509" s="465"/>
      <c r="IQP509" s="465"/>
      <c r="IQQ509" s="465"/>
      <c r="IQR509" s="465"/>
      <c r="IQS509" s="465"/>
      <c r="IQT509" s="465"/>
      <c r="IQU509" s="465"/>
      <c r="IQV509" s="465"/>
      <c r="IQW509" s="465"/>
      <c r="IQX509" s="465"/>
      <c r="IQY509" s="465"/>
      <c r="IQZ509" s="465"/>
      <c r="IRA509" s="465"/>
      <c r="IRB509" s="465"/>
      <c r="IRC509" s="465"/>
      <c r="IRD509" s="465"/>
      <c r="IRE509" s="465"/>
      <c r="IRF509" s="465"/>
      <c r="IRG509" s="465"/>
      <c r="IRH509" s="465"/>
      <c r="IRI509" s="465"/>
      <c r="IRJ509" s="465"/>
      <c r="IRK509" s="465"/>
      <c r="IRL509" s="465"/>
      <c r="IRM509" s="465"/>
      <c r="IRN509" s="465"/>
      <c r="IRO509" s="465"/>
      <c r="IRP509" s="465"/>
      <c r="IRQ509" s="465"/>
      <c r="IRR509" s="465"/>
      <c r="IRS509" s="465"/>
      <c r="IRT509" s="465"/>
      <c r="IRU509" s="465"/>
      <c r="IRV509" s="465"/>
      <c r="IRW509" s="465"/>
      <c r="IRX509" s="465"/>
      <c r="IRY509" s="465"/>
      <c r="IRZ509" s="465"/>
      <c r="ISA509" s="465"/>
      <c r="ISB509" s="465"/>
      <c r="ISC509" s="465"/>
      <c r="ISD509" s="465"/>
      <c r="ISE509" s="465"/>
      <c r="ISF509" s="465"/>
      <c r="ISG509" s="465"/>
      <c r="ISH509" s="465"/>
      <c r="ISI509" s="465"/>
      <c r="ISJ509" s="465"/>
      <c r="ISK509" s="465"/>
      <c r="ISL509" s="465"/>
      <c r="ISM509" s="465"/>
      <c r="ISN509" s="465"/>
      <c r="ISO509" s="465"/>
      <c r="ISP509" s="465"/>
      <c r="ISQ509" s="465"/>
      <c r="ISR509" s="465"/>
      <c r="ISS509" s="465"/>
      <c r="IST509" s="465"/>
      <c r="ISU509" s="465"/>
      <c r="ISV509" s="465"/>
      <c r="ISW509" s="465"/>
      <c r="ISX509" s="465"/>
      <c r="ISY509" s="465"/>
      <c r="ISZ509" s="465"/>
      <c r="ITA509" s="465"/>
      <c r="ITB509" s="465"/>
      <c r="ITC509" s="465"/>
      <c r="ITD509" s="465"/>
      <c r="ITE509" s="465"/>
      <c r="ITF509" s="465"/>
      <c r="ITG509" s="465"/>
      <c r="ITH509" s="465"/>
      <c r="ITI509" s="465"/>
      <c r="ITJ509" s="465"/>
      <c r="ITK509" s="465"/>
      <c r="ITL509" s="465"/>
      <c r="ITM509" s="465"/>
      <c r="ITN509" s="465"/>
      <c r="ITO509" s="465"/>
      <c r="ITP509" s="465"/>
      <c r="ITQ509" s="465"/>
      <c r="ITR509" s="465"/>
      <c r="ITS509" s="465"/>
      <c r="ITT509" s="465"/>
      <c r="ITU509" s="465"/>
      <c r="ITV509" s="465"/>
      <c r="ITW509" s="465"/>
      <c r="ITX509" s="465"/>
      <c r="ITY509" s="465"/>
      <c r="ITZ509" s="465"/>
      <c r="IUA509" s="465"/>
      <c r="IUB509" s="465"/>
      <c r="IUC509" s="465"/>
      <c r="IUD509" s="465"/>
      <c r="IUE509" s="465"/>
      <c r="IUF509" s="465"/>
      <c r="IUG509" s="465"/>
      <c r="IUH509" s="465"/>
      <c r="IUI509" s="465"/>
      <c r="IUJ509" s="465"/>
      <c r="IUK509" s="465"/>
      <c r="IUL509" s="465"/>
      <c r="IUM509" s="465"/>
      <c r="IUN509" s="465"/>
      <c r="IUO509" s="465"/>
      <c r="IUP509" s="465"/>
      <c r="IUQ509" s="465"/>
      <c r="IUR509" s="465"/>
      <c r="IUS509" s="465"/>
      <c r="IUT509" s="465"/>
      <c r="IUU509" s="465"/>
      <c r="IUV509" s="465"/>
      <c r="IUW509" s="465"/>
      <c r="IUX509" s="465"/>
      <c r="IUY509" s="465"/>
      <c r="IUZ509" s="465"/>
      <c r="IVA509" s="465"/>
      <c r="IVB509" s="465"/>
      <c r="IVC509" s="465"/>
      <c r="IVD509" s="465"/>
      <c r="IVE509" s="465"/>
      <c r="IVF509" s="465"/>
      <c r="IVG509" s="465"/>
      <c r="IVH509" s="465"/>
      <c r="IVI509" s="465"/>
      <c r="IVJ509" s="465"/>
      <c r="IVK509" s="465"/>
      <c r="IVL509" s="465"/>
      <c r="IVM509" s="465"/>
      <c r="IVN509" s="465"/>
      <c r="IVO509" s="465"/>
      <c r="IVP509" s="465"/>
      <c r="IVQ509" s="465"/>
      <c r="IVR509" s="465"/>
      <c r="IVS509" s="465"/>
      <c r="IVT509" s="465"/>
      <c r="IVU509" s="465"/>
      <c r="IVV509" s="465"/>
      <c r="IVW509" s="465"/>
      <c r="IVX509" s="465"/>
      <c r="IVY509" s="465"/>
      <c r="IVZ509" s="465"/>
      <c r="IWA509" s="465"/>
      <c r="IWB509" s="465"/>
      <c r="IWC509" s="465"/>
      <c r="IWD509" s="465"/>
      <c r="IWE509" s="465"/>
      <c r="IWF509" s="465"/>
      <c r="IWG509" s="465"/>
      <c r="IWH509" s="465"/>
      <c r="IWI509" s="465"/>
      <c r="IWJ509" s="465"/>
      <c r="IWK509" s="465"/>
      <c r="IWL509" s="465"/>
      <c r="IWM509" s="465"/>
      <c r="IWN509" s="465"/>
      <c r="IWO509" s="465"/>
      <c r="IWP509" s="465"/>
      <c r="IWQ509" s="465"/>
      <c r="IWR509" s="465"/>
      <c r="IWS509" s="465"/>
      <c r="IWT509" s="465"/>
      <c r="IWU509" s="465"/>
      <c r="IWV509" s="465"/>
      <c r="IWW509" s="465"/>
      <c r="IWX509" s="465"/>
      <c r="IWY509" s="465"/>
      <c r="IWZ509" s="465"/>
      <c r="IXA509" s="465"/>
      <c r="IXB509" s="465"/>
      <c r="IXC509" s="465"/>
      <c r="IXD509" s="465"/>
      <c r="IXE509" s="465"/>
      <c r="IXF509" s="465"/>
      <c r="IXG509" s="465"/>
      <c r="IXH509" s="465"/>
      <c r="IXI509" s="465"/>
      <c r="IXJ509" s="465"/>
      <c r="IXK509" s="465"/>
      <c r="IXL509" s="465"/>
      <c r="IXM509" s="465"/>
      <c r="IXN509" s="465"/>
      <c r="IXO509" s="465"/>
      <c r="IXP509" s="465"/>
      <c r="IXQ509" s="465"/>
      <c r="IXR509" s="465"/>
      <c r="IXS509" s="465"/>
      <c r="IXT509" s="465"/>
      <c r="IXU509" s="465"/>
      <c r="IXV509" s="465"/>
      <c r="IXW509" s="465"/>
      <c r="IXX509" s="465"/>
      <c r="IXY509" s="465"/>
      <c r="IXZ509" s="465"/>
      <c r="IYA509" s="465"/>
      <c r="IYB509" s="465"/>
      <c r="IYC509" s="465"/>
      <c r="IYD509" s="465"/>
      <c r="IYE509" s="465"/>
      <c r="IYF509" s="465"/>
      <c r="IYG509" s="465"/>
      <c r="IYH509" s="465"/>
      <c r="IYI509" s="465"/>
      <c r="IYJ509" s="465"/>
      <c r="IYK509" s="465"/>
      <c r="IYL509" s="465"/>
      <c r="IYM509" s="465"/>
      <c r="IYN509" s="465"/>
      <c r="IYO509" s="465"/>
      <c r="IYP509" s="465"/>
      <c r="IYQ509" s="465"/>
      <c r="IYR509" s="465"/>
      <c r="IYS509" s="465"/>
      <c r="IYT509" s="465"/>
      <c r="IYU509" s="465"/>
      <c r="IYV509" s="465"/>
      <c r="IYW509" s="465"/>
      <c r="IYX509" s="465"/>
      <c r="IYY509" s="465"/>
      <c r="IYZ509" s="465"/>
      <c r="IZA509" s="465"/>
      <c r="IZB509" s="465"/>
      <c r="IZC509" s="465"/>
      <c r="IZD509" s="465"/>
      <c r="IZE509" s="465"/>
      <c r="IZF509" s="465"/>
      <c r="IZG509" s="465"/>
      <c r="IZH509" s="465"/>
      <c r="IZI509" s="465"/>
      <c r="IZJ509" s="465"/>
      <c r="IZK509" s="465"/>
      <c r="IZL509" s="465"/>
      <c r="IZM509" s="465"/>
      <c r="IZN509" s="465"/>
      <c r="IZO509" s="465"/>
      <c r="IZP509" s="465"/>
      <c r="IZQ509" s="465"/>
      <c r="IZR509" s="465"/>
      <c r="IZS509" s="465"/>
      <c r="IZT509" s="465"/>
      <c r="IZU509" s="465"/>
      <c r="IZV509" s="465"/>
      <c r="IZW509" s="465"/>
      <c r="IZX509" s="465"/>
      <c r="IZY509" s="465"/>
      <c r="IZZ509" s="465"/>
      <c r="JAA509" s="465"/>
      <c r="JAB509" s="465"/>
      <c r="JAC509" s="465"/>
      <c r="JAD509" s="465"/>
      <c r="JAE509" s="465"/>
      <c r="JAF509" s="465"/>
      <c r="JAG509" s="465"/>
      <c r="JAH509" s="465"/>
      <c r="JAI509" s="465"/>
      <c r="JAJ509" s="465"/>
      <c r="JAK509" s="465"/>
      <c r="JAL509" s="465"/>
      <c r="JAM509" s="465"/>
      <c r="JAN509" s="465"/>
      <c r="JAO509" s="465"/>
      <c r="JAP509" s="465"/>
      <c r="JAQ509" s="465"/>
      <c r="JAR509" s="465"/>
      <c r="JAS509" s="465"/>
      <c r="JAT509" s="465"/>
      <c r="JAU509" s="465"/>
      <c r="JAV509" s="465"/>
      <c r="JAW509" s="465"/>
      <c r="JAX509" s="465"/>
      <c r="JAY509" s="465"/>
      <c r="JAZ509" s="465"/>
      <c r="JBA509" s="465"/>
      <c r="JBB509" s="465"/>
      <c r="JBC509" s="465"/>
      <c r="JBD509" s="465"/>
      <c r="JBE509" s="465"/>
      <c r="JBF509" s="465"/>
      <c r="JBG509" s="465"/>
      <c r="JBH509" s="465"/>
      <c r="JBI509" s="465"/>
      <c r="JBJ509" s="465"/>
      <c r="JBK509" s="465"/>
      <c r="JBL509" s="465"/>
      <c r="JBM509" s="465"/>
      <c r="JBN509" s="465"/>
      <c r="JBO509" s="465"/>
      <c r="JBP509" s="465"/>
      <c r="JBQ509" s="465"/>
      <c r="JBR509" s="465"/>
      <c r="JBS509" s="465"/>
      <c r="JBT509" s="465"/>
      <c r="JBU509" s="465"/>
      <c r="JBV509" s="465"/>
      <c r="JBW509" s="465"/>
      <c r="JBX509" s="465"/>
      <c r="JBY509" s="465"/>
      <c r="JBZ509" s="465"/>
      <c r="JCA509" s="465"/>
      <c r="JCB509" s="465"/>
      <c r="JCC509" s="465"/>
      <c r="JCD509" s="465"/>
      <c r="JCE509" s="465"/>
      <c r="JCF509" s="465"/>
      <c r="JCG509" s="465"/>
      <c r="JCH509" s="465"/>
      <c r="JCI509" s="465"/>
      <c r="JCJ509" s="465"/>
      <c r="JCK509" s="465"/>
      <c r="JCL509" s="465"/>
      <c r="JCM509" s="465"/>
      <c r="JCN509" s="465"/>
      <c r="JCO509" s="465"/>
      <c r="JCP509" s="465"/>
      <c r="JCQ509" s="465"/>
      <c r="JCR509" s="465"/>
      <c r="JCS509" s="465"/>
      <c r="JCT509" s="465"/>
      <c r="JCU509" s="465"/>
      <c r="JCV509" s="465"/>
      <c r="JCW509" s="465"/>
      <c r="JCX509" s="465"/>
      <c r="JCY509" s="465"/>
      <c r="JCZ509" s="465"/>
      <c r="JDA509" s="465"/>
      <c r="JDB509" s="465"/>
      <c r="JDC509" s="465"/>
      <c r="JDD509" s="465"/>
      <c r="JDE509" s="465"/>
      <c r="JDF509" s="465"/>
      <c r="JDG509" s="465"/>
      <c r="JDH509" s="465"/>
      <c r="JDI509" s="465"/>
      <c r="JDJ509" s="465"/>
      <c r="JDK509" s="465"/>
      <c r="JDL509" s="465"/>
      <c r="JDM509" s="465"/>
      <c r="JDN509" s="465"/>
      <c r="JDO509" s="465"/>
      <c r="JDP509" s="465"/>
      <c r="JDQ509" s="465"/>
      <c r="JDR509" s="465"/>
      <c r="JDS509" s="465"/>
      <c r="JDT509" s="465"/>
      <c r="JDU509" s="465"/>
      <c r="JDV509" s="465"/>
      <c r="JDW509" s="465"/>
      <c r="JDX509" s="465"/>
      <c r="JDY509" s="465"/>
      <c r="JDZ509" s="465"/>
      <c r="JEA509" s="465"/>
      <c r="JEB509" s="465"/>
      <c r="JEC509" s="465"/>
      <c r="JED509" s="465"/>
      <c r="JEE509" s="465"/>
      <c r="JEF509" s="465"/>
      <c r="JEG509" s="465"/>
      <c r="JEH509" s="465"/>
      <c r="JEI509" s="465"/>
      <c r="JEJ509" s="465"/>
      <c r="JEK509" s="465"/>
      <c r="JEL509" s="465"/>
      <c r="JEM509" s="465"/>
      <c r="JEN509" s="465"/>
      <c r="JEO509" s="465"/>
      <c r="JEP509" s="465"/>
      <c r="JEQ509" s="465"/>
      <c r="JER509" s="465"/>
      <c r="JES509" s="465"/>
      <c r="JET509" s="465"/>
      <c r="JEU509" s="465"/>
      <c r="JEV509" s="465"/>
      <c r="JEW509" s="465"/>
      <c r="JEX509" s="465"/>
      <c r="JEY509" s="465"/>
      <c r="JEZ509" s="465"/>
      <c r="JFA509" s="465"/>
      <c r="JFB509" s="465"/>
      <c r="JFC509" s="465"/>
      <c r="JFD509" s="465"/>
      <c r="JFE509" s="465"/>
      <c r="JFF509" s="465"/>
      <c r="JFG509" s="465"/>
      <c r="JFH509" s="465"/>
      <c r="JFI509" s="465"/>
      <c r="JFJ509" s="465"/>
      <c r="JFK509" s="465"/>
      <c r="JFL509" s="465"/>
      <c r="JFM509" s="465"/>
      <c r="JFN509" s="465"/>
      <c r="JFO509" s="465"/>
      <c r="JFP509" s="465"/>
      <c r="JFQ509" s="465"/>
      <c r="JFR509" s="465"/>
      <c r="JFS509" s="465"/>
      <c r="JFT509" s="465"/>
      <c r="JFU509" s="465"/>
      <c r="JFV509" s="465"/>
      <c r="JFW509" s="465"/>
      <c r="JFX509" s="465"/>
      <c r="JFY509" s="465"/>
      <c r="JFZ509" s="465"/>
      <c r="JGA509" s="465"/>
      <c r="JGB509" s="465"/>
      <c r="JGC509" s="465"/>
      <c r="JGD509" s="465"/>
      <c r="JGE509" s="465"/>
      <c r="JGF509" s="465"/>
      <c r="JGG509" s="465"/>
      <c r="JGH509" s="465"/>
      <c r="JGI509" s="465"/>
      <c r="JGJ509" s="465"/>
      <c r="JGK509" s="465"/>
      <c r="JGL509" s="465"/>
      <c r="JGM509" s="465"/>
      <c r="JGN509" s="465"/>
      <c r="JGO509" s="465"/>
      <c r="JGP509" s="465"/>
      <c r="JGQ509" s="465"/>
      <c r="JGR509" s="465"/>
      <c r="JGS509" s="465"/>
      <c r="JGT509" s="465"/>
      <c r="JGU509" s="465"/>
      <c r="JGV509" s="465"/>
      <c r="JGW509" s="465"/>
      <c r="JGX509" s="465"/>
      <c r="JGY509" s="465"/>
      <c r="JGZ509" s="465"/>
      <c r="JHA509" s="465"/>
      <c r="JHB509" s="465"/>
      <c r="JHC509" s="465"/>
      <c r="JHD509" s="465"/>
      <c r="JHE509" s="465"/>
      <c r="JHF509" s="465"/>
      <c r="JHG509" s="465"/>
      <c r="JHH509" s="465"/>
      <c r="JHI509" s="465"/>
      <c r="JHJ509" s="465"/>
      <c r="JHK509" s="465"/>
      <c r="JHL509" s="465"/>
      <c r="JHM509" s="465"/>
      <c r="JHN509" s="465"/>
      <c r="JHO509" s="465"/>
      <c r="JHP509" s="465"/>
      <c r="JHQ509" s="465"/>
      <c r="JHR509" s="465"/>
      <c r="JHS509" s="465"/>
      <c r="JHT509" s="465"/>
      <c r="JHU509" s="465"/>
      <c r="JHV509" s="465"/>
      <c r="JHW509" s="465"/>
      <c r="JHX509" s="465"/>
      <c r="JHY509" s="465"/>
      <c r="JHZ509" s="465"/>
      <c r="JIA509" s="465"/>
      <c r="JIB509" s="465"/>
      <c r="JIC509" s="465"/>
      <c r="JID509" s="465"/>
      <c r="JIE509" s="465"/>
      <c r="JIF509" s="465"/>
      <c r="JIG509" s="465"/>
      <c r="JIH509" s="465"/>
      <c r="JII509" s="465"/>
      <c r="JIJ509" s="465"/>
      <c r="JIK509" s="465"/>
      <c r="JIL509" s="465"/>
      <c r="JIM509" s="465"/>
      <c r="JIN509" s="465"/>
      <c r="JIO509" s="465"/>
      <c r="JIP509" s="465"/>
      <c r="JIQ509" s="465"/>
      <c r="JIR509" s="465"/>
      <c r="JIS509" s="465"/>
      <c r="JIT509" s="465"/>
      <c r="JIU509" s="465"/>
      <c r="JIV509" s="465"/>
      <c r="JIW509" s="465"/>
      <c r="JIX509" s="465"/>
      <c r="JIY509" s="465"/>
      <c r="JIZ509" s="465"/>
      <c r="JJA509" s="465"/>
      <c r="JJB509" s="465"/>
      <c r="JJC509" s="465"/>
      <c r="JJD509" s="465"/>
      <c r="JJE509" s="465"/>
      <c r="JJF509" s="465"/>
      <c r="JJG509" s="465"/>
      <c r="JJH509" s="465"/>
      <c r="JJI509" s="465"/>
      <c r="JJJ509" s="465"/>
      <c r="JJK509" s="465"/>
      <c r="JJL509" s="465"/>
      <c r="JJM509" s="465"/>
      <c r="JJN509" s="465"/>
      <c r="JJO509" s="465"/>
      <c r="JJP509" s="465"/>
      <c r="JJQ509" s="465"/>
      <c r="JJR509" s="465"/>
      <c r="JJS509" s="465"/>
      <c r="JJT509" s="465"/>
      <c r="JJU509" s="465"/>
      <c r="JJV509" s="465"/>
      <c r="JJW509" s="465"/>
      <c r="JJX509" s="465"/>
      <c r="JJY509" s="465"/>
      <c r="JJZ509" s="465"/>
      <c r="JKA509" s="465"/>
      <c r="JKB509" s="465"/>
      <c r="JKC509" s="465"/>
      <c r="JKD509" s="465"/>
      <c r="JKE509" s="465"/>
      <c r="JKF509" s="465"/>
      <c r="JKG509" s="465"/>
      <c r="JKH509" s="465"/>
      <c r="JKI509" s="465"/>
      <c r="JKJ509" s="465"/>
      <c r="JKK509" s="465"/>
      <c r="JKL509" s="465"/>
      <c r="JKM509" s="465"/>
      <c r="JKN509" s="465"/>
      <c r="JKO509" s="465"/>
      <c r="JKP509" s="465"/>
      <c r="JKQ509" s="465"/>
      <c r="JKR509" s="465"/>
      <c r="JKS509" s="465"/>
      <c r="JKT509" s="465"/>
      <c r="JKU509" s="465"/>
      <c r="JKV509" s="465"/>
      <c r="JKW509" s="465"/>
      <c r="JKX509" s="465"/>
      <c r="JKY509" s="465"/>
      <c r="JKZ509" s="465"/>
      <c r="JLA509" s="465"/>
      <c r="JLB509" s="465"/>
      <c r="JLC509" s="465"/>
      <c r="JLD509" s="465"/>
      <c r="JLE509" s="465"/>
      <c r="JLF509" s="465"/>
      <c r="JLG509" s="465"/>
      <c r="JLH509" s="465"/>
      <c r="JLI509" s="465"/>
      <c r="JLJ509" s="465"/>
      <c r="JLK509" s="465"/>
      <c r="JLL509" s="465"/>
      <c r="JLM509" s="465"/>
      <c r="JLN509" s="465"/>
      <c r="JLO509" s="465"/>
      <c r="JLP509" s="465"/>
      <c r="JLQ509" s="465"/>
      <c r="JLR509" s="465"/>
      <c r="JLS509" s="465"/>
      <c r="JLT509" s="465"/>
      <c r="JLU509" s="465"/>
      <c r="JLV509" s="465"/>
      <c r="JLW509" s="465"/>
      <c r="JLX509" s="465"/>
      <c r="JLY509" s="465"/>
      <c r="JLZ509" s="465"/>
      <c r="JMA509" s="465"/>
      <c r="JMB509" s="465"/>
      <c r="JMC509" s="465"/>
      <c r="JMD509" s="465"/>
      <c r="JME509" s="465"/>
      <c r="JMF509" s="465"/>
      <c r="JMG509" s="465"/>
      <c r="JMH509" s="465"/>
      <c r="JMI509" s="465"/>
      <c r="JMJ509" s="465"/>
      <c r="JMK509" s="465"/>
      <c r="JML509" s="465"/>
      <c r="JMM509" s="465"/>
      <c r="JMN509" s="465"/>
      <c r="JMO509" s="465"/>
      <c r="JMP509" s="465"/>
      <c r="JMQ509" s="465"/>
      <c r="JMR509" s="465"/>
      <c r="JMS509" s="465"/>
      <c r="JMT509" s="465"/>
      <c r="JMU509" s="465"/>
      <c r="JMV509" s="465"/>
      <c r="JMW509" s="465"/>
      <c r="JMX509" s="465"/>
      <c r="JMY509" s="465"/>
      <c r="JMZ509" s="465"/>
      <c r="JNA509" s="465"/>
      <c r="JNB509" s="465"/>
      <c r="JNC509" s="465"/>
      <c r="JND509" s="465"/>
      <c r="JNE509" s="465"/>
      <c r="JNF509" s="465"/>
      <c r="JNG509" s="465"/>
      <c r="JNH509" s="465"/>
      <c r="JNI509" s="465"/>
      <c r="JNJ509" s="465"/>
      <c r="JNK509" s="465"/>
      <c r="JNL509" s="465"/>
      <c r="JNM509" s="465"/>
      <c r="JNN509" s="465"/>
      <c r="JNO509" s="465"/>
      <c r="JNP509" s="465"/>
      <c r="JNQ509" s="465"/>
      <c r="JNR509" s="465"/>
      <c r="JNS509" s="465"/>
      <c r="JNT509" s="465"/>
      <c r="JNU509" s="465"/>
      <c r="JNV509" s="465"/>
      <c r="JNW509" s="465"/>
      <c r="JNX509" s="465"/>
      <c r="JNY509" s="465"/>
      <c r="JNZ509" s="465"/>
      <c r="JOA509" s="465"/>
      <c r="JOB509" s="465"/>
      <c r="JOC509" s="465"/>
      <c r="JOD509" s="465"/>
      <c r="JOE509" s="465"/>
      <c r="JOF509" s="465"/>
      <c r="JOG509" s="465"/>
      <c r="JOH509" s="465"/>
      <c r="JOI509" s="465"/>
      <c r="JOJ509" s="465"/>
      <c r="JOK509" s="465"/>
      <c r="JOL509" s="465"/>
      <c r="JOM509" s="465"/>
      <c r="JON509" s="465"/>
      <c r="JOO509" s="465"/>
      <c r="JOP509" s="465"/>
      <c r="JOQ509" s="465"/>
      <c r="JOR509" s="465"/>
      <c r="JOS509" s="465"/>
      <c r="JOT509" s="465"/>
      <c r="JOU509" s="465"/>
      <c r="JOV509" s="465"/>
      <c r="JOW509" s="465"/>
      <c r="JOX509" s="465"/>
      <c r="JOY509" s="465"/>
      <c r="JOZ509" s="465"/>
      <c r="JPA509" s="465"/>
      <c r="JPB509" s="465"/>
      <c r="JPC509" s="465"/>
      <c r="JPD509" s="465"/>
      <c r="JPE509" s="465"/>
      <c r="JPF509" s="465"/>
      <c r="JPG509" s="465"/>
      <c r="JPH509" s="465"/>
      <c r="JPI509" s="465"/>
      <c r="JPJ509" s="465"/>
      <c r="JPK509" s="465"/>
      <c r="JPL509" s="465"/>
      <c r="JPM509" s="465"/>
      <c r="JPN509" s="465"/>
      <c r="JPO509" s="465"/>
      <c r="JPP509" s="465"/>
      <c r="JPQ509" s="465"/>
      <c r="JPR509" s="465"/>
      <c r="JPS509" s="465"/>
      <c r="JPT509" s="465"/>
      <c r="JPU509" s="465"/>
      <c r="JPV509" s="465"/>
      <c r="JPW509" s="465"/>
      <c r="JPX509" s="465"/>
      <c r="JPY509" s="465"/>
      <c r="JPZ509" s="465"/>
      <c r="JQA509" s="465"/>
      <c r="JQB509" s="465"/>
      <c r="JQC509" s="465"/>
      <c r="JQD509" s="465"/>
      <c r="JQE509" s="465"/>
      <c r="JQF509" s="465"/>
      <c r="JQG509" s="465"/>
      <c r="JQH509" s="465"/>
      <c r="JQI509" s="465"/>
      <c r="JQJ509" s="465"/>
      <c r="JQK509" s="465"/>
      <c r="JQL509" s="465"/>
      <c r="JQM509" s="465"/>
      <c r="JQN509" s="465"/>
      <c r="JQO509" s="465"/>
      <c r="JQP509" s="465"/>
      <c r="JQQ509" s="465"/>
      <c r="JQR509" s="465"/>
      <c r="JQS509" s="465"/>
      <c r="JQT509" s="465"/>
      <c r="JQU509" s="465"/>
      <c r="JQV509" s="465"/>
      <c r="JQW509" s="465"/>
      <c r="JQX509" s="465"/>
      <c r="JQY509" s="465"/>
      <c r="JQZ509" s="465"/>
      <c r="JRA509" s="465"/>
      <c r="JRB509" s="465"/>
      <c r="JRC509" s="465"/>
      <c r="JRD509" s="465"/>
      <c r="JRE509" s="465"/>
      <c r="JRF509" s="465"/>
      <c r="JRG509" s="465"/>
      <c r="JRH509" s="465"/>
      <c r="JRI509" s="465"/>
      <c r="JRJ509" s="465"/>
      <c r="JRK509" s="465"/>
      <c r="JRL509" s="465"/>
      <c r="JRM509" s="465"/>
      <c r="JRN509" s="465"/>
      <c r="JRO509" s="465"/>
      <c r="JRP509" s="465"/>
      <c r="JRQ509" s="465"/>
      <c r="JRR509" s="465"/>
      <c r="JRS509" s="465"/>
      <c r="JRT509" s="465"/>
      <c r="JRU509" s="465"/>
      <c r="JRV509" s="465"/>
      <c r="JRW509" s="465"/>
      <c r="JRX509" s="465"/>
      <c r="JRY509" s="465"/>
      <c r="JRZ509" s="465"/>
      <c r="JSA509" s="465"/>
      <c r="JSB509" s="465"/>
      <c r="JSC509" s="465"/>
      <c r="JSD509" s="465"/>
      <c r="JSE509" s="465"/>
      <c r="JSF509" s="465"/>
      <c r="JSG509" s="465"/>
      <c r="JSH509" s="465"/>
      <c r="JSI509" s="465"/>
      <c r="JSJ509" s="465"/>
      <c r="JSK509" s="465"/>
      <c r="JSL509" s="465"/>
      <c r="JSM509" s="465"/>
      <c r="JSN509" s="465"/>
      <c r="JSO509" s="465"/>
      <c r="JSP509" s="465"/>
      <c r="JSQ509" s="465"/>
      <c r="JSR509" s="465"/>
      <c r="JSS509" s="465"/>
      <c r="JST509" s="465"/>
      <c r="JSU509" s="465"/>
      <c r="JSV509" s="465"/>
      <c r="JSW509" s="465"/>
      <c r="JSX509" s="465"/>
      <c r="JSY509" s="465"/>
      <c r="JSZ509" s="465"/>
      <c r="JTA509" s="465"/>
      <c r="JTB509" s="465"/>
      <c r="JTC509" s="465"/>
      <c r="JTD509" s="465"/>
      <c r="JTE509" s="465"/>
      <c r="JTF509" s="465"/>
      <c r="JTG509" s="465"/>
      <c r="JTH509" s="465"/>
      <c r="JTI509" s="465"/>
      <c r="JTJ509" s="465"/>
      <c r="JTK509" s="465"/>
      <c r="JTL509" s="465"/>
      <c r="JTM509" s="465"/>
      <c r="JTN509" s="465"/>
      <c r="JTO509" s="465"/>
      <c r="JTP509" s="465"/>
      <c r="JTQ509" s="465"/>
      <c r="JTR509" s="465"/>
      <c r="JTS509" s="465"/>
      <c r="JTT509" s="465"/>
      <c r="JTU509" s="465"/>
      <c r="JTV509" s="465"/>
      <c r="JTW509" s="465"/>
      <c r="JTX509" s="465"/>
      <c r="JTY509" s="465"/>
      <c r="JTZ509" s="465"/>
      <c r="JUA509" s="465"/>
      <c r="JUB509" s="465"/>
      <c r="JUC509" s="465"/>
      <c r="JUD509" s="465"/>
      <c r="JUE509" s="465"/>
      <c r="JUF509" s="465"/>
      <c r="JUG509" s="465"/>
      <c r="JUH509" s="465"/>
      <c r="JUI509" s="465"/>
      <c r="JUJ509" s="465"/>
      <c r="JUK509" s="465"/>
      <c r="JUL509" s="465"/>
      <c r="JUM509" s="465"/>
      <c r="JUN509" s="465"/>
      <c r="JUO509" s="465"/>
      <c r="JUP509" s="465"/>
      <c r="JUQ509" s="465"/>
      <c r="JUR509" s="465"/>
      <c r="JUS509" s="465"/>
      <c r="JUT509" s="465"/>
      <c r="JUU509" s="465"/>
      <c r="JUV509" s="465"/>
      <c r="JUW509" s="465"/>
      <c r="JUX509" s="465"/>
      <c r="JUY509" s="465"/>
      <c r="JUZ509" s="465"/>
      <c r="JVA509" s="465"/>
      <c r="JVB509" s="465"/>
      <c r="JVC509" s="465"/>
      <c r="JVD509" s="465"/>
      <c r="JVE509" s="465"/>
      <c r="JVF509" s="465"/>
      <c r="JVG509" s="465"/>
      <c r="JVH509" s="465"/>
      <c r="JVI509" s="465"/>
      <c r="JVJ509" s="465"/>
      <c r="JVK509" s="465"/>
      <c r="JVL509" s="465"/>
      <c r="JVM509" s="465"/>
      <c r="JVN509" s="465"/>
      <c r="JVO509" s="465"/>
      <c r="JVP509" s="465"/>
      <c r="JVQ509" s="465"/>
      <c r="JVR509" s="465"/>
      <c r="JVS509" s="465"/>
      <c r="JVT509" s="465"/>
      <c r="JVU509" s="465"/>
      <c r="JVV509" s="465"/>
      <c r="JVW509" s="465"/>
      <c r="JVX509" s="465"/>
      <c r="JVY509" s="465"/>
      <c r="JVZ509" s="465"/>
      <c r="JWA509" s="465"/>
      <c r="JWB509" s="465"/>
      <c r="JWC509" s="465"/>
      <c r="JWD509" s="465"/>
      <c r="JWE509" s="465"/>
      <c r="JWF509" s="465"/>
      <c r="JWG509" s="465"/>
      <c r="JWH509" s="465"/>
      <c r="JWI509" s="465"/>
      <c r="JWJ509" s="465"/>
      <c r="JWK509" s="465"/>
      <c r="JWL509" s="465"/>
      <c r="JWM509" s="465"/>
      <c r="JWN509" s="465"/>
      <c r="JWO509" s="465"/>
      <c r="JWP509" s="465"/>
      <c r="JWQ509" s="465"/>
      <c r="JWR509" s="465"/>
      <c r="JWS509" s="465"/>
      <c r="JWT509" s="465"/>
      <c r="JWU509" s="465"/>
      <c r="JWV509" s="465"/>
      <c r="JWW509" s="465"/>
      <c r="JWX509" s="465"/>
      <c r="JWY509" s="465"/>
      <c r="JWZ509" s="465"/>
      <c r="JXA509" s="465"/>
      <c r="JXB509" s="465"/>
      <c r="JXC509" s="465"/>
      <c r="JXD509" s="465"/>
      <c r="JXE509" s="465"/>
      <c r="JXF509" s="465"/>
      <c r="JXG509" s="465"/>
      <c r="JXH509" s="465"/>
      <c r="JXI509" s="465"/>
      <c r="JXJ509" s="465"/>
      <c r="JXK509" s="465"/>
      <c r="JXL509" s="465"/>
      <c r="JXM509" s="465"/>
      <c r="JXN509" s="465"/>
      <c r="JXO509" s="465"/>
      <c r="JXP509" s="465"/>
      <c r="JXQ509" s="465"/>
      <c r="JXR509" s="465"/>
      <c r="JXS509" s="465"/>
      <c r="JXT509" s="465"/>
      <c r="JXU509" s="465"/>
      <c r="JXV509" s="465"/>
      <c r="JXW509" s="465"/>
      <c r="JXX509" s="465"/>
      <c r="JXY509" s="465"/>
      <c r="JXZ509" s="465"/>
      <c r="JYA509" s="465"/>
      <c r="JYB509" s="465"/>
      <c r="JYC509" s="465"/>
      <c r="JYD509" s="465"/>
      <c r="JYE509" s="465"/>
      <c r="JYF509" s="465"/>
      <c r="JYG509" s="465"/>
      <c r="JYH509" s="465"/>
      <c r="JYI509" s="465"/>
      <c r="JYJ509" s="465"/>
      <c r="JYK509" s="465"/>
      <c r="JYL509" s="465"/>
      <c r="JYM509" s="465"/>
      <c r="JYN509" s="465"/>
      <c r="JYO509" s="465"/>
      <c r="JYP509" s="465"/>
      <c r="JYQ509" s="465"/>
      <c r="JYR509" s="465"/>
      <c r="JYS509" s="465"/>
      <c r="JYT509" s="465"/>
      <c r="JYU509" s="465"/>
      <c r="JYV509" s="465"/>
      <c r="JYW509" s="465"/>
      <c r="JYX509" s="465"/>
      <c r="JYY509" s="465"/>
      <c r="JYZ509" s="465"/>
      <c r="JZA509" s="465"/>
      <c r="JZB509" s="465"/>
      <c r="JZC509" s="465"/>
      <c r="JZD509" s="465"/>
      <c r="JZE509" s="465"/>
      <c r="JZF509" s="465"/>
      <c r="JZG509" s="465"/>
      <c r="JZH509" s="465"/>
      <c r="JZI509" s="465"/>
      <c r="JZJ509" s="465"/>
      <c r="JZK509" s="465"/>
      <c r="JZL509" s="465"/>
      <c r="JZM509" s="465"/>
      <c r="JZN509" s="465"/>
      <c r="JZO509" s="465"/>
      <c r="JZP509" s="465"/>
      <c r="JZQ509" s="465"/>
      <c r="JZR509" s="465"/>
      <c r="JZS509" s="465"/>
      <c r="JZT509" s="465"/>
      <c r="JZU509" s="465"/>
      <c r="JZV509" s="465"/>
      <c r="JZW509" s="465"/>
      <c r="JZX509" s="465"/>
      <c r="JZY509" s="465"/>
      <c r="JZZ509" s="465"/>
      <c r="KAA509" s="465"/>
      <c r="KAB509" s="465"/>
      <c r="KAC509" s="465"/>
      <c r="KAD509" s="465"/>
      <c r="KAE509" s="465"/>
      <c r="KAF509" s="465"/>
      <c r="KAG509" s="465"/>
      <c r="KAH509" s="465"/>
      <c r="KAI509" s="465"/>
      <c r="KAJ509" s="465"/>
      <c r="KAK509" s="465"/>
      <c r="KAL509" s="465"/>
      <c r="KAM509" s="465"/>
      <c r="KAN509" s="465"/>
      <c r="KAO509" s="465"/>
      <c r="KAP509" s="465"/>
      <c r="KAQ509" s="465"/>
      <c r="KAR509" s="465"/>
      <c r="KAS509" s="465"/>
      <c r="KAT509" s="465"/>
      <c r="KAU509" s="465"/>
      <c r="KAV509" s="465"/>
      <c r="KAW509" s="465"/>
      <c r="KAX509" s="465"/>
      <c r="KAY509" s="465"/>
      <c r="KAZ509" s="465"/>
      <c r="KBA509" s="465"/>
      <c r="KBB509" s="465"/>
      <c r="KBC509" s="465"/>
      <c r="KBD509" s="465"/>
      <c r="KBE509" s="465"/>
      <c r="KBF509" s="465"/>
      <c r="KBG509" s="465"/>
      <c r="KBH509" s="465"/>
      <c r="KBI509" s="465"/>
      <c r="KBJ509" s="465"/>
      <c r="KBK509" s="465"/>
      <c r="KBL509" s="465"/>
      <c r="KBM509" s="465"/>
      <c r="KBN509" s="465"/>
      <c r="KBO509" s="465"/>
      <c r="KBP509" s="465"/>
      <c r="KBQ509" s="465"/>
      <c r="KBR509" s="465"/>
      <c r="KBS509" s="465"/>
      <c r="KBT509" s="465"/>
      <c r="KBU509" s="465"/>
      <c r="KBV509" s="465"/>
      <c r="KBW509" s="465"/>
      <c r="KBX509" s="465"/>
      <c r="KBY509" s="465"/>
      <c r="KBZ509" s="465"/>
      <c r="KCA509" s="465"/>
      <c r="KCB509" s="465"/>
      <c r="KCC509" s="465"/>
      <c r="KCD509" s="465"/>
      <c r="KCE509" s="465"/>
      <c r="KCF509" s="465"/>
      <c r="KCG509" s="465"/>
      <c r="KCH509" s="465"/>
      <c r="KCI509" s="465"/>
      <c r="KCJ509" s="465"/>
      <c r="KCK509" s="465"/>
      <c r="KCL509" s="465"/>
      <c r="KCM509" s="465"/>
      <c r="KCN509" s="465"/>
      <c r="KCO509" s="465"/>
      <c r="KCP509" s="465"/>
      <c r="KCQ509" s="465"/>
      <c r="KCR509" s="465"/>
      <c r="KCS509" s="465"/>
      <c r="KCT509" s="465"/>
      <c r="KCU509" s="465"/>
      <c r="KCV509" s="465"/>
      <c r="KCW509" s="465"/>
      <c r="KCX509" s="465"/>
      <c r="KCY509" s="465"/>
      <c r="KCZ509" s="465"/>
      <c r="KDA509" s="465"/>
      <c r="KDB509" s="465"/>
      <c r="KDC509" s="465"/>
      <c r="KDD509" s="465"/>
      <c r="KDE509" s="465"/>
      <c r="KDF509" s="465"/>
      <c r="KDG509" s="465"/>
      <c r="KDH509" s="465"/>
      <c r="KDI509" s="465"/>
      <c r="KDJ509" s="465"/>
      <c r="KDK509" s="465"/>
      <c r="KDL509" s="465"/>
      <c r="KDM509" s="465"/>
      <c r="KDN509" s="465"/>
      <c r="KDO509" s="465"/>
      <c r="KDP509" s="465"/>
      <c r="KDQ509" s="465"/>
      <c r="KDR509" s="465"/>
      <c r="KDS509" s="465"/>
      <c r="KDT509" s="465"/>
      <c r="KDU509" s="465"/>
      <c r="KDV509" s="465"/>
      <c r="KDW509" s="465"/>
      <c r="KDX509" s="465"/>
      <c r="KDY509" s="465"/>
      <c r="KDZ509" s="465"/>
      <c r="KEA509" s="465"/>
      <c r="KEB509" s="465"/>
      <c r="KEC509" s="465"/>
      <c r="KED509" s="465"/>
      <c r="KEE509" s="465"/>
      <c r="KEF509" s="465"/>
      <c r="KEG509" s="465"/>
      <c r="KEH509" s="465"/>
      <c r="KEI509" s="465"/>
      <c r="KEJ509" s="465"/>
      <c r="KEK509" s="465"/>
      <c r="KEL509" s="465"/>
      <c r="KEM509" s="465"/>
      <c r="KEN509" s="465"/>
      <c r="KEO509" s="465"/>
      <c r="KEP509" s="465"/>
      <c r="KEQ509" s="465"/>
      <c r="KER509" s="465"/>
      <c r="KES509" s="465"/>
      <c r="KET509" s="465"/>
      <c r="KEU509" s="465"/>
      <c r="KEV509" s="465"/>
      <c r="KEW509" s="465"/>
      <c r="KEX509" s="465"/>
      <c r="KEY509" s="465"/>
      <c r="KEZ509" s="465"/>
      <c r="KFA509" s="465"/>
      <c r="KFB509" s="465"/>
      <c r="KFC509" s="465"/>
      <c r="KFD509" s="465"/>
      <c r="KFE509" s="465"/>
      <c r="KFF509" s="465"/>
      <c r="KFG509" s="465"/>
      <c r="KFH509" s="465"/>
      <c r="KFI509" s="465"/>
      <c r="KFJ509" s="465"/>
      <c r="KFK509" s="465"/>
      <c r="KFL509" s="465"/>
      <c r="KFM509" s="465"/>
      <c r="KFN509" s="465"/>
      <c r="KFO509" s="465"/>
      <c r="KFP509" s="465"/>
      <c r="KFQ509" s="465"/>
      <c r="KFR509" s="465"/>
      <c r="KFS509" s="465"/>
      <c r="KFT509" s="465"/>
      <c r="KFU509" s="465"/>
      <c r="KFV509" s="465"/>
      <c r="KFW509" s="465"/>
      <c r="KFX509" s="465"/>
      <c r="KFY509" s="465"/>
      <c r="KFZ509" s="465"/>
      <c r="KGA509" s="465"/>
      <c r="KGB509" s="465"/>
      <c r="KGC509" s="465"/>
      <c r="KGD509" s="465"/>
      <c r="KGE509" s="465"/>
      <c r="KGF509" s="465"/>
      <c r="KGG509" s="465"/>
      <c r="KGH509" s="465"/>
      <c r="KGI509" s="465"/>
      <c r="KGJ509" s="465"/>
      <c r="KGK509" s="465"/>
      <c r="KGL509" s="465"/>
      <c r="KGM509" s="465"/>
      <c r="KGN509" s="465"/>
      <c r="KGO509" s="465"/>
      <c r="KGP509" s="465"/>
      <c r="KGQ509" s="465"/>
      <c r="KGR509" s="465"/>
      <c r="KGS509" s="465"/>
      <c r="KGT509" s="465"/>
      <c r="KGU509" s="465"/>
      <c r="KGV509" s="465"/>
      <c r="KGW509" s="465"/>
      <c r="KGX509" s="465"/>
      <c r="KGY509" s="465"/>
      <c r="KGZ509" s="465"/>
      <c r="KHA509" s="465"/>
      <c r="KHB509" s="465"/>
      <c r="KHC509" s="465"/>
      <c r="KHD509" s="465"/>
      <c r="KHE509" s="465"/>
      <c r="KHF509" s="465"/>
      <c r="KHG509" s="465"/>
      <c r="KHH509" s="465"/>
      <c r="KHI509" s="465"/>
      <c r="KHJ509" s="465"/>
      <c r="KHK509" s="465"/>
      <c r="KHL509" s="465"/>
      <c r="KHM509" s="465"/>
      <c r="KHN509" s="465"/>
      <c r="KHO509" s="465"/>
      <c r="KHP509" s="465"/>
      <c r="KHQ509" s="465"/>
      <c r="KHR509" s="465"/>
      <c r="KHS509" s="465"/>
      <c r="KHT509" s="465"/>
      <c r="KHU509" s="465"/>
      <c r="KHV509" s="465"/>
      <c r="KHW509" s="465"/>
      <c r="KHX509" s="465"/>
      <c r="KHY509" s="465"/>
      <c r="KHZ509" s="465"/>
      <c r="KIA509" s="465"/>
      <c r="KIB509" s="465"/>
      <c r="KIC509" s="465"/>
      <c r="KID509" s="465"/>
      <c r="KIE509" s="465"/>
      <c r="KIF509" s="465"/>
      <c r="KIG509" s="465"/>
      <c r="KIH509" s="465"/>
      <c r="KII509" s="465"/>
      <c r="KIJ509" s="465"/>
      <c r="KIK509" s="465"/>
      <c r="KIL509" s="465"/>
      <c r="KIM509" s="465"/>
      <c r="KIN509" s="465"/>
      <c r="KIO509" s="465"/>
      <c r="KIP509" s="465"/>
      <c r="KIQ509" s="465"/>
      <c r="KIR509" s="465"/>
      <c r="KIS509" s="465"/>
      <c r="KIT509" s="465"/>
      <c r="KIU509" s="465"/>
      <c r="KIV509" s="465"/>
      <c r="KIW509" s="465"/>
      <c r="KIX509" s="465"/>
      <c r="KIY509" s="465"/>
      <c r="KIZ509" s="465"/>
      <c r="KJA509" s="465"/>
      <c r="KJB509" s="465"/>
      <c r="KJC509" s="465"/>
      <c r="KJD509" s="465"/>
      <c r="KJE509" s="465"/>
      <c r="KJF509" s="465"/>
      <c r="KJG509" s="465"/>
      <c r="KJH509" s="465"/>
      <c r="KJI509" s="465"/>
      <c r="KJJ509" s="465"/>
      <c r="KJK509" s="465"/>
      <c r="KJL509" s="465"/>
      <c r="KJM509" s="465"/>
      <c r="KJN509" s="465"/>
      <c r="KJO509" s="465"/>
      <c r="KJP509" s="465"/>
      <c r="KJQ509" s="465"/>
      <c r="KJR509" s="465"/>
      <c r="KJS509" s="465"/>
      <c r="KJT509" s="465"/>
      <c r="KJU509" s="465"/>
      <c r="KJV509" s="465"/>
      <c r="KJW509" s="465"/>
      <c r="KJX509" s="465"/>
      <c r="KJY509" s="465"/>
      <c r="KJZ509" s="465"/>
      <c r="KKA509" s="465"/>
      <c r="KKB509" s="465"/>
      <c r="KKC509" s="465"/>
      <c r="KKD509" s="465"/>
      <c r="KKE509" s="465"/>
      <c r="KKF509" s="465"/>
      <c r="KKG509" s="465"/>
      <c r="KKH509" s="465"/>
      <c r="KKI509" s="465"/>
      <c r="KKJ509" s="465"/>
      <c r="KKK509" s="465"/>
      <c r="KKL509" s="465"/>
      <c r="KKM509" s="465"/>
      <c r="KKN509" s="465"/>
      <c r="KKO509" s="465"/>
      <c r="KKP509" s="465"/>
      <c r="KKQ509" s="465"/>
      <c r="KKR509" s="465"/>
      <c r="KKS509" s="465"/>
      <c r="KKT509" s="465"/>
      <c r="KKU509" s="465"/>
      <c r="KKV509" s="465"/>
      <c r="KKW509" s="465"/>
      <c r="KKX509" s="465"/>
      <c r="KKY509" s="465"/>
      <c r="KKZ509" s="465"/>
      <c r="KLA509" s="465"/>
      <c r="KLB509" s="465"/>
      <c r="KLC509" s="465"/>
      <c r="KLD509" s="465"/>
      <c r="KLE509" s="465"/>
      <c r="KLF509" s="465"/>
      <c r="KLG509" s="465"/>
      <c r="KLH509" s="465"/>
      <c r="KLI509" s="465"/>
      <c r="KLJ509" s="465"/>
      <c r="KLK509" s="465"/>
      <c r="KLL509" s="465"/>
      <c r="KLM509" s="465"/>
      <c r="KLN509" s="465"/>
      <c r="KLO509" s="465"/>
      <c r="KLP509" s="465"/>
      <c r="KLQ509" s="465"/>
      <c r="KLR509" s="465"/>
      <c r="KLS509" s="465"/>
      <c r="KLT509" s="465"/>
      <c r="KLU509" s="465"/>
      <c r="KLV509" s="465"/>
      <c r="KLW509" s="465"/>
      <c r="KLX509" s="465"/>
      <c r="KLY509" s="465"/>
      <c r="KLZ509" s="465"/>
      <c r="KMA509" s="465"/>
      <c r="KMB509" s="465"/>
      <c r="KMC509" s="465"/>
      <c r="KMD509" s="465"/>
      <c r="KME509" s="465"/>
      <c r="KMF509" s="465"/>
      <c r="KMG509" s="465"/>
      <c r="KMH509" s="465"/>
      <c r="KMI509" s="465"/>
      <c r="KMJ509" s="465"/>
      <c r="KMK509" s="465"/>
      <c r="KML509" s="465"/>
      <c r="KMM509" s="465"/>
      <c r="KMN509" s="465"/>
      <c r="KMO509" s="465"/>
      <c r="KMP509" s="465"/>
      <c r="KMQ509" s="465"/>
      <c r="KMR509" s="465"/>
      <c r="KMS509" s="465"/>
      <c r="KMT509" s="465"/>
      <c r="KMU509" s="465"/>
      <c r="KMV509" s="465"/>
      <c r="KMW509" s="465"/>
      <c r="KMX509" s="465"/>
      <c r="KMY509" s="465"/>
      <c r="KMZ509" s="465"/>
      <c r="KNA509" s="465"/>
      <c r="KNB509" s="465"/>
      <c r="KNC509" s="465"/>
      <c r="KND509" s="465"/>
      <c r="KNE509" s="465"/>
      <c r="KNF509" s="465"/>
      <c r="KNG509" s="465"/>
      <c r="KNH509" s="465"/>
      <c r="KNI509" s="465"/>
      <c r="KNJ509" s="465"/>
      <c r="KNK509" s="465"/>
      <c r="KNL509" s="465"/>
      <c r="KNM509" s="465"/>
      <c r="KNN509" s="465"/>
      <c r="KNO509" s="465"/>
      <c r="KNP509" s="465"/>
      <c r="KNQ509" s="465"/>
      <c r="KNR509" s="465"/>
      <c r="KNS509" s="465"/>
      <c r="KNT509" s="465"/>
      <c r="KNU509" s="465"/>
      <c r="KNV509" s="465"/>
      <c r="KNW509" s="465"/>
      <c r="KNX509" s="465"/>
      <c r="KNY509" s="465"/>
      <c r="KNZ509" s="465"/>
      <c r="KOA509" s="465"/>
      <c r="KOB509" s="465"/>
      <c r="KOC509" s="465"/>
      <c r="KOD509" s="465"/>
      <c r="KOE509" s="465"/>
      <c r="KOF509" s="465"/>
      <c r="KOG509" s="465"/>
      <c r="KOH509" s="465"/>
      <c r="KOI509" s="465"/>
      <c r="KOJ509" s="465"/>
      <c r="KOK509" s="465"/>
      <c r="KOL509" s="465"/>
      <c r="KOM509" s="465"/>
      <c r="KON509" s="465"/>
      <c r="KOO509" s="465"/>
      <c r="KOP509" s="465"/>
      <c r="KOQ509" s="465"/>
      <c r="KOR509" s="465"/>
      <c r="KOS509" s="465"/>
      <c r="KOT509" s="465"/>
      <c r="KOU509" s="465"/>
      <c r="KOV509" s="465"/>
      <c r="KOW509" s="465"/>
      <c r="KOX509" s="465"/>
      <c r="KOY509" s="465"/>
      <c r="KOZ509" s="465"/>
      <c r="KPA509" s="465"/>
      <c r="KPB509" s="465"/>
      <c r="KPC509" s="465"/>
      <c r="KPD509" s="465"/>
      <c r="KPE509" s="465"/>
      <c r="KPF509" s="465"/>
      <c r="KPG509" s="465"/>
      <c r="KPH509" s="465"/>
      <c r="KPI509" s="465"/>
      <c r="KPJ509" s="465"/>
      <c r="KPK509" s="465"/>
      <c r="KPL509" s="465"/>
      <c r="KPM509" s="465"/>
      <c r="KPN509" s="465"/>
      <c r="KPO509" s="465"/>
      <c r="KPP509" s="465"/>
      <c r="KPQ509" s="465"/>
      <c r="KPR509" s="465"/>
      <c r="KPS509" s="465"/>
      <c r="KPT509" s="465"/>
      <c r="KPU509" s="465"/>
      <c r="KPV509" s="465"/>
      <c r="KPW509" s="465"/>
      <c r="KPX509" s="465"/>
      <c r="KPY509" s="465"/>
      <c r="KPZ509" s="465"/>
      <c r="KQA509" s="465"/>
      <c r="KQB509" s="465"/>
      <c r="KQC509" s="465"/>
      <c r="KQD509" s="465"/>
      <c r="KQE509" s="465"/>
      <c r="KQF509" s="465"/>
      <c r="KQG509" s="465"/>
      <c r="KQH509" s="465"/>
      <c r="KQI509" s="465"/>
      <c r="KQJ509" s="465"/>
      <c r="KQK509" s="465"/>
      <c r="KQL509" s="465"/>
      <c r="KQM509" s="465"/>
      <c r="KQN509" s="465"/>
      <c r="KQO509" s="465"/>
      <c r="KQP509" s="465"/>
      <c r="KQQ509" s="465"/>
      <c r="KQR509" s="465"/>
      <c r="KQS509" s="465"/>
      <c r="KQT509" s="465"/>
      <c r="KQU509" s="465"/>
      <c r="KQV509" s="465"/>
      <c r="KQW509" s="465"/>
      <c r="KQX509" s="465"/>
      <c r="KQY509" s="465"/>
      <c r="KQZ509" s="465"/>
      <c r="KRA509" s="465"/>
      <c r="KRB509" s="465"/>
      <c r="KRC509" s="465"/>
      <c r="KRD509" s="465"/>
      <c r="KRE509" s="465"/>
      <c r="KRF509" s="465"/>
      <c r="KRG509" s="465"/>
      <c r="KRH509" s="465"/>
      <c r="KRI509" s="465"/>
      <c r="KRJ509" s="465"/>
      <c r="KRK509" s="465"/>
      <c r="KRL509" s="465"/>
      <c r="KRM509" s="465"/>
      <c r="KRN509" s="465"/>
      <c r="KRO509" s="465"/>
      <c r="KRP509" s="465"/>
      <c r="KRQ509" s="465"/>
      <c r="KRR509" s="465"/>
      <c r="KRS509" s="465"/>
      <c r="KRT509" s="465"/>
      <c r="KRU509" s="465"/>
      <c r="KRV509" s="465"/>
      <c r="KRW509" s="465"/>
      <c r="KRX509" s="465"/>
      <c r="KRY509" s="465"/>
      <c r="KRZ509" s="465"/>
      <c r="KSA509" s="465"/>
      <c r="KSB509" s="465"/>
      <c r="KSC509" s="465"/>
      <c r="KSD509" s="465"/>
      <c r="KSE509" s="465"/>
      <c r="KSF509" s="465"/>
      <c r="KSG509" s="465"/>
      <c r="KSH509" s="465"/>
      <c r="KSI509" s="465"/>
      <c r="KSJ509" s="465"/>
      <c r="KSK509" s="465"/>
      <c r="KSL509" s="465"/>
      <c r="KSM509" s="465"/>
      <c r="KSN509" s="465"/>
      <c r="KSO509" s="465"/>
      <c r="KSP509" s="465"/>
      <c r="KSQ509" s="465"/>
      <c r="KSR509" s="465"/>
      <c r="KSS509" s="465"/>
      <c r="KST509" s="465"/>
      <c r="KSU509" s="465"/>
      <c r="KSV509" s="465"/>
      <c r="KSW509" s="465"/>
      <c r="KSX509" s="465"/>
      <c r="KSY509" s="465"/>
      <c r="KSZ509" s="465"/>
      <c r="KTA509" s="465"/>
      <c r="KTB509" s="465"/>
      <c r="KTC509" s="465"/>
      <c r="KTD509" s="465"/>
      <c r="KTE509" s="465"/>
      <c r="KTF509" s="465"/>
      <c r="KTG509" s="465"/>
      <c r="KTH509" s="465"/>
      <c r="KTI509" s="465"/>
      <c r="KTJ509" s="465"/>
      <c r="KTK509" s="465"/>
      <c r="KTL509" s="465"/>
      <c r="KTM509" s="465"/>
      <c r="KTN509" s="465"/>
      <c r="KTO509" s="465"/>
      <c r="KTP509" s="465"/>
      <c r="KTQ509" s="465"/>
      <c r="KTR509" s="465"/>
      <c r="KTS509" s="465"/>
      <c r="KTT509" s="465"/>
      <c r="KTU509" s="465"/>
      <c r="KTV509" s="465"/>
      <c r="KTW509" s="465"/>
      <c r="KTX509" s="465"/>
      <c r="KTY509" s="465"/>
      <c r="KTZ509" s="465"/>
      <c r="KUA509" s="465"/>
      <c r="KUB509" s="465"/>
      <c r="KUC509" s="465"/>
      <c r="KUD509" s="465"/>
      <c r="KUE509" s="465"/>
      <c r="KUF509" s="465"/>
      <c r="KUG509" s="465"/>
      <c r="KUH509" s="465"/>
      <c r="KUI509" s="465"/>
      <c r="KUJ509" s="465"/>
      <c r="KUK509" s="465"/>
      <c r="KUL509" s="465"/>
      <c r="KUM509" s="465"/>
      <c r="KUN509" s="465"/>
      <c r="KUO509" s="465"/>
      <c r="KUP509" s="465"/>
      <c r="KUQ509" s="465"/>
      <c r="KUR509" s="465"/>
      <c r="KUS509" s="465"/>
      <c r="KUT509" s="465"/>
      <c r="KUU509" s="465"/>
      <c r="KUV509" s="465"/>
      <c r="KUW509" s="465"/>
      <c r="KUX509" s="465"/>
      <c r="KUY509" s="465"/>
      <c r="KUZ509" s="465"/>
      <c r="KVA509" s="465"/>
      <c r="KVB509" s="465"/>
      <c r="KVC509" s="465"/>
      <c r="KVD509" s="465"/>
      <c r="KVE509" s="465"/>
      <c r="KVF509" s="465"/>
      <c r="KVG509" s="465"/>
      <c r="KVH509" s="465"/>
      <c r="KVI509" s="465"/>
      <c r="KVJ509" s="465"/>
      <c r="KVK509" s="465"/>
      <c r="KVL509" s="465"/>
      <c r="KVM509" s="465"/>
      <c r="KVN509" s="465"/>
      <c r="KVO509" s="465"/>
      <c r="KVP509" s="465"/>
      <c r="KVQ509" s="465"/>
      <c r="KVR509" s="465"/>
      <c r="KVS509" s="465"/>
      <c r="KVT509" s="465"/>
      <c r="KVU509" s="465"/>
      <c r="KVV509" s="465"/>
      <c r="KVW509" s="465"/>
      <c r="KVX509" s="465"/>
      <c r="KVY509" s="465"/>
      <c r="KVZ509" s="465"/>
      <c r="KWA509" s="465"/>
      <c r="KWB509" s="465"/>
      <c r="KWC509" s="465"/>
      <c r="KWD509" s="465"/>
      <c r="KWE509" s="465"/>
      <c r="KWF509" s="465"/>
      <c r="KWG509" s="465"/>
      <c r="KWH509" s="465"/>
      <c r="KWI509" s="465"/>
      <c r="KWJ509" s="465"/>
      <c r="KWK509" s="465"/>
      <c r="KWL509" s="465"/>
      <c r="KWM509" s="465"/>
      <c r="KWN509" s="465"/>
      <c r="KWO509" s="465"/>
      <c r="KWP509" s="465"/>
      <c r="KWQ509" s="465"/>
      <c r="KWR509" s="465"/>
      <c r="KWS509" s="465"/>
      <c r="KWT509" s="465"/>
      <c r="KWU509" s="465"/>
      <c r="KWV509" s="465"/>
      <c r="KWW509" s="465"/>
      <c r="KWX509" s="465"/>
      <c r="KWY509" s="465"/>
      <c r="KWZ509" s="465"/>
      <c r="KXA509" s="465"/>
      <c r="KXB509" s="465"/>
      <c r="KXC509" s="465"/>
      <c r="KXD509" s="465"/>
      <c r="KXE509" s="465"/>
      <c r="KXF509" s="465"/>
      <c r="KXG509" s="465"/>
      <c r="KXH509" s="465"/>
      <c r="KXI509" s="465"/>
      <c r="KXJ509" s="465"/>
      <c r="KXK509" s="465"/>
      <c r="KXL509" s="465"/>
      <c r="KXM509" s="465"/>
      <c r="KXN509" s="465"/>
      <c r="KXO509" s="465"/>
      <c r="KXP509" s="465"/>
      <c r="KXQ509" s="465"/>
      <c r="KXR509" s="465"/>
      <c r="KXS509" s="465"/>
      <c r="KXT509" s="465"/>
      <c r="KXU509" s="465"/>
      <c r="KXV509" s="465"/>
      <c r="KXW509" s="465"/>
      <c r="KXX509" s="465"/>
      <c r="KXY509" s="465"/>
      <c r="KXZ509" s="465"/>
      <c r="KYA509" s="465"/>
      <c r="KYB509" s="465"/>
      <c r="KYC509" s="465"/>
      <c r="KYD509" s="465"/>
      <c r="KYE509" s="465"/>
      <c r="KYF509" s="465"/>
      <c r="KYG509" s="465"/>
      <c r="KYH509" s="465"/>
      <c r="KYI509" s="465"/>
      <c r="KYJ509" s="465"/>
      <c r="KYK509" s="465"/>
      <c r="KYL509" s="465"/>
      <c r="KYM509" s="465"/>
      <c r="KYN509" s="465"/>
      <c r="KYO509" s="465"/>
      <c r="KYP509" s="465"/>
      <c r="KYQ509" s="465"/>
      <c r="KYR509" s="465"/>
      <c r="KYS509" s="465"/>
      <c r="KYT509" s="465"/>
      <c r="KYU509" s="465"/>
      <c r="KYV509" s="465"/>
      <c r="KYW509" s="465"/>
      <c r="KYX509" s="465"/>
      <c r="KYY509" s="465"/>
      <c r="KYZ509" s="465"/>
      <c r="KZA509" s="465"/>
      <c r="KZB509" s="465"/>
      <c r="KZC509" s="465"/>
      <c r="KZD509" s="465"/>
      <c r="KZE509" s="465"/>
      <c r="KZF509" s="465"/>
      <c r="KZG509" s="465"/>
      <c r="KZH509" s="465"/>
      <c r="KZI509" s="465"/>
      <c r="KZJ509" s="465"/>
      <c r="KZK509" s="465"/>
      <c r="KZL509" s="465"/>
      <c r="KZM509" s="465"/>
      <c r="KZN509" s="465"/>
      <c r="KZO509" s="465"/>
      <c r="KZP509" s="465"/>
      <c r="KZQ509" s="465"/>
      <c r="KZR509" s="465"/>
      <c r="KZS509" s="465"/>
      <c r="KZT509" s="465"/>
      <c r="KZU509" s="465"/>
      <c r="KZV509" s="465"/>
      <c r="KZW509" s="465"/>
      <c r="KZX509" s="465"/>
      <c r="KZY509" s="465"/>
      <c r="KZZ509" s="465"/>
      <c r="LAA509" s="465"/>
      <c r="LAB509" s="465"/>
      <c r="LAC509" s="465"/>
      <c r="LAD509" s="465"/>
      <c r="LAE509" s="465"/>
      <c r="LAF509" s="465"/>
      <c r="LAG509" s="465"/>
      <c r="LAH509" s="465"/>
      <c r="LAI509" s="465"/>
      <c r="LAJ509" s="465"/>
      <c r="LAK509" s="465"/>
      <c r="LAL509" s="465"/>
      <c r="LAM509" s="465"/>
      <c r="LAN509" s="465"/>
      <c r="LAO509" s="465"/>
      <c r="LAP509" s="465"/>
      <c r="LAQ509" s="465"/>
      <c r="LAR509" s="465"/>
      <c r="LAS509" s="465"/>
      <c r="LAT509" s="465"/>
      <c r="LAU509" s="465"/>
      <c r="LAV509" s="465"/>
      <c r="LAW509" s="465"/>
      <c r="LAX509" s="465"/>
      <c r="LAY509" s="465"/>
      <c r="LAZ509" s="465"/>
      <c r="LBA509" s="465"/>
      <c r="LBB509" s="465"/>
      <c r="LBC509" s="465"/>
      <c r="LBD509" s="465"/>
      <c r="LBE509" s="465"/>
      <c r="LBF509" s="465"/>
      <c r="LBG509" s="465"/>
      <c r="LBH509" s="465"/>
      <c r="LBI509" s="465"/>
      <c r="LBJ509" s="465"/>
      <c r="LBK509" s="465"/>
      <c r="LBL509" s="465"/>
      <c r="LBM509" s="465"/>
      <c r="LBN509" s="465"/>
      <c r="LBO509" s="465"/>
      <c r="LBP509" s="465"/>
      <c r="LBQ509" s="465"/>
      <c r="LBR509" s="465"/>
      <c r="LBS509" s="465"/>
      <c r="LBT509" s="465"/>
      <c r="LBU509" s="465"/>
      <c r="LBV509" s="465"/>
      <c r="LBW509" s="465"/>
      <c r="LBX509" s="465"/>
      <c r="LBY509" s="465"/>
      <c r="LBZ509" s="465"/>
      <c r="LCA509" s="465"/>
      <c r="LCB509" s="465"/>
      <c r="LCC509" s="465"/>
      <c r="LCD509" s="465"/>
      <c r="LCE509" s="465"/>
      <c r="LCF509" s="465"/>
      <c r="LCG509" s="465"/>
      <c r="LCH509" s="465"/>
      <c r="LCI509" s="465"/>
      <c r="LCJ509" s="465"/>
      <c r="LCK509" s="465"/>
      <c r="LCL509" s="465"/>
      <c r="LCM509" s="465"/>
      <c r="LCN509" s="465"/>
      <c r="LCO509" s="465"/>
      <c r="LCP509" s="465"/>
      <c r="LCQ509" s="465"/>
      <c r="LCR509" s="465"/>
      <c r="LCS509" s="465"/>
      <c r="LCT509" s="465"/>
      <c r="LCU509" s="465"/>
      <c r="LCV509" s="465"/>
      <c r="LCW509" s="465"/>
      <c r="LCX509" s="465"/>
      <c r="LCY509" s="465"/>
      <c r="LCZ509" s="465"/>
      <c r="LDA509" s="465"/>
      <c r="LDB509" s="465"/>
      <c r="LDC509" s="465"/>
      <c r="LDD509" s="465"/>
      <c r="LDE509" s="465"/>
      <c r="LDF509" s="465"/>
      <c r="LDG509" s="465"/>
      <c r="LDH509" s="465"/>
      <c r="LDI509" s="465"/>
      <c r="LDJ509" s="465"/>
      <c r="LDK509" s="465"/>
      <c r="LDL509" s="465"/>
      <c r="LDM509" s="465"/>
      <c r="LDN509" s="465"/>
      <c r="LDO509" s="465"/>
      <c r="LDP509" s="465"/>
      <c r="LDQ509" s="465"/>
      <c r="LDR509" s="465"/>
      <c r="LDS509" s="465"/>
      <c r="LDT509" s="465"/>
      <c r="LDU509" s="465"/>
      <c r="LDV509" s="465"/>
      <c r="LDW509" s="465"/>
      <c r="LDX509" s="465"/>
      <c r="LDY509" s="465"/>
      <c r="LDZ509" s="465"/>
      <c r="LEA509" s="465"/>
      <c r="LEB509" s="465"/>
      <c r="LEC509" s="465"/>
      <c r="LED509" s="465"/>
      <c r="LEE509" s="465"/>
      <c r="LEF509" s="465"/>
      <c r="LEG509" s="465"/>
      <c r="LEH509" s="465"/>
      <c r="LEI509" s="465"/>
      <c r="LEJ509" s="465"/>
      <c r="LEK509" s="465"/>
      <c r="LEL509" s="465"/>
      <c r="LEM509" s="465"/>
      <c r="LEN509" s="465"/>
      <c r="LEO509" s="465"/>
      <c r="LEP509" s="465"/>
      <c r="LEQ509" s="465"/>
      <c r="LER509" s="465"/>
      <c r="LES509" s="465"/>
      <c r="LET509" s="465"/>
      <c r="LEU509" s="465"/>
      <c r="LEV509" s="465"/>
      <c r="LEW509" s="465"/>
      <c r="LEX509" s="465"/>
      <c r="LEY509" s="465"/>
      <c r="LEZ509" s="465"/>
      <c r="LFA509" s="465"/>
      <c r="LFB509" s="465"/>
      <c r="LFC509" s="465"/>
      <c r="LFD509" s="465"/>
      <c r="LFE509" s="465"/>
      <c r="LFF509" s="465"/>
      <c r="LFG509" s="465"/>
      <c r="LFH509" s="465"/>
      <c r="LFI509" s="465"/>
      <c r="LFJ509" s="465"/>
      <c r="LFK509" s="465"/>
      <c r="LFL509" s="465"/>
      <c r="LFM509" s="465"/>
      <c r="LFN509" s="465"/>
      <c r="LFO509" s="465"/>
      <c r="LFP509" s="465"/>
      <c r="LFQ509" s="465"/>
      <c r="LFR509" s="465"/>
      <c r="LFS509" s="465"/>
      <c r="LFT509" s="465"/>
      <c r="LFU509" s="465"/>
      <c r="LFV509" s="465"/>
      <c r="LFW509" s="465"/>
      <c r="LFX509" s="465"/>
      <c r="LFY509" s="465"/>
      <c r="LFZ509" s="465"/>
      <c r="LGA509" s="465"/>
      <c r="LGB509" s="465"/>
      <c r="LGC509" s="465"/>
      <c r="LGD509" s="465"/>
      <c r="LGE509" s="465"/>
      <c r="LGF509" s="465"/>
      <c r="LGG509" s="465"/>
      <c r="LGH509" s="465"/>
      <c r="LGI509" s="465"/>
      <c r="LGJ509" s="465"/>
      <c r="LGK509" s="465"/>
      <c r="LGL509" s="465"/>
      <c r="LGM509" s="465"/>
      <c r="LGN509" s="465"/>
      <c r="LGO509" s="465"/>
      <c r="LGP509" s="465"/>
      <c r="LGQ509" s="465"/>
      <c r="LGR509" s="465"/>
      <c r="LGS509" s="465"/>
      <c r="LGT509" s="465"/>
      <c r="LGU509" s="465"/>
      <c r="LGV509" s="465"/>
      <c r="LGW509" s="465"/>
      <c r="LGX509" s="465"/>
      <c r="LGY509" s="465"/>
      <c r="LGZ509" s="465"/>
      <c r="LHA509" s="465"/>
      <c r="LHB509" s="465"/>
      <c r="LHC509" s="465"/>
      <c r="LHD509" s="465"/>
      <c r="LHE509" s="465"/>
      <c r="LHF509" s="465"/>
      <c r="LHG509" s="465"/>
      <c r="LHH509" s="465"/>
      <c r="LHI509" s="465"/>
      <c r="LHJ509" s="465"/>
      <c r="LHK509" s="465"/>
      <c r="LHL509" s="465"/>
      <c r="LHM509" s="465"/>
      <c r="LHN509" s="465"/>
      <c r="LHO509" s="465"/>
      <c r="LHP509" s="465"/>
      <c r="LHQ509" s="465"/>
      <c r="LHR509" s="465"/>
      <c r="LHS509" s="465"/>
      <c r="LHT509" s="465"/>
      <c r="LHU509" s="465"/>
      <c r="LHV509" s="465"/>
      <c r="LHW509" s="465"/>
      <c r="LHX509" s="465"/>
      <c r="LHY509" s="465"/>
      <c r="LHZ509" s="465"/>
      <c r="LIA509" s="465"/>
      <c r="LIB509" s="465"/>
      <c r="LIC509" s="465"/>
      <c r="LID509" s="465"/>
      <c r="LIE509" s="465"/>
      <c r="LIF509" s="465"/>
      <c r="LIG509" s="465"/>
      <c r="LIH509" s="465"/>
      <c r="LII509" s="465"/>
      <c r="LIJ509" s="465"/>
      <c r="LIK509" s="465"/>
      <c r="LIL509" s="465"/>
      <c r="LIM509" s="465"/>
      <c r="LIN509" s="465"/>
      <c r="LIO509" s="465"/>
      <c r="LIP509" s="465"/>
      <c r="LIQ509" s="465"/>
      <c r="LIR509" s="465"/>
      <c r="LIS509" s="465"/>
      <c r="LIT509" s="465"/>
      <c r="LIU509" s="465"/>
      <c r="LIV509" s="465"/>
      <c r="LIW509" s="465"/>
      <c r="LIX509" s="465"/>
      <c r="LIY509" s="465"/>
      <c r="LIZ509" s="465"/>
      <c r="LJA509" s="465"/>
      <c r="LJB509" s="465"/>
      <c r="LJC509" s="465"/>
      <c r="LJD509" s="465"/>
      <c r="LJE509" s="465"/>
      <c r="LJF509" s="465"/>
      <c r="LJG509" s="465"/>
      <c r="LJH509" s="465"/>
      <c r="LJI509" s="465"/>
      <c r="LJJ509" s="465"/>
      <c r="LJK509" s="465"/>
      <c r="LJL509" s="465"/>
      <c r="LJM509" s="465"/>
      <c r="LJN509" s="465"/>
      <c r="LJO509" s="465"/>
      <c r="LJP509" s="465"/>
      <c r="LJQ509" s="465"/>
      <c r="LJR509" s="465"/>
      <c r="LJS509" s="465"/>
      <c r="LJT509" s="465"/>
      <c r="LJU509" s="465"/>
      <c r="LJV509" s="465"/>
      <c r="LJW509" s="465"/>
      <c r="LJX509" s="465"/>
      <c r="LJY509" s="465"/>
      <c r="LJZ509" s="465"/>
      <c r="LKA509" s="465"/>
      <c r="LKB509" s="465"/>
      <c r="LKC509" s="465"/>
      <c r="LKD509" s="465"/>
      <c r="LKE509" s="465"/>
      <c r="LKF509" s="465"/>
      <c r="LKG509" s="465"/>
      <c r="LKH509" s="465"/>
      <c r="LKI509" s="465"/>
      <c r="LKJ509" s="465"/>
      <c r="LKK509" s="465"/>
      <c r="LKL509" s="465"/>
      <c r="LKM509" s="465"/>
      <c r="LKN509" s="465"/>
      <c r="LKO509" s="465"/>
      <c r="LKP509" s="465"/>
      <c r="LKQ509" s="465"/>
      <c r="LKR509" s="465"/>
      <c r="LKS509" s="465"/>
      <c r="LKT509" s="465"/>
      <c r="LKU509" s="465"/>
      <c r="LKV509" s="465"/>
      <c r="LKW509" s="465"/>
      <c r="LKX509" s="465"/>
      <c r="LKY509" s="465"/>
      <c r="LKZ509" s="465"/>
      <c r="LLA509" s="465"/>
      <c r="LLB509" s="465"/>
      <c r="LLC509" s="465"/>
      <c r="LLD509" s="465"/>
      <c r="LLE509" s="465"/>
      <c r="LLF509" s="465"/>
      <c r="LLG509" s="465"/>
      <c r="LLH509" s="465"/>
      <c r="LLI509" s="465"/>
      <c r="LLJ509" s="465"/>
      <c r="LLK509" s="465"/>
      <c r="LLL509" s="465"/>
      <c r="LLM509" s="465"/>
      <c r="LLN509" s="465"/>
      <c r="LLO509" s="465"/>
      <c r="LLP509" s="465"/>
      <c r="LLQ509" s="465"/>
      <c r="LLR509" s="465"/>
      <c r="LLS509" s="465"/>
      <c r="LLT509" s="465"/>
      <c r="LLU509" s="465"/>
      <c r="LLV509" s="465"/>
      <c r="LLW509" s="465"/>
      <c r="LLX509" s="465"/>
      <c r="LLY509" s="465"/>
      <c r="LLZ509" s="465"/>
      <c r="LMA509" s="465"/>
      <c r="LMB509" s="465"/>
      <c r="LMC509" s="465"/>
      <c r="LMD509" s="465"/>
      <c r="LME509" s="465"/>
      <c r="LMF509" s="465"/>
      <c r="LMG509" s="465"/>
      <c r="LMH509" s="465"/>
      <c r="LMI509" s="465"/>
      <c r="LMJ509" s="465"/>
      <c r="LMK509" s="465"/>
      <c r="LML509" s="465"/>
      <c r="LMM509" s="465"/>
      <c r="LMN509" s="465"/>
      <c r="LMO509" s="465"/>
      <c r="LMP509" s="465"/>
      <c r="LMQ509" s="465"/>
      <c r="LMR509" s="465"/>
      <c r="LMS509" s="465"/>
      <c r="LMT509" s="465"/>
      <c r="LMU509" s="465"/>
      <c r="LMV509" s="465"/>
      <c r="LMW509" s="465"/>
      <c r="LMX509" s="465"/>
      <c r="LMY509" s="465"/>
      <c r="LMZ509" s="465"/>
      <c r="LNA509" s="465"/>
      <c r="LNB509" s="465"/>
      <c r="LNC509" s="465"/>
      <c r="LND509" s="465"/>
      <c r="LNE509" s="465"/>
      <c r="LNF509" s="465"/>
      <c r="LNG509" s="465"/>
      <c r="LNH509" s="465"/>
      <c r="LNI509" s="465"/>
      <c r="LNJ509" s="465"/>
      <c r="LNK509" s="465"/>
      <c r="LNL509" s="465"/>
      <c r="LNM509" s="465"/>
      <c r="LNN509" s="465"/>
      <c r="LNO509" s="465"/>
      <c r="LNP509" s="465"/>
      <c r="LNQ509" s="465"/>
      <c r="LNR509" s="465"/>
      <c r="LNS509" s="465"/>
      <c r="LNT509" s="465"/>
      <c r="LNU509" s="465"/>
      <c r="LNV509" s="465"/>
      <c r="LNW509" s="465"/>
      <c r="LNX509" s="465"/>
      <c r="LNY509" s="465"/>
      <c r="LNZ509" s="465"/>
      <c r="LOA509" s="465"/>
      <c r="LOB509" s="465"/>
      <c r="LOC509" s="465"/>
      <c r="LOD509" s="465"/>
      <c r="LOE509" s="465"/>
      <c r="LOF509" s="465"/>
      <c r="LOG509" s="465"/>
      <c r="LOH509" s="465"/>
      <c r="LOI509" s="465"/>
      <c r="LOJ509" s="465"/>
      <c r="LOK509" s="465"/>
      <c r="LOL509" s="465"/>
      <c r="LOM509" s="465"/>
      <c r="LON509" s="465"/>
      <c r="LOO509" s="465"/>
      <c r="LOP509" s="465"/>
      <c r="LOQ509" s="465"/>
      <c r="LOR509" s="465"/>
      <c r="LOS509" s="465"/>
      <c r="LOT509" s="465"/>
      <c r="LOU509" s="465"/>
      <c r="LOV509" s="465"/>
      <c r="LOW509" s="465"/>
      <c r="LOX509" s="465"/>
      <c r="LOY509" s="465"/>
      <c r="LOZ509" s="465"/>
      <c r="LPA509" s="465"/>
      <c r="LPB509" s="465"/>
      <c r="LPC509" s="465"/>
      <c r="LPD509" s="465"/>
      <c r="LPE509" s="465"/>
      <c r="LPF509" s="465"/>
      <c r="LPG509" s="465"/>
      <c r="LPH509" s="465"/>
      <c r="LPI509" s="465"/>
      <c r="LPJ509" s="465"/>
      <c r="LPK509" s="465"/>
      <c r="LPL509" s="465"/>
      <c r="LPM509" s="465"/>
      <c r="LPN509" s="465"/>
      <c r="LPO509" s="465"/>
      <c r="LPP509" s="465"/>
      <c r="LPQ509" s="465"/>
      <c r="LPR509" s="465"/>
      <c r="LPS509" s="465"/>
      <c r="LPT509" s="465"/>
      <c r="LPU509" s="465"/>
      <c r="LPV509" s="465"/>
      <c r="LPW509" s="465"/>
      <c r="LPX509" s="465"/>
      <c r="LPY509" s="465"/>
      <c r="LPZ509" s="465"/>
      <c r="LQA509" s="465"/>
      <c r="LQB509" s="465"/>
      <c r="LQC509" s="465"/>
      <c r="LQD509" s="465"/>
      <c r="LQE509" s="465"/>
      <c r="LQF509" s="465"/>
      <c r="LQG509" s="465"/>
      <c r="LQH509" s="465"/>
      <c r="LQI509" s="465"/>
      <c r="LQJ509" s="465"/>
      <c r="LQK509" s="465"/>
      <c r="LQL509" s="465"/>
      <c r="LQM509" s="465"/>
      <c r="LQN509" s="465"/>
      <c r="LQO509" s="465"/>
      <c r="LQP509" s="465"/>
      <c r="LQQ509" s="465"/>
      <c r="LQR509" s="465"/>
      <c r="LQS509" s="465"/>
      <c r="LQT509" s="465"/>
      <c r="LQU509" s="465"/>
      <c r="LQV509" s="465"/>
      <c r="LQW509" s="465"/>
      <c r="LQX509" s="465"/>
      <c r="LQY509" s="465"/>
      <c r="LQZ509" s="465"/>
      <c r="LRA509" s="465"/>
      <c r="LRB509" s="465"/>
      <c r="LRC509" s="465"/>
      <c r="LRD509" s="465"/>
      <c r="LRE509" s="465"/>
      <c r="LRF509" s="465"/>
      <c r="LRG509" s="465"/>
      <c r="LRH509" s="465"/>
      <c r="LRI509" s="465"/>
      <c r="LRJ509" s="465"/>
      <c r="LRK509" s="465"/>
      <c r="LRL509" s="465"/>
      <c r="LRM509" s="465"/>
      <c r="LRN509" s="465"/>
      <c r="LRO509" s="465"/>
      <c r="LRP509" s="465"/>
      <c r="LRQ509" s="465"/>
      <c r="LRR509" s="465"/>
      <c r="LRS509" s="465"/>
      <c r="LRT509" s="465"/>
      <c r="LRU509" s="465"/>
      <c r="LRV509" s="465"/>
      <c r="LRW509" s="465"/>
      <c r="LRX509" s="465"/>
      <c r="LRY509" s="465"/>
      <c r="LRZ509" s="465"/>
      <c r="LSA509" s="465"/>
      <c r="LSB509" s="465"/>
      <c r="LSC509" s="465"/>
      <c r="LSD509" s="465"/>
      <c r="LSE509" s="465"/>
      <c r="LSF509" s="465"/>
      <c r="LSG509" s="465"/>
      <c r="LSH509" s="465"/>
      <c r="LSI509" s="465"/>
      <c r="LSJ509" s="465"/>
      <c r="LSK509" s="465"/>
      <c r="LSL509" s="465"/>
      <c r="LSM509" s="465"/>
      <c r="LSN509" s="465"/>
      <c r="LSO509" s="465"/>
      <c r="LSP509" s="465"/>
      <c r="LSQ509" s="465"/>
      <c r="LSR509" s="465"/>
      <c r="LSS509" s="465"/>
      <c r="LST509" s="465"/>
      <c r="LSU509" s="465"/>
      <c r="LSV509" s="465"/>
      <c r="LSW509" s="465"/>
      <c r="LSX509" s="465"/>
      <c r="LSY509" s="465"/>
      <c r="LSZ509" s="465"/>
      <c r="LTA509" s="465"/>
      <c r="LTB509" s="465"/>
      <c r="LTC509" s="465"/>
      <c r="LTD509" s="465"/>
      <c r="LTE509" s="465"/>
      <c r="LTF509" s="465"/>
      <c r="LTG509" s="465"/>
      <c r="LTH509" s="465"/>
      <c r="LTI509" s="465"/>
      <c r="LTJ509" s="465"/>
      <c r="LTK509" s="465"/>
      <c r="LTL509" s="465"/>
      <c r="LTM509" s="465"/>
      <c r="LTN509" s="465"/>
      <c r="LTO509" s="465"/>
      <c r="LTP509" s="465"/>
      <c r="LTQ509" s="465"/>
      <c r="LTR509" s="465"/>
      <c r="LTS509" s="465"/>
      <c r="LTT509" s="465"/>
      <c r="LTU509" s="465"/>
      <c r="LTV509" s="465"/>
      <c r="LTW509" s="465"/>
      <c r="LTX509" s="465"/>
      <c r="LTY509" s="465"/>
      <c r="LTZ509" s="465"/>
      <c r="LUA509" s="465"/>
      <c r="LUB509" s="465"/>
      <c r="LUC509" s="465"/>
      <c r="LUD509" s="465"/>
      <c r="LUE509" s="465"/>
      <c r="LUF509" s="465"/>
      <c r="LUG509" s="465"/>
      <c r="LUH509" s="465"/>
      <c r="LUI509" s="465"/>
      <c r="LUJ509" s="465"/>
      <c r="LUK509" s="465"/>
      <c r="LUL509" s="465"/>
      <c r="LUM509" s="465"/>
      <c r="LUN509" s="465"/>
      <c r="LUO509" s="465"/>
      <c r="LUP509" s="465"/>
      <c r="LUQ509" s="465"/>
      <c r="LUR509" s="465"/>
      <c r="LUS509" s="465"/>
      <c r="LUT509" s="465"/>
      <c r="LUU509" s="465"/>
      <c r="LUV509" s="465"/>
      <c r="LUW509" s="465"/>
      <c r="LUX509" s="465"/>
      <c r="LUY509" s="465"/>
      <c r="LUZ509" s="465"/>
      <c r="LVA509" s="465"/>
      <c r="LVB509" s="465"/>
      <c r="LVC509" s="465"/>
      <c r="LVD509" s="465"/>
      <c r="LVE509" s="465"/>
      <c r="LVF509" s="465"/>
      <c r="LVG509" s="465"/>
      <c r="LVH509" s="465"/>
      <c r="LVI509" s="465"/>
      <c r="LVJ509" s="465"/>
      <c r="LVK509" s="465"/>
      <c r="LVL509" s="465"/>
      <c r="LVM509" s="465"/>
      <c r="LVN509" s="465"/>
      <c r="LVO509" s="465"/>
      <c r="LVP509" s="465"/>
      <c r="LVQ509" s="465"/>
      <c r="LVR509" s="465"/>
      <c r="LVS509" s="465"/>
      <c r="LVT509" s="465"/>
      <c r="LVU509" s="465"/>
      <c r="LVV509" s="465"/>
      <c r="LVW509" s="465"/>
      <c r="LVX509" s="465"/>
      <c r="LVY509" s="465"/>
      <c r="LVZ509" s="465"/>
      <c r="LWA509" s="465"/>
      <c r="LWB509" s="465"/>
      <c r="LWC509" s="465"/>
      <c r="LWD509" s="465"/>
      <c r="LWE509" s="465"/>
      <c r="LWF509" s="465"/>
      <c r="LWG509" s="465"/>
      <c r="LWH509" s="465"/>
      <c r="LWI509" s="465"/>
      <c r="LWJ509" s="465"/>
      <c r="LWK509" s="465"/>
      <c r="LWL509" s="465"/>
      <c r="LWM509" s="465"/>
      <c r="LWN509" s="465"/>
      <c r="LWO509" s="465"/>
      <c r="LWP509" s="465"/>
      <c r="LWQ509" s="465"/>
      <c r="LWR509" s="465"/>
      <c r="LWS509" s="465"/>
      <c r="LWT509" s="465"/>
      <c r="LWU509" s="465"/>
      <c r="LWV509" s="465"/>
      <c r="LWW509" s="465"/>
      <c r="LWX509" s="465"/>
      <c r="LWY509" s="465"/>
      <c r="LWZ509" s="465"/>
      <c r="LXA509" s="465"/>
      <c r="LXB509" s="465"/>
      <c r="LXC509" s="465"/>
      <c r="LXD509" s="465"/>
      <c r="LXE509" s="465"/>
      <c r="LXF509" s="465"/>
      <c r="LXG509" s="465"/>
      <c r="LXH509" s="465"/>
      <c r="LXI509" s="465"/>
      <c r="LXJ509" s="465"/>
      <c r="LXK509" s="465"/>
      <c r="LXL509" s="465"/>
      <c r="LXM509" s="465"/>
      <c r="LXN509" s="465"/>
      <c r="LXO509" s="465"/>
      <c r="LXP509" s="465"/>
      <c r="LXQ509" s="465"/>
      <c r="LXR509" s="465"/>
      <c r="LXS509" s="465"/>
      <c r="LXT509" s="465"/>
      <c r="LXU509" s="465"/>
      <c r="LXV509" s="465"/>
      <c r="LXW509" s="465"/>
      <c r="LXX509" s="465"/>
      <c r="LXY509" s="465"/>
      <c r="LXZ509" s="465"/>
      <c r="LYA509" s="465"/>
      <c r="LYB509" s="465"/>
      <c r="LYC509" s="465"/>
      <c r="LYD509" s="465"/>
      <c r="LYE509" s="465"/>
      <c r="LYF509" s="465"/>
      <c r="LYG509" s="465"/>
      <c r="LYH509" s="465"/>
      <c r="LYI509" s="465"/>
      <c r="LYJ509" s="465"/>
      <c r="LYK509" s="465"/>
      <c r="LYL509" s="465"/>
      <c r="LYM509" s="465"/>
      <c r="LYN509" s="465"/>
      <c r="LYO509" s="465"/>
      <c r="LYP509" s="465"/>
      <c r="LYQ509" s="465"/>
      <c r="LYR509" s="465"/>
      <c r="LYS509" s="465"/>
      <c r="LYT509" s="465"/>
      <c r="LYU509" s="465"/>
      <c r="LYV509" s="465"/>
      <c r="LYW509" s="465"/>
      <c r="LYX509" s="465"/>
      <c r="LYY509" s="465"/>
      <c r="LYZ509" s="465"/>
      <c r="LZA509" s="465"/>
      <c r="LZB509" s="465"/>
      <c r="LZC509" s="465"/>
      <c r="LZD509" s="465"/>
      <c r="LZE509" s="465"/>
      <c r="LZF509" s="465"/>
      <c r="LZG509" s="465"/>
      <c r="LZH509" s="465"/>
      <c r="LZI509" s="465"/>
      <c r="LZJ509" s="465"/>
      <c r="LZK509" s="465"/>
      <c r="LZL509" s="465"/>
      <c r="LZM509" s="465"/>
      <c r="LZN509" s="465"/>
      <c r="LZO509" s="465"/>
      <c r="LZP509" s="465"/>
      <c r="LZQ509" s="465"/>
      <c r="LZR509" s="465"/>
      <c r="LZS509" s="465"/>
      <c r="LZT509" s="465"/>
      <c r="LZU509" s="465"/>
      <c r="LZV509" s="465"/>
      <c r="LZW509" s="465"/>
      <c r="LZX509" s="465"/>
      <c r="LZY509" s="465"/>
      <c r="LZZ509" s="465"/>
      <c r="MAA509" s="465"/>
      <c r="MAB509" s="465"/>
      <c r="MAC509" s="465"/>
      <c r="MAD509" s="465"/>
      <c r="MAE509" s="465"/>
      <c r="MAF509" s="465"/>
      <c r="MAG509" s="465"/>
      <c r="MAH509" s="465"/>
      <c r="MAI509" s="465"/>
      <c r="MAJ509" s="465"/>
      <c r="MAK509" s="465"/>
      <c r="MAL509" s="465"/>
      <c r="MAM509" s="465"/>
      <c r="MAN509" s="465"/>
      <c r="MAO509" s="465"/>
      <c r="MAP509" s="465"/>
      <c r="MAQ509" s="465"/>
      <c r="MAR509" s="465"/>
      <c r="MAS509" s="465"/>
      <c r="MAT509" s="465"/>
      <c r="MAU509" s="465"/>
      <c r="MAV509" s="465"/>
      <c r="MAW509" s="465"/>
      <c r="MAX509" s="465"/>
      <c r="MAY509" s="465"/>
      <c r="MAZ509" s="465"/>
      <c r="MBA509" s="465"/>
      <c r="MBB509" s="465"/>
      <c r="MBC509" s="465"/>
      <c r="MBD509" s="465"/>
      <c r="MBE509" s="465"/>
      <c r="MBF509" s="465"/>
      <c r="MBG509" s="465"/>
      <c r="MBH509" s="465"/>
      <c r="MBI509" s="465"/>
      <c r="MBJ509" s="465"/>
      <c r="MBK509" s="465"/>
      <c r="MBL509" s="465"/>
      <c r="MBM509" s="465"/>
      <c r="MBN509" s="465"/>
      <c r="MBO509" s="465"/>
      <c r="MBP509" s="465"/>
      <c r="MBQ509" s="465"/>
      <c r="MBR509" s="465"/>
      <c r="MBS509" s="465"/>
      <c r="MBT509" s="465"/>
      <c r="MBU509" s="465"/>
      <c r="MBV509" s="465"/>
      <c r="MBW509" s="465"/>
      <c r="MBX509" s="465"/>
      <c r="MBY509" s="465"/>
      <c r="MBZ509" s="465"/>
      <c r="MCA509" s="465"/>
      <c r="MCB509" s="465"/>
      <c r="MCC509" s="465"/>
      <c r="MCD509" s="465"/>
      <c r="MCE509" s="465"/>
      <c r="MCF509" s="465"/>
      <c r="MCG509" s="465"/>
      <c r="MCH509" s="465"/>
      <c r="MCI509" s="465"/>
      <c r="MCJ509" s="465"/>
      <c r="MCK509" s="465"/>
      <c r="MCL509" s="465"/>
      <c r="MCM509" s="465"/>
      <c r="MCN509" s="465"/>
      <c r="MCO509" s="465"/>
      <c r="MCP509" s="465"/>
      <c r="MCQ509" s="465"/>
      <c r="MCR509" s="465"/>
      <c r="MCS509" s="465"/>
      <c r="MCT509" s="465"/>
      <c r="MCU509" s="465"/>
      <c r="MCV509" s="465"/>
      <c r="MCW509" s="465"/>
      <c r="MCX509" s="465"/>
      <c r="MCY509" s="465"/>
      <c r="MCZ509" s="465"/>
      <c r="MDA509" s="465"/>
      <c r="MDB509" s="465"/>
      <c r="MDC509" s="465"/>
      <c r="MDD509" s="465"/>
      <c r="MDE509" s="465"/>
      <c r="MDF509" s="465"/>
      <c r="MDG509" s="465"/>
      <c r="MDH509" s="465"/>
      <c r="MDI509" s="465"/>
      <c r="MDJ509" s="465"/>
      <c r="MDK509" s="465"/>
      <c r="MDL509" s="465"/>
      <c r="MDM509" s="465"/>
      <c r="MDN509" s="465"/>
      <c r="MDO509" s="465"/>
      <c r="MDP509" s="465"/>
      <c r="MDQ509" s="465"/>
      <c r="MDR509" s="465"/>
      <c r="MDS509" s="465"/>
      <c r="MDT509" s="465"/>
      <c r="MDU509" s="465"/>
      <c r="MDV509" s="465"/>
      <c r="MDW509" s="465"/>
      <c r="MDX509" s="465"/>
      <c r="MDY509" s="465"/>
      <c r="MDZ509" s="465"/>
      <c r="MEA509" s="465"/>
      <c r="MEB509" s="465"/>
      <c r="MEC509" s="465"/>
      <c r="MED509" s="465"/>
      <c r="MEE509" s="465"/>
      <c r="MEF509" s="465"/>
      <c r="MEG509" s="465"/>
      <c r="MEH509" s="465"/>
      <c r="MEI509" s="465"/>
      <c r="MEJ509" s="465"/>
      <c r="MEK509" s="465"/>
      <c r="MEL509" s="465"/>
      <c r="MEM509" s="465"/>
      <c r="MEN509" s="465"/>
      <c r="MEO509" s="465"/>
      <c r="MEP509" s="465"/>
      <c r="MEQ509" s="465"/>
      <c r="MER509" s="465"/>
      <c r="MES509" s="465"/>
      <c r="MET509" s="465"/>
      <c r="MEU509" s="465"/>
      <c r="MEV509" s="465"/>
      <c r="MEW509" s="465"/>
      <c r="MEX509" s="465"/>
      <c r="MEY509" s="465"/>
      <c r="MEZ509" s="465"/>
      <c r="MFA509" s="465"/>
      <c r="MFB509" s="465"/>
      <c r="MFC509" s="465"/>
      <c r="MFD509" s="465"/>
      <c r="MFE509" s="465"/>
      <c r="MFF509" s="465"/>
      <c r="MFG509" s="465"/>
      <c r="MFH509" s="465"/>
      <c r="MFI509" s="465"/>
      <c r="MFJ509" s="465"/>
      <c r="MFK509" s="465"/>
      <c r="MFL509" s="465"/>
      <c r="MFM509" s="465"/>
      <c r="MFN509" s="465"/>
      <c r="MFO509" s="465"/>
      <c r="MFP509" s="465"/>
      <c r="MFQ509" s="465"/>
      <c r="MFR509" s="465"/>
      <c r="MFS509" s="465"/>
      <c r="MFT509" s="465"/>
      <c r="MFU509" s="465"/>
      <c r="MFV509" s="465"/>
      <c r="MFW509" s="465"/>
      <c r="MFX509" s="465"/>
      <c r="MFY509" s="465"/>
      <c r="MFZ509" s="465"/>
      <c r="MGA509" s="465"/>
      <c r="MGB509" s="465"/>
      <c r="MGC509" s="465"/>
      <c r="MGD509" s="465"/>
      <c r="MGE509" s="465"/>
      <c r="MGF509" s="465"/>
      <c r="MGG509" s="465"/>
      <c r="MGH509" s="465"/>
      <c r="MGI509" s="465"/>
      <c r="MGJ509" s="465"/>
      <c r="MGK509" s="465"/>
      <c r="MGL509" s="465"/>
      <c r="MGM509" s="465"/>
      <c r="MGN509" s="465"/>
      <c r="MGO509" s="465"/>
      <c r="MGP509" s="465"/>
      <c r="MGQ509" s="465"/>
      <c r="MGR509" s="465"/>
      <c r="MGS509" s="465"/>
      <c r="MGT509" s="465"/>
      <c r="MGU509" s="465"/>
      <c r="MGV509" s="465"/>
      <c r="MGW509" s="465"/>
      <c r="MGX509" s="465"/>
      <c r="MGY509" s="465"/>
      <c r="MGZ509" s="465"/>
      <c r="MHA509" s="465"/>
      <c r="MHB509" s="465"/>
      <c r="MHC509" s="465"/>
      <c r="MHD509" s="465"/>
      <c r="MHE509" s="465"/>
      <c r="MHF509" s="465"/>
      <c r="MHG509" s="465"/>
      <c r="MHH509" s="465"/>
      <c r="MHI509" s="465"/>
      <c r="MHJ509" s="465"/>
      <c r="MHK509" s="465"/>
      <c r="MHL509" s="465"/>
      <c r="MHM509" s="465"/>
      <c r="MHN509" s="465"/>
      <c r="MHO509" s="465"/>
      <c r="MHP509" s="465"/>
      <c r="MHQ509" s="465"/>
      <c r="MHR509" s="465"/>
      <c r="MHS509" s="465"/>
      <c r="MHT509" s="465"/>
      <c r="MHU509" s="465"/>
      <c r="MHV509" s="465"/>
      <c r="MHW509" s="465"/>
      <c r="MHX509" s="465"/>
      <c r="MHY509" s="465"/>
      <c r="MHZ509" s="465"/>
      <c r="MIA509" s="465"/>
      <c r="MIB509" s="465"/>
      <c r="MIC509" s="465"/>
      <c r="MID509" s="465"/>
      <c r="MIE509" s="465"/>
      <c r="MIF509" s="465"/>
      <c r="MIG509" s="465"/>
      <c r="MIH509" s="465"/>
      <c r="MII509" s="465"/>
      <c r="MIJ509" s="465"/>
      <c r="MIK509" s="465"/>
      <c r="MIL509" s="465"/>
      <c r="MIM509" s="465"/>
      <c r="MIN509" s="465"/>
      <c r="MIO509" s="465"/>
      <c r="MIP509" s="465"/>
      <c r="MIQ509" s="465"/>
      <c r="MIR509" s="465"/>
      <c r="MIS509" s="465"/>
      <c r="MIT509" s="465"/>
      <c r="MIU509" s="465"/>
      <c r="MIV509" s="465"/>
      <c r="MIW509" s="465"/>
      <c r="MIX509" s="465"/>
      <c r="MIY509" s="465"/>
      <c r="MIZ509" s="465"/>
      <c r="MJA509" s="465"/>
      <c r="MJB509" s="465"/>
      <c r="MJC509" s="465"/>
      <c r="MJD509" s="465"/>
      <c r="MJE509" s="465"/>
      <c r="MJF509" s="465"/>
      <c r="MJG509" s="465"/>
      <c r="MJH509" s="465"/>
      <c r="MJI509" s="465"/>
      <c r="MJJ509" s="465"/>
      <c r="MJK509" s="465"/>
      <c r="MJL509" s="465"/>
      <c r="MJM509" s="465"/>
      <c r="MJN509" s="465"/>
      <c r="MJO509" s="465"/>
      <c r="MJP509" s="465"/>
      <c r="MJQ509" s="465"/>
      <c r="MJR509" s="465"/>
      <c r="MJS509" s="465"/>
      <c r="MJT509" s="465"/>
      <c r="MJU509" s="465"/>
      <c r="MJV509" s="465"/>
      <c r="MJW509" s="465"/>
      <c r="MJX509" s="465"/>
      <c r="MJY509" s="465"/>
      <c r="MJZ509" s="465"/>
      <c r="MKA509" s="465"/>
      <c r="MKB509" s="465"/>
      <c r="MKC509" s="465"/>
      <c r="MKD509" s="465"/>
      <c r="MKE509" s="465"/>
      <c r="MKF509" s="465"/>
      <c r="MKG509" s="465"/>
      <c r="MKH509" s="465"/>
      <c r="MKI509" s="465"/>
      <c r="MKJ509" s="465"/>
      <c r="MKK509" s="465"/>
      <c r="MKL509" s="465"/>
      <c r="MKM509" s="465"/>
      <c r="MKN509" s="465"/>
      <c r="MKO509" s="465"/>
      <c r="MKP509" s="465"/>
      <c r="MKQ509" s="465"/>
      <c r="MKR509" s="465"/>
      <c r="MKS509" s="465"/>
      <c r="MKT509" s="465"/>
      <c r="MKU509" s="465"/>
      <c r="MKV509" s="465"/>
      <c r="MKW509" s="465"/>
      <c r="MKX509" s="465"/>
      <c r="MKY509" s="465"/>
      <c r="MKZ509" s="465"/>
      <c r="MLA509" s="465"/>
      <c r="MLB509" s="465"/>
      <c r="MLC509" s="465"/>
      <c r="MLD509" s="465"/>
      <c r="MLE509" s="465"/>
      <c r="MLF509" s="465"/>
      <c r="MLG509" s="465"/>
      <c r="MLH509" s="465"/>
      <c r="MLI509" s="465"/>
      <c r="MLJ509" s="465"/>
      <c r="MLK509" s="465"/>
      <c r="MLL509" s="465"/>
      <c r="MLM509" s="465"/>
      <c r="MLN509" s="465"/>
      <c r="MLO509" s="465"/>
      <c r="MLP509" s="465"/>
      <c r="MLQ509" s="465"/>
      <c r="MLR509" s="465"/>
      <c r="MLS509" s="465"/>
      <c r="MLT509" s="465"/>
      <c r="MLU509" s="465"/>
      <c r="MLV509" s="465"/>
      <c r="MLW509" s="465"/>
      <c r="MLX509" s="465"/>
      <c r="MLY509" s="465"/>
      <c r="MLZ509" s="465"/>
      <c r="MMA509" s="465"/>
      <c r="MMB509" s="465"/>
      <c r="MMC509" s="465"/>
      <c r="MMD509" s="465"/>
      <c r="MME509" s="465"/>
      <c r="MMF509" s="465"/>
      <c r="MMG509" s="465"/>
      <c r="MMH509" s="465"/>
      <c r="MMI509" s="465"/>
      <c r="MMJ509" s="465"/>
      <c r="MMK509" s="465"/>
      <c r="MML509" s="465"/>
      <c r="MMM509" s="465"/>
      <c r="MMN509" s="465"/>
      <c r="MMO509" s="465"/>
      <c r="MMP509" s="465"/>
      <c r="MMQ509" s="465"/>
      <c r="MMR509" s="465"/>
      <c r="MMS509" s="465"/>
      <c r="MMT509" s="465"/>
      <c r="MMU509" s="465"/>
      <c r="MMV509" s="465"/>
      <c r="MMW509" s="465"/>
      <c r="MMX509" s="465"/>
      <c r="MMY509" s="465"/>
      <c r="MMZ509" s="465"/>
      <c r="MNA509" s="465"/>
      <c r="MNB509" s="465"/>
      <c r="MNC509" s="465"/>
      <c r="MND509" s="465"/>
      <c r="MNE509" s="465"/>
      <c r="MNF509" s="465"/>
      <c r="MNG509" s="465"/>
      <c r="MNH509" s="465"/>
      <c r="MNI509" s="465"/>
      <c r="MNJ509" s="465"/>
      <c r="MNK509" s="465"/>
      <c r="MNL509" s="465"/>
      <c r="MNM509" s="465"/>
      <c r="MNN509" s="465"/>
      <c r="MNO509" s="465"/>
      <c r="MNP509" s="465"/>
      <c r="MNQ509" s="465"/>
      <c r="MNR509" s="465"/>
      <c r="MNS509" s="465"/>
      <c r="MNT509" s="465"/>
      <c r="MNU509" s="465"/>
      <c r="MNV509" s="465"/>
      <c r="MNW509" s="465"/>
      <c r="MNX509" s="465"/>
      <c r="MNY509" s="465"/>
      <c r="MNZ509" s="465"/>
      <c r="MOA509" s="465"/>
      <c r="MOB509" s="465"/>
      <c r="MOC509" s="465"/>
      <c r="MOD509" s="465"/>
      <c r="MOE509" s="465"/>
      <c r="MOF509" s="465"/>
      <c r="MOG509" s="465"/>
      <c r="MOH509" s="465"/>
      <c r="MOI509" s="465"/>
      <c r="MOJ509" s="465"/>
      <c r="MOK509" s="465"/>
      <c r="MOL509" s="465"/>
      <c r="MOM509" s="465"/>
      <c r="MON509" s="465"/>
      <c r="MOO509" s="465"/>
      <c r="MOP509" s="465"/>
      <c r="MOQ509" s="465"/>
      <c r="MOR509" s="465"/>
      <c r="MOS509" s="465"/>
      <c r="MOT509" s="465"/>
      <c r="MOU509" s="465"/>
      <c r="MOV509" s="465"/>
      <c r="MOW509" s="465"/>
      <c r="MOX509" s="465"/>
      <c r="MOY509" s="465"/>
      <c r="MOZ509" s="465"/>
      <c r="MPA509" s="465"/>
      <c r="MPB509" s="465"/>
      <c r="MPC509" s="465"/>
      <c r="MPD509" s="465"/>
      <c r="MPE509" s="465"/>
      <c r="MPF509" s="465"/>
      <c r="MPG509" s="465"/>
      <c r="MPH509" s="465"/>
      <c r="MPI509" s="465"/>
      <c r="MPJ509" s="465"/>
      <c r="MPK509" s="465"/>
      <c r="MPL509" s="465"/>
      <c r="MPM509" s="465"/>
      <c r="MPN509" s="465"/>
      <c r="MPO509" s="465"/>
      <c r="MPP509" s="465"/>
      <c r="MPQ509" s="465"/>
      <c r="MPR509" s="465"/>
      <c r="MPS509" s="465"/>
      <c r="MPT509" s="465"/>
      <c r="MPU509" s="465"/>
      <c r="MPV509" s="465"/>
      <c r="MPW509" s="465"/>
      <c r="MPX509" s="465"/>
      <c r="MPY509" s="465"/>
      <c r="MPZ509" s="465"/>
      <c r="MQA509" s="465"/>
      <c r="MQB509" s="465"/>
      <c r="MQC509" s="465"/>
      <c r="MQD509" s="465"/>
      <c r="MQE509" s="465"/>
      <c r="MQF509" s="465"/>
      <c r="MQG509" s="465"/>
      <c r="MQH509" s="465"/>
      <c r="MQI509" s="465"/>
      <c r="MQJ509" s="465"/>
      <c r="MQK509" s="465"/>
      <c r="MQL509" s="465"/>
      <c r="MQM509" s="465"/>
      <c r="MQN509" s="465"/>
      <c r="MQO509" s="465"/>
      <c r="MQP509" s="465"/>
      <c r="MQQ509" s="465"/>
      <c r="MQR509" s="465"/>
      <c r="MQS509" s="465"/>
      <c r="MQT509" s="465"/>
      <c r="MQU509" s="465"/>
      <c r="MQV509" s="465"/>
      <c r="MQW509" s="465"/>
      <c r="MQX509" s="465"/>
      <c r="MQY509" s="465"/>
      <c r="MQZ509" s="465"/>
      <c r="MRA509" s="465"/>
      <c r="MRB509" s="465"/>
      <c r="MRC509" s="465"/>
      <c r="MRD509" s="465"/>
      <c r="MRE509" s="465"/>
      <c r="MRF509" s="465"/>
      <c r="MRG509" s="465"/>
      <c r="MRH509" s="465"/>
      <c r="MRI509" s="465"/>
      <c r="MRJ509" s="465"/>
      <c r="MRK509" s="465"/>
      <c r="MRL509" s="465"/>
      <c r="MRM509" s="465"/>
      <c r="MRN509" s="465"/>
      <c r="MRO509" s="465"/>
      <c r="MRP509" s="465"/>
      <c r="MRQ509" s="465"/>
      <c r="MRR509" s="465"/>
      <c r="MRS509" s="465"/>
      <c r="MRT509" s="465"/>
      <c r="MRU509" s="465"/>
      <c r="MRV509" s="465"/>
      <c r="MRW509" s="465"/>
      <c r="MRX509" s="465"/>
      <c r="MRY509" s="465"/>
      <c r="MRZ509" s="465"/>
      <c r="MSA509" s="465"/>
      <c r="MSB509" s="465"/>
      <c r="MSC509" s="465"/>
      <c r="MSD509" s="465"/>
      <c r="MSE509" s="465"/>
      <c r="MSF509" s="465"/>
      <c r="MSG509" s="465"/>
      <c r="MSH509" s="465"/>
      <c r="MSI509" s="465"/>
      <c r="MSJ509" s="465"/>
      <c r="MSK509" s="465"/>
      <c r="MSL509" s="465"/>
      <c r="MSM509" s="465"/>
      <c r="MSN509" s="465"/>
      <c r="MSO509" s="465"/>
      <c r="MSP509" s="465"/>
      <c r="MSQ509" s="465"/>
      <c r="MSR509" s="465"/>
      <c r="MSS509" s="465"/>
      <c r="MST509" s="465"/>
      <c r="MSU509" s="465"/>
      <c r="MSV509" s="465"/>
      <c r="MSW509" s="465"/>
      <c r="MSX509" s="465"/>
      <c r="MSY509" s="465"/>
      <c r="MSZ509" s="465"/>
      <c r="MTA509" s="465"/>
      <c r="MTB509" s="465"/>
      <c r="MTC509" s="465"/>
      <c r="MTD509" s="465"/>
      <c r="MTE509" s="465"/>
      <c r="MTF509" s="465"/>
      <c r="MTG509" s="465"/>
      <c r="MTH509" s="465"/>
      <c r="MTI509" s="465"/>
      <c r="MTJ509" s="465"/>
      <c r="MTK509" s="465"/>
      <c r="MTL509" s="465"/>
      <c r="MTM509" s="465"/>
      <c r="MTN509" s="465"/>
      <c r="MTO509" s="465"/>
      <c r="MTP509" s="465"/>
      <c r="MTQ509" s="465"/>
      <c r="MTR509" s="465"/>
      <c r="MTS509" s="465"/>
      <c r="MTT509" s="465"/>
      <c r="MTU509" s="465"/>
      <c r="MTV509" s="465"/>
      <c r="MTW509" s="465"/>
      <c r="MTX509" s="465"/>
      <c r="MTY509" s="465"/>
      <c r="MTZ509" s="465"/>
      <c r="MUA509" s="465"/>
      <c r="MUB509" s="465"/>
      <c r="MUC509" s="465"/>
      <c r="MUD509" s="465"/>
      <c r="MUE509" s="465"/>
      <c r="MUF509" s="465"/>
      <c r="MUG509" s="465"/>
      <c r="MUH509" s="465"/>
      <c r="MUI509" s="465"/>
      <c r="MUJ509" s="465"/>
      <c r="MUK509" s="465"/>
      <c r="MUL509" s="465"/>
      <c r="MUM509" s="465"/>
      <c r="MUN509" s="465"/>
      <c r="MUO509" s="465"/>
      <c r="MUP509" s="465"/>
      <c r="MUQ509" s="465"/>
      <c r="MUR509" s="465"/>
      <c r="MUS509" s="465"/>
      <c r="MUT509" s="465"/>
      <c r="MUU509" s="465"/>
      <c r="MUV509" s="465"/>
      <c r="MUW509" s="465"/>
      <c r="MUX509" s="465"/>
      <c r="MUY509" s="465"/>
      <c r="MUZ509" s="465"/>
      <c r="MVA509" s="465"/>
      <c r="MVB509" s="465"/>
      <c r="MVC509" s="465"/>
      <c r="MVD509" s="465"/>
      <c r="MVE509" s="465"/>
      <c r="MVF509" s="465"/>
      <c r="MVG509" s="465"/>
      <c r="MVH509" s="465"/>
      <c r="MVI509" s="465"/>
      <c r="MVJ509" s="465"/>
      <c r="MVK509" s="465"/>
      <c r="MVL509" s="465"/>
      <c r="MVM509" s="465"/>
      <c r="MVN509" s="465"/>
      <c r="MVO509" s="465"/>
      <c r="MVP509" s="465"/>
      <c r="MVQ509" s="465"/>
      <c r="MVR509" s="465"/>
      <c r="MVS509" s="465"/>
      <c r="MVT509" s="465"/>
      <c r="MVU509" s="465"/>
      <c r="MVV509" s="465"/>
      <c r="MVW509" s="465"/>
      <c r="MVX509" s="465"/>
      <c r="MVY509" s="465"/>
      <c r="MVZ509" s="465"/>
      <c r="MWA509" s="465"/>
      <c r="MWB509" s="465"/>
      <c r="MWC509" s="465"/>
      <c r="MWD509" s="465"/>
      <c r="MWE509" s="465"/>
      <c r="MWF509" s="465"/>
      <c r="MWG509" s="465"/>
      <c r="MWH509" s="465"/>
      <c r="MWI509" s="465"/>
      <c r="MWJ509" s="465"/>
      <c r="MWK509" s="465"/>
      <c r="MWL509" s="465"/>
      <c r="MWM509" s="465"/>
      <c r="MWN509" s="465"/>
      <c r="MWO509" s="465"/>
      <c r="MWP509" s="465"/>
      <c r="MWQ509" s="465"/>
      <c r="MWR509" s="465"/>
      <c r="MWS509" s="465"/>
      <c r="MWT509" s="465"/>
      <c r="MWU509" s="465"/>
      <c r="MWV509" s="465"/>
      <c r="MWW509" s="465"/>
      <c r="MWX509" s="465"/>
      <c r="MWY509" s="465"/>
      <c r="MWZ509" s="465"/>
      <c r="MXA509" s="465"/>
      <c r="MXB509" s="465"/>
      <c r="MXC509" s="465"/>
      <c r="MXD509" s="465"/>
      <c r="MXE509" s="465"/>
      <c r="MXF509" s="465"/>
      <c r="MXG509" s="465"/>
      <c r="MXH509" s="465"/>
      <c r="MXI509" s="465"/>
      <c r="MXJ509" s="465"/>
      <c r="MXK509" s="465"/>
      <c r="MXL509" s="465"/>
      <c r="MXM509" s="465"/>
      <c r="MXN509" s="465"/>
      <c r="MXO509" s="465"/>
      <c r="MXP509" s="465"/>
      <c r="MXQ509" s="465"/>
      <c r="MXR509" s="465"/>
      <c r="MXS509" s="465"/>
      <c r="MXT509" s="465"/>
      <c r="MXU509" s="465"/>
      <c r="MXV509" s="465"/>
      <c r="MXW509" s="465"/>
      <c r="MXX509" s="465"/>
      <c r="MXY509" s="465"/>
      <c r="MXZ509" s="465"/>
      <c r="MYA509" s="465"/>
      <c r="MYB509" s="465"/>
      <c r="MYC509" s="465"/>
      <c r="MYD509" s="465"/>
      <c r="MYE509" s="465"/>
      <c r="MYF509" s="465"/>
      <c r="MYG509" s="465"/>
      <c r="MYH509" s="465"/>
      <c r="MYI509" s="465"/>
      <c r="MYJ509" s="465"/>
      <c r="MYK509" s="465"/>
      <c r="MYL509" s="465"/>
      <c r="MYM509" s="465"/>
      <c r="MYN509" s="465"/>
      <c r="MYO509" s="465"/>
      <c r="MYP509" s="465"/>
      <c r="MYQ509" s="465"/>
      <c r="MYR509" s="465"/>
      <c r="MYS509" s="465"/>
      <c r="MYT509" s="465"/>
      <c r="MYU509" s="465"/>
      <c r="MYV509" s="465"/>
      <c r="MYW509" s="465"/>
      <c r="MYX509" s="465"/>
      <c r="MYY509" s="465"/>
      <c r="MYZ509" s="465"/>
      <c r="MZA509" s="465"/>
      <c r="MZB509" s="465"/>
      <c r="MZC509" s="465"/>
      <c r="MZD509" s="465"/>
      <c r="MZE509" s="465"/>
      <c r="MZF509" s="465"/>
      <c r="MZG509" s="465"/>
      <c r="MZH509" s="465"/>
      <c r="MZI509" s="465"/>
      <c r="MZJ509" s="465"/>
      <c r="MZK509" s="465"/>
      <c r="MZL509" s="465"/>
      <c r="MZM509" s="465"/>
      <c r="MZN509" s="465"/>
      <c r="MZO509" s="465"/>
      <c r="MZP509" s="465"/>
      <c r="MZQ509" s="465"/>
      <c r="MZR509" s="465"/>
      <c r="MZS509" s="465"/>
      <c r="MZT509" s="465"/>
      <c r="MZU509" s="465"/>
      <c r="MZV509" s="465"/>
      <c r="MZW509" s="465"/>
      <c r="MZX509" s="465"/>
      <c r="MZY509" s="465"/>
      <c r="MZZ509" s="465"/>
      <c r="NAA509" s="465"/>
      <c r="NAB509" s="465"/>
      <c r="NAC509" s="465"/>
      <c r="NAD509" s="465"/>
      <c r="NAE509" s="465"/>
      <c r="NAF509" s="465"/>
      <c r="NAG509" s="465"/>
      <c r="NAH509" s="465"/>
      <c r="NAI509" s="465"/>
      <c r="NAJ509" s="465"/>
      <c r="NAK509" s="465"/>
      <c r="NAL509" s="465"/>
      <c r="NAM509" s="465"/>
      <c r="NAN509" s="465"/>
      <c r="NAO509" s="465"/>
      <c r="NAP509" s="465"/>
      <c r="NAQ509" s="465"/>
      <c r="NAR509" s="465"/>
      <c r="NAS509" s="465"/>
      <c r="NAT509" s="465"/>
      <c r="NAU509" s="465"/>
      <c r="NAV509" s="465"/>
      <c r="NAW509" s="465"/>
      <c r="NAX509" s="465"/>
      <c r="NAY509" s="465"/>
      <c r="NAZ509" s="465"/>
      <c r="NBA509" s="465"/>
      <c r="NBB509" s="465"/>
      <c r="NBC509" s="465"/>
      <c r="NBD509" s="465"/>
      <c r="NBE509" s="465"/>
      <c r="NBF509" s="465"/>
      <c r="NBG509" s="465"/>
      <c r="NBH509" s="465"/>
      <c r="NBI509" s="465"/>
      <c r="NBJ509" s="465"/>
      <c r="NBK509" s="465"/>
      <c r="NBL509" s="465"/>
      <c r="NBM509" s="465"/>
      <c r="NBN509" s="465"/>
      <c r="NBO509" s="465"/>
      <c r="NBP509" s="465"/>
      <c r="NBQ509" s="465"/>
      <c r="NBR509" s="465"/>
      <c r="NBS509" s="465"/>
      <c r="NBT509" s="465"/>
      <c r="NBU509" s="465"/>
      <c r="NBV509" s="465"/>
      <c r="NBW509" s="465"/>
      <c r="NBX509" s="465"/>
      <c r="NBY509" s="465"/>
      <c r="NBZ509" s="465"/>
      <c r="NCA509" s="465"/>
      <c r="NCB509" s="465"/>
      <c r="NCC509" s="465"/>
      <c r="NCD509" s="465"/>
      <c r="NCE509" s="465"/>
      <c r="NCF509" s="465"/>
      <c r="NCG509" s="465"/>
      <c r="NCH509" s="465"/>
      <c r="NCI509" s="465"/>
      <c r="NCJ509" s="465"/>
      <c r="NCK509" s="465"/>
      <c r="NCL509" s="465"/>
      <c r="NCM509" s="465"/>
      <c r="NCN509" s="465"/>
      <c r="NCO509" s="465"/>
      <c r="NCP509" s="465"/>
      <c r="NCQ509" s="465"/>
      <c r="NCR509" s="465"/>
      <c r="NCS509" s="465"/>
      <c r="NCT509" s="465"/>
      <c r="NCU509" s="465"/>
      <c r="NCV509" s="465"/>
      <c r="NCW509" s="465"/>
      <c r="NCX509" s="465"/>
      <c r="NCY509" s="465"/>
      <c r="NCZ509" s="465"/>
      <c r="NDA509" s="465"/>
      <c r="NDB509" s="465"/>
      <c r="NDC509" s="465"/>
      <c r="NDD509" s="465"/>
      <c r="NDE509" s="465"/>
      <c r="NDF509" s="465"/>
      <c r="NDG509" s="465"/>
      <c r="NDH509" s="465"/>
      <c r="NDI509" s="465"/>
      <c r="NDJ509" s="465"/>
      <c r="NDK509" s="465"/>
      <c r="NDL509" s="465"/>
      <c r="NDM509" s="465"/>
      <c r="NDN509" s="465"/>
      <c r="NDO509" s="465"/>
      <c r="NDP509" s="465"/>
      <c r="NDQ509" s="465"/>
      <c r="NDR509" s="465"/>
      <c r="NDS509" s="465"/>
      <c r="NDT509" s="465"/>
      <c r="NDU509" s="465"/>
      <c r="NDV509" s="465"/>
      <c r="NDW509" s="465"/>
      <c r="NDX509" s="465"/>
      <c r="NDY509" s="465"/>
      <c r="NDZ509" s="465"/>
      <c r="NEA509" s="465"/>
      <c r="NEB509" s="465"/>
      <c r="NEC509" s="465"/>
      <c r="NED509" s="465"/>
      <c r="NEE509" s="465"/>
      <c r="NEF509" s="465"/>
      <c r="NEG509" s="465"/>
      <c r="NEH509" s="465"/>
      <c r="NEI509" s="465"/>
      <c r="NEJ509" s="465"/>
      <c r="NEK509" s="465"/>
      <c r="NEL509" s="465"/>
      <c r="NEM509" s="465"/>
      <c r="NEN509" s="465"/>
      <c r="NEO509" s="465"/>
      <c r="NEP509" s="465"/>
      <c r="NEQ509" s="465"/>
      <c r="NER509" s="465"/>
      <c r="NES509" s="465"/>
      <c r="NET509" s="465"/>
      <c r="NEU509" s="465"/>
      <c r="NEV509" s="465"/>
      <c r="NEW509" s="465"/>
      <c r="NEX509" s="465"/>
      <c r="NEY509" s="465"/>
      <c r="NEZ509" s="465"/>
      <c r="NFA509" s="465"/>
      <c r="NFB509" s="465"/>
      <c r="NFC509" s="465"/>
      <c r="NFD509" s="465"/>
      <c r="NFE509" s="465"/>
      <c r="NFF509" s="465"/>
      <c r="NFG509" s="465"/>
      <c r="NFH509" s="465"/>
      <c r="NFI509" s="465"/>
      <c r="NFJ509" s="465"/>
      <c r="NFK509" s="465"/>
      <c r="NFL509" s="465"/>
      <c r="NFM509" s="465"/>
      <c r="NFN509" s="465"/>
      <c r="NFO509" s="465"/>
      <c r="NFP509" s="465"/>
      <c r="NFQ509" s="465"/>
      <c r="NFR509" s="465"/>
      <c r="NFS509" s="465"/>
      <c r="NFT509" s="465"/>
      <c r="NFU509" s="465"/>
      <c r="NFV509" s="465"/>
      <c r="NFW509" s="465"/>
      <c r="NFX509" s="465"/>
      <c r="NFY509" s="465"/>
      <c r="NFZ509" s="465"/>
      <c r="NGA509" s="465"/>
      <c r="NGB509" s="465"/>
      <c r="NGC509" s="465"/>
      <c r="NGD509" s="465"/>
      <c r="NGE509" s="465"/>
      <c r="NGF509" s="465"/>
      <c r="NGG509" s="465"/>
      <c r="NGH509" s="465"/>
      <c r="NGI509" s="465"/>
      <c r="NGJ509" s="465"/>
      <c r="NGK509" s="465"/>
      <c r="NGL509" s="465"/>
      <c r="NGM509" s="465"/>
      <c r="NGN509" s="465"/>
      <c r="NGO509" s="465"/>
      <c r="NGP509" s="465"/>
      <c r="NGQ509" s="465"/>
      <c r="NGR509" s="465"/>
      <c r="NGS509" s="465"/>
      <c r="NGT509" s="465"/>
      <c r="NGU509" s="465"/>
      <c r="NGV509" s="465"/>
      <c r="NGW509" s="465"/>
      <c r="NGX509" s="465"/>
      <c r="NGY509" s="465"/>
      <c r="NGZ509" s="465"/>
      <c r="NHA509" s="465"/>
      <c r="NHB509" s="465"/>
      <c r="NHC509" s="465"/>
      <c r="NHD509" s="465"/>
      <c r="NHE509" s="465"/>
      <c r="NHF509" s="465"/>
      <c r="NHG509" s="465"/>
      <c r="NHH509" s="465"/>
      <c r="NHI509" s="465"/>
      <c r="NHJ509" s="465"/>
      <c r="NHK509" s="465"/>
      <c r="NHL509" s="465"/>
      <c r="NHM509" s="465"/>
      <c r="NHN509" s="465"/>
      <c r="NHO509" s="465"/>
      <c r="NHP509" s="465"/>
      <c r="NHQ509" s="465"/>
      <c r="NHR509" s="465"/>
      <c r="NHS509" s="465"/>
      <c r="NHT509" s="465"/>
      <c r="NHU509" s="465"/>
      <c r="NHV509" s="465"/>
      <c r="NHW509" s="465"/>
      <c r="NHX509" s="465"/>
      <c r="NHY509" s="465"/>
      <c r="NHZ509" s="465"/>
      <c r="NIA509" s="465"/>
      <c r="NIB509" s="465"/>
      <c r="NIC509" s="465"/>
      <c r="NID509" s="465"/>
      <c r="NIE509" s="465"/>
      <c r="NIF509" s="465"/>
      <c r="NIG509" s="465"/>
      <c r="NIH509" s="465"/>
      <c r="NII509" s="465"/>
      <c r="NIJ509" s="465"/>
      <c r="NIK509" s="465"/>
      <c r="NIL509" s="465"/>
      <c r="NIM509" s="465"/>
      <c r="NIN509" s="465"/>
      <c r="NIO509" s="465"/>
      <c r="NIP509" s="465"/>
      <c r="NIQ509" s="465"/>
      <c r="NIR509" s="465"/>
      <c r="NIS509" s="465"/>
      <c r="NIT509" s="465"/>
      <c r="NIU509" s="465"/>
      <c r="NIV509" s="465"/>
      <c r="NIW509" s="465"/>
      <c r="NIX509" s="465"/>
      <c r="NIY509" s="465"/>
      <c r="NIZ509" s="465"/>
      <c r="NJA509" s="465"/>
      <c r="NJB509" s="465"/>
      <c r="NJC509" s="465"/>
      <c r="NJD509" s="465"/>
      <c r="NJE509" s="465"/>
      <c r="NJF509" s="465"/>
      <c r="NJG509" s="465"/>
      <c r="NJH509" s="465"/>
      <c r="NJI509" s="465"/>
      <c r="NJJ509" s="465"/>
      <c r="NJK509" s="465"/>
      <c r="NJL509" s="465"/>
      <c r="NJM509" s="465"/>
      <c r="NJN509" s="465"/>
      <c r="NJO509" s="465"/>
      <c r="NJP509" s="465"/>
      <c r="NJQ509" s="465"/>
      <c r="NJR509" s="465"/>
      <c r="NJS509" s="465"/>
      <c r="NJT509" s="465"/>
      <c r="NJU509" s="465"/>
      <c r="NJV509" s="465"/>
      <c r="NJW509" s="465"/>
      <c r="NJX509" s="465"/>
      <c r="NJY509" s="465"/>
      <c r="NJZ509" s="465"/>
      <c r="NKA509" s="465"/>
      <c r="NKB509" s="465"/>
      <c r="NKC509" s="465"/>
      <c r="NKD509" s="465"/>
      <c r="NKE509" s="465"/>
      <c r="NKF509" s="465"/>
      <c r="NKG509" s="465"/>
      <c r="NKH509" s="465"/>
      <c r="NKI509" s="465"/>
      <c r="NKJ509" s="465"/>
      <c r="NKK509" s="465"/>
      <c r="NKL509" s="465"/>
      <c r="NKM509" s="465"/>
      <c r="NKN509" s="465"/>
      <c r="NKO509" s="465"/>
      <c r="NKP509" s="465"/>
      <c r="NKQ509" s="465"/>
      <c r="NKR509" s="465"/>
      <c r="NKS509" s="465"/>
      <c r="NKT509" s="465"/>
      <c r="NKU509" s="465"/>
      <c r="NKV509" s="465"/>
      <c r="NKW509" s="465"/>
      <c r="NKX509" s="465"/>
      <c r="NKY509" s="465"/>
      <c r="NKZ509" s="465"/>
      <c r="NLA509" s="465"/>
      <c r="NLB509" s="465"/>
      <c r="NLC509" s="465"/>
      <c r="NLD509" s="465"/>
      <c r="NLE509" s="465"/>
      <c r="NLF509" s="465"/>
      <c r="NLG509" s="465"/>
      <c r="NLH509" s="465"/>
      <c r="NLI509" s="465"/>
      <c r="NLJ509" s="465"/>
      <c r="NLK509" s="465"/>
      <c r="NLL509" s="465"/>
      <c r="NLM509" s="465"/>
      <c r="NLN509" s="465"/>
      <c r="NLO509" s="465"/>
      <c r="NLP509" s="465"/>
      <c r="NLQ509" s="465"/>
      <c r="NLR509" s="465"/>
      <c r="NLS509" s="465"/>
      <c r="NLT509" s="465"/>
      <c r="NLU509" s="465"/>
      <c r="NLV509" s="465"/>
      <c r="NLW509" s="465"/>
      <c r="NLX509" s="465"/>
      <c r="NLY509" s="465"/>
      <c r="NLZ509" s="465"/>
      <c r="NMA509" s="465"/>
      <c r="NMB509" s="465"/>
      <c r="NMC509" s="465"/>
      <c r="NMD509" s="465"/>
      <c r="NME509" s="465"/>
      <c r="NMF509" s="465"/>
      <c r="NMG509" s="465"/>
      <c r="NMH509" s="465"/>
      <c r="NMI509" s="465"/>
      <c r="NMJ509" s="465"/>
      <c r="NMK509" s="465"/>
      <c r="NML509" s="465"/>
      <c r="NMM509" s="465"/>
      <c r="NMN509" s="465"/>
      <c r="NMO509" s="465"/>
      <c r="NMP509" s="465"/>
      <c r="NMQ509" s="465"/>
      <c r="NMR509" s="465"/>
      <c r="NMS509" s="465"/>
      <c r="NMT509" s="465"/>
      <c r="NMU509" s="465"/>
      <c r="NMV509" s="465"/>
      <c r="NMW509" s="465"/>
      <c r="NMX509" s="465"/>
      <c r="NMY509" s="465"/>
      <c r="NMZ509" s="465"/>
      <c r="NNA509" s="465"/>
      <c r="NNB509" s="465"/>
      <c r="NNC509" s="465"/>
      <c r="NND509" s="465"/>
      <c r="NNE509" s="465"/>
      <c r="NNF509" s="465"/>
      <c r="NNG509" s="465"/>
      <c r="NNH509" s="465"/>
      <c r="NNI509" s="465"/>
      <c r="NNJ509" s="465"/>
      <c r="NNK509" s="465"/>
      <c r="NNL509" s="465"/>
      <c r="NNM509" s="465"/>
      <c r="NNN509" s="465"/>
      <c r="NNO509" s="465"/>
      <c r="NNP509" s="465"/>
      <c r="NNQ509" s="465"/>
      <c r="NNR509" s="465"/>
      <c r="NNS509" s="465"/>
      <c r="NNT509" s="465"/>
      <c r="NNU509" s="465"/>
      <c r="NNV509" s="465"/>
      <c r="NNW509" s="465"/>
      <c r="NNX509" s="465"/>
      <c r="NNY509" s="465"/>
      <c r="NNZ509" s="465"/>
      <c r="NOA509" s="465"/>
      <c r="NOB509" s="465"/>
      <c r="NOC509" s="465"/>
      <c r="NOD509" s="465"/>
      <c r="NOE509" s="465"/>
      <c r="NOF509" s="465"/>
      <c r="NOG509" s="465"/>
      <c r="NOH509" s="465"/>
      <c r="NOI509" s="465"/>
      <c r="NOJ509" s="465"/>
      <c r="NOK509" s="465"/>
      <c r="NOL509" s="465"/>
      <c r="NOM509" s="465"/>
      <c r="NON509" s="465"/>
      <c r="NOO509" s="465"/>
      <c r="NOP509" s="465"/>
      <c r="NOQ509" s="465"/>
      <c r="NOR509" s="465"/>
      <c r="NOS509" s="465"/>
      <c r="NOT509" s="465"/>
      <c r="NOU509" s="465"/>
      <c r="NOV509" s="465"/>
      <c r="NOW509" s="465"/>
      <c r="NOX509" s="465"/>
      <c r="NOY509" s="465"/>
      <c r="NOZ509" s="465"/>
      <c r="NPA509" s="465"/>
      <c r="NPB509" s="465"/>
      <c r="NPC509" s="465"/>
      <c r="NPD509" s="465"/>
      <c r="NPE509" s="465"/>
      <c r="NPF509" s="465"/>
      <c r="NPG509" s="465"/>
      <c r="NPH509" s="465"/>
      <c r="NPI509" s="465"/>
      <c r="NPJ509" s="465"/>
      <c r="NPK509" s="465"/>
      <c r="NPL509" s="465"/>
      <c r="NPM509" s="465"/>
      <c r="NPN509" s="465"/>
      <c r="NPO509" s="465"/>
      <c r="NPP509" s="465"/>
      <c r="NPQ509" s="465"/>
      <c r="NPR509" s="465"/>
      <c r="NPS509" s="465"/>
      <c r="NPT509" s="465"/>
      <c r="NPU509" s="465"/>
      <c r="NPV509" s="465"/>
      <c r="NPW509" s="465"/>
      <c r="NPX509" s="465"/>
      <c r="NPY509" s="465"/>
      <c r="NPZ509" s="465"/>
      <c r="NQA509" s="465"/>
      <c r="NQB509" s="465"/>
      <c r="NQC509" s="465"/>
      <c r="NQD509" s="465"/>
      <c r="NQE509" s="465"/>
      <c r="NQF509" s="465"/>
      <c r="NQG509" s="465"/>
      <c r="NQH509" s="465"/>
      <c r="NQI509" s="465"/>
      <c r="NQJ509" s="465"/>
      <c r="NQK509" s="465"/>
      <c r="NQL509" s="465"/>
      <c r="NQM509" s="465"/>
      <c r="NQN509" s="465"/>
      <c r="NQO509" s="465"/>
      <c r="NQP509" s="465"/>
      <c r="NQQ509" s="465"/>
      <c r="NQR509" s="465"/>
      <c r="NQS509" s="465"/>
      <c r="NQT509" s="465"/>
      <c r="NQU509" s="465"/>
      <c r="NQV509" s="465"/>
      <c r="NQW509" s="465"/>
      <c r="NQX509" s="465"/>
      <c r="NQY509" s="465"/>
      <c r="NQZ509" s="465"/>
      <c r="NRA509" s="465"/>
      <c r="NRB509" s="465"/>
      <c r="NRC509" s="465"/>
      <c r="NRD509" s="465"/>
      <c r="NRE509" s="465"/>
      <c r="NRF509" s="465"/>
      <c r="NRG509" s="465"/>
      <c r="NRH509" s="465"/>
      <c r="NRI509" s="465"/>
      <c r="NRJ509" s="465"/>
      <c r="NRK509" s="465"/>
      <c r="NRL509" s="465"/>
      <c r="NRM509" s="465"/>
      <c r="NRN509" s="465"/>
      <c r="NRO509" s="465"/>
      <c r="NRP509" s="465"/>
      <c r="NRQ509" s="465"/>
      <c r="NRR509" s="465"/>
      <c r="NRS509" s="465"/>
      <c r="NRT509" s="465"/>
      <c r="NRU509" s="465"/>
      <c r="NRV509" s="465"/>
      <c r="NRW509" s="465"/>
      <c r="NRX509" s="465"/>
      <c r="NRY509" s="465"/>
      <c r="NRZ509" s="465"/>
      <c r="NSA509" s="465"/>
      <c r="NSB509" s="465"/>
      <c r="NSC509" s="465"/>
      <c r="NSD509" s="465"/>
      <c r="NSE509" s="465"/>
      <c r="NSF509" s="465"/>
      <c r="NSG509" s="465"/>
      <c r="NSH509" s="465"/>
      <c r="NSI509" s="465"/>
      <c r="NSJ509" s="465"/>
      <c r="NSK509" s="465"/>
      <c r="NSL509" s="465"/>
      <c r="NSM509" s="465"/>
      <c r="NSN509" s="465"/>
      <c r="NSO509" s="465"/>
      <c r="NSP509" s="465"/>
      <c r="NSQ509" s="465"/>
      <c r="NSR509" s="465"/>
      <c r="NSS509" s="465"/>
      <c r="NST509" s="465"/>
      <c r="NSU509" s="465"/>
      <c r="NSV509" s="465"/>
      <c r="NSW509" s="465"/>
      <c r="NSX509" s="465"/>
      <c r="NSY509" s="465"/>
      <c r="NSZ509" s="465"/>
      <c r="NTA509" s="465"/>
      <c r="NTB509" s="465"/>
      <c r="NTC509" s="465"/>
      <c r="NTD509" s="465"/>
      <c r="NTE509" s="465"/>
      <c r="NTF509" s="465"/>
      <c r="NTG509" s="465"/>
      <c r="NTH509" s="465"/>
      <c r="NTI509" s="465"/>
      <c r="NTJ509" s="465"/>
      <c r="NTK509" s="465"/>
      <c r="NTL509" s="465"/>
      <c r="NTM509" s="465"/>
      <c r="NTN509" s="465"/>
      <c r="NTO509" s="465"/>
      <c r="NTP509" s="465"/>
      <c r="NTQ509" s="465"/>
      <c r="NTR509" s="465"/>
      <c r="NTS509" s="465"/>
      <c r="NTT509" s="465"/>
      <c r="NTU509" s="465"/>
      <c r="NTV509" s="465"/>
      <c r="NTW509" s="465"/>
      <c r="NTX509" s="465"/>
      <c r="NTY509" s="465"/>
      <c r="NTZ509" s="465"/>
      <c r="NUA509" s="465"/>
      <c r="NUB509" s="465"/>
      <c r="NUC509" s="465"/>
      <c r="NUD509" s="465"/>
      <c r="NUE509" s="465"/>
      <c r="NUF509" s="465"/>
      <c r="NUG509" s="465"/>
      <c r="NUH509" s="465"/>
      <c r="NUI509" s="465"/>
      <c r="NUJ509" s="465"/>
      <c r="NUK509" s="465"/>
      <c r="NUL509" s="465"/>
      <c r="NUM509" s="465"/>
      <c r="NUN509" s="465"/>
      <c r="NUO509" s="465"/>
      <c r="NUP509" s="465"/>
      <c r="NUQ509" s="465"/>
      <c r="NUR509" s="465"/>
      <c r="NUS509" s="465"/>
      <c r="NUT509" s="465"/>
      <c r="NUU509" s="465"/>
      <c r="NUV509" s="465"/>
      <c r="NUW509" s="465"/>
      <c r="NUX509" s="465"/>
      <c r="NUY509" s="465"/>
      <c r="NUZ509" s="465"/>
      <c r="NVA509" s="465"/>
      <c r="NVB509" s="465"/>
      <c r="NVC509" s="465"/>
      <c r="NVD509" s="465"/>
      <c r="NVE509" s="465"/>
      <c r="NVF509" s="465"/>
      <c r="NVG509" s="465"/>
      <c r="NVH509" s="465"/>
      <c r="NVI509" s="465"/>
      <c r="NVJ509" s="465"/>
      <c r="NVK509" s="465"/>
      <c r="NVL509" s="465"/>
      <c r="NVM509" s="465"/>
      <c r="NVN509" s="465"/>
      <c r="NVO509" s="465"/>
      <c r="NVP509" s="465"/>
      <c r="NVQ509" s="465"/>
      <c r="NVR509" s="465"/>
      <c r="NVS509" s="465"/>
      <c r="NVT509" s="465"/>
      <c r="NVU509" s="465"/>
      <c r="NVV509" s="465"/>
      <c r="NVW509" s="465"/>
      <c r="NVX509" s="465"/>
      <c r="NVY509" s="465"/>
      <c r="NVZ509" s="465"/>
      <c r="NWA509" s="465"/>
      <c r="NWB509" s="465"/>
      <c r="NWC509" s="465"/>
      <c r="NWD509" s="465"/>
      <c r="NWE509" s="465"/>
      <c r="NWF509" s="465"/>
      <c r="NWG509" s="465"/>
      <c r="NWH509" s="465"/>
      <c r="NWI509" s="465"/>
      <c r="NWJ509" s="465"/>
      <c r="NWK509" s="465"/>
      <c r="NWL509" s="465"/>
      <c r="NWM509" s="465"/>
      <c r="NWN509" s="465"/>
      <c r="NWO509" s="465"/>
      <c r="NWP509" s="465"/>
      <c r="NWQ509" s="465"/>
      <c r="NWR509" s="465"/>
      <c r="NWS509" s="465"/>
      <c r="NWT509" s="465"/>
      <c r="NWU509" s="465"/>
      <c r="NWV509" s="465"/>
      <c r="NWW509" s="465"/>
      <c r="NWX509" s="465"/>
      <c r="NWY509" s="465"/>
      <c r="NWZ509" s="465"/>
      <c r="NXA509" s="465"/>
      <c r="NXB509" s="465"/>
      <c r="NXC509" s="465"/>
      <c r="NXD509" s="465"/>
      <c r="NXE509" s="465"/>
      <c r="NXF509" s="465"/>
      <c r="NXG509" s="465"/>
      <c r="NXH509" s="465"/>
      <c r="NXI509" s="465"/>
      <c r="NXJ509" s="465"/>
      <c r="NXK509" s="465"/>
      <c r="NXL509" s="465"/>
      <c r="NXM509" s="465"/>
      <c r="NXN509" s="465"/>
      <c r="NXO509" s="465"/>
      <c r="NXP509" s="465"/>
      <c r="NXQ509" s="465"/>
      <c r="NXR509" s="465"/>
      <c r="NXS509" s="465"/>
      <c r="NXT509" s="465"/>
      <c r="NXU509" s="465"/>
      <c r="NXV509" s="465"/>
      <c r="NXW509" s="465"/>
      <c r="NXX509" s="465"/>
      <c r="NXY509" s="465"/>
      <c r="NXZ509" s="465"/>
      <c r="NYA509" s="465"/>
      <c r="NYB509" s="465"/>
      <c r="NYC509" s="465"/>
      <c r="NYD509" s="465"/>
      <c r="NYE509" s="465"/>
      <c r="NYF509" s="465"/>
      <c r="NYG509" s="465"/>
      <c r="NYH509" s="465"/>
      <c r="NYI509" s="465"/>
      <c r="NYJ509" s="465"/>
      <c r="NYK509" s="465"/>
      <c r="NYL509" s="465"/>
      <c r="NYM509" s="465"/>
      <c r="NYN509" s="465"/>
      <c r="NYO509" s="465"/>
      <c r="NYP509" s="465"/>
      <c r="NYQ509" s="465"/>
      <c r="NYR509" s="465"/>
      <c r="NYS509" s="465"/>
      <c r="NYT509" s="465"/>
      <c r="NYU509" s="465"/>
      <c r="NYV509" s="465"/>
      <c r="NYW509" s="465"/>
      <c r="NYX509" s="465"/>
      <c r="NYY509" s="465"/>
      <c r="NYZ509" s="465"/>
      <c r="NZA509" s="465"/>
      <c r="NZB509" s="465"/>
      <c r="NZC509" s="465"/>
      <c r="NZD509" s="465"/>
      <c r="NZE509" s="465"/>
      <c r="NZF509" s="465"/>
      <c r="NZG509" s="465"/>
      <c r="NZH509" s="465"/>
      <c r="NZI509" s="465"/>
      <c r="NZJ509" s="465"/>
      <c r="NZK509" s="465"/>
      <c r="NZL509" s="465"/>
      <c r="NZM509" s="465"/>
      <c r="NZN509" s="465"/>
      <c r="NZO509" s="465"/>
      <c r="NZP509" s="465"/>
      <c r="NZQ509" s="465"/>
      <c r="NZR509" s="465"/>
      <c r="NZS509" s="465"/>
      <c r="NZT509" s="465"/>
      <c r="NZU509" s="465"/>
      <c r="NZV509" s="465"/>
      <c r="NZW509" s="465"/>
      <c r="NZX509" s="465"/>
      <c r="NZY509" s="465"/>
      <c r="NZZ509" s="465"/>
      <c r="OAA509" s="465"/>
      <c r="OAB509" s="465"/>
      <c r="OAC509" s="465"/>
      <c r="OAD509" s="465"/>
      <c r="OAE509" s="465"/>
      <c r="OAF509" s="465"/>
      <c r="OAG509" s="465"/>
      <c r="OAH509" s="465"/>
      <c r="OAI509" s="465"/>
      <c r="OAJ509" s="465"/>
      <c r="OAK509" s="465"/>
      <c r="OAL509" s="465"/>
      <c r="OAM509" s="465"/>
      <c r="OAN509" s="465"/>
      <c r="OAO509" s="465"/>
      <c r="OAP509" s="465"/>
      <c r="OAQ509" s="465"/>
      <c r="OAR509" s="465"/>
      <c r="OAS509" s="465"/>
      <c r="OAT509" s="465"/>
      <c r="OAU509" s="465"/>
      <c r="OAV509" s="465"/>
      <c r="OAW509" s="465"/>
      <c r="OAX509" s="465"/>
      <c r="OAY509" s="465"/>
      <c r="OAZ509" s="465"/>
      <c r="OBA509" s="465"/>
      <c r="OBB509" s="465"/>
      <c r="OBC509" s="465"/>
      <c r="OBD509" s="465"/>
      <c r="OBE509" s="465"/>
      <c r="OBF509" s="465"/>
      <c r="OBG509" s="465"/>
      <c r="OBH509" s="465"/>
      <c r="OBI509" s="465"/>
      <c r="OBJ509" s="465"/>
      <c r="OBK509" s="465"/>
      <c r="OBL509" s="465"/>
      <c r="OBM509" s="465"/>
      <c r="OBN509" s="465"/>
      <c r="OBO509" s="465"/>
      <c r="OBP509" s="465"/>
      <c r="OBQ509" s="465"/>
      <c r="OBR509" s="465"/>
      <c r="OBS509" s="465"/>
      <c r="OBT509" s="465"/>
      <c r="OBU509" s="465"/>
      <c r="OBV509" s="465"/>
      <c r="OBW509" s="465"/>
      <c r="OBX509" s="465"/>
      <c r="OBY509" s="465"/>
      <c r="OBZ509" s="465"/>
      <c r="OCA509" s="465"/>
      <c r="OCB509" s="465"/>
      <c r="OCC509" s="465"/>
      <c r="OCD509" s="465"/>
      <c r="OCE509" s="465"/>
      <c r="OCF509" s="465"/>
      <c r="OCG509" s="465"/>
      <c r="OCH509" s="465"/>
      <c r="OCI509" s="465"/>
      <c r="OCJ509" s="465"/>
      <c r="OCK509" s="465"/>
      <c r="OCL509" s="465"/>
      <c r="OCM509" s="465"/>
      <c r="OCN509" s="465"/>
      <c r="OCO509" s="465"/>
      <c r="OCP509" s="465"/>
      <c r="OCQ509" s="465"/>
      <c r="OCR509" s="465"/>
      <c r="OCS509" s="465"/>
      <c r="OCT509" s="465"/>
      <c r="OCU509" s="465"/>
      <c r="OCV509" s="465"/>
      <c r="OCW509" s="465"/>
      <c r="OCX509" s="465"/>
      <c r="OCY509" s="465"/>
      <c r="OCZ509" s="465"/>
      <c r="ODA509" s="465"/>
      <c r="ODB509" s="465"/>
      <c r="ODC509" s="465"/>
      <c r="ODD509" s="465"/>
      <c r="ODE509" s="465"/>
      <c r="ODF509" s="465"/>
      <c r="ODG509" s="465"/>
      <c r="ODH509" s="465"/>
      <c r="ODI509" s="465"/>
      <c r="ODJ509" s="465"/>
      <c r="ODK509" s="465"/>
      <c r="ODL509" s="465"/>
      <c r="ODM509" s="465"/>
      <c r="ODN509" s="465"/>
      <c r="ODO509" s="465"/>
      <c r="ODP509" s="465"/>
      <c r="ODQ509" s="465"/>
      <c r="ODR509" s="465"/>
      <c r="ODS509" s="465"/>
      <c r="ODT509" s="465"/>
      <c r="ODU509" s="465"/>
      <c r="ODV509" s="465"/>
      <c r="ODW509" s="465"/>
      <c r="ODX509" s="465"/>
      <c r="ODY509" s="465"/>
      <c r="ODZ509" s="465"/>
      <c r="OEA509" s="465"/>
      <c r="OEB509" s="465"/>
      <c r="OEC509" s="465"/>
      <c r="OED509" s="465"/>
      <c r="OEE509" s="465"/>
      <c r="OEF509" s="465"/>
      <c r="OEG509" s="465"/>
      <c r="OEH509" s="465"/>
      <c r="OEI509" s="465"/>
      <c r="OEJ509" s="465"/>
      <c r="OEK509" s="465"/>
      <c r="OEL509" s="465"/>
      <c r="OEM509" s="465"/>
      <c r="OEN509" s="465"/>
      <c r="OEO509" s="465"/>
      <c r="OEP509" s="465"/>
      <c r="OEQ509" s="465"/>
      <c r="OER509" s="465"/>
      <c r="OES509" s="465"/>
      <c r="OET509" s="465"/>
      <c r="OEU509" s="465"/>
      <c r="OEV509" s="465"/>
      <c r="OEW509" s="465"/>
      <c r="OEX509" s="465"/>
      <c r="OEY509" s="465"/>
      <c r="OEZ509" s="465"/>
      <c r="OFA509" s="465"/>
      <c r="OFB509" s="465"/>
      <c r="OFC509" s="465"/>
      <c r="OFD509" s="465"/>
      <c r="OFE509" s="465"/>
      <c r="OFF509" s="465"/>
      <c r="OFG509" s="465"/>
      <c r="OFH509" s="465"/>
      <c r="OFI509" s="465"/>
      <c r="OFJ509" s="465"/>
      <c r="OFK509" s="465"/>
      <c r="OFL509" s="465"/>
      <c r="OFM509" s="465"/>
      <c r="OFN509" s="465"/>
      <c r="OFO509" s="465"/>
      <c r="OFP509" s="465"/>
      <c r="OFQ509" s="465"/>
      <c r="OFR509" s="465"/>
      <c r="OFS509" s="465"/>
      <c r="OFT509" s="465"/>
      <c r="OFU509" s="465"/>
      <c r="OFV509" s="465"/>
      <c r="OFW509" s="465"/>
      <c r="OFX509" s="465"/>
      <c r="OFY509" s="465"/>
      <c r="OFZ509" s="465"/>
      <c r="OGA509" s="465"/>
      <c r="OGB509" s="465"/>
      <c r="OGC509" s="465"/>
      <c r="OGD509" s="465"/>
      <c r="OGE509" s="465"/>
      <c r="OGF509" s="465"/>
      <c r="OGG509" s="465"/>
      <c r="OGH509" s="465"/>
      <c r="OGI509" s="465"/>
      <c r="OGJ509" s="465"/>
      <c r="OGK509" s="465"/>
      <c r="OGL509" s="465"/>
      <c r="OGM509" s="465"/>
      <c r="OGN509" s="465"/>
      <c r="OGO509" s="465"/>
      <c r="OGP509" s="465"/>
      <c r="OGQ509" s="465"/>
      <c r="OGR509" s="465"/>
      <c r="OGS509" s="465"/>
      <c r="OGT509" s="465"/>
      <c r="OGU509" s="465"/>
      <c r="OGV509" s="465"/>
      <c r="OGW509" s="465"/>
      <c r="OGX509" s="465"/>
      <c r="OGY509" s="465"/>
      <c r="OGZ509" s="465"/>
      <c r="OHA509" s="465"/>
      <c r="OHB509" s="465"/>
      <c r="OHC509" s="465"/>
      <c r="OHD509" s="465"/>
      <c r="OHE509" s="465"/>
      <c r="OHF509" s="465"/>
      <c r="OHG509" s="465"/>
      <c r="OHH509" s="465"/>
      <c r="OHI509" s="465"/>
      <c r="OHJ509" s="465"/>
      <c r="OHK509" s="465"/>
      <c r="OHL509" s="465"/>
      <c r="OHM509" s="465"/>
      <c r="OHN509" s="465"/>
      <c r="OHO509" s="465"/>
      <c r="OHP509" s="465"/>
      <c r="OHQ509" s="465"/>
      <c r="OHR509" s="465"/>
      <c r="OHS509" s="465"/>
      <c r="OHT509" s="465"/>
      <c r="OHU509" s="465"/>
      <c r="OHV509" s="465"/>
      <c r="OHW509" s="465"/>
      <c r="OHX509" s="465"/>
      <c r="OHY509" s="465"/>
      <c r="OHZ509" s="465"/>
      <c r="OIA509" s="465"/>
      <c r="OIB509" s="465"/>
      <c r="OIC509" s="465"/>
      <c r="OID509" s="465"/>
      <c r="OIE509" s="465"/>
      <c r="OIF509" s="465"/>
      <c r="OIG509" s="465"/>
      <c r="OIH509" s="465"/>
      <c r="OII509" s="465"/>
      <c r="OIJ509" s="465"/>
      <c r="OIK509" s="465"/>
      <c r="OIL509" s="465"/>
      <c r="OIM509" s="465"/>
      <c r="OIN509" s="465"/>
      <c r="OIO509" s="465"/>
      <c r="OIP509" s="465"/>
      <c r="OIQ509" s="465"/>
      <c r="OIR509" s="465"/>
      <c r="OIS509" s="465"/>
      <c r="OIT509" s="465"/>
      <c r="OIU509" s="465"/>
      <c r="OIV509" s="465"/>
      <c r="OIW509" s="465"/>
      <c r="OIX509" s="465"/>
      <c r="OIY509" s="465"/>
      <c r="OIZ509" s="465"/>
      <c r="OJA509" s="465"/>
      <c r="OJB509" s="465"/>
      <c r="OJC509" s="465"/>
      <c r="OJD509" s="465"/>
      <c r="OJE509" s="465"/>
      <c r="OJF509" s="465"/>
      <c r="OJG509" s="465"/>
      <c r="OJH509" s="465"/>
      <c r="OJI509" s="465"/>
      <c r="OJJ509" s="465"/>
      <c r="OJK509" s="465"/>
      <c r="OJL509" s="465"/>
      <c r="OJM509" s="465"/>
      <c r="OJN509" s="465"/>
      <c r="OJO509" s="465"/>
      <c r="OJP509" s="465"/>
      <c r="OJQ509" s="465"/>
      <c r="OJR509" s="465"/>
      <c r="OJS509" s="465"/>
      <c r="OJT509" s="465"/>
      <c r="OJU509" s="465"/>
      <c r="OJV509" s="465"/>
      <c r="OJW509" s="465"/>
      <c r="OJX509" s="465"/>
      <c r="OJY509" s="465"/>
      <c r="OJZ509" s="465"/>
      <c r="OKA509" s="465"/>
      <c r="OKB509" s="465"/>
      <c r="OKC509" s="465"/>
      <c r="OKD509" s="465"/>
      <c r="OKE509" s="465"/>
      <c r="OKF509" s="465"/>
      <c r="OKG509" s="465"/>
      <c r="OKH509" s="465"/>
      <c r="OKI509" s="465"/>
      <c r="OKJ509" s="465"/>
      <c r="OKK509" s="465"/>
      <c r="OKL509" s="465"/>
      <c r="OKM509" s="465"/>
      <c r="OKN509" s="465"/>
      <c r="OKO509" s="465"/>
      <c r="OKP509" s="465"/>
      <c r="OKQ509" s="465"/>
      <c r="OKR509" s="465"/>
      <c r="OKS509" s="465"/>
      <c r="OKT509" s="465"/>
      <c r="OKU509" s="465"/>
      <c r="OKV509" s="465"/>
      <c r="OKW509" s="465"/>
      <c r="OKX509" s="465"/>
      <c r="OKY509" s="465"/>
      <c r="OKZ509" s="465"/>
      <c r="OLA509" s="465"/>
      <c r="OLB509" s="465"/>
      <c r="OLC509" s="465"/>
      <c r="OLD509" s="465"/>
      <c r="OLE509" s="465"/>
      <c r="OLF509" s="465"/>
      <c r="OLG509" s="465"/>
      <c r="OLH509" s="465"/>
      <c r="OLI509" s="465"/>
      <c r="OLJ509" s="465"/>
      <c r="OLK509" s="465"/>
      <c r="OLL509" s="465"/>
      <c r="OLM509" s="465"/>
      <c r="OLN509" s="465"/>
      <c r="OLO509" s="465"/>
      <c r="OLP509" s="465"/>
      <c r="OLQ509" s="465"/>
      <c r="OLR509" s="465"/>
      <c r="OLS509" s="465"/>
      <c r="OLT509" s="465"/>
      <c r="OLU509" s="465"/>
      <c r="OLV509" s="465"/>
      <c r="OLW509" s="465"/>
      <c r="OLX509" s="465"/>
      <c r="OLY509" s="465"/>
      <c r="OLZ509" s="465"/>
      <c r="OMA509" s="465"/>
      <c r="OMB509" s="465"/>
      <c r="OMC509" s="465"/>
      <c r="OMD509" s="465"/>
      <c r="OME509" s="465"/>
      <c r="OMF509" s="465"/>
      <c r="OMG509" s="465"/>
      <c r="OMH509" s="465"/>
      <c r="OMI509" s="465"/>
      <c r="OMJ509" s="465"/>
      <c r="OMK509" s="465"/>
      <c r="OML509" s="465"/>
      <c r="OMM509" s="465"/>
      <c r="OMN509" s="465"/>
      <c r="OMO509" s="465"/>
      <c r="OMP509" s="465"/>
      <c r="OMQ509" s="465"/>
      <c r="OMR509" s="465"/>
      <c r="OMS509" s="465"/>
      <c r="OMT509" s="465"/>
      <c r="OMU509" s="465"/>
      <c r="OMV509" s="465"/>
      <c r="OMW509" s="465"/>
      <c r="OMX509" s="465"/>
      <c r="OMY509" s="465"/>
      <c r="OMZ509" s="465"/>
      <c r="ONA509" s="465"/>
      <c r="ONB509" s="465"/>
      <c r="ONC509" s="465"/>
      <c r="OND509" s="465"/>
      <c r="ONE509" s="465"/>
      <c r="ONF509" s="465"/>
      <c r="ONG509" s="465"/>
      <c r="ONH509" s="465"/>
      <c r="ONI509" s="465"/>
      <c r="ONJ509" s="465"/>
      <c r="ONK509" s="465"/>
      <c r="ONL509" s="465"/>
      <c r="ONM509" s="465"/>
      <c r="ONN509" s="465"/>
      <c r="ONO509" s="465"/>
      <c r="ONP509" s="465"/>
      <c r="ONQ509" s="465"/>
      <c r="ONR509" s="465"/>
      <c r="ONS509" s="465"/>
      <c r="ONT509" s="465"/>
      <c r="ONU509" s="465"/>
      <c r="ONV509" s="465"/>
      <c r="ONW509" s="465"/>
      <c r="ONX509" s="465"/>
      <c r="ONY509" s="465"/>
      <c r="ONZ509" s="465"/>
      <c r="OOA509" s="465"/>
      <c r="OOB509" s="465"/>
      <c r="OOC509" s="465"/>
      <c r="OOD509" s="465"/>
      <c r="OOE509" s="465"/>
      <c r="OOF509" s="465"/>
      <c r="OOG509" s="465"/>
      <c r="OOH509" s="465"/>
      <c r="OOI509" s="465"/>
      <c r="OOJ509" s="465"/>
      <c r="OOK509" s="465"/>
      <c r="OOL509" s="465"/>
      <c r="OOM509" s="465"/>
      <c r="OON509" s="465"/>
      <c r="OOO509" s="465"/>
      <c r="OOP509" s="465"/>
      <c r="OOQ509" s="465"/>
      <c r="OOR509" s="465"/>
      <c r="OOS509" s="465"/>
      <c r="OOT509" s="465"/>
      <c r="OOU509" s="465"/>
      <c r="OOV509" s="465"/>
      <c r="OOW509" s="465"/>
      <c r="OOX509" s="465"/>
      <c r="OOY509" s="465"/>
      <c r="OOZ509" s="465"/>
      <c r="OPA509" s="465"/>
      <c r="OPB509" s="465"/>
      <c r="OPC509" s="465"/>
      <c r="OPD509" s="465"/>
      <c r="OPE509" s="465"/>
      <c r="OPF509" s="465"/>
      <c r="OPG509" s="465"/>
      <c r="OPH509" s="465"/>
      <c r="OPI509" s="465"/>
      <c r="OPJ509" s="465"/>
      <c r="OPK509" s="465"/>
      <c r="OPL509" s="465"/>
      <c r="OPM509" s="465"/>
      <c r="OPN509" s="465"/>
      <c r="OPO509" s="465"/>
      <c r="OPP509" s="465"/>
      <c r="OPQ509" s="465"/>
      <c r="OPR509" s="465"/>
      <c r="OPS509" s="465"/>
      <c r="OPT509" s="465"/>
      <c r="OPU509" s="465"/>
      <c r="OPV509" s="465"/>
      <c r="OPW509" s="465"/>
      <c r="OPX509" s="465"/>
      <c r="OPY509" s="465"/>
      <c r="OPZ509" s="465"/>
      <c r="OQA509" s="465"/>
      <c r="OQB509" s="465"/>
      <c r="OQC509" s="465"/>
      <c r="OQD509" s="465"/>
      <c r="OQE509" s="465"/>
      <c r="OQF509" s="465"/>
      <c r="OQG509" s="465"/>
      <c r="OQH509" s="465"/>
      <c r="OQI509" s="465"/>
      <c r="OQJ509" s="465"/>
      <c r="OQK509" s="465"/>
      <c r="OQL509" s="465"/>
      <c r="OQM509" s="465"/>
      <c r="OQN509" s="465"/>
      <c r="OQO509" s="465"/>
      <c r="OQP509" s="465"/>
      <c r="OQQ509" s="465"/>
      <c r="OQR509" s="465"/>
      <c r="OQS509" s="465"/>
      <c r="OQT509" s="465"/>
      <c r="OQU509" s="465"/>
      <c r="OQV509" s="465"/>
      <c r="OQW509" s="465"/>
      <c r="OQX509" s="465"/>
      <c r="OQY509" s="465"/>
      <c r="OQZ509" s="465"/>
      <c r="ORA509" s="465"/>
      <c r="ORB509" s="465"/>
      <c r="ORC509" s="465"/>
      <c r="ORD509" s="465"/>
      <c r="ORE509" s="465"/>
      <c r="ORF509" s="465"/>
      <c r="ORG509" s="465"/>
      <c r="ORH509" s="465"/>
      <c r="ORI509" s="465"/>
      <c r="ORJ509" s="465"/>
      <c r="ORK509" s="465"/>
      <c r="ORL509" s="465"/>
      <c r="ORM509" s="465"/>
      <c r="ORN509" s="465"/>
      <c r="ORO509" s="465"/>
      <c r="ORP509" s="465"/>
      <c r="ORQ509" s="465"/>
      <c r="ORR509" s="465"/>
      <c r="ORS509" s="465"/>
      <c r="ORT509" s="465"/>
      <c r="ORU509" s="465"/>
      <c r="ORV509" s="465"/>
      <c r="ORW509" s="465"/>
      <c r="ORX509" s="465"/>
      <c r="ORY509" s="465"/>
      <c r="ORZ509" s="465"/>
      <c r="OSA509" s="465"/>
      <c r="OSB509" s="465"/>
      <c r="OSC509" s="465"/>
      <c r="OSD509" s="465"/>
      <c r="OSE509" s="465"/>
      <c r="OSF509" s="465"/>
      <c r="OSG509" s="465"/>
      <c r="OSH509" s="465"/>
      <c r="OSI509" s="465"/>
      <c r="OSJ509" s="465"/>
      <c r="OSK509" s="465"/>
      <c r="OSL509" s="465"/>
      <c r="OSM509" s="465"/>
      <c r="OSN509" s="465"/>
      <c r="OSO509" s="465"/>
      <c r="OSP509" s="465"/>
      <c r="OSQ509" s="465"/>
      <c r="OSR509" s="465"/>
      <c r="OSS509" s="465"/>
      <c r="OST509" s="465"/>
      <c r="OSU509" s="465"/>
      <c r="OSV509" s="465"/>
      <c r="OSW509" s="465"/>
      <c r="OSX509" s="465"/>
      <c r="OSY509" s="465"/>
      <c r="OSZ509" s="465"/>
      <c r="OTA509" s="465"/>
      <c r="OTB509" s="465"/>
      <c r="OTC509" s="465"/>
      <c r="OTD509" s="465"/>
      <c r="OTE509" s="465"/>
      <c r="OTF509" s="465"/>
      <c r="OTG509" s="465"/>
      <c r="OTH509" s="465"/>
      <c r="OTI509" s="465"/>
      <c r="OTJ509" s="465"/>
      <c r="OTK509" s="465"/>
      <c r="OTL509" s="465"/>
      <c r="OTM509" s="465"/>
      <c r="OTN509" s="465"/>
      <c r="OTO509" s="465"/>
      <c r="OTP509" s="465"/>
      <c r="OTQ509" s="465"/>
      <c r="OTR509" s="465"/>
      <c r="OTS509" s="465"/>
      <c r="OTT509" s="465"/>
      <c r="OTU509" s="465"/>
      <c r="OTV509" s="465"/>
      <c r="OTW509" s="465"/>
      <c r="OTX509" s="465"/>
      <c r="OTY509" s="465"/>
      <c r="OTZ509" s="465"/>
      <c r="OUA509" s="465"/>
      <c r="OUB509" s="465"/>
      <c r="OUC509" s="465"/>
      <c r="OUD509" s="465"/>
      <c r="OUE509" s="465"/>
      <c r="OUF509" s="465"/>
      <c r="OUG509" s="465"/>
      <c r="OUH509" s="465"/>
      <c r="OUI509" s="465"/>
      <c r="OUJ509" s="465"/>
      <c r="OUK509" s="465"/>
      <c r="OUL509" s="465"/>
      <c r="OUM509" s="465"/>
      <c r="OUN509" s="465"/>
      <c r="OUO509" s="465"/>
      <c r="OUP509" s="465"/>
      <c r="OUQ509" s="465"/>
      <c r="OUR509" s="465"/>
      <c r="OUS509" s="465"/>
      <c r="OUT509" s="465"/>
      <c r="OUU509" s="465"/>
      <c r="OUV509" s="465"/>
      <c r="OUW509" s="465"/>
      <c r="OUX509" s="465"/>
      <c r="OUY509" s="465"/>
      <c r="OUZ509" s="465"/>
      <c r="OVA509" s="465"/>
      <c r="OVB509" s="465"/>
      <c r="OVC509" s="465"/>
      <c r="OVD509" s="465"/>
      <c r="OVE509" s="465"/>
      <c r="OVF509" s="465"/>
      <c r="OVG509" s="465"/>
      <c r="OVH509" s="465"/>
      <c r="OVI509" s="465"/>
      <c r="OVJ509" s="465"/>
      <c r="OVK509" s="465"/>
      <c r="OVL509" s="465"/>
      <c r="OVM509" s="465"/>
      <c r="OVN509" s="465"/>
      <c r="OVO509" s="465"/>
      <c r="OVP509" s="465"/>
      <c r="OVQ509" s="465"/>
      <c r="OVR509" s="465"/>
      <c r="OVS509" s="465"/>
      <c r="OVT509" s="465"/>
      <c r="OVU509" s="465"/>
      <c r="OVV509" s="465"/>
      <c r="OVW509" s="465"/>
      <c r="OVX509" s="465"/>
      <c r="OVY509" s="465"/>
      <c r="OVZ509" s="465"/>
      <c r="OWA509" s="465"/>
      <c r="OWB509" s="465"/>
      <c r="OWC509" s="465"/>
      <c r="OWD509" s="465"/>
      <c r="OWE509" s="465"/>
      <c r="OWF509" s="465"/>
      <c r="OWG509" s="465"/>
      <c r="OWH509" s="465"/>
      <c r="OWI509" s="465"/>
      <c r="OWJ509" s="465"/>
      <c r="OWK509" s="465"/>
      <c r="OWL509" s="465"/>
      <c r="OWM509" s="465"/>
      <c r="OWN509" s="465"/>
      <c r="OWO509" s="465"/>
      <c r="OWP509" s="465"/>
      <c r="OWQ509" s="465"/>
      <c r="OWR509" s="465"/>
      <c r="OWS509" s="465"/>
      <c r="OWT509" s="465"/>
      <c r="OWU509" s="465"/>
      <c r="OWV509" s="465"/>
      <c r="OWW509" s="465"/>
      <c r="OWX509" s="465"/>
      <c r="OWY509" s="465"/>
      <c r="OWZ509" s="465"/>
      <c r="OXA509" s="465"/>
      <c r="OXB509" s="465"/>
      <c r="OXC509" s="465"/>
      <c r="OXD509" s="465"/>
      <c r="OXE509" s="465"/>
      <c r="OXF509" s="465"/>
      <c r="OXG509" s="465"/>
      <c r="OXH509" s="465"/>
      <c r="OXI509" s="465"/>
      <c r="OXJ509" s="465"/>
      <c r="OXK509" s="465"/>
      <c r="OXL509" s="465"/>
      <c r="OXM509" s="465"/>
      <c r="OXN509" s="465"/>
      <c r="OXO509" s="465"/>
      <c r="OXP509" s="465"/>
      <c r="OXQ509" s="465"/>
      <c r="OXR509" s="465"/>
      <c r="OXS509" s="465"/>
      <c r="OXT509" s="465"/>
      <c r="OXU509" s="465"/>
      <c r="OXV509" s="465"/>
      <c r="OXW509" s="465"/>
      <c r="OXX509" s="465"/>
      <c r="OXY509" s="465"/>
      <c r="OXZ509" s="465"/>
      <c r="OYA509" s="465"/>
      <c r="OYB509" s="465"/>
      <c r="OYC509" s="465"/>
      <c r="OYD509" s="465"/>
      <c r="OYE509" s="465"/>
      <c r="OYF509" s="465"/>
      <c r="OYG509" s="465"/>
      <c r="OYH509" s="465"/>
      <c r="OYI509" s="465"/>
      <c r="OYJ509" s="465"/>
      <c r="OYK509" s="465"/>
      <c r="OYL509" s="465"/>
      <c r="OYM509" s="465"/>
      <c r="OYN509" s="465"/>
      <c r="OYO509" s="465"/>
      <c r="OYP509" s="465"/>
      <c r="OYQ509" s="465"/>
      <c r="OYR509" s="465"/>
      <c r="OYS509" s="465"/>
      <c r="OYT509" s="465"/>
      <c r="OYU509" s="465"/>
      <c r="OYV509" s="465"/>
      <c r="OYW509" s="465"/>
      <c r="OYX509" s="465"/>
      <c r="OYY509" s="465"/>
      <c r="OYZ509" s="465"/>
      <c r="OZA509" s="465"/>
      <c r="OZB509" s="465"/>
      <c r="OZC509" s="465"/>
      <c r="OZD509" s="465"/>
      <c r="OZE509" s="465"/>
      <c r="OZF509" s="465"/>
      <c r="OZG509" s="465"/>
      <c r="OZH509" s="465"/>
      <c r="OZI509" s="465"/>
      <c r="OZJ509" s="465"/>
      <c r="OZK509" s="465"/>
      <c r="OZL509" s="465"/>
      <c r="OZM509" s="465"/>
      <c r="OZN509" s="465"/>
      <c r="OZO509" s="465"/>
      <c r="OZP509" s="465"/>
      <c r="OZQ509" s="465"/>
      <c r="OZR509" s="465"/>
      <c r="OZS509" s="465"/>
      <c r="OZT509" s="465"/>
      <c r="OZU509" s="465"/>
      <c r="OZV509" s="465"/>
      <c r="OZW509" s="465"/>
      <c r="OZX509" s="465"/>
      <c r="OZY509" s="465"/>
      <c r="OZZ509" s="465"/>
      <c r="PAA509" s="465"/>
      <c r="PAB509" s="465"/>
      <c r="PAC509" s="465"/>
      <c r="PAD509" s="465"/>
      <c r="PAE509" s="465"/>
      <c r="PAF509" s="465"/>
      <c r="PAG509" s="465"/>
      <c r="PAH509" s="465"/>
      <c r="PAI509" s="465"/>
      <c r="PAJ509" s="465"/>
      <c r="PAK509" s="465"/>
      <c r="PAL509" s="465"/>
      <c r="PAM509" s="465"/>
      <c r="PAN509" s="465"/>
      <c r="PAO509" s="465"/>
      <c r="PAP509" s="465"/>
      <c r="PAQ509" s="465"/>
      <c r="PAR509" s="465"/>
      <c r="PAS509" s="465"/>
      <c r="PAT509" s="465"/>
      <c r="PAU509" s="465"/>
      <c r="PAV509" s="465"/>
      <c r="PAW509" s="465"/>
      <c r="PAX509" s="465"/>
      <c r="PAY509" s="465"/>
      <c r="PAZ509" s="465"/>
      <c r="PBA509" s="465"/>
      <c r="PBB509" s="465"/>
      <c r="PBC509" s="465"/>
      <c r="PBD509" s="465"/>
      <c r="PBE509" s="465"/>
      <c r="PBF509" s="465"/>
      <c r="PBG509" s="465"/>
      <c r="PBH509" s="465"/>
      <c r="PBI509" s="465"/>
      <c r="PBJ509" s="465"/>
      <c r="PBK509" s="465"/>
      <c r="PBL509" s="465"/>
      <c r="PBM509" s="465"/>
      <c r="PBN509" s="465"/>
      <c r="PBO509" s="465"/>
      <c r="PBP509" s="465"/>
      <c r="PBQ509" s="465"/>
      <c r="PBR509" s="465"/>
      <c r="PBS509" s="465"/>
      <c r="PBT509" s="465"/>
      <c r="PBU509" s="465"/>
      <c r="PBV509" s="465"/>
      <c r="PBW509" s="465"/>
      <c r="PBX509" s="465"/>
      <c r="PBY509" s="465"/>
      <c r="PBZ509" s="465"/>
      <c r="PCA509" s="465"/>
      <c r="PCB509" s="465"/>
      <c r="PCC509" s="465"/>
      <c r="PCD509" s="465"/>
      <c r="PCE509" s="465"/>
      <c r="PCF509" s="465"/>
      <c r="PCG509" s="465"/>
      <c r="PCH509" s="465"/>
      <c r="PCI509" s="465"/>
      <c r="PCJ509" s="465"/>
      <c r="PCK509" s="465"/>
      <c r="PCL509" s="465"/>
      <c r="PCM509" s="465"/>
      <c r="PCN509" s="465"/>
      <c r="PCO509" s="465"/>
      <c r="PCP509" s="465"/>
      <c r="PCQ509" s="465"/>
      <c r="PCR509" s="465"/>
      <c r="PCS509" s="465"/>
      <c r="PCT509" s="465"/>
      <c r="PCU509" s="465"/>
      <c r="PCV509" s="465"/>
      <c r="PCW509" s="465"/>
      <c r="PCX509" s="465"/>
      <c r="PCY509" s="465"/>
      <c r="PCZ509" s="465"/>
      <c r="PDA509" s="465"/>
      <c r="PDB509" s="465"/>
      <c r="PDC509" s="465"/>
      <c r="PDD509" s="465"/>
      <c r="PDE509" s="465"/>
      <c r="PDF509" s="465"/>
      <c r="PDG509" s="465"/>
      <c r="PDH509" s="465"/>
      <c r="PDI509" s="465"/>
      <c r="PDJ509" s="465"/>
      <c r="PDK509" s="465"/>
      <c r="PDL509" s="465"/>
      <c r="PDM509" s="465"/>
      <c r="PDN509" s="465"/>
      <c r="PDO509" s="465"/>
      <c r="PDP509" s="465"/>
      <c r="PDQ509" s="465"/>
      <c r="PDR509" s="465"/>
      <c r="PDS509" s="465"/>
      <c r="PDT509" s="465"/>
      <c r="PDU509" s="465"/>
      <c r="PDV509" s="465"/>
      <c r="PDW509" s="465"/>
      <c r="PDX509" s="465"/>
      <c r="PDY509" s="465"/>
      <c r="PDZ509" s="465"/>
      <c r="PEA509" s="465"/>
      <c r="PEB509" s="465"/>
      <c r="PEC509" s="465"/>
      <c r="PED509" s="465"/>
      <c r="PEE509" s="465"/>
      <c r="PEF509" s="465"/>
      <c r="PEG509" s="465"/>
      <c r="PEH509" s="465"/>
      <c r="PEI509" s="465"/>
      <c r="PEJ509" s="465"/>
      <c r="PEK509" s="465"/>
      <c r="PEL509" s="465"/>
      <c r="PEM509" s="465"/>
      <c r="PEN509" s="465"/>
      <c r="PEO509" s="465"/>
      <c r="PEP509" s="465"/>
      <c r="PEQ509" s="465"/>
      <c r="PER509" s="465"/>
      <c r="PES509" s="465"/>
      <c r="PET509" s="465"/>
      <c r="PEU509" s="465"/>
      <c r="PEV509" s="465"/>
      <c r="PEW509" s="465"/>
      <c r="PEX509" s="465"/>
      <c r="PEY509" s="465"/>
      <c r="PEZ509" s="465"/>
      <c r="PFA509" s="465"/>
      <c r="PFB509" s="465"/>
      <c r="PFC509" s="465"/>
      <c r="PFD509" s="465"/>
      <c r="PFE509" s="465"/>
      <c r="PFF509" s="465"/>
      <c r="PFG509" s="465"/>
      <c r="PFH509" s="465"/>
      <c r="PFI509" s="465"/>
      <c r="PFJ509" s="465"/>
      <c r="PFK509" s="465"/>
      <c r="PFL509" s="465"/>
      <c r="PFM509" s="465"/>
      <c r="PFN509" s="465"/>
      <c r="PFO509" s="465"/>
      <c r="PFP509" s="465"/>
      <c r="PFQ509" s="465"/>
      <c r="PFR509" s="465"/>
      <c r="PFS509" s="465"/>
      <c r="PFT509" s="465"/>
      <c r="PFU509" s="465"/>
      <c r="PFV509" s="465"/>
      <c r="PFW509" s="465"/>
      <c r="PFX509" s="465"/>
      <c r="PFY509" s="465"/>
      <c r="PFZ509" s="465"/>
      <c r="PGA509" s="465"/>
      <c r="PGB509" s="465"/>
      <c r="PGC509" s="465"/>
      <c r="PGD509" s="465"/>
      <c r="PGE509" s="465"/>
      <c r="PGF509" s="465"/>
      <c r="PGG509" s="465"/>
      <c r="PGH509" s="465"/>
      <c r="PGI509" s="465"/>
      <c r="PGJ509" s="465"/>
      <c r="PGK509" s="465"/>
      <c r="PGL509" s="465"/>
      <c r="PGM509" s="465"/>
      <c r="PGN509" s="465"/>
      <c r="PGO509" s="465"/>
      <c r="PGP509" s="465"/>
      <c r="PGQ509" s="465"/>
      <c r="PGR509" s="465"/>
      <c r="PGS509" s="465"/>
      <c r="PGT509" s="465"/>
      <c r="PGU509" s="465"/>
      <c r="PGV509" s="465"/>
      <c r="PGW509" s="465"/>
      <c r="PGX509" s="465"/>
      <c r="PGY509" s="465"/>
      <c r="PGZ509" s="465"/>
      <c r="PHA509" s="465"/>
      <c r="PHB509" s="465"/>
      <c r="PHC509" s="465"/>
      <c r="PHD509" s="465"/>
      <c r="PHE509" s="465"/>
      <c r="PHF509" s="465"/>
      <c r="PHG509" s="465"/>
      <c r="PHH509" s="465"/>
      <c r="PHI509" s="465"/>
      <c r="PHJ509" s="465"/>
      <c r="PHK509" s="465"/>
      <c r="PHL509" s="465"/>
      <c r="PHM509" s="465"/>
      <c r="PHN509" s="465"/>
      <c r="PHO509" s="465"/>
      <c r="PHP509" s="465"/>
      <c r="PHQ509" s="465"/>
      <c r="PHR509" s="465"/>
      <c r="PHS509" s="465"/>
      <c r="PHT509" s="465"/>
      <c r="PHU509" s="465"/>
      <c r="PHV509" s="465"/>
      <c r="PHW509" s="465"/>
      <c r="PHX509" s="465"/>
      <c r="PHY509" s="465"/>
      <c r="PHZ509" s="465"/>
      <c r="PIA509" s="465"/>
      <c r="PIB509" s="465"/>
      <c r="PIC509" s="465"/>
      <c r="PID509" s="465"/>
      <c r="PIE509" s="465"/>
      <c r="PIF509" s="465"/>
      <c r="PIG509" s="465"/>
      <c r="PIH509" s="465"/>
      <c r="PII509" s="465"/>
      <c r="PIJ509" s="465"/>
      <c r="PIK509" s="465"/>
      <c r="PIL509" s="465"/>
      <c r="PIM509" s="465"/>
      <c r="PIN509" s="465"/>
      <c r="PIO509" s="465"/>
      <c r="PIP509" s="465"/>
      <c r="PIQ509" s="465"/>
      <c r="PIR509" s="465"/>
      <c r="PIS509" s="465"/>
      <c r="PIT509" s="465"/>
      <c r="PIU509" s="465"/>
      <c r="PIV509" s="465"/>
      <c r="PIW509" s="465"/>
      <c r="PIX509" s="465"/>
      <c r="PIY509" s="465"/>
      <c r="PIZ509" s="465"/>
      <c r="PJA509" s="465"/>
      <c r="PJB509" s="465"/>
      <c r="PJC509" s="465"/>
      <c r="PJD509" s="465"/>
      <c r="PJE509" s="465"/>
      <c r="PJF509" s="465"/>
      <c r="PJG509" s="465"/>
      <c r="PJH509" s="465"/>
      <c r="PJI509" s="465"/>
      <c r="PJJ509" s="465"/>
      <c r="PJK509" s="465"/>
      <c r="PJL509" s="465"/>
      <c r="PJM509" s="465"/>
      <c r="PJN509" s="465"/>
      <c r="PJO509" s="465"/>
      <c r="PJP509" s="465"/>
      <c r="PJQ509" s="465"/>
      <c r="PJR509" s="465"/>
      <c r="PJS509" s="465"/>
      <c r="PJT509" s="465"/>
      <c r="PJU509" s="465"/>
      <c r="PJV509" s="465"/>
      <c r="PJW509" s="465"/>
      <c r="PJX509" s="465"/>
      <c r="PJY509" s="465"/>
      <c r="PJZ509" s="465"/>
      <c r="PKA509" s="465"/>
      <c r="PKB509" s="465"/>
      <c r="PKC509" s="465"/>
      <c r="PKD509" s="465"/>
      <c r="PKE509" s="465"/>
      <c r="PKF509" s="465"/>
      <c r="PKG509" s="465"/>
      <c r="PKH509" s="465"/>
      <c r="PKI509" s="465"/>
      <c r="PKJ509" s="465"/>
      <c r="PKK509" s="465"/>
      <c r="PKL509" s="465"/>
      <c r="PKM509" s="465"/>
      <c r="PKN509" s="465"/>
      <c r="PKO509" s="465"/>
      <c r="PKP509" s="465"/>
      <c r="PKQ509" s="465"/>
      <c r="PKR509" s="465"/>
      <c r="PKS509" s="465"/>
      <c r="PKT509" s="465"/>
      <c r="PKU509" s="465"/>
      <c r="PKV509" s="465"/>
      <c r="PKW509" s="465"/>
      <c r="PKX509" s="465"/>
      <c r="PKY509" s="465"/>
      <c r="PKZ509" s="465"/>
      <c r="PLA509" s="465"/>
      <c r="PLB509" s="465"/>
      <c r="PLC509" s="465"/>
      <c r="PLD509" s="465"/>
      <c r="PLE509" s="465"/>
      <c r="PLF509" s="465"/>
      <c r="PLG509" s="465"/>
      <c r="PLH509" s="465"/>
      <c r="PLI509" s="465"/>
      <c r="PLJ509" s="465"/>
      <c r="PLK509" s="465"/>
      <c r="PLL509" s="465"/>
      <c r="PLM509" s="465"/>
      <c r="PLN509" s="465"/>
      <c r="PLO509" s="465"/>
      <c r="PLP509" s="465"/>
      <c r="PLQ509" s="465"/>
      <c r="PLR509" s="465"/>
      <c r="PLS509" s="465"/>
      <c r="PLT509" s="465"/>
      <c r="PLU509" s="465"/>
      <c r="PLV509" s="465"/>
      <c r="PLW509" s="465"/>
      <c r="PLX509" s="465"/>
      <c r="PLY509" s="465"/>
      <c r="PLZ509" s="465"/>
      <c r="PMA509" s="465"/>
      <c r="PMB509" s="465"/>
      <c r="PMC509" s="465"/>
      <c r="PMD509" s="465"/>
      <c r="PME509" s="465"/>
      <c r="PMF509" s="465"/>
      <c r="PMG509" s="465"/>
      <c r="PMH509" s="465"/>
      <c r="PMI509" s="465"/>
      <c r="PMJ509" s="465"/>
      <c r="PMK509" s="465"/>
      <c r="PML509" s="465"/>
      <c r="PMM509" s="465"/>
      <c r="PMN509" s="465"/>
      <c r="PMO509" s="465"/>
      <c r="PMP509" s="465"/>
      <c r="PMQ509" s="465"/>
      <c r="PMR509" s="465"/>
      <c r="PMS509" s="465"/>
      <c r="PMT509" s="465"/>
      <c r="PMU509" s="465"/>
      <c r="PMV509" s="465"/>
      <c r="PMW509" s="465"/>
      <c r="PMX509" s="465"/>
      <c r="PMY509" s="465"/>
      <c r="PMZ509" s="465"/>
      <c r="PNA509" s="465"/>
      <c r="PNB509" s="465"/>
      <c r="PNC509" s="465"/>
      <c r="PND509" s="465"/>
      <c r="PNE509" s="465"/>
      <c r="PNF509" s="465"/>
      <c r="PNG509" s="465"/>
      <c r="PNH509" s="465"/>
      <c r="PNI509" s="465"/>
      <c r="PNJ509" s="465"/>
      <c r="PNK509" s="465"/>
      <c r="PNL509" s="465"/>
      <c r="PNM509" s="465"/>
      <c r="PNN509" s="465"/>
      <c r="PNO509" s="465"/>
      <c r="PNP509" s="465"/>
      <c r="PNQ509" s="465"/>
      <c r="PNR509" s="465"/>
      <c r="PNS509" s="465"/>
      <c r="PNT509" s="465"/>
      <c r="PNU509" s="465"/>
      <c r="PNV509" s="465"/>
      <c r="PNW509" s="465"/>
      <c r="PNX509" s="465"/>
      <c r="PNY509" s="465"/>
      <c r="PNZ509" s="465"/>
      <c r="POA509" s="465"/>
      <c r="POB509" s="465"/>
      <c r="POC509" s="465"/>
      <c r="POD509" s="465"/>
      <c r="POE509" s="465"/>
      <c r="POF509" s="465"/>
      <c r="POG509" s="465"/>
      <c r="POH509" s="465"/>
      <c r="POI509" s="465"/>
      <c r="POJ509" s="465"/>
      <c r="POK509" s="465"/>
      <c r="POL509" s="465"/>
      <c r="POM509" s="465"/>
      <c r="PON509" s="465"/>
      <c r="POO509" s="465"/>
      <c r="POP509" s="465"/>
      <c r="POQ509" s="465"/>
      <c r="POR509" s="465"/>
      <c r="POS509" s="465"/>
      <c r="POT509" s="465"/>
      <c r="POU509" s="465"/>
      <c r="POV509" s="465"/>
      <c r="POW509" s="465"/>
      <c r="POX509" s="465"/>
      <c r="POY509" s="465"/>
      <c r="POZ509" s="465"/>
      <c r="PPA509" s="465"/>
      <c r="PPB509" s="465"/>
      <c r="PPC509" s="465"/>
      <c r="PPD509" s="465"/>
      <c r="PPE509" s="465"/>
      <c r="PPF509" s="465"/>
      <c r="PPG509" s="465"/>
      <c r="PPH509" s="465"/>
      <c r="PPI509" s="465"/>
      <c r="PPJ509" s="465"/>
      <c r="PPK509" s="465"/>
      <c r="PPL509" s="465"/>
      <c r="PPM509" s="465"/>
      <c r="PPN509" s="465"/>
      <c r="PPO509" s="465"/>
      <c r="PPP509" s="465"/>
      <c r="PPQ509" s="465"/>
      <c r="PPR509" s="465"/>
      <c r="PPS509" s="465"/>
      <c r="PPT509" s="465"/>
      <c r="PPU509" s="465"/>
      <c r="PPV509" s="465"/>
      <c r="PPW509" s="465"/>
      <c r="PPX509" s="465"/>
      <c r="PPY509" s="465"/>
      <c r="PPZ509" s="465"/>
      <c r="PQA509" s="465"/>
      <c r="PQB509" s="465"/>
      <c r="PQC509" s="465"/>
      <c r="PQD509" s="465"/>
      <c r="PQE509" s="465"/>
      <c r="PQF509" s="465"/>
      <c r="PQG509" s="465"/>
      <c r="PQH509" s="465"/>
      <c r="PQI509" s="465"/>
      <c r="PQJ509" s="465"/>
      <c r="PQK509" s="465"/>
      <c r="PQL509" s="465"/>
      <c r="PQM509" s="465"/>
      <c r="PQN509" s="465"/>
      <c r="PQO509" s="465"/>
      <c r="PQP509" s="465"/>
      <c r="PQQ509" s="465"/>
      <c r="PQR509" s="465"/>
      <c r="PQS509" s="465"/>
      <c r="PQT509" s="465"/>
      <c r="PQU509" s="465"/>
      <c r="PQV509" s="465"/>
      <c r="PQW509" s="465"/>
      <c r="PQX509" s="465"/>
      <c r="PQY509" s="465"/>
      <c r="PQZ509" s="465"/>
      <c r="PRA509" s="465"/>
      <c r="PRB509" s="465"/>
      <c r="PRC509" s="465"/>
      <c r="PRD509" s="465"/>
      <c r="PRE509" s="465"/>
      <c r="PRF509" s="465"/>
      <c r="PRG509" s="465"/>
      <c r="PRH509" s="465"/>
      <c r="PRI509" s="465"/>
      <c r="PRJ509" s="465"/>
      <c r="PRK509" s="465"/>
      <c r="PRL509" s="465"/>
      <c r="PRM509" s="465"/>
      <c r="PRN509" s="465"/>
      <c r="PRO509" s="465"/>
      <c r="PRP509" s="465"/>
      <c r="PRQ509" s="465"/>
      <c r="PRR509" s="465"/>
      <c r="PRS509" s="465"/>
      <c r="PRT509" s="465"/>
      <c r="PRU509" s="465"/>
      <c r="PRV509" s="465"/>
      <c r="PRW509" s="465"/>
      <c r="PRX509" s="465"/>
      <c r="PRY509" s="465"/>
      <c r="PRZ509" s="465"/>
      <c r="PSA509" s="465"/>
      <c r="PSB509" s="465"/>
      <c r="PSC509" s="465"/>
      <c r="PSD509" s="465"/>
      <c r="PSE509" s="465"/>
      <c r="PSF509" s="465"/>
      <c r="PSG509" s="465"/>
      <c r="PSH509" s="465"/>
      <c r="PSI509" s="465"/>
      <c r="PSJ509" s="465"/>
      <c r="PSK509" s="465"/>
      <c r="PSL509" s="465"/>
      <c r="PSM509" s="465"/>
      <c r="PSN509" s="465"/>
      <c r="PSO509" s="465"/>
      <c r="PSP509" s="465"/>
      <c r="PSQ509" s="465"/>
      <c r="PSR509" s="465"/>
      <c r="PSS509" s="465"/>
      <c r="PST509" s="465"/>
      <c r="PSU509" s="465"/>
      <c r="PSV509" s="465"/>
      <c r="PSW509" s="465"/>
      <c r="PSX509" s="465"/>
      <c r="PSY509" s="465"/>
      <c r="PSZ509" s="465"/>
      <c r="PTA509" s="465"/>
      <c r="PTB509" s="465"/>
      <c r="PTC509" s="465"/>
      <c r="PTD509" s="465"/>
      <c r="PTE509" s="465"/>
      <c r="PTF509" s="465"/>
      <c r="PTG509" s="465"/>
      <c r="PTH509" s="465"/>
      <c r="PTI509" s="465"/>
      <c r="PTJ509" s="465"/>
      <c r="PTK509" s="465"/>
      <c r="PTL509" s="465"/>
      <c r="PTM509" s="465"/>
      <c r="PTN509" s="465"/>
      <c r="PTO509" s="465"/>
      <c r="PTP509" s="465"/>
      <c r="PTQ509" s="465"/>
      <c r="PTR509" s="465"/>
      <c r="PTS509" s="465"/>
      <c r="PTT509" s="465"/>
      <c r="PTU509" s="465"/>
      <c r="PTV509" s="465"/>
      <c r="PTW509" s="465"/>
      <c r="PTX509" s="465"/>
      <c r="PTY509" s="465"/>
      <c r="PTZ509" s="465"/>
      <c r="PUA509" s="465"/>
      <c r="PUB509" s="465"/>
      <c r="PUC509" s="465"/>
      <c r="PUD509" s="465"/>
      <c r="PUE509" s="465"/>
      <c r="PUF509" s="465"/>
      <c r="PUG509" s="465"/>
      <c r="PUH509" s="465"/>
      <c r="PUI509" s="465"/>
      <c r="PUJ509" s="465"/>
      <c r="PUK509" s="465"/>
      <c r="PUL509" s="465"/>
      <c r="PUM509" s="465"/>
      <c r="PUN509" s="465"/>
      <c r="PUO509" s="465"/>
      <c r="PUP509" s="465"/>
      <c r="PUQ509" s="465"/>
      <c r="PUR509" s="465"/>
      <c r="PUS509" s="465"/>
      <c r="PUT509" s="465"/>
      <c r="PUU509" s="465"/>
      <c r="PUV509" s="465"/>
      <c r="PUW509" s="465"/>
      <c r="PUX509" s="465"/>
      <c r="PUY509" s="465"/>
      <c r="PUZ509" s="465"/>
      <c r="PVA509" s="465"/>
      <c r="PVB509" s="465"/>
      <c r="PVC509" s="465"/>
      <c r="PVD509" s="465"/>
      <c r="PVE509" s="465"/>
      <c r="PVF509" s="465"/>
      <c r="PVG509" s="465"/>
      <c r="PVH509" s="465"/>
      <c r="PVI509" s="465"/>
      <c r="PVJ509" s="465"/>
      <c r="PVK509" s="465"/>
      <c r="PVL509" s="465"/>
      <c r="PVM509" s="465"/>
      <c r="PVN509" s="465"/>
      <c r="PVO509" s="465"/>
      <c r="PVP509" s="465"/>
      <c r="PVQ509" s="465"/>
      <c r="PVR509" s="465"/>
      <c r="PVS509" s="465"/>
      <c r="PVT509" s="465"/>
      <c r="PVU509" s="465"/>
      <c r="PVV509" s="465"/>
      <c r="PVW509" s="465"/>
      <c r="PVX509" s="465"/>
      <c r="PVY509" s="465"/>
      <c r="PVZ509" s="465"/>
      <c r="PWA509" s="465"/>
      <c r="PWB509" s="465"/>
      <c r="PWC509" s="465"/>
      <c r="PWD509" s="465"/>
      <c r="PWE509" s="465"/>
      <c r="PWF509" s="465"/>
      <c r="PWG509" s="465"/>
      <c r="PWH509" s="465"/>
      <c r="PWI509" s="465"/>
      <c r="PWJ509" s="465"/>
      <c r="PWK509" s="465"/>
      <c r="PWL509" s="465"/>
      <c r="PWM509" s="465"/>
      <c r="PWN509" s="465"/>
      <c r="PWO509" s="465"/>
      <c r="PWP509" s="465"/>
      <c r="PWQ509" s="465"/>
      <c r="PWR509" s="465"/>
      <c r="PWS509" s="465"/>
      <c r="PWT509" s="465"/>
      <c r="PWU509" s="465"/>
      <c r="PWV509" s="465"/>
      <c r="PWW509" s="465"/>
      <c r="PWX509" s="465"/>
      <c r="PWY509" s="465"/>
      <c r="PWZ509" s="465"/>
      <c r="PXA509" s="465"/>
      <c r="PXB509" s="465"/>
      <c r="PXC509" s="465"/>
      <c r="PXD509" s="465"/>
      <c r="PXE509" s="465"/>
      <c r="PXF509" s="465"/>
      <c r="PXG509" s="465"/>
      <c r="PXH509" s="465"/>
      <c r="PXI509" s="465"/>
      <c r="PXJ509" s="465"/>
      <c r="PXK509" s="465"/>
      <c r="PXL509" s="465"/>
      <c r="PXM509" s="465"/>
      <c r="PXN509" s="465"/>
      <c r="PXO509" s="465"/>
      <c r="PXP509" s="465"/>
      <c r="PXQ509" s="465"/>
      <c r="PXR509" s="465"/>
      <c r="PXS509" s="465"/>
      <c r="PXT509" s="465"/>
      <c r="PXU509" s="465"/>
      <c r="PXV509" s="465"/>
      <c r="PXW509" s="465"/>
      <c r="PXX509" s="465"/>
      <c r="PXY509" s="465"/>
      <c r="PXZ509" s="465"/>
      <c r="PYA509" s="465"/>
      <c r="PYB509" s="465"/>
      <c r="PYC509" s="465"/>
      <c r="PYD509" s="465"/>
      <c r="PYE509" s="465"/>
      <c r="PYF509" s="465"/>
      <c r="PYG509" s="465"/>
      <c r="PYH509" s="465"/>
      <c r="PYI509" s="465"/>
      <c r="PYJ509" s="465"/>
      <c r="PYK509" s="465"/>
      <c r="PYL509" s="465"/>
      <c r="PYM509" s="465"/>
      <c r="PYN509" s="465"/>
      <c r="PYO509" s="465"/>
      <c r="PYP509" s="465"/>
      <c r="PYQ509" s="465"/>
      <c r="PYR509" s="465"/>
      <c r="PYS509" s="465"/>
      <c r="PYT509" s="465"/>
      <c r="PYU509" s="465"/>
      <c r="PYV509" s="465"/>
      <c r="PYW509" s="465"/>
      <c r="PYX509" s="465"/>
      <c r="PYY509" s="465"/>
      <c r="PYZ509" s="465"/>
      <c r="PZA509" s="465"/>
      <c r="PZB509" s="465"/>
      <c r="PZC509" s="465"/>
      <c r="PZD509" s="465"/>
      <c r="PZE509" s="465"/>
      <c r="PZF509" s="465"/>
      <c r="PZG509" s="465"/>
      <c r="PZH509" s="465"/>
      <c r="PZI509" s="465"/>
      <c r="PZJ509" s="465"/>
      <c r="PZK509" s="465"/>
      <c r="PZL509" s="465"/>
      <c r="PZM509" s="465"/>
      <c r="PZN509" s="465"/>
      <c r="PZO509" s="465"/>
      <c r="PZP509" s="465"/>
      <c r="PZQ509" s="465"/>
      <c r="PZR509" s="465"/>
      <c r="PZS509" s="465"/>
      <c r="PZT509" s="465"/>
      <c r="PZU509" s="465"/>
      <c r="PZV509" s="465"/>
      <c r="PZW509" s="465"/>
      <c r="PZX509" s="465"/>
      <c r="PZY509" s="465"/>
      <c r="PZZ509" s="465"/>
      <c r="QAA509" s="465"/>
      <c r="QAB509" s="465"/>
      <c r="QAC509" s="465"/>
      <c r="QAD509" s="465"/>
      <c r="QAE509" s="465"/>
      <c r="QAF509" s="465"/>
      <c r="QAG509" s="465"/>
      <c r="QAH509" s="465"/>
      <c r="QAI509" s="465"/>
      <c r="QAJ509" s="465"/>
      <c r="QAK509" s="465"/>
      <c r="QAL509" s="465"/>
      <c r="QAM509" s="465"/>
      <c r="QAN509" s="465"/>
      <c r="QAO509" s="465"/>
      <c r="QAP509" s="465"/>
      <c r="QAQ509" s="465"/>
      <c r="QAR509" s="465"/>
      <c r="QAS509" s="465"/>
      <c r="QAT509" s="465"/>
      <c r="QAU509" s="465"/>
      <c r="QAV509" s="465"/>
      <c r="QAW509" s="465"/>
      <c r="QAX509" s="465"/>
      <c r="QAY509" s="465"/>
      <c r="QAZ509" s="465"/>
      <c r="QBA509" s="465"/>
      <c r="QBB509" s="465"/>
      <c r="QBC509" s="465"/>
      <c r="QBD509" s="465"/>
      <c r="QBE509" s="465"/>
      <c r="QBF509" s="465"/>
      <c r="QBG509" s="465"/>
      <c r="QBH509" s="465"/>
      <c r="QBI509" s="465"/>
      <c r="QBJ509" s="465"/>
      <c r="QBK509" s="465"/>
      <c r="QBL509" s="465"/>
      <c r="QBM509" s="465"/>
      <c r="QBN509" s="465"/>
      <c r="QBO509" s="465"/>
      <c r="QBP509" s="465"/>
      <c r="QBQ509" s="465"/>
      <c r="QBR509" s="465"/>
      <c r="QBS509" s="465"/>
      <c r="QBT509" s="465"/>
      <c r="QBU509" s="465"/>
      <c r="QBV509" s="465"/>
      <c r="QBW509" s="465"/>
      <c r="QBX509" s="465"/>
      <c r="QBY509" s="465"/>
      <c r="QBZ509" s="465"/>
      <c r="QCA509" s="465"/>
      <c r="QCB509" s="465"/>
      <c r="QCC509" s="465"/>
      <c r="QCD509" s="465"/>
      <c r="QCE509" s="465"/>
      <c r="QCF509" s="465"/>
      <c r="QCG509" s="465"/>
      <c r="QCH509" s="465"/>
      <c r="QCI509" s="465"/>
      <c r="QCJ509" s="465"/>
      <c r="QCK509" s="465"/>
      <c r="QCL509" s="465"/>
      <c r="QCM509" s="465"/>
      <c r="QCN509" s="465"/>
      <c r="QCO509" s="465"/>
      <c r="QCP509" s="465"/>
      <c r="QCQ509" s="465"/>
      <c r="QCR509" s="465"/>
      <c r="QCS509" s="465"/>
      <c r="QCT509" s="465"/>
      <c r="QCU509" s="465"/>
      <c r="QCV509" s="465"/>
      <c r="QCW509" s="465"/>
      <c r="QCX509" s="465"/>
      <c r="QCY509" s="465"/>
      <c r="QCZ509" s="465"/>
      <c r="QDA509" s="465"/>
      <c r="QDB509" s="465"/>
      <c r="QDC509" s="465"/>
      <c r="QDD509" s="465"/>
      <c r="QDE509" s="465"/>
      <c r="QDF509" s="465"/>
      <c r="QDG509" s="465"/>
      <c r="QDH509" s="465"/>
      <c r="QDI509" s="465"/>
      <c r="QDJ509" s="465"/>
      <c r="QDK509" s="465"/>
      <c r="QDL509" s="465"/>
      <c r="QDM509" s="465"/>
      <c r="QDN509" s="465"/>
      <c r="QDO509" s="465"/>
      <c r="QDP509" s="465"/>
      <c r="QDQ509" s="465"/>
      <c r="QDR509" s="465"/>
      <c r="QDS509" s="465"/>
      <c r="QDT509" s="465"/>
      <c r="QDU509" s="465"/>
      <c r="QDV509" s="465"/>
      <c r="QDW509" s="465"/>
      <c r="QDX509" s="465"/>
      <c r="QDY509" s="465"/>
      <c r="QDZ509" s="465"/>
      <c r="QEA509" s="465"/>
      <c r="QEB509" s="465"/>
      <c r="QEC509" s="465"/>
      <c r="QED509" s="465"/>
      <c r="QEE509" s="465"/>
      <c r="QEF509" s="465"/>
      <c r="QEG509" s="465"/>
      <c r="QEH509" s="465"/>
      <c r="QEI509" s="465"/>
      <c r="QEJ509" s="465"/>
      <c r="QEK509" s="465"/>
      <c r="QEL509" s="465"/>
      <c r="QEM509" s="465"/>
      <c r="QEN509" s="465"/>
      <c r="QEO509" s="465"/>
      <c r="QEP509" s="465"/>
      <c r="QEQ509" s="465"/>
      <c r="QER509" s="465"/>
      <c r="QES509" s="465"/>
      <c r="QET509" s="465"/>
      <c r="QEU509" s="465"/>
      <c r="QEV509" s="465"/>
      <c r="QEW509" s="465"/>
      <c r="QEX509" s="465"/>
      <c r="QEY509" s="465"/>
      <c r="QEZ509" s="465"/>
      <c r="QFA509" s="465"/>
      <c r="QFB509" s="465"/>
      <c r="QFC509" s="465"/>
      <c r="QFD509" s="465"/>
      <c r="QFE509" s="465"/>
      <c r="QFF509" s="465"/>
      <c r="QFG509" s="465"/>
      <c r="QFH509" s="465"/>
      <c r="QFI509" s="465"/>
      <c r="QFJ509" s="465"/>
      <c r="QFK509" s="465"/>
      <c r="QFL509" s="465"/>
      <c r="QFM509" s="465"/>
      <c r="QFN509" s="465"/>
      <c r="QFO509" s="465"/>
      <c r="QFP509" s="465"/>
      <c r="QFQ509" s="465"/>
      <c r="QFR509" s="465"/>
      <c r="QFS509" s="465"/>
      <c r="QFT509" s="465"/>
      <c r="QFU509" s="465"/>
      <c r="QFV509" s="465"/>
      <c r="QFW509" s="465"/>
      <c r="QFX509" s="465"/>
      <c r="QFY509" s="465"/>
      <c r="QFZ509" s="465"/>
      <c r="QGA509" s="465"/>
      <c r="QGB509" s="465"/>
      <c r="QGC509" s="465"/>
      <c r="QGD509" s="465"/>
      <c r="QGE509" s="465"/>
      <c r="QGF509" s="465"/>
      <c r="QGG509" s="465"/>
      <c r="QGH509" s="465"/>
      <c r="QGI509" s="465"/>
      <c r="QGJ509" s="465"/>
      <c r="QGK509" s="465"/>
      <c r="QGL509" s="465"/>
      <c r="QGM509" s="465"/>
      <c r="QGN509" s="465"/>
      <c r="QGO509" s="465"/>
      <c r="QGP509" s="465"/>
      <c r="QGQ509" s="465"/>
      <c r="QGR509" s="465"/>
      <c r="QGS509" s="465"/>
      <c r="QGT509" s="465"/>
      <c r="QGU509" s="465"/>
      <c r="QGV509" s="465"/>
      <c r="QGW509" s="465"/>
      <c r="QGX509" s="465"/>
      <c r="QGY509" s="465"/>
      <c r="QGZ509" s="465"/>
      <c r="QHA509" s="465"/>
      <c r="QHB509" s="465"/>
      <c r="QHC509" s="465"/>
      <c r="QHD509" s="465"/>
      <c r="QHE509" s="465"/>
      <c r="QHF509" s="465"/>
      <c r="QHG509" s="465"/>
      <c r="QHH509" s="465"/>
      <c r="QHI509" s="465"/>
      <c r="QHJ509" s="465"/>
      <c r="QHK509" s="465"/>
      <c r="QHL509" s="465"/>
      <c r="QHM509" s="465"/>
      <c r="QHN509" s="465"/>
      <c r="QHO509" s="465"/>
      <c r="QHP509" s="465"/>
      <c r="QHQ509" s="465"/>
      <c r="QHR509" s="465"/>
      <c r="QHS509" s="465"/>
      <c r="QHT509" s="465"/>
      <c r="QHU509" s="465"/>
      <c r="QHV509" s="465"/>
      <c r="QHW509" s="465"/>
      <c r="QHX509" s="465"/>
      <c r="QHY509" s="465"/>
      <c r="QHZ509" s="465"/>
      <c r="QIA509" s="465"/>
      <c r="QIB509" s="465"/>
      <c r="QIC509" s="465"/>
      <c r="QID509" s="465"/>
      <c r="QIE509" s="465"/>
      <c r="QIF509" s="465"/>
      <c r="QIG509" s="465"/>
      <c r="QIH509" s="465"/>
      <c r="QII509" s="465"/>
      <c r="QIJ509" s="465"/>
      <c r="QIK509" s="465"/>
      <c r="QIL509" s="465"/>
      <c r="QIM509" s="465"/>
      <c r="QIN509" s="465"/>
      <c r="QIO509" s="465"/>
      <c r="QIP509" s="465"/>
      <c r="QIQ509" s="465"/>
      <c r="QIR509" s="465"/>
      <c r="QIS509" s="465"/>
      <c r="QIT509" s="465"/>
      <c r="QIU509" s="465"/>
      <c r="QIV509" s="465"/>
      <c r="QIW509" s="465"/>
      <c r="QIX509" s="465"/>
      <c r="QIY509" s="465"/>
      <c r="QIZ509" s="465"/>
      <c r="QJA509" s="465"/>
      <c r="QJB509" s="465"/>
      <c r="QJC509" s="465"/>
      <c r="QJD509" s="465"/>
      <c r="QJE509" s="465"/>
      <c r="QJF509" s="465"/>
      <c r="QJG509" s="465"/>
      <c r="QJH509" s="465"/>
      <c r="QJI509" s="465"/>
      <c r="QJJ509" s="465"/>
      <c r="QJK509" s="465"/>
      <c r="QJL509" s="465"/>
      <c r="QJM509" s="465"/>
      <c r="QJN509" s="465"/>
      <c r="QJO509" s="465"/>
      <c r="QJP509" s="465"/>
      <c r="QJQ509" s="465"/>
      <c r="QJR509" s="465"/>
      <c r="QJS509" s="465"/>
      <c r="QJT509" s="465"/>
      <c r="QJU509" s="465"/>
      <c r="QJV509" s="465"/>
      <c r="QJW509" s="465"/>
      <c r="QJX509" s="465"/>
      <c r="QJY509" s="465"/>
      <c r="QJZ509" s="465"/>
      <c r="QKA509" s="465"/>
      <c r="QKB509" s="465"/>
      <c r="QKC509" s="465"/>
      <c r="QKD509" s="465"/>
      <c r="QKE509" s="465"/>
      <c r="QKF509" s="465"/>
      <c r="QKG509" s="465"/>
      <c r="QKH509" s="465"/>
      <c r="QKI509" s="465"/>
      <c r="QKJ509" s="465"/>
      <c r="QKK509" s="465"/>
      <c r="QKL509" s="465"/>
      <c r="QKM509" s="465"/>
      <c r="QKN509" s="465"/>
      <c r="QKO509" s="465"/>
      <c r="QKP509" s="465"/>
      <c r="QKQ509" s="465"/>
      <c r="QKR509" s="465"/>
      <c r="QKS509" s="465"/>
      <c r="QKT509" s="465"/>
      <c r="QKU509" s="465"/>
      <c r="QKV509" s="465"/>
      <c r="QKW509" s="465"/>
      <c r="QKX509" s="465"/>
      <c r="QKY509" s="465"/>
      <c r="QKZ509" s="465"/>
      <c r="QLA509" s="465"/>
      <c r="QLB509" s="465"/>
      <c r="QLC509" s="465"/>
      <c r="QLD509" s="465"/>
      <c r="QLE509" s="465"/>
      <c r="QLF509" s="465"/>
      <c r="QLG509" s="465"/>
      <c r="QLH509" s="465"/>
      <c r="QLI509" s="465"/>
      <c r="QLJ509" s="465"/>
      <c r="QLK509" s="465"/>
      <c r="QLL509" s="465"/>
      <c r="QLM509" s="465"/>
      <c r="QLN509" s="465"/>
      <c r="QLO509" s="465"/>
      <c r="QLP509" s="465"/>
      <c r="QLQ509" s="465"/>
      <c r="QLR509" s="465"/>
      <c r="QLS509" s="465"/>
      <c r="QLT509" s="465"/>
      <c r="QLU509" s="465"/>
      <c r="QLV509" s="465"/>
      <c r="QLW509" s="465"/>
      <c r="QLX509" s="465"/>
      <c r="QLY509" s="465"/>
      <c r="QLZ509" s="465"/>
      <c r="QMA509" s="465"/>
      <c r="QMB509" s="465"/>
      <c r="QMC509" s="465"/>
      <c r="QMD509" s="465"/>
      <c r="QME509" s="465"/>
      <c r="QMF509" s="465"/>
      <c r="QMG509" s="465"/>
      <c r="QMH509" s="465"/>
      <c r="QMI509" s="465"/>
      <c r="QMJ509" s="465"/>
      <c r="QMK509" s="465"/>
      <c r="QML509" s="465"/>
      <c r="QMM509" s="465"/>
      <c r="QMN509" s="465"/>
      <c r="QMO509" s="465"/>
      <c r="QMP509" s="465"/>
      <c r="QMQ509" s="465"/>
      <c r="QMR509" s="465"/>
      <c r="QMS509" s="465"/>
      <c r="QMT509" s="465"/>
      <c r="QMU509" s="465"/>
      <c r="QMV509" s="465"/>
      <c r="QMW509" s="465"/>
      <c r="QMX509" s="465"/>
      <c r="QMY509" s="465"/>
      <c r="QMZ509" s="465"/>
      <c r="QNA509" s="465"/>
      <c r="QNB509" s="465"/>
      <c r="QNC509" s="465"/>
      <c r="QND509" s="465"/>
      <c r="QNE509" s="465"/>
      <c r="QNF509" s="465"/>
      <c r="QNG509" s="465"/>
      <c r="QNH509" s="465"/>
      <c r="QNI509" s="465"/>
      <c r="QNJ509" s="465"/>
      <c r="QNK509" s="465"/>
      <c r="QNL509" s="465"/>
      <c r="QNM509" s="465"/>
      <c r="QNN509" s="465"/>
      <c r="QNO509" s="465"/>
      <c r="QNP509" s="465"/>
      <c r="QNQ509" s="465"/>
      <c r="QNR509" s="465"/>
      <c r="QNS509" s="465"/>
      <c r="QNT509" s="465"/>
      <c r="QNU509" s="465"/>
      <c r="QNV509" s="465"/>
      <c r="QNW509" s="465"/>
      <c r="QNX509" s="465"/>
      <c r="QNY509" s="465"/>
      <c r="QNZ509" s="465"/>
      <c r="QOA509" s="465"/>
      <c r="QOB509" s="465"/>
      <c r="QOC509" s="465"/>
      <c r="QOD509" s="465"/>
      <c r="QOE509" s="465"/>
      <c r="QOF509" s="465"/>
      <c r="QOG509" s="465"/>
      <c r="QOH509" s="465"/>
      <c r="QOI509" s="465"/>
      <c r="QOJ509" s="465"/>
      <c r="QOK509" s="465"/>
      <c r="QOL509" s="465"/>
      <c r="QOM509" s="465"/>
      <c r="QON509" s="465"/>
      <c r="QOO509" s="465"/>
      <c r="QOP509" s="465"/>
      <c r="QOQ509" s="465"/>
      <c r="QOR509" s="465"/>
      <c r="QOS509" s="465"/>
      <c r="QOT509" s="465"/>
      <c r="QOU509" s="465"/>
      <c r="QOV509" s="465"/>
      <c r="QOW509" s="465"/>
      <c r="QOX509" s="465"/>
      <c r="QOY509" s="465"/>
      <c r="QOZ509" s="465"/>
      <c r="QPA509" s="465"/>
      <c r="QPB509" s="465"/>
      <c r="QPC509" s="465"/>
      <c r="QPD509" s="465"/>
      <c r="QPE509" s="465"/>
      <c r="QPF509" s="465"/>
      <c r="QPG509" s="465"/>
      <c r="QPH509" s="465"/>
      <c r="QPI509" s="465"/>
      <c r="QPJ509" s="465"/>
      <c r="QPK509" s="465"/>
      <c r="QPL509" s="465"/>
      <c r="QPM509" s="465"/>
      <c r="QPN509" s="465"/>
      <c r="QPO509" s="465"/>
      <c r="QPP509" s="465"/>
      <c r="QPQ509" s="465"/>
      <c r="QPR509" s="465"/>
      <c r="QPS509" s="465"/>
      <c r="QPT509" s="465"/>
      <c r="QPU509" s="465"/>
      <c r="QPV509" s="465"/>
      <c r="QPW509" s="465"/>
      <c r="QPX509" s="465"/>
      <c r="QPY509" s="465"/>
      <c r="QPZ509" s="465"/>
      <c r="QQA509" s="465"/>
      <c r="QQB509" s="465"/>
      <c r="QQC509" s="465"/>
      <c r="QQD509" s="465"/>
      <c r="QQE509" s="465"/>
      <c r="QQF509" s="465"/>
      <c r="QQG509" s="465"/>
      <c r="QQH509" s="465"/>
      <c r="QQI509" s="465"/>
      <c r="QQJ509" s="465"/>
      <c r="QQK509" s="465"/>
      <c r="QQL509" s="465"/>
      <c r="QQM509" s="465"/>
      <c r="QQN509" s="465"/>
      <c r="QQO509" s="465"/>
      <c r="QQP509" s="465"/>
      <c r="QQQ509" s="465"/>
      <c r="QQR509" s="465"/>
      <c r="QQS509" s="465"/>
      <c r="QQT509" s="465"/>
      <c r="QQU509" s="465"/>
      <c r="QQV509" s="465"/>
      <c r="QQW509" s="465"/>
      <c r="QQX509" s="465"/>
      <c r="QQY509" s="465"/>
      <c r="QQZ509" s="465"/>
      <c r="QRA509" s="465"/>
      <c r="QRB509" s="465"/>
      <c r="QRC509" s="465"/>
      <c r="QRD509" s="465"/>
      <c r="QRE509" s="465"/>
      <c r="QRF509" s="465"/>
      <c r="QRG509" s="465"/>
      <c r="QRH509" s="465"/>
      <c r="QRI509" s="465"/>
      <c r="QRJ509" s="465"/>
      <c r="QRK509" s="465"/>
      <c r="QRL509" s="465"/>
      <c r="QRM509" s="465"/>
      <c r="QRN509" s="465"/>
      <c r="QRO509" s="465"/>
      <c r="QRP509" s="465"/>
      <c r="QRQ509" s="465"/>
      <c r="QRR509" s="465"/>
      <c r="QRS509" s="465"/>
      <c r="QRT509" s="465"/>
      <c r="QRU509" s="465"/>
      <c r="QRV509" s="465"/>
      <c r="QRW509" s="465"/>
      <c r="QRX509" s="465"/>
      <c r="QRY509" s="465"/>
      <c r="QRZ509" s="465"/>
      <c r="QSA509" s="465"/>
      <c r="QSB509" s="465"/>
      <c r="QSC509" s="465"/>
      <c r="QSD509" s="465"/>
      <c r="QSE509" s="465"/>
      <c r="QSF509" s="465"/>
      <c r="QSG509" s="465"/>
      <c r="QSH509" s="465"/>
      <c r="QSI509" s="465"/>
      <c r="QSJ509" s="465"/>
      <c r="QSK509" s="465"/>
      <c r="QSL509" s="465"/>
      <c r="QSM509" s="465"/>
      <c r="QSN509" s="465"/>
      <c r="QSO509" s="465"/>
      <c r="QSP509" s="465"/>
      <c r="QSQ509" s="465"/>
      <c r="QSR509" s="465"/>
      <c r="QSS509" s="465"/>
      <c r="QST509" s="465"/>
      <c r="QSU509" s="465"/>
      <c r="QSV509" s="465"/>
      <c r="QSW509" s="465"/>
      <c r="QSX509" s="465"/>
      <c r="QSY509" s="465"/>
      <c r="QSZ509" s="465"/>
      <c r="QTA509" s="465"/>
      <c r="QTB509" s="465"/>
      <c r="QTC509" s="465"/>
      <c r="QTD509" s="465"/>
      <c r="QTE509" s="465"/>
      <c r="QTF509" s="465"/>
      <c r="QTG509" s="465"/>
      <c r="QTH509" s="465"/>
      <c r="QTI509" s="465"/>
      <c r="QTJ509" s="465"/>
      <c r="QTK509" s="465"/>
      <c r="QTL509" s="465"/>
      <c r="QTM509" s="465"/>
      <c r="QTN509" s="465"/>
      <c r="QTO509" s="465"/>
      <c r="QTP509" s="465"/>
      <c r="QTQ509" s="465"/>
      <c r="QTR509" s="465"/>
      <c r="QTS509" s="465"/>
      <c r="QTT509" s="465"/>
      <c r="QTU509" s="465"/>
      <c r="QTV509" s="465"/>
      <c r="QTW509" s="465"/>
      <c r="QTX509" s="465"/>
      <c r="QTY509" s="465"/>
      <c r="QTZ509" s="465"/>
      <c r="QUA509" s="465"/>
      <c r="QUB509" s="465"/>
      <c r="QUC509" s="465"/>
      <c r="QUD509" s="465"/>
      <c r="QUE509" s="465"/>
      <c r="QUF509" s="465"/>
      <c r="QUG509" s="465"/>
      <c r="QUH509" s="465"/>
      <c r="QUI509" s="465"/>
      <c r="QUJ509" s="465"/>
      <c r="QUK509" s="465"/>
      <c r="QUL509" s="465"/>
      <c r="QUM509" s="465"/>
      <c r="QUN509" s="465"/>
      <c r="QUO509" s="465"/>
      <c r="QUP509" s="465"/>
      <c r="QUQ509" s="465"/>
      <c r="QUR509" s="465"/>
      <c r="QUS509" s="465"/>
      <c r="QUT509" s="465"/>
      <c r="QUU509" s="465"/>
      <c r="QUV509" s="465"/>
      <c r="QUW509" s="465"/>
      <c r="QUX509" s="465"/>
      <c r="QUY509" s="465"/>
      <c r="QUZ509" s="465"/>
      <c r="QVA509" s="465"/>
      <c r="QVB509" s="465"/>
      <c r="QVC509" s="465"/>
      <c r="QVD509" s="465"/>
      <c r="QVE509" s="465"/>
      <c r="QVF509" s="465"/>
      <c r="QVG509" s="465"/>
      <c r="QVH509" s="465"/>
      <c r="QVI509" s="465"/>
      <c r="QVJ509" s="465"/>
      <c r="QVK509" s="465"/>
      <c r="QVL509" s="465"/>
      <c r="QVM509" s="465"/>
      <c r="QVN509" s="465"/>
      <c r="QVO509" s="465"/>
      <c r="QVP509" s="465"/>
      <c r="QVQ509" s="465"/>
      <c r="QVR509" s="465"/>
      <c r="QVS509" s="465"/>
      <c r="QVT509" s="465"/>
      <c r="QVU509" s="465"/>
      <c r="QVV509" s="465"/>
      <c r="QVW509" s="465"/>
      <c r="QVX509" s="465"/>
      <c r="QVY509" s="465"/>
      <c r="QVZ509" s="465"/>
      <c r="QWA509" s="465"/>
      <c r="QWB509" s="465"/>
      <c r="QWC509" s="465"/>
      <c r="QWD509" s="465"/>
      <c r="QWE509" s="465"/>
      <c r="QWF509" s="465"/>
      <c r="QWG509" s="465"/>
      <c r="QWH509" s="465"/>
      <c r="QWI509" s="465"/>
      <c r="QWJ509" s="465"/>
      <c r="QWK509" s="465"/>
      <c r="QWL509" s="465"/>
      <c r="QWM509" s="465"/>
      <c r="QWN509" s="465"/>
      <c r="QWO509" s="465"/>
      <c r="QWP509" s="465"/>
      <c r="QWQ509" s="465"/>
      <c r="QWR509" s="465"/>
      <c r="QWS509" s="465"/>
      <c r="QWT509" s="465"/>
      <c r="QWU509" s="465"/>
      <c r="QWV509" s="465"/>
      <c r="QWW509" s="465"/>
      <c r="QWX509" s="465"/>
      <c r="QWY509" s="465"/>
      <c r="QWZ509" s="465"/>
      <c r="QXA509" s="465"/>
      <c r="QXB509" s="465"/>
      <c r="QXC509" s="465"/>
      <c r="QXD509" s="465"/>
      <c r="QXE509" s="465"/>
      <c r="QXF509" s="465"/>
      <c r="QXG509" s="465"/>
      <c r="QXH509" s="465"/>
      <c r="QXI509" s="465"/>
      <c r="QXJ509" s="465"/>
      <c r="QXK509" s="465"/>
      <c r="QXL509" s="465"/>
      <c r="QXM509" s="465"/>
      <c r="QXN509" s="465"/>
      <c r="QXO509" s="465"/>
      <c r="QXP509" s="465"/>
      <c r="QXQ509" s="465"/>
      <c r="QXR509" s="465"/>
      <c r="QXS509" s="465"/>
      <c r="QXT509" s="465"/>
      <c r="QXU509" s="465"/>
      <c r="QXV509" s="465"/>
      <c r="QXW509" s="465"/>
      <c r="QXX509" s="465"/>
      <c r="QXY509" s="465"/>
      <c r="QXZ509" s="465"/>
      <c r="QYA509" s="465"/>
      <c r="QYB509" s="465"/>
      <c r="QYC509" s="465"/>
      <c r="QYD509" s="465"/>
      <c r="QYE509" s="465"/>
      <c r="QYF509" s="465"/>
      <c r="QYG509" s="465"/>
      <c r="QYH509" s="465"/>
      <c r="QYI509" s="465"/>
      <c r="QYJ509" s="465"/>
      <c r="QYK509" s="465"/>
      <c r="QYL509" s="465"/>
      <c r="QYM509" s="465"/>
      <c r="QYN509" s="465"/>
      <c r="QYO509" s="465"/>
      <c r="QYP509" s="465"/>
      <c r="QYQ509" s="465"/>
      <c r="QYR509" s="465"/>
      <c r="QYS509" s="465"/>
      <c r="QYT509" s="465"/>
      <c r="QYU509" s="465"/>
      <c r="QYV509" s="465"/>
      <c r="QYW509" s="465"/>
      <c r="QYX509" s="465"/>
      <c r="QYY509" s="465"/>
      <c r="QYZ509" s="465"/>
      <c r="QZA509" s="465"/>
      <c r="QZB509" s="465"/>
      <c r="QZC509" s="465"/>
      <c r="QZD509" s="465"/>
      <c r="QZE509" s="465"/>
      <c r="QZF509" s="465"/>
      <c r="QZG509" s="465"/>
      <c r="QZH509" s="465"/>
      <c r="QZI509" s="465"/>
      <c r="QZJ509" s="465"/>
      <c r="QZK509" s="465"/>
      <c r="QZL509" s="465"/>
      <c r="QZM509" s="465"/>
      <c r="QZN509" s="465"/>
      <c r="QZO509" s="465"/>
      <c r="QZP509" s="465"/>
      <c r="QZQ509" s="465"/>
      <c r="QZR509" s="465"/>
      <c r="QZS509" s="465"/>
      <c r="QZT509" s="465"/>
      <c r="QZU509" s="465"/>
      <c r="QZV509" s="465"/>
      <c r="QZW509" s="465"/>
      <c r="QZX509" s="465"/>
      <c r="QZY509" s="465"/>
      <c r="QZZ509" s="465"/>
      <c r="RAA509" s="465"/>
      <c r="RAB509" s="465"/>
      <c r="RAC509" s="465"/>
      <c r="RAD509" s="465"/>
      <c r="RAE509" s="465"/>
      <c r="RAF509" s="465"/>
      <c r="RAG509" s="465"/>
      <c r="RAH509" s="465"/>
      <c r="RAI509" s="465"/>
      <c r="RAJ509" s="465"/>
      <c r="RAK509" s="465"/>
      <c r="RAL509" s="465"/>
      <c r="RAM509" s="465"/>
      <c r="RAN509" s="465"/>
      <c r="RAO509" s="465"/>
      <c r="RAP509" s="465"/>
      <c r="RAQ509" s="465"/>
      <c r="RAR509" s="465"/>
      <c r="RAS509" s="465"/>
      <c r="RAT509" s="465"/>
      <c r="RAU509" s="465"/>
      <c r="RAV509" s="465"/>
      <c r="RAW509" s="465"/>
      <c r="RAX509" s="465"/>
      <c r="RAY509" s="465"/>
      <c r="RAZ509" s="465"/>
      <c r="RBA509" s="465"/>
      <c r="RBB509" s="465"/>
      <c r="RBC509" s="465"/>
      <c r="RBD509" s="465"/>
      <c r="RBE509" s="465"/>
      <c r="RBF509" s="465"/>
      <c r="RBG509" s="465"/>
      <c r="RBH509" s="465"/>
      <c r="RBI509" s="465"/>
      <c r="RBJ509" s="465"/>
      <c r="RBK509" s="465"/>
      <c r="RBL509" s="465"/>
      <c r="RBM509" s="465"/>
      <c r="RBN509" s="465"/>
      <c r="RBO509" s="465"/>
      <c r="RBP509" s="465"/>
      <c r="RBQ509" s="465"/>
      <c r="RBR509" s="465"/>
      <c r="RBS509" s="465"/>
      <c r="RBT509" s="465"/>
      <c r="RBU509" s="465"/>
      <c r="RBV509" s="465"/>
      <c r="RBW509" s="465"/>
      <c r="RBX509" s="465"/>
      <c r="RBY509" s="465"/>
      <c r="RBZ509" s="465"/>
      <c r="RCA509" s="465"/>
      <c r="RCB509" s="465"/>
      <c r="RCC509" s="465"/>
      <c r="RCD509" s="465"/>
      <c r="RCE509" s="465"/>
      <c r="RCF509" s="465"/>
      <c r="RCG509" s="465"/>
      <c r="RCH509" s="465"/>
      <c r="RCI509" s="465"/>
      <c r="RCJ509" s="465"/>
      <c r="RCK509" s="465"/>
      <c r="RCL509" s="465"/>
      <c r="RCM509" s="465"/>
      <c r="RCN509" s="465"/>
      <c r="RCO509" s="465"/>
      <c r="RCP509" s="465"/>
      <c r="RCQ509" s="465"/>
      <c r="RCR509" s="465"/>
      <c r="RCS509" s="465"/>
      <c r="RCT509" s="465"/>
      <c r="RCU509" s="465"/>
      <c r="RCV509" s="465"/>
      <c r="RCW509" s="465"/>
      <c r="RCX509" s="465"/>
      <c r="RCY509" s="465"/>
      <c r="RCZ509" s="465"/>
      <c r="RDA509" s="465"/>
      <c r="RDB509" s="465"/>
      <c r="RDC509" s="465"/>
      <c r="RDD509" s="465"/>
      <c r="RDE509" s="465"/>
      <c r="RDF509" s="465"/>
      <c r="RDG509" s="465"/>
      <c r="RDH509" s="465"/>
      <c r="RDI509" s="465"/>
      <c r="RDJ509" s="465"/>
      <c r="RDK509" s="465"/>
      <c r="RDL509" s="465"/>
      <c r="RDM509" s="465"/>
      <c r="RDN509" s="465"/>
      <c r="RDO509" s="465"/>
      <c r="RDP509" s="465"/>
      <c r="RDQ509" s="465"/>
      <c r="RDR509" s="465"/>
      <c r="RDS509" s="465"/>
      <c r="RDT509" s="465"/>
      <c r="RDU509" s="465"/>
      <c r="RDV509" s="465"/>
      <c r="RDW509" s="465"/>
      <c r="RDX509" s="465"/>
      <c r="RDY509" s="465"/>
      <c r="RDZ509" s="465"/>
      <c r="REA509" s="465"/>
      <c r="REB509" s="465"/>
      <c r="REC509" s="465"/>
      <c r="RED509" s="465"/>
      <c r="REE509" s="465"/>
      <c r="REF509" s="465"/>
      <c r="REG509" s="465"/>
      <c r="REH509" s="465"/>
      <c r="REI509" s="465"/>
      <c r="REJ509" s="465"/>
      <c r="REK509" s="465"/>
      <c r="REL509" s="465"/>
      <c r="REM509" s="465"/>
      <c r="REN509" s="465"/>
      <c r="REO509" s="465"/>
      <c r="REP509" s="465"/>
      <c r="REQ509" s="465"/>
      <c r="RER509" s="465"/>
      <c r="RES509" s="465"/>
      <c r="RET509" s="465"/>
      <c r="REU509" s="465"/>
      <c r="REV509" s="465"/>
      <c r="REW509" s="465"/>
      <c r="REX509" s="465"/>
      <c r="REY509" s="465"/>
      <c r="REZ509" s="465"/>
      <c r="RFA509" s="465"/>
      <c r="RFB509" s="465"/>
      <c r="RFC509" s="465"/>
      <c r="RFD509" s="465"/>
      <c r="RFE509" s="465"/>
      <c r="RFF509" s="465"/>
      <c r="RFG509" s="465"/>
      <c r="RFH509" s="465"/>
      <c r="RFI509" s="465"/>
      <c r="RFJ509" s="465"/>
      <c r="RFK509" s="465"/>
      <c r="RFL509" s="465"/>
      <c r="RFM509" s="465"/>
      <c r="RFN509" s="465"/>
      <c r="RFO509" s="465"/>
      <c r="RFP509" s="465"/>
      <c r="RFQ509" s="465"/>
      <c r="RFR509" s="465"/>
      <c r="RFS509" s="465"/>
      <c r="RFT509" s="465"/>
      <c r="RFU509" s="465"/>
      <c r="RFV509" s="465"/>
      <c r="RFW509" s="465"/>
      <c r="RFX509" s="465"/>
      <c r="RFY509" s="465"/>
      <c r="RFZ509" s="465"/>
      <c r="RGA509" s="465"/>
      <c r="RGB509" s="465"/>
      <c r="RGC509" s="465"/>
      <c r="RGD509" s="465"/>
      <c r="RGE509" s="465"/>
      <c r="RGF509" s="465"/>
      <c r="RGG509" s="465"/>
      <c r="RGH509" s="465"/>
      <c r="RGI509" s="465"/>
      <c r="RGJ509" s="465"/>
      <c r="RGK509" s="465"/>
      <c r="RGL509" s="465"/>
      <c r="RGM509" s="465"/>
      <c r="RGN509" s="465"/>
      <c r="RGO509" s="465"/>
      <c r="RGP509" s="465"/>
      <c r="RGQ509" s="465"/>
      <c r="RGR509" s="465"/>
      <c r="RGS509" s="465"/>
      <c r="RGT509" s="465"/>
      <c r="RGU509" s="465"/>
      <c r="RGV509" s="465"/>
      <c r="RGW509" s="465"/>
      <c r="RGX509" s="465"/>
      <c r="RGY509" s="465"/>
      <c r="RGZ509" s="465"/>
      <c r="RHA509" s="465"/>
      <c r="RHB509" s="465"/>
      <c r="RHC509" s="465"/>
      <c r="RHD509" s="465"/>
      <c r="RHE509" s="465"/>
      <c r="RHF509" s="465"/>
      <c r="RHG509" s="465"/>
      <c r="RHH509" s="465"/>
      <c r="RHI509" s="465"/>
      <c r="RHJ509" s="465"/>
      <c r="RHK509" s="465"/>
      <c r="RHL509" s="465"/>
      <c r="RHM509" s="465"/>
      <c r="RHN509" s="465"/>
      <c r="RHO509" s="465"/>
      <c r="RHP509" s="465"/>
      <c r="RHQ509" s="465"/>
      <c r="RHR509" s="465"/>
      <c r="RHS509" s="465"/>
      <c r="RHT509" s="465"/>
      <c r="RHU509" s="465"/>
      <c r="RHV509" s="465"/>
      <c r="RHW509" s="465"/>
      <c r="RHX509" s="465"/>
      <c r="RHY509" s="465"/>
      <c r="RHZ509" s="465"/>
      <c r="RIA509" s="465"/>
      <c r="RIB509" s="465"/>
      <c r="RIC509" s="465"/>
      <c r="RID509" s="465"/>
      <c r="RIE509" s="465"/>
      <c r="RIF509" s="465"/>
      <c r="RIG509" s="465"/>
      <c r="RIH509" s="465"/>
      <c r="RII509" s="465"/>
      <c r="RIJ509" s="465"/>
      <c r="RIK509" s="465"/>
      <c r="RIL509" s="465"/>
      <c r="RIM509" s="465"/>
      <c r="RIN509" s="465"/>
      <c r="RIO509" s="465"/>
      <c r="RIP509" s="465"/>
      <c r="RIQ509" s="465"/>
      <c r="RIR509" s="465"/>
      <c r="RIS509" s="465"/>
      <c r="RIT509" s="465"/>
      <c r="RIU509" s="465"/>
      <c r="RIV509" s="465"/>
      <c r="RIW509" s="465"/>
      <c r="RIX509" s="465"/>
      <c r="RIY509" s="465"/>
      <c r="RIZ509" s="465"/>
      <c r="RJA509" s="465"/>
      <c r="RJB509" s="465"/>
      <c r="RJC509" s="465"/>
      <c r="RJD509" s="465"/>
      <c r="RJE509" s="465"/>
      <c r="RJF509" s="465"/>
      <c r="RJG509" s="465"/>
      <c r="RJH509" s="465"/>
      <c r="RJI509" s="465"/>
      <c r="RJJ509" s="465"/>
      <c r="RJK509" s="465"/>
      <c r="RJL509" s="465"/>
      <c r="RJM509" s="465"/>
      <c r="RJN509" s="465"/>
      <c r="RJO509" s="465"/>
      <c r="RJP509" s="465"/>
      <c r="RJQ509" s="465"/>
      <c r="RJR509" s="465"/>
      <c r="RJS509" s="465"/>
      <c r="RJT509" s="465"/>
      <c r="RJU509" s="465"/>
      <c r="RJV509" s="465"/>
      <c r="RJW509" s="465"/>
      <c r="RJX509" s="465"/>
      <c r="RJY509" s="465"/>
      <c r="RJZ509" s="465"/>
      <c r="RKA509" s="465"/>
      <c r="RKB509" s="465"/>
      <c r="RKC509" s="465"/>
      <c r="RKD509" s="465"/>
      <c r="RKE509" s="465"/>
      <c r="RKF509" s="465"/>
      <c r="RKG509" s="465"/>
      <c r="RKH509" s="465"/>
      <c r="RKI509" s="465"/>
      <c r="RKJ509" s="465"/>
      <c r="RKK509" s="465"/>
      <c r="RKL509" s="465"/>
      <c r="RKM509" s="465"/>
      <c r="RKN509" s="465"/>
      <c r="RKO509" s="465"/>
      <c r="RKP509" s="465"/>
      <c r="RKQ509" s="465"/>
      <c r="RKR509" s="465"/>
      <c r="RKS509" s="465"/>
      <c r="RKT509" s="465"/>
      <c r="RKU509" s="465"/>
      <c r="RKV509" s="465"/>
      <c r="RKW509" s="465"/>
      <c r="RKX509" s="465"/>
      <c r="RKY509" s="465"/>
      <c r="RKZ509" s="465"/>
      <c r="RLA509" s="465"/>
      <c r="RLB509" s="465"/>
      <c r="RLC509" s="465"/>
      <c r="RLD509" s="465"/>
      <c r="RLE509" s="465"/>
      <c r="RLF509" s="465"/>
      <c r="RLG509" s="465"/>
      <c r="RLH509" s="465"/>
      <c r="RLI509" s="465"/>
      <c r="RLJ509" s="465"/>
      <c r="RLK509" s="465"/>
      <c r="RLL509" s="465"/>
      <c r="RLM509" s="465"/>
      <c r="RLN509" s="465"/>
      <c r="RLO509" s="465"/>
      <c r="RLP509" s="465"/>
      <c r="RLQ509" s="465"/>
      <c r="RLR509" s="465"/>
      <c r="RLS509" s="465"/>
      <c r="RLT509" s="465"/>
      <c r="RLU509" s="465"/>
      <c r="RLV509" s="465"/>
      <c r="RLW509" s="465"/>
      <c r="RLX509" s="465"/>
      <c r="RLY509" s="465"/>
      <c r="RLZ509" s="465"/>
      <c r="RMA509" s="465"/>
      <c r="RMB509" s="465"/>
      <c r="RMC509" s="465"/>
      <c r="RMD509" s="465"/>
      <c r="RME509" s="465"/>
      <c r="RMF509" s="465"/>
      <c r="RMG509" s="465"/>
      <c r="RMH509" s="465"/>
      <c r="RMI509" s="465"/>
      <c r="RMJ509" s="465"/>
      <c r="RMK509" s="465"/>
      <c r="RML509" s="465"/>
      <c r="RMM509" s="465"/>
      <c r="RMN509" s="465"/>
      <c r="RMO509" s="465"/>
      <c r="RMP509" s="465"/>
      <c r="RMQ509" s="465"/>
      <c r="RMR509" s="465"/>
      <c r="RMS509" s="465"/>
      <c r="RMT509" s="465"/>
      <c r="RMU509" s="465"/>
      <c r="RMV509" s="465"/>
      <c r="RMW509" s="465"/>
      <c r="RMX509" s="465"/>
      <c r="RMY509" s="465"/>
      <c r="RMZ509" s="465"/>
      <c r="RNA509" s="465"/>
      <c r="RNB509" s="465"/>
      <c r="RNC509" s="465"/>
      <c r="RND509" s="465"/>
      <c r="RNE509" s="465"/>
      <c r="RNF509" s="465"/>
      <c r="RNG509" s="465"/>
      <c r="RNH509" s="465"/>
      <c r="RNI509" s="465"/>
      <c r="RNJ509" s="465"/>
      <c r="RNK509" s="465"/>
      <c r="RNL509" s="465"/>
      <c r="RNM509" s="465"/>
      <c r="RNN509" s="465"/>
      <c r="RNO509" s="465"/>
      <c r="RNP509" s="465"/>
      <c r="RNQ509" s="465"/>
      <c r="RNR509" s="465"/>
      <c r="RNS509" s="465"/>
      <c r="RNT509" s="465"/>
      <c r="RNU509" s="465"/>
      <c r="RNV509" s="465"/>
      <c r="RNW509" s="465"/>
      <c r="RNX509" s="465"/>
      <c r="RNY509" s="465"/>
      <c r="RNZ509" s="465"/>
      <c r="ROA509" s="465"/>
      <c r="ROB509" s="465"/>
      <c r="ROC509" s="465"/>
      <c r="ROD509" s="465"/>
      <c r="ROE509" s="465"/>
      <c r="ROF509" s="465"/>
      <c r="ROG509" s="465"/>
      <c r="ROH509" s="465"/>
      <c r="ROI509" s="465"/>
      <c r="ROJ509" s="465"/>
      <c r="ROK509" s="465"/>
      <c r="ROL509" s="465"/>
      <c r="ROM509" s="465"/>
      <c r="RON509" s="465"/>
      <c r="ROO509" s="465"/>
      <c r="ROP509" s="465"/>
      <c r="ROQ509" s="465"/>
      <c r="ROR509" s="465"/>
      <c r="ROS509" s="465"/>
      <c r="ROT509" s="465"/>
      <c r="ROU509" s="465"/>
      <c r="ROV509" s="465"/>
      <c r="ROW509" s="465"/>
      <c r="ROX509" s="465"/>
      <c r="ROY509" s="465"/>
      <c r="ROZ509" s="465"/>
      <c r="RPA509" s="465"/>
      <c r="RPB509" s="465"/>
      <c r="RPC509" s="465"/>
      <c r="RPD509" s="465"/>
      <c r="RPE509" s="465"/>
      <c r="RPF509" s="465"/>
      <c r="RPG509" s="465"/>
      <c r="RPH509" s="465"/>
      <c r="RPI509" s="465"/>
      <c r="RPJ509" s="465"/>
      <c r="RPK509" s="465"/>
      <c r="RPL509" s="465"/>
      <c r="RPM509" s="465"/>
      <c r="RPN509" s="465"/>
      <c r="RPO509" s="465"/>
      <c r="RPP509" s="465"/>
      <c r="RPQ509" s="465"/>
      <c r="RPR509" s="465"/>
      <c r="RPS509" s="465"/>
      <c r="RPT509" s="465"/>
      <c r="RPU509" s="465"/>
      <c r="RPV509" s="465"/>
      <c r="RPW509" s="465"/>
      <c r="RPX509" s="465"/>
      <c r="RPY509" s="465"/>
      <c r="RPZ509" s="465"/>
      <c r="RQA509" s="465"/>
      <c r="RQB509" s="465"/>
      <c r="RQC509" s="465"/>
      <c r="RQD509" s="465"/>
      <c r="RQE509" s="465"/>
      <c r="RQF509" s="465"/>
      <c r="RQG509" s="465"/>
      <c r="RQH509" s="465"/>
      <c r="RQI509" s="465"/>
      <c r="RQJ509" s="465"/>
      <c r="RQK509" s="465"/>
      <c r="RQL509" s="465"/>
      <c r="RQM509" s="465"/>
      <c r="RQN509" s="465"/>
      <c r="RQO509" s="465"/>
      <c r="RQP509" s="465"/>
      <c r="RQQ509" s="465"/>
      <c r="RQR509" s="465"/>
      <c r="RQS509" s="465"/>
      <c r="RQT509" s="465"/>
      <c r="RQU509" s="465"/>
      <c r="RQV509" s="465"/>
      <c r="RQW509" s="465"/>
      <c r="RQX509" s="465"/>
      <c r="RQY509" s="465"/>
      <c r="RQZ509" s="465"/>
      <c r="RRA509" s="465"/>
      <c r="RRB509" s="465"/>
      <c r="RRC509" s="465"/>
      <c r="RRD509" s="465"/>
      <c r="RRE509" s="465"/>
      <c r="RRF509" s="465"/>
      <c r="RRG509" s="465"/>
      <c r="RRH509" s="465"/>
      <c r="RRI509" s="465"/>
      <c r="RRJ509" s="465"/>
      <c r="RRK509" s="465"/>
      <c r="RRL509" s="465"/>
      <c r="RRM509" s="465"/>
      <c r="RRN509" s="465"/>
      <c r="RRO509" s="465"/>
      <c r="RRP509" s="465"/>
      <c r="RRQ509" s="465"/>
      <c r="RRR509" s="465"/>
      <c r="RRS509" s="465"/>
      <c r="RRT509" s="465"/>
      <c r="RRU509" s="465"/>
      <c r="RRV509" s="465"/>
      <c r="RRW509" s="465"/>
      <c r="RRX509" s="465"/>
      <c r="RRY509" s="465"/>
      <c r="RRZ509" s="465"/>
      <c r="RSA509" s="465"/>
      <c r="RSB509" s="465"/>
      <c r="RSC509" s="465"/>
      <c r="RSD509" s="465"/>
      <c r="RSE509" s="465"/>
      <c r="RSF509" s="465"/>
      <c r="RSG509" s="465"/>
      <c r="RSH509" s="465"/>
      <c r="RSI509" s="465"/>
      <c r="RSJ509" s="465"/>
      <c r="RSK509" s="465"/>
      <c r="RSL509" s="465"/>
      <c r="RSM509" s="465"/>
      <c r="RSN509" s="465"/>
      <c r="RSO509" s="465"/>
      <c r="RSP509" s="465"/>
      <c r="RSQ509" s="465"/>
      <c r="RSR509" s="465"/>
      <c r="RSS509" s="465"/>
      <c r="RST509" s="465"/>
      <c r="RSU509" s="465"/>
      <c r="RSV509" s="465"/>
      <c r="RSW509" s="465"/>
      <c r="RSX509" s="465"/>
      <c r="RSY509" s="465"/>
      <c r="RSZ509" s="465"/>
      <c r="RTA509" s="465"/>
      <c r="RTB509" s="465"/>
      <c r="RTC509" s="465"/>
      <c r="RTD509" s="465"/>
      <c r="RTE509" s="465"/>
      <c r="RTF509" s="465"/>
      <c r="RTG509" s="465"/>
      <c r="RTH509" s="465"/>
      <c r="RTI509" s="465"/>
      <c r="RTJ509" s="465"/>
      <c r="RTK509" s="465"/>
      <c r="RTL509" s="465"/>
      <c r="RTM509" s="465"/>
      <c r="RTN509" s="465"/>
      <c r="RTO509" s="465"/>
      <c r="RTP509" s="465"/>
      <c r="RTQ509" s="465"/>
      <c r="RTR509" s="465"/>
      <c r="RTS509" s="465"/>
      <c r="RTT509" s="465"/>
      <c r="RTU509" s="465"/>
      <c r="RTV509" s="465"/>
      <c r="RTW509" s="465"/>
      <c r="RTX509" s="465"/>
      <c r="RTY509" s="465"/>
      <c r="RTZ509" s="465"/>
      <c r="RUA509" s="465"/>
      <c r="RUB509" s="465"/>
      <c r="RUC509" s="465"/>
      <c r="RUD509" s="465"/>
      <c r="RUE509" s="465"/>
      <c r="RUF509" s="465"/>
      <c r="RUG509" s="465"/>
      <c r="RUH509" s="465"/>
      <c r="RUI509" s="465"/>
      <c r="RUJ509" s="465"/>
      <c r="RUK509" s="465"/>
      <c r="RUL509" s="465"/>
      <c r="RUM509" s="465"/>
      <c r="RUN509" s="465"/>
      <c r="RUO509" s="465"/>
      <c r="RUP509" s="465"/>
      <c r="RUQ509" s="465"/>
      <c r="RUR509" s="465"/>
      <c r="RUS509" s="465"/>
      <c r="RUT509" s="465"/>
      <c r="RUU509" s="465"/>
      <c r="RUV509" s="465"/>
      <c r="RUW509" s="465"/>
      <c r="RUX509" s="465"/>
      <c r="RUY509" s="465"/>
      <c r="RUZ509" s="465"/>
      <c r="RVA509" s="465"/>
      <c r="RVB509" s="465"/>
      <c r="RVC509" s="465"/>
      <c r="RVD509" s="465"/>
      <c r="RVE509" s="465"/>
      <c r="RVF509" s="465"/>
      <c r="RVG509" s="465"/>
      <c r="RVH509" s="465"/>
      <c r="RVI509" s="465"/>
      <c r="RVJ509" s="465"/>
      <c r="RVK509" s="465"/>
      <c r="RVL509" s="465"/>
      <c r="RVM509" s="465"/>
      <c r="RVN509" s="465"/>
      <c r="RVO509" s="465"/>
      <c r="RVP509" s="465"/>
      <c r="RVQ509" s="465"/>
      <c r="RVR509" s="465"/>
      <c r="RVS509" s="465"/>
      <c r="RVT509" s="465"/>
      <c r="RVU509" s="465"/>
      <c r="RVV509" s="465"/>
      <c r="RVW509" s="465"/>
      <c r="RVX509" s="465"/>
      <c r="RVY509" s="465"/>
      <c r="RVZ509" s="465"/>
      <c r="RWA509" s="465"/>
      <c r="RWB509" s="465"/>
      <c r="RWC509" s="465"/>
      <c r="RWD509" s="465"/>
      <c r="RWE509" s="465"/>
      <c r="RWF509" s="465"/>
      <c r="RWG509" s="465"/>
      <c r="RWH509" s="465"/>
      <c r="RWI509" s="465"/>
      <c r="RWJ509" s="465"/>
      <c r="RWK509" s="465"/>
      <c r="RWL509" s="465"/>
      <c r="RWM509" s="465"/>
      <c r="RWN509" s="465"/>
      <c r="RWO509" s="465"/>
      <c r="RWP509" s="465"/>
      <c r="RWQ509" s="465"/>
      <c r="RWR509" s="465"/>
      <c r="RWS509" s="465"/>
      <c r="RWT509" s="465"/>
      <c r="RWU509" s="465"/>
      <c r="RWV509" s="465"/>
      <c r="RWW509" s="465"/>
      <c r="RWX509" s="465"/>
      <c r="RWY509" s="465"/>
      <c r="RWZ509" s="465"/>
      <c r="RXA509" s="465"/>
      <c r="RXB509" s="465"/>
      <c r="RXC509" s="465"/>
      <c r="RXD509" s="465"/>
      <c r="RXE509" s="465"/>
      <c r="RXF509" s="465"/>
      <c r="RXG509" s="465"/>
      <c r="RXH509" s="465"/>
      <c r="RXI509" s="465"/>
      <c r="RXJ509" s="465"/>
      <c r="RXK509" s="465"/>
      <c r="RXL509" s="465"/>
      <c r="RXM509" s="465"/>
      <c r="RXN509" s="465"/>
      <c r="RXO509" s="465"/>
      <c r="RXP509" s="465"/>
      <c r="RXQ509" s="465"/>
      <c r="RXR509" s="465"/>
      <c r="RXS509" s="465"/>
      <c r="RXT509" s="465"/>
      <c r="RXU509" s="465"/>
      <c r="RXV509" s="465"/>
      <c r="RXW509" s="465"/>
      <c r="RXX509" s="465"/>
      <c r="RXY509" s="465"/>
      <c r="RXZ509" s="465"/>
      <c r="RYA509" s="465"/>
      <c r="RYB509" s="465"/>
      <c r="RYC509" s="465"/>
      <c r="RYD509" s="465"/>
      <c r="RYE509" s="465"/>
      <c r="RYF509" s="465"/>
      <c r="RYG509" s="465"/>
      <c r="RYH509" s="465"/>
      <c r="RYI509" s="465"/>
      <c r="RYJ509" s="465"/>
      <c r="RYK509" s="465"/>
      <c r="RYL509" s="465"/>
      <c r="RYM509" s="465"/>
      <c r="RYN509" s="465"/>
      <c r="RYO509" s="465"/>
      <c r="RYP509" s="465"/>
      <c r="RYQ509" s="465"/>
      <c r="RYR509" s="465"/>
      <c r="RYS509" s="465"/>
      <c r="RYT509" s="465"/>
      <c r="RYU509" s="465"/>
      <c r="RYV509" s="465"/>
      <c r="RYW509" s="465"/>
      <c r="RYX509" s="465"/>
      <c r="RYY509" s="465"/>
      <c r="RYZ509" s="465"/>
      <c r="RZA509" s="465"/>
      <c r="RZB509" s="465"/>
      <c r="RZC509" s="465"/>
      <c r="RZD509" s="465"/>
      <c r="RZE509" s="465"/>
      <c r="RZF509" s="465"/>
      <c r="RZG509" s="465"/>
      <c r="RZH509" s="465"/>
      <c r="RZI509" s="465"/>
      <c r="RZJ509" s="465"/>
      <c r="RZK509" s="465"/>
      <c r="RZL509" s="465"/>
      <c r="RZM509" s="465"/>
      <c r="RZN509" s="465"/>
      <c r="RZO509" s="465"/>
      <c r="RZP509" s="465"/>
      <c r="RZQ509" s="465"/>
      <c r="RZR509" s="465"/>
      <c r="RZS509" s="465"/>
      <c r="RZT509" s="465"/>
      <c r="RZU509" s="465"/>
      <c r="RZV509" s="465"/>
      <c r="RZW509" s="465"/>
      <c r="RZX509" s="465"/>
      <c r="RZY509" s="465"/>
      <c r="RZZ509" s="465"/>
      <c r="SAA509" s="465"/>
      <c r="SAB509" s="465"/>
      <c r="SAC509" s="465"/>
      <c r="SAD509" s="465"/>
      <c r="SAE509" s="465"/>
      <c r="SAF509" s="465"/>
      <c r="SAG509" s="465"/>
      <c r="SAH509" s="465"/>
      <c r="SAI509" s="465"/>
      <c r="SAJ509" s="465"/>
      <c r="SAK509" s="465"/>
      <c r="SAL509" s="465"/>
      <c r="SAM509" s="465"/>
      <c r="SAN509" s="465"/>
      <c r="SAO509" s="465"/>
      <c r="SAP509" s="465"/>
      <c r="SAQ509" s="465"/>
      <c r="SAR509" s="465"/>
      <c r="SAS509" s="465"/>
      <c r="SAT509" s="465"/>
      <c r="SAU509" s="465"/>
      <c r="SAV509" s="465"/>
      <c r="SAW509" s="465"/>
      <c r="SAX509" s="465"/>
      <c r="SAY509" s="465"/>
      <c r="SAZ509" s="465"/>
      <c r="SBA509" s="465"/>
      <c r="SBB509" s="465"/>
      <c r="SBC509" s="465"/>
      <c r="SBD509" s="465"/>
      <c r="SBE509" s="465"/>
      <c r="SBF509" s="465"/>
      <c r="SBG509" s="465"/>
      <c r="SBH509" s="465"/>
      <c r="SBI509" s="465"/>
      <c r="SBJ509" s="465"/>
      <c r="SBK509" s="465"/>
      <c r="SBL509" s="465"/>
      <c r="SBM509" s="465"/>
      <c r="SBN509" s="465"/>
      <c r="SBO509" s="465"/>
      <c r="SBP509" s="465"/>
      <c r="SBQ509" s="465"/>
      <c r="SBR509" s="465"/>
      <c r="SBS509" s="465"/>
      <c r="SBT509" s="465"/>
      <c r="SBU509" s="465"/>
      <c r="SBV509" s="465"/>
      <c r="SBW509" s="465"/>
      <c r="SBX509" s="465"/>
      <c r="SBY509" s="465"/>
      <c r="SBZ509" s="465"/>
      <c r="SCA509" s="465"/>
      <c r="SCB509" s="465"/>
      <c r="SCC509" s="465"/>
      <c r="SCD509" s="465"/>
      <c r="SCE509" s="465"/>
      <c r="SCF509" s="465"/>
      <c r="SCG509" s="465"/>
      <c r="SCH509" s="465"/>
      <c r="SCI509" s="465"/>
      <c r="SCJ509" s="465"/>
      <c r="SCK509" s="465"/>
      <c r="SCL509" s="465"/>
      <c r="SCM509" s="465"/>
      <c r="SCN509" s="465"/>
      <c r="SCO509" s="465"/>
      <c r="SCP509" s="465"/>
      <c r="SCQ509" s="465"/>
      <c r="SCR509" s="465"/>
      <c r="SCS509" s="465"/>
      <c r="SCT509" s="465"/>
      <c r="SCU509" s="465"/>
      <c r="SCV509" s="465"/>
      <c r="SCW509" s="465"/>
      <c r="SCX509" s="465"/>
      <c r="SCY509" s="465"/>
      <c r="SCZ509" s="465"/>
      <c r="SDA509" s="465"/>
      <c r="SDB509" s="465"/>
      <c r="SDC509" s="465"/>
      <c r="SDD509" s="465"/>
      <c r="SDE509" s="465"/>
      <c r="SDF509" s="465"/>
      <c r="SDG509" s="465"/>
      <c r="SDH509" s="465"/>
      <c r="SDI509" s="465"/>
      <c r="SDJ509" s="465"/>
      <c r="SDK509" s="465"/>
      <c r="SDL509" s="465"/>
      <c r="SDM509" s="465"/>
      <c r="SDN509" s="465"/>
      <c r="SDO509" s="465"/>
      <c r="SDP509" s="465"/>
      <c r="SDQ509" s="465"/>
      <c r="SDR509" s="465"/>
      <c r="SDS509" s="465"/>
      <c r="SDT509" s="465"/>
      <c r="SDU509" s="465"/>
      <c r="SDV509" s="465"/>
      <c r="SDW509" s="465"/>
      <c r="SDX509" s="465"/>
      <c r="SDY509" s="465"/>
      <c r="SDZ509" s="465"/>
      <c r="SEA509" s="465"/>
      <c r="SEB509" s="465"/>
      <c r="SEC509" s="465"/>
      <c r="SED509" s="465"/>
      <c r="SEE509" s="465"/>
      <c r="SEF509" s="465"/>
      <c r="SEG509" s="465"/>
      <c r="SEH509" s="465"/>
      <c r="SEI509" s="465"/>
      <c r="SEJ509" s="465"/>
      <c r="SEK509" s="465"/>
      <c r="SEL509" s="465"/>
      <c r="SEM509" s="465"/>
      <c r="SEN509" s="465"/>
      <c r="SEO509" s="465"/>
      <c r="SEP509" s="465"/>
      <c r="SEQ509" s="465"/>
      <c r="SER509" s="465"/>
      <c r="SES509" s="465"/>
      <c r="SET509" s="465"/>
      <c r="SEU509" s="465"/>
      <c r="SEV509" s="465"/>
      <c r="SEW509" s="465"/>
      <c r="SEX509" s="465"/>
      <c r="SEY509" s="465"/>
      <c r="SEZ509" s="465"/>
      <c r="SFA509" s="465"/>
      <c r="SFB509" s="465"/>
      <c r="SFC509" s="465"/>
      <c r="SFD509" s="465"/>
      <c r="SFE509" s="465"/>
      <c r="SFF509" s="465"/>
      <c r="SFG509" s="465"/>
      <c r="SFH509" s="465"/>
      <c r="SFI509" s="465"/>
      <c r="SFJ509" s="465"/>
      <c r="SFK509" s="465"/>
      <c r="SFL509" s="465"/>
      <c r="SFM509" s="465"/>
      <c r="SFN509" s="465"/>
      <c r="SFO509" s="465"/>
      <c r="SFP509" s="465"/>
      <c r="SFQ509" s="465"/>
      <c r="SFR509" s="465"/>
      <c r="SFS509" s="465"/>
      <c r="SFT509" s="465"/>
      <c r="SFU509" s="465"/>
      <c r="SFV509" s="465"/>
      <c r="SFW509" s="465"/>
      <c r="SFX509" s="465"/>
      <c r="SFY509" s="465"/>
      <c r="SFZ509" s="465"/>
      <c r="SGA509" s="465"/>
      <c r="SGB509" s="465"/>
      <c r="SGC509" s="465"/>
      <c r="SGD509" s="465"/>
      <c r="SGE509" s="465"/>
      <c r="SGF509" s="465"/>
      <c r="SGG509" s="465"/>
      <c r="SGH509" s="465"/>
      <c r="SGI509" s="465"/>
      <c r="SGJ509" s="465"/>
      <c r="SGK509" s="465"/>
      <c r="SGL509" s="465"/>
      <c r="SGM509" s="465"/>
      <c r="SGN509" s="465"/>
      <c r="SGO509" s="465"/>
      <c r="SGP509" s="465"/>
      <c r="SGQ509" s="465"/>
      <c r="SGR509" s="465"/>
      <c r="SGS509" s="465"/>
      <c r="SGT509" s="465"/>
      <c r="SGU509" s="465"/>
      <c r="SGV509" s="465"/>
      <c r="SGW509" s="465"/>
      <c r="SGX509" s="465"/>
      <c r="SGY509" s="465"/>
      <c r="SGZ509" s="465"/>
      <c r="SHA509" s="465"/>
      <c r="SHB509" s="465"/>
      <c r="SHC509" s="465"/>
      <c r="SHD509" s="465"/>
      <c r="SHE509" s="465"/>
      <c r="SHF509" s="465"/>
      <c r="SHG509" s="465"/>
      <c r="SHH509" s="465"/>
      <c r="SHI509" s="465"/>
      <c r="SHJ509" s="465"/>
      <c r="SHK509" s="465"/>
      <c r="SHL509" s="465"/>
      <c r="SHM509" s="465"/>
      <c r="SHN509" s="465"/>
      <c r="SHO509" s="465"/>
      <c r="SHP509" s="465"/>
      <c r="SHQ509" s="465"/>
      <c r="SHR509" s="465"/>
      <c r="SHS509" s="465"/>
      <c r="SHT509" s="465"/>
      <c r="SHU509" s="465"/>
      <c r="SHV509" s="465"/>
      <c r="SHW509" s="465"/>
      <c r="SHX509" s="465"/>
      <c r="SHY509" s="465"/>
      <c r="SHZ509" s="465"/>
      <c r="SIA509" s="465"/>
      <c r="SIB509" s="465"/>
      <c r="SIC509" s="465"/>
      <c r="SID509" s="465"/>
      <c r="SIE509" s="465"/>
      <c r="SIF509" s="465"/>
      <c r="SIG509" s="465"/>
      <c r="SIH509" s="465"/>
      <c r="SII509" s="465"/>
      <c r="SIJ509" s="465"/>
      <c r="SIK509" s="465"/>
      <c r="SIL509" s="465"/>
      <c r="SIM509" s="465"/>
      <c r="SIN509" s="465"/>
      <c r="SIO509" s="465"/>
      <c r="SIP509" s="465"/>
      <c r="SIQ509" s="465"/>
      <c r="SIR509" s="465"/>
      <c r="SIS509" s="465"/>
      <c r="SIT509" s="465"/>
      <c r="SIU509" s="465"/>
      <c r="SIV509" s="465"/>
      <c r="SIW509" s="465"/>
      <c r="SIX509" s="465"/>
      <c r="SIY509" s="465"/>
      <c r="SIZ509" s="465"/>
      <c r="SJA509" s="465"/>
      <c r="SJB509" s="465"/>
      <c r="SJC509" s="465"/>
      <c r="SJD509" s="465"/>
      <c r="SJE509" s="465"/>
      <c r="SJF509" s="465"/>
      <c r="SJG509" s="465"/>
      <c r="SJH509" s="465"/>
      <c r="SJI509" s="465"/>
      <c r="SJJ509" s="465"/>
      <c r="SJK509" s="465"/>
      <c r="SJL509" s="465"/>
      <c r="SJM509" s="465"/>
      <c r="SJN509" s="465"/>
      <c r="SJO509" s="465"/>
      <c r="SJP509" s="465"/>
      <c r="SJQ509" s="465"/>
      <c r="SJR509" s="465"/>
      <c r="SJS509" s="465"/>
      <c r="SJT509" s="465"/>
      <c r="SJU509" s="465"/>
      <c r="SJV509" s="465"/>
      <c r="SJW509" s="465"/>
      <c r="SJX509" s="465"/>
      <c r="SJY509" s="465"/>
      <c r="SJZ509" s="465"/>
      <c r="SKA509" s="465"/>
      <c r="SKB509" s="465"/>
      <c r="SKC509" s="465"/>
      <c r="SKD509" s="465"/>
      <c r="SKE509" s="465"/>
      <c r="SKF509" s="465"/>
      <c r="SKG509" s="465"/>
      <c r="SKH509" s="465"/>
      <c r="SKI509" s="465"/>
      <c r="SKJ509" s="465"/>
      <c r="SKK509" s="465"/>
      <c r="SKL509" s="465"/>
      <c r="SKM509" s="465"/>
      <c r="SKN509" s="465"/>
      <c r="SKO509" s="465"/>
      <c r="SKP509" s="465"/>
      <c r="SKQ509" s="465"/>
      <c r="SKR509" s="465"/>
      <c r="SKS509" s="465"/>
      <c r="SKT509" s="465"/>
      <c r="SKU509" s="465"/>
      <c r="SKV509" s="465"/>
      <c r="SKW509" s="465"/>
      <c r="SKX509" s="465"/>
      <c r="SKY509" s="465"/>
      <c r="SKZ509" s="465"/>
      <c r="SLA509" s="465"/>
      <c r="SLB509" s="465"/>
      <c r="SLC509" s="465"/>
      <c r="SLD509" s="465"/>
      <c r="SLE509" s="465"/>
      <c r="SLF509" s="465"/>
      <c r="SLG509" s="465"/>
      <c r="SLH509" s="465"/>
      <c r="SLI509" s="465"/>
      <c r="SLJ509" s="465"/>
      <c r="SLK509" s="465"/>
      <c r="SLL509" s="465"/>
      <c r="SLM509" s="465"/>
      <c r="SLN509" s="465"/>
      <c r="SLO509" s="465"/>
      <c r="SLP509" s="465"/>
      <c r="SLQ509" s="465"/>
      <c r="SLR509" s="465"/>
      <c r="SLS509" s="465"/>
      <c r="SLT509" s="465"/>
      <c r="SLU509" s="465"/>
      <c r="SLV509" s="465"/>
      <c r="SLW509" s="465"/>
      <c r="SLX509" s="465"/>
      <c r="SLY509" s="465"/>
      <c r="SLZ509" s="465"/>
      <c r="SMA509" s="465"/>
      <c r="SMB509" s="465"/>
      <c r="SMC509" s="465"/>
      <c r="SMD509" s="465"/>
      <c r="SME509" s="465"/>
      <c r="SMF509" s="465"/>
      <c r="SMG509" s="465"/>
      <c r="SMH509" s="465"/>
      <c r="SMI509" s="465"/>
      <c r="SMJ509" s="465"/>
      <c r="SMK509" s="465"/>
      <c r="SML509" s="465"/>
      <c r="SMM509" s="465"/>
      <c r="SMN509" s="465"/>
      <c r="SMO509" s="465"/>
      <c r="SMP509" s="465"/>
      <c r="SMQ509" s="465"/>
      <c r="SMR509" s="465"/>
      <c r="SMS509" s="465"/>
      <c r="SMT509" s="465"/>
      <c r="SMU509" s="465"/>
      <c r="SMV509" s="465"/>
      <c r="SMW509" s="465"/>
      <c r="SMX509" s="465"/>
      <c r="SMY509" s="465"/>
      <c r="SMZ509" s="465"/>
      <c r="SNA509" s="465"/>
      <c r="SNB509" s="465"/>
      <c r="SNC509" s="465"/>
      <c r="SND509" s="465"/>
      <c r="SNE509" s="465"/>
      <c r="SNF509" s="465"/>
      <c r="SNG509" s="465"/>
      <c r="SNH509" s="465"/>
      <c r="SNI509" s="465"/>
      <c r="SNJ509" s="465"/>
      <c r="SNK509" s="465"/>
      <c r="SNL509" s="465"/>
      <c r="SNM509" s="465"/>
      <c r="SNN509" s="465"/>
      <c r="SNO509" s="465"/>
      <c r="SNP509" s="465"/>
      <c r="SNQ509" s="465"/>
      <c r="SNR509" s="465"/>
      <c r="SNS509" s="465"/>
      <c r="SNT509" s="465"/>
      <c r="SNU509" s="465"/>
      <c r="SNV509" s="465"/>
      <c r="SNW509" s="465"/>
      <c r="SNX509" s="465"/>
      <c r="SNY509" s="465"/>
      <c r="SNZ509" s="465"/>
      <c r="SOA509" s="465"/>
      <c r="SOB509" s="465"/>
      <c r="SOC509" s="465"/>
      <c r="SOD509" s="465"/>
      <c r="SOE509" s="465"/>
      <c r="SOF509" s="465"/>
      <c r="SOG509" s="465"/>
      <c r="SOH509" s="465"/>
      <c r="SOI509" s="465"/>
      <c r="SOJ509" s="465"/>
      <c r="SOK509" s="465"/>
      <c r="SOL509" s="465"/>
      <c r="SOM509" s="465"/>
      <c r="SON509" s="465"/>
      <c r="SOO509" s="465"/>
      <c r="SOP509" s="465"/>
      <c r="SOQ509" s="465"/>
      <c r="SOR509" s="465"/>
      <c r="SOS509" s="465"/>
      <c r="SOT509" s="465"/>
      <c r="SOU509" s="465"/>
      <c r="SOV509" s="465"/>
      <c r="SOW509" s="465"/>
      <c r="SOX509" s="465"/>
      <c r="SOY509" s="465"/>
      <c r="SOZ509" s="465"/>
      <c r="SPA509" s="465"/>
      <c r="SPB509" s="465"/>
      <c r="SPC509" s="465"/>
      <c r="SPD509" s="465"/>
      <c r="SPE509" s="465"/>
      <c r="SPF509" s="465"/>
      <c r="SPG509" s="465"/>
      <c r="SPH509" s="465"/>
      <c r="SPI509" s="465"/>
      <c r="SPJ509" s="465"/>
      <c r="SPK509" s="465"/>
      <c r="SPL509" s="465"/>
      <c r="SPM509" s="465"/>
      <c r="SPN509" s="465"/>
      <c r="SPO509" s="465"/>
      <c r="SPP509" s="465"/>
      <c r="SPQ509" s="465"/>
      <c r="SPR509" s="465"/>
      <c r="SPS509" s="465"/>
      <c r="SPT509" s="465"/>
      <c r="SPU509" s="465"/>
      <c r="SPV509" s="465"/>
      <c r="SPW509" s="465"/>
      <c r="SPX509" s="465"/>
      <c r="SPY509" s="465"/>
      <c r="SPZ509" s="465"/>
      <c r="SQA509" s="465"/>
      <c r="SQB509" s="465"/>
      <c r="SQC509" s="465"/>
      <c r="SQD509" s="465"/>
      <c r="SQE509" s="465"/>
      <c r="SQF509" s="465"/>
      <c r="SQG509" s="465"/>
      <c r="SQH509" s="465"/>
      <c r="SQI509" s="465"/>
      <c r="SQJ509" s="465"/>
      <c r="SQK509" s="465"/>
      <c r="SQL509" s="465"/>
      <c r="SQM509" s="465"/>
      <c r="SQN509" s="465"/>
      <c r="SQO509" s="465"/>
      <c r="SQP509" s="465"/>
      <c r="SQQ509" s="465"/>
      <c r="SQR509" s="465"/>
      <c r="SQS509" s="465"/>
      <c r="SQT509" s="465"/>
      <c r="SQU509" s="465"/>
      <c r="SQV509" s="465"/>
      <c r="SQW509" s="465"/>
      <c r="SQX509" s="465"/>
      <c r="SQY509" s="465"/>
      <c r="SQZ509" s="465"/>
      <c r="SRA509" s="465"/>
      <c r="SRB509" s="465"/>
      <c r="SRC509" s="465"/>
      <c r="SRD509" s="465"/>
      <c r="SRE509" s="465"/>
      <c r="SRF509" s="465"/>
      <c r="SRG509" s="465"/>
      <c r="SRH509" s="465"/>
      <c r="SRI509" s="465"/>
      <c r="SRJ509" s="465"/>
      <c r="SRK509" s="465"/>
      <c r="SRL509" s="465"/>
      <c r="SRM509" s="465"/>
      <c r="SRN509" s="465"/>
      <c r="SRO509" s="465"/>
      <c r="SRP509" s="465"/>
      <c r="SRQ509" s="465"/>
      <c r="SRR509" s="465"/>
      <c r="SRS509" s="465"/>
      <c r="SRT509" s="465"/>
      <c r="SRU509" s="465"/>
      <c r="SRV509" s="465"/>
      <c r="SRW509" s="465"/>
      <c r="SRX509" s="465"/>
      <c r="SRY509" s="465"/>
      <c r="SRZ509" s="465"/>
      <c r="SSA509" s="465"/>
      <c r="SSB509" s="465"/>
      <c r="SSC509" s="465"/>
      <c r="SSD509" s="465"/>
      <c r="SSE509" s="465"/>
      <c r="SSF509" s="465"/>
      <c r="SSG509" s="465"/>
      <c r="SSH509" s="465"/>
      <c r="SSI509" s="465"/>
      <c r="SSJ509" s="465"/>
      <c r="SSK509" s="465"/>
      <c r="SSL509" s="465"/>
      <c r="SSM509" s="465"/>
      <c r="SSN509" s="465"/>
      <c r="SSO509" s="465"/>
      <c r="SSP509" s="465"/>
      <c r="SSQ509" s="465"/>
      <c r="SSR509" s="465"/>
      <c r="SSS509" s="465"/>
      <c r="SST509" s="465"/>
      <c r="SSU509" s="465"/>
      <c r="SSV509" s="465"/>
      <c r="SSW509" s="465"/>
      <c r="SSX509" s="465"/>
      <c r="SSY509" s="465"/>
      <c r="SSZ509" s="465"/>
      <c r="STA509" s="465"/>
      <c r="STB509" s="465"/>
      <c r="STC509" s="465"/>
      <c r="STD509" s="465"/>
      <c r="STE509" s="465"/>
      <c r="STF509" s="465"/>
      <c r="STG509" s="465"/>
      <c r="STH509" s="465"/>
      <c r="STI509" s="465"/>
      <c r="STJ509" s="465"/>
      <c r="STK509" s="465"/>
      <c r="STL509" s="465"/>
      <c r="STM509" s="465"/>
      <c r="STN509" s="465"/>
      <c r="STO509" s="465"/>
      <c r="STP509" s="465"/>
      <c r="STQ509" s="465"/>
      <c r="STR509" s="465"/>
      <c r="STS509" s="465"/>
      <c r="STT509" s="465"/>
      <c r="STU509" s="465"/>
      <c r="STV509" s="465"/>
      <c r="STW509" s="465"/>
      <c r="STX509" s="465"/>
      <c r="STY509" s="465"/>
      <c r="STZ509" s="465"/>
      <c r="SUA509" s="465"/>
      <c r="SUB509" s="465"/>
      <c r="SUC509" s="465"/>
      <c r="SUD509" s="465"/>
      <c r="SUE509" s="465"/>
      <c r="SUF509" s="465"/>
      <c r="SUG509" s="465"/>
      <c r="SUH509" s="465"/>
      <c r="SUI509" s="465"/>
      <c r="SUJ509" s="465"/>
      <c r="SUK509" s="465"/>
      <c r="SUL509" s="465"/>
      <c r="SUM509" s="465"/>
      <c r="SUN509" s="465"/>
      <c r="SUO509" s="465"/>
      <c r="SUP509" s="465"/>
      <c r="SUQ509" s="465"/>
      <c r="SUR509" s="465"/>
      <c r="SUS509" s="465"/>
      <c r="SUT509" s="465"/>
      <c r="SUU509" s="465"/>
      <c r="SUV509" s="465"/>
      <c r="SUW509" s="465"/>
      <c r="SUX509" s="465"/>
      <c r="SUY509" s="465"/>
      <c r="SUZ509" s="465"/>
      <c r="SVA509" s="465"/>
      <c r="SVB509" s="465"/>
      <c r="SVC509" s="465"/>
      <c r="SVD509" s="465"/>
      <c r="SVE509" s="465"/>
      <c r="SVF509" s="465"/>
      <c r="SVG509" s="465"/>
      <c r="SVH509" s="465"/>
      <c r="SVI509" s="465"/>
      <c r="SVJ509" s="465"/>
      <c r="SVK509" s="465"/>
      <c r="SVL509" s="465"/>
      <c r="SVM509" s="465"/>
      <c r="SVN509" s="465"/>
      <c r="SVO509" s="465"/>
      <c r="SVP509" s="465"/>
      <c r="SVQ509" s="465"/>
      <c r="SVR509" s="465"/>
      <c r="SVS509" s="465"/>
      <c r="SVT509" s="465"/>
      <c r="SVU509" s="465"/>
      <c r="SVV509" s="465"/>
      <c r="SVW509" s="465"/>
      <c r="SVX509" s="465"/>
      <c r="SVY509" s="465"/>
      <c r="SVZ509" s="465"/>
      <c r="SWA509" s="465"/>
      <c r="SWB509" s="465"/>
      <c r="SWC509" s="465"/>
      <c r="SWD509" s="465"/>
      <c r="SWE509" s="465"/>
      <c r="SWF509" s="465"/>
      <c r="SWG509" s="465"/>
      <c r="SWH509" s="465"/>
      <c r="SWI509" s="465"/>
      <c r="SWJ509" s="465"/>
      <c r="SWK509" s="465"/>
      <c r="SWL509" s="465"/>
      <c r="SWM509" s="465"/>
      <c r="SWN509" s="465"/>
      <c r="SWO509" s="465"/>
      <c r="SWP509" s="465"/>
      <c r="SWQ509" s="465"/>
      <c r="SWR509" s="465"/>
      <c r="SWS509" s="465"/>
      <c r="SWT509" s="465"/>
      <c r="SWU509" s="465"/>
      <c r="SWV509" s="465"/>
      <c r="SWW509" s="465"/>
      <c r="SWX509" s="465"/>
      <c r="SWY509" s="465"/>
      <c r="SWZ509" s="465"/>
      <c r="SXA509" s="465"/>
      <c r="SXB509" s="465"/>
      <c r="SXC509" s="465"/>
      <c r="SXD509" s="465"/>
      <c r="SXE509" s="465"/>
      <c r="SXF509" s="465"/>
      <c r="SXG509" s="465"/>
      <c r="SXH509" s="465"/>
      <c r="SXI509" s="465"/>
      <c r="SXJ509" s="465"/>
      <c r="SXK509" s="465"/>
      <c r="SXL509" s="465"/>
      <c r="SXM509" s="465"/>
      <c r="SXN509" s="465"/>
      <c r="SXO509" s="465"/>
      <c r="SXP509" s="465"/>
      <c r="SXQ509" s="465"/>
      <c r="SXR509" s="465"/>
      <c r="SXS509" s="465"/>
      <c r="SXT509" s="465"/>
      <c r="SXU509" s="465"/>
      <c r="SXV509" s="465"/>
      <c r="SXW509" s="465"/>
      <c r="SXX509" s="465"/>
      <c r="SXY509" s="465"/>
      <c r="SXZ509" s="465"/>
      <c r="SYA509" s="465"/>
      <c r="SYB509" s="465"/>
      <c r="SYC509" s="465"/>
      <c r="SYD509" s="465"/>
      <c r="SYE509" s="465"/>
      <c r="SYF509" s="465"/>
      <c r="SYG509" s="465"/>
      <c r="SYH509" s="465"/>
      <c r="SYI509" s="465"/>
      <c r="SYJ509" s="465"/>
      <c r="SYK509" s="465"/>
      <c r="SYL509" s="465"/>
      <c r="SYM509" s="465"/>
      <c r="SYN509" s="465"/>
      <c r="SYO509" s="465"/>
      <c r="SYP509" s="465"/>
      <c r="SYQ509" s="465"/>
      <c r="SYR509" s="465"/>
      <c r="SYS509" s="465"/>
      <c r="SYT509" s="465"/>
      <c r="SYU509" s="465"/>
      <c r="SYV509" s="465"/>
      <c r="SYW509" s="465"/>
      <c r="SYX509" s="465"/>
      <c r="SYY509" s="465"/>
      <c r="SYZ509" s="465"/>
      <c r="SZA509" s="465"/>
      <c r="SZB509" s="465"/>
      <c r="SZC509" s="465"/>
      <c r="SZD509" s="465"/>
      <c r="SZE509" s="465"/>
      <c r="SZF509" s="465"/>
      <c r="SZG509" s="465"/>
      <c r="SZH509" s="465"/>
      <c r="SZI509" s="465"/>
      <c r="SZJ509" s="465"/>
      <c r="SZK509" s="465"/>
      <c r="SZL509" s="465"/>
      <c r="SZM509" s="465"/>
      <c r="SZN509" s="465"/>
      <c r="SZO509" s="465"/>
      <c r="SZP509" s="465"/>
      <c r="SZQ509" s="465"/>
      <c r="SZR509" s="465"/>
      <c r="SZS509" s="465"/>
      <c r="SZT509" s="465"/>
      <c r="SZU509" s="465"/>
      <c r="SZV509" s="465"/>
      <c r="SZW509" s="465"/>
      <c r="SZX509" s="465"/>
      <c r="SZY509" s="465"/>
      <c r="SZZ509" s="465"/>
      <c r="TAA509" s="465"/>
      <c r="TAB509" s="465"/>
      <c r="TAC509" s="465"/>
      <c r="TAD509" s="465"/>
      <c r="TAE509" s="465"/>
      <c r="TAF509" s="465"/>
      <c r="TAG509" s="465"/>
      <c r="TAH509" s="465"/>
      <c r="TAI509" s="465"/>
      <c r="TAJ509" s="465"/>
      <c r="TAK509" s="465"/>
      <c r="TAL509" s="465"/>
      <c r="TAM509" s="465"/>
      <c r="TAN509" s="465"/>
      <c r="TAO509" s="465"/>
      <c r="TAP509" s="465"/>
      <c r="TAQ509" s="465"/>
      <c r="TAR509" s="465"/>
      <c r="TAS509" s="465"/>
      <c r="TAT509" s="465"/>
      <c r="TAU509" s="465"/>
      <c r="TAV509" s="465"/>
      <c r="TAW509" s="465"/>
      <c r="TAX509" s="465"/>
      <c r="TAY509" s="465"/>
      <c r="TAZ509" s="465"/>
      <c r="TBA509" s="465"/>
      <c r="TBB509" s="465"/>
      <c r="TBC509" s="465"/>
      <c r="TBD509" s="465"/>
      <c r="TBE509" s="465"/>
      <c r="TBF509" s="465"/>
      <c r="TBG509" s="465"/>
      <c r="TBH509" s="465"/>
      <c r="TBI509" s="465"/>
      <c r="TBJ509" s="465"/>
      <c r="TBK509" s="465"/>
      <c r="TBL509" s="465"/>
      <c r="TBM509" s="465"/>
      <c r="TBN509" s="465"/>
      <c r="TBO509" s="465"/>
      <c r="TBP509" s="465"/>
      <c r="TBQ509" s="465"/>
      <c r="TBR509" s="465"/>
      <c r="TBS509" s="465"/>
      <c r="TBT509" s="465"/>
      <c r="TBU509" s="465"/>
      <c r="TBV509" s="465"/>
      <c r="TBW509" s="465"/>
      <c r="TBX509" s="465"/>
      <c r="TBY509" s="465"/>
      <c r="TBZ509" s="465"/>
      <c r="TCA509" s="465"/>
      <c r="TCB509" s="465"/>
      <c r="TCC509" s="465"/>
      <c r="TCD509" s="465"/>
      <c r="TCE509" s="465"/>
      <c r="TCF509" s="465"/>
      <c r="TCG509" s="465"/>
      <c r="TCH509" s="465"/>
      <c r="TCI509" s="465"/>
      <c r="TCJ509" s="465"/>
      <c r="TCK509" s="465"/>
      <c r="TCL509" s="465"/>
      <c r="TCM509" s="465"/>
      <c r="TCN509" s="465"/>
      <c r="TCO509" s="465"/>
      <c r="TCP509" s="465"/>
      <c r="TCQ509" s="465"/>
      <c r="TCR509" s="465"/>
      <c r="TCS509" s="465"/>
      <c r="TCT509" s="465"/>
      <c r="TCU509" s="465"/>
      <c r="TCV509" s="465"/>
      <c r="TCW509" s="465"/>
      <c r="TCX509" s="465"/>
      <c r="TCY509" s="465"/>
      <c r="TCZ509" s="465"/>
      <c r="TDA509" s="465"/>
      <c r="TDB509" s="465"/>
      <c r="TDC509" s="465"/>
      <c r="TDD509" s="465"/>
      <c r="TDE509" s="465"/>
      <c r="TDF509" s="465"/>
      <c r="TDG509" s="465"/>
      <c r="TDH509" s="465"/>
      <c r="TDI509" s="465"/>
      <c r="TDJ509" s="465"/>
      <c r="TDK509" s="465"/>
      <c r="TDL509" s="465"/>
      <c r="TDM509" s="465"/>
      <c r="TDN509" s="465"/>
      <c r="TDO509" s="465"/>
      <c r="TDP509" s="465"/>
      <c r="TDQ509" s="465"/>
      <c r="TDR509" s="465"/>
      <c r="TDS509" s="465"/>
      <c r="TDT509" s="465"/>
      <c r="TDU509" s="465"/>
      <c r="TDV509" s="465"/>
      <c r="TDW509" s="465"/>
      <c r="TDX509" s="465"/>
      <c r="TDY509" s="465"/>
      <c r="TDZ509" s="465"/>
      <c r="TEA509" s="465"/>
      <c r="TEB509" s="465"/>
      <c r="TEC509" s="465"/>
      <c r="TED509" s="465"/>
      <c r="TEE509" s="465"/>
      <c r="TEF509" s="465"/>
      <c r="TEG509" s="465"/>
      <c r="TEH509" s="465"/>
      <c r="TEI509" s="465"/>
      <c r="TEJ509" s="465"/>
      <c r="TEK509" s="465"/>
      <c r="TEL509" s="465"/>
      <c r="TEM509" s="465"/>
      <c r="TEN509" s="465"/>
      <c r="TEO509" s="465"/>
      <c r="TEP509" s="465"/>
      <c r="TEQ509" s="465"/>
      <c r="TER509" s="465"/>
      <c r="TES509" s="465"/>
      <c r="TET509" s="465"/>
      <c r="TEU509" s="465"/>
      <c r="TEV509" s="465"/>
      <c r="TEW509" s="465"/>
      <c r="TEX509" s="465"/>
      <c r="TEY509" s="465"/>
      <c r="TEZ509" s="465"/>
      <c r="TFA509" s="465"/>
      <c r="TFB509" s="465"/>
      <c r="TFC509" s="465"/>
      <c r="TFD509" s="465"/>
      <c r="TFE509" s="465"/>
      <c r="TFF509" s="465"/>
      <c r="TFG509" s="465"/>
      <c r="TFH509" s="465"/>
      <c r="TFI509" s="465"/>
      <c r="TFJ509" s="465"/>
      <c r="TFK509" s="465"/>
      <c r="TFL509" s="465"/>
      <c r="TFM509" s="465"/>
      <c r="TFN509" s="465"/>
      <c r="TFO509" s="465"/>
      <c r="TFP509" s="465"/>
      <c r="TFQ509" s="465"/>
      <c r="TFR509" s="465"/>
      <c r="TFS509" s="465"/>
      <c r="TFT509" s="465"/>
      <c r="TFU509" s="465"/>
      <c r="TFV509" s="465"/>
      <c r="TFW509" s="465"/>
      <c r="TFX509" s="465"/>
      <c r="TFY509" s="465"/>
      <c r="TFZ509" s="465"/>
      <c r="TGA509" s="465"/>
      <c r="TGB509" s="465"/>
      <c r="TGC509" s="465"/>
      <c r="TGD509" s="465"/>
      <c r="TGE509" s="465"/>
      <c r="TGF509" s="465"/>
      <c r="TGG509" s="465"/>
      <c r="TGH509" s="465"/>
      <c r="TGI509" s="465"/>
      <c r="TGJ509" s="465"/>
      <c r="TGK509" s="465"/>
      <c r="TGL509" s="465"/>
      <c r="TGM509" s="465"/>
      <c r="TGN509" s="465"/>
      <c r="TGO509" s="465"/>
      <c r="TGP509" s="465"/>
      <c r="TGQ509" s="465"/>
      <c r="TGR509" s="465"/>
      <c r="TGS509" s="465"/>
      <c r="TGT509" s="465"/>
      <c r="TGU509" s="465"/>
      <c r="TGV509" s="465"/>
      <c r="TGW509" s="465"/>
      <c r="TGX509" s="465"/>
      <c r="TGY509" s="465"/>
      <c r="TGZ509" s="465"/>
      <c r="THA509" s="465"/>
      <c r="THB509" s="465"/>
      <c r="THC509" s="465"/>
      <c r="THD509" s="465"/>
      <c r="THE509" s="465"/>
      <c r="THF509" s="465"/>
      <c r="THG509" s="465"/>
      <c r="THH509" s="465"/>
      <c r="THI509" s="465"/>
      <c r="THJ509" s="465"/>
      <c r="THK509" s="465"/>
      <c r="THL509" s="465"/>
      <c r="THM509" s="465"/>
      <c r="THN509" s="465"/>
      <c r="THO509" s="465"/>
      <c r="THP509" s="465"/>
      <c r="THQ509" s="465"/>
      <c r="THR509" s="465"/>
      <c r="THS509" s="465"/>
      <c r="THT509" s="465"/>
      <c r="THU509" s="465"/>
      <c r="THV509" s="465"/>
      <c r="THW509" s="465"/>
      <c r="THX509" s="465"/>
      <c r="THY509" s="465"/>
      <c r="THZ509" s="465"/>
      <c r="TIA509" s="465"/>
      <c r="TIB509" s="465"/>
      <c r="TIC509" s="465"/>
      <c r="TID509" s="465"/>
      <c r="TIE509" s="465"/>
      <c r="TIF509" s="465"/>
      <c r="TIG509" s="465"/>
      <c r="TIH509" s="465"/>
      <c r="TII509" s="465"/>
      <c r="TIJ509" s="465"/>
      <c r="TIK509" s="465"/>
      <c r="TIL509" s="465"/>
      <c r="TIM509" s="465"/>
      <c r="TIN509" s="465"/>
      <c r="TIO509" s="465"/>
      <c r="TIP509" s="465"/>
      <c r="TIQ509" s="465"/>
      <c r="TIR509" s="465"/>
      <c r="TIS509" s="465"/>
      <c r="TIT509" s="465"/>
      <c r="TIU509" s="465"/>
      <c r="TIV509" s="465"/>
      <c r="TIW509" s="465"/>
      <c r="TIX509" s="465"/>
      <c r="TIY509" s="465"/>
      <c r="TIZ509" s="465"/>
      <c r="TJA509" s="465"/>
      <c r="TJB509" s="465"/>
      <c r="TJC509" s="465"/>
      <c r="TJD509" s="465"/>
      <c r="TJE509" s="465"/>
      <c r="TJF509" s="465"/>
      <c r="TJG509" s="465"/>
      <c r="TJH509" s="465"/>
      <c r="TJI509" s="465"/>
      <c r="TJJ509" s="465"/>
      <c r="TJK509" s="465"/>
      <c r="TJL509" s="465"/>
      <c r="TJM509" s="465"/>
      <c r="TJN509" s="465"/>
      <c r="TJO509" s="465"/>
      <c r="TJP509" s="465"/>
      <c r="TJQ509" s="465"/>
      <c r="TJR509" s="465"/>
      <c r="TJS509" s="465"/>
      <c r="TJT509" s="465"/>
      <c r="TJU509" s="465"/>
      <c r="TJV509" s="465"/>
      <c r="TJW509" s="465"/>
      <c r="TJX509" s="465"/>
      <c r="TJY509" s="465"/>
      <c r="TJZ509" s="465"/>
      <c r="TKA509" s="465"/>
      <c r="TKB509" s="465"/>
      <c r="TKC509" s="465"/>
      <c r="TKD509" s="465"/>
      <c r="TKE509" s="465"/>
      <c r="TKF509" s="465"/>
      <c r="TKG509" s="465"/>
      <c r="TKH509" s="465"/>
      <c r="TKI509" s="465"/>
      <c r="TKJ509" s="465"/>
      <c r="TKK509" s="465"/>
      <c r="TKL509" s="465"/>
      <c r="TKM509" s="465"/>
      <c r="TKN509" s="465"/>
      <c r="TKO509" s="465"/>
      <c r="TKP509" s="465"/>
      <c r="TKQ509" s="465"/>
      <c r="TKR509" s="465"/>
      <c r="TKS509" s="465"/>
      <c r="TKT509" s="465"/>
      <c r="TKU509" s="465"/>
      <c r="TKV509" s="465"/>
      <c r="TKW509" s="465"/>
      <c r="TKX509" s="465"/>
      <c r="TKY509" s="465"/>
      <c r="TKZ509" s="465"/>
      <c r="TLA509" s="465"/>
      <c r="TLB509" s="465"/>
      <c r="TLC509" s="465"/>
      <c r="TLD509" s="465"/>
      <c r="TLE509" s="465"/>
      <c r="TLF509" s="465"/>
      <c r="TLG509" s="465"/>
      <c r="TLH509" s="465"/>
      <c r="TLI509" s="465"/>
      <c r="TLJ509" s="465"/>
      <c r="TLK509" s="465"/>
      <c r="TLL509" s="465"/>
      <c r="TLM509" s="465"/>
      <c r="TLN509" s="465"/>
      <c r="TLO509" s="465"/>
      <c r="TLP509" s="465"/>
      <c r="TLQ509" s="465"/>
      <c r="TLR509" s="465"/>
      <c r="TLS509" s="465"/>
      <c r="TLT509" s="465"/>
      <c r="TLU509" s="465"/>
      <c r="TLV509" s="465"/>
      <c r="TLW509" s="465"/>
      <c r="TLX509" s="465"/>
      <c r="TLY509" s="465"/>
      <c r="TLZ509" s="465"/>
      <c r="TMA509" s="465"/>
      <c r="TMB509" s="465"/>
      <c r="TMC509" s="465"/>
      <c r="TMD509" s="465"/>
      <c r="TME509" s="465"/>
      <c r="TMF509" s="465"/>
      <c r="TMG509" s="465"/>
      <c r="TMH509" s="465"/>
      <c r="TMI509" s="465"/>
      <c r="TMJ509" s="465"/>
      <c r="TMK509" s="465"/>
      <c r="TML509" s="465"/>
      <c r="TMM509" s="465"/>
      <c r="TMN509" s="465"/>
      <c r="TMO509" s="465"/>
      <c r="TMP509" s="465"/>
      <c r="TMQ509" s="465"/>
      <c r="TMR509" s="465"/>
      <c r="TMS509" s="465"/>
      <c r="TMT509" s="465"/>
      <c r="TMU509" s="465"/>
      <c r="TMV509" s="465"/>
      <c r="TMW509" s="465"/>
      <c r="TMX509" s="465"/>
      <c r="TMY509" s="465"/>
      <c r="TMZ509" s="465"/>
      <c r="TNA509" s="465"/>
      <c r="TNB509" s="465"/>
      <c r="TNC509" s="465"/>
      <c r="TND509" s="465"/>
      <c r="TNE509" s="465"/>
      <c r="TNF509" s="465"/>
      <c r="TNG509" s="465"/>
      <c r="TNH509" s="465"/>
      <c r="TNI509" s="465"/>
      <c r="TNJ509" s="465"/>
      <c r="TNK509" s="465"/>
      <c r="TNL509" s="465"/>
      <c r="TNM509" s="465"/>
      <c r="TNN509" s="465"/>
      <c r="TNO509" s="465"/>
      <c r="TNP509" s="465"/>
      <c r="TNQ509" s="465"/>
      <c r="TNR509" s="465"/>
      <c r="TNS509" s="465"/>
      <c r="TNT509" s="465"/>
      <c r="TNU509" s="465"/>
      <c r="TNV509" s="465"/>
      <c r="TNW509" s="465"/>
      <c r="TNX509" s="465"/>
      <c r="TNY509" s="465"/>
      <c r="TNZ509" s="465"/>
      <c r="TOA509" s="465"/>
      <c r="TOB509" s="465"/>
      <c r="TOC509" s="465"/>
      <c r="TOD509" s="465"/>
      <c r="TOE509" s="465"/>
      <c r="TOF509" s="465"/>
      <c r="TOG509" s="465"/>
      <c r="TOH509" s="465"/>
      <c r="TOI509" s="465"/>
      <c r="TOJ509" s="465"/>
      <c r="TOK509" s="465"/>
      <c r="TOL509" s="465"/>
      <c r="TOM509" s="465"/>
      <c r="TON509" s="465"/>
      <c r="TOO509" s="465"/>
      <c r="TOP509" s="465"/>
      <c r="TOQ509" s="465"/>
      <c r="TOR509" s="465"/>
      <c r="TOS509" s="465"/>
      <c r="TOT509" s="465"/>
      <c r="TOU509" s="465"/>
      <c r="TOV509" s="465"/>
      <c r="TOW509" s="465"/>
      <c r="TOX509" s="465"/>
      <c r="TOY509" s="465"/>
      <c r="TOZ509" s="465"/>
      <c r="TPA509" s="465"/>
      <c r="TPB509" s="465"/>
      <c r="TPC509" s="465"/>
      <c r="TPD509" s="465"/>
      <c r="TPE509" s="465"/>
      <c r="TPF509" s="465"/>
      <c r="TPG509" s="465"/>
      <c r="TPH509" s="465"/>
      <c r="TPI509" s="465"/>
      <c r="TPJ509" s="465"/>
      <c r="TPK509" s="465"/>
      <c r="TPL509" s="465"/>
      <c r="TPM509" s="465"/>
      <c r="TPN509" s="465"/>
      <c r="TPO509" s="465"/>
      <c r="TPP509" s="465"/>
      <c r="TPQ509" s="465"/>
      <c r="TPR509" s="465"/>
      <c r="TPS509" s="465"/>
      <c r="TPT509" s="465"/>
      <c r="TPU509" s="465"/>
      <c r="TPV509" s="465"/>
      <c r="TPW509" s="465"/>
      <c r="TPX509" s="465"/>
      <c r="TPY509" s="465"/>
      <c r="TPZ509" s="465"/>
      <c r="TQA509" s="465"/>
      <c r="TQB509" s="465"/>
      <c r="TQC509" s="465"/>
      <c r="TQD509" s="465"/>
      <c r="TQE509" s="465"/>
      <c r="TQF509" s="465"/>
      <c r="TQG509" s="465"/>
      <c r="TQH509" s="465"/>
      <c r="TQI509" s="465"/>
      <c r="TQJ509" s="465"/>
      <c r="TQK509" s="465"/>
      <c r="TQL509" s="465"/>
      <c r="TQM509" s="465"/>
      <c r="TQN509" s="465"/>
      <c r="TQO509" s="465"/>
      <c r="TQP509" s="465"/>
      <c r="TQQ509" s="465"/>
      <c r="TQR509" s="465"/>
      <c r="TQS509" s="465"/>
      <c r="TQT509" s="465"/>
      <c r="TQU509" s="465"/>
      <c r="TQV509" s="465"/>
      <c r="TQW509" s="465"/>
      <c r="TQX509" s="465"/>
      <c r="TQY509" s="465"/>
      <c r="TQZ509" s="465"/>
      <c r="TRA509" s="465"/>
      <c r="TRB509" s="465"/>
      <c r="TRC509" s="465"/>
      <c r="TRD509" s="465"/>
      <c r="TRE509" s="465"/>
      <c r="TRF509" s="465"/>
      <c r="TRG509" s="465"/>
      <c r="TRH509" s="465"/>
      <c r="TRI509" s="465"/>
      <c r="TRJ509" s="465"/>
      <c r="TRK509" s="465"/>
      <c r="TRL509" s="465"/>
      <c r="TRM509" s="465"/>
      <c r="TRN509" s="465"/>
      <c r="TRO509" s="465"/>
      <c r="TRP509" s="465"/>
      <c r="TRQ509" s="465"/>
      <c r="TRR509" s="465"/>
      <c r="TRS509" s="465"/>
      <c r="TRT509" s="465"/>
      <c r="TRU509" s="465"/>
      <c r="TRV509" s="465"/>
      <c r="TRW509" s="465"/>
      <c r="TRX509" s="465"/>
      <c r="TRY509" s="465"/>
      <c r="TRZ509" s="465"/>
      <c r="TSA509" s="465"/>
      <c r="TSB509" s="465"/>
      <c r="TSC509" s="465"/>
      <c r="TSD509" s="465"/>
      <c r="TSE509" s="465"/>
      <c r="TSF509" s="465"/>
      <c r="TSG509" s="465"/>
      <c r="TSH509" s="465"/>
      <c r="TSI509" s="465"/>
      <c r="TSJ509" s="465"/>
      <c r="TSK509" s="465"/>
      <c r="TSL509" s="465"/>
      <c r="TSM509" s="465"/>
      <c r="TSN509" s="465"/>
      <c r="TSO509" s="465"/>
      <c r="TSP509" s="465"/>
      <c r="TSQ509" s="465"/>
      <c r="TSR509" s="465"/>
      <c r="TSS509" s="465"/>
      <c r="TST509" s="465"/>
      <c r="TSU509" s="465"/>
      <c r="TSV509" s="465"/>
      <c r="TSW509" s="465"/>
      <c r="TSX509" s="465"/>
      <c r="TSY509" s="465"/>
      <c r="TSZ509" s="465"/>
      <c r="TTA509" s="465"/>
      <c r="TTB509" s="465"/>
      <c r="TTC509" s="465"/>
      <c r="TTD509" s="465"/>
      <c r="TTE509" s="465"/>
      <c r="TTF509" s="465"/>
      <c r="TTG509" s="465"/>
      <c r="TTH509" s="465"/>
      <c r="TTI509" s="465"/>
      <c r="TTJ509" s="465"/>
      <c r="TTK509" s="465"/>
      <c r="TTL509" s="465"/>
      <c r="TTM509" s="465"/>
      <c r="TTN509" s="465"/>
      <c r="TTO509" s="465"/>
      <c r="TTP509" s="465"/>
      <c r="TTQ509" s="465"/>
      <c r="TTR509" s="465"/>
      <c r="TTS509" s="465"/>
      <c r="TTT509" s="465"/>
      <c r="TTU509" s="465"/>
      <c r="TTV509" s="465"/>
      <c r="TTW509" s="465"/>
      <c r="TTX509" s="465"/>
      <c r="TTY509" s="465"/>
      <c r="TTZ509" s="465"/>
      <c r="TUA509" s="465"/>
      <c r="TUB509" s="465"/>
      <c r="TUC509" s="465"/>
      <c r="TUD509" s="465"/>
      <c r="TUE509" s="465"/>
      <c r="TUF509" s="465"/>
      <c r="TUG509" s="465"/>
      <c r="TUH509" s="465"/>
      <c r="TUI509" s="465"/>
      <c r="TUJ509" s="465"/>
      <c r="TUK509" s="465"/>
      <c r="TUL509" s="465"/>
      <c r="TUM509" s="465"/>
      <c r="TUN509" s="465"/>
      <c r="TUO509" s="465"/>
      <c r="TUP509" s="465"/>
      <c r="TUQ509" s="465"/>
      <c r="TUR509" s="465"/>
      <c r="TUS509" s="465"/>
      <c r="TUT509" s="465"/>
      <c r="TUU509" s="465"/>
      <c r="TUV509" s="465"/>
      <c r="TUW509" s="465"/>
      <c r="TUX509" s="465"/>
      <c r="TUY509" s="465"/>
      <c r="TUZ509" s="465"/>
      <c r="TVA509" s="465"/>
      <c r="TVB509" s="465"/>
      <c r="TVC509" s="465"/>
      <c r="TVD509" s="465"/>
      <c r="TVE509" s="465"/>
      <c r="TVF509" s="465"/>
      <c r="TVG509" s="465"/>
      <c r="TVH509" s="465"/>
      <c r="TVI509" s="465"/>
      <c r="TVJ509" s="465"/>
      <c r="TVK509" s="465"/>
      <c r="TVL509" s="465"/>
      <c r="TVM509" s="465"/>
      <c r="TVN509" s="465"/>
      <c r="TVO509" s="465"/>
      <c r="TVP509" s="465"/>
      <c r="TVQ509" s="465"/>
      <c r="TVR509" s="465"/>
      <c r="TVS509" s="465"/>
      <c r="TVT509" s="465"/>
      <c r="TVU509" s="465"/>
      <c r="TVV509" s="465"/>
      <c r="TVW509" s="465"/>
      <c r="TVX509" s="465"/>
      <c r="TVY509" s="465"/>
      <c r="TVZ509" s="465"/>
      <c r="TWA509" s="465"/>
      <c r="TWB509" s="465"/>
      <c r="TWC509" s="465"/>
      <c r="TWD509" s="465"/>
      <c r="TWE509" s="465"/>
      <c r="TWF509" s="465"/>
      <c r="TWG509" s="465"/>
      <c r="TWH509" s="465"/>
      <c r="TWI509" s="465"/>
      <c r="TWJ509" s="465"/>
      <c r="TWK509" s="465"/>
      <c r="TWL509" s="465"/>
      <c r="TWM509" s="465"/>
      <c r="TWN509" s="465"/>
      <c r="TWO509" s="465"/>
      <c r="TWP509" s="465"/>
      <c r="TWQ509" s="465"/>
      <c r="TWR509" s="465"/>
      <c r="TWS509" s="465"/>
      <c r="TWT509" s="465"/>
      <c r="TWU509" s="465"/>
      <c r="TWV509" s="465"/>
      <c r="TWW509" s="465"/>
      <c r="TWX509" s="465"/>
      <c r="TWY509" s="465"/>
      <c r="TWZ509" s="465"/>
      <c r="TXA509" s="465"/>
      <c r="TXB509" s="465"/>
      <c r="TXC509" s="465"/>
      <c r="TXD509" s="465"/>
      <c r="TXE509" s="465"/>
      <c r="TXF509" s="465"/>
      <c r="TXG509" s="465"/>
      <c r="TXH509" s="465"/>
      <c r="TXI509" s="465"/>
      <c r="TXJ509" s="465"/>
      <c r="TXK509" s="465"/>
      <c r="TXL509" s="465"/>
      <c r="TXM509" s="465"/>
      <c r="TXN509" s="465"/>
      <c r="TXO509" s="465"/>
      <c r="TXP509" s="465"/>
      <c r="TXQ509" s="465"/>
      <c r="TXR509" s="465"/>
      <c r="TXS509" s="465"/>
      <c r="TXT509" s="465"/>
      <c r="TXU509" s="465"/>
      <c r="TXV509" s="465"/>
      <c r="TXW509" s="465"/>
      <c r="TXX509" s="465"/>
      <c r="TXY509" s="465"/>
      <c r="TXZ509" s="465"/>
      <c r="TYA509" s="465"/>
      <c r="TYB509" s="465"/>
      <c r="TYC509" s="465"/>
      <c r="TYD509" s="465"/>
      <c r="TYE509" s="465"/>
      <c r="TYF509" s="465"/>
      <c r="TYG509" s="465"/>
      <c r="TYH509" s="465"/>
      <c r="TYI509" s="465"/>
      <c r="TYJ509" s="465"/>
      <c r="TYK509" s="465"/>
      <c r="TYL509" s="465"/>
      <c r="TYM509" s="465"/>
      <c r="TYN509" s="465"/>
      <c r="TYO509" s="465"/>
      <c r="TYP509" s="465"/>
      <c r="TYQ509" s="465"/>
      <c r="TYR509" s="465"/>
      <c r="TYS509" s="465"/>
      <c r="TYT509" s="465"/>
      <c r="TYU509" s="465"/>
      <c r="TYV509" s="465"/>
      <c r="TYW509" s="465"/>
      <c r="TYX509" s="465"/>
      <c r="TYY509" s="465"/>
      <c r="TYZ509" s="465"/>
      <c r="TZA509" s="465"/>
      <c r="TZB509" s="465"/>
      <c r="TZC509" s="465"/>
      <c r="TZD509" s="465"/>
      <c r="TZE509" s="465"/>
      <c r="TZF509" s="465"/>
      <c r="TZG509" s="465"/>
      <c r="TZH509" s="465"/>
      <c r="TZI509" s="465"/>
      <c r="TZJ509" s="465"/>
      <c r="TZK509" s="465"/>
      <c r="TZL509" s="465"/>
      <c r="TZM509" s="465"/>
      <c r="TZN509" s="465"/>
      <c r="TZO509" s="465"/>
      <c r="TZP509" s="465"/>
      <c r="TZQ509" s="465"/>
      <c r="TZR509" s="465"/>
      <c r="TZS509" s="465"/>
      <c r="TZT509" s="465"/>
      <c r="TZU509" s="465"/>
      <c r="TZV509" s="465"/>
      <c r="TZW509" s="465"/>
      <c r="TZX509" s="465"/>
      <c r="TZY509" s="465"/>
      <c r="TZZ509" s="465"/>
      <c r="UAA509" s="465"/>
      <c r="UAB509" s="465"/>
      <c r="UAC509" s="465"/>
      <c r="UAD509" s="465"/>
      <c r="UAE509" s="465"/>
      <c r="UAF509" s="465"/>
      <c r="UAG509" s="465"/>
      <c r="UAH509" s="465"/>
      <c r="UAI509" s="465"/>
      <c r="UAJ509" s="465"/>
      <c r="UAK509" s="465"/>
      <c r="UAL509" s="465"/>
      <c r="UAM509" s="465"/>
      <c r="UAN509" s="465"/>
      <c r="UAO509" s="465"/>
      <c r="UAP509" s="465"/>
      <c r="UAQ509" s="465"/>
      <c r="UAR509" s="465"/>
      <c r="UAS509" s="465"/>
      <c r="UAT509" s="465"/>
      <c r="UAU509" s="465"/>
      <c r="UAV509" s="465"/>
      <c r="UAW509" s="465"/>
      <c r="UAX509" s="465"/>
      <c r="UAY509" s="465"/>
      <c r="UAZ509" s="465"/>
      <c r="UBA509" s="465"/>
      <c r="UBB509" s="465"/>
      <c r="UBC509" s="465"/>
      <c r="UBD509" s="465"/>
      <c r="UBE509" s="465"/>
      <c r="UBF509" s="465"/>
      <c r="UBG509" s="465"/>
      <c r="UBH509" s="465"/>
      <c r="UBI509" s="465"/>
      <c r="UBJ509" s="465"/>
      <c r="UBK509" s="465"/>
      <c r="UBL509" s="465"/>
      <c r="UBM509" s="465"/>
      <c r="UBN509" s="465"/>
      <c r="UBO509" s="465"/>
      <c r="UBP509" s="465"/>
      <c r="UBQ509" s="465"/>
      <c r="UBR509" s="465"/>
      <c r="UBS509" s="465"/>
      <c r="UBT509" s="465"/>
      <c r="UBU509" s="465"/>
      <c r="UBV509" s="465"/>
      <c r="UBW509" s="465"/>
      <c r="UBX509" s="465"/>
      <c r="UBY509" s="465"/>
      <c r="UBZ509" s="465"/>
      <c r="UCA509" s="465"/>
      <c r="UCB509" s="465"/>
      <c r="UCC509" s="465"/>
      <c r="UCD509" s="465"/>
      <c r="UCE509" s="465"/>
      <c r="UCF509" s="465"/>
      <c r="UCG509" s="465"/>
      <c r="UCH509" s="465"/>
      <c r="UCI509" s="465"/>
      <c r="UCJ509" s="465"/>
      <c r="UCK509" s="465"/>
      <c r="UCL509" s="465"/>
      <c r="UCM509" s="465"/>
      <c r="UCN509" s="465"/>
      <c r="UCO509" s="465"/>
      <c r="UCP509" s="465"/>
      <c r="UCQ509" s="465"/>
      <c r="UCR509" s="465"/>
      <c r="UCS509" s="465"/>
      <c r="UCT509" s="465"/>
      <c r="UCU509" s="465"/>
      <c r="UCV509" s="465"/>
      <c r="UCW509" s="465"/>
      <c r="UCX509" s="465"/>
      <c r="UCY509" s="465"/>
      <c r="UCZ509" s="465"/>
      <c r="UDA509" s="465"/>
      <c r="UDB509" s="465"/>
      <c r="UDC509" s="465"/>
      <c r="UDD509" s="465"/>
      <c r="UDE509" s="465"/>
      <c r="UDF509" s="465"/>
      <c r="UDG509" s="465"/>
      <c r="UDH509" s="465"/>
      <c r="UDI509" s="465"/>
      <c r="UDJ509" s="465"/>
      <c r="UDK509" s="465"/>
      <c r="UDL509" s="465"/>
      <c r="UDM509" s="465"/>
      <c r="UDN509" s="465"/>
      <c r="UDO509" s="465"/>
      <c r="UDP509" s="465"/>
      <c r="UDQ509" s="465"/>
      <c r="UDR509" s="465"/>
      <c r="UDS509" s="465"/>
      <c r="UDT509" s="465"/>
      <c r="UDU509" s="465"/>
      <c r="UDV509" s="465"/>
      <c r="UDW509" s="465"/>
      <c r="UDX509" s="465"/>
      <c r="UDY509" s="465"/>
      <c r="UDZ509" s="465"/>
      <c r="UEA509" s="465"/>
      <c r="UEB509" s="465"/>
      <c r="UEC509" s="465"/>
      <c r="UED509" s="465"/>
      <c r="UEE509" s="465"/>
      <c r="UEF509" s="465"/>
      <c r="UEG509" s="465"/>
      <c r="UEH509" s="465"/>
      <c r="UEI509" s="465"/>
      <c r="UEJ509" s="465"/>
      <c r="UEK509" s="465"/>
      <c r="UEL509" s="465"/>
      <c r="UEM509" s="465"/>
      <c r="UEN509" s="465"/>
      <c r="UEO509" s="465"/>
      <c r="UEP509" s="465"/>
      <c r="UEQ509" s="465"/>
      <c r="UER509" s="465"/>
      <c r="UES509" s="465"/>
      <c r="UET509" s="465"/>
      <c r="UEU509" s="465"/>
      <c r="UEV509" s="465"/>
      <c r="UEW509" s="465"/>
      <c r="UEX509" s="465"/>
      <c r="UEY509" s="465"/>
      <c r="UEZ509" s="465"/>
      <c r="UFA509" s="465"/>
      <c r="UFB509" s="465"/>
      <c r="UFC509" s="465"/>
      <c r="UFD509" s="465"/>
      <c r="UFE509" s="465"/>
      <c r="UFF509" s="465"/>
      <c r="UFG509" s="465"/>
      <c r="UFH509" s="465"/>
      <c r="UFI509" s="465"/>
      <c r="UFJ509" s="465"/>
      <c r="UFK509" s="465"/>
      <c r="UFL509" s="465"/>
      <c r="UFM509" s="465"/>
      <c r="UFN509" s="465"/>
      <c r="UFO509" s="465"/>
      <c r="UFP509" s="465"/>
      <c r="UFQ509" s="465"/>
      <c r="UFR509" s="465"/>
      <c r="UFS509" s="465"/>
      <c r="UFT509" s="465"/>
      <c r="UFU509" s="465"/>
      <c r="UFV509" s="465"/>
      <c r="UFW509" s="465"/>
      <c r="UFX509" s="465"/>
      <c r="UFY509" s="465"/>
      <c r="UFZ509" s="465"/>
      <c r="UGA509" s="465"/>
      <c r="UGB509" s="465"/>
      <c r="UGC509" s="465"/>
      <c r="UGD509" s="465"/>
      <c r="UGE509" s="465"/>
      <c r="UGF509" s="465"/>
      <c r="UGG509" s="465"/>
      <c r="UGH509" s="465"/>
      <c r="UGI509" s="465"/>
      <c r="UGJ509" s="465"/>
      <c r="UGK509" s="465"/>
      <c r="UGL509" s="465"/>
      <c r="UGM509" s="465"/>
      <c r="UGN509" s="465"/>
      <c r="UGO509" s="465"/>
      <c r="UGP509" s="465"/>
      <c r="UGQ509" s="465"/>
      <c r="UGR509" s="465"/>
      <c r="UGS509" s="465"/>
      <c r="UGT509" s="465"/>
      <c r="UGU509" s="465"/>
      <c r="UGV509" s="465"/>
      <c r="UGW509" s="465"/>
      <c r="UGX509" s="465"/>
      <c r="UGY509" s="465"/>
      <c r="UGZ509" s="465"/>
      <c r="UHA509" s="465"/>
      <c r="UHB509" s="465"/>
      <c r="UHC509" s="465"/>
      <c r="UHD509" s="465"/>
      <c r="UHE509" s="465"/>
      <c r="UHF509" s="465"/>
      <c r="UHG509" s="465"/>
      <c r="UHH509" s="465"/>
      <c r="UHI509" s="465"/>
      <c r="UHJ509" s="465"/>
      <c r="UHK509" s="465"/>
      <c r="UHL509" s="465"/>
      <c r="UHM509" s="465"/>
      <c r="UHN509" s="465"/>
      <c r="UHO509" s="465"/>
      <c r="UHP509" s="465"/>
      <c r="UHQ509" s="465"/>
      <c r="UHR509" s="465"/>
      <c r="UHS509" s="465"/>
      <c r="UHT509" s="465"/>
      <c r="UHU509" s="465"/>
      <c r="UHV509" s="465"/>
      <c r="UHW509" s="465"/>
      <c r="UHX509" s="465"/>
      <c r="UHY509" s="465"/>
      <c r="UHZ509" s="465"/>
      <c r="UIA509" s="465"/>
      <c r="UIB509" s="465"/>
      <c r="UIC509" s="465"/>
      <c r="UID509" s="465"/>
      <c r="UIE509" s="465"/>
      <c r="UIF509" s="465"/>
      <c r="UIG509" s="465"/>
      <c r="UIH509" s="465"/>
      <c r="UII509" s="465"/>
      <c r="UIJ509" s="465"/>
      <c r="UIK509" s="465"/>
      <c r="UIL509" s="465"/>
      <c r="UIM509" s="465"/>
      <c r="UIN509" s="465"/>
      <c r="UIO509" s="465"/>
      <c r="UIP509" s="465"/>
      <c r="UIQ509" s="465"/>
      <c r="UIR509" s="465"/>
      <c r="UIS509" s="465"/>
      <c r="UIT509" s="465"/>
      <c r="UIU509" s="465"/>
      <c r="UIV509" s="465"/>
      <c r="UIW509" s="465"/>
      <c r="UIX509" s="465"/>
      <c r="UIY509" s="465"/>
      <c r="UIZ509" s="465"/>
      <c r="UJA509" s="465"/>
      <c r="UJB509" s="465"/>
      <c r="UJC509" s="465"/>
      <c r="UJD509" s="465"/>
      <c r="UJE509" s="465"/>
      <c r="UJF509" s="465"/>
      <c r="UJG509" s="465"/>
      <c r="UJH509" s="465"/>
      <c r="UJI509" s="465"/>
      <c r="UJJ509" s="465"/>
      <c r="UJK509" s="465"/>
      <c r="UJL509" s="465"/>
      <c r="UJM509" s="465"/>
      <c r="UJN509" s="465"/>
      <c r="UJO509" s="465"/>
      <c r="UJP509" s="465"/>
      <c r="UJQ509" s="465"/>
      <c r="UJR509" s="465"/>
      <c r="UJS509" s="465"/>
      <c r="UJT509" s="465"/>
      <c r="UJU509" s="465"/>
      <c r="UJV509" s="465"/>
      <c r="UJW509" s="465"/>
      <c r="UJX509" s="465"/>
      <c r="UJY509" s="465"/>
      <c r="UJZ509" s="465"/>
      <c r="UKA509" s="465"/>
      <c r="UKB509" s="465"/>
      <c r="UKC509" s="465"/>
      <c r="UKD509" s="465"/>
      <c r="UKE509" s="465"/>
      <c r="UKF509" s="465"/>
      <c r="UKG509" s="465"/>
      <c r="UKH509" s="465"/>
      <c r="UKI509" s="465"/>
      <c r="UKJ509" s="465"/>
      <c r="UKK509" s="465"/>
      <c r="UKL509" s="465"/>
      <c r="UKM509" s="465"/>
      <c r="UKN509" s="465"/>
      <c r="UKO509" s="465"/>
      <c r="UKP509" s="465"/>
      <c r="UKQ509" s="465"/>
      <c r="UKR509" s="465"/>
      <c r="UKS509" s="465"/>
      <c r="UKT509" s="465"/>
      <c r="UKU509" s="465"/>
      <c r="UKV509" s="465"/>
      <c r="UKW509" s="465"/>
      <c r="UKX509" s="465"/>
      <c r="UKY509" s="465"/>
      <c r="UKZ509" s="465"/>
      <c r="ULA509" s="465"/>
      <c r="ULB509" s="465"/>
      <c r="ULC509" s="465"/>
      <c r="ULD509" s="465"/>
      <c r="ULE509" s="465"/>
      <c r="ULF509" s="465"/>
      <c r="ULG509" s="465"/>
      <c r="ULH509" s="465"/>
      <c r="ULI509" s="465"/>
      <c r="ULJ509" s="465"/>
      <c r="ULK509" s="465"/>
      <c r="ULL509" s="465"/>
      <c r="ULM509" s="465"/>
      <c r="ULN509" s="465"/>
      <c r="ULO509" s="465"/>
      <c r="ULP509" s="465"/>
      <c r="ULQ509" s="465"/>
      <c r="ULR509" s="465"/>
      <c r="ULS509" s="465"/>
      <c r="ULT509" s="465"/>
      <c r="ULU509" s="465"/>
      <c r="ULV509" s="465"/>
      <c r="ULW509" s="465"/>
      <c r="ULX509" s="465"/>
      <c r="ULY509" s="465"/>
      <c r="ULZ509" s="465"/>
      <c r="UMA509" s="465"/>
      <c r="UMB509" s="465"/>
      <c r="UMC509" s="465"/>
      <c r="UMD509" s="465"/>
      <c r="UME509" s="465"/>
      <c r="UMF509" s="465"/>
      <c r="UMG509" s="465"/>
      <c r="UMH509" s="465"/>
      <c r="UMI509" s="465"/>
      <c r="UMJ509" s="465"/>
      <c r="UMK509" s="465"/>
      <c r="UML509" s="465"/>
      <c r="UMM509" s="465"/>
      <c r="UMN509" s="465"/>
      <c r="UMO509" s="465"/>
      <c r="UMP509" s="465"/>
      <c r="UMQ509" s="465"/>
      <c r="UMR509" s="465"/>
      <c r="UMS509" s="465"/>
      <c r="UMT509" s="465"/>
      <c r="UMU509" s="465"/>
      <c r="UMV509" s="465"/>
      <c r="UMW509" s="465"/>
      <c r="UMX509" s="465"/>
      <c r="UMY509" s="465"/>
      <c r="UMZ509" s="465"/>
      <c r="UNA509" s="465"/>
      <c r="UNB509" s="465"/>
      <c r="UNC509" s="465"/>
      <c r="UND509" s="465"/>
      <c r="UNE509" s="465"/>
      <c r="UNF509" s="465"/>
      <c r="UNG509" s="465"/>
      <c r="UNH509" s="465"/>
      <c r="UNI509" s="465"/>
      <c r="UNJ509" s="465"/>
      <c r="UNK509" s="465"/>
      <c r="UNL509" s="465"/>
      <c r="UNM509" s="465"/>
      <c r="UNN509" s="465"/>
      <c r="UNO509" s="465"/>
      <c r="UNP509" s="465"/>
      <c r="UNQ509" s="465"/>
      <c r="UNR509" s="465"/>
      <c r="UNS509" s="465"/>
      <c r="UNT509" s="465"/>
      <c r="UNU509" s="465"/>
      <c r="UNV509" s="465"/>
      <c r="UNW509" s="465"/>
      <c r="UNX509" s="465"/>
      <c r="UNY509" s="465"/>
      <c r="UNZ509" s="465"/>
      <c r="UOA509" s="465"/>
      <c r="UOB509" s="465"/>
      <c r="UOC509" s="465"/>
      <c r="UOD509" s="465"/>
      <c r="UOE509" s="465"/>
      <c r="UOF509" s="465"/>
      <c r="UOG509" s="465"/>
      <c r="UOH509" s="465"/>
      <c r="UOI509" s="465"/>
      <c r="UOJ509" s="465"/>
      <c r="UOK509" s="465"/>
      <c r="UOL509" s="465"/>
      <c r="UOM509" s="465"/>
      <c r="UON509" s="465"/>
      <c r="UOO509" s="465"/>
      <c r="UOP509" s="465"/>
      <c r="UOQ509" s="465"/>
      <c r="UOR509" s="465"/>
      <c r="UOS509" s="465"/>
      <c r="UOT509" s="465"/>
      <c r="UOU509" s="465"/>
      <c r="UOV509" s="465"/>
      <c r="UOW509" s="465"/>
      <c r="UOX509" s="465"/>
      <c r="UOY509" s="465"/>
      <c r="UOZ509" s="465"/>
      <c r="UPA509" s="465"/>
      <c r="UPB509" s="465"/>
      <c r="UPC509" s="465"/>
      <c r="UPD509" s="465"/>
      <c r="UPE509" s="465"/>
      <c r="UPF509" s="465"/>
      <c r="UPG509" s="465"/>
      <c r="UPH509" s="465"/>
      <c r="UPI509" s="465"/>
      <c r="UPJ509" s="465"/>
      <c r="UPK509" s="465"/>
      <c r="UPL509" s="465"/>
      <c r="UPM509" s="465"/>
      <c r="UPN509" s="465"/>
      <c r="UPO509" s="465"/>
      <c r="UPP509" s="465"/>
      <c r="UPQ509" s="465"/>
      <c r="UPR509" s="465"/>
      <c r="UPS509" s="465"/>
      <c r="UPT509" s="465"/>
      <c r="UPU509" s="465"/>
      <c r="UPV509" s="465"/>
      <c r="UPW509" s="465"/>
      <c r="UPX509" s="465"/>
      <c r="UPY509" s="465"/>
      <c r="UPZ509" s="465"/>
      <c r="UQA509" s="465"/>
      <c r="UQB509" s="465"/>
      <c r="UQC509" s="465"/>
      <c r="UQD509" s="465"/>
      <c r="UQE509" s="465"/>
      <c r="UQF509" s="465"/>
      <c r="UQG509" s="465"/>
      <c r="UQH509" s="465"/>
      <c r="UQI509" s="465"/>
      <c r="UQJ509" s="465"/>
      <c r="UQK509" s="465"/>
      <c r="UQL509" s="465"/>
      <c r="UQM509" s="465"/>
      <c r="UQN509" s="465"/>
      <c r="UQO509" s="465"/>
      <c r="UQP509" s="465"/>
      <c r="UQQ509" s="465"/>
      <c r="UQR509" s="465"/>
      <c r="UQS509" s="465"/>
      <c r="UQT509" s="465"/>
      <c r="UQU509" s="465"/>
      <c r="UQV509" s="465"/>
      <c r="UQW509" s="465"/>
      <c r="UQX509" s="465"/>
      <c r="UQY509" s="465"/>
      <c r="UQZ509" s="465"/>
      <c r="URA509" s="465"/>
      <c r="URB509" s="465"/>
      <c r="URC509" s="465"/>
      <c r="URD509" s="465"/>
      <c r="URE509" s="465"/>
      <c r="URF509" s="465"/>
      <c r="URG509" s="465"/>
      <c r="URH509" s="465"/>
      <c r="URI509" s="465"/>
      <c r="URJ509" s="465"/>
      <c r="URK509" s="465"/>
      <c r="URL509" s="465"/>
      <c r="URM509" s="465"/>
      <c r="URN509" s="465"/>
      <c r="URO509" s="465"/>
      <c r="URP509" s="465"/>
      <c r="URQ509" s="465"/>
      <c r="URR509" s="465"/>
      <c r="URS509" s="465"/>
      <c r="URT509" s="465"/>
      <c r="URU509" s="465"/>
      <c r="URV509" s="465"/>
      <c r="URW509" s="465"/>
      <c r="URX509" s="465"/>
      <c r="URY509" s="465"/>
      <c r="URZ509" s="465"/>
      <c r="USA509" s="465"/>
      <c r="USB509" s="465"/>
      <c r="USC509" s="465"/>
      <c r="USD509" s="465"/>
      <c r="USE509" s="465"/>
      <c r="USF509" s="465"/>
      <c r="USG509" s="465"/>
      <c r="USH509" s="465"/>
      <c r="USI509" s="465"/>
      <c r="USJ509" s="465"/>
      <c r="USK509" s="465"/>
      <c r="USL509" s="465"/>
      <c r="USM509" s="465"/>
      <c r="USN509" s="465"/>
      <c r="USO509" s="465"/>
      <c r="USP509" s="465"/>
      <c r="USQ509" s="465"/>
      <c r="USR509" s="465"/>
      <c r="USS509" s="465"/>
      <c r="UST509" s="465"/>
      <c r="USU509" s="465"/>
      <c r="USV509" s="465"/>
      <c r="USW509" s="465"/>
      <c r="USX509" s="465"/>
      <c r="USY509" s="465"/>
      <c r="USZ509" s="465"/>
      <c r="UTA509" s="465"/>
      <c r="UTB509" s="465"/>
      <c r="UTC509" s="465"/>
      <c r="UTD509" s="465"/>
      <c r="UTE509" s="465"/>
      <c r="UTF509" s="465"/>
      <c r="UTG509" s="465"/>
      <c r="UTH509" s="465"/>
      <c r="UTI509" s="465"/>
      <c r="UTJ509" s="465"/>
      <c r="UTK509" s="465"/>
      <c r="UTL509" s="465"/>
      <c r="UTM509" s="465"/>
      <c r="UTN509" s="465"/>
      <c r="UTO509" s="465"/>
      <c r="UTP509" s="465"/>
      <c r="UTQ509" s="465"/>
      <c r="UTR509" s="465"/>
      <c r="UTS509" s="465"/>
      <c r="UTT509" s="465"/>
      <c r="UTU509" s="465"/>
      <c r="UTV509" s="465"/>
      <c r="UTW509" s="465"/>
      <c r="UTX509" s="465"/>
      <c r="UTY509" s="465"/>
      <c r="UTZ509" s="465"/>
      <c r="UUA509" s="465"/>
      <c r="UUB509" s="465"/>
      <c r="UUC509" s="465"/>
      <c r="UUD509" s="465"/>
      <c r="UUE509" s="465"/>
      <c r="UUF509" s="465"/>
      <c r="UUG509" s="465"/>
      <c r="UUH509" s="465"/>
      <c r="UUI509" s="465"/>
      <c r="UUJ509" s="465"/>
      <c r="UUK509" s="465"/>
      <c r="UUL509" s="465"/>
      <c r="UUM509" s="465"/>
      <c r="UUN509" s="465"/>
      <c r="UUO509" s="465"/>
      <c r="UUP509" s="465"/>
      <c r="UUQ509" s="465"/>
      <c r="UUR509" s="465"/>
      <c r="UUS509" s="465"/>
      <c r="UUT509" s="465"/>
      <c r="UUU509" s="465"/>
      <c r="UUV509" s="465"/>
      <c r="UUW509" s="465"/>
      <c r="UUX509" s="465"/>
      <c r="UUY509" s="465"/>
      <c r="UUZ509" s="465"/>
      <c r="UVA509" s="465"/>
      <c r="UVB509" s="465"/>
      <c r="UVC509" s="465"/>
      <c r="UVD509" s="465"/>
      <c r="UVE509" s="465"/>
      <c r="UVF509" s="465"/>
      <c r="UVG509" s="465"/>
      <c r="UVH509" s="465"/>
      <c r="UVI509" s="465"/>
      <c r="UVJ509" s="465"/>
      <c r="UVK509" s="465"/>
      <c r="UVL509" s="465"/>
      <c r="UVM509" s="465"/>
      <c r="UVN509" s="465"/>
      <c r="UVO509" s="465"/>
      <c r="UVP509" s="465"/>
      <c r="UVQ509" s="465"/>
      <c r="UVR509" s="465"/>
      <c r="UVS509" s="465"/>
      <c r="UVT509" s="465"/>
      <c r="UVU509" s="465"/>
      <c r="UVV509" s="465"/>
      <c r="UVW509" s="465"/>
      <c r="UVX509" s="465"/>
      <c r="UVY509" s="465"/>
      <c r="UVZ509" s="465"/>
      <c r="UWA509" s="465"/>
      <c r="UWB509" s="465"/>
      <c r="UWC509" s="465"/>
      <c r="UWD509" s="465"/>
      <c r="UWE509" s="465"/>
      <c r="UWF509" s="465"/>
      <c r="UWG509" s="465"/>
      <c r="UWH509" s="465"/>
      <c r="UWI509" s="465"/>
      <c r="UWJ509" s="465"/>
      <c r="UWK509" s="465"/>
      <c r="UWL509" s="465"/>
      <c r="UWM509" s="465"/>
      <c r="UWN509" s="465"/>
      <c r="UWO509" s="465"/>
      <c r="UWP509" s="465"/>
      <c r="UWQ509" s="465"/>
      <c r="UWR509" s="465"/>
      <c r="UWS509" s="465"/>
      <c r="UWT509" s="465"/>
      <c r="UWU509" s="465"/>
      <c r="UWV509" s="465"/>
      <c r="UWW509" s="465"/>
      <c r="UWX509" s="465"/>
      <c r="UWY509" s="465"/>
      <c r="UWZ509" s="465"/>
      <c r="UXA509" s="465"/>
      <c r="UXB509" s="465"/>
      <c r="UXC509" s="465"/>
      <c r="UXD509" s="465"/>
      <c r="UXE509" s="465"/>
      <c r="UXF509" s="465"/>
      <c r="UXG509" s="465"/>
      <c r="UXH509" s="465"/>
      <c r="UXI509" s="465"/>
      <c r="UXJ509" s="465"/>
      <c r="UXK509" s="465"/>
      <c r="UXL509" s="465"/>
      <c r="UXM509" s="465"/>
      <c r="UXN509" s="465"/>
      <c r="UXO509" s="465"/>
      <c r="UXP509" s="465"/>
      <c r="UXQ509" s="465"/>
      <c r="UXR509" s="465"/>
      <c r="UXS509" s="465"/>
      <c r="UXT509" s="465"/>
      <c r="UXU509" s="465"/>
      <c r="UXV509" s="465"/>
      <c r="UXW509" s="465"/>
      <c r="UXX509" s="465"/>
      <c r="UXY509" s="465"/>
      <c r="UXZ509" s="465"/>
      <c r="UYA509" s="465"/>
      <c r="UYB509" s="465"/>
      <c r="UYC509" s="465"/>
      <c r="UYD509" s="465"/>
      <c r="UYE509" s="465"/>
      <c r="UYF509" s="465"/>
      <c r="UYG509" s="465"/>
      <c r="UYH509" s="465"/>
      <c r="UYI509" s="465"/>
      <c r="UYJ509" s="465"/>
      <c r="UYK509" s="465"/>
      <c r="UYL509" s="465"/>
      <c r="UYM509" s="465"/>
      <c r="UYN509" s="465"/>
      <c r="UYO509" s="465"/>
      <c r="UYP509" s="465"/>
      <c r="UYQ509" s="465"/>
      <c r="UYR509" s="465"/>
      <c r="UYS509" s="465"/>
      <c r="UYT509" s="465"/>
      <c r="UYU509" s="465"/>
      <c r="UYV509" s="465"/>
      <c r="UYW509" s="465"/>
      <c r="UYX509" s="465"/>
      <c r="UYY509" s="465"/>
      <c r="UYZ509" s="465"/>
      <c r="UZA509" s="465"/>
      <c r="UZB509" s="465"/>
      <c r="UZC509" s="465"/>
      <c r="UZD509" s="465"/>
      <c r="UZE509" s="465"/>
      <c r="UZF509" s="465"/>
      <c r="UZG509" s="465"/>
      <c r="UZH509" s="465"/>
      <c r="UZI509" s="465"/>
      <c r="UZJ509" s="465"/>
      <c r="UZK509" s="465"/>
      <c r="UZL509" s="465"/>
      <c r="UZM509" s="465"/>
      <c r="UZN509" s="465"/>
      <c r="UZO509" s="465"/>
      <c r="UZP509" s="465"/>
      <c r="UZQ509" s="465"/>
      <c r="UZR509" s="465"/>
      <c r="UZS509" s="465"/>
      <c r="UZT509" s="465"/>
      <c r="UZU509" s="465"/>
      <c r="UZV509" s="465"/>
      <c r="UZW509" s="465"/>
      <c r="UZX509" s="465"/>
      <c r="UZY509" s="465"/>
      <c r="UZZ509" s="465"/>
      <c r="VAA509" s="465"/>
      <c r="VAB509" s="465"/>
      <c r="VAC509" s="465"/>
      <c r="VAD509" s="465"/>
      <c r="VAE509" s="465"/>
      <c r="VAF509" s="465"/>
      <c r="VAG509" s="465"/>
      <c r="VAH509" s="465"/>
      <c r="VAI509" s="465"/>
      <c r="VAJ509" s="465"/>
      <c r="VAK509" s="465"/>
      <c r="VAL509" s="465"/>
      <c r="VAM509" s="465"/>
      <c r="VAN509" s="465"/>
      <c r="VAO509" s="465"/>
      <c r="VAP509" s="465"/>
      <c r="VAQ509" s="465"/>
      <c r="VAR509" s="465"/>
      <c r="VAS509" s="465"/>
      <c r="VAT509" s="465"/>
      <c r="VAU509" s="465"/>
      <c r="VAV509" s="465"/>
      <c r="VAW509" s="465"/>
      <c r="VAX509" s="465"/>
      <c r="VAY509" s="465"/>
      <c r="VAZ509" s="465"/>
      <c r="VBA509" s="465"/>
      <c r="VBB509" s="465"/>
      <c r="VBC509" s="465"/>
      <c r="VBD509" s="465"/>
      <c r="VBE509" s="465"/>
      <c r="VBF509" s="465"/>
      <c r="VBG509" s="465"/>
      <c r="VBH509" s="465"/>
      <c r="VBI509" s="465"/>
      <c r="VBJ509" s="465"/>
      <c r="VBK509" s="465"/>
      <c r="VBL509" s="465"/>
      <c r="VBM509" s="465"/>
      <c r="VBN509" s="465"/>
      <c r="VBO509" s="465"/>
      <c r="VBP509" s="465"/>
      <c r="VBQ509" s="465"/>
      <c r="VBR509" s="465"/>
      <c r="VBS509" s="465"/>
      <c r="VBT509" s="465"/>
      <c r="VBU509" s="465"/>
      <c r="VBV509" s="465"/>
      <c r="VBW509" s="465"/>
      <c r="VBX509" s="465"/>
      <c r="VBY509" s="465"/>
      <c r="VBZ509" s="465"/>
      <c r="VCA509" s="465"/>
      <c r="VCB509" s="465"/>
      <c r="VCC509" s="465"/>
      <c r="VCD509" s="465"/>
      <c r="VCE509" s="465"/>
      <c r="VCF509" s="465"/>
      <c r="VCG509" s="465"/>
      <c r="VCH509" s="465"/>
      <c r="VCI509" s="465"/>
      <c r="VCJ509" s="465"/>
      <c r="VCK509" s="465"/>
      <c r="VCL509" s="465"/>
      <c r="VCM509" s="465"/>
      <c r="VCN509" s="465"/>
      <c r="VCO509" s="465"/>
      <c r="VCP509" s="465"/>
      <c r="VCQ509" s="465"/>
      <c r="VCR509" s="465"/>
      <c r="VCS509" s="465"/>
      <c r="VCT509" s="465"/>
      <c r="VCU509" s="465"/>
      <c r="VCV509" s="465"/>
      <c r="VCW509" s="465"/>
      <c r="VCX509" s="465"/>
      <c r="VCY509" s="465"/>
      <c r="VCZ509" s="465"/>
      <c r="VDA509" s="465"/>
      <c r="VDB509" s="465"/>
      <c r="VDC509" s="465"/>
      <c r="VDD509" s="465"/>
      <c r="VDE509" s="465"/>
      <c r="VDF509" s="465"/>
      <c r="VDG509" s="465"/>
      <c r="VDH509" s="465"/>
      <c r="VDI509" s="465"/>
      <c r="VDJ509" s="465"/>
      <c r="VDK509" s="465"/>
      <c r="VDL509" s="465"/>
      <c r="VDM509" s="465"/>
      <c r="VDN509" s="465"/>
      <c r="VDO509" s="465"/>
      <c r="VDP509" s="465"/>
      <c r="VDQ509" s="465"/>
      <c r="VDR509" s="465"/>
      <c r="VDS509" s="465"/>
      <c r="VDT509" s="465"/>
      <c r="VDU509" s="465"/>
      <c r="VDV509" s="465"/>
      <c r="VDW509" s="465"/>
      <c r="VDX509" s="465"/>
      <c r="VDY509" s="465"/>
      <c r="VDZ509" s="465"/>
      <c r="VEA509" s="465"/>
      <c r="VEB509" s="465"/>
      <c r="VEC509" s="465"/>
      <c r="VED509" s="465"/>
      <c r="VEE509" s="465"/>
      <c r="VEF509" s="465"/>
      <c r="VEG509" s="465"/>
      <c r="VEH509" s="465"/>
      <c r="VEI509" s="465"/>
      <c r="VEJ509" s="465"/>
      <c r="VEK509" s="465"/>
      <c r="VEL509" s="465"/>
      <c r="VEM509" s="465"/>
      <c r="VEN509" s="465"/>
      <c r="VEO509" s="465"/>
      <c r="VEP509" s="465"/>
      <c r="VEQ509" s="465"/>
      <c r="VER509" s="465"/>
      <c r="VES509" s="465"/>
      <c r="VET509" s="465"/>
      <c r="VEU509" s="465"/>
      <c r="VEV509" s="465"/>
      <c r="VEW509" s="465"/>
      <c r="VEX509" s="465"/>
      <c r="VEY509" s="465"/>
      <c r="VEZ509" s="465"/>
      <c r="VFA509" s="465"/>
      <c r="VFB509" s="465"/>
      <c r="VFC509" s="465"/>
      <c r="VFD509" s="465"/>
      <c r="VFE509" s="465"/>
      <c r="VFF509" s="465"/>
      <c r="VFG509" s="465"/>
      <c r="VFH509" s="465"/>
      <c r="VFI509" s="465"/>
      <c r="VFJ509" s="465"/>
      <c r="VFK509" s="465"/>
      <c r="VFL509" s="465"/>
      <c r="VFM509" s="465"/>
      <c r="VFN509" s="465"/>
      <c r="VFO509" s="465"/>
      <c r="VFP509" s="465"/>
      <c r="VFQ509" s="465"/>
      <c r="VFR509" s="465"/>
      <c r="VFS509" s="465"/>
      <c r="VFT509" s="465"/>
      <c r="VFU509" s="465"/>
      <c r="VFV509" s="465"/>
      <c r="VFW509" s="465"/>
      <c r="VFX509" s="465"/>
      <c r="VFY509" s="465"/>
      <c r="VFZ509" s="465"/>
      <c r="VGA509" s="465"/>
      <c r="VGB509" s="465"/>
      <c r="VGC509" s="465"/>
      <c r="VGD509" s="465"/>
      <c r="VGE509" s="465"/>
      <c r="VGF509" s="465"/>
      <c r="VGG509" s="465"/>
      <c r="VGH509" s="465"/>
      <c r="VGI509" s="465"/>
      <c r="VGJ509" s="465"/>
      <c r="VGK509" s="465"/>
      <c r="VGL509" s="465"/>
      <c r="VGM509" s="465"/>
      <c r="VGN509" s="465"/>
      <c r="VGO509" s="465"/>
      <c r="VGP509" s="465"/>
      <c r="VGQ509" s="465"/>
      <c r="VGR509" s="465"/>
      <c r="VGS509" s="465"/>
      <c r="VGT509" s="465"/>
      <c r="VGU509" s="465"/>
      <c r="VGV509" s="465"/>
      <c r="VGW509" s="465"/>
      <c r="VGX509" s="465"/>
      <c r="VGY509" s="465"/>
      <c r="VGZ509" s="465"/>
      <c r="VHA509" s="465"/>
      <c r="VHB509" s="465"/>
      <c r="VHC509" s="465"/>
      <c r="VHD509" s="465"/>
      <c r="VHE509" s="465"/>
      <c r="VHF509" s="465"/>
      <c r="VHG509" s="465"/>
      <c r="VHH509" s="465"/>
      <c r="VHI509" s="465"/>
      <c r="VHJ509" s="465"/>
      <c r="VHK509" s="465"/>
      <c r="VHL509" s="465"/>
      <c r="VHM509" s="465"/>
      <c r="VHN509" s="465"/>
      <c r="VHO509" s="465"/>
      <c r="VHP509" s="465"/>
      <c r="VHQ509" s="465"/>
      <c r="VHR509" s="465"/>
      <c r="VHS509" s="465"/>
      <c r="VHT509" s="465"/>
      <c r="VHU509" s="465"/>
      <c r="VHV509" s="465"/>
      <c r="VHW509" s="465"/>
      <c r="VHX509" s="465"/>
      <c r="VHY509" s="465"/>
      <c r="VHZ509" s="465"/>
      <c r="VIA509" s="465"/>
      <c r="VIB509" s="465"/>
      <c r="VIC509" s="465"/>
      <c r="VID509" s="465"/>
      <c r="VIE509" s="465"/>
      <c r="VIF509" s="465"/>
      <c r="VIG509" s="465"/>
      <c r="VIH509" s="465"/>
      <c r="VII509" s="465"/>
      <c r="VIJ509" s="465"/>
      <c r="VIK509" s="465"/>
      <c r="VIL509" s="465"/>
      <c r="VIM509" s="465"/>
      <c r="VIN509" s="465"/>
      <c r="VIO509" s="465"/>
      <c r="VIP509" s="465"/>
      <c r="VIQ509" s="465"/>
      <c r="VIR509" s="465"/>
      <c r="VIS509" s="465"/>
      <c r="VIT509" s="465"/>
      <c r="VIU509" s="465"/>
      <c r="VIV509" s="465"/>
      <c r="VIW509" s="465"/>
      <c r="VIX509" s="465"/>
      <c r="VIY509" s="465"/>
      <c r="VIZ509" s="465"/>
      <c r="VJA509" s="465"/>
      <c r="VJB509" s="465"/>
      <c r="VJC509" s="465"/>
      <c r="VJD509" s="465"/>
      <c r="VJE509" s="465"/>
      <c r="VJF509" s="465"/>
      <c r="VJG509" s="465"/>
      <c r="VJH509" s="465"/>
      <c r="VJI509" s="465"/>
      <c r="VJJ509" s="465"/>
      <c r="VJK509" s="465"/>
      <c r="VJL509" s="465"/>
      <c r="VJM509" s="465"/>
      <c r="VJN509" s="465"/>
      <c r="VJO509" s="465"/>
      <c r="VJP509" s="465"/>
      <c r="VJQ509" s="465"/>
      <c r="VJR509" s="465"/>
      <c r="VJS509" s="465"/>
      <c r="VJT509" s="465"/>
      <c r="VJU509" s="465"/>
      <c r="VJV509" s="465"/>
      <c r="VJW509" s="465"/>
      <c r="VJX509" s="465"/>
      <c r="VJY509" s="465"/>
      <c r="VJZ509" s="465"/>
      <c r="VKA509" s="465"/>
      <c r="VKB509" s="465"/>
      <c r="VKC509" s="465"/>
      <c r="VKD509" s="465"/>
      <c r="VKE509" s="465"/>
      <c r="VKF509" s="465"/>
      <c r="VKG509" s="465"/>
      <c r="VKH509" s="465"/>
      <c r="VKI509" s="465"/>
      <c r="VKJ509" s="465"/>
      <c r="VKK509" s="465"/>
      <c r="VKL509" s="465"/>
      <c r="VKM509" s="465"/>
      <c r="VKN509" s="465"/>
      <c r="VKO509" s="465"/>
      <c r="VKP509" s="465"/>
      <c r="VKQ509" s="465"/>
      <c r="VKR509" s="465"/>
      <c r="VKS509" s="465"/>
      <c r="VKT509" s="465"/>
      <c r="VKU509" s="465"/>
      <c r="VKV509" s="465"/>
      <c r="VKW509" s="465"/>
      <c r="VKX509" s="465"/>
      <c r="VKY509" s="465"/>
      <c r="VKZ509" s="465"/>
      <c r="VLA509" s="465"/>
      <c r="VLB509" s="465"/>
      <c r="VLC509" s="465"/>
      <c r="VLD509" s="465"/>
      <c r="VLE509" s="465"/>
      <c r="VLF509" s="465"/>
      <c r="VLG509" s="465"/>
      <c r="VLH509" s="465"/>
      <c r="VLI509" s="465"/>
      <c r="VLJ509" s="465"/>
      <c r="VLK509" s="465"/>
      <c r="VLL509" s="465"/>
      <c r="VLM509" s="465"/>
      <c r="VLN509" s="465"/>
      <c r="VLO509" s="465"/>
      <c r="VLP509" s="465"/>
      <c r="VLQ509" s="465"/>
      <c r="VLR509" s="465"/>
      <c r="VLS509" s="465"/>
      <c r="VLT509" s="465"/>
      <c r="VLU509" s="465"/>
      <c r="VLV509" s="465"/>
      <c r="VLW509" s="465"/>
      <c r="VLX509" s="465"/>
      <c r="VLY509" s="465"/>
      <c r="VLZ509" s="465"/>
      <c r="VMA509" s="465"/>
      <c r="VMB509" s="465"/>
      <c r="VMC509" s="465"/>
      <c r="VMD509" s="465"/>
      <c r="VME509" s="465"/>
      <c r="VMF509" s="465"/>
      <c r="VMG509" s="465"/>
      <c r="VMH509" s="465"/>
      <c r="VMI509" s="465"/>
      <c r="VMJ509" s="465"/>
      <c r="VMK509" s="465"/>
      <c r="VML509" s="465"/>
      <c r="VMM509" s="465"/>
      <c r="VMN509" s="465"/>
      <c r="VMO509" s="465"/>
      <c r="VMP509" s="465"/>
      <c r="VMQ509" s="465"/>
      <c r="VMR509" s="465"/>
      <c r="VMS509" s="465"/>
      <c r="VMT509" s="465"/>
      <c r="VMU509" s="465"/>
      <c r="VMV509" s="465"/>
      <c r="VMW509" s="465"/>
      <c r="VMX509" s="465"/>
      <c r="VMY509" s="465"/>
      <c r="VMZ509" s="465"/>
      <c r="VNA509" s="465"/>
      <c r="VNB509" s="465"/>
      <c r="VNC509" s="465"/>
      <c r="VND509" s="465"/>
      <c r="VNE509" s="465"/>
      <c r="VNF509" s="465"/>
      <c r="VNG509" s="465"/>
      <c r="VNH509" s="465"/>
      <c r="VNI509" s="465"/>
      <c r="VNJ509" s="465"/>
      <c r="VNK509" s="465"/>
      <c r="VNL509" s="465"/>
      <c r="VNM509" s="465"/>
      <c r="VNN509" s="465"/>
      <c r="VNO509" s="465"/>
      <c r="VNP509" s="465"/>
      <c r="VNQ509" s="465"/>
      <c r="VNR509" s="465"/>
      <c r="VNS509" s="465"/>
      <c r="VNT509" s="465"/>
      <c r="VNU509" s="465"/>
      <c r="VNV509" s="465"/>
      <c r="VNW509" s="465"/>
      <c r="VNX509" s="465"/>
      <c r="VNY509" s="465"/>
      <c r="VNZ509" s="465"/>
      <c r="VOA509" s="465"/>
      <c r="VOB509" s="465"/>
      <c r="VOC509" s="465"/>
      <c r="VOD509" s="465"/>
      <c r="VOE509" s="465"/>
      <c r="VOF509" s="465"/>
      <c r="VOG509" s="465"/>
      <c r="VOH509" s="465"/>
      <c r="VOI509" s="465"/>
      <c r="VOJ509" s="465"/>
      <c r="VOK509" s="465"/>
      <c r="VOL509" s="465"/>
      <c r="VOM509" s="465"/>
      <c r="VON509" s="465"/>
      <c r="VOO509" s="465"/>
      <c r="VOP509" s="465"/>
      <c r="VOQ509" s="465"/>
      <c r="VOR509" s="465"/>
      <c r="VOS509" s="465"/>
      <c r="VOT509" s="465"/>
      <c r="VOU509" s="465"/>
      <c r="VOV509" s="465"/>
      <c r="VOW509" s="465"/>
      <c r="VOX509" s="465"/>
      <c r="VOY509" s="465"/>
      <c r="VOZ509" s="465"/>
      <c r="VPA509" s="465"/>
      <c r="VPB509" s="465"/>
      <c r="VPC509" s="465"/>
      <c r="VPD509" s="465"/>
      <c r="VPE509" s="465"/>
      <c r="VPF509" s="465"/>
      <c r="VPG509" s="465"/>
      <c r="VPH509" s="465"/>
      <c r="VPI509" s="465"/>
      <c r="VPJ509" s="465"/>
      <c r="VPK509" s="465"/>
      <c r="VPL509" s="465"/>
      <c r="VPM509" s="465"/>
      <c r="VPN509" s="465"/>
      <c r="VPO509" s="465"/>
      <c r="VPP509" s="465"/>
      <c r="VPQ509" s="465"/>
      <c r="VPR509" s="465"/>
      <c r="VPS509" s="465"/>
      <c r="VPT509" s="465"/>
      <c r="VPU509" s="465"/>
      <c r="VPV509" s="465"/>
      <c r="VPW509" s="465"/>
      <c r="VPX509" s="465"/>
      <c r="VPY509" s="465"/>
      <c r="VPZ509" s="465"/>
      <c r="VQA509" s="465"/>
      <c r="VQB509" s="465"/>
      <c r="VQC509" s="465"/>
      <c r="VQD509" s="465"/>
      <c r="VQE509" s="465"/>
      <c r="VQF509" s="465"/>
      <c r="VQG509" s="465"/>
      <c r="VQH509" s="465"/>
      <c r="VQI509" s="465"/>
      <c r="VQJ509" s="465"/>
      <c r="VQK509" s="465"/>
      <c r="VQL509" s="465"/>
      <c r="VQM509" s="465"/>
      <c r="VQN509" s="465"/>
      <c r="VQO509" s="465"/>
      <c r="VQP509" s="465"/>
      <c r="VQQ509" s="465"/>
      <c r="VQR509" s="465"/>
      <c r="VQS509" s="465"/>
      <c r="VQT509" s="465"/>
      <c r="VQU509" s="465"/>
      <c r="VQV509" s="465"/>
      <c r="VQW509" s="465"/>
      <c r="VQX509" s="465"/>
      <c r="VQY509" s="465"/>
      <c r="VQZ509" s="465"/>
      <c r="VRA509" s="465"/>
      <c r="VRB509" s="465"/>
      <c r="VRC509" s="465"/>
      <c r="VRD509" s="465"/>
      <c r="VRE509" s="465"/>
      <c r="VRF509" s="465"/>
      <c r="VRG509" s="465"/>
      <c r="VRH509" s="465"/>
      <c r="VRI509" s="465"/>
      <c r="VRJ509" s="465"/>
      <c r="VRK509" s="465"/>
      <c r="VRL509" s="465"/>
      <c r="VRM509" s="465"/>
      <c r="VRN509" s="465"/>
      <c r="VRO509" s="465"/>
      <c r="VRP509" s="465"/>
      <c r="VRQ509" s="465"/>
      <c r="VRR509" s="465"/>
      <c r="VRS509" s="465"/>
      <c r="VRT509" s="465"/>
      <c r="VRU509" s="465"/>
      <c r="VRV509" s="465"/>
      <c r="VRW509" s="465"/>
      <c r="VRX509" s="465"/>
      <c r="VRY509" s="465"/>
      <c r="VRZ509" s="465"/>
      <c r="VSA509" s="465"/>
      <c r="VSB509" s="465"/>
      <c r="VSC509" s="465"/>
      <c r="VSD509" s="465"/>
      <c r="VSE509" s="465"/>
      <c r="VSF509" s="465"/>
      <c r="VSG509" s="465"/>
      <c r="VSH509" s="465"/>
      <c r="VSI509" s="465"/>
      <c r="VSJ509" s="465"/>
      <c r="VSK509" s="465"/>
      <c r="VSL509" s="465"/>
      <c r="VSM509" s="465"/>
      <c r="VSN509" s="465"/>
      <c r="VSO509" s="465"/>
      <c r="VSP509" s="465"/>
      <c r="VSQ509" s="465"/>
      <c r="VSR509" s="465"/>
      <c r="VSS509" s="465"/>
      <c r="VST509" s="465"/>
      <c r="VSU509" s="465"/>
      <c r="VSV509" s="465"/>
      <c r="VSW509" s="465"/>
      <c r="VSX509" s="465"/>
      <c r="VSY509" s="465"/>
      <c r="VSZ509" s="465"/>
      <c r="VTA509" s="465"/>
      <c r="VTB509" s="465"/>
      <c r="VTC509" s="465"/>
      <c r="VTD509" s="465"/>
      <c r="VTE509" s="465"/>
      <c r="VTF509" s="465"/>
      <c r="VTG509" s="465"/>
      <c r="VTH509" s="465"/>
      <c r="VTI509" s="465"/>
      <c r="VTJ509" s="465"/>
      <c r="VTK509" s="465"/>
      <c r="VTL509" s="465"/>
      <c r="VTM509" s="465"/>
      <c r="VTN509" s="465"/>
      <c r="VTO509" s="465"/>
      <c r="VTP509" s="465"/>
      <c r="VTQ509" s="465"/>
      <c r="VTR509" s="465"/>
      <c r="VTS509" s="465"/>
      <c r="VTT509" s="465"/>
      <c r="VTU509" s="465"/>
      <c r="VTV509" s="465"/>
      <c r="VTW509" s="465"/>
      <c r="VTX509" s="465"/>
      <c r="VTY509" s="465"/>
      <c r="VTZ509" s="465"/>
      <c r="VUA509" s="465"/>
      <c r="VUB509" s="465"/>
      <c r="VUC509" s="465"/>
      <c r="VUD509" s="465"/>
      <c r="VUE509" s="465"/>
      <c r="VUF509" s="465"/>
      <c r="VUG509" s="465"/>
      <c r="VUH509" s="465"/>
      <c r="VUI509" s="465"/>
      <c r="VUJ509" s="465"/>
      <c r="VUK509" s="465"/>
      <c r="VUL509" s="465"/>
      <c r="VUM509" s="465"/>
      <c r="VUN509" s="465"/>
      <c r="VUO509" s="465"/>
      <c r="VUP509" s="465"/>
      <c r="VUQ509" s="465"/>
      <c r="VUR509" s="465"/>
      <c r="VUS509" s="465"/>
      <c r="VUT509" s="465"/>
      <c r="VUU509" s="465"/>
      <c r="VUV509" s="465"/>
      <c r="VUW509" s="465"/>
      <c r="VUX509" s="465"/>
      <c r="VUY509" s="465"/>
      <c r="VUZ509" s="465"/>
      <c r="VVA509" s="465"/>
      <c r="VVB509" s="465"/>
      <c r="VVC509" s="465"/>
      <c r="VVD509" s="465"/>
      <c r="VVE509" s="465"/>
      <c r="VVF509" s="465"/>
      <c r="VVG509" s="465"/>
      <c r="VVH509" s="465"/>
      <c r="VVI509" s="465"/>
      <c r="VVJ509" s="465"/>
      <c r="VVK509" s="465"/>
      <c r="VVL509" s="465"/>
      <c r="VVM509" s="465"/>
      <c r="VVN509" s="465"/>
      <c r="VVO509" s="465"/>
      <c r="VVP509" s="465"/>
      <c r="VVQ509" s="465"/>
      <c r="VVR509" s="465"/>
      <c r="VVS509" s="465"/>
      <c r="VVT509" s="465"/>
      <c r="VVU509" s="465"/>
      <c r="VVV509" s="465"/>
      <c r="VVW509" s="465"/>
      <c r="VVX509" s="465"/>
      <c r="VVY509" s="465"/>
      <c r="VVZ509" s="465"/>
      <c r="VWA509" s="465"/>
      <c r="VWB509" s="465"/>
      <c r="VWC509" s="465"/>
      <c r="VWD509" s="465"/>
      <c r="VWE509" s="465"/>
      <c r="VWF509" s="465"/>
      <c r="VWG509" s="465"/>
      <c r="VWH509" s="465"/>
      <c r="VWI509" s="465"/>
      <c r="VWJ509" s="465"/>
      <c r="VWK509" s="465"/>
      <c r="VWL509" s="465"/>
      <c r="VWM509" s="465"/>
      <c r="VWN509" s="465"/>
      <c r="VWO509" s="465"/>
      <c r="VWP509" s="465"/>
      <c r="VWQ509" s="465"/>
      <c r="VWR509" s="465"/>
      <c r="VWS509" s="465"/>
      <c r="VWT509" s="465"/>
      <c r="VWU509" s="465"/>
      <c r="VWV509" s="465"/>
      <c r="VWW509" s="465"/>
      <c r="VWX509" s="465"/>
      <c r="VWY509" s="465"/>
      <c r="VWZ509" s="465"/>
      <c r="VXA509" s="465"/>
      <c r="VXB509" s="465"/>
      <c r="VXC509" s="465"/>
      <c r="VXD509" s="465"/>
      <c r="VXE509" s="465"/>
      <c r="VXF509" s="465"/>
      <c r="VXG509" s="465"/>
      <c r="VXH509" s="465"/>
      <c r="VXI509" s="465"/>
      <c r="VXJ509" s="465"/>
      <c r="VXK509" s="465"/>
      <c r="VXL509" s="465"/>
      <c r="VXM509" s="465"/>
      <c r="VXN509" s="465"/>
      <c r="VXO509" s="465"/>
      <c r="VXP509" s="465"/>
      <c r="VXQ509" s="465"/>
      <c r="VXR509" s="465"/>
      <c r="VXS509" s="465"/>
      <c r="VXT509" s="465"/>
      <c r="VXU509" s="465"/>
      <c r="VXV509" s="465"/>
      <c r="VXW509" s="465"/>
      <c r="VXX509" s="465"/>
      <c r="VXY509" s="465"/>
      <c r="VXZ509" s="465"/>
      <c r="VYA509" s="465"/>
      <c r="VYB509" s="465"/>
      <c r="VYC509" s="465"/>
      <c r="VYD509" s="465"/>
      <c r="VYE509" s="465"/>
      <c r="VYF509" s="465"/>
      <c r="VYG509" s="465"/>
      <c r="VYH509" s="465"/>
      <c r="VYI509" s="465"/>
      <c r="VYJ509" s="465"/>
      <c r="VYK509" s="465"/>
      <c r="VYL509" s="465"/>
      <c r="VYM509" s="465"/>
      <c r="VYN509" s="465"/>
      <c r="VYO509" s="465"/>
      <c r="VYP509" s="465"/>
      <c r="VYQ509" s="465"/>
      <c r="VYR509" s="465"/>
      <c r="VYS509" s="465"/>
      <c r="VYT509" s="465"/>
      <c r="VYU509" s="465"/>
      <c r="VYV509" s="465"/>
      <c r="VYW509" s="465"/>
      <c r="VYX509" s="465"/>
      <c r="VYY509" s="465"/>
      <c r="VYZ509" s="465"/>
      <c r="VZA509" s="465"/>
      <c r="VZB509" s="465"/>
      <c r="VZC509" s="465"/>
      <c r="VZD509" s="465"/>
      <c r="VZE509" s="465"/>
      <c r="VZF509" s="465"/>
      <c r="VZG509" s="465"/>
      <c r="VZH509" s="465"/>
      <c r="VZI509" s="465"/>
      <c r="VZJ509" s="465"/>
      <c r="VZK509" s="465"/>
      <c r="VZL509" s="465"/>
      <c r="VZM509" s="465"/>
      <c r="VZN509" s="465"/>
      <c r="VZO509" s="465"/>
      <c r="VZP509" s="465"/>
      <c r="VZQ509" s="465"/>
      <c r="VZR509" s="465"/>
      <c r="VZS509" s="465"/>
      <c r="VZT509" s="465"/>
      <c r="VZU509" s="465"/>
      <c r="VZV509" s="465"/>
      <c r="VZW509" s="465"/>
      <c r="VZX509" s="465"/>
      <c r="VZY509" s="465"/>
      <c r="VZZ509" s="465"/>
      <c r="WAA509" s="465"/>
      <c r="WAB509" s="465"/>
      <c r="WAC509" s="465"/>
      <c r="WAD509" s="465"/>
      <c r="WAE509" s="465"/>
      <c r="WAF509" s="465"/>
      <c r="WAG509" s="465"/>
      <c r="WAH509" s="465"/>
      <c r="WAI509" s="465"/>
      <c r="WAJ509" s="465"/>
      <c r="WAK509" s="465"/>
      <c r="WAL509" s="465"/>
      <c r="WAM509" s="465"/>
      <c r="WAN509" s="465"/>
      <c r="WAO509" s="465"/>
      <c r="WAP509" s="465"/>
      <c r="WAQ509" s="465"/>
      <c r="WAR509" s="465"/>
      <c r="WAS509" s="465"/>
      <c r="WAT509" s="465"/>
      <c r="WAU509" s="465"/>
      <c r="WAV509" s="465"/>
      <c r="WAW509" s="465"/>
      <c r="WAX509" s="465"/>
      <c r="WAY509" s="465"/>
      <c r="WAZ509" s="465"/>
      <c r="WBA509" s="465"/>
      <c r="WBB509" s="465"/>
      <c r="WBC509" s="465"/>
      <c r="WBD509" s="465"/>
      <c r="WBE509" s="465"/>
      <c r="WBF509" s="465"/>
      <c r="WBG509" s="465"/>
      <c r="WBH509" s="465"/>
      <c r="WBI509" s="465"/>
      <c r="WBJ509" s="465"/>
      <c r="WBK509" s="465"/>
      <c r="WBL509" s="465"/>
      <c r="WBM509" s="465"/>
      <c r="WBN509" s="465"/>
      <c r="WBO509" s="465"/>
      <c r="WBP509" s="465"/>
      <c r="WBQ509" s="465"/>
      <c r="WBR509" s="465"/>
      <c r="WBS509" s="465"/>
      <c r="WBT509" s="465"/>
      <c r="WBU509" s="465"/>
      <c r="WBV509" s="465"/>
      <c r="WBW509" s="465"/>
      <c r="WBX509" s="465"/>
      <c r="WBY509" s="465"/>
      <c r="WBZ509" s="465"/>
      <c r="WCA509" s="465"/>
      <c r="WCB509" s="465"/>
      <c r="WCC509" s="465"/>
      <c r="WCD509" s="465"/>
      <c r="WCE509" s="465"/>
      <c r="WCF509" s="465"/>
      <c r="WCG509" s="465"/>
      <c r="WCH509" s="465"/>
      <c r="WCI509" s="465"/>
      <c r="WCJ509" s="465"/>
      <c r="WCK509" s="465"/>
      <c r="WCL509" s="465"/>
      <c r="WCM509" s="465"/>
      <c r="WCN509" s="465"/>
      <c r="WCO509" s="465"/>
      <c r="WCP509" s="465"/>
      <c r="WCQ509" s="465"/>
      <c r="WCR509" s="465"/>
      <c r="WCS509" s="465"/>
      <c r="WCT509" s="465"/>
      <c r="WCU509" s="465"/>
      <c r="WCV509" s="465"/>
      <c r="WCW509" s="465"/>
      <c r="WCX509" s="465"/>
      <c r="WCY509" s="465"/>
      <c r="WCZ509" s="465"/>
      <c r="WDA509" s="465"/>
      <c r="WDB509" s="465"/>
      <c r="WDC509" s="465"/>
      <c r="WDD509" s="465"/>
      <c r="WDE509" s="465"/>
      <c r="WDF509" s="465"/>
      <c r="WDG509" s="465"/>
      <c r="WDH509" s="465"/>
      <c r="WDI509" s="465"/>
      <c r="WDJ509" s="465"/>
      <c r="WDK509" s="465"/>
      <c r="WDL509" s="465"/>
      <c r="WDM509" s="465"/>
      <c r="WDN509" s="465"/>
      <c r="WDO509" s="465"/>
      <c r="WDP509" s="465"/>
      <c r="WDQ509" s="465"/>
      <c r="WDR509" s="465"/>
      <c r="WDS509" s="465"/>
      <c r="WDT509" s="465"/>
      <c r="WDU509" s="465"/>
      <c r="WDV509" s="465"/>
      <c r="WDW509" s="465"/>
      <c r="WDX509" s="465"/>
      <c r="WDY509" s="465"/>
      <c r="WDZ509" s="465"/>
      <c r="WEA509" s="465"/>
      <c r="WEB509" s="465"/>
      <c r="WEC509" s="465"/>
      <c r="WED509" s="465"/>
      <c r="WEE509" s="465"/>
      <c r="WEF509" s="465"/>
      <c r="WEG509" s="465"/>
      <c r="WEH509" s="465"/>
      <c r="WEI509" s="465"/>
      <c r="WEJ509" s="465"/>
      <c r="WEK509" s="465"/>
      <c r="WEL509" s="465"/>
      <c r="WEM509" s="465"/>
      <c r="WEN509" s="465"/>
      <c r="WEO509" s="465"/>
      <c r="WEP509" s="465"/>
      <c r="WEQ509" s="465"/>
      <c r="WER509" s="465"/>
      <c r="WES509" s="465"/>
      <c r="WET509" s="465"/>
      <c r="WEU509" s="465"/>
      <c r="WEV509" s="465"/>
      <c r="WEW509" s="465"/>
      <c r="WEX509" s="465"/>
      <c r="WEY509" s="465"/>
      <c r="WEZ509" s="465"/>
      <c r="WFA509" s="465"/>
      <c r="WFB509" s="465"/>
      <c r="WFC509" s="465"/>
      <c r="WFD509" s="465"/>
      <c r="WFE509" s="465"/>
      <c r="WFF509" s="465"/>
      <c r="WFG509" s="465"/>
      <c r="WFH509" s="465"/>
      <c r="WFI509" s="465"/>
      <c r="WFJ509" s="465"/>
      <c r="WFK509" s="465"/>
      <c r="WFL509" s="465"/>
      <c r="WFM509" s="465"/>
      <c r="WFN509" s="465"/>
      <c r="WFO509" s="465"/>
      <c r="WFP509" s="465"/>
      <c r="WFQ509" s="465"/>
      <c r="WFR509" s="465"/>
      <c r="WFS509" s="465"/>
      <c r="WFT509" s="465"/>
      <c r="WFU509" s="465"/>
      <c r="WFV509" s="465"/>
      <c r="WFW509" s="465"/>
      <c r="WFX509" s="465"/>
      <c r="WFY509" s="465"/>
      <c r="WFZ509" s="465"/>
      <c r="WGA509" s="465"/>
      <c r="WGB509" s="465"/>
      <c r="WGC509" s="465"/>
      <c r="WGD509" s="465"/>
      <c r="WGE509" s="465"/>
      <c r="WGF509" s="465"/>
      <c r="WGG509" s="465"/>
      <c r="WGH509" s="465"/>
      <c r="WGI509" s="465"/>
      <c r="WGJ509" s="465"/>
      <c r="WGK509" s="465"/>
      <c r="WGL509" s="465"/>
      <c r="WGM509" s="465"/>
      <c r="WGN509" s="465"/>
      <c r="WGO509" s="465"/>
      <c r="WGP509" s="465"/>
      <c r="WGQ509" s="465"/>
      <c r="WGR509" s="465"/>
      <c r="WGS509" s="465"/>
      <c r="WGT509" s="465"/>
      <c r="WGU509" s="465"/>
      <c r="WGV509" s="465"/>
      <c r="WGW509" s="465"/>
      <c r="WGX509" s="465"/>
      <c r="WGY509" s="465"/>
      <c r="WGZ509" s="465"/>
      <c r="WHA509" s="465"/>
      <c r="WHB509" s="465"/>
      <c r="WHC509" s="465"/>
      <c r="WHD509" s="465"/>
      <c r="WHE509" s="465"/>
      <c r="WHF509" s="465"/>
      <c r="WHG509" s="465"/>
      <c r="WHH509" s="465"/>
      <c r="WHI509" s="465"/>
      <c r="WHJ509" s="465"/>
      <c r="WHK509" s="465"/>
      <c r="WHL509" s="465"/>
      <c r="WHM509" s="465"/>
      <c r="WHN509" s="465"/>
      <c r="WHO509" s="465"/>
      <c r="WHP509" s="465"/>
      <c r="WHQ509" s="465"/>
      <c r="WHR509" s="465"/>
      <c r="WHS509" s="465"/>
      <c r="WHT509" s="465"/>
      <c r="WHU509" s="465"/>
      <c r="WHV509" s="465"/>
      <c r="WHW509" s="465"/>
      <c r="WHX509" s="465"/>
      <c r="WHY509" s="465"/>
      <c r="WHZ509" s="465"/>
      <c r="WIA509" s="465"/>
      <c r="WIB509" s="465"/>
      <c r="WIC509" s="465"/>
      <c r="WID509" s="465"/>
      <c r="WIE509" s="465"/>
      <c r="WIF509" s="465"/>
      <c r="WIG509" s="465"/>
      <c r="WIH509" s="465"/>
      <c r="WII509" s="465"/>
      <c r="WIJ509" s="465"/>
      <c r="WIK509" s="465"/>
      <c r="WIL509" s="465"/>
      <c r="WIM509" s="465"/>
      <c r="WIN509" s="465"/>
      <c r="WIO509" s="465"/>
      <c r="WIP509" s="465"/>
      <c r="WIQ509" s="465"/>
      <c r="WIR509" s="465"/>
      <c r="WIS509" s="465"/>
      <c r="WIT509" s="465"/>
      <c r="WIU509" s="465"/>
      <c r="WIV509" s="465"/>
      <c r="WIW509" s="465"/>
      <c r="WIX509" s="465"/>
      <c r="WIY509" s="465"/>
      <c r="WIZ509" s="465"/>
      <c r="WJA509" s="465"/>
      <c r="WJB509" s="465"/>
      <c r="WJC509" s="465"/>
      <c r="WJD509" s="465"/>
      <c r="WJE509" s="465"/>
      <c r="WJF509" s="465"/>
      <c r="WJG509" s="465"/>
      <c r="WJH509" s="465"/>
      <c r="WJI509" s="465"/>
      <c r="WJJ509" s="465"/>
      <c r="WJK509" s="465"/>
      <c r="WJL509" s="465"/>
      <c r="WJM509" s="465"/>
      <c r="WJN509" s="465"/>
      <c r="WJO509" s="465"/>
      <c r="WJP509" s="465"/>
      <c r="WJQ509" s="465"/>
      <c r="WJR509" s="465"/>
      <c r="WJS509" s="465"/>
      <c r="WJT509" s="465"/>
      <c r="WJU509" s="465"/>
      <c r="WJV509" s="465"/>
      <c r="WJW509" s="465"/>
      <c r="WJX509" s="465"/>
      <c r="WJY509" s="465"/>
      <c r="WJZ509" s="465"/>
      <c r="WKA509" s="465"/>
      <c r="WKB509" s="465"/>
      <c r="WKC509" s="465"/>
      <c r="WKD509" s="465"/>
      <c r="WKE509" s="465"/>
      <c r="WKF509" s="465"/>
      <c r="WKG509" s="465"/>
      <c r="WKH509" s="465"/>
      <c r="WKI509" s="465"/>
      <c r="WKJ509" s="465"/>
      <c r="WKK509" s="465"/>
      <c r="WKL509" s="465"/>
      <c r="WKM509" s="465"/>
      <c r="WKN509" s="465"/>
      <c r="WKO509" s="465"/>
      <c r="WKP509" s="465"/>
      <c r="WKQ509" s="465"/>
      <c r="WKR509" s="465"/>
      <c r="WKS509" s="465"/>
      <c r="WKT509" s="465"/>
      <c r="WKU509" s="465"/>
      <c r="WKV509" s="465"/>
      <c r="WKW509" s="465"/>
      <c r="WKX509" s="465"/>
      <c r="WKY509" s="465"/>
      <c r="WKZ509" s="465"/>
      <c r="WLA509" s="465"/>
      <c r="WLB509" s="465"/>
      <c r="WLC509" s="465"/>
      <c r="WLD509" s="465"/>
      <c r="WLE509" s="465"/>
      <c r="WLF509" s="465"/>
      <c r="WLG509" s="465"/>
      <c r="WLH509" s="465"/>
      <c r="WLI509" s="465"/>
      <c r="WLJ509" s="465"/>
      <c r="WLK509" s="465"/>
      <c r="WLL509" s="465"/>
      <c r="WLM509" s="465"/>
      <c r="WLN509" s="465"/>
      <c r="WLO509" s="465"/>
      <c r="WLP509" s="465"/>
      <c r="WLQ509" s="465"/>
      <c r="WLR509" s="465"/>
      <c r="WLS509" s="465"/>
      <c r="WLT509" s="465"/>
      <c r="WLU509" s="465"/>
      <c r="WLV509" s="465"/>
      <c r="WLW509" s="465"/>
      <c r="WLX509" s="465"/>
      <c r="WLY509" s="465"/>
      <c r="WLZ509" s="465"/>
      <c r="WMA509" s="465"/>
      <c r="WMB509" s="465"/>
      <c r="WMC509" s="465"/>
      <c r="WMD509" s="465"/>
      <c r="WME509" s="465"/>
      <c r="WMF509" s="465"/>
      <c r="WMG509" s="465"/>
      <c r="WMH509" s="465"/>
      <c r="WMI509" s="465"/>
      <c r="WMJ509" s="465"/>
      <c r="WMK509" s="465"/>
      <c r="WML509" s="465"/>
      <c r="WMM509" s="465"/>
      <c r="WMN509" s="465"/>
      <c r="WMO509" s="465"/>
      <c r="WMP509" s="465"/>
      <c r="WMQ509" s="465"/>
      <c r="WMR509" s="465"/>
      <c r="WMS509" s="465"/>
      <c r="WMT509" s="465"/>
      <c r="WMU509" s="465"/>
      <c r="WMV509" s="465"/>
      <c r="WMW509" s="465"/>
      <c r="WMX509" s="465"/>
      <c r="WMY509" s="465"/>
      <c r="WMZ509" s="465"/>
      <c r="WNA509" s="465"/>
      <c r="WNB509" s="465"/>
      <c r="WNC509" s="465"/>
      <c r="WND509" s="465"/>
      <c r="WNE509" s="465"/>
      <c r="WNF509" s="465"/>
      <c r="WNG509" s="465"/>
      <c r="WNH509" s="465"/>
      <c r="WNI509" s="465"/>
      <c r="WNJ509" s="465"/>
      <c r="WNK509" s="465"/>
      <c r="WNL509" s="465"/>
      <c r="WNM509" s="465"/>
      <c r="WNN509" s="465"/>
      <c r="WNO509" s="465"/>
      <c r="WNP509" s="465"/>
      <c r="WNQ509" s="465"/>
      <c r="WNR509" s="465"/>
      <c r="WNS509" s="465"/>
      <c r="WNT509" s="465"/>
      <c r="WNU509" s="465"/>
      <c r="WNV509" s="465"/>
      <c r="WNW509" s="465"/>
      <c r="WNX509" s="465"/>
      <c r="WNY509" s="465"/>
      <c r="WNZ509" s="465"/>
      <c r="WOA509" s="465"/>
      <c r="WOB509" s="465"/>
      <c r="WOC509" s="465"/>
      <c r="WOD509" s="465"/>
      <c r="WOE509" s="465"/>
      <c r="WOF509" s="465"/>
      <c r="WOG509" s="465"/>
      <c r="WOH509" s="465"/>
      <c r="WOI509" s="465"/>
      <c r="WOJ509" s="465"/>
      <c r="WOK509" s="465"/>
      <c r="WOL509" s="465"/>
      <c r="WOM509" s="465"/>
      <c r="WON509" s="465"/>
      <c r="WOO509" s="465"/>
      <c r="WOP509" s="465"/>
      <c r="WOQ509" s="465"/>
      <c r="WOR509" s="465"/>
      <c r="WOS509" s="465"/>
      <c r="WOT509" s="465"/>
      <c r="WOU509" s="465"/>
      <c r="WOV509" s="465"/>
      <c r="WOW509" s="465"/>
      <c r="WOX509" s="465"/>
      <c r="WOY509" s="465"/>
      <c r="WOZ509" s="465"/>
      <c r="WPA509" s="465"/>
      <c r="WPB509" s="465"/>
      <c r="WPC509" s="465"/>
      <c r="WPD509" s="465"/>
      <c r="WPE509" s="465"/>
      <c r="WPF509" s="465"/>
      <c r="WPG509" s="465"/>
      <c r="WPH509" s="465"/>
      <c r="WPI509" s="465"/>
      <c r="WPJ509" s="465"/>
      <c r="WPK509" s="465"/>
      <c r="WPL509" s="465"/>
      <c r="WPM509" s="465"/>
      <c r="WPN509" s="465"/>
      <c r="WPO509" s="465"/>
      <c r="WPP509" s="465"/>
      <c r="WPQ509" s="465"/>
      <c r="WPR509" s="465"/>
      <c r="WPS509" s="465"/>
      <c r="WPT509" s="465"/>
      <c r="WPU509" s="465"/>
      <c r="WPV509" s="465"/>
      <c r="WPW509" s="465"/>
      <c r="WPX509" s="465"/>
      <c r="WPY509" s="465"/>
      <c r="WPZ509" s="465"/>
      <c r="WQA509" s="465"/>
      <c r="WQB509" s="465"/>
      <c r="WQC509" s="465"/>
      <c r="WQD509" s="465"/>
      <c r="WQE509" s="465"/>
      <c r="WQF509" s="465"/>
      <c r="WQG509" s="465"/>
      <c r="WQH509" s="465"/>
      <c r="WQI509" s="465"/>
      <c r="WQJ509" s="465"/>
      <c r="WQK509" s="465"/>
      <c r="WQL509" s="465"/>
      <c r="WQM509" s="465"/>
      <c r="WQN509" s="465"/>
      <c r="WQO509" s="465"/>
      <c r="WQP509" s="465"/>
      <c r="WQQ509" s="465"/>
      <c r="WQR509" s="465"/>
      <c r="WQS509" s="465"/>
      <c r="WQT509" s="465"/>
      <c r="WQU509" s="465"/>
      <c r="WQV509" s="465"/>
      <c r="WQW509" s="465"/>
      <c r="WQX509" s="465"/>
      <c r="WQY509" s="465"/>
      <c r="WQZ509" s="465"/>
      <c r="WRA509" s="465"/>
      <c r="WRB509" s="465"/>
      <c r="WRC509" s="465"/>
      <c r="WRD509" s="465"/>
      <c r="WRE509" s="465"/>
      <c r="WRF509" s="465"/>
      <c r="WRG509" s="465"/>
      <c r="WRH509" s="465"/>
      <c r="WRI509" s="465"/>
      <c r="WRJ509" s="465"/>
      <c r="WRK509" s="465"/>
      <c r="WRL509" s="465"/>
      <c r="WRM509" s="465"/>
      <c r="WRN509" s="465"/>
      <c r="WRO509" s="465"/>
      <c r="WRP509" s="465"/>
      <c r="WRQ509" s="465"/>
      <c r="WRR509" s="465"/>
      <c r="WRS509" s="465"/>
      <c r="WRT509" s="465"/>
      <c r="WRU509" s="465"/>
      <c r="WRV509" s="465"/>
      <c r="WRW509" s="465"/>
      <c r="WRX509" s="465"/>
      <c r="WRY509" s="465"/>
      <c r="WRZ509" s="465"/>
      <c r="WSA509" s="465"/>
      <c r="WSB509" s="465"/>
      <c r="WSC509" s="465"/>
      <c r="WSD509" s="465"/>
      <c r="WSE509" s="465"/>
      <c r="WSF509" s="465"/>
      <c r="WSG509" s="465"/>
      <c r="WSH509" s="465"/>
      <c r="WSI509" s="465"/>
      <c r="WSJ509" s="465"/>
      <c r="WSK509" s="465"/>
      <c r="WSL509" s="465"/>
      <c r="WSM509" s="465"/>
      <c r="WSN509" s="465"/>
      <c r="WSO509" s="465"/>
      <c r="WSP509" s="465"/>
      <c r="WSQ509" s="465"/>
      <c r="WSR509" s="465"/>
      <c r="WSS509" s="465"/>
      <c r="WST509" s="465"/>
      <c r="WSU509" s="465"/>
      <c r="WSV509" s="465"/>
      <c r="WSW509" s="465"/>
      <c r="WSX509" s="465"/>
      <c r="WSY509" s="465"/>
      <c r="WSZ509" s="465"/>
      <c r="WTA509" s="465"/>
      <c r="WTB509" s="465"/>
      <c r="WTC509" s="465"/>
      <c r="WTD509" s="465"/>
      <c r="WTE509" s="465"/>
      <c r="WTF509" s="465"/>
      <c r="WTG509" s="465"/>
      <c r="WTH509" s="465"/>
      <c r="WTI509" s="465"/>
      <c r="WTJ509" s="465"/>
      <c r="WTK509" s="465"/>
      <c r="WTL509" s="465"/>
      <c r="WTM509" s="465"/>
      <c r="WTN509" s="465"/>
      <c r="WTO509" s="465"/>
      <c r="WTP509" s="465"/>
      <c r="WTQ509" s="465"/>
      <c r="WTR509" s="465"/>
      <c r="WTS509" s="465"/>
      <c r="WTT509" s="465"/>
      <c r="WTU509" s="465"/>
      <c r="WTV509" s="465"/>
      <c r="WTW509" s="465"/>
      <c r="WTX509" s="465"/>
      <c r="WTY509" s="465"/>
      <c r="WTZ509" s="465"/>
      <c r="WUA509" s="465"/>
      <c r="WUB509" s="465"/>
      <c r="WUC509" s="465"/>
      <c r="WUD509" s="465"/>
      <c r="WUE509" s="465"/>
      <c r="WUF509" s="465"/>
      <c r="WUG509" s="465"/>
      <c r="WUH509" s="465"/>
      <c r="WUI509" s="465"/>
      <c r="WUJ509" s="465"/>
      <c r="WUK509" s="465"/>
      <c r="WUL509" s="465"/>
      <c r="WUM509" s="465"/>
      <c r="WUN509" s="465"/>
      <c r="WUO509" s="465"/>
      <c r="WUP509" s="465"/>
      <c r="WUQ509" s="465"/>
      <c r="WUR509" s="465"/>
      <c r="WUS509" s="465"/>
      <c r="WUT509" s="465"/>
      <c r="WUU509" s="465"/>
      <c r="WUV509" s="465"/>
      <c r="WUW509" s="465"/>
      <c r="WUX509" s="465"/>
      <c r="WUY509" s="465"/>
      <c r="WUZ509" s="465"/>
      <c r="WVA509" s="465"/>
      <c r="WVB509" s="465"/>
      <c r="WVC509" s="465"/>
      <c r="WVD509" s="465"/>
      <c r="WVE509" s="465"/>
      <c r="WVF509" s="465"/>
      <c r="WVG509" s="465"/>
      <c r="WVH509" s="465"/>
      <c r="WVI509" s="465"/>
      <c r="WVJ509" s="465"/>
      <c r="WVK509" s="465"/>
      <c r="WVL509" s="465"/>
      <c r="WVM509" s="465"/>
      <c r="WVN509" s="465"/>
      <c r="WVO509" s="465"/>
      <c r="WVP509" s="465"/>
      <c r="WVQ509" s="465"/>
      <c r="WVR509" s="465"/>
      <c r="WVS509" s="465"/>
      <c r="WVT509" s="465"/>
      <c r="WVU509" s="465"/>
      <c r="WVV509" s="465"/>
      <c r="WVW509" s="465"/>
      <c r="WVX509" s="465"/>
      <c r="WVY509" s="465"/>
      <c r="WVZ509" s="465"/>
      <c r="WWA509" s="465"/>
      <c r="WWB509" s="465"/>
      <c r="WWC509" s="465"/>
      <c r="WWD509" s="465"/>
      <c r="WWE509" s="465"/>
      <c r="WWF509" s="465"/>
      <c r="WWG509" s="465"/>
      <c r="WWH509" s="465"/>
      <c r="WWI509" s="465"/>
      <c r="WWJ509" s="465"/>
      <c r="WWK509" s="465"/>
      <c r="WWL509" s="465"/>
      <c r="WWM509" s="465"/>
      <c r="WWN509" s="465"/>
      <c r="WWO509" s="465"/>
      <c r="WWP509" s="465"/>
      <c r="WWQ509" s="465"/>
      <c r="WWR509" s="465"/>
      <c r="WWS509" s="465"/>
      <c r="WWT509" s="465"/>
      <c r="WWU509" s="465"/>
      <c r="WWV509" s="465"/>
      <c r="WWW509" s="465"/>
      <c r="WWX509" s="465"/>
      <c r="WWY509" s="465"/>
      <c r="WWZ509" s="465"/>
      <c r="WXA509" s="465"/>
      <c r="WXB509" s="465"/>
      <c r="WXC509" s="465"/>
      <c r="WXD509" s="465"/>
      <c r="WXE509" s="465"/>
      <c r="WXF509" s="465"/>
      <c r="WXG509" s="465"/>
      <c r="WXH509" s="465"/>
      <c r="WXI509" s="465"/>
      <c r="WXJ509" s="465"/>
      <c r="WXK509" s="465"/>
      <c r="WXL509" s="465"/>
      <c r="WXM509" s="465"/>
      <c r="WXN509" s="465"/>
      <c r="WXO509" s="465"/>
      <c r="WXP509" s="465"/>
      <c r="WXQ509" s="465"/>
      <c r="WXR509" s="465"/>
      <c r="WXS509" s="465"/>
      <c r="WXT509" s="465"/>
      <c r="WXU509" s="465"/>
      <c r="WXV509" s="465"/>
      <c r="WXW509" s="465"/>
      <c r="WXX509" s="465"/>
      <c r="WXY509" s="465"/>
      <c r="WXZ509" s="465"/>
      <c r="WYA509" s="465"/>
      <c r="WYB509" s="465"/>
      <c r="WYC509" s="465"/>
      <c r="WYD509" s="465"/>
      <c r="WYE509" s="465"/>
      <c r="WYF509" s="465"/>
      <c r="WYG509" s="465"/>
      <c r="WYH509" s="465"/>
      <c r="WYI509" s="465"/>
      <c r="WYJ509" s="465"/>
      <c r="WYK509" s="465"/>
      <c r="WYL509" s="465"/>
      <c r="WYM509" s="465"/>
      <c r="WYN509" s="465"/>
      <c r="WYO509" s="465"/>
      <c r="WYP509" s="465"/>
      <c r="WYQ509" s="465"/>
      <c r="WYR509" s="465"/>
      <c r="WYS509" s="465"/>
      <c r="WYT509" s="465"/>
      <c r="WYU509" s="465"/>
      <c r="WYV509" s="465"/>
      <c r="WYW509" s="465"/>
      <c r="WYX509" s="465"/>
      <c r="WYY509" s="465"/>
      <c r="WYZ509" s="465"/>
      <c r="WZA509" s="465"/>
      <c r="WZB509" s="465"/>
      <c r="WZC509" s="465"/>
      <c r="WZD509" s="465"/>
      <c r="WZE509" s="465"/>
      <c r="WZF509" s="465"/>
      <c r="WZG509" s="465"/>
      <c r="WZH509" s="465"/>
      <c r="WZI509" s="465"/>
      <c r="WZJ509" s="465"/>
      <c r="WZK509" s="465"/>
      <c r="WZL509" s="465"/>
      <c r="WZM509" s="465"/>
      <c r="WZN509" s="465"/>
      <c r="WZO509" s="465"/>
      <c r="WZP509" s="465"/>
      <c r="WZQ509" s="465"/>
      <c r="WZR509" s="465"/>
      <c r="WZS509" s="465"/>
      <c r="WZT509" s="465"/>
      <c r="WZU509" s="465"/>
      <c r="WZV509" s="465"/>
      <c r="WZW509" s="465"/>
      <c r="WZX509" s="465"/>
      <c r="WZY509" s="465"/>
      <c r="WZZ509" s="465"/>
      <c r="XAA509" s="465"/>
      <c r="XAB509" s="465"/>
      <c r="XAC509" s="465"/>
      <c r="XAD509" s="465"/>
      <c r="XAE509" s="465"/>
      <c r="XAF509" s="465"/>
      <c r="XAG509" s="465"/>
      <c r="XAH509" s="465"/>
      <c r="XAI509" s="465"/>
      <c r="XAJ509" s="465"/>
      <c r="XAK509" s="465"/>
      <c r="XAL509" s="465"/>
      <c r="XAM509" s="465"/>
      <c r="XAN509" s="465"/>
      <c r="XAO509" s="465"/>
      <c r="XAP509" s="465"/>
      <c r="XAQ509" s="465"/>
      <c r="XAR509" s="465"/>
      <c r="XAS509" s="465"/>
      <c r="XAT509" s="465"/>
      <c r="XAU509" s="465"/>
      <c r="XAV509" s="465"/>
      <c r="XAW509" s="465"/>
      <c r="XAX509" s="465"/>
      <c r="XAY509" s="465"/>
      <c r="XAZ509" s="465"/>
      <c r="XBA509" s="465"/>
      <c r="XBB509" s="465"/>
      <c r="XBC509" s="465"/>
      <c r="XBD509" s="465"/>
      <c r="XBE509" s="465"/>
      <c r="XBF509" s="465"/>
      <c r="XBG509" s="465"/>
      <c r="XBH509" s="465"/>
      <c r="XBI509" s="465"/>
      <c r="XBJ509" s="465"/>
      <c r="XBK509" s="465"/>
      <c r="XBL509" s="465"/>
      <c r="XBM509" s="465"/>
      <c r="XBN509" s="465"/>
      <c r="XBO509" s="465"/>
      <c r="XBP509" s="465"/>
      <c r="XBQ509" s="465"/>
      <c r="XBR509" s="465"/>
      <c r="XBS509" s="465"/>
      <c r="XBT509" s="465"/>
      <c r="XBU509" s="465"/>
      <c r="XBV509" s="465"/>
      <c r="XBW509" s="465"/>
      <c r="XBX509" s="465"/>
      <c r="XBY509" s="465"/>
      <c r="XBZ509" s="465"/>
      <c r="XCA509" s="465"/>
      <c r="XCB509" s="465"/>
      <c r="XCC509" s="465"/>
      <c r="XCD509" s="465"/>
      <c r="XCE509" s="465"/>
      <c r="XCF509" s="465"/>
      <c r="XCG509" s="465"/>
      <c r="XCH509" s="465"/>
      <c r="XCI509" s="465"/>
      <c r="XCJ509" s="465"/>
      <c r="XCK509" s="465"/>
      <c r="XCL509" s="465"/>
      <c r="XCM509" s="465"/>
      <c r="XCN509" s="465"/>
      <c r="XCO509" s="465"/>
      <c r="XCP509" s="465"/>
      <c r="XCQ509" s="465"/>
      <c r="XCR509" s="465"/>
      <c r="XCS509" s="465"/>
      <c r="XCT509" s="465"/>
      <c r="XCU509" s="465"/>
      <c r="XCV509" s="465"/>
      <c r="XCW509" s="465"/>
      <c r="XCX509" s="465"/>
      <c r="XCY509" s="465"/>
      <c r="XCZ509" s="465"/>
      <c r="XDA509" s="465"/>
      <c r="XDB509" s="465"/>
      <c r="XDC509" s="465"/>
      <c r="XDD509" s="465"/>
      <c r="XDE509" s="465"/>
      <c r="XDF509" s="465"/>
      <c r="XDG509" s="465"/>
      <c r="XDH509" s="465"/>
      <c r="XDI509" s="465"/>
      <c r="XDJ509" s="465"/>
      <c r="XDK509" s="465"/>
      <c r="XDL509" s="465"/>
      <c r="XDM509" s="465"/>
      <c r="XDN509" s="465"/>
      <c r="XDO509" s="465"/>
      <c r="XDP509" s="465"/>
      <c r="XDQ509" s="465"/>
      <c r="XDR509" s="465"/>
      <c r="XDS509" s="465"/>
      <c r="XDT509" s="465"/>
      <c r="XDU509" s="465"/>
      <c r="XDV509" s="465"/>
      <c r="XDW509" s="465"/>
      <c r="XDX509" s="465"/>
      <c r="XDY509" s="465"/>
      <c r="XDZ509" s="465"/>
      <c r="XEA509" s="465"/>
      <c r="XEB509" s="465"/>
      <c r="XEC509" s="465"/>
      <c r="XED509" s="465"/>
      <c r="XEE509" s="465"/>
      <c r="XEF509" s="465"/>
      <c r="XEG509" s="465"/>
      <c r="XEH509" s="465"/>
      <c r="XEI509" s="465"/>
      <c r="XEJ509" s="465"/>
      <c r="XEK509" s="465"/>
      <c r="XEL509" s="465"/>
      <c r="XEM509" s="465"/>
      <c r="XEN509" s="465"/>
      <c r="XEO509" s="465"/>
      <c r="XEP509" s="465"/>
      <c r="XEQ509" s="465"/>
      <c r="XER509" s="465"/>
      <c r="XES509" s="465"/>
      <c r="XET509" s="465"/>
      <c r="XEU509" s="465"/>
      <c r="XEV509" s="465"/>
      <c r="XEW509" s="465"/>
      <c r="XEX509" s="465"/>
      <c r="XEY509" s="465"/>
      <c r="XEZ509" s="465"/>
      <c r="XFA509" s="465"/>
      <c r="XFB509" s="465"/>
      <c r="XFC509" s="465"/>
      <c r="XFD509" s="465"/>
    </row>
    <row r="510" spans="1:16384" s="225" customFormat="1" ht="13.8" thickBot="1">
      <c r="A510" s="342"/>
      <c r="B510" s="9"/>
      <c r="C510" s="9" t="s">
        <v>528</v>
      </c>
      <c r="D510" s="9"/>
      <c r="E510" s="9">
        <v>8250</v>
      </c>
      <c r="F510" s="9">
        <v>6</v>
      </c>
      <c r="G510" s="9">
        <v>1</v>
      </c>
      <c r="H510" s="9">
        <v>0</v>
      </c>
      <c r="I510" s="9"/>
      <c r="J510" s="315"/>
      <c r="K510" s="230"/>
      <c r="L510" s="230"/>
      <c r="M510" s="230"/>
      <c r="N510" s="315"/>
      <c r="O510" s="231"/>
      <c r="P510" s="231"/>
      <c r="Q510" s="231"/>
      <c r="R510" s="231"/>
      <c r="S510" s="332"/>
      <c r="T510" s="332"/>
      <c r="U510" s="332"/>
      <c r="V510" s="332"/>
    </row>
    <row r="511" spans="1:16384" s="225" customFormat="1" ht="13.8" thickBot="1">
      <c r="A511" s="342"/>
      <c r="B511" s="9"/>
      <c r="C511" s="9" t="s">
        <v>530</v>
      </c>
      <c r="D511" s="9"/>
      <c r="E511" s="9">
        <v>8087</v>
      </c>
      <c r="F511" s="9">
        <v>253</v>
      </c>
      <c r="G511" s="9">
        <v>4</v>
      </c>
      <c r="H511" s="9">
        <v>2</v>
      </c>
      <c r="I511" s="9">
        <v>0</v>
      </c>
      <c r="J511" s="315"/>
      <c r="K511" s="230"/>
      <c r="L511" s="230"/>
      <c r="M511" s="230"/>
      <c r="N511" s="315"/>
      <c r="O511" s="231"/>
      <c r="P511" s="231"/>
      <c r="Q511" s="231"/>
      <c r="R511" s="231"/>
      <c r="S511" s="332"/>
      <c r="T511" s="332"/>
      <c r="U511" s="332"/>
      <c r="V511" s="332"/>
    </row>
    <row r="512" spans="1:16384" s="225" customFormat="1" ht="13.8" thickBot="1">
      <c r="A512" s="342"/>
      <c r="B512" s="9"/>
      <c r="C512" s="9" t="s">
        <v>531</v>
      </c>
      <c r="D512" s="9"/>
      <c r="E512" s="9">
        <v>8012</v>
      </c>
      <c r="F512" s="9">
        <v>160</v>
      </c>
      <c r="G512" s="9">
        <v>2</v>
      </c>
      <c r="H512" s="9">
        <v>1</v>
      </c>
      <c r="I512" s="9">
        <v>1</v>
      </c>
      <c r="J512" s="315"/>
      <c r="K512" s="230"/>
      <c r="L512" s="230"/>
      <c r="M512" s="230"/>
      <c r="N512" s="315"/>
      <c r="O512" s="231"/>
      <c r="P512" s="231"/>
      <c r="Q512" s="231"/>
      <c r="R512" s="231"/>
      <c r="S512" s="332"/>
      <c r="T512" s="332"/>
      <c r="U512" s="332"/>
      <c r="V512" s="332"/>
    </row>
    <row r="513" spans="1:22" s="225" customFormat="1" ht="13.8" thickBot="1">
      <c r="A513" s="342"/>
      <c r="B513" s="9"/>
      <c r="C513" s="9" t="s">
        <v>650</v>
      </c>
      <c r="D513" s="9"/>
      <c r="E513" s="9">
        <v>8406</v>
      </c>
      <c r="F513" s="9">
        <v>1</v>
      </c>
      <c r="G513" s="9"/>
      <c r="H513" s="9"/>
      <c r="I513" s="9"/>
      <c r="J513" s="315"/>
      <c r="K513" s="230"/>
      <c r="L513" s="230"/>
      <c r="M513" s="230"/>
      <c r="N513" s="315"/>
      <c r="O513" s="231"/>
      <c r="P513" s="231"/>
      <c r="Q513" s="231"/>
      <c r="R513" s="231"/>
      <c r="S513" s="332"/>
      <c r="T513" s="332"/>
      <c r="U513" s="332"/>
      <c r="V513" s="332"/>
    </row>
    <row r="514" spans="1:22" s="225" customFormat="1" ht="13.8" thickBot="1">
      <c r="A514" s="342"/>
      <c r="B514" s="9"/>
      <c r="C514" s="9" t="s">
        <v>535</v>
      </c>
      <c r="D514" s="9"/>
      <c r="E514" s="9">
        <v>8406</v>
      </c>
      <c r="F514" s="9">
        <v>153</v>
      </c>
      <c r="G514" s="9"/>
      <c r="H514" s="9">
        <v>0</v>
      </c>
      <c r="I514" s="9"/>
      <c r="J514" s="315"/>
      <c r="K514" s="230"/>
      <c r="L514" s="230"/>
      <c r="M514" s="230"/>
      <c r="N514" s="315"/>
      <c r="O514" s="231"/>
      <c r="P514" s="231"/>
      <c r="Q514" s="231"/>
      <c r="R514" s="231"/>
      <c r="S514" s="332"/>
      <c r="T514" s="332"/>
      <c r="U514" s="332"/>
      <c r="V514" s="332"/>
    </row>
    <row r="515" spans="1:22" s="225" customFormat="1" ht="13.8" thickBot="1">
      <c r="A515" s="342"/>
      <c r="B515" s="9"/>
      <c r="C515" s="9" t="s">
        <v>538</v>
      </c>
      <c r="D515" s="9"/>
      <c r="E515" s="9">
        <v>8251</v>
      </c>
      <c r="F515" s="9">
        <v>144</v>
      </c>
      <c r="G515" s="9">
        <v>5</v>
      </c>
      <c r="H515" s="9">
        <v>2</v>
      </c>
      <c r="I515" s="9">
        <v>4</v>
      </c>
      <c r="J515" s="315"/>
      <c r="K515" s="230"/>
      <c r="L515" s="230"/>
      <c r="M515" s="230"/>
      <c r="N515" s="315"/>
      <c r="O515" s="231"/>
      <c r="P515" s="231"/>
      <c r="Q515" s="231"/>
      <c r="R515" s="231"/>
      <c r="S515" s="332"/>
      <c r="T515" s="332"/>
      <c r="U515" s="332"/>
      <c r="V515" s="332"/>
    </row>
    <row r="516" spans="1:22" s="225" customFormat="1" ht="13.8" thickBot="1">
      <c r="A516" s="342"/>
      <c r="B516" s="9"/>
      <c r="C516" s="9" t="s">
        <v>539</v>
      </c>
      <c r="D516" s="9"/>
      <c r="E516" s="9">
        <v>8088</v>
      </c>
      <c r="F516" s="9">
        <v>40</v>
      </c>
      <c r="G516" s="9">
        <v>2</v>
      </c>
      <c r="H516" s="9">
        <v>2</v>
      </c>
      <c r="I516" s="9">
        <v>0.5</v>
      </c>
      <c r="J516" s="315"/>
      <c r="K516" s="230"/>
      <c r="L516" s="230"/>
      <c r="M516" s="230"/>
      <c r="N516" s="315"/>
      <c r="O516" s="231"/>
      <c r="P516" s="231"/>
      <c r="Q516" s="231"/>
      <c r="R516" s="231"/>
      <c r="S516" s="332"/>
      <c r="T516" s="332"/>
      <c r="U516" s="332"/>
      <c r="V516" s="332"/>
    </row>
    <row r="517" spans="1:22" s="225" customFormat="1" ht="13.8" thickBot="1">
      <c r="A517" s="342"/>
      <c r="B517" s="9"/>
      <c r="C517" s="9" t="s">
        <v>540</v>
      </c>
      <c r="D517" s="9"/>
      <c r="E517" s="9">
        <v>8360</v>
      </c>
      <c r="F517" s="9">
        <v>21</v>
      </c>
      <c r="G517" s="9">
        <v>1</v>
      </c>
      <c r="H517" s="9">
        <v>1</v>
      </c>
      <c r="I517" s="9">
        <v>0</v>
      </c>
      <c r="J517" s="315"/>
      <c r="K517" s="230"/>
      <c r="L517" s="230"/>
      <c r="M517" s="230"/>
      <c r="N517" s="315"/>
      <c r="O517" s="231"/>
      <c r="P517" s="231"/>
      <c r="Q517" s="231"/>
      <c r="R517" s="231"/>
      <c r="S517" s="332"/>
      <c r="T517" s="332"/>
      <c r="U517" s="332"/>
      <c r="V517" s="332"/>
    </row>
    <row r="518" spans="1:22" s="225" customFormat="1" ht="13.8" thickBot="1">
      <c r="A518" s="342"/>
      <c r="B518" s="9"/>
      <c r="C518" s="9" t="s">
        <v>651</v>
      </c>
      <c r="D518" s="9"/>
      <c r="E518" s="9">
        <v>8043</v>
      </c>
      <c r="F518" s="9">
        <v>1</v>
      </c>
      <c r="G518" s="9"/>
      <c r="H518" s="9"/>
      <c r="I518" s="9"/>
      <c r="J518" s="315"/>
      <c r="K518" s="230"/>
      <c r="L518" s="230"/>
      <c r="M518" s="230"/>
      <c r="N518" s="315"/>
      <c r="O518" s="231"/>
      <c r="P518" s="231"/>
      <c r="Q518" s="231"/>
      <c r="R518" s="231"/>
      <c r="S518" s="332"/>
      <c r="T518" s="332"/>
      <c r="U518" s="332"/>
      <c r="V518" s="332"/>
    </row>
    <row r="519" spans="1:22" s="225" customFormat="1" ht="13.8" thickBot="1">
      <c r="A519" s="342"/>
      <c r="B519" s="9"/>
      <c r="C519" s="9" t="s">
        <v>541</v>
      </c>
      <c r="D519" s="9"/>
      <c r="E519" s="9">
        <v>8043</v>
      </c>
      <c r="F519" s="9">
        <v>18</v>
      </c>
      <c r="G519" s="9">
        <v>1</v>
      </c>
      <c r="H519" s="9">
        <v>0</v>
      </c>
      <c r="I519" s="9"/>
      <c r="J519" s="315"/>
      <c r="K519" s="230"/>
      <c r="L519" s="230"/>
      <c r="M519" s="230"/>
      <c r="N519" s="315"/>
      <c r="O519" s="231"/>
      <c r="P519" s="231"/>
      <c r="Q519" s="231"/>
      <c r="R519" s="231"/>
      <c r="S519" s="332"/>
      <c r="T519" s="332"/>
      <c r="U519" s="332"/>
      <c r="V519" s="332"/>
    </row>
    <row r="520" spans="1:22" s="225" customFormat="1" ht="13.8" thickBot="1">
      <c r="A520" s="342"/>
      <c r="B520" s="9"/>
      <c r="C520" s="9" t="s">
        <v>545</v>
      </c>
      <c r="D520" s="9"/>
      <c r="E520" s="9">
        <v>8005</v>
      </c>
      <c r="F520" s="9">
        <v>3</v>
      </c>
      <c r="G520" s="9"/>
      <c r="H520" s="9"/>
      <c r="I520" s="9"/>
      <c r="J520" s="315"/>
      <c r="K520" s="230"/>
      <c r="L520" s="230"/>
      <c r="M520" s="230"/>
      <c r="N520" s="315"/>
      <c r="O520" s="231"/>
      <c r="P520" s="231"/>
      <c r="Q520" s="231"/>
      <c r="R520" s="231"/>
      <c r="S520" s="332"/>
      <c r="T520" s="332"/>
      <c r="U520" s="332"/>
      <c r="V520" s="332"/>
    </row>
    <row r="521" spans="1:22" s="225" customFormat="1" ht="13.8" thickBot="1">
      <c r="A521" s="342"/>
      <c r="B521" s="9"/>
      <c r="C521" s="9" t="s">
        <v>547</v>
      </c>
      <c r="D521" s="9"/>
      <c r="E521" s="9">
        <v>8089</v>
      </c>
      <c r="F521" s="9">
        <v>40</v>
      </c>
      <c r="G521" s="9">
        <v>1</v>
      </c>
      <c r="H521" s="9">
        <v>1</v>
      </c>
      <c r="I521" s="9">
        <v>0</v>
      </c>
      <c r="J521" s="315"/>
      <c r="K521" s="230"/>
      <c r="L521" s="230"/>
      <c r="M521" s="230"/>
      <c r="N521" s="315"/>
      <c r="O521" s="231"/>
      <c r="P521" s="231"/>
      <c r="Q521" s="231"/>
      <c r="R521" s="231"/>
      <c r="S521" s="332"/>
      <c r="T521" s="332"/>
      <c r="U521" s="332"/>
      <c r="V521" s="332"/>
    </row>
    <row r="522" spans="1:22" s="225" customFormat="1" ht="13.8" thickBot="1">
      <c r="A522" s="342"/>
      <c r="B522" s="9"/>
      <c r="C522" s="9" t="s">
        <v>549</v>
      </c>
      <c r="D522" s="9"/>
      <c r="E522" s="9">
        <v>8215</v>
      </c>
      <c r="F522" s="9">
        <v>1</v>
      </c>
      <c r="G522" s="9"/>
      <c r="H522" s="9"/>
      <c r="I522" s="9"/>
      <c r="J522" s="315"/>
      <c r="K522" s="230"/>
      <c r="L522" s="230"/>
      <c r="M522" s="230"/>
      <c r="N522" s="315"/>
      <c r="O522" s="231"/>
      <c r="P522" s="231"/>
      <c r="Q522" s="231"/>
      <c r="R522" s="231"/>
      <c r="S522" s="332"/>
      <c r="T522" s="332"/>
      <c r="U522" s="332"/>
      <c r="V522" s="332"/>
    </row>
    <row r="523" spans="1:22" s="225" customFormat="1" ht="13.8" thickBot="1">
      <c r="A523" s="342"/>
      <c r="B523" s="9"/>
      <c r="C523" s="9" t="s">
        <v>550</v>
      </c>
      <c r="D523" s="9"/>
      <c r="E523" s="9">
        <v>8090</v>
      </c>
      <c r="F523" s="9">
        <v>54</v>
      </c>
      <c r="G523" s="9"/>
      <c r="H523" s="9">
        <v>0</v>
      </c>
      <c r="I523" s="9"/>
      <c r="J523" s="315"/>
      <c r="K523" s="230"/>
      <c r="L523" s="230"/>
      <c r="M523" s="230"/>
      <c r="N523" s="315"/>
      <c r="O523" s="231"/>
      <c r="P523" s="231"/>
      <c r="Q523" s="231"/>
      <c r="R523" s="231"/>
      <c r="S523" s="332"/>
      <c r="T523" s="332"/>
      <c r="U523" s="332"/>
      <c r="V523" s="332"/>
    </row>
    <row r="524" spans="1:22" s="225" customFormat="1" ht="13.8" thickBot="1">
      <c r="A524" s="342"/>
      <c r="B524" s="9"/>
      <c r="C524" s="9" t="s">
        <v>553</v>
      </c>
      <c r="D524" s="9"/>
      <c r="E524" s="9">
        <v>8091</v>
      </c>
      <c r="F524" s="9">
        <v>58</v>
      </c>
      <c r="G524" s="9">
        <v>1</v>
      </c>
      <c r="H524" s="9">
        <v>0</v>
      </c>
      <c r="I524" s="9"/>
      <c r="J524" s="315"/>
      <c r="K524" s="230"/>
      <c r="L524" s="230"/>
      <c r="M524" s="230"/>
      <c r="N524" s="315"/>
      <c r="O524" s="231"/>
      <c r="P524" s="231"/>
      <c r="Q524" s="231"/>
      <c r="R524" s="231"/>
      <c r="S524" s="332"/>
      <c r="T524" s="332"/>
      <c r="U524" s="332"/>
      <c r="V524" s="332"/>
    </row>
    <row r="525" spans="1:22" s="225" customFormat="1" ht="13.8" thickBot="1">
      <c r="A525" s="342"/>
      <c r="B525" s="9"/>
      <c r="C525" s="9" t="s">
        <v>555</v>
      </c>
      <c r="D525" s="9"/>
      <c r="E525" s="9">
        <v>8092</v>
      </c>
      <c r="F525" s="9">
        <v>28</v>
      </c>
      <c r="G525" s="9">
        <v>2</v>
      </c>
      <c r="H525" s="9">
        <v>0</v>
      </c>
      <c r="I525" s="9"/>
      <c r="J525" s="315"/>
      <c r="K525" s="230"/>
      <c r="L525" s="230"/>
      <c r="M525" s="230"/>
      <c r="N525" s="315"/>
      <c r="O525" s="231"/>
      <c r="P525" s="231"/>
      <c r="Q525" s="231"/>
      <c r="R525" s="231"/>
      <c r="S525" s="332"/>
      <c r="T525" s="332"/>
      <c r="U525" s="332"/>
      <c r="V525" s="332"/>
    </row>
    <row r="526" spans="1:22" s="225" customFormat="1" ht="13.8" thickBot="1">
      <c r="A526" s="342"/>
      <c r="B526" s="9"/>
      <c r="C526" s="9" t="s">
        <v>559</v>
      </c>
      <c r="D526" s="9"/>
      <c r="E526" s="9">
        <v>8330</v>
      </c>
      <c r="F526" s="9">
        <v>22</v>
      </c>
      <c r="G526" s="9"/>
      <c r="H526" s="9">
        <v>0</v>
      </c>
      <c r="I526" s="9"/>
      <c r="J526" s="315"/>
      <c r="K526" s="230"/>
      <c r="L526" s="230"/>
      <c r="M526" s="230"/>
      <c r="N526" s="315"/>
      <c r="O526" s="231"/>
      <c r="P526" s="231"/>
      <c r="Q526" s="231"/>
      <c r="R526" s="231"/>
      <c r="S526" s="332"/>
      <c r="T526" s="332"/>
      <c r="U526" s="332"/>
      <c r="V526" s="332"/>
    </row>
    <row r="527" spans="1:22" s="225" customFormat="1" ht="13.8" thickBot="1">
      <c r="A527" s="342"/>
      <c r="B527" s="9"/>
      <c r="C527" s="9" t="s">
        <v>560</v>
      </c>
      <c r="D527" s="9"/>
      <c r="E527" s="9">
        <v>8210</v>
      </c>
      <c r="F527" s="9">
        <v>1</v>
      </c>
      <c r="G527" s="9"/>
      <c r="H527" s="9"/>
      <c r="I527" s="9"/>
      <c r="J527" s="315"/>
      <c r="K527" s="230"/>
      <c r="L527" s="230"/>
      <c r="M527" s="230"/>
      <c r="N527" s="315"/>
      <c r="O527" s="231"/>
      <c r="P527" s="231"/>
      <c r="Q527" s="231"/>
      <c r="R527" s="231"/>
      <c r="S527" s="332"/>
      <c r="T527" s="332"/>
      <c r="U527" s="332"/>
      <c r="V527" s="332"/>
    </row>
    <row r="528" spans="1:22" s="225" customFormat="1" ht="13.8" thickBot="1">
      <c r="A528" s="342"/>
      <c r="B528" s="9"/>
      <c r="C528" s="9" t="s">
        <v>560</v>
      </c>
      <c r="D528" s="9"/>
      <c r="E528" s="9">
        <v>8252</v>
      </c>
      <c r="F528" s="9">
        <v>38</v>
      </c>
      <c r="G528" s="9"/>
      <c r="H528" s="9"/>
      <c r="I528" s="9"/>
      <c r="J528" s="315"/>
      <c r="K528" s="230"/>
      <c r="L528" s="230"/>
      <c r="M528" s="230"/>
      <c r="N528" s="315"/>
      <c r="O528" s="231"/>
      <c r="P528" s="231"/>
      <c r="Q528" s="231"/>
      <c r="R528" s="231"/>
      <c r="S528" s="332"/>
      <c r="T528" s="332"/>
      <c r="U528" s="332"/>
      <c r="V528" s="332"/>
    </row>
    <row r="529" spans="1:16384" s="225" customFormat="1" ht="13.8" thickBot="1">
      <c r="A529" s="342"/>
      <c r="B529" s="9"/>
      <c r="C529" s="9" t="s">
        <v>562</v>
      </c>
      <c r="D529" s="9"/>
      <c r="E529" s="9">
        <v>8260</v>
      </c>
      <c r="F529" s="9">
        <v>220</v>
      </c>
      <c r="G529" s="9">
        <v>1</v>
      </c>
      <c r="H529" s="9">
        <v>0</v>
      </c>
      <c r="I529" s="9"/>
      <c r="J529" s="315"/>
      <c r="K529" s="230"/>
      <c r="L529" s="230"/>
      <c r="M529" s="230"/>
      <c r="N529" s="315"/>
      <c r="O529" s="231"/>
      <c r="P529" s="231"/>
      <c r="Q529" s="231"/>
      <c r="R529" s="231"/>
      <c r="S529" s="332"/>
      <c r="T529" s="332"/>
      <c r="U529" s="332"/>
      <c r="V529" s="332"/>
    </row>
    <row r="530" spans="1:16384" s="225" customFormat="1" ht="13.8" thickBot="1">
      <c r="A530" s="342"/>
      <c r="B530" s="9"/>
      <c r="C530" s="9" t="s">
        <v>563</v>
      </c>
      <c r="D530" s="9"/>
      <c r="E530" s="9">
        <v>8260</v>
      </c>
      <c r="F530" s="9">
        <v>38</v>
      </c>
      <c r="G530" s="9"/>
      <c r="H530" s="9"/>
      <c r="I530" s="9"/>
      <c r="J530" s="315"/>
      <c r="K530" s="230"/>
      <c r="L530" s="230"/>
      <c r="M530" s="230"/>
      <c r="N530" s="315"/>
      <c r="O530" s="231"/>
      <c r="P530" s="231"/>
      <c r="Q530" s="231"/>
      <c r="R530" s="231"/>
      <c r="S530" s="332"/>
      <c r="T530" s="332"/>
      <c r="U530" s="332"/>
      <c r="V530" s="332"/>
    </row>
    <row r="531" spans="1:16384" s="225" customFormat="1" ht="13.8" thickBot="1">
      <c r="A531" s="342"/>
      <c r="B531" s="9"/>
      <c r="C531" s="9" t="s">
        <v>564</v>
      </c>
      <c r="D531" s="9"/>
      <c r="E531" s="9">
        <v>8094</v>
      </c>
      <c r="F531" s="9">
        <v>510</v>
      </c>
      <c r="G531" s="9">
        <v>6</v>
      </c>
      <c r="H531" s="9">
        <v>5</v>
      </c>
      <c r="I531" s="9">
        <v>22</v>
      </c>
      <c r="J531" s="315"/>
      <c r="K531" s="230"/>
      <c r="L531" s="230"/>
      <c r="M531" s="230"/>
      <c r="N531" s="315"/>
      <c r="O531" s="231"/>
      <c r="P531" s="231"/>
      <c r="Q531" s="231"/>
      <c r="R531" s="231"/>
      <c r="S531" s="332"/>
      <c r="T531" s="332"/>
      <c r="U531" s="332"/>
      <c r="V531" s="332"/>
    </row>
    <row r="532" spans="1:16384" s="225" customFormat="1" ht="13.8" thickBot="1">
      <c r="A532" s="342"/>
      <c r="B532" s="9"/>
      <c r="C532" s="9" t="s">
        <v>565</v>
      </c>
      <c r="D532" s="9"/>
      <c r="E532" s="9">
        <v>8344</v>
      </c>
      <c r="F532" s="9">
        <v>4</v>
      </c>
      <c r="G532" s="9"/>
      <c r="H532" s="9"/>
      <c r="I532" s="9"/>
      <c r="J532" s="315"/>
      <c r="K532" s="230"/>
      <c r="L532" s="230"/>
      <c r="M532" s="230"/>
      <c r="N532" s="315"/>
      <c r="O532" s="231"/>
      <c r="P532" s="231"/>
      <c r="Q532" s="231"/>
      <c r="R532" s="231"/>
      <c r="S532" s="332"/>
      <c r="T532" s="332"/>
      <c r="U532" s="332"/>
      <c r="V532" s="332"/>
    </row>
    <row r="533" spans="1:16384" s="225" customFormat="1" ht="13.8" thickBot="1">
      <c r="A533" s="342"/>
      <c r="B533" s="9"/>
      <c r="C533" s="9" t="s">
        <v>653</v>
      </c>
      <c r="D533" s="9"/>
      <c r="E533" s="9">
        <v>8095</v>
      </c>
      <c r="F533" s="9">
        <v>14</v>
      </c>
      <c r="G533" s="9"/>
      <c r="H533" s="9">
        <v>0</v>
      </c>
      <c r="I533" s="9"/>
      <c r="J533" s="315"/>
      <c r="K533" s="230"/>
      <c r="L533" s="230"/>
      <c r="M533" s="230"/>
      <c r="N533" s="315"/>
      <c r="O533" s="231"/>
      <c r="P533" s="231"/>
      <c r="Q533" s="231"/>
      <c r="R533" s="231"/>
      <c r="S533" s="332"/>
      <c r="T533" s="332"/>
      <c r="U533" s="332"/>
      <c r="V533" s="332"/>
    </row>
    <row r="534" spans="1:16384" s="225" customFormat="1" ht="13.8" thickBot="1">
      <c r="A534" s="342"/>
      <c r="B534" s="9"/>
      <c r="C534" s="9" t="s">
        <v>568</v>
      </c>
      <c r="D534" s="9"/>
      <c r="E534" s="9">
        <v>8270</v>
      </c>
      <c r="F534" s="9">
        <v>68</v>
      </c>
      <c r="G534" s="9">
        <v>7</v>
      </c>
      <c r="H534" s="9">
        <v>5</v>
      </c>
      <c r="I534" s="9">
        <v>0.2</v>
      </c>
      <c r="J534" s="315"/>
      <c r="K534" s="230"/>
      <c r="L534" s="230"/>
      <c r="M534" s="230"/>
      <c r="N534" s="315"/>
      <c r="O534" s="231"/>
      <c r="P534" s="231"/>
      <c r="Q534" s="231"/>
      <c r="R534" s="231"/>
      <c r="S534" s="332"/>
      <c r="T534" s="332"/>
      <c r="U534" s="332"/>
      <c r="V534" s="332"/>
    </row>
    <row r="535" spans="1:16384" s="225" customFormat="1" ht="13.8" thickBot="1">
      <c r="A535" s="342"/>
      <c r="B535" s="9"/>
      <c r="C535" s="9" t="s">
        <v>572</v>
      </c>
      <c r="D535" s="9"/>
      <c r="E535" s="9">
        <v>8098</v>
      </c>
      <c r="F535" s="9">
        <v>93</v>
      </c>
      <c r="G535" s="9">
        <v>1</v>
      </c>
      <c r="H535" s="9">
        <v>1</v>
      </c>
      <c r="I535" s="9">
        <v>6</v>
      </c>
      <c r="J535" s="315"/>
      <c r="K535" s="230"/>
      <c r="L535" s="230"/>
      <c r="M535" s="230"/>
      <c r="N535" s="315"/>
      <c r="O535" s="231"/>
      <c r="P535" s="231"/>
      <c r="Q535" s="231"/>
      <c r="R535" s="231"/>
      <c r="S535" s="332"/>
      <c r="T535" s="332"/>
      <c r="U535" s="332"/>
      <c r="V535" s="332"/>
    </row>
    <row r="536" spans="1:16384" ht="15" thickBot="1">
      <c r="A536" s="342"/>
      <c r="B536" s="100" t="s">
        <v>575</v>
      </c>
      <c r="C536" s="228"/>
      <c r="D536" s="228"/>
      <c r="E536" s="228"/>
      <c r="F536" s="61">
        <f>SUM(F292:F535)</f>
        <v>16468</v>
      </c>
      <c r="G536" s="61">
        <f t="shared" ref="G536:H536" si="0">SUM(G292:G535)</f>
        <v>243</v>
      </c>
      <c r="H536" s="61">
        <f t="shared" si="0"/>
        <v>167</v>
      </c>
      <c r="I536" s="61">
        <f>AVERAGE(I292:I535)</f>
        <v>12.834843749999999</v>
      </c>
      <c r="J536" s="315"/>
      <c r="K536" s="45"/>
      <c r="L536" s="45"/>
      <c r="M536" s="45"/>
      <c r="N536" s="315"/>
      <c r="O536" s="466"/>
      <c r="P536" s="467"/>
      <c r="Q536" s="467"/>
      <c r="R536" s="468"/>
      <c r="S536" s="469"/>
      <c r="T536" s="469"/>
      <c r="U536" s="469"/>
      <c r="V536" s="469"/>
      <c r="W536" s="465"/>
      <c r="X536" s="465"/>
      <c r="Y536" s="465"/>
      <c r="Z536" s="465"/>
      <c r="AA536" s="465"/>
      <c r="AB536" s="465"/>
      <c r="AC536" s="465"/>
      <c r="AD536" s="465"/>
      <c r="AE536" s="465"/>
      <c r="AF536" s="465"/>
      <c r="AG536" s="465"/>
      <c r="AH536" s="465"/>
      <c r="AI536" s="465"/>
      <c r="AJ536" s="465"/>
      <c r="AK536" s="465"/>
      <c r="AL536" s="465"/>
      <c r="AM536" s="465"/>
      <c r="AN536" s="465"/>
      <c r="AO536" s="465"/>
      <c r="AP536" s="465"/>
      <c r="AQ536" s="465"/>
      <c r="AR536" s="465"/>
      <c r="AS536" s="465"/>
      <c r="AT536" s="465"/>
      <c r="AU536" s="465"/>
      <c r="AV536" s="465"/>
      <c r="AW536" s="465"/>
      <c r="AX536" s="465"/>
      <c r="AY536" s="465"/>
      <c r="AZ536" s="465"/>
      <c r="BA536" s="465"/>
      <c r="BB536" s="465"/>
      <c r="BC536" s="465"/>
      <c r="BD536" s="465"/>
      <c r="BE536" s="465"/>
      <c r="BF536" s="465"/>
      <c r="BG536" s="465"/>
      <c r="BH536" s="465"/>
      <c r="BI536" s="465"/>
      <c r="BJ536" s="465"/>
      <c r="BK536" s="465"/>
      <c r="BL536" s="465"/>
      <c r="BM536" s="465"/>
      <c r="BN536" s="465"/>
      <c r="BO536" s="465"/>
      <c r="BP536" s="465"/>
      <c r="BQ536" s="465"/>
      <c r="BR536" s="465"/>
      <c r="BS536" s="465"/>
      <c r="BT536" s="465"/>
      <c r="BU536" s="465"/>
      <c r="BV536" s="465"/>
      <c r="BW536" s="465"/>
      <c r="BX536" s="465"/>
      <c r="BY536" s="465"/>
      <c r="BZ536" s="465"/>
      <c r="CA536" s="465"/>
      <c r="CB536" s="465"/>
      <c r="CC536" s="465"/>
      <c r="CD536" s="465"/>
      <c r="CE536" s="465"/>
      <c r="CF536" s="465"/>
      <c r="CG536" s="465"/>
      <c r="CH536" s="465"/>
      <c r="CI536" s="465"/>
      <c r="CJ536" s="465"/>
      <c r="CK536" s="465"/>
      <c r="CL536" s="465"/>
      <c r="CM536" s="465"/>
      <c r="CN536" s="465"/>
      <c r="CO536" s="465"/>
      <c r="CP536" s="465"/>
      <c r="CQ536" s="465"/>
      <c r="CR536" s="465"/>
      <c r="CS536" s="465"/>
      <c r="CT536" s="465"/>
      <c r="CU536" s="465"/>
      <c r="CV536" s="465"/>
      <c r="CW536" s="465"/>
      <c r="CX536" s="465"/>
      <c r="CY536" s="465"/>
      <c r="CZ536" s="465"/>
      <c r="DA536" s="465"/>
      <c r="DB536" s="465"/>
      <c r="DC536" s="465"/>
      <c r="DD536" s="465"/>
      <c r="DE536" s="465"/>
      <c r="DF536" s="465"/>
      <c r="DG536" s="465"/>
      <c r="DH536" s="465"/>
      <c r="DI536" s="465"/>
      <c r="DJ536" s="465"/>
      <c r="DK536" s="465"/>
      <c r="DL536" s="465"/>
      <c r="DM536" s="465"/>
      <c r="DN536" s="465"/>
      <c r="DO536" s="465"/>
      <c r="DP536" s="465"/>
      <c r="DQ536" s="465"/>
      <c r="DR536" s="465"/>
      <c r="DS536" s="465"/>
      <c r="DT536" s="465"/>
      <c r="DU536" s="465"/>
      <c r="DV536" s="465"/>
      <c r="DW536" s="465"/>
      <c r="DX536" s="465"/>
      <c r="DY536" s="465"/>
      <c r="DZ536" s="465"/>
      <c r="EA536" s="465"/>
      <c r="EB536" s="465"/>
      <c r="EC536" s="465"/>
      <c r="ED536" s="465"/>
      <c r="EE536" s="465"/>
      <c r="EF536" s="465"/>
      <c r="EG536" s="465"/>
      <c r="EH536" s="465"/>
      <c r="EI536" s="465"/>
      <c r="EJ536" s="465"/>
      <c r="EK536" s="465"/>
      <c r="EL536" s="465"/>
      <c r="EM536" s="465"/>
      <c r="EN536" s="465"/>
      <c r="EO536" s="465"/>
      <c r="EP536" s="465"/>
      <c r="EQ536" s="465"/>
      <c r="ER536" s="465"/>
      <c r="ES536" s="465"/>
      <c r="ET536" s="465"/>
      <c r="EU536" s="465"/>
      <c r="EV536" s="465"/>
      <c r="EW536" s="465"/>
      <c r="EX536" s="465"/>
      <c r="EY536" s="465"/>
      <c r="EZ536" s="465"/>
      <c r="FA536" s="465"/>
      <c r="FB536" s="465"/>
      <c r="FC536" s="465"/>
      <c r="FD536" s="465"/>
      <c r="FE536" s="465"/>
      <c r="FF536" s="465"/>
      <c r="FG536" s="465"/>
      <c r="FH536" s="465"/>
      <c r="FI536" s="465"/>
      <c r="FJ536" s="465"/>
      <c r="FK536" s="465"/>
      <c r="FL536" s="465"/>
      <c r="FM536" s="465"/>
      <c r="FN536" s="465"/>
      <c r="FO536" s="465"/>
      <c r="FP536" s="465"/>
      <c r="FQ536" s="465"/>
      <c r="FR536" s="465"/>
      <c r="FS536" s="465"/>
      <c r="FT536" s="465"/>
      <c r="FU536" s="465"/>
      <c r="FV536" s="465"/>
      <c r="FW536" s="465"/>
      <c r="FX536" s="465"/>
      <c r="FY536" s="465"/>
      <c r="FZ536" s="465"/>
      <c r="GA536" s="465"/>
      <c r="GB536" s="465"/>
      <c r="GC536" s="465"/>
      <c r="GD536" s="465"/>
      <c r="GE536" s="465"/>
      <c r="GF536" s="465"/>
      <c r="GG536" s="465"/>
      <c r="GH536" s="465"/>
      <c r="GI536" s="465"/>
      <c r="GJ536" s="465"/>
      <c r="GK536" s="465"/>
      <c r="GL536" s="465"/>
      <c r="GM536" s="465"/>
      <c r="GN536" s="465"/>
      <c r="GO536" s="465"/>
      <c r="GP536" s="465"/>
      <c r="GQ536" s="465"/>
      <c r="GR536" s="465"/>
      <c r="GS536" s="465"/>
      <c r="GT536" s="465"/>
      <c r="GU536" s="465"/>
      <c r="GV536" s="465"/>
      <c r="GW536" s="465"/>
      <c r="GX536" s="465"/>
      <c r="GY536" s="465"/>
      <c r="GZ536" s="465"/>
      <c r="HA536" s="465"/>
      <c r="HB536" s="465"/>
      <c r="HC536" s="465"/>
      <c r="HD536" s="465"/>
      <c r="HE536" s="465"/>
      <c r="HF536" s="465"/>
      <c r="HG536" s="465"/>
      <c r="HH536" s="465"/>
      <c r="HI536" s="465"/>
      <c r="HJ536" s="465"/>
      <c r="HK536" s="465"/>
      <c r="HL536" s="465"/>
      <c r="HM536" s="465"/>
      <c r="HN536" s="465"/>
      <c r="HO536" s="465"/>
      <c r="HP536" s="465"/>
      <c r="HQ536" s="465"/>
      <c r="HR536" s="465"/>
      <c r="HS536" s="465"/>
      <c r="HT536" s="465"/>
      <c r="HU536" s="465"/>
      <c r="HV536" s="465"/>
      <c r="HW536" s="465"/>
      <c r="HX536" s="465"/>
      <c r="HY536" s="465"/>
      <c r="HZ536" s="465"/>
      <c r="IA536" s="465"/>
      <c r="IB536" s="465"/>
      <c r="IC536" s="465"/>
      <c r="ID536" s="465"/>
      <c r="IE536" s="465"/>
      <c r="IF536" s="465"/>
      <c r="IG536" s="465"/>
      <c r="IH536" s="465"/>
      <c r="II536" s="465"/>
      <c r="IJ536" s="465"/>
      <c r="IK536" s="465"/>
      <c r="IL536" s="465"/>
      <c r="IM536" s="465"/>
      <c r="IN536" s="465"/>
      <c r="IO536" s="465"/>
      <c r="IP536" s="465"/>
      <c r="IQ536" s="465"/>
      <c r="IR536" s="465"/>
      <c r="IS536" s="465"/>
      <c r="IT536" s="465"/>
      <c r="IU536" s="465"/>
      <c r="IV536" s="465"/>
      <c r="IW536" s="465"/>
      <c r="IX536" s="465"/>
      <c r="IY536" s="465"/>
      <c r="IZ536" s="465"/>
      <c r="JA536" s="465"/>
      <c r="JB536" s="465"/>
      <c r="JC536" s="465"/>
      <c r="JD536" s="465"/>
      <c r="JE536" s="465"/>
      <c r="JF536" s="465"/>
      <c r="JG536" s="465"/>
      <c r="JH536" s="465"/>
      <c r="JI536" s="465"/>
      <c r="JJ536" s="465"/>
      <c r="JK536" s="465"/>
      <c r="JL536" s="465"/>
      <c r="JM536" s="465"/>
      <c r="JN536" s="465"/>
      <c r="JO536" s="465"/>
      <c r="JP536" s="465"/>
      <c r="JQ536" s="465"/>
      <c r="JR536" s="465"/>
      <c r="JS536" s="465"/>
      <c r="JT536" s="465"/>
      <c r="JU536" s="465"/>
      <c r="JV536" s="465"/>
      <c r="JW536" s="465"/>
      <c r="JX536" s="465"/>
      <c r="JY536" s="465"/>
      <c r="JZ536" s="465"/>
      <c r="KA536" s="465"/>
      <c r="KB536" s="465"/>
      <c r="KC536" s="465"/>
      <c r="KD536" s="465"/>
      <c r="KE536" s="465"/>
      <c r="KF536" s="465"/>
      <c r="KG536" s="465"/>
      <c r="KH536" s="465"/>
      <c r="KI536" s="465"/>
      <c r="KJ536" s="465"/>
      <c r="KK536" s="465"/>
      <c r="KL536" s="465"/>
      <c r="KM536" s="465"/>
      <c r="KN536" s="465"/>
      <c r="KO536" s="465"/>
      <c r="KP536" s="465"/>
      <c r="KQ536" s="465"/>
      <c r="KR536" s="465"/>
      <c r="KS536" s="465"/>
      <c r="KT536" s="465"/>
      <c r="KU536" s="465"/>
      <c r="KV536" s="465"/>
      <c r="KW536" s="465"/>
      <c r="KX536" s="465"/>
      <c r="KY536" s="465"/>
      <c r="KZ536" s="465"/>
      <c r="LA536" s="465"/>
      <c r="LB536" s="465"/>
      <c r="LC536" s="465"/>
      <c r="LD536" s="465"/>
      <c r="LE536" s="465"/>
      <c r="LF536" s="465"/>
      <c r="LG536" s="465"/>
      <c r="LH536" s="465"/>
      <c r="LI536" s="465"/>
      <c r="LJ536" s="465"/>
      <c r="LK536" s="465"/>
      <c r="LL536" s="465"/>
      <c r="LM536" s="465"/>
      <c r="LN536" s="465"/>
      <c r="LO536" s="465"/>
      <c r="LP536" s="465"/>
      <c r="LQ536" s="465"/>
      <c r="LR536" s="465"/>
      <c r="LS536" s="465"/>
      <c r="LT536" s="465"/>
      <c r="LU536" s="465"/>
      <c r="LV536" s="465"/>
      <c r="LW536" s="465"/>
      <c r="LX536" s="465"/>
      <c r="LY536" s="465"/>
      <c r="LZ536" s="465"/>
      <c r="MA536" s="465"/>
      <c r="MB536" s="465"/>
      <c r="MC536" s="465"/>
      <c r="MD536" s="465"/>
      <c r="ME536" s="465"/>
      <c r="MF536" s="465"/>
      <c r="MG536" s="465"/>
      <c r="MH536" s="465"/>
      <c r="MI536" s="465"/>
      <c r="MJ536" s="465"/>
      <c r="MK536" s="465"/>
      <c r="ML536" s="465"/>
      <c r="MM536" s="465"/>
      <c r="MN536" s="465"/>
      <c r="MO536" s="465"/>
      <c r="MP536" s="465"/>
      <c r="MQ536" s="465"/>
      <c r="MR536" s="465"/>
      <c r="MS536" s="465"/>
      <c r="MT536" s="465"/>
      <c r="MU536" s="465"/>
      <c r="MV536" s="465"/>
      <c r="MW536" s="465"/>
      <c r="MX536" s="465"/>
      <c r="MY536" s="465"/>
      <c r="MZ536" s="465"/>
      <c r="NA536" s="465"/>
      <c r="NB536" s="465"/>
      <c r="NC536" s="465"/>
      <c r="ND536" s="465"/>
      <c r="NE536" s="465"/>
      <c r="NF536" s="465"/>
      <c r="NG536" s="465"/>
      <c r="NH536" s="465"/>
      <c r="NI536" s="465"/>
      <c r="NJ536" s="465"/>
      <c r="NK536" s="465"/>
      <c r="NL536" s="465"/>
      <c r="NM536" s="465"/>
      <c r="NN536" s="465"/>
      <c r="NO536" s="465"/>
      <c r="NP536" s="465"/>
      <c r="NQ536" s="465"/>
      <c r="NR536" s="465"/>
      <c r="NS536" s="465"/>
      <c r="NT536" s="465"/>
      <c r="NU536" s="465"/>
      <c r="NV536" s="465"/>
      <c r="NW536" s="465"/>
      <c r="NX536" s="465"/>
      <c r="NY536" s="465"/>
      <c r="NZ536" s="465"/>
      <c r="OA536" s="465"/>
      <c r="OB536" s="465"/>
      <c r="OC536" s="465"/>
      <c r="OD536" s="465"/>
      <c r="OE536" s="465"/>
      <c r="OF536" s="465"/>
      <c r="OG536" s="465"/>
      <c r="OH536" s="465"/>
      <c r="OI536" s="465"/>
      <c r="OJ536" s="465"/>
      <c r="OK536" s="465"/>
      <c r="OL536" s="465"/>
      <c r="OM536" s="465"/>
      <c r="ON536" s="465"/>
      <c r="OO536" s="465"/>
      <c r="OP536" s="465"/>
      <c r="OQ536" s="465"/>
      <c r="OR536" s="465"/>
      <c r="OS536" s="465"/>
      <c r="OT536" s="465"/>
      <c r="OU536" s="465"/>
      <c r="OV536" s="465"/>
      <c r="OW536" s="465"/>
      <c r="OX536" s="465"/>
      <c r="OY536" s="465"/>
      <c r="OZ536" s="465"/>
      <c r="PA536" s="465"/>
      <c r="PB536" s="465"/>
      <c r="PC536" s="465"/>
      <c r="PD536" s="465"/>
      <c r="PE536" s="465"/>
      <c r="PF536" s="465"/>
      <c r="PG536" s="465"/>
      <c r="PH536" s="465"/>
      <c r="PI536" s="465"/>
      <c r="PJ536" s="465"/>
      <c r="PK536" s="465"/>
      <c r="PL536" s="465"/>
      <c r="PM536" s="465"/>
      <c r="PN536" s="465"/>
      <c r="PO536" s="465"/>
      <c r="PP536" s="465"/>
      <c r="PQ536" s="465"/>
      <c r="PR536" s="465"/>
      <c r="PS536" s="465"/>
      <c r="PT536" s="465"/>
      <c r="PU536" s="465"/>
      <c r="PV536" s="465"/>
      <c r="PW536" s="465"/>
      <c r="PX536" s="465"/>
      <c r="PY536" s="465"/>
      <c r="PZ536" s="465"/>
      <c r="QA536" s="465"/>
      <c r="QB536" s="465"/>
      <c r="QC536" s="465"/>
      <c r="QD536" s="465"/>
      <c r="QE536" s="465"/>
      <c r="QF536" s="465"/>
      <c r="QG536" s="465"/>
      <c r="QH536" s="465"/>
      <c r="QI536" s="465"/>
      <c r="QJ536" s="465"/>
      <c r="QK536" s="465"/>
      <c r="QL536" s="465"/>
      <c r="QM536" s="465"/>
      <c r="QN536" s="465"/>
      <c r="QO536" s="465"/>
      <c r="QP536" s="465"/>
      <c r="QQ536" s="465"/>
      <c r="QR536" s="465"/>
      <c r="QS536" s="465"/>
      <c r="QT536" s="465"/>
      <c r="QU536" s="465"/>
      <c r="QV536" s="465"/>
      <c r="QW536" s="465"/>
      <c r="QX536" s="465"/>
      <c r="QY536" s="465"/>
      <c r="QZ536" s="465"/>
      <c r="RA536" s="465"/>
      <c r="RB536" s="465"/>
      <c r="RC536" s="465"/>
      <c r="RD536" s="465"/>
      <c r="RE536" s="465"/>
      <c r="RF536" s="465"/>
      <c r="RG536" s="465"/>
      <c r="RH536" s="465"/>
      <c r="RI536" s="465"/>
      <c r="RJ536" s="465"/>
      <c r="RK536" s="465"/>
      <c r="RL536" s="465"/>
      <c r="RM536" s="465"/>
      <c r="RN536" s="465"/>
      <c r="RO536" s="465"/>
      <c r="RP536" s="465"/>
      <c r="RQ536" s="465"/>
      <c r="RR536" s="465"/>
      <c r="RS536" s="465"/>
      <c r="RT536" s="465"/>
      <c r="RU536" s="465"/>
      <c r="RV536" s="465"/>
      <c r="RW536" s="465"/>
      <c r="RX536" s="465"/>
      <c r="RY536" s="465"/>
      <c r="RZ536" s="465"/>
      <c r="SA536" s="465"/>
      <c r="SB536" s="465"/>
      <c r="SC536" s="465"/>
      <c r="SD536" s="465"/>
      <c r="SE536" s="465"/>
      <c r="SF536" s="465"/>
      <c r="SG536" s="465"/>
      <c r="SH536" s="465"/>
      <c r="SI536" s="465"/>
      <c r="SJ536" s="465"/>
      <c r="SK536" s="465"/>
      <c r="SL536" s="465"/>
      <c r="SM536" s="465"/>
      <c r="SN536" s="465"/>
      <c r="SO536" s="465"/>
      <c r="SP536" s="465"/>
      <c r="SQ536" s="465"/>
      <c r="SR536" s="465"/>
      <c r="SS536" s="465"/>
      <c r="ST536" s="465"/>
      <c r="SU536" s="465"/>
      <c r="SV536" s="465"/>
      <c r="SW536" s="465"/>
      <c r="SX536" s="465"/>
      <c r="SY536" s="465"/>
      <c r="SZ536" s="465"/>
      <c r="TA536" s="465"/>
      <c r="TB536" s="465"/>
      <c r="TC536" s="465"/>
      <c r="TD536" s="465"/>
      <c r="TE536" s="465"/>
      <c r="TF536" s="465"/>
      <c r="TG536" s="465"/>
      <c r="TH536" s="465"/>
      <c r="TI536" s="465"/>
      <c r="TJ536" s="465"/>
      <c r="TK536" s="465"/>
      <c r="TL536" s="465"/>
      <c r="TM536" s="465"/>
      <c r="TN536" s="465"/>
      <c r="TO536" s="465"/>
      <c r="TP536" s="465"/>
      <c r="TQ536" s="465"/>
      <c r="TR536" s="465"/>
      <c r="TS536" s="465"/>
      <c r="TT536" s="465"/>
      <c r="TU536" s="465"/>
      <c r="TV536" s="465"/>
      <c r="TW536" s="465"/>
      <c r="TX536" s="465"/>
      <c r="TY536" s="465"/>
      <c r="TZ536" s="465"/>
      <c r="UA536" s="465"/>
      <c r="UB536" s="465"/>
      <c r="UC536" s="465"/>
      <c r="UD536" s="465"/>
      <c r="UE536" s="465"/>
      <c r="UF536" s="465"/>
      <c r="UG536" s="465"/>
      <c r="UH536" s="465"/>
      <c r="UI536" s="465"/>
      <c r="UJ536" s="465"/>
      <c r="UK536" s="465"/>
      <c r="UL536" s="465"/>
      <c r="UM536" s="465"/>
      <c r="UN536" s="465"/>
      <c r="UO536" s="465"/>
      <c r="UP536" s="465"/>
      <c r="UQ536" s="465"/>
      <c r="UR536" s="465"/>
      <c r="US536" s="465"/>
      <c r="UT536" s="465"/>
      <c r="UU536" s="465"/>
      <c r="UV536" s="465"/>
      <c r="UW536" s="465"/>
      <c r="UX536" s="465"/>
      <c r="UY536" s="465"/>
      <c r="UZ536" s="465"/>
      <c r="VA536" s="465"/>
      <c r="VB536" s="465"/>
      <c r="VC536" s="465"/>
      <c r="VD536" s="465"/>
      <c r="VE536" s="465"/>
      <c r="VF536" s="465"/>
      <c r="VG536" s="465"/>
      <c r="VH536" s="465"/>
      <c r="VI536" s="465"/>
      <c r="VJ536" s="465"/>
      <c r="VK536" s="465"/>
      <c r="VL536" s="465"/>
      <c r="VM536" s="465"/>
      <c r="VN536" s="465"/>
      <c r="VO536" s="465"/>
      <c r="VP536" s="465"/>
      <c r="VQ536" s="465"/>
      <c r="VR536" s="465"/>
      <c r="VS536" s="465"/>
      <c r="VT536" s="465"/>
      <c r="VU536" s="465"/>
      <c r="VV536" s="465"/>
      <c r="VW536" s="465"/>
      <c r="VX536" s="465"/>
      <c r="VY536" s="465"/>
      <c r="VZ536" s="465"/>
      <c r="WA536" s="465"/>
      <c r="WB536" s="465"/>
      <c r="WC536" s="465"/>
      <c r="WD536" s="465"/>
      <c r="WE536" s="465"/>
      <c r="WF536" s="465"/>
      <c r="WG536" s="465"/>
      <c r="WH536" s="465"/>
      <c r="WI536" s="465"/>
      <c r="WJ536" s="465"/>
      <c r="WK536" s="465"/>
      <c r="WL536" s="465"/>
      <c r="WM536" s="465"/>
      <c r="WN536" s="465"/>
      <c r="WO536" s="465"/>
      <c r="WP536" s="465"/>
      <c r="WQ536" s="465"/>
      <c r="WR536" s="465"/>
      <c r="WS536" s="465"/>
      <c r="WT536" s="465"/>
      <c r="WU536" s="465"/>
      <c r="WV536" s="465"/>
      <c r="WW536" s="465"/>
      <c r="WX536" s="465"/>
      <c r="WY536" s="465"/>
      <c r="WZ536" s="465"/>
      <c r="XA536" s="465"/>
      <c r="XB536" s="465"/>
      <c r="XC536" s="465"/>
      <c r="XD536" s="465"/>
      <c r="XE536" s="465"/>
      <c r="XF536" s="465"/>
      <c r="XG536" s="465"/>
      <c r="XH536" s="465"/>
      <c r="XI536" s="465"/>
      <c r="XJ536" s="465"/>
      <c r="XK536" s="465"/>
      <c r="XL536" s="465"/>
      <c r="XM536" s="465"/>
      <c r="XN536" s="465"/>
      <c r="XO536" s="465"/>
      <c r="XP536" s="465"/>
      <c r="XQ536" s="465"/>
      <c r="XR536" s="465"/>
      <c r="XS536" s="465"/>
      <c r="XT536" s="465"/>
      <c r="XU536" s="465"/>
      <c r="XV536" s="465"/>
      <c r="XW536" s="465"/>
      <c r="XX536" s="465"/>
      <c r="XY536" s="465"/>
      <c r="XZ536" s="465"/>
      <c r="YA536" s="465"/>
      <c r="YB536" s="465"/>
      <c r="YC536" s="465"/>
      <c r="YD536" s="465"/>
      <c r="YE536" s="465"/>
      <c r="YF536" s="465"/>
      <c r="YG536" s="465"/>
      <c r="YH536" s="465"/>
      <c r="YI536" s="465"/>
      <c r="YJ536" s="465"/>
      <c r="YK536" s="465"/>
      <c r="YL536" s="465"/>
      <c r="YM536" s="465"/>
      <c r="YN536" s="465"/>
      <c r="YO536" s="465"/>
      <c r="YP536" s="465"/>
      <c r="YQ536" s="465"/>
      <c r="YR536" s="465"/>
      <c r="YS536" s="465"/>
      <c r="YT536" s="465"/>
      <c r="YU536" s="465"/>
      <c r="YV536" s="465"/>
      <c r="YW536" s="465"/>
      <c r="YX536" s="465"/>
      <c r="YY536" s="465"/>
      <c r="YZ536" s="465"/>
      <c r="ZA536" s="465"/>
      <c r="ZB536" s="465"/>
      <c r="ZC536" s="465"/>
      <c r="ZD536" s="465"/>
      <c r="ZE536" s="465"/>
      <c r="ZF536" s="465"/>
      <c r="ZG536" s="465"/>
      <c r="ZH536" s="465"/>
      <c r="ZI536" s="465"/>
      <c r="ZJ536" s="465"/>
      <c r="ZK536" s="465"/>
      <c r="ZL536" s="465"/>
      <c r="ZM536" s="465"/>
      <c r="ZN536" s="465"/>
      <c r="ZO536" s="465"/>
      <c r="ZP536" s="465"/>
      <c r="ZQ536" s="465"/>
      <c r="ZR536" s="465"/>
      <c r="ZS536" s="465"/>
      <c r="ZT536" s="465"/>
      <c r="ZU536" s="465"/>
      <c r="ZV536" s="465"/>
      <c r="ZW536" s="465"/>
      <c r="ZX536" s="465"/>
      <c r="ZY536" s="465"/>
      <c r="ZZ536" s="465"/>
      <c r="AAA536" s="465"/>
      <c r="AAB536" s="465"/>
      <c r="AAC536" s="465"/>
      <c r="AAD536" s="465"/>
      <c r="AAE536" s="465"/>
      <c r="AAF536" s="465"/>
      <c r="AAG536" s="465"/>
      <c r="AAH536" s="465"/>
      <c r="AAI536" s="465"/>
      <c r="AAJ536" s="465"/>
      <c r="AAK536" s="465"/>
      <c r="AAL536" s="465"/>
      <c r="AAM536" s="465"/>
      <c r="AAN536" s="465"/>
      <c r="AAO536" s="465"/>
      <c r="AAP536" s="465"/>
      <c r="AAQ536" s="465"/>
      <c r="AAR536" s="465"/>
      <c r="AAS536" s="465"/>
      <c r="AAT536" s="465"/>
      <c r="AAU536" s="465"/>
      <c r="AAV536" s="465"/>
      <c r="AAW536" s="465"/>
      <c r="AAX536" s="465"/>
      <c r="AAY536" s="465"/>
      <c r="AAZ536" s="465"/>
      <c r="ABA536" s="465"/>
      <c r="ABB536" s="465"/>
      <c r="ABC536" s="465"/>
      <c r="ABD536" s="465"/>
      <c r="ABE536" s="465"/>
      <c r="ABF536" s="465"/>
      <c r="ABG536" s="465"/>
      <c r="ABH536" s="465"/>
      <c r="ABI536" s="465"/>
      <c r="ABJ536" s="465"/>
      <c r="ABK536" s="465"/>
      <c r="ABL536" s="465"/>
      <c r="ABM536" s="465"/>
      <c r="ABN536" s="465"/>
      <c r="ABO536" s="465"/>
      <c r="ABP536" s="465"/>
      <c r="ABQ536" s="465"/>
      <c r="ABR536" s="465"/>
      <c r="ABS536" s="465"/>
      <c r="ABT536" s="465"/>
      <c r="ABU536" s="465"/>
      <c r="ABV536" s="465"/>
      <c r="ABW536" s="465"/>
      <c r="ABX536" s="465"/>
      <c r="ABY536" s="465"/>
      <c r="ABZ536" s="465"/>
      <c r="ACA536" s="465"/>
      <c r="ACB536" s="465"/>
      <c r="ACC536" s="465"/>
      <c r="ACD536" s="465"/>
      <c r="ACE536" s="465"/>
      <c r="ACF536" s="465"/>
      <c r="ACG536" s="465"/>
      <c r="ACH536" s="465"/>
      <c r="ACI536" s="465"/>
      <c r="ACJ536" s="465"/>
      <c r="ACK536" s="465"/>
      <c r="ACL536" s="465"/>
      <c r="ACM536" s="465"/>
      <c r="ACN536" s="465"/>
      <c r="ACO536" s="465"/>
      <c r="ACP536" s="465"/>
      <c r="ACQ536" s="465"/>
      <c r="ACR536" s="465"/>
      <c r="ACS536" s="465"/>
      <c r="ACT536" s="465"/>
      <c r="ACU536" s="465"/>
      <c r="ACV536" s="465"/>
      <c r="ACW536" s="465"/>
      <c r="ACX536" s="465"/>
      <c r="ACY536" s="465"/>
      <c r="ACZ536" s="465"/>
      <c r="ADA536" s="465"/>
      <c r="ADB536" s="465"/>
      <c r="ADC536" s="465"/>
      <c r="ADD536" s="465"/>
      <c r="ADE536" s="465"/>
      <c r="ADF536" s="465"/>
      <c r="ADG536" s="465"/>
      <c r="ADH536" s="465"/>
      <c r="ADI536" s="465"/>
      <c r="ADJ536" s="465"/>
      <c r="ADK536" s="465"/>
      <c r="ADL536" s="465"/>
      <c r="ADM536" s="465"/>
      <c r="ADN536" s="465"/>
      <c r="ADO536" s="465"/>
      <c r="ADP536" s="465"/>
      <c r="ADQ536" s="465"/>
      <c r="ADR536" s="465"/>
      <c r="ADS536" s="465"/>
      <c r="ADT536" s="465"/>
      <c r="ADU536" s="465"/>
      <c r="ADV536" s="465"/>
      <c r="ADW536" s="465"/>
      <c r="ADX536" s="465"/>
      <c r="ADY536" s="465"/>
      <c r="ADZ536" s="465"/>
      <c r="AEA536" s="465"/>
      <c r="AEB536" s="465"/>
      <c r="AEC536" s="465"/>
      <c r="AED536" s="465"/>
      <c r="AEE536" s="465"/>
      <c r="AEF536" s="465"/>
      <c r="AEG536" s="465"/>
      <c r="AEH536" s="465"/>
      <c r="AEI536" s="465"/>
      <c r="AEJ536" s="465"/>
      <c r="AEK536" s="465"/>
      <c r="AEL536" s="465"/>
      <c r="AEM536" s="465"/>
      <c r="AEN536" s="465"/>
      <c r="AEO536" s="465"/>
      <c r="AEP536" s="465"/>
      <c r="AEQ536" s="465"/>
      <c r="AER536" s="465"/>
      <c r="AES536" s="465"/>
      <c r="AET536" s="465"/>
      <c r="AEU536" s="465"/>
      <c r="AEV536" s="465"/>
      <c r="AEW536" s="465"/>
      <c r="AEX536" s="465"/>
      <c r="AEY536" s="465"/>
      <c r="AEZ536" s="465"/>
      <c r="AFA536" s="465"/>
      <c r="AFB536" s="465"/>
      <c r="AFC536" s="465"/>
      <c r="AFD536" s="465"/>
      <c r="AFE536" s="465"/>
      <c r="AFF536" s="465"/>
      <c r="AFG536" s="465"/>
      <c r="AFH536" s="465"/>
      <c r="AFI536" s="465"/>
      <c r="AFJ536" s="465"/>
      <c r="AFK536" s="465"/>
      <c r="AFL536" s="465"/>
      <c r="AFM536" s="465"/>
      <c r="AFN536" s="465"/>
      <c r="AFO536" s="465"/>
      <c r="AFP536" s="465"/>
      <c r="AFQ536" s="465"/>
      <c r="AFR536" s="465"/>
      <c r="AFS536" s="465"/>
      <c r="AFT536" s="465"/>
      <c r="AFU536" s="465"/>
      <c r="AFV536" s="465"/>
      <c r="AFW536" s="465"/>
      <c r="AFX536" s="465"/>
      <c r="AFY536" s="465"/>
      <c r="AFZ536" s="465"/>
      <c r="AGA536" s="465"/>
      <c r="AGB536" s="465"/>
      <c r="AGC536" s="465"/>
      <c r="AGD536" s="465"/>
      <c r="AGE536" s="465"/>
      <c r="AGF536" s="465"/>
      <c r="AGG536" s="465"/>
      <c r="AGH536" s="465"/>
      <c r="AGI536" s="465"/>
      <c r="AGJ536" s="465"/>
      <c r="AGK536" s="465"/>
      <c r="AGL536" s="465"/>
      <c r="AGM536" s="465"/>
      <c r="AGN536" s="465"/>
      <c r="AGO536" s="465"/>
      <c r="AGP536" s="465"/>
      <c r="AGQ536" s="465"/>
      <c r="AGR536" s="465"/>
      <c r="AGS536" s="465"/>
      <c r="AGT536" s="465"/>
      <c r="AGU536" s="465"/>
      <c r="AGV536" s="465"/>
      <c r="AGW536" s="465"/>
      <c r="AGX536" s="465"/>
      <c r="AGY536" s="465"/>
      <c r="AGZ536" s="465"/>
      <c r="AHA536" s="465"/>
      <c r="AHB536" s="465"/>
      <c r="AHC536" s="465"/>
      <c r="AHD536" s="465"/>
      <c r="AHE536" s="465"/>
      <c r="AHF536" s="465"/>
      <c r="AHG536" s="465"/>
      <c r="AHH536" s="465"/>
      <c r="AHI536" s="465"/>
      <c r="AHJ536" s="465"/>
      <c r="AHK536" s="465"/>
      <c r="AHL536" s="465"/>
      <c r="AHM536" s="465"/>
      <c r="AHN536" s="465"/>
      <c r="AHO536" s="465"/>
      <c r="AHP536" s="465"/>
      <c r="AHQ536" s="465"/>
      <c r="AHR536" s="465"/>
      <c r="AHS536" s="465"/>
      <c r="AHT536" s="465"/>
      <c r="AHU536" s="465"/>
      <c r="AHV536" s="465"/>
      <c r="AHW536" s="465"/>
      <c r="AHX536" s="465"/>
      <c r="AHY536" s="465"/>
      <c r="AHZ536" s="465"/>
      <c r="AIA536" s="465"/>
      <c r="AIB536" s="465"/>
      <c r="AIC536" s="465"/>
      <c r="AID536" s="465"/>
      <c r="AIE536" s="465"/>
      <c r="AIF536" s="465"/>
      <c r="AIG536" s="465"/>
      <c r="AIH536" s="465"/>
      <c r="AII536" s="465"/>
      <c r="AIJ536" s="465"/>
      <c r="AIK536" s="465"/>
      <c r="AIL536" s="465"/>
      <c r="AIM536" s="465"/>
      <c r="AIN536" s="465"/>
      <c r="AIO536" s="465"/>
      <c r="AIP536" s="465"/>
      <c r="AIQ536" s="465"/>
      <c r="AIR536" s="465"/>
      <c r="AIS536" s="465"/>
      <c r="AIT536" s="465"/>
      <c r="AIU536" s="465"/>
      <c r="AIV536" s="465"/>
      <c r="AIW536" s="465"/>
      <c r="AIX536" s="465"/>
      <c r="AIY536" s="465"/>
      <c r="AIZ536" s="465"/>
      <c r="AJA536" s="465"/>
      <c r="AJB536" s="465"/>
      <c r="AJC536" s="465"/>
      <c r="AJD536" s="465"/>
      <c r="AJE536" s="465"/>
      <c r="AJF536" s="465"/>
      <c r="AJG536" s="465"/>
      <c r="AJH536" s="465"/>
      <c r="AJI536" s="465"/>
      <c r="AJJ536" s="465"/>
      <c r="AJK536" s="465"/>
      <c r="AJL536" s="465"/>
      <c r="AJM536" s="465"/>
      <c r="AJN536" s="465"/>
      <c r="AJO536" s="465"/>
      <c r="AJP536" s="465"/>
      <c r="AJQ536" s="465"/>
      <c r="AJR536" s="465"/>
      <c r="AJS536" s="465"/>
      <c r="AJT536" s="465"/>
      <c r="AJU536" s="465"/>
      <c r="AJV536" s="465"/>
      <c r="AJW536" s="465"/>
      <c r="AJX536" s="465"/>
      <c r="AJY536" s="465"/>
      <c r="AJZ536" s="465"/>
      <c r="AKA536" s="465"/>
      <c r="AKB536" s="465"/>
      <c r="AKC536" s="465"/>
      <c r="AKD536" s="465"/>
      <c r="AKE536" s="465"/>
      <c r="AKF536" s="465"/>
      <c r="AKG536" s="465"/>
      <c r="AKH536" s="465"/>
      <c r="AKI536" s="465"/>
      <c r="AKJ536" s="465"/>
      <c r="AKK536" s="465"/>
      <c r="AKL536" s="465"/>
      <c r="AKM536" s="465"/>
      <c r="AKN536" s="465"/>
      <c r="AKO536" s="465"/>
      <c r="AKP536" s="465"/>
      <c r="AKQ536" s="465"/>
      <c r="AKR536" s="465"/>
      <c r="AKS536" s="465"/>
      <c r="AKT536" s="465"/>
      <c r="AKU536" s="465"/>
      <c r="AKV536" s="465"/>
      <c r="AKW536" s="465"/>
      <c r="AKX536" s="465"/>
      <c r="AKY536" s="465"/>
      <c r="AKZ536" s="465"/>
      <c r="ALA536" s="465"/>
      <c r="ALB536" s="465"/>
      <c r="ALC536" s="465"/>
      <c r="ALD536" s="465"/>
      <c r="ALE536" s="465"/>
      <c r="ALF536" s="465"/>
      <c r="ALG536" s="465"/>
      <c r="ALH536" s="465"/>
      <c r="ALI536" s="465"/>
      <c r="ALJ536" s="465"/>
      <c r="ALK536" s="465"/>
      <c r="ALL536" s="465"/>
      <c r="ALM536" s="465"/>
      <c r="ALN536" s="465"/>
      <c r="ALO536" s="465"/>
      <c r="ALP536" s="465"/>
      <c r="ALQ536" s="465"/>
      <c r="ALR536" s="465"/>
      <c r="ALS536" s="465"/>
      <c r="ALT536" s="465"/>
      <c r="ALU536" s="465"/>
      <c r="ALV536" s="465"/>
      <c r="ALW536" s="465"/>
      <c r="ALX536" s="465"/>
      <c r="ALY536" s="465"/>
      <c r="ALZ536" s="465"/>
      <c r="AMA536" s="465"/>
      <c r="AMB536" s="465"/>
      <c r="AMC536" s="465"/>
      <c r="AMD536" s="465"/>
      <c r="AME536" s="465"/>
      <c r="AMF536" s="465"/>
      <c r="AMG536" s="465"/>
      <c r="AMH536" s="465"/>
      <c r="AMI536" s="465"/>
      <c r="AMJ536" s="465"/>
      <c r="AMK536" s="465"/>
      <c r="AML536" s="465"/>
      <c r="AMM536" s="465"/>
      <c r="AMN536" s="465"/>
      <c r="AMO536" s="465"/>
      <c r="AMP536" s="465"/>
      <c r="AMQ536" s="465"/>
      <c r="AMR536" s="465"/>
      <c r="AMS536" s="465"/>
      <c r="AMT536" s="465"/>
      <c r="AMU536" s="465"/>
      <c r="AMV536" s="465"/>
      <c r="AMW536" s="465"/>
      <c r="AMX536" s="465"/>
      <c r="AMY536" s="465"/>
      <c r="AMZ536" s="465"/>
      <c r="ANA536" s="465"/>
      <c r="ANB536" s="465"/>
      <c r="ANC536" s="465"/>
      <c r="AND536" s="465"/>
      <c r="ANE536" s="465"/>
      <c r="ANF536" s="465"/>
      <c r="ANG536" s="465"/>
      <c r="ANH536" s="465"/>
      <c r="ANI536" s="465"/>
      <c r="ANJ536" s="465"/>
      <c r="ANK536" s="465"/>
      <c r="ANL536" s="465"/>
      <c r="ANM536" s="465"/>
      <c r="ANN536" s="465"/>
      <c r="ANO536" s="465"/>
      <c r="ANP536" s="465"/>
      <c r="ANQ536" s="465"/>
      <c r="ANR536" s="465"/>
      <c r="ANS536" s="465"/>
      <c r="ANT536" s="465"/>
      <c r="ANU536" s="465"/>
      <c r="ANV536" s="465"/>
      <c r="ANW536" s="465"/>
      <c r="ANX536" s="465"/>
      <c r="ANY536" s="465"/>
      <c r="ANZ536" s="465"/>
      <c r="AOA536" s="465"/>
      <c r="AOB536" s="465"/>
      <c r="AOC536" s="465"/>
      <c r="AOD536" s="465"/>
      <c r="AOE536" s="465"/>
      <c r="AOF536" s="465"/>
      <c r="AOG536" s="465"/>
      <c r="AOH536" s="465"/>
      <c r="AOI536" s="465"/>
      <c r="AOJ536" s="465"/>
      <c r="AOK536" s="465"/>
      <c r="AOL536" s="465"/>
      <c r="AOM536" s="465"/>
      <c r="AON536" s="465"/>
      <c r="AOO536" s="465"/>
      <c r="AOP536" s="465"/>
      <c r="AOQ536" s="465"/>
      <c r="AOR536" s="465"/>
      <c r="AOS536" s="465"/>
      <c r="AOT536" s="465"/>
      <c r="AOU536" s="465"/>
      <c r="AOV536" s="465"/>
      <c r="AOW536" s="465"/>
      <c r="AOX536" s="465"/>
      <c r="AOY536" s="465"/>
      <c r="AOZ536" s="465"/>
      <c r="APA536" s="465"/>
      <c r="APB536" s="465"/>
      <c r="APC536" s="465"/>
      <c r="APD536" s="465"/>
      <c r="APE536" s="465"/>
      <c r="APF536" s="465"/>
      <c r="APG536" s="465"/>
      <c r="APH536" s="465"/>
      <c r="API536" s="465"/>
      <c r="APJ536" s="465"/>
      <c r="APK536" s="465"/>
      <c r="APL536" s="465"/>
      <c r="APM536" s="465"/>
      <c r="APN536" s="465"/>
      <c r="APO536" s="465"/>
      <c r="APP536" s="465"/>
      <c r="APQ536" s="465"/>
      <c r="APR536" s="465"/>
      <c r="APS536" s="465"/>
      <c r="APT536" s="465"/>
      <c r="APU536" s="465"/>
      <c r="APV536" s="465"/>
      <c r="APW536" s="465"/>
      <c r="APX536" s="465"/>
      <c r="APY536" s="465"/>
      <c r="APZ536" s="465"/>
      <c r="AQA536" s="465"/>
      <c r="AQB536" s="465"/>
      <c r="AQC536" s="465"/>
      <c r="AQD536" s="465"/>
      <c r="AQE536" s="465"/>
      <c r="AQF536" s="465"/>
      <c r="AQG536" s="465"/>
      <c r="AQH536" s="465"/>
      <c r="AQI536" s="465"/>
      <c r="AQJ536" s="465"/>
      <c r="AQK536" s="465"/>
      <c r="AQL536" s="465"/>
      <c r="AQM536" s="465"/>
      <c r="AQN536" s="465"/>
      <c r="AQO536" s="465"/>
      <c r="AQP536" s="465"/>
      <c r="AQQ536" s="465"/>
      <c r="AQR536" s="465"/>
      <c r="AQS536" s="465"/>
      <c r="AQT536" s="465"/>
      <c r="AQU536" s="465"/>
      <c r="AQV536" s="465"/>
      <c r="AQW536" s="465"/>
      <c r="AQX536" s="465"/>
      <c r="AQY536" s="465"/>
      <c r="AQZ536" s="465"/>
      <c r="ARA536" s="465"/>
      <c r="ARB536" s="465"/>
      <c r="ARC536" s="465"/>
      <c r="ARD536" s="465"/>
      <c r="ARE536" s="465"/>
      <c r="ARF536" s="465"/>
      <c r="ARG536" s="465"/>
      <c r="ARH536" s="465"/>
      <c r="ARI536" s="465"/>
      <c r="ARJ536" s="465"/>
      <c r="ARK536" s="465"/>
      <c r="ARL536" s="465"/>
      <c r="ARM536" s="465"/>
      <c r="ARN536" s="465"/>
      <c r="ARO536" s="465"/>
      <c r="ARP536" s="465"/>
      <c r="ARQ536" s="465"/>
      <c r="ARR536" s="465"/>
      <c r="ARS536" s="465"/>
      <c r="ART536" s="465"/>
      <c r="ARU536" s="465"/>
      <c r="ARV536" s="465"/>
      <c r="ARW536" s="465"/>
      <c r="ARX536" s="465"/>
      <c r="ARY536" s="465"/>
      <c r="ARZ536" s="465"/>
      <c r="ASA536" s="465"/>
      <c r="ASB536" s="465"/>
      <c r="ASC536" s="465"/>
      <c r="ASD536" s="465"/>
      <c r="ASE536" s="465"/>
      <c r="ASF536" s="465"/>
      <c r="ASG536" s="465"/>
      <c r="ASH536" s="465"/>
      <c r="ASI536" s="465"/>
      <c r="ASJ536" s="465"/>
      <c r="ASK536" s="465"/>
      <c r="ASL536" s="465"/>
      <c r="ASM536" s="465"/>
      <c r="ASN536" s="465"/>
      <c r="ASO536" s="465"/>
      <c r="ASP536" s="465"/>
      <c r="ASQ536" s="465"/>
      <c r="ASR536" s="465"/>
      <c r="ASS536" s="465"/>
      <c r="AST536" s="465"/>
      <c r="ASU536" s="465"/>
      <c r="ASV536" s="465"/>
      <c r="ASW536" s="465"/>
      <c r="ASX536" s="465"/>
      <c r="ASY536" s="465"/>
      <c r="ASZ536" s="465"/>
      <c r="ATA536" s="465"/>
      <c r="ATB536" s="465"/>
      <c r="ATC536" s="465"/>
      <c r="ATD536" s="465"/>
      <c r="ATE536" s="465"/>
      <c r="ATF536" s="465"/>
      <c r="ATG536" s="465"/>
      <c r="ATH536" s="465"/>
      <c r="ATI536" s="465"/>
      <c r="ATJ536" s="465"/>
      <c r="ATK536" s="465"/>
      <c r="ATL536" s="465"/>
      <c r="ATM536" s="465"/>
      <c r="ATN536" s="465"/>
      <c r="ATO536" s="465"/>
      <c r="ATP536" s="465"/>
      <c r="ATQ536" s="465"/>
      <c r="ATR536" s="465"/>
      <c r="ATS536" s="465"/>
      <c r="ATT536" s="465"/>
      <c r="ATU536" s="465"/>
      <c r="ATV536" s="465"/>
      <c r="ATW536" s="465"/>
      <c r="ATX536" s="465"/>
      <c r="ATY536" s="465"/>
      <c r="ATZ536" s="465"/>
      <c r="AUA536" s="465"/>
      <c r="AUB536" s="465"/>
      <c r="AUC536" s="465"/>
      <c r="AUD536" s="465"/>
      <c r="AUE536" s="465"/>
      <c r="AUF536" s="465"/>
      <c r="AUG536" s="465"/>
      <c r="AUH536" s="465"/>
      <c r="AUI536" s="465"/>
      <c r="AUJ536" s="465"/>
      <c r="AUK536" s="465"/>
      <c r="AUL536" s="465"/>
      <c r="AUM536" s="465"/>
      <c r="AUN536" s="465"/>
      <c r="AUO536" s="465"/>
      <c r="AUP536" s="465"/>
      <c r="AUQ536" s="465"/>
      <c r="AUR536" s="465"/>
      <c r="AUS536" s="465"/>
      <c r="AUT536" s="465"/>
      <c r="AUU536" s="465"/>
      <c r="AUV536" s="465"/>
      <c r="AUW536" s="465"/>
      <c r="AUX536" s="465"/>
      <c r="AUY536" s="465"/>
      <c r="AUZ536" s="465"/>
      <c r="AVA536" s="465"/>
      <c r="AVB536" s="465"/>
      <c r="AVC536" s="465"/>
      <c r="AVD536" s="465"/>
      <c r="AVE536" s="465"/>
      <c r="AVF536" s="465"/>
      <c r="AVG536" s="465"/>
      <c r="AVH536" s="465"/>
      <c r="AVI536" s="465"/>
      <c r="AVJ536" s="465"/>
      <c r="AVK536" s="465"/>
      <c r="AVL536" s="465"/>
      <c r="AVM536" s="465"/>
      <c r="AVN536" s="465"/>
      <c r="AVO536" s="465"/>
      <c r="AVP536" s="465"/>
      <c r="AVQ536" s="465"/>
      <c r="AVR536" s="465"/>
      <c r="AVS536" s="465"/>
      <c r="AVT536" s="465"/>
      <c r="AVU536" s="465"/>
      <c r="AVV536" s="465"/>
      <c r="AVW536" s="465"/>
      <c r="AVX536" s="465"/>
      <c r="AVY536" s="465"/>
      <c r="AVZ536" s="465"/>
      <c r="AWA536" s="465"/>
      <c r="AWB536" s="465"/>
      <c r="AWC536" s="465"/>
      <c r="AWD536" s="465"/>
      <c r="AWE536" s="465"/>
      <c r="AWF536" s="465"/>
      <c r="AWG536" s="465"/>
      <c r="AWH536" s="465"/>
      <c r="AWI536" s="465"/>
      <c r="AWJ536" s="465"/>
      <c r="AWK536" s="465"/>
      <c r="AWL536" s="465"/>
      <c r="AWM536" s="465"/>
      <c r="AWN536" s="465"/>
      <c r="AWO536" s="465"/>
      <c r="AWP536" s="465"/>
      <c r="AWQ536" s="465"/>
      <c r="AWR536" s="465"/>
      <c r="AWS536" s="465"/>
      <c r="AWT536" s="465"/>
      <c r="AWU536" s="465"/>
      <c r="AWV536" s="465"/>
      <c r="AWW536" s="465"/>
      <c r="AWX536" s="465"/>
      <c r="AWY536" s="465"/>
      <c r="AWZ536" s="465"/>
      <c r="AXA536" s="465"/>
      <c r="AXB536" s="465"/>
      <c r="AXC536" s="465"/>
      <c r="AXD536" s="465"/>
      <c r="AXE536" s="465"/>
      <c r="AXF536" s="465"/>
      <c r="AXG536" s="465"/>
      <c r="AXH536" s="465"/>
      <c r="AXI536" s="465"/>
      <c r="AXJ536" s="465"/>
      <c r="AXK536" s="465"/>
      <c r="AXL536" s="465"/>
      <c r="AXM536" s="465"/>
      <c r="AXN536" s="465"/>
      <c r="AXO536" s="465"/>
      <c r="AXP536" s="465"/>
      <c r="AXQ536" s="465"/>
      <c r="AXR536" s="465"/>
      <c r="AXS536" s="465"/>
      <c r="AXT536" s="465"/>
      <c r="AXU536" s="465"/>
      <c r="AXV536" s="465"/>
      <c r="AXW536" s="465"/>
      <c r="AXX536" s="465"/>
      <c r="AXY536" s="465"/>
      <c r="AXZ536" s="465"/>
      <c r="AYA536" s="465"/>
      <c r="AYB536" s="465"/>
      <c r="AYC536" s="465"/>
      <c r="AYD536" s="465"/>
      <c r="AYE536" s="465"/>
      <c r="AYF536" s="465"/>
      <c r="AYG536" s="465"/>
      <c r="AYH536" s="465"/>
      <c r="AYI536" s="465"/>
      <c r="AYJ536" s="465"/>
      <c r="AYK536" s="465"/>
      <c r="AYL536" s="465"/>
      <c r="AYM536" s="465"/>
      <c r="AYN536" s="465"/>
      <c r="AYO536" s="465"/>
      <c r="AYP536" s="465"/>
      <c r="AYQ536" s="465"/>
      <c r="AYR536" s="465"/>
      <c r="AYS536" s="465"/>
      <c r="AYT536" s="465"/>
      <c r="AYU536" s="465"/>
      <c r="AYV536" s="465"/>
      <c r="AYW536" s="465"/>
      <c r="AYX536" s="465"/>
      <c r="AYY536" s="465"/>
      <c r="AYZ536" s="465"/>
      <c r="AZA536" s="465"/>
      <c r="AZB536" s="465"/>
      <c r="AZC536" s="465"/>
      <c r="AZD536" s="465"/>
      <c r="AZE536" s="465"/>
      <c r="AZF536" s="465"/>
      <c r="AZG536" s="465"/>
      <c r="AZH536" s="465"/>
      <c r="AZI536" s="465"/>
      <c r="AZJ536" s="465"/>
      <c r="AZK536" s="465"/>
      <c r="AZL536" s="465"/>
      <c r="AZM536" s="465"/>
      <c r="AZN536" s="465"/>
      <c r="AZO536" s="465"/>
      <c r="AZP536" s="465"/>
      <c r="AZQ536" s="465"/>
      <c r="AZR536" s="465"/>
      <c r="AZS536" s="465"/>
      <c r="AZT536" s="465"/>
      <c r="AZU536" s="465"/>
      <c r="AZV536" s="465"/>
      <c r="AZW536" s="465"/>
      <c r="AZX536" s="465"/>
      <c r="AZY536" s="465"/>
      <c r="AZZ536" s="465"/>
      <c r="BAA536" s="465"/>
      <c r="BAB536" s="465"/>
      <c r="BAC536" s="465"/>
      <c r="BAD536" s="465"/>
      <c r="BAE536" s="465"/>
      <c r="BAF536" s="465"/>
      <c r="BAG536" s="465"/>
      <c r="BAH536" s="465"/>
      <c r="BAI536" s="465"/>
      <c r="BAJ536" s="465"/>
      <c r="BAK536" s="465"/>
      <c r="BAL536" s="465"/>
      <c r="BAM536" s="465"/>
      <c r="BAN536" s="465"/>
      <c r="BAO536" s="465"/>
      <c r="BAP536" s="465"/>
      <c r="BAQ536" s="465"/>
      <c r="BAR536" s="465"/>
      <c r="BAS536" s="465"/>
      <c r="BAT536" s="465"/>
      <c r="BAU536" s="465"/>
      <c r="BAV536" s="465"/>
      <c r="BAW536" s="465"/>
      <c r="BAX536" s="465"/>
      <c r="BAY536" s="465"/>
      <c r="BAZ536" s="465"/>
      <c r="BBA536" s="465"/>
      <c r="BBB536" s="465"/>
      <c r="BBC536" s="465"/>
      <c r="BBD536" s="465"/>
      <c r="BBE536" s="465"/>
      <c r="BBF536" s="465"/>
      <c r="BBG536" s="465"/>
      <c r="BBH536" s="465"/>
      <c r="BBI536" s="465"/>
      <c r="BBJ536" s="465"/>
      <c r="BBK536" s="465"/>
      <c r="BBL536" s="465"/>
      <c r="BBM536" s="465"/>
      <c r="BBN536" s="465"/>
      <c r="BBO536" s="465"/>
      <c r="BBP536" s="465"/>
      <c r="BBQ536" s="465"/>
      <c r="BBR536" s="465"/>
      <c r="BBS536" s="465"/>
      <c r="BBT536" s="465"/>
      <c r="BBU536" s="465"/>
      <c r="BBV536" s="465"/>
      <c r="BBW536" s="465"/>
      <c r="BBX536" s="465"/>
      <c r="BBY536" s="465"/>
      <c r="BBZ536" s="465"/>
      <c r="BCA536" s="465"/>
      <c r="BCB536" s="465"/>
      <c r="BCC536" s="465"/>
      <c r="BCD536" s="465"/>
      <c r="BCE536" s="465"/>
      <c r="BCF536" s="465"/>
      <c r="BCG536" s="465"/>
      <c r="BCH536" s="465"/>
      <c r="BCI536" s="465"/>
      <c r="BCJ536" s="465"/>
      <c r="BCK536" s="465"/>
      <c r="BCL536" s="465"/>
      <c r="BCM536" s="465"/>
      <c r="BCN536" s="465"/>
      <c r="BCO536" s="465"/>
      <c r="BCP536" s="465"/>
      <c r="BCQ536" s="465"/>
      <c r="BCR536" s="465"/>
      <c r="BCS536" s="465"/>
      <c r="BCT536" s="465"/>
      <c r="BCU536" s="465"/>
      <c r="BCV536" s="465"/>
      <c r="BCW536" s="465"/>
      <c r="BCX536" s="465"/>
      <c r="BCY536" s="465"/>
      <c r="BCZ536" s="465"/>
      <c r="BDA536" s="465"/>
      <c r="BDB536" s="465"/>
      <c r="BDC536" s="465"/>
      <c r="BDD536" s="465"/>
      <c r="BDE536" s="465"/>
      <c r="BDF536" s="465"/>
      <c r="BDG536" s="465"/>
      <c r="BDH536" s="465"/>
      <c r="BDI536" s="465"/>
      <c r="BDJ536" s="465"/>
      <c r="BDK536" s="465"/>
      <c r="BDL536" s="465"/>
      <c r="BDM536" s="465"/>
      <c r="BDN536" s="465"/>
      <c r="BDO536" s="465"/>
      <c r="BDP536" s="465"/>
      <c r="BDQ536" s="465"/>
      <c r="BDR536" s="465"/>
      <c r="BDS536" s="465"/>
      <c r="BDT536" s="465"/>
      <c r="BDU536" s="465"/>
      <c r="BDV536" s="465"/>
      <c r="BDW536" s="465"/>
      <c r="BDX536" s="465"/>
      <c r="BDY536" s="465"/>
      <c r="BDZ536" s="465"/>
      <c r="BEA536" s="465"/>
      <c r="BEB536" s="465"/>
      <c r="BEC536" s="465"/>
      <c r="BED536" s="465"/>
      <c r="BEE536" s="465"/>
      <c r="BEF536" s="465"/>
      <c r="BEG536" s="465"/>
      <c r="BEH536" s="465"/>
      <c r="BEI536" s="465"/>
      <c r="BEJ536" s="465"/>
      <c r="BEK536" s="465"/>
      <c r="BEL536" s="465"/>
      <c r="BEM536" s="465"/>
      <c r="BEN536" s="465"/>
      <c r="BEO536" s="465"/>
      <c r="BEP536" s="465"/>
      <c r="BEQ536" s="465"/>
      <c r="BER536" s="465"/>
      <c r="BES536" s="465"/>
      <c r="BET536" s="465"/>
      <c r="BEU536" s="465"/>
      <c r="BEV536" s="465"/>
      <c r="BEW536" s="465"/>
      <c r="BEX536" s="465"/>
      <c r="BEY536" s="465"/>
      <c r="BEZ536" s="465"/>
      <c r="BFA536" s="465"/>
      <c r="BFB536" s="465"/>
      <c r="BFC536" s="465"/>
      <c r="BFD536" s="465"/>
      <c r="BFE536" s="465"/>
      <c r="BFF536" s="465"/>
      <c r="BFG536" s="465"/>
      <c r="BFH536" s="465"/>
      <c r="BFI536" s="465"/>
      <c r="BFJ536" s="465"/>
      <c r="BFK536" s="465"/>
      <c r="BFL536" s="465"/>
      <c r="BFM536" s="465"/>
      <c r="BFN536" s="465"/>
      <c r="BFO536" s="465"/>
      <c r="BFP536" s="465"/>
      <c r="BFQ536" s="465"/>
      <c r="BFR536" s="465"/>
      <c r="BFS536" s="465"/>
      <c r="BFT536" s="465"/>
      <c r="BFU536" s="465"/>
      <c r="BFV536" s="465"/>
      <c r="BFW536" s="465"/>
      <c r="BFX536" s="465"/>
      <c r="BFY536" s="465"/>
      <c r="BFZ536" s="465"/>
      <c r="BGA536" s="465"/>
      <c r="BGB536" s="465"/>
      <c r="BGC536" s="465"/>
      <c r="BGD536" s="465"/>
      <c r="BGE536" s="465"/>
      <c r="BGF536" s="465"/>
      <c r="BGG536" s="465"/>
      <c r="BGH536" s="465"/>
      <c r="BGI536" s="465"/>
      <c r="BGJ536" s="465"/>
      <c r="BGK536" s="465"/>
      <c r="BGL536" s="465"/>
      <c r="BGM536" s="465"/>
      <c r="BGN536" s="465"/>
      <c r="BGO536" s="465"/>
      <c r="BGP536" s="465"/>
      <c r="BGQ536" s="465"/>
      <c r="BGR536" s="465"/>
      <c r="BGS536" s="465"/>
      <c r="BGT536" s="465"/>
      <c r="BGU536" s="465"/>
      <c r="BGV536" s="465"/>
      <c r="BGW536" s="465"/>
      <c r="BGX536" s="465"/>
      <c r="BGY536" s="465"/>
      <c r="BGZ536" s="465"/>
      <c r="BHA536" s="465"/>
      <c r="BHB536" s="465"/>
      <c r="BHC536" s="465"/>
      <c r="BHD536" s="465"/>
      <c r="BHE536" s="465"/>
      <c r="BHF536" s="465"/>
      <c r="BHG536" s="465"/>
      <c r="BHH536" s="465"/>
      <c r="BHI536" s="465"/>
      <c r="BHJ536" s="465"/>
      <c r="BHK536" s="465"/>
      <c r="BHL536" s="465"/>
      <c r="BHM536" s="465"/>
      <c r="BHN536" s="465"/>
      <c r="BHO536" s="465"/>
      <c r="BHP536" s="465"/>
      <c r="BHQ536" s="465"/>
      <c r="BHR536" s="465"/>
      <c r="BHS536" s="465"/>
      <c r="BHT536" s="465"/>
      <c r="BHU536" s="465"/>
      <c r="BHV536" s="465"/>
      <c r="BHW536" s="465"/>
      <c r="BHX536" s="465"/>
      <c r="BHY536" s="465"/>
      <c r="BHZ536" s="465"/>
      <c r="BIA536" s="465"/>
      <c r="BIB536" s="465"/>
      <c r="BIC536" s="465"/>
      <c r="BID536" s="465"/>
      <c r="BIE536" s="465"/>
      <c r="BIF536" s="465"/>
      <c r="BIG536" s="465"/>
      <c r="BIH536" s="465"/>
      <c r="BII536" s="465"/>
      <c r="BIJ536" s="465"/>
      <c r="BIK536" s="465"/>
      <c r="BIL536" s="465"/>
      <c r="BIM536" s="465"/>
      <c r="BIN536" s="465"/>
      <c r="BIO536" s="465"/>
      <c r="BIP536" s="465"/>
      <c r="BIQ536" s="465"/>
      <c r="BIR536" s="465"/>
      <c r="BIS536" s="465"/>
      <c r="BIT536" s="465"/>
      <c r="BIU536" s="465"/>
      <c r="BIV536" s="465"/>
      <c r="BIW536" s="465"/>
      <c r="BIX536" s="465"/>
      <c r="BIY536" s="465"/>
      <c r="BIZ536" s="465"/>
      <c r="BJA536" s="465"/>
      <c r="BJB536" s="465"/>
      <c r="BJC536" s="465"/>
      <c r="BJD536" s="465"/>
      <c r="BJE536" s="465"/>
      <c r="BJF536" s="465"/>
      <c r="BJG536" s="465"/>
      <c r="BJH536" s="465"/>
      <c r="BJI536" s="465"/>
      <c r="BJJ536" s="465"/>
      <c r="BJK536" s="465"/>
      <c r="BJL536" s="465"/>
      <c r="BJM536" s="465"/>
      <c r="BJN536" s="465"/>
      <c r="BJO536" s="465"/>
      <c r="BJP536" s="465"/>
      <c r="BJQ536" s="465"/>
      <c r="BJR536" s="465"/>
      <c r="BJS536" s="465"/>
      <c r="BJT536" s="465"/>
      <c r="BJU536" s="465"/>
      <c r="BJV536" s="465"/>
      <c r="BJW536" s="465"/>
      <c r="BJX536" s="465"/>
      <c r="BJY536" s="465"/>
      <c r="BJZ536" s="465"/>
      <c r="BKA536" s="465"/>
      <c r="BKB536" s="465"/>
      <c r="BKC536" s="465"/>
      <c r="BKD536" s="465"/>
      <c r="BKE536" s="465"/>
      <c r="BKF536" s="465"/>
      <c r="BKG536" s="465"/>
      <c r="BKH536" s="465"/>
      <c r="BKI536" s="465"/>
      <c r="BKJ536" s="465"/>
      <c r="BKK536" s="465"/>
      <c r="BKL536" s="465"/>
      <c r="BKM536" s="465"/>
      <c r="BKN536" s="465"/>
      <c r="BKO536" s="465"/>
      <c r="BKP536" s="465"/>
      <c r="BKQ536" s="465"/>
      <c r="BKR536" s="465"/>
      <c r="BKS536" s="465"/>
      <c r="BKT536" s="465"/>
      <c r="BKU536" s="465"/>
      <c r="BKV536" s="465"/>
      <c r="BKW536" s="465"/>
      <c r="BKX536" s="465"/>
      <c r="BKY536" s="465"/>
      <c r="BKZ536" s="465"/>
      <c r="BLA536" s="465"/>
      <c r="BLB536" s="465"/>
      <c r="BLC536" s="465"/>
      <c r="BLD536" s="465"/>
      <c r="BLE536" s="465"/>
      <c r="BLF536" s="465"/>
      <c r="BLG536" s="465"/>
      <c r="BLH536" s="465"/>
      <c r="BLI536" s="465"/>
      <c r="BLJ536" s="465"/>
      <c r="BLK536" s="465"/>
      <c r="BLL536" s="465"/>
      <c r="BLM536" s="465"/>
      <c r="BLN536" s="465"/>
      <c r="BLO536" s="465"/>
      <c r="BLP536" s="465"/>
      <c r="BLQ536" s="465"/>
      <c r="BLR536" s="465"/>
      <c r="BLS536" s="465"/>
      <c r="BLT536" s="465"/>
      <c r="BLU536" s="465"/>
      <c r="BLV536" s="465"/>
      <c r="BLW536" s="465"/>
      <c r="BLX536" s="465"/>
      <c r="BLY536" s="465"/>
      <c r="BLZ536" s="465"/>
      <c r="BMA536" s="465"/>
      <c r="BMB536" s="465"/>
      <c r="BMC536" s="465"/>
      <c r="BMD536" s="465"/>
      <c r="BME536" s="465"/>
      <c r="BMF536" s="465"/>
      <c r="BMG536" s="465"/>
      <c r="BMH536" s="465"/>
      <c r="BMI536" s="465"/>
      <c r="BMJ536" s="465"/>
      <c r="BMK536" s="465"/>
      <c r="BML536" s="465"/>
      <c r="BMM536" s="465"/>
      <c r="BMN536" s="465"/>
      <c r="BMO536" s="465"/>
      <c r="BMP536" s="465"/>
      <c r="BMQ536" s="465"/>
      <c r="BMR536" s="465"/>
      <c r="BMS536" s="465"/>
      <c r="BMT536" s="465"/>
      <c r="BMU536" s="465"/>
      <c r="BMV536" s="465"/>
      <c r="BMW536" s="465"/>
      <c r="BMX536" s="465"/>
      <c r="BMY536" s="465"/>
      <c r="BMZ536" s="465"/>
      <c r="BNA536" s="465"/>
      <c r="BNB536" s="465"/>
      <c r="BNC536" s="465"/>
      <c r="BND536" s="465"/>
      <c r="BNE536" s="465"/>
      <c r="BNF536" s="465"/>
      <c r="BNG536" s="465"/>
      <c r="BNH536" s="465"/>
      <c r="BNI536" s="465"/>
      <c r="BNJ536" s="465"/>
      <c r="BNK536" s="465"/>
      <c r="BNL536" s="465"/>
      <c r="BNM536" s="465"/>
      <c r="BNN536" s="465"/>
      <c r="BNO536" s="465"/>
      <c r="BNP536" s="465"/>
      <c r="BNQ536" s="465"/>
      <c r="BNR536" s="465"/>
      <c r="BNS536" s="465"/>
      <c r="BNT536" s="465"/>
      <c r="BNU536" s="465"/>
      <c r="BNV536" s="465"/>
      <c r="BNW536" s="465"/>
      <c r="BNX536" s="465"/>
      <c r="BNY536" s="465"/>
      <c r="BNZ536" s="465"/>
      <c r="BOA536" s="465"/>
      <c r="BOB536" s="465"/>
      <c r="BOC536" s="465"/>
      <c r="BOD536" s="465"/>
      <c r="BOE536" s="465"/>
      <c r="BOF536" s="465"/>
      <c r="BOG536" s="465"/>
      <c r="BOH536" s="465"/>
      <c r="BOI536" s="465"/>
      <c r="BOJ536" s="465"/>
      <c r="BOK536" s="465"/>
      <c r="BOL536" s="465"/>
      <c r="BOM536" s="465"/>
      <c r="BON536" s="465"/>
      <c r="BOO536" s="465"/>
      <c r="BOP536" s="465"/>
      <c r="BOQ536" s="465"/>
      <c r="BOR536" s="465"/>
      <c r="BOS536" s="465"/>
      <c r="BOT536" s="465"/>
      <c r="BOU536" s="465"/>
      <c r="BOV536" s="465"/>
      <c r="BOW536" s="465"/>
      <c r="BOX536" s="465"/>
      <c r="BOY536" s="465"/>
      <c r="BOZ536" s="465"/>
      <c r="BPA536" s="465"/>
      <c r="BPB536" s="465"/>
      <c r="BPC536" s="465"/>
      <c r="BPD536" s="465"/>
      <c r="BPE536" s="465"/>
      <c r="BPF536" s="465"/>
      <c r="BPG536" s="465"/>
      <c r="BPH536" s="465"/>
      <c r="BPI536" s="465"/>
      <c r="BPJ536" s="465"/>
      <c r="BPK536" s="465"/>
      <c r="BPL536" s="465"/>
      <c r="BPM536" s="465"/>
      <c r="BPN536" s="465"/>
      <c r="BPO536" s="465"/>
      <c r="BPP536" s="465"/>
      <c r="BPQ536" s="465"/>
      <c r="BPR536" s="465"/>
      <c r="BPS536" s="465"/>
      <c r="BPT536" s="465"/>
      <c r="BPU536" s="465"/>
      <c r="BPV536" s="465"/>
      <c r="BPW536" s="465"/>
      <c r="BPX536" s="465"/>
      <c r="BPY536" s="465"/>
      <c r="BPZ536" s="465"/>
      <c r="BQA536" s="465"/>
      <c r="BQB536" s="465"/>
      <c r="BQC536" s="465"/>
      <c r="BQD536" s="465"/>
      <c r="BQE536" s="465"/>
      <c r="BQF536" s="465"/>
      <c r="BQG536" s="465"/>
      <c r="BQH536" s="465"/>
      <c r="BQI536" s="465"/>
      <c r="BQJ536" s="465"/>
      <c r="BQK536" s="465"/>
      <c r="BQL536" s="465"/>
      <c r="BQM536" s="465"/>
      <c r="BQN536" s="465"/>
      <c r="BQO536" s="465"/>
      <c r="BQP536" s="465"/>
      <c r="BQQ536" s="465"/>
      <c r="BQR536" s="465"/>
      <c r="BQS536" s="465"/>
      <c r="BQT536" s="465"/>
      <c r="BQU536" s="465"/>
      <c r="BQV536" s="465"/>
      <c r="BQW536" s="465"/>
      <c r="BQX536" s="465"/>
      <c r="BQY536" s="465"/>
      <c r="BQZ536" s="465"/>
      <c r="BRA536" s="465"/>
      <c r="BRB536" s="465"/>
      <c r="BRC536" s="465"/>
      <c r="BRD536" s="465"/>
      <c r="BRE536" s="465"/>
      <c r="BRF536" s="465"/>
      <c r="BRG536" s="465"/>
      <c r="BRH536" s="465"/>
      <c r="BRI536" s="465"/>
      <c r="BRJ536" s="465"/>
      <c r="BRK536" s="465"/>
      <c r="BRL536" s="465"/>
      <c r="BRM536" s="465"/>
      <c r="BRN536" s="465"/>
      <c r="BRO536" s="465"/>
      <c r="BRP536" s="465"/>
      <c r="BRQ536" s="465"/>
      <c r="BRR536" s="465"/>
      <c r="BRS536" s="465"/>
      <c r="BRT536" s="465"/>
      <c r="BRU536" s="465"/>
      <c r="BRV536" s="465"/>
      <c r="BRW536" s="465"/>
      <c r="BRX536" s="465"/>
      <c r="BRY536" s="465"/>
      <c r="BRZ536" s="465"/>
      <c r="BSA536" s="465"/>
      <c r="BSB536" s="465"/>
      <c r="BSC536" s="465"/>
      <c r="BSD536" s="465"/>
      <c r="BSE536" s="465"/>
      <c r="BSF536" s="465"/>
      <c r="BSG536" s="465"/>
      <c r="BSH536" s="465"/>
      <c r="BSI536" s="465"/>
      <c r="BSJ536" s="465"/>
      <c r="BSK536" s="465"/>
      <c r="BSL536" s="465"/>
      <c r="BSM536" s="465"/>
      <c r="BSN536" s="465"/>
      <c r="BSO536" s="465"/>
      <c r="BSP536" s="465"/>
      <c r="BSQ536" s="465"/>
      <c r="BSR536" s="465"/>
      <c r="BSS536" s="465"/>
      <c r="BST536" s="465"/>
      <c r="BSU536" s="465"/>
      <c r="BSV536" s="465"/>
      <c r="BSW536" s="465"/>
      <c r="BSX536" s="465"/>
      <c r="BSY536" s="465"/>
      <c r="BSZ536" s="465"/>
      <c r="BTA536" s="465"/>
      <c r="BTB536" s="465"/>
      <c r="BTC536" s="465"/>
      <c r="BTD536" s="465"/>
      <c r="BTE536" s="465"/>
      <c r="BTF536" s="465"/>
      <c r="BTG536" s="465"/>
      <c r="BTH536" s="465"/>
      <c r="BTI536" s="465"/>
      <c r="BTJ536" s="465"/>
      <c r="BTK536" s="465"/>
      <c r="BTL536" s="465"/>
      <c r="BTM536" s="465"/>
      <c r="BTN536" s="465"/>
      <c r="BTO536" s="465"/>
      <c r="BTP536" s="465"/>
      <c r="BTQ536" s="465"/>
      <c r="BTR536" s="465"/>
      <c r="BTS536" s="465"/>
      <c r="BTT536" s="465"/>
      <c r="BTU536" s="465"/>
      <c r="BTV536" s="465"/>
      <c r="BTW536" s="465"/>
      <c r="BTX536" s="465"/>
      <c r="BTY536" s="465"/>
      <c r="BTZ536" s="465"/>
      <c r="BUA536" s="465"/>
      <c r="BUB536" s="465"/>
      <c r="BUC536" s="465"/>
      <c r="BUD536" s="465"/>
      <c r="BUE536" s="465"/>
      <c r="BUF536" s="465"/>
      <c r="BUG536" s="465"/>
      <c r="BUH536" s="465"/>
      <c r="BUI536" s="465"/>
      <c r="BUJ536" s="465"/>
      <c r="BUK536" s="465"/>
      <c r="BUL536" s="465"/>
      <c r="BUM536" s="465"/>
      <c r="BUN536" s="465"/>
      <c r="BUO536" s="465"/>
      <c r="BUP536" s="465"/>
      <c r="BUQ536" s="465"/>
      <c r="BUR536" s="465"/>
      <c r="BUS536" s="465"/>
      <c r="BUT536" s="465"/>
      <c r="BUU536" s="465"/>
      <c r="BUV536" s="465"/>
      <c r="BUW536" s="465"/>
      <c r="BUX536" s="465"/>
      <c r="BUY536" s="465"/>
      <c r="BUZ536" s="465"/>
      <c r="BVA536" s="465"/>
      <c r="BVB536" s="465"/>
      <c r="BVC536" s="465"/>
      <c r="BVD536" s="465"/>
      <c r="BVE536" s="465"/>
      <c r="BVF536" s="465"/>
      <c r="BVG536" s="465"/>
      <c r="BVH536" s="465"/>
      <c r="BVI536" s="465"/>
      <c r="BVJ536" s="465"/>
      <c r="BVK536" s="465"/>
      <c r="BVL536" s="465"/>
      <c r="BVM536" s="465"/>
      <c r="BVN536" s="465"/>
      <c r="BVO536" s="465"/>
      <c r="BVP536" s="465"/>
      <c r="BVQ536" s="465"/>
      <c r="BVR536" s="465"/>
      <c r="BVS536" s="465"/>
      <c r="BVT536" s="465"/>
      <c r="BVU536" s="465"/>
      <c r="BVV536" s="465"/>
      <c r="BVW536" s="465"/>
      <c r="BVX536" s="465"/>
      <c r="BVY536" s="465"/>
      <c r="BVZ536" s="465"/>
      <c r="BWA536" s="465"/>
      <c r="BWB536" s="465"/>
      <c r="BWC536" s="465"/>
      <c r="BWD536" s="465"/>
      <c r="BWE536" s="465"/>
      <c r="BWF536" s="465"/>
      <c r="BWG536" s="465"/>
      <c r="BWH536" s="465"/>
      <c r="BWI536" s="465"/>
      <c r="BWJ536" s="465"/>
      <c r="BWK536" s="465"/>
      <c r="BWL536" s="465"/>
      <c r="BWM536" s="465"/>
      <c r="BWN536" s="465"/>
      <c r="BWO536" s="465"/>
      <c r="BWP536" s="465"/>
      <c r="BWQ536" s="465"/>
      <c r="BWR536" s="465"/>
      <c r="BWS536" s="465"/>
      <c r="BWT536" s="465"/>
      <c r="BWU536" s="465"/>
      <c r="BWV536" s="465"/>
      <c r="BWW536" s="465"/>
      <c r="BWX536" s="465"/>
      <c r="BWY536" s="465"/>
      <c r="BWZ536" s="465"/>
      <c r="BXA536" s="465"/>
      <c r="BXB536" s="465"/>
      <c r="BXC536" s="465"/>
      <c r="BXD536" s="465"/>
      <c r="BXE536" s="465"/>
      <c r="BXF536" s="465"/>
      <c r="BXG536" s="465"/>
      <c r="BXH536" s="465"/>
      <c r="BXI536" s="465"/>
      <c r="BXJ536" s="465"/>
      <c r="BXK536" s="465"/>
      <c r="BXL536" s="465"/>
      <c r="BXM536" s="465"/>
      <c r="BXN536" s="465"/>
      <c r="BXO536" s="465"/>
      <c r="BXP536" s="465"/>
      <c r="BXQ536" s="465"/>
      <c r="BXR536" s="465"/>
      <c r="BXS536" s="465"/>
      <c r="BXT536" s="465"/>
      <c r="BXU536" s="465"/>
      <c r="BXV536" s="465"/>
      <c r="BXW536" s="465"/>
      <c r="BXX536" s="465"/>
      <c r="BXY536" s="465"/>
      <c r="BXZ536" s="465"/>
      <c r="BYA536" s="465"/>
      <c r="BYB536" s="465"/>
      <c r="BYC536" s="465"/>
      <c r="BYD536" s="465"/>
      <c r="BYE536" s="465"/>
      <c r="BYF536" s="465"/>
      <c r="BYG536" s="465"/>
      <c r="BYH536" s="465"/>
      <c r="BYI536" s="465"/>
      <c r="BYJ536" s="465"/>
      <c r="BYK536" s="465"/>
      <c r="BYL536" s="465"/>
      <c r="BYM536" s="465"/>
      <c r="BYN536" s="465"/>
      <c r="BYO536" s="465"/>
      <c r="BYP536" s="465"/>
      <c r="BYQ536" s="465"/>
      <c r="BYR536" s="465"/>
      <c r="BYS536" s="465"/>
      <c r="BYT536" s="465"/>
      <c r="BYU536" s="465"/>
      <c r="BYV536" s="465"/>
      <c r="BYW536" s="465"/>
      <c r="BYX536" s="465"/>
      <c r="BYY536" s="465"/>
      <c r="BYZ536" s="465"/>
      <c r="BZA536" s="465"/>
      <c r="BZB536" s="465"/>
      <c r="BZC536" s="465"/>
      <c r="BZD536" s="465"/>
      <c r="BZE536" s="465"/>
      <c r="BZF536" s="465"/>
      <c r="BZG536" s="465"/>
      <c r="BZH536" s="465"/>
      <c r="BZI536" s="465"/>
      <c r="BZJ536" s="465"/>
      <c r="BZK536" s="465"/>
      <c r="BZL536" s="465"/>
      <c r="BZM536" s="465"/>
      <c r="BZN536" s="465"/>
      <c r="BZO536" s="465"/>
      <c r="BZP536" s="465"/>
      <c r="BZQ536" s="465"/>
      <c r="BZR536" s="465"/>
      <c r="BZS536" s="465"/>
      <c r="BZT536" s="465"/>
      <c r="BZU536" s="465"/>
      <c r="BZV536" s="465"/>
      <c r="BZW536" s="465"/>
      <c r="BZX536" s="465"/>
      <c r="BZY536" s="465"/>
      <c r="BZZ536" s="465"/>
      <c r="CAA536" s="465"/>
      <c r="CAB536" s="465"/>
      <c r="CAC536" s="465"/>
      <c r="CAD536" s="465"/>
      <c r="CAE536" s="465"/>
      <c r="CAF536" s="465"/>
      <c r="CAG536" s="465"/>
      <c r="CAH536" s="465"/>
      <c r="CAI536" s="465"/>
      <c r="CAJ536" s="465"/>
      <c r="CAK536" s="465"/>
      <c r="CAL536" s="465"/>
      <c r="CAM536" s="465"/>
      <c r="CAN536" s="465"/>
      <c r="CAO536" s="465"/>
      <c r="CAP536" s="465"/>
      <c r="CAQ536" s="465"/>
      <c r="CAR536" s="465"/>
      <c r="CAS536" s="465"/>
      <c r="CAT536" s="465"/>
      <c r="CAU536" s="465"/>
      <c r="CAV536" s="465"/>
      <c r="CAW536" s="465"/>
      <c r="CAX536" s="465"/>
      <c r="CAY536" s="465"/>
      <c r="CAZ536" s="465"/>
      <c r="CBA536" s="465"/>
      <c r="CBB536" s="465"/>
      <c r="CBC536" s="465"/>
      <c r="CBD536" s="465"/>
      <c r="CBE536" s="465"/>
      <c r="CBF536" s="465"/>
      <c r="CBG536" s="465"/>
      <c r="CBH536" s="465"/>
      <c r="CBI536" s="465"/>
      <c r="CBJ536" s="465"/>
      <c r="CBK536" s="465"/>
      <c r="CBL536" s="465"/>
      <c r="CBM536" s="465"/>
      <c r="CBN536" s="465"/>
      <c r="CBO536" s="465"/>
      <c r="CBP536" s="465"/>
      <c r="CBQ536" s="465"/>
      <c r="CBR536" s="465"/>
      <c r="CBS536" s="465"/>
      <c r="CBT536" s="465"/>
      <c r="CBU536" s="465"/>
      <c r="CBV536" s="465"/>
      <c r="CBW536" s="465"/>
      <c r="CBX536" s="465"/>
      <c r="CBY536" s="465"/>
      <c r="CBZ536" s="465"/>
      <c r="CCA536" s="465"/>
      <c r="CCB536" s="465"/>
      <c r="CCC536" s="465"/>
      <c r="CCD536" s="465"/>
      <c r="CCE536" s="465"/>
      <c r="CCF536" s="465"/>
      <c r="CCG536" s="465"/>
      <c r="CCH536" s="465"/>
      <c r="CCI536" s="465"/>
      <c r="CCJ536" s="465"/>
      <c r="CCK536" s="465"/>
      <c r="CCL536" s="465"/>
      <c r="CCM536" s="465"/>
      <c r="CCN536" s="465"/>
      <c r="CCO536" s="465"/>
      <c r="CCP536" s="465"/>
      <c r="CCQ536" s="465"/>
      <c r="CCR536" s="465"/>
      <c r="CCS536" s="465"/>
      <c r="CCT536" s="465"/>
      <c r="CCU536" s="465"/>
      <c r="CCV536" s="465"/>
      <c r="CCW536" s="465"/>
      <c r="CCX536" s="465"/>
      <c r="CCY536" s="465"/>
      <c r="CCZ536" s="465"/>
      <c r="CDA536" s="465"/>
      <c r="CDB536" s="465"/>
      <c r="CDC536" s="465"/>
      <c r="CDD536" s="465"/>
      <c r="CDE536" s="465"/>
      <c r="CDF536" s="465"/>
      <c r="CDG536" s="465"/>
      <c r="CDH536" s="465"/>
      <c r="CDI536" s="465"/>
      <c r="CDJ536" s="465"/>
      <c r="CDK536" s="465"/>
      <c r="CDL536" s="465"/>
      <c r="CDM536" s="465"/>
      <c r="CDN536" s="465"/>
      <c r="CDO536" s="465"/>
      <c r="CDP536" s="465"/>
      <c r="CDQ536" s="465"/>
      <c r="CDR536" s="465"/>
      <c r="CDS536" s="465"/>
      <c r="CDT536" s="465"/>
      <c r="CDU536" s="465"/>
      <c r="CDV536" s="465"/>
      <c r="CDW536" s="465"/>
      <c r="CDX536" s="465"/>
      <c r="CDY536" s="465"/>
      <c r="CDZ536" s="465"/>
      <c r="CEA536" s="465"/>
      <c r="CEB536" s="465"/>
      <c r="CEC536" s="465"/>
      <c r="CED536" s="465"/>
      <c r="CEE536" s="465"/>
      <c r="CEF536" s="465"/>
      <c r="CEG536" s="465"/>
      <c r="CEH536" s="465"/>
      <c r="CEI536" s="465"/>
      <c r="CEJ536" s="465"/>
      <c r="CEK536" s="465"/>
      <c r="CEL536" s="465"/>
      <c r="CEM536" s="465"/>
      <c r="CEN536" s="465"/>
      <c r="CEO536" s="465"/>
      <c r="CEP536" s="465"/>
      <c r="CEQ536" s="465"/>
      <c r="CER536" s="465"/>
      <c r="CES536" s="465"/>
      <c r="CET536" s="465"/>
      <c r="CEU536" s="465"/>
      <c r="CEV536" s="465"/>
      <c r="CEW536" s="465"/>
      <c r="CEX536" s="465"/>
      <c r="CEY536" s="465"/>
      <c r="CEZ536" s="465"/>
      <c r="CFA536" s="465"/>
      <c r="CFB536" s="465"/>
      <c r="CFC536" s="465"/>
      <c r="CFD536" s="465"/>
      <c r="CFE536" s="465"/>
      <c r="CFF536" s="465"/>
      <c r="CFG536" s="465"/>
      <c r="CFH536" s="465"/>
      <c r="CFI536" s="465"/>
      <c r="CFJ536" s="465"/>
      <c r="CFK536" s="465"/>
      <c r="CFL536" s="465"/>
      <c r="CFM536" s="465"/>
      <c r="CFN536" s="465"/>
      <c r="CFO536" s="465"/>
      <c r="CFP536" s="465"/>
      <c r="CFQ536" s="465"/>
      <c r="CFR536" s="465"/>
      <c r="CFS536" s="465"/>
      <c r="CFT536" s="465"/>
      <c r="CFU536" s="465"/>
      <c r="CFV536" s="465"/>
      <c r="CFW536" s="465"/>
      <c r="CFX536" s="465"/>
      <c r="CFY536" s="465"/>
      <c r="CFZ536" s="465"/>
      <c r="CGA536" s="465"/>
      <c r="CGB536" s="465"/>
      <c r="CGC536" s="465"/>
      <c r="CGD536" s="465"/>
      <c r="CGE536" s="465"/>
      <c r="CGF536" s="465"/>
      <c r="CGG536" s="465"/>
      <c r="CGH536" s="465"/>
      <c r="CGI536" s="465"/>
      <c r="CGJ536" s="465"/>
      <c r="CGK536" s="465"/>
      <c r="CGL536" s="465"/>
      <c r="CGM536" s="465"/>
      <c r="CGN536" s="465"/>
      <c r="CGO536" s="465"/>
      <c r="CGP536" s="465"/>
      <c r="CGQ536" s="465"/>
      <c r="CGR536" s="465"/>
      <c r="CGS536" s="465"/>
      <c r="CGT536" s="465"/>
      <c r="CGU536" s="465"/>
      <c r="CGV536" s="465"/>
      <c r="CGW536" s="465"/>
      <c r="CGX536" s="465"/>
      <c r="CGY536" s="465"/>
      <c r="CGZ536" s="465"/>
      <c r="CHA536" s="465"/>
      <c r="CHB536" s="465"/>
      <c r="CHC536" s="465"/>
      <c r="CHD536" s="465"/>
      <c r="CHE536" s="465"/>
      <c r="CHF536" s="465"/>
      <c r="CHG536" s="465"/>
      <c r="CHH536" s="465"/>
      <c r="CHI536" s="465"/>
      <c r="CHJ536" s="465"/>
      <c r="CHK536" s="465"/>
      <c r="CHL536" s="465"/>
      <c r="CHM536" s="465"/>
      <c r="CHN536" s="465"/>
      <c r="CHO536" s="465"/>
      <c r="CHP536" s="465"/>
      <c r="CHQ536" s="465"/>
      <c r="CHR536" s="465"/>
      <c r="CHS536" s="465"/>
      <c r="CHT536" s="465"/>
      <c r="CHU536" s="465"/>
      <c r="CHV536" s="465"/>
      <c r="CHW536" s="465"/>
      <c r="CHX536" s="465"/>
      <c r="CHY536" s="465"/>
      <c r="CHZ536" s="465"/>
      <c r="CIA536" s="465"/>
      <c r="CIB536" s="465"/>
      <c r="CIC536" s="465"/>
      <c r="CID536" s="465"/>
      <c r="CIE536" s="465"/>
      <c r="CIF536" s="465"/>
      <c r="CIG536" s="465"/>
      <c r="CIH536" s="465"/>
      <c r="CII536" s="465"/>
      <c r="CIJ536" s="465"/>
      <c r="CIK536" s="465"/>
      <c r="CIL536" s="465"/>
      <c r="CIM536" s="465"/>
      <c r="CIN536" s="465"/>
      <c r="CIO536" s="465"/>
      <c r="CIP536" s="465"/>
      <c r="CIQ536" s="465"/>
      <c r="CIR536" s="465"/>
      <c r="CIS536" s="465"/>
      <c r="CIT536" s="465"/>
      <c r="CIU536" s="465"/>
      <c r="CIV536" s="465"/>
      <c r="CIW536" s="465"/>
      <c r="CIX536" s="465"/>
      <c r="CIY536" s="465"/>
      <c r="CIZ536" s="465"/>
      <c r="CJA536" s="465"/>
      <c r="CJB536" s="465"/>
      <c r="CJC536" s="465"/>
      <c r="CJD536" s="465"/>
      <c r="CJE536" s="465"/>
      <c r="CJF536" s="465"/>
      <c r="CJG536" s="465"/>
      <c r="CJH536" s="465"/>
      <c r="CJI536" s="465"/>
      <c r="CJJ536" s="465"/>
      <c r="CJK536" s="465"/>
      <c r="CJL536" s="465"/>
      <c r="CJM536" s="465"/>
      <c r="CJN536" s="465"/>
      <c r="CJO536" s="465"/>
      <c r="CJP536" s="465"/>
      <c r="CJQ536" s="465"/>
      <c r="CJR536" s="465"/>
      <c r="CJS536" s="465"/>
      <c r="CJT536" s="465"/>
      <c r="CJU536" s="465"/>
      <c r="CJV536" s="465"/>
      <c r="CJW536" s="465"/>
      <c r="CJX536" s="465"/>
      <c r="CJY536" s="465"/>
      <c r="CJZ536" s="465"/>
      <c r="CKA536" s="465"/>
      <c r="CKB536" s="465"/>
      <c r="CKC536" s="465"/>
      <c r="CKD536" s="465"/>
      <c r="CKE536" s="465"/>
      <c r="CKF536" s="465"/>
      <c r="CKG536" s="465"/>
      <c r="CKH536" s="465"/>
      <c r="CKI536" s="465"/>
      <c r="CKJ536" s="465"/>
      <c r="CKK536" s="465"/>
      <c r="CKL536" s="465"/>
      <c r="CKM536" s="465"/>
      <c r="CKN536" s="465"/>
      <c r="CKO536" s="465"/>
      <c r="CKP536" s="465"/>
      <c r="CKQ536" s="465"/>
      <c r="CKR536" s="465"/>
      <c r="CKS536" s="465"/>
      <c r="CKT536" s="465"/>
      <c r="CKU536" s="465"/>
      <c r="CKV536" s="465"/>
      <c r="CKW536" s="465"/>
      <c r="CKX536" s="465"/>
      <c r="CKY536" s="465"/>
      <c r="CKZ536" s="465"/>
      <c r="CLA536" s="465"/>
      <c r="CLB536" s="465"/>
      <c r="CLC536" s="465"/>
      <c r="CLD536" s="465"/>
      <c r="CLE536" s="465"/>
      <c r="CLF536" s="465"/>
      <c r="CLG536" s="465"/>
      <c r="CLH536" s="465"/>
      <c r="CLI536" s="465"/>
      <c r="CLJ536" s="465"/>
      <c r="CLK536" s="465"/>
      <c r="CLL536" s="465"/>
      <c r="CLM536" s="465"/>
      <c r="CLN536" s="465"/>
      <c r="CLO536" s="465"/>
      <c r="CLP536" s="465"/>
      <c r="CLQ536" s="465"/>
      <c r="CLR536" s="465"/>
      <c r="CLS536" s="465"/>
      <c r="CLT536" s="465"/>
      <c r="CLU536" s="465"/>
      <c r="CLV536" s="465"/>
      <c r="CLW536" s="465"/>
      <c r="CLX536" s="465"/>
      <c r="CLY536" s="465"/>
      <c r="CLZ536" s="465"/>
      <c r="CMA536" s="465"/>
      <c r="CMB536" s="465"/>
      <c r="CMC536" s="465"/>
      <c r="CMD536" s="465"/>
      <c r="CME536" s="465"/>
      <c r="CMF536" s="465"/>
      <c r="CMG536" s="465"/>
      <c r="CMH536" s="465"/>
      <c r="CMI536" s="465"/>
      <c r="CMJ536" s="465"/>
      <c r="CMK536" s="465"/>
      <c r="CML536" s="465"/>
      <c r="CMM536" s="465"/>
      <c r="CMN536" s="465"/>
      <c r="CMO536" s="465"/>
      <c r="CMP536" s="465"/>
      <c r="CMQ536" s="465"/>
      <c r="CMR536" s="465"/>
      <c r="CMS536" s="465"/>
      <c r="CMT536" s="465"/>
      <c r="CMU536" s="465"/>
      <c r="CMV536" s="465"/>
      <c r="CMW536" s="465"/>
      <c r="CMX536" s="465"/>
      <c r="CMY536" s="465"/>
      <c r="CMZ536" s="465"/>
      <c r="CNA536" s="465"/>
      <c r="CNB536" s="465"/>
      <c r="CNC536" s="465"/>
      <c r="CND536" s="465"/>
      <c r="CNE536" s="465"/>
      <c r="CNF536" s="465"/>
      <c r="CNG536" s="465"/>
      <c r="CNH536" s="465"/>
      <c r="CNI536" s="465"/>
      <c r="CNJ536" s="465"/>
      <c r="CNK536" s="465"/>
      <c r="CNL536" s="465"/>
      <c r="CNM536" s="465"/>
      <c r="CNN536" s="465"/>
      <c r="CNO536" s="465"/>
      <c r="CNP536" s="465"/>
      <c r="CNQ536" s="465"/>
      <c r="CNR536" s="465"/>
      <c r="CNS536" s="465"/>
      <c r="CNT536" s="465"/>
      <c r="CNU536" s="465"/>
      <c r="CNV536" s="465"/>
      <c r="CNW536" s="465"/>
      <c r="CNX536" s="465"/>
      <c r="CNY536" s="465"/>
      <c r="CNZ536" s="465"/>
      <c r="COA536" s="465"/>
      <c r="COB536" s="465"/>
      <c r="COC536" s="465"/>
      <c r="COD536" s="465"/>
      <c r="COE536" s="465"/>
      <c r="COF536" s="465"/>
      <c r="COG536" s="465"/>
      <c r="COH536" s="465"/>
      <c r="COI536" s="465"/>
      <c r="COJ536" s="465"/>
      <c r="COK536" s="465"/>
      <c r="COL536" s="465"/>
      <c r="COM536" s="465"/>
      <c r="CON536" s="465"/>
      <c r="COO536" s="465"/>
      <c r="COP536" s="465"/>
      <c r="COQ536" s="465"/>
      <c r="COR536" s="465"/>
      <c r="COS536" s="465"/>
      <c r="COT536" s="465"/>
      <c r="COU536" s="465"/>
      <c r="COV536" s="465"/>
      <c r="COW536" s="465"/>
      <c r="COX536" s="465"/>
      <c r="COY536" s="465"/>
      <c r="COZ536" s="465"/>
      <c r="CPA536" s="465"/>
      <c r="CPB536" s="465"/>
      <c r="CPC536" s="465"/>
      <c r="CPD536" s="465"/>
      <c r="CPE536" s="465"/>
      <c r="CPF536" s="465"/>
      <c r="CPG536" s="465"/>
      <c r="CPH536" s="465"/>
      <c r="CPI536" s="465"/>
      <c r="CPJ536" s="465"/>
      <c r="CPK536" s="465"/>
      <c r="CPL536" s="465"/>
      <c r="CPM536" s="465"/>
      <c r="CPN536" s="465"/>
      <c r="CPO536" s="465"/>
      <c r="CPP536" s="465"/>
      <c r="CPQ536" s="465"/>
      <c r="CPR536" s="465"/>
      <c r="CPS536" s="465"/>
      <c r="CPT536" s="465"/>
      <c r="CPU536" s="465"/>
      <c r="CPV536" s="465"/>
      <c r="CPW536" s="465"/>
      <c r="CPX536" s="465"/>
      <c r="CPY536" s="465"/>
      <c r="CPZ536" s="465"/>
      <c r="CQA536" s="465"/>
      <c r="CQB536" s="465"/>
      <c r="CQC536" s="465"/>
      <c r="CQD536" s="465"/>
      <c r="CQE536" s="465"/>
      <c r="CQF536" s="465"/>
      <c r="CQG536" s="465"/>
      <c r="CQH536" s="465"/>
      <c r="CQI536" s="465"/>
      <c r="CQJ536" s="465"/>
      <c r="CQK536" s="465"/>
      <c r="CQL536" s="465"/>
      <c r="CQM536" s="465"/>
      <c r="CQN536" s="465"/>
      <c r="CQO536" s="465"/>
      <c r="CQP536" s="465"/>
      <c r="CQQ536" s="465"/>
      <c r="CQR536" s="465"/>
      <c r="CQS536" s="465"/>
      <c r="CQT536" s="465"/>
      <c r="CQU536" s="465"/>
      <c r="CQV536" s="465"/>
      <c r="CQW536" s="465"/>
      <c r="CQX536" s="465"/>
      <c r="CQY536" s="465"/>
      <c r="CQZ536" s="465"/>
      <c r="CRA536" s="465"/>
      <c r="CRB536" s="465"/>
      <c r="CRC536" s="465"/>
      <c r="CRD536" s="465"/>
      <c r="CRE536" s="465"/>
      <c r="CRF536" s="465"/>
      <c r="CRG536" s="465"/>
      <c r="CRH536" s="465"/>
      <c r="CRI536" s="465"/>
      <c r="CRJ536" s="465"/>
      <c r="CRK536" s="465"/>
      <c r="CRL536" s="465"/>
      <c r="CRM536" s="465"/>
      <c r="CRN536" s="465"/>
      <c r="CRO536" s="465"/>
      <c r="CRP536" s="465"/>
      <c r="CRQ536" s="465"/>
      <c r="CRR536" s="465"/>
      <c r="CRS536" s="465"/>
      <c r="CRT536" s="465"/>
      <c r="CRU536" s="465"/>
      <c r="CRV536" s="465"/>
      <c r="CRW536" s="465"/>
      <c r="CRX536" s="465"/>
      <c r="CRY536" s="465"/>
      <c r="CRZ536" s="465"/>
      <c r="CSA536" s="465"/>
      <c r="CSB536" s="465"/>
      <c r="CSC536" s="465"/>
      <c r="CSD536" s="465"/>
      <c r="CSE536" s="465"/>
      <c r="CSF536" s="465"/>
      <c r="CSG536" s="465"/>
      <c r="CSH536" s="465"/>
      <c r="CSI536" s="465"/>
      <c r="CSJ536" s="465"/>
      <c r="CSK536" s="465"/>
      <c r="CSL536" s="465"/>
      <c r="CSM536" s="465"/>
      <c r="CSN536" s="465"/>
      <c r="CSO536" s="465"/>
      <c r="CSP536" s="465"/>
      <c r="CSQ536" s="465"/>
      <c r="CSR536" s="465"/>
      <c r="CSS536" s="465"/>
      <c r="CST536" s="465"/>
      <c r="CSU536" s="465"/>
      <c r="CSV536" s="465"/>
      <c r="CSW536" s="465"/>
      <c r="CSX536" s="465"/>
      <c r="CSY536" s="465"/>
      <c r="CSZ536" s="465"/>
      <c r="CTA536" s="465"/>
      <c r="CTB536" s="465"/>
      <c r="CTC536" s="465"/>
      <c r="CTD536" s="465"/>
      <c r="CTE536" s="465"/>
      <c r="CTF536" s="465"/>
      <c r="CTG536" s="465"/>
      <c r="CTH536" s="465"/>
      <c r="CTI536" s="465"/>
      <c r="CTJ536" s="465"/>
      <c r="CTK536" s="465"/>
      <c r="CTL536" s="465"/>
      <c r="CTM536" s="465"/>
      <c r="CTN536" s="465"/>
      <c r="CTO536" s="465"/>
      <c r="CTP536" s="465"/>
      <c r="CTQ536" s="465"/>
      <c r="CTR536" s="465"/>
      <c r="CTS536" s="465"/>
      <c r="CTT536" s="465"/>
      <c r="CTU536" s="465"/>
      <c r="CTV536" s="465"/>
      <c r="CTW536" s="465"/>
      <c r="CTX536" s="465"/>
      <c r="CTY536" s="465"/>
      <c r="CTZ536" s="465"/>
      <c r="CUA536" s="465"/>
      <c r="CUB536" s="465"/>
      <c r="CUC536" s="465"/>
      <c r="CUD536" s="465"/>
      <c r="CUE536" s="465"/>
      <c r="CUF536" s="465"/>
      <c r="CUG536" s="465"/>
      <c r="CUH536" s="465"/>
      <c r="CUI536" s="465"/>
      <c r="CUJ536" s="465"/>
      <c r="CUK536" s="465"/>
      <c r="CUL536" s="465"/>
      <c r="CUM536" s="465"/>
      <c r="CUN536" s="465"/>
      <c r="CUO536" s="465"/>
      <c r="CUP536" s="465"/>
      <c r="CUQ536" s="465"/>
      <c r="CUR536" s="465"/>
      <c r="CUS536" s="465"/>
      <c r="CUT536" s="465"/>
      <c r="CUU536" s="465"/>
      <c r="CUV536" s="465"/>
      <c r="CUW536" s="465"/>
      <c r="CUX536" s="465"/>
      <c r="CUY536" s="465"/>
      <c r="CUZ536" s="465"/>
      <c r="CVA536" s="465"/>
      <c r="CVB536" s="465"/>
      <c r="CVC536" s="465"/>
      <c r="CVD536" s="465"/>
      <c r="CVE536" s="465"/>
      <c r="CVF536" s="465"/>
      <c r="CVG536" s="465"/>
      <c r="CVH536" s="465"/>
      <c r="CVI536" s="465"/>
      <c r="CVJ536" s="465"/>
      <c r="CVK536" s="465"/>
      <c r="CVL536" s="465"/>
      <c r="CVM536" s="465"/>
      <c r="CVN536" s="465"/>
      <c r="CVO536" s="465"/>
      <c r="CVP536" s="465"/>
      <c r="CVQ536" s="465"/>
      <c r="CVR536" s="465"/>
      <c r="CVS536" s="465"/>
      <c r="CVT536" s="465"/>
      <c r="CVU536" s="465"/>
      <c r="CVV536" s="465"/>
      <c r="CVW536" s="465"/>
      <c r="CVX536" s="465"/>
      <c r="CVY536" s="465"/>
      <c r="CVZ536" s="465"/>
      <c r="CWA536" s="465"/>
      <c r="CWB536" s="465"/>
      <c r="CWC536" s="465"/>
      <c r="CWD536" s="465"/>
      <c r="CWE536" s="465"/>
      <c r="CWF536" s="465"/>
      <c r="CWG536" s="465"/>
      <c r="CWH536" s="465"/>
      <c r="CWI536" s="465"/>
      <c r="CWJ536" s="465"/>
      <c r="CWK536" s="465"/>
      <c r="CWL536" s="465"/>
      <c r="CWM536" s="465"/>
      <c r="CWN536" s="465"/>
      <c r="CWO536" s="465"/>
      <c r="CWP536" s="465"/>
      <c r="CWQ536" s="465"/>
      <c r="CWR536" s="465"/>
      <c r="CWS536" s="465"/>
      <c r="CWT536" s="465"/>
      <c r="CWU536" s="465"/>
      <c r="CWV536" s="465"/>
      <c r="CWW536" s="465"/>
      <c r="CWX536" s="465"/>
      <c r="CWY536" s="465"/>
      <c r="CWZ536" s="465"/>
      <c r="CXA536" s="465"/>
      <c r="CXB536" s="465"/>
      <c r="CXC536" s="465"/>
      <c r="CXD536" s="465"/>
      <c r="CXE536" s="465"/>
      <c r="CXF536" s="465"/>
      <c r="CXG536" s="465"/>
      <c r="CXH536" s="465"/>
      <c r="CXI536" s="465"/>
      <c r="CXJ536" s="465"/>
      <c r="CXK536" s="465"/>
      <c r="CXL536" s="465"/>
      <c r="CXM536" s="465"/>
      <c r="CXN536" s="465"/>
      <c r="CXO536" s="465"/>
      <c r="CXP536" s="465"/>
      <c r="CXQ536" s="465"/>
      <c r="CXR536" s="465"/>
      <c r="CXS536" s="465"/>
      <c r="CXT536" s="465"/>
      <c r="CXU536" s="465"/>
      <c r="CXV536" s="465"/>
      <c r="CXW536" s="465"/>
      <c r="CXX536" s="465"/>
      <c r="CXY536" s="465"/>
      <c r="CXZ536" s="465"/>
      <c r="CYA536" s="465"/>
      <c r="CYB536" s="465"/>
      <c r="CYC536" s="465"/>
      <c r="CYD536" s="465"/>
      <c r="CYE536" s="465"/>
      <c r="CYF536" s="465"/>
      <c r="CYG536" s="465"/>
      <c r="CYH536" s="465"/>
      <c r="CYI536" s="465"/>
      <c r="CYJ536" s="465"/>
      <c r="CYK536" s="465"/>
      <c r="CYL536" s="465"/>
      <c r="CYM536" s="465"/>
      <c r="CYN536" s="465"/>
      <c r="CYO536" s="465"/>
      <c r="CYP536" s="465"/>
      <c r="CYQ536" s="465"/>
      <c r="CYR536" s="465"/>
      <c r="CYS536" s="465"/>
      <c r="CYT536" s="465"/>
      <c r="CYU536" s="465"/>
      <c r="CYV536" s="465"/>
      <c r="CYW536" s="465"/>
      <c r="CYX536" s="465"/>
      <c r="CYY536" s="465"/>
      <c r="CYZ536" s="465"/>
      <c r="CZA536" s="465"/>
      <c r="CZB536" s="465"/>
      <c r="CZC536" s="465"/>
      <c r="CZD536" s="465"/>
      <c r="CZE536" s="465"/>
      <c r="CZF536" s="465"/>
      <c r="CZG536" s="465"/>
      <c r="CZH536" s="465"/>
      <c r="CZI536" s="465"/>
      <c r="CZJ536" s="465"/>
      <c r="CZK536" s="465"/>
      <c r="CZL536" s="465"/>
      <c r="CZM536" s="465"/>
      <c r="CZN536" s="465"/>
      <c r="CZO536" s="465"/>
      <c r="CZP536" s="465"/>
      <c r="CZQ536" s="465"/>
      <c r="CZR536" s="465"/>
      <c r="CZS536" s="465"/>
      <c r="CZT536" s="465"/>
      <c r="CZU536" s="465"/>
      <c r="CZV536" s="465"/>
      <c r="CZW536" s="465"/>
      <c r="CZX536" s="465"/>
      <c r="CZY536" s="465"/>
      <c r="CZZ536" s="465"/>
      <c r="DAA536" s="465"/>
      <c r="DAB536" s="465"/>
      <c r="DAC536" s="465"/>
      <c r="DAD536" s="465"/>
      <c r="DAE536" s="465"/>
      <c r="DAF536" s="465"/>
      <c r="DAG536" s="465"/>
      <c r="DAH536" s="465"/>
      <c r="DAI536" s="465"/>
      <c r="DAJ536" s="465"/>
      <c r="DAK536" s="465"/>
      <c r="DAL536" s="465"/>
      <c r="DAM536" s="465"/>
      <c r="DAN536" s="465"/>
      <c r="DAO536" s="465"/>
      <c r="DAP536" s="465"/>
      <c r="DAQ536" s="465"/>
      <c r="DAR536" s="465"/>
      <c r="DAS536" s="465"/>
      <c r="DAT536" s="465"/>
      <c r="DAU536" s="465"/>
      <c r="DAV536" s="465"/>
      <c r="DAW536" s="465"/>
      <c r="DAX536" s="465"/>
      <c r="DAY536" s="465"/>
      <c r="DAZ536" s="465"/>
      <c r="DBA536" s="465"/>
      <c r="DBB536" s="465"/>
      <c r="DBC536" s="465"/>
      <c r="DBD536" s="465"/>
      <c r="DBE536" s="465"/>
      <c r="DBF536" s="465"/>
      <c r="DBG536" s="465"/>
      <c r="DBH536" s="465"/>
      <c r="DBI536" s="465"/>
      <c r="DBJ536" s="465"/>
      <c r="DBK536" s="465"/>
      <c r="DBL536" s="465"/>
      <c r="DBM536" s="465"/>
      <c r="DBN536" s="465"/>
      <c r="DBO536" s="465"/>
      <c r="DBP536" s="465"/>
      <c r="DBQ536" s="465"/>
      <c r="DBR536" s="465"/>
      <c r="DBS536" s="465"/>
      <c r="DBT536" s="465"/>
      <c r="DBU536" s="465"/>
      <c r="DBV536" s="465"/>
      <c r="DBW536" s="465"/>
      <c r="DBX536" s="465"/>
      <c r="DBY536" s="465"/>
      <c r="DBZ536" s="465"/>
      <c r="DCA536" s="465"/>
      <c r="DCB536" s="465"/>
      <c r="DCC536" s="465"/>
      <c r="DCD536" s="465"/>
      <c r="DCE536" s="465"/>
      <c r="DCF536" s="465"/>
      <c r="DCG536" s="465"/>
      <c r="DCH536" s="465"/>
      <c r="DCI536" s="465"/>
      <c r="DCJ536" s="465"/>
      <c r="DCK536" s="465"/>
      <c r="DCL536" s="465"/>
      <c r="DCM536" s="465"/>
      <c r="DCN536" s="465"/>
      <c r="DCO536" s="465"/>
      <c r="DCP536" s="465"/>
      <c r="DCQ536" s="465"/>
      <c r="DCR536" s="465"/>
      <c r="DCS536" s="465"/>
      <c r="DCT536" s="465"/>
      <c r="DCU536" s="465"/>
      <c r="DCV536" s="465"/>
      <c r="DCW536" s="465"/>
      <c r="DCX536" s="465"/>
      <c r="DCY536" s="465"/>
      <c r="DCZ536" s="465"/>
      <c r="DDA536" s="465"/>
      <c r="DDB536" s="465"/>
      <c r="DDC536" s="465"/>
      <c r="DDD536" s="465"/>
      <c r="DDE536" s="465"/>
      <c r="DDF536" s="465"/>
      <c r="DDG536" s="465"/>
      <c r="DDH536" s="465"/>
      <c r="DDI536" s="465"/>
      <c r="DDJ536" s="465"/>
      <c r="DDK536" s="465"/>
      <c r="DDL536" s="465"/>
      <c r="DDM536" s="465"/>
      <c r="DDN536" s="465"/>
      <c r="DDO536" s="465"/>
      <c r="DDP536" s="465"/>
      <c r="DDQ536" s="465"/>
      <c r="DDR536" s="465"/>
      <c r="DDS536" s="465"/>
      <c r="DDT536" s="465"/>
      <c r="DDU536" s="465"/>
      <c r="DDV536" s="465"/>
      <c r="DDW536" s="465"/>
      <c r="DDX536" s="465"/>
      <c r="DDY536" s="465"/>
      <c r="DDZ536" s="465"/>
      <c r="DEA536" s="465"/>
      <c r="DEB536" s="465"/>
      <c r="DEC536" s="465"/>
      <c r="DED536" s="465"/>
      <c r="DEE536" s="465"/>
      <c r="DEF536" s="465"/>
      <c r="DEG536" s="465"/>
      <c r="DEH536" s="465"/>
      <c r="DEI536" s="465"/>
      <c r="DEJ536" s="465"/>
      <c r="DEK536" s="465"/>
      <c r="DEL536" s="465"/>
      <c r="DEM536" s="465"/>
      <c r="DEN536" s="465"/>
      <c r="DEO536" s="465"/>
      <c r="DEP536" s="465"/>
      <c r="DEQ536" s="465"/>
      <c r="DER536" s="465"/>
      <c r="DES536" s="465"/>
      <c r="DET536" s="465"/>
      <c r="DEU536" s="465"/>
      <c r="DEV536" s="465"/>
      <c r="DEW536" s="465"/>
      <c r="DEX536" s="465"/>
      <c r="DEY536" s="465"/>
      <c r="DEZ536" s="465"/>
      <c r="DFA536" s="465"/>
      <c r="DFB536" s="465"/>
      <c r="DFC536" s="465"/>
      <c r="DFD536" s="465"/>
      <c r="DFE536" s="465"/>
      <c r="DFF536" s="465"/>
      <c r="DFG536" s="465"/>
      <c r="DFH536" s="465"/>
      <c r="DFI536" s="465"/>
      <c r="DFJ536" s="465"/>
      <c r="DFK536" s="465"/>
      <c r="DFL536" s="465"/>
      <c r="DFM536" s="465"/>
      <c r="DFN536" s="465"/>
      <c r="DFO536" s="465"/>
      <c r="DFP536" s="465"/>
      <c r="DFQ536" s="465"/>
      <c r="DFR536" s="465"/>
      <c r="DFS536" s="465"/>
      <c r="DFT536" s="465"/>
      <c r="DFU536" s="465"/>
      <c r="DFV536" s="465"/>
      <c r="DFW536" s="465"/>
      <c r="DFX536" s="465"/>
      <c r="DFY536" s="465"/>
      <c r="DFZ536" s="465"/>
      <c r="DGA536" s="465"/>
      <c r="DGB536" s="465"/>
      <c r="DGC536" s="465"/>
      <c r="DGD536" s="465"/>
      <c r="DGE536" s="465"/>
      <c r="DGF536" s="465"/>
      <c r="DGG536" s="465"/>
      <c r="DGH536" s="465"/>
      <c r="DGI536" s="465"/>
      <c r="DGJ536" s="465"/>
      <c r="DGK536" s="465"/>
      <c r="DGL536" s="465"/>
      <c r="DGM536" s="465"/>
      <c r="DGN536" s="465"/>
      <c r="DGO536" s="465"/>
      <c r="DGP536" s="465"/>
      <c r="DGQ536" s="465"/>
      <c r="DGR536" s="465"/>
      <c r="DGS536" s="465"/>
      <c r="DGT536" s="465"/>
      <c r="DGU536" s="465"/>
      <c r="DGV536" s="465"/>
      <c r="DGW536" s="465"/>
      <c r="DGX536" s="465"/>
      <c r="DGY536" s="465"/>
      <c r="DGZ536" s="465"/>
      <c r="DHA536" s="465"/>
      <c r="DHB536" s="465"/>
      <c r="DHC536" s="465"/>
      <c r="DHD536" s="465"/>
      <c r="DHE536" s="465"/>
      <c r="DHF536" s="465"/>
      <c r="DHG536" s="465"/>
      <c r="DHH536" s="465"/>
      <c r="DHI536" s="465"/>
      <c r="DHJ536" s="465"/>
      <c r="DHK536" s="465"/>
      <c r="DHL536" s="465"/>
      <c r="DHM536" s="465"/>
      <c r="DHN536" s="465"/>
      <c r="DHO536" s="465"/>
      <c r="DHP536" s="465"/>
      <c r="DHQ536" s="465"/>
      <c r="DHR536" s="465"/>
      <c r="DHS536" s="465"/>
      <c r="DHT536" s="465"/>
      <c r="DHU536" s="465"/>
      <c r="DHV536" s="465"/>
      <c r="DHW536" s="465"/>
      <c r="DHX536" s="465"/>
      <c r="DHY536" s="465"/>
      <c r="DHZ536" s="465"/>
      <c r="DIA536" s="465"/>
      <c r="DIB536" s="465"/>
      <c r="DIC536" s="465"/>
      <c r="DID536" s="465"/>
      <c r="DIE536" s="465"/>
      <c r="DIF536" s="465"/>
      <c r="DIG536" s="465"/>
      <c r="DIH536" s="465"/>
      <c r="DII536" s="465"/>
      <c r="DIJ536" s="465"/>
      <c r="DIK536" s="465"/>
      <c r="DIL536" s="465"/>
      <c r="DIM536" s="465"/>
      <c r="DIN536" s="465"/>
      <c r="DIO536" s="465"/>
      <c r="DIP536" s="465"/>
      <c r="DIQ536" s="465"/>
      <c r="DIR536" s="465"/>
      <c r="DIS536" s="465"/>
      <c r="DIT536" s="465"/>
      <c r="DIU536" s="465"/>
      <c r="DIV536" s="465"/>
      <c r="DIW536" s="465"/>
      <c r="DIX536" s="465"/>
      <c r="DIY536" s="465"/>
      <c r="DIZ536" s="465"/>
      <c r="DJA536" s="465"/>
      <c r="DJB536" s="465"/>
      <c r="DJC536" s="465"/>
      <c r="DJD536" s="465"/>
      <c r="DJE536" s="465"/>
      <c r="DJF536" s="465"/>
      <c r="DJG536" s="465"/>
      <c r="DJH536" s="465"/>
      <c r="DJI536" s="465"/>
      <c r="DJJ536" s="465"/>
      <c r="DJK536" s="465"/>
      <c r="DJL536" s="465"/>
      <c r="DJM536" s="465"/>
      <c r="DJN536" s="465"/>
      <c r="DJO536" s="465"/>
      <c r="DJP536" s="465"/>
      <c r="DJQ536" s="465"/>
      <c r="DJR536" s="465"/>
      <c r="DJS536" s="465"/>
      <c r="DJT536" s="465"/>
      <c r="DJU536" s="465"/>
      <c r="DJV536" s="465"/>
      <c r="DJW536" s="465"/>
      <c r="DJX536" s="465"/>
      <c r="DJY536" s="465"/>
      <c r="DJZ536" s="465"/>
      <c r="DKA536" s="465"/>
      <c r="DKB536" s="465"/>
      <c r="DKC536" s="465"/>
      <c r="DKD536" s="465"/>
      <c r="DKE536" s="465"/>
      <c r="DKF536" s="465"/>
      <c r="DKG536" s="465"/>
      <c r="DKH536" s="465"/>
      <c r="DKI536" s="465"/>
      <c r="DKJ536" s="465"/>
      <c r="DKK536" s="465"/>
      <c r="DKL536" s="465"/>
      <c r="DKM536" s="465"/>
      <c r="DKN536" s="465"/>
      <c r="DKO536" s="465"/>
      <c r="DKP536" s="465"/>
      <c r="DKQ536" s="465"/>
      <c r="DKR536" s="465"/>
      <c r="DKS536" s="465"/>
      <c r="DKT536" s="465"/>
      <c r="DKU536" s="465"/>
      <c r="DKV536" s="465"/>
      <c r="DKW536" s="465"/>
      <c r="DKX536" s="465"/>
      <c r="DKY536" s="465"/>
      <c r="DKZ536" s="465"/>
      <c r="DLA536" s="465"/>
      <c r="DLB536" s="465"/>
      <c r="DLC536" s="465"/>
      <c r="DLD536" s="465"/>
      <c r="DLE536" s="465"/>
      <c r="DLF536" s="465"/>
      <c r="DLG536" s="465"/>
      <c r="DLH536" s="465"/>
      <c r="DLI536" s="465"/>
      <c r="DLJ536" s="465"/>
      <c r="DLK536" s="465"/>
      <c r="DLL536" s="465"/>
      <c r="DLM536" s="465"/>
      <c r="DLN536" s="465"/>
      <c r="DLO536" s="465"/>
      <c r="DLP536" s="465"/>
      <c r="DLQ536" s="465"/>
      <c r="DLR536" s="465"/>
      <c r="DLS536" s="465"/>
      <c r="DLT536" s="465"/>
      <c r="DLU536" s="465"/>
      <c r="DLV536" s="465"/>
      <c r="DLW536" s="465"/>
      <c r="DLX536" s="465"/>
      <c r="DLY536" s="465"/>
      <c r="DLZ536" s="465"/>
      <c r="DMA536" s="465"/>
      <c r="DMB536" s="465"/>
      <c r="DMC536" s="465"/>
      <c r="DMD536" s="465"/>
      <c r="DME536" s="465"/>
      <c r="DMF536" s="465"/>
      <c r="DMG536" s="465"/>
      <c r="DMH536" s="465"/>
      <c r="DMI536" s="465"/>
      <c r="DMJ536" s="465"/>
      <c r="DMK536" s="465"/>
      <c r="DML536" s="465"/>
      <c r="DMM536" s="465"/>
      <c r="DMN536" s="465"/>
      <c r="DMO536" s="465"/>
      <c r="DMP536" s="465"/>
      <c r="DMQ536" s="465"/>
      <c r="DMR536" s="465"/>
      <c r="DMS536" s="465"/>
      <c r="DMT536" s="465"/>
      <c r="DMU536" s="465"/>
      <c r="DMV536" s="465"/>
      <c r="DMW536" s="465"/>
      <c r="DMX536" s="465"/>
      <c r="DMY536" s="465"/>
      <c r="DMZ536" s="465"/>
      <c r="DNA536" s="465"/>
      <c r="DNB536" s="465"/>
      <c r="DNC536" s="465"/>
      <c r="DND536" s="465"/>
      <c r="DNE536" s="465"/>
      <c r="DNF536" s="465"/>
      <c r="DNG536" s="465"/>
      <c r="DNH536" s="465"/>
      <c r="DNI536" s="465"/>
      <c r="DNJ536" s="465"/>
      <c r="DNK536" s="465"/>
      <c r="DNL536" s="465"/>
      <c r="DNM536" s="465"/>
      <c r="DNN536" s="465"/>
      <c r="DNO536" s="465"/>
      <c r="DNP536" s="465"/>
      <c r="DNQ536" s="465"/>
      <c r="DNR536" s="465"/>
      <c r="DNS536" s="465"/>
      <c r="DNT536" s="465"/>
      <c r="DNU536" s="465"/>
      <c r="DNV536" s="465"/>
      <c r="DNW536" s="465"/>
      <c r="DNX536" s="465"/>
      <c r="DNY536" s="465"/>
      <c r="DNZ536" s="465"/>
      <c r="DOA536" s="465"/>
      <c r="DOB536" s="465"/>
      <c r="DOC536" s="465"/>
      <c r="DOD536" s="465"/>
      <c r="DOE536" s="465"/>
      <c r="DOF536" s="465"/>
      <c r="DOG536" s="465"/>
      <c r="DOH536" s="465"/>
      <c r="DOI536" s="465"/>
      <c r="DOJ536" s="465"/>
      <c r="DOK536" s="465"/>
      <c r="DOL536" s="465"/>
      <c r="DOM536" s="465"/>
      <c r="DON536" s="465"/>
      <c r="DOO536" s="465"/>
      <c r="DOP536" s="465"/>
      <c r="DOQ536" s="465"/>
      <c r="DOR536" s="465"/>
      <c r="DOS536" s="465"/>
      <c r="DOT536" s="465"/>
      <c r="DOU536" s="465"/>
      <c r="DOV536" s="465"/>
      <c r="DOW536" s="465"/>
      <c r="DOX536" s="465"/>
      <c r="DOY536" s="465"/>
      <c r="DOZ536" s="465"/>
      <c r="DPA536" s="465"/>
      <c r="DPB536" s="465"/>
      <c r="DPC536" s="465"/>
      <c r="DPD536" s="465"/>
      <c r="DPE536" s="465"/>
      <c r="DPF536" s="465"/>
      <c r="DPG536" s="465"/>
      <c r="DPH536" s="465"/>
      <c r="DPI536" s="465"/>
      <c r="DPJ536" s="465"/>
      <c r="DPK536" s="465"/>
      <c r="DPL536" s="465"/>
      <c r="DPM536" s="465"/>
      <c r="DPN536" s="465"/>
      <c r="DPO536" s="465"/>
      <c r="DPP536" s="465"/>
      <c r="DPQ536" s="465"/>
      <c r="DPR536" s="465"/>
      <c r="DPS536" s="465"/>
      <c r="DPT536" s="465"/>
      <c r="DPU536" s="465"/>
      <c r="DPV536" s="465"/>
      <c r="DPW536" s="465"/>
      <c r="DPX536" s="465"/>
      <c r="DPY536" s="465"/>
      <c r="DPZ536" s="465"/>
      <c r="DQA536" s="465"/>
      <c r="DQB536" s="465"/>
      <c r="DQC536" s="465"/>
      <c r="DQD536" s="465"/>
      <c r="DQE536" s="465"/>
      <c r="DQF536" s="465"/>
      <c r="DQG536" s="465"/>
      <c r="DQH536" s="465"/>
      <c r="DQI536" s="465"/>
      <c r="DQJ536" s="465"/>
      <c r="DQK536" s="465"/>
      <c r="DQL536" s="465"/>
      <c r="DQM536" s="465"/>
      <c r="DQN536" s="465"/>
      <c r="DQO536" s="465"/>
      <c r="DQP536" s="465"/>
      <c r="DQQ536" s="465"/>
      <c r="DQR536" s="465"/>
      <c r="DQS536" s="465"/>
      <c r="DQT536" s="465"/>
      <c r="DQU536" s="465"/>
      <c r="DQV536" s="465"/>
      <c r="DQW536" s="465"/>
      <c r="DQX536" s="465"/>
      <c r="DQY536" s="465"/>
      <c r="DQZ536" s="465"/>
      <c r="DRA536" s="465"/>
      <c r="DRB536" s="465"/>
      <c r="DRC536" s="465"/>
      <c r="DRD536" s="465"/>
      <c r="DRE536" s="465"/>
      <c r="DRF536" s="465"/>
      <c r="DRG536" s="465"/>
      <c r="DRH536" s="465"/>
      <c r="DRI536" s="465"/>
      <c r="DRJ536" s="465"/>
      <c r="DRK536" s="465"/>
      <c r="DRL536" s="465"/>
      <c r="DRM536" s="465"/>
      <c r="DRN536" s="465"/>
      <c r="DRO536" s="465"/>
      <c r="DRP536" s="465"/>
      <c r="DRQ536" s="465"/>
      <c r="DRR536" s="465"/>
      <c r="DRS536" s="465"/>
      <c r="DRT536" s="465"/>
      <c r="DRU536" s="465"/>
      <c r="DRV536" s="465"/>
      <c r="DRW536" s="465"/>
      <c r="DRX536" s="465"/>
      <c r="DRY536" s="465"/>
      <c r="DRZ536" s="465"/>
      <c r="DSA536" s="465"/>
      <c r="DSB536" s="465"/>
      <c r="DSC536" s="465"/>
      <c r="DSD536" s="465"/>
      <c r="DSE536" s="465"/>
      <c r="DSF536" s="465"/>
      <c r="DSG536" s="465"/>
      <c r="DSH536" s="465"/>
      <c r="DSI536" s="465"/>
      <c r="DSJ536" s="465"/>
      <c r="DSK536" s="465"/>
      <c r="DSL536" s="465"/>
      <c r="DSM536" s="465"/>
      <c r="DSN536" s="465"/>
      <c r="DSO536" s="465"/>
      <c r="DSP536" s="465"/>
      <c r="DSQ536" s="465"/>
      <c r="DSR536" s="465"/>
      <c r="DSS536" s="465"/>
      <c r="DST536" s="465"/>
      <c r="DSU536" s="465"/>
      <c r="DSV536" s="465"/>
      <c r="DSW536" s="465"/>
      <c r="DSX536" s="465"/>
      <c r="DSY536" s="465"/>
      <c r="DSZ536" s="465"/>
      <c r="DTA536" s="465"/>
      <c r="DTB536" s="465"/>
      <c r="DTC536" s="465"/>
      <c r="DTD536" s="465"/>
      <c r="DTE536" s="465"/>
      <c r="DTF536" s="465"/>
      <c r="DTG536" s="465"/>
      <c r="DTH536" s="465"/>
      <c r="DTI536" s="465"/>
      <c r="DTJ536" s="465"/>
      <c r="DTK536" s="465"/>
      <c r="DTL536" s="465"/>
      <c r="DTM536" s="465"/>
      <c r="DTN536" s="465"/>
      <c r="DTO536" s="465"/>
      <c r="DTP536" s="465"/>
      <c r="DTQ536" s="465"/>
      <c r="DTR536" s="465"/>
      <c r="DTS536" s="465"/>
      <c r="DTT536" s="465"/>
      <c r="DTU536" s="465"/>
      <c r="DTV536" s="465"/>
      <c r="DTW536" s="465"/>
      <c r="DTX536" s="465"/>
      <c r="DTY536" s="465"/>
      <c r="DTZ536" s="465"/>
      <c r="DUA536" s="465"/>
      <c r="DUB536" s="465"/>
      <c r="DUC536" s="465"/>
      <c r="DUD536" s="465"/>
      <c r="DUE536" s="465"/>
      <c r="DUF536" s="465"/>
      <c r="DUG536" s="465"/>
      <c r="DUH536" s="465"/>
      <c r="DUI536" s="465"/>
      <c r="DUJ536" s="465"/>
      <c r="DUK536" s="465"/>
      <c r="DUL536" s="465"/>
      <c r="DUM536" s="465"/>
      <c r="DUN536" s="465"/>
      <c r="DUO536" s="465"/>
      <c r="DUP536" s="465"/>
      <c r="DUQ536" s="465"/>
      <c r="DUR536" s="465"/>
      <c r="DUS536" s="465"/>
      <c r="DUT536" s="465"/>
      <c r="DUU536" s="465"/>
      <c r="DUV536" s="465"/>
      <c r="DUW536" s="465"/>
      <c r="DUX536" s="465"/>
      <c r="DUY536" s="465"/>
      <c r="DUZ536" s="465"/>
      <c r="DVA536" s="465"/>
      <c r="DVB536" s="465"/>
      <c r="DVC536" s="465"/>
      <c r="DVD536" s="465"/>
      <c r="DVE536" s="465"/>
      <c r="DVF536" s="465"/>
      <c r="DVG536" s="465"/>
      <c r="DVH536" s="465"/>
      <c r="DVI536" s="465"/>
      <c r="DVJ536" s="465"/>
      <c r="DVK536" s="465"/>
      <c r="DVL536" s="465"/>
      <c r="DVM536" s="465"/>
      <c r="DVN536" s="465"/>
      <c r="DVO536" s="465"/>
      <c r="DVP536" s="465"/>
      <c r="DVQ536" s="465"/>
      <c r="DVR536" s="465"/>
      <c r="DVS536" s="465"/>
      <c r="DVT536" s="465"/>
      <c r="DVU536" s="465"/>
      <c r="DVV536" s="465"/>
      <c r="DVW536" s="465"/>
      <c r="DVX536" s="465"/>
      <c r="DVY536" s="465"/>
      <c r="DVZ536" s="465"/>
      <c r="DWA536" s="465"/>
      <c r="DWB536" s="465"/>
      <c r="DWC536" s="465"/>
      <c r="DWD536" s="465"/>
      <c r="DWE536" s="465"/>
      <c r="DWF536" s="465"/>
      <c r="DWG536" s="465"/>
      <c r="DWH536" s="465"/>
      <c r="DWI536" s="465"/>
      <c r="DWJ536" s="465"/>
      <c r="DWK536" s="465"/>
      <c r="DWL536" s="465"/>
      <c r="DWM536" s="465"/>
      <c r="DWN536" s="465"/>
      <c r="DWO536" s="465"/>
      <c r="DWP536" s="465"/>
      <c r="DWQ536" s="465"/>
      <c r="DWR536" s="465"/>
      <c r="DWS536" s="465"/>
      <c r="DWT536" s="465"/>
      <c r="DWU536" s="465"/>
      <c r="DWV536" s="465"/>
      <c r="DWW536" s="465"/>
      <c r="DWX536" s="465"/>
      <c r="DWY536" s="465"/>
      <c r="DWZ536" s="465"/>
      <c r="DXA536" s="465"/>
      <c r="DXB536" s="465"/>
      <c r="DXC536" s="465"/>
      <c r="DXD536" s="465"/>
      <c r="DXE536" s="465"/>
      <c r="DXF536" s="465"/>
      <c r="DXG536" s="465"/>
      <c r="DXH536" s="465"/>
      <c r="DXI536" s="465"/>
      <c r="DXJ536" s="465"/>
      <c r="DXK536" s="465"/>
      <c r="DXL536" s="465"/>
      <c r="DXM536" s="465"/>
      <c r="DXN536" s="465"/>
      <c r="DXO536" s="465"/>
      <c r="DXP536" s="465"/>
      <c r="DXQ536" s="465"/>
      <c r="DXR536" s="465"/>
      <c r="DXS536" s="465"/>
      <c r="DXT536" s="465"/>
      <c r="DXU536" s="465"/>
      <c r="DXV536" s="465"/>
      <c r="DXW536" s="465"/>
      <c r="DXX536" s="465"/>
      <c r="DXY536" s="465"/>
      <c r="DXZ536" s="465"/>
      <c r="DYA536" s="465"/>
      <c r="DYB536" s="465"/>
      <c r="DYC536" s="465"/>
      <c r="DYD536" s="465"/>
      <c r="DYE536" s="465"/>
      <c r="DYF536" s="465"/>
      <c r="DYG536" s="465"/>
      <c r="DYH536" s="465"/>
      <c r="DYI536" s="465"/>
      <c r="DYJ536" s="465"/>
      <c r="DYK536" s="465"/>
      <c r="DYL536" s="465"/>
      <c r="DYM536" s="465"/>
      <c r="DYN536" s="465"/>
      <c r="DYO536" s="465"/>
      <c r="DYP536" s="465"/>
      <c r="DYQ536" s="465"/>
      <c r="DYR536" s="465"/>
      <c r="DYS536" s="465"/>
      <c r="DYT536" s="465"/>
      <c r="DYU536" s="465"/>
      <c r="DYV536" s="465"/>
      <c r="DYW536" s="465"/>
      <c r="DYX536" s="465"/>
      <c r="DYY536" s="465"/>
      <c r="DYZ536" s="465"/>
      <c r="DZA536" s="465"/>
      <c r="DZB536" s="465"/>
      <c r="DZC536" s="465"/>
      <c r="DZD536" s="465"/>
      <c r="DZE536" s="465"/>
      <c r="DZF536" s="465"/>
      <c r="DZG536" s="465"/>
      <c r="DZH536" s="465"/>
      <c r="DZI536" s="465"/>
      <c r="DZJ536" s="465"/>
      <c r="DZK536" s="465"/>
      <c r="DZL536" s="465"/>
      <c r="DZM536" s="465"/>
      <c r="DZN536" s="465"/>
      <c r="DZO536" s="465"/>
      <c r="DZP536" s="465"/>
      <c r="DZQ536" s="465"/>
      <c r="DZR536" s="465"/>
      <c r="DZS536" s="465"/>
      <c r="DZT536" s="465"/>
      <c r="DZU536" s="465"/>
      <c r="DZV536" s="465"/>
      <c r="DZW536" s="465"/>
      <c r="DZX536" s="465"/>
      <c r="DZY536" s="465"/>
      <c r="DZZ536" s="465"/>
      <c r="EAA536" s="465"/>
      <c r="EAB536" s="465"/>
      <c r="EAC536" s="465"/>
      <c r="EAD536" s="465"/>
      <c r="EAE536" s="465"/>
      <c r="EAF536" s="465"/>
      <c r="EAG536" s="465"/>
      <c r="EAH536" s="465"/>
      <c r="EAI536" s="465"/>
      <c r="EAJ536" s="465"/>
      <c r="EAK536" s="465"/>
      <c r="EAL536" s="465"/>
      <c r="EAM536" s="465"/>
      <c r="EAN536" s="465"/>
      <c r="EAO536" s="465"/>
      <c r="EAP536" s="465"/>
      <c r="EAQ536" s="465"/>
      <c r="EAR536" s="465"/>
      <c r="EAS536" s="465"/>
      <c r="EAT536" s="465"/>
      <c r="EAU536" s="465"/>
      <c r="EAV536" s="465"/>
      <c r="EAW536" s="465"/>
      <c r="EAX536" s="465"/>
      <c r="EAY536" s="465"/>
      <c r="EAZ536" s="465"/>
      <c r="EBA536" s="465"/>
      <c r="EBB536" s="465"/>
      <c r="EBC536" s="465"/>
      <c r="EBD536" s="465"/>
      <c r="EBE536" s="465"/>
      <c r="EBF536" s="465"/>
      <c r="EBG536" s="465"/>
      <c r="EBH536" s="465"/>
      <c r="EBI536" s="465"/>
      <c r="EBJ536" s="465"/>
      <c r="EBK536" s="465"/>
      <c r="EBL536" s="465"/>
      <c r="EBM536" s="465"/>
      <c r="EBN536" s="465"/>
      <c r="EBO536" s="465"/>
      <c r="EBP536" s="465"/>
      <c r="EBQ536" s="465"/>
      <c r="EBR536" s="465"/>
      <c r="EBS536" s="465"/>
      <c r="EBT536" s="465"/>
      <c r="EBU536" s="465"/>
      <c r="EBV536" s="465"/>
      <c r="EBW536" s="465"/>
      <c r="EBX536" s="465"/>
      <c r="EBY536" s="465"/>
      <c r="EBZ536" s="465"/>
      <c r="ECA536" s="465"/>
      <c r="ECB536" s="465"/>
      <c r="ECC536" s="465"/>
      <c r="ECD536" s="465"/>
      <c r="ECE536" s="465"/>
      <c r="ECF536" s="465"/>
      <c r="ECG536" s="465"/>
      <c r="ECH536" s="465"/>
      <c r="ECI536" s="465"/>
      <c r="ECJ536" s="465"/>
      <c r="ECK536" s="465"/>
      <c r="ECL536" s="465"/>
      <c r="ECM536" s="465"/>
      <c r="ECN536" s="465"/>
      <c r="ECO536" s="465"/>
      <c r="ECP536" s="465"/>
      <c r="ECQ536" s="465"/>
      <c r="ECR536" s="465"/>
      <c r="ECS536" s="465"/>
      <c r="ECT536" s="465"/>
      <c r="ECU536" s="465"/>
      <c r="ECV536" s="465"/>
      <c r="ECW536" s="465"/>
      <c r="ECX536" s="465"/>
      <c r="ECY536" s="465"/>
      <c r="ECZ536" s="465"/>
      <c r="EDA536" s="465"/>
      <c r="EDB536" s="465"/>
      <c r="EDC536" s="465"/>
      <c r="EDD536" s="465"/>
      <c r="EDE536" s="465"/>
      <c r="EDF536" s="465"/>
      <c r="EDG536" s="465"/>
      <c r="EDH536" s="465"/>
      <c r="EDI536" s="465"/>
      <c r="EDJ536" s="465"/>
      <c r="EDK536" s="465"/>
      <c r="EDL536" s="465"/>
      <c r="EDM536" s="465"/>
      <c r="EDN536" s="465"/>
      <c r="EDO536" s="465"/>
      <c r="EDP536" s="465"/>
      <c r="EDQ536" s="465"/>
      <c r="EDR536" s="465"/>
      <c r="EDS536" s="465"/>
      <c r="EDT536" s="465"/>
      <c r="EDU536" s="465"/>
      <c r="EDV536" s="465"/>
      <c r="EDW536" s="465"/>
      <c r="EDX536" s="465"/>
      <c r="EDY536" s="465"/>
      <c r="EDZ536" s="465"/>
      <c r="EEA536" s="465"/>
      <c r="EEB536" s="465"/>
      <c r="EEC536" s="465"/>
      <c r="EED536" s="465"/>
      <c r="EEE536" s="465"/>
      <c r="EEF536" s="465"/>
      <c r="EEG536" s="465"/>
      <c r="EEH536" s="465"/>
      <c r="EEI536" s="465"/>
      <c r="EEJ536" s="465"/>
      <c r="EEK536" s="465"/>
      <c r="EEL536" s="465"/>
      <c r="EEM536" s="465"/>
      <c r="EEN536" s="465"/>
      <c r="EEO536" s="465"/>
      <c r="EEP536" s="465"/>
      <c r="EEQ536" s="465"/>
      <c r="EER536" s="465"/>
      <c r="EES536" s="465"/>
      <c r="EET536" s="465"/>
      <c r="EEU536" s="465"/>
      <c r="EEV536" s="465"/>
      <c r="EEW536" s="465"/>
      <c r="EEX536" s="465"/>
      <c r="EEY536" s="465"/>
      <c r="EEZ536" s="465"/>
      <c r="EFA536" s="465"/>
      <c r="EFB536" s="465"/>
      <c r="EFC536" s="465"/>
      <c r="EFD536" s="465"/>
      <c r="EFE536" s="465"/>
      <c r="EFF536" s="465"/>
      <c r="EFG536" s="465"/>
      <c r="EFH536" s="465"/>
      <c r="EFI536" s="465"/>
      <c r="EFJ536" s="465"/>
      <c r="EFK536" s="465"/>
      <c r="EFL536" s="465"/>
      <c r="EFM536" s="465"/>
      <c r="EFN536" s="465"/>
      <c r="EFO536" s="465"/>
      <c r="EFP536" s="465"/>
      <c r="EFQ536" s="465"/>
      <c r="EFR536" s="465"/>
      <c r="EFS536" s="465"/>
      <c r="EFT536" s="465"/>
      <c r="EFU536" s="465"/>
      <c r="EFV536" s="465"/>
      <c r="EFW536" s="465"/>
      <c r="EFX536" s="465"/>
      <c r="EFY536" s="465"/>
      <c r="EFZ536" s="465"/>
      <c r="EGA536" s="465"/>
      <c r="EGB536" s="465"/>
      <c r="EGC536" s="465"/>
      <c r="EGD536" s="465"/>
      <c r="EGE536" s="465"/>
      <c r="EGF536" s="465"/>
      <c r="EGG536" s="465"/>
      <c r="EGH536" s="465"/>
      <c r="EGI536" s="465"/>
      <c r="EGJ536" s="465"/>
      <c r="EGK536" s="465"/>
      <c r="EGL536" s="465"/>
      <c r="EGM536" s="465"/>
      <c r="EGN536" s="465"/>
      <c r="EGO536" s="465"/>
      <c r="EGP536" s="465"/>
      <c r="EGQ536" s="465"/>
      <c r="EGR536" s="465"/>
      <c r="EGS536" s="465"/>
      <c r="EGT536" s="465"/>
      <c r="EGU536" s="465"/>
      <c r="EGV536" s="465"/>
      <c r="EGW536" s="465"/>
      <c r="EGX536" s="465"/>
      <c r="EGY536" s="465"/>
      <c r="EGZ536" s="465"/>
      <c r="EHA536" s="465"/>
      <c r="EHB536" s="465"/>
      <c r="EHC536" s="465"/>
      <c r="EHD536" s="465"/>
      <c r="EHE536" s="465"/>
      <c r="EHF536" s="465"/>
      <c r="EHG536" s="465"/>
      <c r="EHH536" s="465"/>
      <c r="EHI536" s="465"/>
      <c r="EHJ536" s="465"/>
      <c r="EHK536" s="465"/>
      <c r="EHL536" s="465"/>
      <c r="EHM536" s="465"/>
      <c r="EHN536" s="465"/>
      <c r="EHO536" s="465"/>
      <c r="EHP536" s="465"/>
      <c r="EHQ536" s="465"/>
      <c r="EHR536" s="465"/>
      <c r="EHS536" s="465"/>
      <c r="EHT536" s="465"/>
      <c r="EHU536" s="465"/>
      <c r="EHV536" s="465"/>
      <c r="EHW536" s="465"/>
      <c r="EHX536" s="465"/>
      <c r="EHY536" s="465"/>
      <c r="EHZ536" s="465"/>
      <c r="EIA536" s="465"/>
      <c r="EIB536" s="465"/>
      <c r="EIC536" s="465"/>
      <c r="EID536" s="465"/>
      <c r="EIE536" s="465"/>
      <c r="EIF536" s="465"/>
      <c r="EIG536" s="465"/>
      <c r="EIH536" s="465"/>
      <c r="EII536" s="465"/>
      <c r="EIJ536" s="465"/>
      <c r="EIK536" s="465"/>
      <c r="EIL536" s="465"/>
      <c r="EIM536" s="465"/>
      <c r="EIN536" s="465"/>
      <c r="EIO536" s="465"/>
      <c r="EIP536" s="465"/>
      <c r="EIQ536" s="465"/>
      <c r="EIR536" s="465"/>
      <c r="EIS536" s="465"/>
      <c r="EIT536" s="465"/>
      <c r="EIU536" s="465"/>
      <c r="EIV536" s="465"/>
      <c r="EIW536" s="465"/>
      <c r="EIX536" s="465"/>
      <c r="EIY536" s="465"/>
      <c r="EIZ536" s="465"/>
      <c r="EJA536" s="465"/>
      <c r="EJB536" s="465"/>
      <c r="EJC536" s="465"/>
      <c r="EJD536" s="465"/>
      <c r="EJE536" s="465"/>
      <c r="EJF536" s="465"/>
      <c r="EJG536" s="465"/>
      <c r="EJH536" s="465"/>
      <c r="EJI536" s="465"/>
      <c r="EJJ536" s="465"/>
      <c r="EJK536" s="465"/>
      <c r="EJL536" s="465"/>
      <c r="EJM536" s="465"/>
      <c r="EJN536" s="465"/>
      <c r="EJO536" s="465"/>
      <c r="EJP536" s="465"/>
      <c r="EJQ536" s="465"/>
      <c r="EJR536" s="465"/>
      <c r="EJS536" s="465"/>
      <c r="EJT536" s="465"/>
      <c r="EJU536" s="465"/>
      <c r="EJV536" s="465"/>
      <c r="EJW536" s="465"/>
      <c r="EJX536" s="465"/>
      <c r="EJY536" s="465"/>
      <c r="EJZ536" s="465"/>
      <c r="EKA536" s="465"/>
      <c r="EKB536" s="465"/>
      <c r="EKC536" s="465"/>
      <c r="EKD536" s="465"/>
      <c r="EKE536" s="465"/>
      <c r="EKF536" s="465"/>
      <c r="EKG536" s="465"/>
      <c r="EKH536" s="465"/>
      <c r="EKI536" s="465"/>
      <c r="EKJ536" s="465"/>
      <c r="EKK536" s="465"/>
      <c r="EKL536" s="465"/>
      <c r="EKM536" s="465"/>
      <c r="EKN536" s="465"/>
      <c r="EKO536" s="465"/>
      <c r="EKP536" s="465"/>
      <c r="EKQ536" s="465"/>
      <c r="EKR536" s="465"/>
      <c r="EKS536" s="465"/>
      <c r="EKT536" s="465"/>
      <c r="EKU536" s="465"/>
      <c r="EKV536" s="465"/>
      <c r="EKW536" s="465"/>
      <c r="EKX536" s="465"/>
      <c r="EKY536" s="465"/>
      <c r="EKZ536" s="465"/>
      <c r="ELA536" s="465"/>
      <c r="ELB536" s="465"/>
      <c r="ELC536" s="465"/>
      <c r="ELD536" s="465"/>
      <c r="ELE536" s="465"/>
      <c r="ELF536" s="465"/>
      <c r="ELG536" s="465"/>
      <c r="ELH536" s="465"/>
      <c r="ELI536" s="465"/>
      <c r="ELJ536" s="465"/>
      <c r="ELK536" s="465"/>
      <c r="ELL536" s="465"/>
      <c r="ELM536" s="465"/>
      <c r="ELN536" s="465"/>
      <c r="ELO536" s="465"/>
      <c r="ELP536" s="465"/>
      <c r="ELQ536" s="465"/>
      <c r="ELR536" s="465"/>
      <c r="ELS536" s="465"/>
      <c r="ELT536" s="465"/>
      <c r="ELU536" s="465"/>
      <c r="ELV536" s="465"/>
      <c r="ELW536" s="465"/>
      <c r="ELX536" s="465"/>
      <c r="ELY536" s="465"/>
      <c r="ELZ536" s="465"/>
      <c r="EMA536" s="465"/>
      <c r="EMB536" s="465"/>
      <c r="EMC536" s="465"/>
      <c r="EMD536" s="465"/>
      <c r="EME536" s="465"/>
      <c r="EMF536" s="465"/>
      <c r="EMG536" s="465"/>
      <c r="EMH536" s="465"/>
      <c r="EMI536" s="465"/>
      <c r="EMJ536" s="465"/>
      <c r="EMK536" s="465"/>
      <c r="EML536" s="465"/>
      <c r="EMM536" s="465"/>
      <c r="EMN536" s="465"/>
      <c r="EMO536" s="465"/>
      <c r="EMP536" s="465"/>
      <c r="EMQ536" s="465"/>
      <c r="EMR536" s="465"/>
      <c r="EMS536" s="465"/>
      <c r="EMT536" s="465"/>
      <c r="EMU536" s="465"/>
      <c r="EMV536" s="465"/>
      <c r="EMW536" s="465"/>
      <c r="EMX536" s="465"/>
      <c r="EMY536" s="465"/>
      <c r="EMZ536" s="465"/>
      <c r="ENA536" s="465"/>
      <c r="ENB536" s="465"/>
      <c r="ENC536" s="465"/>
      <c r="END536" s="465"/>
      <c r="ENE536" s="465"/>
      <c r="ENF536" s="465"/>
      <c r="ENG536" s="465"/>
      <c r="ENH536" s="465"/>
      <c r="ENI536" s="465"/>
      <c r="ENJ536" s="465"/>
      <c r="ENK536" s="465"/>
      <c r="ENL536" s="465"/>
      <c r="ENM536" s="465"/>
      <c r="ENN536" s="465"/>
      <c r="ENO536" s="465"/>
      <c r="ENP536" s="465"/>
      <c r="ENQ536" s="465"/>
      <c r="ENR536" s="465"/>
      <c r="ENS536" s="465"/>
      <c r="ENT536" s="465"/>
      <c r="ENU536" s="465"/>
      <c r="ENV536" s="465"/>
      <c r="ENW536" s="465"/>
      <c r="ENX536" s="465"/>
      <c r="ENY536" s="465"/>
      <c r="ENZ536" s="465"/>
      <c r="EOA536" s="465"/>
      <c r="EOB536" s="465"/>
      <c r="EOC536" s="465"/>
      <c r="EOD536" s="465"/>
      <c r="EOE536" s="465"/>
      <c r="EOF536" s="465"/>
      <c r="EOG536" s="465"/>
      <c r="EOH536" s="465"/>
      <c r="EOI536" s="465"/>
      <c r="EOJ536" s="465"/>
      <c r="EOK536" s="465"/>
      <c r="EOL536" s="465"/>
      <c r="EOM536" s="465"/>
      <c r="EON536" s="465"/>
      <c r="EOO536" s="465"/>
      <c r="EOP536" s="465"/>
      <c r="EOQ536" s="465"/>
      <c r="EOR536" s="465"/>
      <c r="EOS536" s="465"/>
      <c r="EOT536" s="465"/>
      <c r="EOU536" s="465"/>
      <c r="EOV536" s="465"/>
      <c r="EOW536" s="465"/>
      <c r="EOX536" s="465"/>
      <c r="EOY536" s="465"/>
      <c r="EOZ536" s="465"/>
      <c r="EPA536" s="465"/>
      <c r="EPB536" s="465"/>
      <c r="EPC536" s="465"/>
      <c r="EPD536" s="465"/>
      <c r="EPE536" s="465"/>
      <c r="EPF536" s="465"/>
      <c r="EPG536" s="465"/>
      <c r="EPH536" s="465"/>
      <c r="EPI536" s="465"/>
      <c r="EPJ536" s="465"/>
      <c r="EPK536" s="465"/>
      <c r="EPL536" s="465"/>
      <c r="EPM536" s="465"/>
      <c r="EPN536" s="465"/>
      <c r="EPO536" s="465"/>
      <c r="EPP536" s="465"/>
      <c r="EPQ536" s="465"/>
      <c r="EPR536" s="465"/>
      <c r="EPS536" s="465"/>
      <c r="EPT536" s="465"/>
      <c r="EPU536" s="465"/>
      <c r="EPV536" s="465"/>
      <c r="EPW536" s="465"/>
      <c r="EPX536" s="465"/>
      <c r="EPY536" s="465"/>
      <c r="EPZ536" s="465"/>
      <c r="EQA536" s="465"/>
      <c r="EQB536" s="465"/>
      <c r="EQC536" s="465"/>
      <c r="EQD536" s="465"/>
      <c r="EQE536" s="465"/>
      <c r="EQF536" s="465"/>
      <c r="EQG536" s="465"/>
      <c r="EQH536" s="465"/>
      <c r="EQI536" s="465"/>
      <c r="EQJ536" s="465"/>
      <c r="EQK536" s="465"/>
      <c r="EQL536" s="465"/>
      <c r="EQM536" s="465"/>
      <c r="EQN536" s="465"/>
      <c r="EQO536" s="465"/>
      <c r="EQP536" s="465"/>
      <c r="EQQ536" s="465"/>
      <c r="EQR536" s="465"/>
      <c r="EQS536" s="465"/>
      <c r="EQT536" s="465"/>
      <c r="EQU536" s="465"/>
      <c r="EQV536" s="465"/>
      <c r="EQW536" s="465"/>
      <c r="EQX536" s="465"/>
      <c r="EQY536" s="465"/>
      <c r="EQZ536" s="465"/>
      <c r="ERA536" s="465"/>
      <c r="ERB536" s="465"/>
      <c r="ERC536" s="465"/>
      <c r="ERD536" s="465"/>
      <c r="ERE536" s="465"/>
      <c r="ERF536" s="465"/>
      <c r="ERG536" s="465"/>
      <c r="ERH536" s="465"/>
      <c r="ERI536" s="465"/>
      <c r="ERJ536" s="465"/>
      <c r="ERK536" s="465"/>
      <c r="ERL536" s="465"/>
      <c r="ERM536" s="465"/>
      <c r="ERN536" s="465"/>
      <c r="ERO536" s="465"/>
      <c r="ERP536" s="465"/>
      <c r="ERQ536" s="465"/>
      <c r="ERR536" s="465"/>
      <c r="ERS536" s="465"/>
      <c r="ERT536" s="465"/>
      <c r="ERU536" s="465"/>
      <c r="ERV536" s="465"/>
      <c r="ERW536" s="465"/>
      <c r="ERX536" s="465"/>
      <c r="ERY536" s="465"/>
      <c r="ERZ536" s="465"/>
      <c r="ESA536" s="465"/>
      <c r="ESB536" s="465"/>
      <c r="ESC536" s="465"/>
      <c r="ESD536" s="465"/>
      <c r="ESE536" s="465"/>
      <c r="ESF536" s="465"/>
      <c r="ESG536" s="465"/>
      <c r="ESH536" s="465"/>
      <c r="ESI536" s="465"/>
      <c r="ESJ536" s="465"/>
      <c r="ESK536" s="465"/>
      <c r="ESL536" s="465"/>
      <c r="ESM536" s="465"/>
      <c r="ESN536" s="465"/>
      <c r="ESO536" s="465"/>
      <c r="ESP536" s="465"/>
      <c r="ESQ536" s="465"/>
      <c r="ESR536" s="465"/>
      <c r="ESS536" s="465"/>
      <c r="EST536" s="465"/>
      <c r="ESU536" s="465"/>
      <c r="ESV536" s="465"/>
      <c r="ESW536" s="465"/>
      <c r="ESX536" s="465"/>
      <c r="ESY536" s="465"/>
      <c r="ESZ536" s="465"/>
      <c r="ETA536" s="465"/>
      <c r="ETB536" s="465"/>
      <c r="ETC536" s="465"/>
      <c r="ETD536" s="465"/>
      <c r="ETE536" s="465"/>
      <c r="ETF536" s="465"/>
      <c r="ETG536" s="465"/>
      <c r="ETH536" s="465"/>
      <c r="ETI536" s="465"/>
      <c r="ETJ536" s="465"/>
      <c r="ETK536" s="465"/>
      <c r="ETL536" s="465"/>
      <c r="ETM536" s="465"/>
      <c r="ETN536" s="465"/>
      <c r="ETO536" s="465"/>
      <c r="ETP536" s="465"/>
      <c r="ETQ536" s="465"/>
      <c r="ETR536" s="465"/>
      <c r="ETS536" s="465"/>
      <c r="ETT536" s="465"/>
      <c r="ETU536" s="465"/>
      <c r="ETV536" s="465"/>
      <c r="ETW536" s="465"/>
      <c r="ETX536" s="465"/>
      <c r="ETY536" s="465"/>
      <c r="ETZ536" s="465"/>
      <c r="EUA536" s="465"/>
      <c r="EUB536" s="465"/>
      <c r="EUC536" s="465"/>
      <c r="EUD536" s="465"/>
      <c r="EUE536" s="465"/>
      <c r="EUF536" s="465"/>
      <c r="EUG536" s="465"/>
      <c r="EUH536" s="465"/>
      <c r="EUI536" s="465"/>
      <c r="EUJ536" s="465"/>
      <c r="EUK536" s="465"/>
      <c r="EUL536" s="465"/>
      <c r="EUM536" s="465"/>
      <c r="EUN536" s="465"/>
      <c r="EUO536" s="465"/>
      <c r="EUP536" s="465"/>
      <c r="EUQ536" s="465"/>
      <c r="EUR536" s="465"/>
      <c r="EUS536" s="465"/>
      <c r="EUT536" s="465"/>
      <c r="EUU536" s="465"/>
      <c r="EUV536" s="465"/>
      <c r="EUW536" s="465"/>
      <c r="EUX536" s="465"/>
      <c r="EUY536" s="465"/>
      <c r="EUZ536" s="465"/>
      <c r="EVA536" s="465"/>
      <c r="EVB536" s="465"/>
      <c r="EVC536" s="465"/>
      <c r="EVD536" s="465"/>
      <c r="EVE536" s="465"/>
      <c r="EVF536" s="465"/>
      <c r="EVG536" s="465"/>
      <c r="EVH536" s="465"/>
      <c r="EVI536" s="465"/>
      <c r="EVJ536" s="465"/>
      <c r="EVK536" s="465"/>
      <c r="EVL536" s="465"/>
      <c r="EVM536" s="465"/>
      <c r="EVN536" s="465"/>
      <c r="EVO536" s="465"/>
      <c r="EVP536" s="465"/>
      <c r="EVQ536" s="465"/>
      <c r="EVR536" s="465"/>
      <c r="EVS536" s="465"/>
      <c r="EVT536" s="465"/>
      <c r="EVU536" s="465"/>
      <c r="EVV536" s="465"/>
      <c r="EVW536" s="465"/>
      <c r="EVX536" s="465"/>
      <c r="EVY536" s="465"/>
      <c r="EVZ536" s="465"/>
      <c r="EWA536" s="465"/>
      <c r="EWB536" s="465"/>
      <c r="EWC536" s="465"/>
      <c r="EWD536" s="465"/>
      <c r="EWE536" s="465"/>
      <c r="EWF536" s="465"/>
      <c r="EWG536" s="465"/>
      <c r="EWH536" s="465"/>
      <c r="EWI536" s="465"/>
      <c r="EWJ536" s="465"/>
      <c r="EWK536" s="465"/>
      <c r="EWL536" s="465"/>
      <c r="EWM536" s="465"/>
      <c r="EWN536" s="465"/>
      <c r="EWO536" s="465"/>
      <c r="EWP536" s="465"/>
      <c r="EWQ536" s="465"/>
      <c r="EWR536" s="465"/>
      <c r="EWS536" s="465"/>
      <c r="EWT536" s="465"/>
      <c r="EWU536" s="465"/>
      <c r="EWV536" s="465"/>
      <c r="EWW536" s="465"/>
      <c r="EWX536" s="465"/>
      <c r="EWY536" s="465"/>
      <c r="EWZ536" s="465"/>
      <c r="EXA536" s="465"/>
      <c r="EXB536" s="465"/>
      <c r="EXC536" s="465"/>
      <c r="EXD536" s="465"/>
      <c r="EXE536" s="465"/>
      <c r="EXF536" s="465"/>
      <c r="EXG536" s="465"/>
      <c r="EXH536" s="465"/>
      <c r="EXI536" s="465"/>
      <c r="EXJ536" s="465"/>
      <c r="EXK536" s="465"/>
      <c r="EXL536" s="465"/>
      <c r="EXM536" s="465"/>
      <c r="EXN536" s="465"/>
      <c r="EXO536" s="465"/>
      <c r="EXP536" s="465"/>
      <c r="EXQ536" s="465"/>
      <c r="EXR536" s="465"/>
      <c r="EXS536" s="465"/>
      <c r="EXT536" s="465"/>
      <c r="EXU536" s="465"/>
      <c r="EXV536" s="465"/>
      <c r="EXW536" s="465"/>
      <c r="EXX536" s="465"/>
      <c r="EXY536" s="465"/>
      <c r="EXZ536" s="465"/>
      <c r="EYA536" s="465"/>
      <c r="EYB536" s="465"/>
      <c r="EYC536" s="465"/>
      <c r="EYD536" s="465"/>
      <c r="EYE536" s="465"/>
      <c r="EYF536" s="465"/>
      <c r="EYG536" s="465"/>
      <c r="EYH536" s="465"/>
      <c r="EYI536" s="465"/>
      <c r="EYJ536" s="465"/>
      <c r="EYK536" s="465"/>
      <c r="EYL536" s="465"/>
      <c r="EYM536" s="465"/>
      <c r="EYN536" s="465"/>
      <c r="EYO536" s="465"/>
      <c r="EYP536" s="465"/>
      <c r="EYQ536" s="465"/>
      <c r="EYR536" s="465"/>
      <c r="EYS536" s="465"/>
      <c r="EYT536" s="465"/>
      <c r="EYU536" s="465"/>
      <c r="EYV536" s="465"/>
      <c r="EYW536" s="465"/>
      <c r="EYX536" s="465"/>
      <c r="EYY536" s="465"/>
      <c r="EYZ536" s="465"/>
      <c r="EZA536" s="465"/>
      <c r="EZB536" s="465"/>
      <c r="EZC536" s="465"/>
      <c r="EZD536" s="465"/>
      <c r="EZE536" s="465"/>
      <c r="EZF536" s="465"/>
      <c r="EZG536" s="465"/>
      <c r="EZH536" s="465"/>
      <c r="EZI536" s="465"/>
      <c r="EZJ536" s="465"/>
      <c r="EZK536" s="465"/>
      <c r="EZL536" s="465"/>
      <c r="EZM536" s="465"/>
      <c r="EZN536" s="465"/>
      <c r="EZO536" s="465"/>
      <c r="EZP536" s="465"/>
      <c r="EZQ536" s="465"/>
      <c r="EZR536" s="465"/>
      <c r="EZS536" s="465"/>
      <c r="EZT536" s="465"/>
      <c r="EZU536" s="465"/>
      <c r="EZV536" s="465"/>
      <c r="EZW536" s="465"/>
      <c r="EZX536" s="465"/>
      <c r="EZY536" s="465"/>
      <c r="EZZ536" s="465"/>
      <c r="FAA536" s="465"/>
      <c r="FAB536" s="465"/>
      <c r="FAC536" s="465"/>
      <c r="FAD536" s="465"/>
      <c r="FAE536" s="465"/>
      <c r="FAF536" s="465"/>
      <c r="FAG536" s="465"/>
      <c r="FAH536" s="465"/>
      <c r="FAI536" s="465"/>
      <c r="FAJ536" s="465"/>
      <c r="FAK536" s="465"/>
      <c r="FAL536" s="465"/>
      <c r="FAM536" s="465"/>
      <c r="FAN536" s="465"/>
      <c r="FAO536" s="465"/>
      <c r="FAP536" s="465"/>
      <c r="FAQ536" s="465"/>
      <c r="FAR536" s="465"/>
      <c r="FAS536" s="465"/>
      <c r="FAT536" s="465"/>
      <c r="FAU536" s="465"/>
      <c r="FAV536" s="465"/>
      <c r="FAW536" s="465"/>
      <c r="FAX536" s="465"/>
      <c r="FAY536" s="465"/>
      <c r="FAZ536" s="465"/>
      <c r="FBA536" s="465"/>
      <c r="FBB536" s="465"/>
      <c r="FBC536" s="465"/>
      <c r="FBD536" s="465"/>
      <c r="FBE536" s="465"/>
      <c r="FBF536" s="465"/>
      <c r="FBG536" s="465"/>
      <c r="FBH536" s="465"/>
      <c r="FBI536" s="465"/>
      <c r="FBJ536" s="465"/>
      <c r="FBK536" s="465"/>
      <c r="FBL536" s="465"/>
      <c r="FBM536" s="465"/>
      <c r="FBN536" s="465"/>
      <c r="FBO536" s="465"/>
      <c r="FBP536" s="465"/>
      <c r="FBQ536" s="465"/>
      <c r="FBR536" s="465"/>
      <c r="FBS536" s="465"/>
      <c r="FBT536" s="465"/>
      <c r="FBU536" s="465"/>
      <c r="FBV536" s="465"/>
      <c r="FBW536" s="465"/>
      <c r="FBX536" s="465"/>
      <c r="FBY536" s="465"/>
      <c r="FBZ536" s="465"/>
      <c r="FCA536" s="465"/>
      <c r="FCB536" s="465"/>
      <c r="FCC536" s="465"/>
      <c r="FCD536" s="465"/>
      <c r="FCE536" s="465"/>
      <c r="FCF536" s="465"/>
      <c r="FCG536" s="465"/>
      <c r="FCH536" s="465"/>
      <c r="FCI536" s="465"/>
      <c r="FCJ536" s="465"/>
      <c r="FCK536" s="465"/>
      <c r="FCL536" s="465"/>
      <c r="FCM536" s="465"/>
      <c r="FCN536" s="465"/>
      <c r="FCO536" s="465"/>
      <c r="FCP536" s="465"/>
      <c r="FCQ536" s="465"/>
      <c r="FCR536" s="465"/>
      <c r="FCS536" s="465"/>
      <c r="FCT536" s="465"/>
      <c r="FCU536" s="465"/>
      <c r="FCV536" s="465"/>
      <c r="FCW536" s="465"/>
      <c r="FCX536" s="465"/>
      <c r="FCY536" s="465"/>
      <c r="FCZ536" s="465"/>
      <c r="FDA536" s="465"/>
      <c r="FDB536" s="465"/>
      <c r="FDC536" s="465"/>
      <c r="FDD536" s="465"/>
      <c r="FDE536" s="465"/>
      <c r="FDF536" s="465"/>
      <c r="FDG536" s="465"/>
      <c r="FDH536" s="465"/>
      <c r="FDI536" s="465"/>
      <c r="FDJ536" s="465"/>
      <c r="FDK536" s="465"/>
      <c r="FDL536" s="465"/>
      <c r="FDM536" s="465"/>
      <c r="FDN536" s="465"/>
      <c r="FDO536" s="465"/>
      <c r="FDP536" s="465"/>
      <c r="FDQ536" s="465"/>
      <c r="FDR536" s="465"/>
      <c r="FDS536" s="465"/>
      <c r="FDT536" s="465"/>
      <c r="FDU536" s="465"/>
      <c r="FDV536" s="465"/>
      <c r="FDW536" s="465"/>
      <c r="FDX536" s="465"/>
      <c r="FDY536" s="465"/>
      <c r="FDZ536" s="465"/>
      <c r="FEA536" s="465"/>
      <c r="FEB536" s="465"/>
      <c r="FEC536" s="465"/>
      <c r="FED536" s="465"/>
      <c r="FEE536" s="465"/>
      <c r="FEF536" s="465"/>
      <c r="FEG536" s="465"/>
      <c r="FEH536" s="465"/>
      <c r="FEI536" s="465"/>
      <c r="FEJ536" s="465"/>
      <c r="FEK536" s="465"/>
      <c r="FEL536" s="465"/>
      <c r="FEM536" s="465"/>
      <c r="FEN536" s="465"/>
      <c r="FEO536" s="465"/>
      <c r="FEP536" s="465"/>
      <c r="FEQ536" s="465"/>
      <c r="FER536" s="465"/>
      <c r="FES536" s="465"/>
      <c r="FET536" s="465"/>
      <c r="FEU536" s="465"/>
      <c r="FEV536" s="465"/>
      <c r="FEW536" s="465"/>
      <c r="FEX536" s="465"/>
      <c r="FEY536" s="465"/>
      <c r="FEZ536" s="465"/>
      <c r="FFA536" s="465"/>
      <c r="FFB536" s="465"/>
      <c r="FFC536" s="465"/>
      <c r="FFD536" s="465"/>
      <c r="FFE536" s="465"/>
      <c r="FFF536" s="465"/>
      <c r="FFG536" s="465"/>
      <c r="FFH536" s="465"/>
      <c r="FFI536" s="465"/>
      <c r="FFJ536" s="465"/>
      <c r="FFK536" s="465"/>
      <c r="FFL536" s="465"/>
      <c r="FFM536" s="465"/>
      <c r="FFN536" s="465"/>
      <c r="FFO536" s="465"/>
      <c r="FFP536" s="465"/>
      <c r="FFQ536" s="465"/>
      <c r="FFR536" s="465"/>
      <c r="FFS536" s="465"/>
      <c r="FFT536" s="465"/>
      <c r="FFU536" s="465"/>
      <c r="FFV536" s="465"/>
      <c r="FFW536" s="465"/>
      <c r="FFX536" s="465"/>
      <c r="FFY536" s="465"/>
      <c r="FFZ536" s="465"/>
      <c r="FGA536" s="465"/>
      <c r="FGB536" s="465"/>
      <c r="FGC536" s="465"/>
      <c r="FGD536" s="465"/>
      <c r="FGE536" s="465"/>
      <c r="FGF536" s="465"/>
      <c r="FGG536" s="465"/>
      <c r="FGH536" s="465"/>
      <c r="FGI536" s="465"/>
      <c r="FGJ536" s="465"/>
      <c r="FGK536" s="465"/>
      <c r="FGL536" s="465"/>
      <c r="FGM536" s="465"/>
      <c r="FGN536" s="465"/>
      <c r="FGO536" s="465"/>
      <c r="FGP536" s="465"/>
      <c r="FGQ536" s="465"/>
      <c r="FGR536" s="465"/>
      <c r="FGS536" s="465"/>
      <c r="FGT536" s="465"/>
      <c r="FGU536" s="465"/>
      <c r="FGV536" s="465"/>
      <c r="FGW536" s="465"/>
      <c r="FGX536" s="465"/>
      <c r="FGY536" s="465"/>
      <c r="FGZ536" s="465"/>
      <c r="FHA536" s="465"/>
      <c r="FHB536" s="465"/>
      <c r="FHC536" s="465"/>
      <c r="FHD536" s="465"/>
      <c r="FHE536" s="465"/>
      <c r="FHF536" s="465"/>
      <c r="FHG536" s="465"/>
      <c r="FHH536" s="465"/>
      <c r="FHI536" s="465"/>
      <c r="FHJ536" s="465"/>
      <c r="FHK536" s="465"/>
      <c r="FHL536" s="465"/>
      <c r="FHM536" s="465"/>
      <c r="FHN536" s="465"/>
      <c r="FHO536" s="465"/>
      <c r="FHP536" s="465"/>
      <c r="FHQ536" s="465"/>
      <c r="FHR536" s="465"/>
      <c r="FHS536" s="465"/>
      <c r="FHT536" s="465"/>
      <c r="FHU536" s="465"/>
      <c r="FHV536" s="465"/>
      <c r="FHW536" s="465"/>
      <c r="FHX536" s="465"/>
      <c r="FHY536" s="465"/>
      <c r="FHZ536" s="465"/>
      <c r="FIA536" s="465"/>
      <c r="FIB536" s="465"/>
      <c r="FIC536" s="465"/>
      <c r="FID536" s="465"/>
      <c r="FIE536" s="465"/>
      <c r="FIF536" s="465"/>
      <c r="FIG536" s="465"/>
      <c r="FIH536" s="465"/>
      <c r="FII536" s="465"/>
      <c r="FIJ536" s="465"/>
      <c r="FIK536" s="465"/>
      <c r="FIL536" s="465"/>
      <c r="FIM536" s="465"/>
      <c r="FIN536" s="465"/>
      <c r="FIO536" s="465"/>
      <c r="FIP536" s="465"/>
      <c r="FIQ536" s="465"/>
      <c r="FIR536" s="465"/>
      <c r="FIS536" s="465"/>
      <c r="FIT536" s="465"/>
      <c r="FIU536" s="465"/>
      <c r="FIV536" s="465"/>
      <c r="FIW536" s="465"/>
      <c r="FIX536" s="465"/>
      <c r="FIY536" s="465"/>
      <c r="FIZ536" s="465"/>
      <c r="FJA536" s="465"/>
      <c r="FJB536" s="465"/>
      <c r="FJC536" s="465"/>
      <c r="FJD536" s="465"/>
      <c r="FJE536" s="465"/>
      <c r="FJF536" s="465"/>
      <c r="FJG536" s="465"/>
      <c r="FJH536" s="465"/>
      <c r="FJI536" s="465"/>
      <c r="FJJ536" s="465"/>
      <c r="FJK536" s="465"/>
      <c r="FJL536" s="465"/>
      <c r="FJM536" s="465"/>
      <c r="FJN536" s="465"/>
      <c r="FJO536" s="465"/>
      <c r="FJP536" s="465"/>
      <c r="FJQ536" s="465"/>
      <c r="FJR536" s="465"/>
      <c r="FJS536" s="465"/>
      <c r="FJT536" s="465"/>
      <c r="FJU536" s="465"/>
      <c r="FJV536" s="465"/>
      <c r="FJW536" s="465"/>
      <c r="FJX536" s="465"/>
      <c r="FJY536" s="465"/>
      <c r="FJZ536" s="465"/>
      <c r="FKA536" s="465"/>
      <c r="FKB536" s="465"/>
      <c r="FKC536" s="465"/>
      <c r="FKD536" s="465"/>
      <c r="FKE536" s="465"/>
      <c r="FKF536" s="465"/>
      <c r="FKG536" s="465"/>
      <c r="FKH536" s="465"/>
      <c r="FKI536" s="465"/>
      <c r="FKJ536" s="465"/>
      <c r="FKK536" s="465"/>
      <c r="FKL536" s="465"/>
      <c r="FKM536" s="465"/>
      <c r="FKN536" s="465"/>
      <c r="FKO536" s="465"/>
      <c r="FKP536" s="465"/>
      <c r="FKQ536" s="465"/>
      <c r="FKR536" s="465"/>
      <c r="FKS536" s="465"/>
      <c r="FKT536" s="465"/>
      <c r="FKU536" s="465"/>
      <c r="FKV536" s="465"/>
      <c r="FKW536" s="465"/>
      <c r="FKX536" s="465"/>
      <c r="FKY536" s="465"/>
      <c r="FKZ536" s="465"/>
      <c r="FLA536" s="465"/>
      <c r="FLB536" s="465"/>
      <c r="FLC536" s="465"/>
      <c r="FLD536" s="465"/>
      <c r="FLE536" s="465"/>
      <c r="FLF536" s="465"/>
      <c r="FLG536" s="465"/>
      <c r="FLH536" s="465"/>
      <c r="FLI536" s="465"/>
      <c r="FLJ536" s="465"/>
      <c r="FLK536" s="465"/>
      <c r="FLL536" s="465"/>
      <c r="FLM536" s="465"/>
      <c r="FLN536" s="465"/>
      <c r="FLO536" s="465"/>
      <c r="FLP536" s="465"/>
      <c r="FLQ536" s="465"/>
      <c r="FLR536" s="465"/>
      <c r="FLS536" s="465"/>
      <c r="FLT536" s="465"/>
      <c r="FLU536" s="465"/>
      <c r="FLV536" s="465"/>
      <c r="FLW536" s="465"/>
      <c r="FLX536" s="465"/>
      <c r="FLY536" s="465"/>
      <c r="FLZ536" s="465"/>
      <c r="FMA536" s="465"/>
      <c r="FMB536" s="465"/>
      <c r="FMC536" s="465"/>
      <c r="FMD536" s="465"/>
      <c r="FME536" s="465"/>
      <c r="FMF536" s="465"/>
      <c r="FMG536" s="465"/>
      <c r="FMH536" s="465"/>
      <c r="FMI536" s="465"/>
      <c r="FMJ536" s="465"/>
      <c r="FMK536" s="465"/>
      <c r="FML536" s="465"/>
      <c r="FMM536" s="465"/>
      <c r="FMN536" s="465"/>
      <c r="FMO536" s="465"/>
      <c r="FMP536" s="465"/>
      <c r="FMQ536" s="465"/>
      <c r="FMR536" s="465"/>
      <c r="FMS536" s="465"/>
      <c r="FMT536" s="465"/>
      <c r="FMU536" s="465"/>
      <c r="FMV536" s="465"/>
      <c r="FMW536" s="465"/>
      <c r="FMX536" s="465"/>
      <c r="FMY536" s="465"/>
      <c r="FMZ536" s="465"/>
      <c r="FNA536" s="465"/>
      <c r="FNB536" s="465"/>
      <c r="FNC536" s="465"/>
      <c r="FND536" s="465"/>
      <c r="FNE536" s="465"/>
      <c r="FNF536" s="465"/>
      <c r="FNG536" s="465"/>
      <c r="FNH536" s="465"/>
      <c r="FNI536" s="465"/>
      <c r="FNJ536" s="465"/>
      <c r="FNK536" s="465"/>
      <c r="FNL536" s="465"/>
      <c r="FNM536" s="465"/>
      <c r="FNN536" s="465"/>
      <c r="FNO536" s="465"/>
      <c r="FNP536" s="465"/>
      <c r="FNQ536" s="465"/>
      <c r="FNR536" s="465"/>
      <c r="FNS536" s="465"/>
      <c r="FNT536" s="465"/>
      <c r="FNU536" s="465"/>
      <c r="FNV536" s="465"/>
      <c r="FNW536" s="465"/>
      <c r="FNX536" s="465"/>
      <c r="FNY536" s="465"/>
      <c r="FNZ536" s="465"/>
      <c r="FOA536" s="465"/>
      <c r="FOB536" s="465"/>
      <c r="FOC536" s="465"/>
      <c r="FOD536" s="465"/>
      <c r="FOE536" s="465"/>
      <c r="FOF536" s="465"/>
      <c r="FOG536" s="465"/>
      <c r="FOH536" s="465"/>
      <c r="FOI536" s="465"/>
      <c r="FOJ536" s="465"/>
      <c r="FOK536" s="465"/>
      <c r="FOL536" s="465"/>
      <c r="FOM536" s="465"/>
      <c r="FON536" s="465"/>
      <c r="FOO536" s="465"/>
      <c r="FOP536" s="465"/>
      <c r="FOQ536" s="465"/>
      <c r="FOR536" s="465"/>
      <c r="FOS536" s="465"/>
      <c r="FOT536" s="465"/>
      <c r="FOU536" s="465"/>
      <c r="FOV536" s="465"/>
      <c r="FOW536" s="465"/>
      <c r="FOX536" s="465"/>
      <c r="FOY536" s="465"/>
      <c r="FOZ536" s="465"/>
      <c r="FPA536" s="465"/>
      <c r="FPB536" s="465"/>
      <c r="FPC536" s="465"/>
      <c r="FPD536" s="465"/>
      <c r="FPE536" s="465"/>
      <c r="FPF536" s="465"/>
      <c r="FPG536" s="465"/>
      <c r="FPH536" s="465"/>
      <c r="FPI536" s="465"/>
      <c r="FPJ536" s="465"/>
      <c r="FPK536" s="465"/>
      <c r="FPL536" s="465"/>
      <c r="FPM536" s="465"/>
      <c r="FPN536" s="465"/>
      <c r="FPO536" s="465"/>
      <c r="FPP536" s="465"/>
      <c r="FPQ536" s="465"/>
      <c r="FPR536" s="465"/>
      <c r="FPS536" s="465"/>
      <c r="FPT536" s="465"/>
      <c r="FPU536" s="465"/>
      <c r="FPV536" s="465"/>
      <c r="FPW536" s="465"/>
      <c r="FPX536" s="465"/>
      <c r="FPY536" s="465"/>
      <c r="FPZ536" s="465"/>
      <c r="FQA536" s="465"/>
      <c r="FQB536" s="465"/>
      <c r="FQC536" s="465"/>
      <c r="FQD536" s="465"/>
      <c r="FQE536" s="465"/>
      <c r="FQF536" s="465"/>
      <c r="FQG536" s="465"/>
      <c r="FQH536" s="465"/>
      <c r="FQI536" s="465"/>
      <c r="FQJ536" s="465"/>
      <c r="FQK536" s="465"/>
      <c r="FQL536" s="465"/>
      <c r="FQM536" s="465"/>
      <c r="FQN536" s="465"/>
      <c r="FQO536" s="465"/>
      <c r="FQP536" s="465"/>
      <c r="FQQ536" s="465"/>
      <c r="FQR536" s="465"/>
      <c r="FQS536" s="465"/>
      <c r="FQT536" s="465"/>
      <c r="FQU536" s="465"/>
      <c r="FQV536" s="465"/>
      <c r="FQW536" s="465"/>
      <c r="FQX536" s="465"/>
      <c r="FQY536" s="465"/>
      <c r="FQZ536" s="465"/>
      <c r="FRA536" s="465"/>
      <c r="FRB536" s="465"/>
      <c r="FRC536" s="465"/>
      <c r="FRD536" s="465"/>
      <c r="FRE536" s="465"/>
      <c r="FRF536" s="465"/>
      <c r="FRG536" s="465"/>
      <c r="FRH536" s="465"/>
      <c r="FRI536" s="465"/>
      <c r="FRJ536" s="465"/>
      <c r="FRK536" s="465"/>
      <c r="FRL536" s="465"/>
      <c r="FRM536" s="465"/>
      <c r="FRN536" s="465"/>
      <c r="FRO536" s="465"/>
      <c r="FRP536" s="465"/>
      <c r="FRQ536" s="465"/>
      <c r="FRR536" s="465"/>
      <c r="FRS536" s="465"/>
      <c r="FRT536" s="465"/>
      <c r="FRU536" s="465"/>
      <c r="FRV536" s="465"/>
      <c r="FRW536" s="465"/>
      <c r="FRX536" s="465"/>
      <c r="FRY536" s="465"/>
      <c r="FRZ536" s="465"/>
      <c r="FSA536" s="465"/>
      <c r="FSB536" s="465"/>
      <c r="FSC536" s="465"/>
      <c r="FSD536" s="465"/>
      <c r="FSE536" s="465"/>
      <c r="FSF536" s="465"/>
      <c r="FSG536" s="465"/>
      <c r="FSH536" s="465"/>
      <c r="FSI536" s="465"/>
      <c r="FSJ536" s="465"/>
      <c r="FSK536" s="465"/>
      <c r="FSL536" s="465"/>
      <c r="FSM536" s="465"/>
      <c r="FSN536" s="465"/>
      <c r="FSO536" s="465"/>
      <c r="FSP536" s="465"/>
      <c r="FSQ536" s="465"/>
      <c r="FSR536" s="465"/>
      <c r="FSS536" s="465"/>
      <c r="FST536" s="465"/>
      <c r="FSU536" s="465"/>
      <c r="FSV536" s="465"/>
      <c r="FSW536" s="465"/>
      <c r="FSX536" s="465"/>
      <c r="FSY536" s="465"/>
      <c r="FSZ536" s="465"/>
      <c r="FTA536" s="465"/>
      <c r="FTB536" s="465"/>
      <c r="FTC536" s="465"/>
      <c r="FTD536" s="465"/>
      <c r="FTE536" s="465"/>
      <c r="FTF536" s="465"/>
      <c r="FTG536" s="465"/>
      <c r="FTH536" s="465"/>
      <c r="FTI536" s="465"/>
      <c r="FTJ536" s="465"/>
      <c r="FTK536" s="465"/>
      <c r="FTL536" s="465"/>
      <c r="FTM536" s="465"/>
      <c r="FTN536" s="465"/>
      <c r="FTO536" s="465"/>
      <c r="FTP536" s="465"/>
      <c r="FTQ536" s="465"/>
      <c r="FTR536" s="465"/>
      <c r="FTS536" s="465"/>
      <c r="FTT536" s="465"/>
      <c r="FTU536" s="465"/>
      <c r="FTV536" s="465"/>
      <c r="FTW536" s="465"/>
      <c r="FTX536" s="465"/>
      <c r="FTY536" s="465"/>
      <c r="FTZ536" s="465"/>
      <c r="FUA536" s="465"/>
      <c r="FUB536" s="465"/>
      <c r="FUC536" s="465"/>
      <c r="FUD536" s="465"/>
      <c r="FUE536" s="465"/>
      <c r="FUF536" s="465"/>
      <c r="FUG536" s="465"/>
      <c r="FUH536" s="465"/>
      <c r="FUI536" s="465"/>
      <c r="FUJ536" s="465"/>
      <c r="FUK536" s="465"/>
      <c r="FUL536" s="465"/>
      <c r="FUM536" s="465"/>
      <c r="FUN536" s="465"/>
      <c r="FUO536" s="465"/>
      <c r="FUP536" s="465"/>
      <c r="FUQ536" s="465"/>
      <c r="FUR536" s="465"/>
      <c r="FUS536" s="465"/>
      <c r="FUT536" s="465"/>
      <c r="FUU536" s="465"/>
      <c r="FUV536" s="465"/>
      <c r="FUW536" s="465"/>
      <c r="FUX536" s="465"/>
      <c r="FUY536" s="465"/>
      <c r="FUZ536" s="465"/>
      <c r="FVA536" s="465"/>
      <c r="FVB536" s="465"/>
      <c r="FVC536" s="465"/>
      <c r="FVD536" s="465"/>
      <c r="FVE536" s="465"/>
      <c r="FVF536" s="465"/>
      <c r="FVG536" s="465"/>
      <c r="FVH536" s="465"/>
      <c r="FVI536" s="465"/>
      <c r="FVJ536" s="465"/>
      <c r="FVK536" s="465"/>
      <c r="FVL536" s="465"/>
      <c r="FVM536" s="465"/>
      <c r="FVN536" s="465"/>
      <c r="FVO536" s="465"/>
      <c r="FVP536" s="465"/>
      <c r="FVQ536" s="465"/>
      <c r="FVR536" s="465"/>
      <c r="FVS536" s="465"/>
      <c r="FVT536" s="465"/>
      <c r="FVU536" s="465"/>
      <c r="FVV536" s="465"/>
      <c r="FVW536" s="465"/>
      <c r="FVX536" s="465"/>
      <c r="FVY536" s="465"/>
      <c r="FVZ536" s="465"/>
      <c r="FWA536" s="465"/>
      <c r="FWB536" s="465"/>
      <c r="FWC536" s="465"/>
      <c r="FWD536" s="465"/>
      <c r="FWE536" s="465"/>
      <c r="FWF536" s="465"/>
      <c r="FWG536" s="465"/>
      <c r="FWH536" s="465"/>
      <c r="FWI536" s="465"/>
      <c r="FWJ536" s="465"/>
      <c r="FWK536" s="465"/>
      <c r="FWL536" s="465"/>
      <c r="FWM536" s="465"/>
      <c r="FWN536" s="465"/>
      <c r="FWO536" s="465"/>
      <c r="FWP536" s="465"/>
      <c r="FWQ536" s="465"/>
      <c r="FWR536" s="465"/>
      <c r="FWS536" s="465"/>
      <c r="FWT536" s="465"/>
      <c r="FWU536" s="465"/>
      <c r="FWV536" s="465"/>
      <c r="FWW536" s="465"/>
      <c r="FWX536" s="465"/>
      <c r="FWY536" s="465"/>
      <c r="FWZ536" s="465"/>
      <c r="FXA536" s="465"/>
      <c r="FXB536" s="465"/>
      <c r="FXC536" s="465"/>
      <c r="FXD536" s="465"/>
      <c r="FXE536" s="465"/>
      <c r="FXF536" s="465"/>
      <c r="FXG536" s="465"/>
      <c r="FXH536" s="465"/>
      <c r="FXI536" s="465"/>
      <c r="FXJ536" s="465"/>
      <c r="FXK536" s="465"/>
      <c r="FXL536" s="465"/>
      <c r="FXM536" s="465"/>
      <c r="FXN536" s="465"/>
      <c r="FXO536" s="465"/>
      <c r="FXP536" s="465"/>
      <c r="FXQ536" s="465"/>
      <c r="FXR536" s="465"/>
      <c r="FXS536" s="465"/>
      <c r="FXT536" s="465"/>
      <c r="FXU536" s="465"/>
      <c r="FXV536" s="465"/>
      <c r="FXW536" s="465"/>
      <c r="FXX536" s="465"/>
      <c r="FXY536" s="465"/>
      <c r="FXZ536" s="465"/>
      <c r="FYA536" s="465"/>
      <c r="FYB536" s="465"/>
      <c r="FYC536" s="465"/>
      <c r="FYD536" s="465"/>
      <c r="FYE536" s="465"/>
      <c r="FYF536" s="465"/>
      <c r="FYG536" s="465"/>
      <c r="FYH536" s="465"/>
      <c r="FYI536" s="465"/>
      <c r="FYJ536" s="465"/>
      <c r="FYK536" s="465"/>
      <c r="FYL536" s="465"/>
      <c r="FYM536" s="465"/>
      <c r="FYN536" s="465"/>
      <c r="FYO536" s="465"/>
      <c r="FYP536" s="465"/>
      <c r="FYQ536" s="465"/>
      <c r="FYR536" s="465"/>
      <c r="FYS536" s="465"/>
      <c r="FYT536" s="465"/>
      <c r="FYU536" s="465"/>
      <c r="FYV536" s="465"/>
      <c r="FYW536" s="465"/>
      <c r="FYX536" s="465"/>
      <c r="FYY536" s="465"/>
      <c r="FYZ536" s="465"/>
      <c r="FZA536" s="465"/>
      <c r="FZB536" s="465"/>
      <c r="FZC536" s="465"/>
      <c r="FZD536" s="465"/>
      <c r="FZE536" s="465"/>
      <c r="FZF536" s="465"/>
      <c r="FZG536" s="465"/>
      <c r="FZH536" s="465"/>
      <c r="FZI536" s="465"/>
      <c r="FZJ536" s="465"/>
      <c r="FZK536" s="465"/>
      <c r="FZL536" s="465"/>
      <c r="FZM536" s="465"/>
      <c r="FZN536" s="465"/>
      <c r="FZO536" s="465"/>
      <c r="FZP536" s="465"/>
      <c r="FZQ536" s="465"/>
      <c r="FZR536" s="465"/>
      <c r="FZS536" s="465"/>
      <c r="FZT536" s="465"/>
      <c r="FZU536" s="465"/>
      <c r="FZV536" s="465"/>
      <c r="FZW536" s="465"/>
      <c r="FZX536" s="465"/>
      <c r="FZY536" s="465"/>
      <c r="FZZ536" s="465"/>
      <c r="GAA536" s="465"/>
      <c r="GAB536" s="465"/>
      <c r="GAC536" s="465"/>
      <c r="GAD536" s="465"/>
      <c r="GAE536" s="465"/>
      <c r="GAF536" s="465"/>
      <c r="GAG536" s="465"/>
      <c r="GAH536" s="465"/>
      <c r="GAI536" s="465"/>
      <c r="GAJ536" s="465"/>
      <c r="GAK536" s="465"/>
      <c r="GAL536" s="465"/>
      <c r="GAM536" s="465"/>
      <c r="GAN536" s="465"/>
      <c r="GAO536" s="465"/>
      <c r="GAP536" s="465"/>
      <c r="GAQ536" s="465"/>
      <c r="GAR536" s="465"/>
      <c r="GAS536" s="465"/>
      <c r="GAT536" s="465"/>
      <c r="GAU536" s="465"/>
      <c r="GAV536" s="465"/>
      <c r="GAW536" s="465"/>
      <c r="GAX536" s="465"/>
      <c r="GAY536" s="465"/>
      <c r="GAZ536" s="465"/>
      <c r="GBA536" s="465"/>
      <c r="GBB536" s="465"/>
      <c r="GBC536" s="465"/>
      <c r="GBD536" s="465"/>
      <c r="GBE536" s="465"/>
      <c r="GBF536" s="465"/>
      <c r="GBG536" s="465"/>
      <c r="GBH536" s="465"/>
      <c r="GBI536" s="465"/>
      <c r="GBJ536" s="465"/>
      <c r="GBK536" s="465"/>
      <c r="GBL536" s="465"/>
      <c r="GBM536" s="465"/>
      <c r="GBN536" s="465"/>
      <c r="GBO536" s="465"/>
      <c r="GBP536" s="465"/>
      <c r="GBQ536" s="465"/>
      <c r="GBR536" s="465"/>
      <c r="GBS536" s="465"/>
      <c r="GBT536" s="465"/>
      <c r="GBU536" s="465"/>
      <c r="GBV536" s="465"/>
      <c r="GBW536" s="465"/>
      <c r="GBX536" s="465"/>
      <c r="GBY536" s="465"/>
      <c r="GBZ536" s="465"/>
      <c r="GCA536" s="465"/>
      <c r="GCB536" s="465"/>
      <c r="GCC536" s="465"/>
      <c r="GCD536" s="465"/>
      <c r="GCE536" s="465"/>
      <c r="GCF536" s="465"/>
      <c r="GCG536" s="465"/>
      <c r="GCH536" s="465"/>
      <c r="GCI536" s="465"/>
      <c r="GCJ536" s="465"/>
      <c r="GCK536" s="465"/>
      <c r="GCL536" s="465"/>
      <c r="GCM536" s="465"/>
      <c r="GCN536" s="465"/>
      <c r="GCO536" s="465"/>
      <c r="GCP536" s="465"/>
      <c r="GCQ536" s="465"/>
      <c r="GCR536" s="465"/>
      <c r="GCS536" s="465"/>
      <c r="GCT536" s="465"/>
      <c r="GCU536" s="465"/>
      <c r="GCV536" s="465"/>
      <c r="GCW536" s="465"/>
      <c r="GCX536" s="465"/>
      <c r="GCY536" s="465"/>
      <c r="GCZ536" s="465"/>
      <c r="GDA536" s="465"/>
      <c r="GDB536" s="465"/>
      <c r="GDC536" s="465"/>
      <c r="GDD536" s="465"/>
      <c r="GDE536" s="465"/>
      <c r="GDF536" s="465"/>
      <c r="GDG536" s="465"/>
      <c r="GDH536" s="465"/>
      <c r="GDI536" s="465"/>
      <c r="GDJ536" s="465"/>
      <c r="GDK536" s="465"/>
      <c r="GDL536" s="465"/>
      <c r="GDM536" s="465"/>
      <c r="GDN536" s="465"/>
      <c r="GDO536" s="465"/>
      <c r="GDP536" s="465"/>
      <c r="GDQ536" s="465"/>
      <c r="GDR536" s="465"/>
      <c r="GDS536" s="465"/>
      <c r="GDT536" s="465"/>
      <c r="GDU536" s="465"/>
      <c r="GDV536" s="465"/>
      <c r="GDW536" s="465"/>
      <c r="GDX536" s="465"/>
      <c r="GDY536" s="465"/>
      <c r="GDZ536" s="465"/>
      <c r="GEA536" s="465"/>
      <c r="GEB536" s="465"/>
      <c r="GEC536" s="465"/>
      <c r="GED536" s="465"/>
      <c r="GEE536" s="465"/>
      <c r="GEF536" s="465"/>
      <c r="GEG536" s="465"/>
      <c r="GEH536" s="465"/>
      <c r="GEI536" s="465"/>
      <c r="GEJ536" s="465"/>
      <c r="GEK536" s="465"/>
      <c r="GEL536" s="465"/>
      <c r="GEM536" s="465"/>
      <c r="GEN536" s="465"/>
      <c r="GEO536" s="465"/>
      <c r="GEP536" s="465"/>
      <c r="GEQ536" s="465"/>
      <c r="GER536" s="465"/>
      <c r="GES536" s="465"/>
      <c r="GET536" s="465"/>
      <c r="GEU536" s="465"/>
      <c r="GEV536" s="465"/>
      <c r="GEW536" s="465"/>
      <c r="GEX536" s="465"/>
      <c r="GEY536" s="465"/>
      <c r="GEZ536" s="465"/>
      <c r="GFA536" s="465"/>
      <c r="GFB536" s="465"/>
      <c r="GFC536" s="465"/>
      <c r="GFD536" s="465"/>
      <c r="GFE536" s="465"/>
      <c r="GFF536" s="465"/>
      <c r="GFG536" s="465"/>
      <c r="GFH536" s="465"/>
      <c r="GFI536" s="465"/>
      <c r="GFJ536" s="465"/>
      <c r="GFK536" s="465"/>
      <c r="GFL536" s="465"/>
      <c r="GFM536" s="465"/>
      <c r="GFN536" s="465"/>
      <c r="GFO536" s="465"/>
      <c r="GFP536" s="465"/>
      <c r="GFQ536" s="465"/>
      <c r="GFR536" s="465"/>
      <c r="GFS536" s="465"/>
      <c r="GFT536" s="465"/>
      <c r="GFU536" s="465"/>
      <c r="GFV536" s="465"/>
      <c r="GFW536" s="465"/>
      <c r="GFX536" s="465"/>
      <c r="GFY536" s="465"/>
      <c r="GFZ536" s="465"/>
      <c r="GGA536" s="465"/>
      <c r="GGB536" s="465"/>
      <c r="GGC536" s="465"/>
      <c r="GGD536" s="465"/>
      <c r="GGE536" s="465"/>
      <c r="GGF536" s="465"/>
      <c r="GGG536" s="465"/>
      <c r="GGH536" s="465"/>
      <c r="GGI536" s="465"/>
      <c r="GGJ536" s="465"/>
      <c r="GGK536" s="465"/>
      <c r="GGL536" s="465"/>
      <c r="GGM536" s="465"/>
      <c r="GGN536" s="465"/>
      <c r="GGO536" s="465"/>
      <c r="GGP536" s="465"/>
      <c r="GGQ536" s="465"/>
      <c r="GGR536" s="465"/>
      <c r="GGS536" s="465"/>
      <c r="GGT536" s="465"/>
      <c r="GGU536" s="465"/>
      <c r="GGV536" s="465"/>
      <c r="GGW536" s="465"/>
      <c r="GGX536" s="465"/>
      <c r="GGY536" s="465"/>
      <c r="GGZ536" s="465"/>
      <c r="GHA536" s="465"/>
      <c r="GHB536" s="465"/>
      <c r="GHC536" s="465"/>
      <c r="GHD536" s="465"/>
      <c r="GHE536" s="465"/>
      <c r="GHF536" s="465"/>
      <c r="GHG536" s="465"/>
      <c r="GHH536" s="465"/>
      <c r="GHI536" s="465"/>
      <c r="GHJ536" s="465"/>
      <c r="GHK536" s="465"/>
      <c r="GHL536" s="465"/>
      <c r="GHM536" s="465"/>
      <c r="GHN536" s="465"/>
      <c r="GHO536" s="465"/>
      <c r="GHP536" s="465"/>
      <c r="GHQ536" s="465"/>
      <c r="GHR536" s="465"/>
      <c r="GHS536" s="465"/>
      <c r="GHT536" s="465"/>
      <c r="GHU536" s="465"/>
      <c r="GHV536" s="465"/>
      <c r="GHW536" s="465"/>
      <c r="GHX536" s="465"/>
      <c r="GHY536" s="465"/>
      <c r="GHZ536" s="465"/>
      <c r="GIA536" s="465"/>
      <c r="GIB536" s="465"/>
      <c r="GIC536" s="465"/>
      <c r="GID536" s="465"/>
      <c r="GIE536" s="465"/>
      <c r="GIF536" s="465"/>
      <c r="GIG536" s="465"/>
      <c r="GIH536" s="465"/>
      <c r="GII536" s="465"/>
      <c r="GIJ536" s="465"/>
      <c r="GIK536" s="465"/>
      <c r="GIL536" s="465"/>
      <c r="GIM536" s="465"/>
      <c r="GIN536" s="465"/>
      <c r="GIO536" s="465"/>
      <c r="GIP536" s="465"/>
      <c r="GIQ536" s="465"/>
      <c r="GIR536" s="465"/>
      <c r="GIS536" s="465"/>
      <c r="GIT536" s="465"/>
      <c r="GIU536" s="465"/>
      <c r="GIV536" s="465"/>
      <c r="GIW536" s="465"/>
      <c r="GIX536" s="465"/>
      <c r="GIY536" s="465"/>
      <c r="GIZ536" s="465"/>
      <c r="GJA536" s="465"/>
      <c r="GJB536" s="465"/>
      <c r="GJC536" s="465"/>
      <c r="GJD536" s="465"/>
      <c r="GJE536" s="465"/>
      <c r="GJF536" s="465"/>
      <c r="GJG536" s="465"/>
      <c r="GJH536" s="465"/>
      <c r="GJI536" s="465"/>
      <c r="GJJ536" s="465"/>
      <c r="GJK536" s="465"/>
      <c r="GJL536" s="465"/>
      <c r="GJM536" s="465"/>
      <c r="GJN536" s="465"/>
      <c r="GJO536" s="465"/>
      <c r="GJP536" s="465"/>
      <c r="GJQ536" s="465"/>
      <c r="GJR536" s="465"/>
      <c r="GJS536" s="465"/>
      <c r="GJT536" s="465"/>
      <c r="GJU536" s="465"/>
      <c r="GJV536" s="465"/>
      <c r="GJW536" s="465"/>
      <c r="GJX536" s="465"/>
      <c r="GJY536" s="465"/>
      <c r="GJZ536" s="465"/>
      <c r="GKA536" s="465"/>
      <c r="GKB536" s="465"/>
      <c r="GKC536" s="465"/>
      <c r="GKD536" s="465"/>
      <c r="GKE536" s="465"/>
      <c r="GKF536" s="465"/>
      <c r="GKG536" s="465"/>
      <c r="GKH536" s="465"/>
      <c r="GKI536" s="465"/>
      <c r="GKJ536" s="465"/>
      <c r="GKK536" s="465"/>
      <c r="GKL536" s="465"/>
      <c r="GKM536" s="465"/>
      <c r="GKN536" s="465"/>
      <c r="GKO536" s="465"/>
      <c r="GKP536" s="465"/>
      <c r="GKQ536" s="465"/>
      <c r="GKR536" s="465"/>
      <c r="GKS536" s="465"/>
      <c r="GKT536" s="465"/>
      <c r="GKU536" s="465"/>
      <c r="GKV536" s="465"/>
      <c r="GKW536" s="465"/>
      <c r="GKX536" s="465"/>
      <c r="GKY536" s="465"/>
      <c r="GKZ536" s="465"/>
      <c r="GLA536" s="465"/>
      <c r="GLB536" s="465"/>
      <c r="GLC536" s="465"/>
      <c r="GLD536" s="465"/>
      <c r="GLE536" s="465"/>
      <c r="GLF536" s="465"/>
      <c r="GLG536" s="465"/>
      <c r="GLH536" s="465"/>
      <c r="GLI536" s="465"/>
      <c r="GLJ536" s="465"/>
      <c r="GLK536" s="465"/>
      <c r="GLL536" s="465"/>
      <c r="GLM536" s="465"/>
      <c r="GLN536" s="465"/>
      <c r="GLO536" s="465"/>
      <c r="GLP536" s="465"/>
      <c r="GLQ536" s="465"/>
      <c r="GLR536" s="465"/>
      <c r="GLS536" s="465"/>
      <c r="GLT536" s="465"/>
      <c r="GLU536" s="465"/>
      <c r="GLV536" s="465"/>
      <c r="GLW536" s="465"/>
      <c r="GLX536" s="465"/>
      <c r="GLY536" s="465"/>
      <c r="GLZ536" s="465"/>
      <c r="GMA536" s="465"/>
      <c r="GMB536" s="465"/>
      <c r="GMC536" s="465"/>
      <c r="GMD536" s="465"/>
      <c r="GME536" s="465"/>
      <c r="GMF536" s="465"/>
      <c r="GMG536" s="465"/>
      <c r="GMH536" s="465"/>
      <c r="GMI536" s="465"/>
      <c r="GMJ536" s="465"/>
      <c r="GMK536" s="465"/>
      <c r="GML536" s="465"/>
      <c r="GMM536" s="465"/>
      <c r="GMN536" s="465"/>
      <c r="GMO536" s="465"/>
      <c r="GMP536" s="465"/>
      <c r="GMQ536" s="465"/>
      <c r="GMR536" s="465"/>
      <c r="GMS536" s="465"/>
      <c r="GMT536" s="465"/>
      <c r="GMU536" s="465"/>
      <c r="GMV536" s="465"/>
      <c r="GMW536" s="465"/>
      <c r="GMX536" s="465"/>
      <c r="GMY536" s="465"/>
      <c r="GMZ536" s="465"/>
      <c r="GNA536" s="465"/>
      <c r="GNB536" s="465"/>
      <c r="GNC536" s="465"/>
      <c r="GND536" s="465"/>
      <c r="GNE536" s="465"/>
      <c r="GNF536" s="465"/>
      <c r="GNG536" s="465"/>
      <c r="GNH536" s="465"/>
      <c r="GNI536" s="465"/>
      <c r="GNJ536" s="465"/>
      <c r="GNK536" s="465"/>
      <c r="GNL536" s="465"/>
      <c r="GNM536" s="465"/>
      <c r="GNN536" s="465"/>
      <c r="GNO536" s="465"/>
      <c r="GNP536" s="465"/>
      <c r="GNQ536" s="465"/>
      <c r="GNR536" s="465"/>
      <c r="GNS536" s="465"/>
      <c r="GNT536" s="465"/>
      <c r="GNU536" s="465"/>
      <c r="GNV536" s="465"/>
      <c r="GNW536" s="465"/>
      <c r="GNX536" s="465"/>
      <c r="GNY536" s="465"/>
      <c r="GNZ536" s="465"/>
      <c r="GOA536" s="465"/>
      <c r="GOB536" s="465"/>
      <c r="GOC536" s="465"/>
      <c r="GOD536" s="465"/>
      <c r="GOE536" s="465"/>
      <c r="GOF536" s="465"/>
      <c r="GOG536" s="465"/>
      <c r="GOH536" s="465"/>
      <c r="GOI536" s="465"/>
      <c r="GOJ536" s="465"/>
      <c r="GOK536" s="465"/>
      <c r="GOL536" s="465"/>
      <c r="GOM536" s="465"/>
      <c r="GON536" s="465"/>
      <c r="GOO536" s="465"/>
      <c r="GOP536" s="465"/>
      <c r="GOQ536" s="465"/>
      <c r="GOR536" s="465"/>
      <c r="GOS536" s="465"/>
      <c r="GOT536" s="465"/>
      <c r="GOU536" s="465"/>
      <c r="GOV536" s="465"/>
      <c r="GOW536" s="465"/>
      <c r="GOX536" s="465"/>
      <c r="GOY536" s="465"/>
      <c r="GOZ536" s="465"/>
      <c r="GPA536" s="465"/>
      <c r="GPB536" s="465"/>
      <c r="GPC536" s="465"/>
      <c r="GPD536" s="465"/>
      <c r="GPE536" s="465"/>
      <c r="GPF536" s="465"/>
      <c r="GPG536" s="465"/>
      <c r="GPH536" s="465"/>
      <c r="GPI536" s="465"/>
      <c r="GPJ536" s="465"/>
      <c r="GPK536" s="465"/>
      <c r="GPL536" s="465"/>
      <c r="GPM536" s="465"/>
      <c r="GPN536" s="465"/>
      <c r="GPO536" s="465"/>
      <c r="GPP536" s="465"/>
      <c r="GPQ536" s="465"/>
      <c r="GPR536" s="465"/>
      <c r="GPS536" s="465"/>
      <c r="GPT536" s="465"/>
      <c r="GPU536" s="465"/>
      <c r="GPV536" s="465"/>
      <c r="GPW536" s="465"/>
      <c r="GPX536" s="465"/>
      <c r="GPY536" s="465"/>
      <c r="GPZ536" s="465"/>
      <c r="GQA536" s="465"/>
      <c r="GQB536" s="465"/>
      <c r="GQC536" s="465"/>
      <c r="GQD536" s="465"/>
      <c r="GQE536" s="465"/>
      <c r="GQF536" s="465"/>
      <c r="GQG536" s="465"/>
      <c r="GQH536" s="465"/>
      <c r="GQI536" s="465"/>
      <c r="GQJ536" s="465"/>
      <c r="GQK536" s="465"/>
      <c r="GQL536" s="465"/>
      <c r="GQM536" s="465"/>
      <c r="GQN536" s="465"/>
      <c r="GQO536" s="465"/>
      <c r="GQP536" s="465"/>
      <c r="GQQ536" s="465"/>
      <c r="GQR536" s="465"/>
      <c r="GQS536" s="465"/>
      <c r="GQT536" s="465"/>
      <c r="GQU536" s="465"/>
      <c r="GQV536" s="465"/>
      <c r="GQW536" s="465"/>
      <c r="GQX536" s="465"/>
      <c r="GQY536" s="465"/>
      <c r="GQZ536" s="465"/>
      <c r="GRA536" s="465"/>
      <c r="GRB536" s="465"/>
      <c r="GRC536" s="465"/>
      <c r="GRD536" s="465"/>
      <c r="GRE536" s="465"/>
      <c r="GRF536" s="465"/>
      <c r="GRG536" s="465"/>
      <c r="GRH536" s="465"/>
      <c r="GRI536" s="465"/>
      <c r="GRJ536" s="465"/>
      <c r="GRK536" s="465"/>
      <c r="GRL536" s="465"/>
      <c r="GRM536" s="465"/>
      <c r="GRN536" s="465"/>
      <c r="GRO536" s="465"/>
      <c r="GRP536" s="465"/>
      <c r="GRQ536" s="465"/>
      <c r="GRR536" s="465"/>
      <c r="GRS536" s="465"/>
      <c r="GRT536" s="465"/>
      <c r="GRU536" s="465"/>
      <c r="GRV536" s="465"/>
      <c r="GRW536" s="465"/>
      <c r="GRX536" s="465"/>
      <c r="GRY536" s="465"/>
      <c r="GRZ536" s="465"/>
      <c r="GSA536" s="465"/>
      <c r="GSB536" s="465"/>
      <c r="GSC536" s="465"/>
      <c r="GSD536" s="465"/>
      <c r="GSE536" s="465"/>
      <c r="GSF536" s="465"/>
      <c r="GSG536" s="465"/>
      <c r="GSH536" s="465"/>
      <c r="GSI536" s="465"/>
      <c r="GSJ536" s="465"/>
      <c r="GSK536" s="465"/>
      <c r="GSL536" s="465"/>
      <c r="GSM536" s="465"/>
      <c r="GSN536" s="465"/>
      <c r="GSO536" s="465"/>
      <c r="GSP536" s="465"/>
      <c r="GSQ536" s="465"/>
      <c r="GSR536" s="465"/>
      <c r="GSS536" s="465"/>
      <c r="GST536" s="465"/>
      <c r="GSU536" s="465"/>
      <c r="GSV536" s="465"/>
      <c r="GSW536" s="465"/>
      <c r="GSX536" s="465"/>
      <c r="GSY536" s="465"/>
      <c r="GSZ536" s="465"/>
      <c r="GTA536" s="465"/>
      <c r="GTB536" s="465"/>
      <c r="GTC536" s="465"/>
      <c r="GTD536" s="465"/>
      <c r="GTE536" s="465"/>
      <c r="GTF536" s="465"/>
      <c r="GTG536" s="465"/>
      <c r="GTH536" s="465"/>
      <c r="GTI536" s="465"/>
      <c r="GTJ536" s="465"/>
      <c r="GTK536" s="465"/>
      <c r="GTL536" s="465"/>
      <c r="GTM536" s="465"/>
      <c r="GTN536" s="465"/>
      <c r="GTO536" s="465"/>
      <c r="GTP536" s="465"/>
      <c r="GTQ536" s="465"/>
      <c r="GTR536" s="465"/>
      <c r="GTS536" s="465"/>
      <c r="GTT536" s="465"/>
      <c r="GTU536" s="465"/>
      <c r="GTV536" s="465"/>
      <c r="GTW536" s="465"/>
      <c r="GTX536" s="465"/>
      <c r="GTY536" s="465"/>
      <c r="GTZ536" s="465"/>
      <c r="GUA536" s="465"/>
      <c r="GUB536" s="465"/>
      <c r="GUC536" s="465"/>
      <c r="GUD536" s="465"/>
      <c r="GUE536" s="465"/>
      <c r="GUF536" s="465"/>
      <c r="GUG536" s="465"/>
      <c r="GUH536" s="465"/>
      <c r="GUI536" s="465"/>
      <c r="GUJ536" s="465"/>
      <c r="GUK536" s="465"/>
      <c r="GUL536" s="465"/>
      <c r="GUM536" s="465"/>
      <c r="GUN536" s="465"/>
      <c r="GUO536" s="465"/>
      <c r="GUP536" s="465"/>
      <c r="GUQ536" s="465"/>
      <c r="GUR536" s="465"/>
      <c r="GUS536" s="465"/>
      <c r="GUT536" s="465"/>
      <c r="GUU536" s="465"/>
      <c r="GUV536" s="465"/>
      <c r="GUW536" s="465"/>
      <c r="GUX536" s="465"/>
      <c r="GUY536" s="465"/>
      <c r="GUZ536" s="465"/>
      <c r="GVA536" s="465"/>
      <c r="GVB536" s="465"/>
      <c r="GVC536" s="465"/>
      <c r="GVD536" s="465"/>
      <c r="GVE536" s="465"/>
      <c r="GVF536" s="465"/>
      <c r="GVG536" s="465"/>
      <c r="GVH536" s="465"/>
      <c r="GVI536" s="465"/>
      <c r="GVJ536" s="465"/>
      <c r="GVK536" s="465"/>
      <c r="GVL536" s="465"/>
      <c r="GVM536" s="465"/>
      <c r="GVN536" s="465"/>
      <c r="GVO536" s="465"/>
      <c r="GVP536" s="465"/>
      <c r="GVQ536" s="465"/>
      <c r="GVR536" s="465"/>
      <c r="GVS536" s="465"/>
      <c r="GVT536" s="465"/>
      <c r="GVU536" s="465"/>
      <c r="GVV536" s="465"/>
      <c r="GVW536" s="465"/>
      <c r="GVX536" s="465"/>
      <c r="GVY536" s="465"/>
      <c r="GVZ536" s="465"/>
      <c r="GWA536" s="465"/>
      <c r="GWB536" s="465"/>
      <c r="GWC536" s="465"/>
      <c r="GWD536" s="465"/>
      <c r="GWE536" s="465"/>
      <c r="GWF536" s="465"/>
      <c r="GWG536" s="465"/>
      <c r="GWH536" s="465"/>
      <c r="GWI536" s="465"/>
      <c r="GWJ536" s="465"/>
      <c r="GWK536" s="465"/>
      <c r="GWL536" s="465"/>
      <c r="GWM536" s="465"/>
      <c r="GWN536" s="465"/>
      <c r="GWO536" s="465"/>
      <c r="GWP536" s="465"/>
      <c r="GWQ536" s="465"/>
      <c r="GWR536" s="465"/>
      <c r="GWS536" s="465"/>
      <c r="GWT536" s="465"/>
      <c r="GWU536" s="465"/>
      <c r="GWV536" s="465"/>
      <c r="GWW536" s="465"/>
      <c r="GWX536" s="465"/>
      <c r="GWY536" s="465"/>
      <c r="GWZ536" s="465"/>
      <c r="GXA536" s="465"/>
      <c r="GXB536" s="465"/>
      <c r="GXC536" s="465"/>
      <c r="GXD536" s="465"/>
      <c r="GXE536" s="465"/>
      <c r="GXF536" s="465"/>
      <c r="GXG536" s="465"/>
      <c r="GXH536" s="465"/>
      <c r="GXI536" s="465"/>
      <c r="GXJ536" s="465"/>
      <c r="GXK536" s="465"/>
      <c r="GXL536" s="465"/>
      <c r="GXM536" s="465"/>
      <c r="GXN536" s="465"/>
      <c r="GXO536" s="465"/>
      <c r="GXP536" s="465"/>
      <c r="GXQ536" s="465"/>
      <c r="GXR536" s="465"/>
      <c r="GXS536" s="465"/>
      <c r="GXT536" s="465"/>
      <c r="GXU536" s="465"/>
      <c r="GXV536" s="465"/>
      <c r="GXW536" s="465"/>
      <c r="GXX536" s="465"/>
      <c r="GXY536" s="465"/>
      <c r="GXZ536" s="465"/>
      <c r="GYA536" s="465"/>
      <c r="GYB536" s="465"/>
      <c r="GYC536" s="465"/>
      <c r="GYD536" s="465"/>
      <c r="GYE536" s="465"/>
      <c r="GYF536" s="465"/>
      <c r="GYG536" s="465"/>
      <c r="GYH536" s="465"/>
      <c r="GYI536" s="465"/>
      <c r="GYJ536" s="465"/>
      <c r="GYK536" s="465"/>
      <c r="GYL536" s="465"/>
      <c r="GYM536" s="465"/>
      <c r="GYN536" s="465"/>
      <c r="GYO536" s="465"/>
      <c r="GYP536" s="465"/>
      <c r="GYQ536" s="465"/>
      <c r="GYR536" s="465"/>
      <c r="GYS536" s="465"/>
      <c r="GYT536" s="465"/>
      <c r="GYU536" s="465"/>
      <c r="GYV536" s="465"/>
      <c r="GYW536" s="465"/>
      <c r="GYX536" s="465"/>
      <c r="GYY536" s="465"/>
      <c r="GYZ536" s="465"/>
      <c r="GZA536" s="465"/>
      <c r="GZB536" s="465"/>
      <c r="GZC536" s="465"/>
      <c r="GZD536" s="465"/>
      <c r="GZE536" s="465"/>
      <c r="GZF536" s="465"/>
      <c r="GZG536" s="465"/>
      <c r="GZH536" s="465"/>
      <c r="GZI536" s="465"/>
      <c r="GZJ536" s="465"/>
      <c r="GZK536" s="465"/>
      <c r="GZL536" s="465"/>
      <c r="GZM536" s="465"/>
      <c r="GZN536" s="465"/>
      <c r="GZO536" s="465"/>
      <c r="GZP536" s="465"/>
      <c r="GZQ536" s="465"/>
      <c r="GZR536" s="465"/>
      <c r="GZS536" s="465"/>
      <c r="GZT536" s="465"/>
      <c r="GZU536" s="465"/>
      <c r="GZV536" s="465"/>
      <c r="GZW536" s="465"/>
      <c r="GZX536" s="465"/>
      <c r="GZY536" s="465"/>
      <c r="GZZ536" s="465"/>
      <c r="HAA536" s="465"/>
      <c r="HAB536" s="465"/>
      <c r="HAC536" s="465"/>
      <c r="HAD536" s="465"/>
      <c r="HAE536" s="465"/>
      <c r="HAF536" s="465"/>
      <c r="HAG536" s="465"/>
      <c r="HAH536" s="465"/>
      <c r="HAI536" s="465"/>
      <c r="HAJ536" s="465"/>
      <c r="HAK536" s="465"/>
      <c r="HAL536" s="465"/>
      <c r="HAM536" s="465"/>
      <c r="HAN536" s="465"/>
      <c r="HAO536" s="465"/>
      <c r="HAP536" s="465"/>
      <c r="HAQ536" s="465"/>
      <c r="HAR536" s="465"/>
      <c r="HAS536" s="465"/>
      <c r="HAT536" s="465"/>
      <c r="HAU536" s="465"/>
      <c r="HAV536" s="465"/>
      <c r="HAW536" s="465"/>
      <c r="HAX536" s="465"/>
      <c r="HAY536" s="465"/>
      <c r="HAZ536" s="465"/>
      <c r="HBA536" s="465"/>
      <c r="HBB536" s="465"/>
      <c r="HBC536" s="465"/>
      <c r="HBD536" s="465"/>
      <c r="HBE536" s="465"/>
      <c r="HBF536" s="465"/>
      <c r="HBG536" s="465"/>
      <c r="HBH536" s="465"/>
      <c r="HBI536" s="465"/>
      <c r="HBJ536" s="465"/>
      <c r="HBK536" s="465"/>
      <c r="HBL536" s="465"/>
      <c r="HBM536" s="465"/>
      <c r="HBN536" s="465"/>
      <c r="HBO536" s="465"/>
      <c r="HBP536" s="465"/>
      <c r="HBQ536" s="465"/>
      <c r="HBR536" s="465"/>
      <c r="HBS536" s="465"/>
      <c r="HBT536" s="465"/>
      <c r="HBU536" s="465"/>
      <c r="HBV536" s="465"/>
      <c r="HBW536" s="465"/>
      <c r="HBX536" s="465"/>
      <c r="HBY536" s="465"/>
      <c r="HBZ536" s="465"/>
      <c r="HCA536" s="465"/>
      <c r="HCB536" s="465"/>
      <c r="HCC536" s="465"/>
      <c r="HCD536" s="465"/>
      <c r="HCE536" s="465"/>
      <c r="HCF536" s="465"/>
      <c r="HCG536" s="465"/>
      <c r="HCH536" s="465"/>
      <c r="HCI536" s="465"/>
      <c r="HCJ536" s="465"/>
      <c r="HCK536" s="465"/>
      <c r="HCL536" s="465"/>
      <c r="HCM536" s="465"/>
      <c r="HCN536" s="465"/>
      <c r="HCO536" s="465"/>
      <c r="HCP536" s="465"/>
      <c r="HCQ536" s="465"/>
      <c r="HCR536" s="465"/>
      <c r="HCS536" s="465"/>
      <c r="HCT536" s="465"/>
      <c r="HCU536" s="465"/>
      <c r="HCV536" s="465"/>
      <c r="HCW536" s="465"/>
      <c r="HCX536" s="465"/>
      <c r="HCY536" s="465"/>
      <c r="HCZ536" s="465"/>
      <c r="HDA536" s="465"/>
      <c r="HDB536" s="465"/>
      <c r="HDC536" s="465"/>
      <c r="HDD536" s="465"/>
      <c r="HDE536" s="465"/>
      <c r="HDF536" s="465"/>
      <c r="HDG536" s="465"/>
      <c r="HDH536" s="465"/>
      <c r="HDI536" s="465"/>
      <c r="HDJ536" s="465"/>
      <c r="HDK536" s="465"/>
      <c r="HDL536" s="465"/>
      <c r="HDM536" s="465"/>
      <c r="HDN536" s="465"/>
      <c r="HDO536" s="465"/>
      <c r="HDP536" s="465"/>
      <c r="HDQ536" s="465"/>
      <c r="HDR536" s="465"/>
      <c r="HDS536" s="465"/>
      <c r="HDT536" s="465"/>
      <c r="HDU536" s="465"/>
      <c r="HDV536" s="465"/>
      <c r="HDW536" s="465"/>
      <c r="HDX536" s="465"/>
      <c r="HDY536" s="465"/>
      <c r="HDZ536" s="465"/>
      <c r="HEA536" s="465"/>
      <c r="HEB536" s="465"/>
      <c r="HEC536" s="465"/>
      <c r="HED536" s="465"/>
      <c r="HEE536" s="465"/>
      <c r="HEF536" s="465"/>
      <c r="HEG536" s="465"/>
      <c r="HEH536" s="465"/>
      <c r="HEI536" s="465"/>
      <c r="HEJ536" s="465"/>
      <c r="HEK536" s="465"/>
      <c r="HEL536" s="465"/>
      <c r="HEM536" s="465"/>
      <c r="HEN536" s="465"/>
      <c r="HEO536" s="465"/>
      <c r="HEP536" s="465"/>
      <c r="HEQ536" s="465"/>
      <c r="HER536" s="465"/>
      <c r="HES536" s="465"/>
      <c r="HET536" s="465"/>
      <c r="HEU536" s="465"/>
      <c r="HEV536" s="465"/>
      <c r="HEW536" s="465"/>
      <c r="HEX536" s="465"/>
      <c r="HEY536" s="465"/>
      <c r="HEZ536" s="465"/>
      <c r="HFA536" s="465"/>
      <c r="HFB536" s="465"/>
      <c r="HFC536" s="465"/>
      <c r="HFD536" s="465"/>
      <c r="HFE536" s="465"/>
      <c r="HFF536" s="465"/>
      <c r="HFG536" s="465"/>
      <c r="HFH536" s="465"/>
      <c r="HFI536" s="465"/>
      <c r="HFJ536" s="465"/>
      <c r="HFK536" s="465"/>
      <c r="HFL536" s="465"/>
      <c r="HFM536" s="465"/>
      <c r="HFN536" s="465"/>
      <c r="HFO536" s="465"/>
      <c r="HFP536" s="465"/>
      <c r="HFQ536" s="465"/>
      <c r="HFR536" s="465"/>
      <c r="HFS536" s="465"/>
      <c r="HFT536" s="465"/>
      <c r="HFU536" s="465"/>
      <c r="HFV536" s="465"/>
      <c r="HFW536" s="465"/>
      <c r="HFX536" s="465"/>
      <c r="HFY536" s="465"/>
      <c r="HFZ536" s="465"/>
      <c r="HGA536" s="465"/>
      <c r="HGB536" s="465"/>
      <c r="HGC536" s="465"/>
      <c r="HGD536" s="465"/>
      <c r="HGE536" s="465"/>
      <c r="HGF536" s="465"/>
      <c r="HGG536" s="465"/>
      <c r="HGH536" s="465"/>
      <c r="HGI536" s="465"/>
      <c r="HGJ536" s="465"/>
      <c r="HGK536" s="465"/>
      <c r="HGL536" s="465"/>
      <c r="HGM536" s="465"/>
      <c r="HGN536" s="465"/>
      <c r="HGO536" s="465"/>
      <c r="HGP536" s="465"/>
      <c r="HGQ536" s="465"/>
      <c r="HGR536" s="465"/>
      <c r="HGS536" s="465"/>
      <c r="HGT536" s="465"/>
      <c r="HGU536" s="465"/>
      <c r="HGV536" s="465"/>
      <c r="HGW536" s="465"/>
      <c r="HGX536" s="465"/>
      <c r="HGY536" s="465"/>
      <c r="HGZ536" s="465"/>
      <c r="HHA536" s="465"/>
      <c r="HHB536" s="465"/>
      <c r="HHC536" s="465"/>
      <c r="HHD536" s="465"/>
      <c r="HHE536" s="465"/>
      <c r="HHF536" s="465"/>
      <c r="HHG536" s="465"/>
      <c r="HHH536" s="465"/>
      <c r="HHI536" s="465"/>
      <c r="HHJ536" s="465"/>
      <c r="HHK536" s="465"/>
      <c r="HHL536" s="465"/>
      <c r="HHM536" s="465"/>
      <c r="HHN536" s="465"/>
      <c r="HHO536" s="465"/>
      <c r="HHP536" s="465"/>
      <c r="HHQ536" s="465"/>
      <c r="HHR536" s="465"/>
      <c r="HHS536" s="465"/>
      <c r="HHT536" s="465"/>
      <c r="HHU536" s="465"/>
      <c r="HHV536" s="465"/>
      <c r="HHW536" s="465"/>
      <c r="HHX536" s="465"/>
      <c r="HHY536" s="465"/>
      <c r="HHZ536" s="465"/>
      <c r="HIA536" s="465"/>
      <c r="HIB536" s="465"/>
      <c r="HIC536" s="465"/>
      <c r="HID536" s="465"/>
      <c r="HIE536" s="465"/>
      <c r="HIF536" s="465"/>
      <c r="HIG536" s="465"/>
      <c r="HIH536" s="465"/>
      <c r="HII536" s="465"/>
      <c r="HIJ536" s="465"/>
      <c r="HIK536" s="465"/>
      <c r="HIL536" s="465"/>
      <c r="HIM536" s="465"/>
      <c r="HIN536" s="465"/>
      <c r="HIO536" s="465"/>
      <c r="HIP536" s="465"/>
      <c r="HIQ536" s="465"/>
      <c r="HIR536" s="465"/>
      <c r="HIS536" s="465"/>
      <c r="HIT536" s="465"/>
      <c r="HIU536" s="465"/>
      <c r="HIV536" s="465"/>
      <c r="HIW536" s="465"/>
      <c r="HIX536" s="465"/>
      <c r="HIY536" s="465"/>
      <c r="HIZ536" s="465"/>
      <c r="HJA536" s="465"/>
      <c r="HJB536" s="465"/>
      <c r="HJC536" s="465"/>
      <c r="HJD536" s="465"/>
      <c r="HJE536" s="465"/>
      <c r="HJF536" s="465"/>
      <c r="HJG536" s="465"/>
      <c r="HJH536" s="465"/>
      <c r="HJI536" s="465"/>
      <c r="HJJ536" s="465"/>
      <c r="HJK536" s="465"/>
      <c r="HJL536" s="465"/>
      <c r="HJM536" s="465"/>
      <c r="HJN536" s="465"/>
      <c r="HJO536" s="465"/>
      <c r="HJP536" s="465"/>
      <c r="HJQ536" s="465"/>
      <c r="HJR536" s="465"/>
      <c r="HJS536" s="465"/>
      <c r="HJT536" s="465"/>
      <c r="HJU536" s="465"/>
      <c r="HJV536" s="465"/>
      <c r="HJW536" s="465"/>
      <c r="HJX536" s="465"/>
      <c r="HJY536" s="465"/>
      <c r="HJZ536" s="465"/>
      <c r="HKA536" s="465"/>
      <c r="HKB536" s="465"/>
      <c r="HKC536" s="465"/>
      <c r="HKD536" s="465"/>
      <c r="HKE536" s="465"/>
      <c r="HKF536" s="465"/>
      <c r="HKG536" s="465"/>
      <c r="HKH536" s="465"/>
      <c r="HKI536" s="465"/>
      <c r="HKJ536" s="465"/>
      <c r="HKK536" s="465"/>
      <c r="HKL536" s="465"/>
      <c r="HKM536" s="465"/>
      <c r="HKN536" s="465"/>
      <c r="HKO536" s="465"/>
      <c r="HKP536" s="465"/>
      <c r="HKQ536" s="465"/>
      <c r="HKR536" s="465"/>
      <c r="HKS536" s="465"/>
      <c r="HKT536" s="465"/>
      <c r="HKU536" s="465"/>
      <c r="HKV536" s="465"/>
      <c r="HKW536" s="465"/>
      <c r="HKX536" s="465"/>
      <c r="HKY536" s="465"/>
      <c r="HKZ536" s="465"/>
      <c r="HLA536" s="465"/>
      <c r="HLB536" s="465"/>
      <c r="HLC536" s="465"/>
      <c r="HLD536" s="465"/>
      <c r="HLE536" s="465"/>
      <c r="HLF536" s="465"/>
      <c r="HLG536" s="465"/>
      <c r="HLH536" s="465"/>
      <c r="HLI536" s="465"/>
      <c r="HLJ536" s="465"/>
      <c r="HLK536" s="465"/>
      <c r="HLL536" s="465"/>
      <c r="HLM536" s="465"/>
      <c r="HLN536" s="465"/>
      <c r="HLO536" s="465"/>
      <c r="HLP536" s="465"/>
      <c r="HLQ536" s="465"/>
      <c r="HLR536" s="465"/>
      <c r="HLS536" s="465"/>
      <c r="HLT536" s="465"/>
      <c r="HLU536" s="465"/>
      <c r="HLV536" s="465"/>
      <c r="HLW536" s="465"/>
      <c r="HLX536" s="465"/>
      <c r="HLY536" s="465"/>
      <c r="HLZ536" s="465"/>
      <c r="HMA536" s="465"/>
      <c r="HMB536" s="465"/>
      <c r="HMC536" s="465"/>
      <c r="HMD536" s="465"/>
      <c r="HME536" s="465"/>
      <c r="HMF536" s="465"/>
      <c r="HMG536" s="465"/>
      <c r="HMH536" s="465"/>
      <c r="HMI536" s="465"/>
      <c r="HMJ536" s="465"/>
      <c r="HMK536" s="465"/>
      <c r="HML536" s="465"/>
      <c r="HMM536" s="465"/>
      <c r="HMN536" s="465"/>
      <c r="HMO536" s="465"/>
      <c r="HMP536" s="465"/>
      <c r="HMQ536" s="465"/>
      <c r="HMR536" s="465"/>
      <c r="HMS536" s="465"/>
      <c r="HMT536" s="465"/>
      <c r="HMU536" s="465"/>
      <c r="HMV536" s="465"/>
      <c r="HMW536" s="465"/>
      <c r="HMX536" s="465"/>
      <c r="HMY536" s="465"/>
      <c r="HMZ536" s="465"/>
      <c r="HNA536" s="465"/>
      <c r="HNB536" s="465"/>
      <c r="HNC536" s="465"/>
      <c r="HND536" s="465"/>
      <c r="HNE536" s="465"/>
      <c r="HNF536" s="465"/>
      <c r="HNG536" s="465"/>
      <c r="HNH536" s="465"/>
      <c r="HNI536" s="465"/>
      <c r="HNJ536" s="465"/>
      <c r="HNK536" s="465"/>
      <c r="HNL536" s="465"/>
      <c r="HNM536" s="465"/>
      <c r="HNN536" s="465"/>
      <c r="HNO536" s="465"/>
      <c r="HNP536" s="465"/>
      <c r="HNQ536" s="465"/>
      <c r="HNR536" s="465"/>
      <c r="HNS536" s="465"/>
      <c r="HNT536" s="465"/>
      <c r="HNU536" s="465"/>
      <c r="HNV536" s="465"/>
      <c r="HNW536" s="465"/>
      <c r="HNX536" s="465"/>
      <c r="HNY536" s="465"/>
      <c r="HNZ536" s="465"/>
      <c r="HOA536" s="465"/>
      <c r="HOB536" s="465"/>
      <c r="HOC536" s="465"/>
      <c r="HOD536" s="465"/>
      <c r="HOE536" s="465"/>
      <c r="HOF536" s="465"/>
      <c r="HOG536" s="465"/>
      <c r="HOH536" s="465"/>
      <c r="HOI536" s="465"/>
      <c r="HOJ536" s="465"/>
      <c r="HOK536" s="465"/>
      <c r="HOL536" s="465"/>
      <c r="HOM536" s="465"/>
      <c r="HON536" s="465"/>
      <c r="HOO536" s="465"/>
      <c r="HOP536" s="465"/>
      <c r="HOQ536" s="465"/>
      <c r="HOR536" s="465"/>
      <c r="HOS536" s="465"/>
      <c r="HOT536" s="465"/>
      <c r="HOU536" s="465"/>
      <c r="HOV536" s="465"/>
      <c r="HOW536" s="465"/>
      <c r="HOX536" s="465"/>
      <c r="HOY536" s="465"/>
      <c r="HOZ536" s="465"/>
      <c r="HPA536" s="465"/>
      <c r="HPB536" s="465"/>
      <c r="HPC536" s="465"/>
      <c r="HPD536" s="465"/>
      <c r="HPE536" s="465"/>
      <c r="HPF536" s="465"/>
      <c r="HPG536" s="465"/>
      <c r="HPH536" s="465"/>
      <c r="HPI536" s="465"/>
      <c r="HPJ536" s="465"/>
      <c r="HPK536" s="465"/>
      <c r="HPL536" s="465"/>
      <c r="HPM536" s="465"/>
      <c r="HPN536" s="465"/>
      <c r="HPO536" s="465"/>
      <c r="HPP536" s="465"/>
      <c r="HPQ536" s="465"/>
      <c r="HPR536" s="465"/>
      <c r="HPS536" s="465"/>
      <c r="HPT536" s="465"/>
      <c r="HPU536" s="465"/>
      <c r="HPV536" s="465"/>
      <c r="HPW536" s="465"/>
      <c r="HPX536" s="465"/>
      <c r="HPY536" s="465"/>
      <c r="HPZ536" s="465"/>
      <c r="HQA536" s="465"/>
      <c r="HQB536" s="465"/>
      <c r="HQC536" s="465"/>
      <c r="HQD536" s="465"/>
      <c r="HQE536" s="465"/>
      <c r="HQF536" s="465"/>
      <c r="HQG536" s="465"/>
      <c r="HQH536" s="465"/>
      <c r="HQI536" s="465"/>
      <c r="HQJ536" s="465"/>
      <c r="HQK536" s="465"/>
      <c r="HQL536" s="465"/>
      <c r="HQM536" s="465"/>
      <c r="HQN536" s="465"/>
      <c r="HQO536" s="465"/>
      <c r="HQP536" s="465"/>
      <c r="HQQ536" s="465"/>
      <c r="HQR536" s="465"/>
      <c r="HQS536" s="465"/>
      <c r="HQT536" s="465"/>
      <c r="HQU536" s="465"/>
      <c r="HQV536" s="465"/>
      <c r="HQW536" s="465"/>
      <c r="HQX536" s="465"/>
      <c r="HQY536" s="465"/>
      <c r="HQZ536" s="465"/>
      <c r="HRA536" s="465"/>
      <c r="HRB536" s="465"/>
      <c r="HRC536" s="465"/>
      <c r="HRD536" s="465"/>
      <c r="HRE536" s="465"/>
      <c r="HRF536" s="465"/>
      <c r="HRG536" s="465"/>
      <c r="HRH536" s="465"/>
      <c r="HRI536" s="465"/>
      <c r="HRJ536" s="465"/>
      <c r="HRK536" s="465"/>
      <c r="HRL536" s="465"/>
      <c r="HRM536" s="465"/>
      <c r="HRN536" s="465"/>
      <c r="HRO536" s="465"/>
      <c r="HRP536" s="465"/>
      <c r="HRQ536" s="465"/>
      <c r="HRR536" s="465"/>
      <c r="HRS536" s="465"/>
      <c r="HRT536" s="465"/>
      <c r="HRU536" s="465"/>
      <c r="HRV536" s="465"/>
      <c r="HRW536" s="465"/>
      <c r="HRX536" s="465"/>
      <c r="HRY536" s="465"/>
      <c r="HRZ536" s="465"/>
      <c r="HSA536" s="465"/>
      <c r="HSB536" s="465"/>
      <c r="HSC536" s="465"/>
      <c r="HSD536" s="465"/>
      <c r="HSE536" s="465"/>
      <c r="HSF536" s="465"/>
      <c r="HSG536" s="465"/>
      <c r="HSH536" s="465"/>
      <c r="HSI536" s="465"/>
      <c r="HSJ536" s="465"/>
      <c r="HSK536" s="465"/>
      <c r="HSL536" s="465"/>
      <c r="HSM536" s="465"/>
      <c r="HSN536" s="465"/>
      <c r="HSO536" s="465"/>
      <c r="HSP536" s="465"/>
      <c r="HSQ536" s="465"/>
      <c r="HSR536" s="465"/>
      <c r="HSS536" s="465"/>
      <c r="HST536" s="465"/>
      <c r="HSU536" s="465"/>
      <c r="HSV536" s="465"/>
      <c r="HSW536" s="465"/>
      <c r="HSX536" s="465"/>
      <c r="HSY536" s="465"/>
      <c r="HSZ536" s="465"/>
      <c r="HTA536" s="465"/>
      <c r="HTB536" s="465"/>
      <c r="HTC536" s="465"/>
      <c r="HTD536" s="465"/>
      <c r="HTE536" s="465"/>
      <c r="HTF536" s="465"/>
      <c r="HTG536" s="465"/>
      <c r="HTH536" s="465"/>
      <c r="HTI536" s="465"/>
      <c r="HTJ536" s="465"/>
      <c r="HTK536" s="465"/>
      <c r="HTL536" s="465"/>
      <c r="HTM536" s="465"/>
      <c r="HTN536" s="465"/>
      <c r="HTO536" s="465"/>
      <c r="HTP536" s="465"/>
      <c r="HTQ536" s="465"/>
      <c r="HTR536" s="465"/>
      <c r="HTS536" s="465"/>
      <c r="HTT536" s="465"/>
      <c r="HTU536" s="465"/>
      <c r="HTV536" s="465"/>
      <c r="HTW536" s="465"/>
      <c r="HTX536" s="465"/>
      <c r="HTY536" s="465"/>
      <c r="HTZ536" s="465"/>
      <c r="HUA536" s="465"/>
      <c r="HUB536" s="465"/>
      <c r="HUC536" s="465"/>
      <c r="HUD536" s="465"/>
      <c r="HUE536" s="465"/>
      <c r="HUF536" s="465"/>
      <c r="HUG536" s="465"/>
      <c r="HUH536" s="465"/>
      <c r="HUI536" s="465"/>
      <c r="HUJ536" s="465"/>
      <c r="HUK536" s="465"/>
      <c r="HUL536" s="465"/>
      <c r="HUM536" s="465"/>
      <c r="HUN536" s="465"/>
      <c r="HUO536" s="465"/>
      <c r="HUP536" s="465"/>
      <c r="HUQ536" s="465"/>
      <c r="HUR536" s="465"/>
      <c r="HUS536" s="465"/>
      <c r="HUT536" s="465"/>
      <c r="HUU536" s="465"/>
      <c r="HUV536" s="465"/>
      <c r="HUW536" s="465"/>
      <c r="HUX536" s="465"/>
      <c r="HUY536" s="465"/>
      <c r="HUZ536" s="465"/>
      <c r="HVA536" s="465"/>
      <c r="HVB536" s="465"/>
      <c r="HVC536" s="465"/>
      <c r="HVD536" s="465"/>
      <c r="HVE536" s="465"/>
      <c r="HVF536" s="465"/>
      <c r="HVG536" s="465"/>
      <c r="HVH536" s="465"/>
      <c r="HVI536" s="465"/>
      <c r="HVJ536" s="465"/>
      <c r="HVK536" s="465"/>
      <c r="HVL536" s="465"/>
      <c r="HVM536" s="465"/>
      <c r="HVN536" s="465"/>
      <c r="HVO536" s="465"/>
      <c r="HVP536" s="465"/>
      <c r="HVQ536" s="465"/>
      <c r="HVR536" s="465"/>
      <c r="HVS536" s="465"/>
      <c r="HVT536" s="465"/>
      <c r="HVU536" s="465"/>
      <c r="HVV536" s="465"/>
      <c r="HVW536" s="465"/>
      <c r="HVX536" s="465"/>
      <c r="HVY536" s="465"/>
      <c r="HVZ536" s="465"/>
      <c r="HWA536" s="465"/>
      <c r="HWB536" s="465"/>
      <c r="HWC536" s="465"/>
      <c r="HWD536" s="465"/>
      <c r="HWE536" s="465"/>
      <c r="HWF536" s="465"/>
      <c r="HWG536" s="465"/>
      <c r="HWH536" s="465"/>
      <c r="HWI536" s="465"/>
      <c r="HWJ536" s="465"/>
      <c r="HWK536" s="465"/>
      <c r="HWL536" s="465"/>
      <c r="HWM536" s="465"/>
      <c r="HWN536" s="465"/>
      <c r="HWO536" s="465"/>
      <c r="HWP536" s="465"/>
      <c r="HWQ536" s="465"/>
      <c r="HWR536" s="465"/>
      <c r="HWS536" s="465"/>
      <c r="HWT536" s="465"/>
      <c r="HWU536" s="465"/>
      <c r="HWV536" s="465"/>
      <c r="HWW536" s="465"/>
      <c r="HWX536" s="465"/>
      <c r="HWY536" s="465"/>
      <c r="HWZ536" s="465"/>
      <c r="HXA536" s="465"/>
      <c r="HXB536" s="465"/>
      <c r="HXC536" s="465"/>
      <c r="HXD536" s="465"/>
      <c r="HXE536" s="465"/>
      <c r="HXF536" s="465"/>
      <c r="HXG536" s="465"/>
      <c r="HXH536" s="465"/>
      <c r="HXI536" s="465"/>
      <c r="HXJ536" s="465"/>
      <c r="HXK536" s="465"/>
      <c r="HXL536" s="465"/>
      <c r="HXM536" s="465"/>
      <c r="HXN536" s="465"/>
      <c r="HXO536" s="465"/>
      <c r="HXP536" s="465"/>
      <c r="HXQ536" s="465"/>
      <c r="HXR536" s="465"/>
      <c r="HXS536" s="465"/>
      <c r="HXT536" s="465"/>
      <c r="HXU536" s="465"/>
      <c r="HXV536" s="465"/>
      <c r="HXW536" s="465"/>
      <c r="HXX536" s="465"/>
      <c r="HXY536" s="465"/>
      <c r="HXZ536" s="465"/>
      <c r="HYA536" s="465"/>
      <c r="HYB536" s="465"/>
      <c r="HYC536" s="465"/>
      <c r="HYD536" s="465"/>
      <c r="HYE536" s="465"/>
      <c r="HYF536" s="465"/>
      <c r="HYG536" s="465"/>
      <c r="HYH536" s="465"/>
      <c r="HYI536" s="465"/>
      <c r="HYJ536" s="465"/>
      <c r="HYK536" s="465"/>
      <c r="HYL536" s="465"/>
      <c r="HYM536" s="465"/>
      <c r="HYN536" s="465"/>
      <c r="HYO536" s="465"/>
      <c r="HYP536" s="465"/>
      <c r="HYQ536" s="465"/>
      <c r="HYR536" s="465"/>
      <c r="HYS536" s="465"/>
      <c r="HYT536" s="465"/>
      <c r="HYU536" s="465"/>
      <c r="HYV536" s="465"/>
      <c r="HYW536" s="465"/>
      <c r="HYX536" s="465"/>
      <c r="HYY536" s="465"/>
      <c r="HYZ536" s="465"/>
      <c r="HZA536" s="465"/>
      <c r="HZB536" s="465"/>
      <c r="HZC536" s="465"/>
      <c r="HZD536" s="465"/>
      <c r="HZE536" s="465"/>
      <c r="HZF536" s="465"/>
      <c r="HZG536" s="465"/>
      <c r="HZH536" s="465"/>
      <c r="HZI536" s="465"/>
      <c r="HZJ536" s="465"/>
      <c r="HZK536" s="465"/>
      <c r="HZL536" s="465"/>
      <c r="HZM536" s="465"/>
      <c r="HZN536" s="465"/>
      <c r="HZO536" s="465"/>
      <c r="HZP536" s="465"/>
      <c r="HZQ536" s="465"/>
      <c r="HZR536" s="465"/>
      <c r="HZS536" s="465"/>
      <c r="HZT536" s="465"/>
      <c r="HZU536" s="465"/>
      <c r="HZV536" s="465"/>
      <c r="HZW536" s="465"/>
      <c r="HZX536" s="465"/>
      <c r="HZY536" s="465"/>
      <c r="HZZ536" s="465"/>
      <c r="IAA536" s="465"/>
      <c r="IAB536" s="465"/>
      <c r="IAC536" s="465"/>
      <c r="IAD536" s="465"/>
      <c r="IAE536" s="465"/>
      <c r="IAF536" s="465"/>
      <c r="IAG536" s="465"/>
      <c r="IAH536" s="465"/>
      <c r="IAI536" s="465"/>
      <c r="IAJ536" s="465"/>
      <c r="IAK536" s="465"/>
      <c r="IAL536" s="465"/>
      <c r="IAM536" s="465"/>
      <c r="IAN536" s="465"/>
      <c r="IAO536" s="465"/>
      <c r="IAP536" s="465"/>
      <c r="IAQ536" s="465"/>
      <c r="IAR536" s="465"/>
      <c r="IAS536" s="465"/>
      <c r="IAT536" s="465"/>
      <c r="IAU536" s="465"/>
      <c r="IAV536" s="465"/>
      <c r="IAW536" s="465"/>
      <c r="IAX536" s="465"/>
      <c r="IAY536" s="465"/>
      <c r="IAZ536" s="465"/>
      <c r="IBA536" s="465"/>
      <c r="IBB536" s="465"/>
      <c r="IBC536" s="465"/>
      <c r="IBD536" s="465"/>
      <c r="IBE536" s="465"/>
      <c r="IBF536" s="465"/>
      <c r="IBG536" s="465"/>
      <c r="IBH536" s="465"/>
      <c r="IBI536" s="465"/>
      <c r="IBJ536" s="465"/>
      <c r="IBK536" s="465"/>
      <c r="IBL536" s="465"/>
      <c r="IBM536" s="465"/>
      <c r="IBN536" s="465"/>
      <c r="IBO536" s="465"/>
      <c r="IBP536" s="465"/>
      <c r="IBQ536" s="465"/>
      <c r="IBR536" s="465"/>
      <c r="IBS536" s="465"/>
      <c r="IBT536" s="465"/>
      <c r="IBU536" s="465"/>
      <c r="IBV536" s="465"/>
      <c r="IBW536" s="465"/>
      <c r="IBX536" s="465"/>
      <c r="IBY536" s="465"/>
      <c r="IBZ536" s="465"/>
      <c r="ICA536" s="465"/>
      <c r="ICB536" s="465"/>
      <c r="ICC536" s="465"/>
      <c r="ICD536" s="465"/>
      <c r="ICE536" s="465"/>
      <c r="ICF536" s="465"/>
      <c r="ICG536" s="465"/>
      <c r="ICH536" s="465"/>
      <c r="ICI536" s="465"/>
      <c r="ICJ536" s="465"/>
      <c r="ICK536" s="465"/>
      <c r="ICL536" s="465"/>
      <c r="ICM536" s="465"/>
      <c r="ICN536" s="465"/>
      <c r="ICO536" s="465"/>
      <c r="ICP536" s="465"/>
      <c r="ICQ536" s="465"/>
      <c r="ICR536" s="465"/>
      <c r="ICS536" s="465"/>
      <c r="ICT536" s="465"/>
      <c r="ICU536" s="465"/>
      <c r="ICV536" s="465"/>
      <c r="ICW536" s="465"/>
      <c r="ICX536" s="465"/>
      <c r="ICY536" s="465"/>
      <c r="ICZ536" s="465"/>
      <c r="IDA536" s="465"/>
      <c r="IDB536" s="465"/>
      <c r="IDC536" s="465"/>
      <c r="IDD536" s="465"/>
      <c r="IDE536" s="465"/>
      <c r="IDF536" s="465"/>
      <c r="IDG536" s="465"/>
      <c r="IDH536" s="465"/>
      <c r="IDI536" s="465"/>
      <c r="IDJ536" s="465"/>
      <c r="IDK536" s="465"/>
      <c r="IDL536" s="465"/>
      <c r="IDM536" s="465"/>
      <c r="IDN536" s="465"/>
      <c r="IDO536" s="465"/>
      <c r="IDP536" s="465"/>
      <c r="IDQ536" s="465"/>
      <c r="IDR536" s="465"/>
      <c r="IDS536" s="465"/>
      <c r="IDT536" s="465"/>
      <c r="IDU536" s="465"/>
      <c r="IDV536" s="465"/>
      <c r="IDW536" s="465"/>
      <c r="IDX536" s="465"/>
      <c r="IDY536" s="465"/>
      <c r="IDZ536" s="465"/>
      <c r="IEA536" s="465"/>
      <c r="IEB536" s="465"/>
      <c r="IEC536" s="465"/>
      <c r="IED536" s="465"/>
      <c r="IEE536" s="465"/>
      <c r="IEF536" s="465"/>
      <c r="IEG536" s="465"/>
      <c r="IEH536" s="465"/>
      <c r="IEI536" s="465"/>
      <c r="IEJ536" s="465"/>
      <c r="IEK536" s="465"/>
      <c r="IEL536" s="465"/>
      <c r="IEM536" s="465"/>
      <c r="IEN536" s="465"/>
      <c r="IEO536" s="465"/>
      <c r="IEP536" s="465"/>
      <c r="IEQ536" s="465"/>
      <c r="IER536" s="465"/>
      <c r="IES536" s="465"/>
      <c r="IET536" s="465"/>
      <c r="IEU536" s="465"/>
      <c r="IEV536" s="465"/>
      <c r="IEW536" s="465"/>
      <c r="IEX536" s="465"/>
      <c r="IEY536" s="465"/>
      <c r="IEZ536" s="465"/>
      <c r="IFA536" s="465"/>
      <c r="IFB536" s="465"/>
      <c r="IFC536" s="465"/>
      <c r="IFD536" s="465"/>
      <c r="IFE536" s="465"/>
      <c r="IFF536" s="465"/>
      <c r="IFG536" s="465"/>
      <c r="IFH536" s="465"/>
      <c r="IFI536" s="465"/>
      <c r="IFJ536" s="465"/>
      <c r="IFK536" s="465"/>
      <c r="IFL536" s="465"/>
      <c r="IFM536" s="465"/>
      <c r="IFN536" s="465"/>
      <c r="IFO536" s="465"/>
      <c r="IFP536" s="465"/>
      <c r="IFQ536" s="465"/>
      <c r="IFR536" s="465"/>
      <c r="IFS536" s="465"/>
      <c r="IFT536" s="465"/>
      <c r="IFU536" s="465"/>
      <c r="IFV536" s="465"/>
      <c r="IFW536" s="465"/>
      <c r="IFX536" s="465"/>
      <c r="IFY536" s="465"/>
      <c r="IFZ536" s="465"/>
      <c r="IGA536" s="465"/>
      <c r="IGB536" s="465"/>
      <c r="IGC536" s="465"/>
      <c r="IGD536" s="465"/>
      <c r="IGE536" s="465"/>
      <c r="IGF536" s="465"/>
      <c r="IGG536" s="465"/>
      <c r="IGH536" s="465"/>
      <c r="IGI536" s="465"/>
      <c r="IGJ536" s="465"/>
      <c r="IGK536" s="465"/>
      <c r="IGL536" s="465"/>
      <c r="IGM536" s="465"/>
      <c r="IGN536" s="465"/>
      <c r="IGO536" s="465"/>
      <c r="IGP536" s="465"/>
      <c r="IGQ536" s="465"/>
      <c r="IGR536" s="465"/>
      <c r="IGS536" s="465"/>
      <c r="IGT536" s="465"/>
      <c r="IGU536" s="465"/>
      <c r="IGV536" s="465"/>
      <c r="IGW536" s="465"/>
      <c r="IGX536" s="465"/>
      <c r="IGY536" s="465"/>
      <c r="IGZ536" s="465"/>
      <c r="IHA536" s="465"/>
      <c r="IHB536" s="465"/>
      <c r="IHC536" s="465"/>
      <c r="IHD536" s="465"/>
      <c r="IHE536" s="465"/>
      <c r="IHF536" s="465"/>
      <c r="IHG536" s="465"/>
      <c r="IHH536" s="465"/>
      <c r="IHI536" s="465"/>
      <c r="IHJ536" s="465"/>
      <c r="IHK536" s="465"/>
      <c r="IHL536" s="465"/>
      <c r="IHM536" s="465"/>
      <c r="IHN536" s="465"/>
      <c r="IHO536" s="465"/>
      <c r="IHP536" s="465"/>
      <c r="IHQ536" s="465"/>
      <c r="IHR536" s="465"/>
      <c r="IHS536" s="465"/>
      <c r="IHT536" s="465"/>
      <c r="IHU536" s="465"/>
      <c r="IHV536" s="465"/>
      <c r="IHW536" s="465"/>
      <c r="IHX536" s="465"/>
      <c r="IHY536" s="465"/>
      <c r="IHZ536" s="465"/>
      <c r="IIA536" s="465"/>
      <c r="IIB536" s="465"/>
      <c r="IIC536" s="465"/>
      <c r="IID536" s="465"/>
      <c r="IIE536" s="465"/>
      <c r="IIF536" s="465"/>
      <c r="IIG536" s="465"/>
      <c r="IIH536" s="465"/>
      <c r="III536" s="465"/>
      <c r="IIJ536" s="465"/>
      <c r="IIK536" s="465"/>
      <c r="IIL536" s="465"/>
      <c r="IIM536" s="465"/>
      <c r="IIN536" s="465"/>
      <c r="IIO536" s="465"/>
      <c r="IIP536" s="465"/>
      <c r="IIQ536" s="465"/>
      <c r="IIR536" s="465"/>
      <c r="IIS536" s="465"/>
      <c r="IIT536" s="465"/>
      <c r="IIU536" s="465"/>
      <c r="IIV536" s="465"/>
      <c r="IIW536" s="465"/>
      <c r="IIX536" s="465"/>
      <c r="IIY536" s="465"/>
      <c r="IIZ536" s="465"/>
      <c r="IJA536" s="465"/>
      <c r="IJB536" s="465"/>
      <c r="IJC536" s="465"/>
      <c r="IJD536" s="465"/>
      <c r="IJE536" s="465"/>
      <c r="IJF536" s="465"/>
      <c r="IJG536" s="465"/>
      <c r="IJH536" s="465"/>
      <c r="IJI536" s="465"/>
      <c r="IJJ536" s="465"/>
      <c r="IJK536" s="465"/>
      <c r="IJL536" s="465"/>
      <c r="IJM536" s="465"/>
      <c r="IJN536" s="465"/>
      <c r="IJO536" s="465"/>
      <c r="IJP536" s="465"/>
      <c r="IJQ536" s="465"/>
      <c r="IJR536" s="465"/>
      <c r="IJS536" s="465"/>
      <c r="IJT536" s="465"/>
      <c r="IJU536" s="465"/>
      <c r="IJV536" s="465"/>
      <c r="IJW536" s="465"/>
      <c r="IJX536" s="465"/>
      <c r="IJY536" s="465"/>
      <c r="IJZ536" s="465"/>
      <c r="IKA536" s="465"/>
      <c r="IKB536" s="465"/>
      <c r="IKC536" s="465"/>
      <c r="IKD536" s="465"/>
      <c r="IKE536" s="465"/>
      <c r="IKF536" s="465"/>
      <c r="IKG536" s="465"/>
      <c r="IKH536" s="465"/>
      <c r="IKI536" s="465"/>
      <c r="IKJ536" s="465"/>
      <c r="IKK536" s="465"/>
      <c r="IKL536" s="465"/>
      <c r="IKM536" s="465"/>
      <c r="IKN536" s="465"/>
      <c r="IKO536" s="465"/>
      <c r="IKP536" s="465"/>
      <c r="IKQ536" s="465"/>
      <c r="IKR536" s="465"/>
      <c r="IKS536" s="465"/>
      <c r="IKT536" s="465"/>
      <c r="IKU536" s="465"/>
      <c r="IKV536" s="465"/>
      <c r="IKW536" s="465"/>
      <c r="IKX536" s="465"/>
      <c r="IKY536" s="465"/>
      <c r="IKZ536" s="465"/>
      <c r="ILA536" s="465"/>
      <c r="ILB536" s="465"/>
      <c r="ILC536" s="465"/>
      <c r="ILD536" s="465"/>
      <c r="ILE536" s="465"/>
      <c r="ILF536" s="465"/>
      <c r="ILG536" s="465"/>
      <c r="ILH536" s="465"/>
      <c r="ILI536" s="465"/>
      <c r="ILJ536" s="465"/>
      <c r="ILK536" s="465"/>
      <c r="ILL536" s="465"/>
      <c r="ILM536" s="465"/>
      <c r="ILN536" s="465"/>
      <c r="ILO536" s="465"/>
      <c r="ILP536" s="465"/>
      <c r="ILQ536" s="465"/>
      <c r="ILR536" s="465"/>
      <c r="ILS536" s="465"/>
      <c r="ILT536" s="465"/>
      <c r="ILU536" s="465"/>
      <c r="ILV536" s="465"/>
      <c r="ILW536" s="465"/>
      <c r="ILX536" s="465"/>
      <c r="ILY536" s="465"/>
      <c r="ILZ536" s="465"/>
      <c r="IMA536" s="465"/>
      <c r="IMB536" s="465"/>
      <c r="IMC536" s="465"/>
      <c r="IMD536" s="465"/>
      <c r="IME536" s="465"/>
      <c r="IMF536" s="465"/>
      <c r="IMG536" s="465"/>
      <c r="IMH536" s="465"/>
      <c r="IMI536" s="465"/>
      <c r="IMJ536" s="465"/>
      <c r="IMK536" s="465"/>
      <c r="IML536" s="465"/>
      <c r="IMM536" s="465"/>
      <c r="IMN536" s="465"/>
      <c r="IMO536" s="465"/>
      <c r="IMP536" s="465"/>
      <c r="IMQ536" s="465"/>
      <c r="IMR536" s="465"/>
      <c r="IMS536" s="465"/>
      <c r="IMT536" s="465"/>
      <c r="IMU536" s="465"/>
      <c r="IMV536" s="465"/>
      <c r="IMW536" s="465"/>
      <c r="IMX536" s="465"/>
      <c r="IMY536" s="465"/>
      <c r="IMZ536" s="465"/>
      <c r="INA536" s="465"/>
      <c r="INB536" s="465"/>
      <c r="INC536" s="465"/>
      <c r="IND536" s="465"/>
      <c r="INE536" s="465"/>
      <c r="INF536" s="465"/>
      <c r="ING536" s="465"/>
      <c r="INH536" s="465"/>
      <c r="INI536" s="465"/>
      <c r="INJ536" s="465"/>
      <c r="INK536" s="465"/>
      <c r="INL536" s="465"/>
      <c r="INM536" s="465"/>
      <c r="INN536" s="465"/>
      <c r="INO536" s="465"/>
      <c r="INP536" s="465"/>
      <c r="INQ536" s="465"/>
      <c r="INR536" s="465"/>
      <c r="INS536" s="465"/>
      <c r="INT536" s="465"/>
      <c r="INU536" s="465"/>
      <c r="INV536" s="465"/>
      <c r="INW536" s="465"/>
      <c r="INX536" s="465"/>
      <c r="INY536" s="465"/>
      <c r="INZ536" s="465"/>
      <c r="IOA536" s="465"/>
      <c r="IOB536" s="465"/>
      <c r="IOC536" s="465"/>
      <c r="IOD536" s="465"/>
      <c r="IOE536" s="465"/>
      <c r="IOF536" s="465"/>
      <c r="IOG536" s="465"/>
      <c r="IOH536" s="465"/>
      <c r="IOI536" s="465"/>
      <c r="IOJ536" s="465"/>
      <c r="IOK536" s="465"/>
      <c r="IOL536" s="465"/>
      <c r="IOM536" s="465"/>
      <c r="ION536" s="465"/>
      <c r="IOO536" s="465"/>
      <c r="IOP536" s="465"/>
      <c r="IOQ536" s="465"/>
      <c r="IOR536" s="465"/>
      <c r="IOS536" s="465"/>
      <c r="IOT536" s="465"/>
      <c r="IOU536" s="465"/>
      <c r="IOV536" s="465"/>
      <c r="IOW536" s="465"/>
      <c r="IOX536" s="465"/>
      <c r="IOY536" s="465"/>
      <c r="IOZ536" s="465"/>
      <c r="IPA536" s="465"/>
      <c r="IPB536" s="465"/>
      <c r="IPC536" s="465"/>
      <c r="IPD536" s="465"/>
      <c r="IPE536" s="465"/>
      <c r="IPF536" s="465"/>
      <c r="IPG536" s="465"/>
      <c r="IPH536" s="465"/>
      <c r="IPI536" s="465"/>
      <c r="IPJ536" s="465"/>
      <c r="IPK536" s="465"/>
      <c r="IPL536" s="465"/>
      <c r="IPM536" s="465"/>
      <c r="IPN536" s="465"/>
      <c r="IPO536" s="465"/>
      <c r="IPP536" s="465"/>
      <c r="IPQ536" s="465"/>
      <c r="IPR536" s="465"/>
      <c r="IPS536" s="465"/>
      <c r="IPT536" s="465"/>
      <c r="IPU536" s="465"/>
      <c r="IPV536" s="465"/>
      <c r="IPW536" s="465"/>
      <c r="IPX536" s="465"/>
      <c r="IPY536" s="465"/>
      <c r="IPZ536" s="465"/>
      <c r="IQA536" s="465"/>
      <c r="IQB536" s="465"/>
      <c r="IQC536" s="465"/>
      <c r="IQD536" s="465"/>
      <c r="IQE536" s="465"/>
      <c r="IQF536" s="465"/>
      <c r="IQG536" s="465"/>
      <c r="IQH536" s="465"/>
      <c r="IQI536" s="465"/>
      <c r="IQJ536" s="465"/>
      <c r="IQK536" s="465"/>
      <c r="IQL536" s="465"/>
      <c r="IQM536" s="465"/>
      <c r="IQN536" s="465"/>
      <c r="IQO536" s="465"/>
      <c r="IQP536" s="465"/>
      <c r="IQQ536" s="465"/>
      <c r="IQR536" s="465"/>
      <c r="IQS536" s="465"/>
      <c r="IQT536" s="465"/>
      <c r="IQU536" s="465"/>
      <c r="IQV536" s="465"/>
      <c r="IQW536" s="465"/>
      <c r="IQX536" s="465"/>
      <c r="IQY536" s="465"/>
      <c r="IQZ536" s="465"/>
      <c r="IRA536" s="465"/>
      <c r="IRB536" s="465"/>
      <c r="IRC536" s="465"/>
      <c r="IRD536" s="465"/>
      <c r="IRE536" s="465"/>
      <c r="IRF536" s="465"/>
      <c r="IRG536" s="465"/>
      <c r="IRH536" s="465"/>
      <c r="IRI536" s="465"/>
      <c r="IRJ536" s="465"/>
      <c r="IRK536" s="465"/>
      <c r="IRL536" s="465"/>
      <c r="IRM536" s="465"/>
      <c r="IRN536" s="465"/>
      <c r="IRO536" s="465"/>
      <c r="IRP536" s="465"/>
      <c r="IRQ536" s="465"/>
      <c r="IRR536" s="465"/>
      <c r="IRS536" s="465"/>
      <c r="IRT536" s="465"/>
      <c r="IRU536" s="465"/>
      <c r="IRV536" s="465"/>
      <c r="IRW536" s="465"/>
      <c r="IRX536" s="465"/>
      <c r="IRY536" s="465"/>
      <c r="IRZ536" s="465"/>
      <c r="ISA536" s="465"/>
      <c r="ISB536" s="465"/>
      <c r="ISC536" s="465"/>
      <c r="ISD536" s="465"/>
      <c r="ISE536" s="465"/>
      <c r="ISF536" s="465"/>
      <c r="ISG536" s="465"/>
      <c r="ISH536" s="465"/>
      <c r="ISI536" s="465"/>
      <c r="ISJ536" s="465"/>
      <c r="ISK536" s="465"/>
      <c r="ISL536" s="465"/>
      <c r="ISM536" s="465"/>
      <c r="ISN536" s="465"/>
      <c r="ISO536" s="465"/>
      <c r="ISP536" s="465"/>
      <c r="ISQ536" s="465"/>
      <c r="ISR536" s="465"/>
      <c r="ISS536" s="465"/>
      <c r="IST536" s="465"/>
      <c r="ISU536" s="465"/>
      <c r="ISV536" s="465"/>
      <c r="ISW536" s="465"/>
      <c r="ISX536" s="465"/>
      <c r="ISY536" s="465"/>
      <c r="ISZ536" s="465"/>
      <c r="ITA536" s="465"/>
      <c r="ITB536" s="465"/>
      <c r="ITC536" s="465"/>
      <c r="ITD536" s="465"/>
      <c r="ITE536" s="465"/>
      <c r="ITF536" s="465"/>
      <c r="ITG536" s="465"/>
      <c r="ITH536" s="465"/>
      <c r="ITI536" s="465"/>
      <c r="ITJ536" s="465"/>
      <c r="ITK536" s="465"/>
      <c r="ITL536" s="465"/>
      <c r="ITM536" s="465"/>
      <c r="ITN536" s="465"/>
      <c r="ITO536" s="465"/>
      <c r="ITP536" s="465"/>
      <c r="ITQ536" s="465"/>
      <c r="ITR536" s="465"/>
      <c r="ITS536" s="465"/>
      <c r="ITT536" s="465"/>
      <c r="ITU536" s="465"/>
      <c r="ITV536" s="465"/>
      <c r="ITW536" s="465"/>
      <c r="ITX536" s="465"/>
      <c r="ITY536" s="465"/>
      <c r="ITZ536" s="465"/>
      <c r="IUA536" s="465"/>
      <c r="IUB536" s="465"/>
      <c r="IUC536" s="465"/>
      <c r="IUD536" s="465"/>
      <c r="IUE536" s="465"/>
      <c r="IUF536" s="465"/>
      <c r="IUG536" s="465"/>
      <c r="IUH536" s="465"/>
      <c r="IUI536" s="465"/>
      <c r="IUJ536" s="465"/>
      <c r="IUK536" s="465"/>
      <c r="IUL536" s="465"/>
      <c r="IUM536" s="465"/>
      <c r="IUN536" s="465"/>
      <c r="IUO536" s="465"/>
      <c r="IUP536" s="465"/>
      <c r="IUQ536" s="465"/>
      <c r="IUR536" s="465"/>
      <c r="IUS536" s="465"/>
      <c r="IUT536" s="465"/>
      <c r="IUU536" s="465"/>
      <c r="IUV536" s="465"/>
      <c r="IUW536" s="465"/>
      <c r="IUX536" s="465"/>
      <c r="IUY536" s="465"/>
      <c r="IUZ536" s="465"/>
      <c r="IVA536" s="465"/>
      <c r="IVB536" s="465"/>
      <c r="IVC536" s="465"/>
      <c r="IVD536" s="465"/>
      <c r="IVE536" s="465"/>
      <c r="IVF536" s="465"/>
      <c r="IVG536" s="465"/>
      <c r="IVH536" s="465"/>
      <c r="IVI536" s="465"/>
      <c r="IVJ536" s="465"/>
      <c r="IVK536" s="465"/>
      <c r="IVL536" s="465"/>
      <c r="IVM536" s="465"/>
      <c r="IVN536" s="465"/>
      <c r="IVO536" s="465"/>
      <c r="IVP536" s="465"/>
      <c r="IVQ536" s="465"/>
      <c r="IVR536" s="465"/>
      <c r="IVS536" s="465"/>
      <c r="IVT536" s="465"/>
      <c r="IVU536" s="465"/>
      <c r="IVV536" s="465"/>
      <c r="IVW536" s="465"/>
      <c r="IVX536" s="465"/>
      <c r="IVY536" s="465"/>
      <c r="IVZ536" s="465"/>
      <c r="IWA536" s="465"/>
      <c r="IWB536" s="465"/>
      <c r="IWC536" s="465"/>
      <c r="IWD536" s="465"/>
      <c r="IWE536" s="465"/>
      <c r="IWF536" s="465"/>
      <c r="IWG536" s="465"/>
      <c r="IWH536" s="465"/>
      <c r="IWI536" s="465"/>
      <c r="IWJ536" s="465"/>
      <c r="IWK536" s="465"/>
      <c r="IWL536" s="465"/>
      <c r="IWM536" s="465"/>
      <c r="IWN536" s="465"/>
      <c r="IWO536" s="465"/>
      <c r="IWP536" s="465"/>
      <c r="IWQ536" s="465"/>
      <c r="IWR536" s="465"/>
      <c r="IWS536" s="465"/>
      <c r="IWT536" s="465"/>
      <c r="IWU536" s="465"/>
      <c r="IWV536" s="465"/>
      <c r="IWW536" s="465"/>
      <c r="IWX536" s="465"/>
      <c r="IWY536" s="465"/>
      <c r="IWZ536" s="465"/>
      <c r="IXA536" s="465"/>
      <c r="IXB536" s="465"/>
      <c r="IXC536" s="465"/>
      <c r="IXD536" s="465"/>
      <c r="IXE536" s="465"/>
      <c r="IXF536" s="465"/>
      <c r="IXG536" s="465"/>
      <c r="IXH536" s="465"/>
      <c r="IXI536" s="465"/>
      <c r="IXJ536" s="465"/>
      <c r="IXK536" s="465"/>
      <c r="IXL536" s="465"/>
      <c r="IXM536" s="465"/>
      <c r="IXN536" s="465"/>
      <c r="IXO536" s="465"/>
      <c r="IXP536" s="465"/>
      <c r="IXQ536" s="465"/>
      <c r="IXR536" s="465"/>
      <c r="IXS536" s="465"/>
      <c r="IXT536" s="465"/>
      <c r="IXU536" s="465"/>
      <c r="IXV536" s="465"/>
      <c r="IXW536" s="465"/>
      <c r="IXX536" s="465"/>
      <c r="IXY536" s="465"/>
      <c r="IXZ536" s="465"/>
      <c r="IYA536" s="465"/>
      <c r="IYB536" s="465"/>
      <c r="IYC536" s="465"/>
      <c r="IYD536" s="465"/>
      <c r="IYE536" s="465"/>
      <c r="IYF536" s="465"/>
      <c r="IYG536" s="465"/>
      <c r="IYH536" s="465"/>
      <c r="IYI536" s="465"/>
      <c r="IYJ536" s="465"/>
      <c r="IYK536" s="465"/>
      <c r="IYL536" s="465"/>
      <c r="IYM536" s="465"/>
      <c r="IYN536" s="465"/>
      <c r="IYO536" s="465"/>
      <c r="IYP536" s="465"/>
      <c r="IYQ536" s="465"/>
      <c r="IYR536" s="465"/>
      <c r="IYS536" s="465"/>
      <c r="IYT536" s="465"/>
      <c r="IYU536" s="465"/>
      <c r="IYV536" s="465"/>
      <c r="IYW536" s="465"/>
      <c r="IYX536" s="465"/>
      <c r="IYY536" s="465"/>
      <c r="IYZ536" s="465"/>
      <c r="IZA536" s="465"/>
      <c r="IZB536" s="465"/>
      <c r="IZC536" s="465"/>
      <c r="IZD536" s="465"/>
      <c r="IZE536" s="465"/>
      <c r="IZF536" s="465"/>
      <c r="IZG536" s="465"/>
      <c r="IZH536" s="465"/>
      <c r="IZI536" s="465"/>
      <c r="IZJ536" s="465"/>
      <c r="IZK536" s="465"/>
      <c r="IZL536" s="465"/>
      <c r="IZM536" s="465"/>
      <c r="IZN536" s="465"/>
      <c r="IZO536" s="465"/>
      <c r="IZP536" s="465"/>
      <c r="IZQ536" s="465"/>
      <c r="IZR536" s="465"/>
      <c r="IZS536" s="465"/>
      <c r="IZT536" s="465"/>
      <c r="IZU536" s="465"/>
      <c r="IZV536" s="465"/>
      <c r="IZW536" s="465"/>
      <c r="IZX536" s="465"/>
      <c r="IZY536" s="465"/>
      <c r="IZZ536" s="465"/>
      <c r="JAA536" s="465"/>
      <c r="JAB536" s="465"/>
      <c r="JAC536" s="465"/>
      <c r="JAD536" s="465"/>
      <c r="JAE536" s="465"/>
      <c r="JAF536" s="465"/>
      <c r="JAG536" s="465"/>
      <c r="JAH536" s="465"/>
      <c r="JAI536" s="465"/>
      <c r="JAJ536" s="465"/>
      <c r="JAK536" s="465"/>
      <c r="JAL536" s="465"/>
      <c r="JAM536" s="465"/>
      <c r="JAN536" s="465"/>
      <c r="JAO536" s="465"/>
      <c r="JAP536" s="465"/>
      <c r="JAQ536" s="465"/>
      <c r="JAR536" s="465"/>
      <c r="JAS536" s="465"/>
      <c r="JAT536" s="465"/>
      <c r="JAU536" s="465"/>
      <c r="JAV536" s="465"/>
      <c r="JAW536" s="465"/>
      <c r="JAX536" s="465"/>
      <c r="JAY536" s="465"/>
      <c r="JAZ536" s="465"/>
      <c r="JBA536" s="465"/>
      <c r="JBB536" s="465"/>
      <c r="JBC536" s="465"/>
      <c r="JBD536" s="465"/>
      <c r="JBE536" s="465"/>
      <c r="JBF536" s="465"/>
      <c r="JBG536" s="465"/>
      <c r="JBH536" s="465"/>
      <c r="JBI536" s="465"/>
      <c r="JBJ536" s="465"/>
      <c r="JBK536" s="465"/>
      <c r="JBL536" s="465"/>
      <c r="JBM536" s="465"/>
      <c r="JBN536" s="465"/>
      <c r="JBO536" s="465"/>
      <c r="JBP536" s="465"/>
      <c r="JBQ536" s="465"/>
      <c r="JBR536" s="465"/>
      <c r="JBS536" s="465"/>
      <c r="JBT536" s="465"/>
      <c r="JBU536" s="465"/>
      <c r="JBV536" s="465"/>
      <c r="JBW536" s="465"/>
      <c r="JBX536" s="465"/>
      <c r="JBY536" s="465"/>
      <c r="JBZ536" s="465"/>
      <c r="JCA536" s="465"/>
      <c r="JCB536" s="465"/>
      <c r="JCC536" s="465"/>
      <c r="JCD536" s="465"/>
      <c r="JCE536" s="465"/>
      <c r="JCF536" s="465"/>
      <c r="JCG536" s="465"/>
      <c r="JCH536" s="465"/>
      <c r="JCI536" s="465"/>
      <c r="JCJ536" s="465"/>
      <c r="JCK536" s="465"/>
      <c r="JCL536" s="465"/>
      <c r="JCM536" s="465"/>
      <c r="JCN536" s="465"/>
      <c r="JCO536" s="465"/>
      <c r="JCP536" s="465"/>
      <c r="JCQ536" s="465"/>
      <c r="JCR536" s="465"/>
      <c r="JCS536" s="465"/>
      <c r="JCT536" s="465"/>
      <c r="JCU536" s="465"/>
      <c r="JCV536" s="465"/>
      <c r="JCW536" s="465"/>
      <c r="JCX536" s="465"/>
      <c r="JCY536" s="465"/>
      <c r="JCZ536" s="465"/>
      <c r="JDA536" s="465"/>
      <c r="JDB536" s="465"/>
      <c r="JDC536" s="465"/>
      <c r="JDD536" s="465"/>
      <c r="JDE536" s="465"/>
      <c r="JDF536" s="465"/>
      <c r="JDG536" s="465"/>
      <c r="JDH536" s="465"/>
      <c r="JDI536" s="465"/>
      <c r="JDJ536" s="465"/>
      <c r="JDK536" s="465"/>
      <c r="JDL536" s="465"/>
      <c r="JDM536" s="465"/>
      <c r="JDN536" s="465"/>
      <c r="JDO536" s="465"/>
      <c r="JDP536" s="465"/>
      <c r="JDQ536" s="465"/>
      <c r="JDR536" s="465"/>
      <c r="JDS536" s="465"/>
      <c r="JDT536" s="465"/>
      <c r="JDU536" s="465"/>
      <c r="JDV536" s="465"/>
      <c r="JDW536" s="465"/>
      <c r="JDX536" s="465"/>
      <c r="JDY536" s="465"/>
      <c r="JDZ536" s="465"/>
      <c r="JEA536" s="465"/>
      <c r="JEB536" s="465"/>
      <c r="JEC536" s="465"/>
      <c r="JED536" s="465"/>
      <c r="JEE536" s="465"/>
      <c r="JEF536" s="465"/>
      <c r="JEG536" s="465"/>
      <c r="JEH536" s="465"/>
      <c r="JEI536" s="465"/>
      <c r="JEJ536" s="465"/>
      <c r="JEK536" s="465"/>
      <c r="JEL536" s="465"/>
      <c r="JEM536" s="465"/>
      <c r="JEN536" s="465"/>
      <c r="JEO536" s="465"/>
      <c r="JEP536" s="465"/>
      <c r="JEQ536" s="465"/>
      <c r="JER536" s="465"/>
      <c r="JES536" s="465"/>
      <c r="JET536" s="465"/>
      <c r="JEU536" s="465"/>
      <c r="JEV536" s="465"/>
      <c r="JEW536" s="465"/>
      <c r="JEX536" s="465"/>
      <c r="JEY536" s="465"/>
      <c r="JEZ536" s="465"/>
      <c r="JFA536" s="465"/>
      <c r="JFB536" s="465"/>
      <c r="JFC536" s="465"/>
      <c r="JFD536" s="465"/>
      <c r="JFE536" s="465"/>
      <c r="JFF536" s="465"/>
      <c r="JFG536" s="465"/>
      <c r="JFH536" s="465"/>
      <c r="JFI536" s="465"/>
      <c r="JFJ536" s="465"/>
      <c r="JFK536" s="465"/>
      <c r="JFL536" s="465"/>
      <c r="JFM536" s="465"/>
      <c r="JFN536" s="465"/>
      <c r="JFO536" s="465"/>
      <c r="JFP536" s="465"/>
      <c r="JFQ536" s="465"/>
      <c r="JFR536" s="465"/>
      <c r="JFS536" s="465"/>
      <c r="JFT536" s="465"/>
      <c r="JFU536" s="465"/>
      <c r="JFV536" s="465"/>
      <c r="JFW536" s="465"/>
      <c r="JFX536" s="465"/>
      <c r="JFY536" s="465"/>
      <c r="JFZ536" s="465"/>
      <c r="JGA536" s="465"/>
      <c r="JGB536" s="465"/>
      <c r="JGC536" s="465"/>
      <c r="JGD536" s="465"/>
      <c r="JGE536" s="465"/>
      <c r="JGF536" s="465"/>
      <c r="JGG536" s="465"/>
      <c r="JGH536" s="465"/>
      <c r="JGI536" s="465"/>
      <c r="JGJ536" s="465"/>
      <c r="JGK536" s="465"/>
      <c r="JGL536" s="465"/>
      <c r="JGM536" s="465"/>
      <c r="JGN536" s="465"/>
      <c r="JGO536" s="465"/>
      <c r="JGP536" s="465"/>
      <c r="JGQ536" s="465"/>
      <c r="JGR536" s="465"/>
      <c r="JGS536" s="465"/>
      <c r="JGT536" s="465"/>
      <c r="JGU536" s="465"/>
      <c r="JGV536" s="465"/>
      <c r="JGW536" s="465"/>
      <c r="JGX536" s="465"/>
      <c r="JGY536" s="465"/>
      <c r="JGZ536" s="465"/>
      <c r="JHA536" s="465"/>
      <c r="JHB536" s="465"/>
      <c r="JHC536" s="465"/>
      <c r="JHD536" s="465"/>
      <c r="JHE536" s="465"/>
      <c r="JHF536" s="465"/>
      <c r="JHG536" s="465"/>
      <c r="JHH536" s="465"/>
      <c r="JHI536" s="465"/>
      <c r="JHJ536" s="465"/>
      <c r="JHK536" s="465"/>
      <c r="JHL536" s="465"/>
      <c r="JHM536" s="465"/>
      <c r="JHN536" s="465"/>
      <c r="JHO536" s="465"/>
      <c r="JHP536" s="465"/>
      <c r="JHQ536" s="465"/>
      <c r="JHR536" s="465"/>
      <c r="JHS536" s="465"/>
      <c r="JHT536" s="465"/>
      <c r="JHU536" s="465"/>
      <c r="JHV536" s="465"/>
      <c r="JHW536" s="465"/>
      <c r="JHX536" s="465"/>
      <c r="JHY536" s="465"/>
      <c r="JHZ536" s="465"/>
      <c r="JIA536" s="465"/>
      <c r="JIB536" s="465"/>
      <c r="JIC536" s="465"/>
      <c r="JID536" s="465"/>
      <c r="JIE536" s="465"/>
      <c r="JIF536" s="465"/>
      <c r="JIG536" s="465"/>
      <c r="JIH536" s="465"/>
      <c r="JII536" s="465"/>
      <c r="JIJ536" s="465"/>
      <c r="JIK536" s="465"/>
      <c r="JIL536" s="465"/>
      <c r="JIM536" s="465"/>
      <c r="JIN536" s="465"/>
      <c r="JIO536" s="465"/>
      <c r="JIP536" s="465"/>
      <c r="JIQ536" s="465"/>
      <c r="JIR536" s="465"/>
      <c r="JIS536" s="465"/>
      <c r="JIT536" s="465"/>
      <c r="JIU536" s="465"/>
      <c r="JIV536" s="465"/>
      <c r="JIW536" s="465"/>
      <c r="JIX536" s="465"/>
      <c r="JIY536" s="465"/>
      <c r="JIZ536" s="465"/>
      <c r="JJA536" s="465"/>
      <c r="JJB536" s="465"/>
      <c r="JJC536" s="465"/>
      <c r="JJD536" s="465"/>
      <c r="JJE536" s="465"/>
      <c r="JJF536" s="465"/>
      <c r="JJG536" s="465"/>
      <c r="JJH536" s="465"/>
      <c r="JJI536" s="465"/>
      <c r="JJJ536" s="465"/>
      <c r="JJK536" s="465"/>
      <c r="JJL536" s="465"/>
      <c r="JJM536" s="465"/>
      <c r="JJN536" s="465"/>
      <c r="JJO536" s="465"/>
      <c r="JJP536" s="465"/>
      <c r="JJQ536" s="465"/>
      <c r="JJR536" s="465"/>
      <c r="JJS536" s="465"/>
      <c r="JJT536" s="465"/>
      <c r="JJU536" s="465"/>
      <c r="JJV536" s="465"/>
      <c r="JJW536" s="465"/>
      <c r="JJX536" s="465"/>
      <c r="JJY536" s="465"/>
      <c r="JJZ536" s="465"/>
      <c r="JKA536" s="465"/>
      <c r="JKB536" s="465"/>
      <c r="JKC536" s="465"/>
      <c r="JKD536" s="465"/>
      <c r="JKE536" s="465"/>
      <c r="JKF536" s="465"/>
      <c r="JKG536" s="465"/>
      <c r="JKH536" s="465"/>
      <c r="JKI536" s="465"/>
      <c r="JKJ536" s="465"/>
      <c r="JKK536" s="465"/>
      <c r="JKL536" s="465"/>
      <c r="JKM536" s="465"/>
      <c r="JKN536" s="465"/>
      <c r="JKO536" s="465"/>
      <c r="JKP536" s="465"/>
      <c r="JKQ536" s="465"/>
      <c r="JKR536" s="465"/>
      <c r="JKS536" s="465"/>
      <c r="JKT536" s="465"/>
      <c r="JKU536" s="465"/>
      <c r="JKV536" s="465"/>
      <c r="JKW536" s="465"/>
      <c r="JKX536" s="465"/>
      <c r="JKY536" s="465"/>
      <c r="JKZ536" s="465"/>
      <c r="JLA536" s="465"/>
      <c r="JLB536" s="465"/>
      <c r="JLC536" s="465"/>
      <c r="JLD536" s="465"/>
      <c r="JLE536" s="465"/>
      <c r="JLF536" s="465"/>
      <c r="JLG536" s="465"/>
      <c r="JLH536" s="465"/>
      <c r="JLI536" s="465"/>
      <c r="JLJ536" s="465"/>
      <c r="JLK536" s="465"/>
      <c r="JLL536" s="465"/>
      <c r="JLM536" s="465"/>
      <c r="JLN536" s="465"/>
      <c r="JLO536" s="465"/>
      <c r="JLP536" s="465"/>
      <c r="JLQ536" s="465"/>
      <c r="JLR536" s="465"/>
      <c r="JLS536" s="465"/>
      <c r="JLT536" s="465"/>
      <c r="JLU536" s="465"/>
      <c r="JLV536" s="465"/>
      <c r="JLW536" s="465"/>
      <c r="JLX536" s="465"/>
      <c r="JLY536" s="465"/>
      <c r="JLZ536" s="465"/>
      <c r="JMA536" s="465"/>
      <c r="JMB536" s="465"/>
      <c r="JMC536" s="465"/>
      <c r="JMD536" s="465"/>
      <c r="JME536" s="465"/>
      <c r="JMF536" s="465"/>
      <c r="JMG536" s="465"/>
      <c r="JMH536" s="465"/>
      <c r="JMI536" s="465"/>
      <c r="JMJ536" s="465"/>
      <c r="JMK536" s="465"/>
      <c r="JML536" s="465"/>
      <c r="JMM536" s="465"/>
      <c r="JMN536" s="465"/>
      <c r="JMO536" s="465"/>
      <c r="JMP536" s="465"/>
      <c r="JMQ536" s="465"/>
      <c r="JMR536" s="465"/>
      <c r="JMS536" s="465"/>
      <c r="JMT536" s="465"/>
      <c r="JMU536" s="465"/>
      <c r="JMV536" s="465"/>
      <c r="JMW536" s="465"/>
      <c r="JMX536" s="465"/>
      <c r="JMY536" s="465"/>
      <c r="JMZ536" s="465"/>
      <c r="JNA536" s="465"/>
      <c r="JNB536" s="465"/>
      <c r="JNC536" s="465"/>
      <c r="JND536" s="465"/>
      <c r="JNE536" s="465"/>
      <c r="JNF536" s="465"/>
      <c r="JNG536" s="465"/>
      <c r="JNH536" s="465"/>
      <c r="JNI536" s="465"/>
      <c r="JNJ536" s="465"/>
      <c r="JNK536" s="465"/>
      <c r="JNL536" s="465"/>
      <c r="JNM536" s="465"/>
      <c r="JNN536" s="465"/>
      <c r="JNO536" s="465"/>
      <c r="JNP536" s="465"/>
      <c r="JNQ536" s="465"/>
      <c r="JNR536" s="465"/>
      <c r="JNS536" s="465"/>
      <c r="JNT536" s="465"/>
      <c r="JNU536" s="465"/>
      <c r="JNV536" s="465"/>
      <c r="JNW536" s="465"/>
      <c r="JNX536" s="465"/>
      <c r="JNY536" s="465"/>
      <c r="JNZ536" s="465"/>
      <c r="JOA536" s="465"/>
      <c r="JOB536" s="465"/>
      <c r="JOC536" s="465"/>
      <c r="JOD536" s="465"/>
      <c r="JOE536" s="465"/>
      <c r="JOF536" s="465"/>
      <c r="JOG536" s="465"/>
      <c r="JOH536" s="465"/>
      <c r="JOI536" s="465"/>
      <c r="JOJ536" s="465"/>
      <c r="JOK536" s="465"/>
      <c r="JOL536" s="465"/>
      <c r="JOM536" s="465"/>
      <c r="JON536" s="465"/>
      <c r="JOO536" s="465"/>
      <c r="JOP536" s="465"/>
      <c r="JOQ536" s="465"/>
      <c r="JOR536" s="465"/>
      <c r="JOS536" s="465"/>
      <c r="JOT536" s="465"/>
      <c r="JOU536" s="465"/>
      <c r="JOV536" s="465"/>
      <c r="JOW536" s="465"/>
      <c r="JOX536" s="465"/>
      <c r="JOY536" s="465"/>
      <c r="JOZ536" s="465"/>
      <c r="JPA536" s="465"/>
      <c r="JPB536" s="465"/>
      <c r="JPC536" s="465"/>
      <c r="JPD536" s="465"/>
      <c r="JPE536" s="465"/>
      <c r="JPF536" s="465"/>
      <c r="JPG536" s="465"/>
      <c r="JPH536" s="465"/>
      <c r="JPI536" s="465"/>
      <c r="JPJ536" s="465"/>
      <c r="JPK536" s="465"/>
      <c r="JPL536" s="465"/>
      <c r="JPM536" s="465"/>
      <c r="JPN536" s="465"/>
      <c r="JPO536" s="465"/>
      <c r="JPP536" s="465"/>
      <c r="JPQ536" s="465"/>
      <c r="JPR536" s="465"/>
      <c r="JPS536" s="465"/>
      <c r="JPT536" s="465"/>
      <c r="JPU536" s="465"/>
      <c r="JPV536" s="465"/>
      <c r="JPW536" s="465"/>
      <c r="JPX536" s="465"/>
      <c r="JPY536" s="465"/>
      <c r="JPZ536" s="465"/>
      <c r="JQA536" s="465"/>
      <c r="JQB536" s="465"/>
      <c r="JQC536" s="465"/>
      <c r="JQD536" s="465"/>
      <c r="JQE536" s="465"/>
      <c r="JQF536" s="465"/>
      <c r="JQG536" s="465"/>
      <c r="JQH536" s="465"/>
      <c r="JQI536" s="465"/>
      <c r="JQJ536" s="465"/>
      <c r="JQK536" s="465"/>
      <c r="JQL536" s="465"/>
      <c r="JQM536" s="465"/>
      <c r="JQN536" s="465"/>
      <c r="JQO536" s="465"/>
      <c r="JQP536" s="465"/>
      <c r="JQQ536" s="465"/>
      <c r="JQR536" s="465"/>
      <c r="JQS536" s="465"/>
      <c r="JQT536" s="465"/>
      <c r="JQU536" s="465"/>
      <c r="JQV536" s="465"/>
      <c r="JQW536" s="465"/>
      <c r="JQX536" s="465"/>
      <c r="JQY536" s="465"/>
      <c r="JQZ536" s="465"/>
      <c r="JRA536" s="465"/>
      <c r="JRB536" s="465"/>
      <c r="JRC536" s="465"/>
      <c r="JRD536" s="465"/>
      <c r="JRE536" s="465"/>
      <c r="JRF536" s="465"/>
      <c r="JRG536" s="465"/>
      <c r="JRH536" s="465"/>
      <c r="JRI536" s="465"/>
      <c r="JRJ536" s="465"/>
      <c r="JRK536" s="465"/>
      <c r="JRL536" s="465"/>
      <c r="JRM536" s="465"/>
      <c r="JRN536" s="465"/>
      <c r="JRO536" s="465"/>
      <c r="JRP536" s="465"/>
      <c r="JRQ536" s="465"/>
      <c r="JRR536" s="465"/>
      <c r="JRS536" s="465"/>
      <c r="JRT536" s="465"/>
      <c r="JRU536" s="465"/>
      <c r="JRV536" s="465"/>
      <c r="JRW536" s="465"/>
      <c r="JRX536" s="465"/>
      <c r="JRY536" s="465"/>
      <c r="JRZ536" s="465"/>
      <c r="JSA536" s="465"/>
      <c r="JSB536" s="465"/>
      <c r="JSC536" s="465"/>
      <c r="JSD536" s="465"/>
      <c r="JSE536" s="465"/>
      <c r="JSF536" s="465"/>
      <c r="JSG536" s="465"/>
      <c r="JSH536" s="465"/>
      <c r="JSI536" s="465"/>
      <c r="JSJ536" s="465"/>
      <c r="JSK536" s="465"/>
      <c r="JSL536" s="465"/>
      <c r="JSM536" s="465"/>
      <c r="JSN536" s="465"/>
      <c r="JSO536" s="465"/>
      <c r="JSP536" s="465"/>
      <c r="JSQ536" s="465"/>
      <c r="JSR536" s="465"/>
      <c r="JSS536" s="465"/>
      <c r="JST536" s="465"/>
      <c r="JSU536" s="465"/>
      <c r="JSV536" s="465"/>
      <c r="JSW536" s="465"/>
      <c r="JSX536" s="465"/>
      <c r="JSY536" s="465"/>
      <c r="JSZ536" s="465"/>
      <c r="JTA536" s="465"/>
      <c r="JTB536" s="465"/>
      <c r="JTC536" s="465"/>
      <c r="JTD536" s="465"/>
      <c r="JTE536" s="465"/>
      <c r="JTF536" s="465"/>
      <c r="JTG536" s="465"/>
      <c r="JTH536" s="465"/>
      <c r="JTI536" s="465"/>
      <c r="JTJ536" s="465"/>
      <c r="JTK536" s="465"/>
      <c r="JTL536" s="465"/>
      <c r="JTM536" s="465"/>
      <c r="JTN536" s="465"/>
      <c r="JTO536" s="465"/>
      <c r="JTP536" s="465"/>
      <c r="JTQ536" s="465"/>
      <c r="JTR536" s="465"/>
      <c r="JTS536" s="465"/>
      <c r="JTT536" s="465"/>
      <c r="JTU536" s="465"/>
      <c r="JTV536" s="465"/>
      <c r="JTW536" s="465"/>
      <c r="JTX536" s="465"/>
      <c r="JTY536" s="465"/>
      <c r="JTZ536" s="465"/>
      <c r="JUA536" s="465"/>
      <c r="JUB536" s="465"/>
      <c r="JUC536" s="465"/>
      <c r="JUD536" s="465"/>
      <c r="JUE536" s="465"/>
      <c r="JUF536" s="465"/>
      <c r="JUG536" s="465"/>
      <c r="JUH536" s="465"/>
      <c r="JUI536" s="465"/>
      <c r="JUJ536" s="465"/>
      <c r="JUK536" s="465"/>
      <c r="JUL536" s="465"/>
      <c r="JUM536" s="465"/>
      <c r="JUN536" s="465"/>
      <c r="JUO536" s="465"/>
      <c r="JUP536" s="465"/>
      <c r="JUQ536" s="465"/>
      <c r="JUR536" s="465"/>
      <c r="JUS536" s="465"/>
      <c r="JUT536" s="465"/>
      <c r="JUU536" s="465"/>
      <c r="JUV536" s="465"/>
      <c r="JUW536" s="465"/>
      <c r="JUX536" s="465"/>
      <c r="JUY536" s="465"/>
      <c r="JUZ536" s="465"/>
      <c r="JVA536" s="465"/>
      <c r="JVB536" s="465"/>
      <c r="JVC536" s="465"/>
      <c r="JVD536" s="465"/>
      <c r="JVE536" s="465"/>
      <c r="JVF536" s="465"/>
      <c r="JVG536" s="465"/>
      <c r="JVH536" s="465"/>
      <c r="JVI536" s="465"/>
      <c r="JVJ536" s="465"/>
      <c r="JVK536" s="465"/>
      <c r="JVL536" s="465"/>
      <c r="JVM536" s="465"/>
      <c r="JVN536" s="465"/>
      <c r="JVO536" s="465"/>
      <c r="JVP536" s="465"/>
      <c r="JVQ536" s="465"/>
      <c r="JVR536" s="465"/>
      <c r="JVS536" s="465"/>
      <c r="JVT536" s="465"/>
      <c r="JVU536" s="465"/>
      <c r="JVV536" s="465"/>
      <c r="JVW536" s="465"/>
      <c r="JVX536" s="465"/>
      <c r="JVY536" s="465"/>
      <c r="JVZ536" s="465"/>
      <c r="JWA536" s="465"/>
      <c r="JWB536" s="465"/>
      <c r="JWC536" s="465"/>
      <c r="JWD536" s="465"/>
      <c r="JWE536" s="465"/>
      <c r="JWF536" s="465"/>
      <c r="JWG536" s="465"/>
      <c r="JWH536" s="465"/>
      <c r="JWI536" s="465"/>
      <c r="JWJ536" s="465"/>
      <c r="JWK536" s="465"/>
      <c r="JWL536" s="465"/>
      <c r="JWM536" s="465"/>
      <c r="JWN536" s="465"/>
      <c r="JWO536" s="465"/>
      <c r="JWP536" s="465"/>
      <c r="JWQ536" s="465"/>
      <c r="JWR536" s="465"/>
      <c r="JWS536" s="465"/>
      <c r="JWT536" s="465"/>
      <c r="JWU536" s="465"/>
      <c r="JWV536" s="465"/>
      <c r="JWW536" s="465"/>
      <c r="JWX536" s="465"/>
      <c r="JWY536" s="465"/>
      <c r="JWZ536" s="465"/>
      <c r="JXA536" s="465"/>
      <c r="JXB536" s="465"/>
      <c r="JXC536" s="465"/>
      <c r="JXD536" s="465"/>
      <c r="JXE536" s="465"/>
      <c r="JXF536" s="465"/>
      <c r="JXG536" s="465"/>
      <c r="JXH536" s="465"/>
      <c r="JXI536" s="465"/>
      <c r="JXJ536" s="465"/>
      <c r="JXK536" s="465"/>
      <c r="JXL536" s="465"/>
      <c r="JXM536" s="465"/>
      <c r="JXN536" s="465"/>
      <c r="JXO536" s="465"/>
      <c r="JXP536" s="465"/>
      <c r="JXQ536" s="465"/>
      <c r="JXR536" s="465"/>
      <c r="JXS536" s="465"/>
      <c r="JXT536" s="465"/>
      <c r="JXU536" s="465"/>
      <c r="JXV536" s="465"/>
      <c r="JXW536" s="465"/>
      <c r="JXX536" s="465"/>
      <c r="JXY536" s="465"/>
      <c r="JXZ536" s="465"/>
      <c r="JYA536" s="465"/>
      <c r="JYB536" s="465"/>
      <c r="JYC536" s="465"/>
      <c r="JYD536" s="465"/>
      <c r="JYE536" s="465"/>
      <c r="JYF536" s="465"/>
      <c r="JYG536" s="465"/>
      <c r="JYH536" s="465"/>
      <c r="JYI536" s="465"/>
      <c r="JYJ536" s="465"/>
      <c r="JYK536" s="465"/>
      <c r="JYL536" s="465"/>
      <c r="JYM536" s="465"/>
      <c r="JYN536" s="465"/>
      <c r="JYO536" s="465"/>
      <c r="JYP536" s="465"/>
      <c r="JYQ536" s="465"/>
      <c r="JYR536" s="465"/>
      <c r="JYS536" s="465"/>
      <c r="JYT536" s="465"/>
      <c r="JYU536" s="465"/>
      <c r="JYV536" s="465"/>
      <c r="JYW536" s="465"/>
      <c r="JYX536" s="465"/>
      <c r="JYY536" s="465"/>
      <c r="JYZ536" s="465"/>
      <c r="JZA536" s="465"/>
      <c r="JZB536" s="465"/>
      <c r="JZC536" s="465"/>
      <c r="JZD536" s="465"/>
      <c r="JZE536" s="465"/>
      <c r="JZF536" s="465"/>
      <c r="JZG536" s="465"/>
      <c r="JZH536" s="465"/>
      <c r="JZI536" s="465"/>
      <c r="JZJ536" s="465"/>
      <c r="JZK536" s="465"/>
      <c r="JZL536" s="465"/>
      <c r="JZM536" s="465"/>
      <c r="JZN536" s="465"/>
      <c r="JZO536" s="465"/>
      <c r="JZP536" s="465"/>
      <c r="JZQ536" s="465"/>
      <c r="JZR536" s="465"/>
      <c r="JZS536" s="465"/>
      <c r="JZT536" s="465"/>
      <c r="JZU536" s="465"/>
      <c r="JZV536" s="465"/>
      <c r="JZW536" s="465"/>
      <c r="JZX536" s="465"/>
      <c r="JZY536" s="465"/>
      <c r="JZZ536" s="465"/>
      <c r="KAA536" s="465"/>
      <c r="KAB536" s="465"/>
      <c r="KAC536" s="465"/>
      <c r="KAD536" s="465"/>
      <c r="KAE536" s="465"/>
      <c r="KAF536" s="465"/>
      <c r="KAG536" s="465"/>
      <c r="KAH536" s="465"/>
      <c r="KAI536" s="465"/>
      <c r="KAJ536" s="465"/>
      <c r="KAK536" s="465"/>
      <c r="KAL536" s="465"/>
      <c r="KAM536" s="465"/>
      <c r="KAN536" s="465"/>
      <c r="KAO536" s="465"/>
      <c r="KAP536" s="465"/>
      <c r="KAQ536" s="465"/>
      <c r="KAR536" s="465"/>
      <c r="KAS536" s="465"/>
      <c r="KAT536" s="465"/>
      <c r="KAU536" s="465"/>
      <c r="KAV536" s="465"/>
      <c r="KAW536" s="465"/>
      <c r="KAX536" s="465"/>
      <c r="KAY536" s="465"/>
      <c r="KAZ536" s="465"/>
      <c r="KBA536" s="465"/>
      <c r="KBB536" s="465"/>
      <c r="KBC536" s="465"/>
      <c r="KBD536" s="465"/>
      <c r="KBE536" s="465"/>
      <c r="KBF536" s="465"/>
      <c r="KBG536" s="465"/>
      <c r="KBH536" s="465"/>
      <c r="KBI536" s="465"/>
      <c r="KBJ536" s="465"/>
      <c r="KBK536" s="465"/>
      <c r="KBL536" s="465"/>
      <c r="KBM536" s="465"/>
      <c r="KBN536" s="465"/>
      <c r="KBO536" s="465"/>
      <c r="KBP536" s="465"/>
      <c r="KBQ536" s="465"/>
      <c r="KBR536" s="465"/>
      <c r="KBS536" s="465"/>
      <c r="KBT536" s="465"/>
      <c r="KBU536" s="465"/>
      <c r="KBV536" s="465"/>
      <c r="KBW536" s="465"/>
      <c r="KBX536" s="465"/>
      <c r="KBY536" s="465"/>
      <c r="KBZ536" s="465"/>
      <c r="KCA536" s="465"/>
      <c r="KCB536" s="465"/>
      <c r="KCC536" s="465"/>
      <c r="KCD536" s="465"/>
      <c r="KCE536" s="465"/>
      <c r="KCF536" s="465"/>
      <c r="KCG536" s="465"/>
      <c r="KCH536" s="465"/>
      <c r="KCI536" s="465"/>
      <c r="KCJ536" s="465"/>
      <c r="KCK536" s="465"/>
      <c r="KCL536" s="465"/>
      <c r="KCM536" s="465"/>
      <c r="KCN536" s="465"/>
      <c r="KCO536" s="465"/>
      <c r="KCP536" s="465"/>
      <c r="KCQ536" s="465"/>
      <c r="KCR536" s="465"/>
      <c r="KCS536" s="465"/>
      <c r="KCT536" s="465"/>
      <c r="KCU536" s="465"/>
      <c r="KCV536" s="465"/>
      <c r="KCW536" s="465"/>
      <c r="KCX536" s="465"/>
      <c r="KCY536" s="465"/>
      <c r="KCZ536" s="465"/>
      <c r="KDA536" s="465"/>
      <c r="KDB536" s="465"/>
      <c r="KDC536" s="465"/>
      <c r="KDD536" s="465"/>
      <c r="KDE536" s="465"/>
      <c r="KDF536" s="465"/>
      <c r="KDG536" s="465"/>
      <c r="KDH536" s="465"/>
      <c r="KDI536" s="465"/>
      <c r="KDJ536" s="465"/>
      <c r="KDK536" s="465"/>
      <c r="KDL536" s="465"/>
      <c r="KDM536" s="465"/>
      <c r="KDN536" s="465"/>
      <c r="KDO536" s="465"/>
      <c r="KDP536" s="465"/>
      <c r="KDQ536" s="465"/>
      <c r="KDR536" s="465"/>
      <c r="KDS536" s="465"/>
      <c r="KDT536" s="465"/>
      <c r="KDU536" s="465"/>
      <c r="KDV536" s="465"/>
      <c r="KDW536" s="465"/>
      <c r="KDX536" s="465"/>
      <c r="KDY536" s="465"/>
      <c r="KDZ536" s="465"/>
      <c r="KEA536" s="465"/>
      <c r="KEB536" s="465"/>
      <c r="KEC536" s="465"/>
      <c r="KED536" s="465"/>
      <c r="KEE536" s="465"/>
      <c r="KEF536" s="465"/>
      <c r="KEG536" s="465"/>
      <c r="KEH536" s="465"/>
      <c r="KEI536" s="465"/>
      <c r="KEJ536" s="465"/>
      <c r="KEK536" s="465"/>
      <c r="KEL536" s="465"/>
      <c r="KEM536" s="465"/>
      <c r="KEN536" s="465"/>
      <c r="KEO536" s="465"/>
      <c r="KEP536" s="465"/>
      <c r="KEQ536" s="465"/>
      <c r="KER536" s="465"/>
      <c r="KES536" s="465"/>
      <c r="KET536" s="465"/>
      <c r="KEU536" s="465"/>
      <c r="KEV536" s="465"/>
      <c r="KEW536" s="465"/>
      <c r="KEX536" s="465"/>
      <c r="KEY536" s="465"/>
      <c r="KEZ536" s="465"/>
      <c r="KFA536" s="465"/>
      <c r="KFB536" s="465"/>
      <c r="KFC536" s="465"/>
      <c r="KFD536" s="465"/>
      <c r="KFE536" s="465"/>
      <c r="KFF536" s="465"/>
      <c r="KFG536" s="465"/>
      <c r="KFH536" s="465"/>
      <c r="KFI536" s="465"/>
      <c r="KFJ536" s="465"/>
      <c r="KFK536" s="465"/>
      <c r="KFL536" s="465"/>
      <c r="KFM536" s="465"/>
      <c r="KFN536" s="465"/>
      <c r="KFO536" s="465"/>
      <c r="KFP536" s="465"/>
      <c r="KFQ536" s="465"/>
      <c r="KFR536" s="465"/>
      <c r="KFS536" s="465"/>
      <c r="KFT536" s="465"/>
      <c r="KFU536" s="465"/>
      <c r="KFV536" s="465"/>
      <c r="KFW536" s="465"/>
      <c r="KFX536" s="465"/>
      <c r="KFY536" s="465"/>
      <c r="KFZ536" s="465"/>
      <c r="KGA536" s="465"/>
      <c r="KGB536" s="465"/>
      <c r="KGC536" s="465"/>
      <c r="KGD536" s="465"/>
      <c r="KGE536" s="465"/>
      <c r="KGF536" s="465"/>
      <c r="KGG536" s="465"/>
      <c r="KGH536" s="465"/>
      <c r="KGI536" s="465"/>
      <c r="KGJ536" s="465"/>
      <c r="KGK536" s="465"/>
      <c r="KGL536" s="465"/>
      <c r="KGM536" s="465"/>
      <c r="KGN536" s="465"/>
      <c r="KGO536" s="465"/>
      <c r="KGP536" s="465"/>
      <c r="KGQ536" s="465"/>
      <c r="KGR536" s="465"/>
      <c r="KGS536" s="465"/>
      <c r="KGT536" s="465"/>
      <c r="KGU536" s="465"/>
      <c r="KGV536" s="465"/>
      <c r="KGW536" s="465"/>
      <c r="KGX536" s="465"/>
      <c r="KGY536" s="465"/>
      <c r="KGZ536" s="465"/>
      <c r="KHA536" s="465"/>
      <c r="KHB536" s="465"/>
      <c r="KHC536" s="465"/>
      <c r="KHD536" s="465"/>
      <c r="KHE536" s="465"/>
      <c r="KHF536" s="465"/>
      <c r="KHG536" s="465"/>
      <c r="KHH536" s="465"/>
      <c r="KHI536" s="465"/>
      <c r="KHJ536" s="465"/>
      <c r="KHK536" s="465"/>
      <c r="KHL536" s="465"/>
      <c r="KHM536" s="465"/>
      <c r="KHN536" s="465"/>
      <c r="KHO536" s="465"/>
      <c r="KHP536" s="465"/>
      <c r="KHQ536" s="465"/>
      <c r="KHR536" s="465"/>
      <c r="KHS536" s="465"/>
      <c r="KHT536" s="465"/>
      <c r="KHU536" s="465"/>
      <c r="KHV536" s="465"/>
      <c r="KHW536" s="465"/>
      <c r="KHX536" s="465"/>
      <c r="KHY536" s="465"/>
      <c r="KHZ536" s="465"/>
      <c r="KIA536" s="465"/>
      <c r="KIB536" s="465"/>
      <c r="KIC536" s="465"/>
      <c r="KID536" s="465"/>
      <c r="KIE536" s="465"/>
      <c r="KIF536" s="465"/>
      <c r="KIG536" s="465"/>
      <c r="KIH536" s="465"/>
      <c r="KII536" s="465"/>
      <c r="KIJ536" s="465"/>
      <c r="KIK536" s="465"/>
      <c r="KIL536" s="465"/>
      <c r="KIM536" s="465"/>
      <c r="KIN536" s="465"/>
      <c r="KIO536" s="465"/>
      <c r="KIP536" s="465"/>
      <c r="KIQ536" s="465"/>
      <c r="KIR536" s="465"/>
      <c r="KIS536" s="465"/>
      <c r="KIT536" s="465"/>
      <c r="KIU536" s="465"/>
      <c r="KIV536" s="465"/>
      <c r="KIW536" s="465"/>
      <c r="KIX536" s="465"/>
      <c r="KIY536" s="465"/>
      <c r="KIZ536" s="465"/>
      <c r="KJA536" s="465"/>
      <c r="KJB536" s="465"/>
      <c r="KJC536" s="465"/>
      <c r="KJD536" s="465"/>
      <c r="KJE536" s="465"/>
      <c r="KJF536" s="465"/>
      <c r="KJG536" s="465"/>
      <c r="KJH536" s="465"/>
      <c r="KJI536" s="465"/>
      <c r="KJJ536" s="465"/>
      <c r="KJK536" s="465"/>
      <c r="KJL536" s="465"/>
      <c r="KJM536" s="465"/>
      <c r="KJN536" s="465"/>
      <c r="KJO536" s="465"/>
      <c r="KJP536" s="465"/>
      <c r="KJQ536" s="465"/>
      <c r="KJR536" s="465"/>
      <c r="KJS536" s="465"/>
      <c r="KJT536" s="465"/>
      <c r="KJU536" s="465"/>
      <c r="KJV536" s="465"/>
      <c r="KJW536" s="465"/>
      <c r="KJX536" s="465"/>
      <c r="KJY536" s="465"/>
      <c r="KJZ536" s="465"/>
      <c r="KKA536" s="465"/>
      <c r="KKB536" s="465"/>
      <c r="KKC536" s="465"/>
      <c r="KKD536" s="465"/>
      <c r="KKE536" s="465"/>
      <c r="KKF536" s="465"/>
      <c r="KKG536" s="465"/>
      <c r="KKH536" s="465"/>
      <c r="KKI536" s="465"/>
      <c r="KKJ536" s="465"/>
      <c r="KKK536" s="465"/>
      <c r="KKL536" s="465"/>
      <c r="KKM536" s="465"/>
      <c r="KKN536" s="465"/>
      <c r="KKO536" s="465"/>
      <c r="KKP536" s="465"/>
      <c r="KKQ536" s="465"/>
      <c r="KKR536" s="465"/>
      <c r="KKS536" s="465"/>
      <c r="KKT536" s="465"/>
      <c r="KKU536" s="465"/>
      <c r="KKV536" s="465"/>
      <c r="KKW536" s="465"/>
      <c r="KKX536" s="465"/>
      <c r="KKY536" s="465"/>
      <c r="KKZ536" s="465"/>
      <c r="KLA536" s="465"/>
      <c r="KLB536" s="465"/>
      <c r="KLC536" s="465"/>
      <c r="KLD536" s="465"/>
      <c r="KLE536" s="465"/>
      <c r="KLF536" s="465"/>
      <c r="KLG536" s="465"/>
      <c r="KLH536" s="465"/>
      <c r="KLI536" s="465"/>
      <c r="KLJ536" s="465"/>
      <c r="KLK536" s="465"/>
      <c r="KLL536" s="465"/>
      <c r="KLM536" s="465"/>
      <c r="KLN536" s="465"/>
      <c r="KLO536" s="465"/>
      <c r="KLP536" s="465"/>
      <c r="KLQ536" s="465"/>
      <c r="KLR536" s="465"/>
      <c r="KLS536" s="465"/>
      <c r="KLT536" s="465"/>
      <c r="KLU536" s="465"/>
      <c r="KLV536" s="465"/>
      <c r="KLW536" s="465"/>
      <c r="KLX536" s="465"/>
      <c r="KLY536" s="465"/>
      <c r="KLZ536" s="465"/>
      <c r="KMA536" s="465"/>
      <c r="KMB536" s="465"/>
      <c r="KMC536" s="465"/>
      <c r="KMD536" s="465"/>
      <c r="KME536" s="465"/>
      <c r="KMF536" s="465"/>
      <c r="KMG536" s="465"/>
      <c r="KMH536" s="465"/>
      <c r="KMI536" s="465"/>
      <c r="KMJ536" s="465"/>
      <c r="KMK536" s="465"/>
      <c r="KML536" s="465"/>
      <c r="KMM536" s="465"/>
      <c r="KMN536" s="465"/>
      <c r="KMO536" s="465"/>
      <c r="KMP536" s="465"/>
      <c r="KMQ536" s="465"/>
      <c r="KMR536" s="465"/>
      <c r="KMS536" s="465"/>
      <c r="KMT536" s="465"/>
      <c r="KMU536" s="465"/>
      <c r="KMV536" s="465"/>
      <c r="KMW536" s="465"/>
      <c r="KMX536" s="465"/>
      <c r="KMY536" s="465"/>
      <c r="KMZ536" s="465"/>
      <c r="KNA536" s="465"/>
      <c r="KNB536" s="465"/>
      <c r="KNC536" s="465"/>
      <c r="KND536" s="465"/>
      <c r="KNE536" s="465"/>
      <c r="KNF536" s="465"/>
      <c r="KNG536" s="465"/>
      <c r="KNH536" s="465"/>
      <c r="KNI536" s="465"/>
      <c r="KNJ536" s="465"/>
      <c r="KNK536" s="465"/>
      <c r="KNL536" s="465"/>
      <c r="KNM536" s="465"/>
      <c r="KNN536" s="465"/>
      <c r="KNO536" s="465"/>
      <c r="KNP536" s="465"/>
      <c r="KNQ536" s="465"/>
      <c r="KNR536" s="465"/>
      <c r="KNS536" s="465"/>
      <c r="KNT536" s="465"/>
      <c r="KNU536" s="465"/>
      <c r="KNV536" s="465"/>
      <c r="KNW536" s="465"/>
      <c r="KNX536" s="465"/>
      <c r="KNY536" s="465"/>
      <c r="KNZ536" s="465"/>
      <c r="KOA536" s="465"/>
      <c r="KOB536" s="465"/>
      <c r="KOC536" s="465"/>
      <c r="KOD536" s="465"/>
      <c r="KOE536" s="465"/>
      <c r="KOF536" s="465"/>
      <c r="KOG536" s="465"/>
      <c r="KOH536" s="465"/>
      <c r="KOI536" s="465"/>
      <c r="KOJ536" s="465"/>
      <c r="KOK536" s="465"/>
      <c r="KOL536" s="465"/>
      <c r="KOM536" s="465"/>
      <c r="KON536" s="465"/>
      <c r="KOO536" s="465"/>
      <c r="KOP536" s="465"/>
      <c r="KOQ536" s="465"/>
      <c r="KOR536" s="465"/>
      <c r="KOS536" s="465"/>
      <c r="KOT536" s="465"/>
      <c r="KOU536" s="465"/>
      <c r="KOV536" s="465"/>
      <c r="KOW536" s="465"/>
      <c r="KOX536" s="465"/>
      <c r="KOY536" s="465"/>
      <c r="KOZ536" s="465"/>
      <c r="KPA536" s="465"/>
      <c r="KPB536" s="465"/>
      <c r="KPC536" s="465"/>
      <c r="KPD536" s="465"/>
      <c r="KPE536" s="465"/>
      <c r="KPF536" s="465"/>
      <c r="KPG536" s="465"/>
      <c r="KPH536" s="465"/>
      <c r="KPI536" s="465"/>
      <c r="KPJ536" s="465"/>
      <c r="KPK536" s="465"/>
      <c r="KPL536" s="465"/>
      <c r="KPM536" s="465"/>
      <c r="KPN536" s="465"/>
      <c r="KPO536" s="465"/>
      <c r="KPP536" s="465"/>
      <c r="KPQ536" s="465"/>
      <c r="KPR536" s="465"/>
      <c r="KPS536" s="465"/>
      <c r="KPT536" s="465"/>
      <c r="KPU536" s="465"/>
      <c r="KPV536" s="465"/>
      <c r="KPW536" s="465"/>
      <c r="KPX536" s="465"/>
      <c r="KPY536" s="465"/>
      <c r="KPZ536" s="465"/>
      <c r="KQA536" s="465"/>
      <c r="KQB536" s="465"/>
      <c r="KQC536" s="465"/>
      <c r="KQD536" s="465"/>
      <c r="KQE536" s="465"/>
      <c r="KQF536" s="465"/>
      <c r="KQG536" s="465"/>
      <c r="KQH536" s="465"/>
      <c r="KQI536" s="465"/>
      <c r="KQJ536" s="465"/>
      <c r="KQK536" s="465"/>
      <c r="KQL536" s="465"/>
      <c r="KQM536" s="465"/>
      <c r="KQN536" s="465"/>
      <c r="KQO536" s="465"/>
      <c r="KQP536" s="465"/>
      <c r="KQQ536" s="465"/>
      <c r="KQR536" s="465"/>
      <c r="KQS536" s="465"/>
      <c r="KQT536" s="465"/>
      <c r="KQU536" s="465"/>
      <c r="KQV536" s="465"/>
      <c r="KQW536" s="465"/>
      <c r="KQX536" s="465"/>
      <c r="KQY536" s="465"/>
      <c r="KQZ536" s="465"/>
      <c r="KRA536" s="465"/>
      <c r="KRB536" s="465"/>
      <c r="KRC536" s="465"/>
      <c r="KRD536" s="465"/>
      <c r="KRE536" s="465"/>
      <c r="KRF536" s="465"/>
      <c r="KRG536" s="465"/>
      <c r="KRH536" s="465"/>
      <c r="KRI536" s="465"/>
      <c r="KRJ536" s="465"/>
      <c r="KRK536" s="465"/>
      <c r="KRL536" s="465"/>
      <c r="KRM536" s="465"/>
      <c r="KRN536" s="465"/>
      <c r="KRO536" s="465"/>
      <c r="KRP536" s="465"/>
      <c r="KRQ536" s="465"/>
      <c r="KRR536" s="465"/>
      <c r="KRS536" s="465"/>
      <c r="KRT536" s="465"/>
      <c r="KRU536" s="465"/>
      <c r="KRV536" s="465"/>
      <c r="KRW536" s="465"/>
      <c r="KRX536" s="465"/>
      <c r="KRY536" s="465"/>
      <c r="KRZ536" s="465"/>
      <c r="KSA536" s="465"/>
      <c r="KSB536" s="465"/>
      <c r="KSC536" s="465"/>
      <c r="KSD536" s="465"/>
      <c r="KSE536" s="465"/>
      <c r="KSF536" s="465"/>
      <c r="KSG536" s="465"/>
      <c r="KSH536" s="465"/>
      <c r="KSI536" s="465"/>
      <c r="KSJ536" s="465"/>
      <c r="KSK536" s="465"/>
      <c r="KSL536" s="465"/>
      <c r="KSM536" s="465"/>
      <c r="KSN536" s="465"/>
      <c r="KSO536" s="465"/>
      <c r="KSP536" s="465"/>
      <c r="KSQ536" s="465"/>
      <c r="KSR536" s="465"/>
      <c r="KSS536" s="465"/>
      <c r="KST536" s="465"/>
      <c r="KSU536" s="465"/>
      <c r="KSV536" s="465"/>
      <c r="KSW536" s="465"/>
      <c r="KSX536" s="465"/>
      <c r="KSY536" s="465"/>
      <c r="KSZ536" s="465"/>
      <c r="KTA536" s="465"/>
      <c r="KTB536" s="465"/>
      <c r="KTC536" s="465"/>
      <c r="KTD536" s="465"/>
      <c r="KTE536" s="465"/>
      <c r="KTF536" s="465"/>
      <c r="KTG536" s="465"/>
      <c r="KTH536" s="465"/>
      <c r="KTI536" s="465"/>
      <c r="KTJ536" s="465"/>
      <c r="KTK536" s="465"/>
      <c r="KTL536" s="465"/>
      <c r="KTM536" s="465"/>
      <c r="KTN536" s="465"/>
      <c r="KTO536" s="465"/>
      <c r="KTP536" s="465"/>
      <c r="KTQ536" s="465"/>
      <c r="KTR536" s="465"/>
      <c r="KTS536" s="465"/>
      <c r="KTT536" s="465"/>
      <c r="KTU536" s="465"/>
      <c r="KTV536" s="465"/>
      <c r="KTW536" s="465"/>
      <c r="KTX536" s="465"/>
      <c r="KTY536" s="465"/>
      <c r="KTZ536" s="465"/>
      <c r="KUA536" s="465"/>
      <c r="KUB536" s="465"/>
      <c r="KUC536" s="465"/>
      <c r="KUD536" s="465"/>
      <c r="KUE536" s="465"/>
      <c r="KUF536" s="465"/>
      <c r="KUG536" s="465"/>
      <c r="KUH536" s="465"/>
      <c r="KUI536" s="465"/>
      <c r="KUJ536" s="465"/>
      <c r="KUK536" s="465"/>
      <c r="KUL536" s="465"/>
      <c r="KUM536" s="465"/>
      <c r="KUN536" s="465"/>
      <c r="KUO536" s="465"/>
      <c r="KUP536" s="465"/>
      <c r="KUQ536" s="465"/>
      <c r="KUR536" s="465"/>
      <c r="KUS536" s="465"/>
      <c r="KUT536" s="465"/>
      <c r="KUU536" s="465"/>
      <c r="KUV536" s="465"/>
      <c r="KUW536" s="465"/>
      <c r="KUX536" s="465"/>
      <c r="KUY536" s="465"/>
      <c r="KUZ536" s="465"/>
      <c r="KVA536" s="465"/>
      <c r="KVB536" s="465"/>
      <c r="KVC536" s="465"/>
      <c r="KVD536" s="465"/>
      <c r="KVE536" s="465"/>
      <c r="KVF536" s="465"/>
      <c r="KVG536" s="465"/>
      <c r="KVH536" s="465"/>
      <c r="KVI536" s="465"/>
      <c r="KVJ536" s="465"/>
      <c r="KVK536" s="465"/>
      <c r="KVL536" s="465"/>
      <c r="KVM536" s="465"/>
      <c r="KVN536" s="465"/>
      <c r="KVO536" s="465"/>
      <c r="KVP536" s="465"/>
      <c r="KVQ536" s="465"/>
      <c r="KVR536" s="465"/>
      <c r="KVS536" s="465"/>
      <c r="KVT536" s="465"/>
      <c r="KVU536" s="465"/>
      <c r="KVV536" s="465"/>
      <c r="KVW536" s="465"/>
      <c r="KVX536" s="465"/>
      <c r="KVY536" s="465"/>
      <c r="KVZ536" s="465"/>
      <c r="KWA536" s="465"/>
      <c r="KWB536" s="465"/>
      <c r="KWC536" s="465"/>
      <c r="KWD536" s="465"/>
      <c r="KWE536" s="465"/>
      <c r="KWF536" s="465"/>
      <c r="KWG536" s="465"/>
      <c r="KWH536" s="465"/>
      <c r="KWI536" s="465"/>
      <c r="KWJ536" s="465"/>
      <c r="KWK536" s="465"/>
      <c r="KWL536" s="465"/>
      <c r="KWM536" s="465"/>
      <c r="KWN536" s="465"/>
      <c r="KWO536" s="465"/>
      <c r="KWP536" s="465"/>
      <c r="KWQ536" s="465"/>
      <c r="KWR536" s="465"/>
      <c r="KWS536" s="465"/>
      <c r="KWT536" s="465"/>
      <c r="KWU536" s="465"/>
      <c r="KWV536" s="465"/>
      <c r="KWW536" s="465"/>
      <c r="KWX536" s="465"/>
      <c r="KWY536" s="465"/>
      <c r="KWZ536" s="465"/>
      <c r="KXA536" s="465"/>
      <c r="KXB536" s="465"/>
      <c r="KXC536" s="465"/>
      <c r="KXD536" s="465"/>
      <c r="KXE536" s="465"/>
      <c r="KXF536" s="465"/>
      <c r="KXG536" s="465"/>
      <c r="KXH536" s="465"/>
      <c r="KXI536" s="465"/>
      <c r="KXJ536" s="465"/>
      <c r="KXK536" s="465"/>
      <c r="KXL536" s="465"/>
      <c r="KXM536" s="465"/>
      <c r="KXN536" s="465"/>
      <c r="KXO536" s="465"/>
      <c r="KXP536" s="465"/>
      <c r="KXQ536" s="465"/>
      <c r="KXR536" s="465"/>
      <c r="KXS536" s="465"/>
      <c r="KXT536" s="465"/>
      <c r="KXU536" s="465"/>
      <c r="KXV536" s="465"/>
      <c r="KXW536" s="465"/>
      <c r="KXX536" s="465"/>
      <c r="KXY536" s="465"/>
      <c r="KXZ536" s="465"/>
      <c r="KYA536" s="465"/>
      <c r="KYB536" s="465"/>
      <c r="KYC536" s="465"/>
      <c r="KYD536" s="465"/>
      <c r="KYE536" s="465"/>
      <c r="KYF536" s="465"/>
      <c r="KYG536" s="465"/>
      <c r="KYH536" s="465"/>
      <c r="KYI536" s="465"/>
      <c r="KYJ536" s="465"/>
      <c r="KYK536" s="465"/>
      <c r="KYL536" s="465"/>
      <c r="KYM536" s="465"/>
      <c r="KYN536" s="465"/>
      <c r="KYO536" s="465"/>
      <c r="KYP536" s="465"/>
      <c r="KYQ536" s="465"/>
      <c r="KYR536" s="465"/>
      <c r="KYS536" s="465"/>
      <c r="KYT536" s="465"/>
      <c r="KYU536" s="465"/>
      <c r="KYV536" s="465"/>
      <c r="KYW536" s="465"/>
      <c r="KYX536" s="465"/>
      <c r="KYY536" s="465"/>
      <c r="KYZ536" s="465"/>
      <c r="KZA536" s="465"/>
      <c r="KZB536" s="465"/>
      <c r="KZC536" s="465"/>
      <c r="KZD536" s="465"/>
      <c r="KZE536" s="465"/>
      <c r="KZF536" s="465"/>
      <c r="KZG536" s="465"/>
      <c r="KZH536" s="465"/>
      <c r="KZI536" s="465"/>
      <c r="KZJ536" s="465"/>
      <c r="KZK536" s="465"/>
      <c r="KZL536" s="465"/>
      <c r="KZM536" s="465"/>
      <c r="KZN536" s="465"/>
      <c r="KZO536" s="465"/>
      <c r="KZP536" s="465"/>
      <c r="KZQ536" s="465"/>
      <c r="KZR536" s="465"/>
      <c r="KZS536" s="465"/>
      <c r="KZT536" s="465"/>
      <c r="KZU536" s="465"/>
      <c r="KZV536" s="465"/>
      <c r="KZW536" s="465"/>
      <c r="KZX536" s="465"/>
      <c r="KZY536" s="465"/>
      <c r="KZZ536" s="465"/>
      <c r="LAA536" s="465"/>
      <c r="LAB536" s="465"/>
      <c r="LAC536" s="465"/>
      <c r="LAD536" s="465"/>
      <c r="LAE536" s="465"/>
      <c r="LAF536" s="465"/>
      <c r="LAG536" s="465"/>
      <c r="LAH536" s="465"/>
      <c r="LAI536" s="465"/>
      <c r="LAJ536" s="465"/>
      <c r="LAK536" s="465"/>
      <c r="LAL536" s="465"/>
      <c r="LAM536" s="465"/>
      <c r="LAN536" s="465"/>
      <c r="LAO536" s="465"/>
      <c r="LAP536" s="465"/>
      <c r="LAQ536" s="465"/>
      <c r="LAR536" s="465"/>
      <c r="LAS536" s="465"/>
      <c r="LAT536" s="465"/>
      <c r="LAU536" s="465"/>
      <c r="LAV536" s="465"/>
      <c r="LAW536" s="465"/>
      <c r="LAX536" s="465"/>
      <c r="LAY536" s="465"/>
      <c r="LAZ536" s="465"/>
      <c r="LBA536" s="465"/>
      <c r="LBB536" s="465"/>
      <c r="LBC536" s="465"/>
      <c r="LBD536" s="465"/>
      <c r="LBE536" s="465"/>
      <c r="LBF536" s="465"/>
      <c r="LBG536" s="465"/>
      <c r="LBH536" s="465"/>
      <c r="LBI536" s="465"/>
      <c r="LBJ536" s="465"/>
      <c r="LBK536" s="465"/>
      <c r="LBL536" s="465"/>
      <c r="LBM536" s="465"/>
      <c r="LBN536" s="465"/>
      <c r="LBO536" s="465"/>
      <c r="LBP536" s="465"/>
      <c r="LBQ536" s="465"/>
      <c r="LBR536" s="465"/>
      <c r="LBS536" s="465"/>
      <c r="LBT536" s="465"/>
      <c r="LBU536" s="465"/>
      <c r="LBV536" s="465"/>
      <c r="LBW536" s="465"/>
      <c r="LBX536" s="465"/>
      <c r="LBY536" s="465"/>
      <c r="LBZ536" s="465"/>
      <c r="LCA536" s="465"/>
      <c r="LCB536" s="465"/>
      <c r="LCC536" s="465"/>
      <c r="LCD536" s="465"/>
      <c r="LCE536" s="465"/>
      <c r="LCF536" s="465"/>
      <c r="LCG536" s="465"/>
      <c r="LCH536" s="465"/>
      <c r="LCI536" s="465"/>
      <c r="LCJ536" s="465"/>
      <c r="LCK536" s="465"/>
      <c r="LCL536" s="465"/>
      <c r="LCM536" s="465"/>
      <c r="LCN536" s="465"/>
      <c r="LCO536" s="465"/>
      <c r="LCP536" s="465"/>
      <c r="LCQ536" s="465"/>
      <c r="LCR536" s="465"/>
      <c r="LCS536" s="465"/>
      <c r="LCT536" s="465"/>
      <c r="LCU536" s="465"/>
      <c r="LCV536" s="465"/>
      <c r="LCW536" s="465"/>
      <c r="LCX536" s="465"/>
      <c r="LCY536" s="465"/>
      <c r="LCZ536" s="465"/>
      <c r="LDA536" s="465"/>
      <c r="LDB536" s="465"/>
      <c r="LDC536" s="465"/>
      <c r="LDD536" s="465"/>
      <c r="LDE536" s="465"/>
      <c r="LDF536" s="465"/>
      <c r="LDG536" s="465"/>
      <c r="LDH536" s="465"/>
      <c r="LDI536" s="465"/>
      <c r="LDJ536" s="465"/>
      <c r="LDK536" s="465"/>
      <c r="LDL536" s="465"/>
      <c r="LDM536" s="465"/>
      <c r="LDN536" s="465"/>
      <c r="LDO536" s="465"/>
      <c r="LDP536" s="465"/>
      <c r="LDQ536" s="465"/>
      <c r="LDR536" s="465"/>
      <c r="LDS536" s="465"/>
      <c r="LDT536" s="465"/>
      <c r="LDU536" s="465"/>
      <c r="LDV536" s="465"/>
      <c r="LDW536" s="465"/>
      <c r="LDX536" s="465"/>
      <c r="LDY536" s="465"/>
      <c r="LDZ536" s="465"/>
      <c r="LEA536" s="465"/>
      <c r="LEB536" s="465"/>
      <c r="LEC536" s="465"/>
      <c r="LED536" s="465"/>
      <c r="LEE536" s="465"/>
      <c r="LEF536" s="465"/>
      <c r="LEG536" s="465"/>
      <c r="LEH536" s="465"/>
      <c r="LEI536" s="465"/>
      <c r="LEJ536" s="465"/>
      <c r="LEK536" s="465"/>
      <c r="LEL536" s="465"/>
      <c r="LEM536" s="465"/>
      <c r="LEN536" s="465"/>
      <c r="LEO536" s="465"/>
      <c r="LEP536" s="465"/>
      <c r="LEQ536" s="465"/>
      <c r="LER536" s="465"/>
      <c r="LES536" s="465"/>
      <c r="LET536" s="465"/>
      <c r="LEU536" s="465"/>
      <c r="LEV536" s="465"/>
      <c r="LEW536" s="465"/>
      <c r="LEX536" s="465"/>
      <c r="LEY536" s="465"/>
      <c r="LEZ536" s="465"/>
      <c r="LFA536" s="465"/>
      <c r="LFB536" s="465"/>
      <c r="LFC536" s="465"/>
      <c r="LFD536" s="465"/>
      <c r="LFE536" s="465"/>
      <c r="LFF536" s="465"/>
      <c r="LFG536" s="465"/>
      <c r="LFH536" s="465"/>
      <c r="LFI536" s="465"/>
      <c r="LFJ536" s="465"/>
      <c r="LFK536" s="465"/>
      <c r="LFL536" s="465"/>
      <c r="LFM536" s="465"/>
      <c r="LFN536" s="465"/>
      <c r="LFO536" s="465"/>
      <c r="LFP536" s="465"/>
      <c r="LFQ536" s="465"/>
      <c r="LFR536" s="465"/>
      <c r="LFS536" s="465"/>
      <c r="LFT536" s="465"/>
      <c r="LFU536" s="465"/>
      <c r="LFV536" s="465"/>
      <c r="LFW536" s="465"/>
      <c r="LFX536" s="465"/>
      <c r="LFY536" s="465"/>
      <c r="LFZ536" s="465"/>
      <c r="LGA536" s="465"/>
      <c r="LGB536" s="465"/>
      <c r="LGC536" s="465"/>
      <c r="LGD536" s="465"/>
      <c r="LGE536" s="465"/>
      <c r="LGF536" s="465"/>
      <c r="LGG536" s="465"/>
      <c r="LGH536" s="465"/>
      <c r="LGI536" s="465"/>
      <c r="LGJ536" s="465"/>
      <c r="LGK536" s="465"/>
      <c r="LGL536" s="465"/>
      <c r="LGM536" s="465"/>
      <c r="LGN536" s="465"/>
      <c r="LGO536" s="465"/>
      <c r="LGP536" s="465"/>
      <c r="LGQ536" s="465"/>
      <c r="LGR536" s="465"/>
      <c r="LGS536" s="465"/>
      <c r="LGT536" s="465"/>
      <c r="LGU536" s="465"/>
      <c r="LGV536" s="465"/>
      <c r="LGW536" s="465"/>
      <c r="LGX536" s="465"/>
      <c r="LGY536" s="465"/>
      <c r="LGZ536" s="465"/>
      <c r="LHA536" s="465"/>
      <c r="LHB536" s="465"/>
      <c r="LHC536" s="465"/>
      <c r="LHD536" s="465"/>
      <c r="LHE536" s="465"/>
      <c r="LHF536" s="465"/>
      <c r="LHG536" s="465"/>
      <c r="LHH536" s="465"/>
      <c r="LHI536" s="465"/>
      <c r="LHJ536" s="465"/>
      <c r="LHK536" s="465"/>
      <c r="LHL536" s="465"/>
      <c r="LHM536" s="465"/>
      <c r="LHN536" s="465"/>
      <c r="LHO536" s="465"/>
      <c r="LHP536" s="465"/>
      <c r="LHQ536" s="465"/>
      <c r="LHR536" s="465"/>
      <c r="LHS536" s="465"/>
      <c r="LHT536" s="465"/>
      <c r="LHU536" s="465"/>
      <c r="LHV536" s="465"/>
      <c r="LHW536" s="465"/>
      <c r="LHX536" s="465"/>
      <c r="LHY536" s="465"/>
      <c r="LHZ536" s="465"/>
      <c r="LIA536" s="465"/>
      <c r="LIB536" s="465"/>
      <c r="LIC536" s="465"/>
      <c r="LID536" s="465"/>
      <c r="LIE536" s="465"/>
      <c r="LIF536" s="465"/>
      <c r="LIG536" s="465"/>
      <c r="LIH536" s="465"/>
      <c r="LII536" s="465"/>
      <c r="LIJ536" s="465"/>
      <c r="LIK536" s="465"/>
      <c r="LIL536" s="465"/>
      <c r="LIM536" s="465"/>
      <c r="LIN536" s="465"/>
      <c r="LIO536" s="465"/>
      <c r="LIP536" s="465"/>
      <c r="LIQ536" s="465"/>
      <c r="LIR536" s="465"/>
      <c r="LIS536" s="465"/>
      <c r="LIT536" s="465"/>
      <c r="LIU536" s="465"/>
      <c r="LIV536" s="465"/>
      <c r="LIW536" s="465"/>
      <c r="LIX536" s="465"/>
      <c r="LIY536" s="465"/>
      <c r="LIZ536" s="465"/>
      <c r="LJA536" s="465"/>
      <c r="LJB536" s="465"/>
      <c r="LJC536" s="465"/>
      <c r="LJD536" s="465"/>
      <c r="LJE536" s="465"/>
      <c r="LJF536" s="465"/>
      <c r="LJG536" s="465"/>
      <c r="LJH536" s="465"/>
      <c r="LJI536" s="465"/>
      <c r="LJJ536" s="465"/>
      <c r="LJK536" s="465"/>
      <c r="LJL536" s="465"/>
      <c r="LJM536" s="465"/>
      <c r="LJN536" s="465"/>
      <c r="LJO536" s="465"/>
      <c r="LJP536" s="465"/>
      <c r="LJQ536" s="465"/>
      <c r="LJR536" s="465"/>
      <c r="LJS536" s="465"/>
      <c r="LJT536" s="465"/>
      <c r="LJU536" s="465"/>
      <c r="LJV536" s="465"/>
      <c r="LJW536" s="465"/>
      <c r="LJX536" s="465"/>
      <c r="LJY536" s="465"/>
      <c r="LJZ536" s="465"/>
      <c r="LKA536" s="465"/>
      <c r="LKB536" s="465"/>
      <c r="LKC536" s="465"/>
      <c r="LKD536" s="465"/>
      <c r="LKE536" s="465"/>
      <c r="LKF536" s="465"/>
      <c r="LKG536" s="465"/>
      <c r="LKH536" s="465"/>
      <c r="LKI536" s="465"/>
      <c r="LKJ536" s="465"/>
      <c r="LKK536" s="465"/>
      <c r="LKL536" s="465"/>
      <c r="LKM536" s="465"/>
      <c r="LKN536" s="465"/>
      <c r="LKO536" s="465"/>
      <c r="LKP536" s="465"/>
      <c r="LKQ536" s="465"/>
      <c r="LKR536" s="465"/>
      <c r="LKS536" s="465"/>
      <c r="LKT536" s="465"/>
      <c r="LKU536" s="465"/>
      <c r="LKV536" s="465"/>
      <c r="LKW536" s="465"/>
      <c r="LKX536" s="465"/>
      <c r="LKY536" s="465"/>
      <c r="LKZ536" s="465"/>
      <c r="LLA536" s="465"/>
      <c r="LLB536" s="465"/>
      <c r="LLC536" s="465"/>
      <c r="LLD536" s="465"/>
      <c r="LLE536" s="465"/>
      <c r="LLF536" s="465"/>
      <c r="LLG536" s="465"/>
      <c r="LLH536" s="465"/>
      <c r="LLI536" s="465"/>
      <c r="LLJ536" s="465"/>
      <c r="LLK536" s="465"/>
      <c r="LLL536" s="465"/>
      <c r="LLM536" s="465"/>
      <c r="LLN536" s="465"/>
      <c r="LLO536" s="465"/>
      <c r="LLP536" s="465"/>
      <c r="LLQ536" s="465"/>
      <c r="LLR536" s="465"/>
      <c r="LLS536" s="465"/>
      <c r="LLT536" s="465"/>
      <c r="LLU536" s="465"/>
      <c r="LLV536" s="465"/>
      <c r="LLW536" s="465"/>
      <c r="LLX536" s="465"/>
      <c r="LLY536" s="465"/>
      <c r="LLZ536" s="465"/>
      <c r="LMA536" s="465"/>
      <c r="LMB536" s="465"/>
      <c r="LMC536" s="465"/>
      <c r="LMD536" s="465"/>
      <c r="LME536" s="465"/>
      <c r="LMF536" s="465"/>
      <c r="LMG536" s="465"/>
      <c r="LMH536" s="465"/>
      <c r="LMI536" s="465"/>
      <c r="LMJ536" s="465"/>
      <c r="LMK536" s="465"/>
      <c r="LML536" s="465"/>
      <c r="LMM536" s="465"/>
      <c r="LMN536" s="465"/>
      <c r="LMO536" s="465"/>
      <c r="LMP536" s="465"/>
      <c r="LMQ536" s="465"/>
      <c r="LMR536" s="465"/>
      <c r="LMS536" s="465"/>
      <c r="LMT536" s="465"/>
      <c r="LMU536" s="465"/>
      <c r="LMV536" s="465"/>
      <c r="LMW536" s="465"/>
      <c r="LMX536" s="465"/>
      <c r="LMY536" s="465"/>
      <c r="LMZ536" s="465"/>
      <c r="LNA536" s="465"/>
      <c r="LNB536" s="465"/>
      <c r="LNC536" s="465"/>
      <c r="LND536" s="465"/>
      <c r="LNE536" s="465"/>
      <c r="LNF536" s="465"/>
      <c r="LNG536" s="465"/>
      <c r="LNH536" s="465"/>
      <c r="LNI536" s="465"/>
      <c r="LNJ536" s="465"/>
      <c r="LNK536" s="465"/>
      <c r="LNL536" s="465"/>
      <c r="LNM536" s="465"/>
      <c r="LNN536" s="465"/>
      <c r="LNO536" s="465"/>
      <c r="LNP536" s="465"/>
      <c r="LNQ536" s="465"/>
      <c r="LNR536" s="465"/>
      <c r="LNS536" s="465"/>
      <c r="LNT536" s="465"/>
      <c r="LNU536" s="465"/>
      <c r="LNV536" s="465"/>
      <c r="LNW536" s="465"/>
      <c r="LNX536" s="465"/>
      <c r="LNY536" s="465"/>
      <c r="LNZ536" s="465"/>
      <c r="LOA536" s="465"/>
      <c r="LOB536" s="465"/>
      <c r="LOC536" s="465"/>
      <c r="LOD536" s="465"/>
      <c r="LOE536" s="465"/>
      <c r="LOF536" s="465"/>
      <c r="LOG536" s="465"/>
      <c r="LOH536" s="465"/>
      <c r="LOI536" s="465"/>
      <c r="LOJ536" s="465"/>
      <c r="LOK536" s="465"/>
      <c r="LOL536" s="465"/>
      <c r="LOM536" s="465"/>
      <c r="LON536" s="465"/>
      <c r="LOO536" s="465"/>
      <c r="LOP536" s="465"/>
      <c r="LOQ536" s="465"/>
      <c r="LOR536" s="465"/>
      <c r="LOS536" s="465"/>
      <c r="LOT536" s="465"/>
      <c r="LOU536" s="465"/>
      <c r="LOV536" s="465"/>
      <c r="LOW536" s="465"/>
      <c r="LOX536" s="465"/>
      <c r="LOY536" s="465"/>
      <c r="LOZ536" s="465"/>
      <c r="LPA536" s="465"/>
      <c r="LPB536" s="465"/>
      <c r="LPC536" s="465"/>
      <c r="LPD536" s="465"/>
      <c r="LPE536" s="465"/>
      <c r="LPF536" s="465"/>
      <c r="LPG536" s="465"/>
      <c r="LPH536" s="465"/>
      <c r="LPI536" s="465"/>
      <c r="LPJ536" s="465"/>
      <c r="LPK536" s="465"/>
      <c r="LPL536" s="465"/>
      <c r="LPM536" s="465"/>
      <c r="LPN536" s="465"/>
      <c r="LPO536" s="465"/>
      <c r="LPP536" s="465"/>
      <c r="LPQ536" s="465"/>
      <c r="LPR536" s="465"/>
      <c r="LPS536" s="465"/>
      <c r="LPT536" s="465"/>
      <c r="LPU536" s="465"/>
      <c r="LPV536" s="465"/>
      <c r="LPW536" s="465"/>
      <c r="LPX536" s="465"/>
      <c r="LPY536" s="465"/>
      <c r="LPZ536" s="465"/>
      <c r="LQA536" s="465"/>
      <c r="LQB536" s="465"/>
      <c r="LQC536" s="465"/>
      <c r="LQD536" s="465"/>
      <c r="LQE536" s="465"/>
      <c r="LQF536" s="465"/>
      <c r="LQG536" s="465"/>
      <c r="LQH536" s="465"/>
      <c r="LQI536" s="465"/>
      <c r="LQJ536" s="465"/>
      <c r="LQK536" s="465"/>
      <c r="LQL536" s="465"/>
      <c r="LQM536" s="465"/>
      <c r="LQN536" s="465"/>
      <c r="LQO536" s="465"/>
      <c r="LQP536" s="465"/>
      <c r="LQQ536" s="465"/>
      <c r="LQR536" s="465"/>
      <c r="LQS536" s="465"/>
      <c r="LQT536" s="465"/>
      <c r="LQU536" s="465"/>
      <c r="LQV536" s="465"/>
      <c r="LQW536" s="465"/>
      <c r="LQX536" s="465"/>
      <c r="LQY536" s="465"/>
      <c r="LQZ536" s="465"/>
      <c r="LRA536" s="465"/>
      <c r="LRB536" s="465"/>
      <c r="LRC536" s="465"/>
      <c r="LRD536" s="465"/>
      <c r="LRE536" s="465"/>
      <c r="LRF536" s="465"/>
      <c r="LRG536" s="465"/>
      <c r="LRH536" s="465"/>
      <c r="LRI536" s="465"/>
      <c r="LRJ536" s="465"/>
      <c r="LRK536" s="465"/>
      <c r="LRL536" s="465"/>
      <c r="LRM536" s="465"/>
      <c r="LRN536" s="465"/>
      <c r="LRO536" s="465"/>
      <c r="LRP536" s="465"/>
      <c r="LRQ536" s="465"/>
      <c r="LRR536" s="465"/>
      <c r="LRS536" s="465"/>
      <c r="LRT536" s="465"/>
      <c r="LRU536" s="465"/>
      <c r="LRV536" s="465"/>
      <c r="LRW536" s="465"/>
      <c r="LRX536" s="465"/>
      <c r="LRY536" s="465"/>
      <c r="LRZ536" s="465"/>
      <c r="LSA536" s="465"/>
      <c r="LSB536" s="465"/>
      <c r="LSC536" s="465"/>
      <c r="LSD536" s="465"/>
      <c r="LSE536" s="465"/>
      <c r="LSF536" s="465"/>
      <c r="LSG536" s="465"/>
      <c r="LSH536" s="465"/>
      <c r="LSI536" s="465"/>
      <c r="LSJ536" s="465"/>
      <c r="LSK536" s="465"/>
      <c r="LSL536" s="465"/>
      <c r="LSM536" s="465"/>
      <c r="LSN536" s="465"/>
      <c r="LSO536" s="465"/>
      <c r="LSP536" s="465"/>
      <c r="LSQ536" s="465"/>
      <c r="LSR536" s="465"/>
      <c r="LSS536" s="465"/>
      <c r="LST536" s="465"/>
      <c r="LSU536" s="465"/>
      <c r="LSV536" s="465"/>
      <c r="LSW536" s="465"/>
      <c r="LSX536" s="465"/>
      <c r="LSY536" s="465"/>
      <c r="LSZ536" s="465"/>
      <c r="LTA536" s="465"/>
      <c r="LTB536" s="465"/>
      <c r="LTC536" s="465"/>
      <c r="LTD536" s="465"/>
      <c r="LTE536" s="465"/>
      <c r="LTF536" s="465"/>
      <c r="LTG536" s="465"/>
      <c r="LTH536" s="465"/>
      <c r="LTI536" s="465"/>
      <c r="LTJ536" s="465"/>
      <c r="LTK536" s="465"/>
      <c r="LTL536" s="465"/>
      <c r="LTM536" s="465"/>
      <c r="LTN536" s="465"/>
      <c r="LTO536" s="465"/>
      <c r="LTP536" s="465"/>
      <c r="LTQ536" s="465"/>
      <c r="LTR536" s="465"/>
      <c r="LTS536" s="465"/>
      <c r="LTT536" s="465"/>
      <c r="LTU536" s="465"/>
      <c r="LTV536" s="465"/>
      <c r="LTW536" s="465"/>
      <c r="LTX536" s="465"/>
      <c r="LTY536" s="465"/>
      <c r="LTZ536" s="465"/>
      <c r="LUA536" s="465"/>
      <c r="LUB536" s="465"/>
      <c r="LUC536" s="465"/>
      <c r="LUD536" s="465"/>
      <c r="LUE536" s="465"/>
      <c r="LUF536" s="465"/>
      <c r="LUG536" s="465"/>
      <c r="LUH536" s="465"/>
      <c r="LUI536" s="465"/>
      <c r="LUJ536" s="465"/>
      <c r="LUK536" s="465"/>
      <c r="LUL536" s="465"/>
      <c r="LUM536" s="465"/>
      <c r="LUN536" s="465"/>
      <c r="LUO536" s="465"/>
      <c r="LUP536" s="465"/>
      <c r="LUQ536" s="465"/>
      <c r="LUR536" s="465"/>
      <c r="LUS536" s="465"/>
      <c r="LUT536" s="465"/>
      <c r="LUU536" s="465"/>
      <c r="LUV536" s="465"/>
      <c r="LUW536" s="465"/>
      <c r="LUX536" s="465"/>
      <c r="LUY536" s="465"/>
      <c r="LUZ536" s="465"/>
      <c r="LVA536" s="465"/>
      <c r="LVB536" s="465"/>
      <c r="LVC536" s="465"/>
      <c r="LVD536" s="465"/>
      <c r="LVE536" s="465"/>
      <c r="LVF536" s="465"/>
      <c r="LVG536" s="465"/>
      <c r="LVH536" s="465"/>
      <c r="LVI536" s="465"/>
      <c r="LVJ536" s="465"/>
      <c r="LVK536" s="465"/>
      <c r="LVL536" s="465"/>
      <c r="LVM536" s="465"/>
      <c r="LVN536" s="465"/>
      <c r="LVO536" s="465"/>
      <c r="LVP536" s="465"/>
      <c r="LVQ536" s="465"/>
      <c r="LVR536" s="465"/>
      <c r="LVS536" s="465"/>
      <c r="LVT536" s="465"/>
      <c r="LVU536" s="465"/>
      <c r="LVV536" s="465"/>
      <c r="LVW536" s="465"/>
      <c r="LVX536" s="465"/>
      <c r="LVY536" s="465"/>
      <c r="LVZ536" s="465"/>
      <c r="LWA536" s="465"/>
      <c r="LWB536" s="465"/>
      <c r="LWC536" s="465"/>
      <c r="LWD536" s="465"/>
      <c r="LWE536" s="465"/>
      <c r="LWF536" s="465"/>
      <c r="LWG536" s="465"/>
      <c r="LWH536" s="465"/>
      <c r="LWI536" s="465"/>
      <c r="LWJ536" s="465"/>
      <c r="LWK536" s="465"/>
      <c r="LWL536" s="465"/>
      <c r="LWM536" s="465"/>
      <c r="LWN536" s="465"/>
      <c r="LWO536" s="465"/>
      <c r="LWP536" s="465"/>
      <c r="LWQ536" s="465"/>
      <c r="LWR536" s="465"/>
      <c r="LWS536" s="465"/>
      <c r="LWT536" s="465"/>
      <c r="LWU536" s="465"/>
      <c r="LWV536" s="465"/>
      <c r="LWW536" s="465"/>
      <c r="LWX536" s="465"/>
      <c r="LWY536" s="465"/>
      <c r="LWZ536" s="465"/>
      <c r="LXA536" s="465"/>
      <c r="LXB536" s="465"/>
      <c r="LXC536" s="465"/>
      <c r="LXD536" s="465"/>
      <c r="LXE536" s="465"/>
      <c r="LXF536" s="465"/>
      <c r="LXG536" s="465"/>
      <c r="LXH536" s="465"/>
      <c r="LXI536" s="465"/>
      <c r="LXJ536" s="465"/>
      <c r="LXK536" s="465"/>
      <c r="LXL536" s="465"/>
      <c r="LXM536" s="465"/>
      <c r="LXN536" s="465"/>
      <c r="LXO536" s="465"/>
      <c r="LXP536" s="465"/>
      <c r="LXQ536" s="465"/>
      <c r="LXR536" s="465"/>
      <c r="LXS536" s="465"/>
      <c r="LXT536" s="465"/>
      <c r="LXU536" s="465"/>
      <c r="LXV536" s="465"/>
      <c r="LXW536" s="465"/>
      <c r="LXX536" s="465"/>
      <c r="LXY536" s="465"/>
      <c r="LXZ536" s="465"/>
      <c r="LYA536" s="465"/>
      <c r="LYB536" s="465"/>
      <c r="LYC536" s="465"/>
      <c r="LYD536" s="465"/>
      <c r="LYE536" s="465"/>
      <c r="LYF536" s="465"/>
      <c r="LYG536" s="465"/>
      <c r="LYH536" s="465"/>
      <c r="LYI536" s="465"/>
      <c r="LYJ536" s="465"/>
      <c r="LYK536" s="465"/>
      <c r="LYL536" s="465"/>
      <c r="LYM536" s="465"/>
      <c r="LYN536" s="465"/>
      <c r="LYO536" s="465"/>
      <c r="LYP536" s="465"/>
      <c r="LYQ536" s="465"/>
      <c r="LYR536" s="465"/>
      <c r="LYS536" s="465"/>
      <c r="LYT536" s="465"/>
      <c r="LYU536" s="465"/>
      <c r="LYV536" s="465"/>
      <c r="LYW536" s="465"/>
      <c r="LYX536" s="465"/>
      <c r="LYY536" s="465"/>
      <c r="LYZ536" s="465"/>
      <c r="LZA536" s="465"/>
      <c r="LZB536" s="465"/>
      <c r="LZC536" s="465"/>
      <c r="LZD536" s="465"/>
      <c r="LZE536" s="465"/>
      <c r="LZF536" s="465"/>
      <c r="LZG536" s="465"/>
      <c r="LZH536" s="465"/>
      <c r="LZI536" s="465"/>
      <c r="LZJ536" s="465"/>
      <c r="LZK536" s="465"/>
      <c r="LZL536" s="465"/>
      <c r="LZM536" s="465"/>
      <c r="LZN536" s="465"/>
      <c r="LZO536" s="465"/>
      <c r="LZP536" s="465"/>
      <c r="LZQ536" s="465"/>
      <c r="LZR536" s="465"/>
      <c r="LZS536" s="465"/>
      <c r="LZT536" s="465"/>
      <c r="LZU536" s="465"/>
      <c r="LZV536" s="465"/>
      <c r="LZW536" s="465"/>
      <c r="LZX536" s="465"/>
      <c r="LZY536" s="465"/>
      <c r="LZZ536" s="465"/>
      <c r="MAA536" s="465"/>
      <c r="MAB536" s="465"/>
      <c r="MAC536" s="465"/>
      <c r="MAD536" s="465"/>
      <c r="MAE536" s="465"/>
      <c r="MAF536" s="465"/>
      <c r="MAG536" s="465"/>
      <c r="MAH536" s="465"/>
      <c r="MAI536" s="465"/>
      <c r="MAJ536" s="465"/>
      <c r="MAK536" s="465"/>
      <c r="MAL536" s="465"/>
      <c r="MAM536" s="465"/>
      <c r="MAN536" s="465"/>
      <c r="MAO536" s="465"/>
      <c r="MAP536" s="465"/>
      <c r="MAQ536" s="465"/>
      <c r="MAR536" s="465"/>
      <c r="MAS536" s="465"/>
      <c r="MAT536" s="465"/>
      <c r="MAU536" s="465"/>
      <c r="MAV536" s="465"/>
      <c r="MAW536" s="465"/>
      <c r="MAX536" s="465"/>
      <c r="MAY536" s="465"/>
      <c r="MAZ536" s="465"/>
      <c r="MBA536" s="465"/>
      <c r="MBB536" s="465"/>
      <c r="MBC536" s="465"/>
      <c r="MBD536" s="465"/>
      <c r="MBE536" s="465"/>
      <c r="MBF536" s="465"/>
      <c r="MBG536" s="465"/>
      <c r="MBH536" s="465"/>
      <c r="MBI536" s="465"/>
      <c r="MBJ536" s="465"/>
      <c r="MBK536" s="465"/>
      <c r="MBL536" s="465"/>
      <c r="MBM536" s="465"/>
      <c r="MBN536" s="465"/>
      <c r="MBO536" s="465"/>
      <c r="MBP536" s="465"/>
      <c r="MBQ536" s="465"/>
      <c r="MBR536" s="465"/>
      <c r="MBS536" s="465"/>
      <c r="MBT536" s="465"/>
      <c r="MBU536" s="465"/>
      <c r="MBV536" s="465"/>
      <c r="MBW536" s="465"/>
      <c r="MBX536" s="465"/>
      <c r="MBY536" s="465"/>
      <c r="MBZ536" s="465"/>
      <c r="MCA536" s="465"/>
      <c r="MCB536" s="465"/>
      <c r="MCC536" s="465"/>
      <c r="MCD536" s="465"/>
      <c r="MCE536" s="465"/>
      <c r="MCF536" s="465"/>
      <c r="MCG536" s="465"/>
      <c r="MCH536" s="465"/>
      <c r="MCI536" s="465"/>
      <c r="MCJ536" s="465"/>
      <c r="MCK536" s="465"/>
      <c r="MCL536" s="465"/>
      <c r="MCM536" s="465"/>
      <c r="MCN536" s="465"/>
      <c r="MCO536" s="465"/>
      <c r="MCP536" s="465"/>
      <c r="MCQ536" s="465"/>
      <c r="MCR536" s="465"/>
      <c r="MCS536" s="465"/>
      <c r="MCT536" s="465"/>
      <c r="MCU536" s="465"/>
      <c r="MCV536" s="465"/>
      <c r="MCW536" s="465"/>
      <c r="MCX536" s="465"/>
      <c r="MCY536" s="465"/>
      <c r="MCZ536" s="465"/>
      <c r="MDA536" s="465"/>
      <c r="MDB536" s="465"/>
      <c r="MDC536" s="465"/>
      <c r="MDD536" s="465"/>
      <c r="MDE536" s="465"/>
      <c r="MDF536" s="465"/>
      <c r="MDG536" s="465"/>
      <c r="MDH536" s="465"/>
      <c r="MDI536" s="465"/>
      <c r="MDJ536" s="465"/>
      <c r="MDK536" s="465"/>
      <c r="MDL536" s="465"/>
      <c r="MDM536" s="465"/>
      <c r="MDN536" s="465"/>
      <c r="MDO536" s="465"/>
      <c r="MDP536" s="465"/>
      <c r="MDQ536" s="465"/>
      <c r="MDR536" s="465"/>
      <c r="MDS536" s="465"/>
      <c r="MDT536" s="465"/>
      <c r="MDU536" s="465"/>
      <c r="MDV536" s="465"/>
      <c r="MDW536" s="465"/>
      <c r="MDX536" s="465"/>
      <c r="MDY536" s="465"/>
      <c r="MDZ536" s="465"/>
      <c r="MEA536" s="465"/>
      <c r="MEB536" s="465"/>
      <c r="MEC536" s="465"/>
      <c r="MED536" s="465"/>
      <c r="MEE536" s="465"/>
      <c r="MEF536" s="465"/>
      <c r="MEG536" s="465"/>
      <c r="MEH536" s="465"/>
      <c r="MEI536" s="465"/>
      <c r="MEJ536" s="465"/>
      <c r="MEK536" s="465"/>
      <c r="MEL536" s="465"/>
      <c r="MEM536" s="465"/>
      <c r="MEN536" s="465"/>
      <c r="MEO536" s="465"/>
      <c r="MEP536" s="465"/>
      <c r="MEQ536" s="465"/>
      <c r="MER536" s="465"/>
      <c r="MES536" s="465"/>
      <c r="MET536" s="465"/>
      <c r="MEU536" s="465"/>
      <c r="MEV536" s="465"/>
      <c r="MEW536" s="465"/>
      <c r="MEX536" s="465"/>
      <c r="MEY536" s="465"/>
      <c r="MEZ536" s="465"/>
      <c r="MFA536" s="465"/>
      <c r="MFB536" s="465"/>
      <c r="MFC536" s="465"/>
      <c r="MFD536" s="465"/>
      <c r="MFE536" s="465"/>
      <c r="MFF536" s="465"/>
      <c r="MFG536" s="465"/>
      <c r="MFH536" s="465"/>
      <c r="MFI536" s="465"/>
      <c r="MFJ536" s="465"/>
      <c r="MFK536" s="465"/>
      <c r="MFL536" s="465"/>
      <c r="MFM536" s="465"/>
      <c r="MFN536" s="465"/>
      <c r="MFO536" s="465"/>
      <c r="MFP536" s="465"/>
      <c r="MFQ536" s="465"/>
      <c r="MFR536" s="465"/>
      <c r="MFS536" s="465"/>
      <c r="MFT536" s="465"/>
      <c r="MFU536" s="465"/>
      <c r="MFV536" s="465"/>
      <c r="MFW536" s="465"/>
      <c r="MFX536" s="465"/>
      <c r="MFY536" s="465"/>
      <c r="MFZ536" s="465"/>
      <c r="MGA536" s="465"/>
      <c r="MGB536" s="465"/>
      <c r="MGC536" s="465"/>
      <c r="MGD536" s="465"/>
      <c r="MGE536" s="465"/>
      <c r="MGF536" s="465"/>
      <c r="MGG536" s="465"/>
      <c r="MGH536" s="465"/>
      <c r="MGI536" s="465"/>
      <c r="MGJ536" s="465"/>
      <c r="MGK536" s="465"/>
      <c r="MGL536" s="465"/>
      <c r="MGM536" s="465"/>
      <c r="MGN536" s="465"/>
      <c r="MGO536" s="465"/>
      <c r="MGP536" s="465"/>
      <c r="MGQ536" s="465"/>
      <c r="MGR536" s="465"/>
      <c r="MGS536" s="465"/>
      <c r="MGT536" s="465"/>
      <c r="MGU536" s="465"/>
      <c r="MGV536" s="465"/>
      <c r="MGW536" s="465"/>
      <c r="MGX536" s="465"/>
      <c r="MGY536" s="465"/>
      <c r="MGZ536" s="465"/>
      <c r="MHA536" s="465"/>
      <c r="MHB536" s="465"/>
      <c r="MHC536" s="465"/>
      <c r="MHD536" s="465"/>
      <c r="MHE536" s="465"/>
      <c r="MHF536" s="465"/>
      <c r="MHG536" s="465"/>
      <c r="MHH536" s="465"/>
      <c r="MHI536" s="465"/>
      <c r="MHJ536" s="465"/>
      <c r="MHK536" s="465"/>
      <c r="MHL536" s="465"/>
      <c r="MHM536" s="465"/>
      <c r="MHN536" s="465"/>
      <c r="MHO536" s="465"/>
      <c r="MHP536" s="465"/>
      <c r="MHQ536" s="465"/>
      <c r="MHR536" s="465"/>
      <c r="MHS536" s="465"/>
      <c r="MHT536" s="465"/>
      <c r="MHU536" s="465"/>
      <c r="MHV536" s="465"/>
      <c r="MHW536" s="465"/>
      <c r="MHX536" s="465"/>
      <c r="MHY536" s="465"/>
      <c r="MHZ536" s="465"/>
      <c r="MIA536" s="465"/>
      <c r="MIB536" s="465"/>
      <c r="MIC536" s="465"/>
      <c r="MID536" s="465"/>
      <c r="MIE536" s="465"/>
      <c r="MIF536" s="465"/>
      <c r="MIG536" s="465"/>
      <c r="MIH536" s="465"/>
      <c r="MII536" s="465"/>
      <c r="MIJ536" s="465"/>
      <c r="MIK536" s="465"/>
      <c r="MIL536" s="465"/>
      <c r="MIM536" s="465"/>
      <c r="MIN536" s="465"/>
      <c r="MIO536" s="465"/>
      <c r="MIP536" s="465"/>
      <c r="MIQ536" s="465"/>
      <c r="MIR536" s="465"/>
      <c r="MIS536" s="465"/>
      <c r="MIT536" s="465"/>
      <c r="MIU536" s="465"/>
      <c r="MIV536" s="465"/>
      <c r="MIW536" s="465"/>
      <c r="MIX536" s="465"/>
      <c r="MIY536" s="465"/>
      <c r="MIZ536" s="465"/>
      <c r="MJA536" s="465"/>
      <c r="MJB536" s="465"/>
      <c r="MJC536" s="465"/>
      <c r="MJD536" s="465"/>
      <c r="MJE536" s="465"/>
      <c r="MJF536" s="465"/>
      <c r="MJG536" s="465"/>
      <c r="MJH536" s="465"/>
      <c r="MJI536" s="465"/>
      <c r="MJJ536" s="465"/>
      <c r="MJK536" s="465"/>
      <c r="MJL536" s="465"/>
      <c r="MJM536" s="465"/>
      <c r="MJN536" s="465"/>
      <c r="MJO536" s="465"/>
      <c r="MJP536" s="465"/>
      <c r="MJQ536" s="465"/>
      <c r="MJR536" s="465"/>
      <c r="MJS536" s="465"/>
      <c r="MJT536" s="465"/>
      <c r="MJU536" s="465"/>
      <c r="MJV536" s="465"/>
      <c r="MJW536" s="465"/>
      <c r="MJX536" s="465"/>
      <c r="MJY536" s="465"/>
      <c r="MJZ536" s="465"/>
      <c r="MKA536" s="465"/>
      <c r="MKB536" s="465"/>
      <c r="MKC536" s="465"/>
      <c r="MKD536" s="465"/>
      <c r="MKE536" s="465"/>
      <c r="MKF536" s="465"/>
      <c r="MKG536" s="465"/>
      <c r="MKH536" s="465"/>
      <c r="MKI536" s="465"/>
      <c r="MKJ536" s="465"/>
      <c r="MKK536" s="465"/>
      <c r="MKL536" s="465"/>
      <c r="MKM536" s="465"/>
      <c r="MKN536" s="465"/>
      <c r="MKO536" s="465"/>
      <c r="MKP536" s="465"/>
      <c r="MKQ536" s="465"/>
      <c r="MKR536" s="465"/>
      <c r="MKS536" s="465"/>
      <c r="MKT536" s="465"/>
      <c r="MKU536" s="465"/>
      <c r="MKV536" s="465"/>
      <c r="MKW536" s="465"/>
      <c r="MKX536" s="465"/>
      <c r="MKY536" s="465"/>
      <c r="MKZ536" s="465"/>
      <c r="MLA536" s="465"/>
      <c r="MLB536" s="465"/>
      <c r="MLC536" s="465"/>
      <c r="MLD536" s="465"/>
      <c r="MLE536" s="465"/>
      <c r="MLF536" s="465"/>
      <c r="MLG536" s="465"/>
      <c r="MLH536" s="465"/>
      <c r="MLI536" s="465"/>
      <c r="MLJ536" s="465"/>
      <c r="MLK536" s="465"/>
      <c r="MLL536" s="465"/>
      <c r="MLM536" s="465"/>
      <c r="MLN536" s="465"/>
      <c r="MLO536" s="465"/>
      <c r="MLP536" s="465"/>
      <c r="MLQ536" s="465"/>
      <c r="MLR536" s="465"/>
      <c r="MLS536" s="465"/>
      <c r="MLT536" s="465"/>
      <c r="MLU536" s="465"/>
      <c r="MLV536" s="465"/>
      <c r="MLW536" s="465"/>
      <c r="MLX536" s="465"/>
      <c r="MLY536" s="465"/>
      <c r="MLZ536" s="465"/>
      <c r="MMA536" s="465"/>
      <c r="MMB536" s="465"/>
      <c r="MMC536" s="465"/>
      <c r="MMD536" s="465"/>
      <c r="MME536" s="465"/>
      <c r="MMF536" s="465"/>
      <c r="MMG536" s="465"/>
      <c r="MMH536" s="465"/>
      <c r="MMI536" s="465"/>
      <c r="MMJ536" s="465"/>
      <c r="MMK536" s="465"/>
      <c r="MML536" s="465"/>
      <c r="MMM536" s="465"/>
      <c r="MMN536" s="465"/>
      <c r="MMO536" s="465"/>
      <c r="MMP536" s="465"/>
      <c r="MMQ536" s="465"/>
      <c r="MMR536" s="465"/>
      <c r="MMS536" s="465"/>
      <c r="MMT536" s="465"/>
      <c r="MMU536" s="465"/>
      <c r="MMV536" s="465"/>
      <c r="MMW536" s="465"/>
      <c r="MMX536" s="465"/>
      <c r="MMY536" s="465"/>
      <c r="MMZ536" s="465"/>
      <c r="MNA536" s="465"/>
      <c r="MNB536" s="465"/>
      <c r="MNC536" s="465"/>
      <c r="MND536" s="465"/>
      <c r="MNE536" s="465"/>
      <c r="MNF536" s="465"/>
      <c r="MNG536" s="465"/>
      <c r="MNH536" s="465"/>
      <c r="MNI536" s="465"/>
      <c r="MNJ536" s="465"/>
      <c r="MNK536" s="465"/>
      <c r="MNL536" s="465"/>
      <c r="MNM536" s="465"/>
      <c r="MNN536" s="465"/>
      <c r="MNO536" s="465"/>
      <c r="MNP536" s="465"/>
      <c r="MNQ536" s="465"/>
      <c r="MNR536" s="465"/>
      <c r="MNS536" s="465"/>
      <c r="MNT536" s="465"/>
      <c r="MNU536" s="465"/>
      <c r="MNV536" s="465"/>
      <c r="MNW536" s="465"/>
      <c r="MNX536" s="465"/>
      <c r="MNY536" s="465"/>
      <c r="MNZ536" s="465"/>
      <c r="MOA536" s="465"/>
      <c r="MOB536" s="465"/>
      <c r="MOC536" s="465"/>
      <c r="MOD536" s="465"/>
      <c r="MOE536" s="465"/>
      <c r="MOF536" s="465"/>
      <c r="MOG536" s="465"/>
      <c r="MOH536" s="465"/>
      <c r="MOI536" s="465"/>
      <c r="MOJ536" s="465"/>
      <c r="MOK536" s="465"/>
      <c r="MOL536" s="465"/>
      <c r="MOM536" s="465"/>
      <c r="MON536" s="465"/>
      <c r="MOO536" s="465"/>
      <c r="MOP536" s="465"/>
      <c r="MOQ536" s="465"/>
      <c r="MOR536" s="465"/>
      <c r="MOS536" s="465"/>
      <c r="MOT536" s="465"/>
      <c r="MOU536" s="465"/>
      <c r="MOV536" s="465"/>
      <c r="MOW536" s="465"/>
      <c r="MOX536" s="465"/>
      <c r="MOY536" s="465"/>
      <c r="MOZ536" s="465"/>
      <c r="MPA536" s="465"/>
      <c r="MPB536" s="465"/>
      <c r="MPC536" s="465"/>
      <c r="MPD536" s="465"/>
      <c r="MPE536" s="465"/>
      <c r="MPF536" s="465"/>
      <c r="MPG536" s="465"/>
      <c r="MPH536" s="465"/>
      <c r="MPI536" s="465"/>
      <c r="MPJ536" s="465"/>
      <c r="MPK536" s="465"/>
      <c r="MPL536" s="465"/>
      <c r="MPM536" s="465"/>
      <c r="MPN536" s="465"/>
      <c r="MPO536" s="465"/>
      <c r="MPP536" s="465"/>
      <c r="MPQ536" s="465"/>
      <c r="MPR536" s="465"/>
      <c r="MPS536" s="465"/>
      <c r="MPT536" s="465"/>
      <c r="MPU536" s="465"/>
      <c r="MPV536" s="465"/>
      <c r="MPW536" s="465"/>
      <c r="MPX536" s="465"/>
      <c r="MPY536" s="465"/>
      <c r="MPZ536" s="465"/>
      <c r="MQA536" s="465"/>
      <c r="MQB536" s="465"/>
      <c r="MQC536" s="465"/>
      <c r="MQD536" s="465"/>
      <c r="MQE536" s="465"/>
      <c r="MQF536" s="465"/>
      <c r="MQG536" s="465"/>
      <c r="MQH536" s="465"/>
      <c r="MQI536" s="465"/>
      <c r="MQJ536" s="465"/>
      <c r="MQK536" s="465"/>
      <c r="MQL536" s="465"/>
      <c r="MQM536" s="465"/>
      <c r="MQN536" s="465"/>
      <c r="MQO536" s="465"/>
      <c r="MQP536" s="465"/>
      <c r="MQQ536" s="465"/>
      <c r="MQR536" s="465"/>
      <c r="MQS536" s="465"/>
      <c r="MQT536" s="465"/>
      <c r="MQU536" s="465"/>
      <c r="MQV536" s="465"/>
      <c r="MQW536" s="465"/>
      <c r="MQX536" s="465"/>
      <c r="MQY536" s="465"/>
      <c r="MQZ536" s="465"/>
      <c r="MRA536" s="465"/>
      <c r="MRB536" s="465"/>
      <c r="MRC536" s="465"/>
      <c r="MRD536" s="465"/>
      <c r="MRE536" s="465"/>
      <c r="MRF536" s="465"/>
      <c r="MRG536" s="465"/>
      <c r="MRH536" s="465"/>
      <c r="MRI536" s="465"/>
      <c r="MRJ536" s="465"/>
      <c r="MRK536" s="465"/>
      <c r="MRL536" s="465"/>
      <c r="MRM536" s="465"/>
      <c r="MRN536" s="465"/>
      <c r="MRO536" s="465"/>
      <c r="MRP536" s="465"/>
      <c r="MRQ536" s="465"/>
      <c r="MRR536" s="465"/>
      <c r="MRS536" s="465"/>
      <c r="MRT536" s="465"/>
      <c r="MRU536" s="465"/>
      <c r="MRV536" s="465"/>
      <c r="MRW536" s="465"/>
      <c r="MRX536" s="465"/>
      <c r="MRY536" s="465"/>
      <c r="MRZ536" s="465"/>
      <c r="MSA536" s="465"/>
      <c r="MSB536" s="465"/>
      <c r="MSC536" s="465"/>
      <c r="MSD536" s="465"/>
      <c r="MSE536" s="465"/>
      <c r="MSF536" s="465"/>
      <c r="MSG536" s="465"/>
      <c r="MSH536" s="465"/>
      <c r="MSI536" s="465"/>
      <c r="MSJ536" s="465"/>
      <c r="MSK536" s="465"/>
      <c r="MSL536" s="465"/>
      <c r="MSM536" s="465"/>
      <c r="MSN536" s="465"/>
      <c r="MSO536" s="465"/>
      <c r="MSP536" s="465"/>
      <c r="MSQ536" s="465"/>
      <c r="MSR536" s="465"/>
      <c r="MSS536" s="465"/>
      <c r="MST536" s="465"/>
      <c r="MSU536" s="465"/>
      <c r="MSV536" s="465"/>
      <c r="MSW536" s="465"/>
      <c r="MSX536" s="465"/>
      <c r="MSY536" s="465"/>
      <c r="MSZ536" s="465"/>
      <c r="MTA536" s="465"/>
      <c r="MTB536" s="465"/>
      <c r="MTC536" s="465"/>
      <c r="MTD536" s="465"/>
      <c r="MTE536" s="465"/>
      <c r="MTF536" s="465"/>
      <c r="MTG536" s="465"/>
      <c r="MTH536" s="465"/>
      <c r="MTI536" s="465"/>
      <c r="MTJ536" s="465"/>
      <c r="MTK536" s="465"/>
      <c r="MTL536" s="465"/>
      <c r="MTM536" s="465"/>
      <c r="MTN536" s="465"/>
      <c r="MTO536" s="465"/>
      <c r="MTP536" s="465"/>
      <c r="MTQ536" s="465"/>
      <c r="MTR536" s="465"/>
      <c r="MTS536" s="465"/>
      <c r="MTT536" s="465"/>
      <c r="MTU536" s="465"/>
      <c r="MTV536" s="465"/>
      <c r="MTW536" s="465"/>
      <c r="MTX536" s="465"/>
      <c r="MTY536" s="465"/>
      <c r="MTZ536" s="465"/>
      <c r="MUA536" s="465"/>
      <c r="MUB536" s="465"/>
      <c r="MUC536" s="465"/>
      <c r="MUD536" s="465"/>
      <c r="MUE536" s="465"/>
      <c r="MUF536" s="465"/>
      <c r="MUG536" s="465"/>
      <c r="MUH536" s="465"/>
      <c r="MUI536" s="465"/>
      <c r="MUJ536" s="465"/>
      <c r="MUK536" s="465"/>
      <c r="MUL536" s="465"/>
      <c r="MUM536" s="465"/>
      <c r="MUN536" s="465"/>
      <c r="MUO536" s="465"/>
      <c r="MUP536" s="465"/>
      <c r="MUQ536" s="465"/>
      <c r="MUR536" s="465"/>
      <c r="MUS536" s="465"/>
      <c r="MUT536" s="465"/>
      <c r="MUU536" s="465"/>
      <c r="MUV536" s="465"/>
      <c r="MUW536" s="465"/>
      <c r="MUX536" s="465"/>
      <c r="MUY536" s="465"/>
      <c r="MUZ536" s="465"/>
      <c r="MVA536" s="465"/>
      <c r="MVB536" s="465"/>
      <c r="MVC536" s="465"/>
      <c r="MVD536" s="465"/>
      <c r="MVE536" s="465"/>
      <c r="MVF536" s="465"/>
      <c r="MVG536" s="465"/>
      <c r="MVH536" s="465"/>
      <c r="MVI536" s="465"/>
      <c r="MVJ536" s="465"/>
      <c r="MVK536" s="465"/>
      <c r="MVL536" s="465"/>
      <c r="MVM536" s="465"/>
      <c r="MVN536" s="465"/>
      <c r="MVO536" s="465"/>
      <c r="MVP536" s="465"/>
      <c r="MVQ536" s="465"/>
      <c r="MVR536" s="465"/>
      <c r="MVS536" s="465"/>
      <c r="MVT536" s="465"/>
      <c r="MVU536" s="465"/>
      <c r="MVV536" s="465"/>
      <c r="MVW536" s="465"/>
      <c r="MVX536" s="465"/>
      <c r="MVY536" s="465"/>
      <c r="MVZ536" s="465"/>
      <c r="MWA536" s="465"/>
      <c r="MWB536" s="465"/>
      <c r="MWC536" s="465"/>
      <c r="MWD536" s="465"/>
      <c r="MWE536" s="465"/>
      <c r="MWF536" s="465"/>
      <c r="MWG536" s="465"/>
      <c r="MWH536" s="465"/>
      <c r="MWI536" s="465"/>
      <c r="MWJ536" s="465"/>
      <c r="MWK536" s="465"/>
      <c r="MWL536" s="465"/>
      <c r="MWM536" s="465"/>
      <c r="MWN536" s="465"/>
      <c r="MWO536" s="465"/>
      <c r="MWP536" s="465"/>
      <c r="MWQ536" s="465"/>
      <c r="MWR536" s="465"/>
      <c r="MWS536" s="465"/>
      <c r="MWT536" s="465"/>
      <c r="MWU536" s="465"/>
      <c r="MWV536" s="465"/>
      <c r="MWW536" s="465"/>
      <c r="MWX536" s="465"/>
      <c r="MWY536" s="465"/>
      <c r="MWZ536" s="465"/>
      <c r="MXA536" s="465"/>
      <c r="MXB536" s="465"/>
      <c r="MXC536" s="465"/>
      <c r="MXD536" s="465"/>
      <c r="MXE536" s="465"/>
      <c r="MXF536" s="465"/>
      <c r="MXG536" s="465"/>
      <c r="MXH536" s="465"/>
      <c r="MXI536" s="465"/>
      <c r="MXJ536" s="465"/>
      <c r="MXK536" s="465"/>
      <c r="MXL536" s="465"/>
      <c r="MXM536" s="465"/>
      <c r="MXN536" s="465"/>
      <c r="MXO536" s="465"/>
      <c r="MXP536" s="465"/>
      <c r="MXQ536" s="465"/>
      <c r="MXR536" s="465"/>
      <c r="MXS536" s="465"/>
      <c r="MXT536" s="465"/>
      <c r="MXU536" s="465"/>
      <c r="MXV536" s="465"/>
      <c r="MXW536" s="465"/>
      <c r="MXX536" s="465"/>
      <c r="MXY536" s="465"/>
      <c r="MXZ536" s="465"/>
      <c r="MYA536" s="465"/>
      <c r="MYB536" s="465"/>
      <c r="MYC536" s="465"/>
      <c r="MYD536" s="465"/>
      <c r="MYE536" s="465"/>
      <c r="MYF536" s="465"/>
      <c r="MYG536" s="465"/>
      <c r="MYH536" s="465"/>
      <c r="MYI536" s="465"/>
      <c r="MYJ536" s="465"/>
      <c r="MYK536" s="465"/>
      <c r="MYL536" s="465"/>
      <c r="MYM536" s="465"/>
      <c r="MYN536" s="465"/>
      <c r="MYO536" s="465"/>
      <c r="MYP536" s="465"/>
      <c r="MYQ536" s="465"/>
      <c r="MYR536" s="465"/>
      <c r="MYS536" s="465"/>
      <c r="MYT536" s="465"/>
      <c r="MYU536" s="465"/>
      <c r="MYV536" s="465"/>
      <c r="MYW536" s="465"/>
      <c r="MYX536" s="465"/>
      <c r="MYY536" s="465"/>
      <c r="MYZ536" s="465"/>
      <c r="MZA536" s="465"/>
      <c r="MZB536" s="465"/>
      <c r="MZC536" s="465"/>
      <c r="MZD536" s="465"/>
      <c r="MZE536" s="465"/>
      <c r="MZF536" s="465"/>
      <c r="MZG536" s="465"/>
      <c r="MZH536" s="465"/>
      <c r="MZI536" s="465"/>
      <c r="MZJ536" s="465"/>
      <c r="MZK536" s="465"/>
      <c r="MZL536" s="465"/>
      <c r="MZM536" s="465"/>
      <c r="MZN536" s="465"/>
      <c r="MZO536" s="465"/>
      <c r="MZP536" s="465"/>
      <c r="MZQ536" s="465"/>
      <c r="MZR536" s="465"/>
      <c r="MZS536" s="465"/>
      <c r="MZT536" s="465"/>
      <c r="MZU536" s="465"/>
      <c r="MZV536" s="465"/>
      <c r="MZW536" s="465"/>
      <c r="MZX536" s="465"/>
      <c r="MZY536" s="465"/>
      <c r="MZZ536" s="465"/>
      <c r="NAA536" s="465"/>
      <c r="NAB536" s="465"/>
      <c r="NAC536" s="465"/>
      <c r="NAD536" s="465"/>
      <c r="NAE536" s="465"/>
      <c r="NAF536" s="465"/>
      <c r="NAG536" s="465"/>
      <c r="NAH536" s="465"/>
      <c r="NAI536" s="465"/>
      <c r="NAJ536" s="465"/>
      <c r="NAK536" s="465"/>
      <c r="NAL536" s="465"/>
      <c r="NAM536" s="465"/>
      <c r="NAN536" s="465"/>
      <c r="NAO536" s="465"/>
      <c r="NAP536" s="465"/>
      <c r="NAQ536" s="465"/>
      <c r="NAR536" s="465"/>
      <c r="NAS536" s="465"/>
      <c r="NAT536" s="465"/>
      <c r="NAU536" s="465"/>
      <c r="NAV536" s="465"/>
      <c r="NAW536" s="465"/>
      <c r="NAX536" s="465"/>
      <c r="NAY536" s="465"/>
      <c r="NAZ536" s="465"/>
      <c r="NBA536" s="465"/>
      <c r="NBB536" s="465"/>
      <c r="NBC536" s="465"/>
      <c r="NBD536" s="465"/>
      <c r="NBE536" s="465"/>
      <c r="NBF536" s="465"/>
      <c r="NBG536" s="465"/>
      <c r="NBH536" s="465"/>
      <c r="NBI536" s="465"/>
      <c r="NBJ536" s="465"/>
      <c r="NBK536" s="465"/>
      <c r="NBL536" s="465"/>
      <c r="NBM536" s="465"/>
      <c r="NBN536" s="465"/>
      <c r="NBO536" s="465"/>
      <c r="NBP536" s="465"/>
      <c r="NBQ536" s="465"/>
      <c r="NBR536" s="465"/>
      <c r="NBS536" s="465"/>
      <c r="NBT536" s="465"/>
      <c r="NBU536" s="465"/>
      <c r="NBV536" s="465"/>
      <c r="NBW536" s="465"/>
      <c r="NBX536" s="465"/>
      <c r="NBY536" s="465"/>
      <c r="NBZ536" s="465"/>
      <c r="NCA536" s="465"/>
      <c r="NCB536" s="465"/>
      <c r="NCC536" s="465"/>
      <c r="NCD536" s="465"/>
      <c r="NCE536" s="465"/>
      <c r="NCF536" s="465"/>
      <c r="NCG536" s="465"/>
      <c r="NCH536" s="465"/>
      <c r="NCI536" s="465"/>
      <c r="NCJ536" s="465"/>
      <c r="NCK536" s="465"/>
      <c r="NCL536" s="465"/>
      <c r="NCM536" s="465"/>
      <c r="NCN536" s="465"/>
      <c r="NCO536" s="465"/>
      <c r="NCP536" s="465"/>
      <c r="NCQ536" s="465"/>
      <c r="NCR536" s="465"/>
      <c r="NCS536" s="465"/>
      <c r="NCT536" s="465"/>
      <c r="NCU536" s="465"/>
      <c r="NCV536" s="465"/>
      <c r="NCW536" s="465"/>
      <c r="NCX536" s="465"/>
      <c r="NCY536" s="465"/>
      <c r="NCZ536" s="465"/>
      <c r="NDA536" s="465"/>
      <c r="NDB536" s="465"/>
      <c r="NDC536" s="465"/>
      <c r="NDD536" s="465"/>
      <c r="NDE536" s="465"/>
      <c r="NDF536" s="465"/>
      <c r="NDG536" s="465"/>
      <c r="NDH536" s="465"/>
      <c r="NDI536" s="465"/>
      <c r="NDJ536" s="465"/>
      <c r="NDK536" s="465"/>
      <c r="NDL536" s="465"/>
      <c r="NDM536" s="465"/>
      <c r="NDN536" s="465"/>
      <c r="NDO536" s="465"/>
      <c r="NDP536" s="465"/>
      <c r="NDQ536" s="465"/>
      <c r="NDR536" s="465"/>
      <c r="NDS536" s="465"/>
      <c r="NDT536" s="465"/>
      <c r="NDU536" s="465"/>
      <c r="NDV536" s="465"/>
      <c r="NDW536" s="465"/>
      <c r="NDX536" s="465"/>
      <c r="NDY536" s="465"/>
      <c r="NDZ536" s="465"/>
      <c r="NEA536" s="465"/>
      <c r="NEB536" s="465"/>
      <c r="NEC536" s="465"/>
      <c r="NED536" s="465"/>
      <c r="NEE536" s="465"/>
      <c r="NEF536" s="465"/>
      <c r="NEG536" s="465"/>
      <c r="NEH536" s="465"/>
      <c r="NEI536" s="465"/>
      <c r="NEJ536" s="465"/>
      <c r="NEK536" s="465"/>
      <c r="NEL536" s="465"/>
      <c r="NEM536" s="465"/>
      <c r="NEN536" s="465"/>
      <c r="NEO536" s="465"/>
      <c r="NEP536" s="465"/>
      <c r="NEQ536" s="465"/>
      <c r="NER536" s="465"/>
      <c r="NES536" s="465"/>
      <c r="NET536" s="465"/>
      <c r="NEU536" s="465"/>
      <c r="NEV536" s="465"/>
      <c r="NEW536" s="465"/>
      <c r="NEX536" s="465"/>
      <c r="NEY536" s="465"/>
      <c r="NEZ536" s="465"/>
      <c r="NFA536" s="465"/>
      <c r="NFB536" s="465"/>
      <c r="NFC536" s="465"/>
      <c r="NFD536" s="465"/>
      <c r="NFE536" s="465"/>
      <c r="NFF536" s="465"/>
      <c r="NFG536" s="465"/>
      <c r="NFH536" s="465"/>
      <c r="NFI536" s="465"/>
      <c r="NFJ536" s="465"/>
      <c r="NFK536" s="465"/>
      <c r="NFL536" s="465"/>
      <c r="NFM536" s="465"/>
      <c r="NFN536" s="465"/>
      <c r="NFO536" s="465"/>
      <c r="NFP536" s="465"/>
      <c r="NFQ536" s="465"/>
      <c r="NFR536" s="465"/>
      <c r="NFS536" s="465"/>
      <c r="NFT536" s="465"/>
      <c r="NFU536" s="465"/>
      <c r="NFV536" s="465"/>
      <c r="NFW536" s="465"/>
      <c r="NFX536" s="465"/>
      <c r="NFY536" s="465"/>
      <c r="NFZ536" s="465"/>
      <c r="NGA536" s="465"/>
      <c r="NGB536" s="465"/>
      <c r="NGC536" s="465"/>
      <c r="NGD536" s="465"/>
      <c r="NGE536" s="465"/>
      <c r="NGF536" s="465"/>
      <c r="NGG536" s="465"/>
      <c r="NGH536" s="465"/>
      <c r="NGI536" s="465"/>
      <c r="NGJ536" s="465"/>
      <c r="NGK536" s="465"/>
      <c r="NGL536" s="465"/>
      <c r="NGM536" s="465"/>
      <c r="NGN536" s="465"/>
      <c r="NGO536" s="465"/>
      <c r="NGP536" s="465"/>
      <c r="NGQ536" s="465"/>
      <c r="NGR536" s="465"/>
      <c r="NGS536" s="465"/>
      <c r="NGT536" s="465"/>
      <c r="NGU536" s="465"/>
      <c r="NGV536" s="465"/>
      <c r="NGW536" s="465"/>
      <c r="NGX536" s="465"/>
      <c r="NGY536" s="465"/>
      <c r="NGZ536" s="465"/>
      <c r="NHA536" s="465"/>
      <c r="NHB536" s="465"/>
      <c r="NHC536" s="465"/>
      <c r="NHD536" s="465"/>
      <c r="NHE536" s="465"/>
      <c r="NHF536" s="465"/>
      <c r="NHG536" s="465"/>
      <c r="NHH536" s="465"/>
      <c r="NHI536" s="465"/>
      <c r="NHJ536" s="465"/>
      <c r="NHK536" s="465"/>
      <c r="NHL536" s="465"/>
      <c r="NHM536" s="465"/>
      <c r="NHN536" s="465"/>
      <c r="NHO536" s="465"/>
      <c r="NHP536" s="465"/>
      <c r="NHQ536" s="465"/>
      <c r="NHR536" s="465"/>
      <c r="NHS536" s="465"/>
      <c r="NHT536" s="465"/>
      <c r="NHU536" s="465"/>
      <c r="NHV536" s="465"/>
      <c r="NHW536" s="465"/>
      <c r="NHX536" s="465"/>
      <c r="NHY536" s="465"/>
      <c r="NHZ536" s="465"/>
      <c r="NIA536" s="465"/>
      <c r="NIB536" s="465"/>
      <c r="NIC536" s="465"/>
      <c r="NID536" s="465"/>
      <c r="NIE536" s="465"/>
      <c r="NIF536" s="465"/>
      <c r="NIG536" s="465"/>
      <c r="NIH536" s="465"/>
      <c r="NII536" s="465"/>
      <c r="NIJ536" s="465"/>
      <c r="NIK536" s="465"/>
      <c r="NIL536" s="465"/>
      <c r="NIM536" s="465"/>
      <c r="NIN536" s="465"/>
      <c r="NIO536" s="465"/>
      <c r="NIP536" s="465"/>
      <c r="NIQ536" s="465"/>
      <c r="NIR536" s="465"/>
      <c r="NIS536" s="465"/>
      <c r="NIT536" s="465"/>
      <c r="NIU536" s="465"/>
      <c r="NIV536" s="465"/>
      <c r="NIW536" s="465"/>
      <c r="NIX536" s="465"/>
      <c r="NIY536" s="465"/>
      <c r="NIZ536" s="465"/>
      <c r="NJA536" s="465"/>
      <c r="NJB536" s="465"/>
      <c r="NJC536" s="465"/>
      <c r="NJD536" s="465"/>
      <c r="NJE536" s="465"/>
      <c r="NJF536" s="465"/>
      <c r="NJG536" s="465"/>
      <c r="NJH536" s="465"/>
      <c r="NJI536" s="465"/>
      <c r="NJJ536" s="465"/>
      <c r="NJK536" s="465"/>
      <c r="NJL536" s="465"/>
      <c r="NJM536" s="465"/>
      <c r="NJN536" s="465"/>
      <c r="NJO536" s="465"/>
      <c r="NJP536" s="465"/>
      <c r="NJQ536" s="465"/>
      <c r="NJR536" s="465"/>
      <c r="NJS536" s="465"/>
      <c r="NJT536" s="465"/>
      <c r="NJU536" s="465"/>
      <c r="NJV536" s="465"/>
      <c r="NJW536" s="465"/>
      <c r="NJX536" s="465"/>
      <c r="NJY536" s="465"/>
      <c r="NJZ536" s="465"/>
      <c r="NKA536" s="465"/>
      <c r="NKB536" s="465"/>
      <c r="NKC536" s="465"/>
      <c r="NKD536" s="465"/>
      <c r="NKE536" s="465"/>
      <c r="NKF536" s="465"/>
      <c r="NKG536" s="465"/>
      <c r="NKH536" s="465"/>
      <c r="NKI536" s="465"/>
      <c r="NKJ536" s="465"/>
      <c r="NKK536" s="465"/>
      <c r="NKL536" s="465"/>
      <c r="NKM536" s="465"/>
      <c r="NKN536" s="465"/>
      <c r="NKO536" s="465"/>
      <c r="NKP536" s="465"/>
      <c r="NKQ536" s="465"/>
      <c r="NKR536" s="465"/>
      <c r="NKS536" s="465"/>
      <c r="NKT536" s="465"/>
      <c r="NKU536" s="465"/>
      <c r="NKV536" s="465"/>
      <c r="NKW536" s="465"/>
      <c r="NKX536" s="465"/>
      <c r="NKY536" s="465"/>
      <c r="NKZ536" s="465"/>
      <c r="NLA536" s="465"/>
      <c r="NLB536" s="465"/>
      <c r="NLC536" s="465"/>
      <c r="NLD536" s="465"/>
      <c r="NLE536" s="465"/>
      <c r="NLF536" s="465"/>
      <c r="NLG536" s="465"/>
      <c r="NLH536" s="465"/>
      <c r="NLI536" s="465"/>
      <c r="NLJ536" s="465"/>
      <c r="NLK536" s="465"/>
      <c r="NLL536" s="465"/>
      <c r="NLM536" s="465"/>
      <c r="NLN536" s="465"/>
      <c r="NLO536" s="465"/>
      <c r="NLP536" s="465"/>
      <c r="NLQ536" s="465"/>
      <c r="NLR536" s="465"/>
      <c r="NLS536" s="465"/>
      <c r="NLT536" s="465"/>
      <c r="NLU536" s="465"/>
      <c r="NLV536" s="465"/>
      <c r="NLW536" s="465"/>
      <c r="NLX536" s="465"/>
      <c r="NLY536" s="465"/>
      <c r="NLZ536" s="465"/>
      <c r="NMA536" s="465"/>
      <c r="NMB536" s="465"/>
      <c r="NMC536" s="465"/>
      <c r="NMD536" s="465"/>
      <c r="NME536" s="465"/>
      <c r="NMF536" s="465"/>
      <c r="NMG536" s="465"/>
      <c r="NMH536" s="465"/>
      <c r="NMI536" s="465"/>
      <c r="NMJ536" s="465"/>
      <c r="NMK536" s="465"/>
      <c r="NML536" s="465"/>
      <c r="NMM536" s="465"/>
      <c r="NMN536" s="465"/>
      <c r="NMO536" s="465"/>
      <c r="NMP536" s="465"/>
      <c r="NMQ536" s="465"/>
      <c r="NMR536" s="465"/>
      <c r="NMS536" s="465"/>
      <c r="NMT536" s="465"/>
      <c r="NMU536" s="465"/>
      <c r="NMV536" s="465"/>
      <c r="NMW536" s="465"/>
      <c r="NMX536" s="465"/>
      <c r="NMY536" s="465"/>
      <c r="NMZ536" s="465"/>
      <c r="NNA536" s="465"/>
      <c r="NNB536" s="465"/>
      <c r="NNC536" s="465"/>
      <c r="NND536" s="465"/>
      <c r="NNE536" s="465"/>
      <c r="NNF536" s="465"/>
      <c r="NNG536" s="465"/>
      <c r="NNH536" s="465"/>
      <c r="NNI536" s="465"/>
      <c r="NNJ536" s="465"/>
      <c r="NNK536" s="465"/>
      <c r="NNL536" s="465"/>
      <c r="NNM536" s="465"/>
      <c r="NNN536" s="465"/>
      <c r="NNO536" s="465"/>
      <c r="NNP536" s="465"/>
      <c r="NNQ536" s="465"/>
      <c r="NNR536" s="465"/>
      <c r="NNS536" s="465"/>
      <c r="NNT536" s="465"/>
      <c r="NNU536" s="465"/>
      <c r="NNV536" s="465"/>
      <c r="NNW536" s="465"/>
      <c r="NNX536" s="465"/>
      <c r="NNY536" s="465"/>
      <c r="NNZ536" s="465"/>
      <c r="NOA536" s="465"/>
      <c r="NOB536" s="465"/>
      <c r="NOC536" s="465"/>
      <c r="NOD536" s="465"/>
      <c r="NOE536" s="465"/>
      <c r="NOF536" s="465"/>
      <c r="NOG536" s="465"/>
      <c r="NOH536" s="465"/>
      <c r="NOI536" s="465"/>
      <c r="NOJ536" s="465"/>
      <c r="NOK536" s="465"/>
      <c r="NOL536" s="465"/>
      <c r="NOM536" s="465"/>
      <c r="NON536" s="465"/>
      <c r="NOO536" s="465"/>
      <c r="NOP536" s="465"/>
      <c r="NOQ536" s="465"/>
      <c r="NOR536" s="465"/>
      <c r="NOS536" s="465"/>
      <c r="NOT536" s="465"/>
      <c r="NOU536" s="465"/>
      <c r="NOV536" s="465"/>
      <c r="NOW536" s="465"/>
      <c r="NOX536" s="465"/>
      <c r="NOY536" s="465"/>
      <c r="NOZ536" s="465"/>
      <c r="NPA536" s="465"/>
      <c r="NPB536" s="465"/>
      <c r="NPC536" s="465"/>
      <c r="NPD536" s="465"/>
      <c r="NPE536" s="465"/>
      <c r="NPF536" s="465"/>
      <c r="NPG536" s="465"/>
      <c r="NPH536" s="465"/>
      <c r="NPI536" s="465"/>
      <c r="NPJ536" s="465"/>
      <c r="NPK536" s="465"/>
      <c r="NPL536" s="465"/>
      <c r="NPM536" s="465"/>
      <c r="NPN536" s="465"/>
      <c r="NPO536" s="465"/>
      <c r="NPP536" s="465"/>
      <c r="NPQ536" s="465"/>
      <c r="NPR536" s="465"/>
      <c r="NPS536" s="465"/>
      <c r="NPT536" s="465"/>
      <c r="NPU536" s="465"/>
      <c r="NPV536" s="465"/>
      <c r="NPW536" s="465"/>
      <c r="NPX536" s="465"/>
      <c r="NPY536" s="465"/>
      <c r="NPZ536" s="465"/>
      <c r="NQA536" s="465"/>
      <c r="NQB536" s="465"/>
      <c r="NQC536" s="465"/>
      <c r="NQD536" s="465"/>
      <c r="NQE536" s="465"/>
      <c r="NQF536" s="465"/>
      <c r="NQG536" s="465"/>
      <c r="NQH536" s="465"/>
      <c r="NQI536" s="465"/>
      <c r="NQJ536" s="465"/>
      <c r="NQK536" s="465"/>
      <c r="NQL536" s="465"/>
      <c r="NQM536" s="465"/>
      <c r="NQN536" s="465"/>
      <c r="NQO536" s="465"/>
      <c r="NQP536" s="465"/>
      <c r="NQQ536" s="465"/>
      <c r="NQR536" s="465"/>
      <c r="NQS536" s="465"/>
      <c r="NQT536" s="465"/>
      <c r="NQU536" s="465"/>
      <c r="NQV536" s="465"/>
      <c r="NQW536" s="465"/>
      <c r="NQX536" s="465"/>
      <c r="NQY536" s="465"/>
      <c r="NQZ536" s="465"/>
      <c r="NRA536" s="465"/>
      <c r="NRB536" s="465"/>
      <c r="NRC536" s="465"/>
      <c r="NRD536" s="465"/>
      <c r="NRE536" s="465"/>
      <c r="NRF536" s="465"/>
      <c r="NRG536" s="465"/>
      <c r="NRH536" s="465"/>
      <c r="NRI536" s="465"/>
      <c r="NRJ536" s="465"/>
      <c r="NRK536" s="465"/>
      <c r="NRL536" s="465"/>
      <c r="NRM536" s="465"/>
      <c r="NRN536" s="465"/>
      <c r="NRO536" s="465"/>
      <c r="NRP536" s="465"/>
      <c r="NRQ536" s="465"/>
      <c r="NRR536" s="465"/>
      <c r="NRS536" s="465"/>
      <c r="NRT536" s="465"/>
      <c r="NRU536" s="465"/>
      <c r="NRV536" s="465"/>
      <c r="NRW536" s="465"/>
      <c r="NRX536" s="465"/>
      <c r="NRY536" s="465"/>
      <c r="NRZ536" s="465"/>
      <c r="NSA536" s="465"/>
      <c r="NSB536" s="465"/>
      <c r="NSC536" s="465"/>
      <c r="NSD536" s="465"/>
      <c r="NSE536" s="465"/>
      <c r="NSF536" s="465"/>
      <c r="NSG536" s="465"/>
      <c r="NSH536" s="465"/>
      <c r="NSI536" s="465"/>
      <c r="NSJ536" s="465"/>
      <c r="NSK536" s="465"/>
      <c r="NSL536" s="465"/>
      <c r="NSM536" s="465"/>
      <c r="NSN536" s="465"/>
      <c r="NSO536" s="465"/>
      <c r="NSP536" s="465"/>
      <c r="NSQ536" s="465"/>
      <c r="NSR536" s="465"/>
      <c r="NSS536" s="465"/>
      <c r="NST536" s="465"/>
      <c r="NSU536" s="465"/>
      <c r="NSV536" s="465"/>
      <c r="NSW536" s="465"/>
      <c r="NSX536" s="465"/>
      <c r="NSY536" s="465"/>
      <c r="NSZ536" s="465"/>
      <c r="NTA536" s="465"/>
      <c r="NTB536" s="465"/>
      <c r="NTC536" s="465"/>
      <c r="NTD536" s="465"/>
      <c r="NTE536" s="465"/>
      <c r="NTF536" s="465"/>
      <c r="NTG536" s="465"/>
      <c r="NTH536" s="465"/>
      <c r="NTI536" s="465"/>
      <c r="NTJ536" s="465"/>
      <c r="NTK536" s="465"/>
      <c r="NTL536" s="465"/>
      <c r="NTM536" s="465"/>
      <c r="NTN536" s="465"/>
      <c r="NTO536" s="465"/>
      <c r="NTP536" s="465"/>
      <c r="NTQ536" s="465"/>
      <c r="NTR536" s="465"/>
      <c r="NTS536" s="465"/>
      <c r="NTT536" s="465"/>
      <c r="NTU536" s="465"/>
      <c r="NTV536" s="465"/>
      <c r="NTW536" s="465"/>
      <c r="NTX536" s="465"/>
      <c r="NTY536" s="465"/>
      <c r="NTZ536" s="465"/>
      <c r="NUA536" s="465"/>
      <c r="NUB536" s="465"/>
      <c r="NUC536" s="465"/>
      <c r="NUD536" s="465"/>
      <c r="NUE536" s="465"/>
      <c r="NUF536" s="465"/>
      <c r="NUG536" s="465"/>
      <c r="NUH536" s="465"/>
      <c r="NUI536" s="465"/>
      <c r="NUJ536" s="465"/>
      <c r="NUK536" s="465"/>
      <c r="NUL536" s="465"/>
      <c r="NUM536" s="465"/>
      <c r="NUN536" s="465"/>
      <c r="NUO536" s="465"/>
      <c r="NUP536" s="465"/>
      <c r="NUQ536" s="465"/>
      <c r="NUR536" s="465"/>
      <c r="NUS536" s="465"/>
      <c r="NUT536" s="465"/>
      <c r="NUU536" s="465"/>
      <c r="NUV536" s="465"/>
      <c r="NUW536" s="465"/>
      <c r="NUX536" s="465"/>
      <c r="NUY536" s="465"/>
      <c r="NUZ536" s="465"/>
      <c r="NVA536" s="465"/>
      <c r="NVB536" s="465"/>
      <c r="NVC536" s="465"/>
      <c r="NVD536" s="465"/>
      <c r="NVE536" s="465"/>
      <c r="NVF536" s="465"/>
      <c r="NVG536" s="465"/>
      <c r="NVH536" s="465"/>
      <c r="NVI536" s="465"/>
      <c r="NVJ536" s="465"/>
      <c r="NVK536" s="465"/>
      <c r="NVL536" s="465"/>
      <c r="NVM536" s="465"/>
      <c r="NVN536" s="465"/>
      <c r="NVO536" s="465"/>
      <c r="NVP536" s="465"/>
      <c r="NVQ536" s="465"/>
      <c r="NVR536" s="465"/>
      <c r="NVS536" s="465"/>
      <c r="NVT536" s="465"/>
      <c r="NVU536" s="465"/>
      <c r="NVV536" s="465"/>
      <c r="NVW536" s="465"/>
      <c r="NVX536" s="465"/>
      <c r="NVY536" s="465"/>
      <c r="NVZ536" s="465"/>
      <c r="NWA536" s="465"/>
      <c r="NWB536" s="465"/>
      <c r="NWC536" s="465"/>
      <c r="NWD536" s="465"/>
      <c r="NWE536" s="465"/>
      <c r="NWF536" s="465"/>
      <c r="NWG536" s="465"/>
      <c r="NWH536" s="465"/>
      <c r="NWI536" s="465"/>
      <c r="NWJ536" s="465"/>
      <c r="NWK536" s="465"/>
      <c r="NWL536" s="465"/>
      <c r="NWM536" s="465"/>
      <c r="NWN536" s="465"/>
      <c r="NWO536" s="465"/>
      <c r="NWP536" s="465"/>
      <c r="NWQ536" s="465"/>
      <c r="NWR536" s="465"/>
      <c r="NWS536" s="465"/>
      <c r="NWT536" s="465"/>
      <c r="NWU536" s="465"/>
      <c r="NWV536" s="465"/>
      <c r="NWW536" s="465"/>
      <c r="NWX536" s="465"/>
      <c r="NWY536" s="465"/>
      <c r="NWZ536" s="465"/>
      <c r="NXA536" s="465"/>
      <c r="NXB536" s="465"/>
      <c r="NXC536" s="465"/>
      <c r="NXD536" s="465"/>
      <c r="NXE536" s="465"/>
      <c r="NXF536" s="465"/>
      <c r="NXG536" s="465"/>
      <c r="NXH536" s="465"/>
      <c r="NXI536" s="465"/>
      <c r="NXJ536" s="465"/>
      <c r="NXK536" s="465"/>
      <c r="NXL536" s="465"/>
      <c r="NXM536" s="465"/>
      <c r="NXN536" s="465"/>
      <c r="NXO536" s="465"/>
      <c r="NXP536" s="465"/>
      <c r="NXQ536" s="465"/>
      <c r="NXR536" s="465"/>
      <c r="NXS536" s="465"/>
      <c r="NXT536" s="465"/>
      <c r="NXU536" s="465"/>
      <c r="NXV536" s="465"/>
      <c r="NXW536" s="465"/>
      <c r="NXX536" s="465"/>
      <c r="NXY536" s="465"/>
      <c r="NXZ536" s="465"/>
      <c r="NYA536" s="465"/>
      <c r="NYB536" s="465"/>
      <c r="NYC536" s="465"/>
      <c r="NYD536" s="465"/>
      <c r="NYE536" s="465"/>
      <c r="NYF536" s="465"/>
      <c r="NYG536" s="465"/>
      <c r="NYH536" s="465"/>
      <c r="NYI536" s="465"/>
      <c r="NYJ536" s="465"/>
      <c r="NYK536" s="465"/>
      <c r="NYL536" s="465"/>
      <c r="NYM536" s="465"/>
      <c r="NYN536" s="465"/>
      <c r="NYO536" s="465"/>
      <c r="NYP536" s="465"/>
      <c r="NYQ536" s="465"/>
      <c r="NYR536" s="465"/>
      <c r="NYS536" s="465"/>
      <c r="NYT536" s="465"/>
      <c r="NYU536" s="465"/>
      <c r="NYV536" s="465"/>
      <c r="NYW536" s="465"/>
      <c r="NYX536" s="465"/>
      <c r="NYY536" s="465"/>
      <c r="NYZ536" s="465"/>
      <c r="NZA536" s="465"/>
      <c r="NZB536" s="465"/>
      <c r="NZC536" s="465"/>
      <c r="NZD536" s="465"/>
      <c r="NZE536" s="465"/>
      <c r="NZF536" s="465"/>
      <c r="NZG536" s="465"/>
      <c r="NZH536" s="465"/>
      <c r="NZI536" s="465"/>
      <c r="NZJ536" s="465"/>
      <c r="NZK536" s="465"/>
      <c r="NZL536" s="465"/>
      <c r="NZM536" s="465"/>
      <c r="NZN536" s="465"/>
      <c r="NZO536" s="465"/>
      <c r="NZP536" s="465"/>
      <c r="NZQ536" s="465"/>
      <c r="NZR536" s="465"/>
      <c r="NZS536" s="465"/>
      <c r="NZT536" s="465"/>
      <c r="NZU536" s="465"/>
      <c r="NZV536" s="465"/>
      <c r="NZW536" s="465"/>
      <c r="NZX536" s="465"/>
      <c r="NZY536" s="465"/>
      <c r="NZZ536" s="465"/>
      <c r="OAA536" s="465"/>
      <c r="OAB536" s="465"/>
      <c r="OAC536" s="465"/>
      <c r="OAD536" s="465"/>
      <c r="OAE536" s="465"/>
      <c r="OAF536" s="465"/>
      <c r="OAG536" s="465"/>
      <c r="OAH536" s="465"/>
      <c r="OAI536" s="465"/>
      <c r="OAJ536" s="465"/>
      <c r="OAK536" s="465"/>
      <c r="OAL536" s="465"/>
      <c r="OAM536" s="465"/>
      <c r="OAN536" s="465"/>
      <c r="OAO536" s="465"/>
      <c r="OAP536" s="465"/>
      <c r="OAQ536" s="465"/>
      <c r="OAR536" s="465"/>
      <c r="OAS536" s="465"/>
      <c r="OAT536" s="465"/>
      <c r="OAU536" s="465"/>
      <c r="OAV536" s="465"/>
      <c r="OAW536" s="465"/>
      <c r="OAX536" s="465"/>
      <c r="OAY536" s="465"/>
      <c r="OAZ536" s="465"/>
      <c r="OBA536" s="465"/>
      <c r="OBB536" s="465"/>
      <c r="OBC536" s="465"/>
      <c r="OBD536" s="465"/>
      <c r="OBE536" s="465"/>
      <c r="OBF536" s="465"/>
      <c r="OBG536" s="465"/>
      <c r="OBH536" s="465"/>
      <c r="OBI536" s="465"/>
      <c r="OBJ536" s="465"/>
      <c r="OBK536" s="465"/>
      <c r="OBL536" s="465"/>
      <c r="OBM536" s="465"/>
      <c r="OBN536" s="465"/>
      <c r="OBO536" s="465"/>
      <c r="OBP536" s="465"/>
      <c r="OBQ536" s="465"/>
      <c r="OBR536" s="465"/>
      <c r="OBS536" s="465"/>
      <c r="OBT536" s="465"/>
      <c r="OBU536" s="465"/>
      <c r="OBV536" s="465"/>
      <c r="OBW536" s="465"/>
      <c r="OBX536" s="465"/>
      <c r="OBY536" s="465"/>
      <c r="OBZ536" s="465"/>
      <c r="OCA536" s="465"/>
      <c r="OCB536" s="465"/>
      <c r="OCC536" s="465"/>
      <c r="OCD536" s="465"/>
      <c r="OCE536" s="465"/>
      <c r="OCF536" s="465"/>
      <c r="OCG536" s="465"/>
      <c r="OCH536" s="465"/>
      <c r="OCI536" s="465"/>
      <c r="OCJ536" s="465"/>
      <c r="OCK536" s="465"/>
      <c r="OCL536" s="465"/>
      <c r="OCM536" s="465"/>
      <c r="OCN536" s="465"/>
      <c r="OCO536" s="465"/>
      <c r="OCP536" s="465"/>
      <c r="OCQ536" s="465"/>
      <c r="OCR536" s="465"/>
      <c r="OCS536" s="465"/>
      <c r="OCT536" s="465"/>
      <c r="OCU536" s="465"/>
      <c r="OCV536" s="465"/>
      <c r="OCW536" s="465"/>
      <c r="OCX536" s="465"/>
      <c r="OCY536" s="465"/>
      <c r="OCZ536" s="465"/>
      <c r="ODA536" s="465"/>
      <c r="ODB536" s="465"/>
      <c r="ODC536" s="465"/>
      <c r="ODD536" s="465"/>
      <c r="ODE536" s="465"/>
      <c r="ODF536" s="465"/>
      <c r="ODG536" s="465"/>
      <c r="ODH536" s="465"/>
      <c r="ODI536" s="465"/>
      <c r="ODJ536" s="465"/>
      <c r="ODK536" s="465"/>
      <c r="ODL536" s="465"/>
      <c r="ODM536" s="465"/>
      <c r="ODN536" s="465"/>
      <c r="ODO536" s="465"/>
      <c r="ODP536" s="465"/>
      <c r="ODQ536" s="465"/>
      <c r="ODR536" s="465"/>
      <c r="ODS536" s="465"/>
      <c r="ODT536" s="465"/>
      <c r="ODU536" s="465"/>
      <c r="ODV536" s="465"/>
      <c r="ODW536" s="465"/>
      <c r="ODX536" s="465"/>
      <c r="ODY536" s="465"/>
      <c r="ODZ536" s="465"/>
      <c r="OEA536" s="465"/>
      <c r="OEB536" s="465"/>
      <c r="OEC536" s="465"/>
      <c r="OED536" s="465"/>
      <c r="OEE536" s="465"/>
      <c r="OEF536" s="465"/>
      <c r="OEG536" s="465"/>
      <c r="OEH536" s="465"/>
      <c r="OEI536" s="465"/>
      <c r="OEJ536" s="465"/>
      <c r="OEK536" s="465"/>
      <c r="OEL536" s="465"/>
      <c r="OEM536" s="465"/>
      <c r="OEN536" s="465"/>
      <c r="OEO536" s="465"/>
      <c r="OEP536" s="465"/>
      <c r="OEQ536" s="465"/>
      <c r="OER536" s="465"/>
      <c r="OES536" s="465"/>
      <c r="OET536" s="465"/>
      <c r="OEU536" s="465"/>
      <c r="OEV536" s="465"/>
      <c r="OEW536" s="465"/>
      <c r="OEX536" s="465"/>
      <c r="OEY536" s="465"/>
      <c r="OEZ536" s="465"/>
      <c r="OFA536" s="465"/>
      <c r="OFB536" s="465"/>
      <c r="OFC536" s="465"/>
      <c r="OFD536" s="465"/>
      <c r="OFE536" s="465"/>
      <c r="OFF536" s="465"/>
      <c r="OFG536" s="465"/>
      <c r="OFH536" s="465"/>
      <c r="OFI536" s="465"/>
      <c r="OFJ536" s="465"/>
      <c r="OFK536" s="465"/>
      <c r="OFL536" s="465"/>
      <c r="OFM536" s="465"/>
      <c r="OFN536" s="465"/>
      <c r="OFO536" s="465"/>
      <c r="OFP536" s="465"/>
      <c r="OFQ536" s="465"/>
      <c r="OFR536" s="465"/>
      <c r="OFS536" s="465"/>
      <c r="OFT536" s="465"/>
      <c r="OFU536" s="465"/>
      <c r="OFV536" s="465"/>
      <c r="OFW536" s="465"/>
      <c r="OFX536" s="465"/>
      <c r="OFY536" s="465"/>
      <c r="OFZ536" s="465"/>
      <c r="OGA536" s="465"/>
      <c r="OGB536" s="465"/>
      <c r="OGC536" s="465"/>
      <c r="OGD536" s="465"/>
      <c r="OGE536" s="465"/>
      <c r="OGF536" s="465"/>
      <c r="OGG536" s="465"/>
      <c r="OGH536" s="465"/>
      <c r="OGI536" s="465"/>
      <c r="OGJ536" s="465"/>
      <c r="OGK536" s="465"/>
      <c r="OGL536" s="465"/>
      <c r="OGM536" s="465"/>
      <c r="OGN536" s="465"/>
      <c r="OGO536" s="465"/>
      <c r="OGP536" s="465"/>
      <c r="OGQ536" s="465"/>
      <c r="OGR536" s="465"/>
      <c r="OGS536" s="465"/>
      <c r="OGT536" s="465"/>
      <c r="OGU536" s="465"/>
      <c r="OGV536" s="465"/>
      <c r="OGW536" s="465"/>
      <c r="OGX536" s="465"/>
      <c r="OGY536" s="465"/>
      <c r="OGZ536" s="465"/>
      <c r="OHA536" s="465"/>
      <c r="OHB536" s="465"/>
      <c r="OHC536" s="465"/>
      <c r="OHD536" s="465"/>
      <c r="OHE536" s="465"/>
      <c r="OHF536" s="465"/>
      <c r="OHG536" s="465"/>
      <c r="OHH536" s="465"/>
      <c r="OHI536" s="465"/>
      <c r="OHJ536" s="465"/>
      <c r="OHK536" s="465"/>
      <c r="OHL536" s="465"/>
      <c r="OHM536" s="465"/>
      <c r="OHN536" s="465"/>
      <c r="OHO536" s="465"/>
      <c r="OHP536" s="465"/>
      <c r="OHQ536" s="465"/>
      <c r="OHR536" s="465"/>
      <c r="OHS536" s="465"/>
      <c r="OHT536" s="465"/>
      <c r="OHU536" s="465"/>
      <c r="OHV536" s="465"/>
      <c r="OHW536" s="465"/>
      <c r="OHX536" s="465"/>
      <c r="OHY536" s="465"/>
      <c r="OHZ536" s="465"/>
      <c r="OIA536" s="465"/>
      <c r="OIB536" s="465"/>
      <c r="OIC536" s="465"/>
      <c r="OID536" s="465"/>
      <c r="OIE536" s="465"/>
      <c r="OIF536" s="465"/>
      <c r="OIG536" s="465"/>
      <c r="OIH536" s="465"/>
      <c r="OII536" s="465"/>
      <c r="OIJ536" s="465"/>
      <c r="OIK536" s="465"/>
      <c r="OIL536" s="465"/>
      <c r="OIM536" s="465"/>
      <c r="OIN536" s="465"/>
      <c r="OIO536" s="465"/>
      <c r="OIP536" s="465"/>
      <c r="OIQ536" s="465"/>
      <c r="OIR536" s="465"/>
      <c r="OIS536" s="465"/>
      <c r="OIT536" s="465"/>
      <c r="OIU536" s="465"/>
      <c r="OIV536" s="465"/>
      <c r="OIW536" s="465"/>
      <c r="OIX536" s="465"/>
      <c r="OIY536" s="465"/>
      <c r="OIZ536" s="465"/>
      <c r="OJA536" s="465"/>
      <c r="OJB536" s="465"/>
      <c r="OJC536" s="465"/>
      <c r="OJD536" s="465"/>
      <c r="OJE536" s="465"/>
      <c r="OJF536" s="465"/>
      <c r="OJG536" s="465"/>
      <c r="OJH536" s="465"/>
      <c r="OJI536" s="465"/>
      <c r="OJJ536" s="465"/>
      <c r="OJK536" s="465"/>
      <c r="OJL536" s="465"/>
      <c r="OJM536" s="465"/>
      <c r="OJN536" s="465"/>
      <c r="OJO536" s="465"/>
      <c r="OJP536" s="465"/>
      <c r="OJQ536" s="465"/>
      <c r="OJR536" s="465"/>
      <c r="OJS536" s="465"/>
      <c r="OJT536" s="465"/>
      <c r="OJU536" s="465"/>
      <c r="OJV536" s="465"/>
      <c r="OJW536" s="465"/>
      <c r="OJX536" s="465"/>
      <c r="OJY536" s="465"/>
      <c r="OJZ536" s="465"/>
      <c r="OKA536" s="465"/>
      <c r="OKB536" s="465"/>
      <c r="OKC536" s="465"/>
      <c r="OKD536" s="465"/>
      <c r="OKE536" s="465"/>
      <c r="OKF536" s="465"/>
      <c r="OKG536" s="465"/>
      <c r="OKH536" s="465"/>
      <c r="OKI536" s="465"/>
      <c r="OKJ536" s="465"/>
      <c r="OKK536" s="465"/>
      <c r="OKL536" s="465"/>
      <c r="OKM536" s="465"/>
      <c r="OKN536" s="465"/>
      <c r="OKO536" s="465"/>
      <c r="OKP536" s="465"/>
      <c r="OKQ536" s="465"/>
      <c r="OKR536" s="465"/>
      <c r="OKS536" s="465"/>
      <c r="OKT536" s="465"/>
      <c r="OKU536" s="465"/>
      <c r="OKV536" s="465"/>
      <c r="OKW536" s="465"/>
      <c r="OKX536" s="465"/>
      <c r="OKY536" s="465"/>
      <c r="OKZ536" s="465"/>
      <c r="OLA536" s="465"/>
      <c r="OLB536" s="465"/>
      <c r="OLC536" s="465"/>
      <c r="OLD536" s="465"/>
      <c r="OLE536" s="465"/>
      <c r="OLF536" s="465"/>
      <c r="OLG536" s="465"/>
      <c r="OLH536" s="465"/>
      <c r="OLI536" s="465"/>
      <c r="OLJ536" s="465"/>
      <c r="OLK536" s="465"/>
      <c r="OLL536" s="465"/>
      <c r="OLM536" s="465"/>
      <c r="OLN536" s="465"/>
      <c r="OLO536" s="465"/>
      <c r="OLP536" s="465"/>
      <c r="OLQ536" s="465"/>
      <c r="OLR536" s="465"/>
      <c r="OLS536" s="465"/>
      <c r="OLT536" s="465"/>
      <c r="OLU536" s="465"/>
      <c r="OLV536" s="465"/>
      <c r="OLW536" s="465"/>
      <c r="OLX536" s="465"/>
      <c r="OLY536" s="465"/>
      <c r="OLZ536" s="465"/>
      <c r="OMA536" s="465"/>
      <c r="OMB536" s="465"/>
      <c r="OMC536" s="465"/>
      <c r="OMD536" s="465"/>
      <c r="OME536" s="465"/>
      <c r="OMF536" s="465"/>
      <c r="OMG536" s="465"/>
      <c r="OMH536" s="465"/>
      <c r="OMI536" s="465"/>
      <c r="OMJ536" s="465"/>
      <c r="OMK536" s="465"/>
      <c r="OML536" s="465"/>
      <c r="OMM536" s="465"/>
      <c r="OMN536" s="465"/>
      <c r="OMO536" s="465"/>
      <c r="OMP536" s="465"/>
      <c r="OMQ536" s="465"/>
      <c r="OMR536" s="465"/>
      <c r="OMS536" s="465"/>
      <c r="OMT536" s="465"/>
      <c r="OMU536" s="465"/>
      <c r="OMV536" s="465"/>
      <c r="OMW536" s="465"/>
      <c r="OMX536" s="465"/>
      <c r="OMY536" s="465"/>
      <c r="OMZ536" s="465"/>
      <c r="ONA536" s="465"/>
      <c r="ONB536" s="465"/>
      <c r="ONC536" s="465"/>
      <c r="OND536" s="465"/>
      <c r="ONE536" s="465"/>
      <c r="ONF536" s="465"/>
      <c r="ONG536" s="465"/>
      <c r="ONH536" s="465"/>
      <c r="ONI536" s="465"/>
      <c r="ONJ536" s="465"/>
      <c r="ONK536" s="465"/>
      <c r="ONL536" s="465"/>
      <c r="ONM536" s="465"/>
      <c r="ONN536" s="465"/>
      <c r="ONO536" s="465"/>
      <c r="ONP536" s="465"/>
      <c r="ONQ536" s="465"/>
      <c r="ONR536" s="465"/>
      <c r="ONS536" s="465"/>
      <c r="ONT536" s="465"/>
      <c r="ONU536" s="465"/>
      <c r="ONV536" s="465"/>
      <c r="ONW536" s="465"/>
      <c r="ONX536" s="465"/>
      <c r="ONY536" s="465"/>
      <c r="ONZ536" s="465"/>
      <c r="OOA536" s="465"/>
      <c r="OOB536" s="465"/>
      <c r="OOC536" s="465"/>
      <c r="OOD536" s="465"/>
      <c r="OOE536" s="465"/>
      <c r="OOF536" s="465"/>
      <c r="OOG536" s="465"/>
      <c r="OOH536" s="465"/>
      <c r="OOI536" s="465"/>
      <c r="OOJ536" s="465"/>
      <c r="OOK536" s="465"/>
      <c r="OOL536" s="465"/>
      <c r="OOM536" s="465"/>
      <c r="OON536" s="465"/>
      <c r="OOO536" s="465"/>
      <c r="OOP536" s="465"/>
      <c r="OOQ536" s="465"/>
      <c r="OOR536" s="465"/>
      <c r="OOS536" s="465"/>
      <c r="OOT536" s="465"/>
      <c r="OOU536" s="465"/>
      <c r="OOV536" s="465"/>
      <c r="OOW536" s="465"/>
      <c r="OOX536" s="465"/>
      <c r="OOY536" s="465"/>
      <c r="OOZ536" s="465"/>
      <c r="OPA536" s="465"/>
      <c r="OPB536" s="465"/>
      <c r="OPC536" s="465"/>
      <c r="OPD536" s="465"/>
      <c r="OPE536" s="465"/>
      <c r="OPF536" s="465"/>
      <c r="OPG536" s="465"/>
      <c r="OPH536" s="465"/>
      <c r="OPI536" s="465"/>
      <c r="OPJ536" s="465"/>
      <c r="OPK536" s="465"/>
      <c r="OPL536" s="465"/>
      <c r="OPM536" s="465"/>
      <c r="OPN536" s="465"/>
      <c r="OPO536" s="465"/>
      <c r="OPP536" s="465"/>
      <c r="OPQ536" s="465"/>
      <c r="OPR536" s="465"/>
      <c r="OPS536" s="465"/>
      <c r="OPT536" s="465"/>
      <c r="OPU536" s="465"/>
      <c r="OPV536" s="465"/>
      <c r="OPW536" s="465"/>
      <c r="OPX536" s="465"/>
      <c r="OPY536" s="465"/>
      <c r="OPZ536" s="465"/>
      <c r="OQA536" s="465"/>
      <c r="OQB536" s="465"/>
      <c r="OQC536" s="465"/>
      <c r="OQD536" s="465"/>
      <c r="OQE536" s="465"/>
      <c r="OQF536" s="465"/>
      <c r="OQG536" s="465"/>
      <c r="OQH536" s="465"/>
      <c r="OQI536" s="465"/>
      <c r="OQJ536" s="465"/>
      <c r="OQK536" s="465"/>
      <c r="OQL536" s="465"/>
      <c r="OQM536" s="465"/>
      <c r="OQN536" s="465"/>
      <c r="OQO536" s="465"/>
      <c r="OQP536" s="465"/>
      <c r="OQQ536" s="465"/>
      <c r="OQR536" s="465"/>
      <c r="OQS536" s="465"/>
      <c r="OQT536" s="465"/>
      <c r="OQU536" s="465"/>
      <c r="OQV536" s="465"/>
      <c r="OQW536" s="465"/>
      <c r="OQX536" s="465"/>
      <c r="OQY536" s="465"/>
      <c r="OQZ536" s="465"/>
      <c r="ORA536" s="465"/>
      <c r="ORB536" s="465"/>
      <c r="ORC536" s="465"/>
      <c r="ORD536" s="465"/>
      <c r="ORE536" s="465"/>
      <c r="ORF536" s="465"/>
      <c r="ORG536" s="465"/>
      <c r="ORH536" s="465"/>
      <c r="ORI536" s="465"/>
      <c r="ORJ536" s="465"/>
      <c r="ORK536" s="465"/>
      <c r="ORL536" s="465"/>
      <c r="ORM536" s="465"/>
      <c r="ORN536" s="465"/>
      <c r="ORO536" s="465"/>
      <c r="ORP536" s="465"/>
      <c r="ORQ536" s="465"/>
      <c r="ORR536" s="465"/>
      <c r="ORS536" s="465"/>
      <c r="ORT536" s="465"/>
      <c r="ORU536" s="465"/>
      <c r="ORV536" s="465"/>
      <c r="ORW536" s="465"/>
      <c r="ORX536" s="465"/>
      <c r="ORY536" s="465"/>
      <c r="ORZ536" s="465"/>
      <c r="OSA536" s="465"/>
      <c r="OSB536" s="465"/>
      <c r="OSC536" s="465"/>
      <c r="OSD536" s="465"/>
      <c r="OSE536" s="465"/>
      <c r="OSF536" s="465"/>
      <c r="OSG536" s="465"/>
      <c r="OSH536" s="465"/>
      <c r="OSI536" s="465"/>
      <c r="OSJ536" s="465"/>
      <c r="OSK536" s="465"/>
      <c r="OSL536" s="465"/>
      <c r="OSM536" s="465"/>
      <c r="OSN536" s="465"/>
      <c r="OSO536" s="465"/>
      <c r="OSP536" s="465"/>
      <c r="OSQ536" s="465"/>
      <c r="OSR536" s="465"/>
      <c r="OSS536" s="465"/>
      <c r="OST536" s="465"/>
      <c r="OSU536" s="465"/>
      <c r="OSV536" s="465"/>
      <c r="OSW536" s="465"/>
      <c r="OSX536" s="465"/>
      <c r="OSY536" s="465"/>
      <c r="OSZ536" s="465"/>
      <c r="OTA536" s="465"/>
      <c r="OTB536" s="465"/>
      <c r="OTC536" s="465"/>
      <c r="OTD536" s="465"/>
      <c r="OTE536" s="465"/>
      <c r="OTF536" s="465"/>
      <c r="OTG536" s="465"/>
      <c r="OTH536" s="465"/>
      <c r="OTI536" s="465"/>
      <c r="OTJ536" s="465"/>
      <c r="OTK536" s="465"/>
      <c r="OTL536" s="465"/>
      <c r="OTM536" s="465"/>
      <c r="OTN536" s="465"/>
      <c r="OTO536" s="465"/>
      <c r="OTP536" s="465"/>
      <c r="OTQ536" s="465"/>
      <c r="OTR536" s="465"/>
      <c r="OTS536" s="465"/>
      <c r="OTT536" s="465"/>
      <c r="OTU536" s="465"/>
      <c r="OTV536" s="465"/>
      <c r="OTW536" s="465"/>
      <c r="OTX536" s="465"/>
      <c r="OTY536" s="465"/>
      <c r="OTZ536" s="465"/>
      <c r="OUA536" s="465"/>
      <c r="OUB536" s="465"/>
      <c r="OUC536" s="465"/>
      <c r="OUD536" s="465"/>
      <c r="OUE536" s="465"/>
      <c r="OUF536" s="465"/>
      <c r="OUG536" s="465"/>
      <c r="OUH536" s="465"/>
      <c r="OUI536" s="465"/>
      <c r="OUJ536" s="465"/>
      <c r="OUK536" s="465"/>
      <c r="OUL536" s="465"/>
      <c r="OUM536" s="465"/>
      <c r="OUN536" s="465"/>
      <c r="OUO536" s="465"/>
      <c r="OUP536" s="465"/>
      <c r="OUQ536" s="465"/>
      <c r="OUR536" s="465"/>
      <c r="OUS536" s="465"/>
      <c r="OUT536" s="465"/>
      <c r="OUU536" s="465"/>
      <c r="OUV536" s="465"/>
      <c r="OUW536" s="465"/>
      <c r="OUX536" s="465"/>
      <c r="OUY536" s="465"/>
      <c r="OUZ536" s="465"/>
      <c r="OVA536" s="465"/>
      <c r="OVB536" s="465"/>
      <c r="OVC536" s="465"/>
      <c r="OVD536" s="465"/>
      <c r="OVE536" s="465"/>
      <c r="OVF536" s="465"/>
      <c r="OVG536" s="465"/>
      <c r="OVH536" s="465"/>
      <c r="OVI536" s="465"/>
      <c r="OVJ536" s="465"/>
      <c r="OVK536" s="465"/>
      <c r="OVL536" s="465"/>
      <c r="OVM536" s="465"/>
      <c r="OVN536" s="465"/>
      <c r="OVO536" s="465"/>
      <c r="OVP536" s="465"/>
      <c r="OVQ536" s="465"/>
      <c r="OVR536" s="465"/>
      <c r="OVS536" s="465"/>
      <c r="OVT536" s="465"/>
      <c r="OVU536" s="465"/>
      <c r="OVV536" s="465"/>
      <c r="OVW536" s="465"/>
      <c r="OVX536" s="465"/>
      <c r="OVY536" s="465"/>
      <c r="OVZ536" s="465"/>
      <c r="OWA536" s="465"/>
      <c r="OWB536" s="465"/>
      <c r="OWC536" s="465"/>
      <c r="OWD536" s="465"/>
      <c r="OWE536" s="465"/>
      <c r="OWF536" s="465"/>
      <c r="OWG536" s="465"/>
      <c r="OWH536" s="465"/>
      <c r="OWI536" s="465"/>
      <c r="OWJ536" s="465"/>
      <c r="OWK536" s="465"/>
      <c r="OWL536" s="465"/>
      <c r="OWM536" s="465"/>
      <c r="OWN536" s="465"/>
      <c r="OWO536" s="465"/>
      <c r="OWP536" s="465"/>
      <c r="OWQ536" s="465"/>
      <c r="OWR536" s="465"/>
      <c r="OWS536" s="465"/>
      <c r="OWT536" s="465"/>
      <c r="OWU536" s="465"/>
      <c r="OWV536" s="465"/>
      <c r="OWW536" s="465"/>
      <c r="OWX536" s="465"/>
      <c r="OWY536" s="465"/>
      <c r="OWZ536" s="465"/>
      <c r="OXA536" s="465"/>
      <c r="OXB536" s="465"/>
      <c r="OXC536" s="465"/>
      <c r="OXD536" s="465"/>
      <c r="OXE536" s="465"/>
      <c r="OXF536" s="465"/>
      <c r="OXG536" s="465"/>
      <c r="OXH536" s="465"/>
      <c r="OXI536" s="465"/>
      <c r="OXJ536" s="465"/>
      <c r="OXK536" s="465"/>
      <c r="OXL536" s="465"/>
      <c r="OXM536" s="465"/>
      <c r="OXN536" s="465"/>
      <c r="OXO536" s="465"/>
      <c r="OXP536" s="465"/>
      <c r="OXQ536" s="465"/>
      <c r="OXR536" s="465"/>
      <c r="OXS536" s="465"/>
      <c r="OXT536" s="465"/>
      <c r="OXU536" s="465"/>
      <c r="OXV536" s="465"/>
      <c r="OXW536" s="465"/>
      <c r="OXX536" s="465"/>
      <c r="OXY536" s="465"/>
      <c r="OXZ536" s="465"/>
      <c r="OYA536" s="465"/>
      <c r="OYB536" s="465"/>
      <c r="OYC536" s="465"/>
      <c r="OYD536" s="465"/>
      <c r="OYE536" s="465"/>
      <c r="OYF536" s="465"/>
      <c r="OYG536" s="465"/>
      <c r="OYH536" s="465"/>
      <c r="OYI536" s="465"/>
      <c r="OYJ536" s="465"/>
      <c r="OYK536" s="465"/>
      <c r="OYL536" s="465"/>
      <c r="OYM536" s="465"/>
      <c r="OYN536" s="465"/>
      <c r="OYO536" s="465"/>
      <c r="OYP536" s="465"/>
      <c r="OYQ536" s="465"/>
      <c r="OYR536" s="465"/>
      <c r="OYS536" s="465"/>
      <c r="OYT536" s="465"/>
      <c r="OYU536" s="465"/>
      <c r="OYV536" s="465"/>
      <c r="OYW536" s="465"/>
      <c r="OYX536" s="465"/>
      <c r="OYY536" s="465"/>
      <c r="OYZ536" s="465"/>
      <c r="OZA536" s="465"/>
      <c r="OZB536" s="465"/>
      <c r="OZC536" s="465"/>
      <c r="OZD536" s="465"/>
      <c r="OZE536" s="465"/>
      <c r="OZF536" s="465"/>
      <c r="OZG536" s="465"/>
      <c r="OZH536" s="465"/>
      <c r="OZI536" s="465"/>
      <c r="OZJ536" s="465"/>
      <c r="OZK536" s="465"/>
      <c r="OZL536" s="465"/>
      <c r="OZM536" s="465"/>
      <c r="OZN536" s="465"/>
      <c r="OZO536" s="465"/>
      <c r="OZP536" s="465"/>
      <c r="OZQ536" s="465"/>
      <c r="OZR536" s="465"/>
      <c r="OZS536" s="465"/>
      <c r="OZT536" s="465"/>
      <c r="OZU536" s="465"/>
      <c r="OZV536" s="465"/>
      <c r="OZW536" s="465"/>
      <c r="OZX536" s="465"/>
      <c r="OZY536" s="465"/>
      <c r="OZZ536" s="465"/>
      <c r="PAA536" s="465"/>
      <c r="PAB536" s="465"/>
      <c r="PAC536" s="465"/>
      <c r="PAD536" s="465"/>
      <c r="PAE536" s="465"/>
      <c r="PAF536" s="465"/>
      <c r="PAG536" s="465"/>
      <c r="PAH536" s="465"/>
      <c r="PAI536" s="465"/>
      <c r="PAJ536" s="465"/>
      <c r="PAK536" s="465"/>
      <c r="PAL536" s="465"/>
      <c r="PAM536" s="465"/>
      <c r="PAN536" s="465"/>
      <c r="PAO536" s="465"/>
      <c r="PAP536" s="465"/>
      <c r="PAQ536" s="465"/>
      <c r="PAR536" s="465"/>
      <c r="PAS536" s="465"/>
      <c r="PAT536" s="465"/>
      <c r="PAU536" s="465"/>
      <c r="PAV536" s="465"/>
      <c r="PAW536" s="465"/>
      <c r="PAX536" s="465"/>
      <c r="PAY536" s="465"/>
      <c r="PAZ536" s="465"/>
      <c r="PBA536" s="465"/>
      <c r="PBB536" s="465"/>
      <c r="PBC536" s="465"/>
      <c r="PBD536" s="465"/>
      <c r="PBE536" s="465"/>
      <c r="PBF536" s="465"/>
      <c r="PBG536" s="465"/>
      <c r="PBH536" s="465"/>
      <c r="PBI536" s="465"/>
      <c r="PBJ536" s="465"/>
      <c r="PBK536" s="465"/>
      <c r="PBL536" s="465"/>
      <c r="PBM536" s="465"/>
      <c r="PBN536" s="465"/>
      <c r="PBO536" s="465"/>
      <c r="PBP536" s="465"/>
      <c r="PBQ536" s="465"/>
      <c r="PBR536" s="465"/>
      <c r="PBS536" s="465"/>
      <c r="PBT536" s="465"/>
      <c r="PBU536" s="465"/>
      <c r="PBV536" s="465"/>
      <c r="PBW536" s="465"/>
      <c r="PBX536" s="465"/>
      <c r="PBY536" s="465"/>
      <c r="PBZ536" s="465"/>
      <c r="PCA536" s="465"/>
      <c r="PCB536" s="465"/>
      <c r="PCC536" s="465"/>
      <c r="PCD536" s="465"/>
      <c r="PCE536" s="465"/>
      <c r="PCF536" s="465"/>
      <c r="PCG536" s="465"/>
      <c r="PCH536" s="465"/>
      <c r="PCI536" s="465"/>
      <c r="PCJ536" s="465"/>
      <c r="PCK536" s="465"/>
      <c r="PCL536" s="465"/>
      <c r="PCM536" s="465"/>
      <c r="PCN536" s="465"/>
      <c r="PCO536" s="465"/>
      <c r="PCP536" s="465"/>
      <c r="PCQ536" s="465"/>
      <c r="PCR536" s="465"/>
      <c r="PCS536" s="465"/>
      <c r="PCT536" s="465"/>
      <c r="PCU536" s="465"/>
      <c r="PCV536" s="465"/>
      <c r="PCW536" s="465"/>
      <c r="PCX536" s="465"/>
      <c r="PCY536" s="465"/>
      <c r="PCZ536" s="465"/>
      <c r="PDA536" s="465"/>
      <c r="PDB536" s="465"/>
      <c r="PDC536" s="465"/>
      <c r="PDD536" s="465"/>
      <c r="PDE536" s="465"/>
      <c r="PDF536" s="465"/>
      <c r="PDG536" s="465"/>
      <c r="PDH536" s="465"/>
      <c r="PDI536" s="465"/>
      <c r="PDJ536" s="465"/>
      <c r="PDK536" s="465"/>
      <c r="PDL536" s="465"/>
      <c r="PDM536" s="465"/>
      <c r="PDN536" s="465"/>
      <c r="PDO536" s="465"/>
      <c r="PDP536" s="465"/>
      <c r="PDQ536" s="465"/>
      <c r="PDR536" s="465"/>
      <c r="PDS536" s="465"/>
      <c r="PDT536" s="465"/>
      <c r="PDU536" s="465"/>
      <c r="PDV536" s="465"/>
      <c r="PDW536" s="465"/>
      <c r="PDX536" s="465"/>
      <c r="PDY536" s="465"/>
      <c r="PDZ536" s="465"/>
      <c r="PEA536" s="465"/>
      <c r="PEB536" s="465"/>
      <c r="PEC536" s="465"/>
      <c r="PED536" s="465"/>
      <c r="PEE536" s="465"/>
      <c r="PEF536" s="465"/>
      <c r="PEG536" s="465"/>
      <c r="PEH536" s="465"/>
      <c r="PEI536" s="465"/>
      <c r="PEJ536" s="465"/>
      <c r="PEK536" s="465"/>
      <c r="PEL536" s="465"/>
      <c r="PEM536" s="465"/>
      <c r="PEN536" s="465"/>
      <c r="PEO536" s="465"/>
      <c r="PEP536" s="465"/>
      <c r="PEQ536" s="465"/>
      <c r="PER536" s="465"/>
      <c r="PES536" s="465"/>
      <c r="PET536" s="465"/>
      <c r="PEU536" s="465"/>
      <c r="PEV536" s="465"/>
      <c r="PEW536" s="465"/>
      <c r="PEX536" s="465"/>
      <c r="PEY536" s="465"/>
      <c r="PEZ536" s="465"/>
      <c r="PFA536" s="465"/>
      <c r="PFB536" s="465"/>
      <c r="PFC536" s="465"/>
      <c r="PFD536" s="465"/>
      <c r="PFE536" s="465"/>
      <c r="PFF536" s="465"/>
      <c r="PFG536" s="465"/>
      <c r="PFH536" s="465"/>
      <c r="PFI536" s="465"/>
      <c r="PFJ536" s="465"/>
      <c r="PFK536" s="465"/>
      <c r="PFL536" s="465"/>
      <c r="PFM536" s="465"/>
      <c r="PFN536" s="465"/>
      <c r="PFO536" s="465"/>
      <c r="PFP536" s="465"/>
      <c r="PFQ536" s="465"/>
      <c r="PFR536" s="465"/>
      <c r="PFS536" s="465"/>
      <c r="PFT536" s="465"/>
      <c r="PFU536" s="465"/>
      <c r="PFV536" s="465"/>
      <c r="PFW536" s="465"/>
      <c r="PFX536" s="465"/>
      <c r="PFY536" s="465"/>
      <c r="PFZ536" s="465"/>
      <c r="PGA536" s="465"/>
      <c r="PGB536" s="465"/>
      <c r="PGC536" s="465"/>
      <c r="PGD536" s="465"/>
      <c r="PGE536" s="465"/>
      <c r="PGF536" s="465"/>
      <c r="PGG536" s="465"/>
      <c r="PGH536" s="465"/>
      <c r="PGI536" s="465"/>
      <c r="PGJ536" s="465"/>
      <c r="PGK536" s="465"/>
      <c r="PGL536" s="465"/>
      <c r="PGM536" s="465"/>
      <c r="PGN536" s="465"/>
      <c r="PGO536" s="465"/>
      <c r="PGP536" s="465"/>
      <c r="PGQ536" s="465"/>
      <c r="PGR536" s="465"/>
      <c r="PGS536" s="465"/>
      <c r="PGT536" s="465"/>
      <c r="PGU536" s="465"/>
      <c r="PGV536" s="465"/>
      <c r="PGW536" s="465"/>
      <c r="PGX536" s="465"/>
      <c r="PGY536" s="465"/>
      <c r="PGZ536" s="465"/>
      <c r="PHA536" s="465"/>
      <c r="PHB536" s="465"/>
      <c r="PHC536" s="465"/>
      <c r="PHD536" s="465"/>
      <c r="PHE536" s="465"/>
      <c r="PHF536" s="465"/>
      <c r="PHG536" s="465"/>
      <c r="PHH536" s="465"/>
      <c r="PHI536" s="465"/>
      <c r="PHJ536" s="465"/>
      <c r="PHK536" s="465"/>
      <c r="PHL536" s="465"/>
      <c r="PHM536" s="465"/>
      <c r="PHN536" s="465"/>
      <c r="PHO536" s="465"/>
      <c r="PHP536" s="465"/>
      <c r="PHQ536" s="465"/>
      <c r="PHR536" s="465"/>
      <c r="PHS536" s="465"/>
      <c r="PHT536" s="465"/>
      <c r="PHU536" s="465"/>
      <c r="PHV536" s="465"/>
      <c r="PHW536" s="465"/>
      <c r="PHX536" s="465"/>
      <c r="PHY536" s="465"/>
      <c r="PHZ536" s="465"/>
      <c r="PIA536" s="465"/>
      <c r="PIB536" s="465"/>
      <c r="PIC536" s="465"/>
      <c r="PID536" s="465"/>
      <c r="PIE536" s="465"/>
      <c r="PIF536" s="465"/>
      <c r="PIG536" s="465"/>
      <c r="PIH536" s="465"/>
      <c r="PII536" s="465"/>
      <c r="PIJ536" s="465"/>
      <c r="PIK536" s="465"/>
      <c r="PIL536" s="465"/>
      <c r="PIM536" s="465"/>
      <c r="PIN536" s="465"/>
      <c r="PIO536" s="465"/>
      <c r="PIP536" s="465"/>
      <c r="PIQ536" s="465"/>
      <c r="PIR536" s="465"/>
      <c r="PIS536" s="465"/>
      <c r="PIT536" s="465"/>
      <c r="PIU536" s="465"/>
      <c r="PIV536" s="465"/>
      <c r="PIW536" s="465"/>
      <c r="PIX536" s="465"/>
      <c r="PIY536" s="465"/>
      <c r="PIZ536" s="465"/>
      <c r="PJA536" s="465"/>
      <c r="PJB536" s="465"/>
      <c r="PJC536" s="465"/>
      <c r="PJD536" s="465"/>
      <c r="PJE536" s="465"/>
      <c r="PJF536" s="465"/>
      <c r="PJG536" s="465"/>
      <c r="PJH536" s="465"/>
      <c r="PJI536" s="465"/>
      <c r="PJJ536" s="465"/>
      <c r="PJK536" s="465"/>
      <c r="PJL536" s="465"/>
      <c r="PJM536" s="465"/>
      <c r="PJN536" s="465"/>
      <c r="PJO536" s="465"/>
      <c r="PJP536" s="465"/>
      <c r="PJQ536" s="465"/>
      <c r="PJR536" s="465"/>
      <c r="PJS536" s="465"/>
      <c r="PJT536" s="465"/>
      <c r="PJU536" s="465"/>
      <c r="PJV536" s="465"/>
      <c r="PJW536" s="465"/>
      <c r="PJX536" s="465"/>
      <c r="PJY536" s="465"/>
      <c r="PJZ536" s="465"/>
      <c r="PKA536" s="465"/>
      <c r="PKB536" s="465"/>
      <c r="PKC536" s="465"/>
      <c r="PKD536" s="465"/>
      <c r="PKE536" s="465"/>
      <c r="PKF536" s="465"/>
      <c r="PKG536" s="465"/>
      <c r="PKH536" s="465"/>
      <c r="PKI536" s="465"/>
      <c r="PKJ536" s="465"/>
      <c r="PKK536" s="465"/>
      <c r="PKL536" s="465"/>
      <c r="PKM536" s="465"/>
      <c r="PKN536" s="465"/>
      <c r="PKO536" s="465"/>
      <c r="PKP536" s="465"/>
      <c r="PKQ536" s="465"/>
      <c r="PKR536" s="465"/>
      <c r="PKS536" s="465"/>
      <c r="PKT536" s="465"/>
      <c r="PKU536" s="465"/>
      <c r="PKV536" s="465"/>
      <c r="PKW536" s="465"/>
      <c r="PKX536" s="465"/>
      <c r="PKY536" s="465"/>
      <c r="PKZ536" s="465"/>
      <c r="PLA536" s="465"/>
      <c r="PLB536" s="465"/>
      <c r="PLC536" s="465"/>
      <c r="PLD536" s="465"/>
      <c r="PLE536" s="465"/>
      <c r="PLF536" s="465"/>
      <c r="PLG536" s="465"/>
      <c r="PLH536" s="465"/>
      <c r="PLI536" s="465"/>
      <c r="PLJ536" s="465"/>
      <c r="PLK536" s="465"/>
      <c r="PLL536" s="465"/>
      <c r="PLM536" s="465"/>
      <c r="PLN536" s="465"/>
      <c r="PLO536" s="465"/>
      <c r="PLP536" s="465"/>
      <c r="PLQ536" s="465"/>
      <c r="PLR536" s="465"/>
      <c r="PLS536" s="465"/>
      <c r="PLT536" s="465"/>
      <c r="PLU536" s="465"/>
      <c r="PLV536" s="465"/>
      <c r="PLW536" s="465"/>
      <c r="PLX536" s="465"/>
      <c r="PLY536" s="465"/>
      <c r="PLZ536" s="465"/>
      <c r="PMA536" s="465"/>
      <c r="PMB536" s="465"/>
      <c r="PMC536" s="465"/>
      <c r="PMD536" s="465"/>
      <c r="PME536" s="465"/>
      <c r="PMF536" s="465"/>
      <c r="PMG536" s="465"/>
      <c r="PMH536" s="465"/>
      <c r="PMI536" s="465"/>
      <c r="PMJ536" s="465"/>
      <c r="PMK536" s="465"/>
      <c r="PML536" s="465"/>
      <c r="PMM536" s="465"/>
      <c r="PMN536" s="465"/>
      <c r="PMO536" s="465"/>
      <c r="PMP536" s="465"/>
      <c r="PMQ536" s="465"/>
      <c r="PMR536" s="465"/>
      <c r="PMS536" s="465"/>
      <c r="PMT536" s="465"/>
      <c r="PMU536" s="465"/>
      <c r="PMV536" s="465"/>
      <c r="PMW536" s="465"/>
      <c r="PMX536" s="465"/>
      <c r="PMY536" s="465"/>
      <c r="PMZ536" s="465"/>
      <c r="PNA536" s="465"/>
      <c r="PNB536" s="465"/>
      <c r="PNC536" s="465"/>
      <c r="PND536" s="465"/>
      <c r="PNE536" s="465"/>
      <c r="PNF536" s="465"/>
      <c r="PNG536" s="465"/>
      <c r="PNH536" s="465"/>
      <c r="PNI536" s="465"/>
      <c r="PNJ536" s="465"/>
      <c r="PNK536" s="465"/>
      <c r="PNL536" s="465"/>
      <c r="PNM536" s="465"/>
      <c r="PNN536" s="465"/>
      <c r="PNO536" s="465"/>
      <c r="PNP536" s="465"/>
      <c r="PNQ536" s="465"/>
      <c r="PNR536" s="465"/>
      <c r="PNS536" s="465"/>
      <c r="PNT536" s="465"/>
      <c r="PNU536" s="465"/>
      <c r="PNV536" s="465"/>
      <c r="PNW536" s="465"/>
      <c r="PNX536" s="465"/>
      <c r="PNY536" s="465"/>
      <c r="PNZ536" s="465"/>
      <c r="POA536" s="465"/>
      <c r="POB536" s="465"/>
      <c r="POC536" s="465"/>
      <c r="POD536" s="465"/>
      <c r="POE536" s="465"/>
      <c r="POF536" s="465"/>
      <c r="POG536" s="465"/>
      <c r="POH536" s="465"/>
      <c r="POI536" s="465"/>
      <c r="POJ536" s="465"/>
      <c r="POK536" s="465"/>
      <c r="POL536" s="465"/>
      <c r="POM536" s="465"/>
      <c r="PON536" s="465"/>
      <c r="POO536" s="465"/>
      <c r="POP536" s="465"/>
      <c r="POQ536" s="465"/>
      <c r="POR536" s="465"/>
      <c r="POS536" s="465"/>
      <c r="POT536" s="465"/>
      <c r="POU536" s="465"/>
      <c r="POV536" s="465"/>
      <c r="POW536" s="465"/>
      <c r="POX536" s="465"/>
      <c r="POY536" s="465"/>
      <c r="POZ536" s="465"/>
      <c r="PPA536" s="465"/>
      <c r="PPB536" s="465"/>
      <c r="PPC536" s="465"/>
      <c r="PPD536" s="465"/>
      <c r="PPE536" s="465"/>
      <c r="PPF536" s="465"/>
      <c r="PPG536" s="465"/>
      <c r="PPH536" s="465"/>
      <c r="PPI536" s="465"/>
      <c r="PPJ536" s="465"/>
      <c r="PPK536" s="465"/>
      <c r="PPL536" s="465"/>
      <c r="PPM536" s="465"/>
      <c r="PPN536" s="465"/>
      <c r="PPO536" s="465"/>
      <c r="PPP536" s="465"/>
      <c r="PPQ536" s="465"/>
      <c r="PPR536" s="465"/>
      <c r="PPS536" s="465"/>
      <c r="PPT536" s="465"/>
      <c r="PPU536" s="465"/>
      <c r="PPV536" s="465"/>
      <c r="PPW536" s="465"/>
      <c r="PPX536" s="465"/>
      <c r="PPY536" s="465"/>
      <c r="PPZ536" s="465"/>
      <c r="PQA536" s="465"/>
      <c r="PQB536" s="465"/>
      <c r="PQC536" s="465"/>
      <c r="PQD536" s="465"/>
      <c r="PQE536" s="465"/>
      <c r="PQF536" s="465"/>
      <c r="PQG536" s="465"/>
      <c r="PQH536" s="465"/>
      <c r="PQI536" s="465"/>
      <c r="PQJ536" s="465"/>
      <c r="PQK536" s="465"/>
      <c r="PQL536" s="465"/>
      <c r="PQM536" s="465"/>
      <c r="PQN536" s="465"/>
      <c r="PQO536" s="465"/>
      <c r="PQP536" s="465"/>
      <c r="PQQ536" s="465"/>
      <c r="PQR536" s="465"/>
      <c r="PQS536" s="465"/>
      <c r="PQT536" s="465"/>
      <c r="PQU536" s="465"/>
      <c r="PQV536" s="465"/>
      <c r="PQW536" s="465"/>
      <c r="PQX536" s="465"/>
      <c r="PQY536" s="465"/>
      <c r="PQZ536" s="465"/>
      <c r="PRA536" s="465"/>
      <c r="PRB536" s="465"/>
      <c r="PRC536" s="465"/>
      <c r="PRD536" s="465"/>
      <c r="PRE536" s="465"/>
      <c r="PRF536" s="465"/>
      <c r="PRG536" s="465"/>
      <c r="PRH536" s="465"/>
      <c r="PRI536" s="465"/>
      <c r="PRJ536" s="465"/>
      <c r="PRK536" s="465"/>
      <c r="PRL536" s="465"/>
      <c r="PRM536" s="465"/>
      <c r="PRN536" s="465"/>
      <c r="PRO536" s="465"/>
      <c r="PRP536" s="465"/>
      <c r="PRQ536" s="465"/>
      <c r="PRR536" s="465"/>
      <c r="PRS536" s="465"/>
      <c r="PRT536" s="465"/>
      <c r="PRU536" s="465"/>
      <c r="PRV536" s="465"/>
      <c r="PRW536" s="465"/>
      <c r="PRX536" s="465"/>
      <c r="PRY536" s="465"/>
      <c r="PRZ536" s="465"/>
      <c r="PSA536" s="465"/>
      <c r="PSB536" s="465"/>
      <c r="PSC536" s="465"/>
      <c r="PSD536" s="465"/>
      <c r="PSE536" s="465"/>
      <c r="PSF536" s="465"/>
      <c r="PSG536" s="465"/>
      <c r="PSH536" s="465"/>
      <c r="PSI536" s="465"/>
      <c r="PSJ536" s="465"/>
      <c r="PSK536" s="465"/>
      <c r="PSL536" s="465"/>
      <c r="PSM536" s="465"/>
      <c r="PSN536" s="465"/>
      <c r="PSO536" s="465"/>
      <c r="PSP536" s="465"/>
      <c r="PSQ536" s="465"/>
      <c r="PSR536" s="465"/>
      <c r="PSS536" s="465"/>
      <c r="PST536" s="465"/>
      <c r="PSU536" s="465"/>
      <c r="PSV536" s="465"/>
      <c r="PSW536" s="465"/>
      <c r="PSX536" s="465"/>
      <c r="PSY536" s="465"/>
      <c r="PSZ536" s="465"/>
      <c r="PTA536" s="465"/>
      <c r="PTB536" s="465"/>
      <c r="PTC536" s="465"/>
      <c r="PTD536" s="465"/>
      <c r="PTE536" s="465"/>
      <c r="PTF536" s="465"/>
      <c r="PTG536" s="465"/>
      <c r="PTH536" s="465"/>
      <c r="PTI536" s="465"/>
      <c r="PTJ536" s="465"/>
      <c r="PTK536" s="465"/>
      <c r="PTL536" s="465"/>
      <c r="PTM536" s="465"/>
      <c r="PTN536" s="465"/>
      <c r="PTO536" s="465"/>
      <c r="PTP536" s="465"/>
      <c r="PTQ536" s="465"/>
      <c r="PTR536" s="465"/>
      <c r="PTS536" s="465"/>
      <c r="PTT536" s="465"/>
      <c r="PTU536" s="465"/>
      <c r="PTV536" s="465"/>
      <c r="PTW536" s="465"/>
      <c r="PTX536" s="465"/>
      <c r="PTY536" s="465"/>
      <c r="PTZ536" s="465"/>
      <c r="PUA536" s="465"/>
      <c r="PUB536" s="465"/>
      <c r="PUC536" s="465"/>
      <c r="PUD536" s="465"/>
      <c r="PUE536" s="465"/>
      <c r="PUF536" s="465"/>
      <c r="PUG536" s="465"/>
      <c r="PUH536" s="465"/>
      <c r="PUI536" s="465"/>
      <c r="PUJ536" s="465"/>
      <c r="PUK536" s="465"/>
      <c r="PUL536" s="465"/>
      <c r="PUM536" s="465"/>
      <c r="PUN536" s="465"/>
      <c r="PUO536" s="465"/>
      <c r="PUP536" s="465"/>
      <c r="PUQ536" s="465"/>
      <c r="PUR536" s="465"/>
      <c r="PUS536" s="465"/>
      <c r="PUT536" s="465"/>
      <c r="PUU536" s="465"/>
      <c r="PUV536" s="465"/>
      <c r="PUW536" s="465"/>
      <c r="PUX536" s="465"/>
      <c r="PUY536" s="465"/>
      <c r="PUZ536" s="465"/>
      <c r="PVA536" s="465"/>
      <c r="PVB536" s="465"/>
      <c r="PVC536" s="465"/>
      <c r="PVD536" s="465"/>
      <c r="PVE536" s="465"/>
      <c r="PVF536" s="465"/>
      <c r="PVG536" s="465"/>
      <c r="PVH536" s="465"/>
      <c r="PVI536" s="465"/>
      <c r="PVJ536" s="465"/>
      <c r="PVK536" s="465"/>
      <c r="PVL536" s="465"/>
      <c r="PVM536" s="465"/>
      <c r="PVN536" s="465"/>
      <c r="PVO536" s="465"/>
      <c r="PVP536" s="465"/>
      <c r="PVQ536" s="465"/>
      <c r="PVR536" s="465"/>
      <c r="PVS536" s="465"/>
      <c r="PVT536" s="465"/>
      <c r="PVU536" s="465"/>
      <c r="PVV536" s="465"/>
      <c r="PVW536" s="465"/>
      <c r="PVX536" s="465"/>
      <c r="PVY536" s="465"/>
      <c r="PVZ536" s="465"/>
      <c r="PWA536" s="465"/>
      <c r="PWB536" s="465"/>
      <c r="PWC536" s="465"/>
      <c r="PWD536" s="465"/>
      <c r="PWE536" s="465"/>
      <c r="PWF536" s="465"/>
      <c r="PWG536" s="465"/>
      <c r="PWH536" s="465"/>
      <c r="PWI536" s="465"/>
      <c r="PWJ536" s="465"/>
      <c r="PWK536" s="465"/>
      <c r="PWL536" s="465"/>
      <c r="PWM536" s="465"/>
      <c r="PWN536" s="465"/>
      <c r="PWO536" s="465"/>
      <c r="PWP536" s="465"/>
      <c r="PWQ536" s="465"/>
      <c r="PWR536" s="465"/>
      <c r="PWS536" s="465"/>
      <c r="PWT536" s="465"/>
      <c r="PWU536" s="465"/>
      <c r="PWV536" s="465"/>
      <c r="PWW536" s="465"/>
      <c r="PWX536" s="465"/>
      <c r="PWY536" s="465"/>
      <c r="PWZ536" s="465"/>
      <c r="PXA536" s="465"/>
      <c r="PXB536" s="465"/>
      <c r="PXC536" s="465"/>
      <c r="PXD536" s="465"/>
      <c r="PXE536" s="465"/>
      <c r="PXF536" s="465"/>
      <c r="PXG536" s="465"/>
      <c r="PXH536" s="465"/>
      <c r="PXI536" s="465"/>
      <c r="PXJ536" s="465"/>
      <c r="PXK536" s="465"/>
      <c r="PXL536" s="465"/>
      <c r="PXM536" s="465"/>
      <c r="PXN536" s="465"/>
      <c r="PXO536" s="465"/>
      <c r="PXP536" s="465"/>
      <c r="PXQ536" s="465"/>
      <c r="PXR536" s="465"/>
      <c r="PXS536" s="465"/>
      <c r="PXT536" s="465"/>
      <c r="PXU536" s="465"/>
      <c r="PXV536" s="465"/>
      <c r="PXW536" s="465"/>
      <c r="PXX536" s="465"/>
      <c r="PXY536" s="465"/>
      <c r="PXZ536" s="465"/>
      <c r="PYA536" s="465"/>
      <c r="PYB536" s="465"/>
      <c r="PYC536" s="465"/>
      <c r="PYD536" s="465"/>
      <c r="PYE536" s="465"/>
      <c r="PYF536" s="465"/>
      <c r="PYG536" s="465"/>
      <c r="PYH536" s="465"/>
      <c r="PYI536" s="465"/>
      <c r="PYJ536" s="465"/>
      <c r="PYK536" s="465"/>
      <c r="PYL536" s="465"/>
      <c r="PYM536" s="465"/>
      <c r="PYN536" s="465"/>
      <c r="PYO536" s="465"/>
      <c r="PYP536" s="465"/>
      <c r="PYQ536" s="465"/>
      <c r="PYR536" s="465"/>
      <c r="PYS536" s="465"/>
      <c r="PYT536" s="465"/>
      <c r="PYU536" s="465"/>
      <c r="PYV536" s="465"/>
      <c r="PYW536" s="465"/>
      <c r="PYX536" s="465"/>
      <c r="PYY536" s="465"/>
      <c r="PYZ536" s="465"/>
      <c r="PZA536" s="465"/>
      <c r="PZB536" s="465"/>
      <c r="PZC536" s="465"/>
      <c r="PZD536" s="465"/>
      <c r="PZE536" s="465"/>
      <c r="PZF536" s="465"/>
      <c r="PZG536" s="465"/>
      <c r="PZH536" s="465"/>
      <c r="PZI536" s="465"/>
      <c r="PZJ536" s="465"/>
      <c r="PZK536" s="465"/>
      <c r="PZL536" s="465"/>
      <c r="PZM536" s="465"/>
      <c r="PZN536" s="465"/>
      <c r="PZO536" s="465"/>
      <c r="PZP536" s="465"/>
      <c r="PZQ536" s="465"/>
      <c r="PZR536" s="465"/>
      <c r="PZS536" s="465"/>
      <c r="PZT536" s="465"/>
      <c r="PZU536" s="465"/>
      <c r="PZV536" s="465"/>
      <c r="PZW536" s="465"/>
      <c r="PZX536" s="465"/>
      <c r="PZY536" s="465"/>
      <c r="PZZ536" s="465"/>
      <c r="QAA536" s="465"/>
      <c r="QAB536" s="465"/>
      <c r="QAC536" s="465"/>
      <c r="QAD536" s="465"/>
      <c r="QAE536" s="465"/>
      <c r="QAF536" s="465"/>
      <c r="QAG536" s="465"/>
      <c r="QAH536" s="465"/>
      <c r="QAI536" s="465"/>
      <c r="QAJ536" s="465"/>
      <c r="QAK536" s="465"/>
      <c r="QAL536" s="465"/>
      <c r="QAM536" s="465"/>
      <c r="QAN536" s="465"/>
      <c r="QAO536" s="465"/>
      <c r="QAP536" s="465"/>
      <c r="QAQ536" s="465"/>
      <c r="QAR536" s="465"/>
      <c r="QAS536" s="465"/>
      <c r="QAT536" s="465"/>
      <c r="QAU536" s="465"/>
      <c r="QAV536" s="465"/>
      <c r="QAW536" s="465"/>
      <c r="QAX536" s="465"/>
      <c r="QAY536" s="465"/>
      <c r="QAZ536" s="465"/>
      <c r="QBA536" s="465"/>
      <c r="QBB536" s="465"/>
      <c r="QBC536" s="465"/>
      <c r="QBD536" s="465"/>
      <c r="QBE536" s="465"/>
      <c r="QBF536" s="465"/>
      <c r="QBG536" s="465"/>
      <c r="QBH536" s="465"/>
      <c r="QBI536" s="465"/>
      <c r="QBJ536" s="465"/>
      <c r="QBK536" s="465"/>
      <c r="QBL536" s="465"/>
      <c r="QBM536" s="465"/>
      <c r="QBN536" s="465"/>
      <c r="QBO536" s="465"/>
      <c r="QBP536" s="465"/>
      <c r="QBQ536" s="465"/>
      <c r="QBR536" s="465"/>
      <c r="QBS536" s="465"/>
      <c r="QBT536" s="465"/>
      <c r="QBU536" s="465"/>
      <c r="QBV536" s="465"/>
      <c r="QBW536" s="465"/>
      <c r="QBX536" s="465"/>
      <c r="QBY536" s="465"/>
      <c r="QBZ536" s="465"/>
      <c r="QCA536" s="465"/>
      <c r="QCB536" s="465"/>
      <c r="QCC536" s="465"/>
      <c r="QCD536" s="465"/>
      <c r="QCE536" s="465"/>
      <c r="QCF536" s="465"/>
      <c r="QCG536" s="465"/>
      <c r="QCH536" s="465"/>
      <c r="QCI536" s="465"/>
      <c r="QCJ536" s="465"/>
      <c r="QCK536" s="465"/>
      <c r="QCL536" s="465"/>
      <c r="QCM536" s="465"/>
      <c r="QCN536" s="465"/>
      <c r="QCO536" s="465"/>
      <c r="QCP536" s="465"/>
      <c r="QCQ536" s="465"/>
      <c r="QCR536" s="465"/>
      <c r="QCS536" s="465"/>
      <c r="QCT536" s="465"/>
      <c r="QCU536" s="465"/>
      <c r="QCV536" s="465"/>
      <c r="QCW536" s="465"/>
      <c r="QCX536" s="465"/>
      <c r="QCY536" s="465"/>
      <c r="QCZ536" s="465"/>
      <c r="QDA536" s="465"/>
      <c r="QDB536" s="465"/>
      <c r="QDC536" s="465"/>
      <c r="QDD536" s="465"/>
      <c r="QDE536" s="465"/>
      <c r="QDF536" s="465"/>
      <c r="QDG536" s="465"/>
      <c r="QDH536" s="465"/>
      <c r="QDI536" s="465"/>
      <c r="QDJ536" s="465"/>
      <c r="QDK536" s="465"/>
      <c r="QDL536" s="465"/>
      <c r="QDM536" s="465"/>
      <c r="QDN536" s="465"/>
      <c r="QDO536" s="465"/>
      <c r="QDP536" s="465"/>
      <c r="QDQ536" s="465"/>
      <c r="QDR536" s="465"/>
      <c r="QDS536" s="465"/>
      <c r="QDT536" s="465"/>
      <c r="QDU536" s="465"/>
      <c r="QDV536" s="465"/>
      <c r="QDW536" s="465"/>
      <c r="QDX536" s="465"/>
      <c r="QDY536" s="465"/>
      <c r="QDZ536" s="465"/>
      <c r="QEA536" s="465"/>
      <c r="QEB536" s="465"/>
      <c r="QEC536" s="465"/>
      <c r="QED536" s="465"/>
      <c r="QEE536" s="465"/>
      <c r="QEF536" s="465"/>
      <c r="QEG536" s="465"/>
      <c r="QEH536" s="465"/>
      <c r="QEI536" s="465"/>
      <c r="QEJ536" s="465"/>
      <c r="QEK536" s="465"/>
      <c r="QEL536" s="465"/>
      <c r="QEM536" s="465"/>
      <c r="QEN536" s="465"/>
      <c r="QEO536" s="465"/>
      <c r="QEP536" s="465"/>
      <c r="QEQ536" s="465"/>
      <c r="QER536" s="465"/>
      <c r="QES536" s="465"/>
      <c r="QET536" s="465"/>
      <c r="QEU536" s="465"/>
      <c r="QEV536" s="465"/>
      <c r="QEW536" s="465"/>
      <c r="QEX536" s="465"/>
      <c r="QEY536" s="465"/>
      <c r="QEZ536" s="465"/>
      <c r="QFA536" s="465"/>
      <c r="QFB536" s="465"/>
      <c r="QFC536" s="465"/>
      <c r="QFD536" s="465"/>
      <c r="QFE536" s="465"/>
      <c r="QFF536" s="465"/>
      <c r="QFG536" s="465"/>
      <c r="QFH536" s="465"/>
      <c r="QFI536" s="465"/>
      <c r="QFJ536" s="465"/>
      <c r="QFK536" s="465"/>
      <c r="QFL536" s="465"/>
      <c r="QFM536" s="465"/>
      <c r="QFN536" s="465"/>
      <c r="QFO536" s="465"/>
      <c r="QFP536" s="465"/>
      <c r="QFQ536" s="465"/>
      <c r="QFR536" s="465"/>
      <c r="QFS536" s="465"/>
      <c r="QFT536" s="465"/>
      <c r="QFU536" s="465"/>
      <c r="QFV536" s="465"/>
      <c r="QFW536" s="465"/>
      <c r="QFX536" s="465"/>
      <c r="QFY536" s="465"/>
      <c r="QFZ536" s="465"/>
      <c r="QGA536" s="465"/>
      <c r="QGB536" s="465"/>
      <c r="QGC536" s="465"/>
      <c r="QGD536" s="465"/>
      <c r="QGE536" s="465"/>
      <c r="QGF536" s="465"/>
      <c r="QGG536" s="465"/>
      <c r="QGH536" s="465"/>
      <c r="QGI536" s="465"/>
      <c r="QGJ536" s="465"/>
      <c r="QGK536" s="465"/>
      <c r="QGL536" s="465"/>
      <c r="QGM536" s="465"/>
      <c r="QGN536" s="465"/>
      <c r="QGO536" s="465"/>
      <c r="QGP536" s="465"/>
      <c r="QGQ536" s="465"/>
      <c r="QGR536" s="465"/>
      <c r="QGS536" s="465"/>
      <c r="QGT536" s="465"/>
      <c r="QGU536" s="465"/>
      <c r="QGV536" s="465"/>
      <c r="QGW536" s="465"/>
      <c r="QGX536" s="465"/>
      <c r="QGY536" s="465"/>
      <c r="QGZ536" s="465"/>
      <c r="QHA536" s="465"/>
      <c r="QHB536" s="465"/>
      <c r="QHC536" s="465"/>
      <c r="QHD536" s="465"/>
      <c r="QHE536" s="465"/>
      <c r="QHF536" s="465"/>
      <c r="QHG536" s="465"/>
      <c r="QHH536" s="465"/>
      <c r="QHI536" s="465"/>
      <c r="QHJ536" s="465"/>
      <c r="QHK536" s="465"/>
      <c r="QHL536" s="465"/>
      <c r="QHM536" s="465"/>
      <c r="QHN536" s="465"/>
      <c r="QHO536" s="465"/>
      <c r="QHP536" s="465"/>
      <c r="QHQ536" s="465"/>
      <c r="QHR536" s="465"/>
      <c r="QHS536" s="465"/>
      <c r="QHT536" s="465"/>
      <c r="QHU536" s="465"/>
      <c r="QHV536" s="465"/>
      <c r="QHW536" s="465"/>
      <c r="QHX536" s="465"/>
      <c r="QHY536" s="465"/>
      <c r="QHZ536" s="465"/>
      <c r="QIA536" s="465"/>
      <c r="QIB536" s="465"/>
      <c r="QIC536" s="465"/>
      <c r="QID536" s="465"/>
      <c r="QIE536" s="465"/>
      <c r="QIF536" s="465"/>
      <c r="QIG536" s="465"/>
      <c r="QIH536" s="465"/>
      <c r="QII536" s="465"/>
      <c r="QIJ536" s="465"/>
      <c r="QIK536" s="465"/>
      <c r="QIL536" s="465"/>
      <c r="QIM536" s="465"/>
      <c r="QIN536" s="465"/>
      <c r="QIO536" s="465"/>
      <c r="QIP536" s="465"/>
      <c r="QIQ536" s="465"/>
      <c r="QIR536" s="465"/>
      <c r="QIS536" s="465"/>
      <c r="QIT536" s="465"/>
      <c r="QIU536" s="465"/>
      <c r="QIV536" s="465"/>
      <c r="QIW536" s="465"/>
      <c r="QIX536" s="465"/>
      <c r="QIY536" s="465"/>
      <c r="QIZ536" s="465"/>
      <c r="QJA536" s="465"/>
      <c r="QJB536" s="465"/>
      <c r="QJC536" s="465"/>
      <c r="QJD536" s="465"/>
      <c r="QJE536" s="465"/>
      <c r="QJF536" s="465"/>
      <c r="QJG536" s="465"/>
      <c r="QJH536" s="465"/>
      <c r="QJI536" s="465"/>
      <c r="QJJ536" s="465"/>
      <c r="QJK536" s="465"/>
      <c r="QJL536" s="465"/>
      <c r="QJM536" s="465"/>
      <c r="QJN536" s="465"/>
      <c r="QJO536" s="465"/>
      <c r="QJP536" s="465"/>
      <c r="QJQ536" s="465"/>
      <c r="QJR536" s="465"/>
      <c r="QJS536" s="465"/>
      <c r="QJT536" s="465"/>
      <c r="QJU536" s="465"/>
      <c r="QJV536" s="465"/>
      <c r="QJW536" s="465"/>
      <c r="QJX536" s="465"/>
      <c r="QJY536" s="465"/>
      <c r="QJZ536" s="465"/>
      <c r="QKA536" s="465"/>
      <c r="QKB536" s="465"/>
      <c r="QKC536" s="465"/>
      <c r="QKD536" s="465"/>
      <c r="QKE536" s="465"/>
      <c r="QKF536" s="465"/>
      <c r="QKG536" s="465"/>
      <c r="QKH536" s="465"/>
      <c r="QKI536" s="465"/>
      <c r="QKJ536" s="465"/>
      <c r="QKK536" s="465"/>
      <c r="QKL536" s="465"/>
      <c r="QKM536" s="465"/>
      <c r="QKN536" s="465"/>
      <c r="QKO536" s="465"/>
      <c r="QKP536" s="465"/>
      <c r="QKQ536" s="465"/>
      <c r="QKR536" s="465"/>
      <c r="QKS536" s="465"/>
      <c r="QKT536" s="465"/>
      <c r="QKU536" s="465"/>
      <c r="QKV536" s="465"/>
      <c r="QKW536" s="465"/>
      <c r="QKX536" s="465"/>
      <c r="QKY536" s="465"/>
      <c r="QKZ536" s="465"/>
      <c r="QLA536" s="465"/>
      <c r="QLB536" s="465"/>
      <c r="QLC536" s="465"/>
      <c r="QLD536" s="465"/>
      <c r="QLE536" s="465"/>
      <c r="QLF536" s="465"/>
      <c r="QLG536" s="465"/>
      <c r="QLH536" s="465"/>
      <c r="QLI536" s="465"/>
      <c r="QLJ536" s="465"/>
      <c r="QLK536" s="465"/>
      <c r="QLL536" s="465"/>
      <c r="QLM536" s="465"/>
      <c r="QLN536" s="465"/>
      <c r="QLO536" s="465"/>
      <c r="QLP536" s="465"/>
      <c r="QLQ536" s="465"/>
      <c r="QLR536" s="465"/>
      <c r="QLS536" s="465"/>
      <c r="QLT536" s="465"/>
      <c r="QLU536" s="465"/>
      <c r="QLV536" s="465"/>
      <c r="QLW536" s="465"/>
      <c r="QLX536" s="465"/>
      <c r="QLY536" s="465"/>
      <c r="QLZ536" s="465"/>
      <c r="QMA536" s="465"/>
      <c r="QMB536" s="465"/>
      <c r="QMC536" s="465"/>
      <c r="QMD536" s="465"/>
      <c r="QME536" s="465"/>
      <c r="QMF536" s="465"/>
      <c r="QMG536" s="465"/>
      <c r="QMH536" s="465"/>
      <c r="QMI536" s="465"/>
      <c r="QMJ536" s="465"/>
      <c r="QMK536" s="465"/>
      <c r="QML536" s="465"/>
      <c r="QMM536" s="465"/>
      <c r="QMN536" s="465"/>
      <c r="QMO536" s="465"/>
      <c r="QMP536" s="465"/>
      <c r="QMQ536" s="465"/>
      <c r="QMR536" s="465"/>
      <c r="QMS536" s="465"/>
      <c r="QMT536" s="465"/>
      <c r="QMU536" s="465"/>
      <c r="QMV536" s="465"/>
      <c r="QMW536" s="465"/>
      <c r="QMX536" s="465"/>
      <c r="QMY536" s="465"/>
      <c r="QMZ536" s="465"/>
      <c r="QNA536" s="465"/>
      <c r="QNB536" s="465"/>
      <c r="QNC536" s="465"/>
      <c r="QND536" s="465"/>
      <c r="QNE536" s="465"/>
      <c r="QNF536" s="465"/>
      <c r="QNG536" s="465"/>
      <c r="QNH536" s="465"/>
      <c r="QNI536" s="465"/>
      <c r="QNJ536" s="465"/>
      <c r="QNK536" s="465"/>
      <c r="QNL536" s="465"/>
      <c r="QNM536" s="465"/>
      <c r="QNN536" s="465"/>
      <c r="QNO536" s="465"/>
      <c r="QNP536" s="465"/>
      <c r="QNQ536" s="465"/>
      <c r="QNR536" s="465"/>
      <c r="QNS536" s="465"/>
      <c r="QNT536" s="465"/>
      <c r="QNU536" s="465"/>
      <c r="QNV536" s="465"/>
      <c r="QNW536" s="465"/>
      <c r="QNX536" s="465"/>
      <c r="QNY536" s="465"/>
      <c r="QNZ536" s="465"/>
      <c r="QOA536" s="465"/>
      <c r="QOB536" s="465"/>
      <c r="QOC536" s="465"/>
      <c r="QOD536" s="465"/>
      <c r="QOE536" s="465"/>
      <c r="QOF536" s="465"/>
      <c r="QOG536" s="465"/>
      <c r="QOH536" s="465"/>
      <c r="QOI536" s="465"/>
      <c r="QOJ536" s="465"/>
      <c r="QOK536" s="465"/>
      <c r="QOL536" s="465"/>
      <c r="QOM536" s="465"/>
      <c r="QON536" s="465"/>
      <c r="QOO536" s="465"/>
      <c r="QOP536" s="465"/>
      <c r="QOQ536" s="465"/>
      <c r="QOR536" s="465"/>
      <c r="QOS536" s="465"/>
      <c r="QOT536" s="465"/>
      <c r="QOU536" s="465"/>
      <c r="QOV536" s="465"/>
      <c r="QOW536" s="465"/>
      <c r="QOX536" s="465"/>
      <c r="QOY536" s="465"/>
      <c r="QOZ536" s="465"/>
      <c r="QPA536" s="465"/>
      <c r="QPB536" s="465"/>
      <c r="QPC536" s="465"/>
      <c r="QPD536" s="465"/>
      <c r="QPE536" s="465"/>
      <c r="QPF536" s="465"/>
      <c r="QPG536" s="465"/>
      <c r="QPH536" s="465"/>
      <c r="QPI536" s="465"/>
      <c r="QPJ536" s="465"/>
      <c r="QPK536" s="465"/>
      <c r="QPL536" s="465"/>
      <c r="QPM536" s="465"/>
      <c r="QPN536" s="465"/>
      <c r="QPO536" s="465"/>
      <c r="QPP536" s="465"/>
      <c r="QPQ536" s="465"/>
      <c r="QPR536" s="465"/>
      <c r="QPS536" s="465"/>
      <c r="QPT536" s="465"/>
      <c r="QPU536" s="465"/>
      <c r="QPV536" s="465"/>
      <c r="QPW536" s="465"/>
      <c r="QPX536" s="465"/>
      <c r="QPY536" s="465"/>
      <c r="QPZ536" s="465"/>
      <c r="QQA536" s="465"/>
      <c r="QQB536" s="465"/>
      <c r="QQC536" s="465"/>
      <c r="QQD536" s="465"/>
      <c r="QQE536" s="465"/>
      <c r="QQF536" s="465"/>
      <c r="QQG536" s="465"/>
      <c r="QQH536" s="465"/>
      <c r="QQI536" s="465"/>
      <c r="QQJ536" s="465"/>
      <c r="QQK536" s="465"/>
      <c r="QQL536" s="465"/>
      <c r="QQM536" s="465"/>
      <c r="QQN536" s="465"/>
      <c r="QQO536" s="465"/>
      <c r="QQP536" s="465"/>
      <c r="QQQ536" s="465"/>
      <c r="QQR536" s="465"/>
      <c r="QQS536" s="465"/>
      <c r="QQT536" s="465"/>
      <c r="QQU536" s="465"/>
      <c r="QQV536" s="465"/>
      <c r="QQW536" s="465"/>
      <c r="QQX536" s="465"/>
      <c r="QQY536" s="465"/>
      <c r="QQZ536" s="465"/>
      <c r="QRA536" s="465"/>
      <c r="QRB536" s="465"/>
      <c r="QRC536" s="465"/>
      <c r="QRD536" s="465"/>
      <c r="QRE536" s="465"/>
      <c r="QRF536" s="465"/>
      <c r="QRG536" s="465"/>
      <c r="QRH536" s="465"/>
      <c r="QRI536" s="465"/>
      <c r="QRJ536" s="465"/>
      <c r="QRK536" s="465"/>
      <c r="QRL536" s="465"/>
      <c r="QRM536" s="465"/>
      <c r="QRN536" s="465"/>
      <c r="QRO536" s="465"/>
      <c r="QRP536" s="465"/>
      <c r="QRQ536" s="465"/>
      <c r="QRR536" s="465"/>
      <c r="QRS536" s="465"/>
      <c r="QRT536" s="465"/>
      <c r="QRU536" s="465"/>
      <c r="QRV536" s="465"/>
      <c r="QRW536" s="465"/>
      <c r="QRX536" s="465"/>
      <c r="QRY536" s="465"/>
      <c r="QRZ536" s="465"/>
      <c r="QSA536" s="465"/>
      <c r="QSB536" s="465"/>
      <c r="QSC536" s="465"/>
      <c r="QSD536" s="465"/>
      <c r="QSE536" s="465"/>
      <c r="QSF536" s="465"/>
      <c r="QSG536" s="465"/>
      <c r="QSH536" s="465"/>
      <c r="QSI536" s="465"/>
      <c r="QSJ536" s="465"/>
      <c r="QSK536" s="465"/>
      <c r="QSL536" s="465"/>
      <c r="QSM536" s="465"/>
      <c r="QSN536" s="465"/>
      <c r="QSO536" s="465"/>
      <c r="QSP536" s="465"/>
      <c r="QSQ536" s="465"/>
      <c r="QSR536" s="465"/>
      <c r="QSS536" s="465"/>
      <c r="QST536" s="465"/>
      <c r="QSU536" s="465"/>
      <c r="QSV536" s="465"/>
      <c r="QSW536" s="465"/>
      <c r="QSX536" s="465"/>
      <c r="QSY536" s="465"/>
      <c r="QSZ536" s="465"/>
      <c r="QTA536" s="465"/>
      <c r="QTB536" s="465"/>
      <c r="QTC536" s="465"/>
      <c r="QTD536" s="465"/>
      <c r="QTE536" s="465"/>
      <c r="QTF536" s="465"/>
      <c r="QTG536" s="465"/>
      <c r="QTH536" s="465"/>
      <c r="QTI536" s="465"/>
      <c r="QTJ536" s="465"/>
      <c r="QTK536" s="465"/>
      <c r="QTL536" s="465"/>
      <c r="QTM536" s="465"/>
      <c r="QTN536" s="465"/>
      <c r="QTO536" s="465"/>
      <c r="QTP536" s="465"/>
      <c r="QTQ536" s="465"/>
      <c r="QTR536" s="465"/>
      <c r="QTS536" s="465"/>
      <c r="QTT536" s="465"/>
      <c r="QTU536" s="465"/>
      <c r="QTV536" s="465"/>
      <c r="QTW536" s="465"/>
      <c r="QTX536" s="465"/>
      <c r="QTY536" s="465"/>
      <c r="QTZ536" s="465"/>
      <c r="QUA536" s="465"/>
      <c r="QUB536" s="465"/>
      <c r="QUC536" s="465"/>
      <c r="QUD536" s="465"/>
      <c r="QUE536" s="465"/>
      <c r="QUF536" s="465"/>
      <c r="QUG536" s="465"/>
      <c r="QUH536" s="465"/>
      <c r="QUI536" s="465"/>
      <c r="QUJ536" s="465"/>
      <c r="QUK536" s="465"/>
      <c r="QUL536" s="465"/>
      <c r="QUM536" s="465"/>
      <c r="QUN536" s="465"/>
      <c r="QUO536" s="465"/>
      <c r="QUP536" s="465"/>
      <c r="QUQ536" s="465"/>
      <c r="QUR536" s="465"/>
      <c r="QUS536" s="465"/>
      <c r="QUT536" s="465"/>
      <c r="QUU536" s="465"/>
      <c r="QUV536" s="465"/>
      <c r="QUW536" s="465"/>
      <c r="QUX536" s="465"/>
      <c r="QUY536" s="465"/>
      <c r="QUZ536" s="465"/>
      <c r="QVA536" s="465"/>
      <c r="QVB536" s="465"/>
      <c r="QVC536" s="465"/>
      <c r="QVD536" s="465"/>
      <c r="QVE536" s="465"/>
      <c r="QVF536" s="465"/>
      <c r="QVG536" s="465"/>
      <c r="QVH536" s="465"/>
      <c r="QVI536" s="465"/>
      <c r="QVJ536" s="465"/>
      <c r="QVK536" s="465"/>
      <c r="QVL536" s="465"/>
      <c r="QVM536" s="465"/>
      <c r="QVN536" s="465"/>
      <c r="QVO536" s="465"/>
      <c r="QVP536" s="465"/>
      <c r="QVQ536" s="465"/>
      <c r="QVR536" s="465"/>
      <c r="QVS536" s="465"/>
      <c r="QVT536" s="465"/>
      <c r="QVU536" s="465"/>
      <c r="QVV536" s="465"/>
      <c r="QVW536" s="465"/>
      <c r="QVX536" s="465"/>
      <c r="QVY536" s="465"/>
      <c r="QVZ536" s="465"/>
      <c r="QWA536" s="465"/>
      <c r="QWB536" s="465"/>
      <c r="QWC536" s="465"/>
      <c r="QWD536" s="465"/>
      <c r="QWE536" s="465"/>
      <c r="QWF536" s="465"/>
      <c r="QWG536" s="465"/>
      <c r="QWH536" s="465"/>
      <c r="QWI536" s="465"/>
      <c r="QWJ536" s="465"/>
      <c r="QWK536" s="465"/>
      <c r="QWL536" s="465"/>
      <c r="QWM536" s="465"/>
      <c r="QWN536" s="465"/>
      <c r="QWO536" s="465"/>
      <c r="QWP536" s="465"/>
      <c r="QWQ536" s="465"/>
      <c r="QWR536" s="465"/>
      <c r="QWS536" s="465"/>
      <c r="QWT536" s="465"/>
      <c r="QWU536" s="465"/>
      <c r="QWV536" s="465"/>
      <c r="QWW536" s="465"/>
      <c r="QWX536" s="465"/>
      <c r="QWY536" s="465"/>
      <c r="QWZ536" s="465"/>
      <c r="QXA536" s="465"/>
      <c r="QXB536" s="465"/>
      <c r="QXC536" s="465"/>
      <c r="QXD536" s="465"/>
      <c r="QXE536" s="465"/>
      <c r="QXF536" s="465"/>
      <c r="QXG536" s="465"/>
      <c r="QXH536" s="465"/>
      <c r="QXI536" s="465"/>
      <c r="QXJ536" s="465"/>
      <c r="QXK536" s="465"/>
      <c r="QXL536" s="465"/>
      <c r="QXM536" s="465"/>
      <c r="QXN536" s="465"/>
      <c r="QXO536" s="465"/>
      <c r="QXP536" s="465"/>
      <c r="QXQ536" s="465"/>
      <c r="QXR536" s="465"/>
      <c r="QXS536" s="465"/>
      <c r="QXT536" s="465"/>
      <c r="QXU536" s="465"/>
      <c r="QXV536" s="465"/>
      <c r="QXW536" s="465"/>
      <c r="QXX536" s="465"/>
      <c r="QXY536" s="465"/>
      <c r="QXZ536" s="465"/>
      <c r="QYA536" s="465"/>
      <c r="QYB536" s="465"/>
      <c r="QYC536" s="465"/>
      <c r="QYD536" s="465"/>
      <c r="QYE536" s="465"/>
      <c r="QYF536" s="465"/>
      <c r="QYG536" s="465"/>
      <c r="QYH536" s="465"/>
      <c r="QYI536" s="465"/>
      <c r="QYJ536" s="465"/>
      <c r="QYK536" s="465"/>
      <c r="QYL536" s="465"/>
      <c r="QYM536" s="465"/>
      <c r="QYN536" s="465"/>
      <c r="QYO536" s="465"/>
      <c r="QYP536" s="465"/>
      <c r="QYQ536" s="465"/>
      <c r="QYR536" s="465"/>
      <c r="QYS536" s="465"/>
      <c r="QYT536" s="465"/>
      <c r="QYU536" s="465"/>
      <c r="QYV536" s="465"/>
      <c r="QYW536" s="465"/>
      <c r="QYX536" s="465"/>
      <c r="QYY536" s="465"/>
      <c r="QYZ536" s="465"/>
      <c r="QZA536" s="465"/>
      <c r="QZB536" s="465"/>
      <c r="QZC536" s="465"/>
      <c r="QZD536" s="465"/>
      <c r="QZE536" s="465"/>
      <c r="QZF536" s="465"/>
      <c r="QZG536" s="465"/>
      <c r="QZH536" s="465"/>
      <c r="QZI536" s="465"/>
      <c r="QZJ536" s="465"/>
      <c r="QZK536" s="465"/>
      <c r="QZL536" s="465"/>
      <c r="QZM536" s="465"/>
      <c r="QZN536" s="465"/>
      <c r="QZO536" s="465"/>
      <c r="QZP536" s="465"/>
      <c r="QZQ536" s="465"/>
      <c r="QZR536" s="465"/>
      <c r="QZS536" s="465"/>
      <c r="QZT536" s="465"/>
      <c r="QZU536" s="465"/>
      <c r="QZV536" s="465"/>
      <c r="QZW536" s="465"/>
      <c r="QZX536" s="465"/>
      <c r="QZY536" s="465"/>
      <c r="QZZ536" s="465"/>
      <c r="RAA536" s="465"/>
      <c r="RAB536" s="465"/>
      <c r="RAC536" s="465"/>
      <c r="RAD536" s="465"/>
      <c r="RAE536" s="465"/>
      <c r="RAF536" s="465"/>
      <c r="RAG536" s="465"/>
      <c r="RAH536" s="465"/>
      <c r="RAI536" s="465"/>
      <c r="RAJ536" s="465"/>
      <c r="RAK536" s="465"/>
      <c r="RAL536" s="465"/>
      <c r="RAM536" s="465"/>
      <c r="RAN536" s="465"/>
      <c r="RAO536" s="465"/>
      <c r="RAP536" s="465"/>
      <c r="RAQ536" s="465"/>
      <c r="RAR536" s="465"/>
      <c r="RAS536" s="465"/>
      <c r="RAT536" s="465"/>
      <c r="RAU536" s="465"/>
      <c r="RAV536" s="465"/>
      <c r="RAW536" s="465"/>
      <c r="RAX536" s="465"/>
      <c r="RAY536" s="465"/>
      <c r="RAZ536" s="465"/>
      <c r="RBA536" s="465"/>
      <c r="RBB536" s="465"/>
      <c r="RBC536" s="465"/>
      <c r="RBD536" s="465"/>
      <c r="RBE536" s="465"/>
      <c r="RBF536" s="465"/>
      <c r="RBG536" s="465"/>
      <c r="RBH536" s="465"/>
      <c r="RBI536" s="465"/>
      <c r="RBJ536" s="465"/>
      <c r="RBK536" s="465"/>
      <c r="RBL536" s="465"/>
      <c r="RBM536" s="465"/>
      <c r="RBN536" s="465"/>
      <c r="RBO536" s="465"/>
      <c r="RBP536" s="465"/>
      <c r="RBQ536" s="465"/>
      <c r="RBR536" s="465"/>
      <c r="RBS536" s="465"/>
      <c r="RBT536" s="465"/>
      <c r="RBU536" s="465"/>
      <c r="RBV536" s="465"/>
      <c r="RBW536" s="465"/>
      <c r="RBX536" s="465"/>
      <c r="RBY536" s="465"/>
      <c r="RBZ536" s="465"/>
      <c r="RCA536" s="465"/>
      <c r="RCB536" s="465"/>
      <c r="RCC536" s="465"/>
      <c r="RCD536" s="465"/>
      <c r="RCE536" s="465"/>
      <c r="RCF536" s="465"/>
      <c r="RCG536" s="465"/>
      <c r="RCH536" s="465"/>
      <c r="RCI536" s="465"/>
      <c r="RCJ536" s="465"/>
      <c r="RCK536" s="465"/>
      <c r="RCL536" s="465"/>
      <c r="RCM536" s="465"/>
      <c r="RCN536" s="465"/>
      <c r="RCO536" s="465"/>
      <c r="RCP536" s="465"/>
      <c r="RCQ536" s="465"/>
      <c r="RCR536" s="465"/>
      <c r="RCS536" s="465"/>
      <c r="RCT536" s="465"/>
      <c r="RCU536" s="465"/>
      <c r="RCV536" s="465"/>
      <c r="RCW536" s="465"/>
      <c r="RCX536" s="465"/>
      <c r="RCY536" s="465"/>
      <c r="RCZ536" s="465"/>
      <c r="RDA536" s="465"/>
      <c r="RDB536" s="465"/>
      <c r="RDC536" s="465"/>
      <c r="RDD536" s="465"/>
      <c r="RDE536" s="465"/>
      <c r="RDF536" s="465"/>
      <c r="RDG536" s="465"/>
      <c r="RDH536" s="465"/>
      <c r="RDI536" s="465"/>
      <c r="RDJ536" s="465"/>
      <c r="RDK536" s="465"/>
      <c r="RDL536" s="465"/>
      <c r="RDM536" s="465"/>
      <c r="RDN536" s="465"/>
      <c r="RDO536" s="465"/>
      <c r="RDP536" s="465"/>
      <c r="RDQ536" s="465"/>
      <c r="RDR536" s="465"/>
      <c r="RDS536" s="465"/>
      <c r="RDT536" s="465"/>
      <c r="RDU536" s="465"/>
      <c r="RDV536" s="465"/>
      <c r="RDW536" s="465"/>
      <c r="RDX536" s="465"/>
      <c r="RDY536" s="465"/>
      <c r="RDZ536" s="465"/>
      <c r="REA536" s="465"/>
      <c r="REB536" s="465"/>
      <c r="REC536" s="465"/>
      <c r="RED536" s="465"/>
      <c r="REE536" s="465"/>
      <c r="REF536" s="465"/>
      <c r="REG536" s="465"/>
      <c r="REH536" s="465"/>
      <c r="REI536" s="465"/>
      <c r="REJ536" s="465"/>
      <c r="REK536" s="465"/>
      <c r="REL536" s="465"/>
      <c r="REM536" s="465"/>
      <c r="REN536" s="465"/>
      <c r="REO536" s="465"/>
      <c r="REP536" s="465"/>
      <c r="REQ536" s="465"/>
      <c r="RER536" s="465"/>
      <c r="RES536" s="465"/>
      <c r="RET536" s="465"/>
      <c r="REU536" s="465"/>
      <c r="REV536" s="465"/>
      <c r="REW536" s="465"/>
      <c r="REX536" s="465"/>
      <c r="REY536" s="465"/>
      <c r="REZ536" s="465"/>
      <c r="RFA536" s="465"/>
      <c r="RFB536" s="465"/>
      <c r="RFC536" s="465"/>
      <c r="RFD536" s="465"/>
      <c r="RFE536" s="465"/>
      <c r="RFF536" s="465"/>
      <c r="RFG536" s="465"/>
      <c r="RFH536" s="465"/>
      <c r="RFI536" s="465"/>
      <c r="RFJ536" s="465"/>
      <c r="RFK536" s="465"/>
      <c r="RFL536" s="465"/>
      <c r="RFM536" s="465"/>
      <c r="RFN536" s="465"/>
      <c r="RFO536" s="465"/>
      <c r="RFP536" s="465"/>
      <c r="RFQ536" s="465"/>
      <c r="RFR536" s="465"/>
      <c r="RFS536" s="465"/>
      <c r="RFT536" s="465"/>
      <c r="RFU536" s="465"/>
      <c r="RFV536" s="465"/>
      <c r="RFW536" s="465"/>
      <c r="RFX536" s="465"/>
      <c r="RFY536" s="465"/>
      <c r="RFZ536" s="465"/>
      <c r="RGA536" s="465"/>
      <c r="RGB536" s="465"/>
      <c r="RGC536" s="465"/>
      <c r="RGD536" s="465"/>
      <c r="RGE536" s="465"/>
      <c r="RGF536" s="465"/>
      <c r="RGG536" s="465"/>
      <c r="RGH536" s="465"/>
      <c r="RGI536" s="465"/>
      <c r="RGJ536" s="465"/>
      <c r="RGK536" s="465"/>
      <c r="RGL536" s="465"/>
      <c r="RGM536" s="465"/>
      <c r="RGN536" s="465"/>
      <c r="RGO536" s="465"/>
      <c r="RGP536" s="465"/>
      <c r="RGQ536" s="465"/>
      <c r="RGR536" s="465"/>
      <c r="RGS536" s="465"/>
      <c r="RGT536" s="465"/>
      <c r="RGU536" s="465"/>
      <c r="RGV536" s="465"/>
      <c r="RGW536" s="465"/>
      <c r="RGX536" s="465"/>
      <c r="RGY536" s="465"/>
      <c r="RGZ536" s="465"/>
      <c r="RHA536" s="465"/>
      <c r="RHB536" s="465"/>
      <c r="RHC536" s="465"/>
      <c r="RHD536" s="465"/>
      <c r="RHE536" s="465"/>
      <c r="RHF536" s="465"/>
      <c r="RHG536" s="465"/>
      <c r="RHH536" s="465"/>
      <c r="RHI536" s="465"/>
      <c r="RHJ536" s="465"/>
      <c r="RHK536" s="465"/>
      <c r="RHL536" s="465"/>
      <c r="RHM536" s="465"/>
      <c r="RHN536" s="465"/>
      <c r="RHO536" s="465"/>
      <c r="RHP536" s="465"/>
      <c r="RHQ536" s="465"/>
      <c r="RHR536" s="465"/>
      <c r="RHS536" s="465"/>
      <c r="RHT536" s="465"/>
      <c r="RHU536" s="465"/>
      <c r="RHV536" s="465"/>
      <c r="RHW536" s="465"/>
      <c r="RHX536" s="465"/>
      <c r="RHY536" s="465"/>
      <c r="RHZ536" s="465"/>
      <c r="RIA536" s="465"/>
      <c r="RIB536" s="465"/>
      <c r="RIC536" s="465"/>
      <c r="RID536" s="465"/>
      <c r="RIE536" s="465"/>
      <c r="RIF536" s="465"/>
      <c r="RIG536" s="465"/>
      <c r="RIH536" s="465"/>
      <c r="RII536" s="465"/>
      <c r="RIJ536" s="465"/>
      <c r="RIK536" s="465"/>
      <c r="RIL536" s="465"/>
      <c r="RIM536" s="465"/>
      <c r="RIN536" s="465"/>
      <c r="RIO536" s="465"/>
      <c r="RIP536" s="465"/>
      <c r="RIQ536" s="465"/>
      <c r="RIR536" s="465"/>
      <c r="RIS536" s="465"/>
      <c r="RIT536" s="465"/>
      <c r="RIU536" s="465"/>
      <c r="RIV536" s="465"/>
      <c r="RIW536" s="465"/>
      <c r="RIX536" s="465"/>
      <c r="RIY536" s="465"/>
      <c r="RIZ536" s="465"/>
      <c r="RJA536" s="465"/>
      <c r="RJB536" s="465"/>
      <c r="RJC536" s="465"/>
      <c r="RJD536" s="465"/>
      <c r="RJE536" s="465"/>
      <c r="RJF536" s="465"/>
      <c r="RJG536" s="465"/>
      <c r="RJH536" s="465"/>
      <c r="RJI536" s="465"/>
      <c r="RJJ536" s="465"/>
      <c r="RJK536" s="465"/>
      <c r="RJL536" s="465"/>
      <c r="RJM536" s="465"/>
      <c r="RJN536" s="465"/>
      <c r="RJO536" s="465"/>
      <c r="RJP536" s="465"/>
      <c r="RJQ536" s="465"/>
      <c r="RJR536" s="465"/>
      <c r="RJS536" s="465"/>
      <c r="RJT536" s="465"/>
      <c r="RJU536" s="465"/>
      <c r="RJV536" s="465"/>
      <c r="RJW536" s="465"/>
      <c r="RJX536" s="465"/>
      <c r="RJY536" s="465"/>
      <c r="RJZ536" s="465"/>
      <c r="RKA536" s="465"/>
      <c r="RKB536" s="465"/>
      <c r="RKC536" s="465"/>
      <c r="RKD536" s="465"/>
      <c r="RKE536" s="465"/>
      <c r="RKF536" s="465"/>
      <c r="RKG536" s="465"/>
      <c r="RKH536" s="465"/>
      <c r="RKI536" s="465"/>
      <c r="RKJ536" s="465"/>
      <c r="RKK536" s="465"/>
      <c r="RKL536" s="465"/>
      <c r="RKM536" s="465"/>
      <c r="RKN536" s="465"/>
      <c r="RKO536" s="465"/>
      <c r="RKP536" s="465"/>
      <c r="RKQ536" s="465"/>
      <c r="RKR536" s="465"/>
      <c r="RKS536" s="465"/>
      <c r="RKT536" s="465"/>
      <c r="RKU536" s="465"/>
      <c r="RKV536" s="465"/>
      <c r="RKW536" s="465"/>
      <c r="RKX536" s="465"/>
      <c r="RKY536" s="465"/>
      <c r="RKZ536" s="465"/>
      <c r="RLA536" s="465"/>
      <c r="RLB536" s="465"/>
      <c r="RLC536" s="465"/>
      <c r="RLD536" s="465"/>
      <c r="RLE536" s="465"/>
      <c r="RLF536" s="465"/>
      <c r="RLG536" s="465"/>
      <c r="RLH536" s="465"/>
      <c r="RLI536" s="465"/>
      <c r="RLJ536" s="465"/>
      <c r="RLK536" s="465"/>
      <c r="RLL536" s="465"/>
      <c r="RLM536" s="465"/>
      <c r="RLN536" s="465"/>
      <c r="RLO536" s="465"/>
      <c r="RLP536" s="465"/>
      <c r="RLQ536" s="465"/>
      <c r="RLR536" s="465"/>
      <c r="RLS536" s="465"/>
      <c r="RLT536" s="465"/>
      <c r="RLU536" s="465"/>
      <c r="RLV536" s="465"/>
      <c r="RLW536" s="465"/>
      <c r="RLX536" s="465"/>
      <c r="RLY536" s="465"/>
      <c r="RLZ536" s="465"/>
      <c r="RMA536" s="465"/>
      <c r="RMB536" s="465"/>
      <c r="RMC536" s="465"/>
      <c r="RMD536" s="465"/>
      <c r="RME536" s="465"/>
      <c r="RMF536" s="465"/>
      <c r="RMG536" s="465"/>
      <c r="RMH536" s="465"/>
      <c r="RMI536" s="465"/>
      <c r="RMJ536" s="465"/>
      <c r="RMK536" s="465"/>
      <c r="RML536" s="465"/>
      <c r="RMM536" s="465"/>
      <c r="RMN536" s="465"/>
      <c r="RMO536" s="465"/>
      <c r="RMP536" s="465"/>
      <c r="RMQ536" s="465"/>
      <c r="RMR536" s="465"/>
      <c r="RMS536" s="465"/>
      <c r="RMT536" s="465"/>
      <c r="RMU536" s="465"/>
      <c r="RMV536" s="465"/>
      <c r="RMW536" s="465"/>
      <c r="RMX536" s="465"/>
      <c r="RMY536" s="465"/>
      <c r="RMZ536" s="465"/>
      <c r="RNA536" s="465"/>
      <c r="RNB536" s="465"/>
      <c r="RNC536" s="465"/>
      <c r="RND536" s="465"/>
      <c r="RNE536" s="465"/>
      <c r="RNF536" s="465"/>
      <c r="RNG536" s="465"/>
      <c r="RNH536" s="465"/>
      <c r="RNI536" s="465"/>
      <c r="RNJ536" s="465"/>
      <c r="RNK536" s="465"/>
      <c r="RNL536" s="465"/>
      <c r="RNM536" s="465"/>
      <c r="RNN536" s="465"/>
      <c r="RNO536" s="465"/>
      <c r="RNP536" s="465"/>
      <c r="RNQ536" s="465"/>
      <c r="RNR536" s="465"/>
      <c r="RNS536" s="465"/>
      <c r="RNT536" s="465"/>
      <c r="RNU536" s="465"/>
      <c r="RNV536" s="465"/>
      <c r="RNW536" s="465"/>
      <c r="RNX536" s="465"/>
      <c r="RNY536" s="465"/>
      <c r="RNZ536" s="465"/>
      <c r="ROA536" s="465"/>
      <c r="ROB536" s="465"/>
      <c r="ROC536" s="465"/>
      <c r="ROD536" s="465"/>
      <c r="ROE536" s="465"/>
      <c r="ROF536" s="465"/>
      <c r="ROG536" s="465"/>
      <c r="ROH536" s="465"/>
      <c r="ROI536" s="465"/>
      <c r="ROJ536" s="465"/>
      <c r="ROK536" s="465"/>
      <c r="ROL536" s="465"/>
      <c r="ROM536" s="465"/>
      <c r="RON536" s="465"/>
      <c r="ROO536" s="465"/>
      <c r="ROP536" s="465"/>
      <c r="ROQ536" s="465"/>
      <c r="ROR536" s="465"/>
      <c r="ROS536" s="465"/>
      <c r="ROT536" s="465"/>
      <c r="ROU536" s="465"/>
      <c r="ROV536" s="465"/>
      <c r="ROW536" s="465"/>
      <c r="ROX536" s="465"/>
      <c r="ROY536" s="465"/>
      <c r="ROZ536" s="465"/>
      <c r="RPA536" s="465"/>
      <c r="RPB536" s="465"/>
      <c r="RPC536" s="465"/>
      <c r="RPD536" s="465"/>
      <c r="RPE536" s="465"/>
      <c r="RPF536" s="465"/>
      <c r="RPG536" s="465"/>
      <c r="RPH536" s="465"/>
      <c r="RPI536" s="465"/>
      <c r="RPJ536" s="465"/>
      <c r="RPK536" s="465"/>
      <c r="RPL536" s="465"/>
      <c r="RPM536" s="465"/>
      <c r="RPN536" s="465"/>
      <c r="RPO536" s="465"/>
      <c r="RPP536" s="465"/>
      <c r="RPQ536" s="465"/>
      <c r="RPR536" s="465"/>
      <c r="RPS536" s="465"/>
      <c r="RPT536" s="465"/>
      <c r="RPU536" s="465"/>
      <c r="RPV536" s="465"/>
      <c r="RPW536" s="465"/>
      <c r="RPX536" s="465"/>
      <c r="RPY536" s="465"/>
      <c r="RPZ536" s="465"/>
      <c r="RQA536" s="465"/>
      <c r="RQB536" s="465"/>
      <c r="RQC536" s="465"/>
      <c r="RQD536" s="465"/>
      <c r="RQE536" s="465"/>
      <c r="RQF536" s="465"/>
      <c r="RQG536" s="465"/>
      <c r="RQH536" s="465"/>
      <c r="RQI536" s="465"/>
      <c r="RQJ536" s="465"/>
      <c r="RQK536" s="465"/>
      <c r="RQL536" s="465"/>
      <c r="RQM536" s="465"/>
      <c r="RQN536" s="465"/>
      <c r="RQO536" s="465"/>
      <c r="RQP536" s="465"/>
      <c r="RQQ536" s="465"/>
      <c r="RQR536" s="465"/>
      <c r="RQS536" s="465"/>
      <c r="RQT536" s="465"/>
      <c r="RQU536" s="465"/>
      <c r="RQV536" s="465"/>
      <c r="RQW536" s="465"/>
      <c r="RQX536" s="465"/>
      <c r="RQY536" s="465"/>
      <c r="RQZ536" s="465"/>
      <c r="RRA536" s="465"/>
      <c r="RRB536" s="465"/>
      <c r="RRC536" s="465"/>
      <c r="RRD536" s="465"/>
      <c r="RRE536" s="465"/>
      <c r="RRF536" s="465"/>
      <c r="RRG536" s="465"/>
      <c r="RRH536" s="465"/>
      <c r="RRI536" s="465"/>
      <c r="RRJ536" s="465"/>
      <c r="RRK536" s="465"/>
      <c r="RRL536" s="465"/>
      <c r="RRM536" s="465"/>
      <c r="RRN536" s="465"/>
      <c r="RRO536" s="465"/>
      <c r="RRP536" s="465"/>
      <c r="RRQ536" s="465"/>
      <c r="RRR536" s="465"/>
      <c r="RRS536" s="465"/>
      <c r="RRT536" s="465"/>
      <c r="RRU536" s="465"/>
      <c r="RRV536" s="465"/>
      <c r="RRW536" s="465"/>
      <c r="RRX536" s="465"/>
      <c r="RRY536" s="465"/>
      <c r="RRZ536" s="465"/>
      <c r="RSA536" s="465"/>
      <c r="RSB536" s="465"/>
      <c r="RSC536" s="465"/>
      <c r="RSD536" s="465"/>
      <c r="RSE536" s="465"/>
      <c r="RSF536" s="465"/>
      <c r="RSG536" s="465"/>
      <c r="RSH536" s="465"/>
      <c r="RSI536" s="465"/>
      <c r="RSJ536" s="465"/>
      <c r="RSK536" s="465"/>
      <c r="RSL536" s="465"/>
      <c r="RSM536" s="465"/>
      <c r="RSN536" s="465"/>
      <c r="RSO536" s="465"/>
      <c r="RSP536" s="465"/>
      <c r="RSQ536" s="465"/>
      <c r="RSR536" s="465"/>
      <c r="RSS536" s="465"/>
      <c r="RST536" s="465"/>
      <c r="RSU536" s="465"/>
      <c r="RSV536" s="465"/>
      <c r="RSW536" s="465"/>
      <c r="RSX536" s="465"/>
      <c r="RSY536" s="465"/>
      <c r="RSZ536" s="465"/>
      <c r="RTA536" s="465"/>
      <c r="RTB536" s="465"/>
      <c r="RTC536" s="465"/>
      <c r="RTD536" s="465"/>
      <c r="RTE536" s="465"/>
      <c r="RTF536" s="465"/>
      <c r="RTG536" s="465"/>
      <c r="RTH536" s="465"/>
      <c r="RTI536" s="465"/>
      <c r="RTJ536" s="465"/>
      <c r="RTK536" s="465"/>
      <c r="RTL536" s="465"/>
      <c r="RTM536" s="465"/>
      <c r="RTN536" s="465"/>
      <c r="RTO536" s="465"/>
      <c r="RTP536" s="465"/>
      <c r="RTQ536" s="465"/>
      <c r="RTR536" s="465"/>
      <c r="RTS536" s="465"/>
      <c r="RTT536" s="465"/>
      <c r="RTU536" s="465"/>
      <c r="RTV536" s="465"/>
      <c r="RTW536" s="465"/>
      <c r="RTX536" s="465"/>
      <c r="RTY536" s="465"/>
      <c r="RTZ536" s="465"/>
      <c r="RUA536" s="465"/>
      <c r="RUB536" s="465"/>
      <c r="RUC536" s="465"/>
      <c r="RUD536" s="465"/>
      <c r="RUE536" s="465"/>
      <c r="RUF536" s="465"/>
      <c r="RUG536" s="465"/>
      <c r="RUH536" s="465"/>
      <c r="RUI536" s="465"/>
      <c r="RUJ536" s="465"/>
      <c r="RUK536" s="465"/>
      <c r="RUL536" s="465"/>
      <c r="RUM536" s="465"/>
      <c r="RUN536" s="465"/>
      <c r="RUO536" s="465"/>
      <c r="RUP536" s="465"/>
      <c r="RUQ536" s="465"/>
      <c r="RUR536" s="465"/>
      <c r="RUS536" s="465"/>
      <c r="RUT536" s="465"/>
      <c r="RUU536" s="465"/>
      <c r="RUV536" s="465"/>
      <c r="RUW536" s="465"/>
      <c r="RUX536" s="465"/>
      <c r="RUY536" s="465"/>
      <c r="RUZ536" s="465"/>
      <c r="RVA536" s="465"/>
      <c r="RVB536" s="465"/>
      <c r="RVC536" s="465"/>
      <c r="RVD536" s="465"/>
      <c r="RVE536" s="465"/>
      <c r="RVF536" s="465"/>
      <c r="RVG536" s="465"/>
      <c r="RVH536" s="465"/>
      <c r="RVI536" s="465"/>
      <c r="RVJ536" s="465"/>
      <c r="RVK536" s="465"/>
      <c r="RVL536" s="465"/>
      <c r="RVM536" s="465"/>
      <c r="RVN536" s="465"/>
      <c r="RVO536" s="465"/>
      <c r="RVP536" s="465"/>
      <c r="RVQ536" s="465"/>
      <c r="RVR536" s="465"/>
      <c r="RVS536" s="465"/>
      <c r="RVT536" s="465"/>
      <c r="RVU536" s="465"/>
      <c r="RVV536" s="465"/>
      <c r="RVW536" s="465"/>
      <c r="RVX536" s="465"/>
      <c r="RVY536" s="465"/>
      <c r="RVZ536" s="465"/>
      <c r="RWA536" s="465"/>
      <c r="RWB536" s="465"/>
      <c r="RWC536" s="465"/>
      <c r="RWD536" s="465"/>
      <c r="RWE536" s="465"/>
      <c r="RWF536" s="465"/>
      <c r="RWG536" s="465"/>
      <c r="RWH536" s="465"/>
      <c r="RWI536" s="465"/>
      <c r="RWJ536" s="465"/>
      <c r="RWK536" s="465"/>
      <c r="RWL536" s="465"/>
      <c r="RWM536" s="465"/>
      <c r="RWN536" s="465"/>
      <c r="RWO536" s="465"/>
      <c r="RWP536" s="465"/>
      <c r="RWQ536" s="465"/>
      <c r="RWR536" s="465"/>
      <c r="RWS536" s="465"/>
      <c r="RWT536" s="465"/>
      <c r="RWU536" s="465"/>
      <c r="RWV536" s="465"/>
      <c r="RWW536" s="465"/>
      <c r="RWX536" s="465"/>
      <c r="RWY536" s="465"/>
      <c r="RWZ536" s="465"/>
      <c r="RXA536" s="465"/>
      <c r="RXB536" s="465"/>
      <c r="RXC536" s="465"/>
      <c r="RXD536" s="465"/>
      <c r="RXE536" s="465"/>
      <c r="RXF536" s="465"/>
      <c r="RXG536" s="465"/>
      <c r="RXH536" s="465"/>
      <c r="RXI536" s="465"/>
      <c r="RXJ536" s="465"/>
      <c r="RXK536" s="465"/>
      <c r="RXL536" s="465"/>
      <c r="RXM536" s="465"/>
      <c r="RXN536" s="465"/>
      <c r="RXO536" s="465"/>
      <c r="RXP536" s="465"/>
      <c r="RXQ536" s="465"/>
      <c r="RXR536" s="465"/>
      <c r="RXS536" s="465"/>
      <c r="RXT536" s="465"/>
      <c r="RXU536" s="465"/>
      <c r="RXV536" s="465"/>
      <c r="RXW536" s="465"/>
      <c r="RXX536" s="465"/>
      <c r="RXY536" s="465"/>
      <c r="RXZ536" s="465"/>
      <c r="RYA536" s="465"/>
      <c r="RYB536" s="465"/>
      <c r="RYC536" s="465"/>
      <c r="RYD536" s="465"/>
      <c r="RYE536" s="465"/>
      <c r="RYF536" s="465"/>
      <c r="RYG536" s="465"/>
      <c r="RYH536" s="465"/>
      <c r="RYI536" s="465"/>
      <c r="RYJ536" s="465"/>
      <c r="RYK536" s="465"/>
      <c r="RYL536" s="465"/>
      <c r="RYM536" s="465"/>
      <c r="RYN536" s="465"/>
      <c r="RYO536" s="465"/>
      <c r="RYP536" s="465"/>
      <c r="RYQ536" s="465"/>
      <c r="RYR536" s="465"/>
      <c r="RYS536" s="465"/>
      <c r="RYT536" s="465"/>
      <c r="RYU536" s="465"/>
      <c r="RYV536" s="465"/>
      <c r="RYW536" s="465"/>
      <c r="RYX536" s="465"/>
      <c r="RYY536" s="465"/>
      <c r="RYZ536" s="465"/>
      <c r="RZA536" s="465"/>
      <c r="RZB536" s="465"/>
      <c r="RZC536" s="465"/>
      <c r="RZD536" s="465"/>
      <c r="RZE536" s="465"/>
      <c r="RZF536" s="465"/>
      <c r="RZG536" s="465"/>
      <c r="RZH536" s="465"/>
      <c r="RZI536" s="465"/>
      <c r="RZJ536" s="465"/>
      <c r="RZK536" s="465"/>
      <c r="RZL536" s="465"/>
      <c r="RZM536" s="465"/>
      <c r="RZN536" s="465"/>
      <c r="RZO536" s="465"/>
      <c r="RZP536" s="465"/>
      <c r="RZQ536" s="465"/>
      <c r="RZR536" s="465"/>
      <c r="RZS536" s="465"/>
      <c r="RZT536" s="465"/>
      <c r="RZU536" s="465"/>
      <c r="RZV536" s="465"/>
      <c r="RZW536" s="465"/>
      <c r="RZX536" s="465"/>
      <c r="RZY536" s="465"/>
      <c r="RZZ536" s="465"/>
      <c r="SAA536" s="465"/>
      <c r="SAB536" s="465"/>
      <c r="SAC536" s="465"/>
      <c r="SAD536" s="465"/>
      <c r="SAE536" s="465"/>
      <c r="SAF536" s="465"/>
      <c r="SAG536" s="465"/>
      <c r="SAH536" s="465"/>
      <c r="SAI536" s="465"/>
      <c r="SAJ536" s="465"/>
      <c r="SAK536" s="465"/>
      <c r="SAL536" s="465"/>
      <c r="SAM536" s="465"/>
      <c r="SAN536" s="465"/>
      <c r="SAO536" s="465"/>
      <c r="SAP536" s="465"/>
      <c r="SAQ536" s="465"/>
      <c r="SAR536" s="465"/>
      <c r="SAS536" s="465"/>
      <c r="SAT536" s="465"/>
      <c r="SAU536" s="465"/>
      <c r="SAV536" s="465"/>
      <c r="SAW536" s="465"/>
      <c r="SAX536" s="465"/>
      <c r="SAY536" s="465"/>
      <c r="SAZ536" s="465"/>
      <c r="SBA536" s="465"/>
      <c r="SBB536" s="465"/>
      <c r="SBC536" s="465"/>
      <c r="SBD536" s="465"/>
      <c r="SBE536" s="465"/>
      <c r="SBF536" s="465"/>
      <c r="SBG536" s="465"/>
      <c r="SBH536" s="465"/>
      <c r="SBI536" s="465"/>
      <c r="SBJ536" s="465"/>
      <c r="SBK536" s="465"/>
      <c r="SBL536" s="465"/>
      <c r="SBM536" s="465"/>
      <c r="SBN536" s="465"/>
      <c r="SBO536" s="465"/>
      <c r="SBP536" s="465"/>
      <c r="SBQ536" s="465"/>
      <c r="SBR536" s="465"/>
      <c r="SBS536" s="465"/>
      <c r="SBT536" s="465"/>
      <c r="SBU536" s="465"/>
      <c r="SBV536" s="465"/>
      <c r="SBW536" s="465"/>
      <c r="SBX536" s="465"/>
      <c r="SBY536" s="465"/>
      <c r="SBZ536" s="465"/>
      <c r="SCA536" s="465"/>
      <c r="SCB536" s="465"/>
      <c r="SCC536" s="465"/>
      <c r="SCD536" s="465"/>
      <c r="SCE536" s="465"/>
      <c r="SCF536" s="465"/>
      <c r="SCG536" s="465"/>
      <c r="SCH536" s="465"/>
      <c r="SCI536" s="465"/>
      <c r="SCJ536" s="465"/>
      <c r="SCK536" s="465"/>
      <c r="SCL536" s="465"/>
      <c r="SCM536" s="465"/>
      <c r="SCN536" s="465"/>
      <c r="SCO536" s="465"/>
      <c r="SCP536" s="465"/>
      <c r="SCQ536" s="465"/>
      <c r="SCR536" s="465"/>
      <c r="SCS536" s="465"/>
      <c r="SCT536" s="465"/>
      <c r="SCU536" s="465"/>
      <c r="SCV536" s="465"/>
      <c r="SCW536" s="465"/>
      <c r="SCX536" s="465"/>
      <c r="SCY536" s="465"/>
      <c r="SCZ536" s="465"/>
      <c r="SDA536" s="465"/>
      <c r="SDB536" s="465"/>
      <c r="SDC536" s="465"/>
      <c r="SDD536" s="465"/>
      <c r="SDE536" s="465"/>
      <c r="SDF536" s="465"/>
      <c r="SDG536" s="465"/>
      <c r="SDH536" s="465"/>
      <c r="SDI536" s="465"/>
      <c r="SDJ536" s="465"/>
      <c r="SDK536" s="465"/>
      <c r="SDL536" s="465"/>
      <c r="SDM536" s="465"/>
      <c r="SDN536" s="465"/>
      <c r="SDO536" s="465"/>
      <c r="SDP536" s="465"/>
      <c r="SDQ536" s="465"/>
      <c r="SDR536" s="465"/>
      <c r="SDS536" s="465"/>
      <c r="SDT536" s="465"/>
      <c r="SDU536" s="465"/>
      <c r="SDV536" s="465"/>
      <c r="SDW536" s="465"/>
      <c r="SDX536" s="465"/>
      <c r="SDY536" s="465"/>
      <c r="SDZ536" s="465"/>
      <c r="SEA536" s="465"/>
      <c r="SEB536" s="465"/>
      <c r="SEC536" s="465"/>
      <c r="SED536" s="465"/>
      <c r="SEE536" s="465"/>
      <c r="SEF536" s="465"/>
      <c r="SEG536" s="465"/>
      <c r="SEH536" s="465"/>
      <c r="SEI536" s="465"/>
      <c r="SEJ536" s="465"/>
      <c r="SEK536" s="465"/>
      <c r="SEL536" s="465"/>
      <c r="SEM536" s="465"/>
      <c r="SEN536" s="465"/>
      <c r="SEO536" s="465"/>
      <c r="SEP536" s="465"/>
      <c r="SEQ536" s="465"/>
      <c r="SER536" s="465"/>
      <c r="SES536" s="465"/>
      <c r="SET536" s="465"/>
      <c r="SEU536" s="465"/>
      <c r="SEV536" s="465"/>
      <c r="SEW536" s="465"/>
      <c r="SEX536" s="465"/>
      <c r="SEY536" s="465"/>
      <c r="SEZ536" s="465"/>
      <c r="SFA536" s="465"/>
      <c r="SFB536" s="465"/>
      <c r="SFC536" s="465"/>
      <c r="SFD536" s="465"/>
      <c r="SFE536" s="465"/>
      <c r="SFF536" s="465"/>
      <c r="SFG536" s="465"/>
      <c r="SFH536" s="465"/>
      <c r="SFI536" s="465"/>
      <c r="SFJ536" s="465"/>
      <c r="SFK536" s="465"/>
      <c r="SFL536" s="465"/>
      <c r="SFM536" s="465"/>
      <c r="SFN536" s="465"/>
      <c r="SFO536" s="465"/>
      <c r="SFP536" s="465"/>
      <c r="SFQ536" s="465"/>
      <c r="SFR536" s="465"/>
      <c r="SFS536" s="465"/>
      <c r="SFT536" s="465"/>
      <c r="SFU536" s="465"/>
      <c r="SFV536" s="465"/>
      <c r="SFW536" s="465"/>
      <c r="SFX536" s="465"/>
      <c r="SFY536" s="465"/>
      <c r="SFZ536" s="465"/>
      <c r="SGA536" s="465"/>
      <c r="SGB536" s="465"/>
      <c r="SGC536" s="465"/>
      <c r="SGD536" s="465"/>
      <c r="SGE536" s="465"/>
      <c r="SGF536" s="465"/>
      <c r="SGG536" s="465"/>
      <c r="SGH536" s="465"/>
      <c r="SGI536" s="465"/>
      <c r="SGJ536" s="465"/>
      <c r="SGK536" s="465"/>
      <c r="SGL536" s="465"/>
      <c r="SGM536" s="465"/>
      <c r="SGN536" s="465"/>
      <c r="SGO536" s="465"/>
      <c r="SGP536" s="465"/>
      <c r="SGQ536" s="465"/>
      <c r="SGR536" s="465"/>
      <c r="SGS536" s="465"/>
      <c r="SGT536" s="465"/>
      <c r="SGU536" s="465"/>
      <c r="SGV536" s="465"/>
      <c r="SGW536" s="465"/>
      <c r="SGX536" s="465"/>
      <c r="SGY536" s="465"/>
      <c r="SGZ536" s="465"/>
      <c r="SHA536" s="465"/>
      <c r="SHB536" s="465"/>
      <c r="SHC536" s="465"/>
      <c r="SHD536" s="465"/>
      <c r="SHE536" s="465"/>
      <c r="SHF536" s="465"/>
      <c r="SHG536" s="465"/>
      <c r="SHH536" s="465"/>
      <c r="SHI536" s="465"/>
      <c r="SHJ536" s="465"/>
      <c r="SHK536" s="465"/>
      <c r="SHL536" s="465"/>
      <c r="SHM536" s="465"/>
      <c r="SHN536" s="465"/>
      <c r="SHO536" s="465"/>
      <c r="SHP536" s="465"/>
      <c r="SHQ536" s="465"/>
      <c r="SHR536" s="465"/>
      <c r="SHS536" s="465"/>
      <c r="SHT536" s="465"/>
      <c r="SHU536" s="465"/>
      <c r="SHV536" s="465"/>
      <c r="SHW536" s="465"/>
      <c r="SHX536" s="465"/>
      <c r="SHY536" s="465"/>
      <c r="SHZ536" s="465"/>
      <c r="SIA536" s="465"/>
      <c r="SIB536" s="465"/>
      <c r="SIC536" s="465"/>
      <c r="SID536" s="465"/>
      <c r="SIE536" s="465"/>
      <c r="SIF536" s="465"/>
      <c r="SIG536" s="465"/>
      <c r="SIH536" s="465"/>
      <c r="SII536" s="465"/>
      <c r="SIJ536" s="465"/>
      <c r="SIK536" s="465"/>
      <c r="SIL536" s="465"/>
      <c r="SIM536" s="465"/>
      <c r="SIN536" s="465"/>
      <c r="SIO536" s="465"/>
      <c r="SIP536" s="465"/>
      <c r="SIQ536" s="465"/>
      <c r="SIR536" s="465"/>
      <c r="SIS536" s="465"/>
      <c r="SIT536" s="465"/>
      <c r="SIU536" s="465"/>
      <c r="SIV536" s="465"/>
      <c r="SIW536" s="465"/>
      <c r="SIX536" s="465"/>
      <c r="SIY536" s="465"/>
      <c r="SIZ536" s="465"/>
      <c r="SJA536" s="465"/>
      <c r="SJB536" s="465"/>
      <c r="SJC536" s="465"/>
      <c r="SJD536" s="465"/>
      <c r="SJE536" s="465"/>
      <c r="SJF536" s="465"/>
      <c r="SJG536" s="465"/>
      <c r="SJH536" s="465"/>
      <c r="SJI536" s="465"/>
      <c r="SJJ536" s="465"/>
      <c r="SJK536" s="465"/>
      <c r="SJL536" s="465"/>
      <c r="SJM536" s="465"/>
      <c r="SJN536" s="465"/>
      <c r="SJO536" s="465"/>
      <c r="SJP536" s="465"/>
      <c r="SJQ536" s="465"/>
      <c r="SJR536" s="465"/>
      <c r="SJS536" s="465"/>
      <c r="SJT536" s="465"/>
      <c r="SJU536" s="465"/>
      <c r="SJV536" s="465"/>
      <c r="SJW536" s="465"/>
      <c r="SJX536" s="465"/>
      <c r="SJY536" s="465"/>
      <c r="SJZ536" s="465"/>
      <c r="SKA536" s="465"/>
      <c r="SKB536" s="465"/>
      <c r="SKC536" s="465"/>
      <c r="SKD536" s="465"/>
      <c r="SKE536" s="465"/>
      <c r="SKF536" s="465"/>
      <c r="SKG536" s="465"/>
      <c r="SKH536" s="465"/>
      <c r="SKI536" s="465"/>
      <c r="SKJ536" s="465"/>
      <c r="SKK536" s="465"/>
      <c r="SKL536" s="465"/>
      <c r="SKM536" s="465"/>
      <c r="SKN536" s="465"/>
      <c r="SKO536" s="465"/>
      <c r="SKP536" s="465"/>
      <c r="SKQ536" s="465"/>
      <c r="SKR536" s="465"/>
      <c r="SKS536" s="465"/>
      <c r="SKT536" s="465"/>
      <c r="SKU536" s="465"/>
      <c r="SKV536" s="465"/>
      <c r="SKW536" s="465"/>
      <c r="SKX536" s="465"/>
      <c r="SKY536" s="465"/>
      <c r="SKZ536" s="465"/>
      <c r="SLA536" s="465"/>
      <c r="SLB536" s="465"/>
      <c r="SLC536" s="465"/>
      <c r="SLD536" s="465"/>
      <c r="SLE536" s="465"/>
      <c r="SLF536" s="465"/>
      <c r="SLG536" s="465"/>
      <c r="SLH536" s="465"/>
      <c r="SLI536" s="465"/>
      <c r="SLJ536" s="465"/>
      <c r="SLK536" s="465"/>
      <c r="SLL536" s="465"/>
      <c r="SLM536" s="465"/>
      <c r="SLN536" s="465"/>
      <c r="SLO536" s="465"/>
      <c r="SLP536" s="465"/>
      <c r="SLQ536" s="465"/>
      <c r="SLR536" s="465"/>
      <c r="SLS536" s="465"/>
      <c r="SLT536" s="465"/>
      <c r="SLU536" s="465"/>
      <c r="SLV536" s="465"/>
      <c r="SLW536" s="465"/>
      <c r="SLX536" s="465"/>
      <c r="SLY536" s="465"/>
      <c r="SLZ536" s="465"/>
      <c r="SMA536" s="465"/>
      <c r="SMB536" s="465"/>
      <c r="SMC536" s="465"/>
      <c r="SMD536" s="465"/>
      <c r="SME536" s="465"/>
      <c r="SMF536" s="465"/>
      <c r="SMG536" s="465"/>
      <c r="SMH536" s="465"/>
      <c r="SMI536" s="465"/>
      <c r="SMJ536" s="465"/>
      <c r="SMK536" s="465"/>
      <c r="SML536" s="465"/>
      <c r="SMM536" s="465"/>
      <c r="SMN536" s="465"/>
      <c r="SMO536" s="465"/>
      <c r="SMP536" s="465"/>
      <c r="SMQ536" s="465"/>
      <c r="SMR536" s="465"/>
      <c r="SMS536" s="465"/>
      <c r="SMT536" s="465"/>
      <c r="SMU536" s="465"/>
      <c r="SMV536" s="465"/>
      <c r="SMW536" s="465"/>
      <c r="SMX536" s="465"/>
      <c r="SMY536" s="465"/>
      <c r="SMZ536" s="465"/>
      <c r="SNA536" s="465"/>
      <c r="SNB536" s="465"/>
      <c r="SNC536" s="465"/>
      <c r="SND536" s="465"/>
      <c r="SNE536" s="465"/>
      <c r="SNF536" s="465"/>
      <c r="SNG536" s="465"/>
      <c r="SNH536" s="465"/>
      <c r="SNI536" s="465"/>
      <c r="SNJ536" s="465"/>
      <c r="SNK536" s="465"/>
      <c r="SNL536" s="465"/>
      <c r="SNM536" s="465"/>
      <c r="SNN536" s="465"/>
      <c r="SNO536" s="465"/>
      <c r="SNP536" s="465"/>
      <c r="SNQ536" s="465"/>
      <c r="SNR536" s="465"/>
      <c r="SNS536" s="465"/>
      <c r="SNT536" s="465"/>
      <c r="SNU536" s="465"/>
      <c r="SNV536" s="465"/>
      <c r="SNW536" s="465"/>
      <c r="SNX536" s="465"/>
      <c r="SNY536" s="465"/>
      <c r="SNZ536" s="465"/>
      <c r="SOA536" s="465"/>
      <c r="SOB536" s="465"/>
      <c r="SOC536" s="465"/>
      <c r="SOD536" s="465"/>
      <c r="SOE536" s="465"/>
      <c r="SOF536" s="465"/>
      <c r="SOG536" s="465"/>
      <c r="SOH536" s="465"/>
      <c r="SOI536" s="465"/>
      <c r="SOJ536" s="465"/>
      <c r="SOK536" s="465"/>
      <c r="SOL536" s="465"/>
      <c r="SOM536" s="465"/>
      <c r="SON536" s="465"/>
      <c r="SOO536" s="465"/>
      <c r="SOP536" s="465"/>
      <c r="SOQ536" s="465"/>
      <c r="SOR536" s="465"/>
      <c r="SOS536" s="465"/>
      <c r="SOT536" s="465"/>
      <c r="SOU536" s="465"/>
      <c r="SOV536" s="465"/>
      <c r="SOW536" s="465"/>
      <c r="SOX536" s="465"/>
      <c r="SOY536" s="465"/>
      <c r="SOZ536" s="465"/>
      <c r="SPA536" s="465"/>
      <c r="SPB536" s="465"/>
      <c r="SPC536" s="465"/>
      <c r="SPD536" s="465"/>
      <c r="SPE536" s="465"/>
      <c r="SPF536" s="465"/>
      <c r="SPG536" s="465"/>
      <c r="SPH536" s="465"/>
      <c r="SPI536" s="465"/>
      <c r="SPJ536" s="465"/>
      <c r="SPK536" s="465"/>
      <c r="SPL536" s="465"/>
      <c r="SPM536" s="465"/>
      <c r="SPN536" s="465"/>
      <c r="SPO536" s="465"/>
      <c r="SPP536" s="465"/>
      <c r="SPQ536" s="465"/>
      <c r="SPR536" s="465"/>
      <c r="SPS536" s="465"/>
      <c r="SPT536" s="465"/>
      <c r="SPU536" s="465"/>
      <c r="SPV536" s="465"/>
      <c r="SPW536" s="465"/>
      <c r="SPX536" s="465"/>
      <c r="SPY536" s="465"/>
      <c r="SPZ536" s="465"/>
      <c r="SQA536" s="465"/>
      <c r="SQB536" s="465"/>
      <c r="SQC536" s="465"/>
      <c r="SQD536" s="465"/>
      <c r="SQE536" s="465"/>
      <c r="SQF536" s="465"/>
      <c r="SQG536" s="465"/>
      <c r="SQH536" s="465"/>
      <c r="SQI536" s="465"/>
      <c r="SQJ536" s="465"/>
      <c r="SQK536" s="465"/>
      <c r="SQL536" s="465"/>
      <c r="SQM536" s="465"/>
      <c r="SQN536" s="465"/>
      <c r="SQO536" s="465"/>
      <c r="SQP536" s="465"/>
      <c r="SQQ536" s="465"/>
      <c r="SQR536" s="465"/>
      <c r="SQS536" s="465"/>
      <c r="SQT536" s="465"/>
      <c r="SQU536" s="465"/>
      <c r="SQV536" s="465"/>
      <c r="SQW536" s="465"/>
      <c r="SQX536" s="465"/>
      <c r="SQY536" s="465"/>
      <c r="SQZ536" s="465"/>
      <c r="SRA536" s="465"/>
      <c r="SRB536" s="465"/>
      <c r="SRC536" s="465"/>
      <c r="SRD536" s="465"/>
      <c r="SRE536" s="465"/>
      <c r="SRF536" s="465"/>
      <c r="SRG536" s="465"/>
      <c r="SRH536" s="465"/>
      <c r="SRI536" s="465"/>
      <c r="SRJ536" s="465"/>
      <c r="SRK536" s="465"/>
      <c r="SRL536" s="465"/>
      <c r="SRM536" s="465"/>
      <c r="SRN536" s="465"/>
      <c r="SRO536" s="465"/>
      <c r="SRP536" s="465"/>
      <c r="SRQ536" s="465"/>
      <c r="SRR536" s="465"/>
      <c r="SRS536" s="465"/>
      <c r="SRT536" s="465"/>
      <c r="SRU536" s="465"/>
      <c r="SRV536" s="465"/>
      <c r="SRW536" s="465"/>
      <c r="SRX536" s="465"/>
      <c r="SRY536" s="465"/>
      <c r="SRZ536" s="465"/>
      <c r="SSA536" s="465"/>
      <c r="SSB536" s="465"/>
      <c r="SSC536" s="465"/>
      <c r="SSD536" s="465"/>
      <c r="SSE536" s="465"/>
      <c r="SSF536" s="465"/>
      <c r="SSG536" s="465"/>
      <c r="SSH536" s="465"/>
      <c r="SSI536" s="465"/>
      <c r="SSJ536" s="465"/>
      <c r="SSK536" s="465"/>
      <c r="SSL536" s="465"/>
      <c r="SSM536" s="465"/>
      <c r="SSN536" s="465"/>
      <c r="SSO536" s="465"/>
      <c r="SSP536" s="465"/>
      <c r="SSQ536" s="465"/>
      <c r="SSR536" s="465"/>
      <c r="SSS536" s="465"/>
      <c r="SST536" s="465"/>
      <c r="SSU536" s="465"/>
      <c r="SSV536" s="465"/>
      <c r="SSW536" s="465"/>
      <c r="SSX536" s="465"/>
      <c r="SSY536" s="465"/>
      <c r="SSZ536" s="465"/>
      <c r="STA536" s="465"/>
      <c r="STB536" s="465"/>
      <c r="STC536" s="465"/>
      <c r="STD536" s="465"/>
      <c r="STE536" s="465"/>
      <c r="STF536" s="465"/>
      <c r="STG536" s="465"/>
      <c r="STH536" s="465"/>
      <c r="STI536" s="465"/>
      <c r="STJ536" s="465"/>
      <c r="STK536" s="465"/>
      <c r="STL536" s="465"/>
      <c r="STM536" s="465"/>
      <c r="STN536" s="465"/>
      <c r="STO536" s="465"/>
      <c r="STP536" s="465"/>
      <c r="STQ536" s="465"/>
      <c r="STR536" s="465"/>
      <c r="STS536" s="465"/>
      <c r="STT536" s="465"/>
      <c r="STU536" s="465"/>
      <c r="STV536" s="465"/>
      <c r="STW536" s="465"/>
      <c r="STX536" s="465"/>
      <c r="STY536" s="465"/>
      <c r="STZ536" s="465"/>
      <c r="SUA536" s="465"/>
      <c r="SUB536" s="465"/>
      <c r="SUC536" s="465"/>
      <c r="SUD536" s="465"/>
      <c r="SUE536" s="465"/>
      <c r="SUF536" s="465"/>
      <c r="SUG536" s="465"/>
      <c r="SUH536" s="465"/>
      <c r="SUI536" s="465"/>
      <c r="SUJ536" s="465"/>
      <c r="SUK536" s="465"/>
      <c r="SUL536" s="465"/>
      <c r="SUM536" s="465"/>
      <c r="SUN536" s="465"/>
      <c r="SUO536" s="465"/>
      <c r="SUP536" s="465"/>
      <c r="SUQ536" s="465"/>
      <c r="SUR536" s="465"/>
      <c r="SUS536" s="465"/>
      <c r="SUT536" s="465"/>
      <c r="SUU536" s="465"/>
      <c r="SUV536" s="465"/>
      <c r="SUW536" s="465"/>
      <c r="SUX536" s="465"/>
      <c r="SUY536" s="465"/>
      <c r="SUZ536" s="465"/>
      <c r="SVA536" s="465"/>
      <c r="SVB536" s="465"/>
      <c r="SVC536" s="465"/>
      <c r="SVD536" s="465"/>
      <c r="SVE536" s="465"/>
      <c r="SVF536" s="465"/>
      <c r="SVG536" s="465"/>
      <c r="SVH536" s="465"/>
      <c r="SVI536" s="465"/>
      <c r="SVJ536" s="465"/>
      <c r="SVK536" s="465"/>
      <c r="SVL536" s="465"/>
      <c r="SVM536" s="465"/>
      <c r="SVN536" s="465"/>
      <c r="SVO536" s="465"/>
      <c r="SVP536" s="465"/>
      <c r="SVQ536" s="465"/>
      <c r="SVR536" s="465"/>
      <c r="SVS536" s="465"/>
      <c r="SVT536" s="465"/>
      <c r="SVU536" s="465"/>
      <c r="SVV536" s="465"/>
      <c r="SVW536" s="465"/>
      <c r="SVX536" s="465"/>
      <c r="SVY536" s="465"/>
      <c r="SVZ536" s="465"/>
      <c r="SWA536" s="465"/>
      <c r="SWB536" s="465"/>
      <c r="SWC536" s="465"/>
      <c r="SWD536" s="465"/>
      <c r="SWE536" s="465"/>
      <c r="SWF536" s="465"/>
      <c r="SWG536" s="465"/>
      <c r="SWH536" s="465"/>
      <c r="SWI536" s="465"/>
      <c r="SWJ536" s="465"/>
      <c r="SWK536" s="465"/>
      <c r="SWL536" s="465"/>
      <c r="SWM536" s="465"/>
      <c r="SWN536" s="465"/>
      <c r="SWO536" s="465"/>
      <c r="SWP536" s="465"/>
      <c r="SWQ536" s="465"/>
      <c r="SWR536" s="465"/>
      <c r="SWS536" s="465"/>
      <c r="SWT536" s="465"/>
      <c r="SWU536" s="465"/>
      <c r="SWV536" s="465"/>
      <c r="SWW536" s="465"/>
      <c r="SWX536" s="465"/>
      <c r="SWY536" s="465"/>
      <c r="SWZ536" s="465"/>
      <c r="SXA536" s="465"/>
      <c r="SXB536" s="465"/>
      <c r="SXC536" s="465"/>
      <c r="SXD536" s="465"/>
      <c r="SXE536" s="465"/>
      <c r="SXF536" s="465"/>
      <c r="SXG536" s="465"/>
      <c r="SXH536" s="465"/>
      <c r="SXI536" s="465"/>
      <c r="SXJ536" s="465"/>
      <c r="SXK536" s="465"/>
      <c r="SXL536" s="465"/>
      <c r="SXM536" s="465"/>
      <c r="SXN536" s="465"/>
      <c r="SXO536" s="465"/>
      <c r="SXP536" s="465"/>
      <c r="SXQ536" s="465"/>
      <c r="SXR536" s="465"/>
      <c r="SXS536" s="465"/>
      <c r="SXT536" s="465"/>
      <c r="SXU536" s="465"/>
      <c r="SXV536" s="465"/>
      <c r="SXW536" s="465"/>
      <c r="SXX536" s="465"/>
      <c r="SXY536" s="465"/>
      <c r="SXZ536" s="465"/>
      <c r="SYA536" s="465"/>
      <c r="SYB536" s="465"/>
      <c r="SYC536" s="465"/>
      <c r="SYD536" s="465"/>
      <c r="SYE536" s="465"/>
      <c r="SYF536" s="465"/>
      <c r="SYG536" s="465"/>
      <c r="SYH536" s="465"/>
      <c r="SYI536" s="465"/>
      <c r="SYJ536" s="465"/>
      <c r="SYK536" s="465"/>
      <c r="SYL536" s="465"/>
      <c r="SYM536" s="465"/>
      <c r="SYN536" s="465"/>
      <c r="SYO536" s="465"/>
      <c r="SYP536" s="465"/>
      <c r="SYQ536" s="465"/>
      <c r="SYR536" s="465"/>
      <c r="SYS536" s="465"/>
      <c r="SYT536" s="465"/>
      <c r="SYU536" s="465"/>
      <c r="SYV536" s="465"/>
      <c r="SYW536" s="465"/>
      <c r="SYX536" s="465"/>
      <c r="SYY536" s="465"/>
      <c r="SYZ536" s="465"/>
      <c r="SZA536" s="465"/>
      <c r="SZB536" s="465"/>
      <c r="SZC536" s="465"/>
      <c r="SZD536" s="465"/>
      <c r="SZE536" s="465"/>
      <c r="SZF536" s="465"/>
      <c r="SZG536" s="465"/>
      <c r="SZH536" s="465"/>
      <c r="SZI536" s="465"/>
      <c r="SZJ536" s="465"/>
      <c r="SZK536" s="465"/>
      <c r="SZL536" s="465"/>
      <c r="SZM536" s="465"/>
      <c r="SZN536" s="465"/>
      <c r="SZO536" s="465"/>
      <c r="SZP536" s="465"/>
      <c r="SZQ536" s="465"/>
      <c r="SZR536" s="465"/>
      <c r="SZS536" s="465"/>
      <c r="SZT536" s="465"/>
      <c r="SZU536" s="465"/>
      <c r="SZV536" s="465"/>
      <c r="SZW536" s="465"/>
      <c r="SZX536" s="465"/>
      <c r="SZY536" s="465"/>
      <c r="SZZ536" s="465"/>
      <c r="TAA536" s="465"/>
      <c r="TAB536" s="465"/>
      <c r="TAC536" s="465"/>
      <c r="TAD536" s="465"/>
      <c r="TAE536" s="465"/>
      <c r="TAF536" s="465"/>
      <c r="TAG536" s="465"/>
      <c r="TAH536" s="465"/>
      <c r="TAI536" s="465"/>
      <c r="TAJ536" s="465"/>
      <c r="TAK536" s="465"/>
      <c r="TAL536" s="465"/>
      <c r="TAM536" s="465"/>
      <c r="TAN536" s="465"/>
      <c r="TAO536" s="465"/>
      <c r="TAP536" s="465"/>
      <c r="TAQ536" s="465"/>
      <c r="TAR536" s="465"/>
      <c r="TAS536" s="465"/>
      <c r="TAT536" s="465"/>
      <c r="TAU536" s="465"/>
      <c r="TAV536" s="465"/>
      <c r="TAW536" s="465"/>
      <c r="TAX536" s="465"/>
      <c r="TAY536" s="465"/>
      <c r="TAZ536" s="465"/>
      <c r="TBA536" s="465"/>
      <c r="TBB536" s="465"/>
      <c r="TBC536" s="465"/>
      <c r="TBD536" s="465"/>
      <c r="TBE536" s="465"/>
      <c r="TBF536" s="465"/>
      <c r="TBG536" s="465"/>
      <c r="TBH536" s="465"/>
      <c r="TBI536" s="465"/>
      <c r="TBJ536" s="465"/>
      <c r="TBK536" s="465"/>
      <c r="TBL536" s="465"/>
      <c r="TBM536" s="465"/>
      <c r="TBN536" s="465"/>
      <c r="TBO536" s="465"/>
      <c r="TBP536" s="465"/>
      <c r="TBQ536" s="465"/>
      <c r="TBR536" s="465"/>
      <c r="TBS536" s="465"/>
      <c r="TBT536" s="465"/>
      <c r="TBU536" s="465"/>
      <c r="TBV536" s="465"/>
      <c r="TBW536" s="465"/>
      <c r="TBX536" s="465"/>
      <c r="TBY536" s="465"/>
      <c r="TBZ536" s="465"/>
      <c r="TCA536" s="465"/>
      <c r="TCB536" s="465"/>
      <c r="TCC536" s="465"/>
      <c r="TCD536" s="465"/>
      <c r="TCE536" s="465"/>
      <c r="TCF536" s="465"/>
      <c r="TCG536" s="465"/>
      <c r="TCH536" s="465"/>
      <c r="TCI536" s="465"/>
      <c r="TCJ536" s="465"/>
      <c r="TCK536" s="465"/>
      <c r="TCL536" s="465"/>
      <c r="TCM536" s="465"/>
      <c r="TCN536" s="465"/>
      <c r="TCO536" s="465"/>
      <c r="TCP536" s="465"/>
      <c r="TCQ536" s="465"/>
      <c r="TCR536" s="465"/>
      <c r="TCS536" s="465"/>
      <c r="TCT536" s="465"/>
      <c r="TCU536" s="465"/>
      <c r="TCV536" s="465"/>
      <c r="TCW536" s="465"/>
      <c r="TCX536" s="465"/>
      <c r="TCY536" s="465"/>
      <c r="TCZ536" s="465"/>
      <c r="TDA536" s="465"/>
      <c r="TDB536" s="465"/>
      <c r="TDC536" s="465"/>
      <c r="TDD536" s="465"/>
      <c r="TDE536" s="465"/>
      <c r="TDF536" s="465"/>
      <c r="TDG536" s="465"/>
      <c r="TDH536" s="465"/>
      <c r="TDI536" s="465"/>
      <c r="TDJ536" s="465"/>
      <c r="TDK536" s="465"/>
      <c r="TDL536" s="465"/>
      <c r="TDM536" s="465"/>
      <c r="TDN536" s="465"/>
      <c r="TDO536" s="465"/>
      <c r="TDP536" s="465"/>
      <c r="TDQ536" s="465"/>
      <c r="TDR536" s="465"/>
      <c r="TDS536" s="465"/>
      <c r="TDT536" s="465"/>
      <c r="TDU536" s="465"/>
      <c r="TDV536" s="465"/>
      <c r="TDW536" s="465"/>
      <c r="TDX536" s="465"/>
      <c r="TDY536" s="465"/>
      <c r="TDZ536" s="465"/>
      <c r="TEA536" s="465"/>
      <c r="TEB536" s="465"/>
      <c r="TEC536" s="465"/>
      <c r="TED536" s="465"/>
      <c r="TEE536" s="465"/>
      <c r="TEF536" s="465"/>
      <c r="TEG536" s="465"/>
      <c r="TEH536" s="465"/>
      <c r="TEI536" s="465"/>
      <c r="TEJ536" s="465"/>
      <c r="TEK536" s="465"/>
      <c r="TEL536" s="465"/>
      <c r="TEM536" s="465"/>
      <c r="TEN536" s="465"/>
      <c r="TEO536" s="465"/>
      <c r="TEP536" s="465"/>
      <c r="TEQ536" s="465"/>
      <c r="TER536" s="465"/>
      <c r="TES536" s="465"/>
      <c r="TET536" s="465"/>
      <c r="TEU536" s="465"/>
      <c r="TEV536" s="465"/>
      <c r="TEW536" s="465"/>
      <c r="TEX536" s="465"/>
      <c r="TEY536" s="465"/>
      <c r="TEZ536" s="465"/>
      <c r="TFA536" s="465"/>
      <c r="TFB536" s="465"/>
      <c r="TFC536" s="465"/>
      <c r="TFD536" s="465"/>
      <c r="TFE536" s="465"/>
      <c r="TFF536" s="465"/>
      <c r="TFG536" s="465"/>
      <c r="TFH536" s="465"/>
      <c r="TFI536" s="465"/>
      <c r="TFJ536" s="465"/>
      <c r="TFK536" s="465"/>
      <c r="TFL536" s="465"/>
      <c r="TFM536" s="465"/>
      <c r="TFN536" s="465"/>
      <c r="TFO536" s="465"/>
      <c r="TFP536" s="465"/>
      <c r="TFQ536" s="465"/>
      <c r="TFR536" s="465"/>
      <c r="TFS536" s="465"/>
      <c r="TFT536" s="465"/>
      <c r="TFU536" s="465"/>
      <c r="TFV536" s="465"/>
      <c r="TFW536" s="465"/>
      <c r="TFX536" s="465"/>
      <c r="TFY536" s="465"/>
      <c r="TFZ536" s="465"/>
      <c r="TGA536" s="465"/>
      <c r="TGB536" s="465"/>
      <c r="TGC536" s="465"/>
      <c r="TGD536" s="465"/>
      <c r="TGE536" s="465"/>
      <c r="TGF536" s="465"/>
      <c r="TGG536" s="465"/>
      <c r="TGH536" s="465"/>
      <c r="TGI536" s="465"/>
      <c r="TGJ536" s="465"/>
      <c r="TGK536" s="465"/>
      <c r="TGL536" s="465"/>
      <c r="TGM536" s="465"/>
      <c r="TGN536" s="465"/>
      <c r="TGO536" s="465"/>
      <c r="TGP536" s="465"/>
      <c r="TGQ536" s="465"/>
      <c r="TGR536" s="465"/>
      <c r="TGS536" s="465"/>
      <c r="TGT536" s="465"/>
      <c r="TGU536" s="465"/>
      <c r="TGV536" s="465"/>
      <c r="TGW536" s="465"/>
      <c r="TGX536" s="465"/>
      <c r="TGY536" s="465"/>
      <c r="TGZ536" s="465"/>
      <c r="THA536" s="465"/>
      <c r="THB536" s="465"/>
      <c r="THC536" s="465"/>
      <c r="THD536" s="465"/>
      <c r="THE536" s="465"/>
      <c r="THF536" s="465"/>
      <c r="THG536" s="465"/>
      <c r="THH536" s="465"/>
      <c r="THI536" s="465"/>
      <c r="THJ536" s="465"/>
      <c r="THK536" s="465"/>
      <c r="THL536" s="465"/>
      <c r="THM536" s="465"/>
      <c r="THN536" s="465"/>
      <c r="THO536" s="465"/>
      <c r="THP536" s="465"/>
      <c r="THQ536" s="465"/>
      <c r="THR536" s="465"/>
      <c r="THS536" s="465"/>
      <c r="THT536" s="465"/>
      <c r="THU536" s="465"/>
      <c r="THV536" s="465"/>
      <c r="THW536" s="465"/>
      <c r="THX536" s="465"/>
      <c r="THY536" s="465"/>
      <c r="THZ536" s="465"/>
      <c r="TIA536" s="465"/>
      <c r="TIB536" s="465"/>
      <c r="TIC536" s="465"/>
      <c r="TID536" s="465"/>
      <c r="TIE536" s="465"/>
      <c r="TIF536" s="465"/>
      <c r="TIG536" s="465"/>
      <c r="TIH536" s="465"/>
      <c r="TII536" s="465"/>
      <c r="TIJ536" s="465"/>
      <c r="TIK536" s="465"/>
      <c r="TIL536" s="465"/>
      <c r="TIM536" s="465"/>
      <c r="TIN536" s="465"/>
      <c r="TIO536" s="465"/>
      <c r="TIP536" s="465"/>
      <c r="TIQ536" s="465"/>
      <c r="TIR536" s="465"/>
      <c r="TIS536" s="465"/>
      <c r="TIT536" s="465"/>
      <c r="TIU536" s="465"/>
      <c r="TIV536" s="465"/>
      <c r="TIW536" s="465"/>
      <c r="TIX536" s="465"/>
      <c r="TIY536" s="465"/>
      <c r="TIZ536" s="465"/>
      <c r="TJA536" s="465"/>
      <c r="TJB536" s="465"/>
      <c r="TJC536" s="465"/>
      <c r="TJD536" s="465"/>
      <c r="TJE536" s="465"/>
      <c r="TJF536" s="465"/>
      <c r="TJG536" s="465"/>
      <c r="TJH536" s="465"/>
      <c r="TJI536" s="465"/>
      <c r="TJJ536" s="465"/>
      <c r="TJK536" s="465"/>
      <c r="TJL536" s="465"/>
      <c r="TJM536" s="465"/>
      <c r="TJN536" s="465"/>
      <c r="TJO536" s="465"/>
      <c r="TJP536" s="465"/>
      <c r="TJQ536" s="465"/>
      <c r="TJR536" s="465"/>
      <c r="TJS536" s="465"/>
      <c r="TJT536" s="465"/>
      <c r="TJU536" s="465"/>
      <c r="TJV536" s="465"/>
      <c r="TJW536" s="465"/>
      <c r="TJX536" s="465"/>
      <c r="TJY536" s="465"/>
      <c r="TJZ536" s="465"/>
      <c r="TKA536" s="465"/>
      <c r="TKB536" s="465"/>
      <c r="TKC536" s="465"/>
      <c r="TKD536" s="465"/>
      <c r="TKE536" s="465"/>
      <c r="TKF536" s="465"/>
      <c r="TKG536" s="465"/>
      <c r="TKH536" s="465"/>
      <c r="TKI536" s="465"/>
      <c r="TKJ536" s="465"/>
      <c r="TKK536" s="465"/>
      <c r="TKL536" s="465"/>
      <c r="TKM536" s="465"/>
      <c r="TKN536" s="465"/>
      <c r="TKO536" s="465"/>
      <c r="TKP536" s="465"/>
      <c r="TKQ536" s="465"/>
      <c r="TKR536" s="465"/>
      <c r="TKS536" s="465"/>
      <c r="TKT536" s="465"/>
      <c r="TKU536" s="465"/>
      <c r="TKV536" s="465"/>
      <c r="TKW536" s="465"/>
      <c r="TKX536" s="465"/>
      <c r="TKY536" s="465"/>
      <c r="TKZ536" s="465"/>
      <c r="TLA536" s="465"/>
      <c r="TLB536" s="465"/>
      <c r="TLC536" s="465"/>
      <c r="TLD536" s="465"/>
      <c r="TLE536" s="465"/>
      <c r="TLF536" s="465"/>
      <c r="TLG536" s="465"/>
      <c r="TLH536" s="465"/>
      <c r="TLI536" s="465"/>
      <c r="TLJ536" s="465"/>
      <c r="TLK536" s="465"/>
      <c r="TLL536" s="465"/>
      <c r="TLM536" s="465"/>
      <c r="TLN536" s="465"/>
      <c r="TLO536" s="465"/>
      <c r="TLP536" s="465"/>
      <c r="TLQ536" s="465"/>
      <c r="TLR536" s="465"/>
      <c r="TLS536" s="465"/>
      <c r="TLT536" s="465"/>
      <c r="TLU536" s="465"/>
      <c r="TLV536" s="465"/>
      <c r="TLW536" s="465"/>
      <c r="TLX536" s="465"/>
      <c r="TLY536" s="465"/>
      <c r="TLZ536" s="465"/>
      <c r="TMA536" s="465"/>
      <c r="TMB536" s="465"/>
      <c r="TMC536" s="465"/>
      <c r="TMD536" s="465"/>
      <c r="TME536" s="465"/>
      <c r="TMF536" s="465"/>
      <c r="TMG536" s="465"/>
      <c r="TMH536" s="465"/>
      <c r="TMI536" s="465"/>
      <c r="TMJ536" s="465"/>
      <c r="TMK536" s="465"/>
      <c r="TML536" s="465"/>
      <c r="TMM536" s="465"/>
      <c r="TMN536" s="465"/>
      <c r="TMO536" s="465"/>
      <c r="TMP536" s="465"/>
      <c r="TMQ536" s="465"/>
      <c r="TMR536" s="465"/>
      <c r="TMS536" s="465"/>
      <c r="TMT536" s="465"/>
      <c r="TMU536" s="465"/>
      <c r="TMV536" s="465"/>
      <c r="TMW536" s="465"/>
      <c r="TMX536" s="465"/>
      <c r="TMY536" s="465"/>
      <c r="TMZ536" s="465"/>
      <c r="TNA536" s="465"/>
      <c r="TNB536" s="465"/>
      <c r="TNC536" s="465"/>
      <c r="TND536" s="465"/>
      <c r="TNE536" s="465"/>
      <c r="TNF536" s="465"/>
      <c r="TNG536" s="465"/>
      <c r="TNH536" s="465"/>
      <c r="TNI536" s="465"/>
      <c r="TNJ536" s="465"/>
      <c r="TNK536" s="465"/>
      <c r="TNL536" s="465"/>
      <c r="TNM536" s="465"/>
      <c r="TNN536" s="465"/>
      <c r="TNO536" s="465"/>
      <c r="TNP536" s="465"/>
      <c r="TNQ536" s="465"/>
      <c r="TNR536" s="465"/>
      <c r="TNS536" s="465"/>
      <c r="TNT536" s="465"/>
      <c r="TNU536" s="465"/>
      <c r="TNV536" s="465"/>
      <c r="TNW536" s="465"/>
      <c r="TNX536" s="465"/>
      <c r="TNY536" s="465"/>
      <c r="TNZ536" s="465"/>
      <c r="TOA536" s="465"/>
      <c r="TOB536" s="465"/>
      <c r="TOC536" s="465"/>
      <c r="TOD536" s="465"/>
      <c r="TOE536" s="465"/>
      <c r="TOF536" s="465"/>
      <c r="TOG536" s="465"/>
      <c r="TOH536" s="465"/>
      <c r="TOI536" s="465"/>
      <c r="TOJ536" s="465"/>
      <c r="TOK536" s="465"/>
      <c r="TOL536" s="465"/>
      <c r="TOM536" s="465"/>
      <c r="TON536" s="465"/>
      <c r="TOO536" s="465"/>
      <c r="TOP536" s="465"/>
      <c r="TOQ536" s="465"/>
      <c r="TOR536" s="465"/>
      <c r="TOS536" s="465"/>
      <c r="TOT536" s="465"/>
      <c r="TOU536" s="465"/>
      <c r="TOV536" s="465"/>
      <c r="TOW536" s="465"/>
      <c r="TOX536" s="465"/>
      <c r="TOY536" s="465"/>
      <c r="TOZ536" s="465"/>
      <c r="TPA536" s="465"/>
      <c r="TPB536" s="465"/>
      <c r="TPC536" s="465"/>
      <c r="TPD536" s="465"/>
      <c r="TPE536" s="465"/>
      <c r="TPF536" s="465"/>
      <c r="TPG536" s="465"/>
      <c r="TPH536" s="465"/>
      <c r="TPI536" s="465"/>
      <c r="TPJ536" s="465"/>
      <c r="TPK536" s="465"/>
      <c r="TPL536" s="465"/>
      <c r="TPM536" s="465"/>
      <c r="TPN536" s="465"/>
      <c r="TPO536" s="465"/>
      <c r="TPP536" s="465"/>
      <c r="TPQ536" s="465"/>
      <c r="TPR536" s="465"/>
      <c r="TPS536" s="465"/>
      <c r="TPT536" s="465"/>
      <c r="TPU536" s="465"/>
      <c r="TPV536" s="465"/>
      <c r="TPW536" s="465"/>
      <c r="TPX536" s="465"/>
      <c r="TPY536" s="465"/>
      <c r="TPZ536" s="465"/>
      <c r="TQA536" s="465"/>
      <c r="TQB536" s="465"/>
      <c r="TQC536" s="465"/>
      <c r="TQD536" s="465"/>
      <c r="TQE536" s="465"/>
      <c r="TQF536" s="465"/>
      <c r="TQG536" s="465"/>
      <c r="TQH536" s="465"/>
      <c r="TQI536" s="465"/>
      <c r="TQJ536" s="465"/>
      <c r="TQK536" s="465"/>
      <c r="TQL536" s="465"/>
      <c r="TQM536" s="465"/>
      <c r="TQN536" s="465"/>
      <c r="TQO536" s="465"/>
      <c r="TQP536" s="465"/>
      <c r="TQQ536" s="465"/>
      <c r="TQR536" s="465"/>
      <c r="TQS536" s="465"/>
      <c r="TQT536" s="465"/>
      <c r="TQU536" s="465"/>
      <c r="TQV536" s="465"/>
      <c r="TQW536" s="465"/>
      <c r="TQX536" s="465"/>
      <c r="TQY536" s="465"/>
      <c r="TQZ536" s="465"/>
      <c r="TRA536" s="465"/>
      <c r="TRB536" s="465"/>
      <c r="TRC536" s="465"/>
      <c r="TRD536" s="465"/>
      <c r="TRE536" s="465"/>
      <c r="TRF536" s="465"/>
      <c r="TRG536" s="465"/>
      <c r="TRH536" s="465"/>
      <c r="TRI536" s="465"/>
      <c r="TRJ536" s="465"/>
      <c r="TRK536" s="465"/>
      <c r="TRL536" s="465"/>
      <c r="TRM536" s="465"/>
      <c r="TRN536" s="465"/>
      <c r="TRO536" s="465"/>
      <c r="TRP536" s="465"/>
      <c r="TRQ536" s="465"/>
      <c r="TRR536" s="465"/>
      <c r="TRS536" s="465"/>
      <c r="TRT536" s="465"/>
      <c r="TRU536" s="465"/>
      <c r="TRV536" s="465"/>
      <c r="TRW536" s="465"/>
      <c r="TRX536" s="465"/>
      <c r="TRY536" s="465"/>
      <c r="TRZ536" s="465"/>
      <c r="TSA536" s="465"/>
      <c r="TSB536" s="465"/>
      <c r="TSC536" s="465"/>
      <c r="TSD536" s="465"/>
      <c r="TSE536" s="465"/>
      <c r="TSF536" s="465"/>
      <c r="TSG536" s="465"/>
      <c r="TSH536" s="465"/>
      <c r="TSI536" s="465"/>
      <c r="TSJ536" s="465"/>
      <c r="TSK536" s="465"/>
      <c r="TSL536" s="465"/>
      <c r="TSM536" s="465"/>
      <c r="TSN536" s="465"/>
      <c r="TSO536" s="465"/>
      <c r="TSP536" s="465"/>
      <c r="TSQ536" s="465"/>
      <c r="TSR536" s="465"/>
      <c r="TSS536" s="465"/>
      <c r="TST536" s="465"/>
      <c r="TSU536" s="465"/>
      <c r="TSV536" s="465"/>
      <c r="TSW536" s="465"/>
      <c r="TSX536" s="465"/>
      <c r="TSY536" s="465"/>
      <c r="TSZ536" s="465"/>
      <c r="TTA536" s="465"/>
      <c r="TTB536" s="465"/>
      <c r="TTC536" s="465"/>
      <c r="TTD536" s="465"/>
      <c r="TTE536" s="465"/>
      <c r="TTF536" s="465"/>
      <c r="TTG536" s="465"/>
      <c r="TTH536" s="465"/>
      <c r="TTI536" s="465"/>
      <c r="TTJ536" s="465"/>
      <c r="TTK536" s="465"/>
      <c r="TTL536" s="465"/>
      <c r="TTM536" s="465"/>
      <c r="TTN536" s="465"/>
      <c r="TTO536" s="465"/>
      <c r="TTP536" s="465"/>
      <c r="TTQ536" s="465"/>
      <c r="TTR536" s="465"/>
      <c r="TTS536" s="465"/>
      <c r="TTT536" s="465"/>
      <c r="TTU536" s="465"/>
      <c r="TTV536" s="465"/>
      <c r="TTW536" s="465"/>
      <c r="TTX536" s="465"/>
      <c r="TTY536" s="465"/>
      <c r="TTZ536" s="465"/>
      <c r="TUA536" s="465"/>
      <c r="TUB536" s="465"/>
      <c r="TUC536" s="465"/>
      <c r="TUD536" s="465"/>
      <c r="TUE536" s="465"/>
      <c r="TUF536" s="465"/>
      <c r="TUG536" s="465"/>
      <c r="TUH536" s="465"/>
      <c r="TUI536" s="465"/>
      <c r="TUJ536" s="465"/>
      <c r="TUK536" s="465"/>
      <c r="TUL536" s="465"/>
      <c r="TUM536" s="465"/>
      <c r="TUN536" s="465"/>
      <c r="TUO536" s="465"/>
      <c r="TUP536" s="465"/>
      <c r="TUQ536" s="465"/>
      <c r="TUR536" s="465"/>
      <c r="TUS536" s="465"/>
      <c r="TUT536" s="465"/>
      <c r="TUU536" s="465"/>
      <c r="TUV536" s="465"/>
      <c r="TUW536" s="465"/>
      <c r="TUX536" s="465"/>
      <c r="TUY536" s="465"/>
      <c r="TUZ536" s="465"/>
      <c r="TVA536" s="465"/>
      <c r="TVB536" s="465"/>
      <c r="TVC536" s="465"/>
      <c r="TVD536" s="465"/>
      <c r="TVE536" s="465"/>
      <c r="TVF536" s="465"/>
      <c r="TVG536" s="465"/>
      <c r="TVH536" s="465"/>
      <c r="TVI536" s="465"/>
      <c r="TVJ536" s="465"/>
      <c r="TVK536" s="465"/>
      <c r="TVL536" s="465"/>
      <c r="TVM536" s="465"/>
      <c r="TVN536" s="465"/>
      <c r="TVO536" s="465"/>
      <c r="TVP536" s="465"/>
      <c r="TVQ536" s="465"/>
      <c r="TVR536" s="465"/>
      <c r="TVS536" s="465"/>
      <c r="TVT536" s="465"/>
      <c r="TVU536" s="465"/>
      <c r="TVV536" s="465"/>
      <c r="TVW536" s="465"/>
      <c r="TVX536" s="465"/>
      <c r="TVY536" s="465"/>
      <c r="TVZ536" s="465"/>
      <c r="TWA536" s="465"/>
      <c r="TWB536" s="465"/>
      <c r="TWC536" s="465"/>
      <c r="TWD536" s="465"/>
      <c r="TWE536" s="465"/>
      <c r="TWF536" s="465"/>
      <c r="TWG536" s="465"/>
      <c r="TWH536" s="465"/>
      <c r="TWI536" s="465"/>
      <c r="TWJ536" s="465"/>
      <c r="TWK536" s="465"/>
      <c r="TWL536" s="465"/>
      <c r="TWM536" s="465"/>
      <c r="TWN536" s="465"/>
      <c r="TWO536" s="465"/>
      <c r="TWP536" s="465"/>
      <c r="TWQ536" s="465"/>
      <c r="TWR536" s="465"/>
      <c r="TWS536" s="465"/>
      <c r="TWT536" s="465"/>
      <c r="TWU536" s="465"/>
      <c r="TWV536" s="465"/>
      <c r="TWW536" s="465"/>
      <c r="TWX536" s="465"/>
      <c r="TWY536" s="465"/>
      <c r="TWZ536" s="465"/>
      <c r="TXA536" s="465"/>
      <c r="TXB536" s="465"/>
      <c r="TXC536" s="465"/>
      <c r="TXD536" s="465"/>
      <c r="TXE536" s="465"/>
      <c r="TXF536" s="465"/>
      <c r="TXG536" s="465"/>
      <c r="TXH536" s="465"/>
      <c r="TXI536" s="465"/>
      <c r="TXJ536" s="465"/>
      <c r="TXK536" s="465"/>
      <c r="TXL536" s="465"/>
      <c r="TXM536" s="465"/>
      <c r="TXN536" s="465"/>
      <c r="TXO536" s="465"/>
      <c r="TXP536" s="465"/>
      <c r="TXQ536" s="465"/>
      <c r="TXR536" s="465"/>
      <c r="TXS536" s="465"/>
      <c r="TXT536" s="465"/>
      <c r="TXU536" s="465"/>
      <c r="TXV536" s="465"/>
      <c r="TXW536" s="465"/>
      <c r="TXX536" s="465"/>
      <c r="TXY536" s="465"/>
      <c r="TXZ536" s="465"/>
      <c r="TYA536" s="465"/>
      <c r="TYB536" s="465"/>
      <c r="TYC536" s="465"/>
      <c r="TYD536" s="465"/>
      <c r="TYE536" s="465"/>
      <c r="TYF536" s="465"/>
      <c r="TYG536" s="465"/>
      <c r="TYH536" s="465"/>
      <c r="TYI536" s="465"/>
      <c r="TYJ536" s="465"/>
      <c r="TYK536" s="465"/>
      <c r="TYL536" s="465"/>
      <c r="TYM536" s="465"/>
      <c r="TYN536" s="465"/>
      <c r="TYO536" s="465"/>
      <c r="TYP536" s="465"/>
      <c r="TYQ536" s="465"/>
      <c r="TYR536" s="465"/>
      <c r="TYS536" s="465"/>
      <c r="TYT536" s="465"/>
      <c r="TYU536" s="465"/>
      <c r="TYV536" s="465"/>
      <c r="TYW536" s="465"/>
      <c r="TYX536" s="465"/>
      <c r="TYY536" s="465"/>
      <c r="TYZ536" s="465"/>
      <c r="TZA536" s="465"/>
      <c r="TZB536" s="465"/>
      <c r="TZC536" s="465"/>
      <c r="TZD536" s="465"/>
      <c r="TZE536" s="465"/>
      <c r="TZF536" s="465"/>
      <c r="TZG536" s="465"/>
      <c r="TZH536" s="465"/>
      <c r="TZI536" s="465"/>
      <c r="TZJ536" s="465"/>
      <c r="TZK536" s="465"/>
      <c r="TZL536" s="465"/>
      <c r="TZM536" s="465"/>
      <c r="TZN536" s="465"/>
      <c r="TZO536" s="465"/>
      <c r="TZP536" s="465"/>
      <c r="TZQ536" s="465"/>
      <c r="TZR536" s="465"/>
      <c r="TZS536" s="465"/>
      <c r="TZT536" s="465"/>
      <c r="TZU536" s="465"/>
      <c r="TZV536" s="465"/>
      <c r="TZW536" s="465"/>
      <c r="TZX536" s="465"/>
      <c r="TZY536" s="465"/>
      <c r="TZZ536" s="465"/>
      <c r="UAA536" s="465"/>
      <c r="UAB536" s="465"/>
      <c r="UAC536" s="465"/>
      <c r="UAD536" s="465"/>
      <c r="UAE536" s="465"/>
      <c r="UAF536" s="465"/>
      <c r="UAG536" s="465"/>
      <c r="UAH536" s="465"/>
      <c r="UAI536" s="465"/>
      <c r="UAJ536" s="465"/>
      <c r="UAK536" s="465"/>
      <c r="UAL536" s="465"/>
      <c r="UAM536" s="465"/>
      <c r="UAN536" s="465"/>
      <c r="UAO536" s="465"/>
      <c r="UAP536" s="465"/>
      <c r="UAQ536" s="465"/>
      <c r="UAR536" s="465"/>
      <c r="UAS536" s="465"/>
      <c r="UAT536" s="465"/>
      <c r="UAU536" s="465"/>
      <c r="UAV536" s="465"/>
      <c r="UAW536" s="465"/>
      <c r="UAX536" s="465"/>
      <c r="UAY536" s="465"/>
      <c r="UAZ536" s="465"/>
      <c r="UBA536" s="465"/>
      <c r="UBB536" s="465"/>
      <c r="UBC536" s="465"/>
      <c r="UBD536" s="465"/>
      <c r="UBE536" s="465"/>
      <c r="UBF536" s="465"/>
      <c r="UBG536" s="465"/>
      <c r="UBH536" s="465"/>
      <c r="UBI536" s="465"/>
      <c r="UBJ536" s="465"/>
      <c r="UBK536" s="465"/>
      <c r="UBL536" s="465"/>
      <c r="UBM536" s="465"/>
      <c r="UBN536" s="465"/>
      <c r="UBO536" s="465"/>
      <c r="UBP536" s="465"/>
      <c r="UBQ536" s="465"/>
      <c r="UBR536" s="465"/>
      <c r="UBS536" s="465"/>
      <c r="UBT536" s="465"/>
      <c r="UBU536" s="465"/>
      <c r="UBV536" s="465"/>
      <c r="UBW536" s="465"/>
      <c r="UBX536" s="465"/>
      <c r="UBY536" s="465"/>
      <c r="UBZ536" s="465"/>
      <c r="UCA536" s="465"/>
      <c r="UCB536" s="465"/>
      <c r="UCC536" s="465"/>
      <c r="UCD536" s="465"/>
      <c r="UCE536" s="465"/>
      <c r="UCF536" s="465"/>
      <c r="UCG536" s="465"/>
      <c r="UCH536" s="465"/>
      <c r="UCI536" s="465"/>
      <c r="UCJ536" s="465"/>
      <c r="UCK536" s="465"/>
      <c r="UCL536" s="465"/>
      <c r="UCM536" s="465"/>
      <c r="UCN536" s="465"/>
      <c r="UCO536" s="465"/>
      <c r="UCP536" s="465"/>
      <c r="UCQ536" s="465"/>
      <c r="UCR536" s="465"/>
      <c r="UCS536" s="465"/>
      <c r="UCT536" s="465"/>
      <c r="UCU536" s="465"/>
      <c r="UCV536" s="465"/>
      <c r="UCW536" s="465"/>
      <c r="UCX536" s="465"/>
      <c r="UCY536" s="465"/>
      <c r="UCZ536" s="465"/>
      <c r="UDA536" s="465"/>
      <c r="UDB536" s="465"/>
      <c r="UDC536" s="465"/>
      <c r="UDD536" s="465"/>
      <c r="UDE536" s="465"/>
      <c r="UDF536" s="465"/>
      <c r="UDG536" s="465"/>
      <c r="UDH536" s="465"/>
      <c r="UDI536" s="465"/>
      <c r="UDJ536" s="465"/>
      <c r="UDK536" s="465"/>
      <c r="UDL536" s="465"/>
      <c r="UDM536" s="465"/>
      <c r="UDN536" s="465"/>
      <c r="UDO536" s="465"/>
      <c r="UDP536" s="465"/>
      <c r="UDQ536" s="465"/>
      <c r="UDR536" s="465"/>
      <c r="UDS536" s="465"/>
      <c r="UDT536" s="465"/>
      <c r="UDU536" s="465"/>
      <c r="UDV536" s="465"/>
      <c r="UDW536" s="465"/>
      <c r="UDX536" s="465"/>
      <c r="UDY536" s="465"/>
      <c r="UDZ536" s="465"/>
      <c r="UEA536" s="465"/>
      <c r="UEB536" s="465"/>
      <c r="UEC536" s="465"/>
      <c r="UED536" s="465"/>
      <c r="UEE536" s="465"/>
      <c r="UEF536" s="465"/>
      <c r="UEG536" s="465"/>
      <c r="UEH536" s="465"/>
      <c r="UEI536" s="465"/>
      <c r="UEJ536" s="465"/>
      <c r="UEK536" s="465"/>
      <c r="UEL536" s="465"/>
      <c r="UEM536" s="465"/>
      <c r="UEN536" s="465"/>
      <c r="UEO536" s="465"/>
      <c r="UEP536" s="465"/>
      <c r="UEQ536" s="465"/>
      <c r="UER536" s="465"/>
      <c r="UES536" s="465"/>
      <c r="UET536" s="465"/>
      <c r="UEU536" s="465"/>
      <c r="UEV536" s="465"/>
      <c r="UEW536" s="465"/>
      <c r="UEX536" s="465"/>
      <c r="UEY536" s="465"/>
      <c r="UEZ536" s="465"/>
      <c r="UFA536" s="465"/>
      <c r="UFB536" s="465"/>
      <c r="UFC536" s="465"/>
      <c r="UFD536" s="465"/>
      <c r="UFE536" s="465"/>
      <c r="UFF536" s="465"/>
      <c r="UFG536" s="465"/>
      <c r="UFH536" s="465"/>
      <c r="UFI536" s="465"/>
      <c r="UFJ536" s="465"/>
      <c r="UFK536" s="465"/>
      <c r="UFL536" s="465"/>
      <c r="UFM536" s="465"/>
      <c r="UFN536" s="465"/>
      <c r="UFO536" s="465"/>
      <c r="UFP536" s="465"/>
      <c r="UFQ536" s="465"/>
      <c r="UFR536" s="465"/>
      <c r="UFS536" s="465"/>
      <c r="UFT536" s="465"/>
      <c r="UFU536" s="465"/>
      <c r="UFV536" s="465"/>
      <c r="UFW536" s="465"/>
      <c r="UFX536" s="465"/>
      <c r="UFY536" s="465"/>
      <c r="UFZ536" s="465"/>
      <c r="UGA536" s="465"/>
      <c r="UGB536" s="465"/>
      <c r="UGC536" s="465"/>
      <c r="UGD536" s="465"/>
      <c r="UGE536" s="465"/>
      <c r="UGF536" s="465"/>
      <c r="UGG536" s="465"/>
      <c r="UGH536" s="465"/>
      <c r="UGI536" s="465"/>
      <c r="UGJ536" s="465"/>
      <c r="UGK536" s="465"/>
      <c r="UGL536" s="465"/>
      <c r="UGM536" s="465"/>
      <c r="UGN536" s="465"/>
      <c r="UGO536" s="465"/>
      <c r="UGP536" s="465"/>
      <c r="UGQ536" s="465"/>
      <c r="UGR536" s="465"/>
      <c r="UGS536" s="465"/>
      <c r="UGT536" s="465"/>
      <c r="UGU536" s="465"/>
      <c r="UGV536" s="465"/>
      <c r="UGW536" s="465"/>
      <c r="UGX536" s="465"/>
      <c r="UGY536" s="465"/>
      <c r="UGZ536" s="465"/>
      <c r="UHA536" s="465"/>
      <c r="UHB536" s="465"/>
      <c r="UHC536" s="465"/>
      <c r="UHD536" s="465"/>
      <c r="UHE536" s="465"/>
      <c r="UHF536" s="465"/>
      <c r="UHG536" s="465"/>
      <c r="UHH536" s="465"/>
      <c r="UHI536" s="465"/>
      <c r="UHJ536" s="465"/>
      <c r="UHK536" s="465"/>
      <c r="UHL536" s="465"/>
      <c r="UHM536" s="465"/>
      <c r="UHN536" s="465"/>
      <c r="UHO536" s="465"/>
      <c r="UHP536" s="465"/>
      <c r="UHQ536" s="465"/>
      <c r="UHR536" s="465"/>
      <c r="UHS536" s="465"/>
      <c r="UHT536" s="465"/>
      <c r="UHU536" s="465"/>
      <c r="UHV536" s="465"/>
      <c r="UHW536" s="465"/>
      <c r="UHX536" s="465"/>
      <c r="UHY536" s="465"/>
      <c r="UHZ536" s="465"/>
      <c r="UIA536" s="465"/>
      <c r="UIB536" s="465"/>
      <c r="UIC536" s="465"/>
      <c r="UID536" s="465"/>
      <c r="UIE536" s="465"/>
      <c r="UIF536" s="465"/>
      <c r="UIG536" s="465"/>
      <c r="UIH536" s="465"/>
      <c r="UII536" s="465"/>
      <c r="UIJ536" s="465"/>
      <c r="UIK536" s="465"/>
      <c r="UIL536" s="465"/>
      <c r="UIM536" s="465"/>
      <c r="UIN536" s="465"/>
      <c r="UIO536" s="465"/>
      <c r="UIP536" s="465"/>
      <c r="UIQ536" s="465"/>
      <c r="UIR536" s="465"/>
      <c r="UIS536" s="465"/>
      <c r="UIT536" s="465"/>
      <c r="UIU536" s="465"/>
      <c r="UIV536" s="465"/>
      <c r="UIW536" s="465"/>
      <c r="UIX536" s="465"/>
      <c r="UIY536" s="465"/>
      <c r="UIZ536" s="465"/>
      <c r="UJA536" s="465"/>
      <c r="UJB536" s="465"/>
      <c r="UJC536" s="465"/>
      <c r="UJD536" s="465"/>
      <c r="UJE536" s="465"/>
      <c r="UJF536" s="465"/>
      <c r="UJG536" s="465"/>
      <c r="UJH536" s="465"/>
      <c r="UJI536" s="465"/>
      <c r="UJJ536" s="465"/>
      <c r="UJK536" s="465"/>
      <c r="UJL536" s="465"/>
      <c r="UJM536" s="465"/>
      <c r="UJN536" s="465"/>
      <c r="UJO536" s="465"/>
      <c r="UJP536" s="465"/>
      <c r="UJQ536" s="465"/>
      <c r="UJR536" s="465"/>
      <c r="UJS536" s="465"/>
      <c r="UJT536" s="465"/>
      <c r="UJU536" s="465"/>
      <c r="UJV536" s="465"/>
      <c r="UJW536" s="465"/>
      <c r="UJX536" s="465"/>
      <c r="UJY536" s="465"/>
      <c r="UJZ536" s="465"/>
      <c r="UKA536" s="465"/>
      <c r="UKB536" s="465"/>
      <c r="UKC536" s="465"/>
      <c r="UKD536" s="465"/>
      <c r="UKE536" s="465"/>
      <c r="UKF536" s="465"/>
      <c r="UKG536" s="465"/>
      <c r="UKH536" s="465"/>
      <c r="UKI536" s="465"/>
      <c r="UKJ536" s="465"/>
      <c r="UKK536" s="465"/>
      <c r="UKL536" s="465"/>
      <c r="UKM536" s="465"/>
      <c r="UKN536" s="465"/>
      <c r="UKO536" s="465"/>
      <c r="UKP536" s="465"/>
      <c r="UKQ536" s="465"/>
      <c r="UKR536" s="465"/>
      <c r="UKS536" s="465"/>
      <c r="UKT536" s="465"/>
      <c r="UKU536" s="465"/>
      <c r="UKV536" s="465"/>
      <c r="UKW536" s="465"/>
      <c r="UKX536" s="465"/>
      <c r="UKY536" s="465"/>
      <c r="UKZ536" s="465"/>
      <c r="ULA536" s="465"/>
      <c r="ULB536" s="465"/>
      <c r="ULC536" s="465"/>
      <c r="ULD536" s="465"/>
      <c r="ULE536" s="465"/>
      <c r="ULF536" s="465"/>
      <c r="ULG536" s="465"/>
      <c r="ULH536" s="465"/>
      <c r="ULI536" s="465"/>
      <c r="ULJ536" s="465"/>
      <c r="ULK536" s="465"/>
      <c r="ULL536" s="465"/>
      <c r="ULM536" s="465"/>
      <c r="ULN536" s="465"/>
      <c r="ULO536" s="465"/>
      <c r="ULP536" s="465"/>
      <c r="ULQ536" s="465"/>
      <c r="ULR536" s="465"/>
      <c r="ULS536" s="465"/>
      <c r="ULT536" s="465"/>
      <c r="ULU536" s="465"/>
      <c r="ULV536" s="465"/>
      <c r="ULW536" s="465"/>
      <c r="ULX536" s="465"/>
      <c r="ULY536" s="465"/>
      <c r="ULZ536" s="465"/>
      <c r="UMA536" s="465"/>
      <c r="UMB536" s="465"/>
      <c r="UMC536" s="465"/>
      <c r="UMD536" s="465"/>
      <c r="UME536" s="465"/>
      <c r="UMF536" s="465"/>
      <c r="UMG536" s="465"/>
      <c r="UMH536" s="465"/>
      <c r="UMI536" s="465"/>
      <c r="UMJ536" s="465"/>
      <c r="UMK536" s="465"/>
      <c r="UML536" s="465"/>
      <c r="UMM536" s="465"/>
      <c r="UMN536" s="465"/>
      <c r="UMO536" s="465"/>
      <c r="UMP536" s="465"/>
      <c r="UMQ536" s="465"/>
      <c r="UMR536" s="465"/>
      <c r="UMS536" s="465"/>
      <c r="UMT536" s="465"/>
      <c r="UMU536" s="465"/>
      <c r="UMV536" s="465"/>
      <c r="UMW536" s="465"/>
      <c r="UMX536" s="465"/>
      <c r="UMY536" s="465"/>
      <c r="UMZ536" s="465"/>
      <c r="UNA536" s="465"/>
      <c r="UNB536" s="465"/>
      <c r="UNC536" s="465"/>
      <c r="UND536" s="465"/>
      <c r="UNE536" s="465"/>
      <c r="UNF536" s="465"/>
      <c r="UNG536" s="465"/>
      <c r="UNH536" s="465"/>
      <c r="UNI536" s="465"/>
      <c r="UNJ536" s="465"/>
      <c r="UNK536" s="465"/>
      <c r="UNL536" s="465"/>
      <c r="UNM536" s="465"/>
      <c r="UNN536" s="465"/>
      <c r="UNO536" s="465"/>
      <c r="UNP536" s="465"/>
      <c r="UNQ536" s="465"/>
      <c r="UNR536" s="465"/>
      <c r="UNS536" s="465"/>
      <c r="UNT536" s="465"/>
      <c r="UNU536" s="465"/>
      <c r="UNV536" s="465"/>
      <c r="UNW536" s="465"/>
      <c r="UNX536" s="465"/>
      <c r="UNY536" s="465"/>
      <c r="UNZ536" s="465"/>
      <c r="UOA536" s="465"/>
      <c r="UOB536" s="465"/>
      <c r="UOC536" s="465"/>
      <c r="UOD536" s="465"/>
      <c r="UOE536" s="465"/>
      <c r="UOF536" s="465"/>
      <c r="UOG536" s="465"/>
      <c r="UOH536" s="465"/>
      <c r="UOI536" s="465"/>
      <c r="UOJ536" s="465"/>
      <c r="UOK536" s="465"/>
      <c r="UOL536" s="465"/>
      <c r="UOM536" s="465"/>
      <c r="UON536" s="465"/>
      <c r="UOO536" s="465"/>
      <c r="UOP536" s="465"/>
      <c r="UOQ536" s="465"/>
      <c r="UOR536" s="465"/>
      <c r="UOS536" s="465"/>
      <c r="UOT536" s="465"/>
      <c r="UOU536" s="465"/>
      <c r="UOV536" s="465"/>
      <c r="UOW536" s="465"/>
      <c r="UOX536" s="465"/>
      <c r="UOY536" s="465"/>
      <c r="UOZ536" s="465"/>
      <c r="UPA536" s="465"/>
      <c r="UPB536" s="465"/>
      <c r="UPC536" s="465"/>
      <c r="UPD536" s="465"/>
      <c r="UPE536" s="465"/>
      <c r="UPF536" s="465"/>
      <c r="UPG536" s="465"/>
      <c r="UPH536" s="465"/>
      <c r="UPI536" s="465"/>
      <c r="UPJ536" s="465"/>
      <c r="UPK536" s="465"/>
      <c r="UPL536" s="465"/>
      <c r="UPM536" s="465"/>
      <c r="UPN536" s="465"/>
      <c r="UPO536" s="465"/>
      <c r="UPP536" s="465"/>
      <c r="UPQ536" s="465"/>
      <c r="UPR536" s="465"/>
      <c r="UPS536" s="465"/>
      <c r="UPT536" s="465"/>
      <c r="UPU536" s="465"/>
      <c r="UPV536" s="465"/>
      <c r="UPW536" s="465"/>
      <c r="UPX536" s="465"/>
      <c r="UPY536" s="465"/>
      <c r="UPZ536" s="465"/>
      <c r="UQA536" s="465"/>
      <c r="UQB536" s="465"/>
      <c r="UQC536" s="465"/>
      <c r="UQD536" s="465"/>
      <c r="UQE536" s="465"/>
      <c r="UQF536" s="465"/>
      <c r="UQG536" s="465"/>
      <c r="UQH536" s="465"/>
      <c r="UQI536" s="465"/>
      <c r="UQJ536" s="465"/>
      <c r="UQK536" s="465"/>
      <c r="UQL536" s="465"/>
      <c r="UQM536" s="465"/>
      <c r="UQN536" s="465"/>
      <c r="UQO536" s="465"/>
      <c r="UQP536" s="465"/>
      <c r="UQQ536" s="465"/>
      <c r="UQR536" s="465"/>
      <c r="UQS536" s="465"/>
      <c r="UQT536" s="465"/>
      <c r="UQU536" s="465"/>
      <c r="UQV536" s="465"/>
      <c r="UQW536" s="465"/>
      <c r="UQX536" s="465"/>
      <c r="UQY536" s="465"/>
      <c r="UQZ536" s="465"/>
      <c r="URA536" s="465"/>
      <c r="URB536" s="465"/>
      <c r="URC536" s="465"/>
      <c r="URD536" s="465"/>
      <c r="URE536" s="465"/>
      <c r="URF536" s="465"/>
      <c r="URG536" s="465"/>
      <c r="URH536" s="465"/>
      <c r="URI536" s="465"/>
      <c r="URJ536" s="465"/>
      <c r="URK536" s="465"/>
      <c r="URL536" s="465"/>
      <c r="URM536" s="465"/>
      <c r="URN536" s="465"/>
      <c r="URO536" s="465"/>
      <c r="URP536" s="465"/>
      <c r="URQ536" s="465"/>
      <c r="URR536" s="465"/>
      <c r="URS536" s="465"/>
      <c r="URT536" s="465"/>
      <c r="URU536" s="465"/>
      <c r="URV536" s="465"/>
      <c r="URW536" s="465"/>
      <c r="URX536" s="465"/>
      <c r="URY536" s="465"/>
      <c r="URZ536" s="465"/>
      <c r="USA536" s="465"/>
      <c r="USB536" s="465"/>
      <c r="USC536" s="465"/>
      <c r="USD536" s="465"/>
      <c r="USE536" s="465"/>
      <c r="USF536" s="465"/>
      <c r="USG536" s="465"/>
      <c r="USH536" s="465"/>
      <c r="USI536" s="465"/>
      <c r="USJ536" s="465"/>
      <c r="USK536" s="465"/>
      <c r="USL536" s="465"/>
      <c r="USM536" s="465"/>
      <c r="USN536" s="465"/>
      <c r="USO536" s="465"/>
      <c r="USP536" s="465"/>
      <c r="USQ536" s="465"/>
      <c r="USR536" s="465"/>
      <c r="USS536" s="465"/>
      <c r="UST536" s="465"/>
      <c r="USU536" s="465"/>
      <c r="USV536" s="465"/>
      <c r="USW536" s="465"/>
      <c r="USX536" s="465"/>
      <c r="USY536" s="465"/>
      <c r="USZ536" s="465"/>
      <c r="UTA536" s="465"/>
      <c r="UTB536" s="465"/>
      <c r="UTC536" s="465"/>
      <c r="UTD536" s="465"/>
      <c r="UTE536" s="465"/>
      <c r="UTF536" s="465"/>
      <c r="UTG536" s="465"/>
      <c r="UTH536" s="465"/>
      <c r="UTI536" s="465"/>
      <c r="UTJ536" s="465"/>
      <c r="UTK536" s="465"/>
      <c r="UTL536" s="465"/>
      <c r="UTM536" s="465"/>
      <c r="UTN536" s="465"/>
      <c r="UTO536" s="465"/>
      <c r="UTP536" s="465"/>
      <c r="UTQ536" s="465"/>
      <c r="UTR536" s="465"/>
      <c r="UTS536" s="465"/>
      <c r="UTT536" s="465"/>
      <c r="UTU536" s="465"/>
      <c r="UTV536" s="465"/>
      <c r="UTW536" s="465"/>
      <c r="UTX536" s="465"/>
      <c r="UTY536" s="465"/>
      <c r="UTZ536" s="465"/>
      <c r="UUA536" s="465"/>
      <c r="UUB536" s="465"/>
      <c r="UUC536" s="465"/>
      <c r="UUD536" s="465"/>
      <c r="UUE536" s="465"/>
      <c r="UUF536" s="465"/>
      <c r="UUG536" s="465"/>
      <c r="UUH536" s="465"/>
      <c r="UUI536" s="465"/>
      <c r="UUJ536" s="465"/>
      <c r="UUK536" s="465"/>
      <c r="UUL536" s="465"/>
      <c r="UUM536" s="465"/>
      <c r="UUN536" s="465"/>
      <c r="UUO536" s="465"/>
      <c r="UUP536" s="465"/>
      <c r="UUQ536" s="465"/>
      <c r="UUR536" s="465"/>
      <c r="UUS536" s="465"/>
      <c r="UUT536" s="465"/>
      <c r="UUU536" s="465"/>
      <c r="UUV536" s="465"/>
      <c r="UUW536" s="465"/>
      <c r="UUX536" s="465"/>
      <c r="UUY536" s="465"/>
      <c r="UUZ536" s="465"/>
      <c r="UVA536" s="465"/>
      <c r="UVB536" s="465"/>
      <c r="UVC536" s="465"/>
      <c r="UVD536" s="465"/>
      <c r="UVE536" s="465"/>
      <c r="UVF536" s="465"/>
      <c r="UVG536" s="465"/>
      <c r="UVH536" s="465"/>
      <c r="UVI536" s="465"/>
      <c r="UVJ536" s="465"/>
      <c r="UVK536" s="465"/>
      <c r="UVL536" s="465"/>
      <c r="UVM536" s="465"/>
      <c r="UVN536" s="465"/>
      <c r="UVO536" s="465"/>
      <c r="UVP536" s="465"/>
      <c r="UVQ536" s="465"/>
      <c r="UVR536" s="465"/>
      <c r="UVS536" s="465"/>
      <c r="UVT536" s="465"/>
      <c r="UVU536" s="465"/>
      <c r="UVV536" s="465"/>
      <c r="UVW536" s="465"/>
      <c r="UVX536" s="465"/>
      <c r="UVY536" s="465"/>
      <c r="UVZ536" s="465"/>
      <c r="UWA536" s="465"/>
      <c r="UWB536" s="465"/>
      <c r="UWC536" s="465"/>
      <c r="UWD536" s="465"/>
      <c r="UWE536" s="465"/>
      <c r="UWF536" s="465"/>
      <c r="UWG536" s="465"/>
      <c r="UWH536" s="465"/>
      <c r="UWI536" s="465"/>
      <c r="UWJ536" s="465"/>
      <c r="UWK536" s="465"/>
      <c r="UWL536" s="465"/>
      <c r="UWM536" s="465"/>
      <c r="UWN536" s="465"/>
      <c r="UWO536" s="465"/>
      <c r="UWP536" s="465"/>
      <c r="UWQ536" s="465"/>
      <c r="UWR536" s="465"/>
      <c r="UWS536" s="465"/>
      <c r="UWT536" s="465"/>
      <c r="UWU536" s="465"/>
      <c r="UWV536" s="465"/>
      <c r="UWW536" s="465"/>
      <c r="UWX536" s="465"/>
      <c r="UWY536" s="465"/>
      <c r="UWZ536" s="465"/>
      <c r="UXA536" s="465"/>
      <c r="UXB536" s="465"/>
      <c r="UXC536" s="465"/>
      <c r="UXD536" s="465"/>
      <c r="UXE536" s="465"/>
      <c r="UXF536" s="465"/>
      <c r="UXG536" s="465"/>
      <c r="UXH536" s="465"/>
      <c r="UXI536" s="465"/>
      <c r="UXJ536" s="465"/>
      <c r="UXK536" s="465"/>
      <c r="UXL536" s="465"/>
      <c r="UXM536" s="465"/>
      <c r="UXN536" s="465"/>
      <c r="UXO536" s="465"/>
      <c r="UXP536" s="465"/>
      <c r="UXQ536" s="465"/>
      <c r="UXR536" s="465"/>
      <c r="UXS536" s="465"/>
      <c r="UXT536" s="465"/>
      <c r="UXU536" s="465"/>
      <c r="UXV536" s="465"/>
      <c r="UXW536" s="465"/>
      <c r="UXX536" s="465"/>
      <c r="UXY536" s="465"/>
      <c r="UXZ536" s="465"/>
      <c r="UYA536" s="465"/>
      <c r="UYB536" s="465"/>
      <c r="UYC536" s="465"/>
      <c r="UYD536" s="465"/>
      <c r="UYE536" s="465"/>
      <c r="UYF536" s="465"/>
      <c r="UYG536" s="465"/>
      <c r="UYH536" s="465"/>
      <c r="UYI536" s="465"/>
      <c r="UYJ536" s="465"/>
      <c r="UYK536" s="465"/>
      <c r="UYL536" s="465"/>
      <c r="UYM536" s="465"/>
      <c r="UYN536" s="465"/>
      <c r="UYO536" s="465"/>
      <c r="UYP536" s="465"/>
      <c r="UYQ536" s="465"/>
      <c r="UYR536" s="465"/>
      <c r="UYS536" s="465"/>
      <c r="UYT536" s="465"/>
      <c r="UYU536" s="465"/>
      <c r="UYV536" s="465"/>
      <c r="UYW536" s="465"/>
      <c r="UYX536" s="465"/>
      <c r="UYY536" s="465"/>
      <c r="UYZ536" s="465"/>
      <c r="UZA536" s="465"/>
      <c r="UZB536" s="465"/>
      <c r="UZC536" s="465"/>
      <c r="UZD536" s="465"/>
      <c r="UZE536" s="465"/>
      <c r="UZF536" s="465"/>
      <c r="UZG536" s="465"/>
      <c r="UZH536" s="465"/>
      <c r="UZI536" s="465"/>
      <c r="UZJ536" s="465"/>
      <c r="UZK536" s="465"/>
      <c r="UZL536" s="465"/>
      <c r="UZM536" s="465"/>
      <c r="UZN536" s="465"/>
      <c r="UZO536" s="465"/>
      <c r="UZP536" s="465"/>
      <c r="UZQ536" s="465"/>
      <c r="UZR536" s="465"/>
      <c r="UZS536" s="465"/>
      <c r="UZT536" s="465"/>
      <c r="UZU536" s="465"/>
      <c r="UZV536" s="465"/>
      <c r="UZW536" s="465"/>
      <c r="UZX536" s="465"/>
      <c r="UZY536" s="465"/>
      <c r="UZZ536" s="465"/>
      <c r="VAA536" s="465"/>
      <c r="VAB536" s="465"/>
      <c r="VAC536" s="465"/>
      <c r="VAD536" s="465"/>
      <c r="VAE536" s="465"/>
      <c r="VAF536" s="465"/>
      <c r="VAG536" s="465"/>
      <c r="VAH536" s="465"/>
      <c r="VAI536" s="465"/>
      <c r="VAJ536" s="465"/>
      <c r="VAK536" s="465"/>
      <c r="VAL536" s="465"/>
      <c r="VAM536" s="465"/>
      <c r="VAN536" s="465"/>
      <c r="VAO536" s="465"/>
      <c r="VAP536" s="465"/>
      <c r="VAQ536" s="465"/>
      <c r="VAR536" s="465"/>
      <c r="VAS536" s="465"/>
      <c r="VAT536" s="465"/>
      <c r="VAU536" s="465"/>
      <c r="VAV536" s="465"/>
      <c r="VAW536" s="465"/>
      <c r="VAX536" s="465"/>
      <c r="VAY536" s="465"/>
      <c r="VAZ536" s="465"/>
      <c r="VBA536" s="465"/>
      <c r="VBB536" s="465"/>
      <c r="VBC536" s="465"/>
      <c r="VBD536" s="465"/>
      <c r="VBE536" s="465"/>
      <c r="VBF536" s="465"/>
      <c r="VBG536" s="465"/>
      <c r="VBH536" s="465"/>
      <c r="VBI536" s="465"/>
      <c r="VBJ536" s="465"/>
      <c r="VBK536" s="465"/>
      <c r="VBL536" s="465"/>
      <c r="VBM536" s="465"/>
      <c r="VBN536" s="465"/>
      <c r="VBO536" s="465"/>
      <c r="VBP536" s="465"/>
      <c r="VBQ536" s="465"/>
      <c r="VBR536" s="465"/>
      <c r="VBS536" s="465"/>
      <c r="VBT536" s="465"/>
      <c r="VBU536" s="465"/>
      <c r="VBV536" s="465"/>
      <c r="VBW536" s="465"/>
      <c r="VBX536" s="465"/>
      <c r="VBY536" s="465"/>
      <c r="VBZ536" s="465"/>
      <c r="VCA536" s="465"/>
      <c r="VCB536" s="465"/>
      <c r="VCC536" s="465"/>
      <c r="VCD536" s="465"/>
      <c r="VCE536" s="465"/>
      <c r="VCF536" s="465"/>
      <c r="VCG536" s="465"/>
      <c r="VCH536" s="465"/>
      <c r="VCI536" s="465"/>
      <c r="VCJ536" s="465"/>
      <c r="VCK536" s="465"/>
      <c r="VCL536" s="465"/>
      <c r="VCM536" s="465"/>
      <c r="VCN536" s="465"/>
      <c r="VCO536" s="465"/>
      <c r="VCP536" s="465"/>
      <c r="VCQ536" s="465"/>
      <c r="VCR536" s="465"/>
      <c r="VCS536" s="465"/>
      <c r="VCT536" s="465"/>
      <c r="VCU536" s="465"/>
      <c r="VCV536" s="465"/>
      <c r="VCW536" s="465"/>
      <c r="VCX536" s="465"/>
      <c r="VCY536" s="465"/>
      <c r="VCZ536" s="465"/>
      <c r="VDA536" s="465"/>
      <c r="VDB536" s="465"/>
      <c r="VDC536" s="465"/>
      <c r="VDD536" s="465"/>
      <c r="VDE536" s="465"/>
      <c r="VDF536" s="465"/>
      <c r="VDG536" s="465"/>
      <c r="VDH536" s="465"/>
      <c r="VDI536" s="465"/>
      <c r="VDJ536" s="465"/>
      <c r="VDK536" s="465"/>
      <c r="VDL536" s="465"/>
      <c r="VDM536" s="465"/>
      <c r="VDN536" s="465"/>
      <c r="VDO536" s="465"/>
      <c r="VDP536" s="465"/>
      <c r="VDQ536" s="465"/>
      <c r="VDR536" s="465"/>
      <c r="VDS536" s="465"/>
      <c r="VDT536" s="465"/>
      <c r="VDU536" s="465"/>
      <c r="VDV536" s="465"/>
      <c r="VDW536" s="465"/>
      <c r="VDX536" s="465"/>
      <c r="VDY536" s="465"/>
      <c r="VDZ536" s="465"/>
      <c r="VEA536" s="465"/>
      <c r="VEB536" s="465"/>
      <c r="VEC536" s="465"/>
      <c r="VED536" s="465"/>
      <c r="VEE536" s="465"/>
      <c r="VEF536" s="465"/>
      <c r="VEG536" s="465"/>
      <c r="VEH536" s="465"/>
      <c r="VEI536" s="465"/>
      <c r="VEJ536" s="465"/>
      <c r="VEK536" s="465"/>
      <c r="VEL536" s="465"/>
      <c r="VEM536" s="465"/>
      <c r="VEN536" s="465"/>
      <c r="VEO536" s="465"/>
      <c r="VEP536" s="465"/>
      <c r="VEQ536" s="465"/>
      <c r="VER536" s="465"/>
      <c r="VES536" s="465"/>
      <c r="VET536" s="465"/>
      <c r="VEU536" s="465"/>
      <c r="VEV536" s="465"/>
      <c r="VEW536" s="465"/>
      <c r="VEX536" s="465"/>
      <c r="VEY536" s="465"/>
      <c r="VEZ536" s="465"/>
      <c r="VFA536" s="465"/>
      <c r="VFB536" s="465"/>
      <c r="VFC536" s="465"/>
      <c r="VFD536" s="465"/>
      <c r="VFE536" s="465"/>
      <c r="VFF536" s="465"/>
      <c r="VFG536" s="465"/>
      <c r="VFH536" s="465"/>
      <c r="VFI536" s="465"/>
      <c r="VFJ536" s="465"/>
      <c r="VFK536" s="465"/>
      <c r="VFL536" s="465"/>
      <c r="VFM536" s="465"/>
      <c r="VFN536" s="465"/>
      <c r="VFO536" s="465"/>
      <c r="VFP536" s="465"/>
      <c r="VFQ536" s="465"/>
      <c r="VFR536" s="465"/>
      <c r="VFS536" s="465"/>
      <c r="VFT536" s="465"/>
      <c r="VFU536" s="465"/>
      <c r="VFV536" s="465"/>
      <c r="VFW536" s="465"/>
      <c r="VFX536" s="465"/>
      <c r="VFY536" s="465"/>
      <c r="VFZ536" s="465"/>
      <c r="VGA536" s="465"/>
      <c r="VGB536" s="465"/>
      <c r="VGC536" s="465"/>
      <c r="VGD536" s="465"/>
      <c r="VGE536" s="465"/>
      <c r="VGF536" s="465"/>
      <c r="VGG536" s="465"/>
      <c r="VGH536" s="465"/>
      <c r="VGI536" s="465"/>
      <c r="VGJ536" s="465"/>
      <c r="VGK536" s="465"/>
      <c r="VGL536" s="465"/>
      <c r="VGM536" s="465"/>
      <c r="VGN536" s="465"/>
      <c r="VGO536" s="465"/>
      <c r="VGP536" s="465"/>
      <c r="VGQ536" s="465"/>
      <c r="VGR536" s="465"/>
      <c r="VGS536" s="465"/>
      <c r="VGT536" s="465"/>
      <c r="VGU536" s="465"/>
      <c r="VGV536" s="465"/>
      <c r="VGW536" s="465"/>
      <c r="VGX536" s="465"/>
      <c r="VGY536" s="465"/>
      <c r="VGZ536" s="465"/>
      <c r="VHA536" s="465"/>
      <c r="VHB536" s="465"/>
      <c r="VHC536" s="465"/>
      <c r="VHD536" s="465"/>
      <c r="VHE536" s="465"/>
      <c r="VHF536" s="465"/>
      <c r="VHG536" s="465"/>
      <c r="VHH536" s="465"/>
      <c r="VHI536" s="465"/>
      <c r="VHJ536" s="465"/>
      <c r="VHK536" s="465"/>
      <c r="VHL536" s="465"/>
      <c r="VHM536" s="465"/>
      <c r="VHN536" s="465"/>
      <c r="VHO536" s="465"/>
      <c r="VHP536" s="465"/>
      <c r="VHQ536" s="465"/>
      <c r="VHR536" s="465"/>
      <c r="VHS536" s="465"/>
      <c r="VHT536" s="465"/>
      <c r="VHU536" s="465"/>
      <c r="VHV536" s="465"/>
      <c r="VHW536" s="465"/>
      <c r="VHX536" s="465"/>
      <c r="VHY536" s="465"/>
      <c r="VHZ536" s="465"/>
      <c r="VIA536" s="465"/>
      <c r="VIB536" s="465"/>
      <c r="VIC536" s="465"/>
      <c r="VID536" s="465"/>
      <c r="VIE536" s="465"/>
      <c r="VIF536" s="465"/>
      <c r="VIG536" s="465"/>
      <c r="VIH536" s="465"/>
      <c r="VII536" s="465"/>
      <c r="VIJ536" s="465"/>
      <c r="VIK536" s="465"/>
      <c r="VIL536" s="465"/>
      <c r="VIM536" s="465"/>
      <c r="VIN536" s="465"/>
      <c r="VIO536" s="465"/>
      <c r="VIP536" s="465"/>
      <c r="VIQ536" s="465"/>
      <c r="VIR536" s="465"/>
      <c r="VIS536" s="465"/>
      <c r="VIT536" s="465"/>
      <c r="VIU536" s="465"/>
      <c r="VIV536" s="465"/>
      <c r="VIW536" s="465"/>
      <c r="VIX536" s="465"/>
      <c r="VIY536" s="465"/>
      <c r="VIZ536" s="465"/>
      <c r="VJA536" s="465"/>
      <c r="VJB536" s="465"/>
      <c r="VJC536" s="465"/>
      <c r="VJD536" s="465"/>
      <c r="VJE536" s="465"/>
      <c r="VJF536" s="465"/>
      <c r="VJG536" s="465"/>
      <c r="VJH536" s="465"/>
      <c r="VJI536" s="465"/>
      <c r="VJJ536" s="465"/>
      <c r="VJK536" s="465"/>
      <c r="VJL536" s="465"/>
      <c r="VJM536" s="465"/>
      <c r="VJN536" s="465"/>
      <c r="VJO536" s="465"/>
      <c r="VJP536" s="465"/>
      <c r="VJQ536" s="465"/>
      <c r="VJR536" s="465"/>
      <c r="VJS536" s="465"/>
      <c r="VJT536" s="465"/>
      <c r="VJU536" s="465"/>
      <c r="VJV536" s="465"/>
      <c r="VJW536" s="465"/>
      <c r="VJX536" s="465"/>
      <c r="VJY536" s="465"/>
      <c r="VJZ536" s="465"/>
      <c r="VKA536" s="465"/>
      <c r="VKB536" s="465"/>
      <c r="VKC536" s="465"/>
      <c r="VKD536" s="465"/>
      <c r="VKE536" s="465"/>
      <c r="VKF536" s="465"/>
      <c r="VKG536" s="465"/>
      <c r="VKH536" s="465"/>
      <c r="VKI536" s="465"/>
      <c r="VKJ536" s="465"/>
      <c r="VKK536" s="465"/>
      <c r="VKL536" s="465"/>
      <c r="VKM536" s="465"/>
      <c r="VKN536" s="465"/>
      <c r="VKO536" s="465"/>
      <c r="VKP536" s="465"/>
      <c r="VKQ536" s="465"/>
      <c r="VKR536" s="465"/>
      <c r="VKS536" s="465"/>
      <c r="VKT536" s="465"/>
      <c r="VKU536" s="465"/>
      <c r="VKV536" s="465"/>
      <c r="VKW536" s="465"/>
      <c r="VKX536" s="465"/>
      <c r="VKY536" s="465"/>
      <c r="VKZ536" s="465"/>
      <c r="VLA536" s="465"/>
      <c r="VLB536" s="465"/>
      <c r="VLC536" s="465"/>
      <c r="VLD536" s="465"/>
      <c r="VLE536" s="465"/>
      <c r="VLF536" s="465"/>
      <c r="VLG536" s="465"/>
      <c r="VLH536" s="465"/>
      <c r="VLI536" s="465"/>
      <c r="VLJ536" s="465"/>
      <c r="VLK536" s="465"/>
      <c r="VLL536" s="465"/>
      <c r="VLM536" s="465"/>
      <c r="VLN536" s="465"/>
      <c r="VLO536" s="465"/>
      <c r="VLP536" s="465"/>
      <c r="VLQ536" s="465"/>
      <c r="VLR536" s="465"/>
      <c r="VLS536" s="465"/>
      <c r="VLT536" s="465"/>
      <c r="VLU536" s="465"/>
      <c r="VLV536" s="465"/>
      <c r="VLW536" s="465"/>
      <c r="VLX536" s="465"/>
      <c r="VLY536" s="465"/>
      <c r="VLZ536" s="465"/>
      <c r="VMA536" s="465"/>
      <c r="VMB536" s="465"/>
      <c r="VMC536" s="465"/>
      <c r="VMD536" s="465"/>
      <c r="VME536" s="465"/>
      <c r="VMF536" s="465"/>
      <c r="VMG536" s="465"/>
      <c r="VMH536" s="465"/>
      <c r="VMI536" s="465"/>
      <c r="VMJ536" s="465"/>
      <c r="VMK536" s="465"/>
      <c r="VML536" s="465"/>
      <c r="VMM536" s="465"/>
      <c r="VMN536" s="465"/>
      <c r="VMO536" s="465"/>
      <c r="VMP536" s="465"/>
      <c r="VMQ536" s="465"/>
      <c r="VMR536" s="465"/>
      <c r="VMS536" s="465"/>
      <c r="VMT536" s="465"/>
      <c r="VMU536" s="465"/>
      <c r="VMV536" s="465"/>
      <c r="VMW536" s="465"/>
      <c r="VMX536" s="465"/>
      <c r="VMY536" s="465"/>
      <c r="VMZ536" s="465"/>
      <c r="VNA536" s="465"/>
      <c r="VNB536" s="465"/>
      <c r="VNC536" s="465"/>
      <c r="VND536" s="465"/>
      <c r="VNE536" s="465"/>
      <c r="VNF536" s="465"/>
      <c r="VNG536" s="465"/>
      <c r="VNH536" s="465"/>
      <c r="VNI536" s="465"/>
      <c r="VNJ536" s="465"/>
      <c r="VNK536" s="465"/>
      <c r="VNL536" s="465"/>
      <c r="VNM536" s="465"/>
      <c r="VNN536" s="465"/>
      <c r="VNO536" s="465"/>
      <c r="VNP536" s="465"/>
      <c r="VNQ536" s="465"/>
      <c r="VNR536" s="465"/>
      <c r="VNS536" s="465"/>
      <c r="VNT536" s="465"/>
      <c r="VNU536" s="465"/>
      <c r="VNV536" s="465"/>
      <c r="VNW536" s="465"/>
      <c r="VNX536" s="465"/>
      <c r="VNY536" s="465"/>
      <c r="VNZ536" s="465"/>
      <c r="VOA536" s="465"/>
      <c r="VOB536" s="465"/>
      <c r="VOC536" s="465"/>
      <c r="VOD536" s="465"/>
      <c r="VOE536" s="465"/>
      <c r="VOF536" s="465"/>
      <c r="VOG536" s="465"/>
      <c r="VOH536" s="465"/>
      <c r="VOI536" s="465"/>
      <c r="VOJ536" s="465"/>
      <c r="VOK536" s="465"/>
      <c r="VOL536" s="465"/>
      <c r="VOM536" s="465"/>
      <c r="VON536" s="465"/>
      <c r="VOO536" s="465"/>
      <c r="VOP536" s="465"/>
      <c r="VOQ536" s="465"/>
      <c r="VOR536" s="465"/>
      <c r="VOS536" s="465"/>
      <c r="VOT536" s="465"/>
      <c r="VOU536" s="465"/>
      <c r="VOV536" s="465"/>
      <c r="VOW536" s="465"/>
      <c r="VOX536" s="465"/>
      <c r="VOY536" s="465"/>
      <c r="VOZ536" s="465"/>
      <c r="VPA536" s="465"/>
      <c r="VPB536" s="465"/>
      <c r="VPC536" s="465"/>
      <c r="VPD536" s="465"/>
      <c r="VPE536" s="465"/>
      <c r="VPF536" s="465"/>
      <c r="VPG536" s="465"/>
      <c r="VPH536" s="465"/>
      <c r="VPI536" s="465"/>
      <c r="VPJ536" s="465"/>
      <c r="VPK536" s="465"/>
      <c r="VPL536" s="465"/>
      <c r="VPM536" s="465"/>
      <c r="VPN536" s="465"/>
      <c r="VPO536" s="465"/>
      <c r="VPP536" s="465"/>
      <c r="VPQ536" s="465"/>
      <c r="VPR536" s="465"/>
      <c r="VPS536" s="465"/>
      <c r="VPT536" s="465"/>
      <c r="VPU536" s="465"/>
      <c r="VPV536" s="465"/>
      <c r="VPW536" s="465"/>
      <c r="VPX536" s="465"/>
      <c r="VPY536" s="465"/>
      <c r="VPZ536" s="465"/>
      <c r="VQA536" s="465"/>
      <c r="VQB536" s="465"/>
      <c r="VQC536" s="465"/>
      <c r="VQD536" s="465"/>
      <c r="VQE536" s="465"/>
      <c r="VQF536" s="465"/>
      <c r="VQG536" s="465"/>
      <c r="VQH536" s="465"/>
      <c r="VQI536" s="465"/>
      <c r="VQJ536" s="465"/>
      <c r="VQK536" s="465"/>
      <c r="VQL536" s="465"/>
      <c r="VQM536" s="465"/>
      <c r="VQN536" s="465"/>
      <c r="VQO536" s="465"/>
      <c r="VQP536" s="465"/>
      <c r="VQQ536" s="465"/>
      <c r="VQR536" s="465"/>
      <c r="VQS536" s="465"/>
      <c r="VQT536" s="465"/>
      <c r="VQU536" s="465"/>
      <c r="VQV536" s="465"/>
      <c r="VQW536" s="465"/>
      <c r="VQX536" s="465"/>
      <c r="VQY536" s="465"/>
      <c r="VQZ536" s="465"/>
      <c r="VRA536" s="465"/>
      <c r="VRB536" s="465"/>
      <c r="VRC536" s="465"/>
      <c r="VRD536" s="465"/>
      <c r="VRE536" s="465"/>
      <c r="VRF536" s="465"/>
      <c r="VRG536" s="465"/>
      <c r="VRH536" s="465"/>
      <c r="VRI536" s="465"/>
      <c r="VRJ536" s="465"/>
      <c r="VRK536" s="465"/>
      <c r="VRL536" s="465"/>
      <c r="VRM536" s="465"/>
      <c r="VRN536" s="465"/>
      <c r="VRO536" s="465"/>
      <c r="VRP536" s="465"/>
      <c r="VRQ536" s="465"/>
      <c r="VRR536" s="465"/>
      <c r="VRS536" s="465"/>
      <c r="VRT536" s="465"/>
      <c r="VRU536" s="465"/>
      <c r="VRV536" s="465"/>
      <c r="VRW536" s="465"/>
      <c r="VRX536" s="465"/>
      <c r="VRY536" s="465"/>
      <c r="VRZ536" s="465"/>
      <c r="VSA536" s="465"/>
      <c r="VSB536" s="465"/>
      <c r="VSC536" s="465"/>
      <c r="VSD536" s="465"/>
      <c r="VSE536" s="465"/>
      <c r="VSF536" s="465"/>
      <c r="VSG536" s="465"/>
      <c r="VSH536" s="465"/>
      <c r="VSI536" s="465"/>
      <c r="VSJ536" s="465"/>
      <c r="VSK536" s="465"/>
      <c r="VSL536" s="465"/>
      <c r="VSM536" s="465"/>
      <c r="VSN536" s="465"/>
      <c r="VSO536" s="465"/>
      <c r="VSP536" s="465"/>
      <c r="VSQ536" s="465"/>
      <c r="VSR536" s="465"/>
      <c r="VSS536" s="465"/>
      <c r="VST536" s="465"/>
      <c r="VSU536" s="465"/>
      <c r="VSV536" s="465"/>
      <c r="VSW536" s="465"/>
      <c r="VSX536" s="465"/>
      <c r="VSY536" s="465"/>
      <c r="VSZ536" s="465"/>
      <c r="VTA536" s="465"/>
      <c r="VTB536" s="465"/>
      <c r="VTC536" s="465"/>
      <c r="VTD536" s="465"/>
      <c r="VTE536" s="465"/>
      <c r="VTF536" s="465"/>
      <c r="VTG536" s="465"/>
      <c r="VTH536" s="465"/>
      <c r="VTI536" s="465"/>
      <c r="VTJ536" s="465"/>
      <c r="VTK536" s="465"/>
      <c r="VTL536" s="465"/>
      <c r="VTM536" s="465"/>
      <c r="VTN536" s="465"/>
      <c r="VTO536" s="465"/>
      <c r="VTP536" s="465"/>
      <c r="VTQ536" s="465"/>
      <c r="VTR536" s="465"/>
      <c r="VTS536" s="465"/>
      <c r="VTT536" s="465"/>
      <c r="VTU536" s="465"/>
      <c r="VTV536" s="465"/>
      <c r="VTW536" s="465"/>
      <c r="VTX536" s="465"/>
      <c r="VTY536" s="465"/>
      <c r="VTZ536" s="465"/>
      <c r="VUA536" s="465"/>
      <c r="VUB536" s="465"/>
      <c r="VUC536" s="465"/>
      <c r="VUD536" s="465"/>
      <c r="VUE536" s="465"/>
      <c r="VUF536" s="465"/>
      <c r="VUG536" s="465"/>
      <c r="VUH536" s="465"/>
      <c r="VUI536" s="465"/>
      <c r="VUJ536" s="465"/>
      <c r="VUK536" s="465"/>
      <c r="VUL536" s="465"/>
      <c r="VUM536" s="465"/>
      <c r="VUN536" s="465"/>
      <c r="VUO536" s="465"/>
      <c r="VUP536" s="465"/>
      <c r="VUQ536" s="465"/>
      <c r="VUR536" s="465"/>
      <c r="VUS536" s="465"/>
      <c r="VUT536" s="465"/>
      <c r="VUU536" s="465"/>
      <c r="VUV536" s="465"/>
      <c r="VUW536" s="465"/>
      <c r="VUX536" s="465"/>
      <c r="VUY536" s="465"/>
      <c r="VUZ536" s="465"/>
      <c r="VVA536" s="465"/>
      <c r="VVB536" s="465"/>
      <c r="VVC536" s="465"/>
      <c r="VVD536" s="465"/>
      <c r="VVE536" s="465"/>
      <c r="VVF536" s="465"/>
      <c r="VVG536" s="465"/>
      <c r="VVH536" s="465"/>
      <c r="VVI536" s="465"/>
      <c r="VVJ536" s="465"/>
      <c r="VVK536" s="465"/>
      <c r="VVL536" s="465"/>
      <c r="VVM536" s="465"/>
      <c r="VVN536" s="465"/>
      <c r="VVO536" s="465"/>
      <c r="VVP536" s="465"/>
      <c r="VVQ536" s="465"/>
      <c r="VVR536" s="465"/>
      <c r="VVS536" s="465"/>
      <c r="VVT536" s="465"/>
      <c r="VVU536" s="465"/>
      <c r="VVV536" s="465"/>
      <c r="VVW536" s="465"/>
      <c r="VVX536" s="465"/>
      <c r="VVY536" s="465"/>
      <c r="VVZ536" s="465"/>
      <c r="VWA536" s="465"/>
      <c r="VWB536" s="465"/>
      <c r="VWC536" s="465"/>
      <c r="VWD536" s="465"/>
      <c r="VWE536" s="465"/>
      <c r="VWF536" s="465"/>
      <c r="VWG536" s="465"/>
      <c r="VWH536" s="465"/>
      <c r="VWI536" s="465"/>
      <c r="VWJ536" s="465"/>
      <c r="VWK536" s="465"/>
      <c r="VWL536" s="465"/>
      <c r="VWM536" s="465"/>
      <c r="VWN536" s="465"/>
      <c r="VWO536" s="465"/>
      <c r="VWP536" s="465"/>
      <c r="VWQ536" s="465"/>
      <c r="VWR536" s="465"/>
      <c r="VWS536" s="465"/>
      <c r="VWT536" s="465"/>
      <c r="VWU536" s="465"/>
      <c r="VWV536" s="465"/>
      <c r="VWW536" s="465"/>
      <c r="VWX536" s="465"/>
      <c r="VWY536" s="465"/>
      <c r="VWZ536" s="465"/>
      <c r="VXA536" s="465"/>
      <c r="VXB536" s="465"/>
      <c r="VXC536" s="465"/>
      <c r="VXD536" s="465"/>
      <c r="VXE536" s="465"/>
      <c r="VXF536" s="465"/>
      <c r="VXG536" s="465"/>
      <c r="VXH536" s="465"/>
      <c r="VXI536" s="465"/>
      <c r="VXJ536" s="465"/>
      <c r="VXK536" s="465"/>
      <c r="VXL536" s="465"/>
      <c r="VXM536" s="465"/>
      <c r="VXN536" s="465"/>
      <c r="VXO536" s="465"/>
      <c r="VXP536" s="465"/>
      <c r="VXQ536" s="465"/>
      <c r="VXR536" s="465"/>
      <c r="VXS536" s="465"/>
      <c r="VXT536" s="465"/>
      <c r="VXU536" s="465"/>
      <c r="VXV536" s="465"/>
      <c r="VXW536" s="465"/>
      <c r="VXX536" s="465"/>
      <c r="VXY536" s="465"/>
      <c r="VXZ536" s="465"/>
      <c r="VYA536" s="465"/>
      <c r="VYB536" s="465"/>
      <c r="VYC536" s="465"/>
      <c r="VYD536" s="465"/>
      <c r="VYE536" s="465"/>
      <c r="VYF536" s="465"/>
      <c r="VYG536" s="465"/>
      <c r="VYH536" s="465"/>
      <c r="VYI536" s="465"/>
      <c r="VYJ536" s="465"/>
      <c r="VYK536" s="465"/>
      <c r="VYL536" s="465"/>
      <c r="VYM536" s="465"/>
      <c r="VYN536" s="465"/>
      <c r="VYO536" s="465"/>
      <c r="VYP536" s="465"/>
      <c r="VYQ536" s="465"/>
      <c r="VYR536" s="465"/>
      <c r="VYS536" s="465"/>
      <c r="VYT536" s="465"/>
      <c r="VYU536" s="465"/>
      <c r="VYV536" s="465"/>
      <c r="VYW536" s="465"/>
      <c r="VYX536" s="465"/>
      <c r="VYY536" s="465"/>
      <c r="VYZ536" s="465"/>
      <c r="VZA536" s="465"/>
      <c r="VZB536" s="465"/>
      <c r="VZC536" s="465"/>
      <c r="VZD536" s="465"/>
      <c r="VZE536" s="465"/>
      <c r="VZF536" s="465"/>
      <c r="VZG536" s="465"/>
      <c r="VZH536" s="465"/>
      <c r="VZI536" s="465"/>
      <c r="VZJ536" s="465"/>
      <c r="VZK536" s="465"/>
      <c r="VZL536" s="465"/>
      <c r="VZM536" s="465"/>
      <c r="VZN536" s="465"/>
      <c r="VZO536" s="465"/>
      <c r="VZP536" s="465"/>
      <c r="VZQ536" s="465"/>
      <c r="VZR536" s="465"/>
      <c r="VZS536" s="465"/>
      <c r="VZT536" s="465"/>
      <c r="VZU536" s="465"/>
      <c r="VZV536" s="465"/>
      <c r="VZW536" s="465"/>
      <c r="VZX536" s="465"/>
      <c r="VZY536" s="465"/>
      <c r="VZZ536" s="465"/>
      <c r="WAA536" s="465"/>
      <c r="WAB536" s="465"/>
      <c r="WAC536" s="465"/>
      <c r="WAD536" s="465"/>
      <c r="WAE536" s="465"/>
      <c r="WAF536" s="465"/>
      <c r="WAG536" s="465"/>
      <c r="WAH536" s="465"/>
      <c r="WAI536" s="465"/>
      <c r="WAJ536" s="465"/>
      <c r="WAK536" s="465"/>
      <c r="WAL536" s="465"/>
      <c r="WAM536" s="465"/>
      <c r="WAN536" s="465"/>
      <c r="WAO536" s="465"/>
      <c r="WAP536" s="465"/>
      <c r="WAQ536" s="465"/>
      <c r="WAR536" s="465"/>
      <c r="WAS536" s="465"/>
      <c r="WAT536" s="465"/>
      <c r="WAU536" s="465"/>
      <c r="WAV536" s="465"/>
      <c r="WAW536" s="465"/>
      <c r="WAX536" s="465"/>
      <c r="WAY536" s="465"/>
      <c r="WAZ536" s="465"/>
      <c r="WBA536" s="465"/>
      <c r="WBB536" s="465"/>
      <c r="WBC536" s="465"/>
      <c r="WBD536" s="465"/>
      <c r="WBE536" s="465"/>
      <c r="WBF536" s="465"/>
      <c r="WBG536" s="465"/>
      <c r="WBH536" s="465"/>
      <c r="WBI536" s="465"/>
      <c r="WBJ536" s="465"/>
      <c r="WBK536" s="465"/>
      <c r="WBL536" s="465"/>
      <c r="WBM536" s="465"/>
      <c r="WBN536" s="465"/>
      <c r="WBO536" s="465"/>
      <c r="WBP536" s="465"/>
      <c r="WBQ536" s="465"/>
      <c r="WBR536" s="465"/>
      <c r="WBS536" s="465"/>
      <c r="WBT536" s="465"/>
      <c r="WBU536" s="465"/>
      <c r="WBV536" s="465"/>
      <c r="WBW536" s="465"/>
      <c r="WBX536" s="465"/>
      <c r="WBY536" s="465"/>
      <c r="WBZ536" s="465"/>
      <c r="WCA536" s="465"/>
      <c r="WCB536" s="465"/>
      <c r="WCC536" s="465"/>
      <c r="WCD536" s="465"/>
      <c r="WCE536" s="465"/>
      <c r="WCF536" s="465"/>
      <c r="WCG536" s="465"/>
      <c r="WCH536" s="465"/>
      <c r="WCI536" s="465"/>
      <c r="WCJ536" s="465"/>
      <c r="WCK536" s="465"/>
      <c r="WCL536" s="465"/>
      <c r="WCM536" s="465"/>
      <c r="WCN536" s="465"/>
      <c r="WCO536" s="465"/>
      <c r="WCP536" s="465"/>
      <c r="WCQ536" s="465"/>
      <c r="WCR536" s="465"/>
      <c r="WCS536" s="465"/>
      <c r="WCT536" s="465"/>
      <c r="WCU536" s="465"/>
      <c r="WCV536" s="465"/>
      <c r="WCW536" s="465"/>
      <c r="WCX536" s="465"/>
      <c r="WCY536" s="465"/>
      <c r="WCZ536" s="465"/>
      <c r="WDA536" s="465"/>
      <c r="WDB536" s="465"/>
      <c r="WDC536" s="465"/>
      <c r="WDD536" s="465"/>
      <c r="WDE536" s="465"/>
      <c r="WDF536" s="465"/>
      <c r="WDG536" s="465"/>
      <c r="WDH536" s="465"/>
      <c r="WDI536" s="465"/>
      <c r="WDJ536" s="465"/>
      <c r="WDK536" s="465"/>
      <c r="WDL536" s="465"/>
      <c r="WDM536" s="465"/>
      <c r="WDN536" s="465"/>
      <c r="WDO536" s="465"/>
      <c r="WDP536" s="465"/>
      <c r="WDQ536" s="465"/>
      <c r="WDR536" s="465"/>
      <c r="WDS536" s="465"/>
      <c r="WDT536" s="465"/>
      <c r="WDU536" s="465"/>
      <c r="WDV536" s="465"/>
      <c r="WDW536" s="465"/>
      <c r="WDX536" s="465"/>
      <c r="WDY536" s="465"/>
      <c r="WDZ536" s="465"/>
      <c r="WEA536" s="465"/>
      <c r="WEB536" s="465"/>
      <c r="WEC536" s="465"/>
      <c r="WED536" s="465"/>
      <c r="WEE536" s="465"/>
      <c r="WEF536" s="465"/>
      <c r="WEG536" s="465"/>
      <c r="WEH536" s="465"/>
      <c r="WEI536" s="465"/>
      <c r="WEJ536" s="465"/>
      <c r="WEK536" s="465"/>
      <c r="WEL536" s="465"/>
      <c r="WEM536" s="465"/>
      <c r="WEN536" s="465"/>
      <c r="WEO536" s="465"/>
      <c r="WEP536" s="465"/>
      <c r="WEQ536" s="465"/>
      <c r="WER536" s="465"/>
      <c r="WES536" s="465"/>
      <c r="WET536" s="465"/>
      <c r="WEU536" s="465"/>
      <c r="WEV536" s="465"/>
      <c r="WEW536" s="465"/>
      <c r="WEX536" s="465"/>
      <c r="WEY536" s="465"/>
      <c r="WEZ536" s="465"/>
      <c r="WFA536" s="465"/>
      <c r="WFB536" s="465"/>
      <c r="WFC536" s="465"/>
      <c r="WFD536" s="465"/>
      <c r="WFE536" s="465"/>
      <c r="WFF536" s="465"/>
      <c r="WFG536" s="465"/>
      <c r="WFH536" s="465"/>
      <c r="WFI536" s="465"/>
      <c r="WFJ536" s="465"/>
      <c r="WFK536" s="465"/>
      <c r="WFL536" s="465"/>
      <c r="WFM536" s="465"/>
      <c r="WFN536" s="465"/>
      <c r="WFO536" s="465"/>
      <c r="WFP536" s="465"/>
      <c r="WFQ536" s="465"/>
      <c r="WFR536" s="465"/>
      <c r="WFS536" s="465"/>
      <c r="WFT536" s="465"/>
      <c r="WFU536" s="465"/>
      <c r="WFV536" s="465"/>
      <c r="WFW536" s="465"/>
      <c r="WFX536" s="465"/>
      <c r="WFY536" s="465"/>
      <c r="WFZ536" s="465"/>
      <c r="WGA536" s="465"/>
      <c r="WGB536" s="465"/>
      <c r="WGC536" s="465"/>
      <c r="WGD536" s="465"/>
      <c r="WGE536" s="465"/>
      <c r="WGF536" s="465"/>
      <c r="WGG536" s="465"/>
      <c r="WGH536" s="465"/>
      <c r="WGI536" s="465"/>
      <c r="WGJ536" s="465"/>
      <c r="WGK536" s="465"/>
      <c r="WGL536" s="465"/>
      <c r="WGM536" s="465"/>
      <c r="WGN536" s="465"/>
      <c r="WGO536" s="465"/>
      <c r="WGP536" s="465"/>
      <c r="WGQ536" s="465"/>
      <c r="WGR536" s="465"/>
      <c r="WGS536" s="465"/>
      <c r="WGT536" s="465"/>
      <c r="WGU536" s="465"/>
      <c r="WGV536" s="465"/>
      <c r="WGW536" s="465"/>
      <c r="WGX536" s="465"/>
      <c r="WGY536" s="465"/>
      <c r="WGZ536" s="465"/>
      <c r="WHA536" s="465"/>
      <c r="WHB536" s="465"/>
      <c r="WHC536" s="465"/>
      <c r="WHD536" s="465"/>
      <c r="WHE536" s="465"/>
      <c r="WHF536" s="465"/>
      <c r="WHG536" s="465"/>
      <c r="WHH536" s="465"/>
      <c r="WHI536" s="465"/>
      <c r="WHJ536" s="465"/>
      <c r="WHK536" s="465"/>
      <c r="WHL536" s="465"/>
      <c r="WHM536" s="465"/>
      <c r="WHN536" s="465"/>
      <c r="WHO536" s="465"/>
      <c r="WHP536" s="465"/>
      <c r="WHQ536" s="465"/>
      <c r="WHR536" s="465"/>
      <c r="WHS536" s="465"/>
      <c r="WHT536" s="465"/>
      <c r="WHU536" s="465"/>
      <c r="WHV536" s="465"/>
      <c r="WHW536" s="465"/>
      <c r="WHX536" s="465"/>
      <c r="WHY536" s="465"/>
      <c r="WHZ536" s="465"/>
      <c r="WIA536" s="465"/>
      <c r="WIB536" s="465"/>
      <c r="WIC536" s="465"/>
      <c r="WID536" s="465"/>
      <c r="WIE536" s="465"/>
      <c r="WIF536" s="465"/>
      <c r="WIG536" s="465"/>
      <c r="WIH536" s="465"/>
      <c r="WII536" s="465"/>
      <c r="WIJ536" s="465"/>
      <c r="WIK536" s="465"/>
      <c r="WIL536" s="465"/>
      <c r="WIM536" s="465"/>
      <c r="WIN536" s="465"/>
      <c r="WIO536" s="465"/>
      <c r="WIP536" s="465"/>
      <c r="WIQ536" s="465"/>
      <c r="WIR536" s="465"/>
      <c r="WIS536" s="465"/>
      <c r="WIT536" s="465"/>
      <c r="WIU536" s="465"/>
      <c r="WIV536" s="465"/>
      <c r="WIW536" s="465"/>
      <c r="WIX536" s="465"/>
      <c r="WIY536" s="465"/>
      <c r="WIZ536" s="465"/>
      <c r="WJA536" s="465"/>
      <c r="WJB536" s="465"/>
      <c r="WJC536" s="465"/>
      <c r="WJD536" s="465"/>
      <c r="WJE536" s="465"/>
      <c r="WJF536" s="465"/>
      <c r="WJG536" s="465"/>
      <c r="WJH536" s="465"/>
      <c r="WJI536" s="465"/>
      <c r="WJJ536" s="465"/>
      <c r="WJK536" s="465"/>
      <c r="WJL536" s="465"/>
      <c r="WJM536" s="465"/>
      <c r="WJN536" s="465"/>
      <c r="WJO536" s="465"/>
      <c r="WJP536" s="465"/>
      <c r="WJQ536" s="465"/>
      <c r="WJR536" s="465"/>
      <c r="WJS536" s="465"/>
      <c r="WJT536" s="465"/>
      <c r="WJU536" s="465"/>
      <c r="WJV536" s="465"/>
      <c r="WJW536" s="465"/>
      <c r="WJX536" s="465"/>
      <c r="WJY536" s="465"/>
      <c r="WJZ536" s="465"/>
      <c r="WKA536" s="465"/>
      <c r="WKB536" s="465"/>
      <c r="WKC536" s="465"/>
      <c r="WKD536" s="465"/>
      <c r="WKE536" s="465"/>
      <c r="WKF536" s="465"/>
      <c r="WKG536" s="465"/>
      <c r="WKH536" s="465"/>
      <c r="WKI536" s="465"/>
      <c r="WKJ536" s="465"/>
      <c r="WKK536" s="465"/>
      <c r="WKL536" s="465"/>
      <c r="WKM536" s="465"/>
      <c r="WKN536" s="465"/>
      <c r="WKO536" s="465"/>
      <c r="WKP536" s="465"/>
      <c r="WKQ536" s="465"/>
      <c r="WKR536" s="465"/>
      <c r="WKS536" s="465"/>
      <c r="WKT536" s="465"/>
      <c r="WKU536" s="465"/>
      <c r="WKV536" s="465"/>
      <c r="WKW536" s="465"/>
      <c r="WKX536" s="465"/>
      <c r="WKY536" s="465"/>
      <c r="WKZ536" s="465"/>
      <c r="WLA536" s="465"/>
      <c r="WLB536" s="465"/>
      <c r="WLC536" s="465"/>
      <c r="WLD536" s="465"/>
      <c r="WLE536" s="465"/>
      <c r="WLF536" s="465"/>
      <c r="WLG536" s="465"/>
      <c r="WLH536" s="465"/>
      <c r="WLI536" s="465"/>
      <c r="WLJ536" s="465"/>
      <c r="WLK536" s="465"/>
      <c r="WLL536" s="465"/>
      <c r="WLM536" s="465"/>
      <c r="WLN536" s="465"/>
      <c r="WLO536" s="465"/>
      <c r="WLP536" s="465"/>
      <c r="WLQ536" s="465"/>
      <c r="WLR536" s="465"/>
      <c r="WLS536" s="465"/>
      <c r="WLT536" s="465"/>
      <c r="WLU536" s="465"/>
      <c r="WLV536" s="465"/>
      <c r="WLW536" s="465"/>
      <c r="WLX536" s="465"/>
      <c r="WLY536" s="465"/>
      <c r="WLZ536" s="465"/>
      <c r="WMA536" s="465"/>
      <c r="WMB536" s="465"/>
      <c r="WMC536" s="465"/>
      <c r="WMD536" s="465"/>
      <c r="WME536" s="465"/>
      <c r="WMF536" s="465"/>
      <c r="WMG536" s="465"/>
      <c r="WMH536" s="465"/>
      <c r="WMI536" s="465"/>
      <c r="WMJ536" s="465"/>
      <c r="WMK536" s="465"/>
      <c r="WML536" s="465"/>
      <c r="WMM536" s="465"/>
      <c r="WMN536" s="465"/>
      <c r="WMO536" s="465"/>
      <c r="WMP536" s="465"/>
      <c r="WMQ536" s="465"/>
      <c r="WMR536" s="465"/>
      <c r="WMS536" s="465"/>
      <c r="WMT536" s="465"/>
      <c r="WMU536" s="465"/>
      <c r="WMV536" s="465"/>
      <c r="WMW536" s="465"/>
      <c r="WMX536" s="465"/>
      <c r="WMY536" s="465"/>
      <c r="WMZ536" s="465"/>
      <c r="WNA536" s="465"/>
      <c r="WNB536" s="465"/>
      <c r="WNC536" s="465"/>
      <c r="WND536" s="465"/>
      <c r="WNE536" s="465"/>
      <c r="WNF536" s="465"/>
      <c r="WNG536" s="465"/>
      <c r="WNH536" s="465"/>
      <c r="WNI536" s="465"/>
      <c r="WNJ536" s="465"/>
      <c r="WNK536" s="465"/>
      <c r="WNL536" s="465"/>
      <c r="WNM536" s="465"/>
      <c r="WNN536" s="465"/>
      <c r="WNO536" s="465"/>
      <c r="WNP536" s="465"/>
      <c r="WNQ536" s="465"/>
      <c r="WNR536" s="465"/>
      <c r="WNS536" s="465"/>
      <c r="WNT536" s="465"/>
      <c r="WNU536" s="465"/>
      <c r="WNV536" s="465"/>
      <c r="WNW536" s="465"/>
      <c r="WNX536" s="465"/>
      <c r="WNY536" s="465"/>
      <c r="WNZ536" s="465"/>
      <c r="WOA536" s="465"/>
      <c r="WOB536" s="465"/>
      <c r="WOC536" s="465"/>
      <c r="WOD536" s="465"/>
      <c r="WOE536" s="465"/>
      <c r="WOF536" s="465"/>
      <c r="WOG536" s="465"/>
      <c r="WOH536" s="465"/>
      <c r="WOI536" s="465"/>
      <c r="WOJ536" s="465"/>
      <c r="WOK536" s="465"/>
      <c r="WOL536" s="465"/>
      <c r="WOM536" s="465"/>
      <c r="WON536" s="465"/>
      <c r="WOO536" s="465"/>
      <c r="WOP536" s="465"/>
      <c r="WOQ536" s="465"/>
      <c r="WOR536" s="465"/>
      <c r="WOS536" s="465"/>
      <c r="WOT536" s="465"/>
      <c r="WOU536" s="465"/>
      <c r="WOV536" s="465"/>
      <c r="WOW536" s="465"/>
      <c r="WOX536" s="465"/>
      <c r="WOY536" s="465"/>
      <c r="WOZ536" s="465"/>
      <c r="WPA536" s="465"/>
      <c r="WPB536" s="465"/>
      <c r="WPC536" s="465"/>
      <c r="WPD536" s="465"/>
      <c r="WPE536" s="465"/>
      <c r="WPF536" s="465"/>
      <c r="WPG536" s="465"/>
      <c r="WPH536" s="465"/>
      <c r="WPI536" s="465"/>
      <c r="WPJ536" s="465"/>
      <c r="WPK536" s="465"/>
      <c r="WPL536" s="465"/>
      <c r="WPM536" s="465"/>
      <c r="WPN536" s="465"/>
      <c r="WPO536" s="465"/>
      <c r="WPP536" s="465"/>
      <c r="WPQ536" s="465"/>
      <c r="WPR536" s="465"/>
      <c r="WPS536" s="465"/>
      <c r="WPT536" s="465"/>
      <c r="WPU536" s="465"/>
      <c r="WPV536" s="465"/>
      <c r="WPW536" s="465"/>
      <c r="WPX536" s="465"/>
      <c r="WPY536" s="465"/>
      <c r="WPZ536" s="465"/>
      <c r="WQA536" s="465"/>
      <c r="WQB536" s="465"/>
      <c r="WQC536" s="465"/>
      <c r="WQD536" s="465"/>
      <c r="WQE536" s="465"/>
      <c r="WQF536" s="465"/>
      <c r="WQG536" s="465"/>
      <c r="WQH536" s="465"/>
      <c r="WQI536" s="465"/>
      <c r="WQJ536" s="465"/>
      <c r="WQK536" s="465"/>
      <c r="WQL536" s="465"/>
      <c r="WQM536" s="465"/>
      <c r="WQN536" s="465"/>
      <c r="WQO536" s="465"/>
      <c r="WQP536" s="465"/>
      <c r="WQQ536" s="465"/>
      <c r="WQR536" s="465"/>
      <c r="WQS536" s="465"/>
      <c r="WQT536" s="465"/>
      <c r="WQU536" s="465"/>
      <c r="WQV536" s="465"/>
      <c r="WQW536" s="465"/>
      <c r="WQX536" s="465"/>
      <c r="WQY536" s="465"/>
      <c r="WQZ536" s="465"/>
      <c r="WRA536" s="465"/>
      <c r="WRB536" s="465"/>
      <c r="WRC536" s="465"/>
      <c r="WRD536" s="465"/>
      <c r="WRE536" s="465"/>
      <c r="WRF536" s="465"/>
      <c r="WRG536" s="465"/>
      <c r="WRH536" s="465"/>
      <c r="WRI536" s="465"/>
      <c r="WRJ536" s="465"/>
      <c r="WRK536" s="465"/>
      <c r="WRL536" s="465"/>
      <c r="WRM536" s="465"/>
      <c r="WRN536" s="465"/>
      <c r="WRO536" s="465"/>
      <c r="WRP536" s="465"/>
      <c r="WRQ536" s="465"/>
      <c r="WRR536" s="465"/>
      <c r="WRS536" s="465"/>
      <c r="WRT536" s="465"/>
      <c r="WRU536" s="465"/>
      <c r="WRV536" s="465"/>
      <c r="WRW536" s="465"/>
      <c r="WRX536" s="465"/>
      <c r="WRY536" s="465"/>
      <c r="WRZ536" s="465"/>
      <c r="WSA536" s="465"/>
      <c r="WSB536" s="465"/>
      <c r="WSC536" s="465"/>
      <c r="WSD536" s="465"/>
      <c r="WSE536" s="465"/>
      <c r="WSF536" s="465"/>
      <c r="WSG536" s="465"/>
      <c r="WSH536" s="465"/>
      <c r="WSI536" s="465"/>
      <c r="WSJ536" s="465"/>
      <c r="WSK536" s="465"/>
      <c r="WSL536" s="465"/>
      <c r="WSM536" s="465"/>
      <c r="WSN536" s="465"/>
      <c r="WSO536" s="465"/>
      <c r="WSP536" s="465"/>
      <c r="WSQ536" s="465"/>
      <c r="WSR536" s="465"/>
      <c r="WSS536" s="465"/>
      <c r="WST536" s="465"/>
      <c r="WSU536" s="465"/>
      <c r="WSV536" s="465"/>
      <c r="WSW536" s="465"/>
      <c r="WSX536" s="465"/>
      <c r="WSY536" s="465"/>
      <c r="WSZ536" s="465"/>
      <c r="WTA536" s="465"/>
      <c r="WTB536" s="465"/>
      <c r="WTC536" s="465"/>
      <c r="WTD536" s="465"/>
      <c r="WTE536" s="465"/>
      <c r="WTF536" s="465"/>
      <c r="WTG536" s="465"/>
      <c r="WTH536" s="465"/>
      <c r="WTI536" s="465"/>
      <c r="WTJ536" s="465"/>
      <c r="WTK536" s="465"/>
      <c r="WTL536" s="465"/>
      <c r="WTM536" s="465"/>
      <c r="WTN536" s="465"/>
      <c r="WTO536" s="465"/>
      <c r="WTP536" s="465"/>
      <c r="WTQ536" s="465"/>
      <c r="WTR536" s="465"/>
      <c r="WTS536" s="465"/>
      <c r="WTT536" s="465"/>
      <c r="WTU536" s="465"/>
      <c r="WTV536" s="465"/>
      <c r="WTW536" s="465"/>
      <c r="WTX536" s="465"/>
      <c r="WTY536" s="465"/>
      <c r="WTZ536" s="465"/>
      <c r="WUA536" s="465"/>
      <c r="WUB536" s="465"/>
      <c r="WUC536" s="465"/>
      <c r="WUD536" s="465"/>
      <c r="WUE536" s="465"/>
      <c r="WUF536" s="465"/>
      <c r="WUG536" s="465"/>
      <c r="WUH536" s="465"/>
      <c r="WUI536" s="465"/>
      <c r="WUJ536" s="465"/>
      <c r="WUK536" s="465"/>
      <c r="WUL536" s="465"/>
      <c r="WUM536" s="465"/>
      <c r="WUN536" s="465"/>
      <c r="WUO536" s="465"/>
      <c r="WUP536" s="465"/>
      <c r="WUQ536" s="465"/>
      <c r="WUR536" s="465"/>
      <c r="WUS536" s="465"/>
      <c r="WUT536" s="465"/>
      <c r="WUU536" s="465"/>
      <c r="WUV536" s="465"/>
      <c r="WUW536" s="465"/>
      <c r="WUX536" s="465"/>
      <c r="WUY536" s="465"/>
      <c r="WUZ536" s="465"/>
      <c r="WVA536" s="465"/>
      <c r="WVB536" s="465"/>
      <c r="WVC536" s="465"/>
      <c r="WVD536" s="465"/>
      <c r="WVE536" s="465"/>
      <c r="WVF536" s="465"/>
      <c r="WVG536" s="465"/>
      <c r="WVH536" s="465"/>
      <c r="WVI536" s="465"/>
      <c r="WVJ536" s="465"/>
      <c r="WVK536" s="465"/>
      <c r="WVL536" s="465"/>
      <c r="WVM536" s="465"/>
      <c r="WVN536" s="465"/>
      <c r="WVO536" s="465"/>
      <c r="WVP536" s="465"/>
      <c r="WVQ536" s="465"/>
      <c r="WVR536" s="465"/>
      <c r="WVS536" s="465"/>
      <c r="WVT536" s="465"/>
      <c r="WVU536" s="465"/>
      <c r="WVV536" s="465"/>
      <c r="WVW536" s="465"/>
      <c r="WVX536" s="465"/>
      <c r="WVY536" s="465"/>
      <c r="WVZ536" s="465"/>
      <c r="WWA536" s="465"/>
      <c r="WWB536" s="465"/>
      <c r="WWC536" s="465"/>
      <c r="WWD536" s="465"/>
      <c r="WWE536" s="465"/>
      <c r="WWF536" s="465"/>
      <c r="WWG536" s="465"/>
      <c r="WWH536" s="465"/>
      <c r="WWI536" s="465"/>
      <c r="WWJ536" s="465"/>
      <c r="WWK536" s="465"/>
      <c r="WWL536" s="465"/>
      <c r="WWM536" s="465"/>
      <c r="WWN536" s="465"/>
      <c r="WWO536" s="465"/>
      <c r="WWP536" s="465"/>
      <c r="WWQ536" s="465"/>
      <c r="WWR536" s="465"/>
      <c r="WWS536" s="465"/>
      <c r="WWT536" s="465"/>
      <c r="WWU536" s="465"/>
      <c r="WWV536" s="465"/>
      <c r="WWW536" s="465"/>
      <c r="WWX536" s="465"/>
      <c r="WWY536" s="465"/>
      <c r="WWZ536" s="465"/>
      <c r="WXA536" s="465"/>
      <c r="WXB536" s="465"/>
      <c r="WXC536" s="465"/>
      <c r="WXD536" s="465"/>
      <c r="WXE536" s="465"/>
      <c r="WXF536" s="465"/>
      <c r="WXG536" s="465"/>
      <c r="WXH536" s="465"/>
      <c r="WXI536" s="465"/>
      <c r="WXJ536" s="465"/>
      <c r="WXK536" s="465"/>
      <c r="WXL536" s="465"/>
      <c r="WXM536" s="465"/>
      <c r="WXN536" s="465"/>
      <c r="WXO536" s="465"/>
      <c r="WXP536" s="465"/>
      <c r="WXQ536" s="465"/>
      <c r="WXR536" s="465"/>
      <c r="WXS536" s="465"/>
      <c r="WXT536" s="465"/>
      <c r="WXU536" s="465"/>
      <c r="WXV536" s="465"/>
      <c r="WXW536" s="465"/>
      <c r="WXX536" s="465"/>
      <c r="WXY536" s="465"/>
      <c r="WXZ536" s="465"/>
      <c r="WYA536" s="465"/>
      <c r="WYB536" s="465"/>
      <c r="WYC536" s="465"/>
      <c r="WYD536" s="465"/>
      <c r="WYE536" s="465"/>
      <c r="WYF536" s="465"/>
      <c r="WYG536" s="465"/>
      <c r="WYH536" s="465"/>
      <c r="WYI536" s="465"/>
      <c r="WYJ536" s="465"/>
      <c r="WYK536" s="465"/>
      <c r="WYL536" s="465"/>
      <c r="WYM536" s="465"/>
      <c r="WYN536" s="465"/>
      <c r="WYO536" s="465"/>
      <c r="WYP536" s="465"/>
      <c r="WYQ536" s="465"/>
      <c r="WYR536" s="465"/>
      <c r="WYS536" s="465"/>
      <c r="WYT536" s="465"/>
      <c r="WYU536" s="465"/>
      <c r="WYV536" s="465"/>
      <c r="WYW536" s="465"/>
      <c r="WYX536" s="465"/>
      <c r="WYY536" s="465"/>
      <c r="WYZ536" s="465"/>
      <c r="WZA536" s="465"/>
      <c r="WZB536" s="465"/>
      <c r="WZC536" s="465"/>
      <c r="WZD536" s="465"/>
      <c r="WZE536" s="465"/>
      <c r="WZF536" s="465"/>
      <c r="WZG536" s="465"/>
      <c r="WZH536" s="465"/>
      <c r="WZI536" s="465"/>
      <c r="WZJ536" s="465"/>
      <c r="WZK536" s="465"/>
      <c r="WZL536" s="465"/>
      <c r="WZM536" s="465"/>
      <c r="WZN536" s="465"/>
      <c r="WZO536" s="465"/>
      <c r="WZP536" s="465"/>
      <c r="WZQ536" s="465"/>
      <c r="WZR536" s="465"/>
      <c r="WZS536" s="465"/>
      <c r="WZT536" s="465"/>
      <c r="WZU536" s="465"/>
      <c r="WZV536" s="465"/>
      <c r="WZW536" s="465"/>
      <c r="WZX536" s="465"/>
      <c r="WZY536" s="465"/>
      <c r="WZZ536" s="465"/>
      <c r="XAA536" s="465"/>
      <c r="XAB536" s="465"/>
      <c r="XAC536" s="465"/>
      <c r="XAD536" s="465"/>
      <c r="XAE536" s="465"/>
      <c r="XAF536" s="465"/>
      <c r="XAG536" s="465"/>
      <c r="XAH536" s="465"/>
      <c r="XAI536" s="465"/>
      <c r="XAJ536" s="465"/>
      <c r="XAK536" s="465"/>
      <c r="XAL536" s="465"/>
      <c r="XAM536" s="465"/>
      <c r="XAN536" s="465"/>
      <c r="XAO536" s="465"/>
      <c r="XAP536" s="465"/>
      <c r="XAQ536" s="465"/>
      <c r="XAR536" s="465"/>
      <c r="XAS536" s="465"/>
      <c r="XAT536" s="465"/>
      <c r="XAU536" s="465"/>
      <c r="XAV536" s="465"/>
      <c r="XAW536" s="465"/>
      <c r="XAX536" s="465"/>
      <c r="XAY536" s="465"/>
      <c r="XAZ536" s="465"/>
      <c r="XBA536" s="465"/>
      <c r="XBB536" s="465"/>
      <c r="XBC536" s="465"/>
      <c r="XBD536" s="465"/>
      <c r="XBE536" s="465"/>
      <c r="XBF536" s="465"/>
      <c r="XBG536" s="465"/>
      <c r="XBH536" s="465"/>
      <c r="XBI536" s="465"/>
      <c r="XBJ536" s="465"/>
      <c r="XBK536" s="465"/>
      <c r="XBL536" s="465"/>
      <c r="XBM536" s="465"/>
      <c r="XBN536" s="465"/>
      <c r="XBO536" s="465"/>
      <c r="XBP536" s="465"/>
      <c r="XBQ536" s="465"/>
      <c r="XBR536" s="465"/>
      <c r="XBS536" s="465"/>
      <c r="XBT536" s="465"/>
      <c r="XBU536" s="465"/>
      <c r="XBV536" s="465"/>
      <c r="XBW536" s="465"/>
      <c r="XBX536" s="465"/>
      <c r="XBY536" s="465"/>
      <c r="XBZ536" s="465"/>
      <c r="XCA536" s="465"/>
      <c r="XCB536" s="465"/>
      <c r="XCC536" s="465"/>
      <c r="XCD536" s="465"/>
      <c r="XCE536" s="465"/>
      <c r="XCF536" s="465"/>
      <c r="XCG536" s="465"/>
      <c r="XCH536" s="465"/>
      <c r="XCI536" s="465"/>
      <c r="XCJ536" s="465"/>
      <c r="XCK536" s="465"/>
      <c r="XCL536" s="465"/>
      <c r="XCM536" s="465"/>
      <c r="XCN536" s="465"/>
      <c r="XCO536" s="465"/>
      <c r="XCP536" s="465"/>
      <c r="XCQ536" s="465"/>
      <c r="XCR536" s="465"/>
      <c r="XCS536" s="465"/>
      <c r="XCT536" s="465"/>
      <c r="XCU536" s="465"/>
      <c r="XCV536" s="465"/>
      <c r="XCW536" s="465"/>
      <c r="XCX536" s="465"/>
      <c r="XCY536" s="465"/>
      <c r="XCZ536" s="465"/>
      <c r="XDA536" s="465"/>
      <c r="XDB536" s="465"/>
      <c r="XDC536" s="465"/>
      <c r="XDD536" s="465"/>
      <c r="XDE536" s="465"/>
      <c r="XDF536" s="465"/>
      <c r="XDG536" s="465"/>
      <c r="XDH536" s="465"/>
      <c r="XDI536" s="465"/>
      <c r="XDJ536" s="465"/>
      <c r="XDK536" s="465"/>
      <c r="XDL536" s="465"/>
      <c r="XDM536" s="465"/>
      <c r="XDN536" s="465"/>
      <c r="XDO536" s="465"/>
      <c r="XDP536" s="465"/>
      <c r="XDQ536" s="465"/>
      <c r="XDR536" s="465"/>
      <c r="XDS536" s="465"/>
      <c r="XDT536" s="465"/>
      <c r="XDU536" s="465"/>
      <c r="XDV536" s="465"/>
      <c r="XDW536" s="465"/>
      <c r="XDX536" s="465"/>
      <c r="XDY536" s="465"/>
      <c r="XDZ536" s="465"/>
      <c r="XEA536" s="465"/>
      <c r="XEB536" s="465"/>
      <c r="XEC536" s="465"/>
      <c r="XED536" s="465"/>
      <c r="XEE536" s="465"/>
      <c r="XEF536" s="465"/>
      <c r="XEG536" s="465"/>
      <c r="XEH536" s="465"/>
      <c r="XEI536" s="465"/>
      <c r="XEJ536" s="465"/>
      <c r="XEK536" s="465"/>
      <c r="XEL536" s="465"/>
      <c r="XEM536" s="465"/>
      <c r="XEN536" s="465"/>
      <c r="XEO536" s="465"/>
      <c r="XEP536" s="465"/>
      <c r="XEQ536" s="465"/>
      <c r="XER536" s="465"/>
      <c r="XES536" s="465"/>
      <c r="XET536" s="465"/>
      <c r="XEU536" s="465"/>
      <c r="XEV536" s="465"/>
      <c r="XEW536" s="465"/>
      <c r="XEX536" s="465"/>
      <c r="XEY536" s="465"/>
      <c r="XEZ536" s="465"/>
      <c r="XFA536" s="465"/>
      <c r="XFB536" s="465"/>
      <c r="XFC536" s="465"/>
      <c r="XFD536" s="465"/>
    </row>
    <row r="537" spans="1:16384" s="315" customFormat="1" ht="13.2">
      <c r="A537" s="342"/>
      <c r="K537" s="325"/>
    </row>
    <row r="538" spans="1:16384" ht="66">
      <c r="A538" s="342" t="s">
        <v>656</v>
      </c>
      <c r="B538" s="2" t="s">
        <v>34</v>
      </c>
      <c r="C538" s="2" t="s">
        <v>35</v>
      </c>
      <c r="D538" s="2" t="s">
        <v>36</v>
      </c>
      <c r="E538" s="2" t="s">
        <v>37</v>
      </c>
      <c r="F538" s="1" t="s">
        <v>625</v>
      </c>
      <c r="G538" s="1" t="s">
        <v>626</v>
      </c>
      <c r="H538" s="1" t="s">
        <v>627</v>
      </c>
      <c r="I538" s="1" t="s">
        <v>628</v>
      </c>
      <c r="J538" s="341"/>
      <c r="K538" s="27" t="s">
        <v>629</v>
      </c>
      <c r="L538" s="41" t="s">
        <v>630</v>
      </c>
      <c r="M538" s="48" t="s">
        <v>631</v>
      </c>
      <c r="N538" s="341"/>
      <c r="O538" s="470" t="s">
        <v>632</v>
      </c>
      <c r="P538" s="471"/>
      <c r="Q538" s="471"/>
      <c r="R538" s="472"/>
      <c r="S538" s="315"/>
      <c r="T538" s="315"/>
      <c r="U538" s="315"/>
      <c r="V538" s="315"/>
    </row>
    <row r="539" spans="1:16384">
      <c r="A539" s="342"/>
      <c r="B539" s="9"/>
      <c r="C539" s="9" t="s">
        <v>53</v>
      </c>
      <c r="D539" s="9"/>
      <c r="E539" s="9">
        <v>8201</v>
      </c>
      <c r="F539" s="9">
        <v>177</v>
      </c>
      <c r="G539" s="9">
        <v>1</v>
      </c>
      <c r="H539" s="9">
        <v>1</v>
      </c>
      <c r="I539" s="9">
        <v>0</v>
      </c>
      <c r="J539" s="315"/>
      <c r="K539" s="9"/>
      <c r="L539" s="9"/>
      <c r="M539" s="9"/>
      <c r="N539" s="315"/>
      <c r="O539" s="459"/>
      <c r="P539" s="460"/>
      <c r="Q539" s="460"/>
      <c r="R539" s="461"/>
      <c r="S539" s="315"/>
      <c r="T539" s="315"/>
      <c r="U539" s="315"/>
      <c r="V539" s="315"/>
    </row>
    <row r="540" spans="1:16384">
      <c r="A540" s="342"/>
      <c r="B540" s="9"/>
      <c r="C540" s="9" t="s">
        <v>53</v>
      </c>
      <c r="D540" s="9"/>
      <c r="E540" s="9">
        <v>8205</v>
      </c>
      <c r="F540" s="9">
        <v>264</v>
      </c>
      <c r="G540" s="9">
        <v>5</v>
      </c>
      <c r="H540" s="9">
        <v>5</v>
      </c>
      <c r="I540" s="9">
        <v>1.6</v>
      </c>
      <c r="J540" s="315"/>
      <c r="K540" s="9"/>
      <c r="L540" s="9"/>
      <c r="M540" s="9"/>
      <c r="N540" s="315"/>
      <c r="O540" s="222"/>
      <c r="P540" s="223"/>
      <c r="Q540" s="223"/>
      <c r="R540" s="224"/>
      <c r="S540" s="315"/>
      <c r="T540" s="315"/>
      <c r="U540" s="315"/>
      <c r="V540" s="315"/>
    </row>
    <row r="541" spans="1:16384">
      <c r="A541" s="342"/>
      <c r="B541" s="9"/>
      <c r="C541" s="9" t="s">
        <v>57</v>
      </c>
      <c r="D541" s="9"/>
      <c r="E541" s="9">
        <v>8201</v>
      </c>
      <c r="F541" s="9">
        <v>29</v>
      </c>
      <c r="G541" s="9"/>
      <c r="H541" s="9"/>
      <c r="I541" s="9"/>
      <c r="J541" s="315"/>
      <c r="K541" s="9"/>
      <c r="L541" s="9"/>
      <c r="M541" s="9"/>
      <c r="N541" s="315"/>
      <c r="O541" s="222"/>
      <c r="P541" s="223"/>
      <c r="Q541" s="223"/>
      <c r="R541" s="224"/>
      <c r="S541" s="315"/>
      <c r="T541" s="315"/>
      <c r="U541" s="315"/>
      <c r="V541" s="315"/>
    </row>
    <row r="542" spans="1:16384">
      <c r="A542" s="342"/>
      <c r="B542" s="9"/>
      <c r="C542" s="9" t="s">
        <v>58</v>
      </c>
      <c r="D542" s="9"/>
      <c r="E542" s="9">
        <v>8009</v>
      </c>
      <c r="F542" s="9">
        <v>27</v>
      </c>
      <c r="G542" s="9"/>
      <c r="H542" s="9"/>
      <c r="I542" s="9"/>
      <c r="J542" s="315"/>
      <c r="K542" s="9"/>
      <c r="L542" s="9"/>
      <c r="M542" s="9"/>
      <c r="N542" s="315"/>
      <c r="O542" s="222"/>
      <c r="P542" s="223"/>
      <c r="Q542" s="223"/>
      <c r="R542" s="224"/>
      <c r="S542" s="315"/>
      <c r="T542" s="315"/>
      <c r="U542" s="315"/>
      <c r="V542" s="315"/>
    </row>
    <row r="543" spans="1:16384">
      <c r="A543" s="342"/>
      <c r="B543" s="9"/>
      <c r="C543" s="9" t="s">
        <v>62</v>
      </c>
      <c r="D543" s="9"/>
      <c r="E543" s="9">
        <v>8001</v>
      </c>
      <c r="F543" s="9">
        <v>49</v>
      </c>
      <c r="G543" s="9"/>
      <c r="H543" s="9">
        <v>0</v>
      </c>
      <c r="I543" s="9"/>
      <c r="J543" s="315"/>
      <c r="K543" s="9"/>
      <c r="L543" s="9"/>
      <c r="M543" s="9"/>
      <c r="N543" s="315"/>
      <c r="O543" s="222"/>
      <c r="P543" s="223"/>
      <c r="Q543" s="223"/>
      <c r="R543" s="224"/>
      <c r="S543" s="315"/>
      <c r="T543" s="315"/>
      <c r="U543" s="315"/>
      <c r="V543" s="315"/>
    </row>
    <row r="544" spans="1:16384">
      <c r="A544" s="342"/>
      <c r="B544" s="9"/>
      <c r="C544" s="9" t="s">
        <v>65</v>
      </c>
      <c r="D544" s="9"/>
      <c r="E544" s="9">
        <v>8091</v>
      </c>
      <c r="F544" s="9">
        <v>1</v>
      </c>
      <c r="G544" s="9"/>
      <c r="H544" s="9"/>
      <c r="I544" s="9"/>
      <c r="J544" s="315"/>
      <c r="K544" s="9"/>
      <c r="L544" s="9"/>
      <c r="M544" s="9"/>
      <c r="N544" s="315"/>
      <c r="O544" s="222"/>
      <c r="P544" s="223"/>
      <c r="Q544" s="223"/>
      <c r="R544" s="224"/>
      <c r="S544" s="315"/>
      <c r="T544" s="315"/>
      <c r="U544" s="315"/>
      <c r="V544" s="315"/>
    </row>
    <row r="545" spans="1:22">
      <c r="A545" s="342"/>
      <c r="B545" s="9"/>
      <c r="C545" s="9" t="s">
        <v>69</v>
      </c>
      <c r="D545" s="9"/>
      <c r="E545" s="9">
        <v>8037</v>
      </c>
      <c r="F545" s="9">
        <v>6</v>
      </c>
      <c r="G545" s="9"/>
      <c r="H545" s="9">
        <v>0</v>
      </c>
      <c r="I545" s="9"/>
      <c r="J545" s="315"/>
      <c r="K545" s="9"/>
      <c r="L545" s="9"/>
      <c r="M545" s="9"/>
      <c r="N545" s="315"/>
      <c r="O545" s="222"/>
      <c r="P545" s="223"/>
      <c r="Q545" s="223"/>
      <c r="R545" s="224"/>
      <c r="S545" s="315"/>
      <c r="T545" s="315"/>
      <c r="U545" s="315"/>
      <c r="V545" s="315"/>
    </row>
    <row r="546" spans="1:22">
      <c r="A546" s="342"/>
      <c r="B546" s="9"/>
      <c r="C546" s="9" t="s">
        <v>71</v>
      </c>
      <c r="D546" s="9"/>
      <c r="E546" s="9">
        <v>8004</v>
      </c>
      <c r="F546" s="9">
        <v>218</v>
      </c>
      <c r="G546" s="9">
        <v>1</v>
      </c>
      <c r="H546" s="9">
        <v>1</v>
      </c>
      <c r="I546" s="9">
        <v>0</v>
      </c>
      <c r="J546" s="315"/>
      <c r="K546" s="9"/>
      <c r="L546" s="9"/>
      <c r="M546" s="9"/>
      <c r="N546" s="315"/>
      <c r="O546" s="222"/>
      <c r="P546" s="223"/>
      <c r="Q546" s="223"/>
      <c r="R546" s="224"/>
      <c r="S546" s="315"/>
      <c r="T546" s="315"/>
      <c r="U546" s="315"/>
      <c r="V546" s="315"/>
    </row>
    <row r="547" spans="1:22">
      <c r="A547" s="342"/>
      <c r="B547" s="9"/>
      <c r="C547" s="9" t="s">
        <v>73</v>
      </c>
      <c r="D547" s="9"/>
      <c r="E547" s="9">
        <v>8401</v>
      </c>
      <c r="F547" s="9">
        <v>933</v>
      </c>
      <c r="G547" s="9">
        <v>18</v>
      </c>
      <c r="H547" s="9">
        <v>16</v>
      </c>
      <c r="I547" s="9">
        <v>50.31</v>
      </c>
      <c r="J547" s="315"/>
      <c r="K547" s="9"/>
      <c r="L547" s="9"/>
      <c r="M547" s="9"/>
      <c r="N547" s="315"/>
      <c r="O547" s="222"/>
      <c r="P547" s="223"/>
      <c r="Q547" s="223"/>
      <c r="R547" s="224"/>
      <c r="S547" s="315"/>
      <c r="T547" s="315"/>
      <c r="U547" s="315"/>
      <c r="V547" s="315"/>
    </row>
    <row r="548" spans="1:22">
      <c r="A548" s="342"/>
      <c r="B548" s="9"/>
      <c r="C548" s="9" t="s">
        <v>80</v>
      </c>
      <c r="D548" s="9"/>
      <c r="E548" s="9">
        <v>8085</v>
      </c>
      <c r="F548" s="9">
        <v>3</v>
      </c>
      <c r="G548" s="9"/>
      <c r="H548" s="9"/>
      <c r="I548" s="9"/>
      <c r="J548" s="315"/>
      <c r="K548" s="9"/>
      <c r="L548" s="9"/>
      <c r="M548" s="9"/>
      <c r="N548" s="315"/>
      <c r="O548" s="222"/>
      <c r="P548" s="223"/>
      <c r="Q548" s="223"/>
      <c r="R548" s="224"/>
      <c r="S548" s="315"/>
      <c r="T548" s="315"/>
      <c r="U548" s="315"/>
      <c r="V548" s="315"/>
    </row>
    <row r="549" spans="1:22">
      <c r="A549" s="342"/>
      <c r="B549" s="9"/>
      <c r="C549" s="9" t="s">
        <v>82</v>
      </c>
      <c r="D549" s="9"/>
      <c r="E549" s="9">
        <v>8028</v>
      </c>
      <c r="F549" s="9">
        <v>6</v>
      </c>
      <c r="G549" s="9"/>
      <c r="H549" s="9"/>
      <c r="I549" s="9"/>
      <c r="J549" s="315"/>
      <c r="K549" s="9"/>
      <c r="L549" s="9"/>
      <c r="M549" s="9"/>
      <c r="N549" s="315"/>
      <c r="O549" s="222"/>
      <c r="P549" s="223"/>
      <c r="Q549" s="223"/>
      <c r="R549" s="224"/>
      <c r="S549" s="315"/>
      <c r="T549" s="315"/>
      <c r="U549" s="315"/>
      <c r="V549" s="315"/>
    </row>
    <row r="550" spans="1:22">
      <c r="A550" s="342"/>
      <c r="B550" s="9"/>
      <c r="C550" s="9" t="s">
        <v>82</v>
      </c>
      <c r="D550" s="9"/>
      <c r="E550" s="9">
        <v>8343</v>
      </c>
      <c r="F550" s="9">
        <v>1</v>
      </c>
      <c r="G550" s="9"/>
      <c r="H550" s="9"/>
      <c r="I550" s="9"/>
      <c r="J550" s="315"/>
      <c r="K550" s="9"/>
      <c r="L550" s="9"/>
      <c r="M550" s="9"/>
      <c r="N550" s="315"/>
      <c r="O550" s="222"/>
      <c r="P550" s="223"/>
      <c r="Q550" s="223"/>
      <c r="R550" s="224"/>
      <c r="S550" s="315"/>
      <c r="T550" s="315"/>
      <c r="U550" s="315"/>
      <c r="V550" s="315"/>
    </row>
    <row r="551" spans="1:22">
      <c r="A551" s="342"/>
      <c r="B551" s="9"/>
      <c r="C551" s="9" t="s">
        <v>85</v>
      </c>
      <c r="D551" s="9"/>
      <c r="E551" s="9">
        <v>8202</v>
      </c>
      <c r="F551" s="9">
        <v>14</v>
      </c>
      <c r="G551" s="9"/>
      <c r="H551" s="9"/>
      <c r="I551" s="9"/>
      <c r="J551" s="315"/>
      <c r="K551" s="9"/>
      <c r="L551" s="9"/>
      <c r="M551" s="9"/>
      <c r="N551" s="315"/>
      <c r="O551" s="222"/>
      <c r="P551" s="223"/>
      <c r="Q551" s="223"/>
      <c r="R551" s="224"/>
      <c r="S551" s="315"/>
      <c r="T551" s="315"/>
      <c r="U551" s="315"/>
      <c r="V551" s="315"/>
    </row>
    <row r="552" spans="1:22">
      <c r="A552" s="342"/>
      <c r="B552" s="9"/>
      <c r="C552" s="9" t="s">
        <v>90</v>
      </c>
      <c r="D552" s="9"/>
      <c r="E552" s="9">
        <v>8234</v>
      </c>
      <c r="F552" s="9">
        <v>139</v>
      </c>
      <c r="G552" s="9">
        <v>2</v>
      </c>
      <c r="H552" s="9">
        <v>2</v>
      </c>
      <c r="I552" s="9">
        <v>2</v>
      </c>
      <c r="J552" s="315"/>
      <c r="K552" s="9"/>
      <c r="L552" s="9"/>
      <c r="M552" s="9"/>
      <c r="N552" s="315"/>
      <c r="O552" s="222"/>
      <c r="P552" s="223"/>
      <c r="Q552" s="223"/>
      <c r="R552" s="224"/>
      <c r="S552" s="315"/>
      <c r="T552" s="315"/>
      <c r="U552" s="315"/>
      <c r="V552" s="315"/>
    </row>
    <row r="553" spans="1:22">
      <c r="A553" s="342"/>
      <c r="B553" s="9"/>
      <c r="C553" s="9" t="s">
        <v>92</v>
      </c>
      <c r="D553" s="9"/>
      <c r="E553" s="9">
        <v>8005</v>
      </c>
      <c r="F553" s="9">
        <v>30</v>
      </c>
      <c r="G553" s="9"/>
      <c r="H553" s="9">
        <v>0</v>
      </c>
      <c r="I553" s="9"/>
      <c r="J553" s="315"/>
      <c r="K553" s="9"/>
      <c r="L553" s="9"/>
      <c r="M553" s="9"/>
      <c r="N553" s="315"/>
      <c r="O553" s="222"/>
      <c r="P553" s="223"/>
      <c r="Q553" s="223"/>
      <c r="R553" s="224"/>
      <c r="S553" s="315"/>
      <c r="T553" s="315"/>
      <c r="U553" s="315"/>
      <c r="V553" s="315"/>
    </row>
    <row r="554" spans="1:22">
      <c r="A554" s="342"/>
      <c r="B554" s="9"/>
      <c r="C554" s="9" t="s">
        <v>92</v>
      </c>
      <c r="D554" s="9"/>
      <c r="E554" s="9">
        <v>8006</v>
      </c>
      <c r="F554" s="9">
        <v>5</v>
      </c>
      <c r="G554" s="9"/>
      <c r="H554" s="9"/>
      <c r="I554" s="9"/>
      <c r="J554" s="315"/>
      <c r="K554" s="9"/>
      <c r="L554" s="9"/>
      <c r="M554" s="9"/>
      <c r="N554" s="315"/>
      <c r="O554" s="222"/>
      <c r="P554" s="223"/>
      <c r="Q554" s="223"/>
      <c r="R554" s="224"/>
      <c r="S554" s="315"/>
      <c r="T554" s="315"/>
      <c r="U554" s="315"/>
      <c r="V554" s="315"/>
    </row>
    <row r="555" spans="1:22">
      <c r="A555" s="342"/>
      <c r="B555" s="9"/>
      <c r="C555" s="9" t="s">
        <v>92</v>
      </c>
      <c r="D555" s="9"/>
      <c r="E555" s="9">
        <v>8050</v>
      </c>
      <c r="F555" s="9">
        <v>1</v>
      </c>
      <c r="G555" s="9"/>
      <c r="H555" s="9"/>
      <c r="I555" s="9"/>
      <c r="J555" s="315"/>
      <c r="K555" s="9"/>
      <c r="L555" s="9"/>
      <c r="M555" s="9"/>
      <c r="N555" s="315"/>
      <c r="O555" s="222"/>
      <c r="P555" s="223"/>
      <c r="Q555" s="223"/>
      <c r="R555" s="224"/>
      <c r="S555" s="315"/>
      <c r="T555" s="315"/>
      <c r="U555" s="315"/>
      <c r="V555" s="315"/>
    </row>
    <row r="556" spans="1:22">
      <c r="A556" s="342"/>
      <c r="B556" s="9"/>
      <c r="C556" s="9" t="s">
        <v>657</v>
      </c>
      <c r="D556" s="9"/>
      <c r="E556" s="9">
        <v>8006</v>
      </c>
      <c r="F556" s="9">
        <v>1</v>
      </c>
      <c r="G556" s="9"/>
      <c r="H556" s="9"/>
      <c r="I556" s="9"/>
      <c r="J556" s="315"/>
      <c r="K556" s="9"/>
      <c r="L556" s="9"/>
      <c r="M556" s="9"/>
      <c r="N556" s="315"/>
      <c r="O556" s="222"/>
      <c r="P556" s="223"/>
      <c r="Q556" s="223"/>
      <c r="R556" s="224"/>
      <c r="S556" s="315"/>
      <c r="T556" s="315"/>
      <c r="U556" s="315"/>
      <c r="V556" s="315"/>
    </row>
    <row r="557" spans="1:22">
      <c r="A557" s="342"/>
      <c r="B557" s="9"/>
      <c r="C557" s="9" t="s">
        <v>97</v>
      </c>
      <c r="D557" s="9"/>
      <c r="E557" s="9">
        <v>8080</v>
      </c>
      <c r="F557" s="9">
        <v>14</v>
      </c>
      <c r="G557" s="9"/>
      <c r="H557" s="9">
        <v>0</v>
      </c>
      <c r="I557" s="9"/>
      <c r="J557" s="315"/>
      <c r="K557" s="9"/>
      <c r="L557" s="9"/>
      <c r="M557" s="9"/>
      <c r="N557" s="315"/>
      <c r="O557" s="222"/>
      <c r="P557" s="223"/>
      <c r="Q557" s="223"/>
      <c r="R557" s="224"/>
      <c r="S557" s="315"/>
      <c r="T557" s="315"/>
      <c r="U557" s="315"/>
      <c r="V557" s="315"/>
    </row>
    <row r="558" spans="1:22">
      <c r="A558" s="342"/>
      <c r="B558" s="9"/>
      <c r="C558" s="9" t="s">
        <v>103</v>
      </c>
      <c r="D558" s="9"/>
      <c r="E558" s="9">
        <v>8008</v>
      </c>
      <c r="F558" s="9">
        <v>22</v>
      </c>
      <c r="G558" s="9">
        <v>1</v>
      </c>
      <c r="H558" s="9">
        <v>1</v>
      </c>
      <c r="I558" s="9">
        <v>4</v>
      </c>
      <c r="J558" s="315"/>
      <c r="K558" s="9"/>
      <c r="L558" s="9"/>
      <c r="M558" s="9"/>
      <c r="N558" s="315"/>
      <c r="O558" s="222"/>
      <c r="P558" s="223"/>
      <c r="Q558" s="223"/>
      <c r="R558" s="224"/>
      <c r="S558" s="315"/>
      <c r="T558" s="315"/>
      <c r="U558" s="315"/>
      <c r="V558" s="315"/>
    </row>
    <row r="559" spans="1:22">
      <c r="A559" s="342"/>
      <c r="B559" s="9"/>
      <c r="C559" s="9" t="s">
        <v>103</v>
      </c>
      <c r="D559" s="9"/>
      <c r="E559" s="9">
        <v>8050</v>
      </c>
      <c r="F559" s="9">
        <v>4</v>
      </c>
      <c r="G559" s="9"/>
      <c r="H559" s="9">
        <v>0</v>
      </c>
      <c r="I559" s="9"/>
      <c r="J559" s="315"/>
      <c r="K559" s="9"/>
      <c r="L559" s="9"/>
      <c r="M559" s="9"/>
      <c r="N559" s="315"/>
      <c r="O559" s="222"/>
      <c r="P559" s="223"/>
      <c r="Q559" s="223"/>
      <c r="R559" s="224"/>
      <c r="S559" s="315"/>
      <c r="T559" s="315"/>
      <c r="U559" s="315"/>
      <c r="V559" s="315"/>
    </row>
    <row r="560" spans="1:22">
      <c r="A560" s="342"/>
      <c r="B560" s="9"/>
      <c r="C560" s="9" t="s">
        <v>108</v>
      </c>
      <c r="D560" s="9"/>
      <c r="E560" s="9">
        <v>8050</v>
      </c>
      <c r="F560" s="9">
        <v>25</v>
      </c>
      <c r="G560" s="9"/>
      <c r="H560" s="9">
        <v>0</v>
      </c>
      <c r="I560" s="9"/>
      <c r="J560" s="315"/>
      <c r="K560" s="9"/>
      <c r="L560" s="9"/>
      <c r="M560" s="9"/>
      <c r="N560" s="315"/>
      <c r="O560" s="222"/>
      <c r="P560" s="223"/>
      <c r="Q560" s="223"/>
      <c r="R560" s="224"/>
      <c r="S560" s="315"/>
      <c r="T560" s="315"/>
      <c r="U560" s="315"/>
      <c r="V560" s="315"/>
    </row>
    <row r="561" spans="1:22">
      <c r="A561" s="342"/>
      <c r="B561" s="9"/>
      <c r="C561" s="9" t="s">
        <v>115</v>
      </c>
      <c r="D561" s="9"/>
      <c r="E561" s="9">
        <v>8330</v>
      </c>
      <c r="F561" s="9">
        <v>19</v>
      </c>
      <c r="G561" s="9"/>
      <c r="H561" s="9">
        <v>0</v>
      </c>
      <c r="I561" s="9"/>
      <c r="J561" s="315"/>
      <c r="K561" s="9"/>
      <c r="L561" s="9"/>
      <c r="M561" s="9"/>
      <c r="N561" s="315"/>
      <c r="O561" s="222"/>
      <c r="P561" s="223"/>
      <c r="Q561" s="223"/>
      <c r="R561" s="224"/>
      <c r="S561" s="315"/>
      <c r="T561" s="315"/>
      <c r="U561" s="315"/>
      <c r="V561" s="315"/>
    </row>
    <row r="562" spans="1:22">
      <c r="A562" s="342"/>
      <c r="B562" s="9"/>
      <c r="C562" s="9" t="s">
        <v>116</v>
      </c>
      <c r="D562" s="9"/>
      <c r="E562" s="9">
        <v>8270</v>
      </c>
      <c r="F562" s="9">
        <v>11</v>
      </c>
      <c r="G562" s="9"/>
      <c r="H562" s="9"/>
      <c r="I562" s="9"/>
      <c r="J562" s="315"/>
      <c r="K562" s="9"/>
      <c r="L562" s="9"/>
      <c r="M562" s="9"/>
      <c r="N562" s="315"/>
      <c r="O562" s="222"/>
      <c r="P562" s="223"/>
      <c r="Q562" s="223"/>
      <c r="R562" s="224"/>
      <c r="S562" s="315"/>
      <c r="T562" s="315"/>
      <c r="U562" s="315"/>
      <c r="V562" s="315"/>
    </row>
    <row r="563" spans="1:22">
      <c r="A563" s="342"/>
      <c r="B563" s="9"/>
      <c r="C563" s="9" t="s">
        <v>118</v>
      </c>
      <c r="D563" s="9"/>
      <c r="E563" s="9">
        <v>8009</v>
      </c>
      <c r="F563" s="9">
        <v>172</v>
      </c>
      <c r="G563" s="9">
        <v>2</v>
      </c>
      <c r="H563" s="9">
        <v>2</v>
      </c>
      <c r="I563" s="9">
        <v>0.5</v>
      </c>
      <c r="J563" s="315"/>
      <c r="K563" s="9"/>
      <c r="L563" s="9"/>
      <c r="M563" s="9"/>
      <c r="N563" s="315"/>
      <c r="O563" s="222"/>
      <c r="P563" s="223"/>
      <c r="Q563" s="223"/>
      <c r="R563" s="224"/>
      <c r="S563" s="315"/>
      <c r="T563" s="315"/>
      <c r="U563" s="315"/>
      <c r="V563" s="315"/>
    </row>
    <row r="564" spans="1:22">
      <c r="A564" s="342"/>
      <c r="B564" s="9"/>
      <c r="C564" s="9" t="s">
        <v>120</v>
      </c>
      <c r="D564" s="9"/>
      <c r="E564" s="9">
        <v>8080</v>
      </c>
      <c r="F564" s="9">
        <v>1</v>
      </c>
      <c r="G564" s="9"/>
      <c r="H564" s="9"/>
      <c r="I564" s="9"/>
      <c r="J564" s="315"/>
      <c r="K564" s="9"/>
      <c r="L564" s="9"/>
      <c r="M564" s="9"/>
      <c r="N564" s="315"/>
      <c r="O564" s="222"/>
      <c r="P564" s="223"/>
      <c r="Q564" s="223"/>
      <c r="R564" s="224"/>
      <c r="S564" s="315"/>
      <c r="T564" s="315"/>
      <c r="U564" s="315"/>
      <c r="V564" s="315"/>
    </row>
    <row r="565" spans="1:22">
      <c r="A565" s="342"/>
      <c r="B565" s="9"/>
      <c r="C565" s="9" t="s">
        <v>125</v>
      </c>
      <c r="D565" s="9"/>
      <c r="E565" s="9">
        <v>8012</v>
      </c>
      <c r="F565" s="9">
        <v>85</v>
      </c>
      <c r="G565" s="9"/>
      <c r="H565" s="9">
        <v>0</v>
      </c>
      <c r="I565" s="9"/>
      <c r="J565" s="315"/>
      <c r="K565" s="9"/>
      <c r="L565" s="9"/>
      <c r="M565" s="9"/>
      <c r="N565" s="315"/>
      <c r="O565" s="222"/>
      <c r="P565" s="223"/>
      <c r="Q565" s="223"/>
      <c r="R565" s="224"/>
      <c r="S565" s="315"/>
      <c r="T565" s="315"/>
      <c r="U565" s="315"/>
      <c r="V565" s="315"/>
    </row>
    <row r="566" spans="1:22">
      <c r="A566" s="342"/>
      <c r="B566" s="9"/>
      <c r="C566" s="9" t="s">
        <v>126</v>
      </c>
      <c r="D566" s="9"/>
      <c r="E566" s="9">
        <v>8037</v>
      </c>
      <c r="F566" s="9">
        <v>19</v>
      </c>
      <c r="G566" s="9"/>
      <c r="H566" s="9">
        <v>0</v>
      </c>
      <c r="I566" s="9"/>
      <c r="J566" s="315"/>
      <c r="K566" s="9"/>
      <c r="L566" s="9"/>
      <c r="M566" s="9"/>
      <c r="N566" s="315"/>
      <c r="O566" s="222"/>
      <c r="P566" s="223"/>
      <c r="Q566" s="223"/>
      <c r="R566" s="224"/>
      <c r="S566" s="315"/>
      <c r="T566" s="315"/>
      <c r="U566" s="315"/>
      <c r="V566" s="315"/>
    </row>
    <row r="567" spans="1:22">
      <c r="A567" s="342"/>
      <c r="B567" s="9"/>
      <c r="C567" s="9" t="s">
        <v>128</v>
      </c>
      <c r="D567" s="9"/>
      <c r="E567" s="9">
        <v>8037</v>
      </c>
      <c r="F567" s="9">
        <v>11</v>
      </c>
      <c r="G567" s="9"/>
      <c r="H567" s="9"/>
      <c r="I567" s="9"/>
      <c r="J567" s="315"/>
      <c r="K567" s="9"/>
      <c r="L567" s="9"/>
      <c r="M567" s="9"/>
      <c r="N567" s="315"/>
      <c r="O567" s="222"/>
      <c r="P567" s="223"/>
      <c r="Q567" s="223"/>
      <c r="R567" s="224"/>
      <c r="S567" s="315"/>
      <c r="T567" s="315"/>
      <c r="U567" s="315"/>
      <c r="V567" s="315"/>
    </row>
    <row r="568" spans="1:22">
      <c r="A568" s="342"/>
      <c r="B568" s="9"/>
      <c r="C568" s="9" t="s">
        <v>129</v>
      </c>
      <c r="D568" s="9"/>
      <c r="E568" s="9">
        <v>7826</v>
      </c>
      <c r="F568" s="9">
        <v>1</v>
      </c>
      <c r="G568" s="9"/>
      <c r="H568" s="9"/>
      <c r="I568" s="9"/>
      <c r="J568" s="315"/>
      <c r="K568" s="9"/>
      <c r="L568" s="9"/>
      <c r="M568" s="9"/>
      <c r="N568" s="315"/>
      <c r="O568" s="222"/>
      <c r="P568" s="223"/>
      <c r="Q568" s="223"/>
      <c r="R568" s="224"/>
      <c r="S568" s="315"/>
      <c r="T568" s="315"/>
      <c r="U568" s="315"/>
      <c r="V568" s="315"/>
    </row>
    <row r="569" spans="1:22">
      <c r="A569" s="342"/>
      <c r="B569" s="9"/>
      <c r="C569" s="9" t="s">
        <v>131</v>
      </c>
      <c r="D569" s="9"/>
      <c r="E569" s="9">
        <v>8008</v>
      </c>
      <c r="F569" s="9">
        <v>8</v>
      </c>
      <c r="G569" s="9"/>
      <c r="H569" s="9"/>
      <c r="I569" s="9"/>
      <c r="J569" s="315"/>
      <c r="K569" s="9"/>
      <c r="L569" s="9"/>
      <c r="M569" s="9"/>
      <c r="N569" s="315"/>
      <c r="O569" s="222"/>
      <c r="P569" s="223"/>
      <c r="Q569" s="223"/>
      <c r="R569" s="224"/>
      <c r="S569" s="315"/>
      <c r="T569" s="315"/>
      <c r="U569" s="315"/>
      <c r="V569" s="315"/>
    </row>
    <row r="570" spans="1:22">
      <c r="A570" s="342"/>
      <c r="B570" s="9"/>
      <c r="C570" s="9" t="s">
        <v>132</v>
      </c>
      <c r="D570" s="9"/>
      <c r="E570" s="9">
        <v>8014</v>
      </c>
      <c r="F570" s="9">
        <v>15</v>
      </c>
      <c r="G570" s="9"/>
      <c r="H570" s="9"/>
      <c r="I570" s="9"/>
      <c r="J570" s="315"/>
      <c r="K570" s="9"/>
      <c r="L570" s="9"/>
      <c r="M570" s="9"/>
      <c r="N570" s="315"/>
      <c r="O570" s="222"/>
      <c r="P570" s="223"/>
      <c r="Q570" s="223"/>
      <c r="R570" s="224"/>
      <c r="S570" s="315"/>
      <c r="T570" s="315"/>
      <c r="U570" s="315"/>
      <c r="V570" s="315"/>
    </row>
    <row r="571" spans="1:22">
      <c r="A571" s="342"/>
      <c r="B571" s="9"/>
      <c r="C571" s="9" t="s">
        <v>134</v>
      </c>
      <c r="D571" s="9"/>
      <c r="E571" s="9">
        <v>8302</v>
      </c>
      <c r="F571" s="9">
        <v>824</v>
      </c>
      <c r="G571" s="9">
        <v>34</v>
      </c>
      <c r="H571" s="9">
        <v>31</v>
      </c>
      <c r="I571" s="9">
        <v>20.74</v>
      </c>
      <c r="J571" s="315"/>
      <c r="K571" s="9"/>
      <c r="L571" s="9"/>
      <c r="M571" s="9"/>
      <c r="N571" s="315"/>
      <c r="O571" s="222"/>
      <c r="P571" s="223"/>
      <c r="Q571" s="223"/>
      <c r="R571" s="224"/>
      <c r="S571" s="315"/>
      <c r="T571" s="315"/>
      <c r="U571" s="315"/>
      <c r="V571" s="315"/>
    </row>
    <row r="572" spans="1:22">
      <c r="A572" s="342"/>
      <c r="B572" s="9"/>
      <c r="C572" s="9" t="s">
        <v>134</v>
      </c>
      <c r="D572" s="9"/>
      <c r="E572" s="9">
        <v>8351</v>
      </c>
      <c r="F572" s="9">
        <v>1</v>
      </c>
      <c r="G572" s="9"/>
      <c r="H572" s="9"/>
      <c r="I572" s="9"/>
      <c r="J572" s="315"/>
      <c r="K572" s="9"/>
      <c r="L572" s="9"/>
      <c r="M572" s="9"/>
      <c r="N572" s="315"/>
      <c r="O572" s="222"/>
      <c r="P572" s="223"/>
      <c r="Q572" s="223"/>
      <c r="R572" s="224"/>
      <c r="S572" s="315"/>
      <c r="T572" s="315"/>
      <c r="U572" s="315"/>
      <c r="V572" s="315"/>
    </row>
    <row r="573" spans="1:22">
      <c r="A573" s="342"/>
      <c r="B573" s="9"/>
      <c r="C573" s="9" t="s">
        <v>136</v>
      </c>
      <c r="D573" s="9"/>
      <c r="E573" s="9">
        <v>8203</v>
      </c>
      <c r="F573" s="9">
        <v>126</v>
      </c>
      <c r="G573" s="9"/>
      <c r="H573" s="9">
        <v>0</v>
      </c>
      <c r="I573" s="9"/>
      <c r="J573" s="315"/>
      <c r="K573" s="9"/>
      <c r="L573" s="9"/>
      <c r="M573" s="9"/>
      <c r="N573" s="315"/>
      <c r="O573" s="222"/>
      <c r="P573" s="223"/>
      <c r="Q573" s="223"/>
      <c r="R573" s="224"/>
      <c r="S573" s="315"/>
      <c r="T573" s="315"/>
      <c r="U573" s="315"/>
      <c r="V573" s="315"/>
    </row>
    <row r="574" spans="1:22">
      <c r="A574" s="342"/>
      <c r="B574" s="9"/>
      <c r="C574" s="9" t="s">
        <v>141</v>
      </c>
      <c r="D574" s="9"/>
      <c r="E574" s="9">
        <v>8302</v>
      </c>
      <c r="F574" s="9">
        <v>1</v>
      </c>
      <c r="G574" s="9"/>
      <c r="H574" s="9"/>
      <c r="I574" s="9"/>
      <c r="J574" s="315"/>
      <c r="K574" s="9"/>
      <c r="L574" s="9"/>
      <c r="M574" s="9"/>
      <c r="N574" s="315"/>
      <c r="O574" s="222"/>
      <c r="P574" s="223"/>
      <c r="Q574" s="223"/>
      <c r="R574" s="224"/>
      <c r="S574" s="315"/>
      <c r="T574" s="315"/>
      <c r="U574" s="315"/>
      <c r="V574" s="315"/>
    </row>
    <row r="575" spans="1:22">
      <c r="A575" s="342"/>
      <c r="B575" s="9"/>
      <c r="C575" s="9" t="s">
        <v>142</v>
      </c>
      <c r="D575" s="9"/>
      <c r="E575" s="9">
        <v>8310</v>
      </c>
      <c r="F575" s="9">
        <v>45</v>
      </c>
      <c r="G575" s="9"/>
      <c r="H575" s="9">
        <v>0</v>
      </c>
      <c r="I575" s="9"/>
      <c r="J575" s="315"/>
      <c r="K575" s="9"/>
      <c r="L575" s="9"/>
      <c r="M575" s="9"/>
      <c r="N575" s="315"/>
      <c r="O575" s="222"/>
      <c r="P575" s="223"/>
      <c r="Q575" s="223"/>
      <c r="R575" s="224"/>
      <c r="S575" s="315"/>
      <c r="T575" s="315"/>
      <c r="U575" s="315"/>
      <c r="V575" s="315"/>
    </row>
    <row r="576" spans="1:22">
      <c r="A576" s="342"/>
      <c r="B576" s="9"/>
      <c r="C576" s="9" t="s">
        <v>148</v>
      </c>
      <c r="D576" s="9"/>
      <c r="E576" s="9">
        <v>8310</v>
      </c>
      <c r="F576" s="9">
        <v>4</v>
      </c>
      <c r="G576" s="9"/>
      <c r="H576" s="9">
        <v>0</v>
      </c>
      <c r="I576" s="9"/>
      <c r="J576" s="315"/>
      <c r="K576" s="9"/>
      <c r="L576" s="9"/>
      <c r="M576" s="9"/>
      <c r="N576" s="315"/>
      <c r="O576" s="222"/>
      <c r="P576" s="223"/>
      <c r="Q576" s="223"/>
      <c r="R576" s="224"/>
      <c r="S576" s="315"/>
      <c r="T576" s="315"/>
      <c r="U576" s="315"/>
      <c r="V576" s="315"/>
    </row>
    <row r="577" spans="1:22">
      <c r="A577" s="342"/>
      <c r="B577" s="9"/>
      <c r="C577" s="9" t="s">
        <v>150</v>
      </c>
      <c r="D577" s="9"/>
      <c r="E577" s="9">
        <v>8210</v>
      </c>
      <c r="F577" s="9">
        <v>24</v>
      </c>
      <c r="G577" s="9"/>
      <c r="H577" s="9">
        <v>0</v>
      </c>
      <c r="I577" s="9"/>
      <c r="J577" s="315"/>
      <c r="K577" s="9"/>
      <c r="L577" s="9"/>
      <c r="M577" s="9"/>
      <c r="N577" s="315"/>
      <c r="O577" s="222"/>
      <c r="P577" s="223"/>
      <c r="Q577" s="223"/>
      <c r="R577" s="224"/>
      <c r="S577" s="315"/>
      <c r="T577" s="315"/>
      <c r="U577" s="315"/>
      <c r="V577" s="315"/>
    </row>
    <row r="578" spans="1:22">
      <c r="A578" s="342"/>
      <c r="B578" s="9"/>
      <c r="C578" s="9" t="s">
        <v>155</v>
      </c>
      <c r="D578" s="9"/>
      <c r="E578" s="9">
        <v>8204</v>
      </c>
      <c r="F578" s="9">
        <v>78</v>
      </c>
      <c r="G578" s="9"/>
      <c r="H578" s="9">
        <v>0</v>
      </c>
      <c r="I578" s="9"/>
      <c r="J578" s="315"/>
      <c r="K578" s="9"/>
      <c r="L578" s="9"/>
      <c r="M578" s="9"/>
      <c r="N578" s="315"/>
      <c r="O578" s="222"/>
      <c r="P578" s="223"/>
      <c r="Q578" s="223"/>
      <c r="R578" s="224"/>
      <c r="S578" s="315"/>
      <c r="T578" s="315"/>
      <c r="U578" s="315"/>
      <c r="V578" s="315"/>
    </row>
    <row r="579" spans="1:22">
      <c r="A579" s="342"/>
      <c r="B579" s="9"/>
      <c r="C579" s="9" t="s">
        <v>160</v>
      </c>
      <c r="D579" s="9"/>
      <c r="E579" s="9">
        <v>8210</v>
      </c>
      <c r="F579" s="9">
        <v>122</v>
      </c>
      <c r="G579" s="9">
        <v>1</v>
      </c>
      <c r="H579" s="9">
        <v>1</v>
      </c>
      <c r="I579" s="9">
        <v>0</v>
      </c>
      <c r="J579" s="315"/>
      <c r="K579" s="9"/>
      <c r="L579" s="9"/>
      <c r="M579" s="9"/>
      <c r="N579" s="315"/>
      <c r="O579" s="222"/>
      <c r="P579" s="223"/>
      <c r="Q579" s="223"/>
      <c r="R579" s="224"/>
      <c r="S579" s="315"/>
      <c r="T579" s="315"/>
      <c r="U579" s="315"/>
      <c r="V579" s="315"/>
    </row>
    <row r="580" spans="1:22">
      <c r="A580" s="342"/>
      <c r="B580" s="9"/>
      <c r="C580" s="9" t="s">
        <v>160</v>
      </c>
      <c r="D580" s="9"/>
      <c r="E580" s="9">
        <v>8260</v>
      </c>
      <c r="F580" s="9">
        <v>1</v>
      </c>
      <c r="G580" s="9"/>
      <c r="H580" s="9"/>
      <c r="I580" s="9"/>
      <c r="J580" s="315"/>
      <c r="K580" s="9"/>
      <c r="L580" s="9"/>
      <c r="M580" s="9"/>
      <c r="N580" s="315"/>
      <c r="O580" s="222"/>
      <c r="P580" s="223"/>
      <c r="Q580" s="223"/>
      <c r="R580" s="224"/>
      <c r="S580" s="315"/>
      <c r="T580" s="315"/>
      <c r="U580" s="315"/>
      <c r="V580" s="315"/>
    </row>
    <row r="581" spans="1:22">
      <c r="A581" s="342"/>
      <c r="B581" s="9"/>
      <c r="C581" s="9" t="s">
        <v>161</v>
      </c>
      <c r="D581" s="9"/>
      <c r="E581" s="9">
        <v>8212</v>
      </c>
      <c r="F581" s="9">
        <v>4</v>
      </c>
      <c r="G581" s="9"/>
      <c r="H581" s="9"/>
      <c r="I581" s="9"/>
      <c r="J581" s="315"/>
      <c r="K581" s="9"/>
      <c r="L581" s="9"/>
      <c r="M581" s="9"/>
      <c r="N581" s="315"/>
      <c r="O581" s="222"/>
      <c r="P581" s="223"/>
      <c r="Q581" s="223"/>
      <c r="R581" s="224"/>
      <c r="S581" s="315"/>
      <c r="T581" s="315"/>
      <c r="U581" s="315"/>
      <c r="V581" s="315"/>
    </row>
    <row r="582" spans="1:22">
      <c r="A582" s="342"/>
      <c r="B582" s="9"/>
      <c r="C582" s="9" t="s">
        <v>162</v>
      </c>
      <c r="D582" s="9"/>
      <c r="E582" s="9">
        <v>8232</v>
      </c>
      <c r="F582" s="9">
        <v>6</v>
      </c>
      <c r="G582" s="9"/>
      <c r="H582" s="9"/>
      <c r="I582" s="9"/>
      <c r="J582" s="315"/>
      <c r="K582" s="9"/>
      <c r="L582" s="9"/>
      <c r="M582" s="9"/>
      <c r="N582" s="315"/>
      <c r="O582" s="222"/>
      <c r="P582" s="223"/>
      <c r="Q582" s="223"/>
      <c r="R582" s="224"/>
      <c r="S582" s="315"/>
      <c r="T582" s="315"/>
      <c r="U582" s="315"/>
      <c r="V582" s="315"/>
    </row>
    <row r="583" spans="1:22">
      <c r="A583" s="342"/>
      <c r="B583" s="9"/>
      <c r="C583" s="9" t="s">
        <v>162</v>
      </c>
      <c r="D583" s="9"/>
      <c r="E583" s="9">
        <v>8234</v>
      </c>
      <c r="F583" s="9">
        <v>17</v>
      </c>
      <c r="G583" s="9">
        <v>1</v>
      </c>
      <c r="H583" s="9">
        <v>1</v>
      </c>
      <c r="I583" s="9">
        <v>6</v>
      </c>
      <c r="J583" s="315"/>
      <c r="K583" s="9"/>
      <c r="L583" s="9"/>
      <c r="M583" s="9"/>
      <c r="N583" s="315"/>
      <c r="O583" s="222"/>
      <c r="P583" s="223"/>
      <c r="Q583" s="223"/>
      <c r="R583" s="224"/>
      <c r="S583" s="315"/>
      <c r="T583" s="315"/>
      <c r="U583" s="315"/>
      <c r="V583" s="315"/>
    </row>
    <row r="584" spans="1:22">
      <c r="A584" s="342"/>
      <c r="B584" s="9"/>
      <c r="C584" s="9" t="s">
        <v>658</v>
      </c>
      <c r="D584" s="9"/>
      <c r="E584" s="9">
        <v>8232</v>
      </c>
      <c r="F584" s="9">
        <v>2</v>
      </c>
      <c r="G584" s="9"/>
      <c r="H584" s="9"/>
      <c r="I584" s="9"/>
      <c r="J584" s="315"/>
      <c r="K584" s="9"/>
      <c r="L584" s="9"/>
      <c r="M584" s="9"/>
      <c r="N584" s="315"/>
      <c r="O584" s="222"/>
      <c r="P584" s="223"/>
      <c r="Q584" s="223"/>
      <c r="R584" s="224"/>
      <c r="S584" s="315"/>
      <c r="T584" s="315"/>
      <c r="U584" s="315"/>
      <c r="V584" s="315"/>
    </row>
    <row r="585" spans="1:22">
      <c r="A585" s="342"/>
      <c r="B585" s="9"/>
      <c r="C585" s="9" t="s">
        <v>658</v>
      </c>
      <c r="D585" s="9"/>
      <c r="E585" s="9">
        <v>8234</v>
      </c>
      <c r="F585" s="9">
        <v>5</v>
      </c>
      <c r="G585" s="9"/>
      <c r="H585" s="9"/>
      <c r="I585" s="9"/>
      <c r="J585" s="315"/>
      <c r="K585" s="9"/>
      <c r="L585" s="9"/>
      <c r="M585" s="9"/>
      <c r="N585" s="315"/>
      <c r="O585" s="222"/>
      <c r="P585" s="223"/>
      <c r="Q585" s="223"/>
      <c r="R585" s="224"/>
      <c r="S585" s="315"/>
      <c r="T585" s="315"/>
      <c r="U585" s="315"/>
      <c r="V585" s="315"/>
    </row>
    <row r="586" spans="1:22">
      <c r="A586" s="342"/>
      <c r="B586" s="9"/>
      <c r="C586" s="9" t="s">
        <v>163</v>
      </c>
      <c r="D586" s="9"/>
      <c r="E586" s="9">
        <v>8332</v>
      </c>
      <c r="F586" s="9">
        <v>5</v>
      </c>
      <c r="G586" s="9"/>
      <c r="H586" s="9">
        <v>0</v>
      </c>
      <c r="I586" s="9"/>
      <c r="J586" s="315"/>
      <c r="K586" s="9"/>
      <c r="L586" s="9"/>
      <c r="M586" s="9"/>
      <c r="N586" s="315"/>
      <c r="O586" s="222"/>
      <c r="P586" s="223"/>
      <c r="Q586" s="223"/>
      <c r="R586" s="224"/>
      <c r="S586" s="315"/>
      <c r="T586" s="315"/>
      <c r="U586" s="315"/>
      <c r="V586" s="315"/>
    </row>
    <row r="587" spans="1:22">
      <c r="A587" s="342"/>
      <c r="B587" s="9"/>
      <c r="C587" s="9" t="s">
        <v>659</v>
      </c>
      <c r="D587" s="9"/>
      <c r="E587" s="9">
        <v>8332</v>
      </c>
      <c r="F587" s="9">
        <v>2</v>
      </c>
      <c r="G587" s="9"/>
      <c r="H587" s="9"/>
      <c r="I587" s="9"/>
      <c r="J587" s="315"/>
      <c r="K587" s="9"/>
      <c r="L587" s="9"/>
      <c r="M587" s="9"/>
      <c r="N587" s="315"/>
      <c r="O587" s="222"/>
      <c r="P587" s="223"/>
      <c r="Q587" s="223"/>
      <c r="R587" s="224"/>
      <c r="S587" s="315"/>
      <c r="T587" s="315"/>
      <c r="U587" s="315"/>
      <c r="V587" s="315"/>
    </row>
    <row r="588" spans="1:22">
      <c r="A588" s="342"/>
      <c r="B588" s="9"/>
      <c r="C588" s="9" t="s">
        <v>165</v>
      </c>
      <c r="D588" s="9"/>
      <c r="E588" s="9">
        <v>8069</v>
      </c>
      <c r="F588" s="9">
        <v>120</v>
      </c>
      <c r="G588" s="9">
        <v>2</v>
      </c>
      <c r="H588" s="9">
        <v>1</v>
      </c>
      <c r="I588" s="9">
        <v>2</v>
      </c>
      <c r="J588" s="315"/>
      <c r="K588" s="9"/>
      <c r="L588" s="9"/>
      <c r="M588" s="9"/>
      <c r="N588" s="315"/>
      <c r="O588" s="222"/>
      <c r="P588" s="223"/>
      <c r="Q588" s="223"/>
      <c r="R588" s="224"/>
      <c r="S588" s="315"/>
      <c r="T588" s="315"/>
      <c r="U588" s="315"/>
      <c r="V588" s="315"/>
    </row>
    <row r="589" spans="1:22">
      <c r="A589" s="342"/>
      <c r="B589" s="9"/>
      <c r="C589" s="9" t="s">
        <v>167</v>
      </c>
      <c r="D589" s="9"/>
      <c r="E589" s="9">
        <v>8094</v>
      </c>
      <c r="F589" s="9">
        <v>28</v>
      </c>
      <c r="G589" s="9"/>
      <c r="H589" s="9"/>
      <c r="I589" s="9"/>
      <c r="J589" s="315"/>
      <c r="K589" s="9"/>
      <c r="L589" s="9"/>
      <c r="M589" s="9"/>
      <c r="N589" s="315"/>
      <c r="O589" s="222"/>
      <c r="P589" s="223"/>
      <c r="Q589" s="223"/>
      <c r="R589" s="224"/>
      <c r="S589" s="315"/>
      <c r="T589" s="315"/>
      <c r="U589" s="315"/>
      <c r="V589" s="315"/>
    </row>
    <row r="590" spans="1:22">
      <c r="A590" s="342"/>
      <c r="B590" s="9"/>
      <c r="C590" s="9" t="s">
        <v>170</v>
      </c>
      <c r="D590" s="9"/>
      <c r="E590" s="9">
        <v>8018</v>
      </c>
      <c r="F590" s="9">
        <v>95</v>
      </c>
      <c r="G590" s="9">
        <v>1</v>
      </c>
      <c r="H590" s="9">
        <v>1</v>
      </c>
      <c r="I590" s="9">
        <v>2</v>
      </c>
      <c r="J590" s="315"/>
      <c r="K590" s="9"/>
      <c r="L590" s="9"/>
      <c r="M590" s="9"/>
      <c r="N590" s="315"/>
      <c r="O590" s="222"/>
      <c r="P590" s="223"/>
      <c r="Q590" s="223"/>
      <c r="R590" s="224"/>
      <c r="S590" s="315"/>
      <c r="T590" s="315"/>
      <c r="U590" s="315"/>
      <c r="V590" s="315"/>
    </row>
    <row r="591" spans="1:22">
      <c r="A591" s="342"/>
      <c r="B591" s="9"/>
      <c r="C591" s="9" t="s">
        <v>172</v>
      </c>
      <c r="D591" s="9"/>
      <c r="E591" s="9">
        <v>8092</v>
      </c>
      <c r="F591" s="9">
        <v>10</v>
      </c>
      <c r="G591" s="9"/>
      <c r="H591" s="9">
        <v>0</v>
      </c>
      <c r="I591" s="9"/>
      <c r="J591" s="315"/>
      <c r="K591" s="9"/>
      <c r="L591" s="9"/>
      <c r="M591" s="9"/>
      <c r="N591" s="315"/>
      <c r="O591" s="222"/>
      <c r="P591" s="223"/>
      <c r="Q591" s="223"/>
      <c r="R591" s="224"/>
      <c r="S591" s="315"/>
      <c r="T591" s="315"/>
      <c r="U591" s="315"/>
      <c r="V591" s="315"/>
    </row>
    <row r="592" spans="1:22">
      <c r="A592" s="342"/>
      <c r="B592" s="9"/>
      <c r="C592" s="9" t="s">
        <v>173</v>
      </c>
      <c r="D592" s="9"/>
      <c r="E592" s="9">
        <v>8311</v>
      </c>
      <c r="F592" s="9">
        <v>42</v>
      </c>
      <c r="G592" s="9">
        <v>1</v>
      </c>
      <c r="H592" s="9">
        <v>1</v>
      </c>
      <c r="I592" s="9">
        <v>4</v>
      </c>
      <c r="J592" s="315"/>
      <c r="K592" s="9"/>
      <c r="L592" s="9"/>
      <c r="M592" s="9"/>
      <c r="N592" s="315"/>
      <c r="O592" s="222"/>
      <c r="P592" s="223"/>
      <c r="Q592" s="223"/>
      <c r="R592" s="224"/>
      <c r="S592" s="315"/>
      <c r="T592" s="315"/>
      <c r="U592" s="315"/>
      <c r="V592" s="315"/>
    </row>
    <row r="593" spans="1:22">
      <c r="A593" s="342"/>
      <c r="B593" s="9"/>
      <c r="C593" s="9" t="s">
        <v>178</v>
      </c>
      <c r="D593" s="9"/>
      <c r="E593" s="9">
        <v>8318</v>
      </c>
      <c r="F593" s="9">
        <v>14</v>
      </c>
      <c r="G593" s="9"/>
      <c r="H593" s="9">
        <v>0</v>
      </c>
      <c r="I593" s="9"/>
      <c r="J593" s="315"/>
      <c r="K593" s="9"/>
      <c r="L593" s="9"/>
      <c r="M593" s="9"/>
      <c r="N593" s="315"/>
      <c r="O593" s="222"/>
      <c r="P593" s="223"/>
      <c r="Q593" s="223"/>
      <c r="R593" s="224"/>
      <c r="S593" s="315"/>
      <c r="T593" s="315"/>
      <c r="U593" s="315"/>
      <c r="V593" s="315"/>
    </row>
    <row r="594" spans="1:22">
      <c r="A594" s="342"/>
      <c r="B594" s="9"/>
      <c r="C594" s="9" t="s">
        <v>180</v>
      </c>
      <c r="D594" s="9"/>
      <c r="E594" s="9">
        <v>8019</v>
      </c>
      <c r="F594" s="9">
        <v>21</v>
      </c>
      <c r="G594" s="9"/>
      <c r="H594" s="9">
        <v>0</v>
      </c>
      <c r="I594" s="9"/>
      <c r="J594" s="315"/>
      <c r="K594" s="9"/>
      <c r="L594" s="9"/>
      <c r="M594" s="9"/>
      <c r="N594" s="315"/>
      <c r="O594" s="222"/>
      <c r="P594" s="223"/>
      <c r="Q594" s="223"/>
      <c r="R594" s="224"/>
      <c r="S594" s="315"/>
      <c r="T594" s="315"/>
      <c r="U594" s="315"/>
      <c r="V594" s="315"/>
    </row>
    <row r="595" spans="1:22">
      <c r="A595" s="342"/>
      <c r="B595" s="9"/>
      <c r="C595" s="9" t="s">
        <v>182</v>
      </c>
      <c r="D595" s="9"/>
      <c r="E595" s="9">
        <v>8089</v>
      </c>
      <c r="F595" s="9">
        <v>39</v>
      </c>
      <c r="G595" s="9">
        <v>1</v>
      </c>
      <c r="H595" s="9">
        <v>0</v>
      </c>
      <c r="I595" s="9"/>
      <c r="J595" s="315"/>
      <c r="K595" s="9"/>
      <c r="L595" s="9"/>
      <c r="M595" s="9"/>
      <c r="N595" s="315"/>
      <c r="O595" s="222"/>
      <c r="P595" s="223"/>
      <c r="Q595" s="223"/>
      <c r="R595" s="224"/>
      <c r="S595" s="315"/>
      <c r="T595" s="315"/>
      <c r="U595" s="315"/>
      <c r="V595" s="315"/>
    </row>
    <row r="596" spans="1:22">
      <c r="A596" s="342"/>
      <c r="B596" s="9"/>
      <c r="C596" s="9" t="s">
        <v>186</v>
      </c>
      <c r="D596" s="9"/>
      <c r="E596" s="9">
        <v>8020</v>
      </c>
      <c r="F596" s="9">
        <v>12</v>
      </c>
      <c r="G596" s="9"/>
      <c r="H596" s="9">
        <v>0</v>
      </c>
      <c r="I596" s="9"/>
      <c r="J596" s="315"/>
      <c r="K596" s="9"/>
      <c r="L596" s="9"/>
      <c r="M596" s="9"/>
      <c r="N596" s="315"/>
      <c r="O596" s="222"/>
      <c r="P596" s="223"/>
      <c r="Q596" s="223"/>
      <c r="R596" s="224"/>
      <c r="S596" s="315"/>
      <c r="T596" s="315"/>
      <c r="U596" s="315"/>
      <c r="V596" s="315"/>
    </row>
    <row r="597" spans="1:22">
      <c r="A597" s="342"/>
      <c r="B597" s="9"/>
      <c r="C597" s="9" t="s">
        <v>188</v>
      </c>
      <c r="D597" s="9"/>
      <c r="E597" s="9">
        <v>8312</v>
      </c>
      <c r="F597" s="9">
        <v>196</v>
      </c>
      <c r="G597" s="9">
        <v>2</v>
      </c>
      <c r="H597" s="9">
        <v>2</v>
      </c>
      <c r="I597" s="9">
        <v>0</v>
      </c>
      <c r="J597" s="315"/>
      <c r="K597" s="9"/>
      <c r="L597" s="9"/>
      <c r="M597" s="9"/>
      <c r="N597" s="315"/>
      <c r="O597" s="222"/>
      <c r="P597" s="223"/>
      <c r="Q597" s="223"/>
      <c r="R597" s="224"/>
      <c r="S597" s="315"/>
      <c r="T597" s="315"/>
      <c r="U597" s="315"/>
      <c r="V597" s="315"/>
    </row>
    <row r="598" spans="1:22">
      <c r="A598" s="342"/>
      <c r="B598" s="9"/>
      <c r="C598" s="9" t="s">
        <v>191</v>
      </c>
      <c r="D598" s="9"/>
      <c r="E598" s="9">
        <v>8021</v>
      </c>
      <c r="F598" s="9">
        <v>385</v>
      </c>
      <c r="G598" s="9">
        <v>13</v>
      </c>
      <c r="H598" s="9">
        <v>13</v>
      </c>
      <c r="I598" s="9">
        <v>0.85</v>
      </c>
      <c r="J598" s="315"/>
      <c r="K598" s="9"/>
      <c r="L598" s="9"/>
      <c r="M598" s="9"/>
      <c r="N598" s="315"/>
      <c r="O598" s="222"/>
      <c r="P598" s="223"/>
      <c r="Q598" s="223"/>
      <c r="R598" s="224"/>
      <c r="S598" s="315"/>
      <c r="T598" s="315"/>
      <c r="U598" s="315"/>
      <c r="V598" s="315"/>
    </row>
    <row r="599" spans="1:22">
      <c r="A599" s="342"/>
      <c r="B599" s="9"/>
      <c r="C599" s="9" t="s">
        <v>193</v>
      </c>
      <c r="D599" s="9"/>
      <c r="E599" s="9">
        <v>8210</v>
      </c>
      <c r="F599" s="9">
        <v>9</v>
      </c>
      <c r="G599" s="9"/>
      <c r="H599" s="9">
        <v>0</v>
      </c>
      <c r="I599" s="9"/>
      <c r="J599" s="315"/>
      <c r="K599" s="9"/>
      <c r="L599" s="9"/>
      <c r="M599" s="9"/>
      <c r="N599" s="315"/>
      <c r="O599" s="222"/>
      <c r="P599" s="223"/>
      <c r="Q599" s="223"/>
      <c r="R599" s="224"/>
      <c r="S599" s="315"/>
      <c r="T599" s="315"/>
      <c r="U599" s="315"/>
      <c r="V599" s="315"/>
    </row>
    <row r="600" spans="1:22">
      <c r="A600" s="342"/>
      <c r="B600" s="9"/>
      <c r="C600" s="9" t="s">
        <v>196</v>
      </c>
      <c r="D600" s="9"/>
      <c r="E600" s="9">
        <v>8204</v>
      </c>
      <c r="F600" s="9">
        <v>32</v>
      </c>
      <c r="G600" s="9"/>
      <c r="H600" s="9">
        <v>0</v>
      </c>
      <c r="I600" s="9"/>
      <c r="J600" s="315"/>
      <c r="K600" s="9"/>
      <c r="L600" s="9"/>
      <c r="M600" s="9"/>
      <c r="N600" s="315"/>
      <c r="O600" s="222"/>
      <c r="P600" s="223"/>
      <c r="Q600" s="223"/>
      <c r="R600" s="224"/>
      <c r="S600" s="315"/>
      <c r="T600" s="315"/>
      <c r="U600" s="315"/>
      <c r="V600" s="315"/>
    </row>
    <row r="601" spans="1:22">
      <c r="A601" s="342"/>
      <c r="B601" s="9"/>
      <c r="C601" s="9" t="s">
        <v>197</v>
      </c>
      <c r="D601" s="9"/>
      <c r="E601" s="9">
        <v>8094</v>
      </c>
      <c r="F601" s="9">
        <v>56</v>
      </c>
      <c r="G601" s="9">
        <v>1</v>
      </c>
      <c r="H601" s="9">
        <v>0</v>
      </c>
      <c r="I601" s="9"/>
      <c r="J601" s="315"/>
      <c r="K601" s="9"/>
      <c r="L601" s="9"/>
      <c r="M601" s="9"/>
      <c r="N601" s="315"/>
      <c r="O601" s="222"/>
      <c r="P601" s="223"/>
      <c r="Q601" s="223"/>
      <c r="R601" s="224"/>
      <c r="S601" s="315"/>
      <c r="T601" s="315"/>
      <c r="U601" s="315"/>
      <c r="V601" s="315"/>
    </row>
    <row r="602" spans="1:22">
      <c r="A602" s="342"/>
      <c r="B602" s="9"/>
      <c r="C602" s="9" t="s">
        <v>198</v>
      </c>
      <c r="D602" s="9"/>
      <c r="E602" s="9">
        <v>8213</v>
      </c>
      <c r="F602" s="9">
        <v>16</v>
      </c>
      <c r="G602" s="9">
        <v>1</v>
      </c>
      <c r="H602" s="9">
        <v>1</v>
      </c>
      <c r="I602" s="9">
        <v>3</v>
      </c>
      <c r="J602" s="315"/>
      <c r="K602" s="9"/>
      <c r="L602" s="9"/>
      <c r="M602" s="9"/>
      <c r="N602" s="315"/>
      <c r="O602" s="222"/>
      <c r="P602" s="223"/>
      <c r="Q602" s="223"/>
      <c r="R602" s="224"/>
      <c r="S602" s="315"/>
      <c r="T602" s="315"/>
      <c r="U602" s="315"/>
      <c r="V602" s="315"/>
    </row>
    <row r="603" spans="1:22">
      <c r="A603" s="342"/>
      <c r="B603" s="9"/>
      <c r="C603" s="9" t="s">
        <v>202</v>
      </c>
      <c r="D603" s="9"/>
      <c r="E603" s="9">
        <v>8270</v>
      </c>
      <c r="F603" s="9">
        <v>16</v>
      </c>
      <c r="G603" s="9"/>
      <c r="H603" s="9">
        <v>0</v>
      </c>
      <c r="I603" s="9"/>
      <c r="J603" s="315"/>
      <c r="K603" s="9"/>
      <c r="L603" s="9"/>
      <c r="M603" s="9"/>
      <c r="N603" s="315"/>
      <c r="O603" s="222"/>
      <c r="P603" s="223"/>
      <c r="Q603" s="223"/>
      <c r="R603" s="224"/>
      <c r="S603" s="315"/>
      <c r="T603" s="315"/>
      <c r="U603" s="315"/>
      <c r="V603" s="315"/>
    </row>
    <row r="604" spans="1:22">
      <c r="A604" s="342"/>
      <c r="B604" s="9"/>
      <c r="C604" s="9" t="s">
        <v>204</v>
      </c>
      <c r="D604" s="9"/>
      <c r="E604" s="9">
        <v>8318</v>
      </c>
      <c r="F604" s="9">
        <v>3</v>
      </c>
      <c r="G604" s="9"/>
      <c r="H604" s="9"/>
      <c r="I604" s="9"/>
      <c r="J604" s="315"/>
      <c r="K604" s="9"/>
      <c r="L604" s="9"/>
      <c r="M604" s="9"/>
      <c r="N604" s="315"/>
      <c r="O604" s="222"/>
      <c r="P604" s="223"/>
      <c r="Q604" s="223"/>
      <c r="R604" s="224"/>
      <c r="S604" s="315"/>
      <c r="T604" s="315"/>
      <c r="U604" s="315"/>
      <c r="V604" s="315"/>
    </row>
    <row r="605" spans="1:22">
      <c r="A605" s="342"/>
      <c r="B605" s="9"/>
      <c r="C605" s="9" t="s">
        <v>205</v>
      </c>
      <c r="D605" s="9"/>
      <c r="E605" s="9">
        <v>8023</v>
      </c>
      <c r="F605" s="9">
        <v>11</v>
      </c>
      <c r="G605" s="9">
        <v>1</v>
      </c>
      <c r="H605" s="9">
        <v>1</v>
      </c>
      <c r="I605" s="9">
        <v>0</v>
      </c>
      <c r="J605" s="315"/>
      <c r="K605" s="9"/>
      <c r="L605" s="9"/>
      <c r="M605" s="9"/>
      <c r="N605" s="315"/>
      <c r="O605" s="222"/>
      <c r="P605" s="223"/>
      <c r="Q605" s="223"/>
      <c r="R605" s="224"/>
      <c r="S605" s="315"/>
      <c r="T605" s="315"/>
      <c r="U605" s="315"/>
      <c r="V605" s="315"/>
    </row>
    <row r="606" spans="1:22">
      <c r="A606" s="342"/>
      <c r="B606" s="9"/>
      <c r="C606" s="9" t="s">
        <v>206</v>
      </c>
      <c r="D606" s="9"/>
      <c r="E606" s="9">
        <v>8313</v>
      </c>
      <c r="F606" s="9">
        <v>12</v>
      </c>
      <c r="G606" s="9"/>
      <c r="H606" s="9"/>
      <c r="I606" s="9"/>
      <c r="J606" s="315"/>
      <c r="K606" s="9"/>
      <c r="L606" s="9"/>
      <c r="M606" s="9"/>
      <c r="N606" s="315"/>
      <c r="O606" s="222"/>
      <c r="P606" s="223"/>
      <c r="Q606" s="223"/>
      <c r="R606" s="224"/>
      <c r="S606" s="315"/>
      <c r="T606" s="315"/>
      <c r="U606" s="315"/>
      <c r="V606" s="315"/>
    </row>
    <row r="607" spans="1:22">
      <c r="A607" s="342"/>
      <c r="B607" s="9"/>
      <c r="C607" s="9" t="s">
        <v>209</v>
      </c>
      <c r="D607" s="9"/>
      <c r="E607" s="9">
        <v>8251</v>
      </c>
      <c r="F607" s="9">
        <v>28</v>
      </c>
      <c r="G607" s="9">
        <v>1</v>
      </c>
      <c r="H607" s="9">
        <v>0</v>
      </c>
      <c r="I607" s="9"/>
      <c r="J607" s="315"/>
      <c r="K607" s="9"/>
      <c r="L607" s="9"/>
      <c r="M607" s="9"/>
      <c r="N607" s="315"/>
      <c r="O607" s="222"/>
      <c r="P607" s="223"/>
      <c r="Q607" s="223"/>
      <c r="R607" s="224"/>
      <c r="S607" s="315"/>
      <c r="T607" s="315"/>
      <c r="U607" s="315"/>
      <c r="V607" s="315"/>
    </row>
    <row r="608" spans="1:22">
      <c r="A608" s="342"/>
      <c r="B608" s="9"/>
      <c r="C608" s="9" t="s">
        <v>210</v>
      </c>
      <c r="D608" s="9"/>
      <c r="E608" s="9">
        <v>8314</v>
      </c>
      <c r="F608" s="9">
        <v>5</v>
      </c>
      <c r="G608" s="9"/>
      <c r="H608" s="9"/>
      <c r="I608" s="9"/>
      <c r="J608" s="315"/>
      <c r="K608" s="9"/>
      <c r="L608" s="9"/>
      <c r="M608" s="9"/>
      <c r="N608" s="315"/>
      <c r="O608" s="222"/>
      <c r="P608" s="223"/>
      <c r="Q608" s="223"/>
      <c r="R608" s="224"/>
      <c r="S608" s="315"/>
      <c r="T608" s="315"/>
      <c r="U608" s="315"/>
      <c r="V608" s="315"/>
    </row>
    <row r="609" spans="1:22">
      <c r="A609" s="342"/>
      <c r="B609" s="9"/>
      <c r="C609" s="9" t="s">
        <v>212</v>
      </c>
      <c r="D609" s="9"/>
      <c r="E609" s="9">
        <v>8214</v>
      </c>
      <c r="F609" s="9">
        <v>17</v>
      </c>
      <c r="G609" s="9">
        <v>2</v>
      </c>
      <c r="H609" s="9">
        <v>1</v>
      </c>
      <c r="I609" s="9">
        <v>0</v>
      </c>
      <c r="J609" s="315"/>
      <c r="K609" s="9"/>
      <c r="L609" s="9"/>
      <c r="M609" s="9"/>
      <c r="N609" s="315"/>
      <c r="O609" s="222"/>
      <c r="P609" s="223"/>
      <c r="Q609" s="223"/>
      <c r="R609" s="224"/>
      <c r="S609" s="315"/>
      <c r="T609" s="315"/>
      <c r="U609" s="315"/>
      <c r="V609" s="315"/>
    </row>
    <row r="610" spans="1:22">
      <c r="A610" s="342"/>
      <c r="B610" s="9"/>
      <c r="C610" s="9" t="s">
        <v>660</v>
      </c>
      <c r="D610" s="9"/>
      <c r="E610" s="9">
        <v>8090</v>
      </c>
      <c r="F610" s="9">
        <v>1</v>
      </c>
      <c r="G610" s="9"/>
      <c r="H610" s="9">
        <v>0</v>
      </c>
      <c r="I610" s="9"/>
      <c r="J610" s="315"/>
      <c r="K610" s="9"/>
      <c r="L610" s="9"/>
      <c r="M610" s="9"/>
      <c r="N610" s="315"/>
      <c r="O610" s="222"/>
      <c r="P610" s="223"/>
      <c r="Q610" s="223"/>
      <c r="R610" s="224"/>
      <c r="S610" s="315"/>
      <c r="T610" s="315"/>
      <c r="U610" s="315"/>
      <c r="V610" s="315"/>
    </row>
    <row r="611" spans="1:22">
      <c r="A611" s="342"/>
      <c r="B611" s="9"/>
      <c r="C611" s="9" t="s">
        <v>219</v>
      </c>
      <c r="D611" s="9"/>
      <c r="E611" s="9">
        <v>8215</v>
      </c>
      <c r="F611" s="9">
        <v>14</v>
      </c>
      <c r="G611" s="9"/>
      <c r="H611" s="9">
        <v>0</v>
      </c>
      <c r="I611" s="9"/>
      <c r="J611" s="315"/>
      <c r="K611" s="9"/>
      <c r="L611" s="9"/>
      <c r="M611" s="9"/>
      <c r="N611" s="315"/>
      <c r="O611" s="222"/>
      <c r="P611" s="223"/>
      <c r="Q611" s="223"/>
      <c r="R611" s="224"/>
      <c r="S611" s="315"/>
      <c r="T611" s="315"/>
      <c r="U611" s="315"/>
      <c r="V611" s="315"/>
    </row>
    <row r="612" spans="1:22">
      <c r="A612" s="342"/>
      <c r="B612" s="9"/>
      <c r="C612" s="9" t="s">
        <v>222</v>
      </c>
      <c r="D612" s="9"/>
      <c r="E612" s="9">
        <v>8315</v>
      </c>
      <c r="F612" s="9">
        <v>8</v>
      </c>
      <c r="G612" s="9"/>
      <c r="H612" s="9">
        <v>0</v>
      </c>
      <c r="I612" s="9"/>
      <c r="J612" s="315"/>
      <c r="K612" s="9"/>
      <c r="L612" s="9"/>
      <c r="M612" s="9"/>
      <c r="N612" s="315"/>
      <c r="O612" s="222"/>
      <c r="P612" s="223"/>
      <c r="Q612" s="223"/>
      <c r="R612" s="224"/>
      <c r="S612" s="315"/>
      <c r="T612" s="315"/>
      <c r="U612" s="315"/>
      <c r="V612" s="315"/>
    </row>
    <row r="613" spans="1:22">
      <c r="A613" s="342"/>
      <c r="B613" s="9"/>
      <c r="C613" s="9" t="s">
        <v>225</v>
      </c>
      <c r="D613" s="9"/>
      <c r="E613" s="9">
        <v>8316</v>
      </c>
      <c r="F613" s="9">
        <v>10</v>
      </c>
      <c r="G613" s="9">
        <v>1</v>
      </c>
      <c r="H613" s="9">
        <v>1</v>
      </c>
      <c r="I613" s="9">
        <v>0</v>
      </c>
      <c r="J613" s="315"/>
      <c r="K613" s="9"/>
      <c r="L613" s="9"/>
      <c r="M613" s="9"/>
      <c r="N613" s="315"/>
      <c r="O613" s="222"/>
      <c r="P613" s="223"/>
      <c r="Q613" s="223"/>
      <c r="R613" s="224"/>
      <c r="S613" s="315"/>
      <c r="T613" s="315"/>
      <c r="U613" s="315"/>
      <c r="V613" s="315"/>
    </row>
    <row r="614" spans="1:22">
      <c r="A614" s="342"/>
      <c r="B614" s="9"/>
      <c r="C614" s="9" t="s">
        <v>227</v>
      </c>
      <c r="D614" s="9"/>
      <c r="E614" s="9">
        <v>8317</v>
      </c>
      <c r="F614" s="9">
        <v>17</v>
      </c>
      <c r="G614" s="9"/>
      <c r="H614" s="9">
        <v>0</v>
      </c>
      <c r="I614" s="9"/>
      <c r="J614" s="315"/>
      <c r="K614" s="9"/>
      <c r="L614" s="9"/>
      <c r="M614" s="9"/>
      <c r="N614" s="315"/>
      <c r="O614" s="222"/>
      <c r="P614" s="223"/>
      <c r="Q614" s="223"/>
      <c r="R614" s="224"/>
      <c r="S614" s="315"/>
      <c r="T614" s="315"/>
      <c r="U614" s="315"/>
      <c r="V614" s="315"/>
    </row>
    <row r="615" spans="1:22">
      <c r="A615" s="342"/>
      <c r="B615" s="9"/>
      <c r="C615" s="9" t="s">
        <v>233</v>
      </c>
      <c r="D615" s="9"/>
      <c r="E615" s="9">
        <v>8360</v>
      </c>
      <c r="F615" s="9">
        <v>1</v>
      </c>
      <c r="G615" s="9"/>
      <c r="H615" s="9"/>
      <c r="I615" s="9"/>
      <c r="J615" s="315"/>
      <c r="K615" s="9"/>
      <c r="L615" s="9"/>
      <c r="M615" s="9"/>
      <c r="N615" s="315"/>
      <c r="O615" s="222"/>
      <c r="P615" s="223"/>
      <c r="Q615" s="223"/>
      <c r="R615" s="224"/>
      <c r="S615" s="315"/>
      <c r="T615" s="315"/>
      <c r="U615" s="315"/>
      <c r="V615" s="315"/>
    </row>
    <row r="616" spans="1:22">
      <c r="A616" s="342"/>
      <c r="B616" s="9"/>
      <c r="C616" s="9" t="s">
        <v>637</v>
      </c>
      <c r="D616" s="9"/>
      <c r="E616" s="9">
        <v>8215</v>
      </c>
      <c r="F616" s="9">
        <v>21</v>
      </c>
      <c r="G616" s="9"/>
      <c r="H616" s="9">
        <v>0</v>
      </c>
      <c r="I616" s="9"/>
      <c r="J616" s="315"/>
      <c r="K616" s="9"/>
      <c r="L616" s="9"/>
      <c r="M616" s="9"/>
      <c r="N616" s="315"/>
      <c r="O616" s="222"/>
      <c r="P616" s="223"/>
      <c r="Q616" s="223"/>
      <c r="R616" s="224"/>
      <c r="S616" s="315"/>
      <c r="T616" s="315"/>
      <c r="U616" s="315"/>
      <c r="V616" s="315"/>
    </row>
    <row r="617" spans="1:22">
      <c r="A617" s="342"/>
      <c r="B617" s="9"/>
      <c r="C617" s="9" t="s">
        <v>637</v>
      </c>
      <c r="D617" s="9"/>
      <c r="E617" s="9">
        <v>8234</v>
      </c>
      <c r="F617" s="9">
        <v>27</v>
      </c>
      <c r="G617" s="9">
        <v>1</v>
      </c>
      <c r="H617" s="9">
        <v>1</v>
      </c>
      <c r="I617" s="9">
        <v>0</v>
      </c>
      <c r="J617" s="315"/>
      <c r="K617" s="9"/>
      <c r="L617" s="9"/>
      <c r="M617" s="9"/>
      <c r="N617" s="315"/>
      <c r="O617" s="222"/>
      <c r="P617" s="223"/>
      <c r="Q617" s="223"/>
      <c r="R617" s="224"/>
      <c r="S617" s="315"/>
      <c r="T617" s="315"/>
      <c r="U617" s="315"/>
      <c r="V617" s="315"/>
    </row>
    <row r="618" spans="1:22">
      <c r="A618" s="342"/>
      <c r="B618" s="9"/>
      <c r="C618" s="9" t="s">
        <v>236</v>
      </c>
      <c r="D618" s="9"/>
      <c r="E618" s="9">
        <v>8215</v>
      </c>
      <c r="F618" s="9">
        <v>141</v>
      </c>
      <c r="G618" s="9">
        <v>1</v>
      </c>
      <c r="H618" s="9">
        <v>1</v>
      </c>
      <c r="I618" s="9">
        <v>351</v>
      </c>
      <c r="J618" s="315"/>
      <c r="K618" s="9"/>
      <c r="L618" s="9"/>
      <c r="M618" s="9"/>
      <c r="N618" s="315"/>
      <c r="O618" s="222"/>
      <c r="P618" s="223"/>
      <c r="Q618" s="223"/>
      <c r="R618" s="224"/>
      <c r="S618" s="315"/>
      <c r="T618" s="315"/>
      <c r="U618" s="315"/>
      <c r="V618" s="315"/>
    </row>
    <row r="619" spans="1:22">
      <c r="A619" s="342"/>
      <c r="B619" s="9"/>
      <c r="C619" s="9" t="s">
        <v>237</v>
      </c>
      <c r="D619" s="9"/>
      <c r="E619" s="9">
        <v>8234</v>
      </c>
      <c r="F619" s="9">
        <v>207</v>
      </c>
      <c r="G619" s="9">
        <v>1</v>
      </c>
      <c r="H619" s="9">
        <v>1</v>
      </c>
      <c r="I619" s="9">
        <v>0</v>
      </c>
      <c r="J619" s="315"/>
      <c r="K619" s="9"/>
      <c r="L619" s="9"/>
      <c r="M619" s="9"/>
      <c r="N619" s="315"/>
      <c r="O619" s="222"/>
      <c r="P619" s="223"/>
      <c r="Q619" s="223"/>
      <c r="R619" s="224"/>
      <c r="S619" s="315"/>
      <c r="T619" s="315"/>
      <c r="U619" s="315"/>
      <c r="V619" s="315"/>
    </row>
    <row r="620" spans="1:22">
      <c r="A620" s="342"/>
      <c r="B620" s="9"/>
      <c r="C620" s="9" t="s">
        <v>638</v>
      </c>
      <c r="D620" s="9"/>
      <c r="E620" s="9">
        <v>8234</v>
      </c>
      <c r="F620" s="9">
        <v>3</v>
      </c>
      <c r="G620" s="9"/>
      <c r="H620" s="9">
        <v>0</v>
      </c>
      <c r="I620" s="9"/>
      <c r="J620" s="315"/>
      <c r="K620" s="9"/>
      <c r="L620" s="9"/>
      <c r="M620" s="9"/>
      <c r="N620" s="315"/>
      <c r="O620" s="222"/>
      <c r="P620" s="223"/>
      <c r="Q620" s="223"/>
      <c r="R620" s="224"/>
      <c r="S620" s="315"/>
      <c r="T620" s="315"/>
      <c r="U620" s="315"/>
      <c r="V620" s="315"/>
    </row>
    <row r="621" spans="1:22">
      <c r="A621" s="342"/>
      <c r="B621" s="9"/>
      <c r="C621" s="9" t="s">
        <v>238</v>
      </c>
      <c r="D621" s="9"/>
      <c r="E621" s="9">
        <v>8270</v>
      </c>
      <c r="F621" s="9">
        <v>3</v>
      </c>
      <c r="G621" s="9"/>
      <c r="H621" s="9">
        <v>0</v>
      </c>
      <c r="I621" s="9"/>
      <c r="J621" s="315"/>
      <c r="K621" s="9"/>
      <c r="L621" s="9"/>
      <c r="M621" s="9"/>
      <c r="N621" s="315"/>
      <c r="O621" s="222"/>
      <c r="P621" s="223"/>
      <c r="Q621" s="223"/>
      <c r="R621" s="224"/>
      <c r="S621" s="315"/>
      <c r="T621" s="315"/>
      <c r="U621" s="315"/>
      <c r="V621" s="315"/>
    </row>
    <row r="622" spans="1:22">
      <c r="A622" s="342"/>
      <c r="B622" s="9"/>
      <c r="C622" s="9" t="s">
        <v>240</v>
      </c>
      <c r="D622" s="9"/>
      <c r="E622" s="9">
        <v>8037</v>
      </c>
      <c r="F622" s="9">
        <v>8</v>
      </c>
      <c r="G622" s="9"/>
      <c r="H622" s="9"/>
      <c r="I622" s="9"/>
      <c r="J622" s="315"/>
      <c r="K622" s="9"/>
      <c r="L622" s="9"/>
      <c r="M622" s="9"/>
      <c r="N622" s="315"/>
      <c r="O622" s="222"/>
      <c r="P622" s="223"/>
      <c r="Q622" s="223"/>
      <c r="R622" s="224"/>
      <c r="S622" s="315"/>
      <c r="T622" s="315"/>
      <c r="U622" s="315"/>
      <c r="V622" s="315"/>
    </row>
    <row r="623" spans="1:22">
      <c r="A623" s="342"/>
      <c r="B623" s="9"/>
      <c r="C623" s="9" t="s">
        <v>241</v>
      </c>
      <c r="D623" s="9"/>
      <c r="E623" s="9">
        <v>8318</v>
      </c>
      <c r="F623" s="9">
        <v>128</v>
      </c>
      <c r="G623" s="9">
        <v>1</v>
      </c>
      <c r="H623" s="9">
        <v>0</v>
      </c>
      <c r="I623" s="9"/>
      <c r="J623" s="315"/>
      <c r="K623" s="9"/>
      <c r="L623" s="9"/>
      <c r="M623" s="9"/>
      <c r="N623" s="315"/>
      <c r="O623" s="222"/>
      <c r="P623" s="223"/>
      <c r="Q623" s="223"/>
      <c r="R623" s="224"/>
      <c r="S623" s="315"/>
      <c r="T623" s="315"/>
      <c r="U623" s="315"/>
      <c r="V623" s="315"/>
    </row>
    <row r="624" spans="1:22">
      <c r="A624" s="342"/>
      <c r="B624" s="9"/>
      <c r="C624" s="9" t="s">
        <v>244</v>
      </c>
      <c r="D624" s="9"/>
      <c r="E624" s="9">
        <v>8217</v>
      </c>
      <c r="F624" s="9">
        <v>36</v>
      </c>
      <c r="G624" s="9"/>
      <c r="H624" s="9">
        <v>0</v>
      </c>
      <c r="I624" s="9"/>
      <c r="J624" s="315"/>
      <c r="K624" s="9"/>
      <c r="L624" s="9"/>
      <c r="M624" s="9"/>
      <c r="N624" s="315"/>
      <c r="O624" s="222"/>
      <c r="P624" s="223"/>
      <c r="Q624" s="223"/>
      <c r="R624" s="224"/>
      <c r="S624" s="315"/>
      <c r="T624" s="315"/>
      <c r="U624" s="315"/>
      <c r="V624" s="315"/>
    </row>
    <row r="625" spans="1:22">
      <c r="A625" s="342"/>
      <c r="B625" s="9"/>
      <c r="C625" s="9" t="s">
        <v>661</v>
      </c>
      <c r="D625" s="9"/>
      <c r="E625" s="9">
        <v>8217</v>
      </c>
      <c r="F625" s="9">
        <v>1</v>
      </c>
      <c r="G625" s="9"/>
      <c r="H625" s="9"/>
      <c r="I625" s="9"/>
      <c r="J625" s="315"/>
      <c r="K625" s="9"/>
      <c r="L625" s="9"/>
      <c r="M625" s="9"/>
      <c r="N625" s="315"/>
      <c r="O625" s="222"/>
      <c r="P625" s="223"/>
      <c r="Q625" s="223"/>
      <c r="R625" s="224"/>
      <c r="S625" s="315"/>
      <c r="T625" s="315"/>
      <c r="U625" s="315"/>
      <c r="V625" s="315"/>
    </row>
    <row r="626" spans="1:22">
      <c r="A626" s="342"/>
      <c r="B626" s="9"/>
      <c r="C626" s="9" t="s">
        <v>246</v>
      </c>
      <c r="D626" s="9"/>
      <c r="E626" s="9">
        <v>7632</v>
      </c>
      <c r="F626" s="9">
        <v>1</v>
      </c>
      <c r="G626" s="9"/>
      <c r="H626" s="9"/>
      <c r="I626" s="9"/>
      <c r="J626" s="315"/>
      <c r="K626" s="9"/>
      <c r="L626" s="9"/>
      <c r="M626" s="9"/>
      <c r="N626" s="315"/>
      <c r="O626" s="222"/>
      <c r="P626" s="223"/>
      <c r="Q626" s="223"/>
      <c r="R626" s="224"/>
      <c r="S626" s="315"/>
      <c r="T626" s="315"/>
      <c r="U626" s="315"/>
      <c r="V626" s="315"/>
    </row>
    <row r="627" spans="1:22">
      <c r="A627" s="342"/>
      <c r="B627" s="9"/>
      <c r="C627" s="9" t="s">
        <v>249</v>
      </c>
      <c r="D627" s="9"/>
      <c r="E627" s="9">
        <v>8234</v>
      </c>
      <c r="F627" s="9">
        <v>2</v>
      </c>
      <c r="G627" s="9"/>
      <c r="H627" s="9"/>
      <c r="I627" s="9"/>
      <c r="J627" s="315"/>
      <c r="K627" s="9"/>
      <c r="L627" s="9"/>
      <c r="M627" s="9"/>
      <c r="N627" s="315"/>
      <c r="O627" s="222"/>
      <c r="P627" s="223"/>
      <c r="Q627" s="223"/>
      <c r="R627" s="224"/>
      <c r="S627" s="315"/>
      <c r="T627" s="315"/>
      <c r="U627" s="315"/>
      <c r="V627" s="315"/>
    </row>
    <row r="628" spans="1:22">
      <c r="A628" s="342"/>
      <c r="B628" s="9"/>
      <c r="C628" s="9" t="s">
        <v>249</v>
      </c>
      <c r="D628" s="9"/>
      <c r="E628" s="9">
        <v>8330</v>
      </c>
      <c r="F628" s="9">
        <v>6</v>
      </c>
      <c r="G628" s="9"/>
      <c r="H628" s="9"/>
      <c r="I628" s="9"/>
      <c r="J628" s="315"/>
      <c r="K628" s="9"/>
      <c r="L628" s="9"/>
      <c r="M628" s="9"/>
      <c r="N628" s="315"/>
      <c r="O628" s="222"/>
      <c r="P628" s="223"/>
      <c r="Q628" s="223"/>
      <c r="R628" s="224"/>
      <c r="S628" s="315"/>
      <c r="T628" s="315"/>
      <c r="U628" s="315"/>
      <c r="V628" s="315"/>
    </row>
    <row r="629" spans="1:22">
      <c r="A629" s="342"/>
      <c r="B629" s="9"/>
      <c r="C629" s="9" t="s">
        <v>250</v>
      </c>
      <c r="D629" s="9"/>
      <c r="E629" s="9">
        <v>8081</v>
      </c>
      <c r="F629" s="9">
        <v>285</v>
      </c>
      <c r="G629" s="9">
        <v>11</v>
      </c>
      <c r="H629" s="9">
        <v>11</v>
      </c>
      <c r="I629" s="9">
        <v>19</v>
      </c>
      <c r="J629" s="315"/>
      <c r="K629" s="9"/>
      <c r="L629" s="9"/>
      <c r="M629" s="9"/>
      <c r="N629" s="315"/>
      <c r="O629" s="222"/>
      <c r="P629" s="223"/>
      <c r="Q629" s="223"/>
      <c r="R629" s="224"/>
      <c r="S629" s="315"/>
      <c r="T629" s="315"/>
      <c r="U629" s="315"/>
      <c r="V629" s="315"/>
    </row>
    <row r="630" spans="1:22">
      <c r="A630" s="342"/>
      <c r="B630" s="9"/>
      <c r="C630" s="9" t="s">
        <v>662</v>
      </c>
      <c r="D630" s="9"/>
      <c r="E630" s="9">
        <v>8081</v>
      </c>
      <c r="F630" s="9">
        <v>39</v>
      </c>
      <c r="G630" s="9">
        <v>1</v>
      </c>
      <c r="H630" s="9">
        <v>1</v>
      </c>
      <c r="I630" s="9">
        <v>2</v>
      </c>
      <c r="J630" s="315"/>
      <c r="K630" s="9"/>
      <c r="L630" s="9"/>
      <c r="M630" s="9"/>
      <c r="N630" s="315"/>
      <c r="O630" s="222"/>
      <c r="P630" s="223"/>
      <c r="Q630" s="223"/>
      <c r="R630" s="224"/>
      <c r="S630" s="315"/>
      <c r="T630" s="315"/>
      <c r="U630" s="315"/>
      <c r="V630" s="315"/>
    </row>
    <row r="631" spans="1:22">
      <c r="A631" s="342"/>
      <c r="B631" s="9"/>
      <c r="C631" s="9" t="s">
        <v>253</v>
      </c>
      <c r="D631" s="9"/>
      <c r="E631" s="9">
        <v>8204</v>
      </c>
      <c r="F631" s="9">
        <v>46</v>
      </c>
      <c r="G631" s="9"/>
      <c r="H631" s="9">
        <v>0</v>
      </c>
      <c r="I631" s="9"/>
      <c r="J631" s="315"/>
      <c r="K631" s="9"/>
      <c r="L631" s="9"/>
      <c r="M631" s="9"/>
      <c r="N631" s="315"/>
      <c r="O631" s="222"/>
      <c r="P631" s="223"/>
      <c r="Q631" s="223"/>
      <c r="R631" s="224"/>
      <c r="S631" s="315"/>
      <c r="T631" s="315"/>
      <c r="U631" s="315"/>
      <c r="V631" s="315"/>
    </row>
    <row r="632" spans="1:22">
      <c r="A632" s="342"/>
      <c r="B632" s="9"/>
      <c r="C632" s="9" t="s">
        <v>255</v>
      </c>
      <c r="D632" s="9"/>
      <c r="E632" s="9">
        <v>8319</v>
      </c>
      <c r="F632" s="9">
        <v>19</v>
      </c>
      <c r="G632" s="9"/>
      <c r="H632" s="9">
        <v>0</v>
      </c>
      <c r="I632" s="9"/>
      <c r="J632" s="315"/>
      <c r="K632" s="9"/>
      <c r="L632" s="9"/>
      <c r="M632" s="9"/>
      <c r="N632" s="315"/>
      <c r="O632" s="222"/>
      <c r="P632" s="223"/>
      <c r="Q632" s="223"/>
      <c r="R632" s="224"/>
      <c r="S632" s="315"/>
      <c r="T632" s="315"/>
      <c r="U632" s="315"/>
      <c r="V632" s="315"/>
    </row>
    <row r="633" spans="1:22">
      <c r="A633" s="342"/>
      <c r="B633" s="9"/>
      <c r="C633" s="9" t="s">
        <v>257</v>
      </c>
      <c r="D633" s="9"/>
      <c r="E633" s="9">
        <v>8025</v>
      </c>
      <c r="F633" s="9">
        <v>3</v>
      </c>
      <c r="G633" s="9"/>
      <c r="H633" s="9"/>
      <c r="I633" s="9"/>
      <c r="J633" s="315"/>
      <c r="K633" s="9"/>
      <c r="L633" s="9"/>
      <c r="M633" s="9"/>
      <c r="N633" s="315"/>
      <c r="O633" s="222"/>
      <c r="P633" s="223"/>
      <c r="Q633" s="223"/>
      <c r="R633" s="224"/>
      <c r="S633" s="315"/>
      <c r="T633" s="315"/>
      <c r="U633" s="315"/>
      <c r="V633" s="315"/>
    </row>
    <row r="634" spans="1:22">
      <c r="A634" s="342"/>
      <c r="B634" s="9"/>
      <c r="C634" s="9" t="s">
        <v>259</v>
      </c>
      <c r="D634" s="9"/>
      <c r="E634" s="9">
        <v>8302</v>
      </c>
      <c r="F634" s="9">
        <v>10</v>
      </c>
      <c r="G634" s="9"/>
      <c r="H634" s="9"/>
      <c r="I634" s="9"/>
      <c r="J634" s="315"/>
      <c r="K634" s="9"/>
      <c r="L634" s="9"/>
      <c r="M634" s="9"/>
      <c r="N634" s="315"/>
      <c r="O634" s="222"/>
      <c r="P634" s="223"/>
      <c r="Q634" s="223"/>
      <c r="R634" s="224"/>
      <c r="S634" s="315"/>
      <c r="T634" s="315"/>
      <c r="U634" s="315"/>
      <c r="V634" s="315"/>
    </row>
    <row r="635" spans="1:22">
      <c r="A635" s="342"/>
      <c r="B635" s="9"/>
      <c r="C635" s="9" t="s">
        <v>259</v>
      </c>
      <c r="D635" s="9"/>
      <c r="E635" s="9">
        <v>8320</v>
      </c>
      <c r="F635" s="9">
        <v>1</v>
      </c>
      <c r="G635" s="9"/>
      <c r="H635" s="9"/>
      <c r="I635" s="9"/>
      <c r="J635" s="315"/>
      <c r="K635" s="9"/>
      <c r="L635" s="9"/>
      <c r="M635" s="9"/>
      <c r="N635" s="315"/>
      <c r="O635" s="222"/>
      <c r="P635" s="223"/>
      <c r="Q635" s="223"/>
      <c r="R635" s="224"/>
      <c r="S635" s="315"/>
      <c r="T635" s="315"/>
      <c r="U635" s="315"/>
      <c r="V635" s="315"/>
    </row>
    <row r="636" spans="1:22">
      <c r="A636" s="342"/>
      <c r="B636" s="9"/>
      <c r="C636" s="9" t="s">
        <v>262</v>
      </c>
      <c r="D636" s="9"/>
      <c r="E636" s="9">
        <v>8320</v>
      </c>
      <c r="F636" s="9">
        <v>13</v>
      </c>
      <c r="G636" s="9"/>
      <c r="H636" s="9"/>
      <c r="I636" s="9"/>
      <c r="J636" s="315"/>
      <c r="K636" s="9"/>
      <c r="L636" s="9"/>
      <c r="M636" s="9"/>
      <c r="N636" s="315"/>
      <c r="O636" s="222"/>
      <c r="P636" s="223"/>
      <c r="Q636" s="223"/>
      <c r="R636" s="224"/>
      <c r="S636" s="315"/>
      <c r="T636" s="315"/>
      <c r="U636" s="315"/>
      <c r="V636" s="315"/>
    </row>
    <row r="637" spans="1:22">
      <c r="A637" s="342"/>
      <c r="B637" s="9"/>
      <c r="C637" s="9" t="s">
        <v>264</v>
      </c>
      <c r="D637" s="9"/>
      <c r="E637" s="9">
        <v>8232</v>
      </c>
      <c r="F637" s="9">
        <v>1</v>
      </c>
      <c r="G637" s="9"/>
      <c r="H637" s="9"/>
      <c r="I637" s="9"/>
      <c r="J637" s="315"/>
      <c r="K637" s="9"/>
      <c r="L637" s="9"/>
      <c r="M637" s="9"/>
      <c r="N637" s="315"/>
      <c r="O637" s="222"/>
      <c r="P637" s="223"/>
      <c r="Q637" s="223"/>
      <c r="R637" s="224"/>
      <c r="S637" s="315"/>
      <c r="T637" s="315"/>
      <c r="U637" s="315"/>
      <c r="V637" s="315"/>
    </row>
    <row r="638" spans="1:22">
      <c r="A638" s="342"/>
      <c r="B638" s="9"/>
      <c r="C638" s="9" t="s">
        <v>268</v>
      </c>
      <c r="D638" s="9"/>
      <c r="E638" s="9">
        <v>8343</v>
      </c>
      <c r="F638" s="9">
        <v>6</v>
      </c>
      <c r="G638" s="9">
        <v>1</v>
      </c>
      <c r="H638" s="9">
        <v>1</v>
      </c>
      <c r="I638" s="9">
        <v>1</v>
      </c>
      <c r="J638" s="315"/>
      <c r="K638" s="9"/>
      <c r="L638" s="9"/>
      <c r="M638" s="9"/>
      <c r="N638" s="315"/>
      <c r="O638" s="222"/>
      <c r="P638" s="223"/>
      <c r="Q638" s="223"/>
      <c r="R638" s="224"/>
      <c r="S638" s="315"/>
      <c r="T638" s="315"/>
      <c r="U638" s="315"/>
      <c r="V638" s="315"/>
    </row>
    <row r="639" spans="1:22">
      <c r="A639" s="342"/>
      <c r="B639" s="9"/>
      <c r="C639" s="9" t="s">
        <v>663</v>
      </c>
      <c r="D639" s="9"/>
      <c r="E639" s="9">
        <v>8343</v>
      </c>
      <c r="F639" s="9">
        <v>1</v>
      </c>
      <c r="G639" s="9"/>
      <c r="H639" s="9"/>
      <c r="I639" s="9"/>
      <c r="J639" s="315"/>
      <c r="K639" s="9"/>
      <c r="L639" s="9"/>
      <c r="M639" s="9"/>
      <c r="N639" s="315"/>
      <c r="O639" s="222"/>
      <c r="P639" s="223"/>
      <c r="Q639" s="223"/>
      <c r="R639" s="224"/>
      <c r="S639" s="315"/>
      <c r="T639" s="315"/>
      <c r="U639" s="315"/>
      <c r="V639" s="315"/>
    </row>
    <row r="640" spans="1:22">
      <c r="A640" s="342"/>
      <c r="B640" s="9"/>
      <c r="C640" s="9" t="s">
        <v>269</v>
      </c>
      <c r="D640" s="9"/>
      <c r="E640" s="9">
        <v>8204</v>
      </c>
      <c r="F640" s="9">
        <v>23</v>
      </c>
      <c r="G640" s="9">
        <v>1</v>
      </c>
      <c r="H640" s="9">
        <v>0</v>
      </c>
      <c r="I640" s="9"/>
      <c r="J640" s="315"/>
      <c r="K640" s="9"/>
      <c r="L640" s="9"/>
      <c r="M640" s="9"/>
      <c r="N640" s="315"/>
      <c r="O640" s="222"/>
      <c r="P640" s="223"/>
      <c r="Q640" s="223"/>
      <c r="R640" s="224"/>
      <c r="S640" s="315"/>
      <c r="T640" s="315"/>
      <c r="U640" s="315"/>
      <c r="V640" s="315"/>
    </row>
    <row r="641" spans="1:22">
      <c r="A641" s="342"/>
      <c r="B641" s="9"/>
      <c r="C641" s="9" t="s">
        <v>269</v>
      </c>
      <c r="D641" s="9"/>
      <c r="E641" s="9">
        <v>8251</v>
      </c>
      <c r="F641" s="9">
        <v>1</v>
      </c>
      <c r="G641" s="9"/>
      <c r="H641" s="9">
        <v>0</v>
      </c>
      <c r="I641" s="9"/>
      <c r="J641" s="315"/>
      <c r="K641" s="9"/>
      <c r="L641" s="9"/>
      <c r="M641" s="9"/>
      <c r="N641" s="315"/>
      <c r="O641" s="222"/>
      <c r="P641" s="223"/>
      <c r="Q641" s="223"/>
      <c r="R641" s="224"/>
      <c r="S641" s="315"/>
      <c r="T641" s="315"/>
      <c r="U641" s="315"/>
      <c r="V641" s="315"/>
    </row>
    <row r="642" spans="1:22">
      <c r="A642" s="342"/>
      <c r="B642" s="9"/>
      <c r="C642" s="9" t="s">
        <v>270</v>
      </c>
      <c r="D642" s="9"/>
      <c r="E642" s="9">
        <v>8009</v>
      </c>
      <c r="F642" s="9">
        <v>1</v>
      </c>
      <c r="G642" s="9"/>
      <c r="H642" s="9"/>
      <c r="I642" s="9"/>
      <c r="J642" s="315"/>
      <c r="K642" s="9"/>
      <c r="L642" s="9"/>
      <c r="M642" s="9"/>
      <c r="N642" s="315"/>
      <c r="O642" s="222"/>
      <c r="P642" s="223"/>
      <c r="Q642" s="223"/>
      <c r="R642" s="224"/>
      <c r="S642" s="315"/>
      <c r="T642" s="315"/>
      <c r="U642" s="315"/>
      <c r="V642" s="315"/>
    </row>
    <row r="643" spans="1:22">
      <c r="A643" s="342"/>
      <c r="B643" s="9"/>
      <c r="C643" s="9" t="s">
        <v>271</v>
      </c>
      <c r="D643" s="9"/>
      <c r="E643" s="9">
        <v>8037</v>
      </c>
      <c r="F643" s="9">
        <v>11</v>
      </c>
      <c r="G643" s="9"/>
      <c r="H643" s="9">
        <v>0</v>
      </c>
      <c r="I643" s="9"/>
      <c r="J643" s="315"/>
      <c r="K643" s="9"/>
      <c r="L643" s="9"/>
      <c r="M643" s="9"/>
      <c r="N643" s="315"/>
      <c r="O643" s="222"/>
      <c r="P643" s="223"/>
      <c r="Q643" s="223"/>
      <c r="R643" s="224"/>
      <c r="S643" s="315"/>
      <c r="T643" s="315"/>
      <c r="U643" s="315"/>
      <c r="V643" s="315"/>
    </row>
    <row r="644" spans="1:22">
      <c r="A644" s="342"/>
      <c r="B644" s="9"/>
      <c r="C644" s="9" t="s">
        <v>273</v>
      </c>
      <c r="D644" s="9"/>
      <c r="E644" s="9">
        <v>8321</v>
      </c>
      <c r="F644" s="9">
        <v>9</v>
      </c>
      <c r="G644" s="9"/>
      <c r="H644" s="9"/>
      <c r="I644" s="9"/>
      <c r="J644" s="315"/>
      <c r="K644" s="9"/>
      <c r="L644" s="9"/>
      <c r="M644" s="9"/>
      <c r="N644" s="315"/>
      <c r="O644" s="222"/>
      <c r="P644" s="223"/>
      <c r="Q644" s="223"/>
      <c r="R644" s="224"/>
      <c r="S644" s="315"/>
      <c r="T644" s="315"/>
      <c r="U644" s="315"/>
      <c r="V644" s="315"/>
    </row>
    <row r="645" spans="1:22">
      <c r="A645" s="342"/>
      <c r="B645" s="9"/>
      <c r="C645" s="9" t="s">
        <v>275</v>
      </c>
      <c r="D645" s="9"/>
      <c r="E645" s="9">
        <v>8344</v>
      </c>
      <c r="F645" s="9">
        <v>2</v>
      </c>
      <c r="G645" s="9"/>
      <c r="H645" s="9"/>
      <c r="I645" s="9"/>
      <c r="J645" s="315"/>
      <c r="K645" s="9"/>
      <c r="L645" s="9"/>
      <c r="M645" s="9"/>
      <c r="N645" s="315"/>
      <c r="O645" s="222"/>
      <c r="P645" s="223"/>
      <c r="Q645" s="223"/>
      <c r="R645" s="224"/>
      <c r="S645" s="315"/>
      <c r="T645" s="315"/>
      <c r="U645" s="315"/>
      <c r="V645" s="315"/>
    </row>
    <row r="646" spans="1:22">
      <c r="A646" s="342"/>
      <c r="B646" s="9"/>
      <c r="C646" s="9" t="s">
        <v>278</v>
      </c>
      <c r="D646" s="9"/>
      <c r="E646" s="9">
        <v>8322</v>
      </c>
      <c r="F646" s="9">
        <v>227</v>
      </c>
      <c r="G646" s="9">
        <v>2</v>
      </c>
      <c r="H646" s="9">
        <v>2</v>
      </c>
      <c r="I646" s="9">
        <v>3.5</v>
      </c>
      <c r="J646" s="315"/>
      <c r="K646" s="9"/>
      <c r="L646" s="9"/>
      <c r="M646" s="9"/>
      <c r="N646" s="315"/>
      <c r="O646" s="222"/>
      <c r="P646" s="223"/>
      <c r="Q646" s="223"/>
      <c r="R646" s="224"/>
      <c r="S646" s="315"/>
      <c r="T646" s="315"/>
      <c r="U646" s="315"/>
      <c r="V646" s="315"/>
    </row>
    <row r="647" spans="1:22">
      <c r="A647" s="342"/>
      <c r="B647" s="9"/>
      <c r="C647" s="9" t="s">
        <v>280</v>
      </c>
      <c r="D647" s="9"/>
      <c r="E647" s="9">
        <v>8205</v>
      </c>
      <c r="F647" s="9">
        <v>42</v>
      </c>
      <c r="G647" s="9">
        <v>3</v>
      </c>
      <c r="H647" s="9">
        <v>2</v>
      </c>
      <c r="I647" s="9">
        <v>90.5</v>
      </c>
      <c r="J647" s="315"/>
      <c r="K647" s="9"/>
      <c r="L647" s="9"/>
      <c r="M647" s="9"/>
      <c r="N647" s="315"/>
      <c r="O647" s="222"/>
      <c r="P647" s="223"/>
      <c r="Q647" s="223"/>
      <c r="R647" s="224"/>
      <c r="S647" s="315"/>
      <c r="T647" s="315"/>
      <c r="U647" s="315"/>
      <c r="V647" s="315"/>
    </row>
    <row r="648" spans="1:22">
      <c r="A648" s="342"/>
      <c r="B648" s="9"/>
      <c r="C648" s="9" t="s">
        <v>285</v>
      </c>
      <c r="D648" s="9"/>
      <c r="E648" s="9">
        <v>8215</v>
      </c>
      <c r="F648" s="9">
        <v>27</v>
      </c>
      <c r="G648" s="9"/>
      <c r="H648" s="9">
        <v>0</v>
      </c>
      <c r="I648" s="9"/>
      <c r="J648" s="315"/>
      <c r="K648" s="9"/>
      <c r="L648" s="9"/>
      <c r="M648" s="9"/>
      <c r="N648" s="315"/>
      <c r="O648" s="222"/>
      <c r="P648" s="223"/>
      <c r="Q648" s="223"/>
      <c r="R648" s="224"/>
      <c r="S648" s="315"/>
      <c r="T648" s="315"/>
      <c r="U648" s="315"/>
      <c r="V648" s="315"/>
    </row>
    <row r="649" spans="1:22">
      <c r="A649" s="342"/>
      <c r="B649" s="9"/>
      <c r="C649" s="9" t="s">
        <v>286</v>
      </c>
      <c r="D649" s="9"/>
      <c r="E649" s="9">
        <v>8026</v>
      </c>
      <c r="F649" s="9">
        <v>31</v>
      </c>
      <c r="G649" s="9"/>
      <c r="H649" s="9">
        <v>0</v>
      </c>
      <c r="I649" s="9"/>
      <c r="J649" s="315"/>
      <c r="K649" s="9"/>
      <c r="L649" s="9"/>
      <c r="M649" s="9"/>
      <c r="N649" s="315"/>
      <c r="O649" s="222"/>
      <c r="P649" s="223"/>
      <c r="Q649" s="223"/>
      <c r="R649" s="224"/>
      <c r="S649" s="315"/>
      <c r="T649" s="315"/>
      <c r="U649" s="315"/>
      <c r="V649" s="315"/>
    </row>
    <row r="650" spans="1:22">
      <c r="A650" s="342"/>
      <c r="B650" s="9"/>
      <c r="C650" s="9" t="s">
        <v>288</v>
      </c>
      <c r="D650" s="9"/>
      <c r="E650" s="9">
        <v>8027</v>
      </c>
      <c r="F650" s="9">
        <v>82</v>
      </c>
      <c r="G650" s="9">
        <v>3</v>
      </c>
      <c r="H650" s="9">
        <v>1</v>
      </c>
      <c r="I650" s="9">
        <v>1</v>
      </c>
      <c r="J650" s="315"/>
      <c r="K650" s="9"/>
      <c r="L650" s="9"/>
      <c r="M650" s="9"/>
      <c r="N650" s="315"/>
      <c r="O650" s="222"/>
      <c r="P650" s="223"/>
      <c r="Q650" s="223"/>
      <c r="R650" s="224"/>
      <c r="S650" s="315"/>
      <c r="T650" s="315"/>
      <c r="U650" s="315"/>
      <c r="V650" s="315"/>
    </row>
    <row r="651" spans="1:22">
      <c r="A651" s="342"/>
      <c r="B651" s="9"/>
      <c r="C651" s="9" t="s">
        <v>290</v>
      </c>
      <c r="D651" s="9"/>
      <c r="E651" s="9">
        <v>8028</v>
      </c>
      <c r="F651" s="9">
        <v>267</v>
      </c>
      <c r="G651" s="9">
        <v>5</v>
      </c>
      <c r="H651" s="9">
        <v>5</v>
      </c>
      <c r="I651" s="9">
        <v>1.6</v>
      </c>
      <c r="J651" s="315"/>
      <c r="K651" s="9"/>
      <c r="L651" s="9"/>
      <c r="M651" s="9"/>
      <c r="N651" s="315"/>
      <c r="O651" s="222"/>
      <c r="P651" s="223"/>
      <c r="Q651" s="223"/>
      <c r="R651" s="224"/>
      <c r="S651" s="315"/>
      <c r="T651" s="315"/>
      <c r="U651" s="315"/>
      <c r="V651" s="315"/>
    </row>
    <row r="652" spans="1:22">
      <c r="A652" s="342"/>
      <c r="B652" s="9"/>
      <c r="C652" s="9" t="s">
        <v>292</v>
      </c>
      <c r="D652" s="9"/>
      <c r="E652" s="9">
        <v>8218</v>
      </c>
      <c r="F652" s="9">
        <v>10</v>
      </c>
      <c r="G652" s="9"/>
      <c r="H652" s="9">
        <v>0</v>
      </c>
      <c r="I652" s="9"/>
      <c r="J652" s="315"/>
      <c r="K652" s="9"/>
      <c r="L652" s="9"/>
      <c r="M652" s="9"/>
      <c r="N652" s="315"/>
      <c r="O652" s="222"/>
      <c r="P652" s="223"/>
      <c r="Q652" s="223"/>
      <c r="R652" s="224"/>
      <c r="S652" s="315"/>
      <c r="T652" s="315"/>
      <c r="U652" s="315"/>
      <c r="V652" s="315"/>
    </row>
    <row r="653" spans="1:22">
      <c r="A653" s="342"/>
      <c r="B653" s="9"/>
      <c r="C653" s="9" t="s">
        <v>295</v>
      </c>
      <c r="D653" s="9"/>
      <c r="E653" s="9">
        <v>8260</v>
      </c>
      <c r="F653" s="9">
        <v>1</v>
      </c>
      <c r="G653" s="9"/>
      <c r="H653" s="9"/>
      <c r="I653" s="9"/>
      <c r="J653" s="315"/>
      <c r="K653" s="9"/>
      <c r="L653" s="9"/>
      <c r="M653" s="9"/>
      <c r="N653" s="315"/>
      <c r="O653" s="222"/>
      <c r="P653" s="223"/>
      <c r="Q653" s="223"/>
      <c r="R653" s="224"/>
      <c r="S653" s="315"/>
      <c r="T653" s="315"/>
      <c r="U653" s="315"/>
      <c r="V653" s="315"/>
    </row>
    <row r="654" spans="1:22">
      <c r="A654" s="342"/>
      <c r="B654" s="9"/>
      <c r="C654" s="9" t="s">
        <v>296</v>
      </c>
      <c r="D654" s="9"/>
      <c r="E654" s="9">
        <v>8215</v>
      </c>
      <c r="F654" s="9">
        <v>5</v>
      </c>
      <c r="G654" s="9"/>
      <c r="H654" s="9">
        <v>0</v>
      </c>
      <c r="I654" s="9"/>
      <c r="J654" s="315"/>
      <c r="K654" s="9"/>
      <c r="L654" s="9"/>
      <c r="M654" s="9"/>
      <c r="N654" s="315"/>
      <c r="O654" s="222"/>
      <c r="P654" s="223"/>
      <c r="Q654" s="223"/>
      <c r="R654" s="224"/>
      <c r="S654" s="315"/>
      <c r="T654" s="315"/>
      <c r="U654" s="315"/>
      <c r="V654" s="315"/>
    </row>
    <row r="655" spans="1:22">
      <c r="A655" s="342"/>
      <c r="B655" s="9"/>
      <c r="C655" s="9" t="s">
        <v>297</v>
      </c>
      <c r="D655" s="9"/>
      <c r="E655" s="9">
        <v>8219</v>
      </c>
      <c r="F655" s="9">
        <v>32</v>
      </c>
      <c r="G655" s="9">
        <v>2</v>
      </c>
      <c r="H655" s="9">
        <v>2</v>
      </c>
      <c r="I655" s="9">
        <v>0</v>
      </c>
      <c r="J655" s="315"/>
      <c r="K655" s="9"/>
      <c r="L655" s="9"/>
      <c r="M655" s="9"/>
      <c r="N655" s="315"/>
      <c r="O655" s="222"/>
      <c r="P655" s="223"/>
      <c r="Q655" s="223"/>
      <c r="R655" s="224"/>
      <c r="S655" s="315"/>
      <c r="T655" s="315"/>
      <c r="U655" s="315"/>
      <c r="V655" s="315"/>
    </row>
    <row r="656" spans="1:22">
      <c r="A656" s="342"/>
      <c r="B656" s="9"/>
      <c r="C656" s="9" t="s">
        <v>300</v>
      </c>
      <c r="D656" s="9"/>
      <c r="E656" s="9">
        <v>8323</v>
      </c>
      <c r="F656" s="9">
        <v>10</v>
      </c>
      <c r="G656" s="9"/>
      <c r="H656" s="9">
        <v>0</v>
      </c>
      <c r="I656" s="9"/>
      <c r="J656" s="315"/>
      <c r="K656" s="9"/>
      <c r="L656" s="9"/>
      <c r="M656" s="9"/>
      <c r="N656" s="315"/>
      <c r="O656" s="222"/>
      <c r="P656" s="223"/>
      <c r="Q656" s="223"/>
      <c r="R656" s="224"/>
      <c r="S656" s="315"/>
      <c r="T656" s="315"/>
      <c r="U656" s="315"/>
      <c r="V656" s="315"/>
    </row>
    <row r="657" spans="1:22">
      <c r="A657" s="342"/>
      <c r="B657" s="9"/>
      <c r="C657" s="9" t="s">
        <v>302</v>
      </c>
      <c r="D657" s="9"/>
      <c r="E657" s="9">
        <v>8032</v>
      </c>
      <c r="F657" s="9">
        <v>14</v>
      </c>
      <c r="G657" s="9"/>
      <c r="H657" s="9">
        <v>0</v>
      </c>
      <c r="I657" s="9"/>
      <c r="J657" s="315"/>
      <c r="K657" s="9"/>
      <c r="L657" s="9"/>
      <c r="M657" s="9"/>
      <c r="N657" s="315"/>
      <c r="O657" s="222"/>
      <c r="P657" s="223"/>
      <c r="Q657" s="223"/>
      <c r="R657" s="224"/>
      <c r="S657" s="315"/>
      <c r="T657" s="315"/>
      <c r="U657" s="315"/>
      <c r="V657" s="315"/>
    </row>
    <row r="658" spans="1:22">
      <c r="A658" s="342"/>
      <c r="B658" s="9"/>
      <c r="C658" s="9" t="s">
        <v>302</v>
      </c>
      <c r="D658" s="9"/>
      <c r="E658" s="9">
        <v>8088</v>
      </c>
      <c r="F658" s="9">
        <v>8</v>
      </c>
      <c r="G658" s="9"/>
      <c r="H658" s="9"/>
      <c r="I658" s="9"/>
      <c r="J658" s="315"/>
      <c r="K658" s="9"/>
      <c r="L658" s="9"/>
      <c r="M658" s="9"/>
      <c r="N658" s="315"/>
      <c r="O658" s="222"/>
      <c r="P658" s="223"/>
      <c r="Q658" s="223"/>
      <c r="R658" s="224"/>
      <c r="S658" s="315"/>
      <c r="T658" s="315"/>
      <c r="U658" s="315"/>
      <c r="V658" s="315"/>
    </row>
    <row r="659" spans="1:22">
      <c r="A659" s="342"/>
      <c r="B659" s="9"/>
      <c r="C659" s="9" t="s">
        <v>304</v>
      </c>
      <c r="D659" s="9"/>
      <c r="E659" s="9">
        <v>8349</v>
      </c>
      <c r="F659" s="9">
        <v>1</v>
      </c>
      <c r="G659" s="9"/>
      <c r="H659" s="9"/>
      <c r="I659" s="9"/>
      <c r="J659" s="315"/>
      <c r="K659" s="9"/>
      <c r="L659" s="9"/>
      <c r="M659" s="9"/>
      <c r="N659" s="315"/>
      <c r="O659" s="222"/>
      <c r="P659" s="223"/>
      <c r="Q659" s="223"/>
      <c r="R659" s="224"/>
      <c r="S659" s="315"/>
      <c r="T659" s="315"/>
      <c r="U659" s="315"/>
      <c r="V659" s="315"/>
    </row>
    <row r="660" spans="1:22">
      <c r="A660" s="342"/>
      <c r="B660" s="9"/>
      <c r="C660" s="9" t="s">
        <v>305</v>
      </c>
      <c r="D660" s="9"/>
      <c r="E660" s="9">
        <v>8037</v>
      </c>
      <c r="F660" s="9">
        <v>218</v>
      </c>
      <c r="G660" s="9">
        <v>2</v>
      </c>
      <c r="H660" s="9">
        <v>2</v>
      </c>
      <c r="I660" s="9">
        <v>0.5</v>
      </c>
      <c r="J660" s="315"/>
      <c r="K660" s="9"/>
      <c r="L660" s="9"/>
      <c r="M660" s="9"/>
      <c r="N660" s="315"/>
      <c r="O660" s="222"/>
      <c r="P660" s="223"/>
      <c r="Q660" s="223"/>
      <c r="R660" s="224"/>
      <c r="S660" s="315"/>
      <c r="T660" s="315"/>
      <c r="U660" s="315"/>
      <c r="V660" s="315"/>
    </row>
    <row r="661" spans="1:22">
      <c r="A661" s="342"/>
      <c r="B661" s="9"/>
      <c r="C661" s="9" t="s">
        <v>306</v>
      </c>
      <c r="D661" s="9"/>
      <c r="E661" s="9">
        <v>8038</v>
      </c>
      <c r="F661" s="9">
        <v>8</v>
      </c>
      <c r="G661" s="9"/>
      <c r="H661" s="9"/>
      <c r="I661" s="9"/>
      <c r="J661" s="315"/>
      <c r="K661" s="9"/>
      <c r="L661" s="9"/>
      <c r="M661" s="9"/>
      <c r="N661" s="315"/>
      <c r="O661" s="222"/>
      <c r="P661" s="223"/>
      <c r="Q661" s="223"/>
      <c r="R661" s="224"/>
      <c r="S661" s="315"/>
      <c r="T661" s="315"/>
      <c r="U661" s="315"/>
      <c r="V661" s="315"/>
    </row>
    <row r="662" spans="1:22">
      <c r="A662" s="342"/>
      <c r="B662" s="9"/>
      <c r="C662" s="9" t="s">
        <v>308</v>
      </c>
      <c r="D662" s="9"/>
      <c r="E662" s="9">
        <v>8344</v>
      </c>
      <c r="F662" s="9">
        <v>2</v>
      </c>
      <c r="G662" s="9"/>
      <c r="H662" s="9"/>
      <c r="I662" s="9"/>
      <c r="J662" s="315"/>
      <c r="K662" s="9"/>
      <c r="L662" s="9"/>
      <c r="M662" s="9"/>
      <c r="N662" s="315"/>
      <c r="O662" s="222"/>
      <c r="P662" s="223"/>
      <c r="Q662" s="223"/>
      <c r="R662" s="224"/>
      <c r="S662" s="315"/>
      <c r="T662" s="315"/>
      <c r="U662" s="315"/>
      <c r="V662" s="315"/>
    </row>
    <row r="663" spans="1:22">
      <c r="A663" s="342"/>
      <c r="B663" s="9"/>
      <c r="C663" s="9" t="s">
        <v>313</v>
      </c>
      <c r="D663" s="9"/>
      <c r="E663" s="9">
        <v>8039</v>
      </c>
      <c r="F663" s="9">
        <v>9</v>
      </c>
      <c r="G663" s="9"/>
      <c r="H663" s="9"/>
      <c r="I663" s="9"/>
      <c r="J663" s="315"/>
      <c r="K663" s="9"/>
      <c r="L663" s="9"/>
      <c r="M663" s="9"/>
      <c r="N663" s="315"/>
      <c r="O663" s="222"/>
      <c r="P663" s="223"/>
      <c r="Q663" s="223"/>
      <c r="R663" s="224"/>
      <c r="S663" s="315"/>
      <c r="T663" s="315"/>
      <c r="U663" s="315"/>
      <c r="V663" s="315"/>
    </row>
    <row r="664" spans="1:22">
      <c r="A664" s="342"/>
      <c r="B664" s="9"/>
      <c r="C664" s="9" t="s">
        <v>315</v>
      </c>
      <c r="D664" s="9"/>
      <c r="E664" s="9">
        <v>8008</v>
      </c>
      <c r="F664" s="9">
        <v>3</v>
      </c>
      <c r="G664" s="9"/>
      <c r="H664" s="9">
        <v>0</v>
      </c>
      <c r="I664" s="9"/>
      <c r="J664" s="315"/>
      <c r="K664" s="9"/>
      <c r="L664" s="9"/>
      <c r="M664" s="9"/>
      <c r="N664" s="315"/>
      <c r="O664" s="222"/>
      <c r="P664" s="223"/>
      <c r="Q664" s="223"/>
      <c r="R664" s="224"/>
      <c r="S664" s="315"/>
      <c r="T664" s="315"/>
      <c r="U664" s="315"/>
      <c r="V664" s="315"/>
    </row>
    <row r="665" spans="1:22">
      <c r="A665" s="342"/>
      <c r="B665" s="9"/>
      <c r="C665" s="9" t="s">
        <v>318</v>
      </c>
      <c r="D665" s="9"/>
      <c r="E665" s="9">
        <v>8324</v>
      </c>
      <c r="F665" s="9">
        <v>6</v>
      </c>
      <c r="G665" s="9">
        <v>1</v>
      </c>
      <c r="H665" s="9">
        <v>1</v>
      </c>
      <c r="I665" s="9">
        <v>0</v>
      </c>
      <c r="J665" s="315"/>
      <c r="K665" s="9"/>
      <c r="L665" s="9"/>
      <c r="M665" s="9"/>
      <c r="N665" s="315"/>
      <c r="O665" s="222"/>
      <c r="P665" s="223"/>
      <c r="Q665" s="223"/>
      <c r="R665" s="224"/>
      <c r="S665" s="315"/>
      <c r="T665" s="315"/>
      <c r="U665" s="315"/>
      <c r="V665" s="315"/>
    </row>
    <row r="666" spans="1:22">
      <c r="A666" s="342"/>
      <c r="B666" s="9"/>
      <c r="C666" s="9" t="s">
        <v>320</v>
      </c>
      <c r="D666" s="9"/>
      <c r="E666" s="9">
        <v>8083</v>
      </c>
      <c r="F666" s="9">
        <v>8</v>
      </c>
      <c r="G666" s="9"/>
      <c r="H666" s="9"/>
      <c r="I666" s="9"/>
      <c r="J666" s="315"/>
      <c r="K666" s="9"/>
      <c r="L666" s="9"/>
      <c r="M666" s="9"/>
      <c r="N666" s="315"/>
      <c r="O666" s="222"/>
      <c r="P666" s="223"/>
      <c r="Q666" s="223"/>
      <c r="R666" s="224"/>
      <c r="S666" s="315"/>
      <c r="T666" s="315"/>
      <c r="U666" s="315"/>
      <c r="V666" s="315"/>
    </row>
    <row r="667" spans="1:22">
      <c r="A667" s="342"/>
      <c r="B667" s="9"/>
      <c r="C667" s="9" t="s">
        <v>664</v>
      </c>
      <c r="D667" s="9"/>
      <c r="E667" s="9">
        <v>8080</v>
      </c>
      <c r="F667" s="9">
        <v>4</v>
      </c>
      <c r="G667" s="9"/>
      <c r="H667" s="9"/>
      <c r="I667" s="9"/>
      <c r="J667" s="315"/>
      <c r="K667" s="9"/>
      <c r="L667" s="9"/>
      <c r="M667" s="9"/>
      <c r="N667" s="315"/>
      <c r="O667" s="222"/>
      <c r="P667" s="223"/>
      <c r="Q667" s="223"/>
      <c r="R667" s="224"/>
      <c r="S667" s="315"/>
      <c r="T667" s="315"/>
      <c r="U667" s="315"/>
      <c r="V667" s="315"/>
    </row>
    <row r="668" spans="1:22">
      <c r="A668" s="342"/>
      <c r="B668" s="9"/>
      <c r="C668" s="9" t="s">
        <v>330</v>
      </c>
      <c r="D668" s="9"/>
      <c r="E668" s="9">
        <v>8088</v>
      </c>
      <c r="F668" s="9">
        <v>62</v>
      </c>
      <c r="G668" s="9">
        <v>2</v>
      </c>
      <c r="H668" s="9">
        <v>2</v>
      </c>
      <c r="I668" s="9">
        <v>0</v>
      </c>
      <c r="J668" s="315"/>
      <c r="K668" s="9"/>
      <c r="L668" s="9"/>
      <c r="M668" s="9"/>
      <c r="N668" s="315"/>
      <c r="O668" s="222"/>
      <c r="P668" s="223"/>
      <c r="Q668" s="223"/>
      <c r="R668" s="224"/>
      <c r="S668" s="315"/>
      <c r="T668" s="315"/>
      <c r="U668" s="315"/>
      <c r="V668" s="315"/>
    </row>
    <row r="669" spans="1:22">
      <c r="A669" s="342"/>
      <c r="B669" s="9"/>
      <c r="C669" s="9" t="s">
        <v>335</v>
      </c>
      <c r="D669" s="9"/>
      <c r="E669" s="9">
        <v>8080</v>
      </c>
      <c r="F669" s="9">
        <v>1</v>
      </c>
      <c r="G669" s="9"/>
      <c r="H669" s="9"/>
      <c r="I669" s="9"/>
      <c r="J669" s="315"/>
      <c r="K669" s="9"/>
      <c r="L669" s="9"/>
      <c r="M669" s="9"/>
      <c r="N669" s="315"/>
      <c r="O669" s="222"/>
      <c r="P669" s="223"/>
      <c r="Q669" s="223"/>
      <c r="R669" s="224"/>
      <c r="S669" s="315"/>
      <c r="T669" s="315"/>
      <c r="U669" s="315"/>
      <c r="V669" s="315"/>
    </row>
    <row r="670" spans="1:22">
      <c r="A670" s="342"/>
      <c r="B670" s="9"/>
      <c r="C670" s="9" t="s">
        <v>337</v>
      </c>
      <c r="D670" s="9"/>
      <c r="E670" s="9">
        <v>8043</v>
      </c>
      <c r="F670" s="9">
        <v>21</v>
      </c>
      <c r="G670" s="9"/>
      <c r="H670" s="9"/>
      <c r="I670" s="9"/>
      <c r="J670" s="315"/>
      <c r="K670" s="9"/>
      <c r="L670" s="9"/>
      <c r="M670" s="9"/>
      <c r="N670" s="315"/>
      <c r="O670" s="222"/>
      <c r="P670" s="223"/>
      <c r="Q670" s="223"/>
      <c r="R670" s="224"/>
      <c r="S670" s="315"/>
      <c r="T670" s="315"/>
      <c r="U670" s="315"/>
      <c r="V670" s="315"/>
    </row>
    <row r="671" spans="1:22">
      <c r="A671" s="342"/>
      <c r="B671" s="9"/>
      <c r="C671" s="9" t="s">
        <v>339</v>
      </c>
      <c r="D671" s="9"/>
      <c r="E671" s="9">
        <v>8053</v>
      </c>
      <c r="F671" s="9">
        <v>22</v>
      </c>
      <c r="G671" s="9"/>
      <c r="H671" s="9">
        <v>0</v>
      </c>
      <c r="I671" s="9"/>
      <c r="J671" s="315"/>
      <c r="K671" s="9"/>
      <c r="L671" s="9"/>
      <c r="M671" s="9"/>
      <c r="N671" s="315"/>
      <c r="O671" s="222"/>
      <c r="P671" s="223"/>
      <c r="Q671" s="223"/>
      <c r="R671" s="224"/>
      <c r="S671" s="315"/>
      <c r="T671" s="315"/>
      <c r="U671" s="315"/>
      <c r="V671" s="315"/>
    </row>
    <row r="672" spans="1:22">
      <c r="A672" s="342"/>
      <c r="B672" s="9"/>
      <c r="C672" s="9" t="s">
        <v>665</v>
      </c>
      <c r="D672" s="9"/>
      <c r="E672" s="9">
        <v>8053</v>
      </c>
      <c r="F672" s="9">
        <v>5</v>
      </c>
      <c r="G672" s="9"/>
      <c r="H672" s="9"/>
      <c r="I672" s="9"/>
      <c r="J672" s="315"/>
      <c r="K672" s="9"/>
      <c r="L672" s="9"/>
      <c r="M672" s="9"/>
      <c r="N672" s="315"/>
      <c r="O672" s="222"/>
      <c r="P672" s="223"/>
      <c r="Q672" s="223"/>
      <c r="R672" s="224"/>
      <c r="S672" s="315"/>
      <c r="T672" s="315"/>
      <c r="U672" s="315"/>
      <c r="V672" s="315"/>
    </row>
    <row r="673" spans="1:22">
      <c r="A673" s="342"/>
      <c r="B673" s="9"/>
      <c r="C673" s="9" t="s">
        <v>343</v>
      </c>
      <c r="D673" s="9"/>
      <c r="E673" s="9">
        <v>8326</v>
      </c>
      <c r="F673" s="9">
        <v>35</v>
      </c>
      <c r="G673" s="9">
        <v>2</v>
      </c>
      <c r="H673" s="9">
        <v>2</v>
      </c>
      <c r="I673" s="9">
        <v>3.5</v>
      </c>
      <c r="J673" s="315"/>
      <c r="K673" s="9"/>
      <c r="L673" s="9"/>
      <c r="M673" s="9"/>
      <c r="N673" s="315"/>
      <c r="O673" s="222"/>
      <c r="P673" s="223"/>
      <c r="Q673" s="223"/>
      <c r="R673" s="224"/>
      <c r="S673" s="315"/>
      <c r="T673" s="315"/>
      <c r="U673" s="315"/>
      <c r="V673" s="315"/>
    </row>
    <row r="674" spans="1:22">
      <c r="A674" s="342"/>
      <c r="B674" s="9"/>
      <c r="C674" s="9" t="s">
        <v>344</v>
      </c>
      <c r="D674" s="9"/>
      <c r="E674" s="9">
        <v>8332</v>
      </c>
      <c r="F674" s="9">
        <v>79</v>
      </c>
      <c r="G674" s="9">
        <v>2</v>
      </c>
      <c r="H674" s="9">
        <v>2</v>
      </c>
      <c r="I674" s="9">
        <v>2</v>
      </c>
      <c r="J674" s="315"/>
      <c r="K674" s="9"/>
      <c r="L674" s="9"/>
      <c r="M674" s="9"/>
      <c r="N674" s="315"/>
      <c r="O674" s="222"/>
      <c r="P674" s="223"/>
      <c r="Q674" s="223"/>
      <c r="R674" s="224"/>
      <c r="S674" s="315"/>
      <c r="T674" s="315"/>
      <c r="U674" s="315"/>
      <c r="V674" s="315"/>
    </row>
    <row r="675" spans="1:22">
      <c r="A675" s="342"/>
      <c r="B675" s="9"/>
      <c r="C675" s="9" t="s">
        <v>345</v>
      </c>
      <c r="D675" s="9"/>
      <c r="E675" s="9">
        <v>8021</v>
      </c>
      <c r="F675" s="9">
        <v>51</v>
      </c>
      <c r="G675" s="9"/>
      <c r="H675" s="9">
        <v>0</v>
      </c>
      <c r="I675" s="9"/>
      <c r="J675" s="315"/>
      <c r="K675" s="9"/>
      <c r="L675" s="9"/>
      <c r="M675" s="9"/>
      <c r="N675" s="315"/>
      <c r="O675" s="222"/>
      <c r="P675" s="223"/>
      <c r="Q675" s="223"/>
      <c r="R675" s="224"/>
      <c r="S675" s="315"/>
      <c r="T675" s="315"/>
      <c r="U675" s="315"/>
      <c r="V675" s="315"/>
    </row>
    <row r="676" spans="1:22">
      <c r="A676" s="342"/>
      <c r="B676" s="9"/>
      <c r="C676" s="9" t="s">
        <v>347</v>
      </c>
      <c r="D676" s="9"/>
      <c r="E676" s="9">
        <v>8220</v>
      </c>
      <c r="F676" s="9">
        <v>6</v>
      </c>
      <c r="G676" s="9"/>
      <c r="H676" s="9"/>
      <c r="I676" s="9"/>
      <c r="J676" s="315"/>
      <c r="K676" s="9"/>
      <c r="L676" s="9"/>
      <c r="M676" s="9"/>
      <c r="N676" s="315"/>
      <c r="O676" s="222"/>
      <c r="P676" s="223"/>
      <c r="Q676" s="223"/>
      <c r="R676" s="224"/>
      <c r="S676" s="315"/>
      <c r="T676" s="315"/>
      <c r="U676" s="315"/>
      <c r="V676" s="315"/>
    </row>
    <row r="677" spans="1:22">
      <c r="A677" s="342"/>
      <c r="B677" s="9"/>
      <c r="C677" s="9" t="s">
        <v>350</v>
      </c>
      <c r="D677" s="9"/>
      <c r="E677" s="9">
        <v>8327</v>
      </c>
      <c r="F677" s="9">
        <v>11</v>
      </c>
      <c r="G677" s="9"/>
      <c r="H677" s="9"/>
      <c r="I677" s="9"/>
      <c r="J677" s="315"/>
      <c r="K677" s="9"/>
      <c r="L677" s="9"/>
      <c r="M677" s="9"/>
      <c r="N677" s="315"/>
      <c r="O677" s="222"/>
      <c r="P677" s="223"/>
      <c r="Q677" s="223"/>
      <c r="R677" s="224"/>
      <c r="S677" s="315"/>
      <c r="T677" s="315"/>
      <c r="U677" s="315"/>
      <c r="V677" s="315"/>
    </row>
    <row r="678" spans="1:22">
      <c r="A678" s="342"/>
      <c r="B678" s="9"/>
      <c r="C678" s="9" t="s">
        <v>353</v>
      </c>
      <c r="D678" s="9"/>
      <c r="E678" s="9">
        <v>8021</v>
      </c>
      <c r="F678" s="9">
        <v>500</v>
      </c>
      <c r="G678" s="9">
        <v>16</v>
      </c>
      <c r="H678" s="9">
        <v>11</v>
      </c>
      <c r="I678" s="9">
        <v>1.36</v>
      </c>
      <c r="J678" s="315"/>
      <c r="K678" s="9"/>
      <c r="L678" s="9"/>
      <c r="M678" s="9"/>
      <c r="N678" s="315"/>
      <c r="O678" s="222"/>
      <c r="P678" s="223"/>
      <c r="Q678" s="223"/>
      <c r="R678" s="224"/>
      <c r="S678" s="315"/>
      <c r="T678" s="315"/>
      <c r="U678" s="315"/>
      <c r="V678" s="315"/>
    </row>
    <row r="679" spans="1:22">
      <c r="A679" s="342"/>
      <c r="B679" s="9"/>
      <c r="C679" s="9" t="s">
        <v>355</v>
      </c>
      <c r="D679" s="9"/>
      <c r="E679" s="9">
        <v>8221</v>
      </c>
      <c r="F679" s="9">
        <v>50</v>
      </c>
      <c r="G679" s="9">
        <v>1</v>
      </c>
      <c r="H679" s="9">
        <v>1</v>
      </c>
      <c r="I679" s="9">
        <v>1</v>
      </c>
      <c r="J679" s="315"/>
      <c r="K679" s="9"/>
      <c r="L679" s="9"/>
      <c r="M679" s="9"/>
      <c r="N679" s="315"/>
      <c r="O679" s="222"/>
      <c r="P679" s="223"/>
      <c r="Q679" s="223"/>
      <c r="R679" s="224"/>
      <c r="S679" s="315"/>
      <c r="T679" s="315"/>
      <c r="U679" s="315"/>
      <c r="V679" s="315"/>
    </row>
    <row r="680" spans="1:22">
      <c r="A680" s="342"/>
      <c r="B680" s="9"/>
      <c r="C680" s="9" t="s">
        <v>666</v>
      </c>
      <c r="D680" s="9"/>
      <c r="E680" s="9">
        <v>8221</v>
      </c>
      <c r="F680" s="9">
        <v>10</v>
      </c>
      <c r="G680" s="9"/>
      <c r="H680" s="9">
        <v>0</v>
      </c>
      <c r="I680" s="9"/>
      <c r="J680" s="315"/>
      <c r="K680" s="9"/>
      <c r="L680" s="9"/>
      <c r="M680" s="9"/>
      <c r="N680" s="315"/>
      <c r="O680" s="222"/>
      <c r="P680" s="223"/>
      <c r="Q680" s="223"/>
      <c r="R680" s="224"/>
      <c r="S680" s="315"/>
      <c r="T680" s="315"/>
      <c r="U680" s="315"/>
      <c r="V680" s="315"/>
    </row>
    <row r="681" spans="1:22">
      <c r="A681" s="342"/>
      <c r="B681" s="9"/>
      <c r="C681" s="9" t="s">
        <v>667</v>
      </c>
      <c r="D681" s="9"/>
      <c r="E681" s="9">
        <v>8087</v>
      </c>
      <c r="F681" s="9">
        <v>6</v>
      </c>
      <c r="G681" s="9"/>
      <c r="H681" s="9"/>
      <c r="I681" s="9"/>
      <c r="J681" s="315"/>
      <c r="K681" s="9"/>
      <c r="L681" s="9"/>
      <c r="M681" s="9"/>
      <c r="N681" s="315"/>
      <c r="O681" s="222"/>
      <c r="P681" s="223"/>
      <c r="Q681" s="223"/>
      <c r="R681" s="224"/>
      <c r="S681" s="315"/>
      <c r="T681" s="315"/>
      <c r="U681" s="315"/>
      <c r="V681" s="315"/>
    </row>
    <row r="682" spans="1:22">
      <c r="A682" s="342"/>
      <c r="B682" s="9"/>
      <c r="C682" s="9" t="s">
        <v>640</v>
      </c>
      <c r="D682" s="9"/>
      <c r="E682" s="9">
        <v>8087</v>
      </c>
      <c r="F682" s="9">
        <v>2</v>
      </c>
      <c r="G682" s="9"/>
      <c r="H682" s="9"/>
      <c r="I682" s="9"/>
      <c r="J682" s="315"/>
      <c r="K682" s="9"/>
      <c r="L682" s="9"/>
      <c r="M682" s="9"/>
      <c r="N682" s="315"/>
      <c r="O682" s="222"/>
      <c r="P682" s="223"/>
      <c r="Q682" s="223"/>
      <c r="R682" s="224"/>
      <c r="S682" s="315"/>
      <c r="T682" s="315"/>
      <c r="U682" s="315"/>
      <c r="V682" s="315"/>
    </row>
    <row r="683" spans="1:22">
      <c r="A683" s="342"/>
      <c r="B683" s="9"/>
      <c r="C683" s="9" t="s">
        <v>361</v>
      </c>
      <c r="D683" s="9"/>
      <c r="E683" s="9">
        <v>8008</v>
      </c>
      <c r="F683" s="9">
        <v>11</v>
      </c>
      <c r="G683" s="9"/>
      <c r="H683" s="9">
        <v>0</v>
      </c>
      <c r="I683" s="9"/>
      <c r="J683" s="315"/>
      <c r="K683" s="9"/>
      <c r="L683" s="9"/>
      <c r="M683" s="9"/>
      <c r="N683" s="315"/>
      <c r="O683" s="222"/>
      <c r="P683" s="223"/>
      <c r="Q683" s="223"/>
      <c r="R683" s="224"/>
      <c r="S683" s="315"/>
      <c r="T683" s="315"/>
      <c r="U683" s="315"/>
      <c r="V683" s="315"/>
    </row>
    <row r="684" spans="1:22">
      <c r="A684" s="342"/>
      <c r="B684" s="9"/>
      <c r="C684" s="9" t="s">
        <v>362</v>
      </c>
      <c r="D684" s="9"/>
      <c r="E684" s="9">
        <v>8403</v>
      </c>
      <c r="F684" s="9">
        <v>5</v>
      </c>
      <c r="G684" s="9"/>
      <c r="H684" s="9"/>
      <c r="I684" s="9"/>
      <c r="J684" s="315"/>
      <c r="K684" s="9"/>
      <c r="L684" s="9"/>
      <c r="M684" s="9"/>
      <c r="N684" s="315"/>
      <c r="O684" s="222"/>
      <c r="P684" s="223"/>
      <c r="Q684" s="223"/>
      <c r="R684" s="224"/>
      <c r="S684" s="315"/>
      <c r="T684" s="315"/>
      <c r="U684" s="315"/>
      <c r="V684" s="315"/>
    </row>
    <row r="685" spans="1:22">
      <c r="A685" s="342"/>
      <c r="B685" s="9"/>
      <c r="C685" s="9" t="s">
        <v>668</v>
      </c>
      <c r="D685" s="9"/>
      <c r="E685" s="9">
        <v>8403</v>
      </c>
      <c r="F685" s="9">
        <v>1</v>
      </c>
      <c r="G685" s="9"/>
      <c r="H685" s="9"/>
      <c r="I685" s="9"/>
      <c r="J685" s="315"/>
      <c r="K685" s="9"/>
      <c r="L685" s="9"/>
      <c r="M685" s="9"/>
      <c r="N685" s="315"/>
      <c r="O685" s="222"/>
      <c r="P685" s="223"/>
      <c r="Q685" s="223"/>
      <c r="R685" s="224"/>
      <c r="S685" s="315"/>
      <c r="T685" s="315"/>
      <c r="U685" s="315"/>
      <c r="V685" s="315"/>
    </row>
    <row r="686" spans="1:22">
      <c r="A686" s="342"/>
      <c r="B686" s="9"/>
      <c r="C686" s="9" t="s">
        <v>364</v>
      </c>
      <c r="D686" s="9"/>
      <c r="E686" s="9">
        <v>8008</v>
      </c>
      <c r="F686" s="9">
        <v>3</v>
      </c>
      <c r="G686" s="9"/>
      <c r="H686" s="9">
        <v>0</v>
      </c>
      <c r="I686" s="9"/>
      <c r="J686" s="315"/>
      <c r="K686" s="9"/>
      <c r="L686" s="9"/>
      <c r="M686" s="9"/>
      <c r="N686" s="315"/>
      <c r="O686" s="222"/>
      <c r="P686" s="223"/>
      <c r="Q686" s="223"/>
      <c r="R686" s="224"/>
      <c r="S686" s="315"/>
      <c r="T686" s="315"/>
      <c r="U686" s="315"/>
      <c r="V686" s="315"/>
    </row>
    <row r="687" spans="1:22">
      <c r="A687" s="342"/>
      <c r="B687" s="9"/>
      <c r="C687" s="9" t="s">
        <v>365</v>
      </c>
      <c r="D687" s="9"/>
      <c r="E687" s="9">
        <v>8215</v>
      </c>
      <c r="F687" s="9">
        <v>5</v>
      </c>
      <c r="G687" s="9"/>
      <c r="H687" s="9"/>
      <c r="I687" s="9"/>
      <c r="J687" s="315"/>
      <c r="K687" s="9"/>
      <c r="L687" s="9"/>
      <c r="M687" s="9"/>
      <c r="N687" s="315"/>
      <c r="O687" s="222"/>
      <c r="P687" s="223"/>
      <c r="Q687" s="223"/>
      <c r="R687" s="224"/>
      <c r="S687" s="315"/>
      <c r="T687" s="315"/>
      <c r="U687" s="315"/>
      <c r="V687" s="315"/>
    </row>
    <row r="688" spans="1:22">
      <c r="A688" s="342"/>
      <c r="B688" s="9"/>
      <c r="C688" s="9" t="s">
        <v>366</v>
      </c>
      <c r="D688" s="9"/>
      <c r="E688" s="9">
        <v>8328</v>
      </c>
      <c r="F688" s="9">
        <v>30</v>
      </c>
      <c r="G688" s="9"/>
      <c r="H688" s="9"/>
      <c r="I688" s="9"/>
      <c r="J688" s="315"/>
      <c r="K688" s="9"/>
      <c r="L688" s="9"/>
      <c r="M688" s="9"/>
      <c r="N688" s="315"/>
      <c r="O688" s="222"/>
      <c r="P688" s="223"/>
      <c r="Q688" s="223"/>
      <c r="R688" s="224"/>
      <c r="S688" s="315"/>
      <c r="T688" s="315"/>
      <c r="U688" s="315"/>
      <c r="V688" s="315"/>
    </row>
    <row r="689" spans="1:22">
      <c r="A689" s="342"/>
      <c r="B689" s="9"/>
      <c r="C689" s="9" t="s">
        <v>669</v>
      </c>
      <c r="D689" s="9"/>
      <c r="E689" s="9">
        <v>8328</v>
      </c>
      <c r="F689" s="9">
        <v>3</v>
      </c>
      <c r="G689" s="9"/>
      <c r="H689" s="9"/>
      <c r="I689" s="9"/>
      <c r="J689" s="315"/>
      <c r="K689" s="9"/>
      <c r="L689" s="9"/>
      <c r="M689" s="9"/>
      <c r="N689" s="315"/>
      <c r="O689" s="222"/>
      <c r="P689" s="223"/>
      <c r="Q689" s="223"/>
      <c r="R689" s="224"/>
      <c r="S689" s="315"/>
      <c r="T689" s="315"/>
      <c r="U689" s="315"/>
      <c r="V689" s="315"/>
    </row>
    <row r="690" spans="1:22">
      <c r="A690" s="342"/>
      <c r="B690" s="9"/>
      <c r="C690" s="9" t="s">
        <v>367</v>
      </c>
      <c r="D690" s="9"/>
      <c r="E690" s="9">
        <v>8050</v>
      </c>
      <c r="F690" s="9">
        <v>254</v>
      </c>
      <c r="G690" s="9">
        <v>2</v>
      </c>
      <c r="H690" s="9">
        <v>2</v>
      </c>
      <c r="I690" s="9">
        <v>0</v>
      </c>
      <c r="J690" s="315"/>
      <c r="K690" s="9"/>
      <c r="L690" s="9"/>
      <c r="M690" s="9"/>
      <c r="N690" s="315"/>
      <c r="O690" s="222"/>
      <c r="P690" s="223"/>
      <c r="Q690" s="223"/>
      <c r="R690" s="224"/>
      <c r="S690" s="315"/>
      <c r="T690" s="315"/>
      <c r="U690" s="315"/>
      <c r="V690" s="315"/>
    </row>
    <row r="691" spans="1:22">
      <c r="A691" s="342"/>
      <c r="B691" s="9"/>
      <c r="C691" s="9" t="s">
        <v>368</v>
      </c>
      <c r="D691" s="9"/>
      <c r="E691" s="9">
        <v>8079</v>
      </c>
      <c r="F691" s="9">
        <v>15</v>
      </c>
      <c r="G691" s="9"/>
      <c r="H691" s="9">
        <v>0</v>
      </c>
      <c r="I691" s="9"/>
      <c r="J691" s="315"/>
      <c r="K691" s="9"/>
      <c r="L691" s="9"/>
      <c r="M691" s="9"/>
      <c r="N691" s="315"/>
      <c r="O691" s="222"/>
      <c r="P691" s="223"/>
      <c r="Q691" s="223"/>
      <c r="R691" s="224"/>
      <c r="S691" s="315"/>
      <c r="T691" s="315"/>
      <c r="U691" s="315"/>
      <c r="V691" s="315"/>
    </row>
    <row r="692" spans="1:22">
      <c r="A692" s="342"/>
      <c r="B692" s="9"/>
      <c r="C692" s="9" t="s">
        <v>369</v>
      </c>
      <c r="D692" s="9"/>
      <c r="E692" s="9">
        <v>8051</v>
      </c>
      <c r="F692" s="9">
        <v>122</v>
      </c>
      <c r="G692" s="9">
        <v>2</v>
      </c>
      <c r="H692" s="9">
        <v>2</v>
      </c>
      <c r="I692" s="9">
        <v>3</v>
      </c>
      <c r="J692" s="315"/>
      <c r="K692" s="9"/>
      <c r="L692" s="9"/>
      <c r="M692" s="9"/>
      <c r="N692" s="315"/>
      <c r="O692" s="222"/>
      <c r="P692" s="223"/>
      <c r="Q692" s="223"/>
      <c r="R692" s="224"/>
      <c r="S692" s="315"/>
      <c r="T692" s="315"/>
      <c r="U692" s="315"/>
      <c r="V692" s="315"/>
    </row>
    <row r="693" spans="1:22">
      <c r="A693" s="342"/>
      <c r="B693" s="9"/>
      <c r="C693" s="9" t="s">
        <v>369</v>
      </c>
      <c r="D693" s="9"/>
      <c r="E693" s="9">
        <v>8056</v>
      </c>
      <c r="F693" s="9">
        <v>2</v>
      </c>
      <c r="G693" s="9"/>
      <c r="H693" s="9"/>
      <c r="I693" s="9"/>
      <c r="J693" s="315"/>
      <c r="K693" s="9"/>
      <c r="L693" s="9"/>
      <c r="M693" s="9"/>
      <c r="N693" s="315"/>
      <c r="O693" s="222"/>
      <c r="P693" s="223"/>
      <c r="Q693" s="223"/>
      <c r="R693" s="224"/>
      <c r="S693" s="315"/>
      <c r="T693" s="315"/>
      <c r="U693" s="315"/>
      <c r="V693" s="315"/>
    </row>
    <row r="694" spans="1:22">
      <c r="A694" s="342"/>
      <c r="B694" s="9"/>
      <c r="C694" s="9" t="s">
        <v>670</v>
      </c>
      <c r="D694" s="9"/>
      <c r="E694" s="9">
        <v>8051</v>
      </c>
      <c r="F694" s="9">
        <v>24</v>
      </c>
      <c r="G694" s="9"/>
      <c r="H694" s="9"/>
      <c r="I694" s="9"/>
      <c r="J694" s="315"/>
      <c r="K694" s="9"/>
      <c r="L694" s="9"/>
      <c r="M694" s="9"/>
      <c r="N694" s="315"/>
      <c r="O694" s="222"/>
      <c r="P694" s="223"/>
      <c r="Q694" s="223"/>
      <c r="R694" s="224"/>
      <c r="S694" s="315"/>
      <c r="T694" s="315"/>
      <c r="U694" s="315"/>
      <c r="V694" s="315"/>
    </row>
    <row r="695" spans="1:22">
      <c r="A695" s="342"/>
      <c r="B695" s="9"/>
      <c r="C695" s="9" t="s">
        <v>372</v>
      </c>
      <c r="D695" s="9"/>
      <c r="E695" s="9">
        <v>8402</v>
      </c>
      <c r="F695" s="9">
        <v>37</v>
      </c>
      <c r="G695" s="9"/>
      <c r="H695" s="9">
        <v>0</v>
      </c>
      <c r="I695" s="9"/>
      <c r="J695" s="315"/>
      <c r="K695" s="9"/>
      <c r="L695" s="9"/>
      <c r="M695" s="9"/>
      <c r="N695" s="315"/>
      <c r="O695" s="222"/>
      <c r="P695" s="223"/>
      <c r="Q695" s="223"/>
      <c r="R695" s="224"/>
      <c r="S695" s="315"/>
      <c r="T695" s="315"/>
      <c r="U695" s="315"/>
      <c r="V695" s="315"/>
    </row>
    <row r="696" spans="1:22">
      <c r="A696" s="342"/>
      <c r="B696" s="9"/>
      <c r="C696" s="9" t="s">
        <v>374</v>
      </c>
      <c r="D696" s="9"/>
      <c r="E696" s="9">
        <v>8053</v>
      </c>
      <c r="F696" s="9">
        <v>105</v>
      </c>
      <c r="G696" s="9">
        <v>2</v>
      </c>
      <c r="H696" s="9">
        <v>1</v>
      </c>
      <c r="I696" s="9">
        <v>0</v>
      </c>
      <c r="J696" s="315"/>
      <c r="K696" s="9"/>
      <c r="L696" s="9"/>
      <c r="M696" s="9"/>
      <c r="N696" s="315"/>
      <c r="O696" s="222"/>
      <c r="P696" s="223"/>
      <c r="Q696" s="223"/>
      <c r="R696" s="224"/>
      <c r="S696" s="315"/>
      <c r="T696" s="315"/>
      <c r="U696" s="315"/>
      <c r="V696" s="315"/>
    </row>
    <row r="697" spans="1:22">
      <c r="A697" s="342"/>
      <c r="B697" s="9"/>
      <c r="C697" s="9" t="s">
        <v>376</v>
      </c>
      <c r="D697" s="9"/>
      <c r="E697" s="9">
        <v>8223</v>
      </c>
      <c r="F697" s="9">
        <v>25</v>
      </c>
      <c r="G697" s="9"/>
      <c r="H697" s="9"/>
      <c r="I697" s="9"/>
      <c r="J697" s="315"/>
      <c r="K697" s="9"/>
      <c r="L697" s="9"/>
      <c r="M697" s="9"/>
      <c r="N697" s="315"/>
      <c r="O697" s="222"/>
      <c r="P697" s="223"/>
      <c r="Q697" s="223"/>
      <c r="R697" s="224"/>
      <c r="S697" s="315"/>
      <c r="T697" s="315"/>
      <c r="U697" s="315"/>
      <c r="V697" s="315"/>
    </row>
    <row r="698" spans="1:22">
      <c r="A698" s="342"/>
      <c r="B698" s="9"/>
      <c r="C698" s="9" t="s">
        <v>671</v>
      </c>
      <c r="D698" s="9"/>
      <c r="E698" s="9">
        <v>8223</v>
      </c>
      <c r="F698" s="9">
        <v>5</v>
      </c>
      <c r="G698" s="9"/>
      <c r="H698" s="9"/>
      <c r="I698" s="9"/>
      <c r="J698" s="315"/>
      <c r="K698" s="9"/>
      <c r="L698" s="9"/>
      <c r="M698" s="9"/>
      <c r="N698" s="315"/>
      <c r="O698" s="222"/>
      <c r="P698" s="223"/>
      <c r="Q698" s="223"/>
      <c r="R698" s="224"/>
      <c r="S698" s="315"/>
      <c r="T698" s="315"/>
      <c r="U698" s="315"/>
      <c r="V698" s="315"/>
    </row>
    <row r="699" spans="1:22">
      <c r="A699" s="342"/>
      <c r="B699" s="9"/>
      <c r="C699" s="9" t="s">
        <v>378</v>
      </c>
      <c r="D699" s="9"/>
      <c r="E699" s="9">
        <v>8224</v>
      </c>
      <c r="F699" s="9">
        <v>1</v>
      </c>
      <c r="G699" s="9"/>
      <c r="H699" s="9"/>
      <c r="I699" s="9"/>
      <c r="J699" s="315"/>
      <c r="K699" s="9"/>
      <c r="L699" s="9"/>
      <c r="M699" s="9"/>
      <c r="N699" s="315"/>
      <c r="O699" s="222"/>
      <c r="P699" s="223"/>
      <c r="Q699" s="223"/>
      <c r="R699" s="224"/>
      <c r="S699" s="315"/>
      <c r="T699" s="315"/>
      <c r="U699" s="315"/>
      <c r="V699" s="315"/>
    </row>
    <row r="700" spans="1:22">
      <c r="A700" s="342"/>
      <c r="B700" s="9"/>
      <c r="C700" s="9" t="s">
        <v>379</v>
      </c>
      <c r="D700" s="9"/>
      <c r="E700" s="9">
        <v>8329</v>
      </c>
      <c r="F700" s="9">
        <v>2</v>
      </c>
      <c r="G700" s="9"/>
      <c r="H700" s="9">
        <v>0</v>
      </c>
      <c r="I700" s="9"/>
      <c r="J700" s="315"/>
      <c r="K700" s="9"/>
      <c r="L700" s="9"/>
      <c r="M700" s="9"/>
      <c r="N700" s="315"/>
      <c r="O700" s="222"/>
      <c r="P700" s="223"/>
      <c r="Q700" s="223"/>
      <c r="R700" s="224"/>
      <c r="S700" s="315"/>
      <c r="T700" s="315"/>
      <c r="U700" s="315"/>
      <c r="V700" s="315"/>
    </row>
    <row r="701" spans="1:22">
      <c r="A701" s="342"/>
      <c r="B701" s="9"/>
      <c r="C701" s="9" t="s">
        <v>381</v>
      </c>
      <c r="D701" s="9"/>
      <c r="E701" s="9">
        <v>8092</v>
      </c>
      <c r="F701" s="9">
        <v>7</v>
      </c>
      <c r="G701" s="9"/>
      <c r="H701" s="9">
        <v>0</v>
      </c>
      <c r="I701" s="9"/>
      <c r="J701" s="315"/>
      <c r="K701" s="9"/>
      <c r="L701" s="9"/>
      <c r="M701" s="9"/>
      <c r="N701" s="315"/>
      <c r="O701" s="222"/>
      <c r="P701" s="223"/>
      <c r="Q701" s="223"/>
      <c r="R701" s="224"/>
      <c r="S701" s="315"/>
      <c r="T701" s="315"/>
      <c r="U701" s="315"/>
      <c r="V701" s="315"/>
    </row>
    <row r="702" spans="1:22">
      <c r="A702" s="342"/>
      <c r="B702" s="9"/>
      <c r="C702" s="9" t="s">
        <v>382</v>
      </c>
      <c r="D702" s="9"/>
      <c r="E702" s="9">
        <v>8330</v>
      </c>
      <c r="F702" s="9">
        <v>422</v>
      </c>
      <c r="G702" s="9">
        <v>9</v>
      </c>
      <c r="H702" s="9">
        <v>8</v>
      </c>
      <c r="I702" s="9">
        <v>0.38</v>
      </c>
      <c r="J702" s="315"/>
      <c r="K702" s="9"/>
      <c r="L702" s="9"/>
      <c r="M702" s="9"/>
      <c r="N702" s="315"/>
      <c r="O702" s="222"/>
      <c r="P702" s="223"/>
      <c r="Q702" s="223"/>
      <c r="R702" s="224"/>
      <c r="S702" s="315"/>
      <c r="T702" s="315"/>
      <c r="U702" s="315"/>
      <c r="V702" s="315"/>
    </row>
    <row r="703" spans="1:22">
      <c r="A703" s="342"/>
      <c r="B703" s="9"/>
      <c r="C703" s="9" t="s">
        <v>383</v>
      </c>
      <c r="D703" s="9"/>
      <c r="E703" s="9">
        <v>8210</v>
      </c>
      <c r="F703" s="9">
        <v>16</v>
      </c>
      <c r="G703" s="9">
        <v>1</v>
      </c>
      <c r="H703" s="9">
        <v>1</v>
      </c>
      <c r="I703" s="9">
        <v>3</v>
      </c>
      <c r="J703" s="315"/>
      <c r="K703" s="9"/>
      <c r="L703" s="9"/>
      <c r="M703" s="9"/>
      <c r="N703" s="315"/>
      <c r="O703" s="222"/>
      <c r="P703" s="223"/>
      <c r="Q703" s="223"/>
      <c r="R703" s="224"/>
      <c r="S703" s="315"/>
      <c r="T703" s="315"/>
      <c r="U703" s="315"/>
      <c r="V703" s="315"/>
    </row>
    <row r="704" spans="1:22">
      <c r="A704" s="342"/>
      <c r="B704" s="9"/>
      <c r="C704" s="9" t="s">
        <v>672</v>
      </c>
      <c r="D704" s="9"/>
      <c r="E704" s="9">
        <v>8232</v>
      </c>
      <c r="F704" s="9">
        <v>1</v>
      </c>
      <c r="G704" s="9"/>
      <c r="H704" s="9"/>
      <c r="I704" s="9"/>
      <c r="J704" s="315"/>
      <c r="K704" s="9"/>
      <c r="L704" s="9"/>
      <c r="M704" s="9"/>
      <c r="N704" s="315"/>
      <c r="O704" s="222"/>
      <c r="P704" s="223"/>
      <c r="Q704" s="223"/>
      <c r="R704" s="224"/>
      <c r="S704" s="315"/>
      <c r="T704" s="315"/>
      <c r="U704" s="315"/>
      <c r="V704" s="315"/>
    </row>
    <row r="705" spans="1:22">
      <c r="A705" s="342"/>
      <c r="B705" s="9"/>
      <c r="C705" s="9" t="s">
        <v>384</v>
      </c>
      <c r="D705" s="9"/>
      <c r="E705" s="9">
        <v>8232</v>
      </c>
      <c r="F705" s="9">
        <v>3</v>
      </c>
      <c r="G705" s="9"/>
      <c r="H705" s="9"/>
      <c r="I705" s="9"/>
      <c r="J705" s="315"/>
      <c r="K705" s="9"/>
      <c r="L705" s="9"/>
      <c r="M705" s="9"/>
      <c r="N705" s="315"/>
      <c r="O705" s="222"/>
      <c r="P705" s="223"/>
      <c r="Q705" s="223"/>
      <c r="R705" s="224"/>
      <c r="S705" s="315"/>
      <c r="T705" s="315"/>
      <c r="U705" s="315"/>
      <c r="V705" s="315"/>
    </row>
    <row r="706" spans="1:22">
      <c r="A706" s="342"/>
      <c r="B706" s="9"/>
      <c r="C706" s="9" t="s">
        <v>384</v>
      </c>
      <c r="D706" s="9"/>
      <c r="E706" s="9">
        <v>8234</v>
      </c>
      <c r="F706" s="9">
        <v>163</v>
      </c>
      <c r="G706" s="9">
        <v>1</v>
      </c>
      <c r="H706" s="9">
        <v>0</v>
      </c>
      <c r="I706" s="9"/>
      <c r="J706" s="315"/>
      <c r="K706" s="9"/>
      <c r="L706" s="9"/>
      <c r="M706" s="9"/>
      <c r="N706" s="315"/>
      <c r="O706" s="222"/>
      <c r="P706" s="223"/>
      <c r="Q706" s="223"/>
      <c r="R706" s="224"/>
      <c r="S706" s="315"/>
      <c r="T706" s="315"/>
      <c r="U706" s="315"/>
      <c r="V706" s="315"/>
    </row>
    <row r="707" spans="1:22">
      <c r="A707" s="342"/>
      <c r="B707" s="9"/>
      <c r="C707" s="9" t="s">
        <v>385</v>
      </c>
      <c r="D707" s="9"/>
      <c r="E707" s="9">
        <v>8055</v>
      </c>
      <c r="F707" s="9">
        <v>54</v>
      </c>
      <c r="G707" s="9">
        <v>1</v>
      </c>
      <c r="H707" s="9">
        <v>1</v>
      </c>
      <c r="I707" s="9">
        <v>1</v>
      </c>
      <c r="J707" s="315"/>
      <c r="K707" s="9"/>
      <c r="L707" s="9"/>
      <c r="M707" s="9"/>
      <c r="N707" s="315"/>
      <c r="O707" s="222"/>
      <c r="P707" s="223"/>
      <c r="Q707" s="223"/>
      <c r="R707" s="224"/>
      <c r="S707" s="315"/>
      <c r="T707" s="315"/>
      <c r="U707" s="315"/>
      <c r="V707" s="315"/>
    </row>
    <row r="708" spans="1:22">
      <c r="A708" s="342"/>
      <c r="B708" s="9"/>
      <c r="C708" s="9" t="s">
        <v>386</v>
      </c>
      <c r="D708" s="9"/>
      <c r="E708" s="9">
        <v>8056</v>
      </c>
      <c r="F708" s="9">
        <v>31</v>
      </c>
      <c r="G708" s="9"/>
      <c r="H708" s="9"/>
      <c r="I708" s="9"/>
      <c r="J708" s="315"/>
      <c r="K708" s="9"/>
      <c r="L708" s="9"/>
      <c r="M708" s="9"/>
      <c r="N708" s="315"/>
      <c r="O708" s="222"/>
      <c r="P708" s="223"/>
      <c r="Q708" s="223"/>
      <c r="R708" s="224"/>
      <c r="S708" s="315"/>
      <c r="T708" s="315"/>
      <c r="U708" s="315"/>
      <c r="V708" s="315"/>
    </row>
    <row r="709" spans="1:22">
      <c r="A709" s="342"/>
      <c r="B709" s="9"/>
      <c r="C709" s="9" t="s">
        <v>387</v>
      </c>
      <c r="D709" s="9"/>
      <c r="E709" s="9">
        <v>8332</v>
      </c>
      <c r="F709" s="9">
        <v>582</v>
      </c>
      <c r="G709" s="9">
        <v>9</v>
      </c>
      <c r="H709" s="9">
        <v>7</v>
      </c>
      <c r="I709" s="9">
        <v>4.57</v>
      </c>
      <c r="J709" s="315"/>
      <c r="K709" s="9"/>
      <c r="L709" s="9"/>
      <c r="M709" s="9"/>
      <c r="N709" s="315"/>
      <c r="O709" s="222"/>
      <c r="P709" s="223"/>
      <c r="Q709" s="223"/>
      <c r="R709" s="224"/>
      <c r="S709" s="315"/>
      <c r="T709" s="315"/>
      <c r="U709" s="315"/>
      <c r="V709" s="315"/>
    </row>
    <row r="710" spans="1:22">
      <c r="A710" s="342"/>
      <c r="B710" s="9"/>
      <c r="C710" s="9" t="s">
        <v>389</v>
      </c>
      <c r="D710" s="9"/>
      <c r="E710" s="9">
        <v>8340</v>
      </c>
      <c r="F710" s="9">
        <v>10</v>
      </c>
      <c r="G710" s="9"/>
      <c r="H710" s="9"/>
      <c r="I710" s="9"/>
      <c r="J710" s="315"/>
      <c r="K710" s="9"/>
      <c r="L710" s="9"/>
      <c r="M710" s="9"/>
      <c r="N710" s="315"/>
      <c r="O710" s="222"/>
      <c r="P710" s="223"/>
      <c r="Q710" s="223"/>
      <c r="R710" s="224"/>
      <c r="S710" s="315"/>
      <c r="T710" s="315"/>
      <c r="U710" s="315"/>
      <c r="V710" s="315"/>
    </row>
    <row r="711" spans="1:22">
      <c r="A711" s="342"/>
      <c r="B711" s="9"/>
      <c r="C711" s="9" t="s">
        <v>392</v>
      </c>
      <c r="D711" s="9"/>
      <c r="E711" s="9">
        <v>8341</v>
      </c>
      <c r="F711" s="9">
        <v>34</v>
      </c>
      <c r="G711" s="9"/>
      <c r="H711" s="9">
        <v>0</v>
      </c>
      <c r="I711" s="9"/>
      <c r="J711" s="315"/>
      <c r="K711" s="9"/>
      <c r="L711" s="9"/>
      <c r="M711" s="9"/>
      <c r="N711" s="315"/>
      <c r="O711" s="222"/>
      <c r="P711" s="223"/>
      <c r="Q711" s="223"/>
      <c r="R711" s="224"/>
      <c r="S711" s="315"/>
      <c r="T711" s="315"/>
      <c r="U711" s="315"/>
      <c r="V711" s="315"/>
    </row>
    <row r="712" spans="1:22">
      <c r="A712" s="342"/>
      <c r="B712" s="9"/>
      <c r="C712" s="9" t="s">
        <v>393</v>
      </c>
      <c r="D712" s="9"/>
      <c r="E712" s="9">
        <v>8342</v>
      </c>
      <c r="F712" s="9">
        <v>24</v>
      </c>
      <c r="G712" s="9">
        <v>1</v>
      </c>
      <c r="H712" s="9">
        <v>0</v>
      </c>
      <c r="I712" s="9"/>
      <c r="J712" s="315"/>
      <c r="K712" s="9"/>
      <c r="L712" s="9"/>
      <c r="M712" s="9"/>
      <c r="N712" s="315"/>
      <c r="O712" s="222"/>
      <c r="P712" s="223"/>
      <c r="Q712" s="223"/>
      <c r="R712" s="224"/>
      <c r="S712" s="315"/>
      <c r="T712" s="315"/>
      <c r="U712" s="315"/>
      <c r="V712" s="315"/>
    </row>
    <row r="713" spans="1:22">
      <c r="A713" s="342"/>
      <c r="B713" s="9"/>
      <c r="C713" s="9" t="s">
        <v>673</v>
      </c>
      <c r="D713" s="9"/>
      <c r="E713" s="9">
        <v>8343</v>
      </c>
      <c r="F713" s="9">
        <v>4</v>
      </c>
      <c r="G713" s="9"/>
      <c r="H713" s="9"/>
      <c r="I713" s="9"/>
      <c r="J713" s="315"/>
      <c r="K713" s="9"/>
      <c r="L713" s="9"/>
      <c r="M713" s="9"/>
      <c r="N713" s="315"/>
      <c r="O713" s="222"/>
      <c r="P713" s="223"/>
      <c r="Q713" s="223"/>
      <c r="R713" s="224"/>
      <c r="S713" s="315"/>
      <c r="T713" s="315"/>
      <c r="U713" s="315"/>
      <c r="V713" s="315"/>
    </row>
    <row r="714" spans="1:22">
      <c r="A714" s="342"/>
      <c r="B714" s="9"/>
      <c r="C714" s="9" t="s">
        <v>395</v>
      </c>
      <c r="D714" s="9"/>
      <c r="E714" s="9">
        <v>8343</v>
      </c>
      <c r="F714" s="9">
        <v>46</v>
      </c>
      <c r="G714" s="9">
        <v>1</v>
      </c>
      <c r="H714" s="9">
        <v>2</v>
      </c>
      <c r="I714" s="9">
        <v>3.5</v>
      </c>
      <c r="J714" s="315"/>
      <c r="K714" s="9"/>
      <c r="L714" s="9"/>
      <c r="M714" s="9"/>
      <c r="N714" s="315"/>
      <c r="O714" s="222"/>
      <c r="P714" s="223"/>
      <c r="Q714" s="223"/>
      <c r="R714" s="224"/>
      <c r="S714" s="315"/>
      <c r="T714" s="315"/>
      <c r="U714" s="315"/>
      <c r="V714" s="315"/>
    </row>
    <row r="715" spans="1:22">
      <c r="A715" s="342"/>
      <c r="B715" s="9"/>
      <c r="C715" s="9" t="s">
        <v>396</v>
      </c>
      <c r="D715" s="9"/>
      <c r="E715" s="9">
        <v>8201</v>
      </c>
      <c r="F715" s="9">
        <v>1</v>
      </c>
      <c r="G715" s="9"/>
      <c r="H715" s="9"/>
      <c r="I715" s="9"/>
      <c r="J715" s="315"/>
      <c r="K715" s="9"/>
      <c r="L715" s="9"/>
      <c r="M715" s="9"/>
      <c r="N715" s="315"/>
      <c r="O715" s="222"/>
      <c r="P715" s="223"/>
      <c r="Q715" s="223"/>
      <c r="R715" s="224"/>
      <c r="S715" s="315"/>
      <c r="T715" s="315"/>
      <c r="U715" s="315"/>
      <c r="V715" s="315"/>
    </row>
    <row r="716" spans="1:22">
      <c r="A716" s="342"/>
      <c r="B716" s="9"/>
      <c r="C716" s="9" t="s">
        <v>397</v>
      </c>
      <c r="D716" s="9"/>
      <c r="E716" s="9">
        <v>8061</v>
      </c>
      <c r="F716" s="9">
        <v>44</v>
      </c>
      <c r="G716" s="9">
        <v>1</v>
      </c>
      <c r="H716" s="9">
        <v>1</v>
      </c>
      <c r="I716" s="9">
        <v>1</v>
      </c>
      <c r="J716" s="315"/>
      <c r="K716" s="9"/>
      <c r="L716" s="9"/>
      <c r="M716" s="9"/>
      <c r="N716" s="315"/>
      <c r="O716" s="222"/>
      <c r="P716" s="223"/>
      <c r="Q716" s="223"/>
      <c r="R716" s="224"/>
      <c r="S716" s="315"/>
      <c r="T716" s="315"/>
      <c r="U716" s="315"/>
      <c r="V716" s="315"/>
    </row>
    <row r="717" spans="1:22">
      <c r="A717" s="342"/>
      <c r="B717" s="9"/>
      <c r="C717" s="9" t="s">
        <v>397</v>
      </c>
      <c r="D717" s="9"/>
      <c r="E717" s="9">
        <v>8062</v>
      </c>
      <c r="F717" s="9">
        <v>1</v>
      </c>
      <c r="G717" s="9"/>
      <c r="H717" s="9"/>
      <c r="I717" s="9"/>
      <c r="J717" s="315"/>
      <c r="K717" s="9"/>
      <c r="L717" s="9"/>
      <c r="M717" s="9"/>
      <c r="N717" s="315"/>
      <c r="O717" s="222"/>
      <c r="P717" s="223"/>
      <c r="Q717" s="223"/>
      <c r="R717" s="224"/>
      <c r="S717" s="315"/>
      <c r="T717" s="315"/>
      <c r="U717" s="315"/>
      <c r="V717" s="315"/>
    </row>
    <row r="718" spans="1:22">
      <c r="A718" s="342"/>
      <c r="B718" s="9"/>
      <c r="C718" s="9" t="s">
        <v>399</v>
      </c>
      <c r="D718" s="9"/>
      <c r="E718" s="9">
        <v>8062</v>
      </c>
      <c r="F718" s="9">
        <v>131</v>
      </c>
      <c r="G718" s="9">
        <v>2</v>
      </c>
      <c r="H718" s="9">
        <v>1</v>
      </c>
      <c r="I718" s="9">
        <v>0</v>
      </c>
      <c r="J718" s="315"/>
      <c r="K718" s="9"/>
      <c r="L718" s="9"/>
      <c r="M718" s="9"/>
      <c r="N718" s="315"/>
      <c r="O718" s="222"/>
      <c r="P718" s="223"/>
      <c r="Q718" s="223"/>
      <c r="R718" s="224"/>
      <c r="S718" s="315"/>
      <c r="T718" s="315"/>
      <c r="U718" s="315"/>
      <c r="V718" s="315"/>
    </row>
    <row r="719" spans="1:22">
      <c r="A719" s="342"/>
      <c r="B719" s="9"/>
      <c r="C719" s="9" t="s">
        <v>643</v>
      </c>
      <c r="D719" s="9"/>
      <c r="E719" s="9">
        <v>8087</v>
      </c>
      <c r="F719" s="9">
        <v>28</v>
      </c>
      <c r="G719" s="9"/>
      <c r="H719" s="9">
        <v>0</v>
      </c>
      <c r="I719" s="9"/>
      <c r="J719" s="315"/>
      <c r="K719" s="9"/>
      <c r="L719" s="9"/>
      <c r="M719" s="9"/>
      <c r="N719" s="315"/>
      <c r="O719" s="222"/>
      <c r="P719" s="223"/>
      <c r="Q719" s="223"/>
      <c r="R719" s="224"/>
      <c r="S719" s="315"/>
      <c r="T719" s="315"/>
      <c r="U719" s="315"/>
      <c r="V719" s="315"/>
    </row>
    <row r="720" spans="1:22">
      <c r="A720" s="342"/>
      <c r="B720" s="9"/>
      <c r="C720" s="9" t="s">
        <v>400</v>
      </c>
      <c r="D720" s="9"/>
      <c r="E720" s="9">
        <v>8087</v>
      </c>
      <c r="F720" s="9">
        <v>1</v>
      </c>
      <c r="G720" s="9"/>
      <c r="H720" s="9"/>
      <c r="I720" s="9"/>
      <c r="J720" s="315"/>
      <c r="K720" s="9"/>
      <c r="L720" s="9"/>
      <c r="M720" s="9"/>
      <c r="N720" s="315"/>
      <c r="O720" s="222"/>
      <c r="P720" s="223"/>
      <c r="Q720" s="223"/>
      <c r="R720" s="224"/>
      <c r="S720" s="315"/>
      <c r="T720" s="315"/>
      <c r="U720" s="315"/>
      <c r="V720" s="315"/>
    </row>
    <row r="721" spans="1:22">
      <c r="A721" s="342"/>
      <c r="B721" s="9"/>
      <c r="C721" s="9" t="s">
        <v>644</v>
      </c>
      <c r="D721" s="9"/>
      <c r="E721" s="9">
        <v>8087</v>
      </c>
      <c r="F721" s="9">
        <v>4</v>
      </c>
      <c r="G721" s="9"/>
      <c r="H721" s="9"/>
      <c r="I721" s="9"/>
      <c r="J721" s="315"/>
      <c r="K721" s="9"/>
      <c r="L721" s="9"/>
      <c r="M721" s="9"/>
      <c r="N721" s="315"/>
      <c r="O721" s="222"/>
      <c r="P721" s="223"/>
      <c r="Q721" s="223"/>
      <c r="R721" s="224"/>
      <c r="S721" s="315"/>
      <c r="T721" s="315"/>
      <c r="U721" s="315"/>
      <c r="V721" s="315"/>
    </row>
    <row r="722" spans="1:22">
      <c r="A722" s="342"/>
      <c r="B722" s="9"/>
      <c r="C722" s="9" t="s">
        <v>401</v>
      </c>
      <c r="D722" s="9"/>
      <c r="E722" s="9">
        <v>8037</v>
      </c>
      <c r="F722" s="9">
        <v>8</v>
      </c>
      <c r="G722" s="9"/>
      <c r="H722" s="9"/>
      <c r="I722" s="9"/>
      <c r="J722" s="315"/>
      <c r="K722" s="9"/>
      <c r="L722" s="9"/>
      <c r="M722" s="9"/>
      <c r="N722" s="315"/>
      <c r="O722" s="222"/>
      <c r="P722" s="223"/>
      <c r="Q722" s="223"/>
      <c r="R722" s="224"/>
      <c r="S722" s="315"/>
      <c r="T722" s="315"/>
      <c r="U722" s="315"/>
      <c r="V722" s="315"/>
    </row>
    <row r="723" spans="1:22">
      <c r="A723" s="342"/>
      <c r="B723" s="9"/>
      <c r="C723" s="9" t="s">
        <v>674</v>
      </c>
      <c r="D723" s="9"/>
      <c r="E723" s="9">
        <v>8037</v>
      </c>
      <c r="F723" s="9">
        <v>1</v>
      </c>
      <c r="G723" s="9"/>
      <c r="H723" s="9"/>
      <c r="I723" s="9"/>
      <c r="J723" s="315"/>
      <c r="K723" s="9"/>
      <c r="L723" s="9"/>
      <c r="M723" s="9"/>
      <c r="N723" s="315"/>
      <c r="O723" s="222"/>
      <c r="P723" s="223"/>
      <c r="Q723" s="223"/>
      <c r="R723" s="224"/>
      <c r="S723" s="315"/>
      <c r="T723" s="315"/>
      <c r="U723" s="315"/>
      <c r="V723" s="315"/>
    </row>
    <row r="724" spans="1:22">
      <c r="A724" s="342"/>
      <c r="B724" s="9"/>
      <c r="C724" s="9" t="s">
        <v>403</v>
      </c>
      <c r="D724" s="9"/>
      <c r="E724" s="9">
        <v>8092</v>
      </c>
      <c r="F724" s="9">
        <v>1</v>
      </c>
      <c r="G724" s="9"/>
      <c r="H724" s="9"/>
      <c r="I724" s="9"/>
      <c r="J724" s="315"/>
      <c r="K724" s="9"/>
      <c r="L724" s="9"/>
      <c r="M724" s="9"/>
      <c r="N724" s="315"/>
      <c r="O724" s="222"/>
      <c r="P724" s="223"/>
      <c r="Q724" s="223"/>
      <c r="R724" s="224"/>
      <c r="S724" s="315"/>
      <c r="T724" s="315"/>
      <c r="U724" s="315"/>
      <c r="V724" s="315"/>
    </row>
    <row r="725" spans="1:22">
      <c r="A725" s="342"/>
      <c r="B725" s="9"/>
      <c r="C725" s="9" t="s">
        <v>403</v>
      </c>
      <c r="D725" s="9"/>
      <c r="E725" s="9">
        <v>8224</v>
      </c>
      <c r="F725" s="9">
        <v>23</v>
      </c>
      <c r="G725" s="9"/>
      <c r="H725" s="9"/>
      <c r="I725" s="9"/>
      <c r="J725" s="315"/>
      <c r="K725" s="9"/>
      <c r="L725" s="9"/>
      <c r="M725" s="9"/>
      <c r="N725" s="315"/>
      <c r="O725" s="222"/>
      <c r="P725" s="223"/>
      <c r="Q725" s="223"/>
      <c r="R725" s="224"/>
      <c r="S725" s="315"/>
      <c r="T725" s="315"/>
      <c r="U725" s="315"/>
      <c r="V725" s="315"/>
    </row>
    <row r="726" spans="1:22">
      <c r="A726" s="342"/>
      <c r="B726" s="9"/>
      <c r="C726" s="9" t="s">
        <v>403</v>
      </c>
      <c r="D726" s="9"/>
      <c r="E726" s="9">
        <v>8244</v>
      </c>
      <c r="F726" s="9">
        <v>1</v>
      </c>
      <c r="G726" s="9"/>
      <c r="H726" s="9"/>
      <c r="I726" s="9"/>
      <c r="J726" s="315"/>
      <c r="K726" s="9"/>
      <c r="L726" s="9"/>
      <c r="M726" s="9"/>
      <c r="N726" s="315"/>
      <c r="O726" s="222"/>
      <c r="P726" s="223"/>
      <c r="Q726" s="223"/>
      <c r="R726" s="224"/>
      <c r="S726" s="315"/>
      <c r="T726" s="315"/>
      <c r="U726" s="315"/>
      <c r="V726" s="315"/>
    </row>
    <row r="727" spans="1:22">
      <c r="A727" s="342"/>
      <c r="B727" s="9"/>
      <c r="C727" s="9" t="s">
        <v>404</v>
      </c>
      <c r="D727" s="9"/>
      <c r="E727" s="9">
        <v>8344</v>
      </c>
      <c r="F727" s="9">
        <v>98</v>
      </c>
      <c r="G727" s="9"/>
      <c r="H727" s="9">
        <v>0</v>
      </c>
      <c r="I727" s="9"/>
      <c r="J727" s="315"/>
      <c r="K727" s="9"/>
      <c r="L727" s="9"/>
      <c r="M727" s="9"/>
      <c r="N727" s="315"/>
      <c r="O727" s="222"/>
      <c r="P727" s="223"/>
      <c r="Q727" s="223"/>
      <c r="R727" s="224"/>
      <c r="S727" s="315"/>
      <c r="T727" s="315"/>
      <c r="U727" s="315"/>
      <c r="V727" s="315"/>
    </row>
    <row r="728" spans="1:22">
      <c r="A728" s="342"/>
      <c r="B728" s="9"/>
      <c r="C728" s="9" t="s">
        <v>675</v>
      </c>
      <c r="D728" s="9"/>
      <c r="E728" s="9">
        <v>8344</v>
      </c>
      <c r="F728" s="9">
        <v>7</v>
      </c>
      <c r="G728" s="9"/>
      <c r="H728" s="9"/>
      <c r="I728" s="9"/>
      <c r="J728" s="315"/>
      <c r="K728" s="9"/>
      <c r="L728" s="9"/>
      <c r="M728" s="9"/>
      <c r="N728" s="315"/>
      <c r="O728" s="222"/>
      <c r="P728" s="223"/>
      <c r="Q728" s="223"/>
      <c r="R728" s="224"/>
      <c r="S728" s="315"/>
      <c r="T728" s="315"/>
      <c r="U728" s="315"/>
      <c r="V728" s="315"/>
    </row>
    <row r="729" spans="1:22">
      <c r="A729" s="342"/>
      <c r="B729" s="9"/>
      <c r="C729" s="9" t="s">
        <v>405</v>
      </c>
      <c r="D729" s="9"/>
      <c r="E729" s="9">
        <v>8345</v>
      </c>
      <c r="F729" s="9">
        <v>17</v>
      </c>
      <c r="G729" s="9"/>
      <c r="H729" s="9"/>
      <c r="I729" s="9"/>
      <c r="J729" s="315"/>
      <c r="K729" s="9"/>
      <c r="L729" s="9"/>
      <c r="M729" s="9"/>
      <c r="N729" s="315"/>
      <c r="O729" s="222"/>
      <c r="P729" s="223"/>
      <c r="Q729" s="223"/>
      <c r="R729" s="224"/>
      <c r="S729" s="315"/>
      <c r="T729" s="315"/>
      <c r="U729" s="315"/>
      <c r="V729" s="315"/>
    </row>
    <row r="730" spans="1:22">
      <c r="A730" s="342"/>
      <c r="B730" s="9"/>
      <c r="C730" s="9" t="s">
        <v>676</v>
      </c>
      <c r="D730" s="9"/>
      <c r="E730" s="9">
        <v>8345</v>
      </c>
      <c r="F730" s="9">
        <v>4</v>
      </c>
      <c r="G730" s="9"/>
      <c r="H730" s="9"/>
      <c r="I730" s="9"/>
      <c r="J730" s="315"/>
      <c r="K730" s="9"/>
      <c r="L730" s="9"/>
      <c r="M730" s="9"/>
      <c r="N730" s="315"/>
      <c r="O730" s="222"/>
      <c r="P730" s="223"/>
      <c r="Q730" s="223"/>
      <c r="R730" s="224"/>
      <c r="S730" s="315"/>
      <c r="T730" s="315"/>
      <c r="U730" s="315"/>
      <c r="V730" s="315"/>
    </row>
    <row r="731" spans="1:22">
      <c r="A731" s="342"/>
      <c r="B731" s="9"/>
      <c r="C731" s="9" t="s">
        <v>677</v>
      </c>
      <c r="D731" s="9"/>
      <c r="E731" s="9">
        <v>8346</v>
      </c>
      <c r="F731" s="9">
        <v>6</v>
      </c>
      <c r="G731" s="9"/>
      <c r="H731" s="9"/>
      <c r="I731" s="9"/>
      <c r="J731" s="315"/>
      <c r="K731" s="9"/>
      <c r="L731" s="9"/>
      <c r="M731" s="9"/>
      <c r="N731" s="315"/>
      <c r="O731" s="222"/>
      <c r="P731" s="223"/>
      <c r="Q731" s="223"/>
      <c r="R731" s="224"/>
      <c r="S731" s="315"/>
      <c r="T731" s="315"/>
      <c r="U731" s="315"/>
      <c r="V731" s="315"/>
    </row>
    <row r="732" spans="1:22">
      <c r="A732" s="342"/>
      <c r="B732" s="9"/>
      <c r="C732" s="9" t="s">
        <v>406</v>
      </c>
      <c r="D732" s="9"/>
      <c r="E732" s="9">
        <v>8346</v>
      </c>
      <c r="F732" s="9">
        <v>38</v>
      </c>
      <c r="G732" s="9">
        <v>2</v>
      </c>
      <c r="H732" s="9">
        <v>3</v>
      </c>
      <c r="I732" s="9">
        <v>4.33</v>
      </c>
      <c r="J732" s="315"/>
      <c r="K732" s="9"/>
      <c r="L732" s="9"/>
      <c r="M732" s="9"/>
      <c r="N732" s="315"/>
      <c r="O732" s="222"/>
      <c r="P732" s="223"/>
      <c r="Q732" s="223"/>
      <c r="R732" s="224"/>
      <c r="S732" s="315"/>
      <c r="T732" s="315"/>
      <c r="U732" s="315"/>
      <c r="V732" s="315"/>
    </row>
    <row r="733" spans="1:22">
      <c r="A733" s="342"/>
      <c r="B733" s="9"/>
      <c r="C733" s="9" t="s">
        <v>409</v>
      </c>
      <c r="D733" s="9"/>
      <c r="E733" s="9">
        <v>8347</v>
      </c>
      <c r="F733" s="9">
        <v>12</v>
      </c>
      <c r="G733" s="9"/>
      <c r="H733" s="9">
        <v>0</v>
      </c>
      <c r="I733" s="9"/>
      <c r="J733" s="315"/>
      <c r="K733" s="9"/>
      <c r="L733" s="9"/>
      <c r="M733" s="9"/>
      <c r="N733" s="315"/>
      <c r="O733" s="222"/>
      <c r="P733" s="223"/>
      <c r="Q733" s="223"/>
      <c r="R733" s="224"/>
      <c r="S733" s="315"/>
      <c r="T733" s="315"/>
      <c r="U733" s="315"/>
      <c r="V733" s="315"/>
    </row>
    <row r="734" spans="1:22">
      <c r="A734" s="342"/>
      <c r="B734" s="9"/>
      <c r="C734" s="9" t="s">
        <v>678</v>
      </c>
      <c r="D734" s="9"/>
      <c r="E734" s="9">
        <v>8347</v>
      </c>
      <c r="F734" s="9">
        <v>1</v>
      </c>
      <c r="G734" s="9"/>
      <c r="H734" s="9"/>
      <c r="I734" s="9"/>
      <c r="J734" s="315"/>
      <c r="K734" s="9"/>
      <c r="L734" s="9"/>
      <c r="M734" s="9"/>
      <c r="N734" s="315"/>
      <c r="O734" s="222"/>
      <c r="P734" s="223"/>
      <c r="Q734" s="223"/>
      <c r="R734" s="224"/>
      <c r="S734" s="315"/>
      <c r="T734" s="315"/>
      <c r="U734" s="315"/>
      <c r="V734" s="315"/>
    </row>
    <row r="735" spans="1:22">
      <c r="A735" s="342"/>
      <c r="B735" s="9"/>
      <c r="C735" s="9" t="s">
        <v>679</v>
      </c>
      <c r="D735" s="9"/>
      <c r="E735" s="9">
        <v>8204</v>
      </c>
      <c r="F735" s="9">
        <v>3</v>
      </c>
      <c r="G735" s="9"/>
      <c r="H735" s="9"/>
      <c r="I735" s="9"/>
      <c r="J735" s="315"/>
      <c r="K735" s="9"/>
      <c r="L735" s="9"/>
      <c r="M735" s="9"/>
      <c r="N735" s="315"/>
      <c r="O735" s="222"/>
      <c r="P735" s="223"/>
      <c r="Q735" s="223"/>
      <c r="R735" s="224"/>
      <c r="S735" s="315"/>
      <c r="T735" s="315"/>
      <c r="U735" s="315"/>
      <c r="V735" s="315"/>
    </row>
    <row r="736" spans="1:22">
      <c r="A736" s="342"/>
      <c r="B736" s="9"/>
      <c r="C736" s="9" t="s">
        <v>680</v>
      </c>
      <c r="D736" s="9"/>
      <c r="E736" s="9">
        <v>8260</v>
      </c>
      <c r="F736" s="9">
        <v>6</v>
      </c>
      <c r="G736" s="9"/>
      <c r="H736" s="9">
        <v>0</v>
      </c>
      <c r="I736" s="9"/>
      <c r="J736" s="315"/>
      <c r="K736" s="9"/>
      <c r="L736" s="9"/>
      <c r="M736" s="9"/>
      <c r="N736" s="315"/>
      <c r="O736" s="222"/>
      <c r="P736" s="223"/>
      <c r="Q736" s="223"/>
      <c r="R736" s="224"/>
      <c r="S736" s="315"/>
      <c r="T736" s="315"/>
      <c r="U736" s="315"/>
      <c r="V736" s="315"/>
    </row>
    <row r="737" spans="1:22">
      <c r="A737" s="342"/>
      <c r="B737" s="9"/>
      <c r="C737" s="9" t="s">
        <v>415</v>
      </c>
      <c r="D737" s="9"/>
      <c r="E737" s="9">
        <v>8260</v>
      </c>
      <c r="F737" s="9">
        <v>5</v>
      </c>
      <c r="G737" s="9"/>
      <c r="H737" s="9"/>
      <c r="I737" s="9"/>
      <c r="J737" s="315"/>
      <c r="K737" s="9"/>
      <c r="L737" s="9"/>
      <c r="M737" s="9"/>
      <c r="N737" s="315"/>
      <c r="O737" s="222"/>
      <c r="P737" s="223"/>
      <c r="Q737" s="223"/>
      <c r="R737" s="224"/>
      <c r="S737" s="315"/>
      <c r="T737" s="315"/>
      <c r="U737" s="315"/>
      <c r="V737" s="315"/>
    </row>
    <row r="738" spans="1:22">
      <c r="A738" s="342"/>
      <c r="B738" s="9"/>
      <c r="C738" s="9" t="s">
        <v>417</v>
      </c>
      <c r="D738" s="9"/>
      <c r="E738" s="9">
        <v>8225</v>
      </c>
      <c r="F738" s="9">
        <v>83</v>
      </c>
      <c r="G738" s="9"/>
      <c r="H738" s="9">
        <v>0</v>
      </c>
      <c r="I738" s="9"/>
      <c r="J738" s="315"/>
      <c r="K738" s="9"/>
      <c r="L738" s="9"/>
      <c r="M738" s="9"/>
      <c r="N738" s="315"/>
      <c r="O738" s="222"/>
      <c r="P738" s="223"/>
      <c r="Q738" s="223"/>
      <c r="R738" s="224"/>
      <c r="S738" s="315"/>
      <c r="T738" s="315"/>
      <c r="U738" s="315"/>
      <c r="V738" s="315"/>
    </row>
    <row r="739" spans="1:22">
      <c r="A739" s="342"/>
      <c r="B739" s="9"/>
      <c r="C739" s="9" t="s">
        <v>681</v>
      </c>
      <c r="D739" s="9"/>
      <c r="E739" s="9">
        <v>8050</v>
      </c>
      <c r="F739" s="9">
        <v>1</v>
      </c>
      <c r="G739" s="9"/>
      <c r="H739" s="9"/>
      <c r="I739" s="9"/>
      <c r="J739" s="315"/>
      <c r="K739" s="9"/>
      <c r="L739" s="9"/>
      <c r="M739" s="9"/>
      <c r="N739" s="315"/>
      <c r="O739" s="222"/>
      <c r="P739" s="223"/>
      <c r="Q739" s="223"/>
      <c r="R739" s="224"/>
      <c r="S739" s="315"/>
      <c r="T739" s="315"/>
      <c r="U739" s="315"/>
      <c r="V739" s="315"/>
    </row>
    <row r="740" spans="1:22">
      <c r="A740" s="342"/>
      <c r="B740" s="9"/>
      <c r="C740" s="9" t="s">
        <v>421</v>
      </c>
      <c r="D740" s="9"/>
      <c r="E740" s="9">
        <v>8226</v>
      </c>
      <c r="F740" s="9">
        <v>126</v>
      </c>
      <c r="G740" s="9"/>
      <c r="H740" s="9"/>
      <c r="I740" s="9"/>
      <c r="J740" s="315"/>
      <c r="K740" s="9"/>
      <c r="L740" s="9"/>
      <c r="M740" s="9"/>
      <c r="N740" s="315"/>
      <c r="O740" s="222"/>
      <c r="P740" s="223"/>
      <c r="Q740" s="223"/>
      <c r="R740" s="224"/>
      <c r="S740" s="315"/>
      <c r="T740" s="315"/>
      <c r="U740" s="315"/>
      <c r="V740" s="315"/>
    </row>
    <row r="741" spans="1:22">
      <c r="A741" s="342"/>
      <c r="B741" s="9"/>
      <c r="C741" s="9" t="s">
        <v>423</v>
      </c>
      <c r="D741" s="9"/>
      <c r="E741" s="9">
        <v>8230</v>
      </c>
      <c r="F741" s="9">
        <v>22</v>
      </c>
      <c r="G741" s="9"/>
      <c r="H741" s="9"/>
      <c r="I741" s="9"/>
      <c r="J741" s="315"/>
      <c r="K741" s="9"/>
      <c r="L741" s="9"/>
      <c r="M741" s="9"/>
      <c r="N741" s="315"/>
      <c r="O741" s="222"/>
      <c r="P741" s="223"/>
      <c r="Q741" s="223"/>
      <c r="R741" s="224"/>
      <c r="S741" s="315"/>
      <c r="T741" s="315"/>
      <c r="U741" s="315"/>
      <c r="V741" s="315"/>
    </row>
    <row r="742" spans="1:22">
      <c r="A742" s="342"/>
      <c r="B742" s="9"/>
      <c r="C742" s="9" t="s">
        <v>424</v>
      </c>
      <c r="D742" s="9"/>
      <c r="E742" s="9">
        <v>8231</v>
      </c>
      <c r="F742" s="9">
        <v>12</v>
      </c>
      <c r="G742" s="9">
        <v>1</v>
      </c>
      <c r="H742" s="9">
        <v>1</v>
      </c>
      <c r="I742" s="9">
        <v>1</v>
      </c>
      <c r="J742" s="315"/>
      <c r="K742" s="9"/>
      <c r="L742" s="9"/>
      <c r="M742" s="9"/>
      <c r="N742" s="315"/>
      <c r="O742" s="222"/>
      <c r="P742" s="223"/>
      <c r="Q742" s="223"/>
      <c r="R742" s="224"/>
      <c r="S742" s="315"/>
      <c r="T742" s="315"/>
      <c r="U742" s="315"/>
      <c r="V742" s="315"/>
    </row>
    <row r="743" spans="1:22">
      <c r="A743" s="342"/>
      <c r="B743" s="9"/>
      <c r="C743" s="9" t="s">
        <v>429</v>
      </c>
      <c r="D743" s="9"/>
      <c r="E743" s="9">
        <v>8223</v>
      </c>
      <c r="F743" s="9">
        <v>16</v>
      </c>
      <c r="G743" s="9">
        <v>1</v>
      </c>
      <c r="H743" s="9">
        <v>0</v>
      </c>
      <c r="I743" s="9"/>
      <c r="J743" s="315"/>
      <c r="K743" s="9"/>
      <c r="L743" s="9"/>
      <c r="M743" s="9"/>
      <c r="N743" s="315"/>
      <c r="O743" s="222"/>
      <c r="P743" s="223"/>
      <c r="Q743" s="223"/>
      <c r="R743" s="224"/>
      <c r="S743" s="315"/>
      <c r="T743" s="315"/>
      <c r="U743" s="315"/>
      <c r="V743" s="315"/>
    </row>
    <row r="744" spans="1:22">
      <c r="A744" s="342"/>
      <c r="B744" s="9"/>
      <c r="C744" s="9" t="s">
        <v>682</v>
      </c>
      <c r="D744" s="9"/>
      <c r="E744" s="9">
        <v>8223</v>
      </c>
      <c r="F744" s="9">
        <v>3</v>
      </c>
      <c r="G744" s="9"/>
      <c r="H744" s="9"/>
      <c r="I744" s="9"/>
      <c r="J744" s="315"/>
      <c r="K744" s="9"/>
      <c r="L744" s="9"/>
      <c r="M744" s="9"/>
      <c r="N744" s="315"/>
      <c r="O744" s="222"/>
      <c r="P744" s="223"/>
      <c r="Q744" s="223"/>
      <c r="R744" s="224"/>
      <c r="S744" s="315"/>
      <c r="T744" s="315"/>
      <c r="U744" s="315"/>
      <c r="V744" s="315"/>
    </row>
    <row r="745" spans="1:22">
      <c r="A745" s="342"/>
      <c r="B745" s="9"/>
      <c r="C745" s="9" t="s">
        <v>430</v>
      </c>
      <c r="D745" s="9"/>
      <c r="E745" s="9">
        <v>8087</v>
      </c>
      <c r="F745" s="9">
        <v>32</v>
      </c>
      <c r="G745" s="9">
        <v>1</v>
      </c>
      <c r="H745" s="9">
        <v>1</v>
      </c>
      <c r="I745" s="9">
        <v>0</v>
      </c>
      <c r="J745" s="315"/>
      <c r="K745" s="9"/>
      <c r="L745" s="9"/>
      <c r="M745" s="9"/>
      <c r="N745" s="315"/>
      <c r="O745" s="222"/>
      <c r="P745" s="223"/>
      <c r="Q745" s="223"/>
      <c r="R745" s="224"/>
      <c r="S745" s="315"/>
      <c r="T745" s="315"/>
      <c r="U745" s="315"/>
      <c r="V745" s="315"/>
    </row>
    <row r="746" spans="1:22">
      <c r="A746" s="342"/>
      <c r="B746" s="9"/>
      <c r="C746" s="9" t="s">
        <v>432</v>
      </c>
      <c r="D746" s="9"/>
      <c r="E746" s="9">
        <v>8066</v>
      </c>
      <c r="F746" s="9">
        <v>172</v>
      </c>
      <c r="G746" s="9">
        <v>6</v>
      </c>
      <c r="H746" s="9">
        <v>4</v>
      </c>
      <c r="I746" s="9">
        <v>8.5</v>
      </c>
      <c r="J746" s="315"/>
      <c r="K746" s="9"/>
      <c r="L746" s="9"/>
      <c r="M746" s="9"/>
      <c r="N746" s="315"/>
      <c r="O746" s="222"/>
      <c r="P746" s="223"/>
      <c r="Q746" s="223"/>
      <c r="R746" s="224"/>
      <c r="S746" s="315"/>
      <c r="T746" s="315"/>
      <c r="U746" s="315"/>
      <c r="V746" s="315"/>
    </row>
    <row r="747" spans="1:22">
      <c r="A747" s="342"/>
      <c r="B747" s="9"/>
      <c r="C747" s="9" t="s">
        <v>434</v>
      </c>
      <c r="D747" s="9"/>
      <c r="E747" s="9">
        <v>8067</v>
      </c>
      <c r="F747" s="9">
        <v>24</v>
      </c>
      <c r="G747" s="9"/>
      <c r="H747" s="9"/>
      <c r="I747" s="9"/>
      <c r="J747" s="315"/>
      <c r="K747" s="9"/>
      <c r="L747" s="9"/>
      <c r="M747" s="9"/>
      <c r="N747" s="315"/>
      <c r="O747" s="222"/>
      <c r="P747" s="223"/>
      <c r="Q747" s="223"/>
      <c r="R747" s="224"/>
      <c r="S747" s="315"/>
      <c r="T747" s="315"/>
      <c r="U747" s="315"/>
      <c r="V747" s="315"/>
    </row>
    <row r="748" spans="1:22">
      <c r="A748" s="342"/>
      <c r="B748" s="9"/>
      <c r="C748" s="9" t="s">
        <v>437</v>
      </c>
      <c r="D748" s="9"/>
      <c r="E748" s="9">
        <v>8069</v>
      </c>
      <c r="F748" s="9">
        <v>213</v>
      </c>
      <c r="G748" s="9">
        <v>10</v>
      </c>
      <c r="H748" s="9">
        <v>11</v>
      </c>
      <c r="I748" s="9">
        <v>166.89</v>
      </c>
      <c r="J748" s="315"/>
      <c r="K748" s="9"/>
      <c r="L748" s="9"/>
      <c r="M748" s="9"/>
      <c r="N748" s="315"/>
      <c r="O748" s="222"/>
      <c r="P748" s="223"/>
      <c r="Q748" s="223"/>
      <c r="R748" s="224"/>
      <c r="S748" s="315"/>
      <c r="T748" s="315"/>
      <c r="U748" s="315"/>
      <c r="V748" s="315"/>
    </row>
    <row r="749" spans="1:22">
      <c r="A749" s="342"/>
      <c r="B749" s="9"/>
      <c r="C749" s="9" t="s">
        <v>438</v>
      </c>
      <c r="D749" s="9"/>
      <c r="E749" s="9">
        <v>8070</v>
      </c>
      <c r="F749" s="9">
        <v>197</v>
      </c>
      <c r="G749" s="9">
        <v>5</v>
      </c>
      <c r="H749" s="9">
        <v>4</v>
      </c>
      <c r="I749" s="9">
        <v>0</v>
      </c>
      <c r="J749" s="315"/>
      <c r="K749" s="9"/>
      <c r="L749" s="9"/>
      <c r="M749" s="9"/>
      <c r="N749" s="315"/>
      <c r="O749" s="222"/>
      <c r="P749" s="223"/>
      <c r="Q749" s="223"/>
      <c r="R749" s="224"/>
      <c r="S749" s="315"/>
      <c r="T749" s="315"/>
      <c r="U749" s="315"/>
      <c r="V749" s="315"/>
    </row>
    <row r="750" spans="1:22">
      <c r="A750" s="342"/>
      <c r="B750" s="9"/>
      <c r="C750" s="9" t="s">
        <v>442</v>
      </c>
      <c r="D750" s="9"/>
      <c r="E750" s="9">
        <v>8270</v>
      </c>
      <c r="F750" s="9">
        <v>37</v>
      </c>
      <c r="G750" s="9">
        <v>2</v>
      </c>
      <c r="H750" s="9">
        <v>3</v>
      </c>
      <c r="I750" s="9">
        <v>0.67</v>
      </c>
      <c r="J750" s="315"/>
      <c r="K750" s="9"/>
      <c r="L750" s="9"/>
      <c r="M750" s="9"/>
      <c r="N750" s="315"/>
      <c r="O750" s="222"/>
      <c r="P750" s="223"/>
      <c r="Q750" s="223"/>
      <c r="R750" s="224"/>
      <c r="S750" s="315"/>
      <c r="T750" s="315"/>
      <c r="U750" s="315"/>
      <c r="V750" s="315"/>
    </row>
    <row r="751" spans="1:22">
      <c r="A751" s="342"/>
      <c r="B751" s="9"/>
      <c r="C751" s="9" t="s">
        <v>445</v>
      </c>
      <c r="D751" s="9"/>
      <c r="E751" s="9">
        <v>8098</v>
      </c>
      <c r="F751" s="9">
        <v>9</v>
      </c>
      <c r="G751" s="9"/>
      <c r="H751" s="9">
        <v>0</v>
      </c>
      <c r="I751" s="9"/>
      <c r="J751" s="315"/>
      <c r="K751" s="9"/>
      <c r="L751" s="9"/>
      <c r="M751" s="9"/>
      <c r="N751" s="315"/>
      <c r="O751" s="222"/>
      <c r="P751" s="223"/>
      <c r="Q751" s="223"/>
      <c r="R751" s="224"/>
      <c r="S751" s="315"/>
      <c r="T751" s="315"/>
      <c r="U751" s="315"/>
      <c r="V751" s="315"/>
    </row>
    <row r="752" spans="1:22">
      <c r="A752" s="342"/>
      <c r="B752" s="9"/>
      <c r="C752" s="9" t="s">
        <v>447</v>
      </c>
      <c r="D752" s="9"/>
      <c r="E752" s="9">
        <v>8021</v>
      </c>
      <c r="F752" s="9">
        <v>243</v>
      </c>
      <c r="G752" s="9">
        <v>7</v>
      </c>
      <c r="H752" s="9">
        <v>7</v>
      </c>
      <c r="I752" s="9">
        <v>1.71</v>
      </c>
      <c r="J752" s="315"/>
      <c r="K752" s="9"/>
      <c r="L752" s="9"/>
      <c r="M752" s="9"/>
      <c r="N752" s="315"/>
      <c r="O752" s="222"/>
      <c r="P752" s="223"/>
      <c r="Q752" s="223"/>
      <c r="R752" s="224"/>
      <c r="S752" s="315"/>
      <c r="T752" s="315"/>
      <c r="U752" s="315"/>
      <c r="V752" s="315"/>
    </row>
    <row r="753" spans="1:22">
      <c r="A753" s="342"/>
      <c r="B753" s="9"/>
      <c r="C753" s="9" t="s">
        <v>450</v>
      </c>
      <c r="D753" s="9"/>
      <c r="E753" s="9">
        <v>8201</v>
      </c>
      <c r="F753" s="9">
        <v>14</v>
      </c>
      <c r="G753" s="9">
        <v>2</v>
      </c>
      <c r="H753" s="9">
        <v>2</v>
      </c>
      <c r="I753" s="9">
        <v>1.5</v>
      </c>
      <c r="J753" s="315"/>
      <c r="K753" s="9"/>
      <c r="L753" s="9"/>
      <c r="M753" s="9"/>
      <c r="N753" s="315"/>
      <c r="O753" s="222"/>
      <c r="P753" s="223"/>
      <c r="Q753" s="223"/>
      <c r="R753" s="224"/>
      <c r="S753" s="315"/>
      <c r="T753" s="315"/>
      <c r="U753" s="315"/>
      <c r="V753" s="315"/>
    </row>
    <row r="754" spans="1:22">
      <c r="A754" s="342"/>
      <c r="B754" s="9"/>
      <c r="C754" s="9" t="s">
        <v>452</v>
      </c>
      <c r="D754" s="9"/>
      <c r="E754" s="9">
        <v>8071</v>
      </c>
      <c r="F754" s="9">
        <v>92</v>
      </c>
      <c r="G754" s="9"/>
      <c r="H754" s="9">
        <v>0</v>
      </c>
      <c r="I754" s="9"/>
      <c r="J754" s="315"/>
      <c r="K754" s="9"/>
      <c r="L754" s="9"/>
      <c r="M754" s="9"/>
      <c r="N754" s="315"/>
      <c r="O754" s="222"/>
      <c r="P754" s="223"/>
      <c r="Q754" s="223"/>
      <c r="R754" s="224"/>
      <c r="S754" s="315"/>
      <c r="T754" s="315"/>
      <c r="U754" s="315"/>
      <c r="V754" s="315"/>
    </row>
    <row r="755" spans="1:22">
      <c r="A755" s="342"/>
      <c r="B755" s="9"/>
      <c r="C755" s="9" t="s">
        <v>683</v>
      </c>
      <c r="D755" s="9"/>
      <c r="E755" s="9">
        <v>8071</v>
      </c>
      <c r="F755" s="9">
        <v>23</v>
      </c>
      <c r="G755" s="9">
        <v>3</v>
      </c>
      <c r="H755" s="9">
        <v>3</v>
      </c>
      <c r="I755" s="9">
        <v>1</v>
      </c>
      <c r="J755" s="315"/>
      <c r="K755" s="9"/>
      <c r="L755" s="9"/>
      <c r="M755" s="9"/>
      <c r="N755" s="315"/>
      <c r="O755" s="222"/>
      <c r="P755" s="223"/>
      <c r="Q755" s="223"/>
      <c r="R755" s="224"/>
      <c r="S755" s="315"/>
      <c r="T755" s="315"/>
      <c r="U755" s="315"/>
      <c r="V755" s="315"/>
    </row>
    <row r="756" spans="1:22">
      <c r="A756" s="342"/>
      <c r="B756" s="9"/>
      <c r="C756" s="9" t="s">
        <v>684</v>
      </c>
      <c r="D756" s="9"/>
      <c r="E756" s="9">
        <v>8232</v>
      </c>
      <c r="F756" s="9">
        <v>80</v>
      </c>
      <c r="G756" s="9"/>
      <c r="H756" s="9">
        <v>0</v>
      </c>
      <c r="I756" s="9"/>
      <c r="J756" s="315"/>
      <c r="K756" s="9"/>
      <c r="L756" s="9"/>
      <c r="M756" s="9"/>
      <c r="N756" s="315"/>
      <c r="O756" s="222"/>
      <c r="P756" s="223"/>
      <c r="Q756" s="223"/>
      <c r="R756" s="224"/>
      <c r="S756" s="315"/>
      <c r="T756" s="315"/>
      <c r="U756" s="315"/>
      <c r="V756" s="315"/>
    </row>
    <row r="757" spans="1:22">
      <c r="A757" s="342"/>
      <c r="B757" s="9"/>
      <c r="C757" s="9" t="s">
        <v>456</v>
      </c>
      <c r="D757" s="9"/>
      <c r="E757" s="9">
        <v>8232</v>
      </c>
      <c r="F757" s="9">
        <v>439</v>
      </c>
      <c r="G757" s="9">
        <v>6</v>
      </c>
      <c r="H757" s="9">
        <v>6</v>
      </c>
      <c r="I757" s="9">
        <v>22</v>
      </c>
      <c r="J757" s="315"/>
      <c r="K757" s="9"/>
      <c r="L757" s="9"/>
      <c r="M757" s="9"/>
      <c r="N757" s="315"/>
      <c r="O757" s="222"/>
      <c r="P757" s="223"/>
      <c r="Q757" s="223"/>
      <c r="R757" s="224"/>
      <c r="S757" s="315"/>
      <c r="T757" s="315"/>
      <c r="U757" s="315"/>
      <c r="V757" s="315"/>
    </row>
    <row r="758" spans="1:22">
      <c r="A758" s="342"/>
      <c r="B758" s="9"/>
      <c r="C758" s="9" t="s">
        <v>458</v>
      </c>
      <c r="D758" s="9"/>
      <c r="E758" s="9">
        <v>8240</v>
      </c>
      <c r="F758" s="9">
        <v>36</v>
      </c>
      <c r="G758" s="9">
        <v>1</v>
      </c>
      <c r="H758" s="9">
        <v>1</v>
      </c>
      <c r="I758" s="9">
        <v>4</v>
      </c>
      <c r="J758" s="315"/>
      <c r="K758" s="9"/>
      <c r="L758" s="9"/>
      <c r="M758" s="9"/>
      <c r="N758" s="315"/>
      <c r="O758" s="222"/>
      <c r="P758" s="223"/>
      <c r="Q758" s="223"/>
      <c r="R758" s="224"/>
      <c r="S758" s="315"/>
      <c r="T758" s="315"/>
      <c r="U758" s="315"/>
      <c r="V758" s="315"/>
    </row>
    <row r="759" spans="1:22">
      <c r="A759" s="342"/>
      <c r="B759" s="9"/>
      <c r="C759" s="9" t="s">
        <v>685</v>
      </c>
      <c r="D759" s="9"/>
      <c r="E759" s="9">
        <v>8240</v>
      </c>
      <c r="F759" s="9">
        <v>1</v>
      </c>
      <c r="G759" s="9"/>
      <c r="H759" s="9"/>
      <c r="I759" s="9"/>
      <c r="J759" s="315"/>
      <c r="K759" s="9"/>
      <c r="L759" s="9"/>
      <c r="M759" s="9"/>
      <c r="N759" s="315"/>
      <c r="O759" s="222"/>
      <c r="P759" s="223"/>
      <c r="Q759" s="223"/>
      <c r="R759" s="224"/>
      <c r="S759" s="315"/>
      <c r="T759" s="315"/>
      <c r="U759" s="315"/>
      <c r="V759" s="315"/>
    </row>
    <row r="760" spans="1:22">
      <c r="A760" s="342"/>
      <c r="B760" s="9"/>
      <c r="C760" s="9" t="s">
        <v>459</v>
      </c>
      <c r="D760" s="9"/>
      <c r="E760" s="9">
        <v>8344</v>
      </c>
      <c r="F760" s="9">
        <v>1</v>
      </c>
      <c r="G760" s="9"/>
      <c r="H760" s="9"/>
      <c r="I760" s="9"/>
      <c r="J760" s="315"/>
      <c r="K760" s="9"/>
      <c r="L760" s="9"/>
      <c r="M760" s="9"/>
      <c r="N760" s="315"/>
      <c r="O760" s="222"/>
      <c r="P760" s="223"/>
      <c r="Q760" s="223"/>
      <c r="R760" s="224"/>
      <c r="S760" s="315"/>
      <c r="T760" s="315"/>
      <c r="U760" s="315"/>
      <c r="V760" s="315"/>
    </row>
    <row r="761" spans="1:22">
      <c r="A761" s="342"/>
      <c r="B761" s="9"/>
      <c r="C761" s="9" t="s">
        <v>460</v>
      </c>
      <c r="D761" s="9"/>
      <c r="E761" s="9">
        <v>8348</v>
      </c>
      <c r="F761" s="9">
        <v>14</v>
      </c>
      <c r="G761" s="9"/>
      <c r="H761" s="9">
        <v>0</v>
      </c>
      <c r="I761" s="9"/>
      <c r="J761" s="315"/>
      <c r="K761" s="9"/>
      <c r="L761" s="9"/>
      <c r="M761" s="9"/>
      <c r="N761" s="315"/>
      <c r="O761" s="222"/>
      <c r="P761" s="223"/>
      <c r="Q761" s="223"/>
      <c r="R761" s="224"/>
      <c r="S761" s="315"/>
      <c r="T761" s="315"/>
      <c r="U761" s="315"/>
      <c r="V761" s="315"/>
    </row>
    <row r="762" spans="1:22">
      <c r="A762" s="342"/>
      <c r="B762" s="9"/>
      <c r="C762" s="9" t="s">
        <v>462</v>
      </c>
      <c r="D762" s="9"/>
      <c r="E762" s="9">
        <v>8349</v>
      </c>
      <c r="F762" s="9">
        <v>42</v>
      </c>
      <c r="G762" s="9">
        <v>1</v>
      </c>
      <c r="H762" s="9">
        <v>0</v>
      </c>
      <c r="I762" s="9"/>
      <c r="J762" s="315"/>
      <c r="K762" s="9"/>
      <c r="L762" s="9"/>
      <c r="M762" s="9"/>
      <c r="N762" s="315"/>
      <c r="O762" s="222"/>
      <c r="P762" s="223"/>
      <c r="Q762" s="223"/>
      <c r="R762" s="224"/>
      <c r="S762" s="315"/>
      <c r="T762" s="315"/>
      <c r="U762" s="315"/>
      <c r="V762" s="315"/>
    </row>
    <row r="763" spans="1:22">
      <c r="A763" s="342"/>
      <c r="B763" s="9"/>
      <c r="C763" s="9" t="s">
        <v>686</v>
      </c>
      <c r="D763" s="9"/>
      <c r="E763" s="9">
        <v>8241</v>
      </c>
      <c r="F763" s="9">
        <v>2</v>
      </c>
      <c r="G763" s="9"/>
      <c r="H763" s="9"/>
      <c r="I763" s="9"/>
      <c r="J763" s="315"/>
      <c r="K763" s="9"/>
      <c r="L763" s="9"/>
      <c r="M763" s="9"/>
      <c r="N763" s="315"/>
      <c r="O763" s="222"/>
      <c r="P763" s="223"/>
      <c r="Q763" s="223"/>
      <c r="R763" s="224"/>
      <c r="S763" s="315"/>
      <c r="T763" s="315"/>
      <c r="U763" s="315"/>
      <c r="V763" s="315"/>
    </row>
    <row r="764" spans="1:22">
      <c r="A764" s="342"/>
      <c r="B764" s="9"/>
      <c r="C764" s="9" t="s">
        <v>463</v>
      </c>
      <c r="D764" s="9"/>
      <c r="E764" s="9">
        <v>8241</v>
      </c>
      <c r="F764" s="9">
        <v>21</v>
      </c>
      <c r="G764" s="9">
        <v>2</v>
      </c>
      <c r="H764" s="9">
        <v>1</v>
      </c>
      <c r="I764" s="9">
        <v>0</v>
      </c>
      <c r="J764" s="315"/>
      <c r="K764" s="9"/>
      <c r="L764" s="9"/>
      <c r="M764" s="9"/>
      <c r="N764" s="315"/>
      <c r="O764" s="222"/>
      <c r="P764" s="223"/>
      <c r="Q764" s="223"/>
      <c r="R764" s="224"/>
      <c r="S764" s="315"/>
      <c r="T764" s="315"/>
      <c r="U764" s="315"/>
      <c r="V764" s="315"/>
    </row>
    <row r="765" spans="1:22">
      <c r="A765" s="342"/>
      <c r="B765" s="9"/>
      <c r="C765" s="9" t="s">
        <v>464</v>
      </c>
      <c r="D765" s="9"/>
      <c r="E765" s="9">
        <v>8072</v>
      </c>
      <c r="F765" s="9">
        <v>9</v>
      </c>
      <c r="G765" s="9"/>
      <c r="H765" s="9">
        <v>0</v>
      </c>
      <c r="I765" s="9"/>
      <c r="J765" s="315"/>
      <c r="K765" s="9"/>
      <c r="L765" s="9"/>
      <c r="M765" s="9"/>
      <c r="N765" s="315"/>
      <c r="O765" s="222"/>
      <c r="P765" s="223"/>
      <c r="Q765" s="223"/>
      <c r="R765" s="224"/>
      <c r="S765" s="315"/>
      <c r="T765" s="315"/>
      <c r="U765" s="315"/>
      <c r="V765" s="315"/>
    </row>
    <row r="766" spans="1:22">
      <c r="A766" s="342"/>
      <c r="B766" s="9"/>
      <c r="C766" s="9" t="s">
        <v>646</v>
      </c>
      <c r="D766" s="9"/>
      <c r="E766" s="9">
        <v>8072</v>
      </c>
      <c r="F766" s="9">
        <v>34</v>
      </c>
      <c r="G766" s="9">
        <v>1</v>
      </c>
      <c r="H766" s="9">
        <v>1</v>
      </c>
      <c r="I766" s="9">
        <v>0</v>
      </c>
      <c r="J766" s="315"/>
      <c r="K766" s="9"/>
      <c r="L766" s="9"/>
      <c r="M766" s="9"/>
      <c r="N766" s="315"/>
      <c r="O766" s="222"/>
      <c r="P766" s="223"/>
      <c r="Q766" s="223"/>
      <c r="R766" s="224"/>
      <c r="S766" s="315"/>
      <c r="T766" s="315"/>
      <c r="U766" s="315"/>
      <c r="V766" s="315"/>
    </row>
    <row r="767" spans="1:22">
      <c r="A767" s="342"/>
      <c r="B767" s="9"/>
      <c r="C767" s="9" t="s">
        <v>468</v>
      </c>
      <c r="D767" s="9"/>
      <c r="E767" s="9">
        <v>8066</v>
      </c>
      <c r="F767" s="9">
        <v>1</v>
      </c>
      <c r="G767" s="9"/>
      <c r="H767" s="9"/>
      <c r="I767" s="9"/>
      <c r="J767" s="315"/>
      <c r="K767" s="9"/>
      <c r="L767" s="9"/>
      <c r="M767" s="9"/>
      <c r="N767" s="315"/>
      <c r="O767" s="222"/>
      <c r="P767" s="223"/>
      <c r="Q767" s="223"/>
      <c r="R767" s="224"/>
      <c r="S767" s="315"/>
      <c r="T767" s="315"/>
      <c r="U767" s="315"/>
      <c r="V767" s="315"/>
    </row>
    <row r="768" spans="1:22">
      <c r="A768" s="342"/>
      <c r="B768" s="9"/>
      <c r="C768" s="9" t="s">
        <v>469</v>
      </c>
      <c r="D768" s="9"/>
      <c r="E768" s="9">
        <v>8350</v>
      </c>
      <c r="F768" s="9">
        <v>11</v>
      </c>
      <c r="G768" s="9"/>
      <c r="H768" s="9">
        <v>0</v>
      </c>
      <c r="I768" s="9"/>
      <c r="J768" s="315"/>
      <c r="K768" s="9"/>
      <c r="L768" s="9"/>
      <c r="M768" s="9"/>
      <c r="N768" s="315"/>
      <c r="O768" s="222"/>
      <c r="P768" s="223"/>
      <c r="Q768" s="223"/>
      <c r="R768" s="224"/>
      <c r="S768" s="315"/>
      <c r="T768" s="315"/>
      <c r="U768" s="315"/>
      <c r="V768" s="315"/>
    </row>
    <row r="769" spans="1:22">
      <c r="A769" s="342"/>
      <c r="B769" s="9"/>
      <c r="C769" s="9" t="s">
        <v>687</v>
      </c>
      <c r="D769" s="9"/>
      <c r="E769" s="9">
        <v>8009</v>
      </c>
      <c r="F769" s="9">
        <v>1</v>
      </c>
      <c r="G769" s="9"/>
      <c r="H769" s="9"/>
      <c r="I769" s="9"/>
      <c r="J769" s="315"/>
      <c r="K769" s="9"/>
      <c r="L769" s="9"/>
      <c r="M769" s="9"/>
      <c r="N769" s="315"/>
      <c r="O769" s="222"/>
      <c r="P769" s="223"/>
      <c r="Q769" s="223"/>
      <c r="R769" s="224"/>
      <c r="S769" s="315"/>
      <c r="T769" s="315"/>
      <c r="U769" s="315"/>
      <c r="V769" s="315"/>
    </row>
    <row r="770" spans="1:22">
      <c r="A770" s="342"/>
      <c r="B770" s="9"/>
      <c r="C770" s="9" t="s">
        <v>470</v>
      </c>
      <c r="D770" s="9"/>
      <c r="E770" s="9">
        <v>8074</v>
      </c>
      <c r="F770" s="9">
        <v>8</v>
      </c>
      <c r="G770" s="9"/>
      <c r="H770" s="9"/>
      <c r="I770" s="9"/>
      <c r="J770" s="315"/>
      <c r="K770" s="9"/>
      <c r="L770" s="9"/>
      <c r="M770" s="9"/>
      <c r="N770" s="315"/>
      <c r="O770" s="222"/>
      <c r="P770" s="223"/>
      <c r="Q770" s="223"/>
      <c r="R770" s="224"/>
      <c r="S770" s="315"/>
      <c r="T770" s="315"/>
      <c r="U770" s="315"/>
      <c r="V770" s="315"/>
    </row>
    <row r="771" spans="1:22">
      <c r="A771" s="342"/>
      <c r="B771" s="9"/>
      <c r="C771" s="9" t="s">
        <v>688</v>
      </c>
      <c r="D771" s="9"/>
      <c r="E771" s="9">
        <v>8074</v>
      </c>
      <c r="F771" s="9">
        <v>1</v>
      </c>
      <c r="G771" s="9"/>
      <c r="H771" s="9"/>
      <c r="I771" s="9"/>
      <c r="J771" s="315"/>
      <c r="K771" s="9"/>
      <c r="L771" s="9"/>
      <c r="M771" s="9"/>
      <c r="N771" s="315"/>
      <c r="O771" s="222"/>
      <c r="P771" s="223"/>
      <c r="Q771" s="223"/>
      <c r="R771" s="224"/>
      <c r="S771" s="315"/>
      <c r="T771" s="315"/>
      <c r="U771" s="315"/>
      <c r="V771" s="315"/>
    </row>
    <row r="772" spans="1:22">
      <c r="A772" s="342"/>
      <c r="B772" s="9"/>
      <c r="C772" s="9" t="s">
        <v>472</v>
      </c>
      <c r="D772" s="9"/>
      <c r="E772" s="9">
        <v>8242</v>
      </c>
      <c r="F772" s="9">
        <v>71</v>
      </c>
      <c r="G772" s="9">
        <v>2</v>
      </c>
      <c r="H772" s="9">
        <v>2</v>
      </c>
      <c r="I772" s="9">
        <v>9</v>
      </c>
      <c r="J772" s="315"/>
      <c r="K772" s="9"/>
      <c r="L772" s="9"/>
      <c r="M772" s="9"/>
      <c r="N772" s="315"/>
      <c r="O772" s="222"/>
      <c r="P772" s="223"/>
      <c r="Q772" s="223"/>
      <c r="R772" s="224"/>
      <c r="S772" s="315"/>
      <c r="T772" s="315"/>
      <c r="U772" s="315"/>
      <c r="V772" s="315"/>
    </row>
    <row r="773" spans="1:22">
      <c r="A773" s="342"/>
      <c r="B773" s="9"/>
      <c r="C773" s="9" t="s">
        <v>475</v>
      </c>
      <c r="D773" s="9"/>
      <c r="E773" s="9">
        <v>8037</v>
      </c>
      <c r="F773" s="9">
        <v>2</v>
      </c>
      <c r="G773" s="9"/>
      <c r="H773" s="9"/>
      <c r="I773" s="9"/>
      <c r="J773" s="315"/>
      <c r="K773" s="9"/>
      <c r="L773" s="9"/>
      <c r="M773" s="9"/>
      <c r="N773" s="315"/>
      <c r="O773" s="222"/>
      <c r="P773" s="223"/>
      <c r="Q773" s="223"/>
      <c r="R773" s="224"/>
      <c r="S773" s="315"/>
      <c r="T773" s="315"/>
      <c r="U773" s="315"/>
      <c r="V773" s="315"/>
    </row>
    <row r="774" spans="1:22">
      <c r="A774" s="342"/>
      <c r="B774" s="9"/>
      <c r="C774" s="9" t="s">
        <v>689</v>
      </c>
      <c r="D774" s="9"/>
      <c r="E774" s="9">
        <v>8037</v>
      </c>
      <c r="F774" s="9">
        <v>2</v>
      </c>
      <c r="G774" s="9"/>
      <c r="H774" s="9">
        <v>0</v>
      </c>
      <c r="I774" s="9"/>
      <c r="J774" s="315"/>
      <c r="K774" s="9"/>
      <c r="L774" s="9"/>
      <c r="M774" s="9"/>
      <c r="N774" s="315"/>
      <c r="O774" s="222"/>
      <c r="P774" s="223"/>
      <c r="Q774" s="223"/>
      <c r="R774" s="224"/>
      <c r="S774" s="315"/>
      <c r="T774" s="315"/>
      <c r="U774" s="315"/>
      <c r="V774" s="315"/>
    </row>
    <row r="775" spans="1:22">
      <c r="A775" s="342"/>
      <c r="B775" s="9"/>
      <c r="C775" s="9" t="s">
        <v>476</v>
      </c>
      <c r="D775" s="9"/>
      <c r="E775" s="9">
        <v>8352</v>
      </c>
      <c r="F775" s="9">
        <v>33</v>
      </c>
      <c r="G775" s="9">
        <v>1</v>
      </c>
      <c r="H775" s="9">
        <v>1</v>
      </c>
      <c r="I775" s="9">
        <v>1</v>
      </c>
      <c r="J775" s="315"/>
      <c r="K775" s="9"/>
      <c r="L775" s="9"/>
      <c r="M775" s="9"/>
      <c r="N775" s="315"/>
      <c r="O775" s="222"/>
      <c r="P775" s="223"/>
      <c r="Q775" s="223"/>
      <c r="R775" s="224"/>
      <c r="S775" s="315"/>
      <c r="T775" s="315"/>
      <c r="U775" s="315"/>
      <c r="V775" s="315"/>
    </row>
    <row r="776" spans="1:22">
      <c r="A776" s="342"/>
      <c r="B776" s="9"/>
      <c r="C776" s="9" t="s">
        <v>477</v>
      </c>
      <c r="D776" s="9"/>
      <c r="E776" s="9">
        <v>8079</v>
      </c>
      <c r="F776" s="9">
        <v>189</v>
      </c>
      <c r="G776" s="9">
        <v>7</v>
      </c>
      <c r="H776" s="9">
        <v>5</v>
      </c>
      <c r="I776" s="9">
        <v>24.6</v>
      </c>
      <c r="J776" s="315"/>
      <c r="K776" s="9"/>
      <c r="L776" s="9"/>
      <c r="M776" s="9"/>
      <c r="N776" s="315"/>
      <c r="O776" s="222"/>
      <c r="P776" s="223"/>
      <c r="Q776" s="223"/>
      <c r="R776" s="224"/>
      <c r="S776" s="315"/>
      <c r="T776" s="315"/>
      <c r="U776" s="315"/>
      <c r="V776" s="315"/>
    </row>
    <row r="777" spans="1:22">
      <c r="A777" s="342"/>
      <c r="B777" s="9"/>
      <c r="C777" s="9" t="s">
        <v>690</v>
      </c>
      <c r="D777" s="9"/>
      <c r="E777" s="9">
        <v>8079</v>
      </c>
      <c r="F777" s="9">
        <v>43</v>
      </c>
      <c r="G777" s="9"/>
      <c r="H777" s="9">
        <v>0</v>
      </c>
      <c r="I777" s="9"/>
      <c r="J777" s="315"/>
      <c r="K777" s="9"/>
      <c r="L777" s="9"/>
      <c r="M777" s="9"/>
      <c r="N777" s="315"/>
      <c r="O777" s="222"/>
      <c r="P777" s="223"/>
      <c r="Q777" s="223"/>
      <c r="R777" s="224"/>
      <c r="S777" s="315"/>
      <c r="T777" s="315"/>
      <c r="U777" s="315"/>
      <c r="V777" s="315"/>
    </row>
    <row r="778" spans="1:22">
      <c r="A778" s="342"/>
      <c r="B778" s="9"/>
      <c r="C778" s="9" t="s">
        <v>479</v>
      </c>
      <c r="D778" s="9"/>
      <c r="E778" s="9">
        <v>8300</v>
      </c>
      <c r="F778" s="9">
        <v>7</v>
      </c>
      <c r="G778" s="9"/>
      <c r="H778" s="9"/>
      <c r="I778" s="9"/>
      <c r="J778" s="315"/>
      <c r="K778" s="9"/>
      <c r="L778" s="9"/>
      <c r="M778" s="9"/>
      <c r="N778" s="315"/>
      <c r="O778" s="222"/>
      <c r="P778" s="223"/>
      <c r="Q778" s="223"/>
      <c r="R778" s="224"/>
      <c r="S778" s="315"/>
      <c r="T778" s="315"/>
      <c r="U778" s="315"/>
      <c r="V778" s="315"/>
    </row>
    <row r="779" spans="1:22">
      <c r="A779" s="342"/>
      <c r="B779" s="9"/>
      <c r="C779" s="9" t="s">
        <v>479</v>
      </c>
      <c r="D779" s="9"/>
      <c r="E779" s="9">
        <v>8330</v>
      </c>
      <c r="F779" s="9">
        <v>4</v>
      </c>
      <c r="G779" s="9"/>
      <c r="H779" s="9"/>
      <c r="I779" s="9"/>
      <c r="J779" s="315"/>
      <c r="K779" s="9"/>
      <c r="L779" s="9"/>
      <c r="M779" s="9"/>
      <c r="N779" s="315"/>
      <c r="O779" s="222"/>
      <c r="P779" s="223"/>
      <c r="Q779" s="223"/>
      <c r="R779" s="224"/>
      <c r="S779" s="315"/>
      <c r="T779" s="315"/>
      <c r="U779" s="315"/>
      <c r="V779" s="315"/>
    </row>
    <row r="780" spans="1:22">
      <c r="A780" s="342"/>
      <c r="B780" s="9"/>
      <c r="C780" s="9" t="s">
        <v>482</v>
      </c>
      <c r="D780" s="9"/>
      <c r="E780" s="9">
        <v>8243</v>
      </c>
      <c r="F780" s="9">
        <v>20</v>
      </c>
      <c r="G780" s="9"/>
      <c r="H780" s="9"/>
      <c r="I780" s="9"/>
      <c r="J780" s="315"/>
      <c r="K780" s="9"/>
      <c r="L780" s="9"/>
      <c r="M780" s="9"/>
      <c r="N780" s="315"/>
      <c r="O780" s="222"/>
      <c r="P780" s="223"/>
      <c r="Q780" s="223"/>
      <c r="R780" s="224"/>
      <c r="S780" s="315"/>
      <c r="T780" s="315"/>
      <c r="U780" s="315"/>
      <c r="V780" s="315"/>
    </row>
    <row r="781" spans="1:22">
      <c r="A781" s="342"/>
      <c r="B781" s="9"/>
      <c r="C781" s="9" t="s">
        <v>691</v>
      </c>
      <c r="D781" s="9"/>
      <c r="E781" s="9">
        <v>8302</v>
      </c>
      <c r="F781" s="9">
        <v>1</v>
      </c>
      <c r="G781" s="9"/>
      <c r="H781" s="9"/>
      <c r="I781" s="9"/>
      <c r="J781" s="315"/>
      <c r="K781" s="9"/>
      <c r="L781" s="9"/>
      <c r="M781" s="9"/>
      <c r="N781" s="315"/>
      <c r="O781" s="222"/>
      <c r="P781" s="223"/>
      <c r="Q781" s="223"/>
      <c r="R781" s="224"/>
      <c r="S781" s="315"/>
      <c r="T781" s="315"/>
      <c r="U781" s="315"/>
      <c r="V781" s="315"/>
    </row>
    <row r="782" spans="1:22">
      <c r="A782" s="342"/>
      <c r="B782" s="9"/>
      <c r="C782" s="9" t="s">
        <v>692</v>
      </c>
      <c r="D782" s="9"/>
      <c r="E782" s="9">
        <v>8201</v>
      </c>
      <c r="F782" s="9">
        <v>2</v>
      </c>
      <c r="G782" s="9"/>
      <c r="H782" s="9">
        <v>0</v>
      </c>
      <c r="I782" s="9"/>
      <c r="J782" s="315"/>
      <c r="K782" s="9"/>
      <c r="L782" s="9"/>
      <c r="M782" s="9"/>
      <c r="N782" s="315"/>
      <c r="O782" s="222"/>
      <c r="P782" s="223"/>
      <c r="Q782" s="223"/>
      <c r="R782" s="224"/>
      <c r="S782" s="315"/>
      <c r="T782" s="315"/>
      <c r="U782" s="315"/>
      <c r="V782" s="315"/>
    </row>
    <row r="783" spans="1:22">
      <c r="A783" s="342"/>
      <c r="B783" s="9"/>
      <c r="C783" s="9" t="s">
        <v>485</v>
      </c>
      <c r="D783" s="9"/>
      <c r="E783" s="9">
        <v>8230</v>
      </c>
      <c r="F783" s="9">
        <v>32</v>
      </c>
      <c r="G783" s="9"/>
      <c r="H783" s="9">
        <v>0</v>
      </c>
      <c r="I783" s="9"/>
      <c r="J783" s="315"/>
      <c r="K783" s="9"/>
      <c r="L783" s="9"/>
      <c r="M783" s="9"/>
      <c r="N783" s="315"/>
      <c r="O783" s="222"/>
      <c r="P783" s="223"/>
      <c r="Q783" s="223"/>
      <c r="R783" s="224"/>
      <c r="S783" s="315"/>
      <c r="T783" s="315"/>
      <c r="U783" s="315"/>
      <c r="V783" s="315"/>
    </row>
    <row r="784" spans="1:22">
      <c r="A784" s="342"/>
      <c r="B784" s="9"/>
      <c r="C784" s="9" t="s">
        <v>693</v>
      </c>
      <c r="D784" s="9"/>
      <c r="E784" s="9">
        <v>8230</v>
      </c>
      <c r="F784" s="9">
        <v>5</v>
      </c>
      <c r="G784" s="9"/>
      <c r="H784" s="9"/>
      <c r="I784" s="9"/>
      <c r="J784" s="315"/>
      <c r="K784" s="9"/>
      <c r="L784" s="9"/>
      <c r="M784" s="9"/>
      <c r="N784" s="315"/>
      <c r="O784" s="222"/>
      <c r="P784" s="223"/>
      <c r="Q784" s="223"/>
      <c r="R784" s="224"/>
      <c r="S784" s="315"/>
      <c r="T784" s="315"/>
      <c r="U784" s="315"/>
      <c r="V784" s="315"/>
    </row>
    <row r="785" spans="1:22">
      <c r="A785" s="342"/>
      <c r="B785" s="9"/>
      <c r="C785" s="9" t="s">
        <v>486</v>
      </c>
      <c r="D785" s="9"/>
      <c r="E785" s="9">
        <v>8080</v>
      </c>
      <c r="F785" s="9">
        <v>183</v>
      </c>
      <c r="G785" s="9">
        <v>5</v>
      </c>
      <c r="H785" s="9">
        <v>4</v>
      </c>
      <c r="I785" s="9">
        <v>4.75</v>
      </c>
      <c r="J785" s="315"/>
      <c r="K785" s="9"/>
      <c r="L785" s="9"/>
      <c r="M785" s="9"/>
      <c r="N785" s="315"/>
      <c r="O785" s="222"/>
      <c r="P785" s="223"/>
      <c r="Q785" s="223"/>
      <c r="R785" s="224"/>
      <c r="S785" s="315"/>
      <c r="T785" s="315"/>
      <c r="U785" s="315"/>
      <c r="V785" s="315"/>
    </row>
    <row r="786" spans="1:22">
      <c r="A786" s="342"/>
      <c r="B786" s="9"/>
      <c r="C786" s="9" t="s">
        <v>694</v>
      </c>
      <c r="D786" s="9"/>
      <c r="E786" s="9">
        <v>8080</v>
      </c>
      <c r="F786" s="9">
        <v>24</v>
      </c>
      <c r="G786" s="9">
        <v>1</v>
      </c>
      <c r="H786" s="9">
        <v>1</v>
      </c>
      <c r="I786" s="9">
        <v>37</v>
      </c>
      <c r="J786" s="315"/>
      <c r="K786" s="9"/>
      <c r="L786" s="9"/>
      <c r="M786" s="9"/>
      <c r="N786" s="315"/>
      <c r="O786" s="222"/>
      <c r="P786" s="223"/>
      <c r="Q786" s="223"/>
      <c r="R786" s="224"/>
      <c r="S786" s="315"/>
      <c r="T786" s="315"/>
      <c r="U786" s="315"/>
      <c r="V786" s="315"/>
    </row>
    <row r="787" spans="1:22">
      <c r="A787" s="342"/>
      <c r="B787" s="9"/>
      <c r="C787" s="9" t="s">
        <v>695</v>
      </c>
      <c r="D787" s="9"/>
      <c r="E787" s="9">
        <v>8088</v>
      </c>
      <c r="F787" s="9">
        <v>1</v>
      </c>
      <c r="G787" s="9"/>
      <c r="H787" s="9">
        <v>0</v>
      </c>
      <c r="I787" s="9"/>
      <c r="J787" s="315"/>
      <c r="K787" s="9"/>
      <c r="L787" s="9"/>
      <c r="M787" s="9"/>
      <c r="N787" s="315"/>
      <c r="O787" s="222"/>
      <c r="P787" s="223"/>
      <c r="Q787" s="223"/>
      <c r="R787" s="224"/>
      <c r="S787" s="315"/>
      <c r="T787" s="315"/>
      <c r="U787" s="315"/>
      <c r="V787" s="315"/>
    </row>
    <row r="788" spans="1:22">
      <c r="A788" s="342"/>
      <c r="B788" s="9"/>
      <c r="C788" s="9" t="s">
        <v>489</v>
      </c>
      <c r="D788" s="9"/>
      <c r="E788" s="9">
        <v>8098</v>
      </c>
      <c r="F788" s="9">
        <v>5</v>
      </c>
      <c r="G788" s="9"/>
      <c r="H788" s="9"/>
      <c r="I788" s="9"/>
      <c r="J788" s="315"/>
      <c r="K788" s="9"/>
      <c r="L788" s="9"/>
      <c r="M788" s="9"/>
      <c r="N788" s="315"/>
      <c r="O788" s="222"/>
      <c r="P788" s="223"/>
      <c r="Q788" s="223"/>
      <c r="R788" s="224"/>
      <c r="S788" s="315"/>
      <c r="T788" s="315"/>
      <c r="U788" s="315"/>
      <c r="V788" s="315"/>
    </row>
    <row r="789" spans="1:22">
      <c r="A789" s="342"/>
      <c r="B789" s="9"/>
      <c r="C789" s="9" t="s">
        <v>491</v>
      </c>
      <c r="D789" s="9"/>
      <c r="E789" s="9">
        <v>8353</v>
      </c>
      <c r="F789" s="9">
        <v>7</v>
      </c>
      <c r="G789" s="9"/>
      <c r="H789" s="9"/>
      <c r="I789" s="9"/>
      <c r="J789" s="315"/>
      <c r="K789" s="9"/>
      <c r="L789" s="9"/>
      <c r="M789" s="9"/>
      <c r="N789" s="315"/>
      <c r="O789" s="222"/>
      <c r="P789" s="223"/>
      <c r="Q789" s="223"/>
      <c r="R789" s="224"/>
      <c r="S789" s="315"/>
      <c r="T789" s="315"/>
      <c r="U789" s="315"/>
      <c r="V789" s="315"/>
    </row>
    <row r="790" spans="1:22">
      <c r="A790" s="342"/>
      <c r="B790" s="9"/>
      <c r="C790" s="9" t="s">
        <v>696</v>
      </c>
      <c r="D790" s="9"/>
      <c r="E790" s="9">
        <v>8008</v>
      </c>
      <c r="F790" s="9">
        <v>1</v>
      </c>
      <c r="G790" s="9"/>
      <c r="H790" s="9"/>
      <c r="I790" s="9"/>
      <c r="J790" s="315"/>
      <c r="K790" s="9"/>
      <c r="L790" s="9"/>
      <c r="M790" s="9"/>
      <c r="N790" s="315"/>
      <c r="O790" s="222"/>
      <c r="P790" s="223"/>
      <c r="Q790" s="223"/>
      <c r="R790" s="224"/>
      <c r="S790" s="315"/>
      <c r="T790" s="315"/>
      <c r="U790" s="315"/>
      <c r="V790" s="315"/>
    </row>
    <row r="791" spans="1:22">
      <c r="A791" s="342"/>
      <c r="B791" s="9"/>
      <c r="C791" s="9" t="s">
        <v>493</v>
      </c>
      <c r="D791" s="9"/>
      <c r="E791" s="9">
        <v>8008</v>
      </c>
      <c r="F791" s="9">
        <v>11</v>
      </c>
      <c r="G791" s="9"/>
      <c r="H791" s="9"/>
      <c r="I791" s="9"/>
      <c r="J791" s="315"/>
      <c r="K791" s="9"/>
      <c r="L791" s="9"/>
      <c r="M791" s="9"/>
      <c r="N791" s="315"/>
      <c r="O791" s="222"/>
      <c r="P791" s="223"/>
      <c r="Q791" s="223"/>
      <c r="R791" s="224"/>
      <c r="S791" s="315"/>
      <c r="T791" s="315"/>
      <c r="U791" s="315"/>
      <c r="V791" s="315"/>
    </row>
    <row r="792" spans="1:22">
      <c r="A792" s="342"/>
      <c r="B792" s="9"/>
      <c r="C792" s="9" t="s">
        <v>655</v>
      </c>
      <c r="D792" s="9"/>
      <c r="E792" s="9">
        <v>8081</v>
      </c>
      <c r="F792" s="9">
        <v>129</v>
      </c>
      <c r="G792" s="9">
        <v>8</v>
      </c>
      <c r="H792" s="9">
        <v>8</v>
      </c>
      <c r="I792" s="9">
        <v>20.13</v>
      </c>
      <c r="J792" s="315"/>
      <c r="K792" s="9"/>
      <c r="L792" s="9"/>
      <c r="M792" s="9"/>
      <c r="N792" s="315"/>
      <c r="O792" s="222"/>
      <c r="P792" s="223"/>
      <c r="Q792" s="223"/>
      <c r="R792" s="224"/>
      <c r="S792" s="315"/>
      <c r="T792" s="315"/>
      <c r="U792" s="315"/>
      <c r="V792" s="315"/>
    </row>
    <row r="793" spans="1:22">
      <c r="A793" s="342"/>
      <c r="B793" s="9"/>
      <c r="C793" s="9" t="s">
        <v>495</v>
      </c>
      <c r="D793" s="9"/>
      <c r="E793" s="9">
        <v>8081</v>
      </c>
      <c r="F793" s="9">
        <v>694</v>
      </c>
      <c r="G793" s="9">
        <v>21</v>
      </c>
      <c r="H793" s="9">
        <v>23</v>
      </c>
      <c r="I793" s="9">
        <v>7.96</v>
      </c>
      <c r="J793" s="315"/>
      <c r="K793" s="9"/>
      <c r="L793" s="9"/>
      <c r="M793" s="9"/>
      <c r="N793" s="315"/>
      <c r="O793" s="222"/>
      <c r="P793" s="223"/>
      <c r="Q793" s="223"/>
      <c r="R793" s="224"/>
      <c r="S793" s="315"/>
      <c r="T793" s="315"/>
      <c r="U793" s="315"/>
      <c r="V793" s="315"/>
    </row>
    <row r="794" spans="1:22">
      <c r="A794" s="342"/>
      <c r="B794" s="9"/>
      <c r="C794" s="9" t="s">
        <v>497</v>
      </c>
      <c r="D794" s="9"/>
      <c r="E794" s="9">
        <v>8205</v>
      </c>
      <c r="F794" s="9">
        <v>65</v>
      </c>
      <c r="G794" s="9">
        <v>2</v>
      </c>
      <c r="H794" s="9">
        <v>2</v>
      </c>
      <c r="I794" s="9">
        <v>0</v>
      </c>
      <c r="J794" s="315"/>
      <c r="K794" s="9"/>
      <c r="L794" s="9"/>
      <c r="M794" s="9"/>
      <c r="N794" s="315"/>
      <c r="O794" s="222"/>
      <c r="P794" s="223"/>
      <c r="Q794" s="223"/>
      <c r="R794" s="224"/>
      <c r="S794" s="315"/>
      <c r="T794" s="315"/>
      <c r="U794" s="315"/>
      <c r="V794" s="315"/>
    </row>
    <row r="795" spans="1:22">
      <c r="A795" s="342"/>
      <c r="B795" s="9"/>
      <c r="C795" s="9" t="s">
        <v>498</v>
      </c>
      <c r="D795" s="9"/>
      <c r="E795" s="9">
        <v>8083</v>
      </c>
      <c r="F795" s="9">
        <v>15</v>
      </c>
      <c r="G795" s="9">
        <v>1</v>
      </c>
      <c r="H795" s="9">
        <v>1</v>
      </c>
      <c r="I795" s="9">
        <v>0</v>
      </c>
      <c r="J795" s="315"/>
      <c r="K795" s="9"/>
      <c r="L795" s="9"/>
      <c r="M795" s="9"/>
      <c r="N795" s="315"/>
      <c r="O795" s="222"/>
      <c r="P795" s="223"/>
      <c r="Q795" s="223"/>
      <c r="R795" s="224"/>
      <c r="S795" s="315"/>
      <c r="T795" s="315"/>
      <c r="U795" s="315"/>
      <c r="V795" s="315"/>
    </row>
    <row r="796" spans="1:22">
      <c r="A796" s="342"/>
      <c r="B796" s="9"/>
      <c r="C796" s="9" t="s">
        <v>697</v>
      </c>
      <c r="D796" s="9"/>
      <c r="E796" s="9">
        <v>8244</v>
      </c>
      <c r="F796" s="9">
        <v>19</v>
      </c>
      <c r="G796" s="9"/>
      <c r="H796" s="9"/>
      <c r="I796" s="9"/>
      <c r="J796" s="315"/>
      <c r="K796" s="9"/>
      <c r="L796" s="9"/>
      <c r="M796" s="9"/>
      <c r="N796" s="315"/>
      <c r="O796" s="222"/>
      <c r="P796" s="223"/>
      <c r="Q796" s="223"/>
      <c r="R796" s="224"/>
      <c r="S796" s="315"/>
      <c r="T796" s="315"/>
      <c r="U796" s="315"/>
      <c r="V796" s="315"/>
    </row>
    <row r="797" spans="1:22">
      <c r="A797" s="342"/>
      <c r="B797" s="9"/>
      <c r="C797" s="9" t="s">
        <v>499</v>
      </c>
      <c r="D797" s="9"/>
      <c r="E797" s="9">
        <v>8244</v>
      </c>
      <c r="F797" s="9">
        <v>90</v>
      </c>
      <c r="G797" s="9"/>
      <c r="H797" s="9">
        <v>0</v>
      </c>
      <c r="I797" s="9"/>
      <c r="J797" s="315"/>
      <c r="K797" s="9"/>
      <c r="L797" s="9"/>
      <c r="M797" s="9"/>
      <c r="N797" s="315"/>
      <c r="O797" s="222"/>
      <c r="P797" s="223"/>
      <c r="Q797" s="223"/>
      <c r="R797" s="224"/>
      <c r="S797" s="315"/>
      <c r="T797" s="315"/>
      <c r="U797" s="315"/>
      <c r="V797" s="315"/>
    </row>
    <row r="798" spans="1:22">
      <c r="A798" s="342"/>
      <c r="B798" s="9"/>
      <c r="C798" s="9" t="s">
        <v>698</v>
      </c>
      <c r="D798" s="9"/>
      <c r="E798" s="9">
        <v>8245</v>
      </c>
      <c r="F798" s="9">
        <v>7</v>
      </c>
      <c r="G798" s="9"/>
      <c r="H798" s="9"/>
      <c r="I798" s="9"/>
      <c r="J798" s="315"/>
      <c r="K798" s="9"/>
      <c r="L798" s="9"/>
      <c r="M798" s="9"/>
      <c r="N798" s="315"/>
      <c r="O798" s="222"/>
      <c r="P798" s="223"/>
      <c r="Q798" s="223"/>
      <c r="R798" s="224"/>
      <c r="S798" s="315"/>
      <c r="T798" s="315"/>
      <c r="U798" s="315"/>
      <c r="V798" s="315"/>
    </row>
    <row r="799" spans="1:22">
      <c r="A799" s="342"/>
      <c r="B799" s="9"/>
      <c r="C799" s="9" t="s">
        <v>501</v>
      </c>
      <c r="D799" s="9"/>
      <c r="E799" s="9">
        <v>8245</v>
      </c>
      <c r="F799" s="9">
        <v>14</v>
      </c>
      <c r="G799" s="9">
        <v>1</v>
      </c>
      <c r="H799" s="9">
        <v>0</v>
      </c>
      <c r="I799" s="9"/>
      <c r="J799" s="315"/>
      <c r="K799" s="9"/>
      <c r="L799" s="9"/>
      <c r="M799" s="9"/>
      <c r="N799" s="315"/>
      <c r="O799" s="222"/>
      <c r="P799" s="223"/>
      <c r="Q799" s="223"/>
      <c r="R799" s="224"/>
      <c r="S799" s="315"/>
      <c r="T799" s="315"/>
      <c r="U799" s="315"/>
      <c r="V799" s="315"/>
    </row>
    <row r="800" spans="1:22">
      <c r="A800" s="342"/>
      <c r="B800" s="9"/>
      <c r="C800" s="9" t="s">
        <v>506</v>
      </c>
      <c r="D800" s="9"/>
      <c r="E800" s="9">
        <v>8246</v>
      </c>
      <c r="F800" s="9">
        <v>18</v>
      </c>
      <c r="G800" s="9"/>
      <c r="H800" s="9"/>
      <c r="I800" s="9"/>
      <c r="J800" s="315"/>
      <c r="K800" s="9"/>
      <c r="L800" s="9"/>
      <c r="M800" s="9"/>
      <c r="N800" s="315"/>
      <c r="O800" s="222"/>
      <c r="P800" s="223"/>
      <c r="Q800" s="223"/>
      <c r="R800" s="224"/>
      <c r="S800" s="315"/>
      <c r="T800" s="315"/>
      <c r="U800" s="315"/>
      <c r="V800" s="315"/>
    </row>
    <row r="801" spans="1:22">
      <c r="A801" s="342"/>
      <c r="B801" s="9"/>
      <c r="C801" s="9" t="s">
        <v>699</v>
      </c>
      <c r="D801" s="9"/>
      <c r="E801" s="9">
        <v>8088</v>
      </c>
      <c r="F801" s="9">
        <v>1</v>
      </c>
      <c r="G801" s="9"/>
      <c r="H801" s="9"/>
      <c r="I801" s="9"/>
      <c r="J801" s="315"/>
      <c r="K801" s="9"/>
      <c r="L801" s="9"/>
      <c r="M801" s="9"/>
      <c r="N801" s="315"/>
      <c r="O801" s="222"/>
      <c r="P801" s="223"/>
      <c r="Q801" s="223"/>
      <c r="R801" s="224"/>
      <c r="S801" s="315"/>
      <c r="T801" s="315"/>
      <c r="U801" s="315"/>
      <c r="V801" s="315"/>
    </row>
    <row r="802" spans="1:22">
      <c r="A802" s="342"/>
      <c r="B802" s="9"/>
      <c r="C802" s="9" t="s">
        <v>647</v>
      </c>
      <c r="D802" s="9"/>
      <c r="E802" s="9">
        <v>8088</v>
      </c>
      <c r="F802" s="9">
        <v>5</v>
      </c>
      <c r="G802" s="9"/>
      <c r="H802" s="9"/>
      <c r="I802" s="9"/>
      <c r="J802" s="315"/>
      <c r="K802" s="9"/>
      <c r="L802" s="9"/>
      <c r="M802" s="9"/>
      <c r="N802" s="315"/>
      <c r="O802" s="222"/>
      <c r="P802" s="223"/>
      <c r="Q802" s="223"/>
      <c r="R802" s="224"/>
      <c r="S802" s="315"/>
      <c r="T802" s="315"/>
      <c r="U802" s="315"/>
      <c r="V802" s="315"/>
    </row>
    <row r="803" spans="1:22">
      <c r="A803" s="342"/>
      <c r="B803" s="9"/>
      <c r="C803" s="9" t="s">
        <v>510</v>
      </c>
      <c r="D803" s="9"/>
      <c r="E803" s="9">
        <v>8092</v>
      </c>
      <c r="F803" s="9">
        <v>5</v>
      </c>
      <c r="G803" s="9"/>
      <c r="H803" s="9"/>
      <c r="I803" s="9"/>
      <c r="J803" s="315"/>
      <c r="K803" s="9"/>
      <c r="L803" s="9"/>
      <c r="M803" s="9"/>
      <c r="N803" s="315"/>
      <c r="O803" s="222"/>
      <c r="P803" s="223"/>
      <c r="Q803" s="223"/>
      <c r="R803" s="224"/>
      <c r="S803" s="315"/>
      <c r="T803" s="315"/>
      <c r="U803" s="315"/>
      <c r="V803" s="315"/>
    </row>
    <row r="804" spans="1:22">
      <c r="A804" s="342"/>
      <c r="B804" s="9"/>
      <c r="C804" s="9" t="s">
        <v>511</v>
      </c>
      <c r="D804" s="9"/>
      <c r="E804" s="9">
        <v>8270</v>
      </c>
      <c r="F804" s="9">
        <v>3</v>
      </c>
      <c r="G804" s="9"/>
      <c r="H804" s="9"/>
      <c r="I804" s="9"/>
      <c r="J804" s="315"/>
      <c r="K804" s="9"/>
      <c r="L804" s="9"/>
      <c r="M804" s="9"/>
      <c r="N804" s="315"/>
      <c r="O804" s="222"/>
      <c r="P804" s="223"/>
      <c r="Q804" s="223"/>
      <c r="R804" s="224"/>
      <c r="S804" s="315"/>
      <c r="T804" s="315"/>
      <c r="U804" s="315"/>
      <c r="V804" s="315"/>
    </row>
    <row r="805" spans="1:22">
      <c r="A805" s="342"/>
      <c r="B805" s="9"/>
      <c r="C805" s="9" t="s">
        <v>512</v>
      </c>
      <c r="D805" s="9"/>
      <c r="E805" s="9">
        <v>8234</v>
      </c>
      <c r="F805" s="9">
        <v>10</v>
      </c>
      <c r="G805" s="9">
        <v>1</v>
      </c>
      <c r="H805" s="9">
        <v>1</v>
      </c>
      <c r="I805" s="9">
        <v>0</v>
      </c>
      <c r="J805" s="315"/>
      <c r="K805" s="9"/>
      <c r="L805" s="9"/>
      <c r="M805" s="9"/>
      <c r="N805" s="315"/>
      <c r="O805" s="222"/>
      <c r="P805" s="223"/>
      <c r="Q805" s="223"/>
      <c r="R805" s="224"/>
      <c r="S805" s="315"/>
      <c r="T805" s="315"/>
      <c r="U805" s="315"/>
      <c r="V805" s="315"/>
    </row>
    <row r="806" spans="1:22">
      <c r="A806" s="342"/>
      <c r="B806" s="9"/>
      <c r="C806" s="9" t="s">
        <v>513</v>
      </c>
      <c r="D806" s="9"/>
      <c r="E806" s="9">
        <v>8247</v>
      </c>
      <c r="F806" s="9">
        <v>4</v>
      </c>
      <c r="G806" s="9"/>
      <c r="H806" s="9"/>
      <c r="I806" s="9"/>
      <c r="J806" s="315"/>
      <c r="K806" s="9"/>
      <c r="L806" s="9"/>
      <c r="M806" s="9"/>
      <c r="N806" s="315"/>
      <c r="O806" s="222"/>
      <c r="P806" s="223"/>
      <c r="Q806" s="223"/>
      <c r="R806" s="224"/>
      <c r="S806" s="315"/>
      <c r="T806" s="315"/>
      <c r="U806" s="315"/>
      <c r="V806" s="315"/>
    </row>
    <row r="807" spans="1:22">
      <c r="A807" s="342"/>
      <c r="B807" s="9"/>
      <c r="C807" s="9" t="s">
        <v>515</v>
      </c>
      <c r="D807" s="9"/>
      <c r="E807" s="9">
        <v>8302</v>
      </c>
      <c r="F807" s="9">
        <v>2</v>
      </c>
      <c r="G807" s="9"/>
      <c r="H807" s="9"/>
      <c r="I807" s="9"/>
      <c r="J807" s="315"/>
      <c r="K807" s="9"/>
      <c r="L807" s="9"/>
      <c r="M807" s="9"/>
      <c r="N807" s="315"/>
      <c r="O807" s="222"/>
      <c r="P807" s="223"/>
      <c r="Q807" s="223"/>
      <c r="R807" s="224"/>
      <c r="S807" s="315"/>
      <c r="T807" s="315"/>
      <c r="U807" s="315"/>
      <c r="V807" s="315"/>
    </row>
    <row r="808" spans="1:22">
      <c r="A808" s="342"/>
      <c r="B808" s="9"/>
      <c r="C808" s="9" t="s">
        <v>516</v>
      </c>
      <c r="D808" s="9"/>
      <c r="E808" s="9">
        <v>8084</v>
      </c>
      <c r="F808" s="9">
        <v>91</v>
      </c>
      <c r="G808" s="9">
        <v>1</v>
      </c>
      <c r="H808" s="9">
        <v>0</v>
      </c>
      <c r="I808" s="9"/>
      <c r="J808" s="315"/>
      <c r="K808" s="9"/>
      <c r="L808" s="9"/>
      <c r="M808" s="9"/>
      <c r="N808" s="315"/>
      <c r="O808" s="222"/>
      <c r="P808" s="223"/>
      <c r="Q808" s="223"/>
      <c r="R808" s="224"/>
      <c r="S808" s="315"/>
      <c r="T808" s="315"/>
      <c r="U808" s="315"/>
      <c r="V808" s="315"/>
    </row>
    <row r="809" spans="1:22">
      <c r="A809" s="342"/>
      <c r="B809" s="9"/>
      <c r="C809" s="9" t="s">
        <v>517</v>
      </c>
      <c r="D809" s="9"/>
      <c r="E809" s="9">
        <v>8248</v>
      </c>
      <c r="F809" s="9">
        <v>2</v>
      </c>
      <c r="G809" s="9"/>
      <c r="H809" s="9"/>
      <c r="I809" s="9"/>
      <c r="J809" s="315"/>
      <c r="K809" s="9"/>
      <c r="L809" s="9"/>
      <c r="M809" s="9"/>
      <c r="N809" s="315"/>
      <c r="O809" s="222"/>
      <c r="P809" s="223"/>
      <c r="Q809" s="223"/>
      <c r="R809" s="224"/>
      <c r="S809" s="315"/>
      <c r="T809" s="315"/>
      <c r="U809" s="315"/>
      <c r="V809" s="315"/>
    </row>
    <row r="810" spans="1:22">
      <c r="A810" s="342"/>
      <c r="B810" s="9"/>
      <c r="C810" s="9" t="s">
        <v>519</v>
      </c>
      <c r="D810" s="9"/>
      <c r="E810" s="9">
        <v>8008</v>
      </c>
      <c r="F810" s="9">
        <v>12</v>
      </c>
      <c r="G810" s="9"/>
      <c r="H810" s="9">
        <v>0</v>
      </c>
      <c r="I810" s="9"/>
      <c r="J810" s="315"/>
      <c r="K810" s="9"/>
      <c r="L810" s="9"/>
      <c r="M810" s="9"/>
      <c r="N810" s="315"/>
      <c r="O810" s="222"/>
      <c r="P810" s="223"/>
      <c r="Q810" s="223"/>
      <c r="R810" s="224"/>
      <c r="S810" s="315"/>
      <c r="T810" s="315"/>
      <c r="U810" s="315"/>
      <c r="V810" s="315"/>
    </row>
    <row r="811" spans="1:22">
      <c r="A811" s="342"/>
      <c r="B811" s="9"/>
      <c r="C811" s="9" t="s">
        <v>520</v>
      </c>
      <c r="D811" s="9"/>
      <c r="E811" s="9">
        <v>8210</v>
      </c>
      <c r="F811" s="9">
        <v>18</v>
      </c>
      <c r="G811" s="9"/>
      <c r="H811" s="9">
        <v>0</v>
      </c>
      <c r="I811" s="9"/>
      <c r="J811" s="315"/>
      <c r="K811" s="9"/>
      <c r="L811" s="9"/>
      <c r="M811" s="9"/>
      <c r="N811" s="315"/>
      <c r="O811" s="222"/>
      <c r="P811" s="223"/>
      <c r="Q811" s="223"/>
      <c r="R811" s="224"/>
      <c r="S811" s="315"/>
      <c r="T811" s="315"/>
      <c r="U811" s="315"/>
      <c r="V811" s="315"/>
    </row>
    <row r="812" spans="1:22">
      <c r="A812" s="342"/>
      <c r="B812" s="9"/>
      <c r="C812" s="9" t="s">
        <v>521</v>
      </c>
      <c r="D812" s="9"/>
      <c r="E812" s="9">
        <v>8085</v>
      </c>
      <c r="F812" s="9">
        <v>193</v>
      </c>
      <c r="G812" s="9">
        <v>2</v>
      </c>
      <c r="H812" s="9">
        <v>2</v>
      </c>
      <c r="I812" s="9">
        <v>1</v>
      </c>
      <c r="J812" s="315"/>
      <c r="K812" s="9"/>
      <c r="L812" s="9"/>
      <c r="M812" s="9"/>
      <c r="N812" s="315"/>
      <c r="O812" s="222"/>
      <c r="P812" s="223"/>
      <c r="Q812" s="223"/>
      <c r="R812" s="224"/>
      <c r="S812" s="315"/>
      <c r="T812" s="315"/>
      <c r="U812" s="315"/>
      <c r="V812" s="315"/>
    </row>
    <row r="813" spans="1:22">
      <c r="A813" s="342"/>
      <c r="B813" s="9"/>
      <c r="C813" s="9" t="s">
        <v>522</v>
      </c>
      <c r="D813" s="9"/>
      <c r="E813" s="9">
        <v>8037</v>
      </c>
      <c r="F813" s="9">
        <v>17</v>
      </c>
      <c r="G813" s="9"/>
      <c r="H813" s="9"/>
      <c r="I813" s="9"/>
      <c r="J813" s="315"/>
      <c r="K813" s="9"/>
      <c r="L813" s="9"/>
      <c r="M813" s="9"/>
      <c r="N813" s="315"/>
      <c r="O813" s="222"/>
      <c r="P813" s="223"/>
      <c r="Q813" s="223"/>
      <c r="R813" s="224"/>
      <c r="S813" s="315"/>
      <c r="T813" s="315"/>
      <c r="U813" s="315"/>
      <c r="V813" s="315"/>
    </row>
    <row r="814" spans="1:22">
      <c r="A814" s="342"/>
      <c r="B814" s="9"/>
      <c r="C814" s="9" t="s">
        <v>523</v>
      </c>
      <c r="D814" s="9"/>
      <c r="E814" s="9">
        <v>8088</v>
      </c>
      <c r="F814" s="9">
        <v>1</v>
      </c>
      <c r="G814" s="9"/>
      <c r="H814" s="9"/>
      <c r="I814" s="9"/>
      <c r="J814" s="315"/>
      <c r="K814" s="9"/>
      <c r="L814" s="9"/>
      <c r="M814" s="9"/>
      <c r="N814" s="315"/>
      <c r="O814" s="222"/>
      <c r="P814" s="223"/>
      <c r="Q814" s="223"/>
      <c r="R814" s="224"/>
      <c r="S814" s="315"/>
      <c r="T814" s="315"/>
      <c r="U814" s="315"/>
      <c r="V814" s="315"/>
    </row>
    <row r="815" spans="1:22">
      <c r="A815" s="342"/>
      <c r="B815" s="9"/>
      <c r="C815" s="9" t="s">
        <v>524</v>
      </c>
      <c r="D815" s="9"/>
      <c r="E815" s="9">
        <v>8009</v>
      </c>
      <c r="F815" s="9">
        <v>34</v>
      </c>
      <c r="G815" s="9"/>
      <c r="H815" s="9">
        <v>0</v>
      </c>
      <c r="I815" s="9"/>
      <c r="J815" s="315"/>
      <c r="K815" s="9"/>
      <c r="L815" s="9"/>
      <c r="M815" s="9"/>
      <c r="N815" s="315"/>
      <c r="O815" s="222"/>
      <c r="P815" s="223"/>
      <c r="Q815" s="223"/>
      <c r="R815" s="224"/>
      <c r="S815" s="315"/>
      <c r="T815" s="315"/>
      <c r="U815" s="315"/>
      <c r="V815" s="315"/>
    </row>
    <row r="816" spans="1:22">
      <c r="A816" s="342"/>
      <c r="B816" s="9"/>
      <c r="C816" s="9" t="s">
        <v>526</v>
      </c>
      <c r="D816" s="9"/>
      <c r="E816" s="9">
        <v>8204</v>
      </c>
      <c r="F816" s="9">
        <v>2</v>
      </c>
      <c r="G816" s="9"/>
      <c r="H816" s="9"/>
      <c r="I816" s="9"/>
      <c r="J816" s="315"/>
      <c r="K816" s="9"/>
      <c r="L816" s="9"/>
      <c r="M816" s="9"/>
      <c r="N816" s="315"/>
      <c r="O816" s="222"/>
      <c r="P816" s="223"/>
      <c r="Q816" s="223"/>
      <c r="R816" s="224"/>
      <c r="S816" s="315"/>
      <c r="T816" s="315"/>
      <c r="U816" s="315"/>
      <c r="V816" s="315"/>
    </row>
    <row r="817" spans="1:22">
      <c r="A817" s="342"/>
      <c r="B817" s="9"/>
      <c r="C817" s="9" t="s">
        <v>528</v>
      </c>
      <c r="D817" s="9"/>
      <c r="E817" s="9">
        <v>8250</v>
      </c>
      <c r="F817" s="9">
        <v>12</v>
      </c>
      <c r="G817" s="9">
        <v>1</v>
      </c>
      <c r="H817" s="9">
        <v>1</v>
      </c>
      <c r="I817" s="9">
        <v>0</v>
      </c>
      <c r="J817" s="315"/>
      <c r="K817" s="9"/>
      <c r="L817" s="9"/>
      <c r="M817" s="9"/>
      <c r="N817" s="315"/>
      <c r="O817" s="222"/>
      <c r="P817" s="223"/>
      <c r="Q817" s="223"/>
      <c r="R817" s="224"/>
      <c r="S817" s="315"/>
      <c r="T817" s="315"/>
      <c r="U817" s="315"/>
      <c r="V817" s="315"/>
    </row>
    <row r="818" spans="1:22">
      <c r="A818" s="342"/>
      <c r="B818" s="9"/>
      <c r="C818" s="9" t="s">
        <v>528</v>
      </c>
      <c r="D818" s="9"/>
      <c r="E818" s="9">
        <v>8270</v>
      </c>
      <c r="F818" s="9">
        <v>1</v>
      </c>
      <c r="G818" s="9"/>
      <c r="H818" s="9"/>
      <c r="I818" s="9"/>
      <c r="J818" s="315"/>
      <c r="K818" s="9"/>
      <c r="L818" s="9"/>
      <c r="M818" s="9"/>
      <c r="N818" s="315"/>
      <c r="O818" s="222"/>
      <c r="P818" s="223"/>
      <c r="Q818" s="223"/>
      <c r="R818" s="224"/>
      <c r="S818" s="315"/>
      <c r="T818" s="315"/>
      <c r="U818" s="315"/>
      <c r="V818" s="315"/>
    </row>
    <row r="819" spans="1:22">
      <c r="A819" s="342"/>
      <c r="B819" s="9"/>
      <c r="C819" s="9" t="s">
        <v>530</v>
      </c>
      <c r="D819" s="9"/>
      <c r="E819" s="9">
        <v>8087</v>
      </c>
      <c r="F819" s="9">
        <v>293</v>
      </c>
      <c r="G819" s="9">
        <v>8</v>
      </c>
      <c r="H819" s="9">
        <v>7</v>
      </c>
      <c r="I819" s="9">
        <v>0.56999999999999995</v>
      </c>
      <c r="J819" s="315"/>
      <c r="K819" s="9"/>
      <c r="L819" s="9"/>
      <c r="M819" s="9"/>
      <c r="N819" s="315"/>
      <c r="O819" s="222"/>
      <c r="P819" s="223"/>
      <c r="Q819" s="223"/>
      <c r="R819" s="224"/>
      <c r="S819" s="315"/>
      <c r="T819" s="315"/>
      <c r="U819" s="315"/>
      <c r="V819" s="315"/>
    </row>
    <row r="820" spans="1:22">
      <c r="A820" s="342"/>
      <c r="B820" s="9"/>
      <c r="C820" s="9" t="s">
        <v>531</v>
      </c>
      <c r="D820" s="9"/>
      <c r="E820" s="9">
        <v>8012</v>
      </c>
      <c r="F820" s="9">
        <v>273</v>
      </c>
      <c r="G820" s="9">
        <v>7</v>
      </c>
      <c r="H820" s="9">
        <v>6</v>
      </c>
      <c r="I820" s="9">
        <v>11.17</v>
      </c>
      <c r="J820" s="315"/>
      <c r="K820" s="9"/>
      <c r="L820" s="9"/>
      <c r="M820" s="9"/>
      <c r="N820" s="315"/>
      <c r="O820" s="222"/>
      <c r="P820" s="223"/>
      <c r="Q820" s="223"/>
      <c r="R820" s="224"/>
      <c r="S820" s="315"/>
      <c r="T820" s="315"/>
      <c r="U820" s="315"/>
      <c r="V820" s="315"/>
    </row>
    <row r="821" spans="1:22">
      <c r="A821" s="342"/>
      <c r="B821" s="9"/>
      <c r="C821" s="9" t="s">
        <v>700</v>
      </c>
      <c r="D821" s="9"/>
      <c r="E821" s="9">
        <v>8302</v>
      </c>
      <c r="F821" s="9">
        <v>2</v>
      </c>
      <c r="G821" s="9"/>
      <c r="H821" s="9"/>
      <c r="I821" s="9"/>
      <c r="J821" s="315"/>
      <c r="K821" s="9"/>
      <c r="L821" s="9"/>
      <c r="M821" s="9"/>
      <c r="N821" s="315"/>
      <c r="O821" s="222"/>
      <c r="P821" s="223"/>
      <c r="Q821" s="223"/>
      <c r="R821" s="224"/>
      <c r="S821" s="315"/>
      <c r="T821" s="315"/>
      <c r="U821" s="315"/>
      <c r="V821" s="315"/>
    </row>
    <row r="822" spans="1:22">
      <c r="A822" s="342"/>
      <c r="B822" s="9"/>
      <c r="C822" s="9" t="s">
        <v>648</v>
      </c>
      <c r="D822" s="9"/>
      <c r="E822" s="9">
        <v>8302</v>
      </c>
      <c r="F822" s="9">
        <v>1</v>
      </c>
      <c r="G822" s="9"/>
      <c r="H822" s="9"/>
      <c r="I822" s="9"/>
      <c r="J822" s="315"/>
      <c r="K822" s="9"/>
      <c r="L822" s="9"/>
      <c r="M822" s="9"/>
      <c r="N822" s="315"/>
      <c r="O822" s="222"/>
      <c r="P822" s="223"/>
      <c r="Q822" s="223"/>
      <c r="R822" s="224"/>
      <c r="S822" s="315"/>
      <c r="T822" s="315"/>
      <c r="U822" s="315"/>
      <c r="V822" s="315"/>
    </row>
    <row r="823" spans="1:22">
      <c r="A823" s="342"/>
      <c r="B823" s="9"/>
      <c r="C823" s="9" t="s">
        <v>535</v>
      </c>
      <c r="D823" s="9"/>
      <c r="E823" s="9">
        <v>8406</v>
      </c>
      <c r="F823" s="9">
        <v>108</v>
      </c>
      <c r="G823" s="9"/>
      <c r="H823" s="9">
        <v>0</v>
      </c>
      <c r="I823" s="9"/>
      <c r="J823" s="315"/>
      <c r="K823" s="9"/>
      <c r="L823" s="9"/>
      <c r="M823" s="9"/>
      <c r="N823" s="315"/>
      <c r="O823" s="222"/>
      <c r="P823" s="223"/>
      <c r="Q823" s="223"/>
      <c r="R823" s="224"/>
      <c r="S823" s="315"/>
      <c r="T823" s="315"/>
      <c r="U823" s="315"/>
      <c r="V823" s="315"/>
    </row>
    <row r="824" spans="1:22">
      <c r="A824" s="342"/>
      <c r="B824" s="9"/>
      <c r="C824" s="9" t="s">
        <v>538</v>
      </c>
      <c r="D824" s="9"/>
      <c r="E824" s="9">
        <v>8251</v>
      </c>
      <c r="F824" s="9">
        <v>147</v>
      </c>
      <c r="G824" s="9">
        <v>3</v>
      </c>
      <c r="H824" s="9">
        <v>1</v>
      </c>
      <c r="I824" s="9">
        <v>0</v>
      </c>
      <c r="J824" s="315"/>
      <c r="K824" s="9"/>
      <c r="L824" s="9"/>
      <c r="M824" s="9"/>
      <c r="N824" s="315"/>
      <c r="O824" s="222"/>
      <c r="P824" s="223"/>
      <c r="Q824" s="223"/>
      <c r="R824" s="224"/>
      <c r="S824" s="315"/>
      <c r="T824" s="315"/>
      <c r="U824" s="315"/>
      <c r="V824" s="315"/>
    </row>
    <row r="825" spans="1:22">
      <c r="A825" s="342"/>
      <c r="B825" s="9"/>
      <c r="C825" s="9" t="s">
        <v>701</v>
      </c>
      <c r="D825" s="9"/>
      <c r="E825" s="9">
        <v>8251</v>
      </c>
      <c r="F825" s="9">
        <v>31</v>
      </c>
      <c r="G825" s="9"/>
      <c r="H825" s="9">
        <v>0</v>
      </c>
      <c r="I825" s="9"/>
      <c r="J825" s="315"/>
      <c r="K825" s="9"/>
      <c r="L825" s="9"/>
      <c r="M825" s="9"/>
      <c r="N825" s="315"/>
      <c r="O825" s="222"/>
      <c r="P825" s="223"/>
      <c r="Q825" s="223"/>
      <c r="R825" s="224"/>
      <c r="S825" s="315"/>
      <c r="T825" s="315"/>
      <c r="U825" s="315"/>
      <c r="V825" s="315"/>
    </row>
    <row r="826" spans="1:22">
      <c r="A826" s="342"/>
      <c r="B826" s="9"/>
      <c r="C826" s="9" t="s">
        <v>539</v>
      </c>
      <c r="D826" s="9"/>
      <c r="E826" s="9">
        <v>8088</v>
      </c>
      <c r="F826" s="9">
        <v>66</v>
      </c>
      <c r="G826" s="9">
        <v>1</v>
      </c>
      <c r="H826" s="9">
        <v>2</v>
      </c>
      <c r="I826" s="9">
        <v>2</v>
      </c>
      <c r="J826" s="315"/>
      <c r="K826" s="9"/>
      <c r="L826" s="9"/>
      <c r="M826" s="9"/>
      <c r="N826" s="315"/>
      <c r="O826" s="222"/>
      <c r="P826" s="223"/>
      <c r="Q826" s="223"/>
      <c r="R826" s="224"/>
      <c r="S826" s="315"/>
      <c r="T826" s="315"/>
      <c r="U826" s="315"/>
      <c r="V826" s="315"/>
    </row>
    <row r="827" spans="1:22">
      <c r="A827" s="342"/>
      <c r="B827" s="9"/>
      <c r="C827" s="9" t="s">
        <v>540</v>
      </c>
      <c r="D827" s="9"/>
      <c r="E827" s="9">
        <v>8360</v>
      </c>
      <c r="F827" s="9">
        <v>28</v>
      </c>
      <c r="G827" s="9">
        <v>1</v>
      </c>
      <c r="H827" s="9">
        <v>1</v>
      </c>
      <c r="I827" s="9">
        <v>0</v>
      </c>
      <c r="J827" s="315"/>
      <c r="K827" s="9"/>
      <c r="L827" s="9"/>
      <c r="M827" s="9"/>
      <c r="N827" s="315"/>
      <c r="O827" s="222"/>
      <c r="P827" s="223"/>
      <c r="Q827" s="223"/>
      <c r="R827" s="224"/>
      <c r="S827" s="315"/>
      <c r="T827" s="315"/>
      <c r="U827" s="315"/>
      <c r="V827" s="315"/>
    </row>
    <row r="828" spans="1:22">
      <c r="A828" s="342"/>
      <c r="B828" s="9"/>
      <c r="C828" s="9" t="s">
        <v>651</v>
      </c>
      <c r="D828" s="9"/>
      <c r="E828" s="9">
        <v>8043</v>
      </c>
      <c r="F828" s="9">
        <v>4</v>
      </c>
      <c r="G828" s="9">
        <v>2</v>
      </c>
      <c r="H828" s="9">
        <v>2</v>
      </c>
      <c r="I828" s="9">
        <v>18.5</v>
      </c>
      <c r="J828" s="315"/>
      <c r="K828" s="9"/>
      <c r="L828" s="9"/>
      <c r="M828" s="9"/>
      <c r="N828" s="315"/>
      <c r="O828" s="222"/>
      <c r="P828" s="223"/>
      <c r="Q828" s="223"/>
      <c r="R828" s="224"/>
      <c r="S828" s="315"/>
      <c r="T828" s="315"/>
      <c r="U828" s="315"/>
      <c r="V828" s="315"/>
    </row>
    <row r="829" spans="1:22">
      <c r="A829" s="342"/>
      <c r="B829" s="9"/>
      <c r="C829" s="9" t="s">
        <v>541</v>
      </c>
      <c r="D829" s="9"/>
      <c r="E829" s="9">
        <v>8043</v>
      </c>
      <c r="F829" s="9">
        <v>12</v>
      </c>
      <c r="G829" s="9"/>
      <c r="H829" s="9"/>
      <c r="I829" s="9"/>
      <c r="J829" s="315"/>
      <c r="K829" s="9"/>
      <c r="L829" s="9"/>
      <c r="M829" s="9"/>
      <c r="N829" s="315"/>
      <c r="O829" s="222"/>
      <c r="P829" s="223"/>
      <c r="Q829" s="223"/>
      <c r="R829" s="224"/>
      <c r="S829" s="315"/>
      <c r="T829" s="315"/>
      <c r="U829" s="315"/>
      <c r="V829" s="315"/>
    </row>
    <row r="830" spans="1:22">
      <c r="A830" s="342"/>
      <c r="B830" s="9"/>
      <c r="C830" s="9" t="s">
        <v>544</v>
      </c>
      <c r="D830" s="9"/>
      <c r="E830" s="9">
        <v>8215</v>
      </c>
      <c r="F830" s="9">
        <v>1</v>
      </c>
      <c r="G830" s="9">
        <v>1</v>
      </c>
      <c r="H830" s="9">
        <v>1</v>
      </c>
      <c r="I830" s="9">
        <v>51</v>
      </c>
      <c r="J830" s="315"/>
      <c r="K830" s="9"/>
      <c r="L830" s="9"/>
      <c r="M830" s="9"/>
      <c r="N830" s="315"/>
      <c r="O830" s="222"/>
      <c r="P830" s="223"/>
      <c r="Q830" s="223"/>
      <c r="R830" s="224"/>
      <c r="S830" s="315"/>
      <c r="T830" s="315"/>
      <c r="U830" s="315"/>
      <c r="V830" s="315"/>
    </row>
    <row r="831" spans="1:22">
      <c r="A831" s="342"/>
      <c r="B831" s="9"/>
      <c r="C831" s="9" t="s">
        <v>545</v>
      </c>
      <c r="D831" s="9"/>
      <c r="E831" s="9">
        <v>8005</v>
      </c>
      <c r="F831" s="9">
        <v>6</v>
      </c>
      <c r="G831" s="9"/>
      <c r="H831" s="9">
        <v>0</v>
      </c>
      <c r="I831" s="9"/>
      <c r="J831" s="315"/>
      <c r="K831" s="9"/>
      <c r="L831" s="9"/>
      <c r="M831" s="9"/>
      <c r="N831" s="315"/>
      <c r="O831" s="222"/>
      <c r="P831" s="223"/>
      <c r="Q831" s="223"/>
      <c r="R831" s="224"/>
      <c r="S831" s="315"/>
      <c r="T831" s="315"/>
      <c r="U831" s="315"/>
      <c r="V831" s="315"/>
    </row>
    <row r="832" spans="1:22">
      <c r="A832" s="342"/>
      <c r="B832" s="9"/>
      <c r="C832" s="9" t="s">
        <v>547</v>
      </c>
      <c r="D832" s="9"/>
      <c r="E832" s="9">
        <v>8089</v>
      </c>
      <c r="F832" s="9">
        <v>48</v>
      </c>
      <c r="G832" s="9">
        <v>1</v>
      </c>
      <c r="H832" s="9">
        <v>1</v>
      </c>
      <c r="I832" s="9">
        <v>0</v>
      </c>
      <c r="J832" s="315"/>
      <c r="K832" s="9"/>
      <c r="L832" s="9"/>
      <c r="M832" s="9"/>
      <c r="N832" s="315"/>
      <c r="O832" s="222"/>
      <c r="P832" s="223"/>
      <c r="Q832" s="223"/>
      <c r="R832" s="224"/>
      <c r="S832" s="315"/>
      <c r="T832" s="315"/>
      <c r="U832" s="315"/>
      <c r="V832" s="315"/>
    </row>
    <row r="833" spans="1:22">
      <c r="A833" s="342"/>
      <c r="B833" s="9"/>
      <c r="C833" s="9" t="s">
        <v>549</v>
      </c>
      <c r="D833" s="9"/>
      <c r="E833" s="9">
        <v>8215</v>
      </c>
      <c r="F833" s="9">
        <v>4</v>
      </c>
      <c r="G833" s="9"/>
      <c r="H833" s="9"/>
      <c r="I833" s="9"/>
      <c r="J833" s="315"/>
      <c r="K833" s="9"/>
      <c r="L833" s="9"/>
      <c r="M833" s="9"/>
      <c r="N833" s="315"/>
      <c r="O833" s="222"/>
      <c r="P833" s="223"/>
      <c r="Q833" s="223"/>
      <c r="R833" s="224"/>
      <c r="S833" s="315"/>
      <c r="T833" s="315"/>
      <c r="U833" s="315"/>
      <c r="V833" s="315"/>
    </row>
    <row r="834" spans="1:22">
      <c r="A834" s="342"/>
      <c r="B834" s="9"/>
      <c r="C834" s="9" t="s">
        <v>550</v>
      </c>
      <c r="D834" s="9"/>
      <c r="E834" s="9">
        <v>8090</v>
      </c>
      <c r="F834" s="9">
        <v>79</v>
      </c>
      <c r="G834" s="9">
        <v>1</v>
      </c>
      <c r="H834" s="9">
        <v>1</v>
      </c>
      <c r="I834" s="9">
        <v>0</v>
      </c>
      <c r="J834" s="315"/>
      <c r="K834" s="9"/>
      <c r="L834" s="9"/>
      <c r="M834" s="9"/>
      <c r="N834" s="315"/>
      <c r="O834" s="222"/>
      <c r="P834" s="223"/>
      <c r="Q834" s="223"/>
      <c r="R834" s="224"/>
      <c r="S834" s="315"/>
      <c r="T834" s="315"/>
      <c r="U834" s="315"/>
      <c r="V834" s="315"/>
    </row>
    <row r="835" spans="1:22">
      <c r="A835" s="342"/>
      <c r="B835" s="9"/>
      <c r="C835" s="9" t="s">
        <v>702</v>
      </c>
      <c r="D835" s="9"/>
      <c r="E835" s="9">
        <v>8232</v>
      </c>
      <c r="F835" s="9">
        <v>1</v>
      </c>
      <c r="G835" s="9"/>
      <c r="H835" s="9"/>
      <c r="I835" s="9"/>
      <c r="J835" s="315"/>
      <c r="K835" s="9"/>
      <c r="L835" s="9"/>
      <c r="M835" s="9"/>
      <c r="N835" s="315"/>
      <c r="O835" s="222"/>
      <c r="P835" s="223"/>
      <c r="Q835" s="223"/>
      <c r="R835" s="224"/>
      <c r="S835" s="315"/>
      <c r="T835" s="315"/>
      <c r="U835" s="315"/>
      <c r="V835" s="315"/>
    </row>
    <row r="836" spans="1:22">
      <c r="A836" s="342"/>
      <c r="B836" s="9"/>
      <c r="C836" s="9" t="s">
        <v>553</v>
      </c>
      <c r="D836" s="9"/>
      <c r="E836" s="9">
        <v>8091</v>
      </c>
      <c r="F836" s="9">
        <v>99</v>
      </c>
      <c r="G836" s="9">
        <v>2</v>
      </c>
      <c r="H836" s="9">
        <v>1</v>
      </c>
      <c r="I836" s="9">
        <v>5</v>
      </c>
      <c r="J836" s="315"/>
      <c r="K836" s="9"/>
      <c r="L836" s="9"/>
      <c r="M836" s="9"/>
      <c r="N836" s="315"/>
      <c r="O836" s="222"/>
      <c r="P836" s="223"/>
      <c r="Q836" s="223"/>
      <c r="R836" s="224"/>
      <c r="S836" s="315"/>
      <c r="T836" s="315"/>
      <c r="U836" s="315"/>
      <c r="V836" s="315"/>
    </row>
    <row r="837" spans="1:22">
      <c r="A837" s="342"/>
      <c r="B837" s="9"/>
      <c r="C837" s="9" t="s">
        <v>703</v>
      </c>
      <c r="D837" s="9"/>
      <c r="E837" s="9">
        <v>8204</v>
      </c>
      <c r="F837" s="9">
        <v>3</v>
      </c>
      <c r="G837" s="9"/>
      <c r="H837" s="9"/>
      <c r="I837" s="9"/>
      <c r="J837" s="315"/>
      <c r="K837" s="9"/>
      <c r="L837" s="9"/>
      <c r="M837" s="9"/>
      <c r="N837" s="315"/>
      <c r="O837" s="222"/>
      <c r="P837" s="223"/>
      <c r="Q837" s="223"/>
      <c r="R837" s="224"/>
      <c r="S837" s="315"/>
      <c r="T837" s="315"/>
      <c r="U837" s="315"/>
      <c r="V837" s="315"/>
    </row>
    <row r="838" spans="1:22">
      <c r="A838" s="342"/>
      <c r="B838" s="9"/>
      <c r="C838" s="9" t="s">
        <v>555</v>
      </c>
      <c r="D838" s="9"/>
      <c r="E838" s="9">
        <v>8092</v>
      </c>
      <c r="F838" s="9">
        <v>35</v>
      </c>
      <c r="G838" s="9">
        <v>3</v>
      </c>
      <c r="H838" s="9">
        <v>1</v>
      </c>
      <c r="I838" s="9">
        <v>2</v>
      </c>
      <c r="J838" s="315"/>
      <c r="K838" s="9"/>
      <c r="L838" s="9"/>
      <c r="M838" s="9"/>
      <c r="N838" s="315"/>
      <c r="O838" s="222"/>
      <c r="P838" s="223"/>
      <c r="Q838" s="223"/>
      <c r="R838" s="224"/>
      <c r="S838" s="315"/>
      <c r="T838" s="315"/>
      <c r="U838" s="315"/>
      <c r="V838" s="315"/>
    </row>
    <row r="839" spans="1:22">
      <c r="A839" s="342"/>
      <c r="B839" s="9"/>
      <c r="C839" s="9" t="s">
        <v>558</v>
      </c>
      <c r="D839" s="9"/>
      <c r="E839" s="9">
        <v>8260</v>
      </c>
      <c r="F839" s="9">
        <v>3</v>
      </c>
      <c r="G839" s="9"/>
      <c r="H839" s="9"/>
      <c r="I839" s="9"/>
      <c r="J839" s="315"/>
      <c r="K839" s="9"/>
      <c r="L839" s="9"/>
      <c r="M839" s="9"/>
      <c r="N839" s="315"/>
      <c r="O839" s="222"/>
      <c r="P839" s="223"/>
      <c r="Q839" s="223"/>
      <c r="R839" s="224"/>
      <c r="S839" s="315"/>
      <c r="T839" s="315"/>
      <c r="U839" s="315"/>
      <c r="V839" s="315"/>
    </row>
    <row r="840" spans="1:22">
      <c r="A840" s="342"/>
      <c r="B840" s="9"/>
      <c r="C840" s="9" t="s">
        <v>559</v>
      </c>
      <c r="D840" s="9"/>
      <c r="E840" s="9">
        <v>8330</v>
      </c>
      <c r="F840" s="9">
        <v>25</v>
      </c>
      <c r="G840" s="9">
        <v>1</v>
      </c>
      <c r="H840" s="9">
        <v>1</v>
      </c>
      <c r="I840" s="9">
        <v>0</v>
      </c>
      <c r="J840" s="315"/>
      <c r="K840" s="9"/>
      <c r="L840" s="9"/>
      <c r="M840" s="9"/>
      <c r="N840" s="315"/>
      <c r="O840" s="222"/>
      <c r="P840" s="223"/>
      <c r="Q840" s="223"/>
      <c r="R840" s="224"/>
      <c r="S840" s="315"/>
      <c r="T840" s="315"/>
      <c r="U840" s="315"/>
      <c r="V840" s="315"/>
    </row>
    <row r="841" spans="1:22">
      <c r="A841" s="342"/>
      <c r="B841" s="9"/>
      <c r="C841" s="9" t="s">
        <v>560</v>
      </c>
      <c r="D841" s="9"/>
      <c r="E841" s="9">
        <v>8210</v>
      </c>
      <c r="F841" s="9">
        <v>1</v>
      </c>
      <c r="G841" s="9"/>
      <c r="H841" s="9"/>
      <c r="I841" s="9"/>
      <c r="J841" s="315"/>
      <c r="K841" s="9"/>
      <c r="L841" s="9"/>
      <c r="M841" s="9"/>
      <c r="N841" s="315"/>
      <c r="O841" s="222"/>
      <c r="P841" s="223"/>
      <c r="Q841" s="223"/>
      <c r="R841" s="224"/>
      <c r="S841" s="315"/>
      <c r="T841" s="315"/>
      <c r="U841" s="315"/>
      <c r="V841" s="315"/>
    </row>
    <row r="842" spans="1:22">
      <c r="A842" s="342"/>
      <c r="B842" s="9"/>
      <c r="C842" s="9" t="s">
        <v>560</v>
      </c>
      <c r="D842" s="9"/>
      <c r="E842" s="9">
        <v>8252</v>
      </c>
      <c r="F842" s="9">
        <v>46</v>
      </c>
      <c r="G842" s="9"/>
      <c r="H842" s="9">
        <v>0</v>
      </c>
      <c r="I842" s="9"/>
      <c r="J842" s="315"/>
      <c r="K842" s="9"/>
      <c r="L842" s="9"/>
      <c r="M842" s="9"/>
      <c r="N842" s="315"/>
      <c r="O842" s="222"/>
      <c r="P842" s="223"/>
      <c r="Q842" s="223"/>
      <c r="R842" s="224"/>
      <c r="S842" s="315"/>
      <c r="T842" s="315"/>
      <c r="U842" s="315"/>
      <c r="V842" s="315"/>
    </row>
    <row r="843" spans="1:22">
      <c r="A843" s="342"/>
      <c r="B843" s="9"/>
      <c r="C843" s="9" t="s">
        <v>562</v>
      </c>
      <c r="D843" s="9"/>
      <c r="E843" s="9">
        <v>8260</v>
      </c>
      <c r="F843" s="9">
        <v>150</v>
      </c>
      <c r="G843" s="9">
        <v>2</v>
      </c>
      <c r="H843" s="9">
        <v>1</v>
      </c>
      <c r="I843" s="9">
        <v>45</v>
      </c>
      <c r="J843" s="315"/>
      <c r="K843" s="9"/>
      <c r="L843" s="9"/>
      <c r="M843" s="9"/>
      <c r="N843" s="315"/>
      <c r="O843" s="222"/>
      <c r="P843" s="223"/>
      <c r="Q843" s="223"/>
      <c r="R843" s="224"/>
      <c r="S843" s="315"/>
      <c r="T843" s="315"/>
      <c r="U843" s="315"/>
      <c r="V843" s="315"/>
    </row>
    <row r="844" spans="1:22">
      <c r="A844" s="342"/>
      <c r="B844" s="9"/>
      <c r="C844" s="9" t="s">
        <v>563</v>
      </c>
      <c r="D844" s="9"/>
      <c r="E844" s="9">
        <v>8260</v>
      </c>
      <c r="F844" s="9">
        <v>32</v>
      </c>
      <c r="G844" s="9"/>
      <c r="H844" s="9">
        <v>0</v>
      </c>
      <c r="I844" s="9"/>
      <c r="J844" s="315"/>
      <c r="K844" s="9"/>
      <c r="L844" s="9"/>
      <c r="M844" s="9"/>
      <c r="N844" s="315"/>
      <c r="O844" s="222"/>
      <c r="P844" s="223"/>
      <c r="Q844" s="223"/>
      <c r="R844" s="224"/>
      <c r="S844" s="315"/>
      <c r="T844" s="315"/>
      <c r="U844" s="315"/>
      <c r="V844" s="315"/>
    </row>
    <row r="845" spans="1:22">
      <c r="A845" s="342"/>
      <c r="B845" s="9"/>
      <c r="C845" s="9" t="s">
        <v>564</v>
      </c>
      <c r="D845" s="9"/>
      <c r="E845" s="9">
        <v>8094</v>
      </c>
      <c r="F845" s="9">
        <v>625</v>
      </c>
      <c r="G845" s="9">
        <v>12</v>
      </c>
      <c r="H845" s="9">
        <v>13</v>
      </c>
      <c r="I845" s="9">
        <v>49.62</v>
      </c>
      <c r="J845" s="315"/>
      <c r="K845" s="9"/>
      <c r="L845" s="9"/>
      <c r="M845" s="9"/>
      <c r="N845" s="315"/>
      <c r="O845" s="222"/>
      <c r="P845" s="223"/>
      <c r="Q845" s="223"/>
      <c r="R845" s="224"/>
      <c r="S845" s="315"/>
      <c r="T845" s="315"/>
      <c r="U845" s="315"/>
      <c r="V845" s="315"/>
    </row>
    <row r="846" spans="1:22">
      <c r="A846" s="342"/>
      <c r="B846" s="9"/>
      <c r="C846" s="9" t="s">
        <v>565</v>
      </c>
      <c r="D846" s="9"/>
      <c r="E846" s="9">
        <v>8344</v>
      </c>
      <c r="F846" s="9">
        <v>10</v>
      </c>
      <c r="G846" s="9"/>
      <c r="H846" s="9"/>
      <c r="I846" s="9"/>
      <c r="J846" s="315"/>
      <c r="K846" s="9"/>
      <c r="L846" s="9"/>
      <c r="M846" s="9"/>
      <c r="N846" s="315"/>
      <c r="O846" s="222"/>
      <c r="P846" s="223"/>
      <c r="Q846" s="223"/>
      <c r="R846" s="224"/>
      <c r="S846" s="315"/>
      <c r="T846" s="315"/>
      <c r="U846" s="315"/>
      <c r="V846" s="315"/>
    </row>
    <row r="847" spans="1:22">
      <c r="A847" s="342"/>
      <c r="B847" s="9"/>
      <c r="C847" s="9" t="s">
        <v>653</v>
      </c>
      <c r="D847" s="9"/>
      <c r="E847" s="9">
        <v>8095</v>
      </c>
      <c r="F847" s="9">
        <v>20</v>
      </c>
      <c r="G847" s="9"/>
      <c r="H847" s="9">
        <v>0</v>
      </c>
      <c r="I847" s="9"/>
      <c r="J847" s="315"/>
      <c r="K847" s="9"/>
      <c r="L847" s="9"/>
      <c r="M847" s="9"/>
      <c r="N847" s="315"/>
      <c r="O847" s="222"/>
      <c r="P847" s="223"/>
      <c r="Q847" s="223"/>
      <c r="R847" s="224"/>
      <c r="S847" s="315"/>
      <c r="T847" s="315"/>
      <c r="U847" s="315"/>
      <c r="V847" s="315"/>
    </row>
    <row r="848" spans="1:22">
      <c r="A848" s="342"/>
      <c r="B848" s="9"/>
      <c r="C848" s="9" t="s">
        <v>568</v>
      </c>
      <c r="D848" s="9"/>
      <c r="E848" s="9">
        <v>8270</v>
      </c>
      <c r="F848" s="9">
        <v>59</v>
      </c>
      <c r="G848" s="9">
        <v>5</v>
      </c>
      <c r="H848" s="9">
        <v>4</v>
      </c>
      <c r="I848" s="9">
        <v>2.25</v>
      </c>
      <c r="J848" s="315"/>
      <c r="K848" s="9"/>
      <c r="L848" s="9"/>
      <c r="M848" s="9"/>
      <c r="N848" s="315"/>
      <c r="O848" s="222"/>
      <c r="P848" s="223"/>
      <c r="Q848" s="223"/>
      <c r="R848" s="224"/>
      <c r="S848" s="315"/>
      <c r="T848" s="315"/>
      <c r="U848" s="315"/>
      <c r="V848" s="315"/>
    </row>
    <row r="849" spans="1:22">
      <c r="A849" s="342"/>
      <c r="B849" s="9"/>
      <c r="C849" s="9" t="s">
        <v>569</v>
      </c>
      <c r="D849" s="9"/>
      <c r="E849" s="9">
        <v>8097</v>
      </c>
      <c r="F849" s="9">
        <v>1</v>
      </c>
      <c r="G849" s="9"/>
      <c r="H849" s="9"/>
      <c r="I849" s="9"/>
      <c r="J849" s="315"/>
      <c r="K849" s="9"/>
      <c r="L849" s="9"/>
      <c r="M849" s="9"/>
      <c r="N849" s="315"/>
      <c r="O849" s="222"/>
      <c r="P849" s="223"/>
      <c r="Q849" s="223"/>
      <c r="R849" s="224"/>
      <c r="S849" s="315"/>
      <c r="T849" s="315"/>
      <c r="U849" s="315"/>
      <c r="V849" s="315"/>
    </row>
    <row r="850" spans="1:22" ht="15" thickBot="1">
      <c r="A850" s="342"/>
      <c r="B850" s="9"/>
      <c r="C850" s="9" t="s">
        <v>572</v>
      </c>
      <c r="D850" s="9"/>
      <c r="E850" s="9">
        <v>8098</v>
      </c>
      <c r="F850" s="9">
        <v>129</v>
      </c>
      <c r="G850" s="9">
        <v>2</v>
      </c>
      <c r="H850" s="9">
        <v>2</v>
      </c>
      <c r="I850" s="9">
        <v>3.5</v>
      </c>
      <c r="J850" s="315"/>
      <c r="K850" s="9"/>
      <c r="L850" s="9"/>
      <c r="M850" s="9"/>
      <c r="N850" s="315"/>
      <c r="O850" s="222"/>
      <c r="P850" s="223"/>
      <c r="Q850" s="223"/>
      <c r="R850" s="224"/>
      <c r="S850" s="315"/>
      <c r="T850" s="315"/>
      <c r="U850" s="315"/>
      <c r="V850" s="315"/>
    </row>
    <row r="851" spans="1:22" ht="15" thickBot="1">
      <c r="A851" s="342"/>
      <c r="B851" s="43" t="s">
        <v>575</v>
      </c>
      <c r="C851" s="44"/>
      <c r="D851" s="44"/>
      <c r="E851" s="44"/>
      <c r="F851" s="45">
        <f>SUM(F539:F850)</f>
        <v>16684</v>
      </c>
      <c r="G851" s="45">
        <f t="shared" ref="G851:H851" si="1">SUM(G539:G850)</f>
        <v>341</v>
      </c>
      <c r="H851" s="45">
        <f t="shared" si="1"/>
        <v>302</v>
      </c>
      <c r="I851" s="45">
        <f>AVERAGE(I539:I850)</f>
        <v>12.348988764044943</v>
      </c>
      <c r="J851" s="315"/>
      <c r="K851" s="45"/>
      <c r="L851" s="45"/>
      <c r="M851" s="45"/>
      <c r="N851" s="315"/>
      <c r="O851" s="466"/>
      <c r="P851" s="467"/>
      <c r="Q851" s="467"/>
      <c r="R851" s="468"/>
      <c r="S851" s="315"/>
      <c r="T851" s="315"/>
    </row>
    <row r="852" spans="1:22" s="3" customFormat="1" ht="13.8" thickBot="1">
      <c r="A852" s="342"/>
      <c r="B852" s="315"/>
      <c r="C852" s="315"/>
      <c r="D852" s="315"/>
      <c r="E852" s="315"/>
      <c r="F852" s="315"/>
      <c r="G852" s="315"/>
      <c r="H852" s="315"/>
      <c r="I852" s="315"/>
      <c r="J852" s="315"/>
      <c r="K852" s="325"/>
      <c r="L852" s="315"/>
      <c r="M852" s="315"/>
      <c r="N852" s="315"/>
      <c r="O852" s="315"/>
      <c r="P852" s="315"/>
      <c r="Q852" s="315"/>
      <c r="R852" s="315"/>
      <c r="S852" s="315"/>
      <c r="T852" s="315"/>
      <c r="U852" s="315"/>
      <c r="V852" s="315"/>
    </row>
    <row r="853" spans="1:22" ht="66">
      <c r="A853" s="342" t="s">
        <v>624</v>
      </c>
      <c r="B853" s="343" t="s">
        <v>578</v>
      </c>
      <c r="C853" s="343" t="s">
        <v>35</v>
      </c>
      <c r="D853" s="343" t="s">
        <v>36</v>
      </c>
      <c r="E853" s="343" t="s">
        <v>37</v>
      </c>
      <c r="F853" s="344" t="s">
        <v>625</v>
      </c>
      <c r="G853" s="344" t="s">
        <v>626</v>
      </c>
      <c r="H853" s="344" t="s">
        <v>627</v>
      </c>
      <c r="I853" s="344" t="s">
        <v>628</v>
      </c>
      <c r="J853" s="347"/>
      <c r="K853" s="344" t="s">
        <v>629</v>
      </c>
      <c r="L853" s="344" t="s">
        <v>630</v>
      </c>
      <c r="M853" s="344" t="s">
        <v>631</v>
      </c>
      <c r="N853" s="347"/>
      <c r="O853" s="479" t="s">
        <v>632</v>
      </c>
      <c r="P853" s="480"/>
      <c r="Q853" s="480"/>
      <c r="R853" s="480"/>
      <c r="S853" s="315"/>
      <c r="T853" s="315"/>
    </row>
    <row r="854" spans="1:22">
      <c r="A854" s="342"/>
      <c r="B854" s="9"/>
      <c r="C854" s="9" t="s">
        <v>53</v>
      </c>
      <c r="D854" s="9"/>
      <c r="E854" s="9">
        <v>8201</v>
      </c>
      <c r="F854" s="9">
        <v>15</v>
      </c>
      <c r="G854" s="9">
        <v>1</v>
      </c>
      <c r="H854" s="9">
        <v>1</v>
      </c>
      <c r="I854" s="9">
        <v>8</v>
      </c>
      <c r="J854" s="315"/>
      <c r="K854" s="9"/>
      <c r="L854" s="9"/>
      <c r="M854" s="9"/>
      <c r="N854" s="315"/>
      <c r="O854" s="459"/>
      <c r="P854" s="460"/>
      <c r="Q854" s="460"/>
      <c r="R854" s="461"/>
      <c r="S854" s="315"/>
      <c r="T854" s="315"/>
    </row>
    <row r="855" spans="1:22">
      <c r="A855" s="342"/>
      <c r="B855" s="9"/>
      <c r="C855" s="9" t="s">
        <v>53</v>
      </c>
      <c r="D855" s="9"/>
      <c r="E855" s="9">
        <v>8205</v>
      </c>
      <c r="F855" s="9">
        <v>9</v>
      </c>
      <c r="G855" s="9">
        <v>1</v>
      </c>
      <c r="H855" s="9">
        <v>1</v>
      </c>
      <c r="I855" s="9">
        <v>1</v>
      </c>
      <c r="J855" s="315"/>
      <c r="K855" s="9"/>
      <c r="L855" s="9"/>
      <c r="M855" s="9"/>
      <c r="N855" s="315"/>
      <c r="O855" s="222"/>
      <c r="P855" s="223"/>
      <c r="Q855" s="223"/>
      <c r="R855" s="224"/>
      <c r="S855" s="315"/>
      <c r="T855" s="315"/>
    </row>
    <row r="856" spans="1:22">
      <c r="A856" s="342"/>
      <c r="B856" s="9"/>
      <c r="C856" s="9" t="s">
        <v>57</v>
      </c>
      <c r="D856" s="9"/>
      <c r="E856" s="9">
        <v>8201</v>
      </c>
      <c r="F856" s="9">
        <v>6</v>
      </c>
      <c r="G856" s="9"/>
      <c r="H856" s="9">
        <v>0</v>
      </c>
      <c r="I856" s="9"/>
      <c r="J856" s="315"/>
      <c r="K856" s="9"/>
      <c r="L856" s="9"/>
      <c r="M856" s="9"/>
      <c r="N856" s="315"/>
      <c r="O856" s="222"/>
      <c r="P856" s="223"/>
      <c r="Q856" s="223"/>
      <c r="R856" s="224"/>
      <c r="S856" s="315"/>
      <c r="T856" s="315"/>
    </row>
    <row r="857" spans="1:22">
      <c r="A857" s="342"/>
      <c r="B857" s="9"/>
      <c r="C857" s="9" t="s">
        <v>58</v>
      </c>
      <c r="D857" s="9"/>
      <c r="E857" s="9">
        <v>8009</v>
      </c>
      <c r="F857" s="9">
        <v>2</v>
      </c>
      <c r="G857" s="9"/>
      <c r="H857" s="9"/>
      <c r="I857" s="9"/>
      <c r="J857" s="315"/>
      <c r="K857" s="9"/>
      <c r="L857" s="9"/>
      <c r="M857" s="9"/>
      <c r="N857" s="315"/>
      <c r="O857" s="222"/>
      <c r="P857" s="223"/>
      <c r="Q857" s="223"/>
      <c r="R857" s="224"/>
      <c r="S857" s="315"/>
      <c r="T857" s="315"/>
    </row>
    <row r="858" spans="1:22">
      <c r="A858" s="342"/>
      <c r="B858" s="9"/>
      <c r="C858" s="9" t="s">
        <v>62</v>
      </c>
      <c r="D858" s="9"/>
      <c r="E858" s="9">
        <v>8001</v>
      </c>
      <c r="F858" s="9">
        <v>3</v>
      </c>
      <c r="G858" s="9"/>
      <c r="H858" s="9"/>
      <c r="I858" s="9"/>
      <c r="J858" s="315"/>
      <c r="K858" s="9"/>
      <c r="L858" s="9"/>
      <c r="M858" s="9"/>
      <c r="N858" s="315"/>
      <c r="O858" s="222"/>
      <c r="P858" s="223"/>
      <c r="Q858" s="223"/>
      <c r="R858" s="224"/>
      <c r="S858" s="315"/>
      <c r="T858" s="315"/>
    </row>
    <row r="859" spans="1:22">
      <c r="A859" s="342"/>
      <c r="B859" s="9"/>
      <c r="C859" s="9" t="s">
        <v>69</v>
      </c>
      <c r="D859" s="9"/>
      <c r="E859" s="9">
        <v>8037</v>
      </c>
      <c r="F859" s="9">
        <v>2</v>
      </c>
      <c r="G859" s="9"/>
      <c r="H859" s="9">
        <v>0</v>
      </c>
      <c r="I859" s="9"/>
      <c r="J859" s="315"/>
      <c r="K859" s="9"/>
      <c r="L859" s="9"/>
      <c r="M859" s="9"/>
      <c r="N859" s="315"/>
      <c r="O859" s="222"/>
      <c r="P859" s="223"/>
      <c r="Q859" s="223"/>
      <c r="R859" s="224"/>
      <c r="S859" s="315"/>
      <c r="T859" s="315"/>
    </row>
    <row r="860" spans="1:22">
      <c r="A860" s="342"/>
      <c r="B860" s="9"/>
      <c r="C860" s="9" t="s">
        <v>71</v>
      </c>
      <c r="D860" s="9"/>
      <c r="E860" s="9">
        <v>8004</v>
      </c>
      <c r="F860" s="9">
        <v>12</v>
      </c>
      <c r="G860" s="9"/>
      <c r="H860" s="9">
        <v>0</v>
      </c>
      <c r="I860" s="9"/>
      <c r="J860" s="315"/>
      <c r="K860" s="9"/>
      <c r="L860" s="9"/>
      <c r="M860" s="9"/>
      <c r="N860" s="315"/>
      <c r="O860" s="222"/>
      <c r="P860" s="223"/>
      <c r="Q860" s="223"/>
      <c r="R860" s="224"/>
      <c r="S860" s="315"/>
      <c r="T860" s="315"/>
    </row>
    <row r="861" spans="1:22">
      <c r="A861" s="342"/>
      <c r="B861" s="9"/>
      <c r="C861" s="9" t="s">
        <v>73</v>
      </c>
      <c r="D861" s="9"/>
      <c r="E861" s="9">
        <v>8401</v>
      </c>
      <c r="F861" s="9">
        <v>174</v>
      </c>
      <c r="G861" s="9"/>
      <c r="H861" s="9">
        <v>0</v>
      </c>
      <c r="I861" s="9"/>
      <c r="J861" s="315"/>
      <c r="K861" s="9"/>
      <c r="L861" s="9"/>
      <c r="M861" s="9"/>
      <c r="N861" s="315"/>
      <c r="O861" s="222"/>
      <c r="P861" s="223"/>
      <c r="Q861" s="223"/>
      <c r="R861" s="224"/>
      <c r="S861" s="315"/>
      <c r="T861" s="315"/>
    </row>
    <row r="862" spans="1:22">
      <c r="A862" s="342"/>
      <c r="B862" s="9"/>
      <c r="C862" s="9" t="s">
        <v>73</v>
      </c>
      <c r="D862" s="9"/>
      <c r="E862" s="9">
        <v>8402</v>
      </c>
      <c r="F862" s="9">
        <v>1</v>
      </c>
      <c r="G862" s="9"/>
      <c r="H862" s="9"/>
      <c r="I862" s="9"/>
      <c r="J862" s="315"/>
      <c r="K862" s="9"/>
      <c r="L862" s="9"/>
      <c r="M862" s="9"/>
      <c r="N862" s="315"/>
      <c r="O862" s="222"/>
      <c r="P862" s="223"/>
      <c r="Q862" s="223"/>
      <c r="R862" s="224"/>
      <c r="S862" s="315"/>
      <c r="T862" s="315"/>
    </row>
    <row r="863" spans="1:22">
      <c r="A863" s="342"/>
      <c r="B863" s="9"/>
      <c r="C863" s="9" t="s">
        <v>73</v>
      </c>
      <c r="D863" s="9"/>
      <c r="E863" s="9">
        <v>8403</v>
      </c>
      <c r="F863" s="9">
        <v>1</v>
      </c>
      <c r="G863" s="9"/>
      <c r="H863" s="9"/>
      <c r="I863" s="9"/>
      <c r="J863" s="315"/>
      <c r="K863" s="9"/>
      <c r="L863" s="9"/>
      <c r="M863" s="9"/>
      <c r="N863" s="315"/>
      <c r="O863" s="222"/>
      <c r="P863" s="223"/>
      <c r="Q863" s="223"/>
      <c r="R863" s="224"/>
      <c r="S863" s="315"/>
      <c r="T863" s="315"/>
    </row>
    <row r="864" spans="1:22">
      <c r="A864" s="342"/>
      <c r="B864" s="9"/>
      <c r="C864" s="9" t="s">
        <v>80</v>
      </c>
      <c r="D864" s="9"/>
      <c r="E864" s="9">
        <v>8085</v>
      </c>
      <c r="F864" s="9">
        <v>1</v>
      </c>
      <c r="G864" s="9"/>
      <c r="H864" s="9"/>
      <c r="I864" s="9"/>
      <c r="J864" s="315"/>
      <c r="K864" s="9"/>
      <c r="L864" s="9"/>
      <c r="M864" s="9"/>
      <c r="N864" s="315"/>
      <c r="O864" s="222"/>
      <c r="P864" s="223"/>
      <c r="Q864" s="223"/>
      <c r="R864" s="224"/>
      <c r="S864" s="315"/>
      <c r="T864" s="315"/>
    </row>
    <row r="865" spans="1:18">
      <c r="A865" s="342"/>
      <c r="B865" s="9"/>
      <c r="C865" s="9" t="s">
        <v>82</v>
      </c>
      <c r="D865" s="9"/>
      <c r="E865" s="9">
        <v>8028</v>
      </c>
      <c r="F865" s="9">
        <v>1</v>
      </c>
      <c r="G865" s="9"/>
      <c r="H865" s="9"/>
      <c r="I865" s="9"/>
      <c r="J865" s="315"/>
      <c r="K865" s="9"/>
      <c r="L865" s="9"/>
      <c r="M865" s="9"/>
      <c r="N865" s="315"/>
      <c r="O865" s="222"/>
      <c r="P865" s="223"/>
      <c r="Q865" s="223"/>
      <c r="R865" s="224"/>
    </row>
    <row r="866" spans="1:18">
      <c r="A866" s="342"/>
      <c r="B866" s="9"/>
      <c r="C866" s="9" t="s">
        <v>85</v>
      </c>
      <c r="D866" s="9"/>
      <c r="E866" s="9">
        <v>8202</v>
      </c>
      <c r="F866" s="9">
        <v>7</v>
      </c>
      <c r="G866" s="9"/>
      <c r="H866" s="9">
        <v>0</v>
      </c>
      <c r="I866" s="9"/>
      <c r="J866" s="315"/>
      <c r="K866" s="9"/>
      <c r="L866" s="9"/>
      <c r="M866" s="9"/>
      <c r="N866" s="315"/>
      <c r="O866" s="222"/>
      <c r="P866" s="223"/>
      <c r="Q866" s="223"/>
      <c r="R866" s="224"/>
    </row>
    <row r="867" spans="1:18">
      <c r="A867" s="342"/>
      <c r="B867" s="9"/>
      <c r="C867" s="9" t="s">
        <v>90</v>
      </c>
      <c r="D867" s="9"/>
      <c r="E867" s="9">
        <v>8234</v>
      </c>
      <c r="F867" s="9">
        <v>13</v>
      </c>
      <c r="G867" s="9"/>
      <c r="H867" s="9"/>
      <c r="I867" s="9"/>
      <c r="J867" s="315"/>
      <c r="K867" s="9"/>
      <c r="L867" s="9"/>
      <c r="M867" s="9"/>
      <c r="N867" s="315"/>
      <c r="O867" s="222"/>
      <c r="P867" s="223"/>
      <c r="Q867" s="223"/>
      <c r="R867" s="224"/>
    </row>
    <row r="868" spans="1:18">
      <c r="A868" s="342"/>
      <c r="B868" s="9"/>
      <c r="C868" s="9" t="s">
        <v>92</v>
      </c>
      <c r="D868" s="9"/>
      <c r="E868" s="9">
        <v>8005</v>
      </c>
      <c r="F868" s="9">
        <v>5</v>
      </c>
      <c r="G868" s="9"/>
      <c r="H868" s="9">
        <v>0</v>
      </c>
      <c r="I868" s="9"/>
      <c r="J868" s="315"/>
      <c r="K868" s="9"/>
      <c r="L868" s="9"/>
      <c r="M868" s="9"/>
      <c r="N868" s="315"/>
      <c r="O868" s="222"/>
      <c r="P868" s="223"/>
      <c r="Q868" s="223"/>
      <c r="R868" s="224"/>
    </row>
    <row r="869" spans="1:18">
      <c r="A869" s="342"/>
      <c r="B869" s="9"/>
      <c r="C869" s="9" t="s">
        <v>97</v>
      </c>
      <c r="D869" s="9"/>
      <c r="E869" s="9">
        <v>8080</v>
      </c>
      <c r="F869" s="9">
        <v>2</v>
      </c>
      <c r="G869" s="9"/>
      <c r="H869" s="9"/>
      <c r="I869" s="9"/>
      <c r="J869" s="315"/>
      <c r="K869" s="9"/>
      <c r="L869" s="9"/>
      <c r="M869" s="9"/>
      <c r="N869" s="315"/>
      <c r="O869" s="222"/>
      <c r="P869" s="223"/>
      <c r="Q869" s="223"/>
      <c r="R869" s="224"/>
    </row>
    <row r="870" spans="1:18">
      <c r="A870" s="342"/>
      <c r="B870" s="9"/>
      <c r="C870" s="9" t="s">
        <v>103</v>
      </c>
      <c r="D870" s="9"/>
      <c r="E870" s="9">
        <v>8008</v>
      </c>
      <c r="F870" s="9">
        <v>10</v>
      </c>
      <c r="G870" s="9"/>
      <c r="H870" s="9">
        <v>0</v>
      </c>
      <c r="I870" s="9"/>
      <c r="J870" s="315"/>
      <c r="K870" s="9"/>
      <c r="L870" s="9"/>
      <c r="M870" s="9"/>
      <c r="N870" s="315"/>
      <c r="O870" s="222"/>
      <c r="P870" s="223"/>
      <c r="Q870" s="223"/>
      <c r="R870" s="224"/>
    </row>
    <row r="871" spans="1:18">
      <c r="A871" s="342"/>
      <c r="B871" s="9"/>
      <c r="C871" s="9" t="s">
        <v>113</v>
      </c>
      <c r="D871" s="9"/>
      <c r="E871" s="9">
        <v>8223</v>
      </c>
      <c r="F871" s="9">
        <v>1</v>
      </c>
      <c r="G871" s="9"/>
      <c r="H871" s="9">
        <v>0</v>
      </c>
      <c r="I871" s="9"/>
      <c r="J871" s="315"/>
      <c r="K871" s="9"/>
      <c r="L871" s="9"/>
      <c r="M871" s="9"/>
      <c r="N871" s="315"/>
      <c r="O871" s="222"/>
      <c r="P871" s="223"/>
      <c r="Q871" s="223"/>
      <c r="R871" s="224"/>
    </row>
    <row r="872" spans="1:18">
      <c r="A872" s="342"/>
      <c r="B872" s="9"/>
      <c r="C872" s="9" t="s">
        <v>118</v>
      </c>
      <c r="D872" s="9"/>
      <c r="E872" s="9">
        <v>8009</v>
      </c>
      <c r="F872" s="9">
        <v>29</v>
      </c>
      <c r="G872" s="9"/>
      <c r="H872" s="9">
        <v>0</v>
      </c>
      <c r="I872" s="9"/>
      <c r="J872" s="315"/>
      <c r="K872" s="9"/>
      <c r="L872" s="9"/>
      <c r="M872" s="9"/>
      <c r="N872" s="315"/>
      <c r="O872" s="222"/>
      <c r="P872" s="223"/>
      <c r="Q872" s="223"/>
      <c r="R872" s="224"/>
    </row>
    <row r="873" spans="1:18">
      <c r="A873" s="342"/>
      <c r="B873" s="9"/>
      <c r="C873" s="9" t="s">
        <v>118</v>
      </c>
      <c r="D873" s="9"/>
      <c r="E873" s="9">
        <v>8091</v>
      </c>
      <c r="F873" s="9">
        <v>1</v>
      </c>
      <c r="G873" s="9"/>
      <c r="H873" s="9"/>
      <c r="I873" s="9"/>
      <c r="J873" s="315"/>
      <c r="K873" s="9"/>
      <c r="L873" s="9"/>
      <c r="M873" s="9"/>
      <c r="N873" s="315"/>
      <c r="O873" s="222"/>
      <c r="P873" s="223"/>
      <c r="Q873" s="223"/>
      <c r="R873" s="224"/>
    </row>
    <row r="874" spans="1:18">
      <c r="A874" s="342"/>
      <c r="B874" s="9"/>
      <c r="C874" s="9" t="s">
        <v>125</v>
      </c>
      <c r="D874" s="9"/>
      <c r="E874" s="9">
        <v>8012</v>
      </c>
      <c r="F874" s="9">
        <v>8</v>
      </c>
      <c r="G874" s="9"/>
      <c r="H874" s="9"/>
      <c r="I874" s="9"/>
      <c r="J874" s="315"/>
      <c r="K874" s="9"/>
      <c r="L874" s="9"/>
      <c r="M874" s="9"/>
      <c r="N874" s="315"/>
      <c r="O874" s="222"/>
      <c r="P874" s="223"/>
      <c r="Q874" s="223"/>
      <c r="R874" s="224"/>
    </row>
    <row r="875" spans="1:18">
      <c r="A875" s="342"/>
      <c r="B875" s="9"/>
      <c r="C875" s="9" t="s">
        <v>126</v>
      </c>
      <c r="D875" s="9"/>
      <c r="E875" s="9">
        <v>8037</v>
      </c>
      <c r="F875" s="9">
        <v>3</v>
      </c>
      <c r="G875" s="9"/>
      <c r="H875" s="9">
        <v>0</v>
      </c>
      <c r="I875" s="9"/>
      <c r="J875" s="315"/>
      <c r="K875" s="9"/>
      <c r="L875" s="9"/>
      <c r="M875" s="9"/>
      <c r="N875" s="315"/>
      <c r="O875" s="222"/>
      <c r="P875" s="223"/>
      <c r="Q875" s="223"/>
      <c r="R875" s="224"/>
    </row>
    <row r="876" spans="1:18">
      <c r="A876" s="342"/>
      <c r="B876" s="9"/>
      <c r="C876" s="9" t="s">
        <v>131</v>
      </c>
      <c r="D876" s="9"/>
      <c r="E876" s="9">
        <v>8008</v>
      </c>
      <c r="F876" s="9">
        <v>3</v>
      </c>
      <c r="G876" s="9"/>
      <c r="H876" s="9"/>
      <c r="I876" s="9"/>
      <c r="J876" s="315"/>
      <c r="K876" s="9"/>
      <c r="L876" s="9"/>
      <c r="M876" s="9"/>
      <c r="N876" s="315"/>
      <c r="O876" s="222"/>
      <c r="P876" s="223"/>
      <c r="Q876" s="223"/>
      <c r="R876" s="224"/>
    </row>
    <row r="877" spans="1:18">
      <c r="A877" s="342"/>
      <c r="B877" s="9"/>
      <c r="C877" s="9" t="s">
        <v>132</v>
      </c>
      <c r="D877" s="9"/>
      <c r="E877" s="9">
        <v>8014</v>
      </c>
      <c r="F877" s="9">
        <v>18</v>
      </c>
      <c r="G877" s="9"/>
      <c r="H877" s="9">
        <v>0</v>
      </c>
      <c r="I877" s="9"/>
      <c r="J877" s="315"/>
      <c r="K877" s="9"/>
      <c r="L877" s="9"/>
      <c r="M877" s="9"/>
      <c r="N877" s="315"/>
      <c r="O877" s="222"/>
      <c r="P877" s="223"/>
      <c r="Q877" s="223"/>
      <c r="R877" s="224"/>
    </row>
    <row r="878" spans="1:18">
      <c r="A878" s="342"/>
      <c r="B878" s="9"/>
      <c r="C878" s="9" t="s">
        <v>134</v>
      </c>
      <c r="D878" s="9"/>
      <c r="E878" s="9">
        <v>8302</v>
      </c>
      <c r="F878" s="9">
        <v>51</v>
      </c>
      <c r="G878" s="9">
        <v>1</v>
      </c>
      <c r="H878" s="9">
        <v>0</v>
      </c>
      <c r="I878" s="9"/>
      <c r="J878" s="315"/>
      <c r="K878" s="9"/>
      <c r="L878" s="9"/>
      <c r="M878" s="9"/>
      <c r="N878" s="315"/>
      <c r="O878" s="222"/>
      <c r="P878" s="223"/>
      <c r="Q878" s="223"/>
      <c r="R878" s="224"/>
    </row>
    <row r="879" spans="1:18">
      <c r="A879" s="342"/>
      <c r="B879" s="9"/>
      <c r="C879" s="9" t="s">
        <v>136</v>
      </c>
      <c r="D879" s="9"/>
      <c r="E879" s="9">
        <v>8203</v>
      </c>
      <c r="F879" s="9">
        <v>21</v>
      </c>
      <c r="G879" s="9"/>
      <c r="H879" s="9"/>
      <c r="I879" s="9"/>
      <c r="J879" s="315"/>
      <c r="K879" s="9"/>
      <c r="L879" s="9"/>
      <c r="M879" s="9"/>
      <c r="N879" s="315"/>
      <c r="O879" s="222"/>
      <c r="P879" s="223"/>
      <c r="Q879" s="223"/>
      <c r="R879" s="224"/>
    </row>
    <row r="880" spans="1:18">
      <c r="A880" s="342"/>
      <c r="B880" s="9"/>
      <c r="C880" s="9" t="s">
        <v>142</v>
      </c>
      <c r="D880" s="9"/>
      <c r="E880" s="9">
        <v>8310</v>
      </c>
      <c r="F880" s="9">
        <v>9</v>
      </c>
      <c r="G880" s="9"/>
      <c r="H880" s="9">
        <v>0</v>
      </c>
      <c r="I880" s="9"/>
      <c r="J880" s="315"/>
      <c r="K880" s="9"/>
      <c r="L880" s="9"/>
      <c r="M880" s="9"/>
      <c r="N880" s="315"/>
      <c r="O880" s="222"/>
      <c r="P880" s="223"/>
      <c r="Q880" s="223"/>
      <c r="R880" s="224"/>
    </row>
    <row r="881" spans="1:18">
      <c r="A881" s="342"/>
      <c r="B881" s="9"/>
      <c r="C881" s="9" t="s">
        <v>148</v>
      </c>
      <c r="D881" s="9"/>
      <c r="E881" s="9">
        <v>8310</v>
      </c>
      <c r="F881" s="9">
        <v>1</v>
      </c>
      <c r="G881" s="9"/>
      <c r="H881" s="9"/>
      <c r="I881" s="9"/>
      <c r="J881" s="315"/>
      <c r="K881" s="9"/>
      <c r="L881" s="9"/>
      <c r="M881" s="9"/>
      <c r="N881" s="315"/>
      <c r="O881" s="222"/>
      <c r="P881" s="223"/>
      <c r="Q881" s="223"/>
      <c r="R881" s="224"/>
    </row>
    <row r="882" spans="1:18">
      <c r="A882" s="342"/>
      <c r="B882" s="9"/>
      <c r="C882" s="9" t="s">
        <v>150</v>
      </c>
      <c r="D882" s="9"/>
      <c r="E882" s="9">
        <v>8210</v>
      </c>
      <c r="F882" s="9">
        <v>2</v>
      </c>
      <c r="G882" s="9"/>
      <c r="H882" s="9">
        <v>0</v>
      </c>
      <c r="I882" s="9"/>
      <c r="J882" s="315"/>
      <c r="K882" s="9"/>
      <c r="L882" s="9"/>
      <c r="M882" s="9"/>
      <c r="N882" s="315"/>
      <c r="O882" s="222"/>
      <c r="P882" s="223"/>
      <c r="Q882" s="223"/>
      <c r="R882" s="224"/>
    </row>
    <row r="883" spans="1:18">
      <c r="A883" s="342"/>
      <c r="B883" s="9"/>
      <c r="C883" s="9" t="s">
        <v>155</v>
      </c>
      <c r="D883" s="9"/>
      <c r="E883" s="9">
        <v>8204</v>
      </c>
      <c r="F883" s="9">
        <v>25</v>
      </c>
      <c r="G883" s="9"/>
      <c r="H883" s="9">
        <v>0</v>
      </c>
      <c r="I883" s="9"/>
      <c r="J883" s="315"/>
      <c r="K883" s="9"/>
      <c r="L883" s="9"/>
      <c r="M883" s="9"/>
      <c r="N883" s="315"/>
      <c r="O883" s="222"/>
      <c r="P883" s="223"/>
      <c r="Q883" s="223"/>
      <c r="R883" s="224"/>
    </row>
    <row r="884" spans="1:18">
      <c r="A884" s="342"/>
      <c r="B884" s="9"/>
      <c r="C884" s="9" t="s">
        <v>160</v>
      </c>
      <c r="D884" s="9"/>
      <c r="E884" s="9">
        <v>8210</v>
      </c>
      <c r="F884" s="9">
        <v>32</v>
      </c>
      <c r="G884" s="9"/>
      <c r="H884" s="9">
        <v>0</v>
      </c>
      <c r="I884" s="9"/>
      <c r="J884" s="315"/>
      <c r="K884" s="9"/>
      <c r="L884" s="9"/>
      <c r="M884" s="9"/>
      <c r="N884" s="315"/>
      <c r="O884" s="222"/>
      <c r="P884" s="223"/>
      <c r="Q884" s="223"/>
      <c r="R884" s="224"/>
    </row>
    <row r="885" spans="1:18">
      <c r="A885" s="342"/>
      <c r="B885" s="9"/>
      <c r="C885" s="9" t="s">
        <v>162</v>
      </c>
      <c r="D885" s="9"/>
      <c r="E885" s="9">
        <v>8232</v>
      </c>
      <c r="F885" s="9">
        <v>1</v>
      </c>
      <c r="G885" s="9"/>
      <c r="H885" s="9"/>
      <c r="I885" s="9"/>
      <c r="J885" s="315"/>
      <c r="K885" s="9"/>
      <c r="L885" s="9"/>
      <c r="M885" s="9"/>
      <c r="N885" s="315"/>
      <c r="O885" s="222"/>
      <c r="P885" s="223"/>
      <c r="Q885" s="223"/>
      <c r="R885" s="224"/>
    </row>
    <row r="886" spans="1:18">
      <c r="A886" s="342"/>
      <c r="B886" s="9"/>
      <c r="C886" s="9" t="s">
        <v>162</v>
      </c>
      <c r="D886" s="9"/>
      <c r="E886" s="9">
        <v>8234</v>
      </c>
      <c r="F886" s="9">
        <v>2</v>
      </c>
      <c r="G886" s="9"/>
      <c r="H886" s="9"/>
      <c r="I886" s="9"/>
      <c r="J886" s="315"/>
      <c r="K886" s="9"/>
      <c r="L886" s="9"/>
      <c r="M886" s="9"/>
      <c r="N886" s="315"/>
      <c r="O886" s="222"/>
      <c r="P886" s="223"/>
      <c r="Q886" s="223"/>
      <c r="R886" s="224"/>
    </row>
    <row r="887" spans="1:18">
      <c r="A887" s="342"/>
      <c r="B887" s="9"/>
      <c r="C887" s="9" t="s">
        <v>165</v>
      </c>
      <c r="D887" s="9"/>
      <c r="E887" s="9">
        <v>8069</v>
      </c>
      <c r="F887" s="9">
        <v>14</v>
      </c>
      <c r="G887" s="9"/>
      <c r="H887" s="9">
        <v>0</v>
      </c>
      <c r="I887" s="9"/>
      <c r="J887" s="315"/>
      <c r="K887" s="9"/>
      <c r="L887" s="9"/>
      <c r="M887" s="9"/>
      <c r="N887" s="315"/>
      <c r="O887" s="222"/>
      <c r="P887" s="223"/>
      <c r="Q887" s="223"/>
      <c r="R887" s="224"/>
    </row>
    <row r="888" spans="1:18">
      <c r="A888" s="342"/>
      <c r="B888" s="9"/>
      <c r="C888" s="9" t="s">
        <v>167</v>
      </c>
      <c r="D888" s="9"/>
      <c r="E888" s="9">
        <v>8094</v>
      </c>
      <c r="F888" s="9">
        <v>2</v>
      </c>
      <c r="G888" s="9"/>
      <c r="H888" s="9">
        <v>0</v>
      </c>
      <c r="I888" s="9"/>
      <c r="J888" s="315"/>
      <c r="K888" s="9"/>
      <c r="L888" s="9"/>
      <c r="M888" s="9"/>
      <c r="N888" s="315"/>
      <c r="O888" s="222"/>
      <c r="P888" s="223"/>
      <c r="Q888" s="223"/>
      <c r="R888" s="224"/>
    </row>
    <row r="889" spans="1:18">
      <c r="A889" s="342"/>
      <c r="B889" s="9"/>
      <c r="C889" s="9" t="s">
        <v>170</v>
      </c>
      <c r="D889" s="9"/>
      <c r="E889" s="9">
        <v>8018</v>
      </c>
      <c r="F889" s="9">
        <v>7</v>
      </c>
      <c r="G889" s="9"/>
      <c r="H889" s="9">
        <v>0</v>
      </c>
      <c r="I889" s="9"/>
      <c r="J889" s="315"/>
      <c r="K889" s="9"/>
      <c r="L889" s="9"/>
      <c r="M889" s="9"/>
      <c r="N889" s="315"/>
      <c r="O889" s="222"/>
      <c r="P889" s="223"/>
      <c r="Q889" s="223"/>
      <c r="R889" s="224"/>
    </row>
    <row r="890" spans="1:18">
      <c r="A890" s="342"/>
      <c r="B890" s="9"/>
      <c r="C890" s="9" t="s">
        <v>172</v>
      </c>
      <c r="D890" s="9"/>
      <c r="E890" s="9">
        <v>8092</v>
      </c>
      <c r="F890" s="9">
        <v>1</v>
      </c>
      <c r="G890" s="9"/>
      <c r="H890" s="9"/>
      <c r="I890" s="9"/>
      <c r="J890" s="315"/>
      <c r="K890" s="9"/>
      <c r="L890" s="9"/>
      <c r="M890" s="9"/>
      <c r="N890" s="315"/>
      <c r="O890" s="222"/>
      <c r="P890" s="223"/>
      <c r="Q890" s="223"/>
      <c r="R890" s="224"/>
    </row>
    <row r="891" spans="1:18">
      <c r="A891" s="342"/>
      <c r="B891" s="9"/>
      <c r="C891" s="9" t="s">
        <v>173</v>
      </c>
      <c r="D891" s="9"/>
      <c r="E891" s="9">
        <v>8311</v>
      </c>
      <c r="F891" s="9">
        <v>2</v>
      </c>
      <c r="G891" s="9"/>
      <c r="H891" s="9"/>
      <c r="I891" s="9"/>
      <c r="J891" s="315"/>
      <c r="K891" s="9"/>
      <c r="L891" s="9"/>
      <c r="M891" s="9"/>
      <c r="N891" s="315"/>
      <c r="O891" s="222"/>
      <c r="P891" s="223"/>
      <c r="Q891" s="223"/>
      <c r="R891" s="224"/>
    </row>
    <row r="892" spans="1:18">
      <c r="A892" s="342"/>
      <c r="B892" s="9"/>
      <c r="C892" s="9" t="s">
        <v>178</v>
      </c>
      <c r="D892" s="9"/>
      <c r="E892" s="9">
        <v>8318</v>
      </c>
      <c r="F892" s="9">
        <v>1</v>
      </c>
      <c r="G892" s="9"/>
      <c r="H892" s="9"/>
      <c r="I892" s="9"/>
      <c r="J892" s="315"/>
      <c r="K892" s="9"/>
      <c r="L892" s="9"/>
      <c r="M892" s="9"/>
      <c r="N892" s="315"/>
      <c r="O892" s="222"/>
      <c r="P892" s="223"/>
      <c r="Q892" s="223"/>
      <c r="R892" s="224"/>
    </row>
    <row r="893" spans="1:18">
      <c r="A893" s="342"/>
      <c r="B893" s="9"/>
      <c r="C893" s="9" t="s">
        <v>180</v>
      </c>
      <c r="D893" s="9"/>
      <c r="E893" s="9">
        <v>8019</v>
      </c>
      <c r="F893" s="9">
        <v>1</v>
      </c>
      <c r="G893" s="9"/>
      <c r="H893" s="9"/>
      <c r="I893" s="9"/>
      <c r="J893" s="315"/>
      <c r="K893" s="9"/>
      <c r="L893" s="9"/>
      <c r="M893" s="9"/>
      <c r="N893" s="315"/>
      <c r="O893" s="222"/>
      <c r="P893" s="223"/>
      <c r="Q893" s="223"/>
      <c r="R893" s="224"/>
    </row>
    <row r="894" spans="1:18">
      <c r="A894" s="342"/>
      <c r="B894" s="9"/>
      <c r="C894" s="9" t="s">
        <v>182</v>
      </c>
      <c r="D894" s="9"/>
      <c r="E894" s="9">
        <v>8089</v>
      </c>
      <c r="F894" s="9">
        <v>3</v>
      </c>
      <c r="G894" s="9"/>
      <c r="H894" s="9"/>
      <c r="I894" s="9"/>
      <c r="J894" s="315"/>
      <c r="K894" s="9"/>
      <c r="L894" s="9"/>
      <c r="M894" s="9"/>
      <c r="N894" s="315"/>
      <c r="O894" s="222"/>
      <c r="P894" s="223"/>
      <c r="Q894" s="223"/>
      <c r="R894" s="224"/>
    </row>
    <row r="895" spans="1:18">
      <c r="A895" s="342"/>
      <c r="B895" s="9"/>
      <c r="C895" s="9" t="s">
        <v>186</v>
      </c>
      <c r="D895" s="9"/>
      <c r="E895" s="9">
        <v>8020</v>
      </c>
      <c r="F895" s="9">
        <v>8</v>
      </c>
      <c r="G895" s="9"/>
      <c r="H895" s="9"/>
      <c r="I895" s="9"/>
      <c r="J895" s="315"/>
      <c r="K895" s="9"/>
      <c r="L895" s="9"/>
      <c r="M895" s="9"/>
      <c r="N895" s="315"/>
      <c r="O895" s="222"/>
      <c r="P895" s="223"/>
      <c r="Q895" s="223"/>
      <c r="R895" s="224"/>
    </row>
    <row r="896" spans="1:18">
      <c r="A896" s="342"/>
      <c r="B896" s="9"/>
      <c r="C896" s="9" t="s">
        <v>188</v>
      </c>
      <c r="D896" s="9"/>
      <c r="E896" s="9">
        <v>8312</v>
      </c>
      <c r="F896" s="9">
        <v>13</v>
      </c>
      <c r="G896" s="9"/>
      <c r="H896" s="9"/>
      <c r="I896" s="9"/>
      <c r="J896" s="315"/>
      <c r="K896" s="9"/>
      <c r="L896" s="9"/>
      <c r="M896" s="9"/>
      <c r="N896" s="315"/>
      <c r="O896" s="222"/>
      <c r="P896" s="223"/>
      <c r="Q896" s="223"/>
      <c r="R896" s="224"/>
    </row>
    <row r="897" spans="1:18">
      <c r="A897" s="342"/>
      <c r="B897" s="9"/>
      <c r="C897" s="9" t="s">
        <v>191</v>
      </c>
      <c r="D897" s="9"/>
      <c r="E897" s="9">
        <v>8021</v>
      </c>
      <c r="F897" s="9">
        <v>19</v>
      </c>
      <c r="G897" s="9"/>
      <c r="H897" s="9">
        <v>0</v>
      </c>
      <c r="I897" s="9"/>
      <c r="J897" s="315"/>
      <c r="K897" s="9"/>
      <c r="L897" s="9"/>
      <c r="M897" s="9"/>
      <c r="N897" s="315"/>
      <c r="O897" s="222"/>
      <c r="P897" s="223"/>
      <c r="Q897" s="223"/>
      <c r="R897" s="224"/>
    </row>
    <row r="898" spans="1:18">
      <c r="A898" s="342"/>
      <c r="B898" s="9"/>
      <c r="C898" s="9" t="s">
        <v>193</v>
      </c>
      <c r="D898" s="9"/>
      <c r="E898" s="9">
        <v>8210</v>
      </c>
      <c r="F898" s="9">
        <v>1</v>
      </c>
      <c r="G898" s="9"/>
      <c r="H898" s="9">
        <v>0</v>
      </c>
      <c r="I898" s="9"/>
      <c r="J898" s="315"/>
      <c r="K898" s="9"/>
      <c r="L898" s="9"/>
      <c r="M898" s="9"/>
      <c r="N898" s="315"/>
      <c r="O898" s="222"/>
      <c r="P898" s="223"/>
      <c r="Q898" s="223"/>
      <c r="R898" s="224"/>
    </row>
    <row r="899" spans="1:18">
      <c r="A899" s="342"/>
      <c r="B899" s="9"/>
      <c r="C899" s="9" t="s">
        <v>196</v>
      </c>
      <c r="D899" s="9"/>
      <c r="E899" s="9">
        <v>8204</v>
      </c>
      <c r="F899" s="9">
        <v>5</v>
      </c>
      <c r="G899" s="9"/>
      <c r="H899" s="9"/>
      <c r="I899" s="9"/>
      <c r="J899" s="315"/>
      <c r="K899" s="9"/>
      <c r="L899" s="9"/>
      <c r="M899" s="9"/>
      <c r="N899" s="315"/>
      <c r="O899" s="222"/>
      <c r="P899" s="223"/>
      <c r="Q899" s="223"/>
      <c r="R899" s="224"/>
    </row>
    <row r="900" spans="1:18">
      <c r="A900" s="342"/>
      <c r="B900" s="9"/>
      <c r="C900" s="9" t="s">
        <v>197</v>
      </c>
      <c r="D900" s="9"/>
      <c r="E900" s="9">
        <v>8094</v>
      </c>
      <c r="F900" s="9">
        <v>3</v>
      </c>
      <c r="G900" s="9"/>
      <c r="H900" s="9"/>
      <c r="I900" s="9"/>
      <c r="J900" s="315"/>
      <c r="K900" s="9"/>
      <c r="L900" s="9"/>
      <c r="M900" s="9"/>
      <c r="N900" s="315"/>
      <c r="O900" s="222"/>
      <c r="P900" s="223"/>
      <c r="Q900" s="223"/>
      <c r="R900" s="224"/>
    </row>
    <row r="901" spans="1:18">
      <c r="A901" s="342"/>
      <c r="B901" s="9"/>
      <c r="C901" s="9" t="s">
        <v>198</v>
      </c>
      <c r="D901" s="9"/>
      <c r="E901" s="9">
        <v>8213</v>
      </c>
      <c r="F901" s="9">
        <v>3</v>
      </c>
      <c r="G901" s="9"/>
      <c r="H901" s="9"/>
      <c r="I901" s="9"/>
      <c r="J901" s="315"/>
      <c r="K901" s="9"/>
      <c r="L901" s="9"/>
      <c r="M901" s="9"/>
      <c r="N901" s="315"/>
      <c r="O901" s="222"/>
      <c r="P901" s="223"/>
      <c r="Q901" s="223"/>
      <c r="R901" s="224"/>
    </row>
    <row r="902" spans="1:18">
      <c r="A902" s="342"/>
      <c r="B902" s="9"/>
      <c r="C902" s="9" t="s">
        <v>202</v>
      </c>
      <c r="D902" s="9"/>
      <c r="E902" s="9">
        <v>8270</v>
      </c>
      <c r="F902" s="9">
        <v>1</v>
      </c>
      <c r="G902" s="9"/>
      <c r="H902" s="9"/>
      <c r="I902" s="9"/>
      <c r="J902" s="315"/>
      <c r="K902" s="9"/>
      <c r="L902" s="9"/>
      <c r="M902" s="9"/>
      <c r="N902" s="315"/>
      <c r="O902" s="222"/>
      <c r="P902" s="223"/>
      <c r="Q902" s="223"/>
      <c r="R902" s="224"/>
    </row>
    <row r="903" spans="1:18">
      <c r="A903" s="342"/>
      <c r="B903" s="9"/>
      <c r="C903" s="9" t="s">
        <v>704</v>
      </c>
      <c r="D903" s="9"/>
      <c r="E903" s="9">
        <v>8094</v>
      </c>
      <c r="F903" s="9">
        <v>1</v>
      </c>
      <c r="G903" s="9"/>
      <c r="H903" s="9"/>
      <c r="I903" s="9"/>
      <c r="J903" s="315"/>
      <c r="K903" s="9"/>
      <c r="L903" s="9"/>
      <c r="M903" s="9"/>
      <c r="N903" s="315"/>
      <c r="O903" s="222"/>
      <c r="P903" s="223"/>
      <c r="Q903" s="223"/>
      <c r="R903" s="224"/>
    </row>
    <row r="904" spans="1:18">
      <c r="A904" s="342"/>
      <c r="B904" s="9"/>
      <c r="C904" s="9" t="s">
        <v>205</v>
      </c>
      <c r="D904" s="9"/>
      <c r="E904" s="9">
        <v>8023</v>
      </c>
      <c r="F904" s="9">
        <v>3</v>
      </c>
      <c r="G904" s="9"/>
      <c r="H904" s="9"/>
      <c r="I904" s="9"/>
      <c r="J904" s="315"/>
      <c r="K904" s="9"/>
      <c r="L904" s="9"/>
      <c r="M904" s="9"/>
      <c r="N904" s="315"/>
      <c r="O904" s="222"/>
      <c r="P904" s="223"/>
      <c r="Q904" s="223"/>
      <c r="R904" s="224"/>
    </row>
    <row r="905" spans="1:18">
      <c r="A905" s="342"/>
      <c r="B905" s="9"/>
      <c r="C905" s="9" t="s">
        <v>206</v>
      </c>
      <c r="D905" s="9"/>
      <c r="E905" s="9">
        <v>8313</v>
      </c>
      <c r="F905" s="9">
        <v>2</v>
      </c>
      <c r="G905" s="9"/>
      <c r="H905" s="9"/>
      <c r="I905" s="9"/>
      <c r="J905" s="315"/>
      <c r="K905" s="9"/>
      <c r="L905" s="9"/>
      <c r="M905" s="9"/>
      <c r="N905" s="315"/>
      <c r="O905" s="222"/>
      <c r="P905" s="223"/>
      <c r="Q905" s="223"/>
      <c r="R905" s="224"/>
    </row>
    <row r="906" spans="1:18">
      <c r="A906" s="342"/>
      <c r="B906" s="9"/>
      <c r="C906" s="9" t="s">
        <v>212</v>
      </c>
      <c r="D906" s="9"/>
      <c r="E906" s="9">
        <v>8214</v>
      </c>
      <c r="F906" s="9">
        <v>3</v>
      </c>
      <c r="G906" s="9"/>
      <c r="H906" s="9">
        <v>0</v>
      </c>
      <c r="I906" s="9"/>
      <c r="J906" s="315"/>
      <c r="K906" s="9"/>
      <c r="L906" s="9"/>
      <c r="M906" s="9"/>
      <c r="N906" s="315"/>
      <c r="O906" s="222"/>
      <c r="P906" s="223"/>
      <c r="Q906" s="223"/>
      <c r="R906" s="224"/>
    </row>
    <row r="907" spans="1:18">
      <c r="A907" s="342"/>
      <c r="B907" s="9"/>
      <c r="C907" s="9" t="s">
        <v>219</v>
      </c>
      <c r="D907" s="9"/>
      <c r="E907" s="9">
        <v>8215</v>
      </c>
      <c r="F907" s="9">
        <v>1</v>
      </c>
      <c r="G907" s="9"/>
      <c r="H907" s="9"/>
      <c r="I907" s="9"/>
      <c r="J907" s="315"/>
      <c r="K907" s="9"/>
      <c r="L907" s="9"/>
      <c r="M907" s="9"/>
      <c r="N907" s="315"/>
      <c r="O907" s="222"/>
      <c r="P907" s="223"/>
      <c r="Q907" s="223"/>
      <c r="R907" s="224"/>
    </row>
    <row r="908" spans="1:18">
      <c r="A908" s="342"/>
      <c r="B908" s="9"/>
      <c r="C908" s="9" t="s">
        <v>222</v>
      </c>
      <c r="D908" s="9"/>
      <c r="E908" s="9">
        <v>8315</v>
      </c>
      <c r="F908" s="9">
        <v>1</v>
      </c>
      <c r="G908" s="9"/>
      <c r="H908" s="9"/>
      <c r="I908" s="9"/>
      <c r="J908" s="315"/>
      <c r="K908" s="9"/>
      <c r="L908" s="9"/>
      <c r="M908" s="9"/>
      <c r="N908" s="315"/>
      <c r="O908" s="222"/>
      <c r="P908" s="223"/>
      <c r="Q908" s="223"/>
      <c r="R908" s="224"/>
    </row>
    <row r="909" spans="1:18">
      <c r="A909" s="342"/>
      <c r="B909" s="9"/>
      <c r="C909" s="9" t="s">
        <v>227</v>
      </c>
      <c r="D909" s="9"/>
      <c r="E909" s="9">
        <v>8317</v>
      </c>
      <c r="F909" s="9">
        <v>3</v>
      </c>
      <c r="G909" s="9"/>
      <c r="H909" s="9"/>
      <c r="I909" s="9"/>
      <c r="J909" s="315"/>
      <c r="K909" s="9"/>
      <c r="L909" s="9"/>
      <c r="M909" s="9"/>
      <c r="N909" s="315"/>
      <c r="O909" s="222"/>
      <c r="P909" s="223"/>
      <c r="Q909" s="223"/>
      <c r="R909" s="224"/>
    </row>
    <row r="910" spans="1:18">
      <c r="A910" s="342"/>
      <c r="B910" s="9"/>
      <c r="C910" s="9" t="s">
        <v>230</v>
      </c>
      <c r="D910" s="9"/>
      <c r="E910" s="9">
        <v>8310</v>
      </c>
      <c r="F910" s="9">
        <v>1</v>
      </c>
      <c r="G910" s="9"/>
      <c r="H910" s="9">
        <v>0</v>
      </c>
      <c r="I910" s="9"/>
      <c r="J910" s="315"/>
      <c r="K910" s="9"/>
      <c r="L910" s="9"/>
      <c r="M910" s="9"/>
      <c r="N910" s="315"/>
      <c r="O910" s="222"/>
      <c r="P910" s="223"/>
      <c r="Q910" s="223"/>
      <c r="R910" s="224"/>
    </row>
    <row r="911" spans="1:18">
      <c r="A911" s="342"/>
      <c r="B911" s="9"/>
      <c r="C911" s="9" t="s">
        <v>236</v>
      </c>
      <c r="D911" s="9"/>
      <c r="E911" s="9">
        <v>8215</v>
      </c>
      <c r="F911" s="9">
        <v>17</v>
      </c>
      <c r="G911" s="9"/>
      <c r="H911" s="9">
        <v>0</v>
      </c>
      <c r="I911" s="9"/>
      <c r="J911" s="315"/>
      <c r="K911" s="9"/>
      <c r="L911" s="9"/>
      <c r="M911" s="9"/>
      <c r="N911" s="315"/>
      <c r="O911" s="222"/>
      <c r="P911" s="223"/>
      <c r="Q911" s="223"/>
      <c r="R911" s="224"/>
    </row>
    <row r="912" spans="1:18">
      <c r="A912" s="342"/>
      <c r="B912" s="9"/>
      <c r="C912" s="9" t="s">
        <v>237</v>
      </c>
      <c r="D912" s="9"/>
      <c r="E912" s="9">
        <v>8234</v>
      </c>
      <c r="F912" s="9">
        <v>33</v>
      </c>
      <c r="G912" s="9"/>
      <c r="H912" s="9">
        <v>0</v>
      </c>
      <c r="I912" s="9"/>
      <c r="J912" s="315"/>
      <c r="K912" s="9"/>
      <c r="L912" s="9"/>
      <c r="M912" s="9"/>
      <c r="N912" s="315"/>
      <c r="O912" s="222"/>
      <c r="P912" s="223"/>
      <c r="Q912" s="223"/>
      <c r="R912" s="224"/>
    </row>
    <row r="913" spans="1:18">
      <c r="A913" s="342"/>
      <c r="B913" s="9"/>
      <c r="C913" s="9" t="s">
        <v>638</v>
      </c>
      <c r="D913" s="9"/>
      <c r="E913" s="9">
        <v>8234</v>
      </c>
      <c r="F913" s="9">
        <v>1</v>
      </c>
      <c r="G913" s="9"/>
      <c r="H913" s="9"/>
      <c r="I913" s="9"/>
      <c r="J913" s="315"/>
      <c r="K913" s="9"/>
      <c r="L913" s="9"/>
      <c r="M913" s="9"/>
      <c r="N913" s="315"/>
      <c r="O913" s="222"/>
      <c r="P913" s="223"/>
      <c r="Q913" s="223"/>
      <c r="R913" s="224"/>
    </row>
    <row r="914" spans="1:18">
      <c r="A914" s="342"/>
      <c r="B914" s="9"/>
      <c r="C914" s="9" t="s">
        <v>240</v>
      </c>
      <c r="D914" s="9"/>
      <c r="E914" s="9">
        <v>8037</v>
      </c>
      <c r="F914" s="9">
        <v>7</v>
      </c>
      <c r="G914" s="9"/>
      <c r="H914" s="9">
        <v>0</v>
      </c>
      <c r="I914" s="9"/>
      <c r="J914" s="315"/>
      <c r="K914" s="9"/>
      <c r="L914" s="9"/>
      <c r="M914" s="9"/>
      <c r="N914" s="315"/>
      <c r="O914" s="222"/>
      <c r="P914" s="223"/>
      <c r="Q914" s="223"/>
      <c r="R914" s="224"/>
    </row>
    <row r="915" spans="1:18">
      <c r="A915" s="342"/>
      <c r="B915" s="9"/>
      <c r="C915" s="9" t="s">
        <v>241</v>
      </c>
      <c r="D915" s="9"/>
      <c r="E915" s="9">
        <v>8318</v>
      </c>
      <c r="F915" s="9">
        <v>10</v>
      </c>
      <c r="G915" s="9"/>
      <c r="H915" s="9">
        <v>0</v>
      </c>
      <c r="I915" s="9"/>
      <c r="J915" s="315"/>
      <c r="K915" s="9"/>
      <c r="L915" s="9"/>
      <c r="M915" s="9"/>
      <c r="N915" s="315"/>
      <c r="O915" s="222"/>
      <c r="P915" s="223"/>
      <c r="Q915" s="223"/>
      <c r="R915" s="224"/>
    </row>
    <row r="916" spans="1:18">
      <c r="A916" s="342"/>
      <c r="B916" s="9"/>
      <c r="C916" s="9" t="s">
        <v>244</v>
      </c>
      <c r="D916" s="9"/>
      <c r="E916" s="9">
        <v>8217</v>
      </c>
      <c r="F916" s="9">
        <v>11</v>
      </c>
      <c r="G916" s="9"/>
      <c r="H916" s="9"/>
      <c r="I916" s="9"/>
      <c r="J916" s="315"/>
      <c r="K916" s="9"/>
      <c r="L916" s="9"/>
      <c r="M916" s="9"/>
      <c r="N916" s="315"/>
      <c r="O916" s="222"/>
      <c r="P916" s="223"/>
      <c r="Q916" s="223"/>
      <c r="R916" s="224"/>
    </row>
    <row r="917" spans="1:18">
      <c r="A917" s="342"/>
      <c r="B917" s="9"/>
      <c r="C917" s="9" t="s">
        <v>249</v>
      </c>
      <c r="D917" s="9"/>
      <c r="E917" s="9">
        <v>8330</v>
      </c>
      <c r="F917" s="9">
        <v>2</v>
      </c>
      <c r="G917" s="9"/>
      <c r="H917" s="9"/>
      <c r="I917" s="9"/>
      <c r="J917" s="315"/>
      <c r="K917" s="9"/>
      <c r="L917" s="9"/>
      <c r="M917" s="9"/>
      <c r="N917" s="315"/>
      <c r="O917" s="222"/>
      <c r="P917" s="223"/>
      <c r="Q917" s="223"/>
      <c r="R917" s="224"/>
    </row>
    <row r="918" spans="1:18">
      <c r="A918" s="342"/>
      <c r="B918" s="9"/>
      <c r="C918" s="9" t="s">
        <v>250</v>
      </c>
      <c r="D918" s="9"/>
      <c r="E918" s="9">
        <v>8081</v>
      </c>
      <c r="F918" s="9">
        <v>26</v>
      </c>
      <c r="G918" s="9"/>
      <c r="H918" s="9">
        <v>0</v>
      </c>
      <c r="I918" s="9"/>
      <c r="J918" s="315"/>
      <c r="K918" s="9"/>
      <c r="L918" s="9"/>
      <c r="M918" s="9"/>
      <c r="N918" s="315"/>
      <c r="O918" s="222"/>
      <c r="P918" s="223"/>
      <c r="Q918" s="223"/>
      <c r="R918" s="224"/>
    </row>
    <row r="919" spans="1:18">
      <c r="A919" s="342"/>
      <c r="B919" s="9"/>
      <c r="C919" s="9" t="s">
        <v>253</v>
      </c>
      <c r="D919" s="9"/>
      <c r="E919" s="9">
        <v>8204</v>
      </c>
      <c r="F919" s="9">
        <v>6</v>
      </c>
      <c r="G919" s="9"/>
      <c r="H919" s="9">
        <v>0</v>
      </c>
      <c r="I919" s="9"/>
      <c r="J919" s="315"/>
      <c r="K919" s="9"/>
      <c r="L919" s="9"/>
      <c r="M919" s="9"/>
      <c r="N919" s="315"/>
      <c r="O919" s="222"/>
      <c r="P919" s="223"/>
      <c r="Q919" s="223"/>
      <c r="R919" s="224"/>
    </row>
    <row r="920" spans="1:18">
      <c r="A920" s="342"/>
      <c r="B920" s="9"/>
      <c r="C920" s="9" t="s">
        <v>255</v>
      </c>
      <c r="D920" s="9"/>
      <c r="E920" s="9">
        <v>8319</v>
      </c>
      <c r="F920" s="9">
        <v>2</v>
      </c>
      <c r="G920" s="9"/>
      <c r="H920" s="9"/>
      <c r="I920" s="9"/>
      <c r="J920" s="315"/>
      <c r="K920" s="9"/>
      <c r="L920" s="9"/>
      <c r="M920" s="9"/>
      <c r="N920" s="315"/>
      <c r="O920" s="222"/>
      <c r="P920" s="223"/>
      <c r="Q920" s="223"/>
      <c r="R920" s="224"/>
    </row>
    <row r="921" spans="1:18">
      <c r="A921" s="342"/>
      <c r="B921" s="9"/>
      <c r="C921" s="9" t="s">
        <v>259</v>
      </c>
      <c r="D921" s="9"/>
      <c r="E921" s="9">
        <v>8302</v>
      </c>
      <c r="F921" s="9">
        <v>1</v>
      </c>
      <c r="G921" s="9"/>
      <c r="H921" s="9"/>
      <c r="I921" s="9"/>
      <c r="J921" s="315"/>
      <c r="K921" s="9"/>
      <c r="L921" s="9"/>
      <c r="M921" s="9"/>
      <c r="N921" s="315"/>
      <c r="O921" s="222"/>
      <c r="P921" s="223"/>
      <c r="Q921" s="223"/>
      <c r="R921" s="224"/>
    </row>
    <row r="922" spans="1:18">
      <c r="A922" s="342"/>
      <c r="B922" s="9"/>
      <c r="C922" s="9" t="s">
        <v>262</v>
      </c>
      <c r="D922" s="9"/>
      <c r="E922" s="9">
        <v>8320</v>
      </c>
      <c r="F922" s="9">
        <v>3</v>
      </c>
      <c r="G922" s="9"/>
      <c r="H922" s="9"/>
      <c r="I922" s="9"/>
      <c r="J922" s="315"/>
      <c r="K922" s="9"/>
      <c r="L922" s="9"/>
      <c r="M922" s="9"/>
      <c r="N922" s="315"/>
      <c r="O922" s="222"/>
      <c r="P922" s="223"/>
      <c r="Q922" s="223"/>
      <c r="R922" s="224"/>
    </row>
    <row r="923" spans="1:18">
      <c r="A923" s="342"/>
      <c r="B923" s="9"/>
      <c r="C923" s="9" t="s">
        <v>263</v>
      </c>
      <c r="D923" s="9"/>
      <c r="E923" s="9">
        <v>8080</v>
      </c>
      <c r="F923" s="9">
        <v>2</v>
      </c>
      <c r="G923" s="9"/>
      <c r="H923" s="9"/>
      <c r="I923" s="9"/>
      <c r="J923" s="315"/>
      <c r="K923" s="9"/>
      <c r="L923" s="9"/>
      <c r="M923" s="9"/>
      <c r="N923" s="315"/>
      <c r="O923" s="222"/>
      <c r="P923" s="223"/>
      <c r="Q923" s="223"/>
      <c r="R923" s="224"/>
    </row>
    <row r="924" spans="1:18">
      <c r="A924" s="342"/>
      <c r="B924" s="9"/>
      <c r="C924" s="9" t="s">
        <v>264</v>
      </c>
      <c r="D924" s="9"/>
      <c r="E924" s="9">
        <v>8234</v>
      </c>
      <c r="F924" s="9">
        <v>1</v>
      </c>
      <c r="G924" s="9"/>
      <c r="H924" s="9"/>
      <c r="I924" s="9"/>
      <c r="J924" s="315"/>
      <c r="K924" s="9"/>
      <c r="L924" s="9"/>
      <c r="M924" s="9"/>
      <c r="N924" s="315"/>
      <c r="O924" s="222"/>
      <c r="P924" s="223"/>
      <c r="Q924" s="223"/>
      <c r="R924" s="224"/>
    </row>
    <row r="925" spans="1:18">
      <c r="A925" s="342"/>
      <c r="B925" s="9"/>
      <c r="C925" s="9" t="s">
        <v>268</v>
      </c>
      <c r="D925" s="9"/>
      <c r="E925" s="9">
        <v>8343</v>
      </c>
      <c r="F925" s="9">
        <v>1</v>
      </c>
      <c r="G925" s="9"/>
      <c r="H925" s="9"/>
      <c r="I925" s="9"/>
      <c r="J925" s="315"/>
      <c r="K925" s="9"/>
      <c r="L925" s="9"/>
      <c r="M925" s="9"/>
      <c r="N925" s="315"/>
      <c r="O925" s="222"/>
      <c r="P925" s="223"/>
      <c r="Q925" s="223"/>
      <c r="R925" s="224"/>
    </row>
    <row r="926" spans="1:18">
      <c r="A926" s="342"/>
      <c r="B926" s="9"/>
      <c r="C926" s="9" t="s">
        <v>271</v>
      </c>
      <c r="D926" s="9"/>
      <c r="E926" s="9">
        <v>8037</v>
      </c>
      <c r="F926" s="9">
        <v>6</v>
      </c>
      <c r="G926" s="9"/>
      <c r="H926" s="9">
        <v>0</v>
      </c>
      <c r="I926" s="9"/>
      <c r="J926" s="315"/>
      <c r="K926" s="9"/>
      <c r="L926" s="9"/>
      <c r="M926" s="9"/>
      <c r="N926" s="315"/>
      <c r="O926" s="222"/>
      <c r="P926" s="223"/>
      <c r="Q926" s="223"/>
      <c r="R926" s="224"/>
    </row>
    <row r="927" spans="1:18">
      <c r="A927" s="342"/>
      <c r="B927" s="9"/>
      <c r="C927" s="9" t="s">
        <v>278</v>
      </c>
      <c r="D927" s="9"/>
      <c r="E927" s="9">
        <v>8322</v>
      </c>
      <c r="F927" s="9">
        <v>15</v>
      </c>
      <c r="G927" s="9"/>
      <c r="H927" s="9">
        <v>0</v>
      </c>
      <c r="I927" s="9"/>
      <c r="J927" s="315"/>
      <c r="K927" s="9"/>
      <c r="L927" s="9"/>
      <c r="M927" s="9"/>
      <c r="N927" s="315"/>
      <c r="O927" s="222"/>
      <c r="P927" s="223"/>
      <c r="Q927" s="223"/>
      <c r="R927" s="224"/>
    </row>
    <row r="928" spans="1:18">
      <c r="A928" s="342"/>
      <c r="B928" s="9"/>
      <c r="C928" s="9" t="s">
        <v>278</v>
      </c>
      <c r="D928" s="9"/>
      <c r="E928" s="9">
        <v>8332</v>
      </c>
      <c r="F928" s="9">
        <v>1</v>
      </c>
      <c r="G928" s="9"/>
      <c r="H928" s="9"/>
      <c r="I928" s="9"/>
      <c r="J928" s="315"/>
      <c r="K928" s="9"/>
      <c r="L928" s="9"/>
      <c r="M928" s="9"/>
      <c r="N928" s="315"/>
      <c r="O928" s="222"/>
      <c r="P928" s="223"/>
      <c r="Q928" s="223"/>
      <c r="R928" s="224"/>
    </row>
    <row r="929" spans="1:18">
      <c r="A929" s="342"/>
      <c r="B929" s="9"/>
      <c r="C929" s="9" t="s">
        <v>280</v>
      </c>
      <c r="D929" s="9"/>
      <c r="E929" s="9">
        <v>8205</v>
      </c>
      <c r="F929" s="9">
        <v>1</v>
      </c>
      <c r="G929" s="9"/>
      <c r="H929" s="9"/>
      <c r="I929" s="9"/>
      <c r="J929" s="315"/>
      <c r="K929" s="9"/>
      <c r="L929" s="9"/>
      <c r="M929" s="9"/>
      <c r="N929" s="315"/>
      <c r="O929" s="222"/>
      <c r="P929" s="223"/>
      <c r="Q929" s="223"/>
      <c r="R929" s="224"/>
    </row>
    <row r="930" spans="1:18">
      <c r="A930" s="342"/>
      <c r="B930" s="9"/>
      <c r="C930" s="9" t="s">
        <v>285</v>
      </c>
      <c r="D930" s="9"/>
      <c r="E930" s="9">
        <v>8215</v>
      </c>
      <c r="F930" s="9">
        <v>2</v>
      </c>
      <c r="G930" s="9"/>
      <c r="H930" s="9"/>
      <c r="I930" s="9"/>
      <c r="J930" s="315"/>
      <c r="K930" s="9"/>
      <c r="L930" s="9"/>
      <c r="M930" s="9"/>
      <c r="N930" s="315"/>
      <c r="O930" s="222"/>
      <c r="P930" s="223"/>
      <c r="Q930" s="223"/>
      <c r="R930" s="224"/>
    </row>
    <row r="931" spans="1:18">
      <c r="A931" s="342"/>
      <c r="B931" s="9"/>
      <c r="C931" s="9" t="s">
        <v>286</v>
      </c>
      <c r="D931" s="9"/>
      <c r="E931" s="9">
        <v>8026</v>
      </c>
      <c r="F931" s="9">
        <v>5</v>
      </c>
      <c r="G931" s="9"/>
      <c r="H931" s="9"/>
      <c r="I931" s="9"/>
      <c r="J931" s="315"/>
      <c r="K931" s="9"/>
      <c r="L931" s="9"/>
      <c r="M931" s="9"/>
      <c r="N931" s="315"/>
      <c r="O931" s="222"/>
      <c r="P931" s="223"/>
      <c r="Q931" s="223"/>
      <c r="R931" s="224"/>
    </row>
    <row r="932" spans="1:18">
      <c r="A932" s="342"/>
      <c r="B932" s="9"/>
      <c r="C932" s="9" t="s">
        <v>288</v>
      </c>
      <c r="D932" s="9"/>
      <c r="E932" s="9">
        <v>8027</v>
      </c>
      <c r="F932" s="9">
        <v>5</v>
      </c>
      <c r="G932" s="9"/>
      <c r="H932" s="9"/>
      <c r="I932" s="9"/>
      <c r="J932" s="315"/>
      <c r="K932" s="9"/>
      <c r="L932" s="9"/>
      <c r="M932" s="9"/>
      <c r="N932" s="315"/>
      <c r="O932" s="222"/>
      <c r="P932" s="223"/>
      <c r="Q932" s="223"/>
      <c r="R932" s="224"/>
    </row>
    <row r="933" spans="1:18">
      <c r="A933" s="342"/>
      <c r="B933" s="9"/>
      <c r="C933" s="9" t="s">
        <v>290</v>
      </c>
      <c r="D933" s="9"/>
      <c r="E933" s="9">
        <v>8028</v>
      </c>
      <c r="F933" s="9">
        <v>40</v>
      </c>
      <c r="G933" s="9"/>
      <c r="H933" s="9">
        <v>0</v>
      </c>
      <c r="I933" s="9"/>
      <c r="J933" s="315"/>
      <c r="K933" s="9"/>
      <c r="L933" s="9"/>
      <c r="M933" s="9"/>
      <c r="N933" s="315"/>
      <c r="O933" s="222"/>
      <c r="P933" s="223"/>
      <c r="Q933" s="223"/>
      <c r="R933" s="224"/>
    </row>
    <row r="934" spans="1:18">
      <c r="A934" s="342"/>
      <c r="B934" s="9"/>
      <c r="C934" s="9" t="s">
        <v>292</v>
      </c>
      <c r="D934" s="9"/>
      <c r="E934" s="9">
        <v>8218</v>
      </c>
      <c r="F934" s="9">
        <v>1</v>
      </c>
      <c r="G934" s="9"/>
      <c r="H934" s="9"/>
      <c r="I934" s="9"/>
      <c r="J934" s="315"/>
      <c r="K934" s="9"/>
      <c r="L934" s="9"/>
      <c r="M934" s="9"/>
      <c r="N934" s="315"/>
      <c r="O934" s="222"/>
      <c r="P934" s="223"/>
      <c r="Q934" s="223"/>
      <c r="R934" s="224"/>
    </row>
    <row r="935" spans="1:18">
      <c r="A935" s="342"/>
      <c r="B935" s="9"/>
      <c r="C935" s="9" t="s">
        <v>295</v>
      </c>
      <c r="D935" s="9"/>
      <c r="E935" s="9">
        <v>8260</v>
      </c>
      <c r="F935" s="9">
        <v>1</v>
      </c>
      <c r="G935" s="9"/>
      <c r="H935" s="9"/>
      <c r="I935" s="9"/>
      <c r="J935" s="315"/>
      <c r="K935" s="9"/>
      <c r="L935" s="9"/>
      <c r="M935" s="9"/>
      <c r="N935" s="315"/>
      <c r="O935" s="222"/>
      <c r="P935" s="223"/>
      <c r="Q935" s="223"/>
      <c r="R935" s="224"/>
    </row>
    <row r="936" spans="1:18">
      <c r="A936" s="342"/>
      <c r="B936" s="9"/>
      <c r="C936" s="9" t="s">
        <v>296</v>
      </c>
      <c r="D936" s="9"/>
      <c r="E936" s="9">
        <v>8215</v>
      </c>
      <c r="F936" s="9">
        <v>1</v>
      </c>
      <c r="G936" s="9"/>
      <c r="H936" s="9"/>
      <c r="I936" s="9"/>
      <c r="J936" s="315"/>
      <c r="K936" s="9"/>
      <c r="L936" s="9"/>
      <c r="M936" s="9"/>
      <c r="N936" s="315"/>
      <c r="O936" s="222"/>
      <c r="P936" s="223"/>
      <c r="Q936" s="223"/>
      <c r="R936" s="224"/>
    </row>
    <row r="937" spans="1:18">
      <c r="A937" s="342"/>
      <c r="B937" s="9"/>
      <c r="C937" s="9" t="s">
        <v>300</v>
      </c>
      <c r="D937" s="9"/>
      <c r="E937" s="9">
        <v>8323</v>
      </c>
      <c r="F937" s="9">
        <v>1</v>
      </c>
      <c r="G937" s="9"/>
      <c r="H937" s="9"/>
      <c r="I937" s="9"/>
      <c r="J937" s="315"/>
      <c r="K937" s="9"/>
      <c r="L937" s="9"/>
      <c r="M937" s="9"/>
      <c r="N937" s="315"/>
      <c r="O937" s="222"/>
      <c r="P937" s="223"/>
      <c r="Q937" s="223"/>
      <c r="R937" s="224"/>
    </row>
    <row r="938" spans="1:18">
      <c r="A938" s="342"/>
      <c r="B938" s="9"/>
      <c r="C938" s="9" t="s">
        <v>302</v>
      </c>
      <c r="D938" s="9"/>
      <c r="E938" s="9">
        <v>8032</v>
      </c>
      <c r="F938" s="9">
        <v>1</v>
      </c>
      <c r="G938" s="9"/>
      <c r="H938" s="9"/>
      <c r="I938" s="9"/>
      <c r="J938" s="315"/>
      <c r="K938" s="9"/>
      <c r="L938" s="9"/>
      <c r="M938" s="9"/>
      <c r="N938" s="315"/>
      <c r="O938" s="222"/>
      <c r="P938" s="223"/>
      <c r="Q938" s="223"/>
      <c r="R938" s="224"/>
    </row>
    <row r="939" spans="1:18">
      <c r="A939" s="342"/>
      <c r="B939" s="9"/>
      <c r="C939" s="9" t="s">
        <v>305</v>
      </c>
      <c r="D939" s="9"/>
      <c r="E939" s="9">
        <v>8037</v>
      </c>
      <c r="F939" s="9">
        <v>38</v>
      </c>
      <c r="G939" s="9"/>
      <c r="H939" s="9">
        <v>0</v>
      </c>
      <c r="I939" s="9"/>
      <c r="J939" s="315"/>
      <c r="K939" s="9"/>
      <c r="L939" s="9"/>
      <c r="M939" s="9"/>
      <c r="N939" s="315"/>
      <c r="O939" s="222"/>
      <c r="P939" s="223"/>
      <c r="Q939" s="223"/>
      <c r="R939" s="224"/>
    </row>
    <row r="940" spans="1:18">
      <c r="A940" s="342"/>
      <c r="B940" s="9"/>
      <c r="C940" s="9" t="s">
        <v>306</v>
      </c>
      <c r="D940" s="9"/>
      <c r="E940" s="9">
        <v>8038</v>
      </c>
      <c r="F940" s="9">
        <v>2</v>
      </c>
      <c r="G940" s="9"/>
      <c r="H940" s="9"/>
      <c r="I940" s="9"/>
      <c r="J940" s="315"/>
      <c r="K940" s="9"/>
      <c r="L940" s="9"/>
      <c r="M940" s="9"/>
      <c r="N940" s="315"/>
      <c r="O940" s="222"/>
      <c r="P940" s="223"/>
      <c r="Q940" s="223"/>
      <c r="R940" s="224"/>
    </row>
    <row r="941" spans="1:18">
      <c r="A941" s="342"/>
      <c r="B941" s="9"/>
      <c r="C941" s="9" t="s">
        <v>315</v>
      </c>
      <c r="D941" s="9"/>
      <c r="E941" s="9">
        <v>8008</v>
      </c>
      <c r="F941" s="9">
        <v>1</v>
      </c>
      <c r="G941" s="9"/>
      <c r="H941" s="9"/>
      <c r="I941" s="9"/>
      <c r="J941" s="315"/>
      <c r="K941" s="9"/>
      <c r="L941" s="9"/>
      <c r="M941" s="9"/>
      <c r="N941" s="315"/>
      <c r="O941" s="222"/>
      <c r="P941" s="223"/>
      <c r="Q941" s="223"/>
      <c r="R941" s="224"/>
    </row>
    <row r="942" spans="1:18">
      <c r="A942" s="342"/>
      <c r="B942" s="9"/>
      <c r="C942" s="9" t="s">
        <v>326</v>
      </c>
      <c r="D942" s="9"/>
      <c r="E942" s="9">
        <v>8318</v>
      </c>
      <c r="F942" s="9">
        <v>1</v>
      </c>
      <c r="G942" s="9"/>
      <c r="H942" s="9"/>
      <c r="I942" s="9"/>
      <c r="J942" s="315"/>
      <c r="K942" s="9"/>
      <c r="L942" s="9"/>
      <c r="M942" s="9"/>
      <c r="N942" s="315"/>
      <c r="O942" s="222"/>
      <c r="P942" s="223"/>
      <c r="Q942" s="223"/>
      <c r="R942" s="224"/>
    </row>
    <row r="943" spans="1:18">
      <c r="A943" s="342"/>
      <c r="B943" s="9"/>
      <c r="C943" s="9" t="s">
        <v>329</v>
      </c>
      <c r="D943" s="9"/>
      <c r="E943" s="9">
        <v>8080</v>
      </c>
      <c r="F943" s="9">
        <v>1</v>
      </c>
      <c r="G943" s="9"/>
      <c r="H943" s="9"/>
      <c r="I943" s="9"/>
      <c r="J943" s="315"/>
      <c r="K943" s="9"/>
      <c r="L943" s="9"/>
      <c r="M943" s="9"/>
      <c r="N943" s="315"/>
      <c r="O943" s="222"/>
      <c r="P943" s="223"/>
      <c r="Q943" s="223"/>
      <c r="R943" s="224"/>
    </row>
    <row r="944" spans="1:18">
      <c r="A944" s="342"/>
      <c r="B944" s="9"/>
      <c r="C944" s="9" t="s">
        <v>330</v>
      </c>
      <c r="D944" s="9"/>
      <c r="E944" s="9">
        <v>8088</v>
      </c>
      <c r="F944" s="9">
        <v>2</v>
      </c>
      <c r="G944" s="9"/>
      <c r="H944" s="9">
        <v>0</v>
      </c>
      <c r="I944" s="9"/>
      <c r="J944" s="315"/>
      <c r="K944" s="9"/>
      <c r="L944" s="9"/>
      <c r="M944" s="9"/>
      <c r="N944" s="315"/>
      <c r="O944" s="222"/>
      <c r="P944" s="223"/>
      <c r="Q944" s="223"/>
      <c r="R944" s="224"/>
    </row>
    <row r="945" spans="1:18">
      <c r="A945" s="342"/>
      <c r="B945" s="9"/>
      <c r="C945" s="9" t="s">
        <v>339</v>
      </c>
      <c r="D945" s="9"/>
      <c r="E945" s="9">
        <v>8053</v>
      </c>
      <c r="F945" s="9">
        <v>4</v>
      </c>
      <c r="G945" s="9"/>
      <c r="H945" s="9"/>
      <c r="I945" s="9"/>
      <c r="J945" s="315"/>
      <c r="K945" s="9"/>
      <c r="L945" s="9"/>
      <c r="M945" s="9"/>
      <c r="N945" s="315"/>
      <c r="O945" s="222"/>
      <c r="P945" s="223"/>
      <c r="Q945" s="223"/>
      <c r="R945" s="224"/>
    </row>
    <row r="946" spans="1:18">
      <c r="A946" s="342"/>
      <c r="B946" s="9"/>
      <c r="C946" s="9" t="s">
        <v>344</v>
      </c>
      <c r="D946" s="9"/>
      <c r="E946" s="9">
        <v>8332</v>
      </c>
      <c r="F946" s="9">
        <v>1</v>
      </c>
      <c r="G946" s="9"/>
      <c r="H946" s="9"/>
      <c r="I946" s="9"/>
      <c r="J946" s="315"/>
      <c r="K946" s="9"/>
      <c r="L946" s="9"/>
      <c r="M946" s="9"/>
      <c r="N946" s="315"/>
      <c r="O946" s="222"/>
      <c r="P946" s="223"/>
      <c r="Q946" s="223"/>
      <c r="R946" s="224"/>
    </row>
    <row r="947" spans="1:18">
      <c r="A947" s="342"/>
      <c r="B947" s="9"/>
      <c r="C947" s="9" t="s">
        <v>345</v>
      </c>
      <c r="D947" s="9"/>
      <c r="E947" s="9">
        <v>8021</v>
      </c>
      <c r="F947" s="9">
        <v>6</v>
      </c>
      <c r="G947" s="9"/>
      <c r="H947" s="9">
        <v>0</v>
      </c>
      <c r="I947" s="9"/>
      <c r="J947" s="315"/>
      <c r="K947" s="9"/>
      <c r="L947" s="9"/>
      <c r="M947" s="9"/>
      <c r="N947" s="315"/>
      <c r="O947" s="222"/>
      <c r="P947" s="223"/>
      <c r="Q947" s="223"/>
      <c r="R947" s="224"/>
    </row>
    <row r="948" spans="1:18">
      <c r="A948" s="342"/>
      <c r="B948" s="9"/>
      <c r="C948" s="9" t="s">
        <v>350</v>
      </c>
      <c r="D948" s="9"/>
      <c r="E948" s="9">
        <v>8327</v>
      </c>
      <c r="F948" s="9">
        <v>1</v>
      </c>
      <c r="G948" s="9"/>
      <c r="H948" s="9"/>
      <c r="I948" s="9"/>
      <c r="J948" s="315"/>
      <c r="K948" s="9"/>
      <c r="L948" s="9"/>
      <c r="M948" s="9"/>
      <c r="N948" s="315"/>
      <c r="O948" s="222"/>
      <c r="P948" s="223"/>
      <c r="Q948" s="223"/>
      <c r="R948" s="224"/>
    </row>
    <row r="949" spans="1:18">
      <c r="A949" s="342"/>
      <c r="B949" s="9"/>
      <c r="C949" s="9" t="s">
        <v>353</v>
      </c>
      <c r="D949" s="9"/>
      <c r="E949" s="9">
        <v>8021</v>
      </c>
      <c r="F949" s="9">
        <v>22</v>
      </c>
      <c r="G949" s="9"/>
      <c r="H949" s="9"/>
      <c r="I949" s="9"/>
      <c r="J949" s="315"/>
      <c r="K949" s="9"/>
      <c r="L949" s="9"/>
      <c r="M949" s="9"/>
      <c r="N949" s="315"/>
      <c r="O949" s="222"/>
      <c r="P949" s="223"/>
      <c r="Q949" s="223"/>
      <c r="R949" s="224"/>
    </row>
    <row r="950" spans="1:18">
      <c r="A950" s="342"/>
      <c r="B950" s="9"/>
      <c r="C950" s="9" t="s">
        <v>355</v>
      </c>
      <c r="D950" s="9"/>
      <c r="E950" s="9">
        <v>8221</v>
      </c>
      <c r="F950" s="9">
        <v>6</v>
      </c>
      <c r="G950" s="9"/>
      <c r="H950" s="9">
        <v>0</v>
      </c>
      <c r="I950" s="9"/>
      <c r="J950" s="315"/>
      <c r="K950" s="9"/>
      <c r="L950" s="9"/>
      <c r="M950" s="9"/>
      <c r="N950" s="315"/>
      <c r="O950" s="222"/>
      <c r="P950" s="223"/>
      <c r="Q950" s="223"/>
      <c r="R950" s="224"/>
    </row>
    <row r="951" spans="1:18">
      <c r="A951" s="342"/>
      <c r="B951" s="9"/>
      <c r="C951" s="9" t="s">
        <v>361</v>
      </c>
      <c r="D951" s="9"/>
      <c r="E951" s="9">
        <v>8008</v>
      </c>
      <c r="F951" s="9">
        <v>1</v>
      </c>
      <c r="G951" s="9"/>
      <c r="H951" s="9"/>
      <c r="I951" s="9"/>
      <c r="J951" s="315"/>
      <c r="K951" s="9"/>
      <c r="L951" s="9"/>
      <c r="M951" s="9"/>
      <c r="N951" s="315"/>
      <c r="O951" s="222"/>
      <c r="P951" s="223"/>
      <c r="Q951" s="223"/>
      <c r="R951" s="224"/>
    </row>
    <row r="952" spans="1:18">
      <c r="A952" s="342"/>
      <c r="B952" s="9"/>
      <c r="C952" s="9" t="s">
        <v>362</v>
      </c>
      <c r="D952" s="9"/>
      <c r="E952" s="9">
        <v>8403</v>
      </c>
      <c r="F952" s="9">
        <v>4</v>
      </c>
      <c r="G952" s="9"/>
      <c r="H952" s="9">
        <v>0</v>
      </c>
      <c r="I952" s="9"/>
      <c r="J952" s="315"/>
      <c r="K952" s="9"/>
      <c r="L952" s="9"/>
      <c r="M952" s="9"/>
      <c r="N952" s="315"/>
      <c r="O952" s="222"/>
      <c r="P952" s="223"/>
      <c r="Q952" s="223"/>
      <c r="R952" s="224"/>
    </row>
    <row r="953" spans="1:18">
      <c r="A953" s="342"/>
      <c r="B953" s="9"/>
      <c r="C953" s="9" t="s">
        <v>364</v>
      </c>
      <c r="D953" s="9"/>
      <c r="E953" s="9">
        <v>8008</v>
      </c>
      <c r="F953" s="9">
        <v>1</v>
      </c>
      <c r="G953" s="9"/>
      <c r="H953" s="9">
        <v>0</v>
      </c>
      <c r="I953" s="9"/>
      <c r="J953" s="315"/>
      <c r="K953" s="9"/>
      <c r="L953" s="9"/>
      <c r="M953" s="9"/>
      <c r="N953" s="315"/>
      <c r="O953" s="222"/>
      <c r="P953" s="223"/>
      <c r="Q953" s="223"/>
      <c r="R953" s="224"/>
    </row>
    <row r="954" spans="1:18">
      <c r="A954" s="342"/>
      <c r="B954" s="9"/>
      <c r="C954" s="9" t="s">
        <v>365</v>
      </c>
      <c r="D954" s="9"/>
      <c r="E954" s="9">
        <v>8215</v>
      </c>
      <c r="F954" s="9">
        <v>1</v>
      </c>
      <c r="G954" s="9"/>
      <c r="H954" s="9"/>
      <c r="I954" s="9"/>
      <c r="J954" s="315"/>
      <c r="K954" s="9"/>
      <c r="L954" s="9"/>
      <c r="M954" s="9"/>
      <c r="N954" s="315"/>
      <c r="O954" s="222"/>
      <c r="P954" s="223"/>
      <c r="Q954" s="223"/>
      <c r="R954" s="224"/>
    </row>
    <row r="955" spans="1:18">
      <c r="A955" s="342"/>
      <c r="B955" s="9"/>
      <c r="C955" s="9" t="s">
        <v>366</v>
      </c>
      <c r="D955" s="9"/>
      <c r="E955" s="9">
        <v>8328</v>
      </c>
      <c r="F955" s="9">
        <v>5</v>
      </c>
      <c r="G955" s="9"/>
      <c r="H955" s="9"/>
      <c r="I955" s="9"/>
      <c r="J955" s="315"/>
      <c r="K955" s="9"/>
      <c r="L955" s="9"/>
      <c r="M955" s="9"/>
      <c r="N955" s="315"/>
      <c r="O955" s="222"/>
      <c r="P955" s="223"/>
      <c r="Q955" s="223"/>
      <c r="R955" s="224"/>
    </row>
    <row r="956" spans="1:18">
      <c r="A956" s="342"/>
      <c r="B956" s="9"/>
      <c r="C956" s="9" t="s">
        <v>594</v>
      </c>
      <c r="D956" s="9"/>
      <c r="E956" s="9">
        <v>8050</v>
      </c>
      <c r="F956" s="9">
        <v>1</v>
      </c>
      <c r="G956" s="9"/>
      <c r="H956" s="9"/>
      <c r="I956" s="9"/>
      <c r="J956" s="315"/>
      <c r="K956" s="9"/>
      <c r="L956" s="9"/>
      <c r="M956" s="9"/>
      <c r="N956" s="315"/>
      <c r="O956" s="222"/>
      <c r="P956" s="223"/>
      <c r="Q956" s="223"/>
      <c r="R956" s="224"/>
    </row>
    <row r="957" spans="1:18">
      <c r="A957" s="342"/>
      <c r="B957" s="9"/>
      <c r="C957" s="9" t="s">
        <v>367</v>
      </c>
      <c r="D957" s="9"/>
      <c r="E957" s="9">
        <v>8050</v>
      </c>
      <c r="F957" s="9">
        <v>34</v>
      </c>
      <c r="G957" s="9"/>
      <c r="H957" s="9">
        <v>0</v>
      </c>
      <c r="I957" s="9"/>
      <c r="J957" s="315"/>
      <c r="K957" s="9"/>
      <c r="L957" s="9"/>
      <c r="M957" s="9"/>
      <c r="N957" s="315"/>
      <c r="O957" s="222"/>
      <c r="P957" s="223"/>
      <c r="Q957" s="223"/>
      <c r="R957" s="224"/>
    </row>
    <row r="958" spans="1:18">
      <c r="A958" s="342"/>
      <c r="B958" s="9"/>
      <c r="C958" s="9" t="s">
        <v>368</v>
      </c>
      <c r="D958" s="9"/>
      <c r="E958" s="9">
        <v>8079</v>
      </c>
      <c r="F958" s="9">
        <v>5</v>
      </c>
      <c r="G958" s="9"/>
      <c r="H958" s="9"/>
      <c r="I958" s="9"/>
      <c r="J958" s="315"/>
      <c r="K958" s="9"/>
      <c r="L958" s="9"/>
      <c r="M958" s="9"/>
      <c r="N958" s="315"/>
      <c r="O958" s="222"/>
      <c r="P958" s="223"/>
      <c r="Q958" s="223"/>
      <c r="R958" s="224"/>
    </row>
    <row r="959" spans="1:18">
      <c r="A959" s="342"/>
      <c r="B959" s="9"/>
      <c r="C959" s="9" t="s">
        <v>369</v>
      </c>
      <c r="D959" s="9"/>
      <c r="E959" s="9">
        <v>8051</v>
      </c>
      <c r="F959" s="9">
        <v>14</v>
      </c>
      <c r="G959" s="9">
        <v>1</v>
      </c>
      <c r="H959" s="9">
        <v>0</v>
      </c>
      <c r="I959" s="9"/>
      <c r="J959" s="315"/>
      <c r="K959" s="9"/>
      <c r="L959" s="9"/>
      <c r="M959" s="9"/>
      <c r="N959" s="315"/>
      <c r="O959" s="222"/>
      <c r="P959" s="223"/>
      <c r="Q959" s="223"/>
      <c r="R959" s="224"/>
    </row>
    <row r="960" spans="1:18">
      <c r="A960" s="342"/>
      <c r="B960" s="9"/>
      <c r="C960" s="9" t="s">
        <v>372</v>
      </c>
      <c r="D960" s="9"/>
      <c r="E960" s="9">
        <v>8402</v>
      </c>
      <c r="F960" s="9">
        <v>9</v>
      </c>
      <c r="G960" s="9"/>
      <c r="H960" s="9"/>
      <c r="I960" s="9"/>
      <c r="J960" s="315"/>
      <c r="K960" s="9"/>
      <c r="L960" s="9"/>
      <c r="M960" s="9"/>
      <c r="N960" s="315"/>
      <c r="O960" s="222"/>
      <c r="P960" s="223"/>
      <c r="Q960" s="223"/>
      <c r="R960" s="224"/>
    </row>
    <row r="961" spans="1:18">
      <c r="A961" s="342"/>
      <c r="B961" s="9"/>
      <c r="C961" s="9" t="s">
        <v>374</v>
      </c>
      <c r="D961" s="9"/>
      <c r="E961" s="9">
        <v>8053</v>
      </c>
      <c r="F961" s="9">
        <v>1</v>
      </c>
      <c r="G961" s="9"/>
      <c r="H961" s="9"/>
      <c r="I961" s="9"/>
      <c r="J961" s="315"/>
      <c r="K961" s="9"/>
      <c r="L961" s="9"/>
      <c r="M961" s="9"/>
      <c r="N961" s="315"/>
      <c r="O961" s="222"/>
      <c r="P961" s="223"/>
      <c r="Q961" s="223"/>
      <c r="R961" s="224"/>
    </row>
    <row r="962" spans="1:18">
      <c r="A962" s="342"/>
      <c r="B962" s="9"/>
      <c r="C962" s="9" t="s">
        <v>376</v>
      </c>
      <c r="D962" s="9"/>
      <c r="E962" s="9">
        <v>8223</v>
      </c>
      <c r="F962" s="9">
        <v>3</v>
      </c>
      <c r="G962" s="9"/>
      <c r="H962" s="9"/>
      <c r="I962" s="9"/>
      <c r="J962" s="315"/>
      <c r="K962" s="9"/>
      <c r="L962" s="9"/>
      <c r="M962" s="9"/>
      <c r="N962" s="315"/>
      <c r="O962" s="222"/>
      <c r="P962" s="223"/>
      <c r="Q962" s="223"/>
      <c r="R962" s="224"/>
    </row>
    <row r="963" spans="1:18">
      <c r="A963" s="342"/>
      <c r="B963" s="9"/>
      <c r="C963" s="9" t="s">
        <v>382</v>
      </c>
      <c r="D963" s="9"/>
      <c r="E963" s="9">
        <v>8330</v>
      </c>
      <c r="F963" s="9">
        <v>43</v>
      </c>
      <c r="G963" s="9">
        <v>1</v>
      </c>
      <c r="H963" s="9">
        <v>1</v>
      </c>
      <c r="I963" s="9">
        <v>0</v>
      </c>
      <c r="J963" s="315"/>
      <c r="K963" s="9"/>
      <c r="L963" s="9"/>
      <c r="M963" s="9"/>
      <c r="N963" s="315"/>
      <c r="O963" s="222"/>
      <c r="P963" s="223"/>
      <c r="Q963" s="223"/>
      <c r="R963" s="224"/>
    </row>
    <row r="964" spans="1:18">
      <c r="A964" s="342"/>
      <c r="B964" s="9"/>
      <c r="C964" s="9" t="s">
        <v>384</v>
      </c>
      <c r="D964" s="9"/>
      <c r="E964" s="9">
        <v>8234</v>
      </c>
      <c r="F964" s="9">
        <v>7</v>
      </c>
      <c r="G964" s="9"/>
      <c r="H964" s="9">
        <v>0</v>
      </c>
      <c r="I964" s="9"/>
      <c r="J964" s="315"/>
      <c r="K964" s="9"/>
      <c r="L964" s="9"/>
      <c r="M964" s="9"/>
      <c r="N964" s="315"/>
      <c r="O964" s="222"/>
      <c r="P964" s="223"/>
      <c r="Q964" s="223"/>
      <c r="R964" s="224"/>
    </row>
    <row r="965" spans="1:18">
      <c r="A965" s="342"/>
      <c r="B965" s="9"/>
      <c r="C965" s="9" t="s">
        <v>385</v>
      </c>
      <c r="D965" s="9"/>
      <c r="E965" s="9">
        <v>8055</v>
      </c>
      <c r="F965" s="9">
        <v>2</v>
      </c>
      <c r="G965" s="9"/>
      <c r="H965" s="9"/>
      <c r="I965" s="9"/>
      <c r="J965" s="315"/>
      <c r="K965" s="9"/>
      <c r="L965" s="9"/>
      <c r="M965" s="9"/>
      <c r="N965" s="315"/>
      <c r="O965" s="222"/>
      <c r="P965" s="223"/>
      <c r="Q965" s="223"/>
      <c r="R965" s="224"/>
    </row>
    <row r="966" spans="1:18">
      <c r="A966" s="342"/>
      <c r="B966" s="9"/>
      <c r="C966" s="9" t="s">
        <v>386</v>
      </c>
      <c r="D966" s="9"/>
      <c r="E966" s="9">
        <v>8056</v>
      </c>
      <c r="F966" s="9">
        <v>5</v>
      </c>
      <c r="G966" s="9"/>
      <c r="H966" s="9"/>
      <c r="I966" s="9"/>
      <c r="J966" s="315"/>
      <c r="K966" s="9"/>
      <c r="L966" s="9"/>
      <c r="M966" s="9"/>
      <c r="N966" s="315"/>
      <c r="O966" s="222"/>
      <c r="P966" s="223"/>
      <c r="Q966" s="223"/>
      <c r="R966" s="224"/>
    </row>
    <row r="967" spans="1:18">
      <c r="A967" s="342"/>
      <c r="B967" s="9"/>
      <c r="C967" s="9" t="s">
        <v>387</v>
      </c>
      <c r="D967" s="9"/>
      <c r="E967" s="9">
        <v>8332</v>
      </c>
      <c r="F967" s="9">
        <v>58</v>
      </c>
      <c r="G967" s="9">
        <v>1</v>
      </c>
      <c r="H967" s="9">
        <v>1</v>
      </c>
      <c r="I967" s="9">
        <v>0</v>
      </c>
      <c r="J967" s="315"/>
      <c r="K967" s="9"/>
      <c r="L967" s="9"/>
      <c r="M967" s="9"/>
      <c r="N967" s="315"/>
      <c r="O967" s="222"/>
      <c r="P967" s="223"/>
      <c r="Q967" s="223"/>
      <c r="R967" s="224"/>
    </row>
    <row r="968" spans="1:18">
      <c r="A968" s="342"/>
      <c r="B968" s="9"/>
      <c r="C968" s="9" t="s">
        <v>389</v>
      </c>
      <c r="D968" s="9"/>
      <c r="E968" s="9">
        <v>8340</v>
      </c>
      <c r="F968" s="9">
        <v>1</v>
      </c>
      <c r="G968" s="9"/>
      <c r="H968" s="9"/>
      <c r="I968" s="9"/>
      <c r="J968" s="315"/>
      <c r="K968" s="9"/>
      <c r="L968" s="9"/>
      <c r="M968" s="9"/>
      <c r="N968" s="315"/>
      <c r="O968" s="222"/>
      <c r="P968" s="223"/>
      <c r="Q968" s="223"/>
      <c r="R968" s="224"/>
    </row>
    <row r="969" spans="1:18">
      <c r="A969" s="342"/>
      <c r="B969" s="9"/>
      <c r="C969" s="9" t="s">
        <v>392</v>
      </c>
      <c r="D969" s="9"/>
      <c r="E969" s="9">
        <v>8341</v>
      </c>
      <c r="F969" s="9">
        <v>2</v>
      </c>
      <c r="G969" s="9"/>
      <c r="H969" s="9"/>
      <c r="I969" s="9"/>
      <c r="J969" s="315"/>
      <c r="K969" s="9"/>
      <c r="L969" s="9"/>
      <c r="M969" s="9"/>
      <c r="N969" s="315"/>
      <c r="O969" s="222"/>
      <c r="P969" s="223"/>
      <c r="Q969" s="223"/>
      <c r="R969" s="224"/>
    </row>
    <row r="970" spans="1:18">
      <c r="A970" s="342"/>
      <c r="B970" s="9"/>
      <c r="C970" s="9" t="s">
        <v>393</v>
      </c>
      <c r="D970" s="9"/>
      <c r="E970" s="9">
        <v>8342</v>
      </c>
      <c r="F970" s="9">
        <v>3</v>
      </c>
      <c r="G970" s="9"/>
      <c r="H970" s="9"/>
      <c r="I970" s="9"/>
      <c r="J970" s="315"/>
      <c r="K970" s="9"/>
      <c r="L970" s="9"/>
      <c r="M970" s="9"/>
      <c r="N970" s="315"/>
      <c r="O970" s="222"/>
      <c r="P970" s="223"/>
      <c r="Q970" s="223"/>
      <c r="R970" s="224"/>
    </row>
    <row r="971" spans="1:18">
      <c r="A971" s="342"/>
      <c r="B971" s="9"/>
      <c r="C971" s="9" t="s">
        <v>395</v>
      </c>
      <c r="D971" s="9"/>
      <c r="E971" s="9">
        <v>8343</v>
      </c>
      <c r="F971" s="9">
        <v>5</v>
      </c>
      <c r="G971" s="9"/>
      <c r="H971" s="9"/>
      <c r="I971" s="9"/>
      <c r="J971" s="315"/>
      <c r="K971" s="9"/>
      <c r="L971" s="9"/>
      <c r="M971" s="9"/>
      <c r="N971" s="315"/>
      <c r="O971" s="222"/>
      <c r="P971" s="223"/>
      <c r="Q971" s="223"/>
      <c r="R971" s="224"/>
    </row>
    <row r="972" spans="1:18">
      <c r="A972" s="342"/>
      <c r="B972" s="9"/>
      <c r="C972" s="9" t="s">
        <v>397</v>
      </c>
      <c r="D972" s="9"/>
      <c r="E972" s="9">
        <v>8061</v>
      </c>
      <c r="F972" s="9">
        <v>2</v>
      </c>
      <c r="G972" s="9"/>
      <c r="H972" s="9"/>
      <c r="I972" s="9"/>
      <c r="J972" s="315"/>
      <c r="K972" s="9"/>
      <c r="L972" s="9"/>
      <c r="M972" s="9"/>
      <c r="N972" s="315"/>
      <c r="O972" s="222"/>
      <c r="P972" s="223"/>
      <c r="Q972" s="223"/>
      <c r="R972" s="224"/>
    </row>
    <row r="973" spans="1:18">
      <c r="A973" s="342"/>
      <c r="B973" s="9"/>
      <c r="C973" s="9" t="s">
        <v>399</v>
      </c>
      <c r="D973" s="9"/>
      <c r="E973" s="9">
        <v>8062</v>
      </c>
      <c r="F973" s="9">
        <v>8</v>
      </c>
      <c r="G973" s="9"/>
      <c r="H973" s="9">
        <v>0</v>
      </c>
      <c r="I973" s="9"/>
      <c r="J973" s="315"/>
      <c r="K973" s="9"/>
      <c r="L973" s="9"/>
      <c r="M973" s="9"/>
      <c r="N973" s="315"/>
      <c r="O973" s="222"/>
      <c r="P973" s="223"/>
      <c r="Q973" s="223"/>
      <c r="R973" s="224"/>
    </row>
    <row r="974" spans="1:18">
      <c r="A974" s="342"/>
      <c r="B974" s="9"/>
      <c r="C974" s="9" t="s">
        <v>401</v>
      </c>
      <c r="D974" s="9"/>
      <c r="E974" s="9">
        <v>8037</v>
      </c>
      <c r="F974" s="9">
        <v>1</v>
      </c>
      <c r="G974" s="9"/>
      <c r="H974" s="9"/>
      <c r="I974" s="9"/>
      <c r="J974" s="315"/>
      <c r="K974" s="9"/>
      <c r="L974" s="9"/>
      <c r="M974" s="9"/>
      <c r="N974" s="315"/>
      <c r="O974" s="222"/>
      <c r="P974" s="223"/>
      <c r="Q974" s="223"/>
      <c r="R974" s="224"/>
    </row>
    <row r="975" spans="1:18">
      <c r="A975" s="342"/>
      <c r="B975" s="9"/>
      <c r="C975" s="9" t="s">
        <v>403</v>
      </c>
      <c r="D975" s="9"/>
      <c r="E975" s="9">
        <v>8224</v>
      </c>
      <c r="F975" s="9">
        <v>4</v>
      </c>
      <c r="G975" s="9"/>
      <c r="H975" s="9"/>
      <c r="I975" s="9"/>
      <c r="J975" s="315"/>
      <c r="K975" s="9"/>
      <c r="L975" s="9"/>
      <c r="M975" s="9"/>
      <c r="N975" s="315"/>
      <c r="O975" s="222"/>
      <c r="P975" s="223"/>
      <c r="Q975" s="223"/>
      <c r="R975" s="224"/>
    </row>
    <row r="976" spans="1:18">
      <c r="A976" s="342"/>
      <c r="B976" s="9"/>
      <c r="C976" s="9" t="s">
        <v>404</v>
      </c>
      <c r="D976" s="9"/>
      <c r="E976" s="9">
        <v>8344</v>
      </c>
      <c r="F976" s="9">
        <v>10</v>
      </c>
      <c r="G976" s="9"/>
      <c r="H976" s="9">
        <v>0</v>
      </c>
      <c r="I976" s="9"/>
      <c r="J976" s="315"/>
      <c r="K976" s="9"/>
      <c r="L976" s="9"/>
      <c r="M976" s="9"/>
      <c r="N976" s="315"/>
      <c r="O976" s="222"/>
      <c r="P976" s="223"/>
      <c r="Q976" s="223"/>
      <c r="R976" s="224"/>
    </row>
    <row r="977" spans="1:18">
      <c r="A977" s="342"/>
      <c r="B977" s="9"/>
      <c r="C977" s="9" t="s">
        <v>406</v>
      </c>
      <c r="D977" s="9"/>
      <c r="E977" s="9">
        <v>8346</v>
      </c>
      <c r="F977" s="9">
        <v>2</v>
      </c>
      <c r="G977" s="9"/>
      <c r="H977" s="9"/>
      <c r="I977" s="9"/>
      <c r="J977" s="315"/>
      <c r="K977" s="9"/>
      <c r="L977" s="9"/>
      <c r="M977" s="9"/>
      <c r="N977" s="315"/>
      <c r="O977" s="222"/>
      <c r="P977" s="223"/>
      <c r="Q977" s="223"/>
      <c r="R977" s="224"/>
    </row>
    <row r="978" spans="1:18">
      <c r="A978" s="342"/>
      <c r="B978" s="9"/>
      <c r="C978" s="9" t="s">
        <v>409</v>
      </c>
      <c r="D978" s="9"/>
      <c r="E978" s="9">
        <v>8347</v>
      </c>
      <c r="F978" s="9">
        <v>2</v>
      </c>
      <c r="G978" s="9"/>
      <c r="H978" s="9"/>
      <c r="I978" s="9"/>
      <c r="J978" s="315"/>
      <c r="K978" s="9"/>
      <c r="L978" s="9"/>
      <c r="M978" s="9"/>
      <c r="N978" s="315"/>
      <c r="O978" s="222"/>
      <c r="P978" s="223"/>
      <c r="Q978" s="223"/>
      <c r="R978" s="224"/>
    </row>
    <row r="979" spans="1:18">
      <c r="A979" s="342"/>
      <c r="B979" s="9"/>
      <c r="C979" s="9" t="s">
        <v>413</v>
      </c>
      <c r="D979" s="9"/>
      <c r="E979" s="9">
        <v>8204</v>
      </c>
      <c r="F979" s="9">
        <v>2</v>
      </c>
      <c r="G979" s="9"/>
      <c r="H979" s="9"/>
      <c r="I979" s="9"/>
      <c r="J979" s="315"/>
      <c r="K979" s="9"/>
      <c r="L979" s="9"/>
      <c r="M979" s="9"/>
      <c r="N979" s="315"/>
      <c r="O979" s="222"/>
      <c r="P979" s="223"/>
      <c r="Q979" s="223"/>
      <c r="R979" s="224"/>
    </row>
    <row r="980" spans="1:18">
      <c r="A980" s="342"/>
      <c r="B980" s="9"/>
      <c r="C980" s="9" t="s">
        <v>415</v>
      </c>
      <c r="D980" s="9"/>
      <c r="E980" s="9">
        <v>8260</v>
      </c>
      <c r="F980" s="9">
        <v>1</v>
      </c>
      <c r="G980" s="9"/>
      <c r="H980" s="9"/>
      <c r="I980" s="9"/>
      <c r="J980" s="315"/>
      <c r="K980" s="9"/>
      <c r="L980" s="9"/>
      <c r="M980" s="9"/>
      <c r="N980" s="315"/>
      <c r="O980" s="222"/>
      <c r="P980" s="223"/>
      <c r="Q980" s="223"/>
      <c r="R980" s="224"/>
    </row>
    <row r="981" spans="1:18">
      <c r="A981" s="342"/>
      <c r="B981" s="9"/>
      <c r="C981" s="9" t="s">
        <v>417</v>
      </c>
      <c r="D981" s="9"/>
      <c r="E981" s="9">
        <v>8225</v>
      </c>
      <c r="F981" s="9">
        <v>25</v>
      </c>
      <c r="G981" s="9"/>
      <c r="H981" s="9">
        <v>0</v>
      </c>
      <c r="I981" s="9"/>
      <c r="J981" s="315"/>
      <c r="K981" s="9"/>
      <c r="L981" s="9"/>
      <c r="M981" s="9"/>
      <c r="N981" s="315"/>
      <c r="O981" s="222"/>
      <c r="P981" s="223"/>
      <c r="Q981" s="223"/>
      <c r="R981" s="224"/>
    </row>
    <row r="982" spans="1:18">
      <c r="A982" s="342"/>
      <c r="B982" s="9"/>
      <c r="C982" s="9" t="s">
        <v>420</v>
      </c>
      <c r="D982" s="9"/>
      <c r="E982" s="9">
        <v>8050</v>
      </c>
      <c r="F982" s="9">
        <v>1</v>
      </c>
      <c r="G982" s="9"/>
      <c r="H982" s="9"/>
      <c r="I982" s="9"/>
      <c r="J982" s="315"/>
      <c r="K982" s="9"/>
      <c r="L982" s="9"/>
      <c r="M982" s="9"/>
      <c r="N982" s="315"/>
      <c r="O982" s="222"/>
      <c r="P982" s="223"/>
      <c r="Q982" s="223"/>
      <c r="R982" s="224"/>
    </row>
    <row r="983" spans="1:18">
      <c r="A983" s="342"/>
      <c r="B983" s="9"/>
      <c r="C983" s="9" t="s">
        <v>421</v>
      </c>
      <c r="D983" s="9"/>
      <c r="E983" s="9">
        <v>8226</v>
      </c>
      <c r="F983" s="9">
        <v>32</v>
      </c>
      <c r="G983" s="9">
        <v>1</v>
      </c>
      <c r="H983" s="9">
        <v>0</v>
      </c>
      <c r="I983" s="9"/>
      <c r="J983" s="315"/>
      <c r="K983" s="9"/>
      <c r="L983" s="9"/>
      <c r="M983" s="9"/>
      <c r="N983" s="315"/>
      <c r="O983" s="222"/>
      <c r="P983" s="223"/>
      <c r="Q983" s="223"/>
      <c r="R983" s="224"/>
    </row>
    <row r="984" spans="1:18">
      <c r="A984" s="342"/>
      <c r="B984" s="9"/>
      <c r="C984" s="9" t="s">
        <v>423</v>
      </c>
      <c r="D984" s="9"/>
      <c r="E984" s="9">
        <v>8230</v>
      </c>
      <c r="F984" s="9">
        <v>3</v>
      </c>
      <c r="G984" s="9"/>
      <c r="H984" s="9">
        <v>0</v>
      </c>
      <c r="I984" s="9"/>
      <c r="J984" s="315"/>
      <c r="K984" s="9"/>
      <c r="L984" s="9"/>
      <c r="M984" s="9"/>
      <c r="N984" s="315"/>
      <c r="O984" s="222"/>
      <c r="P984" s="223"/>
      <c r="Q984" s="223"/>
      <c r="R984" s="224"/>
    </row>
    <row r="985" spans="1:18">
      <c r="A985" s="342"/>
      <c r="B985" s="9"/>
      <c r="C985" s="9" t="s">
        <v>705</v>
      </c>
      <c r="D985" s="9"/>
      <c r="E985" s="9">
        <v>8203</v>
      </c>
      <c r="F985" s="9">
        <v>1</v>
      </c>
      <c r="G985" s="9"/>
      <c r="H985" s="9">
        <v>0</v>
      </c>
      <c r="I985" s="9"/>
      <c r="J985" s="315"/>
      <c r="K985" s="9"/>
      <c r="L985" s="9"/>
      <c r="M985" s="9"/>
      <c r="N985" s="315"/>
      <c r="O985" s="222"/>
      <c r="P985" s="223"/>
      <c r="Q985" s="223"/>
      <c r="R985" s="224"/>
    </row>
    <row r="986" spans="1:18">
      <c r="A986" s="342"/>
      <c r="B986" s="9"/>
      <c r="C986" s="9" t="s">
        <v>424</v>
      </c>
      <c r="D986" s="9"/>
      <c r="E986" s="9">
        <v>8231</v>
      </c>
      <c r="F986" s="9">
        <v>1</v>
      </c>
      <c r="G986" s="9"/>
      <c r="H986" s="9"/>
      <c r="I986" s="9"/>
      <c r="J986" s="315"/>
      <c r="K986" s="9"/>
      <c r="L986" s="9"/>
      <c r="M986" s="9"/>
      <c r="N986" s="315"/>
      <c r="O986" s="222"/>
      <c r="P986" s="223"/>
      <c r="Q986" s="223"/>
      <c r="R986" s="224"/>
    </row>
    <row r="987" spans="1:18">
      <c r="A987" s="342"/>
      <c r="B987" s="9"/>
      <c r="C987" s="9" t="s">
        <v>429</v>
      </c>
      <c r="D987" s="9"/>
      <c r="E987" s="9">
        <v>8223</v>
      </c>
      <c r="F987" s="9">
        <v>2</v>
      </c>
      <c r="G987" s="9"/>
      <c r="H987" s="9"/>
      <c r="I987" s="9"/>
      <c r="J987" s="315"/>
      <c r="K987" s="9"/>
      <c r="L987" s="9"/>
      <c r="M987" s="9"/>
      <c r="N987" s="315"/>
      <c r="O987" s="222"/>
      <c r="P987" s="223"/>
      <c r="Q987" s="223"/>
      <c r="R987" s="224"/>
    </row>
    <row r="988" spans="1:18">
      <c r="A988" s="342"/>
      <c r="B988" s="9"/>
      <c r="C988" s="9" t="s">
        <v>430</v>
      </c>
      <c r="D988" s="9"/>
      <c r="E988" s="9">
        <v>8087</v>
      </c>
      <c r="F988" s="9">
        <v>1</v>
      </c>
      <c r="G988" s="9"/>
      <c r="H988" s="9"/>
      <c r="I988" s="9"/>
      <c r="J988" s="315"/>
      <c r="K988" s="9"/>
      <c r="L988" s="9"/>
      <c r="M988" s="9"/>
      <c r="N988" s="315"/>
      <c r="O988" s="222"/>
      <c r="P988" s="223"/>
      <c r="Q988" s="223"/>
      <c r="R988" s="224"/>
    </row>
    <row r="989" spans="1:18">
      <c r="A989" s="342"/>
      <c r="B989" s="9"/>
      <c r="C989" s="9" t="s">
        <v>432</v>
      </c>
      <c r="D989" s="9"/>
      <c r="E989" s="9">
        <v>8066</v>
      </c>
      <c r="F989" s="9">
        <v>12</v>
      </c>
      <c r="G989" s="9"/>
      <c r="H989" s="9">
        <v>0</v>
      </c>
      <c r="I989" s="9"/>
      <c r="J989" s="315"/>
      <c r="K989" s="9"/>
      <c r="L989" s="9"/>
      <c r="M989" s="9"/>
      <c r="N989" s="315"/>
      <c r="O989" s="222"/>
      <c r="P989" s="223"/>
      <c r="Q989" s="223"/>
      <c r="R989" s="224"/>
    </row>
    <row r="990" spans="1:18">
      <c r="A990" s="342"/>
      <c r="B990" s="9"/>
      <c r="C990" s="9" t="s">
        <v>434</v>
      </c>
      <c r="D990" s="9"/>
      <c r="E990" s="9">
        <v>8067</v>
      </c>
      <c r="F990" s="9">
        <v>4</v>
      </c>
      <c r="G990" s="9"/>
      <c r="H990" s="9">
        <v>0</v>
      </c>
      <c r="I990" s="9"/>
      <c r="J990" s="315"/>
      <c r="K990" s="9"/>
      <c r="L990" s="9"/>
      <c r="M990" s="9"/>
      <c r="N990" s="315"/>
      <c r="O990" s="222"/>
      <c r="P990" s="223"/>
      <c r="Q990" s="223"/>
      <c r="R990" s="224"/>
    </row>
    <row r="991" spans="1:18">
      <c r="A991" s="342"/>
      <c r="B991" s="9"/>
      <c r="C991" s="9" t="s">
        <v>437</v>
      </c>
      <c r="D991" s="9"/>
      <c r="E991" s="9">
        <v>8069</v>
      </c>
      <c r="F991" s="9">
        <v>17</v>
      </c>
      <c r="G991" s="9"/>
      <c r="H991" s="9">
        <v>0</v>
      </c>
      <c r="I991" s="9"/>
      <c r="J991" s="315"/>
      <c r="K991" s="9"/>
      <c r="L991" s="9"/>
      <c r="M991" s="9"/>
      <c r="N991" s="315"/>
      <c r="O991" s="222"/>
      <c r="P991" s="223"/>
      <c r="Q991" s="223"/>
      <c r="R991" s="224"/>
    </row>
    <row r="992" spans="1:18">
      <c r="A992" s="342"/>
      <c r="B992" s="9"/>
      <c r="C992" s="9" t="s">
        <v>438</v>
      </c>
      <c r="D992" s="9"/>
      <c r="E992" s="9">
        <v>8070</v>
      </c>
      <c r="F992" s="9">
        <v>17</v>
      </c>
      <c r="G992" s="9"/>
      <c r="H992" s="9"/>
      <c r="I992" s="9"/>
      <c r="J992" s="315"/>
      <c r="K992" s="9"/>
      <c r="L992" s="9"/>
      <c r="M992" s="9"/>
      <c r="N992" s="315"/>
      <c r="O992" s="222"/>
      <c r="P992" s="223"/>
      <c r="Q992" s="223"/>
      <c r="R992" s="224"/>
    </row>
    <row r="993" spans="1:18">
      <c r="A993" s="342"/>
      <c r="B993" s="9"/>
      <c r="C993" s="9" t="s">
        <v>442</v>
      </c>
      <c r="D993" s="9"/>
      <c r="E993" s="9">
        <v>8270</v>
      </c>
      <c r="F993" s="9">
        <v>1</v>
      </c>
      <c r="G993" s="9"/>
      <c r="H993" s="9"/>
      <c r="I993" s="9"/>
      <c r="J993" s="315"/>
      <c r="K993" s="9"/>
      <c r="L993" s="9"/>
      <c r="M993" s="9"/>
      <c r="N993" s="315"/>
      <c r="O993" s="222"/>
      <c r="P993" s="223"/>
      <c r="Q993" s="223"/>
      <c r="R993" s="224"/>
    </row>
    <row r="994" spans="1:18">
      <c r="A994" s="342"/>
      <c r="B994" s="9"/>
      <c r="C994" s="9" t="s">
        <v>447</v>
      </c>
      <c r="D994" s="9"/>
      <c r="E994" s="9">
        <v>8021</v>
      </c>
      <c r="F994" s="9">
        <v>9</v>
      </c>
      <c r="G994" s="9"/>
      <c r="H994" s="9">
        <v>0</v>
      </c>
      <c r="I994" s="9"/>
      <c r="J994" s="315"/>
      <c r="K994" s="9"/>
      <c r="L994" s="9"/>
      <c r="M994" s="9"/>
      <c r="N994" s="315"/>
      <c r="O994" s="222"/>
      <c r="P994" s="223"/>
      <c r="Q994" s="223"/>
      <c r="R994" s="224"/>
    </row>
    <row r="995" spans="1:18">
      <c r="A995" s="342"/>
      <c r="B995" s="9"/>
      <c r="C995" s="9" t="s">
        <v>450</v>
      </c>
      <c r="D995" s="9"/>
      <c r="E995" s="9">
        <v>8201</v>
      </c>
      <c r="F995" s="9">
        <v>1</v>
      </c>
      <c r="G995" s="9"/>
      <c r="H995" s="9">
        <v>0</v>
      </c>
      <c r="I995" s="9"/>
      <c r="J995" s="315"/>
      <c r="K995" s="9"/>
      <c r="L995" s="9"/>
      <c r="M995" s="9"/>
      <c r="N995" s="315"/>
      <c r="O995" s="222"/>
      <c r="P995" s="223"/>
      <c r="Q995" s="223"/>
      <c r="R995" s="224"/>
    </row>
    <row r="996" spans="1:18">
      <c r="A996" s="342"/>
      <c r="B996" s="9"/>
      <c r="C996" s="9" t="s">
        <v>452</v>
      </c>
      <c r="D996" s="9"/>
      <c r="E996" s="9">
        <v>8071</v>
      </c>
      <c r="F996" s="9">
        <v>16</v>
      </c>
      <c r="G996" s="9"/>
      <c r="H996" s="9"/>
      <c r="I996" s="9"/>
      <c r="J996" s="315"/>
      <c r="K996" s="9"/>
      <c r="L996" s="9"/>
      <c r="M996" s="9"/>
      <c r="N996" s="315"/>
      <c r="O996" s="222"/>
      <c r="P996" s="223"/>
      <c r="Q996" s="223"/>
      <c r="R996" s="224"/>
    </row>
    <row r="997" spans="1:18">
      <c r="A997" s="342"/>
      <c r="B997" s="9"/>
      <c r="C997" s="9" t="s">
        <v>456</v>
      </c>
      <c r="D997" s="9"/>
      <c r="E997" s="9">
        <v>8232</v>
      </c>
      <c r="F997" s="9">
        <v>85</v>
      </c>
      <c r="G997" s="9">
        <v>1</v>
      </c>
      <c r="H997" s="9">
        <v>1</v>
      </c>
      <c r="I997" s="9">
        <v>0</v>
      </c>
      <c r="J997" s="315"/>
      <c r="K997" s="9"/>
      <c r="L997" s="9"/>
      <c r="M997" s="9"/>
      <c r="N997" s="315"/>
      <c r="O997" s="222"/>
      <c r="P997" s="223"/>
      <c r="Q997" s="223"/>
      <c r="R997" s="224"/>
    </row>
    <row r="998" spans="1:18">
      <c r="A998" s="342"/>
      <c r="B998" s="9"/>
      <c r="C998" s="9" t="s">
        <v>458</v>
      </c>
      <c r="D998" s="9"/>
      <c r="E998" s="9">
        <v>8240</v>
      </c>
      <c r="F998" s="9">
        <v>4</v>
      </c>
      <c r="G998" s="9"/>
      <c r="H998" s="9">
        <v>0</v>
      </c>
      <c r="I998" s="9"/>
      <c r="J998" s="315"/>
      <c r="K998" s="9"/>
      <c r="L998" s="9"/>
      <c r="M998" s="9"/>
      <c r="N998" s="315"/>
      <c r="O998" s="222"/>
      <c r="P998" s="223"/>
      <c r="Q998" s="223"/>
      <c r="R998" s="224"/>
    </row>
    <row r="999" spans="1:18">
      <c r="A999" s="342"/>
      <c r="B999" s="9"/>
      <c r="C999" s="9" t="s">
        <v>462</v>
      </c>
      <c r="D999" s="9"/>
      <c r="E999" s="9">
        <v>8349</v>
      </c>
      <c r="F999" s="9">
        <v>4</v>
      </c>
      <c r="G999" s="9"/>
      <c r="H999" s="9"/>
      <c r="I999" s="9"/>
      <c r="J999" s="315"/>
      <c r="K999" s="9"/>
      <c r="L999" s="9"/>
      <c r="M999" s="9"/>
      <c r="N999" s="315"/>
      <c r="O999" s="222"/>
      <c r="P999" s="223"/>
      <c r="Q999" s="223"/>
      <c r="R999" s="224"/>
    </row>
    <row r="1000" spans="1:18">
      <c r="A1000" s="342"/>
      <c r="B1000" s="9"/>
      <c r="C1000" s="9" t="s">
        <v>463</v>
      </c>
      <c r="D1000" s="9"/>
      <c r="E1000" s="9">
        <v>8215</v>
      </c>
      <c r="F1000" s="9">
        <v>1</v>
      </c>
      <c r="G1000" s="9"/>
      <c r="H1000" s="9">
        <v>0</v>
      </c>
      <c r="I1000" s="9"/>
      <c r="J1000" s="315"/>
      <c r="K1000" s="9"/>
      <c r="L1000" s="9"/>
      <c r="M1000" s="9"/>
      <c r="N1000" s="315"/>
      <c r="O1000" s="222"/>
      <c r="P1000" s="223"/>
      <c r="Q1000" s="223"/>
      <c r="R1000" s="224"/>
    </row>
    <row r="1001" spans="1:18">
      <c r="A1001" s="342"/>
      <c r="B1001" s="9"/>
      <c r="C1001" s="9" t="s">
        <v>463</v>
      </c>
      <c r="D1001" s="9"/>
      <c r="E1001" s="9">
        <v>8241</v>
      </c>
      <c r="F1001" s="9">
        <v>6</v>
      </c>
      <c r="G1001" s="9"/>
      <c r="H1001" s="9">
        <v>0</v>
      </c>
      <c r="I1001" s="9"/>
      <c r="J1001" s="315"/>
      <c r="K1001" s="9"/>
      <c r="L1001" s="9"/>
      <c r="M1001" s="9"/>
      <c r="N1001" s="315"/>
      <c r="O1001" s="222"/>
      <c r="P1001" s="223"/>
      <c r="Q1001" s="223"/>
      <c r="R1001" s="224"/>
    </row>
    <row r="1002" spans="1:18">
      <c r="A1002" s="342"/>
      <c r="B1002" s="9"/>
      <c r="C1002" s="9" t="s">
        <v>646</v>
      </c>
      <c r="D1002" s="9"/>
      <c r="E1002" s="9">
        <v>8072</v>
      </c>
      <c r="F1002" s="9">
        <v>4</v>
      </c>
      <c r="G1002" s="9"/>
      <c r="H1002" s="9"/>
      <c r="I1002" s="9"/>
      <c r="J1002" s="315"/>
      <c r="K1002" s="9"/>
      <c r="L1002" s="9"/>
      <c r="M1002" s="9"/>
      <c r="N1002" s="315"/>
      <c r="O1002" s="222"/>
      <c r="P1002" s="223"/>
      <c r="Q1002" s="223"/>
      <c r="R1002" s="224"/>
    </row>
    <row r="1003" spans="1:18">
      <c r="A1003" s="342"/>
      <c r="B1003" s="9"/>
      <c r="C1003" s="9" t="s">
        <v>470</v>
      </c>
      <c r="D1003" s="9"/>
      <c r="E1003" s="9">
        <v>8074</v>
      </c>
      <c r="F1003" s="9">
        <v>1</v>
      </c>
      <c r="G1003" s="9"/>
      <c r="H1003" s="9"/>
      <c r="I1003" s="9"/>
      <c r="J1003" s="315"/>
      <c r="K1003" s="9"/>
      <c r="L1003" s="9"/>
      <c r="M1003" s="9"/>
      <c r="N1003" s="315"/>
      <c r="O1003" s="222"/>
      <c r="P1003" s="223"/>
      <c r="Q1003" s="223"/>
      <c r="R1003" s="224"/>
    </row>
    <row r="1004" spans="1:18">
      <c r="A1004" s="342"/>
      <c r="B1004" s="9"/>
      <c r="C1004" s="9" t="s">
        <v>472</v>
      </c>
      <c r="D1004" s="9"/>
      <c r="E1004" s="9">
        <v>8242</v>
      </c>
      <c r="F1004" s="9">
        <v>16</v>
      </c>
      <c r="G1004" s="9">
        <v>1</v>
      </c>
      <c r="H1004" s="9">
        <v>0</v>
      </c>
      <c r="I1004" s="9"/>
      <c r="J1004" s="315"/>
      <c r="K1004" s="9"/>
      <c r="L1004" s="9"/>
      <c r="M1004" s="9"/>
      <c r="N1004" s="315"/>
      <c r="O1004" s="222"/>
      <c r="P1004" s="223"/>
      <c r="Q1004" s="223"/>
      <c r="R1004" s="224"/>
    </row>
    <row r="1005" spans="1:18">
      <c r="A1005" s="342"/>
      <c r="B1005" s="9"/>
      <c r="C1005" s="9" t="s">
        <v>476</v>
      </c>
      <c r="D1005" s="9"/>
      <c r="E1005" s="9">
        <v>8352</v>
      </c>
      <c r="F1005" s="9">
        <v>6</v>
      </c>
      <c r="G1005" s="9"/>
      <c r="H1005" s="9">
        <v>0</v>
      </c>
      <c r="I1005" s="9"/>
      <c r="J1005" s="315"/>
      <c r="K1005" s="9"/>
      <c r="L1005" s="9"/>
      <c r="M1005" s="9"/>
      <c r="N1005" s="315"/>
      <c r="O1005" s="222"/>
      <c r="P1005" s="223"/>
      <c r="Q1005" s="223"/>
      <c r="R1005" s="224"/>
    </row>
    <row r="1006" spans="1:18">
      <c r="A1006" s="342"/>
      <c r="B1006" s="9"/>
      <c r="C1006" s="9" t="s">
        <v>477</v>
      </c>
      <c r="D1006" s="9"/>
      <c r="E1006" s="9">
        <v>8079</v>
      </c>
      <c r="F1006" s="9">
        <v>23</v>
      </c>
      <c r="G1006" s="9"/>
      <c r="H1006" s="9">
        <v>0</v>
      </c>
      <c r="I1006" s="9"/>
      <c r="J1006" s="315"/>
      <c r="K1006" s="9"/>
      <c r="L1006" s="9"/>
      <c r="M1006" s="9"/>
      <c r="N1006" s="315"/>
      <c r="O1006" s="222"/>
      <c r="P1006" s="223"/>
      <c r="Q1006" s="223"/>
      <c r="R1006" s="224"/>
    </row>
    <row r="1007" spans="1:18">
      <c r="A1007" s="342"/>
      <c r="B1007" s="9"/>
      <c r="C1007" s="9" t="s">
        <v>482</v>
      </c>
      <c r="D1007" s="9"/>
      <c r="E1007" s="9">
        <v>8243</v>
      </c>
      <c r="F1007" s="9">
        <v>13</v>
      </c>
      <c r="G1007" s="9"/>
      <c r="H1007" s="9">
        <v>0</v>
      </c>
      <c r="I1007" s="9"/>
      <c r="J1007" s="315"/>
      <c r="K1007" s="9"/>
      <c r="L1007" s="9"/>
      <c r="M1007" s="9"/>
      <c r="N1007" s="315"/>
      <c r="O1007" s="222"/>
      <c r="P1007" s="223"/>
      <c r="Q1007" s="223"/>
      <c r="R1007" s="224"/>
    </row>
    <row r="1008" spans="1:18">
      <c r="A1008" s="342"/>
      <c r="B1008" s="9"/>
      <c r="C1008" s="9" t="s">
        <v>483</v>
      </c>
      <c r="D1008" s="9"/>
      <c r="E1008" s="9">
        <v>8302</v>
      </c>
      <c r="F1008" s="9">
        <v>1</v>
      </c>
      <c r="G1008" s="9"/>
      <c r="H1008" s="9"/>
      <c r="I1008" s="9"/>
      <c r="J1008" s="315"/>
      <c r="K1008" s="9"/>
      <c r="L1008" s="9"/>
      <c r="M1008" s="9"/>
      <c r="N1008" s="315"/>
      <c r="O1008" s="222"/>
      <c r="P1008" s="223"/>
      <c r="Q1008" s="223"/>
      <c r="R1008" s="224"/>
    </row>
    <row r="1009" spans="1:18">
      <c r="A1009" s="342"/>
      <c r="B1009" s="9"/>
      <c r="C1009" s="9" t="s">
        <v>485</v>
      </c>
      <c r="D1009" s="9"/>
      <c r="E1009" s="9">
        <v>8230</v>
      </c>
      <c r="F1009" s="9">
        <v>3</v>
      </c>
      <c r="G1009" s="9"/>
      <c r="H1009" s="9">
        <v>0</v>
      </c>
      <c r="I1009" s="9"/>
      <c r="J1009" s="315"/>
      <c r="K1009" s="9"/>
      <c r="L1009" s="9"/>
      <c r="M1009" s="9"/>
      <c r="N1009" s="315"/>
      <c r="O1009" s="222"/>
      <c r="P1009" s="223"/>
      <c r="Q1009" s="223"/>
      <c r="R1009" s="224"/>
    </row>
    <row r="1010" spans="1:18">
      <c r="A1010" s="342"/>
      <c r="B1010" s="9"/>
      <c r="C1010" s="9" t="s">
        <v>486</v>
      </c>
      <c r="D1010" s="9"/>
      <c r="E1010" s="9">
        <v>8080</v>
      </c>
      <c r="F1010" s="9">
        <v>32</v>
      </c>
      <c r="G1010" s="9"/>
      <c r="H1010" s="9">
        <v>0</v>
      </c>
      <c r="I1010" s="9"/>
      <c r="J1010" s="315"/>
      <c r="K1010" s="9"/>
      <c r="L1010" s="9"/>
      <c r="M1010" s="9"/>
      <c r="N1010" s="315"/>
      <c r="O1010" s="222"/>
      <c r="P1010" s="223"/>
      <c r="Q1010" s="223"/>
      <c r="R1010" s="224"/>
    </row>
    <row r="1011" spans="1:18">
      <c r="A1011" s="342"/>
      <c r="B1011" s="9"/>
      <c r="C1011" s="9" t="s">
        <v>491</v>
      </c>
      <c r="D1011" s="9"/>
      <c r="E1011" s="9">
        <v>8353</v>
      </c>
      <c r="F1011" s="9">
        <v>1</v>
      </c>
      <c r="G1011" s="9"/>
      <c r="H1011" s="9"/>
      <c r="I1011" s="9"/>
      <c r="J1011" s="315"/>
      <c r="K1011" s="9"/>
      <c r="L1011" s="9"/>
      <c r="M1011" s="9"/>
      <c r="N1011" s="315"/>
      <c r="O1011" s="222"/>
      <c r="P1011" s="223"/>
      <c r="Q1011" s="223"/>
      <c r="R1011" s="224"/>
    </row>
    <row r="1012" spans="1:18">
      <c r="A1012" s="342"/>
      <c r="B1012" s="9"/>
      <c r="C1012" s="9" t="s">
        <v>493</v>
      </c>
      <c r="D1012" s="9"/>
      <c r="E1012" s="9">
        <v>8008</v>
      </c>
      <c r="F1012" s="9">
        <v>10</v>
      </c>
      <c r="G1012" s="9"/>
      <c r="H1012" s="9">
        <v>0</v>
      </c>
      <c r="I1012" s="9"/>
      <c r="J1012" s="315"/>
      <c r="K1012" s="9"/>
      <c r="L1012" s="9"/>
      <c r="M1012" s="9"/>
      <c r="N1012" s="315"/>
      <c r="O1012" s="222"/>
      <c r="P1012" s="223"/>
      <c r="Q1012" s="223"/>
      <c r="R1012" s="224"/>
    </row>
    <row r="1013" spans="1:18">
      <c r="A1013" s="342"/>
      <c r="B1013" s="9"/>
      <c r="C1013" s="9" t="s">
        <v>495</v>
      </c>
      <c r="D1013" s="9"/>
      <c r="E1013" s="9">
        <v>8081</v>
      </c>
      <c r="F1013" s="9">
        <v>27</v>
      </c>
      <c r="G1013" s="9"/>
      <c r="H1013" s="9">
        <v>0</v>
      </c>
      <c r="I1013" s="9"/>
      <c r="J1013" s="315"/>
      <c r="K1013" s="9"/>
      <c r="L1013" s="9"/>
      <c r="M1013" s="9"/>
      <c r="N1013" s="315"/>
      <c r="O1013" s="222"/>
      <c r="P1013" s="223"/>
      <c r="Q1013" s="223"/>
      <c r="R1013" s="224"/>
    </row>
    <row r="1014" spans="1:18">
      <c r="A1014" s="342"/>
      <c r="B1014" s="9"/>
      <c r="C1014" s="9" t="s">
        <v>497</v>
      </c>
      <c r="D1014" s="9"/>
      <c r="E1014" s="9">
        <v>8201</v>
      </c>
      <c r="F1014" s="9">
        <v>1</v>
      </c>
      <c r="G1014" s="9"/>
      <c r="H1014" s="9"/>
      <c r="I1014" s="9"/>
      <c r="J1014" s="315"/>
      <c r="K1014" s="9"/>
      <c r="L1014" s="9"/>
      <c r="M1014" s="9"/>
      <c r="N1014" s="315"/>
      <c r="O1014" s="222"/>
      <c r="P1014" s="223"/>
      <c r="Q1014" s="223"/>
      <c r="R1014" s="224"/>
    </row>
    <row r="1015" spans="1:18">
      <c r="A1015" s="342"/>
      <c r="B1015" s="9"/>
      <c r="C1015" s="9" t="s">
        <v>497</v>
      </c>
      <c r="D1015" s="9"/>
      <c r="E1015" s="9">
        <v>8205</v>
      </c>
      <c r="F1015" s="9">
        <v>4</v>
      </c>
      <c r="G1015" s="9"/>
      <c r="H1015" s="9"/>
      <c r="I1015" s="9"/>
      <c r="J1015" s="315"/>
      <c r="K1015" s="9"/>
      <c r="L1015" s="9"/>
      <c r="M1015" s="9"/>
      <c r="N1015" s="315"/>
      <c r="O1015" s="222"/>
      <c r="P1015" s="223"/>
      <c r="Q1015" s="223"/>
      <c r="R1015" s="224"/>
    </row>
    <row r="1016" spans="1:18">
      <c r="A1016" s="342"/>
      <c r="B1016" s="9"/>
      <c r="C1016" s="9" t="s">
        <v>499</v>
      </c>
      <c r="D1016" s="9"/>
      <c r="E1016" s="9">
        <v>8244</v>
      </c>
      <c r="F1016" s="9">
        <v>18</v>
      </c>
      <c r="G1016" s="9"/>
      <c r="H1016" s="9">
        <v>0</v>
      </c>
      <c r="I1016" s="9"/>
      <c r="J1016" s="315"/>
      <c r="K1016" s="9"/>
      <c r="L1016" s="9"/>
      <c r="M1016" s="9"/>
      <c r="N1016" s="315"/>
      <c r="O1016" s="222"/>
      <c r="P1016" s="223"/>
      <c r="Q1016" s="223"/>
      <c r="R1016" s="224"/>
    </row>
    <row r="1017" spans="1:18">
      <c r="A1017" s="342"/>
      <c r="B1017" s="9"/>
      <c r="C1017" s="9" t="s">
        <v>504</v>
      </c>
      <c r="D1017" s="9"/>
      <c r="E1017" s="9">
        <v>8062</v>
      </c>
      <c r="F1017" s="9">
        <v>1</v>
      </c>
      <c r="G1017" s="9"/>
      <c r="H1017" s="9"/>
      <c r="I1017" s="9"/>
      <c r="J1017" s="315"/>
      <c r="K1017" s="9"/>
      <c r="L1017" s="9"/>
      <c r="M1017" s="9"/>
      <c r="N1017" s="315"/>
      <c r="O1017" s="222"/>
      <c r="P1017" s="223"/>
      <c r="Q1017" s="223"/>
      <c r="R1017" s="224"/>
    </row>
    <row r="1018" spans="1:18">
      <c r="A1018" s="342"/>
      <c r="B1018" s="9"/>
      <c r="C1018" s="9" t="s">
        <v>647</v>
      </c>
      <c r="D1018" s="9"/>
      <c r="E1018" s="9">
        <v>8088</v>
      </c>
      <c r="F1018" s="9">
        <v>1</v>
      </c>
      <c r="G1018" s="9"/>
      <c r="H1018" s="9"/>
      <c r="I1018" s="9"/>
      <c r="J1018" s="315"/>
      <c r="K1018" s="9"/>
      <c r="L1018" s="9"/>
      <c r="M1018" s="9"/>
      <c r="N1018" s="315"/>
      <c r="O1018" s="222"/>
      <c r="P1018" s="223"/>
      <c r="Q1018" s="223"/>
      <c r="R1018" s="224"/>
    </row>
    <row r="1019" spans="1:18">
      <c r="A1019" s="342"/>
      <c r="B1019" s="9"/>
      <c r="C1019" s="9" t="s">
        <v>510</v>
      </c>
      <c r="D1019" s="9"/>
      <c r="E1019" s="9">
        <v>8092</v>
      </c>
      <c r="F1019" s="9">
        <v>1</v>
      </c>
      <c r="G1019" s="9"/>
      <c r="H1019" s="9">
        <v>0</v>
      </c>
      <c r="I1019" s="9"/>
      <c r="J1019" s="315"/>
      <c r="K1019" s="9"/>
      <c r="L1019" s="9"/>
      <c r="M1019" s="9"/>
      <c r="N1019" s="315"/>
      <c r="O1019" s="222"/>
      <c r="P1019" s="223"/>
      <c r="Q1019" s="223"/>
      <c r="R1019" s="224"/>
    </row>
    <row r="1020" spans="1:18">
      <c r="A1020" s="342"/>
      <c r="B1020" s="9"/>
      <c r="C1020" s="9" t="s">
        <v>512</v>
      </c>
      <c r="D1020" s="9"/>
      <c r="E1020" s="9">
        <v>8221</v>
      </c>
      <c r="F1020" s="9">
        <v>1</v>
      </c>
      <c r="G1020" s="9"/>
      <c r="H1020" s="9"/>
      <c r="I1020" s="9"/>
      <c r="J1020" s="315"/>
      <c r="K1020" s="9"/>
      <c r="L1020" s="9"/>
      <c r="M1020" s="9"/>
      <c r="N1020" s="315"/>
      <c r="O1020" s="222"/>
      <c r="P1020" s="223"/>
      <c r="Q1020" s="223"/>
      <c r="R1020" s="224"/>
    </row>
    <row r="1021" spans="1:18">
      <c r="A1021" s="342"/>
      <c r="B1021" s="9"/>
      <c r="C1021" s="9" t="s">
        <v>513</v>
      </c>
      <c r="D1021" s="9"/>
      <c r="E1021" s="9">
        <v>8247</v>
      </c>
      <c r="F1021" s="9">
        <v>12</v>
      </c>
      <c r="G1021" s="9"/>
      <c r="H1021" s="9">
        <v>0</v>
      </c>
      <c r="I1021" s="9"/>
      <c r="J1021" s="315"/>
      <c r="K1021" s="9"/>
      <c r="L1021" s="9"/>
      <c r="M1021" s="9"/>
      <c r="N1021" s="315"/>
      <c r="O1021" s="222"/>
      <c r="P1021" s="223"/>
      <c r="Q1021" s="223"/>
      <c r="R1021" s="224"/>
    </row>
    <row r="1022" spans="1:18">
      <c r="A1022" s="342"/>
      <c r="B1022" s="9"/>
      <c r="C1022" s="9" t="s">
        <v>516</v>
      </c>
      <c r="D1022" s="9"/>
      <c r="E1022" s="9">
        <v>8084</v>
      </c>
      <c r="F1022" s="9">
        <v>11</v>
      </c>
      <c r="G1022" s="9"/>
      <c r="H1022" s="9">
        <v>0</v>
      </c>
      <c r="I1022" s="9"/>
      <c r="J1022" s="315"/>
      <c r="K1022" s="9"/>
      <c r="L1022" s="9"/>
      <c r="M1022" s="9"/>
      <c r="N1022" s="315"/>
      <c r="O1022" s="222"/>
      <c r="P1022" s="223"/>
      <c r="Q1022" s="223"/>
      <c r="R1022" s="224"/>
    </row>
    <row r="1023" spans="1:18">
      <c r="A1023" s="342"/>
      <c r="B1023" s="9"/>
      <c r="C1023" s="9" t="s">
        <v>519</v>
      </c>
      <c r="D1023" s="9"/>
      <c r="E1023" s="9">
        <v>8008</v>
      </c>
      <c r="F1023" s="9">
        <v>3</v>
      </c>
      <c r="G1023" s="9"/>
      <c r="H1023" s="9"/>
      <c r="I1023" s="9"/>
      <c r="J1023" s="315"/>
      <c r="K1023" s="9"/>
      <c r="L1023" s="9"/>
      <c r="M1023" s="9"/>
      <c r="N1023" s="315"/>
      <c r="O1023" s="222"/>
      <c r="P1023" s="223"/>
      <c r="Q1023" s="223"/>
      <c r="R1023" s="224"/>
    </row>
    <row r="1024" spans="1:18">
      <c r="A1024" s="342"/>
      <c r="B1024" s="9"/>
      <c r="C1024" s="9" t="s">
        <v>520</v>
      </c>
      <c r="D1024" s="9"/>
      <c r="E1024" s="9">
        <v>8210</v>
      </c>
      <c r="F1024" s="9">
        <v>3</v>
      </c>
      <c r="G1024" s="9"/>
      <c r="H1024" s="9">
        <v>0</v>
      </c>
      <c r="I1024" s="9"/>
      <c r="J1024" s="315"/>
      <c r="K1024" s="9"/>
      <c r="L1024" s="9"/>
      <c r="M1024" s="9"/>
      <c r="N1024" s="315"/>
      <c r="O1024" s="222"/>
      <c r="P1024" s="223"/>
      <c r="Q1024" s="223"/>
      <c r="R1024" s="224"/>
    </row>
    <row r="1025" spans="1:18">
      <c r="A1025" s="342"/>
      <c r="B1025" s="9"/>
      <c r="C1025" s="9" t="s">
        <v>521</v>
      </c>
      <c r="D1025" s="9"/>
      <c r="E1025" s="9">
        <v>8085</v>
      </c>
      <c r="F1025" s="9">
        <v>21</v>
      </c>
      <c r="G1025" s="9"/>
      <c r="H1025" s="9">
        <v>0</v>
      </c>
      <c r="I1025" s="9"/>
      <c r="J1025" s="315"/>
      <c r="K1025" s="9"/>
      <c r="L1025" s="9"/>
      <c r="M1025" s="9"/>
      <c r="N1025" s="315"/>
      <c r="O1025" s="222"/>
      <c r="P1025" s="223"/>
      <c r="Q1025" s="223"/>
      <c r="R1025" s="224"/>
    </row>
    <row r="1026" spans="1:18">
      <c r="A1026" s="342"/>
      <c r="B1026" s="9"/>
      <c r="C1026" s="9" t="s">
        <v>522</v>
      </c>
      <c r="D1026" s="9"/>
      <c r="E1026" s="9">
        <v>8037</v>
      </c>
      <c r="F1026" s="9">
        <v>1</v>
      </c>
      <c r="G1026" s="9"/>
      <c r="H1026" s="9"/>
      <c r="I1026" s="9"/>
      <c r="J1026" s="315"/>
      <c r="K1026" s="9"/>
      <c r="L1026" s="9"/>
      <c r="M1026" s="9"/>
      <c r="N1026" s="315"/>
      <c r="O1026" s="222"/>
      <c r="P1026" s="223"/>
      <c r="Q1026" s="223"/>
      <c r="R1026" s="224"/>
    </row>
    <row r="1027" spans="1:18">
      <c r="A1027" s="342"/>
      <c r="B1027" s="9"/>
      <c r="C1027" s="9" t="s">
        <v>524</v>
      </c>
      <c r="D1027" s="9"/>
      <c r="E1027" s="9">
        <v>8009</v>
      </c>
      <c r="F1027" s="9">
        <v>14</v>
      </c>
      <c r="G1027" s="9"/>
      <c r="H1027" s="9">
        <v>0</v>
      </c>
      <c r="I1027" s="9"/>
      <c r="J1027" s="315"/>
      <c r="K1027" s="9"/>
      <c r="L1027" s="9"/>
      <c r="M1027" s="9"/>
      <c r="N1027" s="315"/>
      <c r="O1027" s="222"/>
      <c r="P1027" s="223"/>
      <c r="Q1027" s="223"/>
      <c r="R1027" s="224"/>
    </row>
    <row r="1028" spans="1:18">
      <c r="A1028" s="342"/>
      <c r="B1028" s="9"/>
      <c r="C1028" s="9" t="s">
        <v>528</v>
      </c>
      <c r="D1028" s="9"/>
      <c r="E1028" s="9">
        <v>8250</v>
      </c>
      <c r="F1028" s="9">
        <v>3</v>
      </c>
      <c r="G1028" s="9"/>
      <c r="H1028" s="9">
        <v>0</v>
      </c>
      <c r="I1028" s="9"/>
      <c r="J1028" s="315"/>
      <c r="K1028" s="9"/>
      <c r="L1028" s="9"/>
      <c r="M1028" s="9"/>
      <c r="N1028" s="315"/>
      <c r="O1028" s="222"/>
      <c r="P1028" s="223"/>
      <c r="Q1028" s="223"/>
      <c r="R1028" s="224"/>
    </row>
    <row r="1029" spans="1:18">
      <c r="A1029" s="342"/>
      <c r="B1029" s="9"/>
      <c r="C1029" s="9" t="s">
        <v>530</v>
      </c>
      <c r="D1029" s="9"/>
      <c r="E1029" s="9">
        <v>8087</v>
      </c>
      <c r="F1029" s="9">
        <v>10</v>
      </c>
      <c r="G1029" s="9"/>
      <c r="H1029" s="9">
        <v>0</v>
      </c>
      <c r="I1029" s="9"/>
      <c r="J1029" s="315"/>
      <c r="K1029" s="9"/>
      <c r="L1029" s="9"/>
      <c r="M1029" s="9"/>
      <c r="N1029" s="315"/>
      <c r="O1029" s="222"/>
      <c r="P1029" s="223"/>
      <c r="Q1029" s="223"/>
      <c r="R1029" s="224"/>
    </row>
    <row r="1030" spans="1:18">
      <c r="A1030" s="342"/>
      <c r="B1030" s="9"/>
      <c r="C1030" s="9" t="s">
        <v>531</v>
      </c>
      <c r="D1030" s="9"/>
      <c r="E1030" s="9">
        <v>8012</v>
      </c>
      <c r="F1030" s="9">
        <v>47</v>
      </c>
      <c r="G1030" s="9"/>
      <c r="H1030" s="9">
        <v>0</v>
      </c>
      <c r="I1030" s="9"/>
      <c r="J1030" s="315"/>
      <c r="K1030" s="9"/>
      <c r="L1030" s="9"/>
      <c r="M1030" s="9"/>
      <c r="N1030" s="315"/>
      <c r="O1030" s="222"/>
      <c r="P1030" s="223"/>
      <c r="Q1030" s="223"/>
      <c r="R1030" s="224"/>
    </row>
    <row r="1031" spans="1:18">
      <c r="A1031" s="342"/>
      <c r="B1031" s="9"/>
      <c r="C1031" s="9" t="s">
        <v>650</v>
      </c>
      <c r="D1031" s="9"/>
      <c r="E1031" s="9">
        <v>8406</v>
      </c>
      <c r="F1031" s="9">
        <v>1</v>
      </c>
      <c r="G1031" s="9"/>
      <c r="H1031" s="9"/>
      <c r="I1031" s="9"/>
      <c r="J1031" s="315"/>
      <c r="K1031" s="9"/>
      <c r="L1031" s="9"/>
      <c r="M1031" s="9"/>
      <c r="N1031" s="315"/>
      <c r="O1031" s="222"/>
      <c r="P1031" s="223"/>
      <c r="Q1031" s="223"/>
      <c r="R1031" s="224"/>
    </row>
    <row r="1032" spans="1:18">
      <c r="A1032" s="342"/>
      <c r="B1032" s="9"/>
      <c r="C1032" s="9" t="s">
        <v>535</v>
      </c>
      <c r="D1032" s="9"/>
      <c r="E1032" s="9">
        <v>8406</v>
      </c>
      <c r="F1032" s="9">
        <v>19</v>
      </c>
      <c r="G1032" s="9"/>
      <c r="H1032" s="9">
        <v>0</v>
      </c>
      <c r="I1032" s="9"/>
      <c r="J1032" s="315"/>
      <c r="K1032" s="9"/>
      <c r="L1032" s="9"/>
      <c r="M1032" s="9"/>
      <c r="N1032" s="315"/>
      <c r="O1032" s="222"/>
      <c r="P1032" s="223"/>
      <c r="Q1032" s="223"/>
      <c r="R1032" s="224"/>
    </row>
    <row r="1033" spans="1:18">
      <c r="A1033" s="342"/>
      <c r="B1033" s="9"/>
      <c r="C1033" s="9" t="s">
        <v>538</v>
      </c>
      <c r="D1033" s="9"/>
      <c r="E1033" s="9">
        <v>8251</v>
      </c>
      <c r="F1033" s="9">
        <v>7</v>
      </c>
      <c r="G1033" s="9"/>
      <c r="H1033" s="9"/>
      <c r="I1033" s="9"/>
      <c r="J1033" s="315"/>
      <c r="K1033" s="9"/>
      <c r="L1033" s="9"/>
      <c r="M1033" s="9"/>
      <c r="N1033" s="315"/>
      <c r="O1033" s="222"/>
      <c r="P1033" s="223"/>
      <c r="Q1033" s="223"/>
      <c r="R1033" s="224"/>
    </row>
    <row r="1034" spans="1:18">
      <c r="A1034" s="342"/>
      <c r="B1034" s="9"/>
      <c r="C1034" s="9" t="s">
        <v>539</v>
      </c>
      <c r="D1034" s="9"/>
      <c r="E1034" s="9">
        <v>8088</v>
      </c>
      <c r="F1034" s="9">
        <v>11</v>
      </c>
      <c r="G1034" s="9"/>
      <c r="H1034" s="9">
        <v>0</v>
      </c>
      <c r="I1034" s="9"/>
      <c r="J1034" s="315"/>
      <c r="K1034" s="9"/>
      <c r="L1034" s="9"/>
      <c r="M1034" s="9"/>
      <c r="N1034" s="315"/>
      <c r="O1034" s="222"/>
      <c r="P1034" s="223"/>
      <c r="Q1034" s="223"/>
      <c r="R1034" s="224"/>
    </row>
    <row r="1035" spans="1:18">
      <c r="A1035" s="342"/>
      <c r="B1035" s="9"/>
      <c r="C1035" s="9" t="s">
        <v>540</v>
      </c>
      <c r="D1035" s="9"/>
      <c r="E1035" s="9">
        <v>8360</v>
      </c>
      <c r="F1035" s="9">
        <v>5</v>
      </c>
      <c r="G1035" s="9"/>
      <c r="H1035" s="9"/>
      <c r="I1035" s="9"/>
      <c r="J1035" s="315"/>
      <c r="K1035" s="9"/>
      <c r="L1035" s="9"/>
      <c r="M1035" s="9"/>
      <c r="N1035" s="315"/>
      <c r="O1035" s="222"/>
      <c r="P1035" s="223"/>
      <c r="Q1035" s="223"/>
      <c r="R1035" s="224"/>
    </row>
    <row r="1036" spans="1:18">
      <c r="A1036" s="342"/>
      <c r="B1036" s="9"/>
      <c r="C1036" s="9" t="s">
        <v>541</v>
      </c>
      <c r="D1036" s="9"/>
      <c r="E1036" s="9">
        <v>8043</v>
      </c>
      <c r="F1036" s="9">
        <v>9</v>
      </c>
      <c r="G1036" s="9"/>
      <c r="H1036" s="9">
        <v>0</v>
      </c>
      <c r="I1036" s="9"/>
      <c r="J1036" s="315"/>
      <c r="K1036" s="9"/>
      <c r="L1036" s="9"/>
      <c r="M1036" s="9"/>
      <c r="N1036" s="315"/>
      <c r="O1036" s="222"/>
      <c r="P1036" s="223"/>
      <c r="Q1036" s="223"/>
      <c r="R1036" s="224"/>
    </row>
    <row r="1037" spans="1:18">
      <c r="A1037" s="342"/>
      <c r="B1037" s="9"/>
      <c r="C1037" s="9" t="s">
        <v>706</v>
      </c>
      <c r="D1037" s="9"/>
      <c r="E1037" s="9">
        <v>8005</v>
      </c>
      <c r="F1037" s="9">
        <v>1</v>
      </c>
      <c r="G1037" s="9"/>
      <c r="H1037" s="9">
        <v>0</v>
      </c>
      <c r="I1037" s="9"/>
      <c r="J1037" s="315"/>
      <c r="K1037" s="9"/>
      <c r="L1037" s="9"/>
      <c r="M1037" s="9"/>
      <c r="N1037" s="315"/>
      <c r="O1037" s="222"/>
      <c r="P1037" s="223"/>
      <c r="Q1037" s="223"/>
      <c r="R1037" s="224"/>
    </row>
    <row r="1038" spans="1:18">
      <c r="A1038" s="342"/>
      <c r="B1038" s="9"/>
      <c r="C1038" s="9" t="s">
        <v>545</v>
      </c>
      <c r="D1038" s="9"/>
      <c r="E1038" s="9">
        <v>8005</v>
      </c>
      <c r="F1038" s="9">
        <v>6</v>
      </c>
      <c r="G1038" s="9"/>
      <c r="H1038" s="9">
        <v>0</v>
      </c>
      <c r="I1038" s="9"/>
      <c r="J1038" s="315"/>
      <c r="K1038" s="9"/>
      <c r="L1038" s="9"/>
      <c r="M1038" s="9"/>
      <c r="N1038" s="315"/>
      <c r="O1038" s="222"/>
      <c r="P1038" s="223"/>
      <c r="Q1038" s="223"/>
      <c r="R1038" s="224"/>
    </row>
    <row r="1039" spans="1:18">
      <c r="A1039" s="342"/>
      <c r="B1039" s="9"/>
      <c r="C1039" s="9" t="s">
        <v>652</v>
      </c>
      <c r="D1039" s="9"/>
      <c r="E1039" s="9">
        <v>8080</v>
      </c>
      <c r="F1039" s="9">
        <v>2</v>
      </c>
      <c r="G1039" s="9"/>
      <c r="H1039" s="9"/>
      <c r="I1039" s="9"/>
      <c r="J1039" s="315"/>
      <c r="K1039" s="9"/>
      <c r="L1039" s="9"/>
      <c r="M1039" s="9"/>
      <c r="N1039" s="315"/>
      <c r="O1039" s="222"/>
      <c r="P1039" s="223"/>
      <c r="Q1039" s="223"/>
      <c r="R1039" s="224"/>
    </row>
    <row r="1040" spans="1:18">
      <c r="A1040" s="342"/>
      <c r="B1040" s="9"/>
      <c r="C1040" s="9" t="s">
        <v>547</v>
      </c>
      <c r="D1040" s="9"/>
      <c r="E1040" s="9">
        <v>8089</v>
      </c>
      <c r="F1040" s="9">
        <v>4</v>
      </c>
      <c r="G1040" s="9"/>
      <c r="H1040" s="9"/>
      <c r="I1040" s="9"/>
      <c r="J1040" s="315"/>
      <c r="K1040" s="9"/>
      <c r="L1040" s="9"/>
      <c r="M1040" s="9"/>
      <c r="N1040" s="315"/>
      <c r="O1040" s="222"/>
      <c r="P1040" s="223"/>
      <c r="Q1040" s="223"/>
      <c r="R1040" s="224"/>
    </row>
    <row r="1041" spans="1:18">
      <c r="A1041" s="342"/>
      <c r="B1041" s="9"/>
      <c r="C1041" s="9" t="s">
        <v>550</v>
      </c>
      <c r="D1041" s="9"/>
      <c r="E1041" s="9">
        <v>8090</v>
      </c>
      <c r="F1041" s="9">
        <v>6</v>
      </c>
      <c r="G1041" s="9"/>
      <c r="H1041" s="9"/>
      <c r="I1041" s="9"/>
      <c r="J1041" s="315"/>
      <c r="K1041" s="9"/>
      <c r="L1041" s="9"/>
      <c r="M1041" s="9"/>
      <c r="N1041" s="315"/>
      <c r="O1041" s="222"/>
      <c r="P1041" s="223"/>
      <c r="Q1041" s="223"/>
      <c r="R1041" s="224"/>
    </row>
    <row r="1042" spans="1:18">
      <c r="A1042" s="342"/>
      <c r="B1042" s="9"/>
      <c r="C1042" s="9" t="s">
        <v>552</v>
      </c>
      <c r="D1042" s="9"/>
      <c r="E1042" s="9">
        <v>8232</v>
      </c>
      <c r="F1042" s="9">
        <v>1</v>
      </c>
      <c r="G1042" s="9"/>
      <c r="H1042" s="9">
        <v>0</v>
      </c>
      <c r="I1042" s="9"/>
      <c r="J1042" s="315"/>
      <c r="K1042" s="9"/>
      <c r="L1042" s="9"/>
      <c r="M1042" s="9"/>
      <c r="N1042" s="315"/>
      <c r="O1042" s="222"/>
      <c r="P1042" s="223"/>
      <c r="Q1042" s="223"/>
      <c r="R1042" s="224"/>
    </row>
    <row r="1043" spans="1:18">
      <c r="A1043" s="342"/>
      <c r="B1043" s="9"/>
      <c r="C1043" s="9" t="s">
        <v>553</v>
      </c>
      <c r="D1043" s="9"/>
      <c r="E1043" s="9">
        <v>8009</v>
      </c>
      <c r="F1043" s="9">
        <v>1</v>
      </c>
      <c r="G1043" s="9"/>
      <c r="H1043" s="9"/>
      <c r="I1043" s="9"/>
      <c r="J1043" s="315"/>
      <c r="K1043" s="9"/>
      <c r="L1043" s="9"/>
      <c r="M1043" s="9"/>
      <c r="N1043" s="315"/>
      <c r="O1043" s="222"/>
      <c r="P1043" s="223"/>
      <c r="Q1043" s="223"/>
      <c r="R1043" s="224"/>
    </row>
    <row r="1044" spans="1:18">
      <c r="A1044" s="342"/>
      <c r="B1044" s="9"/>
      <c r="C1044" s="9" t="s">
        <v>553</v>
      </c>
      <c r="D1044" s="9"/>
      <c r="E1044" s="9">
        <v>8091</v>
      </c>
      <c r="F1044" s="9">
        <v>15</v>
      </c>
      <c r="G1044" s="9"/>
      <c r="H1044" s="9">
        <v>0</v>
      </c>
      <c r="I1044" s="9"/>
      <c r="J1044" s="315"/>
      <c r="K1044" s="9"/>
      <c r="L1044" s="9"/>
      <c r="M1044" s="9"/>
      <c r="N1044" s="315"/>
      <c r="O1044" s="222"/>
      <c r="P1044" s="223"/>
      <c r="Q1044" s="223"/>
      <c r="R1044" s="224"/>
    </row>
    <row r="1045" spans="1:18">
      <c r="A1045" s="342"/>
      <c r="B1045" s="9"/>
      <c r="C1045" s="9" t="s">
        <v>554</v>
      </c>
      <c r="D1045" s="9"/>
      <c r="E1045" s="9">
        <v>8204</v>
      </c>
      <c r="F1045" s="9">
        <v>1</v>
      </c>
      <c r="G1045" s="9"/>
      <c r="H1045" s="9"/>
      <c r="I1045" s="9"/>
      <c r="J1045" s="315"/>
      <c r="K1045" s="9"/>
      <c r="L1045" s="9"/>
      <c r="M1045" s="9"/>
      <c r="N1045" s="315"/>
      <c r="O1045" s="222"/>
      <c r="P1045" s="223"/>
      <c r="Q1045" s="223"/>
      <c r="R1045" s="224"/>
    </row>
    <row r="1046" spans="1:18">
      <c r="A1046" s="342"/>
      <c r="B1046" s="9"/>
      <c r="C1046" s="9" t="s">
        <v>555</v>
      </c>
      <c r="D1046" s="9"/>
      <c r="E1046" s="9">
        <v>8092</v>
      </c>
      <c r="F1046" s="9">
        <v>6</v>
      </c>
      <c r="G1046" s="9"/>
      <c r="H1046" s="9">
        <v>0</v>
      </c>
      <c r="I1046" s="9"/>
      <c r="J1046" s="315"/>
      <c r="K1046" s="9"/>
      <c r="L1046" s="9"/>
      <c r="M1046" s="9"/>
      <c r="N1046" s="315"/>
      <c r="O1046" s="222"/>
      <c r="P1046" s="223"/>
      <c r="Q1046" s="223"/>
      <c r="R1046" s="224"/>
    </row>
    <row r="1047" spans="1:18">
      <c r="A1047" s="342"/>
      <c r="B1047" s="9"/>
      <c r="C1047" s="9" t="s">
        <v>559</v>
      </c>
      <c r="D1047" s="9"/>
      <c r="E1047" s="9">
        <v>8330</v>
      </c>
      <c r="F1047" s="9">
        <v>1</v>
      </c>
      <c r="G1047" s="9"/>
      <c r="H1047" s="9"/>
      <c r="I1047" s="9"/>
      <c r="J1047" s="315"/>
      <c r="K1047" s="9"/>
      <c r="L1047" s="9"/>
      <c r="M1047" s="9"/>
      <c r="N1047" s="315"/>
      <c r="O1047" s="222"/>
      <c r="P1047" s="223"/>
      <c r="Q1047" s="223"/>
      <c r="R1047" s="224"/>
    </row>
    <row r="1048" spans="1:18">
      <c r="A1048" s="342"/>
      <c r="B1048" s="9"/>
      <c r="C1048" s="9" t="s">
        <v>562</v>
      </c>
      <c r="D1048" s="9"/>
      <c r="E1048" s="9">
        <v>8260</v>
      </c>
      <c r="F1048" s="9">
        <v>60</v>
      </c>
      <c r="G1048" s="9">
        <v>2</v>
      </c>
      <c r="H1048" s="9">
        <v>0</v>
      </c>
      <c r="I1048" s="9"/>
      <c r="J1048" s="315"/>
      <c r="K1048" s="9"/>
      <c r="L1048" s="9"/>
      <c r="M1048" s="9"/>
      <c r="N1048" s="315"/>
      <c r="O1048" s="222"/>
      <c r="P1048" s="223"/>
      <c r="Q1048" s="223"/>
      <c r="R1048" s="224"/>
    </row>
    <row r="1049" spans="1:18">
      <c r="A1049" s="342"/>
      <c r="B1049" s="9"/>
      <c r="C1049" s="9" t="s">
        <v>563</v>
      </c>
      <c r="D1049" s="9"/>
      <c r="E1049" s="9">
        <v>8260</v>
      </c>
      <c r="F1049" s="9">
        <v>9</v>
      </c>
      <c r="G1049" s="9"/>
      <c r="H1049" s="9"/>
      <c r="I1049" s="9"/>
      <c r="J1049" s="315"/>
      <c r="K1049" s="9"/>
      <c r="L1049" s="9"/>
      <c r="M1049" s="9"/>
      <c r="N1049" s="315"/>
      <c r="O1049" s="222"/>
      <c r="P1049" s="223"/>
      <c r="Q1049" s="223"/>
      <c r="R1049" s="224"/>
    </row>
    <row r="1050" spans="1:18">
      <c r="A1050" s="342"/>
      <c r="B1050" s="9"/>
      <c r="C1050" s="9" t="s">
        <v>564</v>
      </c>
      <c r="D1050" s="9"/>
      <c r="E1050" s="9">
        <v>8094</v>
      </c>
      <c r="F1050" s="9">
        <v>44</v>
      </c>
      <c r="G1050" s="9"/>
      <c r="H1050" s="9">
        <v>0</v>
      </c>
      <c r="I1050" s="9"/>
      <c r="J1050" s="315"/>
      <c r="K1050" s="9"/>
      <c r="L1050" s="9"/>
      <c r="M1050" s="9"/>
      <c r="N1050" s="315"/>
      <c r="O1050" s="222"/>
      <c r="P1050" s="223"/>
      <c r="Q1050" s="223"/>
      <c r="R1050" s="224"/>
    </row>
    <row r="1051" spans="1:18">
      <c r="A1051" s="342"/>
      <c r="B1051" s="9"/>
      <c r="C1051" s="9" t="s">
        <v>653</v>
      </c>
      <c r="D1051" s="9"/>
      <c r="E1051" s="9">
        <v>8095</v>
      </c>
      <c r="F1051" s="9">
        <v>5</v>
      </c>
      <c r="G1051" s="9"/>
      <c r="H1051" s="9"/>
      <c r="I1051" s="9"/>
      <c r="J1051" s="315"/>
      <c r="K1051" s="9"/>
      <c r="L1051" s="9"/>
      <c r="M1051" s="9"/>
      <c r="N1051" s="315"/>
      <c r="O1051" s="222"/>
      <c r="P1051" s="223"/>
      <c r="Q1051" s="223"/>
      <c r="R1051" s="224"/>
    </row>
    <row r="1052" spans="1:18">
      <c r="A1052" s="342"/>
      <c r="B1052" s="9"/>
      <c r="C1052" s="9" t="s">
        <v>568</v>
      </c>
      <c r="D1052" s="9"/>
      <c r="E1052" s="9">
        <v>8270</v>
      </c>
      <c r="F1052" s="9">
        <v>4</v>
      </c>
      <c r="G1052" s="9"/>
      <c r="H1052" s="9"/>
      <c r="I1052" s="9"/>
      <c r="J1052" s="315"/>
      <c r="K1052" s="9"/>
      <c r="L1052" s="9"/>
      <c r="M1052" s="9"/>
      <c r="N1052" s="315"/>
      <c r="O1052" s="222"/>
      <c r="P1052" s="223"/>
      <c r="Q1052" s="223"/>
      <c r="R1052" s="224"/>
    </row>
    <row r="1053" spans="1:18" ht="15" thickBot="1">
      <c r="A1053" s="342"/>
      <c r="B1053" s="9"/>
      <c r="C1053" s="9" t="s">
        <v>572</v>
      </c>
      <c r="D1053" s="9"/>
      <c r="E1053" s="9">
        <v>8098</v>
      </c>
      <c r="F1053" s="9">
        <v>13</v>
      </c>
      <c r="G1053" s="9"/>
      <c r="H1053" s="9"/>
      <c r="I1053" s="9"/>
      <c r="J1053" s="315"/>
      <c r="K1053" s="9"/>
      <c r="L1053" s="9"/>
      <c r="M1053" s="9"/>
      <c r="N1053" s="315"/>
      <c r="O1053" s="222"/>
      <c r="P1053" s="223"/>
      <c r="Q1053" s="223"/>
      <c r="R1053" s="224"/>
    </row>
    <row r="1054" spans="1:18" ht="15" thickBot="1">
      <c r="A1054" s="342"/>
      <c r="B1054" s="43" t="s">
        <v>575</v>
      </c>
      <c r="C1054" s="44"/>
      <c r="D1054" s="44"/>
      <c r="E1054" s="44"/>
      <c r="F1054" s="45">
        <f>SUM(F854:F1053)</f>
        <v>1858</v>
      </c>
      <c r="G1054" s="45">
        <f t="shared" ref="G1054:H1054" si="2">SUM(G854:G1053)</f>
        <v>11</v>
      </c>
      <c r="H1054" s="45">
        <f t="shared" si="2"/>
        <v>5</v>
      </c>
      <c r="I1054" s="45">
        <f>AVERAGE(I854:I1053)</f>
        <v>1.8</v>
      </c>
      <c r="J1054" s="315"/>
      <c r="K1054" s="45"/>
      <c r="L1054" s="45"/>
      <c r="M1054" s="45"/>
      <c r="N1054" s="315"/>
      <c r="O1054" s="466"/>
      <c r="P1054" s="467"/>
      <c r="Q1054" s="467"/>
      <c r="R1054" s="468"/>
    </row>
    <row r="1055" spans="1:18" s="3" customFormat="1" ht="13.2">
      <c r="A1055" s="342"/>
      <c r="B1055" s="315"/>
      <c r="C1055" s="315"/>
      <c r="D1055" s="315"/>
      <c r="E1055" s="315"/>
      <c r="F1055" s="315"/>
      <c r="G1055" s="315"/>
      <c r="H1055" s="315"/>
      <c r="I1055" s="315"/>
      <c r="J1055" s="315"/>
      <c r="K1055" s="325"/>
      <c r="L1055" s="315"/>
      <c r="M1055" s="315"/>
      <c r="N1055" s="315"/>
      <c r="O1055" s="315"/>
      <c r="P1055" s="315"/>
      <c r="Q1055" s="315"/>
      <c r="R1055" s="315"/>
    </row>
    <row r="1056" spans="1:18" ht="66">
      <c r="A1056" s="342" t="s">
        <v>654</v>
      </c>
      <c r="B1056" s="343" t="s">
        <v>578</v>
      </c>
      <c r="C1056" s="343" t="s">
        <v>35</v>
      </c>
      <c r="D1056" s="343" t="s">
        <v>36</v>
      </c>
      <c r="E1056" s="343" t="s">
        <v>37</v>
      </c>
      <c r="F1056" s="344" t="s">
        <v>625</v>
      </c>
      <c r="G1056" s="344" t="s">
        <v>626</v>
      </c>
      <c r="H1056" s="344" t="s">
        <v>627</v>
      </c>
      <c r="I1056" s="344" t="s">
        <v>628</v>
      </c>
      <c r="J1056" s="347"/>
      <c r="K1056" s="344" t="s">
        <v>629</v>
      </c>
      <c r="L1056" s="344" t="s">
        <v>630</v>
      </c>
      <c r="M1056" s="344" t="s">
        <v>631</v>
      </c>
      <c r="N1056" s="347"/>
      <c r="O1056" s="476" t="s">
        <v>632</v>
      </c>
      <c r="P1056" s="477"/>
      <c r="Q1056" s="477"/>
      <c r="R1056" s="478"/>
    </row>
    <row r="1057" spans="1:18">
      <c r="A1057" s="342"/>
      <c r="B1057" s="9"/>
      <c r="C1057" s="9" t="s">
        <v>53</v>
      </c>
      <c r="D1057" s="9"/>
      <c r="E1057" s="9">
        <v>8201</v>
      </c>
      <c r="F1057" s="9">
        <v>6</v>
      </c>
      <c r="G1057" s="9"/>
      <c r="H1057" s="9"/>
      <c r="I1057" s="9"/>
      <c r="J1057" s="315"/>
      <c r="K1057" s="9"/>
      <c r="L1057" s="9"/>
      <c r="M1057" s="9"/>
      <c r="N1057" s="315"/>
      <c r="O1057" s="459"/>
      <c r="P1057" s="460"/>
      <c r="Q1057" s="460"/>
      <c r="R1057" s="461"/>
    </row>
    <row r="1058" spans="1:18">
      <c r="A1058" s="342"/>
      <c r="B1058" s="9"/>
      <c r="C1058" s="9" t="s">
        <v>62</v>
      </c>
      <c r="D1058" s="9"/>
      <c r="E1058" s="9">
        <v>8001</v>
      </c>
      <c r="F1058" s="9">
        <v>4</v>
      </c>
      <c r="G1058" s="9"/>
      <c r="H1058" s="9"/>
      <c r="I1058" s="9"/>
      <c r="J1058" s="315"/>
      <c r="K1058" s="9"/>
      <c r="L1058" s="9"/>
      <c r="M1058" s="9"/>
      <c r="N1058" s="315"/>
      <c r="O1058" s="222"/>
      <c r="P1058" s="223"/>
      <c r="Q1058" s="223"/>
      <c r="R1058" s="224"/>
    </row>
    <row r="1059" spans="1:18">
      <c r="A1059" s="342"/>
      <c r="B1059" s="9"/>
      <c r="C1059" s="9" t="s">
        <v>69</v>
      </c>
      <c r="D1059" s="9"/>
      <c r="E1059" s="9">
        <v>8037</v>
      </c>
      <c r="F1059" s="9">
        <v>1</v>
      </c>
      <c r="G1059" s="9"/>
      <c r="H1059" s="9"/>
      <c r="I1059" s="9"/>
      <c r="J1059" s="315"/>
      <c r="K1059" s="9"/>
      <c r="L1059" s="9"/>
      <c r="M1059" s="9"/>
      <c r="N1059" s="315"/>
      <c r="O1059" s="222"/>
      <c r="P1059" s="223"/>
      <c r="Q1059" s="223"/>
      <c r="R1059" s="224"/>
    </row>
    <row r="1060" spans="1:18">
      <c r="A1060" s="342"/>
      <c r="B1060" s="9"/>
      <c r="C1060" s="9" t="s">
        <v>71</v>
      </c>
      <c r="D1060" s="9"/>
      <c r="E1060" s="9">
        <v>8004</v>
      </c>
      <c r="F1060" s="9">
        <v>14</v>
      </c>
      <c r="G1060" s="9"/>
      <c r="H1060" s="9">
        <v>0</v>
      </c>
      <c r="I1060" s="9"/>
      <c r="J1060" s="315"/>
      <c r="K1060" s="9"/>
      <c r="L1060" s="9"/>
      <c r="M1060" s="9"/>
      <c r="N1060" s="315"/>
      <c r="O1060" s="222"/>
      <c r="P1060" s="223"/>
      <c r="Q1060" s="223"/>
      <c r="R1060" s="224"/>
    </row>
    <row r="1061" spans="1:18">
      <c r="A1061" s="342"/>
      <c r="B1061" s="9"/>
      <c r="C1061" s="9" t="s">
        <v>73</v>
      </c>
      <c r="D1061" s="9"/>
      <c r="E1061" s="9">
        <v>8401</v>
      </c>
      <c r="F1061" s="9">
        <v>177</v>
      </c>
      <c r="G1061" s="9"/>
      <c r="H1061" s="9">
        <v>0</v>
      </c>
      <c r="I1061" s="9"/>
      <c r="J1061" s="315"/>
      <c r="K1061" s="9"/>
      <c r="L1061" s="9"/>
      <c r="M1061" s="9"/>
      <c r="N1061" s="315"/>
      <c r="O1061" s="222"/>
      <c r="P1061" s="223"/>
      <c r="Q1061" s="223"/>
      <c r="R1061" s="224"/>
    </row>
    <row r="1062" spans="1:18">
      <c r="A1062" s="342"/>
      <c r="B1062" s="9"/>
      <c r="C1062" s="9" t="s">
        <v>73</v>
      </c>
      <c r="D1062" s="9"/>
      <c r="E1062" s="9">
        <v>8403</v>
      </c>
      <c r="F1062" s="9">
        <v>1</v>
      </c>
      <c r="G1062" s="9"/>
      <c r="H1062" s="9"/>
      <c r="I1062" s="9"/>
      <c r="J1062" s="315"/>
      <c r="K1062" s="9"/>
      <c r="L1062" s="9"/>
      <c r="M1062" s="9"/>
      <c r="N1062" s="315"/>
      <c r="O1062" s="222"/>
      <c r="P1062" s="223"/>
      <c r="Q1062" s="223"/>
      <c r="R1062" s="224"/>
    </row>
    <row r="1063" spans="1:18">
      <c r="A1063" s="342"/>
      <c r="B1063" s="9"/>
      <c r="C1063" s="9" t="s">
        <v>82</v>
      </c>
      <c r="D1063" s="9"/>
      <c r="E1063" s="9">
        <v>8028</v>
      </c>
      <c r="F1063" s="9">
        <v>1</v>
      </c>
      <c r="G1063" s="9"/>
      <c r="H1063" s="9"/>
      <c r="I1063" s="9"/>
      <c r="J1063" s="315"/>
      <c r="K1063" s="9"/>
      <c r="L1063" s="9"/>
      <c r="M1063" s="9"/>
      <c r="N1063" s="315"/>
      <c r="O1063" s="222"/>
      <c r="P1063" s="223"/>
      <c r="Q1063" s="223"/>
      <c r="R1063" s="224"/>
    </row>
    <row r="1064" spans="1:18">
      <c r="A1064" s="342"/>
      <c r="B1064" s="9"/>
      <c r="C1064" s="9" t="s">
        <v>85</v>
      </c>
      <c r="D1064" s="9"/>
      <c r="E1064" s="9">
        <v>8202</v>
      </c>
      <c r="F1064" s="9">
        <v>4</v>
      </c>
      <c r="G1064" s="9"/>
      <c r="H1064" s="9"/>
      <c r="I1064" s="9"/>
      <c r="J1064" s="315"/>
      <c r="K1064" s="9"/>
      <c r="L1064" s="9"/>
      <c r="M1064" s="9"/>
      <c r="N1064" s="315"/>
      <c r="O1064" s="222"/>
      <c r="P1064" s="223"/>
      <c r="Q1064" s="223"/>
      <c r="R1064" s="224"/>
    </row>
    <row r="1065" spans="1:18">
      <c r="A1065" s="342"/>
      <c r="B1065" s="9"/>
      <c r="C1065" s="9" t="s">
        <v>90</v>
      </c>
      <c r="D1065" s="9"/>
      <c r="E1065" s="9">
        <v>8234</v>
      </c>
      <c r="F1065" s="9">
        <v>9</v>
      </c>
      <c r="G1065" s="9">
        <v>1</v>
      </c>
      <c r="H1065" s="9">
        <v>0</v>
      </c>
      <c r="I1065" s="9"/>
      <c r="J1065" s="315"/>
      <c r="K1065" s="9"/>
      <c r="L1065" s="9"/>
      <c r="M1065" s="9"/>
      <c r="N1065" s="315"/>
      <c r="O1065" s="222"/>
      <c r="P1065" s="223"/>
      <c r="Q1065" s="223"/>
      <c r="R1065" s="224"/>
    </row>
    <row r="1066" spans="1:18">
      <c r="A1066" s="342"/>
      <c r="B1066" s="9"/>
      <c r="C1066" s="9" t="s">
        <v>92</v>
      </c>
      <c r="D1066" s="9"/>
      <c r="E1066" s="9">
        <v>8005</v>
      </c>
      <c r="F1066" s="9">
        <v>3</v>
      </c>
      <c r="G1066" s="9"/>
      <c r="H1066" s="9">
        <v>0</v>
      </c>
      <c r="I1066" s="9"/>
      <c r="J1066" s="315"/>
      <c r="K1066" s="9"/>
      <c r="L1066" s="9"/>
      <c r="M1066" s="9"/>
      <c r="N1066" s="315"/>
      <c r="O1066" s="222"/>
      <c r="P1066" s="223"/>
      <c r="Q1066" s="223"/>
      <c r="R1066" s="224"/>
    </row>
    <row r="1067" spans="1:18">
      <c r="A1067" s="342"/>
      <c r="B1067" s="9"/>
      <c r="C1067" s="9" t="s">
        <v>92</v>
      </c>
      <c r="D1067" s="9"/>
      <c r="E1067" s="9">
        <v>8006</v>
      </c>
      <c r="F1067" s="9">
        <v>2</v>
      </c>
      <c r="G1067" s="9"/>
      <c r="H1067" s="9"/>
      <c r="I1067" s="9"/>
      <c r="J1067" s="315"/>
      <c r="K1067" s="9"/>
      <c r="L1067" s="9"/>
      <c r="M1067" s="9"/>
      <c r="N1067" s="315"/>
      <c r="O1067" s="222"/>
      <c r="P1067" s="223"/>
      <c r="Q1067" s="223"/>
      <c r="R1067" s="224"/>
    </row>
    <row r="1068" spans="1:18">
      <c r="A1068" s="342"/>
      <c r="B1068" s="9"/>
      <c r="C1068" s="9" t="s">
        <v>97</v>
      </c>
      <c r="D1068" s="9"/>
      <c r="E1068" s="9">
        <v>8080</v>
      </c>
      <c r="F1068" s="9">
        <v>3</v>
      </c>
      <c r="G1068" s="9"/>
      <c r="H1068" s="9"/>
      <c r="I1068" s="9"/>
      <c r="J1068" s="315"/>
      <c r="K1068" s="9"/>
      <c r="L1068" s="9"/>
      <c r="M1068" s="9"/>
      <c r="N1068" s="315"/>
      <c r="O1068" s="222"/>
      <c r="P1068" s="223"/>
      <c r="Q1068" s="223"/>
      <c r="R1068" s="224"/>
    </row>
    <row r="1069" spans="1:18">
      <c r="A1069" s="342"/>
      <c r="B1069" s="9"/>
      <c r="C1069" s="9" t="s">
        <v>103</v>
      </c>
      <c r="D1069" s="9"/>
      <c r="E1069" s="9">
        <v>8008</v>
      </c>
      <c r="F1069" s="9">
        <v>10</v>
      </c>
      <c r="G1069" s="9"/>
      <c r="H1069" s="9">
        <v>0</v>
      </c>
      <c r="I1069" s="9"/>
      <c r="J1069" s="315"/>
      <c r="K1069" s="9"/>
      <c r="L1069" s="9"/>
      <c r="M1069" s="9"/>
      <c r="N1069" s="315"/>
      <c r="O1069" s="222"/>
      <c r="P1069" s="223"/>
      <c r="Q1069" s="223"/>
      <c r="R1069" s="224"/>
    </row>
    <row r="1070" spans="1:18">
      <c r="A1070" s="342"/>
      <c r="B1070" s="9"/>
      <c r="C1070" s="9" t="s">
        <v>108</v>
      </c>
      <c r="D1070" s="9"/>
      <c r="E1070" s="9">
        <v>8050</v>
      </c>
      <c r="F1070" s="9">
        <v>4</v>
      </c>
      <c r="G1070" s="9"/>
      <c r="H1070" s="9"/>
      <c r="I1070" s="9"/>
      <c r="J1070" s="315"/>
      <c r="K1070" s="9"/>
      <c r="L1070" s="9"/>
      <c r="M1070" s="9"/>
      <c r="N1070" s="315"/>
      <c r="O1070" s="222"/>
      <c r="P1070" s="223"/>
      <c r="Q1070" s="223"/>
      <c r="R1070" s="224"/>
    </row>
    <row r="1071" spans="1:18">
      <c r="A1071" s="342"/>
      <c r="B1071" s="9"/>
      <c r="C1071" s="9" t="s">
        <v>115</v>
      </c>
      <c r="D1071" s="9"/>
      <c r="E1071" s="9">
        <v>8330</v>
      </c>
      <c r="F1071" s="9">
        <v>2</v>
      </c>
      <c r="G1071" s="9"/>
      <c r="H1071" s="9"/>
      <c r="I1071" s="9"/>
      <c r="J1071" s="315"/>
      <c r="K1071" s="9"/>
      <c r="L1071" s="9"/>
      <c r="M1071" s="9"/>
      <c r="N1071" s="315"/>
      <c r="O1071" s="222"/>
      <c r="P1071" s="223"/>
      <c r="Q1071" s="223"/>
      <c r="R1071" s="224"/>
    </row>
    <row r="1072" spans="1:18">
      <c r="A1072" s="342"/>
      <c r="B1072" s="9"/>
      <c r="C1072" s="9" t="s">
        <v>118</v>
      </c>
      <c r="D1072" s="9"/>
      <c r="E1072" s="9">
        <v>8009</v>
      </c>
      <c r="F1072" s="9">
        <v>48</v>
      </c>
      <c r="G1072" s="9"/>
      <c r="H1072" s="9">
        <v>0</v>
      </c>
      <c r="I1072" s="9"/>
      <c r="J1072" s="315"/>
      <c r="K1072" s="9"/>
      <c r="L1072" s="9"/>
      <c r="M1072" s="9"/>
      <c r="N1072" s="315"/>
      <c r="O1072" s="222"/>
      <c r="P1072" s="223"/>
      <c r="Q1072" s="223"/>
      <c r="R1072" s="224"/>
    </row>
    <row r="1073" spans="1:18">
      <c r="A1073" s="342"/>
      <c r="B1073" s="9"/>
      <c r="C1073" s="9" t="s">
        <v>118</v>
      </c>
      <c r="D1073" s="9"/>
      <c r="E1073" s="9">
        <v>8091</v>
      </c>
      <c r="F1073" s="9">
        <v>1</v>
      </c>
      <c r="G1073" s="9"/>
      <c r="H1073" s="9"/>
      <c r="I1073" s="9"/>
      <c r="J1073" s="315"/>
      <c r="K1073" s="9"/>
      <c r="L1073" s="9"/>
      <c r="M1073" s="9"/>
      <c r="N1073" s="315"/>
      <c r="O1073" s="222"/>
      <c r="P1073" s="223"/>
      <c r="Q1073" s="223"/>
      <c r="R1073" s="224"/>
    </row>
    <row r="1074" spans="1:18">
      <c r="A1074" s="342"/>
      <c r="B1074" s="9"/>
      <c r="C1074" s="9" t="s">
        <v>125</v>
      </c>
      <c r="D1074" s="9"/>
      <c r="E1074" s="9">
        <v>8012</v>
      </c>
      <c r="F1074" s="9">
        <v>3</v>
      </c>
      <c r="G1074" s="9"/>
      <c r="H1074" s="9"/>
      <c r="I1074" s="9"/>
      <c r="J1074" s="315"/>
      <c r="K1074" s="9"/>
      <c r="L1074" s="9"/>
      <c r="M1074" s="9"/>
      <c r="N1074" s="315"/>
      <c r="O1074" s="222"/>
      <c r="P1074" s="223"/>
      <c r="Q1074" s="223"/>
      <c r="R1074" s="224"/>
    </row>
    <row r="1075" spans="1:18">
      <c r="A1075" s="342"/>
      <c r="B1075" s="9"/>
      <c r="C1075" s="9" t="s">
        <v>126</v>
      </c>
      <c r="D1075" s="9"/>
      <c r="E1075" s="9">
        <v>8037</v>
      </c>
      <c r="F1075" s="9">
        <v>3</v>
      </c>
      <c r="G1075" s="9">
        <v>1</v>
      </c>
      <c r="H1075" s="9">
        <v>0</v>
      </c>
      <c r="I1075" s="9"/>
      <c r="J1075" s="315"/>
      <c r="K1075" s="9"/>
      <c r="L1075" s="9"/>
      <c r="M1075" s="9"/>
      <c r="N1075" s="315"/>
      <c r="O1075" s="222"/>
      <c r="P1075" s="223"/>
      <c r="Q1075" s="223"/>
      <c r="R1075" s="224"/>
    </row>
    <row r="1076" spans="1:18">
      <c r="A1076" s="342"/>
      <c r="B1076" s="9"/>
      <c r="C1076" s="9" t="s">
        <v>132</v>
      </c>
      <c r="D1076" s="9"/>
      <c r="E1076" s="9">
        <v>8014</v>
      </c>
      <c r="F1076" s="9">
        <v>19</v>
      </c>
      <c r="G1076" s="9"/>
      <c r="H1076" s="9">
        <v>0</v>
      </c>
      <c r="I1076" s="9"/>
      <c r="J1076" s="315"/>
      <c r="K1076" s="9"/>
      <c r="L1076" s="9"/>
      <c r="M1076" s="9"/>
      <c r="N1076" s="315"/>
      <c r="O1076" s="222"/>
      <c r="P1076" s="223"/>
      <c r="Q1076" s="223"/>
      <c r="R1076" s="224"/>
    </row>
    <row r="1077" spans="1:18">
      <c r="A1077" s="342"/>
      <c r="B1077" s="9"/>
      <c r="C1077" s="9" t="s">
        <v>134</v>
      </c>
      <c r="D1077" s="9"/>
      <c r="E1077" s="9">
        <v>8302</v>
      </c>
      <c r="F1077" s="9">
        <v>29</v>
      </c>
      <c r="G1077" s="9">
        <v>3</v>
      </c>
      <c r="H1077" s="9">
        <v>0</v>
      </c>
      <c r="I1077" s="9"/>
      <c r="J1077" s="315"/>
      <c r="K1077" s="9"/>
      <c r="L1077" s="9"/>
      <c r="M1077" s="9"/>
      <c r="N1077" s="315"/>
      <c r="O1077" s="222"/>
      <c r="P1077" s="223"/>
      <c r="Q1077" s="223"/>
      <c r="R1077" s="224"/>
    </row>
    <row r="1078" spans="1:18">
      <c r="A1078" s="342"/>
      <c r="B1078" s="9"/>
      <c r="C1078" s="9" t="s">
        <v>142</v>
      </c>
      <c r="D1078" s="9"/>
      <c r="E1078" s="9">
        <v>8310</v>
      </c>
      <c r="F1078" s="9">
        <v>3</v>
      </c>
      <c r="G1078" s="9"/>
      <c r="H1078" s="9"/>
      <c r="I1078" s="9"/>
      <c r="J1078" s="315"/>
      <c r="K1078" s="9"/>
      <c r="L1078" s="9"/>
      <c r="M1078" s="9"/>
      <c r="N1078" s="315"/>
      <c r="O1078" s="222"/>
      <c r="P1078" s="223"/>
      <c r="Q1078" s="223"/>
      <c r="R1078" s="224"/>
    </row>
    <row r="1079" spans="1:18">
      <c r="A1079" s="342"/>
      <c r="B1079" s="9"/>
      <c r="C1079" s="9" t="s">
        <v>155</v>
      </c>
      <c r="D1079" s="9"/>
      <c r="E1079" s="9">
        <v>8204</v>
      </c>
      <c r="F1079" s="9">
        <v>42</v>
      </c>
      <c r="G1079" s="9"/>
      <c r="H1079" s="9">
        <v>0</v>
      </c>
      <c r="I1079" s="9"/>
      <c r="J1079" s="315"/>
      <c r="K1079" s="9"/>
      <c r="L1079" s="9"/>
      <c r="M1079" s="9"/>
      <c r="N1079" s="315"/>
      <c r="O1079" s="222"/>
      <c r="P1079" s="223"/>
      <c r="Q1079" s="223"/>
      <c r="R1079" s="224"/>
    </row>
    <row r="1080" spans="1:18">
      <c r="A1080" s="342"/>
      <c r="B1080" s="9"/>
      <c r="C1080" s="9" t="s">
        <v>160</v>
      </c>
      <c r="D1080" s="9"/>
      <c r="E1080" s="9">
        <v>8210</v>
      </c>
      <c r="F1080" s="9">
        <v>16</v>
      </c>
      <c r="G1080" s="9"/>
      <c r="H1080" s="9"/>
      <c r="I1080" s="9"/>
      <c r="J1080" s="315"/>
      <c r="K1080" s="9"/>
      <c r="L1080" s="9"/>
      <c r="M1080" s="9"/>
      <c r="N1080" s="315"/>
      <c r="O1080" s="222"/>
      <c r="P1080" s="223"/>
      <c r="Q1080" s="223"/>
      <c r="R1080" s="224"/>
    </row>
    <row r="1081" spans="1:18">
      <c r="A1081" s="342"/>
      <c r="B1081" s="9"/>
      <c r="C1081" s="9" t="s">
        <v>162</v>
      </c>
      <c r="D1081" s="9"/>
      <c r="E1081" s="9">
        <v>8232</v>
      </c>
      <c r="F1081" s="9">
        <v>2</v>
      </c>
      <c r="G1081" s="9"/>
      <c r="H1081" s="9"/>
      <c r="I1081" s="9"/>
      <c r="J1081" s="315"/>
      <c r="K1081" s="9"/>
      <c r="L1081" s="9"/>
      <c r="M1081" s="9"/>
      <c r="N1081" s="315"/>
      <c r="O1081" s="222"/>
      <c r="P1081" s="223"/>
      <c r="Q1081" s="223"/>
      <c r="R1081" s="224"/>
    </row>
    <row r="1082" spans="1:18">
      <c r="A1082" s="342"/>
      <c r="B1082" s="9"/>
      <c r="C1082" s="9" t="s">
        <v>162</v>
      </c>
      <c r="D1082" s="9"/>
      <c r="E1082" s="9">
        <v>8234</v>
      </c>
      <c r="F1082" s="9">
        <v>4</v>
      </c>
      <c r="G1082" s="9"/>
      <c r="H1082" s="9"/>
      <c r="I1082" s="9"/>
      <c r="J1082" s="315"/>
      <c r="K1082" s="9"/>
      <c r="L1082" s="9"/>
      <c r="M1082" s="9"/>
      <c r="N1082" s="315"/>
      <c r="O1082" s="222"/>
      <c r="P1082" s="223"/>
      <c r="Q1082" s="223"/>
      <c r="R1082" s="224"/>
    </row>
    <row r="1083" spans="1:18">
      <c r="A1083" s="342"/>
      <c r="B1083" s="9"/>
      <c r="C1083" s="9" t="s">
        <v>163</v>
      </c>
      <c r="D1083" s="9"/>
      <c r="E1083" s="9">
        <v>8332</v>
      </c>
      <c r="F1083" s="9">
        <v>1</v>
      </c>
      <c r="G1083" s="9"/>
      <c r="H1083" s="9"/>
      <c r="I1083" s="9"/>
      <c r="J1083" s="315"/>
      <c r="K1083" s="9"/>
      <c r="L1083" s="9"/>
      <c r="M1083" s="9"/>
      <c r="N1083" s="315"/>
      <c r="O1083" s="222"/>
      <c r="P1083" s="223"/>
      <c r="Q1083" s="223"/>
      <c r="R1083" s="224"/>
    </row>
    <row r="1084" spans="1:18">
      <c r="A1084" s="342"/>
      <c r="B1084" s="9"/>
      <c r="C1084" s="9" t="s">
        <v>165</v>
      </c>
      <c r="D1084" s="9"/>
      <c r="E1084" s="9">
        <v>8069</v>
      </c>
      <c r="F1084" s="9">
        <v>14</v>
      </c>
      <c r="G1084" s="9"/>
      <c r="H1084" s="9">
        <v>0</v>
      </c>
      <c r="I1084" s="9"/>
      <c r="J1084" s="315"/>
      <c r="K1084" s="9"/>
      <c r="L1084" s="9"/>
      <c r="M1084" s="9"/>
      <c r="N1084" s="315"/>
      <c r="O1084" s="222"/>
      <c r="P1084" s="223"/>
      <c r="Q1084" s="223"/>
      <c r="R1084" s="224"/>
    </row>
    <row r="1085" spans="1:18">
      <c r="A1085" s="342"/>
      <c r="B1085" s="9"/>
      <c r="C1085" s="9" t="s">
        <v>165</v>
      </c>
      <c r="D1085" s="9"/>
      <c r="E1085" s="9">
        <v>8096</v>
      </c>
      <c r="F1085" s="9">
        <v>1</v>
      </c>
      <c r="G1085" s="9"/>
      <c r="H1085" s="9"/>
      <c r="I1085" s="9"/>
      <c r="J1085" s="315"/>
      <c r="K1085" s="9"/>
      <c r="L1085" s="9"/>
      <c r="M1085" s="9"/>
      <c r="N1085" s="315"/>
      <c r="O1085" s="222"/>
      <c r="P1085" s="223"/>
      <c r="Q1085" s="223"/>
      <c r="R1085" s="224"/>
    </row>
    <row r="1086" spans="1:18">
      <c r="A1086" s="342"/>
      <c r="B1086" s="9"/>
      <c r="C1086" s="9" t="s">
        <v>167</v>
      </c>
      <c r="D1086" s="9"/>
      <c r="E1086" s="9">
        <v>8094</v>
      </c>
      <c r="F1086" s="9">
        <v>5</v>
      </c>
      <c r="G1086" s="9"/>
      <c r="H1086" s="9">
        <v>0</v>
      </c>
      <c r="I1086" s="9"/>
      <c r="J1086" s="315"/>
      <c r="K1086" s="9"/>
      <c r="L1086" s="9"/>
      <c r="M1086" s="9"/>
      <c r="N1086" s="315"/>
      <c r="O1086" s="222"/>
      <c r="P1086" s="223"/>
      <c r="Q1086" s="223"/>
      <c r="R1086" s="224"/>
    </row>
    <row r="1087" spans="1:18">
      <c r="A1087" s="342"/>
      <c r="B1087" s="9"/>
      <c r="C1087" s="9" t="s">
        <v>170</v>
      </c>
      <c r="D1087" s="9"/>
      <c r="E1087" s="9">
        <v>8009</v>
      </c>
      <c r="F1087" s="9">
        <v>1</v>
      </c>
      <c r="G1087" s="9"/>
      <c r="H1087" s="9"/>
      <c r="I1087" s="9"/>
      <c r="J1087" s="315"/>
      <c r="K1087" s="9"/>
      <c r="L1087" s="9"/>
      <c r="M1087" s="9"/>
      <c r="N1087" s="315"/>
      <c r="O1087" s="222"/>
      <c r="P1087" s="223"/>
      <c r="Q1087" s="223"/>
      <c r="R1087" s="224"/>
    </row>
    <row r="1088" spans="1:18">
      <c r="A1088" s="342"/>
      <c r="B1088" s="9"/>
      <c r="C1088" s="9" t="s">
        <v>170</v>
      </c>
      <c r="D1088" s="9"/>
      <c r="E1088" s="9">
        <v>8018</v>
      </c>
      <c r="F1088" s="9">
        <v>4</v>
      </c>
      <c r="G1088" s="9">
        <v>1</v>
      </c>
      <c r="H1088" s="9">
        <v>0</v>
      </c>
      <c r="I1088" s="9"/>
      <c r="J1088" s="315"/>
      <c r="K1088" s="9"/>
      <c r="L1088" s="9"/>
      <c r="M1088" s="9"/>
      <c r="N1088" s="315"/>
      <c r="O1088" s="222"/>
      <c r="P1088" s="223"/>
      <c r="Q1088" s="223"/>
      <c r="R1088" s="224"/>
    </row>
    <row r="1089" spans="1:18">
      <c r="A1089" s="342"/>
      <c r="B1089" s="9"/>
      <c r="C1089" s="9" t="s">
        <v>172</v>
      </c>
      <c r="D1089" s="9"/>
      <c r="E1089" s="9">
        <v>8092</v>
      </c>
      <c r="F1089" s="9">
        <v>1</v>
      </c>
      <c r="G1089" s="9"/>
      <c r="H1089" s="9"/>
      <c r="I1089" s="9"/>
      <c r="J1089" s="315"/>
      <c r="K1089" s="9"/>
      <c r="L1089" s="9"/>
      <c r="M1089" s="9"/>
      <c r="N1089" s="315"/>
      <c r="O1089" s="222"/>
      <c r="P1089" s="223"/>
      <c r="Q1089" s="223"/>
      <c r="R1089" s="224"/>
    </row>
    <row r="1090" spans="1:18">
      <c r="A1090" s="342"/>
      <c r="B1090" s="9"/>
      <c r="C1090" s="9" t="s">
        <v>173</v>
      </c>
      <c r="D1090" s="9"/>
      <c r="E1090" s="9">
        <v>8311</v>
      </c>
      <c r="F1090" s="9">
        <v>1</v>
      </c>
      <c r="G1090" s="9"/>
      <c r="H1090" s="9"/>
      <c r="I1090" s="9"/>
      <c r="J1090" s="315"/>
      <c r="K1090" s="9"/>
      <c r="L1090" s="9"/>
      <c r="M1090" s="9"/>
      <c r="N1090" s="315"/>
      <c r="O1090" s="222"/>
      <c r="P1090" s="223"/>
      <c r="Q1090" s="223"/>
      <c r="R1090" s="224"/>
    </row>
    <row r="1091" spans="1:18">
      <c r="A1091" s="342"/>
      <c r="B1091" s="9"/>
      <c r="C1091" s="9" t="s">
        <v>178</v>
      </c>
      <c r="D1091" s="9"/>
      <c r="E1091" s="9">
        <v>8318</v>
      </c>
      <c r="F1091" s="9">
        <v>1</v>
      </c>
      <c r="G1091" s="9"/>
      <c r="H1091" s="9"/>
      <c r="I1091" s="9"/>
      <c r="J1091" s="315"/>
      <c r="K1091" s="9"/>
      <c r="L1091" s="9"/>
      <c r="M1091" s="9"/>
      <c r="N1091" s="315"/>
      <c r="O1091" s="222"/>
      <c r="P1091" s="223"/>
      <c r="Q1091" s="223"/>
      <c r="R1091" s="224"/>
    </row>
    <row r="1092" spans="1:18">
      <c r="A1092" s="342"/>
      <c r="B1092" s="9"/>
      <c r="C1092" s="9" t="s">
        <v>182</v>
      </c>
      <c r="D1092" s="9"/>
      <c r="E1092" s="9">
        <v>8089</v>
      </c>
      <c r="F1092" s="9">
        <v>4</v>
      </c>
      <c r="G1092" s="9"/>
      <c r="H1092" s="9"/>
      <c r="I1092" s="9"/>
      <c r="J1092" s="315"/>
      <c r="K1092" s="9"/>
      <c r="L1092" s="9"/>
      <c r="M1092" s="9"/>
      <c r="N1092" s="315"/>
      <c r="O1092" s="222"/>
      <c r="P1092" s="223"/>
      <c r="Q1092" s="223"/>
      <c r="R1092" s="224"/>
    </row>
    <row r="1093" spans="1:18">
      <c r="A1093" s="342"/>
      <c r="B1093" s="9"/>
      <c r="C1093" s="9" t="s">
        <v>186</v>
      </c>
      <c r="D1093" s="9"/>
      <c r="E1093" s="9">
        <v>8020</v>
      </c>
      <c r="F1093" s="9">
        <v>8</v>
      </c>
      <c r="G1093" s="9"/>
      <c r="H1093" s="9"/>
      <c r="I1093" s="9"/>
      <c r="J1093" s="315"/>
      <c r="K1093" s="9"/>
      <c r="L1093" s="9"/>
      <c r="M1093" s="9"/>
      <c r="N1093" s="315"/>
      <c r="O1093" s="222"/>
      <c r="P1093" s="223"/>
      <c r="Q1093" s="223"/>
      <c r="R1093" s="224"/>
    </row>
    <row r="1094" spans="1:18">
      <c r="A1094" s="342"/>
      <c r="B1094" s="9"/>
      <c r="C1094" s="9" t="s">
        <v>188</v>
      </c>
      <c r="D1094" s="9"/>
      <c r="E1094" s="9">
        <v>8312</v>
      </c>
      <c r="F1094" s="9">
        <v>13</v>
      </c>
      <c r="G1094" s="9"/>
      <c r="H1094" s="9">
        <v>0</v>
      </c>
      <c r="I1094" s="9"/>
      <c r="J1094" s="315"/>
      <c r="K1094" s="9"/>
      <c r="L1094" s="9"/>
      <c r="M1094" s="9"/>
      <c r="N1094" s="315"/>
      <c r="O1094" s="222"/>
      <c r="P1094" s="223"/>
      <c r="Q1094" s="223"/>
      <c r="R1094" s="224"/>
    </row>
    <row r="1095" spans="1:18">
      <c r="A1095" s="342"/>
      <c r="B1095" s="9"/>
      <c r="C1095" s="9" t="s">
        <v>191</v>
      </c>
      <c r="D1095" s="9"/>
      <c r="E1095" s="9">
        <v>8021</v>
      </c>
      <c r="F1095" s="9">
        <v>20</v>
      </c>
      <c r="G1095" s="9"/>
      <c r="H1095" s="9"/>
      <c r="I1095" s="9"/>
      <c r="J1095" s="315"/>
      <c r="K1095" s="9"/>
      <c r="L1095" s="9"/>
      <c r="M1095" s="9"/>
      <c r="N1095" s="315"/>
      <c r="O1095" s="222"/>
      <c r="P1095" s="223"/>
      <c r="Q1095" s="223"/>
      <c r="R1095" s="224"/>
    </row>
    <row r="1096" spans="1:18">
      <c r="A1096" s="342"/>
      <c r="B1096" s="9"/>
      <c r="C1096" s="9" t="s">
        <v>196</v>
      </c>
      <c r="D1096" s="9"/>
      <c r="E1096" s="9">
        <v>8204</v>
      </c>
      <c r="F1096" s="9">
        <v>3</v>
      </c>
      <c r="G1096" s="9"/>
      <c r="H1096" s="9"/>
      <c r="I1096" s="9"/>
      <c r="J1096" s="315"/>
      <c r="K1096" s="9"/>
      <c r="L1096" s="9"/>
      <c r="M1096" s="9"/>
      <c r="N1096" s="315"/>
      <c r="O1096" s="222"/>
      <c r="P1096" s="223"/>
      <c r="Q1096" s="223"/>
      <c r="R1096" s="224"/>
    </row>
    <row r="1097" spans="1:18">
      <c r="A1097" s="342"/>
      <c r="B1097" s="9"/>
      <c r="C1097" s="9" t="s">
        <v>197</v>
      </c>
      <c r="D1097" s="9"/>
      <c r="E1097" s="9">
        <v>8094</v>
      </c>
      <c r="F1097" s="9">
        <v>2</v>
      </c>
      <c r="G1097" s="9"/>
      <c r="H1097" s="9"/>
      <c r="I1097" s="9"/>
      <c r="J1097" s="315"/>
      <c r="K1097" s="9"/>
      <c r="L1097" s="9"/>
      <c r="M1097" s="9"/>
      <c r="N1097" s="315"/>
      <c r="O1097" s="222"/>
      <c r="P1097" s="223"/>
      <c r="Q1097" s="223"/>
      <c r="R1097" s="224"/>
    </row>
    <row r="1098" spans="1:18">
      <c r="A1098" s="342"/>
      <c r="B1098" s="9"/>
      <c r="C1098" s="9" t="s">
        <v>198</v>
      </c>
      <c r="D1098" s="9"/>
      <c r="E1098" s="9">
        <v>8213</v>
      </c>
      <c r="F1098" s="9">
        <v>3</v>
      </c>
      <c r="G1098" s="9"/>
      <c r="H1098" s="9"/>
      <c r="I1098" s="9"/>
      <c r="J1098" s="315"/>
      <c r="K1098" s="9"/>
      <c r="L1098" s="9"/>
      <c r="M1098" s="9"/>
      <c r="N1098" s="315"/>
      <c r="O1098" s="222"/>
      <c r="P1098" s="223"/>
      <c r="Q1098" s="223"/>
      <c r="R1098" s="224"/>
    </row>
    <row r="1099" spans="1:18">
      <c r="A1099" s="342"/>
      <c r="B1099" s="9"/>
      <c r="C1099" s="9" t="s">
        <v>636</v>
      </c>
      <c r="D1099" s="9"/>
      <c r="E1099" s="9">
        <v>8080</v>
      </c>
      <c r="F1099" s="9">
        <v>1</v>
      </c>
      <c r="G1099" s="9"/>
      <c r="H1099" s="9"/>
      <c r="I1099" s="9"/>
      <c r="J1099" s="315"/>
      <c r="K1099" s="9"/>
      <c r="L1099" s="9"/>
      <c r="M1099" s="9"/>
      <c r="N1099" s="315"/>
      <c r="O1099" s="222"/>
      <c r="P1099" s="223"/>
      <c r="Q1099" s="223"/>
      <c r="R1099" s="224"/>
    </row>
    <row r="1100" spans="1:18">
      <c r="A1100" s="342"/>
      <c r="B1100" s="9"/>
      <c r="C1100" s="9" t="s">
        <v>205</v>
      </c>
      <c r="D1100" s="9"/>
      <c r="E1100" s="9">
        <v>8023</v>
      </c>
      <c r="F1100" s="9">
        <v>3</v>
      </c>
      <c r="G1100" s="9"/>
      <c r="H1100" s="9"/>
      <c r="I1100" s="9"/>
      <c r="J1100" s="315"/>
      <c r="K1100" s="9"/>
      <c r="L1100" s="9"/>
      <c r="M1100" s="9"/>
      <c r="N1100" s="315"/>
      <c r="O1100" s="222"/>
      <c r="P1100" s="223"/>
      <c r="Q1100" s="223"/>
      <c r="R1100" s="224"/>
    </row>
    <row r="1101" spans="1:18">
      <c r="A1101" s="342"/>
      <c r="B1101" s="9"/>
      <c r="C1101" s="9" t="s">
        <v>206</v>
      </c>
      <c r="D1101" s="9"/>
      <c r="E1101" s="9">
        <v>8313</v>
      </c>
      <c r="F1101" s="9">
        <v>2</v>
      </c>
      <c r="G1101" s="9"/>
      <c r="H1101" s="9"/>
      <c r="I1101" s="9"/>
      <c r="J1101" s="315"/>
      <c r="K1101" s="9"/>
      <c r="L1101" s="9"/>
      <c r="M1101" s="9"/>
      <c r="N1101" s="315"/>
      <c r="O1101" s="222"/>
      <c r="P1101" s="223"/>
      <c r="Q1101" s="223"/>
      <c r="R1101" s="224"/>
    </row>
    <row r="1102" spans="1:18">
      <c r="A1102" s="342"/>
      <c r="B1102" s="9"/>
      <c r="C1102" s="9" t="s">
        <v>212</v>
      </c>
      <c r="D1102" s="9"/>
      <c r="E1102" s="9">
        <v>8214</v>
      </c>
      <c r="F1102" s="9">
        <v>1</v>
      </c>
      <c r="G1102" s="9"/>
      <c r="H1102" s="9"/>
      <c r="I1102" s="9"/>
      <c r="J1102" s="315"/>
      <c r="K1102" s="9"/>
      <c r="L1102" s="9"/>
      <c r="M1102" s="9"/>
      <c r="N1102" s="315"/>
      <c r="O1102" s="222"/>
      <c r="P1102" s="223"/>
      <c r="Q1102" s="223"/>
      <c r="R1102" s="224"/>
    </row>
    <row r="1103" spans="1:18">
      <c r="A1103" s="342"/>
      <c r="B1103" s="9"/>
      <c r="C1103" s="9" t="s">
        <v>219</v>
      </c>
      <c r="D1103" s="9"/>
      <c r="E1103" s="9">
        <v>8215</v>
      </c>
      <c r="F1103" s="9">
        <v>3</v>
      </c>
      <c r="G1103" s="9"/>
      <c r="H1103" s="9">
        <v>0</v>
      </c>
      <c r="I1103" s="9"/>
      <c r="J1103" s="315"/>
      <c r="K1103" s="9"/>
      <c r="L1103" s="9"/>
      <c r="M1103" s="9"/>
      <c r="N1103" s="315"/>
      <c r="O1103" s="222"/>
      <c r="P1103" s="223"/>
      <c r="Q1103" s="223"/>
      <c r="R1103" s="224"/>
    </row>
    <row r="1104" spans="1:18">
      <c r="A1104" s="342"/>
      <c r="B1104" s="9"/>
      <c r="C1104" s="9" t="s">
        <v>222</v>
      </c>
      <c r="D1104" s="9"/>
      <c r="E1104" s="9">
        <v>8315</v>
      </c>
      <c r="F1104" s="9">
        <v>1</v>
      </c>
      <c r="G1104" s="9"/>
      <c r="H1104" s="9"/>
      <c r="I1104" s="9"/>
      <c r="J1104" s="315"/>
      <c r="K1104" s="9"/>
      <c r="L1104" s="9"/>
      <c r="M1104" s="9"/>
      <c r="N1104" s="315"/>
      <c r="O1104" s="222"/>
      <c r="P1104" s="223"/>
      <c r="Q1104" s="223"/>
      <c r="R1104" s="224"/>
    </row>
    <row r="1105" spans="1:18">
      <c r="A1105" s="342"/>
      <c r="B1105" s="9"/>
      <c r="C1105" s="9" t="s">
        <v>227</v>
      </c>
      <c r="D1105" s="9"/>
      <c r="E1105" s="9">
        <v>8317</v>
      </c>
      <c r="F1105" s="9">
        <v>2</v>
      </c>
      <c r="G1105" s="9"/>
      <c r="H1105" s="9"/>
      <c r="I1105" s="9"/>
      <c r="J1105" s="315"/>
      <c r="K1105" s="9"/>
      <c r="L1105" s="9"/>
      <c r="M1105" s="9"/>
      <c r="N1105" s="315"/>
      <c r="O1105" s="222"/>
      <c r="P1105" s="223"/>
      <c r="Q1105" s="223"/>
      <c r="R1105" s="224"/>
    </row>
    <row r="1106" spans="1:18">
      <c r="A1106" s="342"/>
      <c r="B1106" s="9"/>
      <c r="C1106" s="9" t="s">
        <v>236</v>
      </c>
      <c r="D1106" s="9"/>
      <c r="E1106" s="9">
        <v>8215</v>
      </c>
      <c r="F1106" s="9">
        <v>19</v>
      </c>
      <c r="G1106" s="9"/>
      <c r="H1106" s="9"/>
      <c r="I1106" s="9"/>
      <c r="J1106" s="315"/>
      <c r="K1106" s="9"/>
      <c r="L1106" s="9"/>
      <c r="M1106" s="9"/>
      <c r="N1106" s="315"/>
      <c r="O1106" s="222"/>
      <c r="P1106" s="223"/>
      <c r="Q1106" s="223"/>
      <c r="R1106" s="224"/>
    </row>
    <row r="1107" spans="1:18">
      <c r="A1107" s="342"/>
      <c r="B1107" s="9"/>
      <c r="C1107" s="9" t="s">
        <v>237</v>
      </c>
      <c r="D1107" s="9"/>
      <c r="E1107" s="9">
        <v>8234</v>
      </c>
      <c r="F1107" s="9">
        <v>33</v>
      </c>
      <c r="G1107" s="9"/>
      <c r="H1107" s="9">
        <v>0</v>
      </c>
      <c r="I1107" s="9"/>
      <c r="J1107" s="315"/>
      <c r="K1107" s="9"/>
      <c r="L1107" s="9"/>
      <c r="M1107" s="9"/>
      <c r="N1107" s="315"/>
      <c r="O1107" s="222"/>
      <c r="P1107" s="223"/>
      <c r="Q1107" s="223"/>
      <c r="R1107" s="224"/>
    </row>
    <row r="1108" spans="1:18">
      <c r="A1108" s="342"/>
      <c r="B1108" s="9"/>
      <c r="C1108" s="9" t="s">
        <v>240</v>
      </c>
      <c r="D1108" s="9"/>
      <c r="E1108" s="9">
        <v>8037</v>
      </c>
      <c r="F1108" s="9">
        <v>6</v>
      </c>
      <c r="G1108" s="9"/>
      <c r="H1108" s="9">
        <v>0</v>
      </c>
      <c r="I1108" s="9"/>
      <c r="J1108" s="315"/>
      <c r="K1108" s="9"/>
      <c r="L1108" s="9"/>
      <c r="M1108" s="9"/>
      <c r="N1108" s="315"/>
      <c r="O1108" s="222"/>
      <c r="P1108" s="223"/>
      <c r="Q1108" s="223"/>
      <c r="R1108" s="224"/>
    </row>
    <row r="1109" spans="1:18">
      <c r="A1109" s="342"/>
      <c r="B1109" s="9"/>
      <c r="C1109" s="9" t="s">
        <v>241</v>
      </c>
      <c r="D1109" s="9"/>
      <c r="E1109" s="9">
        <v>8318</v>
      </c>
      <c r="F1109" s="9">
        <v>10</v>
      </c>
      <c r="G1109" s="9"/>
      <c r="H1109" s="9"/>
      <c r="I1109" s="9"/>
      <c r="J1109" s="315"/>
      <c r="K1109" s="9"/>
      <c r="L1109" s="9"/>
      <c r="M1109" s="9"/>
      <c r="N1109" s="315"/>
      <c r="O1109" s="222"/>
      <c r="P1109" s="223"/>
      <c r="Q1109" s="223"/>
      <c r="R1109" s="224"/>
    </row>
    <row r="1110" spans="1:18">
      <c r="A1110" s="342"/>
      <c r="B1110" s="9"/>
      <c r="C1110" s="9" t="s">
        <v>244</v>
      </c>
      <c r="D1110" s="9"/>
      <c r="E1110" s="9">
        <v>8217</v>
      </c>
      <c r="F1110" s="9">
        <v>9</v>
      </c>
      <c r="G1110" s="9"/>
      <c r="H1110" s="9"/>
      <c r="I1110" s="9"/>
      <c r="J1110" s="315"/>
      <c r="K1110" s="9"/>
      <c r="L1110" s="9"/>
      <c r="M1110" s="9"/>
      <c r="N1110" s="315"/>
      <c r="O1110" s="222"/>
      <c r="P1110" s="223"/>
      <c r="Q1110" s="223"/>
      <c r="R1110" s="224"/>
    </row>
    <row r="1111" spans="1:18">
      <c r="A1111" s="342"/>
      <c r="B1111" s="9"/>
      <c r="C1111" s="9" t="s">
        <v>249</v>
      </c>
      <c r="D1111" s="9"/>
      <c r="E1111" s="9">
        <v>8234</v>
      </c>
      <c r="F1111" s="9">
        <v>2</v>
      </c>
      <c r="G1111" s="9"/>
      <c r="H1111" s="9">
        <v>0</v>
      </c>
      <c r="I1111" s="9"/>
      <c r="J1111" s="315"/>
      <c r="K1111" s="9"/>
      <c r="L1111" s="9"/>
      <c r="M1111" s="9"/>
      <c r="N1111" s="315"/>
      <c r="O1111" s="222"/>
      <c r="P1111" s="223"/>
      <c r="Q1111" s="223"/>
      <c r="R1111" s="224"/>
    </row>
    <row r="1112" spans="1:18">
      <c r="A1112" s="342"/>
      <c r="B1112" s="9"/>
      <c r="C1112" s="9" t="s">
        <v>249</v>
      </c>
      <c r="D1112" s="9"/>
      <c r="E1112" s="9">
        <v>8330</v>
      </c>
      <c r="F1112" s="9">
        <v>1</v>
      </c>
      <c r="G1112" s="9"/>
      <c r="H1112" s="9"/>
      <c r="I1112" s="9"/>
      <c r="J1112" s="315"/>
      <c r="K1112" s="9"/>
      <c r="L1112" s="9"/>
      <c r="M1112" s="9"/>
      <c r="N1112" s="315"/>
      <c r="O1112" s="222"/>
      <c r="P1112" s="223"/>
      <c r="Q1112" s="223"/>
      <c r="R1112" s="224"/>
    </row>
    <row r="1113" spans="1:18">
      <c r="A1113" s="342"/>
      <c r="B1113" s="9"/>
      <c r="C1113" s="9" t="s">
        <v>250</v>
      </c>
      <c r="D1113" s="9"/>
      <c r="E1113" s="9">
        <v>8081</v>
      </c>
      <c r="F1113" s="9">
        <v>10</v>
      </c>
      <c r="G1113" s="9"/>
      <c r="H1113" s="9">
        <v>0</v>
      </c>
      <c r="I1113" s="9"/>
      <c r="J1113" s="315"/>
      <c r="K1113" s="9"/>
      <c r="L1113" s="9"/>
      <c r="M1113" s="9"/>
      <c r="N1113" s="315"/>
      <c r="O1113" s="222"/>
      <c r="P1113" s="223"/>
      <c r="Q1113" s="223"/>
      <c r="R1113" s="224"/>
    </row>
    <row r="1114" spans="1:18">
      <c r="A1114" s="342"/>
      <c r="B1114" s="9"/>
      <c r="C1114" s="9" t="s">
        <v>253</v>
      </c>
      <c r="D1114" s="9"/>
      <c r="E1114" s="9">
        <v>8204</v>
      </c>
      <c r="F1114" s="9">
        <v>5</v>
      </c>
      <c r="G1114" s="9"/>
      <c r="H1114" s="9"/>
      <c r="I1114" s="9"/>
      <c r="J1114" s="315"/>
      <c r="K1114" s="9"/>
      <c r="L1114" s="9"/>
      <c r="M1114" s="9"/>
      <c r="N1114" s="315"/>
      <c r="O1114" s="222"/>
      <c r="P1114" s="223"/>
      <c r="Q1114" s="223"/>
      <c r="R1114" s="224"/>
    </row>
    <row r="1115" spans="1:18">
      <c r="A1115" s="342"/>
      <c r="B1115" s="9"/>
      <c r="C1115" s="9" t="s">
        <v>255</v>
      </c>
      <c r="D1115" s="9"/>
      <c r="E1115" s="9">
        <v>8319</v>
      </c>
      <c r="F1115" s="9">
        <v>3</v>
      </c>
      <c r="G1115" s="9"/>
      <c r="H1115" s="9"/>
      <c r="I1115" s="9"/>
      <c r="J1115" s="315"/>
      <c r="K1115" s="9"/>
      <c r="L1115" s="9"/>
      <c r="M1115" s="9"/>
      <c r="N1115" s="315"/>
      <c r="O1115" s="222"/>
      <c r="P1115" s="223"/>
      <c r="Q1115" s="223"/>
      <c r="R1115" s="224"/>
    </row>
    <row r="1116" spans="1:18">
      <c r="A1116" s="342"/>
      <c r="B1116" s="9"/>
      <c r="C1116" s="9" t="s">
        <v>255</v>
      </c>
      <c r="D1116" s="9"/>
      <c r="E1116" s="9">
        <v>8330</v>
      </c>
      <c r="F1116" s="9">
        <v>1</v>
      </c>
      <c r="G1116" s="9"/>
      <c r="H1116" s="9"/>
      <c r="I1116" s="9"/>
      <c r="J1116" s="315"/>
      <c r="K1116" s="9"/>
      <c r="L1116" s="9"/>
      <c r="M1116" s="9"/>
      <c r="N1116" s="315"/>
      <c r="O1116" s="222"/>
      <c r="P1116" s="223"/>
      <c r="Q1116" s="223"/>
      <c r="R1116" s="224"/>
    </row>
    <row r="1117" spans="1:18">
      <c r="A1117" s="342"/>
      <c r="B1117" s="9"/>
      <c r="C1117" s="9" t="s">
        <v>259</v>
      </c>
      <c r="D1117" s="9"/>
      <c r="E1117" s="9">
        <v>8302</v>
      </c>
      <c r="F1117" s="9">
        <v>1</v>
      </c>
      <c r="G1117" s="9"/>
      <c r="H1117" s="9"/>
      <c r="I1117" s="9"/>
      <c r="J1117" s="315"/>
      <c r="K1117" s="9"/>
      <c r="L1117" s="9"/>
      <c r="M1117" s="9"/>
      <c r="N1117" s="315"/>
      <c r="O1117" s="222"/>
      <c r="P1117" s="223"/>
      <c r="Q1117" s="223"/>
      <c r="R1117" s="224"/>
    </row>
    <row r="1118" spans="1:18">
      <c r="A1118" s="342"/>
      <c r="B1118" s="9"/>
      <c r="C1118" s="9" t="s">
        <v>262</v>
      </c>
      <c r="D1118" s="9"/>
      <c r="E1118" s="9">
        <v>8320</v>
      </c>
      <c r="F1118" s="9">
        <v>2</v>
      </c>
      <c r="G1118" s="9"/>
      <c r="H1118" s="9"/>
      <c r="I1118" s="9"/>
      <c r="J1118" s="315"/>
      <c r="K1118" s="9"/>
      <c r="L1118" s="9"/>
      <c r="M1118" s="9"/>
      <c r="N1118" s="315"/>
      <c r="O1118" s="222"/>
      <c r="P1118" s="223"/>
      <c r="Q1118" s="223"/>
      <c r="R1118" s="224"/>
    </row>
    <row r="1119" spans="1:18">
      <c r="A1119" s="342"/>
      <c r="B1119" s="9"/>
      <c r="C1119" s="9" t="s">
        <v>264</v>
      </c>
      <c r="D1119" s="9"/>
      <c r="E1119" s="9">
        <v>8232</v>
      </c>
      <c r="F1119" s="9">
        <v>1</v>
      </c>
      <c r="G1119" s="9"/>
      <c r="H1119" s="9"/>
      <c r="I1119" s="9"/>
      <c r="J1119" s="315"/>
      <c r="K1119" s="9"/>
      <c r="L1119" s="9"/>
      <c r="M1119" s="9"/>
      <c r="N1119" s="315"/>
      <c r="O1119" s="222"/>
      <c r="P1119" s="223"/>
      <c r="Q1119" s="223"/>
      <c r="R1119" s="224"/>
    </row>
    <row r="1120" spans="1:18">
      <c r="A1120" s="342"/>
      <c r="B1120" s="9"/>
      <c r="C1120" s="9" t="s">
        <v>264</v>
      </c>
      <c r="D1120" s="9"/>
      <c r="E1120" s="9">
        <v>8234</v>
      </c>
      <c r="F1120" s="9">
        <v>1</v>
      </c>
      <c r="G1120" s="9"/>
      <c r="H1120" s="9"/>
      <c r="I1120" s="9"/>
      <c r="J1120" s="315"/>
      <c r="K1120" s="9"/>
      <c r="L1120" s="9"/>
      <c r="M1120" s="9"/>
      <c r="N1120" s="315"/>
      <c r="O1120" s="222"/>
      <c r="P1120" s="223"/>
      <c r="Q1120" s="223"/>
      <c r="R1120" s="224"/>
    </row>
    <row r="1121" spans="1:18">
      <c r="A1121" s="342"/>
      <c r="B1121" s="9"/>
      <c r="C1121" s="9" t="s">
        <v>271</v>
      </c>
      <c r="D1121" s="9"/>
      <c r="E1121" s="9">
        <v>8037</v>
      </c>
      <c r="F1121" s="9">
        <v>6</v>
      </c>
      <c r="G1121" s="9"/>
      <c r="H1121" s="9">
        <v>0</v>
      </c>
      <c r="I1121" s="9"/>
      <c r="J1121" s="315"/>
      <c r="K1121" s="9"/>
      <c r="L1121" s="9"/>
      <c r="M1121" s="9"/>
      <c r="N1121" s="315"/>
      <c r="O1121" s="222"/>
      <c r="P1121" s="223"/>
      <c r="Q1121" s="223"/>
      <c r="R1121" s="224"/>
    </row>
    <row r="1122" spans="1:18">
      <c r="A1122" s="342"/>
      <c r="B1122" s="9"/>
      <c r="C1122" s="9" t="s">
        <v>273</v>
      </c>
      <c r="D1122" s="9"/>
      <c r="E1122" s="9">
        <v>8321</v>
      </c>
      <c r="F1122" s="9">
        <v>1</v>
      </c>
      <c r="G1122" s="9"/>
      <c r="H1122" s="9"/>
      <c r="I1122" s="9"/>
      <c r="J1122" s="315"/>
      <c r="K1122" s="9"/>
      <c r="L1122" s="9"/>
      <c r="M1122" s="9"/>
      <c r="N1122" s="315"/>
      <c r="O1122" s="222"/>
      <c r="P1122" s="223"/>
      <c r="Q1122" s="223"/>
      <c r="R1122" s="224"/>
    </row>
    <row r="1123" spans="1:18">
      <c r="A1123" s="342"/>
      <c r="B1123" s="9"/>
      <c r="C1123" s="9" t="s">
        <v>278</v>
      </c>
      <c r="D1123" s="9"/>
      <c r="E1123" s="9">
        <v>8322</v>
      </c>
      <c r="F1123" s="9">
        <v>18</v>
      </c>
      <c r="G1123" s="9"/>
      <c r="H1123" s="9">
        <v>0</v>
      </c>
      <c r="I1123" s="9"/>
      <c r="J1123" s="315"/>
      <c r="K1123" s="9"/>
      <c r="L1123" s="9"/>
      <c r="M1123" s="9"/>
      <c r="N1123" s="315"/>
      <c r="O1123" s="222"/>
      <c r="P1123" s="223"/>
      <c r="Q1123" s="223"/>
      <c r="R1123" s="224"/>
    </row>
    <row r="1124" spans="1:18">
      <c r="A1124" s="342"/>
      <c r="B1124" s="9"/>
      <c r="C1124" s="9" t="s">
        <v>285</v>
      </c>
      <c r="D1124" s="9"/>
      <c r="E1124" s="9">
        <v>8215</v>
      </c>
      <c r="F1124" s="9">
        <v>6</v>
      </c>
      <c r="G1124" s="9"/>
      <c r="H1124" s="9"/>
      <c r="I1124" s="9"/>
      <c r="J1124" s="315"/>
      <c r="K1124" s="9"/>
      <c r="L1124" s="9"/>
      <c r="M1124" s="9"/>
      <c r="N1124" s="315"/>
      <c r="O1124" s="222"/>
      <c r="P1124" s="223"/>
      <c r="Q1124" s="223"/>
      <c r="R1124" s="224"/>
    </row>
    <row r="1125" spans="1:18">
      <c r="A1125" s="342"/>
      <c r="B1125" s="9"/>
      <c r="C1125" s="9" t="s">
        <v>286</v>
      </c>
      <c r="D1125" s="9"/>
      <c r="E1125" s="9">
        <v>8026</v>
      </c>
      <c r="F1125" s="9">
        <v>8</v>
      </c>
      <c r="G1125" s="9"/>
      <c r="H1125" s="9"/>
      <c r="I1125" s="9"/>
      <c r="J1125" s="315"/>
      <c r="K1125" s="9"/>
      <c r="L1125" s="9"/>
      <c r="M1125" s="9"/>
      <c r="N1125" s="315"/>
      <c r="O1125" s="222"/>
      <c r="P1125" s="223"/>
      <c r="Q1125" s="223"/>
      <c r="R1125" s="224"/>
    </row>
    <row r="1126" spans="1:18">
      <c r="A1126" s="342"/>
      <c r="B1126" s="9"/>
      <c r="C1126" s="9" t="s">
        <v>288</v>
      </c>
      <c r="D1126" s="9"/>
      <c r="E1126" s="9">
        <v>8027</v>
      </c>
      <c r="F1126" s="9">
        <v>10</v>
      </c>
      <c r="G1126" s="9"/>
      <c r="H1126" s="9"/>
      <c r="I1126" s="9"/>
      <c r="J1126" s="315"/>
      <c r="K1126" s="9"/>
      <c r="L1126" s="9"/>
      <c r="M1126" s="9"/>
      <c r="N1126" s="315"/>
      <c r="O1126" s="222"/>
      <c r="P1126" s="223"/>
      <c r="Q1126" s="223"/>
      <c r="R1126" s="224"/>
    </row>
    <row r="1127" spans="1:18">
      <c r="A1127" s="342"/>
      <c r="B1127" s="9"/>
      <c r="C1127" s="9" t="s">
        <v>290</v>
      </c>
      <c r="D1127" s="9"/>
      <c r="E1127" s="9">
        <v>8028</v>
      </c>
      <c r="F1127" s="9">
        <v>35</v>
      </c>
      <c r="G1127" s="9"/>
      <c r="H1127" s="9">
        <v>0</v>
      </c>
      <c r="I1127" s="9"/>
      <c r="J1127" s="315"/>
      <c r="K1127" s="9"/>
      <c r="L1127" s="9"/>
      <c r="M1127" s="9"/>
      <c r="N1127" s="315"/>
      <c r="O1127" s="222"/>
      <c r="P1127" s="223"/>
      <c r="Q1127" s="223"/>
      <c r="R1127" s="224"/>
    </row>
    <row r="1128" spans="1:18">
      <c r="A1128" s="342"/>
      <c r="B1128" s="9"/>
      <c r="C1128" s="9" t="s">
        <v>292</v>
      </c>
      <c r="D1128" s="9"/>
      <c r="E1128" s="9">
        <v>8218</v>
      </c>
      <c r="F1128" s="9">
        <v>2</v>
      </c>
      <c r="G1128" s="9"/>
      <c r="H1128" s="9"/>
      <c r="I1128" s="9"/>
      <c r="J1128" s="315"/>
      <c r="K1128" s="9"/>
      <c r="L1128" s="9"/>
      <c r="M1128" s="9"/>
      <c r="N1128" s="315"/>
      <c r="O1128" s="222"/>
      <c r="P1128" s="223"/>
      <c r="Q1128" s="223"/>
      <c r="R1128" s="224"/>
    </row>
    <row r="1129" spans="1:18">
      <c r="A1129" s="342"/>
      <c r="B1129" s="9"/>
      <c r="C1129" s="9" t="s">
        <v>296</v>
      </c>
      <c r="D1129" s="9"/>
      <c r="E1129" s="9">
        <v>8215</v>
      </c>
      <c r="F1129" s="9">
        <v>1</v>
      </c>
      <c r="G1129" s="9"/>
      <c r="H1129" s="9"/>
      <c r="I1129" s="9"/>
      <c r="J1129" s="315"/>
      <c r="K1129" s="9"/>
      <c r="L1129" s="9"/>
      <c r="M1129" s="9"/>
      <c r="N1129" s="315"/>
      <c r="O1129" s="222"/>
      <c r="P1129" s="223"/>
      <c r="Q1129" s="223"/>
      <c r="R1129" s="224"/>
    </row>
    <row r="1130" spans="1:18">
      <c r="A1130" s="342"/>
      <c r="B1130" s="9"/>
      <c r="C1130" s="9" t="s">
        <v>297</v>
      </c>
      <c r="D1130" s="9"/>
      <c r="E1130" s="9">
        <v>8219</v>
      </c>
      <c r="F1130" s="9">
        <v>1</v>
      </c>
      <c r="G1130" s="9"/>
      <c r="H1130" s="9"/>
      <c r="I1130" s="9"/>
      <c r="J1130" s="315"/>
      <c r="K1130" s="9"/>
      <c r="L1130" s="9"/>
      <c r="M1130" s="9"/>
      <c r="N1130" s="315"/>
      <c r="O1130" s="222"/>
      <c r="P1130" s="223"/>
      <c r="Q1130" s="223"/>
      <c r="R1130" s="224"/>
    </row>
    <row r="1131" spans="1:18">
      <c r="A1131" s="342"/>
      <c r="B1131" s="9"/>
      <c r="C1131" s="9" t="s">
        <v>305</v>
      </c>
      <c r="D1131" s="9"/>
      <c r="E1131" s="9">
        <v>8037</v>
      </c>
      <c r="F1131" s="9">
        <v>52</v>
      </c>
      <c r="G1131" s="9">
        <v>1</v>
      </c>
      <c r="H1131" s="9">
        <v>0</v>
      </c>
      <c r="I1131" s="9"/>
      <c r="J1131" s="315"/>
      <c r="K1131" s="9"/>
      <c r="L1131" s="9"/>
      <c r="M1131" s="9"/>
      <c r="N1131" s="315"/>
      <c r="O1131" s="222"/>
      <c r="P1131" s="223"/>
      <c r="Q1131" s="223"/>
      <c r="R1131" s="224"/>
    </row>
    <row r="1132" spans="1:18">
      <c r="A1132" s="342"/>
      <c r="B1132" s="9"/>
      <c r="C1132" s="9" t="s">
        <v>306</v>
      </c>
      <c r="D1132" s="9"/>
      <c r="E1132" s="9">
        <v>8038</v>
      </c>
      <c r="F1132" s="9">
        <v>1</v>
      </c>
      <c r="G1132" s="9"/>
      <c r="H1132" s="9"/>
      <c r="I1132" s="9"/>
      <c r="J1132" s="315"/>
      <c r="K1132" s="9"/>
      <c r="L1132" s="9"/>
      <c r="M1132" s="9"/>
      <c r="N1132" s="315"/>
      <c r="O1132" s="222"/>
      <c r="P1132" s="223"/>
      <c r="Q1132" s="223"/>
      <c r="R1132" s="224"/>
    </row>
    <row r="1133" spans="1:18">
      <c r="A1133" s="342"/>
      <c r="B1133" s="9"/>
      <c r="C1133" s="9" t="s">
        <v>315</v>
      </c>
      <c r="D1133" s="9"/>
      <c r="E1133" s="9">
        <v>8008</v>
      </c>
      <c r="F1133" s="9">
        <v>3</v>
      </c>
      <c r="G1133" s="9"/>
      <c r="H1133" s="9"/>
      <c r="I1133" s="9"/>
      <c r="J1133" s="315"/>
      <c r="K1133" s="9"/>
      <c r="L1133" s="9"/>
      <c r="M1133" s="9"/>
      <c r="N1133" s="315"/>
      <c r="O1133" s="222"/>
      <c r="P1133" s="223"/>
      <c r="Q1133" s="223"/>
      <c r="R1133" s="224"/>
    </row>
    <row r="1134" spans="1:18">
      <c r="A1134" s="342"/>
      <c r="B1134" s="9"/>
      <c r="C1134" s="9" t="s">
        <v>318</v>
      </c>
      <c r="D1134" s="9"/>
      <c r="E1134" s="9">
        <v>8324</v>
      </c>
      <c r="F1134" s="9">
        <v>1</v>
      </c>
      <c r="G1134" s="9"/>
      <c r="H1134" s="9"/>
      <c r="I1134" s="9"/>
      <c r="J1134" s="315"/>
      <c r="K1134" s="9"/>
      <c r="L1134" s="9"/>
      <c r="M1134" s="9"/>
      <c r="N1134" s="315"/>
      <c r="O1134" s="222"/>
      <c r="P1134" s="223"/>
      <c r="Q1134" s="223"/>
      <c r="R1134" s="224"/>
    </row>
    <row r="1135" spans="1:18">
      <c r="A1135" s="342"/>
      <c r="B1135" s="9"/>
      <c r="C1135" s="9" t="s">
        <v>329</v>
      </c>
      <c r="D1135" s="9"/>
      <c r="E1135" s="9">
        <v>8080</v>
      </c>
      <c r="F1135" s="9">
        <v>1</v>
      </c>
      <c r="G1135" s="9"/>
      <c r="H1135" s="9"/>
      <c r="I1135" s="9"/>
      <c r="J1135" s="315"/>
      <c r="K1135" s="9"/>
      <c r="L1135" s="9"/>
      <c r="M1135" s="9"/>
      <c r="N1135" s="315"/>
      <c r="O1135" s="222"/>
      <c r="P1135" s="223"/>
      <c r="Q1135" s="223"/>
      <c r="R1135" s="224"/>
    </row>
    <row r="1136" spans="1:18">
      <c r="A1136" s="342"/>
      <c r="B1136" s="9"/>
      <c r="C1136" s="9" t="s">
        <v>330</v>
      </c>
      <c r="D1136" s="9"/>
      <c r="E1136" s="9">
        <v>8088</v>
      </c>
      <c r="F1136" s="9">
        <v>3</v>
      </c>
      <c r="G1136" s="9"/>
      <c r="H1136" s="9"/>
      <c r="I1136" s="9"/>
      <c r="J1136" s="315"/>
      <c r="K1136" s="9"/>
      <c r="L1136" s="9"/>
      <c r="M1136" s="9"/>
      <c r="N1136" s="315"/>
      <c r="O1136" s="222"/>
      <c r="P1136" s="223"/>
      <c r="Q1136" s="223"/>
      <c r="R1136" s="224"/>
    </row>
    <row r="1137" spans="1:18">
      <c r="A1137" s="342"/>
      <c r="B1137" s="9"/>
      <c r="C1137" s="9" t="s">
        <v>337</v>
      </c>
      <c r="D1137" s="9"/>
      <c r="E1137" s="9">
        <v>8043</v>
      </c>
      <c r="F1137" s="9">
        <v>2</v>
      </c>
      <c r="G1137" s="9"/>
      <c r="H1137" s="9"/>
      <c r="I1137" s="9"/>
      <c r="J1137" s="315"/>
      <c r="K1137" s="9"/>
      <c r="L1137" s="9"/>
      <c r="M1137" s="9"/>
      <c r="N1137" s="315"/>
      <c r="O1137" s="222"/>
      <c r="P1137" s="223"/>
      <c r="Q1137" s="223"/>
      <c r="R1137" s="224"/>
    </row>
    <row r="1138" spans="1:18">
      <c r="A1138" s="342"/>
      <c r="B1138" s="9"/>
      <c r="C1138" s="9" t="s">
        <v>339</v>
      </c>
      <c r="D1138" s="9"/>
      <c r="E1138" s="9">
        <v>8053</v>
      </c>
      <c r="F1138" s="9">
        <v>6</v>
      </c>
      <c r="G1138" s="9"/>
      <c r="H1138" s="9"/>
      <c r="I1138" s="9"/>
      <c r="J1138" s="315"/>
      <c r="K1138" s="9"/>
      <c r="L1138" s="9"/>
      <c r="M1138" s="9"/>
      <c r="N1138" s="315"/>
      <c r="O1138" s="222"/>
      <c r="P1138" s="223"/>
      <c r="Q1138" s="223"/>
      <c r="R1138" s="224"/>
    </row>
    <row r="1139" spans="1:18">
      <c r="A1139" s="342"/>
      <c r="B1139" s="9"/>
      <c r="C1139" s="9" t="s">
        <v>343</v>
      </c>
      <c r="D1139" s="9"/>
      <c r="E1139" s="9">
        <v>8326</v>
      </c>
      <c r="F1139" s="9">
        <v>1</v>
      </c>
      <c r="G1139" s="9"/>
      <c r="H1139" s="9"/>
      <c r="I1139" s="9"/>
      <c r="J1139" s="315"/>
      <c r="K1139" s="9"/>
      <c r="L1139" s="9"/>
      <c r="M1139" s="9"/>
      <c r="N1139" s="315"/>
      <c r="O1139" s="222"/>
      <c r="P1139" s="223"/>
      <c r="Q1139" s="223"/>
      <c r="R1139" s="224"/>
    </row>
    <row r="1140" spans="1:18">
      <c r="A1140" s="342"/>
      <c r="B1140" s="9"/>
      <c r="C1140" s="9" t="s">
        <v>344</v>
      </c>
      <c r="D1140" s="9"/>
      <c r="E1140" s="9">
        <v>8332</v>
      </c>
      <c r="F1140" s="9">
        <v>2</v>
      </c>
      <c r="G1140" s="9"/>
      <c r="H1140" s="9"/>
      <c r="I1140" s="9"/>
      <c r="J1140" s="315"/>
      <c r="K1140" s="9"/>
      <c r="L1140" s="9"/>
      <c r="M1140" s="9"/>
      <c r="N1140" s="315"/>
      <c r="O1140" s="222"/>
      <c r="P1140" s="223"/>
      <c r="Q1140" s="223"/>
      <c r="R1140" s="224"/>
    </row>
    <row r="1141" spans="1:18">
      <c r="A1141" s="342"/>
      <c r="B1141" s="9"/>
      <c r="C1141" s="9" t="s">
        <v>345</v>
      </c>
      <c r="D1141" s="9"/>
      <c r="E1141" s="9">
        <v>8021</v>
      </c>
      <c r="F1141" s="9">
        <v>5</v>
      </c>
      <c r="G1141" s="9"/>
      <c r="H1141" s="9">
        <v>0</v>
      </c>
      <c r="I1141" s="9"/>
      <c r="J1141" s="315"/>
      <c r="K1141" s="9"/>
      <c r="L1141" s="9"/>
      <c r="M1141" s="9"/>
      <c r="N1141" s="315"/>
      <c r="O1141" s="222"/>
      <c r="P1141" s="223"/>
      <c r="Q1141" s="223"/>
      <c r="R1141" s="224"/>
    </row>
    <row r="1142" spans="1:18">
      <c r="A1142" s="342"/>
      <c r="B1142" s="9"/>
      <c r="C1142" s="9" t="s">
        <v>350</v>
      </c>
      <c r="D1142" s="9"/>
      <c r="E1142" s="9">
        <v>8327</v>
      </c>
      <c r="F1142" s="9">
        <v>2</v>
      </c>
      <c r="G1142" s="9"/>
      <c r="H1142" s="9"/>
      <c r="I1142" s="9"/>
      <c r="J1142" s="315"/>
      <c r="K1142" s="9"/>
      <c r="L1142" s="9"/>
      <c r="M1142" s="9"/>
      <c r="N1142" s="315"/>
      <c r="O1142" s="222"/>
      <c r="P1142" s="223"/>
      <c r="Q1142" s="223"/>
      <c r="R1142" s="224"/>
    </row>
    <row r="1143" spans="1:18">
      <c r="A1143" s="342"/>
      <c r="B1143" s="9"/>
      <c r="C1143" s="9" t="s">
        <v>353</v>
      </c>
      <c r="D1143" s="9"/>
      <c r="E1143" s="9">
        <v>8021</v>
      </c>
      <c r="F1143" s="9">
        <v>20</v>
      </c>
      <c r="G1143" s="9"/>
      <c r="H1143" s="9"/>
      <c r="I1143" s="9"/>
      <c r="J1143" s="315"/>
      <c r="K1143" s="9"/>
      <c r="L1143" s="9"/>
      <c r="M1143" s="9"/>
      <c r="N1143" s="315"/>
      <c r="O1143" s="222"/>
      <c r="P1143" s="223"/>
      <c r="Q1143" s="223"/>
      <c r="R1143" s="224"/>
    </row>
    <row r="1144" spans="1:18">
      <c r="A1144" s="342"/>
      <c r="B1144" s="9"/>
      <c r="C1144" s="9" t="s">
        <v>355</v>
      </c>
      <c r="D1144" s="9"/>
      <c r="E1144" s="9">
        <v>8221</v>
      </c>
      <c r="F1144" s="9">
        <v>8</v>
      </c>
      <c r="G1144" s="9"/>
      <c r="H1144" s="9">
        <v>0</v>
      </c>
      <c r="I1144" s="9"/>
      <c r="J1144" s="315"/>
      <c r="K1144" s="9"/>
      <c r="L1144" s="9"/>
      <c r="M1144" s="9"/>
      <c r="N1144" s="315"/>
      <c r="O1144" s="222"/>
      <c r="P1144" s="223"/>
      <c r="Q1144" s="223"/>
      <c r="R1144" s="224"/>
    </row>
    <row r="1145" spans="1:18">
      <c r="A1145" s="342"/>
      <c r="B1145" s="9"/>
      <c r="C1145" s="9" t="s">
        <v>361</v>
      </c>
      <c r="D1145" s="9"/>
      <c r="E1145" s="9">
        <v>8008</v>
      </c>
      <c r="F1145" s="9">
        <v>2</v>
      </c>
      <c r="G1145" s="9"/>
      <c r="H1145" s="9"/>
      <c r="I1145" s="9"/>
      <c r="J1145" s="315"/>
      <c r="K1145" s="9"/>
      <c r="L1145" s="9"/>
      <c r="M1145" s="9"/>
      <c r="N1145" s="315"/>
      <c r="O1145" s="222"/>
      <c r="P1145" s="223"/>
      <c r="Q1145" s="223"/>
      <c r="R1145" s="224"/>
    </row>
    <row r="1146" spans="1:18">
      <c r="A1146" s="342"/>
      <c r="B1146" s="9"/>
      <c r="C1146" s="9" t="s">
        <v>362</v>
      </c>
      <c r="D1146" s="9"/>
      <c r="E1146" s="9">
        <v>8403</v>
      </c>
      <c r="F1146" s="9">
        <v>3</v>
      </c>
      <c r="G1146" s="9"/>
      <c r="H1146" s="9">
        <v>0</v>
      </c>
      <c r="I1146" s="9"/>
      <c r="J1146" s="315"/>
      <c r="K1146" s="9"/>
      <c r="L1146" s="9"/>
      <c r="M1146" s="9"/>
      <c r="N1146" s="315"/>
      <c r="O1146" s="222"/>
      <c r="P1146" s="223"/>
      <c r="Q1146" s="223"/>
      <c r="R1146" s="224"/>
    </row>
    <row r="1147" spans="1:18">
      <c r="A1147" s="342"/>
      <c r="B1147" s="9"/>
      <c r="C1147" s="9" t="s">
        <v>365</v>
      </c>
      <c r="D1147" s="9"/>
      <c r="E1147" s="9">
        <v>8215</v>
      </c>
      <c r="F1147" s="9">
        <v>1</v>
      </c>
      <c r="G1147" s="9"/>
      <c r="H1147" s="9"/>
      <c r="I1147" s="9"/>
      <c r="J1147" s="315"/>
      <c r="K1147" s="9"/>
      <c r="L1147" s="9"/>
      <c r="M1147" s="9"/>
      <c r="N1147" s="315"/>
      <c r="O1147" s="222"/>
      <c r="P1147" s="223"/>
      <c r="Q1147" s="223"/>
      <c r="R1147" s="224"/>
    </row>
    <row r="1148" spans="1:18">
      <c r="A1148" s="342"/>
      <c r="B1148" s="9"/>
      <c r="C1148" s="9" t="s">
        <v>366</v>
      </c>
      <c r="D1148" s="9"/>
      <c r="E1148" s="9">
        <v>8328</v>
      </c>
      <c r="F1148" s="9">
        <v>3</v>
      </c>
      <c r="G1148" s="9"/>
      <c r="H1148" s="9"/>
      <c r="I1148" s="9"/>
      <c r="J1148" s="315"/>
      <c r="K1148" s="9"/>
      <c r="L1148" s="9"/>
      <c r="M1148" s="9"/>
      <c r="N1148" s="315"/>
      <c r="O1148" s="222"/>
      <c r="P1148" s="223"/>
      <c r="Q1148" s="223"/>
      <c r="R1148" s="224"/>
    </row>
    <row r="1149" spans="1:18">
      <c r="A1149" s="342"/>
      <c r="B1149" s="9"/>
      <c r="C1149" s="9" t="s">
        <v>367</v>
      </c>
      <c r="D1149" s="9"/>
      <c r="E1149" s="9">
        <v>8050</v>
      </c>
      <c r="F1149" s="9">
        <v>48</v>
      </c>
      <c r="G1149" s="9"/>
      <c r="H1149" s="9">
        <v>0</v>
      </c>
      <c r="I1149" s="9"/>
      <c r="J1149" s="315"/>
      <c r="K1149" s="9"/>
      <c r="L1149" s="9"/>
      <c r="M1149" s="9"/>
      <c r="N1149" s="315"/>
      <c r="O1149" s="222"/>
      <c r="P1149" s="223"/>
      <c r="Q1149" s="223"/>
      <c r="R1149" s="224"/>
    </row>
    <row r="1150" spans="1:18">
      <c r="A1150" s="342"/>
      <c r="B1150" s="9"/>
      <c r="C1150" s="9" t="s">
        <v>368</v>
      </c>
      <c r="D1150" s="9"/>
      <c r="E1150" s="9">
        <v>8079</v>
      </c>
      <c r="F1150" s="9">
        <v>7</v>
      </c>
      <c r="G1150" s="9">
        <v>1</v>
      </c>
      <c r="H1150" s="9">
        <v>0</v>
      </c>
      <c r="I1150" s="9"/>
      <c r="J1150" s="315"/>
      <c r="K1150" s="9"/>
      <c r="L1150" s="9"/>
      <c r="M1150" s="9"/>
      <c r="N1150" s="315"/>
      <c r="O1150" s="222"/>
      <c r="P1150" s="223"/>
      <c r="Q1150" s="223"/>
      <c r="R1150" s="224"/>
    </row>
    <row r="1151" spans="1:18">
      <c r="A1151" s="342"/>
      <c r="B1151" s="9"/>
      <c r="C1151" s="9" t="s">
        <v>369</v>
      </c>
      <c r="D1151" s="9"/>
      <c r="E1151" s="9">
        <v>8051</v>
      </c>
      <c r="F1151" s="9">
        <v>9</v>
      </c>
      <c r="G1151" s="9">
        <v>1</v>
      </c>
      <c r="H1151" s="9">
        <v>0</v>
      </c>
      <c r="I1151" s="9"/>
      <c r="J1151" s="315"/>
      <c r="K1151" s="9"/>
      <c r="L1151" s="9"/>
      <c r="M1151" s="9"/>
      <c r="N1151" s="315"/>
      <c r="O1151" s="222"/>
      <c r="P1151" s="223"/>
      <c r="Q1151" s="223"/>
      <c r="R1151" s="224"/>
    </row>
    <row r="1152" spans="1:18">
      <c r="A1152" s="342"/>
      <c r="B1152" s="9"/>
      <c r="C1152" s="9" t="s">
        <v>372</v>
      </c>
      <c r="D1152" s="9"/>
      <c r="E1152" s="9">
        <v>8402</v>
      </c>
      <c r="F1152" s="9">
        <v>7</v>
      </c>
      <c r="G1152" s="9"/>
      <c r="H1152" s="9"/>
      <c r="I1152" s="9"/>
      <c r="J1152" s="315"/>
      <c r="K1152" s="9"/>
      <c r="L1152" s="9"/>
      <c r="M1152" s="9"/>
      <c r="N1152" s="315"/>
      <c r="O1152" s="222"/>
      <c r="P1152" s="223"/>
      <c r="Q1152" s="223"/>
      <c r="R1152" s="224"/>
    </row>
    <row r="1153" spans="1:18">
      <c r="A1153" s="342"/>
      <c r="B1153" s="9"/>
      <c r="C1153" s="9" t="s">
        <v>374</v>
      </c>
      <c r="D1153" s="9"/>
      <c r="E1153" s="9">
        <v>8053</v>
      </c>
      <c r="F1153" s="9">
        <v>3</v>
      </c>
      <c r="G1153" s="9"/>
      <c r="H1153" s="9"/>
      <c r="I1153" s="9"/>
      <c r="J1153" s="315"/>
      <c r="K1153" s="9"/>
      <c r="L1153" s="9"/>
      <c r="M1153" s="9"/>
      <c r="N1153" s="315"/>
      <c r="O1153" s="222"/>
      <c r="P1153" s="223"/>
      <c r="Q1153" s="223"/>
      <c r="R1153" s="224"/>
    </row>
    <row r="1154" spans="1:18">
      <c r="A1154" s="342"/>
      <c r="B1154" s="9"/>
      <c r="C1154" s="9" t="s">
        <v>376</v>
      </c>
      <c r="D1154" s="9"/>
      <c r="E1154" s="9">
        <v>8223</v>
      </c>
      <c r="F1154" s="9">
        <v>5</v>
      </c>
      <c r="G1154" s="9"/>
      <c r="H1154" s="9"/>
      <c r="I1154" s="9"/>
      <c r="J1154" s="315"/>
      <c r="K1154" s="9"/>
      <c r="L1154" s="9"/>
      <c r="M1154" s="9"/>
      <c r="N1154" s="315"/>
      <c r="O1154" s="222"/>
      <c r="P1154" s="223"/>
      <c r="Q1154" s="223"/>
      <c r="R1154" s="224"/>
    </row>
    <row r="1155" spans="1:18">
      <c r="A1155" s="342"/>
      <c r="B1155" s="9"/>
      <c r="C1155" s="9" t="s">
        <v>381</v>
      </c>
      <c r="D1155" s="9"/>
      <c r="E1155" s="9">
        <v>8092</v>
      </c>
      <c r="F1155" s="9">
        <v>1</v>
      </c>
      <c r="G1155" s="9"/>
      <c r="H1155" s="9"/>
      <c r="I1155" s="9"/>
      <c r="J1155" s="315"/>
      <c r="K1155" s="9"/>
      <c r="L1155" s="9"/>
      <c r="M1155" s="9"/>
      <c r="N1155" s="315"/>
      <c r="O1155" s="222"/>
      <c r="P1155" s="223"/>
      <c r="Q1155" s="223"/>
      <c r="R1155" s="224"/>
    </row>
    <row r="1156" spans="1:18">
      <c r="A1156" s="342"/>
      <c r="B1156" s="9"/>
      <c r="C1156" s="9" t="s">
        <v>382</v>
      </c>
      <c r="D1156" s="9"/>
      <c r="E1156" s="9">
        <v>8330</v>
      </c>
      <c r="F1156" s="9">
        <v>40</v>
      </c>
      <c r="G1156" s="9">
        <v>1</v>
      </c>
      <c r="H1156" s="9">
        <v>1</v>
      </c>
      <c r="I1156" s="9">
        <v>7</v>
      </c>
      <c r="J1156" s="315"/>
      <c r="K1156" s="9"/>
      <c r="L1156" s="9"/>
      <c r="M1156" s="9"/>
      <c r="N1156" s="315"/>
      <c r="O1156" s="222"/>
      <c r="P1156" s="223"/>
      <c r="Q1156" s="223"/>
      <c r="R1156" s="224"/>
    </row>
    <row r="1157" spans="1:18">
      <c r="A1157" s="342"/>
      <c r="B1157" s="9"/>
      <c r="C1157" s="9" t="s">
        <v>384</v>
      </c>
      <c r="D1157" s="9"/>
      <c r="E1157" s="9">
        <v>8234</v>
      </c>
      <c r="F1157" s="9">
        <v>7</v>
      </c>
      <c r="G1157" s="9"/>
      <c r="H1157" s="9"/>
      <c r="I1157" s="9"/>
      <c r="J1157" s="315"/>
      <c r="K1157" s="9"/>
      <c r="L1157" s="9"/>
      <c r="M1157" s="9"/>
      <c r="N1157" s="315"/>
      <c r="O1157" s="222"/>
      <c r="P1157" s="223"/>
      <c r="Q1157" s="223"/>
      <c r="R1157" s="224"/>
    </row>
    <row r="1158" spans="1:18">
      <c r="A1158" s="342"/>
      <c r="B1158" s="9"/>
      <c r="C1158" s="9" t="s">
        <v>385</v>
      </c>
      <c r="D1158" s="9"/>
      <c r="E1158" s="9">
        <v>8055</v>
      </c>
      <c r="F1158" s="9">
        <v>2</v>
      </c>
      <c r="G1158" s="9"/>
      <c r="H1158" s="9"/>
      <c r="I1158" s="9"/>
      <c r="J1158" s="315"/>
      <c r="K1158" s="9"/>
      <c r="L1158" s="9"/>
      <c r="M1158" s="9"/>
      <c r="N1158" s="315"/>
      <c r="O1158" s="222"/>
      <c r="P1158" s="223"/>
      <c r="Q1158" s="223"/>
      <c r="R1158" s="224"/>
    </row>
    <row r="1159" spans="1:18">
      <c r="A1159" s="342"/>
      <c r="B1159" s="9"/>
      <c r="C1159" s="9" t="s">
        <v>386</v>
      </c>
      <c r="D1159" s="9"/>
      <c r="E1159" s="9">
        <v>8027</v>
      </c>
      <c r="F1159" s="9">
        <v>2</v>
      </c>
      <c r="G1159" s="9"/>
      <c r="H1159" s="9"/>
      <c r="I1159" s="9"/>
      <c r="J1159" s="315"/>
      <c r="K1159" s="9"/>
      <c r="L1159" s="9"/>
      <c r="M1159" s="9"/>
      <c r="N1159" s="315"/>
      <c r="O1159" s="222"/>
      <c r="P1159" s="223"/>
      <c r="Q1159" s="223"/>
      <c r="R1159" s="224"/>
    </row>
    <row r="1160" spans="1:18">
      <c r="A1160" s="342"/>
      <c r="B1160" s="9"/>
      <c r="C1160" s="9" t="s">
        <v>386</v>
      </c>
      <c r="D1160" s="9"/>
      <c r="E1160" s="9">
        <v>8056</v>
      </c>
      <c r="F1160" s="9">
        <v>4</v>
      </c>
      <c r="G1160" s="9"/>
      <c r="H1160" s="9"/>
      <c r="I1160" s="9"/>
      <c r="J1160" s="315"/>
      <c r="K1160" s="9"/>
      <c r="L1160" s="9"/>
      <c r="M1160" s="9"/>
      <c r="N1160" s="315"/>
      <c r="O1160" s="222"/>
      <c r="P1160" s="223"/>
      <c r="Q1160" s="223"/>
      <c r="R1160" s="224"/>
    </row>
    <row r="1161" spans="1:18">
      <c r="A1161" s="342"/>
      <c r="B1161" s="9"/>
      <c r="C1161" s="9" t="s">
        <v>387</v>
      </c>
      <c r="D1161" s="9"/>
      <c r="E1161" s="9">
        <v>8332</v>
      </c>
      <c r="F1161" s="9">
        <v>66</v>
      </c>
      <c r="G1161" s="9">
        <v>7</v>
      </c>
      <c r="H1161" s="9">
        <v>2</v>
      </c>
      <c r="I1161" s="9">
        <v>2</v>
      </c>
      <c r="J1161" s="315"/>
      <c r="K1161" s="9"/>
      <c r="L1161" s="9"/>
      <c r="M1161" s="9"/>
      <c r="N1161" s="315"/>
      <c r="O1161" s="222"/>
      <c r="P1161" s="223"/>
      <c r="Q1161" s="223"/>
      <c r="R1161" s="224"/>
    </row>
    <row r="1162" spans="1:18">
      <c r="A1162" s="342"/>
      <c r="B1162" s="9"/>
      <c r="C1162" s="9" t="s">
        <v>389</v>
      </c>
      <c r="D1162" s="9"/>
      <c r="E1162" s="9">
        <v>8340</v>
      </c>
      <c r="F1162" s="9">
        <v>6</v>
      </c>
      <c r="G1162" s="9"/>
      <c r="H1162" s="9"/>
      <c r="I1162" s="9"/>
      <c r="J1162" s="315"/>
      <c r="K1162" s="9"/>
      <c r="L1162" s="9"/>
      <c r="M1162" s="9"/>
      <c r="N1162" s="315"/>
      <c r="O1162" s="222"/>
      <c r="P1162" s="223"/>
      <c r="Q1162" s="223"/>
      <c r="R1162" s="224"/>
    </row>
    <row r="1163" spans="1:18">
      <c r="A1163" s="342"/>
      <c r="B1163" s="9"/>
      <c r="C1163" s="9" t="s">
        <v>393</v>
      </c>
      <c r="D1163" s="9"/>
      <c r="E1163" s="9">
        <v>8342</v>
      </c>
      <c r="F1163" s="9">
        <v>1</v>
      </c>
      <c r="G1163" s="9"/>
      <c r="H1163" s="9"/>
      <c r="I1163" s="9"/>
      <c r="J1163" s="315"/>
      <c r="K1163" s="9"/>
      <c r="L1163" s="9"/>
      <c r="M1163" s="9"/>
      <c r="N1163" s="315"/>
      <c r="O1163" s="222"/>
      <c r="P1163" s="223"/>
      <c r="Q1163" s="223"/>
      <c r="R1163" s="224"/>
    </row>
    <row r="1164" spans="1:18">
      <c r="A1164" s="342"/>
      <c r="B1164" s="9"/>
      <c r="C1164" s="9" t="s">
        <v>395</v>
      </c>
      <c r="D1164" s="9"/>
      <c r="E1164" s="9">
        <v>8343</v>
      </c>
      <c r="F1164" s="9">
        <v>8</v>
      </c>
      <c r="G1164" s="9"/>
      <c r="H1164" s="9"/>
      <c r="I1164" s="9"/>
      <c r="J1164" s="315"/>
      <c r="K1164" s="9"/>
      <c r="L1164" s="9"/>
      <c r="M1164" s="9"/>
      <c r="N1164" s="315"/>
      <c r="O1164" s="222"/>
      <c r="P1164" s="223"/>
      <c r="Q1164" s="223"/>
      <c r="R1164" s="224"/>
    </row>
    <row r="1165" spans="1:18">
      <c r="A1165" s="342"/>
      <c r="B1165" s="9"/>
      <c r="C1165" s="9" t="s">
        <v>397</v>
      </c>
      <c r="D1165" s="9"/>
      <c r="E1165" s="9">
        <v>8061</v>
      </c>
      <c r="F1165" s="9">
        <v>2</v>
      </c>
      <c r="G1165" s="9"/>
      <c r="H1165" s="9"/>
      <c r="I1165" s="9"/>
      <c r="J1165" s="315"/>
      <c r="K1165" s="9"/>
      <c r="L1165" s="9"/>
      <c r="M1165" s="9"/>
      <c r="N1165" s="315"/>
      <c r="O1165" s="222"/>
      <c r="P1165" s="223"/>
      <c r="Q1165" s="223"/>
      <c r="R1165" s="224"/>
    </row>
    <row r="1166" spans="1:18">
      <c r="A1166" s="342"/>
      <c r="B1166" s="9"/>
      <c r="C1166" s="9" t="s">
        <v>399</v>
      </c>
      <c r="D1166" s="9"/>
      <c r="E1166" s="9">
        <v>8062</v>
      </c>
      <c r="F1166" s="9">
        <v>11</v>
      </c>
      <c r="G1166" s="9"/>
      <c r="H1166" s="9">
        <v>0</v>
      </c>
      <c r="I1166" s="9"/>
      <c r="J1166" s="315"/>
      <c r="K1166" s="9"/>
      <c r="L1166" s="9"/>
      <c r="M1166" s="9"/>
      <c r="N1166" s="315"/>
      <c r="O1166" s="222"/>
      <c r="P1166" s="223"/>
      <c r="Q1166" s="223"/>
      <c r="R1166" s="224"/>
    </row>
    <row r="1167" spans="1:18">
      <c r="A1167" s="342"/>
      <c r="B1167" s="9"/>
      <c r="C1167" s="9" t="s">
        <v>404</v>
      </c>
      <c r="D1167" s="9"/>
      <c r="E1167" s="9">
        <v>8344</v>
      </c>
      <c r="F1167" s="9">
        <v>12</v>
      </c>
      <c r="G1167" s="9"/>
      <c r="H1167" s="9">
        <v>0</v>
      </c>
      <c r="I1167" s="9"/>
      <c r="J1167" s="315"/>
      <c r="K1167" s="9"/>
      <c r="L1167" s="9"/>
      <c r="M1167" s="9"/>
      <c r="N1167" s="315"/>
      <c r="O1167" s="222"/>
      <c r="P1167" s="223"/>
      <c r="Q1167" s="223"/>
      <c r="R1167" s="224"/>
    </row>
    <row r="1168" spans="1:18">
      <c r="A1168" s="342"/>
      <c r="B1168" s="9"/>
      <c r="C1168" s="9" t="s">
        <v>409</v>
      </c>
      <c r="D1168" s="9"/>
      <c r="E1168" s="9">
        <v>8347</v>
      </c>
      <c r="F1168" s="9">
        <v>2</v>
      </c>
      <c r="G1168" s="9"/>
      <c r="H1168" s="9"/>
      <c r="I1168" s="9"/>
      <c r="J1168" s="315"/>
      <c r="K1168" s="9"/>
      <c r="L1168" s="9"/>
      <c r="M1168" s="9"/>
      <c r="N1168" s="315"/>
      <c r="O1168" s="222"/>
      <c r="P1168" s="223"/>
      <c r="Q1168" s="223"/>
      <c r="R1168" s="224"/>
    </row>
    <row r="1169" spans="1:18">
      <c r="A1169" s="342"/>
      <c r="B1169" s="9"/>
      <c r="C1169" s="9" t="s">
        <v>417</v>
      </c>
      <c r="D1169" s="9"/>
      <c r="E1169" s="9">
        <v>8225</v>
      </c>
      <c r="F1169" s="9">
        <v>26</v>
      </c>
      <c r="G1169" s="9"/>
      <c r="H1169" s="9">
        <v>0</v>
      </c>
      <c r="I1169" s="9"/>
      <c r="J1169" s="315"/>
      <c r="K1169" s="9"/>
      <c r="L1169" s="9"/>
      <c r="M1169" s="9"/>
      <c r="N1169" s="315"/>
      <c r="O1169" s="222"/>
      <c r="P1169" s="223"/>
      <c r="Q1169" s="223"/>
      <c r="R1169" s="224"/>
    </row>
    <row r="1170" spans="1:18">
      <c r="A1170" s="342"/>
      <c r="B1170" s="9"/>
      <c r="C1170" s="9" t="s">
        <v>645</v>
      </c>
      <c r="D1170" s="9"/>
      <c r="E1170" s="9" t="s">
        <v>645</v>
      </c>
      <c r="F1170" s="9">
        <v>1</v>
      </c>
      <c r="G1170" s="9"/>
      <c r="H1170" s="9"/>
      <c r="I1170" s="9"/>
      <c r="J1170" s="315"/>
      <c r="K1170" s="9"/>
      <c r="L1170" s="9"/>
      <c r="M1170" s="9"/>
      <c r="N1170" s="315"/>
      <c r="O1170" s="222"/>
      <c r="P1170" s="223"/>
      <c r="Q1170" s="223"/>
      <c r="R1170" s="224"/>
    </row>
    <row r="1171" spans="1:18">
      <c r="A1171" s="342"/>
      <c r="B1171" s="9"/>
      <c r="C1171" s="9" t="s">
        <v>420</v>
      </c>
      <c r="D1171" s="9"/>
      <c r="E1171" s="9">
        <v>8050</v>
      </c>
      <c r="F1171" s="9">
        <v>1</v>
      </c>
      <c r="G1171" s="9"/>
      <c r="H1171" s="9"/>
      <c r="I1171" s="9"/>
      <c r="J1171" s="315"/>
      <c r="K1171" s="9"/>
      <c r="L1171" s="9"/>
      <c r="M1171" s="9"/>
      <c r="N1171" s="315"/>
      <c r="O1171" s="222"/>
      <c r="P1171" s="223"/>
      <c r="Q1171" s="223"/>
      <c r="R1171" s="224"/>
    </row>
    <row r="1172" spans="1:18">
      <c r="A1172" s="342"/>
      <c r="B1172" s="9"/>
      <c r="C1172" s="9" t="s">
        <v>421</v>
      </c>
      <c r="D1172" s="9"/>
      <c r="E1172" s="9">
        <v>8226</v>
      </c>
      <c r="F1172" s="9">
        <v>10</v>
      </c>
      <c r="G1172" s="9">
        <v>1</v>
      </c>
      <c r="H1172" s="9">
        <v>0</v>
      </c>
      <c r="I1172" s="9"/>
      <c r="J1172" s="315"/>
      <c r="K1172" s="9"/>
      <c r="L1172" s="9"/>
      <c r="M1172" s="9"/>
      <c r="N1172" s="315"/>
      <c r="O1172" s="222"/>
      <c r="P1172" s="223"/>
      <c r="Q1172" s="223"/>
      <c r="R1172" s="224"/>
    </row>
    <row r="1173" spans="1:18">
      <c r="A1173" s="342"/>
      <c r="B1173" s="9"/>
      <c r="C1173" s="9" t="s">
        <v>423</v>
      </c>
      <c r="D1173" s="9"/>
      <c r="E1173" s="9">
        <v>8230</v>
      </c>
      <c r="F1173" s="9">
        <v>6</v>
      </c>
      <c r="G1173" s="9"/>
      <c r="H1173" s="9">
        <v>0</v>
      </c>
      <c r="I1173" s="9"/>
      <c r="J1173" s="315"/>
      <c r="K1173" s="9"/>
      <c r="L1173" s="9"/>
      <c r="M1173" s="9"/>
      <c r="N1173" s="315"/>
      <c r="O1173" s="222"/>
      <c r="P1173" s="223"/>
      <c r="Q1173" s="223"/>
      <c r="R1173" s="224"/>
    </row>
    <row r="1174" spans="1:18">
      <c r="A1174" s="342"/>
      <c r="B1174" s="9"/>
      <c r="C1174" s="9" t="s">
        <v>429</v>
      </c>
      <c r="D1174" s="9"/>
      <c r="E1174" s="9">
        <v>8223</v>
      </c>
      <c r="F1174" s="9">
        <v>1</v>
      </c>
      <c r="G1174" s="9"/>
      <c r="H1174" s="9"/>
      <c r="I1174" s="9"/>
      <c r="J1174" s="315"/>
      <c r="K1174" s="9"/>
      <c r="L1174" s="9"/>
      <c r="M1174" s="9"/>
      <c r="N1174" s="315"/>
      <c r="O1174" s="222"/>
      <c r="P1174" s="223"/>
      <c r="Q1174" s="223"/>
      <c r="R1174" s="224"/>
    </row>
    <row r="1175" spans="1:18">
      <c r="A1175" s="342"/>
      <c r="B1175" s="9"/>
      <c r="C1175" s="9" t="s">
        <v>430</v>
      </c>
      <c r="D1175" s="9"/>
      <c r="E1175" s="9">
        <v>8087</v>
      </c>
      <c r="F1175" s="9">
        <v>3</v>
      </c>
      <c r="G1175" s="9"/>
      <c r="H1175" s="9">
        <v>0</v>
      </c>
      <c r="I1175" s="9"/>
      <c r="J1175" s="315"/>
      <c r="K1175" s="9"/>
      <c r="L1175" s="9"/>
      <c r="M1175" s="9"/>
      <c r="N1175" s="315"/>
      <c r="O1175" s="222"/>
      <c r="P1175" s="223"/>
      <c r="Q1175" s="223"/>
      <c r="R1175" s="224"/>
    </row>
    <row r="1176" spans="1:18">
      <c r="A1176" s="342"/>
      <c r="B1176" s="9"/>
      <c r="C1176" s="9" t="s">
        <v>432</v>
      </c>
      <c r="D1176" s="9"/>
      <c r="E1176" s="9">
        <v>8066</v>
      </c>
      <c r="F1176" s="9">
        <v>15</v>
      </c>
      <c r="G1176" s="9">
        <v>1</v>
      </c>
      <c r="H1176" s="9">
        <v>0</v>
      </c>
      <c r="I1176" s="9"/>
      <c r="J1176" s="315"/>
      <c r="K1176" s="9"/>
      <c r="L1176" s="9"/>
      <c r="M1176" s="9"/>
      <c r="N1176" s="315"/>
      <c r="O1176" s="222"/>
      <c r="P1176" s="223"/>
      <c r="Q1176" s="223"/>
      <c r="R1176" s="224"/>
    </row>
    <row r="1177" spans="1:18">
      <c r="A1177" s="342"/>
      <c r="B1177" s="9"/>
      <c r="C1177" s="9" t="s">
        <v>434</v>
      </c>
      <c r="D1177" s="9"/>
      <c r="E1177" s="9">
        <v>8067</v>
      </c>
      <c r="F1177" s="9">
        <v>6</v>
      </c>
      <c r="G1177" s="9"/>
      <c r="H1177" s="9">
        <v>0</v>
      </c>
      <c r="I1177" s="9"/>
      <c r="J1177" s="315"/>
      <c r="K1177" s="9"/>
      <c r="L1177" s="9"/>
      <c r="M1177" s="9"/>
      <c r="N1177" s="315"/>
      <c r="O1177" s="222"/>
      <c r="P1177" s="223"/>
      <c r="Q1177" s="223"/>
      <c r="R1177" s="224"/>
    </row>
    <row r="1178" spans="1:18">
      <c r="A1178" s="342"/>
      <c r="B1178" s="9"/>
      <c r="C1178" s="9" t="s">
        <v>437</v>
      </c>
      <c r="D1178" s="9"/>
      <c r="E1178" s="9">
        <v>8069</v>
      </c>
      <c r="F1178" s="9">
        <v>20</v>
      </c>
      <c r="G1178" s="9"/>
      <c r="H1178" s="9">
        <v>0</v>
      </c>
      <c r="I1178" s="9"/>
      <c r="J1178" s="315"/>
      <c r="K1178" s="9"/>
      <c r="L1178" s="9"/>
      <c r="M1178" s="9"/>
      <c r="N1178" s="315"/>
      <c r="O1178" s="222"/>
      <c r="P1178" s="223"/>
      <c r="Q1178" s="223"/>
      <c r="R1178" s="224"/>
    </row>
    <row r="1179" spans="1:18">
      <c r="A1179" s="342"/>
      <c r="B1179" s="9"/>
      <c r="C1179" s="9" t="s">
        <v>707</v>
      </c>
      <c r="D1179" s="9"/>
      <c r="E1179" s="9">
        <v>8069</v>
      </c>
      <c r="F1179" s="9">
        <v>1</v>
      </c>
      <c r="G1179" s="9"/>
      <c r="H1179" s="9"/>
      <c r="I1179" s="9"/>
      <c r="J1179" s="315"/>
      <c r="K1179" s="9"/>
      <c r="L1179" s="9"/>
      <c r="M1179" s="9"/>
      <c r="N1179" s="315"/>
      <c r="O1179" s="222"/>
      <c r="P1179" s="223"/>
      <c r="Q1179" s="223"/>
      <c r="R1179" s="224"/>
    </row>
    <row r="1180" spans="1:18">
      <c r="A1180" s="342"/>
      <c r="B1180" s="9"/>
      <c r="C1180" s="9" t="s">
        <v>438</v>
      </c>
      <c r="D1180" s="9"/>
      <c r="E1180" s="9">
        <v>8070</v>
      </c>
      <c r="F1180" s="9">
        <v>22</v>
      </c>
      <c r="G1180" s="9"/>
      <c r="H1180" s="9">
        <v>0</v>
      </c>
      <c r="I1180" s="9"/>
      <c r="J1180" s="315"/>
      <c r="K1180" s="9"/>
      <c r="L1180" s="9"/>
      <c r="M1180" s="9"/>
      <c r="N1180" s="315"/>
      <c r="O1180" s="222"/>
      <c r="P1180" s="223"/>
      <c r="Q1180" s="223"/>
      <c r="R1180" s="224"/>
    </row>
    <row r="1181" spans="1:18">
      <c r="A1181" s="342"/>
      <c r="B1181" s="9"/>
      <c r="C1181" s="9" t="s">
        <v>442</v>
      </c>
      <c r="D1181" s="9"/>
      <c r="E1181" s="9">
        <v>8270</v>
      </c>
      <c r="F1181" s="9">
        <v>2</v>
      </c>
      <c r="G1181" s="9"/>
      <c r="H1181" s="9"/>
      <c r="I1181" s="9"/>
      <c r="J1181" s="315"/>
      <c r="K1181" s="9"/>
      <c r="L1181" s="9"/>
      <c r="M1181" s="9"/>
      <c r="N1181" s="315"/>
      <c r="O1181" s="222"/>
      <c r="P1181" s="223"/>
      <c r="Q1181" s="223"/>
      <c r="R1181" s="224"/>
    </row>
    <row r="1182" spans="1:18">
      <c r="A1182" s="342"/>
      <c r="B1182" s="9"/>
      <c r="C1182" s="9" t="s">
        <v>447</v>
      </c>
      <c r="D1182" s="9"/>
      <c r="E1182" s="9">
        <v>8021</v>
      </c>
      <c r="F1182" s="9">
        <v>3</v>
      </c>
      <c r="G1182" s="9"/>
      <c r="H1182" s="9">
        <v>0</v>
      </c>
      <c r="I1182" s="9"/>
      <c r="J1182" s="315"/>
      <c r="K1182" s="9"/>
      <c r="L1182" s="9"/>
      <c r="M1182" s="9"/>
      <c r="N1182" s="315"/>
      <c r="O1182" s="222"/>
      <c r="P1182" s="223"/>
      <c r="Q1182" s="223"/>
      <c r="R1182" s="224"/>
    </row>
    <row r="1183" spans="1:18">
      <c r="A1183" s="342"/>
      <c r="B1183" s="9"/>
      <c r="C1183" s="9" t="s">
        <v>452</v>
      </c>
      <c r="D1183" s="9"/>
      <c r="E1183" s="9">
        <v>8071</v>
      </c>
      <c r="F1183" s="9">
        <v>15</v>
      </c>
      <c r="G1183" s="9"/>
      <c r="H1183" s="9"/>
      <c r="I1183" s="9"/>
      <c r="J1183" s="315"/>
      <c r="K1183" s="9"/>
      <c r="L1183" s="9"/>
      <c r="M1183" s="9"/>
      <c r="N1183" s="315"/>
      <c r="O1183" s="222"/>
      <c r="P1183" s="223"/>
      <c r="Q1183" s="223"/>
      <c r="R1183" s="224"/>
    </row>
    <row r="1184" spans="1:18">
      <c r="A1184" s="342"/>
      <c r="B1184" s="9"/>
      <c r="C1184" s="9" t="s">
        <v>456</v>
      </c>
      <c r="D1184" s="9"/>
      <c r="E1184" s="9">
        <v>8232</v>
      </c>
      <c r="F1184" s="9">
        <v>71</v>
      </c>
      <c r="G1184" s="9">
        <v>1</v>
      </c>
      <c r="H1184" s="9">
        <v>1</v>
      </c>
      <c r="I1184" s="9">
        <v>0</v>
      </c>
      <c r="J1184" s="315"/>
      <c r="K1184" s="9"/>
      <c r="L1184" s="9"/>
      <c r="M1184" s="9"/>
      <c r="N1184" s="315"/>
      <c r="O1184" s="222"/>
      <c r="P1184" s="223"/>
      <c r="Q1184" s="223"/>
      <c r="R1184" s="224"/>
    </row>
    <row r="1185" spans="1:18">
      <c r="A1185" s="342"/>
      <c r="B1185" s="9"/>
      <c r="C1185" s="9" t="s">
        <v>458</v>
      </c>
      <c r="D1185" s="9"/>
      <c r="E1185" s="9">
        <v>8240</v>
      </c>
      <c r="F1185" s="9">
        <v>6</v>
      </c>
      <c r="G1185" s="9"/>
      <c r="H1185" s="9">
        <v>0</v>
      </c>
      <c r="I1185" s="9"/>
      <c r="J1185" s="315"/>
      <c r="K1185" s="9"/>
      <c r="L1185" s="9"/>
      <c r="M1185" s="9"/>
      <c r="N1185" s="315"/>
      <c r="O1185" s="222"/>
      <c r="P1185" s="223"/>
      <c r="Q1185" s="223"/>
      <c r="R1185" s="224"/>
    </row>
    <row r="1186" spans="1:18">
      <c r="A1186" s="342"/>
      <c r="B1186" s="9"/>
      <c r="C1186" s="9" t="s">
        <v>460</v>
      </c>
      <c r="D1186" s="9"/>
      <c r="E1186" s="9">
        <v>8348</v>
      </c>
      <c r="F1186" s="9">
        <v>1</v>
      </c>
      <c r="G1186" s="9"/>
      <c r="H1186" s="9"/>
      <c r="I1186" s="9"/>
      <c r="J1186" s="315"/>
      <c r="K1186" s="9"/>
      <c r="L1186" s="9"/>
      <c r="M1186" s="9"/>
      <c r="N1186" s="315"/>
      <c r="O1186" s="222"/>
      <c r="P1186" s="223"/>
      <c r="Q1186" s="223"/>
      <c r="R1186" s="224"/>
    </row>
    <row r="1187" spans="1:18">
      <c r="A1187" s="342"/>
      <c r="B1187" s="9"/>
      <c r="C1187" s="9" t="s">
        <v>462</v>
      </c>
      <c r="D1187" s="9"/>
      <c r="E1187" s="9">
        <v>8349</v>
      </c>
      <c r="F1187" s="9">
        <v>1</v>
      </c>
      <c r="G1187" s="9"/>
      <c r="H1187" s="9"/>
      <c r="I1187" s="9"/>
      <c r="J1187" s="315"/>
      <c r="K1187" s="9"/>
      <c r="L1187" s="9"/>
      <c r="M1187" s="9"/>
      <c r="N1187" s="315"/>
      <c r="O1187" s="222"/>
      <c r="P1187" s="223"/>
      <c r="Q1187" s="223"/>
      <c r="R1187" s="224"/>
    </row>
    <row r="1188" spans="1:18">
      <c r="A1188" s="342"/>
      <c r="B1188" s="9"/>
      <c r="C1188" s="9" t="s">
        <v>463</v>
      </c>
      <c r="D1188" s="9"/>
      <c r="E1188" s="9">
        <v>8241</v>
      </c>
      <c r="F1188" s="9">
        <v>1</v>
      </c>
      <c r="G1188" s="9"/>
      <c r="H1188" s="9"/>
      <c r="I1188" s="9"/>
      <c r="J1188" s="315"/>
      <c r="K1188" s="9"/>
      <c r="L1188" s="9"/>
      <c r="M1188" s="9"/>
      <c r="N1188" s="315"/>
      <c r="O1188" s="222"/>
      <c r="P1188" s="223"/>
      <c r="Q1188" s="223"/>
      <c r="R1188" s="224"/>
    </row>
    <row r="1189" spans="1:18">
      <c r="A1189" s="342"/>
      <c r="B1189" s="9"/>
      <c r="C1189" s="9" t="s">
        <v>646</v>
      </c>
      <c r="D1189" s="9"/>
      <c r="E1189" s="9">
        <v>8072</v>
      </c>
      <c r="F1189" s="9">
        <v>4</v>
      </c>
      <c r="G1189" s="9"/>
      <c r="H1189" s="9"/>
      <c r="I1189" s="9"/>
      <c r="J1189" s="315"/>
      <c r="K1189" s="9"/>
      <c r="L1189" s="9"/>
      <c r="M1189" s="9"/>
      <c r="N1189" s="315"/>
      <c r="O1189" s="222"/>
      <c r="P1189" s="223"/>
      <c r="Q1189" s="223"/>
      <c r="R1189" s="224"/>
    </row>
    <row r="1190" spans="1:18">
      <c r="A1190" s="342"/>
      <c r="B1190" s="9"/>
      <c r="C1190" s="9" t="s">
        <v>470</v>
      </c>
      <c r="D1190" s="9"/>
      <c r="E1190" s="9">
        <v>8074</v>
      </c>
      <c r="F1190" s="9">
        <v>2</v>
      </c>
      <c r="G1190" s="9"/>
      <c r="H1190" s="9"/>
      <c r="I1190" s="9"/>
      <c r="J1190" s="315"/>
      <c r="K1190" s="9"/>
      <c r="L1190" s="9"/>
      <c r="M1190" s="9"/>
      <c r="N1190" s="315"/>
      <c r="O1190" s="222"/>
      <c r="P1190" s="223"/>
      <c r="Q1190" s="223"/>
      <c r="R1190" s="224"/>
    </row>
    <row r="1191" spans="1:18">
      <c r="A1191" s="342"/>
      <c r="B1191" s="9"/>
      <c r="C1191" s="9" t="s">
        <v>472</v>
      </c>
      <c r="D1191" s="9"/>
      <c r="E1191" s="9">
        <v>8242</v>
      </c>
      <c r="F1191" s="9">
        <v>11</v>
      </c>
      <c r="G1191" s="9"/>
      <c r="H1191" s="9"/>
      <c r="I1191" s="9"/>
      <c r="J1191" s="315"/>
      <c r="K1191" s="9"/>
      <c r="L1191" s="9"/>
      <c r="M1191" s="9"/>
      <c r="N1191" s="315"/>
      <c r="O1191" s="222"/>
      <c r="P1191" s="223"/>
      <c r="Q1191" s="223"/>
      <c r="R1191" s="224"/>
    </row>
    <row r="1192" spans="1:18">
      <c r="A1192" s="342"/>
      <c r="B1192" s="9"/>
      <c r="C1192" s="9" t="s">
        <v>476</v>
      </c>
      <c r="D1192" s="9"/>
      <c r="E1192" s="9">
        <v>8352</v>
      </c>
      <c r="F1192" s="9">
        <v>6</v>
      </c>
      <c r="G1192" s="9"/>
      <c r="H1192" s="9">
        <v>0</v>
      </c>
      <c r="I1192" s="9"/>
      <c r="J1192" s="315"/>
      <c r="K1192" s="9"/>
      <c r="L1192" s="9"/>
      <c r="M1192" s="9"/>
      <c r="N1192" s="315"/>
      <c r="O1192" s="222"/>
      <c r="P1192" s="223"/>
      <c r="Q1192" s="223"/>
      <c r="R1192" s="224"/>
    </row>
    <row r="1193" spans="1:18">
      <c r="A1193" s="342"/>
      <c r="B1193" s="9"/>
      <c r="C1193" s="9" t="s">
        <v>477</v>
      </c>
      <c r="D1193" s="9"/>
      <c r="E1193" s="9">
        <v>8079</v>
      </c>
      <c r="F1193" s="9">
        <v>25</v>
      </c>
      <c r="G1193" s="9"/>
      <c r="H1193" s="9">
        <v>0</v>
      </c>
      <c r="I1193" s="9"/>
      <c r="J1193" s="315"/>
      <c r="K1193" s="9"/>
      <c r="L1193" s="9"/>
      <c r="M1193" s="9"/>
      <c r="N1193" s="315"/>
      <c r="O1193" s="222"/>
      <c r="P1193" s="223"/>
      <c r="Q1193" s="223"/>
      <c r="R1193" s="224"/>
    </row>
    <row r="1194" spans="1:18">
      <c r="A1194" s="342"/>
      <c r="B1194" s="9"/>
      <c r="C1194" s="9" t="s">
        <v>479</v>
      </c>
      <c r="D1194" s="9"/>
      <c r="E1194" s="9">
        <v>8300</v>
      </c>
      <c r="F1194" s="9">
        <v>2</v>
      </c>
      <c r="G1194" s="9"/>
      <c r="H1194" s="9"/>
      <c r="I1194" s="9"/>
      <c r="J1194" s="315"/>
      <c r="K1194" s="9"/>
      <c r="L1194" s="9"/>
      <c r="M1194" s="9"/>
      <c r="N1194" s="315"/>
      <c r="O1194" s="222"/>
      <c r="P1194" s="223"/>
      <c r="Q1194" s="223"/>
      <c r="R1194" s="224"/>
    </row>
    <row r="1195" spans="1:18">
      <c r="A1195" s="342"/>
      <c r="B1195" s="9"/>
      <c r="C1195" s="9" t="s">
        <v>482</v>
      </c>
      <c r="D1195" s="9"/>
      <c r="E1195" s="9">
        <v>8243</v>
      </c>
      <c r="F1195" s="9">
        <v>22</v>
      </c>
      <c r="G1195" s="9"/>
      <c r="H1195" s="9">
        <v>0</v>
      </c>
      <c r="I1195" s="9"/>
      <c r="J1195" s="315"/>
      <c r="K1195" s="9"/>
      <c r="L1195" s="9"/>
      <c r="M1195" s="9"/>
      <c r="N1195" s="315"/>
      <c r="O1195" s="222"/>
      <c r="P1195" s="223"/>
      <c r="Q1195" s="223"/>
      <c r="R1195" s="224"/>
    </row>
    <row r="1196" spans="1:18">
      <c r="A1196" s="342"/>
      <c r="B1196" s="9"/>
      <c r="C1196" s="9" t="s">
        <v>485</v>
      </c>
      <c r="D1196" s="9"/>
      <c r="E1196" s="9">
        <v>8230</v>
      </c>
      <c r="F1196" s="9">
        <v>4</v>
      </c>
      <c r="G1196" s="9"/>
      <c r="H1196" s="9">
        <v>0</v>
      </c>
      <c r="I1196" s="9"/>
      <c r="J1196" s="315"/>
      <c r="K1196" s="9"/>
      <c r="L1196" s="9"/>
      <c r="M1196" s="9"/>
      <c r="N1196" s="315"/>
      <c r="O1196" s="222"/>
      <c r="P1196" s="223"/>
      <c r="Q1196" s="223"/>
      <c r="R1196" s="224"/>
    </row>
    <row r="1197" spans="1:18">
      <c r="A1197" s="342"/>
      <c r="B1197" s="9"/>
      <c r="C1197" s="9" t="s">
        <v>486</v>
      </c>
      <c r="D1197" s="9"/>
      <c r="E1197" s="9">
        <v>8080</v>
      </c>
      <c r="F1197" s="9">
        <v>21</v>
      </c>
      <c r="G1197" s="9"/>
      <c r="H1197" s="9">
        <v>0</v>
      </c>
      <c r="I1197" s="9"/>
      <c r="J1197" s="315"/>
      <c r="K1197" s="9"/>
      <c r="L1197" s="9"/>
      <c r="M1197" s="9"/>
      <c r="N1197" s="315"/>
      <c r="O1197" s="222"/>
      <c r="P1197" s="223"/>
      <c r="Q1197" s="223"/>
      <c r="R1197" s="224"/>
    </row>
    <row r="1198" spans="1:18">
      <c r="A1198" s="342"/>
      <c r="B1198" s="9"/>
      <c r="C1198" s="9" t="s">
        <v>493</v>
      </c>
      <c r="D1198" s="9"/>
      <c r="E1198" s="9">
        <v>8008</v>
      </c>
      <c r="F1198" s="9">
        <v>4</v>
      </c>
      <c r="G1198" s="9"/>
      <c r="H1198" s="9">
        <v>0</v>
      </c>
      <c r="I1198" s="9"/>
      <c r="J1198" s="315"/>
      <c r="K1198" s="9"/>
      <c r="L1198" s="9"/>
      <c r="M1198" s="9"/>
      <c r="N1198" s="315"/>
      <c r="O1198" s="222"/>
      <c r="P1198" s="223"/>
      <c r="Q1198" s="223"/>
      <c r="R1198" s="224"/>
    </row>
    <row r="1199" spans="1:18">
      <c r="A1199" s="342"/>
      <c r="B1199" s="9"/>
      <c r="C1199" s="9" t="s">
        <v>495</v>
      </c>
      <c r="D1199" s="9"/>
      <c r="E1199" s="9">
        <v>8081</v>
      </c>
      <c r="F1199" s="9">
        <v>2</v>
      </c>
      <c r="G1199" s="9"/>
      <c r="H1199" s="9"/>
      <c r="I1199" s="9"/>
      <c r="J1199" s="315"/>
      <c r="K1199" s="9"/>
      <c r="L1199" s="9"/>
      <c r="M1199" s="9"/>
      <c r="N1199" s="315"/>
      <c r="O1199" s="222"/>
      <c r="P1199" s="223"/>
      <c r="Q1199" s="223"/>
      <c r="R1199" s="224"/>
    </row>
    <row r="1200" spans="1:18">
      <c r="A1200" s="342"/>
      <c r="B1200" s="9"/>
      <c r="C1200" s="9" t="s">
        <v>497</v>
      </c>
      <c r="D1200" s="9"/>
      <c r="E1200" s="9">
        <v>8201</v>
      </c>
      <c r="F1200" s="9">
        <v>1</v>
      </c>
      <c r="G1200" s="9"/>
      <c r="H1200" s="9"/>
      <c r="I1200" s="9"/>
      <c r="J1200" s="315"/>
      <c r="K1200" s="9"/>
      <c r="L1200" s="9"/>
      <c r="M1200" s="9"/>
      <c r="N1200" s="315"/>
      <c r="O1200" s="222"/>
      <c r="P1200" s="223"/>
      <c r="Q1200" s="223"/>
      <c r="R1200" s="224"/>
    </row>
    <row r="1201" spans="1:18">
      <c r="A1201" s="342"/>
      <c r="B1201" s="9"/>
      <c r="C1201" s="9" t="s">
        <v>497</v>
      </c>
      <c r="D1201" s="9"/>
      <c r="E1201" s="9">
        <v>8205</v>
      </c>
      <c r="F1201" s="9">
        <v>1</v>
      </c>
      <c r="G1201" s="9"/>
      <c r="H1201" s="9"/>
      <c r="I1201" s="9"/>
      <c r="J1201" s="315"/>
      <c r="K1201" s="9"/>
      <c r="L1201" s="9"/>
      <c r="M1201" s="9"/>
      <c r="N1201" s="315"/>
      <c r="O1201" s="222"/>
      <c r="P1201" s="223"/>
      <c r="Q1201" s="223"/>
      <c r="R1201" s="224"/>
    </row>
    <row r="1202" spans="1:18">
      <c r="A1202" s="342"/>
      <c r="B1202" s="9"/>
      <c r="C1202" s="9" t="s">
        <v>499</v>
      </c>
      <c r="D1202" s="9"/>
      <c r="E1202" s="9">
        <v>8244</v>
      </c>
      <c r="F1202" s="9">
        <v>21</v>
      </c>
      <c r="G1202" s="9"/>
      <c r="H1202" s="9">
        <v>0</v>
      </c>
      <c r="I1202" s="9"/>
      <c r="J1202" s="315"/>
      <c r="K1202" s="9"/>
      <c r="L1202" s="9"/>
      <c r="M1202" s="9"/>
      <c r="N1202" s="315"/>
      <c r="O1202" s="222"/>
      <c r="P1202" s="223"/>
      <c r="Q1202" s="223"/>
      <c r="R1202" s="224"/>
    </row>
    <row r="1203" spans="1:18">
      <c r="A1203" s="342"/>
      <c r="B1203" s="9"/>
      <c r="C1203" s="9" t="s">
        <v>647</v>
      </c>
      <c r="D1203" s="9"/>
      <c r="E1203" s="9">
        <v>8088</v>
      </c>
      <c r="F1203" s="9">
        <v>2</v>
      </c>
      <c r="G1203" s="9"/>
      <c r="H1203" s="9"/>
      <c r="I1203" s="9"/>
      <c r="J1203" s="315"/>
      <c r="K1203" s="9"/>
      <c r="L1203" s="9"/>
      <c r="M1203" s="9"/>
      <c r="N1203" s="315"/>
      <c r="O1203" s="222"/>
      <c r="P1203" s="223"/>
      <c r="Q1203" s="223"/>
      <c r="R1203" s="224"/>
    </row>
    <row r="1204" spans="1:18">
      <c r="A1204" s="342"/>
      <c r="B1204" s="9"/>
      <c r="C1204" s="9" t="s">
        <v>510</v>
      </c>
      <c r="D1204" s="9"/>
      <c r="E1204" s="9">
        <v>8092</v>
      </c>
      <c r="F1204" s="9">
        <v>1</v>
      </c>
      <c r="G1204" s="9"/>
      <c r="H1204" s="9">
        <v>0</v>
      </c>
      <c r="I1204" s="9"/>
      <c r="J1204" s="315"/>
      <c r="K1204" s="9"/>
      <c r="L1204" s="9"/>
      <c r="M1204" s="9"/>
      <c r="N1204" s="315"/>
      <c r="O1204" s="222"/>
      <c r="P1204" s="223"/>
      <c r="Q1204" s="223"/>
      <c r="R1204" s="224"/>
    </row>
    <row r="1205" spans="1:18">
      <c r="A1205" s="342"/>
      <c r="B1205" s="9"/>
      <c r="C1205" s="9" t="s">
        <v>512</v>
      </c>
      <c r="D1205" s="9"/>
      <c r="E1205" s="9">
        <v>8221</v>
      </c>
      <c r="F1205" s="9">
        <v>1</v>
      </c>
      <c r="G1205" s="9"/>
      <c r="H1205" s="9"/>
      <c r="I1205" s="9"/>
      <c r="J1205" s="315"/>
      <c r="K1205" s="9"/>
      <c r="L1205" s="9"/>
      <c r="M1205" s="9"/>
      <c r="N1205" s="315"/>
      <c r="O1205" s="222"/>
      <c r="P1205" s="223"/>
      <c r="Q1205" s="223"/>
      <c r="R1205" s="224"/>
    </row>
    <row r="1206" spans="1:18">
      <c r="A1206" s="342"/>
      <c r="B1206" s="9"/>
      <c r="C1206" s="9" t="s">
        <v>512</v>
      </c>
      <c r="D1206" s="9"/>
      <c r="E1206" s="9">
        <v>8234</v>
      </c>
      <c r="F1206" s="9">
        <v>1</v>
      </c>
      <c r="G1206" s="9"/>
      <c r="H1206" s="9"/>
      <c r="I1206" s="9"/>
      <c r="J1206" s="315"/>
      <c r="K1206" s="9"/>
      <c r="L1206" s="9"/>
      <c r="M1206" s="9"/>
      <c r="N1206" s="315"/>
      <c r="O1206" s="222"/>
      <c r="P1206" s="223"/>
      <c r="Q1206" s="223"/>
      <c r="R1206" s="224"/>
    </row>
    <row r="1207" spans="1:18">
      <c r="A1207" s="342"/>
      <c r="B1207" s="9"/>
      <c r="C1207" s="9" t="s">
        <v>513</v>
      </c>
      <c r="D1207" s="9"/>
      <c r="E1207" s="9">
        <v>8247</v>
      </c>
      <c r="F1207" s="9">
        <v>8</v>
      </c>
      <c r="G1207" s="9"/>
      <c r="H1207" s="9"/>
      <c r="I1207" s="9"/>
      <c r="J1207" s="315"/>
      <c r="K1207" s="9"/>
      <c r="L1207" s="9"/>
      <c r="M1207" s="9"/>
      <c r="N1207" s="315"/>
      <c r="O1207" s="222"/>
      <c r="P1207" s="223"/>
      <c r="Q1207" s="223"/>
      <c r="R1207" s="224"/>
    </row>
    <row r="1208" spans="1:18">
      <c r="A1208" s="342"/>
      <c r="B1208" s="9"/>
      <c r="C1208" s="9" t="s">
        <v>516</v>
      </c>
      <c r="D1208" s="9"/>
      <c r="E1208" s="9">
        <v>8084</v>
      </c>
      <c r="F1208" s="9">
        <v>10</v>
      </c>
      <c r="G1208" s="9">
        <v>1</v>
      </c>
      <c r="H1208" s="9">
        <v>0</v>
      </c>
      <c r="I1208" s="9"/>
      <c r="J1208" s="315"/>
      <c r="K1208" s="9"/>
      <c r="L1208" s="9"/>
      <c r="M1208" s="9"/>
      <c r="N1208" s="315"/>
      <c r="O1208" s="222"/>
      <c r="P1208" s="223"/>
      <c r="Q1208" s="223"/>
      <c r="R1208" s="224"/>
    </row>
    <row r="1209" spans="1:18">
      <c r="A1209" s="342"/>
      <c r="B1209" s="9"/>
      <c r="C1209" s="9" t="s">
        <v>519</v>
      </c>
      <c r="D1209" s="9"/>
      <c r="E1209" s="9">
        <v>8008</v>
      </c>
      <c r="F1209" s="9">
        <v>4</v>
      </c>
      <c r="G1209" s="9"/>
      <c r="H1209" s="9"/>
      <c r="I1209" s="9"/>
      <c r="J1209" s="315"/>
      <c r="K1209" s="9"/>
      <c r="L1209" s="9"/>
      <c r="M1209" s="9"/>
      <c r="N1209" s="315"/>
      <c r="O1209" s="222"/>
      <c r="P1209" s="223"/>
      <c r="Q1209" s="223"/>
      <c r="R1209" s="224"/>
    </row>
    <row r="1210" spans="1:18">
      <c r="A1210" s="342"/>
      <c r="B1210" s="9"/>
      <c r="C1210" s="9" t="s">
        <v>520</v>
      </c>
      <c r="D1210" s="9"/>
      <c r="E1210" s="9">
        <v>8210</v>
      </c>
      <c r="F1210" s="9">
        <v>3</v>
      </c>
      <c r="G1210" s="9"/>
      <c r="H1210" s="9">
        <v>0</v>
      </c>
      <c r="I1210" s="9"/>
      <c r="J1210" s="315"/>
      <c r="K1210" s="9"/>
      <c r="L1210" s="9"/>
      <c r="M1210" s="9"/>
      <c r="N1210" s="315"/>
      <c r="O1210" s="222"/>
      <c r="P1210" s="223"/>
      <c r="Q1210" s="223"/>
      <c r="R1210" s="224"/>
    </row>
    <row r="1211" spans="1:18">
      <c r="A1211" s="342"/>
      <c r="B1211" s="9"/>
      <c r="C1211" s="9" t="s">
        <v>521</v>
      </c>
      <c r="D1211" s="9"/>
      <c r="E1211" s="9">
        <v>8085</v>
      </c>
      <c r="F1211" s="9">
        <v>28</v>
      </c>
      <c r="G1211" s="9"/>
      <c r="H1211" s="9">
        <v>0</v>
      </c>
      <c r="I1211" s="9"/>
      <c r="J1211" s="315"/>
      <c r="K1211" s="9"/>
      <c r="L1211" s="9"/>
      <c r="M1211" s="9"/>
      <c r="N1211" s="315"/>
      <c r="O1211" s="222"/>
      <c r="P1211" s="223"/>
      <c r="Q1211" s="223"/>
      <c r="R1211" s="224"/>
    </row>
    <row r="1212" spans="1:18">
      <c r="A1212" s="342"/>
      <c r="B1212" s="9"/>
      <c r="C1212" s="9" t="s">
        <v>523</v>
      </c>
      <c r="D1212" s="9"/>
      <c r="E1212" s="9">
        <v>8088</v>
      </c>
      <c r="F1212" s="9">
        <v>1</v>
      </c>
      <c r="G1212" s="9"/>
      <c r="H1212" s="9"/>
      <c r="I1212" s="9"/>
      <c r="J1212" s="315"/>
      <c r="K1212" s="9"/>
      <c r="L1212" s="9"/>
      <c r="M1212" s="9"/>
      <c r="N1212" s="315"/>
      <c r="O1212" s="222"/>
      <c r="P1212" s="223"/>
      <c r="Q1212" s="223"/>
      <c r="R1212" s="224"/>
    </row>
    <row r="1213" spans="1:18">
      <c r="A1213" s="342"/>
      <c r="B1213" s="9"/>
      <c r="C1213" s="9" t="s">
        <v>524</v>
      </c>
      <c r="D1213" s="9"/>
      <c r="E1213" s="9">
        <v>8009</v>
      </c>
      <c r="F1213" s="9">
        <v>24</v>
      </c>
      <c r="G1213" s="9"/>
      <c r="H1213" s="9"/>
      <c r="I1213" s="9"/>
      <c r="J1213" s="315"/>
      <c r="K1213" s="9"/>
      <c r="L1213" s="9"/>
      <c r="M1213" s="9"/>
      <c r="N1213" s="315"/>
      <c r="O1213" s="222"/>
      <c r="P1213" s="223"/>
      <c r="Q1213" s="223"/>
      <c r="R1213" s="224"/>
    </row>
    <row r="1214" spans="1:18">
      <c r="A1214" s="342"/>
      <c r="B1214" s="9"/>
      <c r="C1214" s="9" t="s">
        <v>528</v>
      </c>
      <c r="D1214" s="9"/>
      <c r="E1214" s="9">
        <v>8250</v>
      </c>
      <c r="F1214" s="9">
        <v>1</v>
      </c>
      <c r="G1214" s="9"/>
      <c r="H1214" s="9"/>
      <c r="I1214" s="9"/>
      <c r="J1214" s="315"/>
      <c r="K1214" s="9"/>
      <c r="L1214" s="9"/>
      <c r="M1214" s="9"/>
      <c r="N1214" s="315"/>
      <c r="O1214" s="222"/>
      <c r="P1214" s="223"/>
      <c r="Q1214" s="223"/>
      <c r="R1214" s="224"/>
    </row>
    <row r="1215" spans="1:18">
      <c r="A1215" s="342"/>
      <c r="B1215" s="9"/>
      <c r="C1215" s="9" t="s">
        <v>530</v>
      </c>
      <c r="D1215" s="9"/>
      <c r="E1215" s="9">
        <v>8087</v>
      </c>
      <c r="F1215" s="9">
        <v>9</v>
      </c>
      <c r="G1215" s="9"/>
      <c r="H1215" s="9"/>
      <c r="I1215" s="9"/>
      <c r="J1215" s="315"/>
      <c r="K1215" s="9"/>
      <c r="L1215" s="9"/>
      <c r="M1215" s="9"/>
      <c r="N1215" s="315"/>
      <c r="O1215" s="222"/>
      <c r="P1215" s="223"/>
      <c r="Q1215" s="223"/>
      <c r="R1215" s="224"/>
    </row>
    <row r="1216" spans="1:18">
      <c r="A1216" s="342"/>
      <c r="B1216" s="9"/>
      <c r="C1216" s="9" t="s">
        <v>531</v>
      </c>
      <c r="D1216" s="9"/>
      <c r="E1216" s="9">
        <v>8012</v>
      </c>
      <c r="F1216" s="9">
        <v>17</v>
      </c>
      <c r="G1216" s="9"/>
      <c r="H1216" s="9">
        <v>0</v>
      </c>
      <c r="I1216" s="9"/>
      <c r="J1216" s="315"/>
      <c r="K1216" s="9"/>
      <c r="L1216" s="9"/>
      <c r="M1216" s="9"/>
      <c r="N1216" s="315"/>
      <c r="O1216" s="222"/>
      <c r="P1216" s="223"/>
      <c r="Q1216" s="223"/>
      <c r="R1216" s="224"/>
    </row>
    <row r="1217" spans="1:18">
      <c r="A1217" s="342"/>
      <c r="B1217" s="9"/>
      <c r="C1217" s="9" t="s">
        <v>535</v>
      </c>
      <c r="D1217" s="9"/>
      <c r="E1217" s="9">
        <v>8406</v>
      </c>
      <c r="F1217" s="9">
        <v>12</v>
      </c>
      <c r="G1217" s="9">
        <v>1</v>
      </c>
      <c r="H1217" s="9">
        <v>0</v>
      </c>
      <c r="I1217" s="9"/>
      <c r="J1217" s="315"/>
      <c r="K1217" s="9"/>
      <c r="L1217" s="9"/>
      <c r="M1217" s="9"/>
      <c r="N1217" s="315"/>
      <c r="O1217" s="222"/>
      <c r="P1217" s="223"/>
      <c r="Q1217" s="223"/>
      <c r="R1217" s="224"/>
    </row>
    <row r="1218" spans="1:18">
      <c r="A1218" s="342"/>
      <c r="B1218" s="9"/>
      <c r="C1218" s="9" t="s">
        <v>538</v>
      </c>
      <c r="D1218" s="9"/>
      <c r="E1218" s="9">
        <v>8251</v>
      </c>
      <c r="F1218" s="9">
        <v>12</v>
      </c>
      <c r="G1218" s="9"/>
      <c r="H1218" s="9"/>
      <c r="I1218" s="9"/>
      <c r="J1218" s="315"/>
      <c r="K1218" s="9"/>
      <c r="L1218" s="9"/>
      <c r="M1218" s="9"/>
      <c r="N1218" s="315"/>
      <c r="O1218" s="222"/>
      <c r="P1218" s="223"/>
      <c r="Q1218" s="223"/>
      <c r="R1218" s="224"/>
    </row>
    <row r="1219" spans="1:18">
      <c r="A1219" s="342"/>
      <c r="B1219" s="9"/>
      <c r="C1219" s="9" t="s">
        <v>539</v>
      </c>
      <c r="D1219" s="9"/>
      <c r="E1219" s="9">
        <v>8088</v>
      </c>
      <c r="F1219" s="9">
        <v>11</v>
      </c>
      <c r="G1219" s="9"/>
      <c r="H1219" s="9"/>
      <c r="I1219" s="9"/>
      <c r="J1219" s="315"/>
      <c r="K1219" s="9"/>
      <c r="L1219" s="9"/>
      <c r="M1219" s="9"/>
      <c r="N1219" s="315"/>
      <c r="O1219" s="222"/>
      <c r="P1219" s="223"/>
      <c r="Q1219" s="223"/>
      <c r="R1219" s="224"/>
    </row>
    <row r="1220" spans="1:18">
      <c r="A1220" s="342"/>
      <c r="B1220" s="9"/>
      <c r="C1220" s="9" t="s">
        <v>540</v>
      </c>
      <c r="D1220" s="9"/>
      <c r="E1220" s="9">
        <v>8360</v>
      </c>
      <c r="F1220" s="9">
        <v>3</v>
      </c>
      <c r="G1220" s="9"/>
      <c r="H1220" s="9"/>
      <c r="I1220" s="9"/>
      <c r="J1220" s="315"/>
      <c r="K1220" s="9"/>
      <c r="L1220" s="9"/>
      <c r="M1220" s="9"/>
      <c r="N1220" s="315"/>
      <c r="O1220" s="222"/>
      <c r="P1220" s="223"/>
      <c r="Q1220" s="223"/>
      <c r="R1220" s="224"/>
    </row>
    <row r="1221" spans="1:18">
      <c r="A1221" s="342"/>
      <c r="B1221" s="9"/>
      <c r="C1221" s="9" t="s">
        <v>541</v>
      </c>
      <c r="D1221" s="9"/>
      <c r="E1221" s="9">
        <v>8034</v>
      </c>
      <c r="F1221" s="9">
        <v>2</v>
      </c>
      <c r="G1221" s="9"/>
      <c r="H1221" s="9"/>
      <c r="I1221" s="9"/>
      <c r="J1221" s="315"/>
      <c r="K1221" s="9"/>
      <c r="L1221" s="9"/>
      <c r="M1221" s="9"/>
      <c r="N1221" s="315"/>
      <c r="O1221" s="222"/>
      <c r="P1221" s="223"/>
      <c r="Q1221" s="223"/>
      <c r="R1221" s="224"/>
    </row>
    <row r="1222" spans="1:18">
      <c r="A1222" s="342"/>
      <c r="B1222" s="9"/>
      <c r="C1222" s="9" t="s">
        <v>541</v>
      </c>
      <c r="D1222" s="9"/>
      <c r="E1222" s="9">
        <v>8043</v>
      </c>
      <c r="F1222" s="9">
        <v>10</v>
      </c>
      <c r="G1222" s="9"/>
      <c r="H1222" s="9"/>
      <c r="I1222" s="9"/>
      <c r="J1222" s="315"/>
      <c r="K1222" s="9"/>
      <c r="L1222" s="9"/>
      <c r="M1222" s="9"/>
      <c r="N1222" s="315"/>
      <c r="O1222" s="222"/>
      <c r="P1222" s="223"/>
      <c r="Q1222" s="223"/>
      <c r="R1222" s="224"/>
    </row>
    <row r="1223" spans="1:18">
      <c r="A1223" s="342"/>
      <c r="B1223" s="9"/>
      <c r="C1223" s="9" t="s">
        <v>545</v>
      </c>
      <c r="D1223" s="9"/>
      <c r="E1223" s="9">
        <v>8005</v>
      </c>
      <c r="F1223" s="9">
        <v>5</v>
      </c>
      <c r="G1223" s="9"/>
      <c r="H1223" s="9"/>
      <c r="I1223" s="9"/>
      <c r="J1223" s="315"/>
      <c r="K1223" s="9"/>
      <c r="L1223" s="9"/>
      <c r="M1223" s="9"/>
      <c r="N1223" s="315"/>
      <c r="O1223" s="222"/>
      <c r="P1223" s="223"/>
      <c r="Q1223" s="223"/>
      <c r="R1223" s="224"/>
    </row>
    <row r="1224" spans="1:18">
      <c r="A1224" s="342"/>
      <c r="B1224" s="9"/>
      <c r="C1224" s="9" t="s">
        <v>547</v>
      </c>
      <c r="D1224" s="9"/>
      <c r="E1224" s="9">
        <v>8089</v>
      </c>
      <c r="F1224" s="9">
        <v>3</v>
      </c>
      <c r="G1224" s="9"/>
      <c r="H1224" s="9"/>
      <c r="I1224" s="9"/>
      <c r="J1224" s="315"/>
      <c r="K1224" s="9"/>
      <c r="L1224" s="9"/>
      <c r="M1224" s="9"/>
      <c r="N1224" s="315"/>
      <c r="O1224" s="222"/>
      <c r="P1224" s="223"/>
      <c r="Q1224" s="223"/>
      <c r="R1224" s="224"/>
    </row>
    <row r="1225" spans="1:18">
      <c r="A1225" s="342"/>
      <c r="B1225" s="9"/>
      <c r="C1225" s="9" t="s">
        <v>550</v>
      </c>
      <c r="D1225" s="9"/>
      <c r="E1225" s="9">
        <v>8090</v>
      </c>
      <c r="F1225" s="9">
        <v>3</v>
      </c>
      <c r="G1225" s="9"/>
      <c r="H1225" s="9"/>
      <c r="I1225" s="9"/>
      <c r="J1225" s="315"/>
      <c r="K1225" s="9"/>
      <c r="L1225" s="9"/>
      <c r="M1225" s="9"/>
      <c r="N1225" s="315"/>
      <c r="O1225" s="222"/>
      <c r="P1225" s="223"/>
      <c r="Q1225" s="223"/>
      <c r="R1225" s="224"/>
    </row>
    <row r="1226" spans="1:18">
      <c r="A1226" s="342"/>
      <c r="B1226" s="9"/>
      <c r="C1226" s="9" t="s">
        <v>553</v>
      </c>
      <c r="D1226" s="9"/>
      <c r="E1226" s="9">
        <v>8009</v>
      </c>
      <c r="F1226" s="9">
        <v>1</v>
      </c>
      <c r="G1226" s="9"/>
      <c r="H1226" s="9"/>
      <c r="I1226" s="9"/>
      <c r="J1226" s="315"/>
      <c r="K1226" s="9"/>
      <c r="L1226" s="9"/>
      <c r="M1226" s="9"/>
      <c r="N1226" s="315"/>
      <c r="O1226" s="222"/>
      <c r="P1226" s="223"/>
      <c r="Q1226" s="223"/>
      <c r="R1226" s="224"/>
    </row>
    <row r="1227" spans="1:18">
      <c r="A1227" s="342"/>
      <c r="B1227" s="9"/>
      <c r="C1227" s="9" t="s">
        <v>553</v>
      </c>
      <c r="D1227" s="9"/>
      <c r="E1227" s="9">
        <v>8091</v>
      </c>
      <c r="F1227" s="9">
        <v>23</v>
      </c>
      <c r="G1227" s="9"/>
      <c r="H1227" s="9"/>
      <c r="I1227" s="9"/>
      <c r="J1227" s="315"/>
      <c r="K1227" s="9"/>
      <c r="L1227" s="9"/>
      <c r="M1227" s="9"/>
      <c r="N1227" s="315"/>
      <c r="O1227" s="222"/>
      <c r="P1227" s="223"/>
      <c r="Q1227" s="223"/>
      <c r="R1227" s="224"/>
    </row>
    <row r="1228" spans="1:18">
      <c r="A1228" s="342"/>
      <c r="B1228" s="9"/>
      <c r="C1228" s="9" t="s">
        <v>555</v>
      </c>
      <c r="D1228" s="9"/>
      <c r="E1228" s="9">
        <v>8092</v>
      </c>
      <c r="F1228" s="9">
        <v>9</v>
      </c>
      <c r="G1228" s="9"/>
      <c r="H1228" s="9"/>
      <c r="I1228" s="9"/>
      <c r="J1228" s="315"/>
      <c r="K1228" s="9"/>
      <c r="L1228" s="9"/>
      <c r="M1228" s="9"/>
      <c r="N1228" s="315"/>
      <c r="O1228" s="222"/>
      <c r="P1228" s="223"/>
      <c r="Q1228" s="223"/>
      <c r="R1228" s="224"/>
    </row>
    <row r="1229" spans="1:18">
      <c r="A1229" s="342"/>
      <c r="B1229" s="9"/>
      <c r="C1229" s="9" t="s">
        <v>560</v>
      </c>
      <c r="D1229" s="9"/>
      <c r="E1229" s="9">
        <v>8252</v>
      </c>
      <c r="F1229" s="9">
        <v>1</v>
      </c>
      <c r="G1229" s="9"/>
      <c r="H1229" s="9"/>
      <c r="I1229" s="9"/>
      <c r="J1229" s="315"/>
      <c r="K1229" s="9"/>
      <c r="L1229" s="9"/>
      <c r="M1229" s="9"/>
      <c r="N1229" s="315"/>
      <c r="O1229" s="222"/>
      <c r="P1229" s="223"/>
      <c r="Q1229" s="223"/>
      <c r="R1229" s="224"/>
    </row>
    <row r="1230" spans="1:18">
      <c r="A1230" s="342"/>
      <c r="B1230" s="9"/>
      <c r="C1230" s="9" t="s">
        <v>562</v>
      </c>
      <c r="D1230" s="9"/>
      <c r="E1230" s="9">
        <v>8260</v>
      </c>
      <c r="F1230" s="9">
        <v>69</v>
      </c>
      <c r="G1230" s="9">
        <v>1</v>
      </c>
      <c r="H1230" s="9">
        <v>0</v>
      </c>
      <c r="I1230" s="9"/>
      <c r="J1230" s="315"/>
      <c r="K1230" s="9"/>
      <c r="L1230" s="9"/>
      <c r="M1230" s="9"/>
      <c r="N1230" s="315"/>
      <c r="O1230" s="222"/>
      <c r="P1230" s="223"/>
      <c r="Q1230" s="223"/>
      <c r="R1230" s="224"/>
    </row>
    <row r="1231" spans="1:18">
      <c r="A1231" s="342"/>
      <c r="B1231" s="9"/>
      <c r="C1231" s="9" t="s">
        <v>563</v>
      </c>
      <c r="D1231" s="9"/>
      <c r="E1231" s="9">
        <v>8260</v>
      </c>
      <c r="F1231" s="9">
        <v>13</v>
      </c>
      <c r="G1231" s="9"/>
      <c r="H1231" s="9"/>
      <c r="I1231" s="9"/>
      <c r="J1231" s="315"/>
      <c r="K1231" s="9"/>
      <c r="L1231" s="9"/>
      <c r="M1231" s="9"/>
      <c r="N1231" s="315"/>
      <c r="O1231" s="222"/>
      <c r="P1231" s="223"/>
      <c r="Q1231" s="223"/>
      <c r="R1231" s="224"/>
    </row>
    <row r="1232" spans="1:18">
      <c r="A1232" s="342"/>
      <c r="B1232" s="9"/>
      <c r="C1232" s="9" t="s">
        <v>564</v>
      </c>
      <c r="D1232" s="9"/>
      <c r="E1232" s="9">
        <v>8094</v>
      </c>
      <c r="F1232" s="9">
        <v>58</v>
      </c>
      <c r="G1232" s="9"/>
      <c r="H1232" s="9">
        <v>0</v>
      </c>
      <c r="I1232" s="9"/>
      <c r="J1232" s="315"/>
      <c r="K1232" s="9"/>
      <c r="L1232" s="9"/>
      <c r="M1232" s="9"/>
      <c r="N1232" s="315"/>
      <c r="O1232" s="222"/>
      <c r="P1232" s="223"/>
      <c r="Q1232" s="223"/>
      <c r="R1232" s="224"/>
    </row>
    <row r="1233" spans="1:18">
      <c r="A1233" s="342"/>
      <c r="B1233" s="9"/>
      <c r="C1233" s="9" t="s">
        <v>565</v>
      </c>
      <c r="D1233" s="9"/>
      <c r="E1233" s="9">
        <v>8344</v>
      </c>
      <c r="F1233" s="9">
        <v>1</v>
      </c>
      <c r="G1233" s="9"/>
      <c r="H1233" s="9"/>
      <c r="I1233" s="9"/>
      <c r="J1233" s="315"/>
      <c r="K1233" s="9"/>
      <c r="L1233" s="9"/>
      <c r="M1233" s="9"/>
      <c r="N1233" s="315"/>
      <c r="O1233" s="222"/>
      <c r="P1233" s="223"/>
      <c r="Q1233" s="223"/>
      <c r="R1233" s="224"/>
    </row>
    <row r="1234" spans="1:18">
      <c r="A1234" s="342"/>
      <c r="B1234" s="9"/>
      <c r="C1234" s="9" t="s">
        <v>653</v>
      </c>
      <c r="D1234" s="9"/>
      <c r="E1234" s="9">
        <v>8095</v>
      </c>
      <c r="F1234" s="9">
        <v>3</v>
      </c>
      <c r="G1234" s="9"/>
      <c r="H1234" s="9"/>
      <c r="I1234" s="9"/>
      <c r="J1234" s="315"/>
      <c r="K1234" s="9"/>
      <c r="L1234" s="9"/>
      <c r="M1234" s="9"/>
      <c r="N1234" s="315"/>
      <c r="O1234" s="222"/>
      <c r="P1234" s="223"/>
      <c r="Q1234" s="223"/>
      <c r="R1234" s="224"/>
    </row>
    <row r="1235" spans="1:18">
      <c r="A1235" s="342"/>
      <c r="B1235" s="9"/>
      <c r="C1235" s="9" t="s">
        <v>568</v>
      </c>
      <c r="D1235" s="9"/>
      <c r="E1235" s="9">
        <v>8270</v>
      </c>
      <c r="F1235" s="9">
        <v>7</v>
      </c>
      <c r="G1235" s="9"/>
      <c r="H1235" s="9"/>
      <c r="I1235" s="9"/>
      <c r="J1235" s="315"/>
      <c r="K1235" s="9"/>
      <c r="L1235" s="9"/>
      <c r="M1235" s="9"/>
      <c r="N1235" s="315"/>
      <c r="O1235" s="222"/>
      <c r="P1235" s="223"/>
      <c r="Q1235" s="223"/>
      <c r="R1235" s="224"/>
    </row>
    <row r="1236" spans="1:18" ht="15" thickBot="1">
      <c r="A1236" s="342"/>
      <c r="B1236" s="9"/>
      <c r="C1236" s="9" t="s">
        <v>572</v>
      </c>
      <c r="D1236" s="9"/>
      <c r="E1236" s="9">
        <v>8098</v>
      </c>
      <c r="F1236" s="9">
        <v>16</v>
      </c>
      <c r="G1236" s="9"/>
      <c r="H1236" s="9">
        <v>0</v>
      </c>
      <c r="I1236" s="9"/>
      <c r="J1236" s="315"/>
      <c r="K1236" s="9"/>
      <c r="L1236" s="9"/>
      <c r="M1236" s="9"/>
      <c r="N1236" s="315"/>
      <c r="O1236" s="222"/>
      <c r="P1236" s="223"/>
      <c r="Q1236" s="223"/>
      <c r="R1236" s="224"/>
    </row>
    <row r="1237" spans="1:18" ht="15" thickBot="1">
      <c r="A1237" s="342"/>
      <c r="B1237" s="43" t="s">
        <v>575</v>
      </c>
      <c r="C1237" s="44"/>
      <c r="D1237" s="44"/>
      <c r="E1237" s="44"/>
      <c r="F1237" s="45">
        <f>SUM(F1057:F1236)</f>
        <v>1767</v>
      </c>
      <c r="G1237" s="45">
        <f t="shared" ref="G1237:H1237" si="3">SUM(G1057:G1236)</f>
        <v>23</v>
      </c>
      <c r="H1237" s="45">
        <f t="shared" si="3"/>
        <v>4</v>
      </c>
      <c r="I1237" s="45">
        <f>AVERAGE(I1057:I1236)</f>
        <v>3</v>
      </c>
      <c r="J1237" s="315"/>
      <c r="K1237" s="45"/>
      <c r="L1237" s="45"/>
      <c r="M1237" s="45"/>
      <c r="N1237" s="315"/>
      <c r="O1237" s="466"/>
      <c r="P1237" s="467"/>
      <c r="Q1237" s="467"/>
      <c r="R1237" s="468"/>
    </row>
    <row r="1238" spans="1:18" s="3" customFormat="1" ht="13.2">
      <c r="A1238" s="342"/>
      <c r="B1238" s="315"/>
      <c r="C1238" s="315"/>
      <c r="D1238" s="315"/>
      <c r="E1238" s="315"/>
      <c r="F1238" s="315"/>
      <c r="G1238" s="315"/>
      <c r="H1238" s="315"/>
      <c r="I1238" s="315"/>
      <c r="J1238" s="315"/>
      <c r="K1238" s="325"/>
      <c r="L1238" s="315"/>
      <c r="M1238" s="315"/>
      <c r="N1238" s="315"/>
      <c r="O1238" s="315"/>
      <c r="P1238" s="315"/>
      <c r="Q1238" s="315"/>
      <c r="R1238" s="315"/>
    </row>
    <row r="1239" spans="1:18" ht="66">
      <c r="A1239" s="342" t="s">
        <v>656</v>
      </c>
      <c r="B1239" s="343" t="s">
        <v>578</v>
      </c>
      <c r="C1239" s="343" t="s">
        <v>35</v>
      </c>
      <c r="D1239" s="343" t="s">
        <v>36</v>
      </c>
      <c r="E1239" s="343" t="s">
        <v>37</v>
      </c>
      <c r="F1239" s="344" t="s">
        <v>625</v>
      </c>
      <c r="G1239" s="344" t="s">
        <v>626</v>
      </c>
      <c r="H1239" s="344" t="s">
        <v>627</v>
      </c>
      <c r="I1239" s="344" t="s">
        <v>628</v>
      </c>
      <c r="J1239" s="347"/>
      <c r="K1239" s="344" t="s">
        <v>629</v>
      </c>
      <c r="L1239" s="344" t="s">
        <v>630</v>
      </c>
      <c r="M1239" s="344" t="s">
        <v>631</v>
      </c>
      <c r="N1239" s="347"/>
      <c r="O1239" s="476" t="s">
        <v>632</v>
      </c>
      <c r="P1239" s="477"/>
      <c r="Q1239" s="477"/>
      <c r="R1239" s="478"/>
    </row>
    <row r="1240" spans="1:18">
      <c r="A1240" s="342"/>
      <c r="B1240" s="9"/>
      <c r="C1240" s="9" t="s">
        <v>53</v>
      </c>
      <c r="D1240" s="9"/>
      <c r="E1240" s="9">
        <v>8201</v>
      </c>
      <c r="F1240" s="9">
        <v>17</v>
      </c>
      <c r="G1240" s="9"/>
      <c r="H1240" s="9">
        <v>0</v>
      </c>
      <c r="I1240" s="9"/>
      <c r="J1240" s="315"/>
      <c r="K1240" s="9"/>
      <c r="L1240" s="9"/>
      <c r="M1240" s="9"/>
      <c r="N1240" s="315"/>
      <c r="O1240" s="459"/>
      <c r="P1240" s="460"/>
      <c r="Q1240" s="460"/>
      <c r="R1240" s="461"/>
    </row>
    <row r="1241" spans="1:18">
      <c r="A1241" s="342"/>
      <c r="B1241" s="9"/>
      <c r="C1241" s="9" t="s">
        <v>53</v>
      </c>
      <c r="D1241" s="9"/>
      <c r="E1241" s="9">
        <v>8205</v>
      </c>
      <c r="F1241" s="9">
        <v>12</v>
      </c>
      <c r="G1241" s="9"/>
      <c r="H1241" s="9">
        <v>0</v>
      </c>
      <c r="I1241" s="9"/>
      <c r="J1241" s="315"/>
      <c r="K1241" s="9"/>
      <c r="L1241" s="9"/>
      <c r="M1241" s="9"/>
      <c r="N1241" s="315"/>
      <c r="O1241" s="222"/>
      <c r="P1241" s="223"/>
      <c r="Q1241" s="223"/>
      <c r="R1241" s="224"/>
    </row>
    <row r="1242" spans="1:18">
      <c r="A1242" s="342"/>
      <c r="B1242" s="9"/>
      <c r="C1242" s="9" t="s">
        <v>57</v>
      </c>
      <c r="D1242" s="9"/>
      <c r="E1242" s="9">
        <v>8201</v>
      </c>
      <c r="F1242" s="9">
        <v>12</v>
      </c>
      <c r="G1242" s="9"/>
      <c r="H1242" s="9">
        <v>0</v>
      </c>
      <c r="I1242" s="9"/>
      <c r="J1242" s="315"/>
      <c r="K1242" s="9"/>
      <c r="L1242" s="9"/>
      <c r="M1242" s="9"/>
      <c r="N1242" s="315"/>
      <c r="O1242" s="222"/>
      <c r="P1242" s="223"/>
      <c r="Q1242" s="223"/>
      <c r="R1242" s="224"/>
    </row>
    <row r="1243" spans="1:18">
      <c r="A1243" s="342"/>
      <c r="B1243" s="9"/>
      <c r="C1243" s="9" t="s">
        <v>62</v>
      </c>
      <c r="D1243" s="9"/>
      <c r="E1243" s="9">
        <v>8001</v>
      </c>
      <c r="F1243" s="9">
        <v>4</v>
      </c>
      <c r="G1243" s="9"/>
      <c r="H1243" s="9"/>
      <c r="I1243" s="9"/>
      <c r="J1243" s="315"/>
      <c r="K1243" s="9"/>
      <c r="L1243" s="9"/>
      <c r="M1243" s="9"/>
      <c r="N1243" s="315"/>
      <c r="O1243" s="222"/>
      <c r="P1243" s="223"/>
      <c r="Q1243" s="223"/>
      <c r="R1243" s="224"/>
    </row>
    <row r="1244" spans="1:18">
      <c r="A1244" s="342"/>
      <c r="B1244" s="9"/>
      <c r="C1244" s="9" t="s">
        <v>69</v>
      </c>
      <c r="D1244" s="9"/>
      <c r="E1244" s="9">
        <v>8037</v>
      </c>
      <c r="F1244" s="9">
        <v>1</v>
      </c>
      <c r="G1244" s="9"/>
      <c r="H1244" s="9">
        <v>0</v>
      </c>
      <c r="I1244" s="9"/>
      <c r="J1244" s="315"/>
      <c r="K1244" s="9"/>
      <c r="L1244" s="9"/>
      <c r="M1244" s="9"/>
      <c r="N1244" s="315"/>
      <c r="O1244" s="222"/>
      <c r="P1244" s="223"/>
      <c r="Q1244" s="223"/>
      <c r="R1244" s="224"/>
    </row>
    <row r="1245" spans="1:18">
      <c r="A1245" s="342"/>
      <c r="B1245" s="9"/>
      <c r="C1245" s="9" t="s">
        <v>71</v>
      </c>
      <c r="D1245" s="9"/>
      <c r="E1245" s="9">
        <v>8004</v>
      </c>
      <c r="F1245" s="9">
        <v>14</v>
      </c>
      <c r="G1245" s="9"/>
      <c r="H1245" s="9"/>
      <c r="I1245" s="9"/>
      <c r="J1245" s="315"/>
      <c r="K1245" s="9"/>
      <c r="L1245" s="9"/>
      <c r="M1245" s="9"/>
      <c r="N1245" s="315"/>
      <c r="O1245" s="222"/>
      <c r="P1245" s="223"/>
      <c r="Q1245" s="223"/>
      <c r="R1245" s="224"/>
    </row>
    <row r="1246" spans="1:18">
      <c r="A1246" s="342"/>
      <c r="B1246" s="9"/>
      <c r="C1246" s="9" t="s">
        <v>73</v>
      </c>
      <c r="D1246" s="9"/>
      <c r="E1246" s="9">
        <v>8401</v>
      </c>
      <c r="F1246" s="9">
        <v>148</v>
      </c>
      <c r="G1246" s="9"/>
      <c r="H1246" s="9">
        <v>0</v>
      </c>
      <c r="I1246" s="9"/>
      <c r="J1246" s="315"/>
      <c r="K1246" s="9"/>
      <c r="L1246" s="9"/>
      <c r="M1246" s="9"/>
      <c r="N1246" s="315"/>
      <c r="O1246" s="222"/>
      <c r="P1246" s="223"/>
      <c r="Q1246" s="223"/>
      <c r="R1246" s="224"/>
    </row>
    <row r="1247" spans="1:18">
      <c r="A1247" s="342"/>
      <c r="B1247" s="9"/>
      <c r="C1247" s="9" t="s">
        <v>82</v>
      </c>
      <c r="D1247" s="9"/>
      <c r="E1247" s="9">
        <v>8028</v>
      </c>
      <c r="F1247" s="9">
        <v>3</v>
      </c>
      <c r="G1247" s="9"/>
      <c r="H1247" s="9"/>
      <c r="I1247" s="9"/>
      <c r="J1247" s="315"/>
      <c r="K1247" s="9"/>
      <c r="L1247" s="9"/>
      <c r="M1247" s="9"/>
      <c r="N1247" s="315"/>
      <c r="O1247" s="222"/>
      <c r="P1247" s="223"/>
      <c r="Q1247" s="223"/>
      <c r="R1247" s="224"/>
    </row>
    <row r="1248" spans="1:18">
      <c r="A1248" s="342"/>
      <c r="B1248" s="9"/>
      <c r="C1248" s="9" t="s">
        <v>85</v>
      </c>
      <c r="D1248" s="9"/>
      <c r="E1248" s="9">
        <v>8202</v>
      </c>
      <c r="F1248" s="9">
        <v>1</v>
      </c>
      <c r="G1248" s="9"/>
      <c r="H1248" s="9"/>
      <c r="I1248" s="9"/>
      <c r="J1248" s="315"/>
      <c r="K1248" s="9"/>
      <c r="L1248" s="9"/>
      <c r="M1248" s="9"/>
      <c r="N1248" s="315"/>
      <c r="O1248" s="222"/>
      <c r="P1248" s="223"/>
      <c r="Q1248" s="223"/>
      <c r="R1248" s="224"/>
    </row>
    <row r="1249" spans="1:18">
      <c r="A1249" s="342"/>
      <c r="B1249" s="9"/>
      <c r="C1249" s="9" t="s">
        <v>90</v>
      </c>
      <c r="D1249" s="9"/>
      <c r="E1249" s="9">
        <v>8234</v>
      </c>
      <c r="F1249" s="9">
        <v>9</v>
      </c>
      <c r="G1249" s="9"/>
      <c r="H1249" s="9"/>
      <c r="I1249" s="9"/>
      <c r="J1249" s="315"/>
      <c r="K1249" s="9"/>
      <c r="L1249" s="9"/>
      <c r="M1249" s="9"/>
      <c r="N1249" s="315"/>
      <c r="O1249" s="222"/>
      <c r="P1249" s="223"/>
      <c r="Q1249" s="223"/>
      <c r="R1249" s="224"/>
    </row>
    <row r="1250" spans="1:18">
      <c r="A1250" s="342"/>
      <c r="B1250" s="9"/>
      <c r="C1250" s="9" t="s">
        <v>92</v>
      </c>
      <c r="D1250" s="9"/>
      <c r="E1250" s="9">
        <v>8005</v>
      </c>
      <c r="F1250" s="9">
        <v>5</v>
      </c>
      <c r="G1250" s="9"/>
      <c r="H1250" s="9">
        <v>0</v>
      </c>
      <c r="I1250" s="9"/>
      <c r="J1250" s="315"/>
      <c r="K1250" s="9"/>
      <c r="L1250" s="9"/>
      <c r="M1250" s="9"/>
      <c r="N1250" s="315"/>
      <c r="O1250" s="222"/>
      <c r="P1250" s="223"/>
      <c r="Q1250" s="223"/>
      <c r="R1250" s="224"/>
    </row>
    <row r="1251" spans="1:18">
      <c r="A1251" s="342"/>
      <c r="B1251" s="9"/>
      <c r="C1251" s="9" t="s">
        <v>97</v>
      </c>
      <c r="D1251" s="9"/>
      <c r="E1251" s="9">
        <v>8080</v>
      </c>
      <c r="F1251" s="9">
        <v>1</v>
      </c>
      <c r="G1251" s="9"/>
      <c r="H1251" s="9"/>
      <c r="I1251" s="9"/>
      <c r="J1251" s="315"/>
      <c r="K1251" s="9"/>
      <c r="L1251" s="9"/>
      <c r="M1251" s="9"/>
      <c r="N1251" s="315"/>
      <c r="O1251" s="222"/>
      <c r="P1251" s="223"/>
      <c r="Q1251" s="223"/>
      <c r="R1251" s="224"/>
    </row>
    <row r="1252" spans="1:18">
      <c r="A1252" s="342"/>
      <c r="B1252" s="9"/>
      <c r="C1252" s="9" t="s">
        <v>103</v>
      </c>
      <c r="D1252" s="9"/>
      <c r="E1252" s="9">
        <v>8008</v>
      </c>
      <c r="F1252" s="9">
        <v>11</v>
      </c>
      <c r="G1252" s="9"/>
      <c r="H1252" s="9">
        <v>0</v>
      </c>
      <c r="I1252" s="9"/>
      <c r="J1252" s="315"/>
      <c r="K1252" s="9"/>
      <c r="L1252" s="9"/>
      <c r="M1252" s="9"/>
      <c r="N1252" s="315"/>
      <c r="O1252" s="222"/>
      <c r="P1252" s="223"/>
      <c r="Q1252" s="223"/>
      <c r="R1252" s="224"/>
    </row>
    <row r="1253" spans="1:18">
      <c r="A1253" s="342"/>
      <c r="B1253" s="9"/>
      <c r="C1253" s="9" t="s">
        <v>118</v>
      </c>
      <c r="D1253" s="9"/>
      <c r="E1253" s="9">
        <v>8009</v>
      </c>
      <c r="F1253" s="9">
        <v>33</v>
      </c>
      <c r="G1253" s="9"/>
      <c r="H1253" s="9">
        <v>0</v>
      </c>
      <c r="I1253" s="9"/>
      <c r="J1253" s="315"/>
      <c r="K1253" s="9"/>
      <c r="L1253" s="9"/>
      <c r="M1253" s="9"/>
      <c r="N1253" s="315"/>
      <c r="O1253" s="222"/>
      <c r="P1253" s="223"/>
      <c r="Q1253" s="223"/>
      <c r="R1253" s="224"/>
    </row>
    <row r="1254" spans="1:18">
      <c r="A1254" s="342"/>
      <c r="B1254" s="9"/>
      <c r="C1254" s="9" t="s">
        <v>118</v>
      </c>
      <c r="D1254" s="9"/>
      <c r="E1254" s="9">
        <v>8091</v>
      </c>
      <c r="F1254" s="9">
        <v>1</v>
      </c>
      <c r="G1254" s="9"/>
      <c r="H1254" s="9"/>
      <c r="I1254" s="9"/>
      <c r="J1254" s="315"/>
      <c r="K1254" s="9"/>
      <c r="L1254" s="9"/>
      <c r="M1254" s="9"/>
      <c r="N1254" s="315"/>
      <c r="O1254" s="222"/>
      <c r="P1254" s="223"/>
      <c r="Q1254" s="223"/>
      <c r="R1254" s="224"/>
    </row>
    <row r="1255" spans="1:18">
      <c r="A1255" s="342"/>
      <c r="B1255" s="9"/>
      <c r="C1255" s="9" t="s">
        <v>125</v>
      </c>
      <c r="D1255" s="9"/>
      <c r="E1255" s="9">
        <v>8012</v>
      </c>
      <c r="F1255" s="9">
        <v>2</v>
      </c>
      <c r="G1255" s="9"/>
      <c r="H1255" s="9"/>
      <c r="I1255" s="9"/>
      <c r="J1255" s="315"/>
      <c r="K1255" s="9"/>
      <c r="L1255" s="9"/>
      <c r="M1255" s="9"/>
      <c r="N1255" s="315"/>
      <c r="O1255" s="222"/>
      <c r="P1255" s="223"/>
      <c r="Q1255" s="223"/>
      <c r="R1255" s="224"/>
    </row>
    <row r="1256" spans="1:18">
      <c r="A1256" s="342"/>
      <c r="B1256" s="9"/>
      <c r="C1256" s="9" t="s">
        <v>126</v>
      </c>
      <c r="D1256" s="9"/>
      <c r="E1256" s="9">
        <v>8037</v>
      </c>
      <c r="F1256" s="9">
        <v>2</v>
      </c>
      <c r="G1256" s="9"/>
      <c r="H1256" s="9"/>
      <c r="I1256" s="9"/>
      <c r="J1256" s="315"/>
      <c r="K1256" s="9"/>
      <c r="L1256" s="9"/>
      <c r="M1256" s="9"/>
      <c r="N1256" s="315"/>
      <c r="O1256" s="222"/>
      <c r="P1256" s="223"/>
      <c r="Q1256" s="223"/>
      <c r="R1256" s="224"/>
    </row>
    <row r="1257" spans="1:18">
      <c r="A1257" s="342"/>
      <c r="B1257" s="9"/>
      <c r="C1257" s="9" t="s">
        <v>131</v>
      </c>
      <c r="D1257" s="9"/>
      <c r="E1257" s="9">
        <v>8008</v>
      </c>
      <c r="F1257" s="9">
        <v>2</v>
      </c>
      <c r="G1257" s="9"/>
      <c r="H1257" s="9"/>
      <c r="I1257" s="9"/>
      <c r="J1257" s="315"/>
      <c r="K1257" s="9"/>
      <c r="L1257" s="9"/>
      <c r="M1257" s="9"/>
      <c r="N1257" s="315"/>
      <c r="O1257" s="222"/>
      <c r="P1257" s="223"/>
      <c r="Q1257" s="223"/>
      <c r="R1257" s="224"/>
    </row>
    <row r="1258" spans="1:18">
      <c r="A1258" s="342"/>
      <c r="B1258" s="9"/>
      <c r="C1258" s="9" t="s">
        <v>132</v>
      </c>
      <c r="D1258" s="9"/>
      <c r="E1258" s="9">
        <v>8014</v>
      </c>
      <c r="F1258" s="9">
        <v>6</v>
      </c>
      <c r="G1258" s="9"/>
      <c r="H1258" s="9">
        <v>0</v>
      </c>
      <c r="I1258" s="9"/>
      <c r="J1258" s="315"/>
      <c r="K1258" s="9"/>
      <c r="L1258" s="9"/>
      <c r="M1258" s="9"/>
      <c r="N1258" s="315"/>
      <c r="O1258" s="222"/>
      <c r="P1258" s="223"/>
      <c r="Q1258" s="223"/>
      <c r="R1258" s="224"/>
    </row>
    <row r="1259" spans="1:18">
      <c r="A1259" s="342"/>
      <c r="B1259" s="9"/>
      <c r="C1259" s="9" t="s">
        <v>134</v>
      </c>
      <c r="D1259" s="9"/>
      <c r="E1259" s="9">
        <v>8302</v>
      </c>
      <c r="F1259" s="9">
        <v>44</v>
      </c>
      <c r="G1259" s="9"/>
      <c r="H1259" s="9">
        <v>0</v>
      </c>
      <c r="I1259" s="9"/>
      <c r="J1259" s="315"/>
      <c r="K1259" s="9"/>
      <c r="L1259" s="9"/>
      <c r="M1259" s="9"/>
      <c r="N1259" s="315"/>
      <c r="O1259" s="222"/>
      <c r="P1259" s="223"/>
      <c r="Q1259" s="223"/>
      <c r="R1259" s="224"/>
    </row>
    <row r="1260" spans="1:18">
      <c r="A1260" s="342"/>
      <c r="B1260" s="9"/>
      <c r="C1260" s="9" t="s">
        <v>136</v>
      </c>
      <c r="D1260" s="9"/>
      <c r="E1260" s="9">
        <v>8203</v>
      </c>
      <c r="F1260" s="9">
        <v>7</v>
      </c>
      <c r="G1260" s="9"/>
      <c r="H1260" s="9"/>
      <c r="I1260" s="9"/>
      <c r="J1260" s="315"/>
      <c r="K1260" s="9"/>
      <c r="L1260" s="9"/>
      <c r="M1260" s="9"/>
      <c r="N1260" s="315"/>
      <c r="O1260" s="222"/>
      <c r="P1260" s="223"/>
      <c r="Q1260" s="223"/>
      <c r="R1260" s="224"/>
    </row>
    <row r="1261" spans="1:18">
      <c r="A1261" s="342"/>
      <c r="B1261" s="9"/>
      <c r="C1261" s="9" t="s">
        <v>142</v>
      </c>
      <c r="D1261" s="9"/>
      <c r="E1261" s="9">
        <v>8310</v>
      </c>
      <c r="F1261" s="9">
        <v>9</v>
      </c>
      <c r="G1261" s="9"/>
      <c r="H1261" s="9">
        <v>0</v>
      </c>
      <c r="I1261" s="9"/>
      <c r="J1261" s="315"/>
      <c r="K1261" s="9"/>
      <c r="L1261" s="9"/>
      <c r="M1261" s="9"/>
      <c r="N1261" s="315"/>
      <c r="O1261" s="222"/>
      <c r="P1261" s="223"/>
      <c r="Q1261" s="223"/>
      <c r="R1261" s="224"/>
    </row>
    <row r="1262" spans="1:18">
      <c r="A1262" s="342"/>
      <c r="B1262" s="9"/>
      <c r="C1262" s="9" t="s">
        <v>155</v>
      </c>
      <c r="D1262" s="9"/>
      <c r="E1262" s="9">
        <v>8204</v>
      </c>
      <c r="F1262" s="9">
        <v>37</v>
      </c>
      <c r="G1262" s="9"/>
      <c r="H1262" s="9">
        <v>0</v>
      </c>
      <c r="I1262" s="9"/>
      <c r="J1262" s="315"/>
      <c r="K1262" s="9"/>
      <c r="L1262" s="9"/>
      <c r="M1262" s="9"/>
      <c r="N1262" s="315"/>
      <c r="O1262" s="222"/>
      <c r="P1262" s="223"/>
      <c r="Q1262" s="223"/>
      <c r="R1262" s="224"/>
    </row>
    <row r="1263" spans="1:18">
      <c r="A1263" s="342"/>
      <c r="B1263" s="9"/>
      <c r="C1263" s="9" t="s">
        <v>160</v>
      </c>
      <c r="D1263" s="9"/>
      <c r="E1263" s="9">
        <v>8210</v>
      </c>
      <c r="F1263" s="9">
        <v>14</v>
      </c>
      <c r="G1263" s="9"/>
      <c r="H1263" s="9"/>
      <c r="I1263" s="9"/>
      <c r="J1263" s="315"/>
      <c r="K1263" s="9"/>
      <c r="L1263" s="9"/>
      <c r="M1263" s="9"/>
      <c r="N1263" s="315"/>
      <c r="O1263" s="222"/>
      <c r="P1263" s="223"/>
      <c r="Q1263" s="223"/>
      <c r="R1263" s="224"/>
    </row>
    <row r="1264" spans="1:18">
      <c r="A1264" s="342"/>
      <c r="B1264" s="9"/>
      <c r="C1264" s="9" t="s">
        <v>162</v>
      </c>
      <c r="D1264" s="9"/>
      <c r="E1264" s="9">
        <v>8232</v>
      </c>
      <c r="F1264" s="9">
        <v>1</v>
      </c>
      <c r="G1264" s="9"/>
      <c r="H1264" s="9"/>
      <c r="I1264" s="9"/>
      <c r="J1264" s="315"/>
      <c r="K1264" s="9"/>
      <c r="L1264" s="9"/>
      <c r="M1264" s="9"/>
      <c r="N1264" s="315"/>
      <c r="O1264" s="222"/>
      <c r="P1264" s="223"/>
      <c r="Q1264" s="223"/>
      <c r="R1264" s="224"/>
    </row>
    <row r="1265" spans="1:18">
      <c r="A1265" s="342"/>
      <c r="B1265" s="9"/>
      <c r="C1265" s="9" t="s">
        <v>162</v>
      </c>
      <c r="D1265" s="9"/>
      <c r="E1265" s="9">
        <v>8234</v>
      </c>
      <c r="F1265" s="9">
        <v>4</v>
      </c>
      <c r="G1265" s="9"/>
      <c r="H1265" s="9"/>
      <c r="I1265" s="9"/>
      <c r="J1265" s="315"/>
      <c r="K1265" s="9"/>
      <c r="L1265" s="9"/>
      <c r="M1265" s="9"/>
      <c r="N1265" s="315"/>
      <c r="O1265" s="222"/>
      <c r="P1265" s="223"/>
      <c r="Q1265" s="223"/>
      <c r="R1265" s="224"/>
    </row>
    <row r="1266" spans="1:18">
      <c r="A1266" s="342"/>
      <c r="B1266" s="9"/>
      <c r="C1266" s="9" t="s">
        <v>163</v>
      </c>
      <c r="D1266" s="9"/>
      <c r="E1266" s="9">
        <v>8332</v>
      </c>
      <c r="F1266" s="9">
        <v>2</v>
      </c>
      <c r="G1266" s="9"/>
      <c r="H1266" s="9"/>
      <c r="I1266" s="9"/>
      <c r="J1266" s="315"/>
      <c r="K1266" s="9"/>
      <c r="L1266" s="9"/>
      <c r="M1266" s="9"/>
      <c r="N1266" s="315"/>
      <c r="O1266" s="222"/>
      <c r="P1266" s="223"/>
      <c r="Q1266" s="223"/>
      <c r="R1266" s="224"/>
    </row>
    <row r="1267" spans="1:18">
      <c r="A1267" s="342"/>
      <c r="B1267" s="9"/>
      <c r="C1267" s="9" t="s">
        <v>165</v>
      </c>
      <c r="D1267" s="9"/>
      <c r="E1267" s="9">
        <v>8069</v>
      </c>
      <c r="F1267" s="9">
        <v>8</v>
      </c>
      <c r="G1267" s="9"/>
      <c r="H1267" s="9">
        <v>0</v>
      </c>
      <c r="I1267" s="9"/>
      <c r="J1267" s="315"/>
      <c r="K1267" s="9"/>
      <c r="L1267" s="9"/>
      <c r="M1267" s="9"/>
      <c r="N1267" s="315"/>
      <c r="O1267" s="222"/>
      <c r="P1267" s="223"/>
      <c r="Q1267" s="223"/>
      <c r="R1267" s="224"/>
    </row>
    <row r="1268" spans="1:18">
      <c r="A1268" s="342"/>
      <c r="B1268" s="9"/>
      <c r="C1268" s="9" t="s">
        <v>167</v>
      </c>
      <c r="D1268" s="9"/>
      <c r="E1268" s="9">
        <v>8094</v>
      </c>
      <c r="F1268" s="9">
        <v>1</v>
      </c>
      <c r="G1268" s="9"/>
      <c r="H1268" s="9"/>
      <c r="I1268" s="9"/>
      <c r="J1268" s="315"/>
      <c r="K1268" s="9"/>
      <c r="L1268" s="9"/>
      <c r="M1268" s="9"/>
      <c r="N1268" s="315"/>
      <c r="O1268" s="222"/>
      <c r="P1268" s="223"/>
      <c r="Q1268" s="223"/>
      <c r="R1268" s="224"/>
    </row>
    <row r="1269" spans="1:18">
      <c r="A1269" s="342"/>
      <c r="B1269" s="9"/>
      <c r="C1269" s="9" t="s">
        <v>170</v>
      </c>
      <c r="D1269" s="9"/>
      <c r="E1269" s="9">
        <v>8018</v>
      </c>
      <c r="F1269" s="9">
        <v>4</v>
      </c>
      <c r="G1269" s="9"/>
      <c r="H1269" s="9"/>
      <c r="I1269" s="9"/>
      <c r="J1269" s="315"/>
      <c r="K1269" s="9"/>
      <c r="L1269" s="9"/>
      <c r="M1269" s="9"/>
      <c r="N1269" s="315"/>
      <c r="O1269" s="222"/>
      <c r="P1269" s="223"/>
      <c r="Q1269" s="223"/>
      <c r="R1269" s="224"/>
    </row>
    <row r="1270" spans="1:18">
      <c r="A1270" s="342"/>
      <c r="B1270" s="9"/>
      <c r="C1270" s="9" t="s">
        <v>172</v>
      </c>
      <c r="D1270" s="9"/>
      <c r="E1270" s="9">
        <v>8092</v>
      </c>
      <c r="F1270" s="9">
        <v>1</v>
      </c>
      <c r="G1270" s="9"/>
      <c r="H1270" s="9"/>
      <c r="I1270" s="9"/>
      <c r="J1270" s="315"/>
      <c r="K1270" s="9"/>
      <c r="L1270" s="9"/>
      <c r="M1270" s="9"/>
      <c r="N1270" s="315"/>
      <c r="O1270" s="222"/>
      <c r="P1270" s="223"/>
      <c r="Q1270" s="223"/>
      <c r="R1270" s="224"/>
    </row>
    <row r="1271" spans="1:18">
      <c r="A1271" s="342"/>
      <c r="B1271" s="9"/>
      <c r="C1271" s="9" t="s">
        <v>173</v>
      </c>
      <c r="D1271" s="9"/>
      <c r="E1271" s="9">
        <v>8311</v>
      </c>
      <c r="F1271" s="9">
        <v>2</v>
      </c>
      <c r="G1271" s="9"/>
      <c r="H1271" s="9"/>
      <c r="I1271" s="9"/>
      <c r="J1271" s="315"/>
      <c r="K1271" s="9"/>
      <c r="L1271" s="9"/>
      <c r="M1271" s="9"/>
      <c r="N1271" s="315"/>
      <c r="O1271" s="222"/>
      <c r="P1271" s="223"/>
      <c r="Q1271" s="223"/>
      <c r="R1271" s="224"/>
    </row>
    <row r="1272" spans="1:18">
      <c r="A1272" s="342"/>
      <c r="B1272" s="9"/>
      <c r="C1272" s="9" t="s">
        <v>178</v>
      </c>
      <c r="D1272" s="9"/>
      <c r="E1272" s="9">
        <v>8318</v>
      </c>
      <c r="F1272" s="9">
        <v>2</v>
      </c>
      <c r="G1272" s="9"/>
      <c r="H1272" s="9"/>
      <c r="I1272" s="9"/>
      <c r="J1272" s="315"/>
      <c r="K1272" s="9"/>
      <c r="L1272" s="9"/>
      <c r="M1272" s="9"/>
      <c r="N1272" s="315"/>
      <c r="O1272" s="222"/>
      <c r="P1272" s="223"/>
      <c r="Q1272" s="223"/>
      <c r="R1272" s="224"/>
    </row>
    <row r="1273" spans="1:18">
      <c r="A1273" s="342"/>
      <c r="B1273" s="9"/>
      <c r="C1273" s="9" t="s">
        <v>180</v>
      </c>
      <c r="D1273" s="9"/>
      <c r="E1273" s="9">
        <v>8019</v>
      </c>
      <c r="F1273" s="9">
        <v>2</v>
      </c>
      <c r="G1273" s="9"/>
      <c r="H1273" s="9"/>
      <c r="I1273" s="9"/>
      <c r="J1273" s="315"/>
      <c r="K1273" s="9"/>
      <c r="L1273" s="9"/>
      <c r="M1273" s="9"/>
      <c r="N1273" s="315"/>
      <c r="O1273" s="222"/>
      <c r="P1273" s="223"/>
      <c r="Q1273" s="223"/>
      <c r="R1273" s="224"/>
    </row>
    <row r="1274" spans="1:18">
      <c r="A1274" s="342"/>
      <c r="B1274" s="9"/>
      <c r="C1274" s="9" t="s">
        <v>182</v>
      </c>
      <c r="D1274" s="9"/>
      <c r="E1274" s="9">
        <v>8089</v>
      </c>
      <c r="F1274" s="9">
        <v>4</v>
      </c>
      <c r="G1274" s="9"/>
      <c r="H1274" s="9"/>
      <c r="I1274" s="9"/>
      <c r="J1274" s="315"/>
      <c r="K1274" s="9"/>
      <c r="L1274" s="9"/>
      <c r="M1274" s="9"/>
      <c r="N1274" s="315"/>
      <c r="O1274" s="222"/>
      <c r="P1274" s="223"/>
      <c r="Q1274" s="223"/>
      <c r="R1274" s="224"/>
    </row>
    <row r="1275" spans="1:18">
      <c r="A1275" s="342"/>
      <c r="B1275" s="9"/>
      <c r="C1275" s="9" t="s">
        <v>186</v>
      </c>
      <c r="D1275" s="9"/>
      <c r="E1275" s="9">
        <v>8020</v>
      </c>
      <c r="F1275" s="9">
        <v>3</v>
      </c>
      <c r="G1275" s="9"/>
      <c r="H1275" s="9"/>
      <c r="I1275" s="9"/>
      <c r="J1275" s="315"/>
      <c r="K1275" s="9"/>
      <c r="L1275" s="9"/>
      <c r="M1275" s="9"/>
      <c r="N1275" s="315"/>
      <c r="O1275" s="222"/>
      <c r="P1275" s="223"/>
      <c r="Q1275" s="223"/>
      <c r="R1275" s="224"/>
    </row>
    <row r="1276" spans="1:18">
      <c r="A1276" s="342"/>
      <c r="B1276" s="9"/>
      <c r="C1276" s="9" t="s">
        <v>188</v>
      </c>
      <c r="D1276" s="9"/>
      <c r="E1276" s="9">
        <v>8312</v>
      </c>
      <c r="F1276" s="9">
        <v>8</v>
      </c>
      <c r="G1276" s="9"/>
      <c r="H1276" s="9">
        <v>0</v>
      </c>
      <c r="I1276" s="9"/>
      <c r="J1276" s="315"/>
      <c r="K1276" s="9"/>
      <c r="L1276" s="9"/>
      <c r="M1276" s="9"/>
      <c r="N1276" s="315"/>
      <c r="O1276" s="222"/>
      <c r="P1276" s="223"/>
      <c r="Q1276" s="223"/>
      <c r="R1276" s="224"/>
    </row>
    <row r="1277" spans="1:18">
      <c r="A1277" s="342"/>
      <c r="B1277" s="9"/>
      <c r="C1277" s="9" t="s">
        <v>191</v>
      </c>
      <c r="D1277" s="9"/>
      <c r="E1277" s="9">
        <v>8021</v>
      </c>
      <c r="F1277" s="9">
        <v>13</v>
      </c>
      <c r="G1277" s="9"/>
      <c r="H1277" s="9"/>
      <c r="I1277" s="9"/>
      <c r="J1277" s="315"/>
      <c r="K1277" s="9"/>
      <c r="L1277" s="9"/>
      <c r="M1277" s="9"/>
      <c r="N1277" s="315"/>
      <c r="O1277" s="222"/>
      <c r="P1277" s="223"/>
      <c r="Q1277" s="223"/>
      <c r="R1277" s="224"/>
    </row>
    <row r="1278" spans="1:18">
      <c r="A1278" s="342"/>
      <c r="B1278" s="9"/>
      <c r="C1278" s="9" t="s">
        <v>193</v>
      </c>
      <c r="D1278" s="9"/>
      <c r="E1278" s="9">
        <v>8210</v>
      </c>
      <c r="F1278" s="9">
        <v>3</v>
      </c>
      <c r="G1278" s="9"/>
      <c r="H1278" s="9">
        <v>0</v>
      </c>
      <c r="I1278" s="9"/>
      <c r="J1278" s="315"/>
      <c r="K1278" s="9"/>
      <c r="L1278" s="9"/>
      <c r="M1278" s="9"/>
      <c r="N1278" s="315"/>
      <c r="O1278" s="222"/>
      <c r="P1278" s="223"/>
      <c r="Q1278" s="223"/>
      <c r="R1278" s="224"/>
    </row>
    <row r="1279" spans="1:18">
      <c r="A1279" s="342"/>
      <c r="B1279" s="9"/>
      <c r="C1279" s="9" t="s">
        <v>196</v>
      </c>
      <c r="D1279" s="9"/>
      <c r="E1279" s="9">
        <v>8204</v>
      </c>
      <c r="F1279" s="9">
        <v>3</v>
      </c>
      <c r="G1279" s="9"/>
      <c r="H1279" s="9"/>
      <c r="I1279" s="9"/>
      <c r="J1279" s="315"/>
      <c r="K1279" s="9"/>
      <c r="L1279" s="9"/>
      <c r="M1279" s="9"/>
      <c r="N1279" s="315"/>
      <c r="O1279" s="222"/>
      <c r="P1279" s="223"/>
      <c r="Q1279" s="223"/>
      <c r="R1279" s="224"/>
    </row>
    <row r="1280" spans="1:18">
      <c r="A1280" s="342"/>
      <c r="B1280" s="9"/>
      <c r="C1280" s="9" t="s">
        <v>197</v>
      </c>
      <c r="D1280" s="9"/>
      <c r="E1280" s="9">
        <v>8094</v>
      </c>
      <c r="F1280" s="9">
        <v>1</v>
      </c>
      <c r="G1280" s="9"/>
      <c r="H1280" s="9"/>
      <c r="I1280" s="9"/>
      <c r="J1280" s="315"/>
      <c r="K1280" s="9"/>
      <c r="L1280" s="9"/>
      <c r="M1280" s="9"/>
      <c r="N1280" s="315"/>
      <c r="O1280" s="222"/>
      <c r="P1280" s="223"/>
      <c r="Q1280" s="223"/>
      <c r="R1280" s="224"/>
    </row>
    <row r="1281" spans="1:18">
      <c r="A1281" s="342"/>
      <c r="B1281" s="9"/>
      <c r="C1281" s="9" t="s">
        <v>198</v>
      </c>
      <c r="D1281" s="9"/>
      <c r="E1281" s="9">
        <v>8213</v>
      </c>
      <c r="F1281" s="9">
        <v>1</v>
      </c>
      <c r="G1281" s="9"/>
      <c r="H1281" s="9"/>
      <c r="I1281" s="9"/>
      <c r="J1281" s="315"/>
      <c r="K1281" s="9"/>
      <c r="L1281" s="9"/>
      <c r="M1281" s="9"/>
      <c r="N1281" s="315"/>
      <c r="O1281" s="222"/>
      <c r="P1281" s="223"/>
      <c r="Q1281" s="223"/>
      <c r="R1281" s="224"/>
    </row>
    <row r="1282" spans="1:18">
      <c r="A1282" s="342"/>
      <c r="B1282" s="9"/>
      <c r="C1282" s="9" t="s">
        <v>202</v>
      </c>
      <c r="D1282" s="9"/>
      <c r="E1282" s="9">
        <v>8270</v>
      </c>
      <c r="F1282" s="9">
        <v>1</v>
      </c>
      <c r="G1282" s="9"/>
      <c r="H1282" s="9"/>
      <c r="I1282" s="9"/>
      <c r="J1282" s="315"/>
      <c r="K1282" s="9"/>
      <c r="L1282" s="9"/>
      <c r="M1282" s="9"/>
      <c r="N1282" s="315"/>
      <c r="O1282" s="222"/>
      <c r="P1282" s="223"/>
      <c r="Q1282" s="223"/>
      <c r="R1282" s="224"/>
    </row>
    <row r="1283" spans="1:18">
      <c r="A1283" s="342"/>
      <c r="B1283" s="9"/>
      <c r="C1283" s="9" t="s">
        <v>204</v>
      </c>
      <c r="D1283" s="9"/>
      <c r="E1283" s="9">
        <v>8318</v>
      </c>
      <c r="F1283" s="9">
        <v>1</v>
      </c>
      <c r="G1283" s="9"/>
      <c r="H1283" s="9"/>
      <c r="I1283" s="9"/>
      <c r="J1283" s="315"/>
      <c r="K1283" s="9"/>
      <c r="L1283" s="9"/>
      <c r="M1283" s="9"/>
      <c r="N1283" s="315"/>
      <c r="O1283" s="222"/>
      <c r="P1283" s="223"/>
      <c r="Q1283" s="223"/>
      <c r="R1283" s="224"/>
    </row>
    <row r="1284" spans="1:18">
      <c r="A1284" s="342"/>
      <c r="B1284" s="9"/>
      <c r="C1284" s="9" t="s">
        <v>205</v>
      </c>
      <c r="D1284" s="9"/>
      <c r="E1284" s="9">
        <v>8023</v>
      </c>
      <c r="F1284" s="9">
        <v>2</v>
      </c>
      <c r="G1284" s="9"/>
      <c r="H1284" s="9"/>
      <c r="I1284" s="9"/>
      <c r="J1284" s="315"/>
      <c r="K1284" s="9"/>
      <c r="L1284" s="9"/>
      <c r="M1284" s="9"/>
      <c r="N1284" s="315"/>
      <c r="O1284" s="222"/>
      <c r="P1284" s="223"/>
      <c r="Q1284" s="223"/>
      <c r="R1284" s="224"/>
    </row>
    <row r="1285" spans="1:18">
      <c r="A1285" s="342"/>
      <c r="B1285" s="9"/>
      <c r="C1285" s="9" t="s">
        <v>212</v>
      </c>
      <c r="D1285" s="9"/>
      <c r="E1285" s="9">
        <v>8214</v>
      </c>
      <c r="F1285" s="9">
        <v>1</v>
      </c>
      <c r="G1285" s="9"/>
      <c r="H1285" s="9"/>
      <c r="I1285" s="9"/>
      <c r="J1285" s="315"/>
      <c r="K1285" s="9"/>
      <c r="L1285" s="9"/>
      <c r="M1285" s="9"/>
      <c r="N1285" s="315"/>
      <c r="O1285" s="222"/>
      <c r="P1285" s="223"/>
      <c r="Q1285" s="223"/>
      <c r="R1285" s="224"/>
    </row>
    <row r="1286" spans="1:18">
      <c r="A1286" s="342"/>
      <c r="B1286" s="9"/>
      <c r="C1286" s="9" t="s">
        <v>219</v>
      </c>
      <c r="D1286" s="9"/>
      <c r="E1286" s="9">
        <v>8215</v>
      </c>
      <c r="F1286" s="9">
        <v>2</v>
      </c>
      <c r="G1286" s="9"/>
      <c r="H1286" s="9">
        <v>0</v>
      </c>
      <c r="I1286" s="9"/>
      <c r="J1286" s="315"/>
      <c r="K1286" s="9"/>
      <c r="L1286" s="9"/>
      <c r="M1286" s="9"/>
      <c r="N1286" s="315"/>
      <c r="O1286" s="222"/>
      <c r="P1286" s="223"/>
      <c r="Q1286" s="223"/>
      <c r="R1286" s="224"/>
    </row>
    <row r="1287" spans="1:18">
      <c r="A1287" s="342"/>
      <c r="B1287" s="9"/>
      <c r="C1287" s="9" t="s">
        <v>222</v>
      </c>
      <c r="D1287" s="9"/>
      <c r="E1287" s="9">
        <v>8315</v>
      </c>
      <c r="F1287" s="9">
        <v>1</v>
      </c>
      <c r="G1287" s="9"/>
      <c r="H1287" s="9"/>
      <c r="I1287" s="9"/>
      <c r="J1287" s="315"/>
      <c r="K1287" s="9"/>
      <c r="L1287" s="9"/>
      <c r="M1287" s="9"/>
      <c r="N1287" s="315"/>
      <c r="O1287" s="222"/>
      <c r="P1287" s="223"/>
      <c r="Q1287" s="223"/>
      <c r="R1287" s="224"/>
    </row>
    <row r="1288" spans="1:18">
      <c r="A1288" s="342"/>
      <c r="B1288" s="9"/>
      <c r="C1288" s="9" t="s">
        <v>225</v>
      </c>
      <c r="D1288" s="9"/>
      <c r="E1288" s="9">
        <v>8316</v>
      </c>
      <c r="F1288" s="9">
        <v>1</v>
      </c>
      <c r="G1288" s="9"/>
      <c r="H1288" s="9">
        <v>0</v>
      </c>
      <c r="I1288" s="9"/>
      <c r="J1288" s="315"/>
      <c r="K1288" s="9"/>
      <c r="L1288" s="9"/>
      <c r="M1288" s="9"/>
      <c r="N1288" s="315"/>
      <c r="O1288" s="222"/>
      <c r="P1288" s="223"/>
      <c r="Q1288" s="223"/>
      <c r="R1288" s="224"/>
    </row>
    <row r="1289" spans="1:18">
      <c r="A1289" s="342"/>
      <c r="B1289" s="9"/>
      <c r="C1289" s="9" t="s">
        <v>227</v>
      </c>
      <c r="D1289" s="9"/>
      <c r="E1289" s="9">
        <v>8317</v>
      </c>
      <c r="F1289" s="9">
        <v>1</v>
      </c>
      <c r="G1289" s="9"/>
      <c r="H1289" s="9"/>
      <c r="I1289" s="9"/>
      <c r="J1289" s="315"/>
      <c r="K1289" s="9"/>
      <c r="L1289" s="9"/>
      <c r="M1289" s="9"/>
      <c r="N1289" s="315"/>
      <c r="O1289" s="222"/>
      <c r="P1289" s="223"/>
      <c r="Q1289" s="223"/>
      <c r="R1289" s="224"/>
    </row>
    <row r="1290" spans="1:18">
      <c r="A1290" s="342"/>
      <c r="B1290" s="9"/>
      <c r="C1290" s="9" t="s">
        <v>236</v>
      </c>
      <c r="D1290" s="9"/>
      <c r="E1290" s="9">
        <v>8215</v>
      </c>
      <c r="F1290" s="9">
        <v>11</v>
      </c>
      <c r="G1290" s="9"/>
      <c r="H1290" s="9">
        <v>0</v>
      </c>
      <c r="I1290" s="9"/>
      <c r="J1290" s="315"/>
      <c r="K1290" s="9"/>
      <c r="L1290" s="9"/>
      <c r="M1290" s="9"/>
      <c r="N1290" s="315"/>
      <c r="O1290" s="222"/>
      <c r="P1290" s="223"/>
      <c r="Q1290" s="223"/>
      <c r="R1290" s="224"/>
    </row>
    <row r="1291" spans="1:18">
      <c r="A1291" s="342"/>
      <c r="B1291" s="9"/>
      <c r="C1291" s="9" t="s">
        <v>237</v>
      </c>
      <c r="D1291" s="9"/>
      <c r="E1291" s="9">
        <v>8234</v>
      </c>
      <c r="F1291" s="9">
        <v>31</v>
      </c>
      <c r="G1291" s="9"/>
      <c r="H1291" s="9">
        <v>0</v>
      </c>
      <c r="I1291" s="9"/>
      <c r="J1291" s="315"/>
      <c r="K1291" s="9"/>
      <c r="L1291" s="9"/>
      <c r="M1291" s="9"/>
      <c r="N1291" s="315"/>
      <c r="O1291" s="222"/>
      <c r="P1291" s="223"/>
      <c r="Q1291" s="223"/>
      <c r="R1291" s="224"/>
    </row>
    <row r="1292" spans="1:18">
      <c r="A1292" s="342"/>
      <c r="B1292" s="9"/>
      <c r="C1292" s="9" t="s">
        <v>240</v>
      </c>
      <c r="D1292" s="9"/>
      <c r="E1292" s="9">
        <v>8037</v>
      </c>
      <c r="F1292" s="9">
        <v>9</v>
      </c>
      <c r="G1292" s="9"/>
      <c r="H1292" s="9">
        <v>0</v>
      </c>
      <c r="I1292" s="9"/>
      <c r="J1292" s="315"/>
      <c r="K1292" s="9"/>
      <c r="L1292" s="9"/>
      <c r="M1292" s="9"/>
      <c r="N1292" s="315"/>
      <c r="O1292" s="222"/>
      <c r="P1292" s="223"/>
      <c r="Q1292" s="223"/>
      <c r="R1292" s="224"/>
    </row>
    <row r="1293" spans="1:18">
      <c r="A1293" s="342"/>
      <c r="B1293" s="9"/>
      <c r="C1293" s="9" t="s">
        <v>241</v>
      </c>
      <c r="D1293" s="9"/>
      <c r="E1293" s="9">
        <v>8318</v>
      </c>
      <c r="F1293" s="9">
        <v>13</v>
      </c>
      <c r="G1293" s="9"/>
      <c r="H1293" s="9">
        <v>0</v>
      </c>
      <c r="I1293" s="9"/>
      <c r="J1293" s="315"/>
      <c r="K1293" s="9"/>
      <c r="L1293" s="9"/>
      <c r="M1293" s="9"/>
      <c r="N1293" s="315"/>
      <c r="O1293" s="222"/>
      <c r="P1293" s="223"/>
      <c r="Q1293" s="223"/>
      <c r="R1293" s="224"/>
    </row>
    <row r="1294" spans="1:18">
      <c r="A1294" s="342"/>
      <c r="B1294" s="9"/>
      <c r="C1294" s="9" t="s">
        <v>244</v>
      </c>
      <c r="D1294" s="9"/>
      <c r="E1294" s="9">
        <v>8217</v>
      </c>
      <c r="F1294" s="9">
        <v>2</v>
      </c>
      <c r="G1294" s="9"/>
      <c r="H1294" s="9"/>
      <c r="I1294" s="9"/>
      <c r="J1294" s="315"/>
      <c r="K1294" s="9"/>
      <c r="L1294" s="9"/>
      <c r="M1294" s="9"/>
      <c r="N1294" s="315"/>
      <c r="O1294" s="222"/>
      <c r="P1294" s="223"/>
      <c r="Q1294" s="223"/>
      <c r="R1294" s="224"/>
    </row>
    <row r="1295" spans="1:18">
      <c r="A1295" s="342"/>
      <c r="B1295" s="9"/>
      <c r="C1295" s="9" t="s">
        <v>249</v>
      </c>
      <c r="D1295" s="9"/>
      <c r="E1295" s="9">
        <v>8234</v>
      </c>
      <c r="F1295" s="9">
        <v>1</v>
      </c>
      <c r="G1295" s="9"/>
      <c r="H1295" s="9">
        <v>0</v>
      </c>
      <c r="I1295" s="9"/>
      <c r="J1295" s="315"/>
      <c r="K1295" s="9"/>
      <c r="L1295" s="9"/>
      <c r="M1295" s="9"/>
      <c r="N1295" s="315"/>
      <c r="O1295" s="222"/>
      <c r="P1295" s="223"/>
      <c r="Q1295" s="223"/>
      <c r="R1295" s="224"/>
    </row>
    <row r="1296" spans="1:18">
      <c r="A1296" s="342"/>
      <c r="B1296" s="9"/>
      <c r="C1296" s="9" t="s">
        <v>250</v>
      </c>
      <c r="D1296" s="9"/>
      <c r="E1296" s="9">
        <v>8081</v>
      </c>
      <c r="F1296" s="9">
        <v>4</v>
      </c>
      <c r="G1296" s="9"/>
      <c r="H1296" s="9"/>
      <c r="I1296" s="9"/>
      <c r="J1296" s="315"/>
      <c r="K1296" s="9"/>
      <c r="L1296" s="9"/>
      <c r="M1296" s="9"/>
      <c r="N1296" s="315"/>
      <c r="O1296" s="222"/>
      <c r="P1296" s="223"/>
      <c r="Q1296" s="223"/>
      <c r="R1296" s="224"/>
    </row>
    <row r="1297" spans="1:18">
      <c r="A1297" s="342"/>
      <c r="B1297" s="9"/>
      <c r="C1297" s="9" t="s">
        <v>253</v>
      </c>
      <c r="D1297" s="9"/>
      <c r="E1297" s="9">
        <v>8204</v>
      </c>
      <c r="F1297" s="9">
        <v>4</v>
      </c>
      <c r="G1297" s="9"/>
      <c r="H1297" s="9"/>
      <c r="I1297" s="9"/>
      <c r="J1297" s="315"/>
      <c r="K1297" s="9"/>
      <c r="L1297" s="9"/>
      <c r="M1297" s="9"/>
      <c r="N1297" s="315"/>
      <c r="O1297" s="222"/>
      <c r="P1297" s="223"/>
      <c r="Q1297" s="223"/>
      <c r="R1297" s="224"/>
    </row>
    <row r="1298" spans="1:18">
      <c r="A1298" s="342"/>
      <c r="B1298" s="9"/>
      <c r="C1298" s="9" t="s">
        <v>259</v>
      </c>
      <c r="D1298" s="9"/>
      <c r="E1298" s="9">
        <v>8320</v>
      </c>
      <c r="F1298" s="9">
        <v>2</v>
      </c>
      <c r="G1298" s="9"/>
      <c r="H1298" s="9"/>
      <c r="I1298" s="9"/>
      <c r="J1298" s="315"/>
      <c r="K1298" s="9"/>
      <c r="L1298" s="9"/>
      <c r="M1298" s="9"/>
      <c r="N1298" s="315"/>
      <c r="O1298" s="222"/>
      <c r="P1298" s="223"/>
      <c r="Q1298" s="223"/>
      <c r="R1298" s="224"/>
    </row>
    <row r="1299" spans="1:18">
      <c r="A1299" s="342"/>
      <c r="B1299" s="9"/>
      <c r="C1299" s="9" t="s">
        <v>263</v>
      </c>
      <c r="D1299" s="9"/>
      <c r="E1299" s="9">
        <v>8080</v>
      </c>
      <c r="F1299" s="9">
        <v>1</v>
      </c>
      <c r="G1299" s="9"/>
      <c r="H1299" s="9"/>
      <c r="I1299" s="9"/>
      <c r="J1299" s="315"/>
      <c r="K1299" s="9"/>
      <c r="L1299" s="9"/>
      <c r="M1299" s="9"/>
      <c r="N1299" s="315"/>
      <c r="O1299" s="222"/>
      <c r="P1299" s="223"/>
      <c r="Q1299" s="223"/>
      <c r="R1299" s="224"/>
    </row>
    <row r="1300" spans="1:18">
      <c r="A1300" s="342"/>
      <c r="B1300" s="9"/>
      <c r="C1300" s="9" t="s">
        <v>269</v>
      </c>
      <c r="D1300" s="9"/>
      <c r="E1300" s="9">
        <v>8251</v>
      </c>
      <c r="F1300" s="9">
        <v>1</v>
      </c>
      <c r="G1300" s="9"/>
      <c r="H1300" s="9"/>
      <c r="I1300" s="9"/>
      <c r="J1300" s="315"/>
      <c r="K1300" s="9"/>
      <c r="L1300" s="9"/>
      <c r="M1300" s="9"/>
      <c r="N1300" s="315"/>
      <c r="O1300" s="222"/>
      <c r="P1300" s="223"/>
      <c r="Q1300" s="223"/>
      <c r="R1300" s="224"/>
    </row>
    <row r="1301" spans="1:18">
      <c r="A1301" s="342"/>
      <c r="B1301" s="9"/>
      <c r="C1301" s="9" t="s">
        <v>271</v>
      </c>
      <c r="D1301" s="9"/>
      <c r="E1301" s="9">
        <v>8037</v>
      </c>
      <c r="F1301" s="9">
        <v>3</v>
      </c>
      <c r="G1301" s="9"/>
      <c r="H1301" s="9">
        <v>0</v>
      </c>
      <c r="I1301" s="9"/>
      <c r="J1301" s="315"/>
      <c r="K1301" s="9"/>
      <c r="L1301" s="9"/>
      <c r="M1301" s="9"/>
      <c r="N1301" s="315"/>
      <c r="O1301" s="222"/>
      <c r="P1301" s="223"/>
      <c r="Q1301" s="223"/>
      <c r="R1301" s="224"/>
    </row>
    <row r="1302" spans="1:18">
      <c r="A1302" s="342"/>
      <c r="B1302" s="9"/>
      <c r="C1302" s="9" t="s">
        <v>273</v>
      </c>
      <c r="D1302" s="9"/>
      <c r="E1302" s="9">
        <v>8321</v>
      </c>
      <c r="F1302" s="9">
        <v>1</v>
      </c>
      <c r="G1302" s="9"/>
      <c r="H1302" s="9"/>
      <c r="I1302" s="9"/>
      <c r="J1302" s="315"/>
      <c r="K1302" s="9"/>
      <c r="L1302" s="9"/>
      <c r="M1302" s="9"/>
      <c r="N1302" s="315"/>
      <c r="O1302" s="222"/>
      <c r="P1302" s="223"/>
      <c r="Q1302" s="223"/>
      <c r="R1302" s="224"/>
    </row>
    <row r="1303" spans="1:18">
      <c r="A1303" s="342"/>
      <c r="B1303" s="9"/>
      <c r="C1303" s="9" t="s">
        <v>278</v>
      </c>
      <c r="D1303" s="9"/>
      <c r="E1303" s="9">
        <v>8322</v>
      </c>
      <c r="F1303" s="9">
        <v>9</v>
      </c>
      <c r="G1303" s="9"/>
      <c r="H1303" s="9"/>
      <c r="I1303" s="9"/>
      <c r="J1303" s="315"/>
      <c r="K1303" s="9"/>
      <c r="L1303" s="9"/>
      <c r="M1303" s="9"/>
      <c r="N1303" s="315"/>
      <c r="O1303" s="222"/>
      <c r="P1303" s="223"/>
      <c r="Q1303" s="223"/>
      <c r="R1303" s="224"/>
    </row>
    <row r="1304" spans="1:18">
      <c r="A1304" s="342"/>
      <c r="B1304" s="9"/>
      <c r="C1304" s="9" t="s">
        <v>285</v>
      </c>
      <c r="D1304" s="9"/>
      <c r="E1304" s="9">
        <v>8215</v>
      </c>
      <c r="F1304" s="9">
        <v>5</v>
      </c>
      <c r="G1304" s="9"/>
      <c r="H1304" s="9"/>
      <c r="I1304" s="9"/>
      <c r="J1304" s="315"/>
      <c r="K1304" s="9"/>
      <c r="L1304" s="9"/>
      <c r="M1304" s="9"/>
      <c r="N1304" s="315"/>
      <c r="O1304" s="222"/>
      <c r="P1304" s="223"/>
      <c r="Q1304" s="223"/>
      <c r="R1304" s="224"/>
    </row>
    <row r="1305" spans="1:18">
      <c r="A1305" s="342"/>
      <c r="B1305" s="9"/>
      <c r="C1305" s="9" t="s">
        <v>286</v>
      </c>
      <c r="D1305" s="9"/>
      <c r="E1305" s="9">
        <v>8026</v>
      </c>
      <c r="F1305" s="9">
        <v>9</v>
      </c>
      <c r="G1305" s="9"/>
      <c r="H1305" s="9"/>
      <c r="I1305" s="9"/>
      <c r="J1305" s="315"/>
      <c r="K1305" s="9"/>
      <c r="L1305" s="9"/>
      <c r="M1305" s="9"/>
      <c r="N1305" s="315"/>
      <c r="O1305" s="222"/>
      <c r="P1305" s="223"/>
      <c r="Q1305" s="223"/>
      <c r="R1305" s="224"/>
    </row>
    <row r="1306" spans="1:18">
      <c r="A1306" s="342"/>
      <c r="B1306" s="9"/>
      <c r="C1306" s="9" t="s">
        <v>288</v>
      </c>
      <c r="D1306" s="9"/>
      <c r="E1306" s="9">
        <v>8027</v>
      </c>
      <c r="F1306" s="9">
        <v>5</v>
      </c>
      <c r="G1306" s="9"/>
      <c r="H1306" s="9"/>
      <c r="I1306" s="9"/>
      <c r="J1306" s="315"/>
      <c r="K1306" s="9"/>
      <c r="L1306" s="9"/>
      <c r="M1306" s="9"/>
      <c r="N1306" s="315"/>
      <c r="O1306" s="222"/>
      <c r="P1306" s="223"/>
      <c r="Q1306" s="223"/>
      <c r="R1306" s="224"/>
    </row>
    <row r="1307" spans="1:18">
      <c r="A1307" s="342"/>
      <c r="B1307" s="9"/>
      <c r="C1307" s="9" t="s">
        <v>290</v>
      </c>
      <c r="D1307" s="9"/>
      <c r="E1307" s="9">
        <v>8028</v>
      </c>
      <c r="F1307" s="9">
        <v>32</v>
      </c>
      <c r="G1307" s="9"/>
      <c r="H1307" s="9">
        <v>0</v>
      </c>
      <c r="I1307" s="9"/>
      <c r="J1307" s="315"/>
      <c r="K1307" s="9"/>
      <c r="L1307" s="9"/>
      <c r="M1307" s="9"/>
      <c r="N1307" s="315"/>
      <c r="O1307" s="222"/>
      <c r="P1307" s="223"/>
      <c r="Q1307" s="223"/>
      <c r="R1307" s="224"/>
    </row>
    <row r="1308" spans="1:18">
      <c r="A1308" s="342"/>
      <c r="B1308" s="9"/>
      <c r="C1308" s="9" t="s">
        <v>297</v>
      </c>
      <c r="D1308" s="9"/>
      <c r="E1308" s="9">
        <v>8219</v>
      </c>
      <c r="F1308" s="9">
        <v>1</v>
      </c>
      <c r="G1308" s="9"/>
      <c r="H1308" s="9"/>
      <c r="I1308" s="9"/>
      <c r="J1308" s="315"/>
      <c r="K1308" s="9"/>
      <c r="L1308" s="9"/>
      <c r="M1308" s="9"/>
      <c r="N1308" s="315"/>
      <c r="O1308" s="222"/>
      <c r="P1308" s="223"/>
      <c r="Q1308" s="223"/>
      <c r="R1308" s="224"/>
    </row>
    <row r="1309" spans="1:18">
      <c r="A1309" s="342"/>
      <c r="B1309" s="9"/>
      <c r="C1309" s="9" t="s">
        <v>300</v>
      </c>
      <c r="D1309" s="9"/>
      <c r="E1309" s="9">
        <v>8323</v>
      </c>
      <c r="F1309" s="9">
        <v>3</v>
      </c>
      <c r="G1309" s="9"/>
      <c r="H1309" s="9">
        <v>0</v>
      </c>
      <c r="I1309" s="9"/>
      <c r="J1309" s="315"/>
      <c r="K1309" s="9"/>
      <c r="L1309" s="9"/>
      <c r="M1309" s="9"/>
      <c r="N1309" s="315"/>
      <c r="O1309" s="222"/>
      <c r="P1309" s="223"/>
      <c r="Q1309" s="223"/>
      <c r="R1309" s="224"/>
    </row>
    <row r="1310" spans="1:18">
      <c r="A1310" s="342"/>
      <c r="B1310" s="9"/>
      <c r="C1310" s="9" t="s">
        <v>302</v>
      </c>
      <c r="D1310" s="9"/>
      <c r="E1310" s="9">
        <v>8032</v>
      </c>
      <c r="F1310" s="9">
        <v>1</v>
      </c>
      <c r="G1310" s="9"/>
      <c r="H1310" s="9"/>
      <c r="I1310" s="9"/>
      <c r="J1310" s="315"/>
      <c r="K1310" s="9"/>
      <c r="L1310" s="9"/>
      <c r="M1310" s="9"/>
      <c r="N1310" s="315"/>
      <c r="O1310" s="222"/>
      <c r="P1310" s="223"/>
      <c r="Q1310" s="223"/>
      <c r="R1310" s="224"/>
    </row>
    <row r="1311" spans="1:18">
      <c r="A1311" s="342"/>
      <c r="B1311" s="9"/>
      <c r="C1311" s="9" t="s">
        <v>305</v>
      </c>
      <c r="D1311" s="9"/>
      <c r="E1311" s="9">
        <v>8037</v>
      </c>
      <c r="F1311" s="9">
        <v>44</v>
      </c>
      <c r="G1311" s="9">
        <v>1</v>
      </c>
      <c r="H1311" s="9">
        <v>0</v>
      </c>
      <c r="I1311" s="9"/>
      <c r="J1311" s="315"/>
      <c r="K1311" s="9"/>
      <c r="L1311" s="9"/>
      <c r="M1311" s="9"/>
      <c r="N1311" s="315"/>
      <c r="O1311" s="222"/>
      <c r="P1311" s="223"/>
      <c r="Q1311" s="223"/>
      <c r="R1311" s="224"/>
    </row>
    <row r="1312" spans="1:18">
      <c r="A1312" s="342"/>
      <c r="B1312" s="9"/>
      <c r="C1312" s="9" t="s">
        <v>313</v>
      </c>
      <c r="D1312" s="9"/>
      <c r="E1312" s="9">
        <v>8039</v>
      </c>
      <c r="F1312" s="9">
        <v>1</v>
      </c>
      <c r="G1312" s="9"/>
      <c r="H1312" s="9"/>
      <c r="I1312" s="9"/>
      <c r="J1312" s="315"/>
      <c r="K1312" s="9"/>
      <c r="L1312" s="9"/>
      <c r="M1312" s="9"/>
      <c r="N1312" s="315"/>
      <c r="O1312" s="222"/>
      <c r="P1312" s="223"/>
      <c r="Q1312" s="223"/>
      <c r="R1312" s="224"/>
    </row>
    <row r="1313" spans="1:18">
      <c r="A1313" s="342"/>
      <c r="B1313" s="9"/>
      <c r="C1313" s="9" t="s">
        <v>330</v>
      </c>
      <c r="D1313" s="9"/>
      <c r="E1313" s="9">
        <v>8088</v>
      </c>
      <c r="F1313" s="9">
        <v>2</v>
      </c>
      <c r="G1313" s="9"/>
      <c r="H1313" s="9"/>
      <c r="I1313" s="9"/>
      <c r="J1313" s="315"/>
      <c r="K1313" s="9"/>
      <c r="L1313" s="9"/>
      <c r="M1313" s="9"/>
      <c r="N1313" s="315"/>
      <c r="O1313" s="222"/>
      <c r="P1313" s="223"/>
      <c r="Q1313" s="223"/>
      <c r="R1313" s="224"/>
    </row>
    <row r="1314" spans="1:18">
      <c r="A1314" s="342"/>
      <c r="B1314" s="9"/>
      <c r="C1314" s="9" t="s">
        <v>337</v>
      </c>
      <c r="D1314" s="9"/>
      <c r="E1314" s="9">
        <v>8043</v>
      </c>
      <c r="F1314" s="9">
        <v>3</v>
      </c>
      <c r="G1314" s="9"/>
      <c r="H1314" s="9"/>
      <c r="I1314" s="9"/>
      <c r="J1314" s="315"/>
      <c r="K1314" s="9"/>
      <c r="L1314" s="9"/>
      <c r="M1314" s="9"/>
      <c r="N1314" s="315"/>
      <c r="O1314" s="222"/>
      <c r="P1314" s="223"/>
      <c r="Q1314" s="223"/>
      <c r="R1314" s="224"/>
    </row>
    <row r="1315" spans="1:18">
      <c r="A1315" s="342"/>
      <c r="B1315" s="9"/>
      <c r="C1315" s="9" t="s">
        <v>339</v>
      </c>
      <c r="D1315" s="9"/>
      <c r="E1315" s="9">
        <v>8053</v>
      </c>
      <c r="F1315" s="9">
        <v>5</v>
      </c>
      <c r="G1315" s="9"/>
      <c r="H1315" s="9"/>
      <c r="I1315" s="9"/>
      <c r="J1315" s="315"/>
      <c r="K1315" s="9"/>
      <c r="L1315" s="9"/>
      <c r="M1315" s="9"/>
      <c r="N1315" s="315"/>
      <c r="O1315" s="222"/>
      <c r="P1315" s="223"/>
      <c r="Q1315" s="223"/>
      <c r="R1315" s="224"/>
    </row>
    <row r="1316" spans="1:18">
      <c r="A1316" s="342"/>
      <c r="B1316" s="9"/>
      <c r="C1316" s="9" t="s">
        <v>343</v>
      </c>
      <c r="D1316" s="9"/>
      <c r="E1316" s="9">
        <v>8326</v>
      </c>
      <c r="F1316" s="9">
        <v>3</v>
      </c>
      <c r="G1316" s="9"/>
      <c r="H1316" s="9"/>
      <c r="I1316" s="9"/>
      <c r="J1316" s="315"/>
      <c r="K1316" s="9"/>
      <c r="L1316" s="9"/>
      <c r="M1316" s="9"/>
      <c r="N1316" s="315"/>
      <c r="O1316" s="222"/>
      <c r="P1316" s="223"/>
      <c r="Q1316" s="223"/>
      <c r="R1316" s="224"/>
    </row>
    <row r="1317" spans="1:18">
      <c r="A1317" s="342"/>
      <c r="B1317" s="9"/>
      <c r="C1317" s="9" t="s">
        <v>344</v>
      </c>
      <c r="D1317" s="9"/>
      <c r="E1317" s="9">
        <v>8332</v>
      </c>
      <c r="F1317" s="9">
        <v>1</v>
      </c>
      <c r="G1317" s="9"/>
      <c r="H1317" s="9"/>
      <c r="I1317" s="9"/>
      <c r="J1317" s="315"/>
      <c r="K1317" s="9"/>
      <c r="L1317" s="9"/>
      <c r="M1317" s="9"/>
      <c r="N1317" s="315"/>
      <c r="O1317" s="222"/>
      <c r="P1317" s="223"/>
      <c r="Q1317" s="223"/>
      <c r="R1317" s="224"/>
    </row>
    <row r="1318" spans="1:18">
      <c r="A1318" s="342"/>
      <c r="B1318" s="9"/>
      <c r="C1318" s="9" t="s">
        <v>345</v>
      </c>
      <c r="D1318" s="9"/>
      <c r="E1318" s="9">
        <v>8021</v>
      </c>
      <c r="F1318" s="9">
        <v>2</v>
      </c>
      <c r="G1318" s="9"/>
      <c r="H1318" s="9"/>
      <c r="I1318" s="9"/>
      <c r="J1318" s="315"/>
      <c r="K1318" s="9"/>
      <c r="L1318" s="9"/>
      <c r="M1318" s="9"/>
      <c r="N1318" s="315"/>
      <c r="O1318" s="222"/>
      <c r="P1318" s="223"/>
      <c r="Q1318" s="223"/>
      <c r="R1318" s="224"/>
    </row>
    <row r="1319" spans="1:18">
      <c r="A1319" s="342"/>
      <c r="B1319" s="9"/>
      <c r="C1319" s="9" t="s">
        <v>350</v>
      </c>
      <c r="D1319" s="9"/>
      <c r="E1319" s="9">
        <v>8327</v>
      </c>
      <c r="F1319" s="9">
        <v>1</v>
      </c>
      <c r="G1319" s="9"/>
      <c r="H1319" s="9"/>
      <c r="I1319" s="9"/>
      <c r="J1319" s="315"/>
      <c r="K1319" s="9"/>
      <c r="L1319" s="9"/>
      <c r="M1319" s="9"/>
      <c r="N1319" s="315"/>
      <c r="O1319" s="222"/>
      <c r="P1319" s="223"/>
      <c r="Q1319" s="223"/>
      <c r="R1319" s="224"/>
    </row>
    <row r="1320" spans="1:18">
      <c r="A1320" s="342"/>
      <c r="B1320" s="9"/>
      <c r="C1320" s="9" t="s">
        <v>353</v>
      </c>
      <c r="D1320" s="9"/>
      <c r="E1320" s="9">
        <v>8021</v>
      </c>
      <c r="F1320" s="9">
        <v>9</v>
      </c>
      <c r="G1320" s="9"/>
      <c r="H1320" s="9"/>
      <c r="I1320" s="9"/>
      <c r="J1320" s="315"/>
      <c r="K1320" s="9"/>
      <c r="L1320" s="9"/>
      <c r="M1320" s="9"/>
      <c r="N1320" s="315"/>
      <c r="O1320" s="222"/>
      <c r="P1320" s="223"/>
      <c r="Q1320" s="223"/>
      <c r="R1320" s="224"/>
    </row>
    <row r="1321" spans="1:18">
      <c r="A1321" s="342"/>
      <c r="B1321" s="9"/>
      <c r="C1321" s="9" t="s">
        <v>355</v>
      </c>
      <c r="D1321" s="9"/>
      <c r="E1321" s="9">
        <v>8221</v>
      </c>
      <c r="F1321" s="9">
        <v>4</v>
      </c>
      <c r="G1321" s="9"/>
      <c r="H1321" s="9">
        <v>0</v>
      </c>
      <c r="I1321" s="9"/>
      <c r="J1321" s="315"/>
      <c r="K1321" s="9"/>
      <c r="L1321" s="9"/>
      <c r="M1321" s="9"/>
      <c r="N1321" s="315"/>
      <c r="O1321" s="222"/>
      <c r="P1321" s="223"/>
      <c r="Q1321" s="223"/>
      <c r="R1321" s="224"/>
    </row>
    <row r="1322" spans="1:18">
      <c r="A1322" s="342"/>
      <c r="B1322" s="9"/>
      <c r="C1322" s="9" t="s">
        <v>361</v>
      </c>
      <c r="D1322" s="9"/>
      <c r="E1322" s="9">
        <v>8008</v>
      </c>
      <c r="F1322" s="9">
        <v>3</v>
      </c>
      <c r="G1322" s="9"/>
      <c r="H1322" s="9"/>
      <c r="I1322" s="9"/>
      <c r="J1322" s="315"/>
      <c r="K1322" s="9"/>
      <c r="L1322" s="9"/>
      <c r="M1322" s="9"/>
      <c r="N1322" s="315"/>
      <c r="O1322" s="222"/>
      <c r="P1322" s="223"/>
      <c r="Q1322" s="223"/>
      <c r="R1322" s="224"/>
    </row>
    <row r="1323" spans="1:18">
      <c r="A1323" s="342"/>
      <c r="B1323" s="9"/>
      <c r="C1323" s="9" t="s">
        <v>362</v>
      </c>
      <c r="D1323" s="9"/>
      <c r="E1323" s="9">
        <v>8403</v>
      </c>
      <c r="F1323" s="9">
        <v>2</v>
      </c>
      <c r="G1323" s="9"/>
      <c r="H1323" s="9">
        <v>0</v>
      </c>
      <c r="I1323" s="9"/>
      <c r="J1323" s="315"/>
      <c r="K1323" s="9"/>
      <c r="L1323" s="9"/>
      <c r="M1323" s="9"/>
      <c r="N1323" s="315"/>
      <c r="O1323" s="222"/>
      <c r="P1323" s="223"/>
      <c r="Q1323" s="223"/>
      <c r="R1323" s="224"/>
    </row>
    <row r="1324" spans="1:18">
      <c r="A1324" s="342"/>
      <c r="B1324" s="9"/>
      <c r="C1324" s="9" t="s">
        <v>364</v>
      </c>
      <c r="D1324" s="9"/>
      <c r="E1324" s="9">
        <v>8008</v>
      </c>
      <c r="F1324" s="9">
        <v>1</v>
      </c>
      <c r="G1324" s="9"/>
      <c r="H1324" s="9"/>
      <c r="I1324" s="9"/>
      <c r="J1324" s="315"/>
      <c r="K1324" s="9"/>
      <c r="L1324" s="9"/>
      <c r="M1324" s="9"/>
      <c r="N1324" s="315"/>
      <c r="O1324" s="222"/>
      <c r="P1324" s="223"/>
      <c r="Q1324" s="223"/>
      <c r="R1324" s="224"/>
    </row>
    <row r="1325" spans="1:18">
      <c r="A1325" s="342"/>
      <c r="B1325" s="9"/>
      <c r="C1325" s="9" t="s">
        <v>365</v>
      </c>
      <c r="D1325" s="9"/>
      <c r="E1325" s="9">
        <v>8215</v>
      </c>
      <c r="F1325" s="9">
        <v>1</v>
      </c>
      <c r="G1325" s="9"/>
      <c r="H1325" s="9"/>
      <c r="I1325" s="9"/>
      <c r="J1325" s="315"/>
      <c r="K1325" s="9"/>
      <c r="L1325" s="9"/>
      <c r="M1325" s="9"/>
      <c r="N1325" s="315"/>
      <c r="O1325" s="222"/>
      <c r="P1325" s="223"/>
      <c r="Q1325" s="223"/>
      <c r="R1325" s="224"/>
    </row>
    <row r="1326" spans="1:18">
      <c r="A1326" s="342"/>
      <c r="B1326" s="9"/>
      <c r="C1326" s="9" t="s">
        <v>366</v>
      </c>
      <c r="D1326" s="9"/>
      <c r="E1326" s="9">
        <v>8328</v>
      </c>
      <c r="F1326" s="9">
        <v>1</v>
      </c>
      <c r="G1326" s="9"/>
      <c r="H1326" s="9">
        <v>0</v>
      </c>
      <c r="I1326" s="9"/>
      <c r="J1326" s="315"/>
      <c r="K1326" s="9"/>
      <c r="L1326" s="9"/>
      <c r="M1326" s="9"/>
      <c r="N1326" s="315"/>
      <c r="O1326" s="222"/>
      <c r="P1326" s="223"/>
      <c r="Q1326" s="223"/>
      <c r="R1326" s="224"/>
    </row>
    <row r="1327" spans="1:18">
      <c r="A1327" s="342"/>
      <c r="B1327" s="9"/>
      <c r="C1327" s="9" t="s">
        <v>367</v>
      </c>
      <c r="D1327" s="9"/>
      <c r="E1327" s="9">
        <v>8050</v>
      </c>
      <c r="F1327" s="9">
        <v>21</v>
      </c>
      <c r="G1327" s="9"/>
      <c r="H1327" s="9">
        <v>0</v>
      </c>
      <c r="I1327" s="9"/>
      <c r="J1327" s="315"/>
      <c r="K1327" s="9"/>
      <c r="L1327" s="9"/>
      <c r="M1327" s="9"/>
      <c r="N1327" s="315"/>
      <c r="O1327" s="222"/>
      <c r="P1327" s="223"/>
      <c r="Q1327" s="223"/>
      <c r="R1327" s="224"/>
    </row>
    <row r="1328" spans="1:18">
      <c r="A1328" s="342"/>
      <c r="B1328" s="9"/>
      <c r="C1328" s="9" t="s">
        <v>368</v>
      </c>
      <c r="D1328" s="9"/>
      <c r="E1328" s="9">
        <v>8079</v>
      </c>
      <c r="F1328" s="9">
        <v>4</v>
      </c>
      <c r="G1328" s="9"/>
      <c r="H1328" s="9"/>
      <c r="I1328" s="9"/>
      <c r="J1328" s="315"/>
      <c r="K1328" s="9"/>
      <c r="L1328" s="9"/>
      <c r="M1328" s="9"/>
      <c r="N1328" s="315"/>
      <c r="O1328" s="222"/>
      <c r="P1328" s="223"/>
      <c r="Q1328" s="223"/>
      <c r="R1328" s="224"/>
    </row>
    <row r="1329" spans="1:18">
      <c r="A1329" s="342"/>
      <c r="B1329" s="9"/>
      <c r="C1329" s="9" t="s">
        <v>369</v>
      </c>
      <c r="D1329" s="9"/>
      <c r="E1329" s="9">
        <v>8051</v>
      </c>
      <c r="F1329" s="9">
        <v>11</v>
      </c>
      <c r="G1329" s="9">
        <v>1</v>
      </c>
      <c r="H1329" s="9">
        <v>0</v>
      </c>
      <c r="I1329" s="9"/>
      <c r="J1329" s="315"/>
      <c r="K1329" s="9"/>
      <c r="L1329" s="9"/>
      <c r="M1329" s="9"/>
      <c r="N1329" s="315"/>
      <c r="O1329" s="222"/>
      <c r="P1329" s="223"/>
      <c r="Q1329" s="223"/>
      <c r="R1329" s="224"/>
    </row>
    <row r="1330" spans="1:18">
      <c r="A1330" s="342"/>
      <c r="B1330" s="9"/>
      <c r="C1330" s="9" t="s">
        <v>372</v>
      </c>
      <c r="D1330" s="9"/>
      <c r="E1330" s="9">
        <v>8402</v>
      </c>
      <c r="F1330" s="9">
        <v>7</v>
      </c>
      <c r="G1330" s="9"/>
      <c r="H1330" s="9">
        <v>0</v>
      </c>
      <c r="I1330" s="9"/>
      <c r="J1330" s="315"/>
      <c r="K1330" s="9"/>
      <c r="L1330" s="9"/>
      <c r="M1330" s="9"/>
      <c r="N1330" s="315"/>
      <c r="O1330" s="222"/>
      <c r="P1330" s="223"/>
      <c r="Q1330" s="223"/>
      <c r="R1330" s="224"/>
    </row>
    <row r="1331" spans="1:18">
      <c r="A1331" s="342"/>
      <c r="B1331" s="9"/>
      <c r="C1331" s="9" t="s">
        <v>374</v>
      </c>
      <c r="D1331" s="9"/>
      <c r="E1331" s="9">
        <v>8053</v>
      </c>
      <c r="F1331" s="9">
        <v>2</v>
      </c>
      <c r="G1331" s="9"/>
      <c r="H1331" s="9"/>
      <c r="I1331" s="9"/>
      <c r="J1331" s="315"/>
      <c r="K1331" s="9"/>
      <c r="L1331" s="9"/>
      <c r="M1331" s="9"/>
      <c r="N1331" s="315"/>
      <c r="O1331" s="222"/>
      <c r="P1331" s="223"/>
      <c r="Q1331" s="223"/>
      <c r="R1331" s="224"/>
    </row>
    <row r="1332" spans="1:18">
      <c r="A1332" s="342"/>
      <c r="B1332" s="9"/>
      <c r="C1332" s="9" t="s">
        <v>376</v>
      </c>
      <c r="D1332" s="9"/>
      <c r="E1332" s="9">
        <v>8223</v>
      </c>
      <c r="F1332" s="9">
        <v>6</v>
      </c>
      <c r="G1332" s="9"/>
      <c r="H1332" s="9"/>
      <c r="I1332" s="9"/>
      <c r="J1332" s="315"/>
      <c r="K1332" s="9"/>
      <c r="L1332" s="9"/>
      <c r="M1332" s="9"/>
      <c r="N1332" s="315"/>
      <c r="O1332" s="222"/>
      <c r="P1332" s="223"/>
      <c r="Q1332" s="223"/>
      <c r="R1332" s="224"/>
    </row>
    <row r="1333" spans="1:18">
      <c r="A1333" s="342"/>
      <c r="B1333" s="9"/>
      <c r="C1333" s="9" t="s">
        <v>379</v>
      </c>
      <c r="D1333" s="9"/>
      <c r="E1333" s="9">
        <v>8329</v>
      </c>
      <c r="F1333" s="9">
        <v>1</v>
      </c>
      <c r="G1333" s="9"/>
      <c r="H1333" s="9"/>
      <c r="I1333" s="9"/>
      <c r="J1333" s="315"/>
      <c r="K1333" s="9"/>
      <c r="L1333" s="9"/>
      <c r="M1333" s="9"/>
      <c r="N1333" s="315"/>
      <c r="O1333" s="222"/>
      <c r="P1333" s="223"/>
      <c r="Q1333" s="223"/>
      <c r="R1333" s="224"/>
    </row>
    <row r="1334" spans="1:18">
      <c r="A1334" s="342"/>
      <c r="B1334" s="9"/>
      <c r="C1334" s="9" t="s">
        <v>381</v>
      </c>
      <c r="D1334" s="9"/>
      <c r="E1334" s="9">
        <v>8092</v>
      </c>
      <c r="F1334" s="9">
        <v>1</v>
      </c>
      <c r="G1334" s="9"/>
      <c r="H1334" s="9"/>
      <c r="I1334" s="9"/>
      <c r="J1334" s="315"/>
      <c r="K1334" s="9"/>
      <c r="L1334" s="9"/>
      <c r="M1334" s="9"/>
      <c r="N1334" s="315"/>
      <c r="O1334" s="222"/>
      <c r="P1334" s="223"/>
      <c r="Q1334" s="223"/>
      <c r="R1334" s="224"/>
    </row>
    <row r="1335" spans="1:18">
      <c r="A1335" s="342"/>
      <c r="B1335" s="9"/>
      <c r="C1335" s="9" t="s">
        <v>382</v>
      </c>
      <c r="D1335" s="9"/>
      <c r="E1335" s="9">
        <v>8330</v>
      </c>
      <c r="F1335" s="9">
        <v>22</v>
      </c>
      <c r="G1335" s="9">
        <v>1</v>
      </c>
      <c r="H1335" s="9">
        <v>1</v>
      </c>
      <c r="I1335" s="9">
        <v>7</v>
      </c>
      <c r="J1335" s="315"/>
      <c r="K1335" s="9"/>
      <c r="L1335" s="9"/>
      <c r="M1335" s="9"/>
      <c r="N1335" s="315"/>
      <c r="O1335" s="222"/>
      <c r="P1335" s="223"/>
      <c r="Q1335" s="223"/>
      <c r="R1335" s="224"/>
    </row>
    <row r="1336" spans="1:18">
      <c r="A1336" s="342"/>
      <c r="B1336" s="9"/>
      <c r="C1336" s="9" t="s">
        <v>384</v>
      </c>
      <c r="D1336" s="9"/>
      <c r="E1336" s="9">
        <v>8232</v>
      </c>
      <c r="F1336" s="9">
        <v>1</v>
      </c>
      <c r="G1336" s="9"/>
      <c r="H1336" s="9"/>
      <c r="I1336" s="9"/>
      <c r="J1336" s="315"/>
      <c r="K1336" s="9"/>
      <c r="L1336" s="9"/>
      <c r="M1336" s="9"/>
      <c r="N1336" s="315"/>
      <c r="O1336" s="222"/>
      <c r="P1336" s="223"/>
      <c r="Q1336" s="223"/>
      <c r="R1336" s="224"/>
    </row>
    <row r="1337" spans="1:18">
      <c r="A1337" s="342"/>
      <c r="B1337" s="9"/>
      <c r="C1337" s="9" t="s">
        <v>384</v>
      </c>
      <c r="D1337" s="9"/>
      <c r="E1337" s="9">
        <v>8234</v>
      </c>
      <c r="F1337" s="9">
        <v>6</v>
      </c>
      <c r="G1337" s="9"/>
      <c r="H1337" s="9"/>
      <c r="I1337" s="9"/>
      <c r="J1337" s="315"/>
      <c r="K1337" s="9"/>
      <c r="L1337" s="9"/>
      <c r="M1337" s="9"/>
      <c r="N1337" s="315"/>
      <c r="O1337" s="222"/>
      <c r="P1337" s="223"/>
      <c r="Q1337" s="223"/>
      <c r="R1337" s="224"/>
    </row>
    <row r="1338" spans="1:18">
      <c r="A1338" s="342"/>
      <c r="B1338" s="9"/>
      <c r="C1338" s="9" t="s">
        <v>385</v>
      </c>
      <c r="D1338" s="9"/>
      <c r="E1338" s="9">
        <v>8055</v>
      </c>
      <c r="F1338" s="9">
        <v>1</v>
      </c>
      <c r="G1338" s="9"/>
      <c r="H1338" s="9"/>
      <c r="I1338" s="9"/>
      <c r="J1338" s="315"/>
      <c r="K1338" s="9"/>
      <c r="L1338" s="9"/>
      <c r="M1338" s="9"/>
      <c r="N1338" s="315"/>
      <c r="O1338" s="222"/>
      <c r="P1338" s="223"/>
      <c r="Q1338" s="223"/>
      <c r="R1338" s="224"/>
    </row>
    <row r="1339" spans="1:18">
      <c r="A1339" s="342"/>
      <c r="B1339" s="9"/>
      <c r="C1339" s="9" t="s">
        <v>386</v>
      </c>
      <c r="D1339" s="9"/>
      <c r="E1339" s="9">
        <v>8056</v>
      </c>
      <c r="F1339" s="9">
        <v>6</v>
      </c>
      <c r="G1339" s="9"/>
      <c r="H1339" s="9"/>
      <c r="I1339" s="9"/>
      <c r="J1339" s="315"/>
      <c r="K1339" s="9"/>
      <c r="L1339" s="9"/>
      <c r="M1339" s="9"/>
      <c r="N1339" s="315"/>
      <c r="O1339" s="222"/>
      <c r="P1339" s="223"/>
      <c r="Q1339" s="223"/>
      <c r="R1339" s="224"/>
    </row>
    <row r="1340" spans="1:18">
      <c r="A1340" s="342"/>
      <c r="B1340" s="9"/>
      <c r="C1340" s="9" t="s">
        <v>387</v>
      </c>
      <c r="D1340" s="9"/>
      <c r="E1340" s="9">
        <v>8332</v>
      </c>
      <c r="F1340" s="9">
        <v>39</v>
      </c>
      <c r="G1340" s="9">
        <v>1</v>
      </c>
      <c r="H1340" s="9">
        <v>1</v>
      </c>
      <c r="I1340" s="9">
        <v>0</v>
      </c>
      <c r="J1340" s="315"/>
      <c r="K1340" s="9"/>
      <c r="L1340" s="9"/>
      <c r="M1340" s="9"/>
      <c r="N1340" s="315"/>
      <c r="O1340" s="222"/>
      <c r="P1340" s="223"/>
      <c r="Q1340" s="223"/>
      <c r="R1340" s="224"/>
    </row>
    <row r="1341" spans="1:18">
      <c r="A1341" s="342"/>
      <c r="B1341" s="9"/>
      <c r="C1341" s="9" t="s">
        <v>392</v>
      </c>
      <c r="D1341" s="9"/>
      <c r="E1341" s="9">
        <v>8341</v>
      </c>
      <c r="F1341" s="9">
        <v>1</v>
      </c>
      <c r="G1341" s="9"/>
      <c r="H1341" s="9"/>
      <c r="I1341" s="9"/>
      <c r="J1341" s="315"/>
      <c r="K1341" s="9"/>
      <c r="L1341" s="9"/>
      <c r="M1341" s="9"/>
      <c r="N1341" s="315"/>
      <c r="O1341" s="222"/>
      <c r="P1341" s="223"/>
      <c r="Q1341" s="223"/>
      <c r="R1341" s="224"/>
    </row>
    <row r="1342" spans="1:18">
      <c r="A1342" s="342"/>
      <c r="B1342" s="9"/>
      <c r="C1342" s="9" t="s">
        <v>393</v>
      </c>
      <c r="D1342" s="9"/>
      <c r="E1342" s="9">
        <v>8342</v>
      </c>
      <c r="F1342" s="9">
        <v>2</v>
      </c>
      <c r="G1342" s="9"/>
      <c r="H1342" s="9"/>
      <c r="I1342" s="9"/>
      <c r="J1342" s="315"/>
      <c r="K1342" s="9"/>
      <c r="L1342" s="9"/>
      <c r="M1342" s="9"/>
      <c r="N1342" s="315"/>
      <c r="O1342" s="222"/>
      <c r="P1342" s="223"/>
      <c r="Q1342" s="223"/>
      <c r="R1342" s="224"/>
    </row>
    <row r="1343" spans="1:18">
      <c r="A1343" s="342"/>
      <c r="B1343" s="9"/>
      <c r="C1343" s="9" t="s">
        <v>395</v>
      </c>
      <c r="D1343" s="9"/>
      <c r="E1343" s="9">
        <v>8343</v>
      </c>
      <c r="F1343" s="9">
        <v>4</v>
      </c>
      <c r="G1343" s="9"/>
      <c r="H1343" s="9"/>
      <c r="I1343" s="9"/>
      <c r="J1343" s="315"/>
      <c r="K1343" s="9"/>
      <c r="L1343" s="9"/>
      <c r="M1343" s="9"/>
      <c r="N1343" s="315"/>
      <c r="O1343" s="222"/>
      <c r="P1343" s="223"/>
      <c r="Q1343" s="223"/>
      <c r="R1343" s="224"/>
    </row>
    <row r="1344" spans="1:18">
      <c r="A1344" s="342"/>
      <c r="B1344" s="9"/>
      <c r="C1344" s="9" t="s">
        <v>397</v>
      </c>
      <c r="D1344" s="9"/>
      <c r="E1344" s="9">
        <v>8061</v>
      </c>
      <c r="F1344" s="9">
        <v>3</v>
      </c>
      <c r="G1344" s="9"/>
      <c r="H1344" s="9"/>
      <c r="I1344" s="9"/>
      <c r="J1344" s="315"/>
      <c r="K1344" s="9"/>
      <c r="L1344" s="9"/>
      <c r="M1344" s="9"/>
      <c r="N1344" s="315"/>
      <c r="O1344" s="222"/>
      <c r="P1344" s="223"/>
      <c r="Q1344" s="223"/>
      <c r="R1344" s="224"/>
    </row>
    <row r="1345" spans="1:18">
      <c r="A1345" s="342"/>
      <c r="B1345" s="9"/>
      <c r="C1345" s="9" t="s">
        <v>399</v>
      </c>
      <c r="D1345" s="9"/>
      <c r="E1345" s="9">
        <v>8062</v>
      </c>
      <c r="F1345" s="9">
        <v>7</v>
      </c>
      <c r="G1345" s="9"/>
      <c r="H1345" s="9">
        <v>0</v>
      </c>
      <c r="I1345" s="9"/>
      <c r="J1345" s="315"/>
      <c r="K1345" s="9"/>
      <c r="L1345" s="9"/>
      <c r="M1345" s="9"/>
      <c r="N1345" s="315"/>
      <c r="O1345" s="222"/>
      <c r="P1345" s="223"/>
      <c r="Q1345" s="223"/>
      <c r="R1345" s="224"/>
    </row>
    <row r="1346" spans="1:18">
      <c r="A1346" s="342"/>
      <c r="B1346" s="9"/>
      <c r="C1346" s="9" t="s">
        <v>401</v>
      </c>
      <c r="D1346" s="9"/>
      <c r="E1346" s="9">
        <v>8037</v>
      </c>
      <c r="F1346" s="9">
        <v>1</v>
      </c>
      <c r="G1346" s="9"/>
      <c r="H1346" s="9"/>
      <c r="I1346" s="9"/>
      <c r="J1346" s="315"/>
      <c r="K1346" s="9"/>
      <c r="L1346" s="9"/>
      <c r="M1346" s="9"/>
      <c r="N1346" s="315"/>
      <c r="O1346" s="222"/>
      <c r="P1346" s="223"/>
      <c r="Q1346" s="223"/>
      <c r="R1346" s="224"/>
    </row>
    <row r="1347" spans="1:18">
      <c r="A1347" s="342"/>
      <c r="B1347" s="9"/>
      <c r="C1347" s="9" t="s">
        <v>403</v>
      </c>
      <c r="D1347" s="9"/>
      <c r="E1347" s="9">
        <v>8224</v>
      </c>
      <c r="F1347" s="9">
        <v>2</v>
      </c>
      <c r="G1347" s="9"/>
      <c r="H1347" s="9"/>
      <c r="I1347" s="9"/>
      <c r="J1347" s="315"/>
      <c r="K1347" s="9"/>
      <c r="L1347" s="9"/>
      <c r="M1347" s="9"/>
      <c r="N1347" s="315"/>
      <c r="O1347" s="222"/>
      <c r="P1347" s="223"/>
      <c r="Q1347" s="223"/>
      <c r="R1347" s="224"/>
    </row>
    <row r="1348" spans="1:18">
      <c r="A1348" s="342"/>
      <c r="B1348" s="9"/>
      <c r="C1348" s="9" t="s">
        <v>404</v>
      </c>
      <c r="D1348" s="9"/>
      <c r="E1348" s="9">
        <v>8344</v>
      </c>
      <c r="F1348" s="9">
        <v>9</v>
      </c>
      <c r="G1348" s="9"/>
      <c r="H1348" s="9">
        <v>0</v>
      </c>
      <c r="I1348" s="9"/>
      <c r="J1348" s="315"/>
      <c r="K1348" s="9"/>
      <c r="L1348" s="9"/>
      <c r="M1348" s="9"/>
      <c r="N1348" s="315"/>
      <c r="O1348" s="222"/>
      <c r="P1348" s="223"/>
      <c r="Q1348" s="223"/>
      <c r="R1348" s="224"/>
    </row>
    <row r="1349" spans="1:18">
      <c r="A1349" s="342"/>
      <c r="B1349" s="9"/>
      <c r="C1349" s="9" t="s">
        <v>405</v>
      </c>
      <c r="D1349" s="9"/>
      <c r="E1349" s="9">
        <v>8345</v>
      </c>
      <c r="F1349" s="9">
        <v>1</v>
      </c>
      <c r="G1349" s="9"/>
      <c r="H1349" s="9"/>
      <c r="I1349" s="9"/>
      <c r="J1349" s="315"/>
      <c r="K1349" s="9"/>
      <c r="L1349" s="9"/>
      <c r="M1349" s="9"/>
      <c r="N1349" s="315"/>
      <c r="O1349" s="222"/>
      <c r="P1349" s="223"/>
      <c r="Q1349" s="223"/>
      <c r="R1349" s="224"/>
    </row>
    <row r="1350" spans="1:18">
      <c r="A1350" s="342"/>
      <c r="B1350" s="9"/>
      <c r="C1350" s="9" t="s">
        <v>406</v>
      </c>
      <c r="D1350" s="9"/>
      <c r="E1350" s="9">
        <v>8346</v>
      </c>
      <c r="F1350" s="9">
        <v>1</v>
      </c>
      <c r="G1350" s="9"/>
      <c r="H1350" s="9"/>
      <c r="I1350" s="9"/>
      <c r="J1350" s="315"/>
      <c r="K1350" s="9"/>
      <c r="L1350" s="9"/>
      <c r="M1350" s="9"/>
      <c r="N1350" s="315"/>
      <c r="O1350" s="222"/>
      <c r="P1350" s="223"/>
      <c r="Q1350" s="223"/>
      <c r="R1350" s="224"/>
    </row>
    <row r="1351" spans="1:18">
      <c r="A1351" s="342"/>
      <c r="B1351" s="9"/>
      <c r="C1351" s="9" t="s">
        <v>409</v>
      </c>
      <c r="D1351" s="9"/>
      <c r="E1351" s="9">
        <v>8347</v>
      </c>
      <c r="F1351" s="9">
        <v>1</v>
      </c>
      <c r="G1351" s="9"/>
      <c r="H1351" s="9"/>
      <c r="I1351" s="9"/>
      <c r="J1351" s="315"/>
      <c r="K1351" s="9"/>
      <c r="L1351" s="9"/>
      <c r="M1351" s="9"/>
      <c r="N1351" s="315"/>
      <c r="O1351" s="222"/>
      <c r="P1351" s="223"/>
      <c r="Q1351" s="223"/>
      <c r="R1351" s="224"/>
    </row>
    <row r="1352" spans="1:18">
      <c r="A1352" s="342"/>
      <c r="B1352" s="9"/>
      <c r="C1352" s="9" t="s">
        <v>417</v>
      </c>
      <c r="D1352" s="9"/>
      <c r="E1352" s="9">
        <v>8225</v>
      </c>
      <c r="F1352" s="9">
        <v>14</v>
      </c>
      <c r="G1352" s="9"/>
      <c r="H1352" s="9">
        <v>0</v>
      </c>
      <c r="I1352" s="9"/>
      <c r="J1352" s="315"/>
      <c r="K1352" s="9"/>
      <c r="L1352" s="9"/>
      <c r="M1352" s="9"/>
      <c r="N1352" s="315"/>
      <c r="O1352" s="222"/>
      <c r="P1352" s="223"/>
      <c r="Q1352" s="223"/>
      <c r="R1352" s="224"/>
    </row>
    <row r="1353" spans="1:18">
      <c r="A1353" s="342"/>
      <c r="B1353" s="9"/>
      <c r="C1353" s="9" t="s">
        <v>421</v>
      </c>
      <c r="D1353" s="9"/>
      <c r="E1353" s="9">
        <v>8226</v>
      </c>
      <c r="F1353" s="9">
        <v>20</v>
      </c>
      <c r="G1353" s="9"/>
      <c r="H1353" s="9">
        <v>0</v>
      </c>
      <c r="I1353" s="9"/>
      <c r="J1353" s="315"/>
      <c r="K1353" s="9"/>
      <c r="L1353" s="9"/>
      <c r="M1353" s="9"/>
      <c r="N1353" s="315"/>
      <c r="O1353" s="222"/>
      <c r="P1353" s="223"/>
      <c r="Q1353" s="223"/>
      <c r="R1353" s="224"/>
    </row>
    <row r="1354" spans="1:18">
      <c r="A1354" s="342"/>
      <c r="B1354" s="9"/>
      <c r="C1354" s="9" t="s">
        <v>423</v>
      </c>
      <c r="D1354" s="9"/>
      <c r="E1354" s="9">
        <v>8230</v>
      </c>
      <c r="F1354" s="9">
        <v>3</v>
      </c>
      <c r="G1354" s="9"/>
      <c r="H1354" s="9">
        <v>0</v>
      </c>
      <c r="I1354" s="9"/>
      <c r="J1354" s="315"/>
      <c r="K1354" s="9"/>
      <c r="L1354" s="9"/>
      <c r="M1354" s="9"/>
      <c r="N1354" s="315"/>
      <c r="O1354" s="222"/>
      <c r="P1354" s="223"/>
      <c r="Q1354" s="223"/>
      <c r="R1354" s="224"/>
    </row>
    <row r="1355" spans="1:18">
      <c r="A1355" s="342"/>
      <c r="B1355" s="9"/>
      <c r="C1355" s="9" t="s">
        <v>424</v>
      </c>
      <c r="D1355" s="9"/>
      <c r="E1355" s="9">
        <v>8231</v>
      </c>
      <c r="F1355" s="9">
        <v>2</v>
      </c>
      <c r="G1355" s="9"/>
      <c r="H1355" s="9"/>
      <c r="I1355" s="9"/>
      <c r="J1355" s="315"/>
      <c r="K1355" s="9"/>
      <c r="L1355" s="9"/>
      <c r="M1355" s="9"/>
      <c r="N1355" s="315"/>
      <c r="O1355" s="222"/>
      <c r="P1355" s="223"/>
      <c r="Q1355" s="223"/>
      <c r="R1355" s="224"/>
    </row>
    <row r="1356" spans="1:18">
      <c r="A1356" s="342"/>
      <c r="B1356" s="9"/>
      <c r="C1356" s="9" t="s">
        <v>429</v>
      </c>
      <c r="D1356" s="9"/>
      <c r="E1356" s="9">
        <v>8223</v>
      </c>
      <c r="F1356" s="9">
        <v>1</v>
      </c>
      <c r="G1356" s="9"/>
      <c r="H1356" s="9"/>
      <c r="I1356" s="9"/>
      <c r="J1356" s="315"/>
      <c r="K1356" s="9"/>
      <c r="L1356" s="9"/>
      <c r="M1356" s="9"/>
      <c r="N1356" s="315"/>
      <c r="O1356" s="222"/>
      <c r="P1356" s="223"/>
      <c r="Q1356" s="223"/>
      <c r="R1356" s="224"/>
    </row>
    <row r="1357" spans="1:18">
      <c r="A1357" s="342"/>
      <c r="B1357" s="9"/>
      <c r="C1357" s="9" t="s">
        <v>430</v>
      </c>
      <c r="D1357" s="9"/>
      <c r="E1357" s="9">
        <v>8087</v>
      </c>
      <c r="F1357" s="9">
        <v>4</v>
      </c>
      <c r="G1357" s="9"/>
      <c r="H1357" s="9"/>
      <c r="I1357" s="9"/>
      <c r="J1357" s="315"/>
      <c r="K1357" s="9"/>
      <c r="L1357" s="9"/>
      <c r="M1357" s="9"/>
      <c r="N1357" s="315"/>
      <c r="O1357" s="222"/>
      <c r="P1357" s="223"/>
      <c r="Q1357" s="223"/>
      <c r="R1357" s="224"/>
    </row>
    <row r="1358" spans="1:18">
      <c r="A1358" s="342"/>
      <c r="B1358" s="9"/>
      <c r="C1358" s="9" t="s">
        <v>432</v>
      </c>
      <c r="D1358" s="9"/>
      <c r="E1358" s="9">
        <v>8066</v>
      </c>
      <c r="F1358" s="9">
        <v>7</v>
      </c>
      <c r="G1358" s="9"/>
      <c r="H1358" s="9"/>
      <c r="I1358" s="9"/>
      <c r="J1358" s="315"/>
      <c r="K1358" s="9"/>
      <c r="L1358" s="9"/>
      <c r="M1358" s="9"/>
      <c r="N1358" s="315"/>
      <c r="O1358" s="222"/>
      <c r="P1358" s="223"/>
      <c r="Q1358" s="223"/>
      <c r="R1358" s="224"/>
    </row>
    <row r="1359" spans="1:18">
      <c r="A1359" s="342"/>
      <c r="B1359" s="9"/>
      <c r="C1359" s="9" t="s">
        <v>434</v>
      </c>
      <c r="D1359" s="9"/>
      <c r="E1359" s="9">
        <v>8067</v>
      </c>
      <c r="F1359" s="9">
        <v>5</v>
      </c>
      <c r="G1359" s="9"/>
      <c r="H1359" s="9"/>
      <c r="I1359" s="9"/>
      <c r="J1359" s="315"/>
      <c r="K1359" s="9"/>
      <c r="L1359" s="9"/>
      <c r="M1359" s="9"/>
      <c r="N1359" s="315"/>
      <c r="O1359" s="222"/>
      <c r="P1359" s="223"/>
      <c r="Q1359" s="223"/>
      <c r="R1359" s="224"/>
    </row>
    <row r="1360" spans="1:18">
      <c r="A1360" s="342"/>
      <c r="B1360" s="9"/>
      <c r="C1360" s="9" t="s">
        <v>437</v>
      </c>
      <c r="D1360" s="9"/>
      <c r="E1360" s="9">
        <v>8069</v>
      </c>
      <c r="F1360" s="9">
        <v>21</v>
      </c>
      <c r="G1360" s="9"/>
      <c r="H1360" s="9">
        <v>0</v>
      </c>
      <c r="I1360" s="9"/>
      <c r="J1360" s="315"/>
      <c r="K1360" s="9"/>
      <c r="L1360" s="9"/>
      <c r="M1360" s="9"/>
      <c r="N1360" s="315"/>
      <c r="O1360" s="222"/>
      <c r="P1360" s="223"/>
      <c r="Q1360" s="223"/>
      <c r="R1360" s="224"/>
    </row>
    <row r="1361" spans="1:18">
      <c r="A1361" s="342"/>
      <c r="B1361" s="9"/>
      <c r="C1361" s="9" t="s">
        <v>438</v>
      </c>
      <c r="D1361" s="9"/>
      <c r="E1361" s="9">
        <v>8070</v>
      </c>
      <c r="F1361" s="9">
        <v>14</v>
      </c>
      <c r="G1361" s="9"/>
      <c r="H1361" s="9"/>
      <c r="I1361" s="9"/>
      <c r="J1361" s="315"/>
      <c r="K1361" s="9"/>
      <c r="L1361" s="9"/>
      <c r="M1361" s="9"/>
      <c r="N1361" s="315"/>
      <c r="O1361" s="222"/>
      <c r="P1361" s="223"/>
      <c r="Q1361" s="223"/>
      <c r="R1361" s="224"/>
    </row>
    <row r="1362" spans="1:18">
      <c r="A1362" s="342"/>
      <c r="B1362" s="9"/>
      <c r="C1362" s="9" t="s">
        <v>447</v>
      </c>
      <c r="D1362" s="9"/>
      <c r="E1362" s="9">
        <v>8021</v>
      </c>
      <c r="F1362" s="9">
        <v>7</v>
      </c>
      <c r="G1362" s="9"/>
      <c r="H1362" s="9"/>
      <c r="I1362" s="9"/>
      <c r="J1362" s="315"/>
      <c r="K1362" s="9"/>
      <c r="L1362" s="9"/>
      <c r="M1362" s="9"/>
      <c r="N1362" s="315"/>
      <c r="O1362" s="222"/>
      <c r="P1362" s="223"/>
      <c r="Q1362" s="223"/>
      <c r="R1362" s="224"/>
    </row>
    <row r="1363" spans="1:18">
      <c r="A1363" s="342"/>
      <c r="B1363" s="9"/>
      <c r="C1363" s="9" t="s">
        <v>452</v>
      </c>
      <c r="D1363" s="9"/>
      <c r="E1363" s="9">
        <v>8071</v>
      </c>
      <c r="F1363" s="9">
        <v>12</v>
      </c>
      <c r="G1363" s="9"/>
      <c r="H1363" s="9"/>
      <c r="I1363" s="9"/>
      <c r="J1363" s="315"/>
      <c r="K1363" s="9"/>
      <c r="L1363" s="9"/>
      <c r="M1363" s="9"/>
      <c r="N1363" s="315"/>
      <c r="O1363" s="222"/>
      <c r="P1363" s="223"/>
      <c r="Q1363" s="223"/>
      <c r="R1363" s="224"/>
    </row>
    <row r="1364" spans="1:18">
      <c r="A1364" s="342"/>
      <c r="B1364" s="9"/>
      <c r="C1364" s="9" t="s">
        <v>456</v>
      </c>
      <c r="D1364" s="9"/>
      <c r="E1364" s="9">
        <v>8232</v>
      </c>
      <c r="F1364" s="9">
        <v>57</v>
      </c>
      <c r="G1364" s="9">
        <v>1</v>
      </c>
      <c r="H1364" s="9">
        <v>1</v>
      </c>
      <c r="I1364" s="9">
        <v>0</v>
      </c>
      <c r="J1364" s="315"/>
      <c r="K1364" s="9"/>
      <c r="L1364" s="9"/>
      <c r="M1364" s="9"/>
      <c r="N1364" s="315"/>
      <c r="O1364" s="222"/>
      <c r="P1364" s="223"/>
      <c r="Q1364" s="223"/>
      <c r="R1364" s="224"/>
    </row>
    <row r="1365" spans="1:18">
      <c r="A1365" s="342"/>
      <c r="B1365" s="9"/>
      <c r="C1365" s="9" t="s">
        <v>458</v>
      </c>
      <c r="D1365" s="9"/>
      <c r="E1365" s="9">
        <v>8205</v>
      </c>
      <c r="F1365" s="9">
        <v>1</v>
      </c>
      <c r="G1365" s="9"/>
      <c r="H1365" s="9"/>
      <c r="I1365" s="9"/>
      <c r="J1365" s="315"/>
      <c r="K1365" s="9"/>
      <c r="L1365" s="9"/>
      <c r="M1365" s="9"/>
      <c r="N1365" s="315"/>
      <c r="O1365" s="222"/>
      <c r="P1365" s="223"/>
      <c r="Q1365" s="223"/>
      <c r="R1365" s="224"/>
    </row>
    <row r="1366" spans="1:18">
      <c r="A1366" s="342"/>
      <c r="B1366" s="9"/>
      <c r="C1366" s="9" t="s">
        <v>458</v>
      </c>
      <c r="D1366" s="9"/>
      <c r="E1366" s="9">
        <v>8240</v>
      </c>
      <c r="F1366" s="9">
        <v>3</v>
      </c>
      <c r="G1366" s="9"/>
      <c r="H1366" s="9"/>
      <c r="I1366" s="9"/>
      <c r="J1366" s="315"/>
      <c r="K1366" s="9"/>
      <c r="L1366" s="9"/>
      <c r="M1366" s="9"/>
      <c r="N1366" s="315"/>
      <c r="O1366" s="222"/>
      <c r="P1366" s="223"/>
      <c r="Q1366" s="223"/>
      <c r="R1366" s="224"/>
    </row>
    <row r="1367" spans="1:18">
      <c r="A1367" s="342"/>
      <c r="B1367" s="9"/>
      <c r="C1367" s="9" t="s">
        <v>460</v>
      </c>
      <c r="D1367" s="9"/>
      <c r="E1367" s="9">
        <v>8348</v>
      </c>
      <c r="F1367" s="9">
        <v>1</v>
      </c>
      <c r="G1367" s="9"/>
      <c r="H1367" s="9"/>
      <c r="I1367" s="9"/>
      <c r="J1367" s="315"/>
      <c r="K1367" s="9"/>
      <c r="L1367" s="9"/>
      <c r="M1367" s="9"/>
      <c r="N1367" s="315"/>
      <c r="O1367" s="222"/>
      <c r="P1367" s="223"/>
      <c r="Q1367" s="223"/>
      <c r="R1367" s="224"/>
    </row>
    <row r="1368" spans="1:18">
      <c r="A1368" s="342"/>
      <c r="B1368" s="9"/>
      <c r="C1368" s="9" t="s">
        <v>646</v>
      </c>
      <c r="D1368" s="9"/>
      <c r="E1368" s="9">
        <v>8072</v>
      </c>
      <c r="F1368" s="9">
        <v>6</v>
      </c>
      <c r="G1368" s="9"/>
      <c r="H1368" s="9">
        <v>0</v>
      </c>
      <c r="I1368" s="9"/>
      <c r="J1368" s="315"/>
      <c r="K1368" s="9"/>
      <c r="L1368" s="9"/>
      <c r="M1368" s="9"/>
      <c r="N1368" s="315"/>
      <c r="O1368" s="222"/>
      <c r="P1368" s="223"/>
      <c r="Q1368" s="223"/>
      <c r="R1368" s="224"/>
    </row>
    <row r="1369" spans="1:18">
      <c r="A1369" s="342"/>
      <c r="B1369" s="9"/>
      <c r="C1369" s="9" t="s">
        <v>469</v>
      </c>
      <c r="D1369" s="9"/>
      <c r="E1369" s="9">
        <v>8350</v>
      </c>
      <c r="F1369" s="9">
        <v>2</v>
      </c>
      <c r="G1369" s="9"/>
      <c r="H1369" s="9"/>
      <c r="I1369" s="9"/>
      <c r="J1369" s="315"/>
      <c r="K1369" s="9"/>
      <c r="L1369" s="9"/>
      <c r="M1369" s="9"/>
      <c r="N1369" s="315"/>
      <c r="O1369" s="222"/>
      <c r="P1369" s="223"/>
      <c r="Q1369" s="223"/>
      <c r="R1369" s="224"/>
    </row>
    <row r="1370" spans="1:18">
      <c r="A1370" s="342"/>
      <c r="B1370" s="9"/>
      <c r="C1370" s="9" t="s">
        <v>470</v>
      </c>
      <c r="D1370" s="9"/>
      <c r="E1370" s="9">
        <v>8074</v>
      </c>
      <c r="F1370" s="9">
        <v>1</v>
      </c>
      <c r="G1370" s="9"/>
      <c r="H1370" s="9"/>
      <c r="I1370" s="9"/>
      <c r="J1370" s="315"/>
      <c r="K1370" s="9"/>
      <c r="L1370" s="9"/>
      <c r="M1370" s="9"/>
      <c r="N1370" s="315"/>
      <c r="O1370" s="222"/>
      <c r="P1370" s="223"/>
      <c r="Q1370" s="223"/>
      <c r="R1370" s="224"/>
    </row>
    <row r="1371" spans="1:18">
      <c r="A1371" s="342"/>
      <c r="B1371" s="9"/>
      <c r="C1371" s="9" t="s">
        <v>472</v>
      </c>
      <c r="D1371" s="9"/>
      <c r="E1371" s="9">
        <v>8242</v>
      </c>
      <c r="F1371" s="9">
        <v>15</v>
      </c>
      <c r="G1371" s="9"/>
      <c r="H1371" s="9">
        <v>0</v>
      </c>
      <c r="I1371" s="9"/>
      <c r="J1371" s="315"/>
      <c r="K1371" s="9"/>
      <c r="L1371" s="9"/>
      <c r="M1371" s="9"/>
      <c r="N1371" s="315"/>
      <c r="O1371" s="222"/>
      <c r="P1371" s="223"/>
      <c r="Q1371" s="223"/>
      <c r="R1371" s="224"/>
    </row>
    <row r="1372" spans="1:18">
      <c r="A1372" s="342"/>
      <c r="B1372" s="9"/>
      <c r="C1372" s="9" t="s">
        <v>475</v>
      </c>
      <c r="D1372" s="9"/>
      <c r="E1372" s="9">
        <v>8037</v>
      </c>
      <c r="F1372" s="9">
        <v>1</v>
      </c>
      <c r="G1372" s="9"/>
      <c r="H1372" s="9"/>
      <c r="I1372" s="9"/>
      <c r="J1372" s="315"/>
      <c r="K1372" s="9"/>
      <c r="L1372" s="9"/>
      <c r="M1372" s="9"/>
      <c r="N1372" s="315"/>
      <c r="O1372" s="222"/>
      <c r="P1372" s="223"/>
      <c r="Q1372" s="223"/>
      <c r="R1372" s="224"/>
    </row>
    <row r="1373" spans="1:18">
      <c r="A1373" s="342"/>
      <c r="B1373" s="9"/>
      <c r="C1373" s="9" t="s">
        <v>476</v>
      </c>
      <c r="D1373" s="9"/>
      <c r="E1373" s="9">
        <v>8352</v>
      </c>
      <c r="F1373" s="9">
        <v>6</v>
      </c>
      <c r="G1373" s="9">
        <v>1</v>
      </c>
      <c r="H1373" s="9">
        <v>0</v>
      </c>
      <c r="I1373" s="9"/>
      <c r="J1373" s="315"/>
      <c r="K1373" s="9"/>
      <c r="L1373" s="9"/>
      <c r="M1373" s="9"/>
      <c r="N1373" s="315"/>
      <c r="O1373" s="222"/>
      <c r="P1373" s="223"/>
      <c r="Q1373" s="223"/>
      <c r="R1373" s="224"/>
    </row>
    <row r="1374" spans="1:18">
      <c r="A1374" s="342"/>
      <c r="B1374" s="9"/>
      <c r="C1374" s="9" t="s">
        <v>477</v>
      </c>
      <c r="D1374" s="9"/>
      <c r="E1374" s="9">
        <v>8079</v>
      </c>
      <c r="F1374" s="9">
        <v>24</v>
      </c>
      <c r="G1374" s="9"/>
      <c r="H1374" s="9"/>
      <c r="I1374" s="9"/>
      <c r="J1374" s="315"/>
      <c r="K1374" s="9"/>
      <c r="L1374" s="9"/>
      <c r="M1374" s="9"/>
      <c r="N1374" s="315"/>
      <c r="O1374" s="222"/>
      <c r="P1374" s="223"/>
      <c r="Q1374" s="223"/>
      <c r="R1374" s="224"/>
    </row>
    <row r="1375" spans="1:18">
      <c r="A1375" s="342"/>
      <c r="B1375" s="9"/>
      <c r="C1375" s="9" t="s">
        <v>479</v>
      </c>
      <c r="D1375" s="9"/>
      <c r="E1375" s="9">
        <v>8234</v>
      </c>
      <c r="F1375" s="9">
        <v>1</v>
      </c>
      <c r="G1375" s="9"/>
      <c r="H1375" s="9"/>
      <c r="I1375" s="9"/>
      <c r="J1375" s="315"/>
      <c r="K1375" s="9"/>
      <c r="L1375" s="9"/>
      <c r="M1375" s="9"/>
      <c r="N1375" s="315"/>
      <c r="O1375" s="222"/>
      <c r="P1375" s="223"/>
      <c r="Q1375" s="223"/>
      <c r="R1375" s="224"/>
    </row>
    <row r="1376" spans="1:18">
      <c r="A1376" s="342"/>
      <c r="B1376" s="9"/>
      <c r="C1376" s="9" t="s">
        <v>482</v>
      </c>
      <c r="D1376" s="9"/>
      <c r="E1376" s="9">
        <v>8203</v>
      </c>
      <c r="F1376" s="9">
        <v>1</v>
      </c>
      <c r="G1376" s="9"/>
      <c r="H1376" s="9"/>
      <c r="I1376" s="9"/>
      <c r="J1376" s="315"/>
      <c r="K1376" s="9"/>
      <c r="L1376" s="9"/>
      <c r="M1376" s="9"/>
      <c r="N1376" s="315"/>
      <c r="O1376" s="222"/>
      <c r="P1376" s="223"/>
      <c r="Q1376" s="223"/>
      <c r="R1376" s="224"/>
    </row>
    <row r="1377" spans="1:18">
      <c r="A1377" s="342"/>
      <c r="B1377" s="9"/>
      <c r="C1377" s="9" t="s">
        <v>482</v>
      </c>
      <c r="D1377" s="9"/>
      <c r="E1377" s="9">
        <v>8243</v>
      </c>
      <c r="F1377" s="9">
        <v>10</v>
      </c>
      <c r="G1377" s="9"/>
      <c r="H1377" s="9">
        <v>0</v>
      </c>
      <c r="I1377" s="9"/>
      <c r="J1377" s="315"/>
      <c r="K1377" s="9"/>
      <c r="L1377" s="9"/>
      <c r="M1377" s="9"/>
      <c r="N1377" s="315"/>
      <c r="O1377" s="222"/>
      <c r="P1377" s="223"/>
      <c r="Q1377" s="223"/>
      <c r="R1377" s="224"/>
    </row>
    <row r="1378" spans="1:18">
      <c r="A1378" s="342"/>
      <c r="B1378" s="9"/>
      <c r="C1378" s="9" t="s">
        <v>485</v>
      </c>
      <c r="D1378" s="9"/>
      <c r="E1378" s="9">
        <v>8230</v>
      </c>
      <c r="F1378" s="9">
        <v>1</v>
      </c>
      <c r="G1378" s="9"/>
      <c r="H1378" s="9"/>
      <c r="I1378" s="9"/>
      <c r="J1378" s="315"/>
      <c r="K1378" s="9"/>
      <c r="L1378" s="9"/>
      <c r="M1378" s="9"/>
      <c r="N1378" s="315"/>
      <c r="O1378" s="222"/>
      <c r="P1378" s="223"/>
      <c r="Q1378" s="223"/>
      <c r="R1378" s="224"/>
    </row>
    <row r="1379" spans="1:18">
      <c r="A1379" s="342"/>
      <c r="B1379" s="9"/>
      <c r="C1379" s="9" t="s">
        <v>485</v>
      </c>
      <c r="D1379" s="9"/>
      <c r="E1379" s="9">
        <v>8246</v>
      </c>
      <c r="F1379" s="9">
        <v>1</v>
      </c>
      <c r="G1379" s="9"/>
      <c r="H1379" s="9"/>
      <c r="I1379" s="9"/>
      <c r="J1379" s="315"/>
      <c r="K1379" s="9"/>
      <c r="L1379" s="9"/>
      <c r="M1379" s="9"/>
      <c r="N1379" s="315"/>
      <c r="O1379" s="222"/>
      <c r="P1379" s="223"/>
      <c r="Q1379" s="223"/>
      <c r="R1379" s="224"/>
    </row>
    <row r="1380" spans="1:18">
      <c r="A1380" s="342"/>
      <c r="B1380" s="9"/>
      <c r="C1380" s="9" t="s">
        <v>486</v>
      </c>
      <c r="D1380" s="9"/>
      <c r="E1380" s="9">
        <v>8080</v>
      </c>
      <c r="F1380" s="9">
        <v>25</v>
      </c>
      <c r="G1380" s="9"/>
      <c r="H1380" s="9">
        <v>0</v>
      </c>
      <c r="I1380" s="9"/>
      <c r="J1380" s="315"/>
      <c r="K1380" s="9"/>
      <c r="L1380" s="9"/>
      <c r="M1380" s="9"/>
      <c r="N1380" s="315"/>
      <c r="O1380" s="222"/>
      <c r="P1380" s="223"/>
      <c r="Q1380" s="223"/>
      <c r="R1380" s="224"/>
    </row>
    <row r="1381" spans="1:18">
      <c r="A1381" s="342"/>
      <c r="B1381" s="9"/>
      <c r="C1381" s="9" t="s">
        <v>489</v>
      </c>
      <c r="D1381" s="9"/>
      <c r="E1381" s="9">
        <v>8098</v>
      </c>
      <c r="F1381" s="9">
        <v>1</v>
      </c>
      <c r="G1381" s="9"/>
      <c r="H1381" s="9"/>
      <c r="I1381" s="9"/>
      <c r="J1381" s="315"/>
      <c r="K1381" s="9"/>
      <c r="L1381" s="9"/>
      <c r="M1381" s="9"/>
      <c r="N1381" s="315"/>
      <c r="O1381" s="222"/>
      <c r="P1381" s="223"/>
      <c r="Q1381" s="223"/>
      <c r="R1381" s="224"/>
    </row>
    <row r="1382" spans="1:18">
      <c r="A1382" s="342"/>
      <c r="B1382" s="9"/>
      <c r="C1382" s="9" t="s">
        <v>491</v>
      </c>
      <c r="D1382" s="9"/>
      <c r="E1382" s="9">
        <v>8353</v>
      </c>
      <c r="F1382" s="9">
        <v>1</v>
      </c>
      <c r="G1382" s="9"/>
      <c r="H1382" s="9"/>
      <c r="I1382" s="9"/>
      <c r="J1382" s="315"/>
      <c r="K1382" s="9"/>
      <c r="L1382" s="9"/>
      <c r="M1382" s="9"/>
      <c r="N1382" s="315"/>
      <c r="O1382" s="222"/>
      <c r="P1382" s="223"/>
      <c r="Q1382" s="223"/>
      <c r="R1382" s="224"/>
    </row>
    <row r="1383" spans="1:18">
      <c r="A1383" s="342"/>
      <c r="B1383" s="9"/>
      <c r="C1383" s="9" t="s">
        <v>493</v>
      </c>
      <c r="D1383" s="9"/>
      <c r="E1383" s="9">
        <v>8008</v>
      </c>
      <c r="F1383" s="9">
        <v>7</v>
      </c>
      <c r="G1383" s="9"/>
      <c r="H1383" s="9"/>
      <c r="I1383" s="9"/>
      <c r="J1383" s="315"/>
      <c r="K1383" s="9"/>
      <c r="L1383" s="9"/>
      <c r="M1383" s="9"/>
      <c r="N1383" s="315"/>
      <c r="O1383" s="222"/>
      <c r="P1383" s="223"/>
      <c r="Q1383" s="223"/>
      <c r="R1383" s="224"/>
    </row>
    <row r="1384" spans="1:18">
      <c r="A1384" s="342"/>
      <c r="B1384" s="9"/>
      <c r="C1384" s="9" t="s">
        <v>495</v>
      </c>
      <c r="D1384" s="9"/>
      <c r="E1384" s="9">
        <v>8081</v>
      </c>
      <c r="F1384" s="9">
        <v>26</v>
      </c>
      <c r="G1384" s="9"/>
      <c r="H1384" s="9"/>
      <c r="I1384" s="9"/>
      <c r="J1384" s="315"/>
      <c r="K1384" s="9"/>
      <c r="L1384" s="9"/>
      <c r="M1384" s="9"/>
      <c r="N1384" s="315"/>
      <c r="O1384" s="222"/>
      <c r="P1384" s="223"/>
      <c r="Q1384" s="223"/>
      <c r="R1384" s="224"/>
    </row>
    <row r="1385" spans="1:18">
      <c r="A1385" s="342"/>
      <c r="B1385" s="9"/>
      <c r="C1385" s="9" t="s">
        <v>497</v>
      </c>
      <c r="D1385" s="9"/>
      <c r="E1385" s="9">
        <v>8201</v>
      </c>
      <c r="F1385" s="9">
        <v>1</v>
      </c>
      <c r="G1385" s="9"/>
      <c r="H1385" s="9"/>
      <c r="I1385" s="9"/>
      <c r="J1385" s="315"/>
      <c r="K1385" s="9"/>
      <c r="L1385" s="9"/>
      <c r="M1385" s="9"/>
      <c r="N1385" s="315"/>
      <c r="O1385" s="222"/>
      <c r="P1385" s="223"/>
      <c r="Q1385" s="223"/>
      <c r="R1385" s="224"/>
    </row>
    <row r="1386" spans="1:18">
      <c r="A1386" s="342"/>
      <c r="B1386" s="9"/>
      <c r="C1386" s="9" t="s">
        <v>497</v>
      </c>
      <c r="D1386" s="9"/>
      <c r="E1386" s="9">
        <v>8205</v>
      </c>
      <c r="F1386" s="9">
        <v>2</v>
      </c>
      <c r="G1386" s="9"/>
      <c r="H1386" s="9"/>
      <c r="I1386" s="9"/>
      <c r="J1386" s="315"/>
      <c r="K1386" s="9"/>
      <c r="L1386" s="9"/>
      <c r="M1386" s="9"/>
      <c r="N1386" s="315"/>
      <c r="O1386" s="222"/>
      <c r="P1386" s="223"/>
      <c r="Q1386" s="223"/>
      <c r="R1386" s="224"/>
    </row>
    <row r="1387" spans="1:18">
      <c r="A1387" s="342"/>
      <c r="B1387" s="9"/>
      <c r="C1387" s="9" t="s">
        <v>498</v>
      </c>
      <c r="D1387" s="9"/>
      <c r="E1387" s="9">
        <v>8083</v>
      </c>
      <c r="F1387" s="9">
        <v>2</v>
      </c>
      <c r="G1387" s="9"/>
      <c r="H1387" s="9"/>
      <c r="I1387" s="9"/>
      <c r="J1387" s="315"/>
      <c r="K1387" s="9"/>
      <c r="L1387" s="9"/>
      <c r="M1387" s="9"/>
      <c r="N1387" s="315"/>
      <c r="O1387" s="222"/>
      <c r="P1387" s="223"/>
      <c r="Q1387" s="223"/>
      <c r="R1387" s="224"/>
    </row>
    <row r="1388" spans="1:18">
      <c r="A1388" s="342"/>
      <c r="B1388" s="9"/>
      <c r="C1388" s="9" t="s">
        <v>499</v>
      </c>
      <c r="D1388" s="9"/>
      <c r="E1388" s="9">
        <v>8244</v>
      </c>
      <c r="F1388" s="9">
        <v>18</v>
      </c>
      <c r="G1388" s="9"/>
      <c r="H1388" s="9">
        <v>0</v>
      </c>
      <c r="I1388" s="9"/>
      <c r="J1388" s="315"/>
      <c r="K1388" s="9"/>
      <c r="L1388" s="9"/>
      <c r="M1388" s="9"/>
      <c r="N1388" s="315"/>
      <c r="O1388" s="222"/>
      <c r="P1388" s="223"/>
      <c r="Q1388" s="223"/>
      <c r="R1388" s="224"/>
    </row>
    <row r="1389" spans="1:18">
      <c r="A1389" s="342"/>
      <c r="B1389" s="9"/>
      <c r="C1389" s="9" t="s">
        <v>647</v>
      </c>
      <c r="D1389" s="9"/>
      <c r="E1389" s="9">
        <v>8088</v>
      </c>
      <c r="F1389" s="9">
        <v>1</v>
      </c>
      <c r="G1389" s="9"/>
      <c r="H1389" s="9"/>
      <c r="I1389" s="9"/>
      <c r="J1389" s="315"/>
      <c r="K1389" s="9"/>
      <c r="L1389" s="9"/>
      <c r="M1389" s="9"/>
      <c r="N1389" s="315"/>
      <c r="O1389" s="222"/>
      <c r="P1389" s="223"/>
      <c r="Q1389" s="223"/>
      <c r="R1389" s="224"/>
    </row>
    <row r="1390" spans="1:18">
      <c r="A1390" s="342"/>
      <c r="B1390" s="9"/>
      <c r="C1390" s="9" t="s">
        <v>510</v>
      </c>
      <c r="D1390" s="9"/>
      <c r="E1390" s="9">
        <v>8092</v>
      </c>
      <c r="F1390" s="9">
        <v>2</v>
      </c>
      <c r="G1390" s="9"/>
      <c r="H1390" s="9">
        <v>0</v>
      </c>
      <c r="I1390" s="9"/>
      <c r="J1390" s="315"/>
      <c r="K1390" s="9"/>
      <c r="L1390" s="9"/>
      <c r="M1390" s="9"/>
      <c r="N1390" s="315"/>
      <c r="O1390" s="222"/>
      <c r="P1390" s="223"/>
      <c r="Q1390" s="223"/>
      <c r="R1390" s="224"/>
    </row>
    <row r="1391" spans="1:18">
      <c r="A1391" s="342"/>
      <c r="B1391" s="9"/>
      <c r="C1391" s="9" t="s">
        <v>513</v>
      </c>
      <c r="D1391" s="9"/>
      <c r="E1391" s="9">
        <v>8247</v>
      </c>
      <c r="F1391" s="9">
        <v>9</v>
      </c>
      <c r="G1391" s="9"/>
      <c r="H1391" s="9"/>
      <c r="I1391" s="9"/>
      <c r="J1391" s="315"/>
      <c r="K1391" s="9"/>
      <c r="L1391" s="9"/>
      <c r="M1391" s="9"/>
      <c r="N1391" s="315"/>
      <c r="O1391" s="222"/>
      <c r="P1391" s="223"/>
      <c r="Q1391" s="223"/>
      <c r="R1391" s="224"/>
    </row>
    <row r="1392" spans="1:18">
      <c r="A1392" s="342"/>
      <c r="B1392" s="9"/>
      <c r="C1392" s="9" t="s">
        <v>516</v>
      </c>
      <c r="D1392" s="9"/>
      <c r="E1392" s="9">
        <v>8084</v>
      </c>
      <c r="F1392" s="9">
        <v>12</v>
      </c>
      <c r="G1392" s="9"/>
      <c r="H1392" s="9">
        <v>0</v>
      </c>
      <c r="I1392" s="9"/>
      <c r="J1392" s="315"/>
      <c r="K1392" s="9"/>
      <c r="L1392" s="9"/>
      <c r="M1392" s="9"/>
      <c r="N1392" s="315"/>
      <c r="O1392" s="222"/>
      <c r="P1392" s="223"/>
      <c r="Q1392" s="223"/>
      <c r="R1392" s="224"/>
    </row>
    <row r="1393" spans="1:18">
      <c r="A1393" s="342"/>
      <c r="B1393" s="9"/>
      <c r="C1393" s="9" t="s">
        <v>519</v>
      </c>
      <c r="D1393" s="9"/>
      <c r="E1393" s="9">
        <v>8008</v>
      </c>
      <c r="F1393" s="9">
        <v>2</v>
      </c>
      <c r="G1393" s="9"/>
      <c r="H1393" s="9"/>
      <c r="I1393" s="9"/>
      <c r="J1393" s="315"/>
      <c r="K1393" s="9"/>
      <c r="L1393" s="9"/>
      <c r="M1393" s="9"/>
      <c r="N1393" s="315"/>
      <c r="O1393" s="222"/>
      <c r="P1393" s="223"/>
      <c r="Q1393" s="223"/>
      <c r="R1393" s="224"/>
    </row>
    <row r="1394" spans="1:18">
      <c r="A1394" s="342"/>
      <c r="B1394" s="9"/>
      <c r="C1394" s="9" t="s">
        <v>520</v>
      </c>
      <c r="D1394" s="9"/>
      <c r="E1394" s="9">
        <v>8210</v>
      </c>
      <c r="F1394" s="9">
        <v>2</v>
      </c>
      <c r="G1394" s="9"/>
      <c r="H1394" s="9">
        <v>0</v>
      </c>
      <c r="I1394" s="9"/>
      <c r="J1394" s="315"/>
      <c r="K1394" s="9"/>
      <c r="L1394" s="9"/>
      <c r="M1394" s="9"/>
      <c r="N1394" s="315"/>
      <c r="O1394" s="222"/>
      <c r="P1394" s="223"/>
      <c r="Q1394" s="223"/>
      <c r="R1394" s="224"/>
    </row>
    <row r="1395" spans="1:18">
      <c r="A1395" s="342"/>
      <c r="B1395" s="9"/>
      <c r="C1395" s="9" t="s">
        <v>521</v>
      </c>
      <c r="D1395" s="9"/>
      <c r="E1395" s="9">
        <v>8085</v>
      </c>
      <c r="F1395" s="9">
        <v>18</v>
      </c>
      <c r="G1395" s="9"/>
      <c r="H1395" s="9">
        <v>0</v>
      </c>
      <c r="I1395" s="9"/>
      <c r="J1395" s="315"/>
      <c r="K1395" s="9"/>
      <c r="L1395" s="9"/>
      <c r="M1395" s="9"/>
      <c r="N1395" s="315"/>
      <c r="O1395" s="222"/>
      <c r="P1395" s="223"/>
      <c r="Q1395" s="223"/>
      <c r="R1395" s="224"/>
    </row>
    <row r="1396" spans="1:18">
      <c r="A1396" s="342"/>
      <c r="B1396" s="9"/>
      <c r="C1396" s="9" t="s">
        <v>522</v>
      </c>
      <c r="D1396" s="9"/>
      <c r="E1396" s="9">
        <v>8037</v>
      </c>
      <c r="F1396" s="9">
        <v>1</v>
      </c>
      <c r="G1396" s="9"/>
      <c r="H1396" s="9"/>
      <c r="I1396" s="9"/>
      <c r="J1396" s="315"/>
      <c r="K1396" s="9"/>
      <c r="L1396" s="9"/>
      <c r="M1396" s="9"/>
      <c r="N1396" s="315"/>
      <c r="O1396" s="222"/>
      <c r="P1396" s="223"/>
      <c r="Q1396" s="223"/>
      <c r="R1396" s="224"/>
    </row>
    <row r="1397" spans="1:18">
      <c r="A1397" s="342"/>
      <c r="B1397" s="9"/>
      <c r="C1397" s="9" t="s">
        <v>524</v>
      </c>
      <c r="D1397" s="9"/>
      <c r="E1397" s="9">
        <v>8009</v>
      </c>
      <c r="F1397" s="9">
        <v>13</v>
      </c>
      <c r="G1397" s="9"/>
      <c r="H1397" s="9"/>
      <c r="I1397" s="9"/>
      <c r="J1397" s="315"/>
      <c r="K1397" s="9"/>
      <c r="L1397" s="9"/>
      <c r="M1397" s="9"/>
      <c r="N1397" s="315"/>
      <c r="O1397" s="222"/>
      <c r="P1397" s="223"/>
      <c r="Q1397" s="223"/>
      <c r="R1397" s="224"/>
    </row>
    <row r="1398" spans="1:18">
      <c r="A1398" s="342"/>
      <c r="B1398" s="9"/>
      <c r="C1398" s="9" t="s">
        <v>528</v>
      </c>
      <c r="D1398" s="9"/>
      <c r="E1398" s="9">
        <v>8250</v>
      </c>
      <c r="F1398" s="9">
        <v>2</v>
      </c>
      <c r="G1398" s="9"/>
      <c r="H1398" s="9"/>
      <c r="I1398" s="9"/>
      <c r="J1398" s="315"/>
      <c r="K1398" s="9"/>
      <c r="L1398" s="9"/>
      <c r="M1398" s="9"/>
      <c r="N1398" s="315"/>
      <c r="O1398" s="222"/>
      <c r="P1398" s="223"/>
      <c r="Q1398" s="223"/>
      <c r="R1398" s="224"/>
    </row>
    <row r="1399" spans="1:18">
      <c r="A1399" s="342"/>
      <c r="B1399" s="9"/>
      <c r="C1399" s="9" t="s">
        <v>530</v>
      </c>
      <c r="D1399" s="9"/>
      <c r="E1399" s="9">
        <v>8087</v>
      </c>
      <c r="F1399" s="9">
        <v>26</v>
      </c>
      <c r="G1399" s="9"/>
      <c r="H1399" s="9">
        <v>0</v>
      </c>
      <c r="I1399" s="9"/>
      <c r="J1399" s="315"/>
      <c r="K1399" s="9"/>
      <c r="L1399" s="9"/>
      <c r="M1399" s="9"/>
      <c r="N1399" s="315"/>
      <c r="O1399" s="222"/>
      <c r="P1399" s="223"/>
      <c r="Q1399" s="223"/>
      <c r="R1399" s="224"/>
    </row>
    <row r="1400" spans="1:18">
      <c r="A1400" s="342"/>
      <c r="B1400" s="9"/>
      <c r="C1400" s="9" t="s">
        <v>531</v>
      </c>
      <c r="D1400" s="9"/>
      <c r="E1400" s="9">
        <v>8012</v>
      </c>
      <c r="F1400" s="9">
        <v>64</v>
      </c>
      <c r="G1400" s="9">
        <v>1</v>
      </c>
      <c r="H1400" s="9">
        <v>0</v>
      </c>
      <c r="I1400" s="9"/>
      <c r="J1400" s="315"/>
      <c r="K1400" s="9"/>
      <c r="L1400" s="9"/>
      <c r="M1400" s="9"/>
      <c r="N1400" s="315"/>
      <c r="O1400" s="222"/>
      <c r="P1400" s="223"/>
      <c r="Q1400" s="223"/>
      <c r="R1400" s="224"/>
    </row>
    <row r="1401" spans="1:18">
      <c r="A1401" s="342"/>
      <c r="B1401" s="9"/>
      <c r="C1401" s="9" t="s">
        <v>535</v>
      </c>
      <c r="D1401" s="9"/>
      <c r="E1401" s="9">
        <v>8406</v>
      </c>
      <c r="F1401" s="9">
        <v>12</v>
      </c>
      <c r="G1401" s="9"/>
      <c r="H1401" s="9">
        <v>0</v>
      </c>
      <c r="I1401" s="9"/>
      <c r="J1401" s="315"/>
      <c r="K1401" s="9"/>
      <c r="L1401" s="9"/>
      <c r="M1401" s="9"/>
      <c r="N1401" s="315"/>
      <c r="O1401" s="222"/>
      <c r="P1401" s="223"/>
      <c r="Q1401" s="223"/>
      <c r="R1401" s="224"/>
    </row>
    <row r="1402" spans="1:18">
      <c r="A1402" s="342"/>
      <c r="B1402" s="9"/>
      <c r="C1402" s="9" t="s">
        <v>538</v>
      </c>
      <c r="D1402" s="9"/>
      <c r="E1402" s="9">
        <v>8251</v>
      </c>
      <c r="F1402" s="9">
        <v>8</v>
      </c>
      <c r="G1402" s="9"/>
      <c r="H1402" s="9"/>
      <c r="I1402" s="9"/>
      <c r="J1402" s="315"/>
      <c r="K1402" s="9"/>
      <c r="L1402" s="9"/>
      <c r="M1402" s="9"/>
      <c r="N1402" s="315"/>
      <c r="O1402" s="222"/>
      <c r="P1402" s="223"/>
      <c r="Q1402" s="223"/>
      <c r="R1402" s="224"/>
    </row>
    <row r="1403" spans="1:18">
      <c r="A1403" s="342"/>
      <c r="B1403" s="9"/>
      <c r="C1403" s="9" t="s">
        <v>539</v>
      </c>
      <c r="D1403" s="9"/>
      <c r="E1403" s="9">
        <v>8088</v>
      </c>
      <c r="F1403" s="9">
        <v>3</v>
      </c>
      <c r="G1403" s="9"/>
      <c r="H1403" s="9">
        <v>0</v>
      </c>
      <c r="I1403" s="9"/>
      <c r="J1403" s="315"/>
      <c r="K1403" s="9"/>
      <c r="L1403" s="9"/>
      <c r="M1403" s="9"/>
      <c r="N1403" s="315"/>
      <c r="O1403" s="222"/>
      <c r="P1403" s="223"/>
      <c r="Q1403" s="223"/>
      <c r="R1403" s="224"/>
    </row>
    <row r="1404" spans="1:18">
      <c r="A1404" s="342"/>
      <c r="B1404" s="9"/>
      <c r="C1404" s="9" t="s">
        <v>540</v>
      </c>
      <c r="D1404" s="9"/>
      <c r="E1404" s="9">
        <v>8360</v>
      </c>
      <c r="F1404" s="9">
        <v>2</v>
      </c>
      <c r="G1404" s="9"/>
      <c r="H1404" s="9"/>
      <c r="I1404" s="9"/>
      <c r="J1404" s="315"/>
      <c r="K1404" s="9"/>
      <c r="L1404" s="9"/>
      <c r="M1404" s="9"/>
      <c r="N1404" s="315"/>
      <c r="O1404" s="222"/>
      <c r="P1404" s="223"/>
      <c r="Q1404" s="223"/>
      <c r="R1404" s="224"/>
    </row>
    <row r="1405" spans="1:18">
      <c r="A1405" s="342"/>
      <c r="B1405" s="9"/>
      <c r="C1405" s="9" t="s">
        <v>541</v>
      </c>
      <c r="D1405" s="9"/>
      <c r="E1405" s="9">
        <v>8043</v>
      </c>
      <c r="F1405" s="9">
        <v>6</v>
      </c>
      <c r="G1405" s="9"/>
      <c r="H1405" s="9"/>
      <c r="I1405" s="9"/>
      <c r="J1405" s="315"/>
      <c r="K1405" s="9"/>
      <c r="L1405" s="9"/>
      <c r="M1405" s="9"/>
      <c r="N1405" s="315"/>
      <c r="O1405" s="222"/>
      <c r="P1405" s="223"/>
      <c r="Q1405" s="223"/>
      <c r="R1405" s="224"/>
    </row>
    <row r="1406" spans="1:18">
      <c r="A1406" s="342"/>
      <c r="B1406" s="9"/>
      <c r="C1406" s="9" t="s">
        <v>547</v>
      </c>
      <c r="D1406" s="9"/>
      <c r="E1406" s="9">
        <v>8089</v>
      </c>
      <c r="F1406" s="9">
        <v>3</v>
      </c>
      <c r="G1406" s="9"/>
      <c r="H1406" s="9"/>
      <c r="I1406" s="9"/>
      <c r="J1406" s="315"/>
      <c r="K1406" s="9"/>
      <c r="L1406" s="9"/>
      <c r="M1406" s="9"/>
      <c r="N1406" s="315"/>
      <c r="O1406" s="222"/>
      <c r="P1406" s="223"/>
      <c r="Q1406" s="223"/>
      <c r="R1406" s="224"/>
    </row>
    <row r="1407" spans="1:18">
      <c r="A1407" s="342"/>
      <c r="B1407" s="9"/>
      <c r="C1407" s="9" t="s">
        <v>550</v>
      </c>
      <c r="D1407" s="9"/>
      <c r="E1407" s="9">
        <v>8090</v>
      </c>
      <c r="F1407" s="9">
        <v>2</v>
      </c>
      <c r="G1407" s="9"/>
      <c r="H1407" s="9"/>
      <c r="I1407" s="9"/>
      <c r="J1407" s="315"/>
      <c r="K1407" s="9"/>
      <c r="L1407" s="9"/>
      <c r="M1407" s="9"/>
      <c r="N1407" s="315"/>
      <c r="O1407" s="222"/>
      <c r="P1407" s="223"/>
      <c r="Q1407" s="223"/>
      <c r="R1407" s="224"/>
    </row>
    <row r="1408" spans="1:18">
      <c r="A1408" s="342"/>
      <c r="B1408" s="9"/>
      <c r="C1408" s="9" t="s">
        <v>553</v>
      </c>
      <c r="D1408" s="9"/>
      <c r="E1408" s="9">
        <v>8009</v>
      </c>
      <c r="F1408" s="9">
        <v>1</v>
      </c>
      <c r="G1408" s="9"/>
      <c r="H1408" s="9"/>
      <c r="I1408" s="9"/>
      <c r="J1408" s="315"/>
      <c r="K1408" s="9"/>
      <c r="L1408" s="9"/>
      <c r="M1408" s="9"/>
      <c r="N1408" s="315"/>
      <c r="O1408" s="222"/>
      <c r="P1408" s="223"/>
      <c r="Q1408" s="223"/>
      <c r="R1408" s="224"/>
    </row>
    <row r="1409" spans="1:18">
      <c r="A1409" s="342"/>
      <c r="B1409" s="9"/>
      <c r="C1409" s="9" t="s">
        <v>553</v>
      </c>
      <c r="D1409" s="9"/>
      <c r="E1409" s="9">
        <v>8091</v>
      </c>
      <c r="F1409" s="9">
        <v>19</v>
      </c>
      <c r="G1409" s="9"/>
      <c r="H1409" s="9">
        <v>0</v>
      </c>
      <c r="I1409" s="9"/>
      <c r="J1409" s="315"/>
      <c r="K1409" s="9"/>
      <c r="L1409" s="9"/>
      <c r="M1409" s="9"/>
      <c r="N1409" s="315"/>
      <c r="O1409" s="222"/>
      <c r="P1409" s="223"/>
      <c r="Q1409" s="223"/>
      <c r="R1409" s="224"/>
    </row>
    <row r="1410" spans="1:18">
      <c r="A1410" s="342"/>
      <c r="B1410" s="9"/>
      <c r="C1410" s="9" t="s">
        <v>555</v>
      </c>
      <c r="D1410" s="9"/>
      <c r="E1410" s="9">
        <v>8092</v>
      </c>
      <c r="F1410" s="9">
        <v>4</v>
      </c>
      <c r="G1410" s="9"/>
      <c r="H1410" s="9">
        <v>0</v>
      </c>
      <c r="I1410" s="9"/>
      <c r="J1410" s="315"/>
      <c r="K1410" s="9"/>
      <c r="L1410" s="9"/>
      <c r="M1410" s="9"/>
      <c r="N1410" s="315"/>
      <c r="O1410" s="222"/>
      <c r="P1410" s="223"/>
      <c r="Q1410" s="223"/>
      <c r="R1410" s="224"/>
    </row>
    <row r="1411" spans="1:18">
      <c r="A1411" s="342"/>
      <c r="B1411" s="9"/>
      <c r="C1411" s="9" t="s">
        <v>560</v>
      </c>
      <c r="D1411" s="9"/>
      <c r="E1411" s="9">
        <v>8252</v>
      </c>
      <c r="F1411" s="9">
        <v>1</v>
      </c>
      <c r="G1411" s="9"/>
      <c r="H1411" s="9"/>
      <c r="I1411" s="9"/>
      <c r="J1411" s="315"/>
      <c r="K1411" s="9"/>
      <c r="L1411" s="9"/>
      <c r="M1411" s="9"/>
      <c r="N1411" s="315"/>
      <c r="O1411" s="222"/>
      <c r="P1411" s="223"/>
      <c r="Q1411" s="223"/>
      <c r="R1411" s="224"/>
    </row>
    <row r="1412" spans="1:18">
      <c r="A1412" s="342"/>
      <c r="B1412" s="9"/>
      <c r="C1412" s="9" t="s">
        <v>562</v>
      </c>
      <c r="D1412" s="9"/>
      <c r="E1412" s="9">
        <v>8260</v>
      </c>
      <c r="F1412" s="9">
        <v>41</v>
      </c>
      <c r="G1412" s="9"/>
      <c r="H1412" s="9">
        <v>0</v>
      </c>
      <c r="I1412" s="9"/>
      <c r="J1412" s="315"/>
      <c r="K1412" s="9"/>
      <c r="L1412" s="9"/>
      <c r="M1412" s="9"/>
      <c r="N1412" s="315"/>
      <c r="O1412" s="222"/>
      <c r="P1412" s="223"/>
      <c r="Q1412" s="223"/>
      <c r="R1412" s="224"/>
    </row>
    <row r="1413" spans="1:18">
      <c r="A1413" s="342"/>
      <c r="B1413" s="9"/>
      <c r="C1413" s="9" t="s">
        <v>563</v>
      </c>
      <c r="D1413" s="9"/>
      <c r="E1413" s="9">
        <v>8260</v>
      </c>
      <c r="F1413" s="9">
        <v>9</v>
      </c>
      <c r="G1413" s="9"/>
      <c r="H1413" s="9">
        <v>0</v>
      </c>
      <c r="I1413" s="9"/>
      <c r="J1413" s="315"/>
      <c r="K1413" s="9"/>
      <c r="L1413" s="9"/>
      <c r="M1413" s="9"/>
      <c r="N1413" s="315"/>
      <c r="O1413" s="222"/>
      <c r="P1413" s="223"/>
      <c r="Q1413" s="223"/>
      <c r="R1413" s="224"/>
    </row>
    <row r="1414" spans="1:18">
      <c r="A1414" s="342"/>
      <c r="B1414" s="9"/>
      <c r="C1414" s="9" t="s">
        <v>564</v>
      </c>
      <c r="D1414" s="9"/>
      <c r="E1414" s="9">
        <v>8094</v>
      </c>
      <c r="F1414" s="9">
        <v>32</v>
      </c>
      <c r="G1414" s="9"/>
      <c r="H1414" s="9">
        <v>0</v>
      </c>
      <c r="I1414" s="9"/>
      <c r="J1414" s="315"/>
      <c r="K1414" s="9"/>
      <c r="L1414" s="9"/>
      <c r="M1414" s="9"/>
      <c r="N1414" s="315"/>
      <c r="O1414" s="222"/>
      <c r="P1414" s="223"/>
      <c r="Q1414" s="223"/>
      <c r="R1414" s="224"/>
    </row>
    <row r="1415" spans="1:18">
      <c r="A1415" s="342"/>
      <c r="B1415" s="9"/>
      <c r="C1415" s="9" t="s">
        <v>653</v>
      </c>
      <c r="D1415" s="9"/>
      <c r="E1415" s="9">
        <v>8095</v>
      </c>
      <c r="F1415" s="9">
        <v>1</v>
      </c>
      <c r="G1415" s="9"/>
      <c r="H1415" s="9"/>
      <c r="I1415" s="9"/>
      <c r="J1415" s="315"/>
      <c r="K1415" s="9"/>
      <c r="L1415" s="9"/>
      <c r="M1415" s="9"/>
      <c r="N1415" s="315"/>
      <c r="O1415" s="222"/>
      <c r="P1415" s="223"/>
      <c r="Q1415" s="223"/>
      <c r="R1415" s="224"/>
    </row>
    <row r="1416" spans="1:18">
      <c r="A1416" s="342"/>
      <c r="B1416" s="9"/>
      <c r="C1416" s="9" t="s">
        <v>568</v>
      </c>
      <c r="D1416" s="9"/>
      <c r="E1416" s="9">
        <v>8270</v>
      </c>
      <c r="F1416" s="9">
        <v>5</v>
      </c>
      <c r="G1416" s="9"/>
      <c r="H1416" s="9"/>
      <c r="I1416" s="9"/>
      <c r="J1416" s="315"/>
      <c r="K1416" s="9"/>
      <c r="L1416" s="9"/>
      <c r="M1416" s="9"/>
      <c r="N1416" s="315"/>
      <c r="O1416" s="222"/>
      <c r="P1416" s="223"/>
      <c r="Q1416" s="223"/>
      <c r="R1416" s="224"/>
    </row>
    <row r="1417" spans="1:18" ht="15" thickBot="1">
      <c r="A1417" s="342"/>
      <c r="B1417" s="9"/>
      <c r="C1417" s="9" t="s">
        <v>572</v>
      </c>
      <c r="D1417" s="9"/>
      <c r="E1417" s="9">
        <v>8098</v>
      </c>
      <c r="F1417" s="9">
        <v>17</v>
      </c>
      <c r="G1417" s="9"/>
      <c r="H1417" s="9">
        <v>0</v>
      </c>
      <c r="I1417" s="9"/>
      <c r="J1417" s="315"/>
      <c r="K1417" s="9"/>
      <c r="L1417" s="9"/>
      <c r="M1417" s="9"/>
      <c r="N1417" s="315"/>
      <c r="O1417" s="222"/>
      <c r="P1417" s="223"/>
      <c r="Q1417" s="223"/>
      <c r="R1417" s="224"/>
    </row>
    <row r="1418" spans="1:18" ht="15" thickBot="1">
      <c r="A1418" s="342"/>
      <c r="B1418" s="43" t="s">
        <v>575</v>
      </c>
      <c r="C1418" s="44"/>
      <c r="D1418" s="44"/>
      <c r="E1418" s="44"/>
      <c r="F1418" s="45">
        <f>SUM(F1240:F1417)</f>
        <v>1501</v>
      </c>
      <c r="G1418" s="45">
        <f t="shared" ref="G1418:H1418" si="4">SUM(G1240:G1417)</f>
        <v>7</v>
      </c>
      <c r="H1418" s="45">
        <f t="shared" si="4"/>
        <v>3</v>
      </c>
      <c r="I1418" s="45">
        <f>AVERAGE(I1240:I1417)</f>
        <v>2.3333333333333335</v>
      </c>
      <c r="J1418" s="315"/>
      <c r="K1418" s="47"/>
      <c r="L1418" s="45"/>
      <c r="M1418" s="46"/>
      <c r="N1418" s="315"/>
      <c r="O1418" s="466"/>
      <c r="P1418" s="467"/>
      <c r="Q1418" s="467"/>
      <c r="R1418" s="468"/>
    </row>
    <row r="1419" spans="1:18">
      <c r="A1419" s="315"/>
      <c r="J1419" s="315"/>
      <c r="N1419" s="315"/>
      <c r="P1419" s="315"/>
      <c r="Q1419" s="315"/>
      <c r="R1419" s="315"/>
    </row>
    <row r="1420" spans="1:18">
      <c r="A1420" s="315"/>
      <c r="J1420" s="315"/>
      <c r="N1420" s="315"/>
      <c r="P1420" s="315"/>
      <c r="Q1420" s="315"/>
      <c r="R1420" s="315"/>
    </row>
    <row r="1421" spans="1:18">
      <c r="A1421" s="315"/>
      <c r="J1421" s="315"/>
      <c r="N1421" s="315"/>
      <c r="P1421" s="315"/>
      <c r="Q1421" s="315"/>
      <c r="R1421" s="315"/>
    </row>
    <row r="1422" spans="1:18">
      <c r="A1422" s="315"/>
      <c r="J1422" s="315"/>
      <c r="N1422" s="315"/>
      <c r="P1422" s="315"/>
      <c r="Q1422" s="315"/>
      <c r="R1422" s="315"/>
    </row>
    <row r="1423" spans="1:18">
      <c r="A1423" s="315"/>
      <c r="J1423" s="315"/>
      <c r="N1423" s="315"/>
      <c r="P1423" s="315"/>
      <c r="Q1423" s="315"/>
      <c r="R1423" s="315"/>
    </row>
    <row r="1424" spans="1:18">
      <c r="A1424" s="315"/>
      <c r="J1424" s="315"/>
      <c r="N1424" s="315"/>
      <c r="P1424" s="315"/>
      <c r="Q1424" s="315"/>
      <c r="R1424" s="315"/>
    </row>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sheetData>
  <mergeCells count="36855">
    <mergeCell ref="O1239:R1239"/>
    <mergeCell ref="O1056:R1056"/>
    <mergeCell ref="O1418:R1418"/>
    <mergeCell ref="O1237:R1237"/>
    <mergeCell ref="O1240:R1240"/>
    <mergeCell ref="O1054:R1054"/>
    <mergeCell ref="O1057:R1057"/>
    <mergeCell ref="O851:R851"/>
    <mergeCell ref="O538:R538"/>
    <mergeCell ref="O853:R853"/>
    <mergeCell ref="O854:R854"/>
    <mergeCell ref="XEU536:XEX536"/>
    <mergeCell ref="XEY536:XFB536"/>
    <mergeCell ref="XFC536:XFD536"/>
    <mergeCell ref="O539:R539"/>
    <mergeCell ref="XEA536:XED536"/>
    <mergeCell ref="XEE536:XEH536"/>
    <mergeCell ref="XEI536:XEL536"/>
    <mergeCell ref="XEM536:XEP536"/>
    <mergeCell ref="XEQ536:XET536"/>
    <mergeCell ref="XDG536:XDJ536"/>
    <mergeCell ref="XDK536:XDN536"/>
    <mergeCell ref="XDO536:XDR536"/>
    <mergeCell ref="XDS536:XDV536"/>
    <mergeCell ref="XDW536:XDZ536"/>
    <mergeCell ref="XCM536:XCP536"/>
    <mergeCell ref="XCQ536:XCT536"/>
    <mergeCell ref="XCU536:XCX536"/>
    <mergeCell ref="XCY536:XDB536"/>
    <mergeCell ref="XDC536:XDF536"/>
    <mergeCell ref="XBS536:XBV536"/>
    <mergeCell ref="XBW536:XBZ536"/>
    <mergeCell ref="XCA536:XCD536"/>
    <mergeCell ref="XCE536:XCH536"/>
    <mergeCell ref="XCI536:XCL536"/>
    <mergeCell ref="XAY536:XBB536"/>
    <mergeCell ref="XBC536:XBF536"/>
    <mergeCell ref="XBG536:XBJ536"/>
    <mergeCell ref="XBK536:XBN536"/>
    <mergeCell ref="XBO536:XBR536"/>
    <mergeCell ref="XAE536:XAH536"/>
    <mergeCell ref="XAI536:XAL536"/>
    <mergeCell ref="XAM536:XAP536"/>
    <mergeCell ref="XAQ536:XAT536"/>
    <mergeCell ref="XAU536:XAX536"/>
    <mergeCell ref="WZK536:WZN536"/>
    <mergeCell ref="WZO536:WZR536"/>
    <mergeCell ref="WZS536:WZV536"/>
    <mergeCell ref="WZW536:WZZ536"/>
    <mergeCell ref="XAA536:XAD536"/>
    <mergeCell ref="WYQ536:WYT536"/>
    <mergeCell ref="WYU536:WYX536"/>
    <mergeCell ref="WYY536:WZB536"/>
    <mergeCell ref="WZC536:WZF536"/>
    <mergeCell ref="WZG536:WZJ536"/>
    <mergeCell ref="WXW536:WXZ536"/>
    <mergeCell ref="WYA536:WYD536"/>
    <mergeCell ref="WYE536:WYH536"/>
    <mergeCell ref="WYI536:WYL536"/>
    <mergeCell ref="WYM536:WYP536"/>
    <mergeCell ref="WXC536:WXF536"/>
    <mergeCell ref="WXG536:WXJ536"/>
    <mergeCell ref="WXK536:WXN536"/>
    <mergeCell ref="WXO536:WXR536"/>
    <mergeCell ref="WXS536:WXV536"/>
    <mergeCell ref="WWI536:WWL536"/>
    <mergeCell ref="WWM536:WWP536"/>
    <mergeCell ref="WWQ536:WWT536"/>
    <mergeCell ref="WWU536:WWX536"/>
    <mergeCell ref="WWY536:WXB536"/>
    <mergeCell ref="WVO536:WVR536"/>
    <mergeCell ref="WVS536:WVV536"/>
    <mergeCell ref="WVW536:WVZ536"/>
    <mergeCell ref="WWA536:WWD536"/>
    <mergeCell ref="WWE536:WWH536"/>
    <mergeCell ref="WUU536:WUX536"/>
    <mergeCell ref="WUY536:WVB536"/>
    <mergeCell ref="WVC536:WVF536"/>
    <mergeCell ref="WVG536:WVJ536"/>
    <mergeCell ref="WVK536:WVN536"/>
    <mergeCell ref="WUA536:WUD536"/>
    <mergeCell ref="WUE536:WUH536"/>
    <mergeCell ref="WUI536:WUL536"/>
    <mergeCell ref="WUM536:WUP536"/>
    <mergeCell ref="WUQ536:WUT536"/>
    <mergeCell ref="WTG536:WTJ536"/>
    <mergeCell ref="WTK536:WTN536"/>
    <mergeCell ref="WTO536:WTR536"/>
    <mergeCell ref="WTS536:WTV536"/>
    <mergeCell ref="WTW536:WTZ536"/>
    <mergeCell ref="WSM536:WSP536"/>
    <mergeCell ref="WSQ536:WST536"/>
    <mergeCell ref="WSU536:WSX536"/>
    <mergeCell ref="WSY536:WTB536"/>
    <mergeCell ref="WTC536:WTF536"/>
    <mergeCell ref="WRS536:WRV536"/>
    <mergeCell ref="WRW536:WRZ536"/>
    <mergeCell ref="WSA536:WSD536"/>
    <mergeCell ref="WSE536:WSH536"/>
    <mergeCell ref="WSI536:WSL536"/>
    <mergeCell ref="WQY536:WRB536"/>
    <mergeCell ref="WRC536:WRF536"/>
    <mergeCell ref="WRG536:WRJ536"/>
    <mergeCell ref="WRK536:WRN536"/>
    <mergeCell ref="WRO536:WRR536"/>
    <mergeCell ref="WQE536:WQH536"/>
    <mergeCell ref="WQI536:WQL536"/>
    <mergeCell ref="WQM536:WQP536"/>
    <mergeCell ref="WQQ536:WQT536"/>
    <mergeCell ref="WQU536:WQX536"/>
    <mergeCell ref="WPK536:WPN536"/>
    <mergeCell ref="WPO536:WPR536"/>
    <mergeCell ref="WPS536:WPV536"/>
    <mergeCell ref="WPW536:WPZ536"/>
    <mergeCell ref="WQA536:WQD536"/>
    <mergeCell ref="WOQ536:WOT536"/>
    <mergeCell ref="WOU536:WOX536"/>
    <mergeCell ref="WOY536:WPB536"/>
    <mergeCell ref="WPC536:WPF536"/>
    <mergeCell ref="WPG536:WPJ536"/>
    <mergeCell ref="WNW536:WNZ536"/>
    <mergeCell ref="WOA536:WOD536"/>
    <mergeCell ref="WOE536:WOH536"/>
    <mergeCell ref="WOI536:WOL536"/>
    <mergeCell ref="WOM536:WOP536"/>
    <mergeCell ref="WNC536:WNF536"/>
    <mergeCell ref="WNG536:WNJ536"/>
    <mergeCell ref="WNK536:WNN536"/>
    <mergeCell ref="WNO536:WNR536"/>
    <mergeCell ref="WNS536:WNV536"/>
    <mergeCell ref="WMI536:WML536"/>
    <mergeCell ref="WMM536:WMP536"/>
    <mergeCell ref="WMQ536:WMT536"/>
    <mergeCell ref="WMU536:WMX536"/>
    <mergeCell ref="WMY536:WNB536"/>
    <mergeCell ref="WLO536:WLR536"/>
    <mergeCell ref="WLS536:WLV536"/>
    <mergeCell ref="WLW536:WLZ536"/>
    <mergeCell ref="WMA536:WMD536"/>
    <mergeCell ref="WME536:WMH536"/>
    <mergeCell ref="WKU536:WKX536"/>
    <mergeCell ref="WKY536:WLB536"/>
    <mergeCell ref="WLC536:WLF536"/>
    <mergeCell ref="WLG536:WLJ536"/>
    <mergeCell ref="WLK536:WLN536"/>
    <mergeCell ref="WKA536:WKD536"/>
    <mergeCell ref="WKE536:WKH536"/>
    <mergeCell ref="WKI536:WKL536"/>
    <mergeCell ref="WKM536:WKP536"/>
    <mergeCell ref="WKQ536:WKT536"/>
    <mergeCell ref="WJG536:WJJ536"/>
    <mergeCell ref="WJK536:WJN536"/>
    <mergeCell ref="WJO536:WJR536"/>
    <mergeCell ref="WJS536:WJV536"/>
    <mergeCell ref="WJW536:WJZ536"/>
    <mergeCell ref="WIM536:WIP536"/>
    <mergeCell ref="WIQ536:WIT536"/>
    <mergeCell ref="WIU536:WIX536"/>
    <mergeCell ref="WIY536:WJB536"/>
    <mergeCell ref="WJC536:WJF536"/>
    <mergeCell ref="WHS536:WHV536"/>
    <mergeCell ref="WHW536:WHZ536"/>
    <mergeCell ref="WIA536:WID536"/>
    <mergeCell ref="WIE536:WIH536"/>
    <mergeCell ref="WII536:WIL536"/>
    <mergeCell ref="WGY536:WHB536"/>
    <mergeCell ref="WHC536:WHF536"/>
    <mergeCell ref="WHG536:WHJ536"/>
    <mergeCell ref="WHK536:WHN536"/>
    <mergeCell ref="WHO536:WHR536"/>
    <mergeCell ref="WGE536:WGH536"/>
    <mergeCell ref="WGI536:WGL536"/>
    <mergeCell ref="WGM536:WGP536"/>
    <mergeCell ref="WGQ536:WGT536"/>
    <mergeCell ref="WGU536:WGX536"/>
    <mergeCell ref="WFK536:WFN536"/>
    <mergeCell ref="WFO536:WFR536"/>
    <mergeCell ref="WFS536:WFV536"/>
    <mergeCell ref="WFW536:WFZ536"/>
    <mergeCell ref="WGA536:WGD536"/>
    <mergeCell ref="WEQ536:WET536"/>
    <mergeCell ref="WEU536:WEX536"/>
    <mergeCell ref="WEY536:WFB536"/>
    <mergeCell ref="WFC536:WFF536"/>
    <mergeCell ref="WFG536:WFJ536"/>
    <mergeCell ref="WDW536:WDZ536"/>
    <mergeCell ref="WEA536:WED536"/>
    <mergeCell ref="WEE536:WEH536"/>
    <mergeCell ref="WEI536:WEL536"/>
    <mergeCell ref="WEM536:WEP536"/>
    <mergeCell ref="WDC536:WDF536"/>
    <mergeCell ref="WDG536:WDJ536"/>
    <mergeCell ref="WDK536:WDN536"/>
    <mergeCell ref="WDO536:WDR536"/>
    <mergeCell ref="WDS536:WDV536"/>
    <mergeCell ref="WCI536:WCL536"/>
    <mergeCell ref="WCM536:WCP536"/>
    <mergeCell ref="WCQ536:WCT536"/>
    <mergeCell ref="WCU536:WCX536"/>
    <mergeCell ref="WCY536:WDB536"/>
    <mergeCell ref="WBO536:WBR536"/>
    <mergeCell ref="WBS536:WBV536"/>
    <mergeCell ref="WBW536:WBZ536"/>
    <mergeCell ref="WCA536:WCD536"/>
    <mergeCell ref="WCE536:WCH536"/>
    <mergeCell ref="WAU536:WAX536"/>
    <mergeCell ref="WAY536:WBB536"/>
    <mergeCell ref="WBC536:WBF536"/>
    <mergeCell ref="WBG536:WBJ536"/>
    <mergeCell ref="WBK536:WBN536"/>
    <mergeCell ref="WAA536:WAD536"/>
    <mergeCell ref="WAE536:WAH536"/>
    <mergeCell ref="WAI536:WAL536"/>
    <mergeCell ref="WAM536:WAP536"/>
    <mergeCell ref="WAQ536:WAT536"/>
    <mergeCell ref="VZG536:VZJ536"/>
    <mergeCell ref="VZK536:VZN536"/>
    <mergeCell ref="VZO536:VZR536"/>
    <mergeCell ref="VZS536:VZV536"/>
    <mergeCell ref="VZW536:VZZ536"/>
    <mergeCell ref="VYM536:VYP536"/>
    <mergeCell ref="VYQ536:VYT536"/>
    <mergeCell ref="VYU536:VYX536"/>
    <mergeCell ref="VYY536:VZB536"/>
    <mergeCell ref="VZC536:VZF536"/>
    <mergeCell ref="VXS536:VXV536"/>
    <mergeCell ref="VXW536:VXZ536"/>
    <mergeCell ref="VYA536:VYD536"/>
    <mergeCell ref="VYE536:VYH536"/>
    <mergeCell ref="VYI536:VYL536"/>
    <mergeCell ref="VWY536:VXB536"/>
    <mergeCell ref="VXC536:VXF536"/>
    <mergeCell ref="VXG536:VXJ536"/>
    <mergeCell ref="VXK536:VXN536"/>
    <mergeCell ref="VXO536:VXR536"/>
    <mergeCell ref="VWE536:VWH536"/>
    <mergeCell ref="VWI536:VWL536"/>
    <mergeCell ref="VWM536:VWP536"/>
    <mergeCell ref="VWQ536:VWT536"/>
    <mergeCell ref="VWU536:VWX536"/>
    <mergeCell ref="VVK536:VVN536"/>
    <mergeCell ref="VVO536:VVR536"/>
    <mergeCell ref="VVS536:VVV536"/>
    <mergeCell ref="VVW536:VVZ536"/>
    <mergeCell ref="VWA536:VWD536"/>
    <mergeCell ref="VUQ536:VUT536"/>
    <mergeCell ref="VUU536:VUX536"/>
    <mergeCell ref="VUY536:VVB536"/>
    <mergeCell ref="VVC536:VVF536"/>
    <mergeCell ref="VVG536:VVJ536"/>
    <mergeCell ref="VTW536:VTZ536"/>
    <mergeCell ref="VUA536:VUD536"/>
    <mergeCell ref="VUE536:VUH536"/>
    <mergeCell ref="VUI536:VUL536"/>
    <mergeCell ref="VUM536:VUP536"/>
    <mergeCell ref="VTC536:VTF536"/>
    <mergeCell ref="VTG536:VTJ536"/>
    <mergeCell ref="VTK536:VTN536"/>
    <mergeCell ref="VTO536:VTR536"/>
    <mergeCell ref="VTS536:VTV536"/>
    <mergeCell ref="VSI536:VSL536"/>
    <mergeCell ref="VSM536:VSP536"/>
    <mergeCell ref="VSQ536:VST536"/>
    <mergeCell ref="VSU536:VSX536"/>
    <mergeCell ref="VSY536:VTB536"/>
    <mergeCell ref="VRO536:VRR536"/>
    <mergeCell ref="VRS536:VRV536"/>
    <mergeCell ref="VRW536:VRZ536"/>
    <mergeCell ref="VSA536:VSD536"/>
    <mergeCell ref="VSE536:VSH536"/>
    <mergeCell ref="VQU536:VQX536"/>
    <mergeCell ref="VQY536:VRB536"/>
    <mergeCell ref="VRC536:VRF536"/>
    <mergeCell ref="VRG536:VRJ536"/>
    <mergeCell ref="VRK536:VRN536"/>
    <mergeCell ref="VQA536:VQD536"/>
    <mergeCell ref="VQE536:VQH536"/>
    <mergeCell ref="VQI536:VQL536"/>
    <mergeCell ref="VQM536:VQP536"/>
    <mergeCell ref="VQQ536:VQT536"/>
    <mergeCell ref="VPG536:VPJ536"/>
    <mergeCell ref="VPK536:VPN536"/>
    <mergeCell ref="VPO536:VPR536"/>
    <mergeCell ref="VPS536:VPV536"/>
    <mergeCell ref="VPW536:VPZ536"/>
    <mergeCell ref="VOM536:VOP536"/>
    <mergeCell ref="VOQ536:VOT536"/>
    <mergeCell ref="VOU536:VOX536"/>
    <mergeCell ref="VOY536:VPB536"/>
    <mergeCell ref="VPC536:VPF536"/>
    <mergeCell ref="VNS536:VNV536"/>
    <mergeCell ref="VNW536:VNZ536"/>
    <mergeCell ref="VOA536:VOD536"/>
    <mergeCell ref="VOE536:VOH536"/>
    <mergeCell ref="VOI536:VOL536"/>
    <mergeCell ref="VMY536:VNB536"/>
    <mergeCell ref="VNC536:VNF536"/>
    <mergeCell ref="VNG536:VNJ536"/>
    <mergeCell ref="VNK536:VNN536"/>
    <mergeCell ref="VNO536:VNR536"/>
    <mergeCell ref="VME536:VMH536"/>
    <mergeCell ref="VMI536:VML536"/>
    <mergeCell ref="VMM536:VMP536"/>
    <mergeCell ref="VMQ536:VMT536"/>
    <mergeCell ref="VMU536:VMX536"/>
    <mergeCell ref="VLK536:VLN536"/>
    <mergeCell ref="VLO536:VLR536"/>
    <mergeCell ref="VLS536:VLV536"/>
    <mergeCell ref="VLW536:VLZ536"/>
    <mergeCell ref="VMA536:VMD536"/>
    <mergeCell ref="VKQ536:VKT536"/>
    <mergeCell ref="VKU536:VKX536"/>
    <mergeCell ref="VKY536:VLB536"/>
    <mergeCell ref="VLC536:VLF536"/>
    <mergeCell ref="VLG536:VLJ536"/>
    <mergeCell ref="VJW536:VJZ536"/>
    <mergeCell ref="VKA536:VKD536"/>
    <mergeCell ref="VKE536:VKH536"/>
    <mergeCell ref="VKI536:VKL536"/>
    <mergeCell ref="VKM536:VKP536"/>
    <mergeCell ref="VJC536:VJF536"/>
    <mergeCell ref="VJG536:VJJ536"/>
    <mergeCell ref="VJK536:VJN536"/>
    <mergeCell ref="VJO536:VJR536"/>
    <mergeCell ref="VJS536:VJV536"/>
    <mergeCell ref="VII536:VIL536"/>
    <mergeCell ref="VIM536:VIP536"/>
    <mergeCell ref="VIQ536:VIT536"/>
    <mergeCell ref="VIU536:VIX536"/>
    <mergeCell ref="VIY536:VJB536"/>
    <mergeCell ref="VHO536:VHR536"/>
    <mergeCell ref="VHS536:VHV536"/>
    <mergeCell ref="VHW536:VHZ536"/>
    <mergeCell ref="VIA536:VID536"/>
    <mergeCell ref="VIE536:VIH536"/>
    <mergeCell ref="VGU536:VGX536"/>
    <mergeCell ref="VGY536:VHB536"/>
    <mergeCell ref="VHC536:VHF536"/>
    <mergeCell ref="VHG536:VHJ536"/>
    <mergeCell ref="VHK536:VHN536"/>
    <mergeCell ref="VGA536:VGD536"/>
    <mergeCell ref="VGE536:VGH536"/>
    <mergeCell ref="VGI536:VGL536"/>
    <mergeCell ref="VGM536:VGP536"/>
    <mergeCell ref="VGQ536:VGT536"/>
    <mergeCell ref="VFG536:VFJ536"/>
    <mergeCell ref="VFK536:VFN536"/>
    <mergeCell ref="VFO536:VFR536"/>
    <mergeCell ref="VFS536:VFV536"/>
    <mergeCell ref="VFW536:VFZ536"/>
    <mergeCell ref="VEM536:VEP536"/>
    <mergeCell ref="VEQ536:VET536"/>
    <mergeCell ref="VEU536:VEX536"/>
    <mergeCell ref="VEY536:VFB536"/>
    <mergeCell ref="VFC536:VFF536"/>
    <mergeCell ref="VDS536:VDV536"/>
    <mergeCell ref="VDW536:VDZ536"/>
    <mergeCell ref="VEA536:VED536"/>
    <mergeCell ref="VEE536:VEH536"/>
    <mergeCell ref="VEI536:VEL536"/>
    <mergeCell ref="VCY536:VDB536"/>
    <mergeCell ref="VDC536:VDF536"/>
    <mergeCell ref="VDG536:VDJ536"/>
    <mergeCell ref="VDK536:VDN536"/>
    <mergeCell ref="VDO536:VDR536"/>
    <mergeCell ref="VCE536:VCH536"/>
    <mergeCell ref="VCI536:VCL536"/>
    <mergeCell ref="VCM536:VCP536"/>
    <mergeCell ref="VCQ536:VCT536"/>
    <mergeCell ref="VCU536:VCX536"/>
    <mergeCell ref="VBK536:VBN536"/>
    <mergeCell ref="VBO536:VBR536"/>
    <mergeCell ref="VBS536:VBV536"/>
    <mergeCell ref="VBW536:VBZ536"/>
    <mergeCell ref="VCA536:VCD536"/>
    <mergeCell ref="VAQ536:VAT536"/>
    <mergeCell ref="VAU536:VAX536"/>
    <mergeCell ref="VAY536:VBB536"/>
    <mergeCell ref="VBC536:VBF536"/>
    <mergeCell ref="VBG536:VBJ536"/>
    <mergeCell ref="UZW536:UZZ536"/>
    <mergeCell ref="VAA536:VAD536"/>
    <mergeCell ref="VAE536:VAH536"/>
    <mergeCell ref="VAI536:VAL536"/>
    <mergeCell ref="VAM536:VAP536"/>
    <mergeCell ref="UZC536:UZF536"/>
    <mergeCell ref="UZG536:UZJ536"/>
    <mergeCell ref="UZK536:UZN536"/>
    <mergeCell ref="UZO536:UZR536"/>
    <mergeCell ref="UZS536:UZV536"/>
    <mergeCell ref="UYI536:UYL536"/>
    <mergeCell ref="UYM536:UYP536"/>
    <mergeCell ref="UYQ536:UYT536"/>
    <mergeCell ref="UYU536:UYX536"/>
    <mergeCell ref="UYY536:UZB536"/>
    <mergeCell ref="UXO536:UXR536"/>
    <mergeCell ref="UXS536:UXV536"/>
    <mergeCell ref="UXW536:UXZ536"/>
    <mergeCell ref="UYA536:UYD536"/>
    <mergeCell ref="UYE536:UYH536"/>
    <mergeCell ref="UWU536:UWX536"/>
    <mergeCell ref="UWY536:UXB536"/>
    <mergeCell ref="UXC536:UXF536"/>
    <mergeCell ref="UXG536:UXJ536"/>
    <mergeCell ref="UXK536:UXN536"/>
    <mergeCell ref="UWA536:UWD536"/>
    <mergeCell ref="UWE536:UWH536"/>
    <mergeCell ref="UWI536:UWL536"/>
    <mergeCell ref="UWM536:UWP536"/>
    <mergeCell ref="UWQ536:UWT536"/>
    <mergeCell ref="UVG536:UVJ536"/>
    <mergeCell ref="UVK536:UVN536"/>
    <mergeCell ref="UVO536:UVR536"/>
    <mergeCell ref="UVS536:UVV536"/>
    <mergeCell ref="UVW536:UVZ536"/>
    <mergeCell ref="UUM536:UUP536"/>
    <mergeCell ref="UUQ536:UUT536"/>
    <mergeCell ref="UUU536:UUX536"/>
    <mergeCell ref="UUY536:UVB536"/>
    <mergeCell ref="UVC536:UVF536"/>
    <mergeCell ref="UTS536:UTV536"/>
    <mergeCell ref="UTW536:UTZ536"/>
    <mergeCell ref="UUA536:UUD536"/>
    <mergeCell ref="UUE536:UUH536"/>
    <mergeCell ref="UUI536:UUL536"/>
    <mergeCell ref="USY536:UTB536"/>
    <mergeCell ref="UTC536:UTF536"/>
    <mergeCell ref="UTG536:UTJ536"/>
    <mergeCell ref="UTK536:UTN536"/>
    <mergeCell ref="UTO536:UTR536"/>
    <mergeCell ref="USE536:USH536"/>
    <mergeCell ref="USI536:USL536"/>
    <mergeCell ref="USM536:USP536"/>
    <mergeCell ref="USQ536:UST536"/>
    <mergeCell ref="USU536:USX536"/>
    <mergeCell ref="URK536:URN536"/>
    <mergeCell ref="URO536:URR536"/>
    <mergeCell ref="URS536:URV536"/>
    <mergeCell ref="URW536:URZ536"/>
    <mergeCell ref="USA536:USD536"/>
    <mergeCell ref="UQQ536:UQT536"/>
    <mergeCell ref="UQU536:UQX536"/>
    <mergeCell ref="UQY536:URB536"/>
    <mergeCell ref="URC536:URF536"/>
    <mergeCell ref="URG536:URJ536"/>
    <mergeCell ref="UPW536:UPZ536"/>
    <mergeCell ref="UQA536:UQD536"/>
    <mergeCell ref="UQE536:UQH536"/>
    <mergeCell ref="UQI536:UQL536"/>
    <mergeCell ref="UQM536:UQP536"/>
    <mergeCell ref="UPC536:UPF536"/>
    <mergeCell ref="UPG536:UPJ536"/>
    <mergeCell ref="UPK536:UPN536"/>
    <mergeCell ref="UPO536:UPR536"/>
    <mergeCell ref="UPS536:UPV536"/>
    <mergeCell ref="UOI536:UOL536"/>
    <mergeCell ref="UOM536:UOP536"/>
    <mergeCell ref="UOQ536:UOT536"/>
    <mergeCell ref="UOU536:UOX536"/>
    <mergeCell ref="UOY536:UPB536"/>
    <mergeCell ref="UNO536:UNR536"/>
    <mergeCell ref="UNS536:UNV536"/>
    <mergeCell ref="UNW536:UNZ536"/>
    <mergeCell ref="UOA536:UOD536"/>
    <mergeCell ref="UOE536:UOH536"/>
    <mergeCell ref="UMU536:UMX536"/>
    <mergeCell ref="UMY536:UNB536"/>
    <mergeCell ref="UNC536:UNF536"/>
    <mergeCell ref="UNG536:UNJ536"/>
    <mergeCell ref="UNK536:UNN536"/>
    <mergeCell ref="UMA536:UMD536"/>
    <mergeCell ref="UME536:UMH536"/>
    <mergeCell ref="UMI536:UML536"/>
    <mergeCell ref="UMM536:UMP536"/>
    <mergeCell ref="UMQ536:UMT536"/>
    <mergeCell ref="ULG536:ULJ536"/>
    <mergeCell ref="ULK536:ULN536"/>
    <mergeCell ref="ULO536:ULR536"/>
    <mergeCell ref="ULS536:ULV536"/>
    <mergeCell ref="ULW536:ULZ536"/>
    <mergeCell ref="UKM536:UKP536"/>
    <mergeCell ref="UKQ536:UKT536"/>
    <mergeCell ref="UKU536:UKX536"/>
    <mergeCell ref="UKY536:ULB536"/>
    <mergeCell ref="ULC536:ULF536"/>
    <mergeCell ref="UJS536:UJV536"/>
    <mergeCell ref="UJW536:UJZ536"/>
    <mergeCell ref="UKA536:UKD536"/>
    <mergeCell ref="UKE536:UKH536"/>
    <mergeCell ref="UKI536:UKL536"/>
    <mergeCell ref="UIY536:UJB536"/>
    <mergeCell ref="UJC536:UJF536"/>
    <mergeCell ref="UJG536:UJJ536"/>
    <mergeCell ref="UJK536:UJN536"/>
    <mergeCell ref="UJO536:UJR536"/>
    <mergeCell ref="UIE536:UIH536"/>
    <mergeCell ref="UII536:UIL536"/>
    <mergeCell ref="UIM536:UIP536"/>
    <mergeCell ref="UIQ536:UIT536"/>
    <mergeCell ref="UIU536:UIX536"/>
    <mergeCell ref="UHK536:UHN536"/>
    <mergeCell ref="UHO536:UHR536"/>
    <mergeCell ref="UHS536:UHV536"/>
    <mergeCell ref="UHW536:UHZ536"/>
    <mergeCell ref="UIA536:UID536"/>
    <mergeCell ref="UGQ536:UGT536"/>
    <mergeCell ref="UGU536:UGX536"/>
    <mergeCell ref="UGY536:UHB536"/>
    <mergeCell ref="UHC536:UHF536"/>
    <mergeCell ref="UHG536:UHJ536"/>
    <mergeCell ref="UFW536:UFZ536"/>
    <mergeCell ref="UGA536:UGD536"/>
    <mergeCell ref="UGE536:UGH536"/>
    <mergeCell ref="UGI536:UGL536"/>
    <mergeCell ref="UGM536:UGP536"/>
    <mergeCell ref="UFC536:UFF536"/>
    <mergeCell ref="UFG536:UFJ536"/>
    <mergeCell ref="UFK536:UFN536"/>
    <mergeCell ref="UFO536:UFR536"/>
    <mergeCell ref="UFS536:UFV536"/>
    <mergeCell ref="UEI536:UEL536"/>
    <mergeCell ref="UEM536:UEP536"/>
    <mergeCell ref="UEQ536:UET536"/>
    <mergeCell ref="UEU536:UEX536"/>
    <mergeCell ref="UEY536:UFB536"/>
    <mergeCell ref="UDO536:UDR536"/>
    <mergeCell ref="UDS536:UDV536"/>
    <mergeCell ref="UDW536:UDZ536"/>
    <mergeCell ref="UEA536:UED536"/>
    <mergeCell ref="UEE536:UEH536"/>
    <mergeCell ref="UCU536:UCX536"/>
    <mergeCell ref="UCY536:UDB536"/>
    <mergeCell ref="UDC536:UDF536"/>
    <mergeCell ref="UDG536:UDJ536"/>
    <mergeCell ref="UDK536:UDN536"/>
    <mergeCell ref="UCA536:UCD536"/>
    <mergeCell ref="UCE536:UCH536"/>
    <mergeCell ref="UCI536:UCL536"/>
    <mergeCell ref="UCM536:UCP536"/>
    <mergeCell ref="UCQ536:UCT536"/>
    <mergeCell ref="UBG536:UBJ536"/>
    <mergeCell ref="UBK536:UBN536"/>
    <mergeCell ref="UBO536:UBR536"/>
    <mergeCell ref="UBS536:UBV536"/>
    <mergeCell ref="UBW536:UBZ536"/>
    <mergeCell ref="UAM536:UAP536"/>
    <mergeCell ref="UAQ536:UAT536"/>
    <mergeCell ref="UAU536:UAX536"/>
    <mergeCell ref="UAY536:UBB536"/>
    <mergeCell ref="UBC536:UBF536"/>
    <mergeCell ref="TZS536:TZV536"/>
    <mergeCell ref="TZW536:TZZ536"/>
    <mergeCell ref="UAA536:UAD536"/>
    <mergeCell ref="UAE536:UAH536"/>
    <mergeCell ref="UAI536:UAL536"/>
    <mergeCell ref="TYY536:TZB536"/>
    <mergeCell ref="TZC536:TZF536"/>
    <mergeCell ref="TZG536:TZJ536"/>
    <mergeCell ref="TZK536:TZN536"/>
    <mergeCell ref="TZO536:TZR536"/>
    <mergeCell ref="TYE536:TYH536"/>
    <mergeCell ref="TYI536:TYL536"/>
    <mergeCell ref="TYM536:TYP536"/>
    <mergeCell ref="TYQ536:TYT536"/>
    <mergeCell ref="TYU536:TYX536"/>
    <mergeCell ref="TXK536:TXN536"/>
    <mergeCell ref="TXO536:TXR536"/>
    <mergeCell ref="TXS536:TXV536"/>
    <mergeCell ref="TXW536:TXZ536"/>
    <mergeCell ref="TYA536:TYD536"/>
    <mergeCell ref="TWQ536:TWT536"/>
    <mergeCell ref="TWU536:TWX536"/>
    <mergeCell ref="TWY536:TXB536"/>
    <mergeCell ref="TXC536:TXF536"/>
    <mergeCell ref="TXG536:TXJ536"/>
    <mergeCell ref="TVW536:TVZ536"/>
    <mergeCell ref="TWA536:TWD536"/>
    <mergeCell ref="TWE536:TWH536"/>
    <mergeCell ref="TWI536:TWL536"/>
    <mergeCell ref="TWM536:TWP536"/>
    <mergeCell ref="TVC536:TVF536"/>
    <mergeCell ref="TVG536:TVJ536"/>
    <mergeCell ref="TVK536:TVN536"/>
    <mergeCell ref="TVO536:TVR536"/>
    <mergeCell ref="TVS536:TVV536"/>
    <mergeCell ref="TUI536:TUL536"/>
    <mergeCell ref="TUM536:TUP536"/>
    <mergeCell ref="TUQ536:TUT536"/>
    <mergeCell ref="TUU536:TUX536"/>
    <mergeCell ref="TUY536:TVB536"/>
    <mergeCell ref="TTO536:TTR536"/>
    <mergeCell ref="TTS536:TTV536"/>
    <mergeCell ref="TTW536:TTZ536"/>
    <mergeCell ref="TUA536:TUD536"/>
    <mergeCell ref="TUE536:TUH536"/>
    <mergeCell ref="TSU536:TSX536"/>
    <mergeCell ref="TSY536:TTB536"/>
    <mergeCell ref="TTC536:TTF536"/>
    <mergeCell ref="TTG536:TTJ536"/>
    <mergeCell ref="TTK536:TTN536"/>
    <mergeCell ref="TSA536:TSD536"/>
    <mergeCell ref="TSE536:TSH536"/>
    <mergeCell ref="TSI536:TSL536"/>
    <mergeCell ref="TSM536:TSP536"/>
    <mergeCell ref="TSQ536:TST536"/>
    <mergeCell ref="TRG536:TRJ536"/>
    <mergeCell ref="TRK536:TRN536"/>
    <mergeCell ref="TRO536:TRR536"/>
    <mergeCell ref="TRS536:TRV536"/>
    <mergeCell ref="TRW536:TRZ536"/>
    <mergeCell ref="TQM536:TQP536"/>
    <mergeCell ref="TQQ536:TQT536"/>
    <mergeCell ref="TQU536:TQX536"/>
    <mergeCell ref="TQY536:TRB536"/>
    <mergeCell ref="TRC536:TRF536"/>
    <mergeCell ref="TPS536:TPV536"/>
    <mergeCell ref="TPW536:TPZ536"/>
    <mergeCell ref="TQA536:TQD536"/>
    <mergeCell ref="TQE536:TQH536"/>
    <mergeCell ref="TQI536:TQL536"/>
    <mergeCell ref="TOY536:TPB536"/>
    <mergeCell ref="TPC536:TPF536"/>
    <mergeCell ref="TPG536:TPJ536"/>
    <mergeCell ref="TPK536:TPN536"/>
    <mergeCell ref="TPO536:TPR536"/>
    <mergeCell ref="TOE536:TOH536"/>
    <mergeCell ref="TOI536:TOL536"/>
    <mergeCell ref="TOM536:TOP536"/>
    <mergeCell ref="TOQ536:TOT536"/>
    <mergeCell ref="TOU536:TOX536"/>
    <mergeCell ref="TNK536:TNN536"/>
    <mergeCell ref="TNO536:TNR536"/>
    <mergeCell ref="TNS536:TNV536"/>
    <mergeCell ref="TNW536:TNZ536"/>
    <mergeCell ref="TOA536:TOD536"/>
    <mergeCell ref="TMQ536:TMT536"/>
    <mergeCell ref="TMU536:TMX536"/>
    <mergeCell ref="TMY536:TNB536"/>
    <mergeCell ref="TNC536:TNF536"/>
    <mergeCell ref="TNG536:TNJ536"/>
    <mergeCell ref="TLW536:TLZ536"/>
    <mergeCell ref="TMA536:TMD536"/>
    <mergeCell ref="TME536:TMH536"/>
    <mergeCell ref="TMI536:TML536"/>
    <mergeCell ref="TMM536:TMP536"/>
    <mergeCell ref="TLC536:TLF536"/>
    <mergeCell ref="TLG536:TLJ536"/>
    <mergeCell ref="TLK536:TLN536"/>
    <mergeCell ref="TLO536:TLR536"/>
    <mergeCell ref="TLS536:TLV536"/>
    <mergeCell ref="TKI536:TKL536"/>
    <mergeCell ref="TKM536:TKP536"/>
    <mergeCell ref="TKQ536:TKT536"/>
    <mergeCell ref="TKU536:TKX536"/>
    <mergeCell ref="TKY536:TLB536"/>
    <mergeCell ref="TJO536:TJR536"/>
    <mergeCell ref="TJS536:TJV536"/>
    <mergeCell ref="TJW536:TJZ536"/>
    <mergeCell ref="TKA536:TKD536"/>
    <mergeCell ref="TKE536:TKH536"/>
    <mergeCell ref="TIU536:TIX536"/>
    <mergeCell ref="TIY536:TJB536"/>
    <mergeCell ref="TJC536:TJF536"/>
    <mergeCell ref="TJG536:TJJ536"/>
    <mergeCell ref="TJK536:TJN536"/>
    <mergeCell ref="TIA536:TID536"/>
    <mergeCell ref="TIE536:TIH536"/>
    <mergeCell ref="TII536:TIL536"/>
    <mergeCell ref="TIM536:TIP536"/>
    <mergeCell ref="TIQ536:TIT536"/>
    <mergeCell ref="THG536:THJ536"/>
    <mergeCell ref="THK536:THN536"/>
    <mergeCell ref="THO536:THR536"/>
    <mergeCell ref="THS536:THV536"/>
    <mergeCell ref="THW536:THZ536"/>
    <mergeCell ref="TGM536:TGP536"/>
    <mergeCell ref="TGQ536:TGT536"/>
    <mergeCell ref="TGU536:TGX536"/>
    <mergeCell ref="TGY536:THB536"/>
    <mergeCell ref="THC536:THF536"/>
    <mergeCell ref="TFS536:TFV536"/>
    <mergeCell ref="TFW536:TFZ536"/>
    <mergeCell ref="TGA536:TGD536"/>
    <mergeCell ref="TGE536:TGH536"/>
    <mergeCell ref="TGI536:TGL536"/>
    <mergeCell ref="TEY536:TFB536"/>
    <mergeCell ref="TFC536:TFF536"/>
    <mergeCell ref="TFG536:TFJ536"/>
    <mergeCell ref="TFK536:TFN536"/>
    <mergeCell ref="TFO536:TFR536"/>
    <mergeCell ref="TEE536:TEH536"/>
    <mergeCell ref="TEI536:TEL536"/>
    <mergeCell ref="TEM536:TEP536"/>
    <mergeCell ref="TEQ536:TET536"/>
    <mergeCell ref="TEU536:TEX536"/>
    <mergeCell ref="TDK536:TDN536"/>
    <mergeCell ref="TDO536:TDR536"/>
    <mergeCell ref="TDS536:TDV536"/>
    <mergeCell ref="TDW536:TDZ536"/>
    <mergeCell ref="TEA536:TED536"/>
    <mergeCell ref="TCQ536:TCT536"/>
    <mergeCell ref="TCU536:TCX536"/>
    <mergeCell ref="TCY536:TDB536"/>
    <mergeCell ref="TDC536:TDF536"/>
    <mergeCell ref="TDG536:TDJ536"/>
    <mergeCell ref="TBW536:TBZ536"/>
    <mergeCell ref="TCA536:TCD536"/>
    <mergeCell ref="TCE536:TCH536"/>
    <mergeCell ref="TCI536:TCL536"/>
    <mergeCell ref="TCM536:TCP536"/>
    <mergeCell ref="TBC536:TBF536"/>
    <mergeCell ref="TBG536:TBJ536"/>
    <mergeCell ref="TBK536:TBN536"/>
    <mergeCell ref="TBO536:TBR536"/>
    <mergeCell ref="TBS536:TBV536"/>
    <mergeCell ref="TAI536:TAL536"/>
    <mergeCell ref="TAM536:TAP536"/>
    <mergeCell ref="TAQ536:TAT536"/>
    <mergeCell ref="TAU536:TAX536"/>
    <mergeCell ref="TAY536:TBB536"/>
    <mergeCell ref="SZO536:SZR536"/>
    <mergeCell ref="SZS536:SZV536"/>
    <mergeCell ref="SZW536:SZZ536"/>
    <mergeCell ref="TAA536:TAD536"/>
    <mergeCell ref="TAE536:TAH536"/>
    <mergeCell ref="SYU536:SYX536"/>
    <mergeCell ref="SYY536:SZB536"/>
    <mergeCell ref="SZC536:SZF536"/>
    <mergeCell ref="SZG536:SZJ536"/>
    <mergeCell ref="SZK536:SZN536"/>
    <mergeCell ref="SYA536:SYD536"/>
    <mergeCell ref="SYE536:SYH536"/>
    <mergeCell ref="SYI536:SYL536"/>
    <mergeCell ref="SYM536:SYP536"/>
    <mergeCell ref="SYQ536:SYT536"/>
    <mergeCell ref="SXG536:SXJ536"/>
    <mergeCell ref="SXK536:SXN536"/>
    <mergeCell ref="SXO536:SXR536"/>
    <mergeCell ref="SXS536:SXV536"/>
    <mergeCell ref="SXW536:SXZ536"/>
    <mergeCell ref="SWM536:SWP536"/>
    <mergeCell ref="SWQ536:SWT536"/>
    <mergeCell ref="SWU536:SWX536"/>
    <mergeCell ref="SWY536:SXB536"/>
    <mergeCell ref="SXC536:SXF536"/>
    <mergeCell ref="SVS536:SVV536"/>
    <mergeCell ref="SVW536:SVZ536"/>
    <mergeCell ref="SWA536:SWD536"/>
    <mergeCell ref="SWE536:SWH536"/>
    <mergeCell ref="SWI536:SWL536"/>
    <mergeCell ref="SUY536:SVB536"/>
    <mergeCell ref="SVC536:SVF536"/>
    <mergeCell ref="SVG536:SVJ536"/>
    <mergeCell ref="SVK536:SVN536"/>
    <mergeCell ref="SVO536:SVR536"/>
    <mergeCell ref="SUE536:SUH536"/>
    <mergeCell ref="SUI536:SUL536"/>
    <mergeCell ref="SUM536:SUP536"/>
    <mergeCell ref="SUQ536:SUT536"/>
    <mergeCell ref="SUU536:SUX536"/>
    <mergeCell ref="STK536:STN536"/>
    <mergeCell ref="STO536:STR536"/>
    <mergeCell ref="STS536:STV536"/>
    <mergeCell ref="STW536:STZ536"/>
    <mergeCell ref="SUA536:SUD536"/>
    <mergeCell ref="SSQ536:SST536"/>
    <mergeCell ref="SSU536:SSX536"/>
    <mergeCell ref="SSY536:STB536"/>
    <mergeCell ref="STC536:STF536"/>
    <mergeCell ref="STG536:STJ536"/>
    <mergeCell ref="SRW536:SRZ536"/>
    <mergeCell ref="SSA536:SSD536"/>
    <mergeCell ref="SSE536:SSH536"/>
    <mergeCell ref="SSI536:SSL536"/>
    <mergeCell ref="SSM536:SSP536"/>
    <mergeCell ref="SRC536:SRF536"/>
    <mergeCell ref="SRG536:SRJ536"/>
    <mergeCell ref="SRK536:SRN536"/>
    <mergeCell ref="SRO536:SRR536"/>
    <mergeCell ref="SRS536:SRV536"/>
    <mergeCell ref="SQI536:SQL536"/>
    <mergeCell ref="SQM536:SQP536"/>
    <mergeCell ref="SQQ536:SQT536"/>
    <mergeCell ref="SQU536:SQX536"/>
    <mergeCell ref="SQY536:SRB536"/>
    <mergeCell ref="SPO536:SPR536"/>
    <mergeCell ref="SPS536:SPV536"/>
    <mergeCell ref="SPW536:SPZ536"/>
    <mergeCell ref="SQA536:SQD536"/>
    <mergeCell ref="SQE536:SQH536"/>
    <mergeCell ref="SOU536:SOX536"/>
    <mergeCell ref="SOY536:SPB536"/>
    <mergeCell ref="SPC536:SPF536"/>
    <mergeCell ref="SPG536:SPJ536"/>
    <mergeCell ref="SPK536:SPN536"/>
    <mergeCell ref="SOA536:SOD536"/>
    <mergeCell ref="SOE536:SOH536"/>
    <mergeCell ref="SOI536:SOL536"/>
    <mergeCell ref="SOM536:SOP536"/>
    <mergeCell ref="SOQ536:SOT536"/>
    <mergeCell ref="SNG536:SNJ536"/>
    <mergeCell ref="SNK536:SNN536"/>
    <mergeCell ref="SNO536:SNR536"/>
    <mergeCell ref="SNS536:SNV536"/>
    <mergeCell ref="SNW536:SNZ536"/>
    <mergeCell ref="SMM536:SMP536"/>
    <mergeCell ref="SMQ536:SMT536"/>
    <mergeCell ref="SMU536:SMX536"/>
    <mergeCell ref="SMY536:SNB536"/>
    <mergeCell ref="SNC536:SNF536"/>
    <mergeCell ref="SLS536:SLV536"/>
    <mergeCell ref="SLW536:SLZ536"/>
    <mergeCell ref="SMA536:SMD536"/>
    <mergeCell ref="SME536:SMH536"/>
    <mergeCell ref="SMI536:SML536"/>
    <mergeCell ref="SKY536:SLB536"/>
    <mergeCell ref="SLC536:SLF536"/>
    <mergeCell ref="SLG536:SLJ536"/>
    <mergeCell ref="SLK536:SLN536"/>
    <mergeCell ref="SLO536:SLR536"/>
    <mergeCell ref="SKE536:SKH536"/>
    <mergeCell ref="SKI536:SKL536"/>
    <mergeCell ref="SKM536:SKP536"/>
    <mergeCell ref="SKQ536:SKT536"/>
    <mergeCell ref="SKU536:SKX536"/>
    <mergeCell ref="SJK536:SJN536"/>
    <mergeCell ref="SJO536:SJR536"/>
    <mergeCell ref="SJS536:SJV536"/>
    <mergeCell ref="SJW536:SJZ536"/>
    <mergeCell ref="SKA536:SKD536"/>
    <mergeCell ref="SIQ536:SIT536"/>
    <mergeCell ref="SIU536:SIX536"/>
    <mergeCell ref="SIY536:SJB536"/>
    <mergeCell ref="SJC536:SJF536"/>
    <mergeCell ref="SJG536:SJJ536"/>
    <mergeCell ref="SHW536:SHZ536"/>
    <mergeCell ref="SIA536:SID536"/>
    <mergeCell ref="SIE536:SIH536"/>
    <mergeCell ref="SII536:SIL536"/>
    <mergeCell ref="SIM536:SIP536"/>
    <mergeCell ref="SHC536:SHF536"/>
    <mergeCell ref="SHG536:SHJ536"/>
    <mergeCell ref="SHK536:SHN536"/>
    <mergeCell ref="SHO536:SHR536"/>
    <mergeCell ref="SHS536:SHV536"/>
    <mergeCell ref="SGI536:SGL536"/>
    <mergeCell ref="SGM536:SGP536"/>
    <mergeCell ref="SGQ536:SGT536"/>
    <mergeCell ref="SGU536:SGX536"/>
    <mergeCell ref="SGY536:SHB536"/>
    <mergeCell ref="SFO536:SFR536"/>
    <mergeCell ref="SFS536:SFV536"/>
    <mergeCell ref="SFW536:SFZ536"/>
    <mergeCell ref="SGA536:SGD536"/>
    <mergeCell ref="SGE536:SGH536"/>
    <mergeCell ref="SEU536:SEX536"/>
    <mergeCell ref="SEY536:SFB536"/>
    <mergeCell ref="SFC536:SFF536"/>
    <mergeCell ref="SFG536:SFJ536"/>
    <mergeCell ref="SFK536:SFN536"/>
    <mergeCell ref="SEA536:SED536"/>
    <mergeCell ref="SEE536:SEH536"/>
    <mergeCell ref="SEI536:SEL536"/>
    <mergeCell ref="SEM536:SEP536"/>
    <mergeCell ref="SEQ536:SET536"/>
    <mergeCell ref="SDG536:SDJ536"/>
    <mergeCell ref="SDK536:SDN536"/>
    <mergeCell ref="SDO536:SDR536"/>
    <mergeCell ref="SDS536:SDV536"/>
    <mergeCell ref="SDW536:SDZ536"/>
    <mergeCell ref="SCM536:SCP536"/>
    <mergeCell ref="SCQ536:SCT536"/>
    <mergeCell ref="SCU536:SCX536"/>
    <mergeCell ref="SCY536:SDB536"/>
    <mergeCell ref="SDC536:SDF536"/>
    <mergeCell ref="SBS536:SBV536"/>
    <mergeCell ref="SBW536:SBZ536"/>
    <mergeCell ref="SCA536:SCD536"/>
    <mergeCell ref="SCE536:SCH536"/>
    <mergeCell ref="SCI536:SCL536"/>
    <mergeCell ref="SAY536:SBB536"/>
    <mergeCell ref="SBC536:SBF536"/>
    <mergeCell ref="SBG536:SBJ536"/>
    <mergeCell ref="SBK536:SBN536"/>
    <mergeCell ref="SBO536:SBR536"/>
    <mergeCell ref="SAE536:SAH536"/>
    <mergeCell ref="SAI536:SAL536"/>
    <mergeCell ref="SAM536:SAP536"/>
    <mergeCell ref="SAQ536:SAT536"/>
    <mergeCell ref="SAU536:SAX536"/>
    <mergeCell ref="RZK536:RZN536"/>
    <mergeCell ref="RZO536:RZR536"/>
    <mergeCell ref="RZS536:RZV536"/>
    <mergeCell ref="RZW536:RZZ536"/>
    <mergeCell ref="SAA536:SAD536"/>
    <mergeCell ref="RYQ536:RYT536"/>
    <mergeCell ref="RYU536:RYX536"/>
    <mergeCell ref="RYY536:RZB536"/>
    <mergeCell ref="RZC536:RZF536"/>
    <mergeCell ref="RZG536:RZJ536"/>
    <mergeCell ref="RXW536:RXZ536"/>
    <mergeCell ref="RYA536:RYD536"/>
    <mergeCell ref="RYE536:RYH536"/>
    <mergeCell ref="RYI536:RYL536"/>
    <mergeCell ref="RYM536:RYP536"/>
    <mergeCell ref="RXC536:RXF536"/>
    <mergeCell ref="RXG536:RXJ536"/>
    <mergeCell ref="RXK536:RXN536"/>
    <mergeCell ref="RXO536:RXR536"/>
    <mergeCell ref="RXS536:RXV536"/>
    <mergeCell ref="RWI536:RWL536"/>
    <mergeCell ref="RWM536:RWP536"/>
    <mergeCell ref="RWQ536:RWT536"/>
    <mergeCell ref="RWU536:RWX536"/>
    <mergeCell ref="RWY536:RXB536"/>
    <mergeCell ref="RVO536:RVR536"/>
    <mergeCell ref="RVS536:RVV536"/>
    <mergeCell ref="RVW536:RVZ536"/>
    <mergeCell ref="RWA536:RWD536"/>
    <mergeCell ref="RWE536:RWH536"/>
    <mergeCell ref="RUU536:RUX536"/>
    <mergeCell ref="RUY536:RVB536"/>
    <mergeCell ref="RVC536:RVF536"/>
    <mergeCell ref="RVG536:RVJ536"/>
    <mergeCell ref="RVK536:RVN536"/>
    <mergeCell ref="RUA536:RUD536"/>
    <mergeCell ref="RUE536:RUH536"/>
    <mergeCell ref="RUI536:RUL536"/>
    <mergeCell ref="RUM536:RUP536"/>
    <mergeCell ref="RUQ536:RUT536"/>
    <mergeCell ref="RTG536:RTJ536"/>
    <mergeCell ref="RTK536:RTN536"/>
    <mergeCell ref="RTO536:RTR536"/>
    <mergeCell ref="RTS536:RTV536"/>
    <mergeCell ref="RTW536:RTZ536"/>
    <mergeCell ref="RSM536:RSP536"/>
    <mergeCell ref="RSQ536:RST536"/>
    <mergeCell ref="RSU536:RSX536"/>
    <mergeCell ref="RSY536:RTB536"/>
    <mergeCell ref="RTC536:RTF536"/>
    <mergeCell ref="RRS536:RRV536"/>
    <mergeCell ref="RRW536:RRZ536"/>
    <mergeCell ref="RSA536:RSD536"/>
    <mergeCell ref="RSE536:RSH536"/>
    <mergeCell ref="RSI536:RSL536"/>
    <mergeCell ref="RQY536:RRB536"/>
    <mergeCell ref="RRC536:RRF536"/>
    <mergeCell ref="RRG536:RRJ536"/>
    <mergeCell ref="RRK536:RRN536"/>
    <mergeCell ref="RRO536:RRR536"/>
    <mergeCell ref="RQE536:RQH536"/>
    <mergeCell ref="RQI536:RQL536"/>
    <mergeCell ref="RQM536:RQP536"/>
    <mergeCell ref="RQQ536:RQT536"/>
    <mergeCell ref="RQU536:RQX536"/>
    <mergeCell ref="RPK536:RPN536"/>
    <mergeCell ref="RPO536:RPR536"/>
    <mergeCell ref="RPS536:RPV536"/>
    <mergeCell ref="RPW536:RPZ536"/>
    <mergeCell ref="RQA536:RQD536"/>
    <mergeCell ref="ROQ536:ROT536"/>
    <mergeCell ref="ROU536:ROX536"/>
    <mergeCell ref="ROY536:RPB536"/>
    <mergeCell ref="RPC536:RPF536"/>
    <mergeCell ref="RPG536:RPJ536"/>
    <mergeCell ref="RNW536:RNZ536"/>
    <mergeCell ref="ROA536:ROD536"/>
    <mergeCell ref="ROE536:ROH536"/>
    <mergeCell ref="ROI536:ROL536"/>
    <mergeCell ref="ROM536:ROP536"/>
    <mergeCell ref="RNC536:RNF536"/>
    <mergeCell ref="RNG536:RNJ536"/>
    <mergeCell ref="RNK536:RNN536"/>
    <mergeCell ref="RNO536:RNR536"/>
    <mergeCell ref="RNS536:RNV536"/>
    <mergeCell ref="RMI536:RML536"/>
    <mergeCell ref="RMM536:RMP536"/>
    <mergeCell ref="RMQ536:RMT536"/>
    <mergeCell ref="RMU536:RMX536"/>
    <mergeCell ref="RMY536:RNB536"/>
    <mergeCell ref="RLO536:RLR536"/>
    <mergeCell ref="RLS536:RLV536"/>
    <mergeCell ref="RLW536:RLZ536"/>
    <mergeCell ref="RMA536:RMD536"/>
    <mergeCell ref="RME536:RMH536"/>
    <mergeCell ref="RKU536:RKX536"/>
    <mergeCell ref="RKY536:RLB536"/>
    <mergeCell ref="RLC536:RLF536"/>
    <mergeCell ref="RLG536:RLJ536"/>
    <mergeCell ref="RLK536:RLN536"/>
    <mergeCell ref="RKA536:RKD536"/>
    <mergeCell ref="RKE536:RKH536"/>
    <mergeCell ref="RKI536:RKL536"/>
    <mergeCell ref="RKM536:RKP536"/>
    <mergeCell ref="RKQ536:RKT536"/>
    <mergeCell ref="RJG536:RJJ536"/>
    <mergeCell ref="RJK536:RJN536"/>
    <mergeCell ref="RJO536:RJR536"/>
    <mergeCell ref="RJS536:RJV536"/>
    <mergeCell ref="RJW536:RJZ536"/>
    <mergeCell ref="RIM536:RIP536"/>
    <mergeCell ref="RIQ536:RIT536"/>
    <mergeCell ref="RIU536:RIX536"/>
    <mergeCell ref="RIY536:RJB536"/>
    <mergeCell ref="RJC536:RJF536"/>
    <mergeCell ref="RHS536:RHV536"/>
    <mergeCell ref="RHW536:RHZ536"/>
    <mergeCell ref="RIA536:RID536"/>
    <mergeCell ref="RIE536:RIH536"/>
    <mergeCell ref="RII536:RIL536"/>
    <mergeCell ref="RGY536:RHB536"/>
    <mergeCell ref="RHC536:RHF536"/>
    <mergeCell ref="RHG536:RHJ536"/>
    <mergeCell ref="RHK536:RHN536"/>
    <mergeCell ref="RHO536:RHR536"/>
    <mergeCell ref="RGE536:RGH536"/>
    <mergeCell ref="RGI536:RGL536"/>
    <mergeCell ref="RGM536:RGP536"/>
    <mergeCell ref="RGQ536:RGT536"/>
    <mergeCell ref="RGU536:RGX536"/>
    <mergeCell ref="RFK536:RFN536"/>
    <mergeCell ref="RFO536:RFR536"/>
    <mergeCell ref="RFS536:RFV536"/>
    <mergeCell ref="RFW536:RFZ536"/>
    <mergeCell ref="RGA536:RGD536"/>
    <mergeCell ref="REQ536:RET536"/>
    <mergeCell ref="REU536:REX536"/>
    <mergeCell ref="REY536:RFB536"/>
    <mergeCell ref="RFC536:RFF536"/>
    <mergeCell ref="RFG536:RFJ536"/>
    <mergeCell ref="RDW536:RDZ536"/>
    <mergeCell ref="REA536:RED536"/>
    <mergeCell ref="REE536:REH536"/>
    <mergeCell ref="REI536:REL536"/>
    <mergeCell ref="REM536:REP536"/>
    <mergeCell ref="RDC536:RDF536"/>
    <mergeCell ref="RDG536:RDJ536"/>
    <mergeCell ref="RDK536:RDN536"/>
    <mergeCell ref="RDO536:RDR536"/>
    <mergeCell ref="RDS536:RDV536"/>
    <mergeCell ref="RCI536:RCL536"/>
    <mergeCell ref="RCM536:RCP536"/>
    <mergeCell ref="RCQ536:RCT536"/>
    <mergeCell ref="RCU536:RCX536"/>
    <mergeCell ref="RCY536:RDB536"/>
    <mergeCell ref="RBO536:RBR536"/>
    <mergeCell ref="RBS536:RBV536"/>
    <mergeCell ref="RBW536:RBZ536"/>
    <mergeCell ref="RCA536:RCD536"/>
    <mergeCell ref="RCE536:RCH536"/>
    <mergeCell ref="RAU536:RAX536"/>
    <mergeCell ref="RAY536:RBB536"/>
    <mergeCell ref="RBC536:RBF536"/>
    <mergeCell ref="RBG536:RBJ536"/>
    <mergeCell ref="RBK536:RBN536"/>
    <mergeCell ref="RAA536:RAD536"/>
    <mergeCell ref="RAE536:RAH536"/>
    <mergeCell ref="RAI536:RAL536"/>
    <mergeCell ref="RAM536:RAP536"/>
    <mergeCell ref="RAQ536:RAT536"/>
    <mergeCell ref="QZG536:QZJ536"/>
    <mergeCell ref="QZK536:QZN536"/>
    <mergeCell ref="QZO536:QZR536"/>
    <mergeCell ref="QZS536:QZV536"/>
    <mergeCell ref="QZW536:QZZ536"/>
    <mergeCell ref="QYM536:QYP536"/>
    <mergeCell ref="QYQ536:QYT536"/>
    <mergeCell ref="QYU536:QYX536"/>
    <mergeCell ref="QYY536:QZB536"/>
    <mergeCell ref="QZC536:QZF536"/>
    <mergeCell ref="QXS536:QXV536"/>
    <mergeCell ref="QXW536:QXZ536"/>
    <mergeCell ref="QYA536:QYD536"/>
    <mergeCell ref="QYE536:QYH536"/>
    <mergeCell ref="QYI536:QYL536"/>
    <mergeCell ref="QWY536:QXB536"/>
    <mergeCell ref="QXC536:QXF536"/>
    <mergeCell ref="QXG536:QXJ536"/>
    <mergeCell ref="QXK536:QXN536"/>
    <mergeCell ref="QXO536:QXR536"/>
    <mergeCell ref="QWE536:QWH536"/>
    <mergeCell ref="QWI536:QWL536"/>
    <mergeCell ref="QWM536:QWP536"/>
    <mergeCell ref="QWQ536:QWT536"/>
    <mergeCell ref="QWU536:QWX536"/>
    <mergeCell ref="QVK536:QVN536"/>
    <mergeCell ref="QVO536:QVR536"/>
    <mergeCell ref="QVS536:QVV536"/>
    <mergeCell ref="QVW536:QVZ536"/>
    <mergeCell ref="QWA536:QWD536"/>
    <mergeCell ref="QUQ536:QUT536"/>
    <mergeCell ref="QUU536:QUX536"/>
    <mergeCell ref="QUY536:QVB536"/>
    <mergeCell ref="QVC536:QVF536"/>
    <mergeCell ref="QVG536:QVJ536"/>
    <mergeCell ref="QTW536:QTZ536"/>
    <mergeCell ref="QUA536:QUD536"/>
    <mergeCell ref="QUE536:QUH536"/>
    <mergeCell ref="QUI536:QUL536"/>
    <mergeCell ref="QUM536:QUP536"/>
    <mergeCell ref="QTC536:QTF536"/>
    <mergeCell ref="QTG536:QTJ536"/>
    <mergeCell ref="QTK536:QTN536"/>
    <mergeCell ref="QTO536:QTR536"/>
    <mergeCell ref="QTS536:QTV536"/>
    <mergeCell ref="QSI536:QSL536"/>
    <mergeCell ref="QSM536:QSP536"/>
    <mergeCell ref="QSQ536:QST536"/>
    <mergeCell ref="QSU536:QSX536"/>
    <mergeCell ref="QSY536:QTB536"/>
    <mergeCell ref="QRO536:QRR536"/>
    <mergeCell ref="QRS536:QRV536"/>
    <mergeCell ref="QRW536:QRZ536"/>
    <mergeCell ref="QSA536:QSD536"/>
    <mergeCell ref="QSE536:QSH536"/>
    <mergeCell ref="QQU536:QQX536"/>
    <mergeCell ref="QQY536:QRB536"/>
    <mergeCell ref="QRC536:QRF536"/>
    <mergeCell ref="QRG536:QRJ536"/>
    <mergeCell ref="QRK536:QRN536"/>
    <mergeCell ref="QQA536:QQD536"/>
    <mergeCell ref="QQE536:QQH536"/>
    <mergeCell ref="QQI536:QQL536"/>
    <mergeCell ref="QQM536:QQP536"/>
    <mergeCell ref="QQQ536:QQT536"/>
    <mergeCell ref="QPG536:QPJ536"/>
    <mergeCell ref="QPK536:QPN536"/>
    <mergeCell ref="QPO536:QPR536"/>
    <mergeCell ref="QPS536:QPV536"/>
    <mergeCell ref="QPW536:QPZ536"/>
    <mergeCell ref="QOM536:QOP536"/>
    <mergeCell ref="QOQ536:QOT536"/>
    <mergeCell ref="QOU536:QOX536"/>
    <mergeCell ref="QOY536:QPB536"/>
    <mergeCell ref="QPC536:QPF536"/>
    <mergeCell ref="QNS536:QNV536"/>
    <mergeCell ref="QNW536:QNZ536"/>
    <mergeCell ref="QOA536:QOD536"/>
    <mergeCell ref="QOE536:QOH536"/>
    <mergeCell ref="QOI536:QOL536"/>
    <mergeCell ref="QMY536:QNB536"/>
    <mergeCell ref="QNC536:QNF536"/>
    <mergeCell ref="QNG536:QNJ536"/>
    <mergeCell ref="QNK536:QNN536"/>
    <mergeCell ref="QNO536:QNR536"/>
    <mergeCell ref="QME536:QMH536"/>
    <mergeCell ref="QMI536:QML536"/>
    <mergeCell ref="QMM536:QMP536"/>
    <mergeCell ref="QMQ536:QMT536"/>
    <mergeCell ref="QMU536:QMX536"/>
    <mergeCell ref="QLK536:QLN536"/>
    <mergeCell ref="QLO536:QLR536"/>
    <mergeCell ref="QLS536:QLV536"/>
    <mergeCell ref="QLW536:QLZ536"/>
    <mergeCell ref="QMA536:QMD536"/>
    <mergeCell ref="QKQ536:QKT536"/>
    <mergeCell ref="QKU536:QKX536"/>
    <mergeCell ref="QKY536:QLB536"/>
    <mergeCell ref="QLC536:QLF536"/>
    <mergeCell ref="QLG536:QLJ536"/>
    <mergeCell ref="QJW536:QJZ536"/>
    <mergeCell ref="QKA536:QKD536"/>
    <mergeCell ref="QKE536:QKH536"/>
    <mergeCell ref="QKI536:QKL536"/>
    <mergeCell ref="QKM536:QKP536"/>
    <mergeCell ref="QJC536:QJF536"/>
    <mergeCell ref="QJG536:QJJ536"/>
    <mergeCell ref="QJK536:QJN536"/>
    <mergeCell ref="QJO536:QJR536"/>
    <mergeCell ref="QJS536:QJV536"/>
    <mergeCell ref="QII536:QIL536"/>
    <mergeCell ref="QIM536:QIP536"/>
    <mergeCell ref="QIQ536:QIT536"/>
    <mergeCell ref="QIU536:QIX536"/>
    <mergeCell ref="QIY536:QJB536"/>
    <mergeCell ref="QHO536:QHR536"/>
    <mergeCell ref="QHS536:QHV536"/>
    <mergeCell ref="QHW536:QHZ536"/>
    <mergeCell ref="QIA536:QID536"/>
    <mergeCell ref="QIE536:QIH536"/>
    <mergeCell ref="QGU536:QGX536"/>
    <mergeCell ref="QGY536:QHB536"/>
    <mergeCell ref="QHC536:QHF536"/>
    <mergeCell ref="QHG536:QHJ536"/>
    <mergeCell ref="QHK536:QHN536"/>
    <mergeCell ref="QGA536:QGD536"/>
    <mergeCell ref="QGE536:QGH536"/>
    <mergeCell ref="QGI536:QGL536"/>
    <mergeCell ref="QGM536:QGP536"/>
    <mergeCell ref="QGQ536:QGT536"/>
    <mergeCell ref="QFG536:QFJ536"/>
    <mergeCell ref="QFK536:QFN536"/>
    <mergeCell ref="QFO536:QFR536"/>
    <mergeCell ref="QFS536:QFV536"/>
    <mergeCell ref="QFW536:QFZ536"/>
    <mergeCell ref="QEM536:QEP536"/>
    <mergeCell ref="QEQ536:QET536"/>
    <mergeCell ref="QEU536:QEX536"/>
    <mergeCell ref="QEY536:QFB536"/>
    <mergeCell ref="QFC536:QFF536"/>
    <mergeCell ref="QDS536:QDV536"/>
    <mergeCell ref="QDW536:QDZ536"/>
    <mergeCell ref="QEA536:QED536"/>
    <mergeCell ref="QEE536:QEH536"/>
    <mergeCell ref="QEI536:QEL536"/>
    <mergeCell ref="QCY536:QDB536"/>
    <mergeCell ref="QDC536:QDF536"/>
    <mergeCell ref="QDG536:QDJ536"/>
    <mergeCell ref="QDK536:QDN536"/>
    <mergeCell ref="QDO536:QDR536"/>
    <mergeCell ref="QCE536:QCH536"/>
    <mergeCell ref="QCI536:QCL536"/>
    <mergeCell ref="QCM536:QCP536"/>
    <mergeCell ref="QCQ536:QCT536"/>
    <mergeCell ref="QCU536:QCX536"/>
    <mergeCell ref="QBK536:QBN536"/>
    <mergeCell ref="QBO536:QBR536"/>
    <mergeCell ref="QBS536:QBV536"/>
    <mergeCell ref="QBW536:QBZ536"/>
    <mergeCell ref="QCA536:QCD536"/>
    <mergeCell ref="QAQ536:QAT536"/>
    <mergeCell ref="QAU536:QAX536"/>
    <mergeCell ref="QAY536:QBB536"/>
    <mergeCell ref="QBC536:QBF536"/>
    <mergeCell ref="QBG536:QBJ536"/>
    <mergeCell ref="PZW536:PZZ536"/>
    <mergeCell ref="QAA536:QAD536"/>
    <mergeCell ref="QAE536:QAH536"/>
    <mergeCell ref="QAI536:QAL536"/>
    <mergeCell ref="QAM536:QAP536"/>
    <mergeCell ref="PZC536:PZF536"/>
    <mergeCell ref="PZG536:PZJ536"/>
    <mergeCell ref="PZK536:PZN536"/>
    <mergeCell ref="PZO536:PZR536"/>
    <mergeCell ref="PZS536:PZV536"/>
    <mergeCell ref="PYI536:PYL536"/>
    <mergeCell ref="PYM536:PYP536"/>
    <mergeCell ref="PYQ536:PYT536"/>
    <mergeCell ref="PYU536:PYX536"/>
    <mergeCell ref="PYY536:PZB536"/>
    <mergeCell ref="PXO536:PXR536"/>
    <mergeCell ref="PXS536:PXV536"/>
    <mergeCell ref="PXW536:PXZ536"/>
    <mergeCell ref="PYA536:PYD536"/>
    <mergeCell ref="PYE536:PYH536"/>
    <mergeCell ref="PWU536:PWX536"/>
    <mergeCell ref="PWY536:PXB536"/>
    <mergeCell ref="PXC536:PXF536"/>
    <mergeCell ref="PXG536:PXJ536"/>
    <mergeCell ref="PXK536:PXN536"/>
    <mergeCell ref="PWA536:PWD536"/>
    <mergeCell ref="PWE536:PWH536"/>
    <mergeCell ref="PWI536:PWL536"/>
    <mergeCell ref="PWM536:PWP536"/>
    <mergeCell ref="PWQ536:PWT536"/>
    <mergeCell ref="PVG536:PVJ536"/>
    <mergeCell ref="PVK536:PVN536"/>
    <mergeCell ref="PVO536:PVR536"/>
    <mergeCell ref="PVS536:PVV536"/>
    <mergeCell ref="PVW536:PVZ536"/>
    <mergeCell ref="PUM536:PUP536"/>
    <mergeCell ref="PUQ536:PUT536"/>
    <mergeCell ref="PUU536:PUX536"/>
    <mergeCell ref="PUY536:PVB536"/>
    <mergeCell ref="PVC536:PVF536"/>
    <mergeCell ref="PTS536:PTV536"/>
    <mergeCell ref="PTW536:PTZ536"/>
    <mergeCell ref="PUA536:PUD536"/>
    <mergeCell ref="PUE536:PUH536"/>
    <mergeCell ref="PUI536:PUL536"/>
    <mergeCell ref="PSY536:PTB536"/>
    <mergeCell ref="PTC536:PTF536"/>
    <mergeCell ref="PTG536:PTJ536"/>
    <mergeCell ref="PTK536:PTN536"/>
    <mergeCell ref="PTO536:PTR536"/>
    <mergeCell ref="PSE536:PSH536"/>
    <mergeCell ref="PSI536:PSL536"/>
    <mergeCell ref="PSM536:PSP536"/>
    <mergeCell ref="PSQ536:PST536"/>
    <mergeCell ref="PSU536:PSX536"/>
    <mergeCell ref="PRK536:PRN536"/>
    <mergeCell ref="PRO536:PRR536"/>
    <mergeCell ref="PRS536:PRV536"/>
    <mergeCell ref="PRW536:PRZ536"/>
    <mergeCell ref="PSA536:PSD536"/>
    <mergeCell ref="PQQ536:PQT536"/>
    <mergeCell ref="PQU536:PQX536"/>
    <mergeCell ref="PQY536:PRB536"/>
    <mergeCell ref="PRC536:PRF536"/>
    <mergeCell ref="PRG536:PRJ536"/>
    <mergeCell ref="PPW536:PPZ536"/>
    <mergeCell ref="PQA536:PQD536"/>
    <mergeCell ref="PQE536:PQH536"/>
    <mergeCell ref="PQI536:PQL536"/>
    <mergeCell ref="PQM536:PQP536"/>
    <mergeCell ref="PPC536:PPF536"/>
    <mergeCell ref="PPG536:PPJ536"/>
    <mergeCell ref="PPK536:PPN536"/>
    <mergeCell ref="PPO536:PPR536"/>
    <mergeCell ref="PPS536:PPV536"/>
    <mergeCell ref="POI536:POL536"/>
    <mergeCell ref="POM536:POP536"/>
    <mergeCell ref="POQ536:POT536"/>
    <mergeCell ref="POU536:POX536"/>
    <mergeCell ref="POY536:PPB536"/>
    <mergeCell ref="PNO536:PNR536"/>
    <mergeCell ref="PNS536:PNV536"/>
    <mergeCell ref="PNW536:PNZ536"/>
    <mergeCell ref="POA536:POD536"/>
    <mergeCell ref="POE536:POH536"/>
    <mergeCell ref="PMU536:PMX536"/>
    <mergeCell ref="PMY536:PNB536"/>
    <mergeCell ref="PNC536:PNF536"/>
    <mergeCell ref="PNG536:PNJ536"/>
    <mergeCell ref="PNK536:PNN536"/>
    <mergeCell ref="PMA536:PMD536"/>
    <mergeCell ref="PME536:PMH536"/>
    <mergeCell ref="PMI536:PML536"/>
    <mergeCell ref="PMM536:PMP536"/>
    <mergeCell ref="PMQ536:PMT536"/>
    <mergeCell ref="PLG536:PLJ536"/>
    <mergeCell ref="PLK536:PLN536"/>
    <mergeCell ref="PLO536:PLR536"/>
    <mergeCell ref="PLS536:PLV536"/>
    <mergeCell ref="PLW536:PLZ536"/>
    <mergeCell ref="PKM536:PKP536"/>
    <mergeCell ref="PKQ536:PKT536"/>
    <mergeCell ref="PKU536:PKX536"/>
    <mergeCell ref="PKY536:PLB536"/>
    <mergeCell ref="PLC536:PLF536"/>
    <mergeCell ref="PJS536:PJV536"/>
    <mergeCell ref="PJW536:PJZ536"/>
    <mergeCell ref="PKA536:PKD536"/>
    <mergeCell ref="PKE536:PKH536"/>
    <mergeCell ref="PKI536:PKL536"/>
    <mergeCell ref="PIY536:PJB536"/>
    <mergeCell ref="PJC536:PJF536"/>
    <mergeCell ref="PJG536:PJJ536"/>
    <mergeCell ref="PJK536:PJN536"/>
    <mergeCell ref="PJO536:PJR536"/>
    <mergeCell ref="PIE536:PIH536"/>
    <mergeCell ref="PII536:PIL536"/>
    <mergeCell ref="PIM536:PIP536"/>
    <mergeCell ref="PIQ536:PIT536"/>
    <mergeCell ref="PIU536:PIX536"/>
    <mergeCell ref="PHK536:PHN536"/>
    <mergeCell ref="PHO536:PHR536"/>
    <mergeCell ref="PHS536:PHV536"/>
    <mergeCell ref="PHW536:PHZ536"/>
    <mergeCell ref="PIA536:PID536"/>
    <mergeCell ref="PGQ536:PGT536"/>
    <mergeCell ref="PGU536:PGX536"/>
    <mergeCell ref="PGY536:PHB536"/>
    <mergeCell ref="PHC536:PHF536"/>
    <mergeCell ref="PHG536:PHJ536"/>
    <mergeCell ref="PFW536:PFZ536"/>
    <mergeCell ref="PGA536:PGD536"/>
    <mergeCell ref="PGE536:PGH536"/>
    <mergeCell ref="PGI536:PGL536"/>
    <mergeCell ref="PGM536:PGP536"/>
    <mergeCell ref="PFC536:PFF536"/>
    <mergeCell ref="PFG536:PFJ536"/>
    <mergeCell ref="PFK536:PFN536"/>
    <mergeCell ref="PFO536:PFR536"/>
    <mergeCell ref="PFS536:PFV536"/>
    <mergeCell ref="PEI536:PEL536"/>
    <mergeCell ref="PEM536:PEP536"/>
    <mergeCell ref="PEQ536:PET536"/>
    <mergeCell ref="PEU536:PEX536"/>
    <mergeCell ref="PEY536:PFB536"/>
    <mergeCell ref="PDO536:PDR536"/>
    <mergeCell ref="PDS536:PDV536"/>
    <mergeCell ref="PDW536:PDZ536"/>
    <mergeCell ref="PEA536:PED536"/>
    <mergeCell ref="PEE536:PEH536"/>
    <mergeCell ref="PCU536:PCX536"/>
    <mergeCell ref="PCY536:PDB536"/>
    <mergeCell ref="PDC536:PDF536"/>
    <mergeCell ref="PDG536:PDJ536"/>
    <mergeCell ref="PDK536:PDN536"/>
    <mergeCell ref="PCA536:PCD536"/>
    <mergeCell ref="PCE536:PCH536"/>
    <mergeCell ref="PCI536:PCL536"/>
    <mergeCell ref="PCM536:PCP536"/>
    <mergeCell ref="PCQ536:PCT536"/>
    <mergeCell ref="PBG536:PBJ536"/>
    <mergeCell ref="PBK536:PBN536"/>
    <mergeCell ref="PBO536:PBR536"/>
    <mergeCell ref="PBS536:PBV536"/>
    <mergeCell ref="PBW536:PBZ536"/>
    <mergeCell ref="PAM536:PAP536"/>
    <mergeCell ref="PAQ536:PAT536"/>
    <mergeCell ref="PAU536:PAX536"/>
    <mergeCell ref="PAY536:PBB536"/>
    <mergeCell ref="PBC536:PBF536"/>
    <mergeCell ref="OZS536:OZV536"/>
    <mergeCell ref="OZW536:OZZ536"/>
    <mergeCell ref="PAA536:PAD536"/>
    <mergeCell ref="PAE536:PAH536"/>
    <mergeCell ref="PAI536:PAL536"/>
    <mergeCell ref="OYY536:OZB536"/>
    <mergeCell ref="OZC536:OZF536"/>
    <mergeCell ref="OZG536:OZJ536"/>
    <mergeCell ref="OZK536:OZN536"/>
    <mergeCell ref="OZO536:OZR536"/>
    <mergeCell ref="OYE536:OYH536"/>
    <mergeCell ref="OYI536:OYL536"/>
    <mergeCell ref="OYM536:OYP536"/>
    <mergeCell ref="OYQ536:OYT536"/>
    <mergeCell ref="OYU536:OYX536"/>
    <mergeCell ref="OXK536:OXN536"/>
    <mergeCell ref="OXO536:OXR536"/>
    <mergeCell ref="OXS536:OXV536"/>
    <mergeCell ref="OXW536:OXZ536"/>
    <mergeCell ref="OYA536:OYD536"/>
    <mergeCell ref="OWQ536:OWT536"/>
    <mergeCell ref="OWU536:OWX536"/>
    <mergeCell ref="OWY536:OXB536"/>
    <mergeCell ref="OXC536:OXF536"/>
    <mergeCell ref="OXG536:OXJ536"/>
    <mergeCell ref="OVW536:OVZ536"/>
    <mergeCell ref="OWA536:OWD536"/>
    <mergeCell ref="OWE536:OWH536"/>
    <mergeCell ref="OWI536:OWL536"/>
    <mergeCell ref="OWM536:OWP536"/>
    <mergeCell ref="OVC536:OVF536"/>
    <mergeCell ref="OVG536:OVJ536"/>
    <mergeCell ref="OVK536:OVN536"/>
    <mergeCell ref="OVO536:OVR536"/>
    <mergeCell ref="OVS536:OVV536"/>
    <mergeCell ref="OUI536:OUL536"/>
    <mergeCell ref="OUM536:OUP536"/>
    <mergeCell ref="OUQ536:OUT536"/>
    <mergeCell ref="OUU536:OUX536"/>
    <mergeCell ref="OUY536:OVB536"/>
    <mergeCell ref="OTO536:OTR536"/>
    <mergeCell ref="OTS536:OTV536"/>
    <mergeCell ref="OTW536:OTZ536"/>
    <mergeCell ref="OUA536:OUD536"/>
    <mergeCell ref="OUE536:OUH536"/>
    <mergeCell ref="OSU536:OSX536"/>
    <mergeCell ref="OSY536:OTB536"/>
    <mergeCell ref="OTC536:OTF536"/>
    <mergeCell ref="OTG536:OTJ536"/>
    <mergeCell ref="OTK536:OTN536"/>
    <mergeCell ref="OSA536:OSD536"/>
    <mergeCell ref="OSE536:OSH536"/>
    <mergeCell ref="OSI536:OSL536"/>
    <mergeCell ref="OSM536:OSP536"/>
    <mergeCell ref="OSQ536:OST536"/>
    <mergeCell ref="ORG536:ORJ536"/>
    <mergeCell ref="ORK536:ORN536"/>
    <mergeCell ref="ORO536:ORR536"/>
    <mergeCell ref="ORS536:ORV536"/>
    <mergeCell ref="ORW536:ORZ536"/>
    <mergeCell ref="OQM536:OQP536"/>
    <mergeCell ref="OQQ536:OQT536"/>
    <mergeCell ref="OQU536:OQX536"/>
    <mergeCell ref="OQY536:ORB536"/>
    <mergeCell ref="ORC536:ORF536"/>
    <mergeCell ref="OPS536:OPV536"/>
    <mergeCell ref="OPW536:OPZ536"/>
    <mergeCell ref="OQA536:OQD536"/>
    <mergeCell ref="OQE536:OQH536"/>
    <mergeCell ref="OQI536:OQL536"/>
    <mergeCell ref="OOY536:OPB536"/>
    <mergeCell ref="OPC536:OPF536"/>
    <mergeCell ref="OPG536:OPJ536"/>
    <mergeCell ref="OPK536:OPN536"/>
    <mergeCell ref="OPO536:OPR536"/>
    <mergeCell ref="OOE536:OOH536"/>
    <mergeCell ref="OOI536:OOL536"/>
    <mergeCell ref="OOM536:OOP536"/>
    <mergeCell ref="OOQ536:OOT536"/>
    <mergeCell ref="OOU536:OOX536"/>
    <mergeCell ref="ONK536:ONN536"/>
    <mergeCell ref="ONO536:ONR536"/>
    <mergeCell ref="ONS536:ONV536"/>
    <mergeCell ref="ONW536:ONZ536"/>
    <mergeCell ref="OOA536:OOD536"/>
    <mergeCell ref="OMQ536:OMT536"/>
    <mergeCell ref="OMU536:OMX536"/>
    <mergeCell ref="OMY536:ONB536"/>
    <mergeCell ref="ONC536:ONF536"/>
    <mergeCell ref="ONG536:ONJ536"/>
    <mergeCell ref="OLW536:OLZ536"/>
    <mergeCell ref="OMA536:OMD536"/>
    <mergeCell ref="OME536:OMH536"/>
    <mergeCell ref="OMI536:OML536"/>
    <mergeCell ref="OMM536:OMP536"/>
    <mergeCell ref="OLC536:OLF536"/>
    <mergeCell ref="OLG536:OLJ536"/>
    <mergeCell ref="OLK536:OLN536"/>
    <mergeCell ref="OLO536:OLR536"/>
    <mergeCell ref="OLS536:OLV536"/>
    <mergeCell ref="OKI536:OKL536"/>
    <mergeCell ref="OKM536:OKP536"/>
    <mergeCell ref="OKQ536:OKT536"/>
    <mergeCell ref="OKU536:OKX536"/>
    <mergeCell ref="OKY536:OLB536"/>
    <mergeCell ref="OJO536:OJR536"/>
    <mergeCell ref="OJS536:OJV536"/>
    <mergeCell ref="OJW536:OJZ536"/>
    <mergeCell ref="OKA536:OKD536"/>
    <mergeCell ref="OKE536:OKH536"/>
    <mergeCell ref="OIU536:OIX536"/>
    <mergeCell ref="OIY536:OJB536"/>
    <mergeCell ref="OJC536:OJF536"/>
    <mergeCell ref="OJG536:OJJ536"/>
    <mergeCell ref="OJK536:OJN536"/>
    <mergeCell ref="OIA536:OID536"/>
    <mergeCell ref="OIE536:OIH536"/>
    <mergeCell ref="OII536:OIL536"/>
    <mergeCell ref="OIM536:OIP536"/>
    <mergeCell ref="OIQ536:OIT536"/>
    <mergeCell ref="OHG536:OHJ536"/>
    <mergeCell ref="OHK536:OHN536"/>
    <mergeCell ref="OHO536:OHR536"/>
    <mergeCell ref="OHS536:OHV536"/>
    <mergeCell ref="OHW536:OHZ536"/>
    <mergeCell ref="OGM536:OGP536"/>
    <mergeCell ref="OGQ536:OGT536"/>
    <mergeCell ref="OGU536:OGX536"/>
    <mergeCell ref="OGY536:OHB536"/>
    <mergeCell ref="OHC536:OHF536"/>
    <mergeCell ref="OFS536:OFV536"/>
    <mergeCell ref="OFW536:OFZ536"/>
    <mergeCell ref="OGA536:OGD536"/>
    <mergeCell ref="OGE536:OGH536"/>
    <mergeCell ref="OGI536:OGL536"/>
    <mergeCell ref="OEY536:OFB536"/>
    <mergeCell ref="OFC536:OFF536"/>
    <mergeCell ref="OFG536:OFJ536"/>
    <mergeCell ref="OFK536:OFN536"/>
    <mergeCell ref="OFO536:OFR536"/>
    <mergeCell ref="OEE536:OEH536"/>
    <mergeCell ref="OEI536:OEL536"/>
    <mergeCell ref="OEM536:OEP536"/>
    <mergeCell ref="OEQ536:OET536"/>
    <mergeCell ref="OEU536:OEX536"/>
    <mergeCell ref="ODK536:ODN536"/>
    <mergeCell ref="ODO536:ODR536"/>
    <mergeCell ref="ODS536:ODV536"/>
    <mergeCell ref="ODW536:ODZ536"/>
    <mergeCell ref="OEA536:OED536"/>
    <mergeCell ref="OCQ536:OCT536"/>
    <mergeCell ref="OCU536:OCX536"/>
    <mergeCell ref="OCY536:ODB536"/>
    <mergeCell ref="ODC536:ODF536"/>
    <mergeCell ref="ODG536:ODJ536"/>
    <mergeCell ref="OBW536:OBZ536"/>
    <mergeCell ref="OCA536:OCD536"/>
    <mergeCell ref="OCE536:OCH536"/>
    <mergeCell ref="OCI536:OCL536"/>
    <mergeCell ref="OCM536:OCP536"/>
    <mergeCell ref="OBC536:OBF536"/>
    <mergeCell ref="OBG536:OBJ536"/>
    <mergeCell ref="OBK536:OBN536"/>
    <mergeCell ref="OBO536:OBR536"/>
    <mergeCell ref="OBS536:OBV536"/>
    <mergeCell ref="OAI536:OAL536"/>
    <mergeCell ref="OAM536:OAP536"/>
    <mergeCell ref="OAQ536:OAT536"/>
    <mergeCell ref="OAU536:OAX536"/>
    <mergeCell ref="OAY536:OBB536"/>
    <mergeCell ref="NZO536:NZR536"/>
    <mergeCell ref="NZS536:NZV536"/>
    <mergeCell ref="NZW536:NZZ536"/>
    <mergeCell ref="OAA536:OAD536"/>
    <mergeCell ref="OAE536:OAH536"/>
    <mergeCell ref="NYU536:NYX536"/>
    <mergeCell ref="NYY536:NZB536"/>
    <mergeCell ref="NZC536:NZF536"/>
    <mergeCell ref="NZG536:NZJ536"/>
    <mergeCell ref="NZK536:NZN536"/>
    <mergeCell ref="NYA536:NYD536"/>
    <mergeCell ref="NYE536:NYH536"/>
    <mergeCell ref="NYI536:NYL536"/>
    <mergeCell ref="NYM536:NYP536"/>
    <mergeCell ref="NYQ536:NYT536"/>
    <mergeCell ref="NXG536:NXJ536"/>
    <mergeCell ref="NXK536:NXN536"/>
    <mergeCell ref="NXO536:NXR536"/>
    <mergeCell ref="NXS536:NXV536"/>
    <mergeCell ref="NXW536:NXZ536"/>
    <mergeCell ref="NWM536:NWP536"/>
    <mergeCell ref="NWQ536:NWT536"/>
    <mergeCell ref="NWU536:NWX536"/>
    <mergeCell ref="NWY536:NXB536"/>
    <mergeCell ref="NXC536:NXF536"/>
    <mergeCell ref="NVS536:NVV536"/>
    <mergeCell ref="NVW536:NVZ536"/>
    <mergeCell ref="NWA536:NWD536"/>
    <mergeCell ref="NWE536:NWH536"/>
    <mergeCell ref="NWI536:NWL536"/>
    <mergeCell ref="NUY536:NVB536"/>
    <mergeCell ref="NVC536:NVF536"/>
    <mergeCell ref="NVG536:NVJ536"/>
    <mergeCell ref="NVK536:NVN536"/>
    <mergeCell ref="NVO536:NVR536"/>
    <mergeCell ref="NUE536:NUH536"/>
    <mergeCell ref="NUI536:NUL536"/>
    <mergeCell ref="NUM536:NUP536"/>
    <mergeCell ref="NUQ536:NUT536"/>
    <mergeCell ref="NUU536:NUX536"/>
    <mergeCell ref="NTK536:NTN536"/>
    <mergeCell ref="NTO536:NTR536"/>
    <mergeCell ref="NTS536:NTV536"/>
    <mergeCell ref="NTW536:NTZ536"/>
    <mergeCell ref="NUA536:NUD536"/>
    <mergeCell ref="NSQ536:NST536"/>
    <mergeCell ref="NSU536:NSX536"/>
    <mergeCell ref="NSY536:NTB536"/>
    <mergeCell ref="NTC536:NTF536"/>
    <mergeCell ref="NTG536:NTJ536"/>
    <mergeCell ref="NRW536:NRZ536"/>
    <mergeCell ref="NSA536:NSD536"/>
    <mergeCell ref="NSE536:NSH536"/>
    <mergeCell ref="NSI536:NSL536"/>
    <mergeCell ref="NSM536:NSP536"/>
    <mergeCell ref="NRC536:NRF536"/>
    <mergeCell ref="NRG536:NRJ536"/>
    <mergeCell ref="NRK536:NRN536"/>
    <mergeCell ref="NRO536:NRR536"/>
    <mergeCell ref="NRS536:NRV536"/>
    <mergeCell ref="NQI536:NQL536"/>
    <mergeCell ref="NQM536:NQP536"/>
    <mergeCell ref="NQQ536:NQT536"/>
    <mergeCell ref="NQU536:NQX536"/>
    <mergeCell ref="NQY536:NRB536"/>
    <mergeCell ref="NPO536:NPR536"/>
    <mergeCell ref="NPS536:NPV536"/>
    <mergeCell ref="NPW536:NPZ536"/>
    <mergeCell ref="NQA536:NQD536"/>
    <mergeCell ref="NQE536:NQH536"/>
    <mergeCell ref="NOU536:NOX536"/>
    <mergeCell ref="NOY536:NPB536"/>
    <mergeCell ref="NPC536:NPF536"/>
    <mergeCell ref="NPG536:NPJ536"/>
    <mergeCell ref="NPK536:NPN536"/>
    <mergeCell ref="NOA536:NOD536"/>
    <mergeCell ref="NOE536:NOH536"/>
    <mergeCell ref="NOI536:NOL536"/>
    <mergeCell ref="NOM536:NOP536"/>
    <mergeCell ref="NOQ536:NOT536"/>
    <mergeCell ref="NNG536:NNJ536"/>
    <mergeCell ref="NNK536:NNN536"/>
    <mergeCell ref="NNO536:NNR536"/>
    <mergeCell ref="NNS536:NNV536"/>
    <mergeCell ref="NNW536:NNZ536"/>
    <mergeCell ref="NMM536:NMP536"/>
    <mergeCell ref="NMQ536:NMT536"/>
    <mergeCell ref="NMU536:NMX536"/>
    <mergeCell ref="NMY536:NNB536"/>
    <mergeCell ref="NNC536:NNF536"/>
    <mergeCell ref="NLS536:NLV536"/>
    <mergeCell ref="NLW536:NLZ536"/>
    <mergeCell ref="NMA536:NMD536"/>
    <mergeCell ref="NME536:NMH536"/>
    <mergeCell ref="NMI536:NML536"/>
    <mergeCell ref="NKY536:NLB536"/>
    <mergeCell ref="NLC536:NLF536"/>
    <mergeCell ref="NLG536:NLJ536"/>
    <mergeCell ref="NLK536:NLN536"/>
    <mergeCell ref="NLO536:NLR536"/>
    <mergeCell ref="NKE536:NKH536"/>
    <mergeCell ref="NKI536:NKL536"/>
    <mergeCell ref="NKM536:NKP536"/>
    <mergeCell ref="NKQ536:NKT536"/>
    <mergeCell ref="NKU536:NKX536"/>
    <mergeCell ref="NJK536:NJN536"/>
    <mergeCell ref="NJO536:NJR536"/>
    <mergeCell ref="NJS536:NJV536"/>
    <mergeCell ref="NJW536:NJZ536"/>
    <mergeCell ref="NKA536:NKD536"/>
    <mergeCell ref="NIQ536:NIT536"/>
    <mergeCell ref="NIU536:NIX536"/>
    <mergeCell ref="NIY536:NJB536"/>
    <mergeCell ref="NJC536:NJF536"/>
    <mergeCell ref="NJG536:NJJ536"/>
    <mergeCell ref="NHW536:NHZ536"/>
    <mergeCell ref="NIA536:NID536"/>
    <mergeCell ref="NIE536:NIH536"/>
    <mergeCell ref="NII536:NIL536"/>
    <mergeCell ref="NIM536:NIP536"/>
    <mergeCell ref="NHC536:NHF536"/>
    <mergeCell ref="NHG536:NHJ536"/>
    <mergeCell ref="NHK536:NHN536"/>
    <mergeCell ref="NHO536:NHR536"/>
    <mergeCell ref="NHS536:NHV536"/>
    <mergeCell ref="NGI536:NGL536"/>
    <mergeCell ref="NGM536:NGP536"/>
    <mergeCell ref="NGQ536:NGT536"/>
    <mergeCell ref="NGU536:NGX536"/>
    <mergeCell ref="NGY536:NHB536"/>
    <mergeCell ref="NFO536:NFR536"/>
    <mergeCell ref="NFS536:NFV536"/>
    <mergeCell ref="NFW536:NFZ536"/>
    <mergeCell ref="NGA536:NGD536"/>
    <mergeCell ref="NGE536:NGH536"/>
    <mergeCell ref="NEU536:NEX536"/>
    <mergeCell ref="NEY536:NFB536"/>
    <mergeCell ref="NFC536:NFF536"/>
    <mergeCell ref="NFG536:NFJ536"/>
    <mergeCell ref="NFK536:NFN536"/>
    <mergeCell ref="NEA536:NED536"/>
    <mergeCell ref="NEE536:NEH536"/>
    <mergeCell ref="NEI536:NEL536"/>
    <mergeCell ref="NEM536:NEP536"/>
    <mergeCell ref="NEQ536:NET536"/>
    <mergeCell ref="NDG536:NDJ536"/>
    <mergeCell ref="NDK536:NDN536"/>
    <mergeCell ref="NDO536:NDR536"/>
    <mergeCell ref="NDS536:NDV536"/>
    <mergeCell ref="NDW536:NDZ536"/>
    <mergeCell ref="NCM536:NCP536"/>
    <mergeCell ref="NCQ536:NCT536"/>
    <mergeCell ref="NCU536:NCX536"/>
    <mergeCell ref="NCY536:NDB536"/>
    <mergeCell ref="NDC536:NDF536"/>
    <mergeCell ref="NBS536:NBV536"/>
    <mergeCell ref="NBW536:NBZ536"/>
    <mergeCell ref="NCA536:NCD536"/>
    <mergeCell ref="NCE536:NCH536"/>
    <mergeCell ref="NCI536:NCL536"/>
    <mergeCell ref="NAY536:NBB536"/>
    <mergeCell ref="NBC536:NBF536"/>
    <mergeCell ref="NBG536:NBJ536"/>
    <mergeCell ref="NBK536:NBN536"/>
    <mergeCell ref="NBO536:NBR536"/>
    <mergeCell ref="NAE536:NAH536"/>
    <mergeCell ref="NAI536:NAL536"/>
    <mergeCell ref="NAM536:NAP536"/>
    <mergeCell ref="NAQ536:NAT536"/>
    <mergeCell ref="NAU536:NAX536"/>
    <mergeCell ref="MZK536:MZN536"/>
    <mergeCell ref="MZO536:MZR536"/>
    <mergeCell ref="MZS536:MZV536"/>
    <mergeCell ref="MZW536:MZZ536"/>
    <mergeCell ref="NAA536:NAD536"/>
    <mergeCell ref="MYQ536:MYT536"/>
    <mergeCell ref="MYU536:MYX536"/>
    <mergeCell ref="MYY536:MZB536"/>
    <mergeCell ref="MZC536:MZF536"/>
    <mergeCell ref="MZG536:MZJ536"/>
    <mergeCell ref="MXW536:MXZ536"/>
    <mergeCell ref="MYA536:MYD536"/>
    <mergeCell ref="MYE536:MYH536"/>
    <mergeCell ref="MYI536:MYL536"/>
    <mergeCell ref="MYM536:MYP536"/>
    <mergeCell ref="MXC536:MXF536"/>
    <mergeCell ref="MXG536:MXJ536"/>
    <mergeCell ref="MXK536:MXN536"/>
    <mergeCell ref="MXO536:MXR536"/>
    <mergeCell ref="MXS536:MXV536"/>
    <mergeCell ref="MWI536:MWL536"/>
    <mergeCell ref="MWM536:MWP536"/>
    <mergeCell ref="MWQ536:MWT536"/>
    <mergeCell ref="MWU536:MWX536"/>
    <mergeCell ref="MWY536:MXB536"/>
    <mergeCell ref="MVO536:MVR536"/>
    <mergeCell ref="MVS536:MVV536"/>
    <mergeCell ref="MVW536:MVZ536"/>
    <mergeCell ref="MWA536:MWD536"/>
    <mergeCell ref="MWE536:MWH536"/>
    <mergeCell ref="MUU536:MUX536"/>
    <mergeCell ref="MUY536:MVB536"/>
    <mergeCell ref="MVC536:MVF536"/>
    <mergeCell ref="MVG536:MVJ536"/>
    <mergeCell ref="MVK536:MVN536"/>
    <mergeCell ref="MUA536:MUD536"/>
    <mergeCell ref="MUE536:MUH536"/>
    <mergeCell ref="MUI536:MUL536"/>
    <mergeCell ref="MUM536:MUP536"/>
    <mergeCell ref="MUQ536:MUT536"/>
    <mergeCell ref="MTG536:MTJ536"/>
    <mergeCell ref="MTK536:MTN536"/>
    <mergeCell ref="MTO536:MTR536"/>
    <mergeCell ref="MTS536:MTV536"/>
    <mergeCell ref="MTW536:MTZ536"/>
    <mergeCell ref="MSM536:MSP536"/>
    <mergeCell ref="MSQ536:MST536"/>
    <mergeCell ref="MSU536:MSX536"/>
    <mergeCell ref="MSY536:MTB536"/>
    <mergeCell ref="MTC536:MTF536"/>
    <mergeCell ref="MRS536:MRV536"/>
    <mergeCell ref="MRW536:MRZ536"/>
    <mergeCell ref="MSA536:MSD536"/>
    <mergeCell ref="MSE536:MSH536"/>
    <mergeCell ref="MSI536:MSL536"/>
    <mergeCell ref="MQY536:MRB536"/>
    <mergeCell ref="MRC536:MRF536"/>
    <mergeCell ref="MRG536:MRJ536"/>
    <mergeCell ref="MRK536:MRN536"/>
    <mergeCell ref="MRO536:MRR536"/>
    <mergeCell ref="MQE536:MQH536"/>
    <mergeCell ref="MQI536:MQL536"/>
    <mergeCell ref="MQM536:MQP536"/>
    <mergeCell ref="MQQ536:MQT536"/>
    <mergeCell ref="MQU536:MQX536"/>
    <mergeCell ref="MPK536:MPN536"/>
    <mergeCell ref="MPO536:MPR536"/>
    <mergeCell ref="MPS536:MPV536"/>
    <mergeCell ref="MPW536:MPZ536"/>
    <mergeCell ref="MQA536:MQD536"/>
    <mergeCell ref="MOQ536:MOT536"/>
    <mergeCell ref="MOU536:MOX536"/>
    <mergeCell ref="MOY536:MPB536"/>
    <mergeCell ref="MPC536:MPF536"/>
    <mergeCell ref="MPG536:MPJ536"/>
    <mergeCell ref="MNW536:MNZ536"/>
    <mergeCell ref="MOA536:MOD536"/>
    <mergeCell ref="MOE536:MOH536"/>
    <mergeCell ref="MOI536:MOL536"/>
    <mergeCell ref="MOM536:MOP536"/>
    <mergeCell ref="MNC536:MNF536"/>
    <mergeCell ref="MNG536:MNJ536"/>
    <mergeCell ref="MNK536:MNN536"/>
    <mergeCell ref="MNO536:MNR536"/>
    <mergeCell ref="MNS536:MNV536"/>
    <mergeCell ref="MMI536:MML536"/>
    <mergeCell ref="MMM536:MMP536"/>
    <mergeCell ref="MMQ536:MMT536"/>
    <mergeCell ref="MMU536:MMX536"/>
    <mergeCell ref="MMY536:MNB536"/>
    <mergeCell ref="MLO536:MLR536"/>
    <mergeCell ref="MLS536:MLV536"/>
    <mergeCell ref="MLW536:MLZ536"/>
    <mergeCell ref="MMA536:MMD536"/>
    <mergeCell ref="MME536:MMH536"/>
    <mergeCell ref="MKU536:MKX536"/>
    <mergeCell ref="MKY536:MLB536"/>
    <mergeCell ref="MLC536:MLF536"/>
    <mergeCell ref="MLG536:MLJ536"/>
    <mergeCell ref="MLK536:MLN536"/>
    <mergeCell ref="MKA536:MKD536"/>
    <mergeCell ref="MKE536:MKH536"/>
    <mergeCell ref="MKI536:MKL536"/>
    <mergeCell ref="MKM536:MKP536"/>
    <mergeCell ref="MKQ536:MKT536"/>
    <mergeCell ref="MJG536:MJJ536"/>
    <mergeCell ref="MJK536:MJN536"/>
    <mergeCell ref="MJO536:MJR536"/>
    <mergeCell ref="MJS536:MJV536"/>
    <mergeCell ref="MJW536:MJZ536"/>
    <mergeCell ref="MIM536:MIP536"/>
    <mergeCell ref="MIQ536:MIT536"/>
    <mergeCell ref="MIU536:MIX536"/>
    <mergeCell ref="MIY536:MJB536"/>
    <mergeCell ref="MJC536:MJF536"/>
    <mergeCell ref="MHS536:MHV536"/>
    <mergeCell ref="MHW536:MHZ536"/>
    <mergeCell ref="MIA536:MID536"/>
    <mergeCell ref="MIE536:MIH536"/>
    <mergeCell ref="MII536:MIL536"/>
    <mergeCell ref="MGY536:MHB536"/>
    <mergeCell ref="MHC536:MHF536"/>
    <mergeCell ref="MHG536:MHJ536"/>
    <mergeCell ref="MHK536:MHN536"/>
    <mergeCell ref="MHO536:MHR536"/>
    <mergeCell ref="MGE536:MGH536"/>
    <mergeCell ref="MGI536:MGL536"/>
    <mergeCell ref="MGM536:MGP536"/>
    <mergeCell ref="MGQ536:MGT536"/>
    <mergeCell ref="MGU536:MGX536"/>
    <mergeCell ref="MFK536:MFN536"/>
    <mergeCell ref="MFO536:MFR536"/>
    <mergeCell ref="MFS536:MFV536"/>
    <mergeCell ref="MFW536:MFZ536"/>
    <mergeCell ref="MGA536:MGD536"/>
    <mergeCell ref="MEQ536:MET536"/>
    <mergeCell ref="MEU536:MEX536"/>
    <mergeCell ref="MEY536:MFB536"/>
    <mergeCell ref="MFC536:MFF536"/>
    <mergeCell ref="MFG536:MFJ536"/>
    <mergeCell ref="MDW536:MDZ536"/>
    <mergeCell ref="MEA536:MED536"/>
    <mergeCell ref="MEE536:MEH536"/>
    <mergeCell ref="MEI536:MEL536"/>
    <mergeCell ref="MEM536:MEP536"/>
    <mergeCell ref="MDC536:MDF536"/>
    <mergeCell ref="MDG536:MDJ536"/>
    <mergeCell ref="MDK536:MDN536"/>
    <mergeCell ref="MDO536:MDR536"/>
    <mergeCell ref="MDS536:MDV536"/>
    <mergeCell ref="MCI536:MCL536"/>
    <mergeCell ref="MCM536:MCP536"/>
    <mergeCell ref="MCQ536:MCT536"/>
    <mergeCell ref="MCU536:MCX536"/>
    <mergeCell ref="MCY536:MDB536"/>
    <mergeCell ref="MBO536:MBR536"/>
    <mergeCell ref="MBS536:MBV536"/>
    <mergeCell ref="MBW536:MBZ536"/>
    <mergeCell ref="MCA536:MCD536"/>
    <mergeCell ref="MCE536:MCH536"/>
    <mergeCell ref="MAU536:MAX536"/>
    <mergeCell ref="MAY536:MBB536"/>
    <mergeCell ref="MBC536:MBF536"/>
    <mergeCell ref="MBG536:MBJ536"/>
    <mergeCell ref="MBK536:MBN536"/>
    <mergeCell ref="MAA536:MAD536"/>
    <mergeCell ref="MAE536:MAH536"/>
    <mergeCell ref="MAI536:MAL536"/>
    <mergeCell ref="MAM536:MAP536"/>
    <mergeCell ref="MAQ536:MAT536"/>
    <mergeCell ref="LZG536:LZJ536"/>
    <mergeCell ref="LZK536:LZN536"/>
    <mergeCell ref="LZO536:LZR536"/>
    <mergeCell ref="LZS536:LZV536"/>
    <mergeCell ref="LZW536:LZZ536"/>
    <mergeCell ref="LYM536:LYP536"/>
    <mergeCell ref="LYQ536:LYT536"/>
    <mergeCell ref="LYU536:LYX536"/>
    <mergeCell ref="LYY536:LZB536"/>
    <mergeCell ref="LZC536:LZF536"/>
    <mergeCell ref="LXS536:LXV536"/>
    <mergeCell ref="LXW536:LXZ536"/>
    <mergeCell ref="LYA536:LYD536"/>
    <mergeCell ref="LYE536:LYH536"/>
    <mergeCell ref="LYI536:LYL536"/>
    <mergeCell ref="LWY536:LXB536"/>
    <mergeCell ref="LXC536:LXF536"/>
    <mergeCell ref="LXG536:LXJ536"/>
    <mergeCell ref="LXK536:LXN536"/>
    <mergeCell ref="LXO536:LXR536"/>
    <mergeCell ref="LWE536:LWH536"/>
    <mergeCell ref="LWI536:LWL536"/>
    <mergeCell ref="LWM536:LWP536"/>
    <mergeCell ref="LWQ536:LWT536"/>
    <mergeCell ref="LWU536:LWX536"/>
    <mergeCell ref="LVK536:LVN536"/>
    <mergeCell ref="LVO536:LVR536"/>
    <mergeCell ref="LVS536:LVV536"/>
    <mergeCell ref="LVW536:LVZ536"/>
    <mergeCell ref="LWA536:LWD536"/>
    <mergeCell ref="LUQ536:LUT536"/>
    <mergeCell ref="LUU536:LUX536"/>
    <mergeCell ref="LUY536:LVB536"/>
    <mergeCell ref="LVC536:LVF536"/>
    <mergeCell ref="LVG536:LVJ536"/>
    <mergeCell ref="LTW536:LTZ536"/>
    <mergeCell ref="LUA536:LUD536"/>
    <mergeCell ref="LUE536:LUH536"/>
    <mergeCell ref="LUI536:LUL536"/>
    <mergeCell ref="LUM536:LUP536"/>
    <mergeCell ref="LTC536:LTF536"/>
    <mergeCell ref="LTG536:LTJ536"/>
    <mergeCell ref="LTK536:LTN536"/>
    <mergeCell ref="LTO536:LTR536"/>
    <mergeCell ref="LTS536:LTV536"/>
    <mergeCell ref="LSI536:LSL536"/>
    <mergeCell ref="LSM536:LSP536"/>
    <mergeCell ref="LSQ536:LST536"/>
    <mergeCell ref="LSU536:LSX536"/>
    <mergeCell ref="LSY536:LTB536"/>
    <mergeCell ref="LRO536:LRR536"/>
    <mergeCell ref="LRS536:LRV536"/>
    <mergeCell ref="LRW536:LRZ536"/>
    <mergeCell ref="LSA536:LSD536"/>
    <mergeCell ref="LSE536:LSH536"/>
    <mergeCell ref="LQU536:LQX536"/>
    <mergeCell ref="LQY536:LRB536"/>
    <mergeCell ref="LRC536:LRF536"/>
    <mergeCell ref="LRG536:LRJ536"/>
    <mergeCell ref="LRK536:LRN536"/>
    <mergeCell ref="LQA536:LQD536"/>
    <mergeCell ref="LQE536:LQH536"/>
    <mergeCell ref="LQI536:LQL536"/>
    <mergeCell ref="LQM536:LQP536"/>
    <mergeCell ref="LQQ536:LQT536"/>
    <mergeCell ref="LPG536:LPJ536"/>
    <mergeCell ref="LPK536:LPN536"/>
    <mergeCell ref="LPO536:LPR536"/>
    <mergeCell ref="LPS536:LPV536"/>
    <mergeCell ref="LPW536:LPZ536"/>
    <mergeCell ref="LOM536:LOP536"/>
    <mergeCell ref="LOQ536:LOT536"/>
    <mergeCell ref="LOU536:LOX536"/>
    <mergeCell ref="LOY536:LPB536"/>
    <mergeCell ref="LPC536:LPF536"/>
    <mergeCell ref="LNS536:LNV536"/>
    <mergeCell ref="LNW536:LNZ536"/>
    <mergeCell ref="LOA536:LOD536"/>
    <mergeCell ref="LOE536:LOH536"/>
    <mergeCell ref="LOI536:LOL536"/>
    <mergeCell ref="LMY536:LNB536"/>
    <mergeCell ref="LNC536:LNF536"/>
    <mergeCell ref="LNG536:LNJ536"/>
    <mergeCell ref="LNK536:LNN536"/>
    <mergeCell ref="LNO536:LNR536"/>
    <mergeCell ref="LME536:LMH536"/>
    <mergeCell ref="LMI536:LML536"/>
    <mergeCell ref="LMM536:LMP536"/>
    <mergeCell ref="LMQ536:LMT536"/>
    <mergeCell ref="LMU536:LMX536"/>
    <mergeCell ref="LLK536:LLN536"/>
    <mergeCell ref="LLO536:LLR536"/>
    <mergeCell ref="LLS536:LLV536"/>
    <mergeCell ref="LLW536:LLZ536"/>
    <mergeCell ref="LMA536:LMD536"/>
    <mergeCell ref="LKQ536:LKT536"/>
    <mergeCell ref="LKU536:LKX536"/>
    <mergeCell ref="LKY536:LLB536"/>
    <mergeCell ref="LLC536:LLF536"/>
    <mergeCell ref="LLG536:LLJ536"/>
    <mergeCell ref="LJW536:LJZ536"/>
    <mergeCell ref="LKA536:LKD536"/>
    <mergeCell ref="LKE536:LKH536"/>
    <mergeCell ref="LKI536:LKL536"/>
    <mergeCell ref="LKM536:LKP536"/>
    <mergeCell ref="LJC536:LJF536"/>
    <mergeCell ref="LJG536:LJJ536"/>
    <mergeCell ref="LJK536:LJN536"/>
    <mergeCell ref="LJO536:LJR536"/>
    <mergeCell ref="LJS536:LJV536"/>
    <mergeCell ref="LII536:LIL536"/>
    <mergeCell ref="LIM536:LIP536"/>
    <mergeCell ref="LIQ536:LIT536"/>
    <mergeCell ref="LIU536:LIX536"/>
    <mergeCell ref="LIY536:LJB536"/>
    <mergeCell ref="LHO536:LHR536"/>
    <mergeCell ref="LHS536:LHV536"/>
    <mergeCell ref="LHW536:LHZ536"/>
    <mergeCell ref="LIA536:LID536"/>
    <mergeCell ref="LIE536:LIH536"/>
    <mergeCell ref="LGU536:LGX536"/>
    <mergeCell ref="LGY536:LHB536"/>
    <mergeCell ref="LHC536:LHF536"/>
    <mergeCell ref="LHG536:LHJ536"/>
    <mergeCell ref="LHK536:LHN536"/>
    <mergeCell ref="LGA536:LGD536"/>
    <mergeCell ref="LGE536:LGH536"/>
    <mergeCell ref="LGI536:LGL536"/>
    <mergeCell ref="LGM536:LGP536"/>
    <mergeCell ref="LGQ536:LGT536"/>
    <mergeCell ref="LFG536:LFJ536"/>
    <mergeCell ref="LFK536:LFN536"/>
    <mergeCell ref="LFO536:LFR536"/>
    <mergeCell ref="LFS536:LFV536"/>
    <mergeCell ref="LFW536:LFZ536"/>
    <mergeCell ref="LEM536:LEP536"/>
    <mergeCell ref="LEQ536:LET536"/>
    <mergeCell ref="LEU536:LEX536"/>
    <mergeCell ref="LEY536:LFB536"/>
    <mergeCell ref="LFC536:LFF536"/>
    <mergeCell ref="LDS536:LDV536"/>
    <mergeCell ref="LDW536:LDZ536"/>
    <mergeCell ref="LEA536:LED536"/>
    <mergeCell ref="LEE536:LEH536"/>
    <mergeCell ref="LEI536:LEL536"/>
    <mergeCell ref="LCY536:LDB536"/>
    <mergeCell ref="LDC536:LDF536"/>
    <mergeCell ref="LDG536:LDJ536"/>
    <mergeCell ref="LDK536:LDN536"/>
    <mergeCell ref="LDO536:LDR536"/>
    <mergeCell ref="LCE536:LCH536"/>
    <mergeCell ref="LCI536:LCL536"/>
    <mergeCell ref="LCM536:LCP536"/>
    <mergeCell ref="LCQ536:LCT536"/>
    <mergeCell ref="LCU536:LCX536"/>
    <mergeCell ref="LBK536:LBN536"/>
    <mergeCell ref="LBO536:LBR536"/>
    <mergeCell ref="LBS536:LBV536"/>
    <mergeCell ref="LBW536:LBZ536"/>
    <mergeCell ref="LCA536:LCD536"/>
    <mergeCell ref="LAQ536:LAT536"/>
    <mergeCell ref="LAU536:LAX536"/>
    <mergeCell ref="LAY536:LBB536"/>
    <mergeCell ref="LBC536:LBF536"/>
    <mergeCell ref="LBG536:LBJ536"/>
    <mergeCell ref="KZW536:KZZ536"/>
    <mergeCell ref="LAA536:LAD536"/>
    <mergeCell ref="LAE536:LAH536"/>
    <mergeCell ref="LAI536:LAL536"/>
    <mergeCell ref="LAM536:LAP536"/>
    <mergeCell ref="KZC536:KZF536"/>
    <mergeCell ref="KZG536:KZJ536"/>
    <mergeCell ref="KZK536:KZN536"/>
    <mergeCell ref="KZO536:KZR536"/>
    <mergeCell ref="KZS536:KZV536"/>
    <mergeCell ref="KYI536:KYL536"/>
    <mergeCell ref="KYM536:KYP536"/>
    <mergeCell ref="KYQ536:KYT536"/>
    <mergeCell ref="KYU536:KYX536"/>
    <mergeCell ref="KYY536:KZB536"/>
    <mergeCell ref="KXO536:KXR536"/>
    <mergeCell ref="KXS536:KXV536"/>
    <mergeCell ref="KXW536:KXZ536"/>
    <mergeCell ref="KYA536:KYD536"/>
    <mergeCell ref="KYE536:KYH536"/>
    <mergeCell ref="KWU536:KWX536"/>
    <mergeCell ref="KWY536:KXB536"/>
    <mergeCell ref="KXC536:KXF536"/>
    <mergeCell ref="KXG536:KXJ536"/>
    <mergeCell ref="KXK536:KXN536"/>
    <mergeCell ref="KWA536:KWD536"/>
    <mergeCell ref="KWE536:KWH536"/>
    <mergeCell ref="KWI536:KWL536"/>
    <mergeCell ref="KWM536:KWP536"/>
    <mergeCell ref="KWQ536:KWT536"/>
    <mergeCell ref="KVG536:KVJ536"/>
    <mergeCell ref="KVK536:KVN536"/>
    <mergeCell ref="KVO536:KVR536"/>
    <mergeCell ref="KVS536:KVV536"/>
    <mergeCell ref="KVW536:KVZ536"/>
    <mergeCell ref="KUM536:KUP536"/>
    <mergeCell ref="KUQ536:KUT536"/>
    <mergeCell ref="KUU536:KUX536"/>
    <mergeCell ref="KUY536:KVB536"/>
    <mergeCell ref="KVC536:KVF536"/>
    <mergeCell ref="KTS536:KTV536"/>
    <mergeCell ref="KTW536:KTZ536"/>
    <mergeCell ref="KUA536:KUD536"/>
    <mergeCell ref="KUE536:KUH536"/>
    <mergeCell ref="KUI536:KUL536"/>
    <mergeCell ref="KSY536:KTB536"/>
    <mergeCell ref="KTC536:KTF536"/>
    <mergeCell ref="KTG536:KTJ536"/>
    <mergeCell ref="KTK536:KTN536"/>
    <mergeCell ref="KTO536:KTR536"/>
    <mergeCell ref="KSE536:KSH536"/>
    <mergeCell ref="KSI536:KSL536"/>
    <mergeCell ref="KSM536:KSP536"/>
    <mergeCell ref="KSQ536:KST536"/>
    <mergeCell ref="KSU536:KSX536"/>
    <mergeCell ref="KRK536:KRN536"/>
    <mergeCell ref="KRO536:KRR536"/>
    <mergeCell ref="KRS536:KRV536"/>
    <mergeCell ref="KRW536:KRZ536"/>
    <mergeCell ref="KSA536:KSD536"/>
    <mergeCell ref="KQQ536:KQT536"/>
    <mergeCell ref="KQU536:KQX536"/>
    <mergeCell ref="KQY536:KRB536"/>
    <mergeCell ref="KRC536:KRF536"/>
    <mergeCell ref="KRG536:KRJ536"/>
    <mergeCell ref="KPW536:KPZ536"/>
    <mergeCell ref="KQA536:KQD536"/>
    <mergeCell ref="KQE536:KQH536"/>
    <mergeCell ref="KQI536:KQL536"/>
    <mergeCell ref="KQM536:KQP536"/>
    <mergeCell ref="KPC536:KPF536"/>
    <mergeCell ref="KPG536:KPJ536"/>
    <mergeCell ref="KPK536:KPN536"/>
    <mergeCell ref="KPO536:KPR536"/>
    <mergeCell ref="KPS536:KPV536"/>
    <mergeCell ref="KOI536:KOL536"/>
    <mergeCell ref="KOM536:KOP536"/>
    <mergeCell ref="KOQ536:KOT536"/>
    <mergeCell ref="KOU536:KOX536"/>
    <mergeCell ref="KOY536:KPB536"/>
    <mergeCell ref="KNO536:KNR536"/>
    <mergeCell ref="KNS536:KNV536"/>
    <mergeCell ref="KNW536:KNZ536"/>
    <mergeCell ref="KOA536:KOD536"/>
    <mergeCell ref="KOE536:KOH536"/>
    <mergeCell ref="KMU536:KMX536"/>
    <mergeCell ref="KMY536:KNB536"/>
    <mergeCell ref="KNC536:KNF536"/>
    <mergeCell ref="KNG536:KNJ536"/>
    <mergeCell ref="KNK536:KNN536"/>
    <mergeCell ref="KMA536:KMD536"/>
    <mergeCell ref="KME536:KMH536"/>
    <mergeCell ref="KMI536:KML536"/>
    <mergeCell ref="KMM536:KMP536"/>
    <mergeCell ref="KMQ536:KMT536"/>
    <mergeCell ref="KLG536:KLJ536"/>
    <mergeCell ref="KLK536:KLN536"/>
    <mergeCell ref="KLO536:KLR536"/>
    <mergeCell ref="KLS536:KLV536"/>
    <mergeCell ref="KLW536:KLZ536"/>
    <mergeCell ref="KKM536:KKP536"/>
    <mergeCell ref="KKQ536:KKT536"/>
    <mergeCell ref="KKU536:KKX536"/>
    <mergeCell ref="KKY536:KLB536"/>
    <mergeCell ref="KLC536:KLF536"/>
    <mergeCell ref="KJS536:KJV536"/>
    <mergeCell ref="KJW536:KJZ536"/>
    <mergeCell ref="KKA536:KKD536"/>
    <mergeCell ref="KKE536:KKH536"/>
    <mergeCell ref="KKI536:KKL536"/>
    <mergeCell ref="KIY536:KJB536"/>
    <mergeCell ref="KJC536:KJF536"/>
    <mergeCell ref="KJG536:KJJ536"/>
    <mergeCell ref="KJK536:KJN536"/>
    <mergeCell ref="KJO536:KJR536"/>
    <mergeCell ref="KIE536:KIH536"/>
    <mergeCell ref="KII536:KIL536"/>
    <mergeCell ref="KIM536:KIP536"/>
    <mergeCell ref="KIQ536:KIT536"/>
    <mergeCell ref="KIU536:KIX536"/>
    <mergeCell ref="KHK536:KHN536"/>
    <mergeCell ref="KHO536:KHR536"/>
    <mergeCell ref="KHS536:KHV536"/>
    <mergeCell ref="KHW536:KHZ536"/>
    <mergeCell ref="KIA536:KID536"/>
    <mergeCell ref="KGQ536:KGT536"/>
    <mergeCell ref="KGU536:KGX536"/>
    <mergeCell ref="KGY536:KHB536"/>
    <mergeCell ref="KHC536:KHF536"/>
    <mergeCell ref="KHG536:KHJ536"/>
    <mergeCell ref="KFW536:KFZ536"/>
    <mergeCell ref="KGA536:KGD536"/>
    <mergeCell ref="KGE536:KGH536"/>
    <mergeCell ref="KGI536:KGL536"/>
    <mergeCell ref="KGM536:KGP536"/>
    <mergeCell ref="KFC536:KFF536"/>
    <mergeCell ref="KFG536:KFJ536"/>
    <mergeCell ref="KFK536:KFN536"/>
    <mergeCell ref="KFO536:KFR536"/>
    <mergeCell ref="KFS536:KFV536"/>
    <mergeCell ref="KEI536:KEL536"/>
    <mergeCell ref="KEM536:KEP536"/>
    <mergeCell ref="KEQ536:KET536"/>
    <mergeCell ref="KEU536:KEX536"/>
    <mergeCell ref="KEY536:KFB536"/>
    <mergeCell ref="KDO536:KDR536"/>
    <mergeCell ref="KDS536:KDV536"/>
    <mergeCell ref="KDW536:KDZ536"/>
    <mergeCell ref="KEA536:KED536"/>
    <mergeCell ref="KEE536:KEH536"/>
    <mergeCell ref="KCU536:KCX536"/>
    <mergeCell ref="KCY536:KDB536"/>
    <mergeCell ref="KDC536:KDF536"/>
    <mergeCell ref="KDG536:KDJ536"/>
    <mergeCell ref="KDK536:KDN536"/>
    <mergeCell ref="KCA536:KCD536"/>
    <mergeCell ref="KCE536:KCH536"/>
    <mergeCell ref="KCI536:KCL536"/>
    <mergeCell ref="KCM536:KCP536"/>
    <mergeCell ref="KCQ536:KCT536"/>
    <mergeCell ref="KBG536:KBJ536"/>
    <mergeCell ref="KBK536:KBN536"/>
    <mergeCell ref="KBO536:KBR536"/>
    <mergeCell ref="KBS536:KBV536"/>
    <mergeCell ref="KBW536:KBZ536"/>
    <mergeCell ref="KAM536:KAP536"/>
    <mergeCell ref="KAQ536:KAT536"/>
    <mergeCell ref="KAU536:KAX536"/>
    <mergeCell ref="KAY536:KBB536"/>
    <mergeCell ref="KBC536:KBF536"/>
    <mergeCell ref="JZS536:JZV536"/>
    <mergeCell ref="JZW536:JZZ536"/>
    <mergeCell ref="KAA536:KAD536"/>
    <mergeCell ref="KAE536:KAH536"/>
    <mergeCell ref="KAI536:KAL536"/>
    <mergeCell ref="JYY536:JZB536"/>
    <mergeCell ref="JZC536:JZF536"/>
    <mergeCell ref="JZG536:JZJ536"/>
    <mergeCell ref="JZK536:JZN536"/>
    <mergeCell ref="JZO536:JZR536"/>
    <mergeCell ref="JYE536:JYH536"/>
    <mergeCell ref="JYI536:JYL536"/>
    <mergeCell ref="JYM536:JYP536"/>
    <mergeCell ref="JYQ536:JYT536"/>
    <mergeCell ref="JYU536:JYX536"/>
    <mergeCell ref="JXK536:JXN536"/>
    <mergeCell ref="JXO536:JXR536"/>
    <mergeCell ref="JXS536:JXV536"/>
    <mergeCell ref="JXW536:JXZ536"/>
    <mergeCell ref="JYA536:JYD536"/>
    <mergeCell ref="JWQ536:JWT536"/>
    <mergeCell ref="JWU536:JWX536"/>
    <mergeCell ref="JWY536:JXB536"/>
    <mergeCell ref="JXC536:JXF536"/>
    <mergeCell ref="JXG536:JXJ536"/>
    <mergeCell ref="JVW536:JVZ536"/>
    <mergeCell ref="JWA536:JWD536"/>
    <mergeCell ref="JWE536:JWH536"/>
    <mergeCell ref="JWI536:JWL536"/>
    <mergeCell ref="JWM536:JWP536"/>
    <mergeCell ref="JVC536:JVF536"/>
    <mergeCell ref="JVG536:JVJ536"/>
    <mergeCell ref="JVK536:JVN536"/>
    <mergeCell ref="JVO536:JVR536"/>
    <mergeCell ref="JVS536:JVV536"/>
    <mergeCell ref="JUI536:JUL536"/>
    <mergeCell ref="JUM536:JUP536"/>
    <mergeCell ref="JUQ536:JUT536"/>
    <mergeCell ref="JUU536:JUX536"/>
    <mergeCell ref="JUY536:JVB536"/>
    <mergeCell ref="JTO536:JTR536"/>
    <mergeCell ref="JTS536:JTV536"/>
    <mergeCell ref="JTW536:JTZ536"/>
    <mergeCell ref="JUA536:JUD536"/>
    <mergeCell ref="JUE536:JUH536"/>
    <mergeCell ref="JSU536:JSX536"/>
    <mergeCell ref="JSY536:JTB536"/>
    <mergeCell ref="JTC536:JTF536"/>
    <mergeCell ref="JTG536:JTJ536"/>
    <mergeCell ref="JTK536:JTN536"/>
    <mergeCell ref="JSA536:JSD536"/>
    <mergeCell ref="JSE536:JSH536"/>
    <mergeCell ref="JSI536:JSL536"/>
    <mergeCell ref="JSM536:JSP536"/>
    <mergeCell ref="JSQ536:JST536"/>
    <mergeCell ref="JRG536:JRJ536"/>
    <mergeCell ref="JRK536:JRN536"/>
    <mergeCell ref="JRO536:JRR536"/>
    <mergeCell ref="JRS536:JRV536"/>
    <mergeCell ref="JRW536:JRZ536"/>
    <mergeCell ref="JQM536:JQP536"/>
    <mergeCell ref="JQQ536:JQT536"/>
    <mergeCell ref="JQU536:JQX536"/>
    <mergeCell ref="JQY536:JRB536"/>
    <mergeCell ref="JRC536:JRF536"/>
    <mergeCell ref="JPS536:JPV536"/>
    <mergeCell ref="JPW536:JPZ536"/>
    <mergeCell ref="JQA536:JQD536"/>
    <mergeCell ref="JQE536:JQH536"/>
    <mergeCell ref="JQI536:JQL536"/>
    <mergeCell ref="JOY536:JPB536"/>
    <mergeCell ref="JPC536:JPF536"/>
    <mergeCell ref="JPG536:JPJ536"/>
    <mergeCell ref="JPK536:JPN536"/>
    <mergeCell ref="JPO536:JPR536"/>
    <mergeCell ref="JOE536:JOH536"/>
    <mergeCell ref="JOI536:JOL536"/>
    <mergeCell ref="JOM536:JOP536"/>
    <mergeCell ref="JOQ536:JOT536"/>
    <mergeCell ref="JOU536:JOX536"/>
    <mergeCell ref="JNK536:JNN536"/>
    <mergeCell ref="JNO536:JNR536"/>
    <mergeCell ref="JNS536:JNV536"/>
    <mergeCell ref="JNW536:JNZ536"/>
    <mergeCell ref="JOA536:JOD536"/>
    <mergeCell ref="JMQ536:JMT536"/>
    <mergeCell ref="JMU536:JMX536"/>
    <mergeCell ref="JMY536:JNB536"/>
    <mergeCell ref="JNC536:JNF536"/>
    <mergeCell ref="JNG536:JNJ536"/>
    <mergeCell ref="JLW536:JLZ536"/>
    <mergeCell ref="JMA536:JMD536"/>
    <mergeCell ref="JME536:JMH536"/>
    <mergeCell ref="JMI536:JML536"/>
    <mergeCell ref="JMM536:JMP536"/>
    <mergeCell ref="JLC536:JLF536"/>
    <mergeCell ref="JLG536:JLJ536"/>
    <mergeCell ref="JLK536:JLN536"/>
    <mergeCell ref="JLO536:JLR536"/>
    <mergeCell ref="JLS536:JLV536"/>
    <mergeCell ref="JKI536:JKL536"/>
    <mergeCell ref="JKM536:JKP536"/>
    <mergeCell ref="JKQ536:JKT536"/>
    <mergeCell ref="JKU536:JKX536"/>
    <mergeCell ref="JKY536:JLB536"/>
    <mergeCell ref="JJO536:JJR536"/>
    <mergeCell ref="JJS536:JJV536"/>
    <mergeCell ref="JJW536:JJZ536"/>
    <mergeCell ref="JKA536:JKD536"/>
    <mergeCell ref="JKE536:JKH536"/>
    <mergeCell ref="JIU536:JIX536"/>
    <mergeCell ref="JIY536:JJB536"/>
    <mergeCell ref="JJC536:JJF536"/>
    <mergeCell ref="JJG536:JJJ536"/>
    <mergeCell ref="JJK536:JJN536"/>
    <mergeCell ref="JIA536:JID536"/>
    <mergeCell ref="JIE536:JIH536"/>
    <mergeCell ref="JII536:JIL536"/>
    <mergeCell ref="JIM536:JIP536"/>
    <mergeCell ref="JIQ536:JIT536"/>
    <mergeCell ref="JHG536:JHJ536"/>
    <mergeCell ref="JHK536:JHN536"/>
    <mergeCell ref="JHO536:JHR536"/>
    <mergeCell ref="JHS536:JHV536"/>
    <mergeCell ref="JHW536:JHZ536"/>
    <mergeCell ref="JGM536:JGP536"/>
    <mergeCell ref="JGQ536:JGT536"/>
    <mergeCell ref="JGU536:JGX536"/>
    <mergeCell ref="JGY536:JHB536"/>
    <mergeCell ref="JHC536:JHF536"/>
    <mergeCell ref="JFS536:JFV536"/>
    <mergeCell ref="JFW536:JFZ536"/>
    <mergeCell ref="JGA536:JGD536"/>
    <mergeCell ref="JGE536:JGH536"/>
    <mergeCell ref="JGI536:JGL536"/>
    <mergeCell ref="JEY536:JFB536"/>
    <mergeCell ref="JFC536:JFF536"/>
    <mergeCell ref="JFG536:JFJ536"/>
    <mergeCell ref="JFK536:JFN536"/>
    <mergeCell ref="JFO536:JFR536"/>
    <mergeCell ref="JEE536:JEH536"/>
    <mergeCell ref="JEI536:JEL536"/>
    <mergeCell ref="JEM536:JEP536"/>
    <mergeCell ref="JEQ536:JET536"/>
    <mergeCell ref="JEU536:JEX536"/>
    <mergeCell ref="JDK536:JDN536"/>
    <mergeCell ref="JDO536:JDR536"/>
    <mergeCell ref="JDS536:JDV536"/>
    <mergeCell ref="JDW536:JDZ536"/>
    <mergeCell ref="JEA536:JED536"/>
    <mergeCell ref="JCQ536:JCT536"/>
    <mergeCell ref="JCU536:JCX536"/>
    <mergeCell ref="JCY536:JDB536"/>
    <mergeCell ref="JDC536:JDF536"/>
    <mergeCell ref="JDG536:JDJ536"/>
    <mergeCell ref="JBW536:JBZ536"/>
    <mergeCell ref="JCA536:JCD536"/>
    <mergeCell ref="JCE536:JCH536"/>
    <mergeCell ref="JCI536:JCL536"/>
    <mergeCell ref="JCM536:JCP536"/>
    <mergeCell ref="JBC536:JBF536"/>
    <mergeCell ref="JBG536:JBJ536"/>
    <mergeCell ref="JBK536:JBN536"/>
    <mergeCell ref="JBO536:JBR536"/>
    <mergeCell ref="JBS536:JBV536"/>
    <mergeCell ref="JAI536:JAL536"/>
    <mergeCell ref="JAM536:JAP536"/>
    <mergeCell ref="JAQ536:JAT536"/>
    <mergeCell ref="JAU536:JAX536"/>
    <mergeCell ref="JAY536:JBB536"/>
    <mergeCell ref="IZO536:IZR536"/>
    <mergeCell ref="IZS536:IZV536"/>
    <mergeCell ref="IZW536:IZZ536"/>
    <mergeCell ref="JAA536:JAD536"/>
    <mergeCell ref="JAE536:JAH536"/>
    <mergeCell ref="IYU536:IYX536"/>
    <mergeCell ref="IYY536:IZB536"/>
    <mergeCell ref="IZC536:IZF536"/>
    <mergeCell ref="IZG536:IZJ536"/>
    <mergeCell ref="IZK536:IZN536"/>
    <mergeCell ref="IYA536:IYD536"/>
    <mergeCell ref="IYE536:IYH536"/>
    <mergeCell ref="IYI536:IYL536"/>
    <mergeCell ref="IYM536:IYP536"/>
    <mergeCell ref="IYQ536:IYT536"/>
    <mergeCell ref="IXG536:IXJ536"/>
    <mergeCell ref="IXK536:IXN536"/>
    <mergeCell ref="IXO536:IXR536"/>
    <mergeCell ref="IXS536:IXV536"/>
    <mergeCell ref="IXW536:IXZ536"/>
    <mergeCell ref="IWM536:IWP536"/>
    <mergeCell ref="IWQ536:IWT536"/>
    <mergeCell ref="IWU536:IWX536"/>
    <mergeCell ref="IWY536:IXB536"/>
    <mergeCell ref="IXC536:IXF536"/>
    <mergeCell ref="IVS536:IVV536"/>
    <mergeCell ref="IVW536:IVZ536"/>
    <mergeCell ref="IWA536:IWD536"/>
    <mergeCell ref="IWE536:IWH536"/>
    <mergeCell ref="IWI536:IWL536"/>
    <mergeCell ref="IUY536:IVB536"/>
    <mergeCell ref="IVC536:IVF536"/>
    <mergeCell ref="IVG536:IVJ536"/>
    <mergeCell ref="IVK536:IVN536"/>
    <mergeCell ref="IVO536:IVR536"/>
    <mergeCell ref="IUE536:IUH536"/>
    <mergeCell ref="IUI536:IUL536"/>
    <mergeCell ref="IUM536:IUP536"/>
    <mergeCell ref="IUQ536:IUT536"/>
    <mergeCell ref="IUU536:IUX536"/>
    <mergeCell ref="ITK536:ITN536"/>
    <mergeCell ref="ITO536:ITR536"/>
    <mergeCell ref="ITS536:ITV536"/>
    <mergeCell ref="ITW536:ITZ536"/>
    <mergeCell ref="IUA536:IUD536"/>
    <mergeCell ref="ISQ536:IST536"/>
    <mergeCell ref="ISU536:ISX536"/>
    <mergeCell ref="ISY536:ITB536"/>
    <mergeCell ref="ITC536:ITF536"/>
    <mergeCell ref="ITG536:ITJ536"/>
    <mergeCell ref="IRW536:IRZ536"/>
    <mergeCell ref="ISA536:ISD536"/>
    <mergeCell ref="ISE536:ISH536"/>
    <mergeCell ref="ISI536:ISL536"/>
    <mergeCell ref="ISM536:ISP536"/>
    <mergeCell ref="IRC536:IRF536"/>
    <mergeCell ref="IRG536:IRJ536"/>
    <mergeCell ref="IRK536:IRN536"/>
    <mergeCell ref="IRO536:IRR536"/>
    <mergeCell ref="IRS536:IRV536"/>
    <mergeCell ref="IQI536:IQL536"/>
    <mergeCell ref="IQM536:IQP536"/>
    <mergeCell ref="IQQ536:IQT536"/>
    <mergeCell ref="IQU536:IQX536"/>
    <mergeCell ref="IQY536:IRB536"/>
    <mergeCell ref="IPO536:IPR536"/>
    <mergeCell ref="IPS536:IPV536"/>
    <mergeCell ref="IPW536:IPZ536"/>
    <mergeCell ref="IQA536:IQD536"/>
    <mergeCell ref="IQE536:IQH536"/>
    <mergeCell ref="IOU536:IOX536"/>
    <mergeCell ref="IOY536:IPB536"/>
    <mergeCell ref="IPC536:IPF536"/>
    <mergeCell ref="IPG536:IPJ536"/>
    <mergeCell ref="IPK536:IPN536"/>
    <mergeCell ref="IOA536:IOD536"/>
    <mergeCell ref="IOE536:IOH536"/>
    <mergeCell ref="IOI536:IOL536"/>
    <mergeCell ref="IOM536:IOP536"/>
    <mergeCell ref="IOQ536:IOT536"/>
    <mergeCell ref="ING536:INJ536"/>
    <mergeCell ref="INK536:INN536"/>
    <mergeCell ref="INO536:INR536"/>
    <mergeCell ref="INS536:INV536"/>
    <mergeCell ref="INW536:INZ536"/>
    <mergeCell ref="IMM536:IMP536"/>
    <mergeCell ref="IMQ536:IMT536"/>
    <mergeCell ref="IMU536:IMX536"/>
    <mergeCell ref="IMY536:INB536"/>
    <mergeCell ref="INC536:INF536"/>
    <mergeCell ref="ILS536:ILV536"/>
    <mergeCell ref="ILW536:ILZ536"/>
    <mergeCell ref="IMA536:IMD536"/>
    <mergeCell ref="IME536:IMH536"/>
    <mergeCell ref="IMI536:IML536"/>
    <mergeCell ref="IKY536:ILB536"/>
    <mergeCell ref="ILC536:ILF536"/>
    <mergeCell ref="ILG536:ILJ536"/>
    <mergeCell ref="ILK536:ILN536"/>
    <mergeCell ref="ILO536:ILR536"/>
    <mergeCell ref="IKE536:IKH536"/>
    <mergeCell ref="IKI536:IKL536"/>
    <mergeCell ref="IKM536:IKP536"/>
    <mergeCell ref="IKQ536:IKT536"/>
    <mergeCell ref="IKU536:IKX536"/>
    <mergeCell ref="IJK536:IJN536"/>
    <mergeCell ref="IJO536:IJR536"/>
    <mergeCell ref="IJS536:IJV536"/>
    <mergeCell ref="IJW536:IJZ536"/>
    <mergeCell ref="IKA536:IKD536"/>
    <mergeCell ref="IIQ536:IIT536"/>
    <mergeCell ref="IIU536:IIX536"/>
    <mergeCell ref="IIY536:IJB536"/>
    <mergeCell ref="IJC536:IJF536"/>
    <mergeCell ref="IJG536:IJJ536"/>
    <mergeCell ref="IHW536:IHZ536"/>
    <mergeCell ref="IIA536:IID536"/>
    <mergeCell ref="IIE536:IIH536"/>
    <mergeCell ref="III536:IIL536"/>
    <mergeCell ref="IIM536:IIP536"/>
    <mergeCell ref="IHC536:IHF536"/>
    <mergeCell ref="IHG536:IHJ536"/>
    <mergeCell ref="IHK536:IHN536"/>
    <mergeCell ref="IHO536:IHR536"/>
    <mergeCell ref="IHS536:IHV536"/>
    <mergeCell ref="IGI536:IGL536"/>
    <mergeCell ref="IGM536:IGP536"/>
    <mergeCell ref="IGQ536:IGT536"/>
    <mergeCell ref="IGU536:IGX536"/>
    <mergeCell ref="IGY536:IHB536"/>
    <mergeCell ref="IFO536:IFR536"/>
    <mergeCell ref="IFS536:IFV536"/>
    <mergeCell ref="IFW536:IFZ536"/>
    <mergeCell ref="IGA536:IGD536"/>
    <mergeCell ref="IGE536:IGH536"/>
    <mergeCell ref="IEU536:IEX536"/>
    <mergeCell ref="IEY536:IFB536"/>
    <mergeCell ref="IFC536:IFF536"/>
    <mergeCell ref="IFG536:IFJ536"/>
    <mergeCell ref="IFK536:IFN536"/>
    <mergeCell ref="IEA536:IED536"/>
    <mergeCell ref="IEE536:IEH536"/>
    <mergeCell ref="IEI536:IEL536"/>
    <mergeCell ref="IEM536:IEP536"/>
    <mergeCell ref="IEQ536:IET536"/>
    <mergeCell ref="IDG536:IDJ536"/>
    <mergeCell ref="IDK536:IDN536"/>
    <mergeCell ref="IDO536:IDR536"/>
    <mergeCell ref="IDS536:IDV536"/>
    <mergeCell ref="IDW536:IDZ536"/>
    <mergeCell ref="ICM536:ICP536"/>
    <mergeCell ref="ICQ536:ICT536"/>
    <mergeCell ref="ICU536:ICX536"/>
    <mergeCell ref="ICY536:IDB536"/>
    <mergeCell ref="IDC536:IDF536"/>
    <mergeCell ref="IBS536:IBV536"/>
    <mergeCell ref="IBW536:IBZ536"/>
    <mergeCell ref="ICA536:ICD536"/>
    <mergeCell ref="ICE536:ICH536"/>
    <mergeCell ref="ICI536:ICL536"/>
    <mergeCell ref="IAY536:IBB536"/>
    <mergeCell ref="IBC536:IBF536"/>
    <mergeCell ref="IBG536:IBJ536"/>
    <mergeCell ref="IBK536:IBN536"/>
    <mergeCell ref="IBO536:IBR536"/>
    <mergeCell ref="IAE536:IAH536"/>
    <mergeCell ref="IAI536:IAL536"/>
    <mergeCell ref="IAM536:IAP536"/>
    <mergeCell ref="IAQ536:IAT536"/>
    <mergeCell ref="IAU536:IAX536"/>
    <mergeCell ref="HZK536:HZN536"/>
    <mergeCell ref="HZO536:HZR536"/>
    <mergeCell ref="HZS536:HZV536"/>
    <mergeCell ref="HZW536:HZZ536"/>
    <mergeCell ref="IAA536:IAD536"/>
    <mergeCell ref="HYQ536:HYT536"/>
    <mergeCell ref="HYU536:HYX536"/>
    <mergeCell ref="HYY536:HZB536"/>
    <mergeCell ref="HZC536:HZF536"/>
    <mergeCell ref="HZG536:HZJ536"/>
    <mergeCell ref="HXW536:HXZ536"/>
    <mergeCell ref="HYA536:HYD536"/>
    <mergeCell ref="HYE536:HYH536"/>
    <mergeCell ref="HYI536:HYL536"/>
    <mergeCell ref="HYM536:HYP536"/>
    <mergeCell ref="HXC536:HXF536"/>
    <mergeCell ref="HXG536:HXJ536"/>
    <mergeCell ref="HXK536:HXN536"/>
    <mergeCell ref="HXO536:HXR536"/>
    <mergeCell ref="HXS536:HXV536"/>
    <mergeCell ref="HWI536:HWL536"/>
    <mergeCell ref="HWM536:HWP536"/>
    <mergeCell ref="HWQ536:HWT536"/>
    <mergeCell ref="HWU536:HWX536"/>
    <mergeCell ref="HWY536:HXB536"/>
    <mergeCell ref="HVO536:HVR536"/>
    <mergeCell ref="HVS536:HVV536"/>
    <mergeCell ref="HVW536:HVZ536"/>
    <mergeCell ref="HWA536:HWD536"/>
    <mergeCell ref="HWE536:HWH536"/>
    <mergeCell ref="HUU536:HUX536"/>
    <mergeCell ref="HUY536:HVB536"/>
    <mergeCell ref="HVC536:HVF536"/>
    <mergeCell ref="HVG536:HVJ536"/>
    <mergeCell ref="HVK536:HVN536"/>
    <mergeCell ref="HUA536:HUD536"/>
    <mergeCell ref="HUE536:HUH536"/>
    <mergeCell ref="HUI536:HUL536"/>
    <mergeCell ref="HUM536:HUP536"/>
    <mergeCell ref="HUQ536:HUT536"/>
    <mergeCell ref="HTG536:HTJ536"/>
    <mergeCell ref="HTK536:HTN536"/>
    <mergeCell ref="HTO536:HTR536"/>
    <mergeCell ref="HTS536:HTV536"/>
    <mergeCell ref="HTW536:HTZ536"/>
    <mergeCell ref="HSM536:HSP536"/>
    <mergeCell ref="HSQ536:HST536"/>
    <mergeCell ref="HSU536:HSX536"/>
    <mergeCell ref="HSY536:HTB536"/>
    <mergeCell ref="HTC536:HTF536"/>
    <mergeCell ref="HRS536:HRV536"/>
    <mergeCell ref="HRW536:HRZ536"/>
    <mergeCell ref="HSA536:HSD536"/>
    <mergeCell ref="HSE536:HSH536"/>
    <mergeCell ref="HSI536:HSL536"/>
    <mergeCell ref="HQY536:HRB536"/>
    <mergeCell ref="HRC536:HRF536"/>
    <mergeCell ref="HRG536:HRJ536"/>
    <mergeCell ref="HRK536:HRN536"/>
    <mergeCell ref="HRO536:HRR536"/>
    <mergeCell ref="HQE536:HQH536"/>
    <mergeCell ref="HQI536:HQL536"/>
    <mergeCell ref="HQM536:HQP536"/>
    <mergeCell ref="HQQ536:HQT536"/>
    <mergeCell ref="HQU536:HQX536"/>
    <mergeCell ref="HPK536:HPN536"/>
    <mergeCell ref="HPO536:HPR536"/>
    <mergeCell ref="HPS536:HPV536"/>
    <mergeCell ref="HPW536:HPZ536"/>
    <mergeCell ref="HQA536:HQD536"/>
    <mergeCell ref="HOQ536:HOT536"/>
    <mergeCell ref="HOU536:HOX536"/>
    <mergeCell ref="HOY536:HPB536"/>
    <mergeCell ref="HPC536:HPF536"/>
    <mergeCell ref="HPG536:HPJ536"/>
    <mergeCell ref="HNW536:HNZ536"/>
    <mergeCell ref="HOA536:HOD536"/>
    <mergeCell ref="HOE536:HOH536"/>
    <mergeCell ref="HOI536:HOL536"/>
    <mergeCell ref="HOM536:HOP536"/>
    <mergeCell ref="HNC536:HNF536"/>
    <mergeCell ref="HNG536:HNJ536"/>
    <mergeCell ref="HNK536:HNN536"/>
    <mergeCell ref="HNO536:HNR536"/>
    <mergeCell ref="HNS536:HNV536"/>
    <mergeCell ref="HMI536:HML536"/>
    <mergeCell ref="HMM536:HMP536"/>
    <mergeCell ref="HMQ536:HMT536"/>
    <mergeCell ref="HMU536:HMX536"/>
    <mergeCell ref="HMY536:HNB536"/>
    <mergeCell ref="HLO536:HLR536"/>
    <mergeCell ref="HLS536:HLV536"/>
    <mergeCell ref="HLW536:HLZ536"/>
    <mergeCell ref="HMA536:HMD536"/>
    <mergeCell ref="HME536:HMH536"/>
    <mergeCell ref="HKU536:HKX536"/>
    <mergeCell ref="HKY536:HLB536"/>
    <mergeCell ref="HLC536:HLF536"/>
    <mergeCell ref="HLG536:HLJ536"/>
    <mergeCell ref="HLK536:HLN536"/>
    <mergeCell ref="HKA536:HKD536"/>
    <mergeCell ref="HKE536:HKH536"/>
    <mergeCell ref="HKI536:HKL536"/>
    <mergeCell ref="HKM536:HKP536"/>
    <mergeCell ref="HKQ536:HKT536"/>
    <mergeCell ref="HJG536:HJJ536"/>
    <mergeCell ref="HJK536:HJN536"/>
    <mergeCell ref="HJO536:HJR536"/>
    <mergeCell ref="HJS536:HJV536"/>
    <mergeCell ref="HJW536:HJZ536"/>
    <mergeCell ref="HIM536:HIP536"/>
    <mergeCell ref="HIQ536:HIT536"/>
    <mergeCell ref="HIU536:HIX536"/>
    <mergeCell ref="HIY536:HJB536"/>
    <mergeCell ref="HJC536:HJF536"/>
    <mergeCell ref="HHS536:HHV536"/>
    <mergeCell ref="HHW536:HHZ536"/>
    <mergeCell ref="HIA536:HID536"/>
    <mergeCell ref="HIE536:HIH536"/>
    <mergeCell ref="HII536:HIL536"/>
    <mergeCell ref="HGY536:HHB536"/>
    <mergeCell ref="HHC536:HHF536"/>
    <mergeCell ref="HHG536:HHJ536"/>
    <mergeCell ref="HHK536:HHN536"/>
    <mergeCell ref="HHO536:HHR536"/>
    <mergeCell ref="HGE536:HGH536"/>
    <mergeCell ref="HGI536:HGL536"/>
    <mergeCell ref="HGM536:HGP536"/>
    <mergeCell ref="HGQ536:HGT536"/>
    <mergeCell ref="HGU536:HGX536"/>
    <mergeCell ref="HFK536:HFN536"/>
    <mergeCell ref="HFO536:HFR536"/>
    <mergeCell ref="HFS536:HFV536"/>
    <mergeCell ref="HFW536:HFZ536"/>
    <mergeCell ref="HGA536:HGD536"/>
    <mergeCell ref="HEQ536:HET536"/>
    <mergeCell ref="HEU536:HEX536"/>
    <mergeCell ref="HEY536:HFB536"/>
    <mergeCell ref="HFC536:HFF536"/>
    <mergeCell ref="HFG536:HFJ536"/>
    <mergeCell ref="HDW536:HDZ536"/>
    <mergeCell ref="HEA536:HED536"/>
    <mergeCell ref="HEE536:HEH536"/>
    <mergeCell ref="HEI536:HEL536"/>
    <mergeCell ref="HEM536:HEP536"/>
    <mergeCell ref="HDC536:HDF536"/>
    <mergeCell ref="HDG536:HDJ536"/>
    <mergeCell ref="HDK536:HDN536"/>
    <mergeCell ref="HDO536:HDR536"/>
    <mergeCell ref="HDS536:HDV536"/>
    <mergeCell ref="HCI536:HCL536"/>
    <mergeCell ref="HCM536:HCP536"/>
    <mergeCell ref="HCQ536:HCT536"/>
    <mergeCell ref="HCU536:HCX536"/>
    <mergeCell ref="HCY536:HDB536"/>
    <mergeCell ref="HBO536:HBR536"/>
    <mergeCell ref="HBS536:HBV536"/>
    <mergeCell ref="HBW536:HBZ536"/>
    <mergeCell ref="HCA536:HCD536"/>
    <mergeCell ref="HCE536:HCH536"/>
    <mergeCell ref="HAU536:HAX536"/>
    <mergeCell ref="HAY536:HBB536"/>
    <mergeCell ref="HBC536:HBF536"/>
    <mergeCell ref="HBG536:HBJ536"/>
    <mergeCell ref="HBK536:HBN536"/>
    <mergeCell ref="HAA536:HAD536"/>
    <mergeCell ref="HAE536:HAH536"/>
    <mergeCell ref="HAI536:HAL536"/>
    <mergeCell ref="HAM536:HAP536"/>
    <mergeCell ref="HAQ536:HAT536"/>
    <mergeCell ref="GZG536:GZJ536"/>
    <mergeCell ref="GZK536:GZN536"/>
    <mergeCell ref="GZO536:GZR536"/>
    <mergeCell ref="GZS536:GZV536"/>
    <mergeCell ref="GZW536:GZZ536"/>
    <mergeCell ref="GYM536:GYP536"/>
    <mergeCell ref="GYQ536:GYT536"/>
    <mergeCell ref="GYU536:GYX536"/>
    <mergeCell ref="GYY536:GZB536"/>
    <mergeCell ref="GZC536:GZF536"/>
    <mergeCell ref="GXS536:GXV536"/>
    <mergeCell ref="GXW536:GXZ536"/>
    <mergeCell ref="GYA536:GYD536"/>
    <mergeCell ref="GYE536:GYH536"/>
    <mergeCell ref="GYI536:GYL536"/>
    <mergeCell ref="GWY536:GXB536"/>
    <mergeCell ref="GXC536:GXF536"/>
    <mergeCell ref="GXG536:GXJ536"/>
    <mergeCell ref="GXK536:GXN536"/>
    <mergeCell ref="GXO536:GXR536"/>
    <mergeCell ref="GWE536:GWH536"/>
    <mergeCell ref="GWI536:GWL536"/>
    <mergeCell ref="GWM536:GWP536"/>
    <mergeCell ref="GWQ536:GWT536"/>
    <mergeCell ref="GWU536:GWX536"/>
    <mergeCell ref="GVK536:GVN536"/>
    <mergeCell ref="GVO536:GVR536"/>
    <mergeCell ref="GVS536:GVV536"/>
    <mergeCell ref="GVW536:GVZ536"/>
    <mergeCell ref="GWA536:GWD536"/>
    <mergeCell ref="GUQ536:GUT536"/>
    <mergeCell ref="GUU536:GUX536"/>
    <mergeCell ref="GUY536:GVB536"/>
    <mergeCell ref="GVC536:GVF536"/>
    <mergeCell ref="GVG536:GVJ536"/>
    <mergeCell ref="GTW536:GTZ536"/>
    <mergeCell ref="GUA536:GUD536"/>
    <mergeCell ref="GUE536:GUH536"/>
    <mergeCell ref="GUI536:GUL536"/>
    <mergeCell ref="GUM536:GUP536"/>
    <mergeCell ref="GTC536:GTF536"/>
    <mergeCell ref="GTG536:GTJ536"/>
    <mergeCell ref="GTK536:GTN536"/>
    <mergeCell ref="GTO536:GTR536"/>
    <mergeCell ref="GTS536:GTV536"/>
    <mergeCell ref="GSI536:GSL536"/>
    <mergeCell ref="GSM536:GSP536"/>
    <mergeCell ref="GSQ536:GST536"/>
    <mergeCell ref="GSU536:GSX536"/>
    <mergeCell ref="GSY536:GTB536"/>
    <mergeCell ref="GRO536:GRR536"/>
    <mergeCell ref="GRS536:GRV536"/>
    <mergeCell ref="GRW536:GRZ536"/>
    <mergeCell ref="GSA536:GSD536"/>
    <mergeCell ref="GSE536:GSH536"/>
    <mergeCell ref="GQU536:GQX536"/>
    <mergeCell ref="GQY536:GRB536"/>
    <mergeCell ref="GRC536:GRF536"/>
    <mergeCell ref="GRG536:GRJ536"/>
    <mergeCell ref="GRK536:GRN536"/>
    <mergeCell ref="GQA536:GQD536"/>
    <mergeCell ref="GQE536:GQH536"/>
    <mergeCell ref="GQI536:GQL536"/>
    <mergeCell ref="GQM536:GQP536"/>
    <mergeCell ref="GQQ536:GQT536"/>
    <mergeCell ref="GPG536:GPJ536"/>
    <mergeCell ref="GPK536:GPN536"/>
    <mergeCell ref="GPO536:GPR536"/>
    <mergeCell ref="GPS536:GPV536"/>
    <mergeCell ref="GPW536:GPZ536"/>
    <mergeCell ref="GOM536:GOP536"/>
    <mergeCell ref="GOQ536:GOT536"/>
    <mergeCell ref="GOU536:GOX536"/>
    <mergeCell ref="GOY536:GPB536"/>
    <mergeCell ref="GPC536:GPF536"/>
    <mergeCell ref="GNS536:GNV536"/>
    <mergeCell ref="GNW536:GNZ536"/>
    <mergeCell ref="GOA536:GOD536"/>
    <mergeCell ref="GOE536:GOH536"/>
    <mergeCell ref="GOI536:GOL536"/>
    <mergeCell ref="GMY536:GNB536"/>
    <mergeCell ref="GNC536:GNF536"/>
    <mergeCell ref="GNG536:GNJ536"/>
    <mergeCell ref="GNK536:GNN536"/>
    <mergeCell ref="GNO536:GNR536"/>
    <mergeCell ref="GME536:GMH536"/>
    <mergeCell ref="GMI536:GML536"/>
    <mergeCell ref="GMM536:GMP536"/>
    <mergeCell ref="GMQ536:GMT536"/>
    <mergeCell ref="GMU536:GMX536"/>
    <mergeCell ref="GLK536:GLN536"/>
    <mergeCell ref="GLO536:GLR536"/>
    <mergeCell ref="GLS536:GLV536"/>
    <mergeCell ref="GLW536:GLZ536"/>
    <mergeCell ref="GMA536:GMD536"/>
    <mergeCell ref="GKQ536:GKT536"/>
    <mergeCell ref="GKU536:GKX536"/>
    <mergeCell ref="GKY536:GLB536"/>
    <mergeCell ref="GLC536:GLF536"/>
    <mergeCell ref="GLG536:GLJ536"/>
    <mergeCell ref="GJW536:GJZ536"/>
    <mergeCell ref="GKA536:GKD536"/>
    <mergeCell ref="GKE536:GKH536"/>
    <mergeCell ref="GKI536:GKL536"/>
    <mergeCell ref="GKM536:GKP536"/>
    <mergeCell ref="GJC536:GJF536"/>
    <mergeCell ref="GJG536:GJJ536"/>
    <mergeCell ref="GJK536:GJN536"/>
    <mergeCell ref="GJO536:GJR536"/>
    <mergeCell ref="GJS536:GJV536"/>
    <mergeCell ref="GII536:GIL536"/>
    <mergeCell ref="GIM536:GIP536"/>
    <mergeCell ref="GIQ536:GIT536"/>
    <mergeCell ref="GIU536:GIX536"/>
    <mergeCell ref="GIY536:GJB536"/>
    <mergeCell ref="GHO536:GHR536"/>
    <mergeCell ref="GHS536:GHV536"/>
    <mergeCell ref="GHW536:GHZ536"/>
    <mergeCell ref="GIA536:GID536"/>
    <mergeCell ref="GIE536:GIH536"/>
    <mergeCell ref="GGU536:GGX536"/>
    <mergeCell ref="GGY536:GHB536"/>
    <mergeCell ref="GHC536:GHF536"/>
    <mergeCell ref="GHG536:GHJ536"/>
    <mergeCell ref="GHK536:GHN536"/>
    <mergeCell ref="GGA536:GGD536"/>
    <mergeCell ref="GGE536:GGH536"/>
    <mergeCell ref="GGI536:GGL536"/>
    <mergeCell ref="GGM536:GGP536"/>
    <mergeCell ref="GGQ536:GGT536"/>
    <mergeCell ref="GFG536:GFJ536"/>
    <mergeCell ref="GFK536:GFN536"/>
    <mergeCell ref="GFO536:GFR536"/>
    <mergeCell ref="GFS536:GFV536"/>
    <mergeCell ref="GFW536:GFZ536"/>
    <mergeCell ref="GEM536:GEP536"/>
    <mergeCell ref="GEQ536:GET536"/>
    <mergeCell ref="GEU536:GEX536"/>
    <mergeCell ref="GEY536:GFB536"/>
    <mergeCell ref="GFC536:GFF536"/>
    <mergeCell ref="GDS536:GDV536"/>
    <mergeCell ref="GDW536:GDZ536"/>
    <mergeCell ref="GEA536:GED536"/>
    <mergeCell ref="GEE536:GEH536"/>
    <mergeCell ref="GEI536:GEL536"/>
    <mergeCell ref="GCY536:GDB536"/>
    <mergeCell ref="GDC536:GDF536"/>
    <mergeCell ref="GDG536:GDJ536"/>
    <mergeCell ref="GDK536:GDN536"/>
    <mergeCell ref="GDO536:GDR536"/>
    <mergeCell ref="GCE536:GCH536"/>
    <mergeCell ref="GCI536:GCL536"/>
    <mergeCell ref="GCM536:GCP536"/>
    <mergeCell ref="GCQ536:GCT536"/>
    <mergeCell ref="GCU536:GCX536"/>
    <mergeCell ref="GBK536:GBN536"/>
    <mergeCell ref="GBO536:GBR536"/>
    <mergeCell ref="GBS536:GBV536"/>
    <mergeCell ref="GBW536:GBZ536"/>
    <mergeCell ref="GCA536:GCD536"/>
    <mergeCell ref="GAQ536:GAT536"/>
    <mergeCell ref="GAU536:GAX536"/>
    <mergeCell ref="GAY536:GBB536"/>
    <mergeCell ref="GBC536:GBF536"/>
    <mergeCell ref="GBG536:GBJ536"/>
    <mergeCell ref="FZW536:FZZ536"/>
    <mergeCell ref="GAA536:GAD536"/>
    <mergeCell ref="GAE536:GAH536"/>
    <mergeCell ref="GAI536:GAL536"/>
    <mergeCell ref="GAM536:GAP536"/>
    <mergeCell ref="FZC536:FZF536"/>
    <mergeCell ref="FZG536:FZJ536"/>
    <mergeCell ref="FZK536:FZN536"/>
    <mergeCell ref="FZO536:FZR536"/>
    <mergeCell ref="FZS536:FZV536"/>
    <mergeCell ref="FYI536:FYL536"/>
    <mergeCell ref="FYM536:FYP536"/>
    <mergeCell ref="FYQ536:FYT536"/>
    <mergeCell ref="FYU536:FYX536"/>
    <mergeCell ref="FYY536:FZB536"/>
    <mergeCell ref="FXO536:FXR536"/>
    <mergeCell ref="FXS536:FXV536"/>
    <mergeCell ref="FXW536:FXZ536"/>
    <mergeCell ref="FYA536:FYD536"/>
    <mergeCell ref="FYE536:FYH536"/>
    <mergeCell ref="FWU536:FWX536"/>
    <mergeCell ref="FWY536:FXB536"/>
    <mergeCell ref="FXC536:FXF536"/>
    <mergeCell ref="FXG536:FXJ536"/>
    <mergeCell ref="FXK536:FXN536"/>
    <mergeCell ref="FWA536:FWD536"/>
    <mergeCell ref="FWE536:FWH536"/>
    <mergeCell ref="FWI536:FWL536"/>
    <mergeCell ref="FWM536:FWP536"/>
    <mergeCell ref="FWQ536:FWT536"/>
    <mergeCell ref="FVG536:FVJ536"/>
    <mergeCell ref="FVK536:FVN536"/>
    <mergeCell ref="FVO536:FVR536"/>
    <mergeCell ref="FVS536:FVV536"/>
    <mergeCell ref="FVW536:FVZ536"/>
    <mergeCell ref="FUM536:FUP536"/>
    <mergeCell ref="FUQ536:FUT536"/>
    <mergeCell ref="FUU536:FUX536"/>
    <mergeCell ref="FUY536:FVB536"/>
    <mergeCell ref="FVC536:FVF536"/>
    <mergeCell ref="FTS536:FTV536"/>
    <mergeCell ref="FTW536:FTZ536"/>
    <mergeCell ref="FUA536:FUD536"/>
    <mergeCell ref="FUE536:FUH536"/>
    <mergeCell ref="FUI536:FUL536"/>
    <mergeCell ref="FSY536:FTB536"/>
    <mergeCell ref="FTC536:FTF536"/>
    <mergeCell ref="FTG536:FTJ536"/>
    <mergeCell ref="FTK536:FTN536"/>
    <mergeCell ref="FTO536:FTR536"/>
    <mergeCell ref="FSE536:FSH536"/>
    <mergeCell ref="FSI536:FSL536"/>
    <mergeCell ref="FSM536:FSP536"/>
    <mergeCell ref="FSQ536:FST536"/>
    <mergeCell ref="FSU536:FSX536"/>
    <mergeCell ref="FRK536:FRN536"/>
    <mergeCell ref="FRO536:FRR536"/>
    <mergeCell ref="FRS536:FRV536"/>
    <mergeCell ref="FRW536:FRZ536"/>
    <mergeCell ref="FSA536:FSD536"/>
    <mergeCell ref="FQQ536:FQT536"/>
    <mergeCell ref="FQU536:FQX536"/>
    <mergeCell ref="FQY536:FRB536"/>
    <mergeCell ref="FRC536:FRF536"/>
    <mergeCell ref="FRG536:FRJ536"/>
    <mergeCell ref="FPW536:FPZ536"/>
    <mergeCell ref="FQA536:FQD536"/>
    <mergeCell ref="FQE536:FQH536"/>
    <mergeCell ref="FQI536:FQL536"/>
    <mergeCell ref="FQM536:FQP536"/>
    <mergeCell ref="FPC536:FPF536"/>
    <mergeCell ref="FPG536:FPJ536"/>
    <mergeCell ref="FPK536:FPN536"/>
    <mergeCell ref="FPO536:FPR536"/>
    <mergeCell ref="FPS536:FPV536"/>
    <mergeCell ref="FOI536:FOL536"/>
    <mergeCell ref="FOM536:FOP536"/>
    <mergeCell ref="FOQ536:FOT536"/>
    <mergeCell ref="FOU536:FOX536"/>
    <mergeCell ref="FOY536:FPB536"/>
    <mergeCell ref="FNO536:FNR536"/>
    <mergeCell ref="FNS536:FNV536"/>
    <mergeCell ref="FNW536:FNZ536"/>
    <mergeCell ref="FOA536:FOD536"/>
    <mergeCell ref="FOE536:FOH536"/>
    <mergeCell ref="FMU536:FMX536"/>
    <mergeCell ref="FMY536:FNB536"/>
    <mergeCell ref="FNC536:FNF536"/>
    <mergeCell ref="FNG536:FNJ536"/>
    <mergeCell ref="FNK536:FNN536"/>
    <mergeCell ref="FMA536:FMD536"/>
    <mergeCell ref="FME536:FMH536"/>
    <mergeCell ref="FMI536:FML536"/>
    <mergeCell ref="FMM536:FMP536"/>
    <mergeCell ref="FMQ536:FMT536"/>
    <mergeCell ref="FLG536:FLJ536"/>
    <mergeCell ref="FLK536:FLN536"/>
    <mergeCell ref="FLO536:FLR536"/>
    <mergeCell ref="FLS536:FLV536"/>
    <mergeCell ref="FLW536:FLZ536"/>
    <mergeCell ref="FKM536:FKP536"/>
    <mergeCell ref="FKQ536:FKT536"/>
    <mergeCell ref="FKU536:FKX536"/>
    <mergeCell ref="FKY536:FLB536"/>
    <mergeCell ref="FLC536:FLF536"/>
    <mergeCell ref="FJS536:FJV536"/>
    <mergeCell ref="FJW536:FJZ536"/>
    <mergeCell ref="FKA536:FKD536"/>
    <mergeCell ref="FKE536:FKH536"/>
    <mergeCell ref="FKI536:FKL536"/>
    <mergeCell ref="FIY536:FJB536"/>
    <mergeCell ref="FJC536:FJF536"/>
    <mergeCell ref="FJG536:FJJ536"/>
    <mergeCell ref="FJK536:FJN536"/>
    <mergeCell ref="FJO536:FJR536"/>
    <mergeCell ref="FIE536:FIH536"/>
    <mergeCell ref="FII536:FIL536"/>
    <mergeCell ref="FIM536:FIP536"/>
    <mergeCell ref="FIQ536:FIT536"/>
    <mergeCell ref="FIU536:FIX536"/>
    <mergeCell ref="FHK536:FHN536"/>
    <mergeCell ref="FHO536:FHR536"/>
    <mergeCell ref="FHS536:FHV536"/>
    <mergeCell ref="FHW536:FHZ536"/>
    <mergeCell ref="FIA536:FID536"/>
    <mergeCell ref="FGQ536:FGT536"/>
    <mergeCell ref="FGU536:FGX536"/>
    <mergeCell ref="FGY536:FHB536"/>
    <mergeCell ref="FHC536:FHF536"/>
    <mergeCell ref="FHG536:FHJ536"/>
    <mergeCell ref="FFW536:FFZ536"/>
    <mergeCell ref="FGA536:FGD536"/>
    <mergeCell ref="FGE536:FGH536"/>
    <mergeCell ref="FGI536:FGL536"/>
    <mergeCell ref="FGM536:FGP536"/>
    <mergeCell ref="FFC536:FFF536"/>
    <mergeCell ref="FFG536:FFJ536"/>
    <mergeCell ref="FFK536:FFN536"/>
    <mergeCell ref="FFO536:FFR536"/>
    <mergeCell ref="FFS536:FFV536"/>
    <mergeCell ref="FEI536:FEL536"/>
    <mergeCell ref="FEM536:FEP536"/>
    <mergeCell ref="FEQ536:FET536"/>
    <mergeCell ref="FEU536:FEX536"/>
    <mergeCell ref="FEY536:FFB536"/>
    <mergeCell ref="FDO536:FDR536"/>
    <mergeCell ref="FDS536:FDV536"/>
    <mergeCell ref="FDW536:FDZ536"/>
    <mergeCell ref="FEA536:FED536"/>
    <mergeCell ref="FEE536:FEH536"/>
    <mergeCell ref="FCU536:FCX536"/>
    <mergeCell ref="FCY536:FDB536"/>
    <mergeCell ref="FDC536:FDF536"/>
    <mergeCell ref="FDG536:FDJ536"/>
    <mergeCell ref="FDK536:FDN536"/>
    <mergeCell ref="FCA536:FCD536"/>
    <mergeCell ref="FCE536:FCH536"/>
    <mergeCell ref="FCI536:FCL536"/>
    <mergeCell ref="FCM536:FCP536"/>
    <mergeCell ref="FCQ536:FCT536"/>
    <mergeCell ref="FBG536:FBJ536"/>
    <mergeCell ref="FBK536:FBN536"/>
    <mergeCell ref="FBO536:FBR536"/>
    <mergeCell ref="FBS536:FBV536"/>
    <mergeCell ref="FBW536:FBZ536"/>
    <mergeCell ref="FAM536:FAP536"/>
    <mergeCell ref="FAQ536:FAT536"/>
    <mergeCell ref="FAU536:FAX536"/>
    <mergeCell ref="FAY536:FBB536"/>
    <mergeCell ref="FBC536:FBF536"/>
    <mergeCell ref="EZS536:EZV536"/>
    <mergeCell ref="EZW536:EZZ536"/>
    <mergeCell ref="FAA536:FAD536"/>
    <mergeCell ref="FAE536:FAH536"/>
    <mergeCell ref="FAI536:FAL536"/>
    <mergeCell ref="EYY536:EZB536"/>
    <mergeCell ref="EZC536:EZF536"/>
    <mergeCell ref="EZG536:EZJ536"/>
    <mergeCell ref="EZK536:EZN536"/>
    <mergeCell ref="EZO536:EZR536"/>
    <mergeCell ref="EYE536:EYH536"/>
    <mergeCell ref="EYI536:EYL536"/>
    <mergeCell ref="EYM536:EYP536"/>
    <mergeCell ref="EYQ536:EYT536"/>
    <mergeCell ref="EYU536:EYX536"/>
    <mergeCell ref="EXK536:EXN536"/>
    <mergeCell ref="EXO536:EXR536"/>
    <mergeCell ref="EXS536:EXV536"/>
    <mergeCell ref="EXW536:EXZ536"/>
    <mergeCell ref="EYA536:EYD536"/>
    <mergeCell ref="EWQ536:EWT536"/>
    <mergeCell ref="EWU536:EWX536"/>
    <mergeCell ref="EWY536:EXB536"/>
    <mergeCell ref="EXC536:EXF536"/>
    <mergeCell ref="EXG536:EXJ536"/>
    <mergeCell ref="EVW536:EVZ536"/>
    <mergeCell ref="EWA536:EWD536"/>
    <mergeCell ref="EWE536:EWH536"/>
    <mergeCell ref="EWI536:EWL536"/>
    <mergeCell ref="EWM536:EWP536"/>
    <mergeCell ref="EVC536:EVF536"/>
    <mergeCell ref="EVG536:EVJ536"/>
    <mergeCell ref="EVK536:EVN536"/>
    <mergeCell ref="EVO536:EVR536"/>
    <mergeCell ref="EVS536:EVV536"/>
    <mergeCell ref="EUI536:EUL536"/>
    <mergeCell ref="EUM536:EUP536"/>
    <mergeCell ref="EUQ536:EUT536"/>
    <mergeCell ref="EUU536:EUX536"/>
    <mergeCell ref="EUY536:EVB536"/>
    <mergeCell ref="ETO536:ETR536"/>
    <mergeCell ref="ETS536:ETV536"/>
    <mergeCell ref="ETW536:ETZ536"/>
    <mergeCell ref="EUA536:EUD536"/>
    <mergeCell ref="EUE536:EUH536"/>
    <mergeCell ref="ESU536:ESX536"/>
    <mergeCell ref="ESY536:ETB536"/>
    <mergeCell ref="ETC536:ETF536"/>
    <mergeCell ref="ETG536:ETJ536"/>
    <mergeCell ref="ETK536:ETN536"/>
    <mergeCell ref="ESA536:ESD536"/>
    <mergeCell ref="ESE536:ESH536"/>
    <mergeCell ref="ESI536:ESL536"/>
    <mergeCell ref="ESM536:ESP536"/>
    <mergeCell ref="ESQ536:EST536"/>
    <mergeCell ref="ERG536:ERJ536"/>
    <mergeCell ref="ERK536:ERN536"/>
    <mergeCell ref="ERO536:ERR536"/>
    <mergeCell ref="ERS536:ERV536"/>
    <mergeCell ref="ERW536:ERZ536"/>
    <mergeCell ref="EQM536:EQP536"/>
    <mergeCell ref="EQQ536:EQT536"/>
    <mergeCell ref="EQU536:EQX536"/>
    <mergeCell ref="EQY536:ERB536"/>
    <mergeCell ref="ERC536:ERF536"/>
    <mergeCell ref="EPS536:EPV536"/>
    <mergeCell ref="EPW536:EPZ536"/>
    <mergeCell ref="EQA536:EQD536"/>
    <mergeCell ref="EQE536:EQH536"/>
    <mergeCell ref="EQI536:EQL536"/>
    <mergeCell ref="EOY536:EPB536"/>
    <mergeCell ref="EPC536:EPF536"/>
    <mergeCell ref="EPG536:EPJ536"/>
    <mergeCell ref="EPK536:EPN536"/>
    <mergeCell ref="EPO536:EPR536"/>
    <mergeCell ref="EOE536:EOH536"/>
    <mergeCell ref="EOI536:EOL536"/>
    <mergeCell ref="EOM536:EOP536"/>
    <mergeCell ref="EOQ536:EOT536"/>
    <mergeCell ref="EOU536:EOX536"/>
    <mergeCell ref="ENK536:ENN536"/>
    <mergeCell ref="ENO536:ENR536"/>
    <mergeCell ref="ENS536:ENV536"/>
    <mergeCell ref="ENW536:ENZ536"/>
    <mergeCell ref="EOA536:EOD536"/>
    <mergeCell ref="EMQ536:EMT536"/>
    <mergeCell ref="EMU536:EMX536"/>
    <mergeCell ref="EMY536:ENB536"/>
    <mergeCell ref="ENC536:ENF536"/>
    <mergeCell ref="ENG536:ENJ536"/>
    <mergeCell ref="ELW536:ELZ536"/>
    <mergeCell ref="EMA536:EMD536"/>
    <mergeCell ref="EME536:EMH536"/>
    <mergeCell ref="EMI536:EML536"/>
    <mergeCell ref="EMM536:EMP536"/>
    <mergeCell ref="ELC536:ELF536"/>
    <mergeCell ref="ELG536:ELJ536"/>
    <mergeCell ref="ELK536:ELN536"/>
    <mergeCell ref="ELO536:ELR536"/>
    <mergeCell ref="ELS536:ELV536"/>
    <mergeCell ref="EKI536:EKL536"/>
    <mergeCell ref="EKM536:EKP536"/>
    <mergeCell ref="EKQ536:EKT536"/>
    <mergeCell ref="EKU536:EKX536"/>
    <mergeCell ref="EKY536:ELB536"/>
    <mergeCell ref="EJO536:EJR536"/>
    <mergeCell ref="EJS536:EJV536"/>
    <mergeCell ref="EJW536:EJZ536"/>
    <mergeCell ref="EKA536:EKD536"/>
    <mergeCell ref="EKE536:EKH536"/>
    <mergeCell ref="EIU536:EIX536"/>
    <mergeCell ref="EIY536:EJB536"/>
    <mergeCell ref="EJC536:EJF536"/>
    <mergeCell ref="EJG536:EJJ536"/>
    <mergeCell ref="EJK536:EJN536"/>
    <mergeCell ref="EIA536:EID536"/>
    <mergeCell ref="EIE536:EIH536"/>
    <mergeCell ref="EII536:EIL536"/>
    <mergeCell ref="EIM536:EIP536"/>
    <mergeCell ref="EIQ536:EIT536"/>
    <mergeCell ref="EHG536:EHJ536"/>
    <mergeCell ref="EHK536:EHN536"/>
    <mergeCell ref="EHO536:EHR536"/>
    <mergeCell ref="EHS536:EHV536"/>
    <mergeCell ref="EHW536:EHZ536"/>
    <mergeCell ref="EGM536:EGP536"/>
    <mergeCell ref="EGQ536:EGT536"/>
    <mergeCell ref="EGU536:EGX536"/>
    <mergeCell ref="EGY536:EHB536"/>
    <mergeCell ref="EHC536:EHF536"/>
    <mergeCell ref="EFS536:EFV536"/>
    <mergeCell ref="EFW536:EFZ536"/>
    <mergeCell ref="EGA536:EGD536"/>
    <mergeCell ref="EGE536:EGH536"/>
    <mergeCell ref="EGI536:EGL536"/>
    <mergeCell ref="EEY536:EFB536"/>
    <mergeCell ref="EFC536:EFF536"/>
    <mergeCell ref="EFG536:EFJ536"/>
    <mergeCell ref="EFK536:EFN536"/>
    <mergeCell ref="EFO536:EFR536"/>
    <mergeCell ref="EEE536:EEH536"/>
    <mergeCell ref="EEI536:EEL536"/>
    <mergeCell ref="EEM536:EEP536"/>
    <mergeCell ref="EEQ536:EET536"/>
    <mergeCell ref="EEU536:EEX536"/>
    <mergeCell ref="EDK536:EDN536"/>
    <mergeCell ref="EDO536:EDR536"/>
    <mergeCell ref="EDS536:EDV536"/>
    <mergeCell ref="EDW536:EDZ536"/>
    <mergeCell ref="EEA536:EED536"/>
    <mergeCell ref="ECQ536:ECT536"/>
    <mergeCell ref="ECU536:ECX536"/>
    <mergeCell ref="ECY536:EDB536"/>
    <mergeCell ref="EDC536:EDF536"/>
    <mergeCell ref="EDG536:EDJ536"/>
    <mergeCell ref="EBW536:EBZ536"/>
    <mergeCell ref="ECA536:ECD536"/>
    <mergeCell ref="ECE536:ECH536"/>
    <mergeCell ref="ECI536:ECL536"/>
    <mergeCell ref="ECM536:ECP536"/>
    <mergeCell ref="EBC536:EBF536"/>
    <mergeCell ref="EBG536:EBJ536"/>
    <mergeCell ref="EBK536:EBN536"/>
    <mergeCell ref="EBO536:EBR536"/>
    <mergeCell ref="EBS536:EBV536"/>
    <mergeCell ref="EAI536:EAL536"/>
    <mergeCell ref="EAM536:EAP536"/>
    <mergeCell ref="EAQ536:EAT536"/>
    <mergeCell ref="EAU536:EAX536"/>
    <mergeCell ref="EAY536:EBB536"/>
    <mergeCell ref="DZO536:DZR536"/>
    <mergeCell ref="DZS536:DZV536"/>
    <mergeCell ref="DZW536:DZZ536"/>
    <mergeCell ref="EAA536:EAD536"/>
    <mergeCell ref="EAE536:EAH536"/>
    <mergeCell ref="DYU536:DYX536"/>
    <mergeCell ref="DYY536:DZB536"/>
    <mergeCell ref="DZC536:DZF536"/>
    <mergeCell ref="DZG536:DZJ536"/>
    <mergeCell ref="DZK536:DZN536"/>
    <mergeCell ref="DYA536:DYD536"/>
    <mergeCell ref="DYE536:DYH536"/>
    <mergeCell ref="DYI536:DYL536"/>
    <mergeCell ref="DYM536:DYP536"/>
    <mergeCell ref="DYQ536:DYT536"/>
    <mergeCell ref="DXG536:DXJ536"/>
    <mergeCell ref="DXK536:DXN536"/>
    <mergeCell ref="DXO536:DXR536"/>
    <mergeCell ref="DXS536:DXV536"/>
    <mergeCell ref="DXW536:DXZ536"/>
    <mergeCell ref="DWM536:DWP536"/>
    <mergeCell ref="DWQ536:DWT536"/>
    <mergeCell ref="DWU536:DWX536"/>
    <mergeCell ref="DWY536:DXB536"/>
    <mergeCell ref="DXC536:DXF536"/>
    <mergeCell ref="DVS536:DVV536"/>
    <mergeCell ref="DVW536:DVZ536"/>
    <mergeCell ref="DWA536:DWD536"/>
    <mergeCell ref="DWE536:DWH536"/>
    <mergeCell ref="DWI536:DWL536"/>
    <mergeCell ref="DUY536:DVB536"/>
    <mergeCell ref="DVC536:DVF536"/>
    <mergeCell ref="DVG536:DVJ536"/>
    <mergeCell ref="DVK536:DVN536"/>
    <mergeCell ref="DVO536:DVR536"/>
    <mergeCell ref="DUE536:DUH536"/>
    <mergeCell ref="DUI536:DUL536"/>
    <mergeCell ref="DUM536:DUP536"/>
    <mergeCell ref="DUQ536:DUT536"/>
    <mergeCell ref="DUU536:DUX536"/>
    <mergeCell ref="DTK536:DTN536"/>
    <mergeCell ref="DTO536:DTR536"/>
    <mergeCell ref="DTS536:DTV536"/>
    <mergeCell ref="DTW536:DTZ536"/>
    <mergeCell ref="DUA536:DUD536"/>
    <mergeCell ref="DSQ536:DST536"/>
    <mergeCell ref="DSU536:DSX536"/>
    <mergeCell ref="DSY536:DTB536"/>
    <mergeCell ref="DTC536:DTF536"/>
    <mergeCell ref="DTG536:DTJ536"/>
    <mergeCell ref="DRW536:DRZ536"/>
    <mergeCell ref="DSA536:DSD536"/>
    <mergeCell ref="DSE536:DSH536"/>
    <mergeCell ref="DSI536:DSL536"/>
    <mergeCell ref="DSM536:DSP536"/>
    <mergeCell ref="DRC536:DRF536"/>
    <mergeCell ref="DRG536:DRJ536"/>
    <mergeCell ref="DRK536:DRN536"/>
    <mergeCell ref="DRO536:DRR536"/>
    <mergeCell ref="DRS536:DRV536"/>
    <mergeCell ref="DQI536:DQL536"/>
    <mergeCell ref="DQM536:DQP536"/>
    <mergeCell ref="DQQ536:DQT536"/>
    <mergeCell ref="DQU536:DQX536"/>
    <mergeCell ref="DQY536:DRB536"/>
    <mergeCell ref="DPO536:DPR536"/>
    <mergeCell ref="DPS536:DPV536"/>
    <mergeCell ref="DPW536:DPZ536"/>
    <mergeCell ref="DQA536:DQD536"/>
    <mergeCell ref="DQE536:DQH536"/>
    <mergeCell ref="DOU536:DOX536"/>
    <mergeCell ref="DOY536:DPB536"/>
    <mergeCell ref="DPC536:DPF536"/>
    <mergeCell ref="DPG536:DPJ536"/>
    <mergeCell ref="DPK536:DPN536"/>
    <mergeCell ref="DOA536:DOD536"/>
    <mergeCell ref="DOE536:DOH536"/>
    <mergeCell ref="DOI536:DOL536"/>
    <mergeCell ref="DOM536:DOP536"/>
    <mergeCell ref="DOQ536:DOT536"/>
    <mergeCell ref="DNG536:DNJ536"/>
    <mergeCell ref="DNK536:DNN536"/>
    <mergeCell ref="DNO536:DNR536"/>
    <mergeCell ref="DNS536:DNV536"/>
    <mergeCell ref="DNW536:DNZ536"/>
    <mergeCell ref="DMM536:DMP536"/>
    <mergeCell ref="DMQ536:DMT536"/>
    <mergeCell ref="DMU536:DMX536"/>
    <mergeCell ref="DMY536:DNB536"/>
    <mergeCell ref="DNC536:DNF536"/>
    <mergeCell ref="DLS536:DLV536"/>
    <mergeCell ref="DLW536:DLZ536"/>
    <mergeCell ref="DMA536:DMD536"/>
    <mergeCell ref="DME536:DMH536"/>
    <mergeCell ref="DMI536:DML536"/>
    <mergeCell ref="DKY536:DLB536"/>
    <mergeCell ref="DLC536:DLF536"/>
    <mergeCell ref="DLG536:DLJ536"/>
    <mergeCell ref="DLK536:DLN536"/>
    <mergeCell ref="DLO536:DLR536"/>
    <mergeCell ref="DKE536:DKH536"/>
    <mergeCell ref="DKI536:DKL536"/>
    <mergeCell ref="DKM536:DKP536"/>
    <mergeCell ref="DKQ536:DKT536"/>
    <mergeCell ref="DKU536:DKX536"/>
    <mergeCell ref="DJK536:DJN536"/>
    <mergeCell ref="DJO536:DJR536"/>
    <mergeCell ref="DJS536:DJV536"/>
    <mergeCell ref="DJW536:DJZ536"/>
    <mergeCell ref="DKA536:DKD536"/>
    <mergeCell ref="DIQ536:DIT536"/>
    <mergeCell ref="DIU536:DIX536"/>
    <mergeCell ref="DIY536:DJB536"/>
    <mergeCell ref="DJC536:DJF536"/>
    <mergeCell ref="DJG536:DJJ536"/>
    <mergeCell ref="DHW536:DHZ536"/>
    <mergeCell ref="DIA536:DID536"/>
    <mergeCell ref="DIE536:DIH536"/>
    <mergeCell ref="DII536:DIL536"/>
    <mergeCell ref="DIM536:DIP536"/>
    <mergeCell ref="DHC536:DHF536"/>
    <mergeCell ref="DHG536:DHJ536"/>
    <mergeCell ref="DHK536:DHN536"/>
    <mergeCell ref="DHO536:DHR536"/>
    <mergeCell ref="DHS536:DHV536"/>
    <mergeCell ref="DGI536:DGL536"/>
    <mergeCell ref="DGM536:DGP536"/>
    <mergeCell ref="DGQ536:DGT536"/>
    <mergeCell ref="DGU536:DGX536"/>
    <mergeCell ref="DGY536:DHB536"/>
    <mergeCell ref="DFO536:DFR536"/>
    <mergeCell ref="DFS536:DFV536"/>
    <mergeCell ref="DFW536:DFZ536"/>
    <mergeCell ref="DGA536:DGD536"/>
    <mergeCell ref="DGE536:DGH536"/>
    <mergeCell ref="DEU536:DEX536"/>
    <mergeCell ref="DEY536:DFB536"/>
    <mergeCell ref="DFC536:DFF536"/>
    <mergeCell ref="DFG536:DFJ536"/>
    <mergeCell ref="DFK536:DFN536"/>
    <mergeCell ref="DEA536:DED536"/>
    <mergeCell ref="DEE536:DEH536"/>
    <mergeCell ref="DEI536:DEL536"/>
    <mergeCell ref="DEM536:DEP536"/>
    <mergeCell ref="DEQ536:DET536"/>
    <mergeCell ref="DDG536:DDJ536"/>
    <mergeCell ref="DDK536:DDN536"/>
    <mergeCell ref="DDO536:DDR536"/>
    <mergeCell ref="DDS536:DDV536"/>
    <mergeCell ref="DDW536:DDZ536"/>
    <mergeCell ref="DCM536:DCP536"/>
    <mergeCell ref="DCQ536:DCT536"/>
    <mergeCell ref="DCU536:DCX536"/>
    <mergeCell ref="DCY536:DDB536"/>
    <mergeCell ref="DDC536:DDF536"/>
    <mergeCell ref="DBS536:DBV536"/>
    <mergeCell ref="DBW536:DBZ536"/>
    <mergeCell ref="DCA536:DCD536"/>
    <mergeCell ref="DCE536:DCH536"/>
    <mergeCell ref="DCI536:DCL536"/>
    <mergeCell ref="DAY536:DBB536"/>
    <mergeCell ref="DBC536:DBF536"/>
    <mergeCell ref="DBG536:DBJ536"/>
    <mergeCell ref="DBK536:DBN536"/>
    <mergeCell ref="DBO536:DBR536"/>
    <mergeCell ref="DAE536:DAH536"/>
    <mergeCell ref="DAI536:DAL536"/>
    <mergeCell ref="DAM536:DAP536"/>
    <mergeCell ref="DAQ536:DAT536"/>
    <mergeCell ref="DAU536:DAX536"/>
    <mergeCell ref="CZK536:CZN536"/>
    <mergeCell ref="CZO536:CZR536"/>
    <mergeCell ref="CZS536:CZV536"/>
    <mergeCell ref="CZW536:CZZ536"/>
    <mergeCell ref="DAA536:DAD536"/>
    <mergeCell ref="CYQ536:CYT536"/>
    <mergeCell ref="CYU536:CYX536"/>
    <mergeCell ref="CYY536:CZB536"/>
    <mergeCell ref="CZC536:CZF536"/>
    <mergeCell ref="CZG536:CZJ536"/>
    <mergeCell ref="CXW536:CXZ536"/>
    <mergeCell ref="CYA536:CYD536"/>
    <mergeCell ref="CYE536:CYH536"/>
    <mergeCell ref="CYI536:CYL536"/>
    <mergeCell ref="CYM536:CYP536"/>
    <mergeCell ref="CXC536:CXF536"/>
    <mergeCell ref="CXG536:CXJ536"/>
    <mergeCell ref="CXK536:CXN536"/>
    <mergeCell ref="CXO536:CXR536"/>
    <mergeCell ref="CXS536:CXV536"/>
    <mergeCell ref="CWI536:CWL536"/>
    <mergeCell ref="CWM536:CWP536"/>
    <mergeCell ref="CWQ536:CWT536"/>
    <mergeCell ref="CWU536:CWX536"/>
    <mergeCell ref="CWY536:CXB536"/>
    <mergeCell ref="CVO536:CVR536"/>
    <mergeCell ref="CVS536:CVV536"/>
    <mergeCell ref="CVW536:CVZ536"/>
    <mergeCell ref="CWA536:CWD536"/>
    <mergeCell ref="CWE536:CWH536"/>
    <mergeCell ref="CUU536:CUX536"/>
    <mergeCell ref="CUY536:CVB536"/>
    <mergeCell ref="CVC536:CVF536"/>
    <mergeCell ref="CVG536:CVJ536"/>
    <mergeCell ref="CVK536:CVN536"/>
    <mergeCell ref="CUA536:CUD536"/>
    <mergeCell ref="CUE536:CUH536"/>
    <mergeCell ref="CUI536:CUL536"/>
    <mergeCell ref="CUM536:CUP536"/>
    <mergeCell ref="CUQ536:CUT536"/>
    <mergeCell ref="CTG536:CTJ536"/>
    <mergeCell ref="CTK536:CTN536"/>
    <mergeCell ref="CTO536:CTR536"/>
    <mergeCell ref="CTS536:CTV536"/>
    <mergeCell ref="CTW536:CTZ536"/>
    <mergeCell ref="CSM536:CSP536"/>
    <mergeCell ref="CSQ536:CST536"/>
    <mergeCell ref="CSU536:CSX536"/>
    <mergeCell ref="CSY536:CTB536"/>
    <mergeCell ref="CTC536:CTF536"/>
    <mergeCell ref="CRS536:CRV536"/>
    <mergeCell ref="CRW536:CRZ536"/>
    <mergeCell ref="CSA536:CSD536"/>
    <mergeCell ref="CSE536:CSH536"/>
    <mergeCell ref="CSI536:CSL536"/>
    <mergeCell ref="CQY536:CRB536"/>
    <mergeCell ref="CRC536:CRF536"/>
    <mergeCell ref="CRG536:CRJ536"/>
    <mergeCell ref="CRK536:CRN536"/>
    <mergeCell ref="CRO536:CRR536"/>
    <mergeCell ref="CQE536:CQH536"/>
    <mergeCell ref="CQI536:CQL536"/>
    <mergeCell ref="CQM536:CQP536"/>
    <mergeCell ref="CQQ536:CQT536"/>
    <mergeCell ref="CQU536:CQX536"/>
    <mergeCell ref="CPK536:CPN536"/>
    <mergeCell ref="CPO536:CPR536"/>
    <mergeCell ref="CPS536:CPV536"/>
    <mergeCell ref="CPW536:CPZ536"/>
    <mergeCell ref="CQA536:CQD536"/>
    <mergeCell ref="COQ536:COT536"/>
    <mergeCell ref="COU536:COX536"/>
    <mergeCell ref="COY536:CPB536"/>
    <mergeCell ref="CPC536:CPF536"/>
    <mergeCell ref="CPG536:CPJ536"/>
    <mergeCell ref="CNW536:CNZ536"/>
    <mergeCell ref="COA536:COD536"/>
    <mergeCell ref="COE536:COH536"/>
    <mergeCell ref="COI536:COL536"/>
    <mergeCell ref="COM536:COP536"/>
    <mergeCell ref="CNC536:CNF536"/>
    <mergeCell ref="CNG536:CNJ536"/>
    <mergeCell ref="CNK536:CNN536"/>
    <mergeCell ref="CNO536:CNR536"/>
    <mergeCell ref="CNS536:CNV536"/>
    <mergeCell ref="CMI536:CML536"/>
    <mergeCell ref="CMM536:CMP536"/>
    <mergeCell ref="CMQ536:CMT536"/>
    <mergeCell ref="CMU536:CMX536"/>
    <mergeCell ref="CMY536:CNB536"/>
    <mergeCell ref="CLO536:CLR536"/>
    <mergeCell ref="CLS536:CLV536"/>
    <mergeCell ref="CLW536:CLZ536"/>
    <mergeCell ref="CMA536:CMD536"/>
    <mergeCell ref="CME536:CMH536"/>
    <mergeCell ref="CKU536:CKX536"/>
    <mergeCell ref="CKY536:CLB536"/>
    <mergeCell ref="CLC536:CLF536"/>
    <mergeCell ref="CLG536:CLJ536"/>
    <mergeCell ref="CLK536:CLN536"/>
    <mergeCell ref="CKA536:CKD536"/>
    <mergeCell ref="CKE536:CKH536"/>
    <mergeCell ref="CKI536:CKL536"/>
    <mergeCell ref="CKM536:CKP536"/>
    <mergeCell ref="CKQ536:CKT536"/>
    <mergeCell ref="CJG536:CJJ536"/>
    <mergeCell ref="CJK536:CJN536"/>
    <mergeCell ref="CJO536:CJR536"/>
    <mergeCell ref="CJS536:CJV536"/>
    <mergeCell ref="CJW536:CJZ536"/>
    <mergeCell ref="CIM536:CIP536"/>
    <mergeCell ref="CIQ536:CIT536"/>
    <mergeCell ref="CIU536:CIX536"/>
    <mergeCell ref="CIY536:CJB536"/>
    <mergeCell ref="CJC536:CJF536"/>
    <mergeCell ref="CHS536:CHV536"/>
    <mergeCell ref="CHW536:CHZ536"/>
    <mergeCell ref="CIA536:CID536"/>
    <mergeCell ref="CIE536:CIH536"/>
    <mergeCell ref="CII536:CIL536"/>
    <mergeCell ref="CGY536:CHB536"/>
    <mergeCell ref="CHC536:CHF536"/>
    <mergeCell ref="CHG536:CHJ536"/>
    <mergeCell ref="CHK536:CHN536"/>
    <mergeCell ref="CHO536:CHR536"/>
    <mergeCell ref="CGE536:CGH536"/>
    <mergeCell ref="CGI536:CGL536"/>
    <mergeCell ref="CGM536:CGP536"/>
    <mergeCell ref="CGQ536:CGT536"/>
    <mergeCell ref="CGU536:CGX536"/>
    <mergeCell ref="CFK536:CFN536"/>
    <mergeCell ref="CFO536:CFR536"/>
    <mergeCell ref="CFS536:CFV536"/>
    <mergeCell ref="CFW536:CFZ536"/>
    <mergeCell ref="CGA536:CGD536"/>
    <mergeCell ref="CEQ536:CET536"/>
    <mergeCell ref="CEU536:CEX536"/>
    <mergeCell ref="CEY536:CFB536"/>
    <mergeCell ref="CFC536:CFF536"/>
    <mergeCell ref="CFG536:CFJ536"/>
    <mergeCell ref="CDW536:CDZ536"/>
    <mergeCell ref="CEA536:CED536"/>
    <mergeCell ref="CEE536:CEH536"/>
    <mergeCell ref="CEI536:CEL536"/>
    <mergeCell ref="CEM536:CEP536"/>
    <mergeCell ref="CDC536:CDF536"/>
    <mergeCell ref="CDG536:CDJ536"/>
    <mergeCell ref="CDK536:CDN536"/>
    <mergeCell ref="CDO536:CDR536"/>
    <mergeCell ref="CDS536:CDV536"/>
    <mergeCell ref="CCI536:CCL536"/>
    <mergeCell ref="CCM536:CCP536"/>
    <mergeCell ref="CCQ536:CCT536"/>
    <mergeCell ref="CCU536:CCX536"/>
    <mergeCell ref="CCY536:CDB536"/>
    <mergeCell ref="CBO536:CBR536"/>
    <mergeCell ref="CBS536:CBV536"/>
    <mergeCell ref="CBW536:CBZ536"/>
    <mergeCell ref="CCA536:CCD536"/>
    <mergeCell ref="CCE536:CCH536"/>
    <mergeCell ref="CAU536:CAX536"/>
    <mergeCell ref="CAY536:CBB536"/>
    <mergeCell ref="CBC536:CBF536"/>
    <mergeCell ref="CBG536:CBJ536"/>
    <mergeCell ref="CBK536:CBN536"/>
    <mergeCell ref="CAA536:CAD536"/>
    <mergeCell ref="CAE536:CAH536"/>
    <mergeCell ref="CAI536:CAL536"/>
    <mergeCell ref="CAM536:CAP536"/>
    <mergeCell ref="CAQ536:CAT536"/>
    <mergeCell ref="BZG536:BZJ536"/>
    <mergeCell ref="BZK536:BZN536"/>
    <mergeCell ref="BZO536:BZR536"/>
    <mergeCell ref="BZS536:BZV536"/>
    <mergeCell ref="BZW536:BZZ536"/>
    <mergeCell ref="BYM536:BYP536"/>
    <mergeCell ref="BYQ536:BYT536"/>
    <mergeCell ref="BYU536:BYX536"/>
    <mergeCell ref="BYY536:BZB536"/>
    <mergeCell ref="BZC536:BZF536"/>
    <mergeCell ref="BXS536:BXV536"/>
    <mergeCell ref="BXW536:BXZ536"/>
    <mergeCell ref="BYA536:BYD536"/>
    <mergeCell ref="BYE536:BYH536"/>
    <mergeCell ref="BYI536:BYL536"/>
    <mergeCell ref="BWY536:BXB536"/>
    <mergeCell ref="BXC536:BXF536"/>
    <mergeCell ref="BXG536:BXJ536"/>
    <mergeCell ref="BXK536:BXN536"/>
    <mergeCell ref="BXO536:BXR536"/>
    <mergeCell ref="BWE536:BWH536"/>
    <mergeCell ref="BWI536:BWL536"/>
    <mergeCell ref="BWM536:BWP536"/>
    <mergeCell ref="BWQ536:BWT536"/>
    <mergeCell ref="BWU536:BWX536"/>
    <mergeCell ref="BVK536:BVN536"/>
    <mergeCell ref="BVO536:BVR536"/>
    <mergeCell ref="BVS536:BVV536"/>
    <mergeCell ref="BVW536:BVZ536"/>
    <mergeCell ref="BWA536:BWD536"/>
    <mergeCell ref="BUQ536:BUT536"/>
    <mergeCell ref="BUU536:BUX536"/>
    <mergeCell ref="BUY536:BVB536"/>
    <mergeCell ref="BVC536:BVF536"/>
    <mergeCell ref="BVG536:BVJ536"/>
    <mergeCell ref="BTW536:BTZ536"/>
    <mergeCell ref="BUA536:BUD536"/>
    <mergeCell ref="BUE536:BUH536"/>
    <mergeCell ref="BUI536:BUL536"/>
    <mergeCell ref="BUM536:BUP536"/>
    <mergeCell ref="BTC536:BTF536"/>
    <mergeCell ref="BTG536:BTJ536"/>
    <mergeCell ref="BTK536:BTN536"/>
    <mergeCell ref="BTO536:BTR536"/>
    <mergeCell ref="BTS536:BTV536"/>
    <mergeCell ref="BSI536:BSL536"/>
    <mergeCell ref="BSM536:BSP536"/>
    <mergeCell ref="BSQ536:BST536"/>
    <mergeCell ref="BSU536:BSX536"/>
    <mergeCell ref="BSY536:BTB536"/>
    <mergeCell ref="BRO536:BRR536"/>
    <mergeCell ref="BRS536:BRV536"/>
    <mergeCell ref="BRW536:BRZ536"/>
    <mergeCell ref="BSA536:BSD536"/>
    <mergeCell ref="BSE536:BSH536"/>
    <mergeCell ref="BQU536:BQX536"/>
    <mergeCell ref="BQY536:BRB536"/>
    <mergeCell ref="BRC536:BRF536"/>
    <mergeCell ref="BRG536:BRJ536"/>
    <mergeCell ref="BRK536:BRN536"/>
    <mergeCell ref="BQA536:BQD536"/>
    <mergeCell ref="BQE536:BQH536"/>
    <mergeCell ref="BQI536:BQL536"/>
    <mergeCell ref="BQM536:BQP536"/>
    <mergeCell ref="BQQ536:BQT536"/>
    <mergeCell ref="BPG536:BPJ536"/>
    <mergeCell ref="BPK536:BPN536"/>
    <mergeCell ref="BPO536:BPR536"/>
    <mergeCell ref="BPS536:BPV536"/>
    <mergeCell ref="BPW536:BPZ536"/>
    <mergeCell ref="BOM536:BOP536"/>
    <mergeCell ref="BOQ536:BOT536"/>
    <mergeCell ref="BOU536:BOX536"/>
    <mergeCell ref="BOY536:BPB536"/>
    <mergeCell ref="BPC536:BPF536"/>
    <mergeCell ref="BNS536:BNV536"/>
    <mergeCell ref="BNW536:BNZ536"/>
    <mergeCell ref="BOA536:BOD536"/>
    <mergeCell ref="BOE536:BOH536"/>
    <mergeCell ref="BOI536:BOL536"/>
    <mergeCell ref="BMY536:BNB536"/>
    <mergeCell ref="BNC536:BNF536"/>
    <mergeCell ref="BNG536:BNJ536"/>
    <mergeCell ref="BNK536:BNN536"/>
    <mergeCell ref="BNO536:BNR536"/>
    <mergeCell ref="BME536:BMH536"/>
    <mergeCell ref="BMI536:BML536"/>
    <mergeCell ref="BMM536:BMP536"/>
    <mergeCell ref="BMQ536:BMT536"/>
    <mergeCell ref="BMU536:BMX536"/>
    <mergeCell ref="BLK536:BLN536"/>
    <mergeCell ref="BLO536:BLR536"/>
    <mergeCell ref="BLS536:BLV536"/>
    <mergeCell ref="BLW536:BLZ536"/>
    <mergeCell ref="BMA536:BMD536"/>
    <mergeCell ref="BKQ536:BKT536"/>
    <mergeCell ref="BKU536:BKX536"/>
    <mergeCell ref="BKY536:BLB536"/>
    <mergeCell ref="BLC536:BLF536"/>
    <mergeCell ref="BLG536:BLJ536"/>
    <mergeCell ref="BJW536:BJZ536"/>
    <mergeCell ref="BKA536:BKD536"/>
    <mergeCell ref="BKE536:BKH536"/>
    <mergeCell ref="BKI536:BKL536"/>
    <mergeCell ref="BKM536:BKP536"/>
    <mergeCell ref="BJC536:BJF536"/>
    <mergeCell ref="BJG536:BJJ536"/>
    <mergeCell ref="BJK536:BJN536"/>
    <mergeCell ref="BJO536:BJR536"/>
    <mergeCell ref="BJS536:BJV536"/>
    <mergeCell ref="BII536:BIL536"/>
    <mergeCell ref="BIM536:BIP536"/>
    <mergeCell ref="BIQ536:BIT536"/>
    <mergeCell ref="BIU536:BIX536"/>
    <mergeCell ref="BIY536:BJB536"/>
    <mergeCell ref="BHO536:BHR536"/>
    <mergeCell ref="BHS536:BHV536"/>
    <mergeCell ref="BHW536:BHZ536"/>
    <mergeCell ref="BIA536:BID536"/>
    <mergeCell ref="BIE536:BIH536"/>
    <mergeCell ref="BGU536:BGX536"/>
    <mergeCell ref="BGY536:BHB536"/>
    <mergeCell ref="BHC536:BHF536"/>
    <mergeCell ref="BHG536:BHJ536"/>
    <mergeCell ref="BHK536:BHN536"/>
    <mergeCell ref="BGA536:BGD536"/>
    <mergeCell ref="BGE536:BGH536"/>
    <mergeCell ref="BGI536:BGL536"/>
    <mergeCell ref="BGM536:BGP536"/>
    <mergeCell ref="BGQ536:BGT536"/>
    <mergeCell ref="BFG536:BFJ536"/>
    <mergeCell ref="BFK536:BFN536"/>
    <mergeCell ref="BFO536:BFR536"/>
    <mergeCell ref="BFS536:BFV536"/>
    <mergeCell ref="BFW536:BFZ536"/>
    <mergeCell ref="BEM536:BEP536"/>
    <mergeCell ref="BEQ536:BET536"/>
    <mergeCell ref="BEU536:BEX536"/>
    <mergeCell ref="BEY536:BFB536"/>
    <mergeCell ref="BFC536:BFF536"/>
    <mergeCell ref="BDS536:BDV536"/>
    <mergeCell ref="BDW536:BDZ536"/>
    <mergeCell ref="BEA536:BED536"/>
    <mergeCell ref="BEE536:BEH536"/>
    <mergeCell ref="BEI536:BEL536"/>
    <mergeCell ref="BCY536:BDB536"/>
    <mergeCell ref="BDC536:BDF536"/>
    <mergeCell ref="BDG536:BDJ536"/>
    <mergeCell ref="BDK536:BDN536"/>
    <mergeCell ref="BDO536:BDR536"/>
    <mergeCell ref="BCE536:BCH536"/>
    <mergeCell ref="BCI536:BCL536"/>
    <mergeCell ref="BCM536:BCP536"/>
    <mergeCell ref="BCQ536:BCT536"/>
    <mergeCell ref="BCU536:BCX536"/>
    <mergeCell ref="BBK536:BBN536"/>
    <mergeCell ref="BBO536:BBR536"/>
    <mergeCell ref="BBS536:BBV536"/>
    <mergeCell ref="BBW536:BBZ536"/>
    <mergeCell ref="BCA536:BCD536"/>
    <mergeCell ref="BAQ536:BAT536"/>
    <mergeCell ref="BAU536:BAX536"/>
    <mergeCell ref="BAY536:BBB536"/>
    <mergeCell ref="BBC536:BBF536"/>
    <mergeCell ref="BBG536:BBJ536"/>
    <mergeCell ref="AZW536:AZZ536"/>
    <mergeCell ref="BAA536:BAD536"/>
    <mergeCell ref="BAE536:BAH536"/>
    <mergeCell ref="BAI536:BAL536"/>
    <mergeCell ref="BAM536:BAP536"/>
    <mergeCell ref="AZC536:AZF536"/>
    <mergeCell ref="AZG536:AZJ536"/>
    <mergeCell ref="AZK536:AZN536"/>
    <mergeCell ref="AZO536:AZR536"/>
    <mergeCell ref="AZS536:AZV536"/>
    <mergeCell ref="AYI536:AYL536"/>
    <mergeCell ref="AYM536:AYP536"/>
    <mergeCell ref="AYQ536:AYT536"/>
    <mergeCell ref="AYU536:AYX536"/>
    <mergeCell ref="AYY536:AZB536"/>
    <mergeCell ref="AXO536:AXR536"/>
    <mergeCell ref="AXS536:AXV536"/>
    <mergeCell ref="AXW536:AXZ536"/>
    <mergeCell ref="AYA536:AYD536"/>
    <mergeCell ref="AYE536:AYH536"/>
    <mergeCell ref="AWU536:AWX536"/>
    <mergeCell ref="AWY536:AXB536"/>
    <mergeCell ref="AXC536:AXF536"/>
    <mergeCell ref="AXG536:AXJ536"/>
    <mergeCell ref="AXK536:AXN536"/>
    <mergeCell ref="AWA536:AWD536"/>
    <mergeCell ref="AWE536:AWH536"/>
    <mergeCell ref="AWI536:AWL536"/>
    <mergeCell ref="AWM536:AWP536"/>
    <mergeCell ref="AWQ536:AWT536"/>
    <mergeCell ref="AVG536:AVJ536"/>
    <mergeCell ref="AVK536:AVN536"/>
    <mergeCell ref="AVO536:AVR536"/>
    <mergeCell ref="AVS536:AVV536"/>
    <mergeCell ref="AVW536:AVZ536"/>
    <mergeCell ref="AUM536:AUP536"/>
    <mergeCell ref="AUQ536:AUT536"/>
    <mergeCell ref="AUU536:AUX536"/>
    <mergeCell ref="AUY536:AVB536"/>
    <mergeCell ref="AVC536:AVF536"/>
    <mergeCell ref="ATS536:ATV536"/>
    <mergeCell ref="ATW536:ATZ536"/>
    <mergeCell ref="AUA536:AUD536"/>
    <mergeCell ref="AUE536:AUH536"/>
    <mergeCell ref="AUI536:AUL536"/>
    <mergeCell ref="ASY536:ATB536"/>
    <mergeCell ref="ATC536:ATF536"/>
    <mergeCell ref="ATG536:ATJ536"/>
    <mergeCell ref="ATK536:ATN536"/>
    <mergeCell ref="ATO536:ATR536"/>
    <mergeCell ref="ASE536:ASH536"/>
    <mergeCell ref="ASI536:ASL536"/>
    <mergeCell ref="ASM536:ASP536"/>
    <mergeCell ref="ASQ536:AST536"/>
    <mergeCell ref="ASU536:ASX536"/>
    <mergeCell ref="ARK536:ARN536"/>
    <mergeCell ref="ARO536:ARR536"/>
    <mergeCell ref="ARS536:ARV536"/>
    <mergeCell ref="ARW536:ARZ536"/>
    <mergeCell ref="ASA536:ASD536"/>
    <mergeCell ref="AQQ536:AQT536"/>
    <mergeCell ref="AQU536:AQX536"/>
    <mergeCell ref="AQY536:ARB536"/>
    <mergeCell ref="ARC536:ARF536"/>
    <mergeCell ref="ARG536:ARJ536"/>
    <mergeCell ref="APW536:APZ536"/>
    <mergeCell ref="AQA536:AQD536"/>
    <mergeCell ref="AQE536:AQH536"/>
    <mergeCell ref="AQI536:AQL536"/>
    <mergeCell ref="AQM536:AQP536"/>
    <mergeCell ref="APC536:APF536"/>
    <mergeCell ref="APG536:APJ536"/>
    <mergeCell ref="APK536:APN536"/>
    <mergeCell ref="APO536:APR536"/>
    <mergeCell ref="APS536:APV536"/>
    <mergeCell ref="AOI536:AOL536"/>
    <mergeCell ref="AOM536:AOP536"/>
    <mergeCell ref="AOQ536:AOT536"/>
    <mergeCell ref="AOU536:AOX536"/>
    <mergeCell ref="AOY536:APB536"/>
    <mergeCell ref="ANO536:ANR536"/>
    <mergeCell ref="ANS536:ANV536"/>
    <mergeCell ref="ANW536:ANZ536"/>
    <mergeCell ref="AOA536:AOD536"/>
    <mergeCell ref="AOE536:AOH536"/>
    <mergeCell ref="AMU536:AMX536"/>
    <mergeCell ref="AMY536:ANB536"/>
    <mergeCell ref="ANC536:ANF536"/>
    <mergeCell ref="ANG536:ANJ536"/>
    <mergeCell ref="ANK536:ANN536"/>
    <mergeCell ref="AMA536:AMD536"/>
    <mergeCell ref="AME536:AMH536"/>
    <mergeCell ref="AMI536:AML536"/>
    <mergeCell ref="AMM536:AMP536"/>
    <mergeCell ref="AMQ536:AMT536"/>
    <mergeCell ref="ALG536:ALJ536"/>
    <mergeCell ref="ALK536:ALN536"/>
    <mergeCell ref="ALO536:ALR536"/>
    <mergeCell ref="ALS536:ALV536"/>
    <mergeCell ref="ALW536:ALZ536"/>
    <mergeCell ref="AKM536:AKP536"/>
    <mergeCell ref="AKQ536:AKT536"/>
    <mergeCell ref="AKU536:AKX536"/>
    <mergeCell ref="AKY536:ALB536"/>
    <mergeCell ref="ALC536:ALF536"/>
    <mergeCell ref="AJS536:AJV536"/>
    <mergeCell ref="AJW536:AJZ536"/>
    <mergeCell ref="AKA536:AKD536"/>
    <mergeCell ref="AKE536:AKH536"/>
    <mergeCell ref="AKI536:AKL536"/>
    <mergeCell ref="AIY536:AJB536"/>
    <mergeCell ref="AJC536:AJF536"/>
    <mergeCell ref="AJG536:AJJ536"/>
    <mergeCell ref="AJK536:AJN536"/>
    <mergeCell ref="AJO536:AJR536"/>
    <mergeCell ref="AIE536:AIH536"/>
    <mergeCell ref="AII536:AIL536"/>
    <mergeCell ref="AIM536:AIP536"/>
    <mergeCell ref="AIQ536:AIT536"/>
    <mergeCell ref="AIU536:AIX536"/>
    <mergeCell ref="AHK536:AHN536"/>
    <mergeCell ref="AHO536:AHR536"/>
    <mergeCell ref="AHS536:AHV536"/>
    <mergeCell ref="AHW536:AHZ536"/>
    <mergeCell ref="AIA536:AID536"/>
    <mergeCell ref="AGQ536:AGT536"/>
    <mergeCell ref="AGU536:AGX536"/>
    <mergeCell ref="AGY536:AHB536"/>
    <mergeCell ref="AHC536:AHF536"/>
    <mergeCell ref="AHG536:AHJ536"/>
    <mergeCell ref="AFW536:AFZ536"/>
    <mergeCell ref="AGA536:AGD536"/>
    <mergeCell ref="AGE536:AGH536"/>
    <mergeCell ref="AGI536:AGL536"/>
    <mergeCell ref="AGM536:AGP536"/>
    <mergeCell ref="AFC536:AFF536"/>
    <mergeCell ref="AFG536:AFJ536"/>
    <mergeCell ref="AFK536:AFN536"/>
    <mergeCell ref="AFO536:AFR536"/>
    <mergeCell ref="AFS536:AFV536"/>
    <mergeCell ref="AEI536:AEL536"/>
    <mergeCell ref="AEM536:AEP536"/>
    <mergeCell ref="AEQ536:AET536"/>
    <mergeCell ref="AEU536:AEX536"/>
    <mergeCell ref="AEY536:AFB536"/>
    <mergeCell ref="ADO536:ADR536"/>
    <mergeCell ref="ADS536:ADV536"/>
    <mergeCell ref="ADW536:ADZ536"/>
    <mergeCell ref="AEA536:AED536"/>
    <mergeCell ref="AEE536:AEH536"/>
    <mergeCell ref="ACU536:ACX536"/>
    <mergeCell ref="ACY536:ADB536"/>
    <mergeCell ref="ADC536:ADF536"/>
    <mergeCell ref="ADG536:ADJ536"/>
    <mergeCell ref="ADK536:ADN536"/>
    <mergeCell ref="ACA536:ACD536"/>
    <mergeCell ref="ACE536:ACH536"/>
    <mergeCell ref="ACI536:ACL536"/>
    <mergeCell ref="ACM536:ACP536"/>
    <mergeCell ref="ACQ536:ACT536"/>
    <mergeCell ref="ABG536:ABJ536"/>
    <mergeCell ref="ABK536:ABN536"/>
    <mergeCell ref="ABO536:ABR536"/>
    <mergeCell ref="ABS536:ABV536"/>
    <mergeCell ref="ABW536:ABZ536"/>
    <mergeCell ref="AAM536:AAP536"/>
    <mergeCell ref="AAQ536:AAT536"/>
    <mergeCell ref="AAU536:AAX536"/>
    <mergeCell ref="AAY536:ABB536"/>
    <mergeCell ref="ABC536:ABF536"/>
    <mergeCell ref="ZS536:ZV536"/>
    <mergeCell ref="ZW536:ZZ536"/>
    <mergeCell ref="AAA536:AAD536"/>
    <mergeCell ref="AAE536:AAH536"/>
    <mergeCell ref="AAI536:AAL536"/>
    <mergeCell ref="YY536:ZB536"/>
    <mergeCell ref="ZC536:ZF536"/>
    <mergeCell ref="ZG536:ZJ536"/>
    <mergeCell ref="ZK536:ZN536"/>
    <mergeCell ref="ZO536:ZR536"/>
    <mergeCell ref="YE536:YH536"/>
    <mergeCell ref="YI536:YL536"/>
    <mergeCell ref="YM536:YP536"/>
    <mergeCell ref="YQ536:YT536"/>
    <mergeCell ref="YU536:YX536"/>
    <mergeCell ref="XK536:XN536"/>
    <mergeCell ref="XO536:XR536"/>
    <mergeCell ref="XS536:XV536"/>
    <mergeCell ref="XW536:XZ536"/>
    <mergeCell ref="YA536:YD536"/>
    <mergeCell ref="WQ536:WT536"/>
    <mergeCell ref="WU536:WX536"/>
    <mergeCell ref="WY536:XB536"/>
    <mergeCell ref="XC536:XF536"/>
    <mergeCell ref="XG536:XJ536"/>
    <mergeCell ref="VW536:VZ536"/>
    <mergeCell ref="WA536:WD536"/>
    <mergeCell ref="WE536:WH536"/>
    <mergeCell ref="WI536:WL536"/>
    <mergeCell ref="WM536:WP536"/>
    <mergeCell ref="VC536:VF536"/>
    <mergeCell ref="VG536:VJ536"/>
    <mergeCell ref="VK536:VN536"/>
    <mergeCell ref="VO536:VR536"/>
    <mergeCell ref="VS536:VV536"/>
    <mergeCell ref="UI536:UL536"/>
    <mergeCell ref="UM536:UP536"/>
    <mergeCell ref="UQ536:UT536"/>
    <mergeCell ref="UU536:UX536"/>
    <mergeCell ref="UY536:VB536"/>
    <mergeCell ref="TO536:TR536"/>
    <mergeCell ref="TS536:TV536"/>
    <mergeCell ref="TW536:TZ536"/>
    <mergeCell ref="UA536:UD536"/>
    <mergeCell ref="UE536:UH536"/>
    <mergeCell ref="SU536:SX536"/>
    <mergeCell ref="SY536:TB536"/>
    <mergeCell ref="TC536:TF536"/>
    <mergeCell ref="TG536:TJ536"/>
    <mergeCell ref="TK536:TN536"/>
    <mergeCell ref="SA536:SD536"/>
    <mergeCell ref="SE536:SH536"/>
    <mergeCell ref="SI536:SL536"/>
    <mergeCell ref="SM536:SP536"/>
    <mergeCell ref="SQ536:ST536"/>
    <mergeCell ref="RG536:RJ536"/>
    <mergeCell ref="RK536:RN536"/>
    <mergeCell ref="RO536:RR536"/>
    <mergeCell ref="RS536:RV536"/>
    <mergeCell ref="RW536:RZ536"/>
    <mergeCell ref="QM536:QP536"/>
    <mergeCell ref="QQ536:QT536"/>
    <mergeCell ref="QU536:QX536"/>
    <mergeCell ref="QY536:RB536"/>
    <mergeCell ref="RC536:RF536"/>
    <mergeCell ref="PS536:PV536"/>
    <mergeCell ref="PW536:PZ536"/>
    <mergeCell ref="QA536:QD536"/>
    <mergeCell ref="QE536:QH536"/>
    <mergeCell ref="QI536:QL536"/>
    <mergeCell ref="OY536:PB536"/>
    <mergeCell ref="PC536:PF536"/>
    <mergeCell ref="PG536:PJ536"/>
    <mergeCell ref="PK536:PN536"/>
    <mergeCell ref="PO536:PR536"/>
    <mergeCell ref="OE536:OH536"/>
    <mergeCell ref="OI536:OL536"/>
    <mergeCell ref="OM536:OP536"/>
    <mergeCell ref="OQ536:OT536"/>
    <mergeCell ref="OU536:OX536"/>
    <mergeCell ref="NK536:NN536"/>
    <mergeCell ref="NO536:NR536"/>
    <mergeCell ref="NS536:NV536"/>
    <mergeCell ref="NW536:NZ536"/>
    <mergeCell ref="OA536:OD536"/>
    <mergeCell ref="MQ536:MT536"/>
    <mergeCell ref="MU536:MX536"/>
    <mergeCell ref="MY536:NB536"/>
    <mergeCell ref="NC536:NF536"/>
    <mergeCell ref="NG536:NJ536"/>
    <mergeCell ref="LW536:LZ536"/>
    <mergeCell ref="MA536:MD536"/>
    <mergeCell ref="ME536:MH536"/>
    <mergeCell ref="MI536:ML536"/>
    <mergeCell ref="MM536:MP536"/>
    <mergeCell ref="LC536:LF536"/>
    <mergeCell ref="LG536:LJ536"/>
    <mergeCell ref="LK536:LN536"/>
    <mergeCell ref="LO536:LR536"/>
    <mergeCell ref="LS536:LV536"/>
    <mergeCell ref="KI536:KL536"/>
    <mergeCell ref="KM536:KP536"/>
    <mergeCell ref="KQ536:KT536"/>
    <mergeCell ref="KU536:KX536"/>
    <mergeCell ref="KY536:LB536"/>
    <mergeCell ref="JO536:JR536"/>
    <mergeCell ref="JS536:JV536"/>
    <mergeCell ref="JW536:JZ536"/>
    <mergeCell ref="KA536:KD536"/>
    <mergeCell ref="KE536:KH536"/>
    <mergeCell ref="IU536:IX536"/>
    <mergeCell ref="IY536:JB536"/>
    <mergeCell ref="JC536:JF536"/>
    <mergeCell ref="JG536:JJ536"/>
    <mergeCell ref="JK536:JN536"/>
    <mergeCell ref="IA536:ID536"/>
    <mergeCell ref="IE536:IH536"/>
    <mergeCell ref="II536:IL536"/>
    <mergeCell ref="IM536:IP536"/>
    <mergeCell ref="IQ536:IT536"/>
    <mergeCell ref="HG536:HJ536"/>
    <mergeCell ref="HK536:HN536"/>
    <mergeCell ref="HO536:HR536"/>
    <mergeCell ref="HS536:HV536"/>
    <mergeCell ref="HW536:HZ536"/>
    <mergeCell ref="GM536:GP536"/>
    <mergeCell ref="GQ536:GT536"/>
    <mergeCell ref="GU536:GX536"/>
    <mergeCell ref="GY536:HB536"/>
    <mergeCell ref="HC536:HF536"/>
    <mergeCell ref="FS536:FV536"/>
    <mergeCell ref="FW536:FZ536"/>
    <mergeCell ref="GA536:GD536"/>
    <mergeCell ref="GE536:GH536"/>
    <mergeCell ref="GI536:GL536"/>
    <mergeCell ref="EY536:FB536"/>
    <mergeCell ref="FC536:FF536"/>
    <mergeCell ref="FG536:FJ536"/>
    <mergeCell ref="FK536:FN536"/>
    <mergeCell ref="FO536:FR536"/>
    <mergeCell ref="EE536:EH536"/>
    <mergeCell ref="EI536:EL536"/>
    <mergeCell ref="EM536:EP536"/>
    <mergeCell ref="EQ536:ET536"/>
    <mergeCell ref="EU536:EX536"/>
    <mergeCell ref="DK536:DN536"/>
    <mergeCell ref="DO536:DR536"/>
    <mergeCell ref="DS536:DV536"/>
    <mergeCell ref="DW536:DZ536"/>
    <mergeCell ref="EA536:ED536"/>
    <mergeCell ref="CQ536:CT536"/>
    <mergeCell ref="CU536:CX536"/>
    <mergeCell ref="CY536:DB536"/>
    <mergeCell ref="DC536:DF536"/>
    <mergeCell ref="DG536:DJ536"/>
    <mergeCell ref="BW536:BZ536"/>
    <mergeCell ref="CA536:CD536"/>
    <mergeCell ref="CE536:CH536"/>
    <mergeCell ref="CI536:CL536"/>
    <mergeCell ref="CM536:CP536"/>
    <mergeCell ref="BC536:BF536"/>
    <mergeCell ref="BG536:BJ536"/>
    <mergeCell ref="BK536:BN536"/>
    <mergeCell ref="BO536:BR536"/>
    <mergeCell ref="BS536:BV536"/>
    <mergeCell ref="AI536:AL536"/>
    <mergeCell ref="AM536:AP536"/>
    <mergeCell ref="AQ536:AT536"/>
    <mergeCell ref="AU536:AX536"/>
    <mergeCell ref="AY536:BB536"/>
    <mergeCell ref="O536:R536"/>
    <mergeCell ref="S536:V536"/>
    <mergeCell ref="W536:Z536"/>
    <mergeCell ref="AA536:AD536"/>
    <mergeCell ref="AE536:AH536"/>
    <mergeCell ref="XEM509:XEP509"/>
    <mergeCell ref="XEQ509:XET509"/>
    <mergeCell ref="XEU509:XEX509"/>
    <mergeCell ref="XEY509:XFB509"/>
    <mergeCell ref="XFC509:XFD509"/>
    <mergeCell ref="XDS509:XDV509"/>
    <mergeCell ref="XDW509:XDZ509"/>
    <mergeCell ref="XEA509:XED509"/>
    <mergeCell ref="XEE509:XEH509"/>
    <mergeCell ref="XEI509:XEL509"/>
    <mergeCell ref="XCY509:XDB509"/>
    <mergeCell ref="XDC509:XDF509"/>
    <mergeCell ref="XDG509:XDJ509"/>
    <mergeCell ref="XDK509:XDN509"/>
    <mergeCell ref="XDO509:XDR509"/>
    <mergeCell ref="XCE509:XCH509"/>
    <mergeCell ref="XCI509:XCL509"/>
    <mergeCell ref="XCM509:XCP509"/>
    <mergeCell ref="XCQ509:XCT509"/>
    <mergeCell ref="XCU509:XCX509"/>
    <mergeCell ref="XBK509:XBN509"/>
    <mergeCell ref="XBO509:XBR509"/>
    <mergeCell ref="XBS509:XBV509"/>
    <mergeCell ref="XBW509:XBZ509"/>
    <mergeCell ref="XCA509:XCD509"/>
    <mergeCell ref="XAQ509:XAT509"/>
    <mergeCell ref="XAU509:XAX509"/>
    <mergeCell ref="XAY509:XBB509"/>
    <mergeCell ref="XBC509:XBF509"/>
    <mergeCell ref="XBG509:XBJ509"/>
    <mergeCell ref="WZW509:WZZ509"/>
    <mergeCell ref="XAA509:XAD509"/>
    <mergeCell ref="XAE509:XAH509"/>
    <mergeCell ref="XAI509:XAL509"/>
    <mergeCell ref="XAM509:XAP509"/>
    <mergeCell ref="WZC509:WZF509"/>
    <mergeCell ref="WZG509:WZJ509"/>
    <mergeCell ref="WZK509:WZN509"/>
    <mergeCell ref="WZO509:WZR509"/>
    <mergeCell ref="WZS509:WZV509"/>
    <mergeCell ref="WYI509:WYL509"/>
    <mergeCell ref="WYM509:WYP509"/>
    <mergeCell ref="WYQ509:WYT509"/>
    <mergeCell ref="WYU509:WYX509"/>
    <mergeCell ref="WYY509:WZB509"/>
    <mergeCell ref="WXO509:WXR509"/>
    <mergeCell ref="WXS509:WXV509"/>
    <mergeCell ref="WXW509:WXZ509"/>
    <mergeCell ref="WYA509:WYD509"/>
    <mergeCell ref="WYE509:WYH509"/>
    <mergeCell ref="WWU509:WWX509"/>
    <mergeCell ref="WWY509:WXB509"/>
    <mergeCell ref="WXC509:WXF509"/>
    <mergeCell ref="WXG509:WXJ509"/>
    <mergeCell ref="WXK509:WXN509"/>
    <mergeCell ref="WWA509:WWD509"/>
    <mergeCell ref="WWE509:WWH509"/>
    <mergeCell ref="WWI509:WWL509"/>
    <mergeCell ref="WWM509:WWP509"/>
    <mergeCell ref="WWQ509:WWT509"/>
    <mergeCell ref="WVG509:WVJ509"/>
    <mergeCell ref="WVK509:WVN509"/>
    <mergeCell ref="WVO509:WVR509"/>
    <mergeCell ref="WVS509:WVV509"/>
    <mergeCell ref="WVW509:WVZ509"/>
    <mergeCell ref="WUM509:WUP509"/>
    <mergeCell ref="WUQ509:WUT509"/>
    <mergeCell ref="WUU509:WUX509"/>
    <mergeCell ref="WUY509:WVB509"/>
    <mergeCell ref="WVC509:WVF509"/>
    <mergeCell ref="WTS509:WTV509"/>
    <mergeCell ref="WTW509:WTZ509"/>
    <mergeCell ref="WUA509:WUD509"/>
    <mergeCell ref="WUE509:WUH509"/>
    <mergeCell ref="WUI509:WUL509"/>
    <mergeCell ref="WSY509:WTB509"/>
    <mergeCell ref="WTC509:WTF509"/>
    <mergeCell ref="WTG509:WTJ509"/>
    <mergeCell ref="WTK509:WTN509"/>
    <mergeCell ref="WTO509:WTR509"/>
    <mergeCell ref="WSE509:WSH509"/>
    <mergeCell ref="WSI509:WSL509"/>
    <mergeCell ref="WSM509:WSP509"/>
    <mergeCell ref="WSQ509:WST509"/>
    <mergeCell ref="WSU509:WSX509"/>
    <mergeCell ref="WRK509:WRN509"/>
    <mergeCell ref="WRO509:WRR509"/>
    <mergeCell ref="WRS509:WRV509"/>
    <mergeCell ref="WRW509:WRZ509"/>
    <mergeCell ref="WSA509:WSD509"/>
    <mergeCell ref="WQQ509:WQT509"/>
    <mergeCell ref="WQU509:WQX509"/>
    <mergeCell ref="WQY509:WRB509"/>
    <mergeCell ref="WRC509:WRF509"/>
    <mergeCell ref="WRG509:WRJ509"/>
    <mergeCell ref="WPW509:WPZ509"/>
    <mergeCell ref="WQA509:WQD509"/>
    <mergeCell ref="WQE509:WQH509"/>
    <mergeCell ref="WQI509:WQL509"/>
    <mergeCell ref="WQM509:WQP509"/>
    <mergeCell ref="WPC509:WPF509"/>
    <mergeCell ref="WPG509:WPJ509"/>
    <mergeCell ref="WPK509:WPN509"/>
    <mergeCell ref="WPO509:WPR509"/>
    <mergeCell ref="WPS509:WPV509"/>
    <mergeCell ref="WOI509:WOL509"/>
    <mergeCell ref="WOM509:WOP509"/>
    <mergeCell ref="WOQ509:WOT509"/>
    <mergeCell ref="WOU509:WOX509"/>
    <mergeCell ref="WOY509:WPB509"/>
    <mergeCell ref="WNO509:WNR509"/>
    <mergeCell ref="WNS509:WNV509"/>
    <mergeCell ref="WNW509:WNZ509"/>
    <mergeCell ref="WOA509:WOD509"/>
    <mergeCell ref="WOE509:WOH509"/>
    <mergeCell ref="WMU509:WMX509"/>
    <mergeCell ref="WMY509:WNB509"/>
    <mergeCell ref="WNC509:WNF509"/>
    <mergeCell ref="WNG509:WNJ509"/>
    <mergeCell ref="WNK509:WNN509"/>
    <mergeCell ref="WMA509:WMD509"/>
    <mergeCell ref="WME509:WMH509"/>
    <mergeCell ref="WMI509:WML509"/>
    <mergeCell ref="WMM509:WMP509"/>
    <mergeCell ref="WMQ509:WMT509"/>
    <mergeCell ref="WLG509:WLJ509"/>
    <mergeCell ref="WLK509:WLN509"/>
    <mergeCell ref="WLO509:WLR509"/>
    <mergeCell ref="WLS509:WLV509"/>
    <mergeCell ref="WLW509:WLZ509"/>
    <mergeCell ref="WKM509:WKP509"/>
    <mergeCell ref="WKQ509:WKT509"/>
    <mergeCell ref="WKU509:WKX509"/>
    <mergeCell ref="WKY509:WLB509"/>
    <mergeCell ref="WLC509:WLF509"/>
    <mergeCell ref="WJS509:WJV509"/>
    <mergeCell ref="WJW509:WJZ509"/>
    <mergeCell ref="WKA509:WKD509"/>
    <mergeCell ref="WKE509:WKH509"/>
    <mergeCell ref="WKI509:WKL509"/>
    <mergeCell ref="WIY509:WJB509"/>
    <mergeCell ref="WJC509:WJF509"/>
    <mergeCell ref="WJG509:WJJ509"/>
    <mergeCell ref="WJK509:WJN509"/>
    <mergeCell ref="WJO509:WJR509"/>
    <mergeCell ref="WIE509:WIH509"/>
    <mergeCell ref="WII509:WIL509"/>
    <mergeCell ref="WIM509:WIP509"/>
    <mergeCell ref="WIQ509:WIT509"/>
    <mergeCell ref="WIU509:WIX509"/>
    <mergeCell ref="WHK509:WHN509"/>
    <mergeCell ref="WHO509:WHR509"/>
    <mergeCell ref="WHS509:WHV509"/>
    <mergeCell ref="WHW509:WHZ509"/>
    <mergeCell ref="WIA509:WID509"/>
    <mergeCell ref="WGQ509:WGT509"/>
    <mergeCell ref="WGU509:WGX509"/>
    <mergeCell ref="WGY509:WHB509"/>
    <mergeCell ref="WHC509:WHF509"/>
    <mergeCell ref="WHG509:WHJ509"/>
    <mergeCell ref="WFW509:WFZ509"/>
    <mergeCell ref="WGA509:WGD509"/>
    <mergeCell ref="WGE509:WGH509"/>
    <mergeCell ref="WGI509:WGL509"/>
    <mergeCell ref="WGM509:WGP509"/>
    <mergeCell ref="WFC509:WFF509"/>
    <mergeCell ref="WFG509:WFJ509"/>
    <mergeCell ref="WFK509:WFN509"/>
    <mergeCell ref="WFO509:WFR509"/>
    <mergeCell ref="WFS509:WFV509"/>
    <mergeCell ref="WEI509:WEL509"/>
    <mergeCell ref="WEM509:WEP509"/>
    <mergeCell ref="WEQ509:WET509"/>
    <mergeCell ref="WEU509:WEX509"/>
    <mergeCell ref="WEY509:WFB509"/>
    <mergeCell ref="WDO509:WDR509"/>
    <mergeCell ref="WDS509:WDV509"/>
    <mergeCell ref="WDW509:WDZ509"/>
    <mergeCell ref="WEA509:WED509"/>
    <mergeCell ref="WEE509:WEH509"/>
    <mergeCell ref="WCU509:WCX509"/>
    <mergeCell ref="WCY509:WDB509"/>
    <mergeCell ref="WDC509:WDF509"/>
    <mergeCell ref="WDG509:WDJ509"/>
    <mergeCell ref="WDK509:WDN509"/>
    <mergeCell ref="WCA509:WCD509"/>
    <mergeCell ref="WCE509:WCH509"/>
    <mergeCell ref="WCI509:WCL509"/>
    <mergeCell ref="WCM509:WCP509"/>
    <mergeCell ref="WCQ509:WCT509"/>
    <mergeCell ref="WBG509:WBJ509"/>
    <mergeCell ref="WBK509:WBN509"/>
    <mergeCell ref="WBO509:WBR509"/>
    <mergeCell ref="WBS509:WBV509"/>
    <mergeCell ref="WBW509:WBZ509"/>
    <mergeCell ref="WAM509:WAP509"/>
    <mergeCell ref="WAQ509:WAT509"/>
    <mergeCell ref="WAU509:WAX509"/>
    <mergeCell ref="WAY509:WBB509"/>
    <mergeCell ref="WBC509:WBF509"/>
    <mergeCell ref="VZS509:VZV509"/>
    <mergeCell ref="VZW509:VZZ509"/>
    <mergeCell ref="WAA509:WAD509"/>
    <mergeCell ref="WAE509:WAH509"/>
    <mergeCell ref="WAI509:WAL509"/>
    <mergeCell ref="VYY509:VZB509"/>
    <mergeCell ref="VZC509:VZF509"/>
    <mergeCell ref="VZG509:VZJ509"/>
    <mergeCell ref="VZK509:VZN509"/>
    <mergeCell ref="VZO509:VZR509"/>
    <mergeCell ref="VYE509:VYH509"/>
    <mergeCell ref="VYI509:VYL509"/>
    <mergeCell ref="VYM509:VYP509"/>
    <mergeCell ref="VYQ509:VYT509"/>
    <mergeCell ref="VYU509:VYX509"/>
    <mergeCell ref="VXK509:VXN509"/>
    <mergeCell ref="VXO509:VXR509"/>
    <mergeCell ref="VXS509:VXV509"/>
    <mergeCell ref="VXW509:VXZ509"/>
    <mergeCell ref="VYA509:VYD509"/>
    <mergeCell ref="VWQ509:VWT509"/>
    <mergeCell ref="VWU509:VWX509"/>
    <mergeCell ref="VWY509:VXB509"/>
    <mergeCell ref="VXC509:VXF509"/>
    <mergeCell ref="VXG509:VXJ509"/>
    <mergeCell ref="VVW509:VVZ509"/>
    <mergeCell ref="VWA509:VWD509"/>
    <mergeCell ref="VWE509:VWH509"/>
    <mergeCell ref="VWI509:VWL509"/>
    <mergeCell ref="VWM509:VWP509"/>
    <mergeCell ref="VVC509:VVF509"/>
    <mergeCell ref="VVG509:VVJ509"/>
    <mergeCell ref="VVK509:VVN509"/>
    <mergeCell ref="VVO509:VVR509"/>
    <mergeCell ref="VVS509:VVV509"/>
    <mergeCell ref="VUI509:VUL509"/>
    <mergeCell ref="VUM509:VUP509"/>
    <mergeCell ref="VUQ509:VUT509"/>
    <mergeCell ref="VUU509:VUX509"/>
    <mergeCell ref="VUY509:VVB509"/>
    <mergeCell ref="VTO509:VTR509"/>
    <mergeCell ref="VTS509:VTV509"/>
    <mergeCell ref="VTW509:VTZ509"/>
    <mergeCell ref="VUA509:VUD509"/>
    <mergeCell ref="VUE509:VUH509"/>
    <mergeCell ref="VSU509:VSX509"/>
    <mergeCell ref="VSY509:VTB509"/>
    <mergeCell ref="VTC509:VTF509"/>
    <mergeCell ref="VTG509:VTJ509"/>
    <mergeCell ref="VTK509:VTN509"/>
    <mergeCell ref="VSA509:VSD509"/>
    <mergeCell ref="VSE509:VSH509"/>
    <mergeCell ref="VSI509:VSL509"/>
    <mergeCell ref="VSM509:VSP509"/>
    <mergeCell ref="VSQ509:VST509"/>
    <mergeCell ref="VRG509:VRJ509"/>
    <mergeCell ref="VRK509:VRN509"/>
    <mergeCell ref="VRO509:VRR509"/>
    <mergeCell ref="VRS509:VRV509"/>
    <mergeCell ref="VRW509:VRZ509"/>
    <mergeCell ref="VQM509:VQP509"/>
    <mergeCell ref="VQQ509:VQT509"/>
    <mergeCell ref="VQU509:VQX509"/>
    <mergeCell ref="VQY509:VRB509"/>
    <mergeCell ref="VRC509:VRF509"/>
    <mergeCell ref="VPS509:VPV509"/>
    <mergeCell ref="VPW509:VPZ509"/>
    <mergeCell ref="VQA509:VQD509"/>
    <mergeCell ref="VQE509:VQH509"/>
    <mergeCell ref="VQI509:VQL509"/>
    <mergeCell ref="VOY509:VPB509"/>
    <mergeCell ref="VPC509:VPF509"/>
    <mergeCell ref="VPG509:VPJ509"/>
    <mergeCell ref="VPK509:VPN509"/>
    <mergeCell ref="VPO509:VPR509"/>
    <mergeCell ref="VOE509:VOH509"/>
    <mergeCell ref="VOI509:VOL509"/>
    <mergeCell ref="VOM509:VOP509"/>
    <mergeCell ref="VOQ509:VOT509"/>
    <mergeCell ref="VOU509:VOX509"/>
    <mergeCell ref="VNK509:VNN509"/>
    <mergeCell ref="VNO509:VNR509"/>
    <mergeCell ref="VNS509:VNV509"/>
    <mergeCell ref="VNW509:VNZ509"/>
    <mergeCell ref="VOA509:VOD509"/>
    <mergeCell ref="VMQ509:VMT509"/>
    <mergeCell ref="VMU509:VMX509"/>
    <mergeCell ref="VMY509:VNB509"/>
    <mergeCell ref="VNC509:VNF509"/>
    <mergeCell ref="VNG509:VNJ509"/>
    <mergeCell ref="VLW509:VLZ509"/>
    <mergeCell ref="VMA509:VMD509"/>
    <mergeCell ref="VME509:VMH509"/>
    <mergeCell ref="VMI509:VML509"/>
    <mergeCell ref="VMM509:VMP509"/>
    <mergeCell ref="VLC509:VLF509"/>
    <mergeCell ref="VLG509:VLJ509"/>
    <mergeCell ref="VLK509:VLN509"/>
    <mergeCell ref="VLO509:VLR509"/>
    <mergeCell ref="VLS509:VLV509"/>
    <mergeCell ref="VKI509:VKL509"/>
    <mergeCell ref="VKM509:VKP509"/>
    <mergeCell ref="VKQ509:VKT509"/>
    <mergeCell ref="VKU509:VKX509"/>
    <mergeCell ref="VKY509:VLB509"/>
    <mergeCell ref="VJO509:VJR509"/>
    <mergeCell ref="VJS509:VJV509"/>
    <mergeCell ref="VJW509:VJZ509"/>
    <mergeCell ref="VKA509:VKD509"/>
    <mergeCell ref="VKE509:VKH509"/>
    <mergeCell ref="VIU509:VIX509"/>
    <mergeCell ref="VIY509:VJB509"/>
    <mergeCell ref="VJC509:VJF509"/>
    <mergeCell ref="VJG509:VJJ509"/>
    <mergeCell ref="VJK509:VJN509"/>
    <mergeCell ref="VIA509:VID509"/>
    <mergeCell ref="VIE509:VIH509"/>
    <mergeCell ref="VII509:VIL509"/>
    <mergeCell ref="VIM509:VIP509"/>
    <mergeCell ref="VIQ509:VIT509"/>
    <mergeCell ref="VHG509:VHJ509"/>
    <mergeCell ref="VHK509:VHN509"/>
    <mergeCell ref="VHO509:VHR509"/>
    <mergeCell ref="VHS509:VHV509"/>
    <mergeCell ref="VHW509:VHZ509"/>
    <mergeCell ref="VGM509:VGP509"/>
    <mergeCell ref="VGQ509:VGT509"/>
    <mergeCell ref="VGU509:VGX509"/>
    <mergeCell ref="VGY509:VHB509"/>
    <mergeCell ref="VHC509:VHF509"/>
    <mergeCell ref="VFS509:VFV509"/>
    <mergeCell ref="VFW509:VFZ509"/>
    <mergeCell ref="VGA509:VGD509"/>
    <mergeCell ref="VGE509:VGH509"/>
    <mergeCell ref="VGI509:VGL509"/>
    <mergeCell ref="VEY509:VFB509"/>
    <mergeCell ref="VFC509:VFF509"/>
    <mergeCell ref="VFG509:VFJ509"/>
    <mergeCell ref="VFK509:VFN509"/>
    <mergeCell ref="VFO509:VFR509"/>
    <mergeCell ref="VEE509:VEH509"/>
    <mergeCell ref="VEI509:VEL509"/>
    <mergeCell ref="VEM509:VEP509"/>
    <mergeCell ref="VEQ509:VET509"/>
    <mergeCell ref="VEU509:VEX509"/>
    <mergeCell ref="VDK509:VDN509"/>
    <mergeCell ref="VDO509:VDR509"/>
    <mergeCell ref="VDS509:VDV509"/>
    <mergeCell ref="VDW509:VDZ509"/>
    <mergeCell ref="VEA509:VED509"/>
    <mergeCell ref="VCQ509:VCT509"/>
    <mergeCell ref="VCU509:VCX509"/>
    <mergeCell ref="VCY509:VDB509"/>
    <mergeCell ref="VDC509:VDF509"/>
    <mergeCell ref="VDG509:VDJ509"/>
    <mergeCell ref="VBW509:VBZ509"/>
    <mergeCell ref="VCA509:VCD509"/>
    <mergeCell ref="VCE509:VCH509"/>
    <mergeCell ref="VCI509:VCL509"/>
    <mergeCell ref="VCM509:VCP509"/>
    <mergeCell ref="VBC509:VBF509"/>
    <mergeCell ref="VBG509:VBJ509"/>
    <mergeCell ref="VBK509:VBN509"/>
    <mergeCell ref="VBO509:VBR509"/>
    <mergeCell ref="VBS509:VBV509"/>
    <mergeCell ref="VAI509:VAL509"/>
    <mergeCell ref="VAM509:VAP509"/>
    <mergeCell ref="VAQ509:VAT509"/>
    <mergeCell ref="VAU509:VAX509"/>
    <mergeCell ref="VAY509:VBB509"/>
    <mergeCell ref="UZO509:UZR509"/>
    <mergeCell ref="UZS509:UZV509"/>
    <mergeCell ref="UZW509:UZZ509"/>
    <mergeCell ref="VAA509:VAD509"/>
    <mergeCell ref="VAE509:VAH509"/>
    <mergeCell ref="UYU509:UYX509"/>
    <mergeCell ref="UYY509:UZB509"/>
    <mergeCell ref="UZC509:UZF509"/>
    <mergeCell ref="UZG509:UZJ509"/>
    <mergeCell ref="UZK509:UZN509"/>
    <mergeCell ref="UYA509:UYD509"/>
    <mergeCell ref="UYE509:UYH509"/>
    <mergeCell ref="UYI509:UYL509"/>
    <mergeCell ref="UYM509:UYP509"/>
    <mergeCell ref="UYQ509:UYT509"/>
    <mergeCell ref="UXG509:UXJ509"/>
    <mergeCell ref="UXK509:UXN509"/>
    <mergeCell ref="UXO509:UXR509"/>
    <mergeCell ref="UXS509:UXV509"/>
    <mergeCell ref="UXW509:UXZ509"/>
    <mergeCell ref="UWM509:UWP509"/>
    <mergeCell ref="UWQ509:UWT509"/>
    <mergeCell ref="UWU509:UWX509"/>
    <mergeCell ref="UWY509:UXB509"/>
    <mergeCell ref="UXC509:UXF509"/>
    <mergeCell ref="UVS509:UVV509"/>
    <mergeCell ref="UVW509:UVZ509"/>
    <mergeCell ref="UWA509:UWD509"/>
    <mergeCell ref="UWE509:UWH509"/>
    <mergeCell ref="UWI509:UWL509"/>
    <mergeCell ref="UUY509:UVB509"/>
    <mergeCell ref="UVC509:UVF509"/>
    <mergeCell ref="UVG509:UVJ509"/>
    <mergeCell ref="UVK509:UVN509"/>
    <mergeCell ref="UVO509:UVR509"/>
    <mergeCell ref="UUE509:UUH509"/>
    <mergeCell ref="UUI509:UUL509"/>
    <mergeCell ref="UUM509:UUP509"/>
    <mergeCell ref="UUQ509:UUT509"/>
    <mergeCell ref="UUU509:UUX509"/>
    <mergeCell ref="UTK509:UTN509"/>
    <mergeCell ref="UTO509:UTR509"/>
    <mergeCell ref="UTS509:UTV509"/>
    <mergeCell ref="UTW509:UTZ509"/>
    <mergeCell ref="UUA509:UUD509"/>
    <mergeCell ref="USQ509:UST509"/>
    <mergeCell ref="USU509:USX509"/>
    <mergeCell ref="USY509:UTB509"/>
    <mergeCell ref="UTC509:UTF509"/>
    <mergeCell ref="UTG509:UTJ509"/>
    <mergeCell ref="URW509:URZ509"/>
    <mergeCell ref="USA509:USD509"/>
    <mergeCell ref="USE509:USH509"/>
    <mergeCell ref="USI509:USL509"/>
    <mergeCell ref="USM509:USP509"/>
    <mergeCell ref="URC509:URF509"/>
    <mergeCell ref="URG509:URJ509"/>
    <mergeCell ref="URK509:URN509"/>
    <mergeCell ref="URO509:URR509"/>
    <mergeCell ref="URS509:URV509"/>
    <mergeCell ref="UQI509:UQL509"/>
    <mergeCell ref="UQM509:UQP509"/>
    <mergeCell ref="UQQ509:UQT509"/>
    <mergeCell ref="UQU509:UQX509"/>
    <mergeCell ref="UQY509:URB509"/>
    <mergeCell ref="UPO509:UPR509"/>
    <mergeCell ref="UPS509:UPV509"/>
    <mergeCell ref="UPW509:UPZ509"/>
    <mergeCell ref="UQA509:UQD509"/>
    <mergeCell ref="UQE509:UQH509"/>
    <mergeCell ref="UOU509:UOX509"/>
    <mergeCell ref="UOY509:UPB509"/>
    <mergeCell ref="UPC509:UPF509"/>
    <mergeCell ref="UPG509:UPJ509"/>
    <mergeCell ref="UPK509:UPN509"/>
    <mergeCell ref="UOA509:UOD509"/>
    <mergeCell ref="UOE509:UOH509"/>
    <mergeCell ref="UOI509:UOL509"/>
    <mergeCell ref="UOM509:UOP509"/>
    <mergeCell ref="UOQ509:UOT509"/>
    <mergeCell ref="UNG509:UNJ509"/>
    <mergeCell ref="UNK509:UNN509"/>
    <mergeCell ref="UNO509:UNR509"/>
    <mergeCell ref="UNS509:UNV509"/>
    <mergeCell ref="UNW509:UNZ509"/>
    <mergeCell ref="UMM509:UMP509"/>
    <mergeCell ref="UMQ509:UMT509"/>
    <mergeCell ref="UMU509:UMX509"/>
    <mergeCell ref="UMY509:UNB509"/>
    <mergeCell ref="UNC509:UNF509"/>
    <mergeCell ref="ULS509:ULV509"/>
    <mergeCell ref="ULW509:ULZ509"/>
    <mergeCell ref="UMA509:UMD509"/>
    <mergeCell ref="UME509:UMH509"/>
    <mergeCell ref="UMI509:UML509"/>
    <mergeCell ref="UKY509:ULB509"/>
    <mergeCell ref="ULC509:ULF509"/>
    <mergeCell ref="ULG509:ULJ509"/>
    <mergeCell ref="ULK509:ULN509"/>
    <mergeCell ref="ULO509:ULR509"/>
    <mergeCell ref="UKE509:UKH509"/>
    <mergeCell ref="UKI509:UKL509"/>
    <mergeCell ref="UKM509:UKP509"/>
    <mergeCell ref="UKQ509:UKT509"/>
    <mergeCell ref="UKU509:UKX509"/>
    <mergeCell ref="UJK509:UJN509"/>
    <mergeCell ref="UJO509:UJR509"/>
    <mergeCell ref="UJS509:UJV509"/>
    <mergeCell ref="UJW509:UJZ509"/>
    <mergeCell ref="UKA509:UKD509"/>
    <mergeCell ref="UIQ509:UIT509"/>
    <mergeCell ref="UIU509:UIX509"/>
    <mergeCell ref="UIY509:UJB509"/>
    <mergeCell ref="UJC509:UJF509"/>
    <mergeCell ref="UJG509:UJJ509"/>
    <mergeCell ref="UHW509:UHZ509"/>
    <mergeCell ref="UIA509:UID509"/>
    <mergeCell ref="UIE509:UIH509"/>
    <mergeCell ref="UII509:UIL509"/>
    <mergeCell ref="UIM509:UIP509"/>
    <mergeCell ref="UHC509:UHF509"/>
    <mergeCell ref="UHG509:UHJ509"/>
    <mergeCell ref="UHK509:UHN509"/>
    <mergeCell ref="UHO509:UHR509"/>
    <mergeCell ref="UHS509:UHV509"/>
    <mergeCell ref="UGI509:UGL509"/>
    <mergeCell ref="UGM509:UGP509"/>
    <mergeCell ref="UGQ509:UGT509"/>
    <mergeCell ref="UGU509:UGX509"/>
    <mergeCell ref="UGY509:UHB509"/>
    <mergeCell ref="UFO509:UFR509"/>
    <mergeCell ref="UFS509:UFV509"/>
    <mergeCell ref="UFW509:UFZ509"/>
    <mergeCell ref="UGA509:UGD509"/>
    <mergeCell ref="UGE509:UGH509"/>
    <mergeCell ref="UEU509:UEX509"/>
    <mergeCell ref="UEY509:UFB509"/>
    <mergeCell ref="UFC509:UFF509"/>
    <mergeCell ref="UFG509:UFJ509"/>
    <mergeCell ref="UFK509:UFN509"/>
    <mergeCell ref="UEA509:UED509"/>
    <mergeCell ref="UEE509:UEH509"/>
    <mergeCell ref="UEI509:UEL509"/>
    <mergeCell ref="UEM509:UEP509"/>
    <mergeCell ref="UEQ509:UET509"/>
    <mergeCell ref="UDG509:UDJ509"/>
    <mergeCell ref="UDK509:UDN509"/>
    <mergeCell ref="UDO509:UDR509"/>
    <mergeCell ref="UDS509:UDV509"/>
    <mergeCell ref="UDW509:UDZ509"/>
    <mergeCell ref="UCM509:UCP509"/>
    <mergeCell ref="UCQ509:UCT509"/>
    <mergeCell ref="UCU509:UCX509"/>
    <mergeCell ref="UCY509:UDB509"/>
    <mergeCell ref="UDC509:UDF509"/>
    <mergeCell ref="UBS509:UBV509"/>
    <mergeCell ref="UBW509:UBZ509"/>
    <mergeCell ref="UCA509:UCD509"/>
    <mergeCell ref="UCE509:UCH509"/>
    <mergeCell ref="UCI509:UCL509"/>
    <mergeCell ref="UAY509:UBB509"/>
    <mergeCell ref="UBC509:UBF509"/>
    <mergeCell ref="UBG509:UBJ509"/>
    <mergeCell ref="UBK509:UBN509"/>
    <mergeCell ref="UBO509:UBR509"/>
    <mergeCell ref="UAE509:UAH509"/>
    <mergeCell ref="UAI509:UAL509"/>
    <mergeCell ref="UAM509:UAP509"/>
    <mergeCell ref="UAQ509:UAT509"/>
    <mergeCell ref="UAU509:UAX509"/>
    <mergeCell ref="TZK509:TZN509"/>
    <mergeCell ref="TZO509:TZR509"/>
    <mergeCell ref="TZS509:TZV509"/>
    <mergeCell ref="TZW509:TZZ509"/>
    <mergeCell ref="UAA509:UAD509"/>
    <mergeCell ref="TYQ509:TYT509"/>
    <mergeCell ref="TYU509:TYX509"/>
    <mergeCell ref="TYY509:TZB509"/>
    <mergeCell ref="TZC509:TZF509"/>
    <mergeCell ref="TZG509:TZJ509"/>
    <mergeCell ref="TXW509:TXZ509"/>
    <mergeCell ref="TYA509:TYD509"/>
    <mergeCell ref="TYE509:TYH509"/>
    <mergeCell ref="TYI509:TYL509"/>
    <mergeCell ref="TYM509:TYP509"/>
    <mergeCell ref="TXC509:TXF509"/>
    <mergeCell ref="TXG509:TXJ509"/>
    <mergeCell ref="TXK509:TXN509"/>
    <mergeCell ref="TXO509:TXR509"/>
    <mergeCell ref="TXS509:TXV509"/>
    <mergeCell ref="TWI509:TWL509"/>
    <mergeCell ref="TWM509:TWP509"/>
    <mergeCell ref="TWQ509:TWT509"/>
    <mergeCell ref="TWU509:TWX509"/>
    <mergeCell ref="TWY509:TXB509"/>
    <mergeCell ref="TVO509:TVR509"/>
    <mergeCell ref="TVS509:TVV509"/>
    <mergeCell ref="TVW509:TVZ509"/>
    <mergeCell ref="TWA509:TWD509"/>
    <mergeCell ref="TWE509:TWH509"/>
    <mergeCell ref="TUU509:TUX509"/>
    <mergeCell ref="TUY509:TVB509"/>
    <mergeCell ref="TVC509:TVF509"/>
    <mergeCell ref="TVG509:TVJ509"/>
    <mergeCell ref="TVK509:TVN509"/>
    <mergeCell ref="TUA509:TUD509"/>
    <mergeCell ref="TUE509:TUH509"/>
    <mergeCell ref="TUI509:TUL509"/>
    <mergeCell ref="TUM509:TUP509"/>
    <mergeCell ref="TUQ509:TUT509"/>
    <mergeCell ref="TTG509:TTJ509"/>
    <mergeCell ref="TTK509:TTN509"/>
    <mergeCell ref="TTO509:TTR509"/>
    <mergeCell ref="TTS509:TTV509"/>
    <mergeCell ref="TTW509:TTZ509"/>
    <mergeCell ref="TSM509:TSP509"/>
    <mergeCell ref="TSQ509:TST509"/>
    <mergeCell ref="TSU509:TSX509"/>
    <mergeCell ref="TSY509:TTB509"/>
    <mergeCell ref="TTC509:TTF509"/>
    <mergeCell ref="TRS509:TRV509"/>
    <mergeCell ref="TRW509:TRZ509"/>
    <mergeCell ref="TSA509:TSD509"/>
    <mergeCell ref="TSE509:TSH509"/>
    <mergeCell ref="TSI509:TSL509"/>
    <mergeCell ref="TQY509:TRB509"/>
    <mergeCell ref="TRC509:TRF509"/>
    <mergeCell ref="TRG509:TRJ509"/>
    <mergeCell ref="TRK509:TRN509"/>
    <mergeCell ref="TRO509:TRR509"/>
    <mergeCell ref="TQE509:TQH509"/>
    <mergeCell ref="TQI509:TQL509"/>
    <mergeCell ref="TQM509:TQP509"/>
    <mergeCell ref="TQQ509:TQT509"/>
    <mergeCell ref="TQU509:TQX509"/>
    <mergeCell ref="TPK509:TPN509"/>
    <mergeCell ref="TPO509:TPR509"/>
    <mergeCell ref="TPS509:TPV509"/>
    <mergeCell ref="TPW509:TPZ509"/>
    <mergeCell ref="TQA509:TQD509"/>
    <mergeCell ref="TOQ509:TOT509"/>
    <mergeCell ref="TOU509:TOX509"/>
    <mergeCell ref="TOY509:TPB509"/>
    <mergeCell ref="TPC509:TPF509"/>
    <mergeCell ref="TPG509:TPJ509"/>
    <mergeCell ref="TNW509:TNZ509"/>
    <mergeCell ref="TOA509:TOD509"/>
    <mergeCell ref="TOE509:TOH509"/>
    <mergeCell ref="TOI509:TOL509"/>
    <mergeCell ref="TOM509:TOP509"/>
    <mergeCell ref="TNC509:TNF509"/>
    <mergeCell ref="TNG509:TNJ509"/>
    <mergeCell ref="TNK509:TNN509"/>
    <mergeCell ref="TNO509:TNR509"/>
    <mergeCell ref="TNS509:TNV509"/>
    <mergeCell ref="TMI509:TML509"/>
    <mergeCell ref="TMM509:TMP509"/>
    <mergeCell ref="TMQ509:TMT509"/>
    <mergeCell ref="TMU509:TMX509"/>
    <mergeCell ref="TMY509:TNB509"/>
    <mergeCell ref="TLO509:TLR509"/>
    <mergeCell ref="TLS509:TLV509"/>
    <mergeCell ref="TLW509:TLZ509"/>
    <mergeCell ref="TMA509:TMD509"/>
    <mergeCell ref="TME509:TMH509"/>
    <mergeCell ref="TKU509:TKX509"/>
    <mergeCell ref="TKY509:TLB509"/>
    <mergeCell ref="TLC509:TLF509"/>
    <mergeCell ref="TLG509:TLJ509"/>
    <mergeCell ref="TLK509:TLN509"/>
    <mergeCell ref="TKA509:TKD509"/>
    <mergeCell ref="TKE509:TKH509"/>
    <mergeCell ref="TKI509:TKL509"/>
    <mergeCell ref="TKM509:TKP509"/>
    <mergeCell ref="TKQ509:TKT509"/>
    <mergeCell ref="TJG509:TJJ509"/>
    <mergeCell ref="TJK509:TJN509"/>
    <mergeCell ref="TJO509:TJR509"/>
    <mergeCell ref="TJS509:TJV509"/>
    <mergeCell ref="TJW509:TJZ509"/>
    <mergeCell ref="TIM509:TIP509"/>
    <mergeCell ref="TIQ509:TIT509"/>
    <mergeCell ref="TIU509:TIX509"/>
    <mergeCell ref="TIY509:TJB509"/>
    <mergeCell ref="TJC509:TJF509"/>
    <mergeCell ref="THS509:THV509"/>
    <mergeCell ref="THW509:THZ509"/>
    <mergeCell ref="TIA509:TID509"/>
    <mergeCell ref="TIE509:TIH509"/>
    <mergeCell ref="TII509:TIL509"/>
    <mergeCell ref="TGY509:THB509"/>
    <mergeCell ref="THC509:THF509"/>
    <mergeCell ref="THG509:THJ509"/>
    <mergeCell ref="THK509:THN509"/>
    <mergeCell ref="THO509:THR509"/>
    <mergeCell ref="TGE509:TGH509"/>
    <mergeCell ref="TGI509:TGL509"/>
    <mergeCell ref="TGM509:TGP509"/>
    <mergeCell ref="TGQ509:TGT509"/>
    <mergeCell ref="TGU509:TGX509"/>
    <mergeCell ref="TFK509:TFN509"/>
    <mergeCell ref="TFO509:TFR509"/>
    <mergeCell ref="TFS509:TFV509"/>
    <mergeCell ref="TFW509:TFZ509"/>
    <mergeCell ref="TGA509:TGD509"/>
    <mergeCell ref="TEQ509:TET509"/>
    <mergeCell ref="TEU509:TEX509"/>
    <mergeCell ref="TEY509:TFB509"/>
    <mergeCell ref="TFC509:TFF509"/>
    <mergeCell ref="TFG509:TFJ509"/>
    <mergeCell ref="TDW509:TDZ509"/>
    <mergeCell ref="TEA509:TED509"/>
    <mergeCell ref="TEE509:TEH509"/>
    <mergeCell ref="TEI509:TEL509"/>
    <mergeCell ref="TEM509:TEP509"/>
    <mergeCell ref="TDC509:TDF509"/>
    <mergeCell ref="TDG509:TDJ509"/>
    <mergeCell ref="TDK509:TDN509"/>
    <mergeCell ref="TDO509:TDR509"/>
    <mergeCell ref="TDS509:TDV509"/>
    <mergeCell ref="TCI509:TCL509"/>
    <mergeCell ref="TCM509:TCP509"/>
    <mergeCell ref="TCQ509:TCT509"/>
    <mergeCell ref="TCU509:TCX509"/>
    <mergeCell ref="TCY509:TDB509"/>
    <mergeCell ref="TBO509:TBR509"/>
    <mergeCell ref="TBS509:TBV509"/>
    <mergeCell ref="TBW509:TBZ509"/>
    <mergeCell ref="TCA509:TCD509"/>
    <mergeCell ref="TCE509:TCH509"/>
    <mergeCell ref="TAU509:TAX509"/>
    <mergeCell ref="TAY509:TBB509"/>
    <mergeCell ref="TBC509:TBF509"/>
    <mergeCell ref="TBG509:TBJ509"/>
    <mergeCell ref="TBK509:TBN509"/>
    <mergeCell ref="TAA509:TAD509"/>
    <mergeCell ref="TAE509:TAH509"/>
    <mergeCell ref="TAI509:TAL509"/>
    <mergeCell ref="TAM509:TAP509"/>
    <mergeCell ref="TAQ509:TAT509"/>
    <mergeCell ref="SZG509:SZJ509"/>
    <mergeCell ref="SZK509:SZN509"/>
    <mergeCell ref="SZO509:SZR509"/>
    <mergeCell ref="SZS509:SZV509"/>
    <mergeCell ref="SZW509:SZZ509"/>
    <mergeCell ref="SYM509:SYP509"/>
    <mergeCell ref="SYQ509:SYT509"/>
    <mergeCell ref="SYU509:SYX509"/>
    <mergeCell ref="SYY509:SZB509"/>
    <mergeCell ref="SZC509:SZF509"/>
    <mergeCell ref="SXS509:SXV509"/>
    <mergeCell ref="SXW509:SXZ509"/>
    <mergeCell ref="SYA509:SYD509"/>
    <mergeCell ref="SYE509:SYH509"/>
    <mergeCell ref="SYI509:SYL509"/>
    <mergeCell ref="SWY509:SXB509"/>
    <mergeCell ref="SXC509:SXF509"/>
    <mergeCell ref="SXG509:SXJ509"/>
    <mergeCell ref="SXK509:SXN509"/>
    <mergeCell ref="SXO509:SXR509"/>
    <mergeCell ref="SWE509:SWH509"/>
    <mergeCell ref="SWI509:SWL509"/>
    <mergeCell ref="SWM509:SWP509"/>
    <mergeCell ref="SWQ509:SWT509"/>
    <mergeCell ref="SWU509:SWX509"/>
    <mergeCell ref="SVK509:SVN509"/>
    <mergeCell ref="SVO509:SVR509"/>
    <mergeCell ref="SVS509:SVV509"/>
    <mergeCell ref="SVW509:SVZ509"/>
    <mergeCell ref="SWA509:SWD509"/>
    <mergeCell ref="SUQ509:SUT509"/>
    <mergeCell ref="SUU509:SUX509"/>
    <mergeCell ref="SUY509:SVB509"/>
    <mergeCell ref="SVC509:SVF509"/>
    <mergeCell ref="SVG509:SVJ509"/>
    <mergeCell ref="STW509:STZ509"/>
    <mergeCell ref="SUA509:SUD509"/>
    <mergeCell ref="SUE509:SUH509"/>
    <mergeCell ref="SUI509:SUL509"/>
    <mergeCell ref="SUM509:SUP509"/>
    <mergeCell ref="STC509:STF509"/>
    <mergeCell ref="STG509:STJ509"/>
    <mergeCell ref="STK509:STN509"/>
    <mergeCell ref="STO509:STR509"/>
    <mergeCell ref="STS509:STV509"/>
    <mergeCell ref="SSI509:SSL509"/>
    <mergeCell ref="SSM509:SSP509"/>
    <mergeCell ref="SSQ509:SST509"/>
    <mergeCell ref="SSU509:SSX509"/>
    <mergeCell ref="SSY509:STB509"/>
    <mergeCell ref="SRO509:SRR509"/>
    <mergeCell ref="SRS509:SRV509"/>
    <mergeCell ref="SRW509:SRZ509"/>
    <mergeCell ref="SSA509:SSD509"/>
    <mergeCell ref="SSE509:SSH509"/>
    <mergeCell ref="SQU509:SQX509"/>
    <mergeCell ref="SQY509:SRB509"/>
    <mergeCell ref="SRC509:SRF509"/>
    <mergeCell ref="SRG509:SRJ509"/>
    <mergeCell ref="SRK509:SRN509"/>
    <mergeCell ref="SQA509:SQD509"/>
    <mergeCell ref="SQE509:SQH509"/>
    <mergeCell ref="SQI509:SQL509"/>
    <mergeCell ref="SQM509:SQP509"/>
    <mergeCell ref="SQQ509:SQT509"/>
    <mergeCell ref="SPG509:SPJ509"/>
    <mergeCell ref="SPK509:SPN509"/>
    <mergeCell ref="SPO509:SPR509"/>
    <mergeCell ref="SPS509:SPV509"/>
    <mergeCell ref="SPW509:SPZ509"/>
    <mergeCell ref="SOM509:SOP509"/>
    <mergeCell ref="SOQ509:SOT509"/>
    <mergeCell ref="SOU509:SOX509"/>
    <mergeCell ref="SOY509:SPB509"/>
    <mergeCell ref="SPC509:SPF509"/>
    <mergeCell ref="SNS509:SNV509"/>
    <mergeCell ref="SNW509:SNZ509"/>
    <mergeCell ref="SOA509:SOD509"/>
    <mergeCell ref="SOE509:SOH509"/>
    <mergeCell ref="SOI509:SOL509"/>
    <mergeCell ref="SMY509:SNB509"/>
    <mergeCell ref="SNC509:SNF509"/>
    <mergeCell ref="SNG509:SNJ509"/>
    <mergeCell ref="SNK509:SNN509"/>
    <mergeCell ref="SNO509:SNR509"/>
    <mergeCell ref="SME509:SMH509"/>
    <mergeCell ref="SMI509:SML509"/>
    <mergeCell ref="SMM509:SMP509"/>
    <mergeCell ref="SMQ509:SMT509"/>
    <mergeCell ref="SMU509:SMX509"/>
    <mergeCell ref="SLK509:SLN509"/>
    <mergeCell ref="SLO509:SLR509"/>
    <mergeCell ref="SLS509:SLV509"/>
    <mergeCell ref="SLW509:SLZ509"/>
    <mergeCell ref="SMA509:SMD509"/>
    <mergeCell ref="SKQ509:SKT509"/>
    <mergeCell ref="SKU509:SKX509"/>
    <mergeCell ref="SKY509:SLB509"/>
    <mergeCell ref="SLC509:SLF509"/>
    <mergeCell ref="SLG509:SLJ509"/>
    <mergeCell ref="SJW509:SJZ509"/>
    <mergeCell ref="SKA509:SKD509"/>
    <mergeCell ref="SKE509:SKH509"/>
    <mergeCell ref="SKI509:SKL509"/>
    <mergeCell ref="SKM509:SKP509"/>
    <mergeCell ref="SJC509:SJF509"/>
    <mergeCell ref="SJG509:SJJ509"/>
    <mergeCell ref="SJK509:SJN509"/>
    <mergeCell ref="SJO509:SJR509"/>
    <mergeCell ref="SJS509:SJV509"/>
    <mergeCell ref="SII509:SIL509"/>
    <mergeCell ref="SIM509:SIP509"/>
    <mergeCell ref="SIQ509:SIT509"/>
    <mergeCell ref="SIU509:SIX509"/>
    <mergeCell ref="SIY509:SJB509"/>
    <mergeCell ref="SHO509:SHR509"/>
    <mergeCell ref="SHS509:SHV509"/>
    <mergeCell ref="SHW509:SHZ509"/>
    <mergeCell ref="SIA509:SID509"/>
    <mergeCell ref="SIE509:SIH509"/>
    <mergeCell ref="SGU509:SGX509"/>
    <mergeCell ref="SGY509:SHB509"/>
    <mergeCell ref="SHC509:SHF509"/>
    <mergeCell ref="SHG509:SHJ509"/>
    <mergeCell ref="SHK509:SHN509"/>
    <mergeCell ref="SGA509:SGD509"/>
    <mergeCell ref="SGE509:SGH509"/>
    <mergeCell ref="SGI509:SGL509"/>
    <mergeCell ref="SGM509:SGP509"/>
    <mergeCell ref="SGQ509:SGT509"/>
    <mergeCell ref="SFG509:SFJ509"/>
    <mergeCell ref="SFK509:SFN509"/>
    <mergeCell ref="SFO509:SFR509"/>
    <mergeCell ref="SFS509:SFV509"/>
    <mergeCell ref="SFW509:SFZ509"/>
    <mergeCell ref="SEM509:SEP509"/>
    <mergeCell ref="SEQ509:SET509"/>
    <mergeCell ref="SEU509:SEX509"/>
    <mergeCell ref="SEY509:SFB509"/>
    <mergeCell ref="SFC509:SFF509"/>
    <mergeCell ref="SDS509:SDV509"/>
    <mergeCell ref="SDW509:SDZ509"/>
    <mergeCell ref="SEA509:SED509"/>
    <mergeCell ref="SEE509:SEH509"/>
    <mergeCell ref="SEI509:SEL509"/>
    <mergeCell ref="SCY509:SDB509"/>
    <mergeCell ref="SDC509:SDF509"/>
    <mergeCell ref="SDG509:SDJ509"/>
    <mergeCell ref="SDK509:SDN509"/>
    <mergeCell ref="SDO509:SDR509"/>
    <mergeCell ref="SCE509:SCH509"/>
    <mergeCell ref="SCI509:SCL509"/>
    <mergeCell ref="SCM509:SCP509"/>
    <mergeCell ref="SCQ509:SCT509"/>
    <mergeCell ref="SCU509:SCX509"/>
    <mergeCell ref="SBK509:SBN509"/>
    <mergeCell ref="SBO509:SBR509"/>
    <mergeCell ref="SBS509:SBV509"/>
    <mergeCell ref="SBW509:SBZ509"/>
    <mergeCell ref="SCA509:SCD509"/>
    <mergeCell ref="SAQ509:SAT509"/>
    <mergeCell ref="SAU509:SAX509"/>
    <mergeCell ref="SAY509:SBB509"/>
    <mergeCell ref="SBC509:SBF509"/>
    <mergeCell ref="SBG509:SBJ509"/>
    <mergeCell ref="RZW509:RZZ509"/>
    <mergeCell ref="SAA509:SAD509"/>
    <mergeCell ref="SAE509:SAH509"/>
    <mergeCell ref="SAI509:SAL509"/>
    <mergeCell ref="SAM509:SAP509"/>
    <mergeCell ref="RZC509:RZF509"/>
    <mergeCell ref="RZG509:RZJ509"/>
    <mergeCell ref="RZK509:RZN509"/>
    <mergeCell ref="RZO509:RZR509"/>
    <mergeCell ref="RZS509:RZV509"/>
    <mergeCell ref="RYI509:RYL509"/>
    <mergeCell ref="RYM509:RYP509"/>
    <mergeCell ref="RYQ509:RYT509"/>
    <mergeCell ref="RYU509:RYX509"/>
    <mergeCell ref="RYY509:RZB509"/>
    <mergeCell ref="RXO509:RXR509"/>
    <mergeCell ref="RXS509:RXV509"/>
    <mergeCell ref="RXW509:RXZ509"/>
    <mergeCell ref="RYA509:RYD509"/>
    <mergeCell ref="RYE509:RYH509"/>
    <mergeCell ref="RWU509:RWX509"/>
    <mergeCell ref="RWY509:RXB509"/>
    <mergeCell ref="RXC509:RXF509"/>
    <mergeCell ref="RXG509:RXJ509"/>
    <mergeCell ref="RXK509:RXN509"/>
    <mergeCell ref="RWA509:RWD509"/>
    <mergeCell ref="RWE509:RWH509"/>
    <mergeCell ref="RWI509:RWL509"/>
    <mergeCell ref="RWM509:RWP509"/>
    <mergeCell ref="RWQ509:RWT509"/>
    <mergeCell ref="RVG509:RVJ509"/>
    <mergeCell ref="RVK509:RVN509"/>
    <mergeCell ref="RVO509:RVR509"/>
    <mergeCell ref="RVS509:RVV509"/>
    <mergeCell ref="RVW509:RVZ509"/>
    <mergeCell ref="RUM509:RUP509"/>
    <mergeCell ref="RUQ509:RUT509"/>
    <mergeCell ref="RUU509:RUX509"/>
    <mergeCell ref="RUY509:RVB509"/>
    <mergeCell ref="RVC509:RVF509"/>
    <mergeCell ref="RTS509:RTV509"/>
    <mergeCell ref="RTW509:RTZ509"/>
    <mergeCell ref="RUA509:RUD509"/>
    <mergeCell ref="RUE509:RUH509"/>
    <mergeCell ref="RUI509:RUL509"/>
    <mergeCell ref="RSY509:RTB509"/>
    <mergeCell ref="RTC509:RTF509"/>
    <mergeCell ref="RTG509:RTJ509"/>
    <mergeCell ref="RTK509:RTN509"/>
    <mergeCell ref="RTO509:RTR509"/>
    <mergeCell ref="RSE509:RSH509"/>
    <mergeCell ref="RSI509:RSL509"/>
    <mergeCell ref="RSM509:RSP509"/>
    <mergeCell ref="RSQ509:RST509"/>
    <mergeCell ref="RSU509:RSX509"/>
    <mergeCell ref="RRK509:RRN509"/>
    <mergeCell ref="RRO509:RRR509"/>
    <mergeCell ref="RRS509:RRV509"/>
    <mergeCell ref="RRW509:RRZ509"/>
    <mergeCell ref="RSA509:RSD509"/>
    <mergeCell ref="RQQ509:RQT509"/>
    <mergeCell ref="RQU509:RQX509"/>
    <mergeCell ref="RQY509:RRB509"/>
    <mergeCell ref="RRC509:RRF509"/>
    <mergeCell ref="RRG509:RRJ509"/>
    <mergeCell ref="RPW509:RPZ509"/>
    <mergeCell ref="RQA509:RQD509"/>
    <mergeCell ref="RQE509:RQH509"/>
    <mergeCell ref="RQI509:RQL509"/>
    <mergeCell ref="RQM509:RQP509"/>
    <mergeCell ref="RPC509:RPF509"/>
    <mergeCell ref="RPG509:RPJ509"/>
    <mergeCell ref="RPK509:RPN509"/>
    <mergeCell ref="RPO509:RPR509"/>
    <mergeCell ref="RPS509:RPV509"/>
    <mergeCell ref="ROI509:ROL509"/>
    <mergeCell ref="ROM509:ROP509"/>
    <mergeCell ref="ROQ509:ROT509"/>
    <mergeCell ref="ROU509:ROX509"/>
    <mergeCell ref="ROY509:RPB509"/>
    <mergeCell ref="RNO509:RNR509"/>
    <mergeCell ref="RNS509:RNV509"/>
    <mergeCell ref="RNW509:RNZ509"/>
    <mergeCell ref="ROA509:ROD509"/>
    <mergeCell ref="ROE509:ROH509"/>
    <mergeCell ref="RMU509:RMX509"/>
    <mergeCell ref="RMY509:RNB509"/>
    <mergeCell ref="RNC509:RNF509"/>
    <mergeCell ref="RNG509:RNJ509"/>
    <mergeCell ref="RNK509:RNN509"/>
    <mergeCell ref="RMA509:RMD509"/>
    <mergeCell ref="RME509:RMH509"/>
    <mergeCell ref="RMI509:RML509"/>
    <mergeCell ref="RMM509:RMP509"/>
    <mergeCell ref="RMQ509:RMT509"/>
    <mergeCell ref="RLG509:RLJ509"/>
    <mergeCell ref="RLK509:RLN509"/>
    <mergeCell ref="RLO509:RLR509"/>
    <mergeCell ref="RLS509:RLV509"/>
    <mergeCell ref="RLW509:RLZ509"/>
    <mergeCell ref="RKM509:RKP509"/>
    <mergeCell ref="RKQ509:RKT509"/>
    <mergeCell ref="RKU509:RKX509"/>
    <mergeCell ref="RKY509:RLB509"/>
    <mergeCell ref="RLC509:RLF509"/>
    <mergeCell ref="RJS509:RJV509"/>
    <mergeCell ref="RJW509:RJZ509"/>
    <mergeCell ref="RKA509:RKD509"/>
    <mergeCell ref="RKE509:RKH509"/>
    <mergeCell ref="RKI509:RKL509"/>
    <mergeCell ref="RIY509:RJB509"/>
    <mergeCell ref="RJC509:RJF509"/>
    <mergeCell ref="RJG509:RJJ509"/>
    <mergeCell ref="RJK509:RJN509"/>
    <mergeCell ref="RJO509:RJR509"/>
    <mergeCell ref="RIE509:RIH509"/>
    <mergeCell ref="RII509:RIL509"/>
    <mergeCell ref="RIM509:RIP509"/>
    <mergeCell ref="RIQ509:RIT509"/>
    <mergeCell ref="RIU509:RIX509"/>
    <mergeCell ref="RHK509:RHN509"/>
    <mergeCell ref="RHO509:RHR509"/>
    <mergeCell ref="RHS509:RHV509"/>
    <mergeCell ref="RHW509:RHZ509"/>
    <mergeCell ref="RIA509:RID509"/>
    <mergeCell ref="RGQ509:RGT509"/>
    <mergeCell ref="RGU509:RGX509"/>
    <mergeCell ref="RGY509:RHB509"/>
    <mergeCell ref="RHC509:RHF509"/>
    <mergeCell ref="RHG509:RHJ509"/>
    <mergeCell ref="RFW509:RFZ509"/>
    <mergeCell ref="RGA509:RGD509"/>
    <mergeCell ref="RGE509:RGH509"/>
    <mergeCell ref="RGI509:RGL509"/>
    <mergeCell ref="RGM509:RGP509"/>
    <mergeCell ref="RFC509:RFF509"/>
    <mergeCell ref="RFG509:RFJ509"/>
    <mergeCell ref="RFK509:RFN509"/>
    <mergeCell ref="RFO509:RFR509"/>
    <mergeCell ref="RFS509:RFV509"/>
    <mergeCell ref="REI509:REL509"/>
    <mergeCell ref="REM509:REP509"/>
    <mergeCell ref="REQ509:RET509"/>
    <mergeCell ref="REU509:REX509"/>
    <mergeCell ref="REY509:RFB509"/>
    <mergeCell ref="RDO509:RDR509"/>
    <mergeCell ref="RDS509:RDV509"/>
    <mergeCell ref="RDW509:RDZ509"/>
    <mergeCell ref="REA509:RED509"/>
    <mergeCell ref="REE509:REH509"/>
    <mergeCell ref="RCU509:RCX509"/>
    <mergeCell ref="RCY509:RDB509"/>
    <mergeCell ref="RDC509:RDF509"/>
    <mergeCell ref="RDG509:RDJ509"/>
    <mergeCell ref="RDK509:RDN509"/>
    <mergeCell ref="RCA509:RCD509"/>
    <mergeCell ref="RCE509:RCH509"/>
    <mergeCell ref="RCI509:RCL509"/>
    <mergeCell ref="RCM509:RCP509"/>
    <mergeCell ref="RCQ509:RCT509"/>
    <mergeCell ref="RBG509:RBJ509"/>
    <mergeCell ref="RBK509:RBN509"/>
    <mergeCell ref="RBO509:RBR509"/>
    <mergeCell ref="RBS509:RBV509"/>
    <mergeCell ref="RBW509:RBZ509"/>
    <mergeCell ref="RAM509:RAP509"/>
    <mergeCell ref="RAQ509:RAT509"/>
    <mergeCell ref="RAU509:RAX509"/>
    <mergeCell ref="RAY509:RBB509"/>
    <mergeCell ref="RBC509:RBF509"/>
    <mergeCell ref="QZS509:QZV509"/>
    <mergeCell ref="QZW509:QZZ509"/>
    <mergeCell ref="RAA509:RAD509"/>
    <mergeCell ref="RAE509:RAH509"/>
    <mergeCell ref="RAI509:RAL509"/>
    <mergeCell ref="QYY509:QZB509"/>
    <mergeCell ref="QZC509:QZF509"/>
    <mergeCell ref="QZG509:QZJ509"/>
    <mergeCell ref="QZK509:QZN509"/>
    <mergeCell ref="QZO509:QZR509"/>
    <mergeCell ref="QYE509:QYH509"/>
    <mergeCell ref="QYI509:QYL509"/>
    <mergeCell ref="QYM509:QYP509"/>
    <mergeCell ref="QYQ509:QYT509"/>
    <mergeCell ref="QYU509:QYX509"/>
    <mergeCell ref="QXK509:QXN509"/>
    <mergeCell ref="QXO509:QXR509"/>
    <mergeCell ref="QXS509:QXV509"/>
    <mergeCell ref="QXW509:QXZ509"/>
    <mergeCell ref="QYA509:QYD509"/>
    <mergeCell ref="QWQ509:QWT509"/>
    <mergeCell ref="QWU509:QWX509"/>
    <mergeCell ref="QWY509:QXB509"/>
    <mergeCell ref="QXC509:QXF509"/>
    <mergeCell ref="QXG509:QXJ509"/>
    <mergeCell ref="QVW509:QVZ509"/>
    <mergeCell ref="QWA509:QWD509"/>
    <mergeCell ref="QWE509:QWH509"/>
    <mergeCell ref="QWI509:QWL509"/>
    <mergeCell ref="QWM509:QWP509"/>
    <mergeCell ref="QVC509:QVF509"/>
    <mergeCell ref="QVG509:QVJ509"/>
    <mergeCell ref="QVK509:QVN509"/>
    <mergeCell ref="QVO509:QVR509"/>
    <mergeCell ref="QVS509:QVV509"/>
    <mergeCell ref="QUI509:QUL509"/>
    <mergeCell ref="QUM509:QUP509"/>
    <mergeCell ref="QUQ509:QUT509"/>
    <mergeCell ref="QUU509:QUX509"/>
    <mergeCell ref="QUY509:QVB509"/>
    <mergeCell ref="QTO509:QTR509"/>
    <mergeCell ref="QTS509:QTV509"/>
    <mergeCell ref="QTW509:QTZ509"/>
    <mergeCell ref="QUA509:QUD509"/>
    <mergeCell ref="QUE509:QUH509"/>
    <mergeCell ref="QSU509:QSX509"/>
    <mergeCell ref="QSY509:QTB509"/>
    <mergeCell ref="QTC509:QTF509"/>
    <mergeCell ref="QTG509:QTJ509"/>
    <mergeCell ref="QTK509:QTN509"/>
    <mergeCell ref="QSA509:QSD509"/>
    <mergeCell ref="QSE509:QSH509"/>
    <mergeCell ref="QSI509:QSL509"/>
    <mergeCell ref="QSM509:QSP509"/>
    <mergeCell ref="QSQ509:QST509"/>
    <mergeCell ref="QRG509:QRJ509"/>
    <mergeCell ref="QRK509:QRN509"/>
    <mergeCell ref="QRO509:QRR509"/>
    <mergeCell ref="QRS509:QRV509"/>
    <mergeCell ref="QRW509:QRZ509"/>
    <mergeCell ref="QQM509:QQP509"/>
    <mergeCell ref="QQQ509:QQT509"/>
    <mergeCell ref="QQU509:QQX509"/>
    <mergeCell ref="QQY509:QRB509"/>
    <mergeCell ref="QRC509:QRF509"/>
    <mergeCell ref="QPS509:QPV509"/>
    <mergeCell ref="QPW509:QPZ509"/>
    <mergeCell ref="QQA509:QQD509"/>
    <mergeCell ref="QQE509:QQH509"/>
    <mergeCell ref="QQI509:QQL509"/>
    <mergeCell ref="QOY509:QPB509"/>
    <mergeCell ref="QPC509:QPF509"/>
    <mergeCell ref="QPG509:QPJ509"/>
    <mergeCell ref="QPK509:QPN509"/>
    <mergeCell ref="QPO509:QPR509"/>
    <mergeCell ref="QOE509:QOH509"/>
    <mergeCell ref="QOI509:QOL509"/>
    <mergeCell ref="QOM509:QOP509"/>
    <mergeCell ref="QOQ509:QOT509"/>
    <mergeCell ref="QOU509:QOX509"/>
    <mergeCell ref="QNK509:QNN509"/>
    <mergeCell ref="QNO509:QNR509"/>
    <mergeCell ref="QNS509:QNV509"/>
    <mergeCell ref="QNW509:QNZ509"/>
    <mergeCell ref="QOA509:QOD509"/>
    <mergeCell ref="QMQ509:QMT509"/>
    <mergeCell ref="QMU509:QMX509"/>
    <mergeCell ref="QMY509:QNB509"/>
    <mergeCell ref="QNC509:QNF509"/>
    <mergeCell ref="QNG509:QNJ509"/>
    <mergeCell ref="QLW509:QLZ509"/>
    <mergeCell ref="QMA509:QMD509"/>
    <mergeCell ref="QME509:QMH509"/>
    <mergeCell ref="QMI509:QML509"/>
    <mergeCell ref="QMM509:QMP509"/>
    <mergeCell ref="QLC509:QLF509"/>
    <mergeCell ref="QLG509:QLJ509"/>
    <mergeCell ref="QLK509:QLN509"/>
    <mergeCell ref="QLO509:QLR509"/>
    <mergeCell ref="QLS509:QLV509"/>
    <mergeCell ref="QKI509:QKL509"/>
    <mergeCell ref="QKM509:QKP509"/>
    <mergeCell ref="QKQ509:QKT509"/>
    <mergeCell ref="QKU509:QKX509"/>
    <mergeCell ref="QKY509:QLB509"/>
    <mergeCell ref="QJO509:QJR509"/>
    <mergeCell ref="QJS509:QJV509"/>
    <mergeCell ref="QJW509:QJZ509"/>
    <mergeCell ref="QKA509:QKD509"/>
    <mergeCell ref="QKE509:QKH509"/>
    <mergeCell ref="QIU509:QIX509"/>
    <mergeCell ref="QIY509:QJB509"/>
    <mergeCell ref="QJC509:QJF509"/>
    <mergeCell ref="QJG509:QJJ509"/>
    <mergeCell ref="QJK509:QJN509"/>
    <mergeCell ref="QIA509:QID509"/>
    <mergeCell ref="QIE509:QIH509"/>
    <mergeCell ref="QII509:QIL509"/>
    <mergeCell ref="QIM509:QIP509"/>
    <mergeCell ref="QIQ509:QIT509"/>
    <mergeCell ref="QHG509:QHJ509"/>
    <mergeCell ref="QHK509:QHN509"/>
    <mergeCell ref="QHO509:QHR509"/>
    <mergeCell ref="QHS509:QHV509"/>
    <mergeCell ref="QHW509:QHZ509"/>
    <mergeCell ref="QGM509:QGP509"/>
    <mergeCell ref="QGQ509:QGT509"/>
    <mergeCell ref="QGU509:QGX509"/>
    <mergeCell ref="QGY509:QHB509"/>
    <mergeCell ref="QHC509:QHF509"/>
    <mergeCell ref="QFS509:QFV509"/>
    <mergeCell ref="QFW509:QFZ509"/>
    <mergeCell ref="QGA509:QGD509"/>
    <mergeCell ref="QGE509:QGH509"/>
    <mergeCell ref="QGI509:QGL509"/>
    <mergeCell ref="QEY509:QFB509"/>
    <mergeCell ref="QFC509:QFF509"/>
    <mergeCell ref="QFG509:QFJ509"/>
    <mergeCell ref="QFK509:QFN509"/>
    <mergeCell ref="QFO509:QFR509"/>
    <mergeCell ref="QEE509:QEH509"/>
    <mergeCell ref="QEI509:QEL509"/>
    <mergeCell ref="QEM509:QEP509"/>
    <mergeCell ref="QEQ509:QET509"/>
    <mergeCell ref="QEU509:QEX509"/>
    <mergeCell ref="QDK509:QDN509"/>
    <mergeCell ref="QDO509:QDR509"/>
    <mergeCell ref="QDS509:QDV509"/>
    <mergeCell ref="QDW509:QDZ509"/>
    <mergeCell ref="QEA509:QED509"/>
    <mergeCell ref="QCQ509:QCT509"/>
    <mergeCell ref="QCU509:QCX509"/>
    <mergeCell ref="QCY509:QDB509"/>
    <mergeCell ref="QDC509:QDF509"/>
    <mergeCell ref="QDG509:QDJ509"/>
    <mergeCell ref="QBW509:QBZ509"/>
    <mergeCell ref="QCA509:QCD509"/>
    <mergeCell ref="QCE509:QCH509"/>
    <mergeCell ref="QCI509:QCL509"/>
    <mergeCell ref="QCM509:QCP509"/>
    <mergeCell ref="QBC509:QBF509"/>
    <mergeCell ref="QBG509:QBJ509"/>
    <mergeCell ref="QBK509:QBN509"/>
    <mergeCell ref="QBO509:QBR509"/>
    <mergeCell ref="QBS509:QBV509"/>
    <mergeCell ref="QAI509:QAL509"/>
    <mergeCell ref="QAM509:QAP509"/>
    <mergeCell ref="QAQ509:QAT509"/>
    <mergeCell ref="QAU509:QAX509"/>
    <mergeCell ref="QAY509:QBB509"/>
    <mergeCell ref="PZO509:PZR509"/>
    <mergeCell ref="PZS509:PZV509"/>
    <mergeCell ref="PZW509:PZZ509"/>
    <mergeCell ref="QAA509:QAD509"/>
    <mergeCell ref="QAE509:QAH509"/>
    <mergeCell ref="PYU509:PYX509"/>
    <mergeCell ref="PYY509:PZB509"/>
    <mergeCell ref="PZC509:PZF509"/>
    <mergeCell ref="PZG509:PZJ509"/>
    <mergeCell ref="PZK509:PZN509"/>
    <mergeCell ref="PYA509:PYD509"/>
    <mergeCell ref="PYE509:PYH509"/>
    <mergeCell ref="PYI509:PYL509"/>
    <mergeCell ref="PYM509:PYP509"/>
    <mergeCell ref="PYQ509:PYT509"/>
    <mergeCell ref="PXG509:PXJ509"/>
    <mergeCell ref="PXK509:PXN509"/>
    <mergeCell ref="PXO509:PXR509"/>
    <mergeCell ref="PXS509:PXV509"/>
    <mergeCell ref="PXW509:PXZ509"/>
    <mergeCell ref="PWM509:PWP509"/>
    <mergeCell ref="PWQ509:PWT509"/>
    <mergeCell ref="PWU509:PWX509"/>
    <mergeCell ref="PWY509:PXB509"/>
    <mergeCell ref="PXC509:PXF509"/>
    <mergeCell ref="PVS509:PVV509"/>
    <mergeCell ref="PVW509:PVZ509"/>
    <mergeCell ref="PWA509:PWD509"/>
    <mergeCell ref="PWE509:PWH509"/>
    <mergeCell ref="PWI509:PWL509"/>
    <mergeCell ref="PUY509:PVB509"/>
    <mergeCell ref="PVC509:PVF509"/>
    <mergeCell ref="PVG509:PVJ509"/>
    <mergeCell ref="PVK509:PVN509"/>
    <mergeCell ref="PVO509:PVR509"/>
    <mergeCell ref="PUE509:PUH509"/>
    <mergeCell ref="PUI509:PUL509"/>
    <mergeCell ref="PUM509:PUP509"/>
    <mergeCell ref="PUQ509:PUT509"/>
    <mergeCell ref="PUU509:PUX509"/>
    <mergeCell ref="PTK509:PTN509"/>
    <mergeCell ref="PTO509:PTR509"/>
    <mergeCell ref="PTS509:PTV509"/>
    <mergeCell ref="PTW509:PTZ509"/>
    <mergeCell ref="PUA509:PUD509"/>
    <mergeCell ref="PSQ509:PST509"/>
    <mergeCell ref="PSU509:PSX509"/>
    <mergeCell ref="PSY509:PTB509"/>
    <mergeCell ref="PTC509:PTF509"/>
    <mergeCell ref="PTG509:PTJ509"/>
    <mergeCell ref="PRW509:PRZ509"/>
    <mergeCell ref="PSA509:PSD509"/>
    <mergeCell ref="PSE509:PSH509"/>
    <mergeCell ref="PSI509:PSL509"/>
    <mergeCell ref="PSM509:PSP509"/>
    <mergeCell ref="PRC509:PRF509"/>
    <mergeCell ref="PRG509:PRJ509"/>
    <mergeCell ref="PRK509:PRN509"/>
    <mergeCell ref="PRO509:PRR509"/>
    <mergeCell ref="PRS509:PRV509"/>
    <mergeCell ref="PQI509:PQL509"/>
    <mergeCell ref="PQM509:PQP509"/>
    <mergeCell ref="PQQ509:PQT509"/>
    <mergeCell ref="PQU509:PQX509"/>
    <mergeCell ref="PQY509:PRB509"/>
    <mergeCell ref="PPO509:PPR509"/>
    <mergeCell ref="PPS509:PPV509"/>
    <mergeCell ref="PPW509:PPZ509"/>
    <mergeCell ref="PQA509:PQD509"/>
    <mergeCell ref="PQE509:PQH509"/>
    <mergeCell ref="POU509:POX509"/>
    <mergeCell ref="POY509:PPB509"/>
    <mergeCell ref="PPC509:PPF509"/>
    <mergeCell ref="PPG509:PPJ509"/>
    <mergeCell ref="PPK509:PPN509"/>
    <mergeCell ref="POA509:POD509"/>
    <mergeCell ref="POE509:POH509"/>
    <mergeCell ref="POI509:POL509"/>
    <mergeCell ref="POM509:POP509"/>
    <mergeCell ref="POQ509:POT509"/>
    <mergeCell ref="PNG509:PNJ509"/>
    <mergeCell ref="PNK509:PNN509"/>
    <mergeCell ref="PNO509:PNR509"/>
    <mergeCell ref="PNS509:PNV509"/>
    <mergeCell ref="PNW509:PNZ509"/>
    <mergeCell ref="PMM509:PMP509"/>
    <mergeCell ref="PMQ509:PMT509"/>
    <mergeCell ref="PMU509:PMX509"/>
    <mergeCell ref="PMY509:PNB509"/>
    <mergeCell ref="PNC509:PNF509"/>
    <mergeCell ref="PLS509:PLV509"/>
    <mergeCell ref="PLW509:PLZ509"/>
    <mergeCell ref="PMA509:PMD509"/>
    <mergeCell ref="PME509:PMH509"/>
    <mergeCell ref="PMI509:PML509"/>
    <mergeCell ref="PKY509:PLB509"/>
    <mergeCell ref="PLC509:PLF509"/>
    <mergeCell ref="PLG509:PLJ509"/>
    <mergeCell ref="PLK509:PLN509"/>
    <mergeCell ref="PLO509:PLR509"/>
    <mergeCell ref="PKE509:PKH509"/>
    <mergeCell ref="PKI509:PKL509"/>
    <mergeCell ref="PKM509:PKP509"/>
    <mergeCell ref="PKQ509:PKT509"/>
    <mergeCell ref="PKU509:PKX509"/>
    <mergeCell ref="PJK509:PJN509"/>
    <mergeCell ref="PJO509:PJR509"/>
    <mergeCell ref="PJS509:PJV509"/>
    <mergeCell ref="PJW509:PJZ509"/>
    <mergeCell ref="PKA509:PKD509"/>
    <mergeCell ref="PIQ509:PIT509"/>
    <mergeCell ref="PIU509:PIX509"/>
    <mergeCell ref="PIY509:PJB509"/>
    <mergeCell ref="PJC509:PJF509"/>
    <mergeCell ref="PJG509:PJJ509"/>
    <mergeCell ref="PHW509:PHZ509"/>
    <mergeCell ref="PIA509:PID509"/>
    <mergeCell ref="PIE509:PIH509"/>
    <mergeCell ref="PII509:PIL509"/>
    <mergeCell ref="PIM509:PIP509"/>
    <mergeCell ref="PHC509:PHF509"/>
    <mergeCell ref="PHG509:PHJ509"/>
    <mergeCell ref="PHK509:PHN509"/>
    <mergeCell ref="PHO509:PHR509"/>
    <mergeCell ref="PHS509:PHV509"/>
    <mergeCell ref="PGI509:PGL509"/>
    <mergeCell ref="PGM509:PGP509"/>
    <mergeCell ref="PGQ509:PGT509"/>
    <mergeCell ref="PGU509:PGX509"/>
    <mergeCell ref="PGY509:PHB509"/>
    <mergeCell ref="PFO509:PFR509"/>
    <mergeCell ref="PFS509:PFV509"/>
    <mergeCell ref="PFW509:PFZ509"/>
    <mergeCell ref="PGA509:PGD509"/>
    <mergeCell ref="PGE509:PGH509"/>
    <mergeCell ref="PEU509:PEX509"/>
    <mergeCell ref="PEY509:PFB509"/>
    <mergeCell ref="PFC509:PFF509"/>
    <mergeCell ref="PFG509:PFJ509"/>
    <mergeCell ref="PFK509:PFN509"/>
    <mergeCell ref="PEA509:PED509"/>
    <mergeCell ref="PEE509:PEH509"/>
    <mergeCell ref="PEI509:PEL509"/>
    <mergeCell ref="PEM509:PEP509"/>
    <mergeCell ref="PEQ509:PET509"/>
    <mergeCell ref="PDG509:PDJ509"/>
    <mergeCell ref="PDK509:PDN509"/>
    <mergeCell ref="PDO509:PDR509"/>
    <mergeCell ref="PDS509:PDV509"/>
    <mergeCell ref="PDW509:PDZ509"/>
    <mergeCell ref="PCM509:PCP509"/>
    <mergeCell ref="PCQ509:PCT509"/>
    <mergeCell ref="PCU509:PCX509"/>
    <mergeCell ref="PCY509:PDB509"/>
    <mergeCell ref="PDC509:PDF509"/>
    <mergeCell ref="PBS509:PBV509"/>
    <mergeCell ref="PBW509:PBZ509"/>
    <mergeCell ref="PCA509:PCD509"/>
    <mergeCell ref="PCE509:PCH509"/>
    <mergeCell ref="PCI509:PCL509"/>
    <mergeCell ref="PAY509:PBB509"/>
    <mergeCell ref="PBC509:PBF509"/>
    <mergeCell ref="PBG509:PBJ509"/>
    <mergeCell ref="PBK509:PBN509"/>
    <mergeCell ref="PBO509:PBR509"/>
    <mergeCell ref="PAE509:PAH509"/>
    <mergeCell ref="PAI509:PAL509"/>
    <mergeCell ref="PAM509:PAP509"/>
    <mergeCell ref="PAQ509:PAT509"/>
    <mergeCell ref="PAU509:PAX509"/>
    <mergeCell ref="OZK509:OZN509"/>
    <mergeCell ref="OZO509:OZR509"/>
    <mergeCell ref="OZS509:OZV509"/>
    <mergeCell ref="OZW509:OZZ509"/>
    <mergeCell ref="PAA509:PAD509"/>
    <mergeCell ref="OYQ509:OYT509"/>
    <mergeCell ref="OYU509:OYX509"/>
    <mergeCell ref="OYY509:OZB509"/>
    <mergeCell ref="OZC509:OZF509"/>
    <mergeCell ref="OZG509:OZJ509"/>
    <mergeCell ref="OXW509:OXZ509"/>
    <mergeCell ref="OYA509:OYD509"/>
    <mergeCell ref="OYE509:OYH509"/>
    <mergeCell ref="OYI509:OYL509"/>
    <mergeCell ref="OYM509:OYP509"/>
    <mergeCell ref="OXC509:OXF509"/>
    <mergeCell ref="OXG509:OXJ509"/>
    <mergeCell ref="OXK509:OXN509"/>
    <mergeCell ref="OXO509:OXR509"/>
    <mergeCell ref="OXS509:OXV509"/>
    <mergeCell ref="OWI509:OWL509"/>
    <mergeCell ref="OWM509:OWP509"/>
    <mergeCell ref="OWQ509:OWT509"/>
    <mergeCell ref="OWU509:OWX509"/>
    <mergeCell ref="OWY509:OXB509"/>
    <mergeCell ref="OVO509:OVR509"/>
    <mergeCell ref="OVS509:OVV509"/>
    <mergeCell ref="OVW509:OVZ509"/>
    <mergeCell ref="OWA509:OWD509"/>
    <mergeCell ref="OWE509:OWH509"/>
    <mergeCell ref="OUU509:OUX509"/>
    <mergeCell ref="OUY509:OVB509"/>
    <mergeCell ref="OVC509:OVF509"/>
    <mergeCell ref="OVG509:OVJ509"/>
    <mergeCell ref="OVK509:OVN509"/>
    <mergeCell ref="OUA509:OUD509"/>
    <mergeCell ref="OUE509:OUH509"/>
    <mergeCell ref="OUI509:OUL509"/>
    <mergeCell ref="OUM509:OUP509"/>
    <mergeCell ref="OUQ509:OUT509"/>
    <mergeCell ref="OTG509:OTJ509"/>
    <mergeCell ref="OTK509:OTN509"/>
    <mergeCell ref="OTO509:OTR509"/>
    <mergeCell ref="OTS509:OTV509"/>
    <mergeCell ref="OTW509:OTZ509"/>
    <mergeCell ref="OSM509:OSP509"/>
    <mergeCell ref="OSQ509:OST509"/>
    <mergeCell ref="OSU509:OSX509"/>
    <mergeCell ref="OSY509:OTB509"/>
    <mergeCell ref="OTC509:OTF509"/>
    <mergeCell ref="ORS509:ORV509"/>
    <mergeCell ref="ORW509:ORZ509"/>
    <mergeCell ref="OSA509:OSD509"/>
    <mergeCell ref="OSE509:OSH509"/>
    <mergeCell ref="OSI509:OSL509"/>
    <mergeCell ref="OQY509:ORB509"/>
    <mergeCell ref="ORC509:ORF509"/>
    <mergeCell ref="ORG509:ORJ509"/>
    <mergeCell ref="ORK509:ORN509"/>
    <mergeCell ref="ORO509:ORR509"/>
    <mergeCell ref="OQE509:OQH509"/>
    <mergeCell ref="OQI509:OQL509"/>
    <mergeCell ref="OQM509:OQP509"/>
    <mergeCell ref="OQQ509:OQT509"/>
    <mergeCell ref="OQU509:OQX509"/>
    <mergeCell ref="OPK509:OPN509"/>
    <mergeCell ref="OPO509:OPR509"/>
    <mergeCell ref="OPS509:OPV509"/>
    <mergeCell ref="OPW509:OPZ509"/>
    <mergeCell ref="OQA509:OQD509"/>
    <mergeCell ref="OOQ509:OOT509"/>
    <mergeCell ref="OOU509:OOX509"/>
    <mergeCell ref="OOY509:OPB509"/>
    <mergeCell ref="OPC509:OPF509"/>
    <mergeCell ref="OPG509:OPJ509"/>
    <mergeCell ref="ONW509:ONZ509"/>
    <mergeCell ref="OOA509:OOD509"/>
    <mergeCell ref="OOE509:OOH509"/>
    <mergeCell ref="OOI509:OOL509"/>
    <mergeCell ref="OOM509:OOP509"/>
    <mergeCell ref="ONC509:ONF509"/>
    <mergeCell ref="ONG509:ONJ509"/>
    <mergeCell ref="ONK509:ONN509"/>
    <mergeCell ref="ONO509:ONR509"/>
    <mergeCell ref="ONS509:ONV509"/>
    <mergeCell ref="OMI509:OML509"/>
    <mergeCell ref="OMM509:OMP509"/>
    <mergeCell ref="OMQ509:OMT509"/>
    <mergeCell ref="OMU509:OMX509"/>
    <mergeCell ref="OMY509:ONB509"/>
    <mergeCell ref="OLO509:OLR509"/>
    <mergeCell ref="OLS509:OLV509"/>
    <mergeCell ref="OLW509:OLZ509"/>
    <mergeCell ref="OMA509:OMD509"/>
    <mergeCell ref="OME509:OMH509"/>
    <mergeCell ref="OKU509:OKX509"/>
    <mergeCell ref="OKY509:OLB509"/>
    <mergeCell ref="OLC509:OLF509"/>
    <mergeCell ref="OLG509:OLJ509"/>
    <mergeCell ref="OLK509:OLN509"/>
    <mergeCell ref="OKA509:OKD509"/>
    <mergeCell ref="OKE509:OKH509"/>
    <mergeCell ref="OKI509:OKL509"/>
    <mergeCell ref="OKM509:OKP509"/>
    <mergeCell ref="OKQ509:OKT509"/>
    <mergeCell ref="OJG509:OJJ509"/>
    <mergeCell ref="OJK509:OJN509"/>
    <mergeCell ref="OJO509:OJR509"/>
    <mergeCell ref="OJS509:OJV509"/>
    <mergeCell ref="OJW509:OJZ509"/>
    <mergeCell ref="OIM509:OIP509"/>
    <mergeCell ref="OIQ509:OIT509"/>
    <mergeCell ref="OIU509:OIX509"/>
    <mergeCell ref="OIY509:OJB509"/>
    <mergeCell ref="OJC509:OJF509"/>
    <mergeCell ref="OHS509:OHV509"/>
    <mergeCell ref="OHW509:OHZ509"/>
    <mergeCell ref="OIA509:OID509"/>
    <mergeCell ref="OIE509:OIH509"/>
    <mergeCell ref="OII509:OIL509"/>
    <mergeCell ref="OGY509:OHB509"/>
    <mergeCell ref="OHC509:OHF509"/>
    <mergeCell ref="OHG509:OHJ509"/>
    <mergeCell ref="OHK509:OHN509"/>
    <mergeCell ref="OHO509:OHR509"/>
    <mergeCell ref="OGE509:OGH509"/>
    <mergeCell ref="OGI509:OGL509"/>
    <mergeCell ref="OGM509:OGP509"/>
    <mergeCell ref="OGQ509:OGT509"/>
    <mergeCell ref="OGU509:OGX509"/>
    <mergeCell ref="OFK509:OFN509"/>
    <mergeCell ref="OFO509:OFR509"/>
    <mergeCell ref="OFS509:OFV509"/>
    <mergeCell ref="OFW509:OFZ509"/>
    <mergeCell ref="OGA509:OGD509"/>
    <mergeCell ref="OEQ509:OET509"/>
    <mergeCell ref="OEU509:OEX509"/>
    <mergeCell ref="OEY509:OFB509"/>
    <mergeCell ref="OFC509:OFF509"/>
    <mergeCell ref="OFG509:OFJ509"/>
    <mergeCell ref="ODW509:ODZ509"/>
    <mergeCell ref="OEA509:OED509"/>
    <mergeCell ref="OEE509:OEH509"/>
    <mergeCell ref="OEI509:OEL509"/>
    <mergeCell ref="OEM509:OEP509"/>
    <mergeCell ref="ODC509:ODF509"/>
    <mergeCell ref="ODG509:ODJ509"/>
    <mergeCell ref="ODK509:ODN509"/>
    <mergeCell ref="ODO509:ODR509"/>
    <mergeCell ref="ODS509:ODV509"/>
    <mergeCell ref="OCI509:OCL509"/>
    <mergeCell ref="OCM509:OCP509"/>
    <mergeCell ref="OCQ509:OCT509"/>
    <mergeCell ref="OCU509:OCX509"/>
    <mergeCell ref="OCY509:ODB509"/>
    <mergeCell ref="OBO509:OBR509"/>
    <mergeCell ref="OBS509:OBV509"/>
    <mergeCell ref="OBW509:OBZ509"/>
    <mergeCell ref="OCA509:OCD509"/>
    <mergeCell ref="OCE509:OCH509"/>
    <mergeCell ref="OAU509:OAX509"/>
    <mergeCell ref="OAY509:OBB509"/>
    <mergeCell ref="OBC509:OBF509"/>
    <mergeCell ref="OBG509:OBJ509"/>
    <mergeCell ref="OBK509:OBN509"/>
    <mergeCell ref="OAA509:OAD509"/>
    <mergeCell ref="OAE509:OAH509"/>
    <mergeCell ref="OAI509:OAL509"/>
    <mergeCell ref="OAM509:OAP509"/>
    <mergeCell ref="OAQ509:OAT509"/>
    <mergeCell ref="NZG509:NZJ509"/>
    <mergeCell ref="NZK509:NZN509"/>
    <mergeCell ref="NZO509:NZR509"/>
    <mergeCell ref="NZS509:NZV509"/>
    <mergeCell ref="NZW509:NZZ509"/>
    <mergeCell ref="NYM509:NYP509"/>
    <mergeCell ref="NYQ509:NYT509"/>
    <mergeCell ref="NYU509:NYX509"/>
    <mergeCell ref="NYY509:NZB509"/>
    <mergeCell ref="NZC509:NZF509"/>
    <mergeCell ref="NXS509:NXV509"/>
    <mergeCell ref="NXW509:NXZ509"/>
    <mergeCell ref="NYA509:NYD509"/>
    <mergeCell ref="NYE509:NYH509"/>
    <mergeCell ref="NYI509:NYL509"/>
    <mergeCell ref="NWY509:NXB509"/>
    <mergeCell ref="NXC509:NXF509"/>
    <mergeCell ref="NXG509:NXJ509"/>
    <mergeCell ref="NXK509:NXN509"/>
    <mergeCell ref="NXO509:NXR509"/>
    <mergeCell ref="NWE509:NWH509"/>
    <mergeCell ref="NWI509:NWL509"/>
    <mergeCell ref="NWM509:NWP509"/>
    <mergeCell ref="NWQ509:NWT509"/>
    <mergeCell ref="NWU509:NWX509"/>
    <mergeCell ref="NVK509:NVN509"/>
    <mergeCell ref="NVO509:NVR509"/>
    <mergeCell ref="NVS509:NVV509"/>
    <mergeCell ref="NVW509:NVZ509"/>
    <mergeCell ref="NWA509:NWD509"/>
    <mergeCell ref="NUQ509:NUT509"/>
    <mergeCell ref="NUU509:NUX509"/>
    <mergeCell ref="NUY509:NVB509"/>
    <mergeCell ref="NVC509:NVF509"/>
    <mergeCell ref="NVG509:NVJ509"/>
    <mergeCell ref="NTW509:NTZ509"/>
    <mergeCell ref="NUA509:NUD509"/>
    <mergeCell ref="NUE509:NUH509"/>
    <mergeCell ref="NUI509:NUL509"/>
    <mergeCell ref="NUM509:NUP509"/>
    <mergeCell ref="NTC509:NTF509"/>
    <mergeCell ref="NTG509:NTJ509"/>
    <mergeCell ref="NTK509:NTN509"/>
    <mergeCell ref="NTO509:NTR509"/>
    <mergeCell ref="NTS509:NTV509"/>
    <mergeCell ref="NSI509:NSL509"/>
    <mergeCell ref="NSM509:NSP509"/>
    <mergeCell ref="NSQ509:NST509"/>
    <mergeCell ref="NSU509:NSX509"/>
    <mergeCell ref="NSY509:NTB509"/>
    <mergeCell ref="NRO509:NRR509"/>
    <mergeCell ref="NRS509:NRV509"/>
    <mergeCell ref="NRW509:NRZ509"/>
    <mergeCell ref="NSA509:NSD509"/>
    <mergeCell ref="NSE509:NSH509"/>
    <mergeCell ref="NQU509:NQX509"/>
    <mergeCell ref="NQY509:NRB509"/>
    <mergeCell ref="NRC509:NRF509"/>
    <mergeCell ref="NRG509:NRJ509"/>
    <mergeCell ref="NRK509:NRN509"/>
    <mergeCell ref="NQA509:NQD509"/>
    <mergeCell ref="NQE509:NQH509"/>
    <mergeCell ref="NQI509:NQL509"/>
    <mergeCell ref="NQM509:NQP509"/>
    <mergeCell ref="NQQ509:NQT509"/>
    <mergeCell ref="NPG509:NPJ509"/>
    <mergeCell ref="NPK509:NPN509"/>
    <mergeCell ref="NPO509:NPR509"/>
    <mergeCell ref="NPS509:NPV509"/>
    <mergeCell ref="NPW509:NPZ509"/>
    <mergeCell ref="NOM509:NOP509"/>
    <mergeCell ref="NOQ509:NOT509"/>
    <mergeCell ref="NOU509:NOX509"/>
    <mergeCell ref="NOY509:NPB509"/>
    <mergeCell ref="NPC509:NPF509"/>
    <mergeCell ref="NNS509:NNV509"/>
    <mergeCell ref="NNW509:NNZ509"/>
    <mergeCell ref="NOA509:NOD509"/>
    <mergeCell ref="NOE509:NOH509"/>
    <mergeCell ref="NOI509:NOL509"/>
    <mergeCell ref="NMY509:NNB509"/>
    <mergeCell ref="NNC509:NNF509"/>
    <mergeCell ref="NNG509:NNJ509"/>
    <mergeCell ref="NNK509:NNN509"/>
    <mergeCell ref="NNO509:NNR509"/>
    <mergeCell ref="NME509:NMH509"/>
    <mergeCell ref="NMI509:NML509"/>
    <mergeCell ref="NMM509:NMP509"/>
    <mergeCell ref="NMQ509:NMT509"/>
    <mergeCell ref="NMU509:NMX509"/>
    <mergeCell ref="NLK509:NLN509"/>
    <mergeCell ref="NLO509:NLR509"/>
    <mergeCell ref="NLS509:NLV509"/>
    <mergeCell ref="NLW509:NLZ509"/>
    <mergeCell ref="NMA509:NMD509"/>
    <mergeCell ref="NKQ509:NKT509"/>
    <mergeCell ref="NKU509:NKX509"/>
    <mergeCell ref="NKY509:NLB509"/>
    <mergeCell ref="NLC509:NLF509"/>
    <mergeCell ref="NLG509:NLJ509"/>
    <mergeCell ref="NJW509:NJZ509"/>
    <mergeCell ref="NKA509:NKD509"/>
    <mergeCell ref="NKE509:NKH509"/>
    <mergeCell ref="NKI509:NKL509"/>
    <mergeCell ref="NKM509:NKP509"/>
    <mergeCell ref="NJC509:NJF509"/>
    <mergeCell ref="NJG509:NJJ509"/>
    <mergeCell ref="NJK509:NJN509"/>
    <mergeCell ref="NJO509:NJR509"/>
    <mergeCell ref="NJS509:NJV509"/>
    <mergeCell ref="NII509:NIL509"/>
    <mergeCell ref="NIM509:NIP509"/>
    <mergeCell ref="NIQ509:NIT509"/>
    <mergeCell ref="NIU509:NIX509"/>
    <mergeCell ref="NIY509:NJB509"/>
    <mergeCell ref="NHO509:NHR509"/>
    <mergeCell ref="NHS509:NHV509"/>
    <mergeCell ref="NHW509:NHZ509"/>
    <mergeCell ref="NIA509:NID509"/>
    <mergeCell ref="NIE509:NIH509"/>
    <mergeCell ref="NGU509:NGX509"/>
    <mergeCell ref="NGY509:NHB509"/>
    <mergeCell ref="NHC509:NHF509"/>
    <mergeCell ref="NHG509:NHJ509"/>
    <mergeCell ref="NHK509:NHN509"/>
    <mergeCell ref="NGA509:NGD509"/>
    <mergeCell ref="NGE509:NGH509"/>
    <mergeCell ref="NGI509:NGL509"/>
    <mergeCell ref="NGM509:NGP509"/>
    <mergeCell ref="NGQ509:NGT509"/>
    <mergeCell ref="NFG509:NFJ509"/>
    <mergeCell ref="NFK509:NFN509"/>
    <mergeCell ref="NFO509:NFR509"/>
    <mergeCell ref="NFS509:NFV509"/>
    <mergeCell ref="NFW509:NFZ509"/>
    <mergeCell ref="NEM509:NEP509"/>
    <mergeCell ref="NEQ509:NET509"/>
    <mergeCell ref="NEU509:NEX509"/>
    <mergeCell ref="NEY509:NFB509"/>
    <mergeCell ref="NFC509:NFF509"/>
    <mergeCell ref="NDS509:NDV509"/>
    <mergeCell ref="NDW509:NDZ509"/>
    <mergeCell ref="NEA509:NED509"/>
    <mergeCell ref="NEE509:NEH509"/>
    <mergeCell ref="NEI509:NEL509"/>
    <mergeCell ref="NCY509:NDB509"/>
    <mergeCell ref="NDC509:NDF509"/>
    <mergeCell ref="NDG509:NDJ509"/>
    <mergeCell ref="NDK509:NDN509"/>
    <mergeCell ref="NDO509:NDR509"/>
    <mergeCell ref="NCE509:NCH509"/>
    <mergeCell ref="NCI509:NCL509"/>
    <mergeCell ref="NCM509:NCP509"/>
    <mergeCell ref="NCQ509:NCT509"/>
    <mergeCell ref="NCU509:NCX509"/>
    <mergeCell ref="NBK509:NBN509"/>
    <mergeCell ref="NBO509:NBR509"/>
    <mergeCell ref="NBS509:NBV509"/>
    <mergeCell ref="NBW509:NBZ509"/>
    <mergeCell ref="NCA509:NCD509"/>
    <mergeCell ref="NAQ509:NAT509"/>
    <mergeCell ref="NAU509:NAX509"/>
    <mergeCell ref="NAY509:NBB509"/>
    <mergeCell ref="NBC509:NBF509"/>
    <mergeCell ref="NBG509:NBJ509"/>
    <mergeCell ref="MZW509:MZZ509"/>
    <mergeCell ref="NAA509:NAD509"/>
    <mergeCell ref="NAE509:NAH509"/>
    <mergeCell ref="NAI509:NAL509"/>
    <mergeCell ref="NAM509:NAP509"/>
    <mergeCell ref="MZC509:MZF509"/>
    <mergeCell ref="MZG509:MZJ509"/>
    <mergeCell ref="MZK509:MZN509"/>
    <mergeCell ref="MZO509:MZR509"/>
    <mergeCell ref="MZS509:MZV509"/>
    <mergeCell ref="MYI509:MYL509"/>
    <mergeCell ref="MYM509:MYP509"/>
    <mergeCell ref="MYQ509:MYT509"/>
    <mergeCell ref="MYU509:MYX509"/>
    <mergeCell ref="MYY509:MZB509"/>
    <mergeCell ref="MXO509:MXR509"/>
    <mergeCell ref="MXS509:MXV509"/>
    <mergeCell ref="MXW509:MXZ509"/>
    <mergeCell ref="MYA509:MYD509"/>
    <mergeCell ref="MYE509:MYH509"/>
    <mergeCell ref="MWU509:MWX509"/>
    <mergeCell ref="MWY509:MXB509"/>
    <mergeCell ref="MXC509:MXF509"/>
    <mergeCell ref="MXG509:MXJ509"/>
    <mergeCell ref="MXK509:MXN509"/>
    <mergeCell ref="MWA509:MWD509"/>
    <mergeCell ref="MWE509:MWH509"/>
    <mergeCell ref="MWI509:MWL509"/>
    <mergeCell ref="MWM509:MWP509"/>
    <mergeCell ref="MWQ509:MWT509"/>
    <mergeCell ref="MVG509:MVJ509"/>
    <mergeCell ref="MVK509:MVN509"/>
    <mergeCell ref="MVO509:MVR509"/>
    <mergeCell ref="MVS509:MVV509"/>
    <mergeCell ref="MVW509:MVZ509"/>
    <mergeCell ref="MUM509:MUP509"/>
    <mergeCell ref="MUQ509:MUT509"/>
    <mergeCell ref="MUU509:MUX509"/>
    <mergeCell ref="MUY509:MVB509"/>
    <mergeCell ref="MVC509:MVF509"/>
    <mergeCell ref="MTS509:MTV509"/>
    <mergeCell ref="MTW509:MTZ509"/>
    <mergeCell ref="MUA509:MUD509"/>
    <mergeCell ref="MUE509:MUH509"/>
    <mergeCell ref="MUI509:MUL509"/>
    <mergeCell ref="MSY509:MTB509"/>
    <mergeCell ref="MTC509:MTF509"/>
    <mergeCell ref="MTG509:MTJ509"/>
    <mergeCell ref="MTK509:MTN509"/>
    <mergeCell ref="MTO509:MTR509"/>
    <mergeCell ref="MSE509:MSH509"/>
    <mergeCell ref="MSI509:MSL509"/>
    <mergeCell ref="MSM509:MSP509"/>
    <mergeCell ref="MSQ509:MST509"/>
    <mergeCell ref="MSU509:MSX509"/>
    <mergeCell ref="MRK509:MRN509"/>
    <mergeCell ref="MRO509:MRR509"/>
    <mergeCell ref="MRS509:MRV509"/>
    <mergeCell ref="MRW509:MRZ509"/>
    <mergeCell ref="MSA509:MSD509"/>
    <mergeCell ref="MQQ509:MQT509"/>
    <mergeCell ref="MQU509:MQX509"/>
    <mergeCell ref="MQY509:MRB509"/>
    <mergeCell ref="MRC509:MRF509"/>
    <mergeCell ref="MRG509:MRJ509"/>
    <mergeCell ref="MPW509:MPZ509"/>
    <mergeCell ref="MQA509:MQD509"/>
    <mergeCell ref="MQE509:MQH509"/>
    <mergeCell ref="MQI509:MQL509"/>
    <mergeCell ref="MQM509:MQP509"/>
    <mergeCell ref="MPC509:MPF509"/>
    <mergeCell ref="MPG509:MPJ509"/>
    <mergeCell ref="MPK509:MPN509"/>
    <mergeCell ref="MPO509:MPR509"/>
    <mergeCell ref="MPS509:MPV509"/>
    <mergeCell ref="MOI509:MOL509"/>
    <mergeCell ref="MOM509:MOP509"/>
    <mergeCell ref="MOQ509:MOT509"/>
    <mergeCell ref="MOU509:MOX509"/>
    <mergeCell ref="MOY509:MPB509"/>
    <mergeCell ref="MNO509:MNR509"/>
    <mergeCell ref="MNS509:MNV509"/>
    <mergeCell ref="MNW509:MNZ509"/>
    <mergeCell ref="MOA509:MOD509"/>
    <mergeCell ref="MOE509:MOH509"/>
    <mergeCell ref="MMU509:MMX509"/>
    <mergeCell ref="MMY509:MNB509"/>
    <mergeCell ref="MNC509:MNF509"/>
    <mergeCell ref="MNG509:MNJ509"/>
    <mergeCell ref="MNK509:MNN509"/>
    <mergeCell ref="MMA509:MMD509"/>
    <mergeCell ref="MME509:MMH509"/>
    <mergeCell ref="MMI509:MML509"/>
    <mergeCell ref="MMM509:MMP509"/>
    <mergeCell ref="MMQ509:MMT509"/>
    <mergeCell ref="MLG509:MLJ509"/>
    <mergeCell ref="MLK509:MLN509"/>
    <mergeCell ref="MLO509:MLR509"/>
    <mergeCell ref="MLS509:MLV509"/>
    <mergeCell ref="MLW509:MLZ509"/>
    <mergeCell ref="MKM509:MKP509"/>
    <mergeCell ref="MKQ509:MKT509"/>
    <mergeCell ref="MKU509:MKX509"/>
    <mergeCell ref="MKY509:MLB509"/>
    <mergeCell ref="MLC509:MLF509"/>
    <mergeCell ref="MJS509:MJV509"/>
    <mergeCell ref="MJW509:MJZ509"/>
    <mergeCell ref="MKA509:MKD509"/>
    <mergeCell ref="MKE509:MKH509"/>
    <mergeCell ref="MKI509:MKL509"/>
    <mergeCell ref="MIY509:MJB509"/>
    <mergeCell ref="MJC509:MJF509"/>
    <mergeCell ref="MJG509:MJJ509"/>
    <mergeCell ref="MJK509:MJN509"/>
    <mergeCell ref="MJO509:MJR509"/>
    <mergeCell ref="MIE509:MIH509"/>
    <mergeCell ref="MII509:MIL509"/>
    <mergeCell ref="MIM509:MIP509"/>
    <mergeCell ref="MIQ509:MIT509"/>
    <mergeCell ref="MIU509:MIX509"/>
    <mergeCell ref="MHK509:MHN509"/>
    <mergeCell ref="MHO509:MHR509"/>
    <mergeCell ref="MHS509:MHV509"/>
    <mergeCell ref="MHW509:MHZ509"/>
    <mergeCell ref="MIA509:MID509"/>
    <mergeCell ref="MGQ509:MGT509"/>
    <mergeCell ref="MGU509:MGX509"/>
    <mergeCell ref="MGY509:MHB509"/>
    <mergeCell ref="MHC509:MHF509"/>
    <mergeCell ref="MHG509:MHJ509"/>
    <mergeCell ref="MFW509:MFZ509"/>
    <mergeCell ref="MGA509:MGD509"/>
    <mergeCell ref="MGE509:MGH509"/>
    <mergeCell ref="MGI509:MGL509"/>
    <mergeCell ref="MGM509:MGP509"/>
    <mergeCell ref="MFC509:MFF509"/>
    <mergeCell ref="MFG509:MFJ509"/>
    <mergeCell ref="MFK509:MFN509"/>
    <mergeCell ref="MFO509:MFR509"/>
    <mergeCell ref="MFS509:MFV509"/>
    <mergeCell ref="MEI509:MEL509"/>
    <mergeCell ref="MEM509:MEP509"/>
    <mergeCell ref="MEQ509:MET509"/>
    <mergeCell ref="MEU509:MEX509"/>
    <mergeCell ref="MEY509:MFB509"/>
    <mergeCell ref="MDO509:MDR509"/>
    <mergeCell ref="MDS509:MDV509"/>
    <mergeCell ref="MDW509:MDZ509"/>
    <mergeCell ref="MEA509:MED509"/>
    <mergeCell ref="MEE509:MEH509"/>
    <mergeCell ref="MCU509:MCX509"/>
    <mergeCell ref="MCY509:MDB509"/>
    <mergeCell ref="MDC509:MDF509"/>
    <mergeCell ref="MDG509:MDJ509"/>
    <mergeCell ref="MDK509:MDN509"/>
    <mergeCell ref="MCA509:MCD509"/>
    <mergeCell ref="MCE509:MCH509"/>
    <mergeCell ref="MCI509:MCL509"/>
    <mergeCell ref="MCM509:MCP509"/>
    <mergeCell ref="MCQ509:MCT509"/>
    <mergeCell ref="MBG509:MBJ509"/>
    <mergeCell ref="MBK509:MBN509"/>
    <mergeCell ref="MBO509:MBR509"/>
    <mergeCell ref="MBS509:MBV509"/>
    <mergeCell ref="MBW509:MBZ509"/>
    <mergeCell ref="MAM509:MAP509"/>
    <mergeCell ref="MAQ509:MAT509"/>
    <mergeCell ref="MAU509:MAX509"/>
    <mergeCell ref="MAY509:MBB509"/>
    <mergeCell ref="MBC509:MBF509"/>
    <mergeCell ref="LZS509:LZV509"/>
    <mergeCell ref="LZW509:LZZ509"/>
    <mergeCell ref="MAA509:MAD509"/>
    <mergeCell ref="MAE509:MAH509"/>
    <mergeCell ref="MAI509:MAL509"/>
    <mergeCell ref="LYY509:LZB509"/>
    <mergeCell ref="LZC509:LZF509"/>
    <mergeCell ref="LZG509:LZJ509"/>
    <mergeCell ref="LZK509:LZN509"/>
    <mergeCell ref="LZO509:LZR509"/>
    <mergeCell ref="LYE509:LYH509"/>
    <mergeCell ref="LYI509:LYL509"/>
    <mergeCell ref="LYM509:LYP509"/>
    <mergeCell ref="LYQ509:LYT509"/>
    <mergeCell ref="LYU509:LYX509"/>
    <mergeCell ref="LXK509:LXN509"/>
    <mergeCell ref="LXO509:LXR509"/>
    <mergeCell ref="LXS509:LXV509"/>
    <mergeCell ref="LXW509:LXZ509"/>
    <mergeCell ref="LYA509:LYD509"/>
    <mergeCell ref="LWQ509:LWT509"/>
    <mergeCell ref="LWU509:LWX509"/>
    <mergeCell ref="LWY509:LXB509"/>
    <mergeCell ref="LXC509:LXF509"/>
    <mergeCell ref="LXG509:LXJ509"/>
    <mergeCell ref="LVW509:LVZ509"/>
    <mergeCell ref="LWA509:LWD509"/>
    <mergeCell ref="LWE509:LWH509"/>
    <mergeCell ref="LWI509:LWL509"/>
    <mergeCell ref="LWM509:LWP509"/>
    <mergeCell ref="LVC509:LVF509"/>
    <mergeCell ref="LVG509:LVJ509"/>
    <mergeCell ref="LVK509:LVN509"/>
    <mergeCell ref="LVO509:LVR509"/>
    <mergeCell ref="LVS509:LVV509"/>
    <mergeCell ref="LUI509:LUL509"/>
    <mergeCell ref="LUM509:LUP509"/>
    <mergeCell ref="LUQ509:LUT509"/>
    <mergeCell ref="LUU509:LUX509"/>
    <mergeCell ref="LUY509:LVB509"/>
    <mergeCell ref="LTO509:LTR509"/>
    <mergeCell ref="LTS509:LTV509"/>
    <mergeCell ref="LTW509:LTZ509"/>
    <mergeCell ref="LUA509:LUD509"/>
    <mergeCell ref="LUE509:LUH509"/>
    <mergeCell ref="LSU509:LSX509"/>
    <mergeCell ref="LSY509:LTB509"/>
    <mergeCell ref="LTC509:LTF509"/>
    <mergeCell ref="LTG509:LTJ509"/>
    <mergeCell ref="LTK509:LTN509"/>
    <mergeCell ref="LSA509:LSD509"/>
    <mergeCell ref="LSE509:LSH509"/>
    <mergeCell ref="LSI509:LSL509"/>
    <mergeCell ref="LSM509:LSP509"/>
    <mergeCell ref="LSQ509:LST509"/>
    <mergeCell ref="LRG509:LRJ509"/>
    <mergeCell ref="LRK509:LRN509"/>
    <mergeCell ref="LRO509:LRR509"/>
    <mergeCell ref="LRS509:LRV509"/>
    <mergeCell ref="LRW509:LRZ509"/>
    <mergeCell ref="LQM509:LQP509"/>
    <mergeCell ref="LQQ509:LQT509"/>
    <mergeCell ref="LQU509:LQX509"/>
    <mergeCell ref="LQY509:LRB509"/>
    <mergeCell ref="LRC509:LRF509"/>
    <mergeCell ref="LPS509:LPV509"/>
    <mergeCell ref="LPW509:LPZ509"/>
    <mergeCell ref="LQA509:LQD509"/>
    <mergeCell ref="LQE509:LQH509"/>
    <mergeCell ref="LQI509:LQL509"/>
    <mergeCell ref="LOY509:LPB509"/>
    <mergeCell ref="LPC509:LPF509"/>
    <mergeCell ref="LPG509:LPJ509"/>
    <mergeCell ref="LPK509:LPN509"/>
    <mergeCell ref="LPO509:LPR509"/>
    <mergeCell ref="LOE509:LOH509"/>
    <mergeCell ref="LOI509:LOL509"/>
    <mergeCell ref="LOM509:LOP509"/>
    <mergeCell ref="LOQ509:LOT509"/>
    <mergeCell ref="LOU509:LOX509"/>
    <mergeCell ref="LNK509:LNN509"/>
    <mergeCell ref="LNO509:LNR509"/>
    <mergeCell ref="LNS509:LNV509"/>
    <mergeCell ref="LNW509:LNZ509"/>
    <mergeCell ref="LOA509:LOD509"/>
    <mergeCell ref="LMQ509:LMT509"/>
    <mergeCell ref="LMU509:LMX509"/>
    <mergeCell ref="LMY509:LNB509"/>
    <mergeCell ref="LNC509:LNF509"/>
    <mergeCell ref="LNG509:LNJ509"/>
    <mergeCell ref="LLW509:LLZ509"/>
    <mergeCell ref="LMA509:LMD509"/>
    <mergeCell ref="LME509:LMH509"/>
    <mergeCell ref="LMI509:LML509"/>
    <mergeCell ref="LMM509:LMP509"/>
    <mergeCell ref="LLC509:LLF509"/>
    <mergeCell ref="LLG509:LLJ509"/>
    <mergeCell ref="LLK509:LLN509"/>
    <mergeCell ref="LLO509:LLR509"/>
    <mergeCell ref="LLS509:LLV509"/>
    <mergeCell ref="LKI509:LKL509"/>
    <mergeCell ref="LKM509:LKP509"/>
    <mergeCell ref="LKQ509:LKT509"/>
    <mergeCell ref="LKU509:LKX509"/>
    <mergeCell ref="LKY509:LLB509"/>
    <mergeCell ref="LJO509:LJR509"/>
    <mergeCell ref="LJS509:LJV509"/>
    <mergeCell ref="LJW509:LJZ509"/>
    <mergeCell ref="LKA509:LKD509"/>
    <mergeCell ref="LKE509:LKH509"/>
    <mergeCell ref="LIU509:LIX509"/>
    <mergeCell ref="LIY509:LJB509"/>
    <mergeCell ref="LJC509:LJF509"/>
    <mergeCell ref="LJG509:LJJ509"/>
    <mergeCell ref="LJK509:LJN509"/>
    <mergeCell ref="LIA509:LID509"/>
    <mergeCell ref="LIE509:LIH509"/>
    <mergeCell ref="LII509:LIL509"/>
    <mergeCell ref="LIM509:LIP509"/>
    <mergeCell ref="LIQ509:LIT509"/>
    <mergeCell ref="LHG509:LHJ509"/>
    <mergeCell ref="LHK509:LHN509"/>
    <mergeCell ref="LHO509:LHR509"/>
    <mergeCell ref="LHS509:LHV509"/>
    <mergeCell ref="LHW509:LHZ509"/>
    <mergeCell ref="LGM509:LGP509"/>
    <mergeCell ref="LGQ509:LGT509"/>
    <mergeCell ref="LGU509:LGX509"/>
    <mergeCell ref="LGY509:LHB509"/>
    <mergeCell ref="LHC509:LHF509"/>
    <mergeCell ref="LFS509:LFV509"/>
    <mergeCell ref="LFW509:LFZ509"/>
    <mergeCell ref="LGA509:LGD509"/>
    <mergeCell ref="LGE509:LGH509"/>
    <mergeCell ref="LGI509:LGL509"/>
    <mergeCell ref="LEY509:LFB509"/>
    <mergeCell ref="LFC509:LFF509"/>
    <mergeCell ref="LFG509:LFJ509"/>
    <mergeCell ref="LFK509:LFN509"/>
    <mergeCell ref="LFO509:LFR509"/>
    <mergeCell ref="LEE509:LEH509"/>
    <mergeCell ref="LEI509:LEL509"/>
    <mergeCell ref="LEM509:LEP509"/>
    <mergeCell ref="LEQ509:LET509"/>
    <mergeCell ref="LEU509:LEX509"/>
    <mergeCell ref="LDK509:LDN509"/>
    <mergeCell ref="LDO509:LDR509"/>
    <mergeCell ref="LDS509:LDV509"/>
    <mergeCell ref="LDW509:LDZ509"/>
    <mergeCell ref="LEA509:LED509"/>
    <mergeCell ref="LCQ509:LCT509"/>
    <mergeCell ref="LCU509:LCX509"/>
    <mergeCell ref="LCY509:LDB509"/>
    <mergeCell ref="LDC509:LDF509"/>
    <mergeCell ref="LDG509:LDJ509"/>
    <mergeCell ref="LBW509:LBZ509"/>
    <mergeCell ref="LCA509:LCD509"/>
    <mergeCell ref="LCE509:LCH509"/>
    <mergeCell ref="LCI509:LCL509"/>
    <mergeCell ref="LCM509:LCP509"/>
    <mergeCell ref="LBC509:LBF509"/>
    <mergeCell ref="LBG509:LBJ509"/>
    <mergeCell ref="LBK509:LBN509"/>
    <mergeCell ref="LBO509:LBR509"/>
    <mergeCell ref="LBS509:LBV509"/>
    <mergeCell ref="LAI509:LAL509"/>
    <mergeCell ref="LAM509:LAP509"/>
    <mergeCell ref="LAQ509:LAT509"/>
    <mergeCell ref="LAU509:LAX509"/>
    <mergeCell ref="LAY509:LBB509"/>
    <mergeCell ref="KZO509:KZR509"/>
    <mergeCell ref="KZS509:KZV509"/>
    <mergeCell ref="KZW509:KZZ509"/>
    <mergeCell ref="LAA509:LAD509"/>
    <mergeCell ref="LAE509:LAH509"/>
    <mergeCell ref="KYU509:KYX509"/>
    <mergeCell ref="KYY509:KZB509"/>
    <mergeCell ref="KZC509:KZF509"/>
    <mergeCell ref="KZG509:KZJ509"/>
    <mergeCell ref="KZK509:KZN509"/>
    <mergeCell ref="KYA509:KYD509"/>
    <mergeCell ref="KYE509:KYH509"/>
    <mergeCell ref="KYI509:KYL509"/>
    <mergeCell ref="KYM509:KYP509"/>
    <mergeCell ref="KYQ509:KYT509"/>
    <mergeCell ref="KXG509:KXJ509"/>
    <mergeCell ref="KXK509:KXN509"/>
    <mergeCell ref="KXO509:KXR509"/>
    <mergeCell ref="KXS509:KXV509"/>
    <mergeCell ref="KXW509:KXZ509"/>
    <mergeCell ref="KWM509:KWP509"/>
    <mergeCell ref="KWQ509:KWT509"/>
    <mergeCell ref="KWU509:KWX509"/>
    <mergeCell ref="KWY509:KXB509"/>
    <mergeCell ref="KXC509:KXF509"/>
    <mergeCell ref="KVS509:KVV509"/>
    <mergeCell ref="KVW509:KVZ509"/>
    <mergeCell ref="KWA509:KWD509"/>
    <mergeCell ref="KWE509:KWH509"/>
    <mergeCell ref="KWI509:KWL509"/>
    <mergeCell ref="KUY509:KVB509"/>
    <mergeCell ref="KVC509:KVF509"/>
    <mergeCell ref="KVG509:KVJ509"/>
    <mergeCell ref="KVK509:KVN509"/>
    <mergeCell ref="KVO509:KVR509"/>
    <mergeCell ref="KUE509:KUH509"/>
    <mergeCell ref="KUI509:KUL509"/>
    <mergeCell ref="KUM509:KUP509"/>
    <mergeCell ref="KUQ509:KUT509"/>
    <mergeCell ref="KUU509:KUX509"/>
    <mergeCell ref="KTK509:KTN509"/>
    <mergeCell ref="KTO509:KTR509"/>
    <mergeCell ref="KTS509:KTV509"/>
    <mergeCell ref="KTW509:KTZ509"/>
    <mergeCell ref="KUA509:KUD509"/>
    <mergeCell ref="KSQ509:KST509"/>
    <mergeCell ref="KSU509:KSX509"/>
    <mergeCell ref="KSY509:KTB509"/>
    <mergeCell ref="KTC509:KTF509"/>
    <mergeCell ref="KTG509:KTJ509"/>
    <mergeCell ref="KRW509:KRZ509"/>
    <mergeCell ref="KSA509:KSD509"/>
    <mergeCell ref="KSE509:KSH509"/>
    <mergeCell ref="KSI509:KSL509"/>
    <mergeCell ref="KSM509:KSP509"/>
    <mergeCell ref="KRC509:KRF509"/>
    <mergeCell ref="KRG509:KRJ509"/>
    <mergeCell ref="KRK509:KRN509"/>
    <mergeCell ref="KRO509:KRR509"/>
    <mergeCell ref="KRS509:KRV509"/>
    <mergeCell ref="KQI509:KQL509"/>
    <mergeCell ref="KQM509:KQP509"/>
    <mergeCell ref="KQQ509:KQT509"/>
    <mergeCell ref="KQU509:KQX509"/>
    <mergeCell ref="KQY509:KRB509"/>
    <mergeCell ref="KPO509:KPR509"/>
    <mergeCell ref="KPS509:KPV509"/>
    <mergeCell ref="KPW509:KPZ509"/>
    <mergeCell ref="KQA509:KQD509"/>
    <mergeCell ref="KQE509:KQH509"/>
    <mergeCell ref="KOU509:KOX509"/>
    <mergeCell ref="KOY509:KPB509"/>
    <mergeCell ref="KPC509:KPF509"/>
    <mergeCell ref="KPG509:KPJ509"/>
    <mergeCell ref="KPK509:KPN509"/>
    <mergeCell ref="KOA509:KOD509"/>
    <mergeCell ref="KOE509:KOH509"/>
    <mergeCell ref="KOI509:KOL509"/>
    <mergeCell ref="KOM509:KOP509"/>
    <mergeCell ref="KOQ509:KOT509"/>
    <mergeCell ref="KNG509:KNJ509"/>
    <mergeCell ref="KNK509:KNN509"/>
    <mergeCell ref="KNO509:KNR509"/>
    <mergeCell ref="KNS509:KNV509"/>
    <mergeCell ref="KNW509:KNZ509"/>
    <mergeCell ref="KMM509:KMP509"/>
    <mergeCell ref="KMQ509:KMT509"/>
    <mergeCell ref="KMU509:KMX509"/>
    <mergeCell ref="KMY509:KNB509"/>
    <mergeCell ref="KNC509:KNF509"/>
    <mergeCell ref="KLS509:KLV509"/>
    <mergeCell ref="KLW509:KLZ509"/>
    <mergeCell ref="KMA509:KMD509"/>
    <mergeCell ref="KME509:KMH509"/>
    <mergeCell ref="KMI509:KML509"/>
    <mergeCell ref="KKY509:KLB509"/>
    <mergeCell ref="KLC509:KLF509"/>
    <mergeCell ref="KLG509:KLJ509"/>
    <mergeCell ref="KLK509:KLN509"/>
    <mergeCell ref="KLO509:KLR509"/>
    <mergeCell ref="KKE509:KKH509"/>
    <mergeCell ref="KKI509:KKL509"/>
    <mergeCell ref="KKM509:KKP509"/>
    <mergeCell ref="KKQ509:KKT509"/>
    <mergeCell ref="KKU509:KKX509"/>
    <mergeCell ref="KJK509:KJN509"/>
    <mergeCell ref="KJO509:KJR509"/>
    <mergeCell ref="KJS509:KJV509"/>
    <mergeCell ref="KJW509:KJZ509"/>
    <mergeCell ref="KKA509:KKD509"/>
    <mergeCell ref="KIQ509:KIT509"/>
    <mergeCell ref="KIU509:KIX509"/>
    <mergeCell ref="KIY509:KJB509"/>
    <mergeCell ref="KJC509:KJF509"/>
    <mergeCell ref="KJG509:KJJ509"/>
    <mergeCell ref="KHW509:KHZ509"/>
    <mergeCell ref="KIA509:KID509"/>
    <mergeCell ref="KIE509:KIH509"/>
    <mergeCell ref="KII509:KIL509"/>
    <mergeCell ref="KIM509:KIP509"/>
    <mergeCell ref="KHC509:KHF509"/>
    <mergeCell ref="KHG509:KHJ509"/>
    <mergeCell ref="KHK509:KHN509"/>
    <mergeCell ref="KHO509:KHR509"/>
    <mergeCell ref="KHS509:KHV509"/>
    <mergeCell ref="KGI509:KGL509"/>
    <mergeCell ref="KGM509:KGP509"/>
    <mergeCell ref="KGQ509:KGT509"/>
    <mergeCell ref="KGU509:KGX509"/>
    <mergeCell ref="KGY509:KHB509"/>
    <mergeCell ref="KFO509:KFR509"/>
    <mergeCell ref="KFS509:KFV509"/>
    <mergeCell ref="KFW509:KFZ509"/>
    <mergeCell ref="KGA509:KGD509"/>
    <mergeCell ref="KGE509:KGH509"/>
    <mergeCell ref="KEU509:KEX509"/>
    <mergeCell ref="KEY509:KFB509"/>
    <mergeCell ref="KFC509:KFF509"/>
    <mergeCell ref="KFG509:KFJ509"/>
    <mergeCell ref="KFK509:KFN509"/>
    <mergeCell ref="KEA509:KED509"/>
    <mergeCell ref="KEE509:KEH509"/>
    <mergeCell ref="KEI509:KEL509"/>
    <mergeCell ref="KEM509:KEP509"/>
    <mergeCell ref="KEQ509:KET509"/>
    <mergeCell ref="KDG509:KDJ509"/>
    <mergeCell ref="KDK509:KDN509"/>
    <mergeCell ref="KDO509:KDR509"/>
    <mergeCell ref="KDS509:KDV509"/>
    <mergeCell ref="KDW509:KDZ509"/>
    <mergeCell ref="KCM509:KCP509"/>
    <mergeCell ref="KCQ509:KCT509"/>
    <mergeCell ref="KCU509:KCX509"/>
    <mergeCell ref="KCY509:KDB509"/>
    <mergeCell ref="KDC509:KDF509"/>
    <mergeCell ref="KBS509:KBV509"/>
    <mergeCell ref="KBW509:KBZ509"/>
    <mergeCell ref="KCA509:KCD509"/>
    <mergeCell ref="KCE509:KCH509"/>
    <mergeCell ref="KCI509:KCL509"/>
    <mergeCell ref="KAY509:KBB509"/>
    <mergeCell ref="KBC509:KBF509"/>
    <mergeCell ref="KBG509:KBJ509"/>
    <mergeCell ref="KBK509:KBN509"/>
    <mergeCell ref="KBO509:KBR509"/>
    <mergeCell ref="KAE509:KAH509"/>
    <mergeCell ref="KAI509:KAL509"/>
    <mergeCell ref="KAM509:KAP509"/>
    <mergeCell ref="KAQ509:KAT509"/>
    <mergeCell ref="KAU509:KAX509"/>
    <mergeCell ref="JZK509:JZN509"/>
    <mergeCell ref="JZO509:JZR509"/>
    <mergeCell ref="JZS509:JZV509"/>
    <mergeCell ref="JZW509:JZZ509"/>
    <mergeCell ref="KAA509:KAD509"/>
    <mergeCell ref="JYQ509:JYT509"/>
    <mergeCell ref="JYU509:JYX509"/>
    <mergeCell ref="JYY509:JZB509"/>
    <mergeCell ref="JZC509:JZF509"/>
    <mergeCell ref="JZG509:JZJ509"/>
    <mergeCell ref="JXW509:JXZ509"/>
    <mergeCell ref="JYA509:JYD509"/>
    <mergeCell ref="JYE509:JYH509"/>
    <mergeCell ref="JYI509:JYL509"/>
    <mergeCell ref="JYM509:JYP509"/>
    <mergeCell ref="JXC509:JXF509"/>
    <mergeCell ref="JXG509:JXJ509"/>
    <mergeCell ref="JXK509:JXN509"/>
    <mergeCell ref="JXO509:JXR509"/>
    <mergeCell ref="JXS509:JXV509"/>
    <mergeCell ref="JWI509:JWL509"/>
    <mergeCell ref="JWM509:JWP509"/>
    <mergeCell ref="JWQ509:JWT509"/>
    <mergeCell ref="JWU509:JWX509"/>
    <mergeCell ref="JWY509:JXB509"/>
    <mergeCell ref="JVO509:JVR509"/>
    <mergeCell ref="JVS509:JVV509"/>
    <mergeCell ref="JVW509:JVZ509"/>
    <mergeCell ref="JWA509:JWD509"/>
    <mergeCell ref="JWE509:JWH509"/>
    <mergeCell ref="JUU509:JUX509"/>
    <mergeCell ref="JUY509:JVB509"/>
    <mergeCell ref="JVC509:JVF509"/>
    <mergeCell ref="JVG509:JVJ509"/>
    <mergeCell ref="JVK509:JVN509"/>
    <mergeCell ref="JUA509:JUD509"/>
    <mergeCell ref="JUE509:JUH509"/>
    <mergeCell ref="JUI509:JUL509"/>
    <mergeCell ref="JUM509:JUP509"/>
    <mergeCell ref="JUQ509:JUT509"/>
    <mergeCell ref="JTG509:JTJ509"/>
    <mergeCell ref="JTK509:JTN509"/>
    <mergeCell ref="JTO509:JTR509"/>
    <mergeCell ref="JTS509:JTV509"/>
    <mergeCell ref="JTW509:JTZ509"/>
    <mergeCell ref="JSM509:JSP509"/>
    <mergeCell ref="JSQ509:JST509"/>
    <mergeCell ref="JSU509:JSX509"/>
    <mergeCell ref="JSY509:JTB509"/>
    <mergeCell ref="JTC509:JTF509"/>
    <mergeCell ref="JRS509:JRV509"/>
    <mergeCell ref="JRW509:JRZ509"/>
    <mergeCell ref="JSA509:JSD509"/>
    <mergeCell ref="JSE509:JSH509"/>
    <mergeCell ref="JSI509:JSL509"/>
    <mergeCell ref="JQY509:JRB509"/>
    <mergeCell ref="JRC509:JRF509"/>
    <mergeCell ref="JRG509:JRJ509"/>
    <mergeCell ref="JRK509:JRN509"/>
    <mergeCell ref="JRO509:JRR509"/>
    <mergeCell ref="JQE509:JQH509"/>
    <mergeCell ref="JQI509:JQL509"/>
    <mergeCell ref="JQM509:JQP509"/>
    <mergeCell ref="JQQ509:JQT509"/>
    <mergeCell ref="JQU509:JQX509"/>
    <mergeCell ref="JPK509:JPN509"/>
    <mergeCell ref="JPO509:JPR509"/>
    <mergeCell ref="JPS509:JPV509"/>
    <mergeCell ref="JPW509:JPZ509"/>
    <mergeCell ref="JQA509:JQD509"/>
    <mergeCell ref="JOQ509:JOT509"/>
    <mergeCell ref="JOU509:JOX509"/>
    <mergeCell ref="JOY509:JPB509"/>
    <mergeCell ref="JPC509:JPF509"/>
    <mergeCell ref="JPG509:JPJ509"/>
    <mergeCell ref="JNW509:JNZ509"/>
    <mergeCell ref="JOA509:JOD509"/>
    <mergeCell ref="JOE509:JOH509"/>
    <mergeCell ref="JOI509:JOL509"/>
    <mergeCell ref="JOM509:JOP509"/>
    <mergeCell ref="JNC509:JNF509"/>
    <mergeCell ref="JNG509:JNJ509"/>
    <mergeCell ref="JNK509:JNN509"/>
    <mergeCell ref="JNO509:JNR509"/>
    <mergeCell ref="JNS509:JNV509"/>
    <mergeCell ref="JMI509:JML509"/>
    <mergeCell ref="JMM509:JMP509"/>
    <mergeCell ref="JMQ509:JMT509"/>
    <mergeCell ref="JMU509:JMX509"/>
    <mergeCell ref="JMY509:JNB509"/>
    <mergeCell ref="JLO509:JLR509"/>
    <mergeCell ref="JLS509:JLV509"/>
    <mergeCell ref="JLW509:JLZ509"/>
    <mergeCell ref="JMA509:JMD509"/>
    <mergeCell ref="JME509:JMH509"/>
    <mergeCell ref="JKU509:JKX509"/>
    <mergeCell ref="JKY509:JLB509"/>
    <mergeCell ref="JLC509:JLF509"/>
    <mergeCell ref="JLG509:JLJ509"/>
    <mergeCell ref="JLK509:JLN509"/>
    <mergeCell ref="JKA509:JKD509"/>
    <mergeCell ref="JKE509:JKH509"/>
    <mergeCell ref="JKI509:JKL509"/>
    <mergeCell ref="JKM509:JKP509"/>
    <mergeCell ref="JKQ509:JKT509"/>
    <mergeCell ref="JJG509:JJJ509"/>
    <mergeCell ref="JJK509:JJN509"/>
    <mergeCell ref="JJO509:JJR509"/>
    <mergeCell ref="JJS509:JJV509"/>
    <mergeCell ref="JJW509:JJZ509"/>
    <mergeCell ref="JIM509:JIP509"/>
    <mergeCell ref="JIQ509:JIT509"/>
    <mergeCell ref="JIU509:JIX509"/>
    <mergeCell ref="JIY509:JJB509"/>
    <mergeCell ref="JJC509:JJF509"/>
    <mergeCell ref="JHS509:JHV509"/>
    <mergeCell ref="JHW509:JHZ509"/>
    <mergeCell ref="JIA509:JID509"/>
    <mergeCell ref="JIE509:JIH509"/>
    <mergeCell ref="JII509:JIL509"/>
    <mergeCell ref="JGY509:JHB509"/>
    <mergeCell ref="JHC509:JHF509"/>
    <mergeCell ref="JHG509:JHJ509"/>
    <mergeCell ref="JHK509:JHN509"/>
    <mergeCell ref="JHO509:JHR509"/>
    <mergeCell ref="JGE509:JGH509"/>
    <mergeCell ref="JGI509:JGL509"/>
    <mergeCell ref="JGM509:JGP509"/>
    <mergeCell ref="JGQ509:JGT509"/>
    <mergeCell ref="JGU509:JGX509"/>
    <mergeCell ref="JFK509:JFN509"/>
    <mergeCell ref="JFO509:JFR509"/>
    <mergeCell ref="JFS509:JFV509"/>
    <mergeCell ref="JFW509:JFZ509"/>
    <mergeCell ref="JGA509:JGD509"/>
    <mergeCell ref="JEQ509:JET509"/>
    <mergeCell ref="JEU509:JEX509"/>
    <mergeCell ref="JEY509:JFB509"/>
    <mergeCell ref="JFC509:JFF509"/>
    <mergeCell ref="JFG509:JFJ509"/>
    <mergeCell ref="JDW509:JDZ509"/>
    <mergeCell ref="JEA509:JED509"/>
    <mergeCell ref="JEE509:JEH509"/>
    <mergeCell ref="JEI509:JEL509"/>
    <mergeCell ref="JEM509:JEP509"/>
    <mergeCell ref="JDC509:JDF509"/>
    <mergeCell ref="JDG509:JDJ509"/>
    <mergeCell ref="JDK509:JDN509"/>
    <mergeCell ref="JDO509:JDR509"/>
    <mergeCell ref="JDS509:JDV509"/>
    <mergeCell ref="JCI509:JCL509"/>
    <mergeCell ref="JCM509:JCP509"/>
    <mergeCell ref="JCQ509:JCT509"/>
    <mergeCell ref="JCU509:JCX509"/>
    <mergeCell ref="JCY509:JDB509"/>
    <mergeCell ref="JBO509:JBR509"/>
    <mergeCell ref="JBS509:JBV509"/>
    <mergeCell ref="JBW509:JBZ509"/>
    <mergeCell ref="JCA509:JCD509"/>
    <mergeCell ref="JCE509:JCH509"/>
    <mergeCell ref="JAU509:JAX509"/>
    <mergeCell ref="JAY509:JBB509"/>
    <mergeCell ref="JBC509:JBF509"/>
    <mergeCell ref="JBG509:JBJ509"/>
    <mergeCell ref="JBK509:JBN509"/>
    <mergeCell ref="JAA509:JAD509"/>
    <mergeCell ref="JAE509:JAH509"/>
    <mergeCell ref="JAI509:JAL509"/>
    <mergeCell ref="JAM509:JAP509"/>
    <mergeCell ref="JAQ509:JAT509"/>
    <mergeCell ref="IZG509:IZJ509"/>
    <mergeCell ref="IZK509:IZN509"/>
    <mergeCell ref="IZO509:IZR509"/>
    <mergeCell ref="IZS509:IZV509"/>
    <mergeCell ref="IZW509:IZZ509"/>
    <mergeCell ref="IYM509:IYP509"/>
    <mergeCell ref="IYQ509:IYT509"/>
    <mergeCell ref="IYU509:IYX509"/>
    <mergeCell ref="IYY509:IZB509"/>
    <mergeCell ref="IZC509:IZF509"/>
    <mergeCell ref="IXS509:IXV509"/>
    <mergeCell ref="IXW509:IXZ509"/>
    <mergeCell ref="IYA509:IYD509"/>
    <mergeCell ref="IYE509:IYH509"/>
    <mergeCell ref="IYI509:IYL509"/>
    <mergeCell ref="IWY509:IXB509"/>
    <mergeCell ref="IXC509:IXF509"/>
    <mergeCell ref="IXG509:IXJ509"/>
    <mergeCell ref="IXK509:IXN509"/>
    <mergeCell ref="IXO509:IXR509"/>
    <mergeCell ref="IWE509:IWH509"/>
    <mergeCell ref="IWI509:IWL509"/>
    <mergeCell ref="IWM509:IWP509"/>
    <mergeCell ref="IWQ509:IWT509"/>
    <mergeCell ref="IWU509:IWX509"/>
    <mergeCell ref="IVK509:IVN509"/>
    <mergeCell ref="IVO509:IVR509"/>
    <mergeCell ref="IVS509:IVV509"/>
    <mergeCell ref="IVW509:IVZ509"/>
    <mergeCell ref="IWA509:IWD509"/>
    <mergeCell ref="IUQ509:IUT509"/>
    <mergeCell ref="IUU509:IUX509"/>
    <mergeCell ref="IUY509:IVB509"/>
    <mergeCell ref="IVC509:IVF509"/>
    <mergeCell ref="IVG509:IVJ509"/>
    <mergeCell ref="ITW509:ITZ509"/>
    <mergeCell ref="IUA509:IUD509"/>
    <mergeCell ref="IUE509:IUH509"/>
    <mergeCell ref="IUI509:IUL509"/>
    <mergeCell ref="IUM509:IUP509"/>
    <mergeCell ref="ITC509:ITF509"/>
    <mergeCell ref="ITG509:ITJ509"/>
    <mergeCell ref="ITK509:ITN509"/>
    <mergeCell ref="ITO509:ITR509"/>
    <mergeCell ref="ITS509:ITV509"/>
    <mergeCell ref="ISI509:ISL509"/>
    <mergeCell ref="ISM509:ISP509"/>
    <mergeCell ref="ISQ509:IST509"/>
    <mergeCell ref="ISU509:ISX509"/>
    <mergeCell ref="ISY509:ITB509"/>
    <mergeCell ref="IRO509:IRR509"/>
    <mergeCell ref="IRS509:IRV509"/>
    <mergeCell ref="IRW509:IRZ509"/>
    <mergeCell ref="ISA509:ISD509"/>
    <mergeCell ref="ISE509:ISH509"/>
    <mergeCell ref="IQU509:IQX509"/>
    <mergeCell ref="IQY509:IRB509"/>
    <mergeCell ref="IRC509:IRF509"/>
    <mergeCell ref="IRG509:IRJ509"/>
    <mergeCell ref="IRK509:IRN509"/>
    <mergeCell ref="IQA509:IQD509"/>
    <mergeCell ref="IQE509:IQH509"/>
    <mergeCell ref="IQI509:IQL509"/>
    <mergeCell ref="IQM509:IQP509"/>
    <mergeCell ref="IQQ509:IQT509"/>
    <mergeCell ref="IPG509:IPJ509"/>
    <mergeCell ref="IPK509:IPN509"/>
    <mergeCell ref="IPO509:IPR509"/>
    <mergeCell ref="IPS509:IPV509"/>
    <mergeCell ref="IPW509:IPZ509"/>
    <mergeCell ref="IOM509:IOP509"/>
    <mergeCell ref="IOQ509:IOT509"/>
    <mergeCell ref="IOU509:IOX509"/>
    <mergeCell ref="IOY509:IPB509"/>
    <mergeCell ref="IPC509:IPF509"/>
    <mergeCell ref="INS509:INV509"/>
    <mergeCell ref="INW509:INZ509"/>
    <mergeCell ref="IOA509:IOD509"/>
    <mergeCell ref="IOE509:IOH509"/>
    <mergeCell ref="IOI509:IOL509"/>
    <mergeCell ref="IMY509:INB509"/>
    <mergeCell ref="INC509:INF509"/>
    <mergeCell ref="ING509:INJ509"/>
    <mergeCell ref="INK509:INN509"/>
    <mergeCell ref="INO509:INR509"/>
    <mergeCell ref="IME509:IMH509"/>
    <mergeCell ref="IMI509:IML509"/>
    <mergeCell ref="IMM509:IMP509"/>
    <mergeCell ref="IMQ509:IMT509"/>
    <mergeCell ref="IMU509:IMX509"/>
    <mergeCell ref="ILK509:ILN509"/>
    <mergeCell ref="ILO509:ILR509"/>
    <mergeCell ref="ILS509:ILV509"/>
    <mergeCell ref="ILW509:ILZ509"/>
    <mergeCell ref="IMA509:IMD509"/>
    <mergeCell ref="IKQ509:IKT509"/>
    <mergeCell ref="IKU509:IKX509"/>
    <mergeCell ref="IKY509:ILB509"/>
    <mergeCell ref="ILC509:ILF509"/>
    <mergeCell ref="ILG509:ILJ509"/>
    <mergeCell ref="IJW509:IJZ509"/>
    <mergeCell ref="IKA509:IKD509"/>
    <mergeCell ref="IKE509:IKH509"/>
    <mergeCell ref="IKI509:IKL509"/>
    <mergeCell ref="IKM509:IKP509"/>
    <mergeCell ref="IJC509:IJF509"/>
    <mergeCell ref="IJG509:IJJ509"/>
    <mergeCell ref="IJK509:IJN509"/>
    <mergeCell ref="IJO509:IJR509"/>
    <mergeCell ref="IJS509:IJV509"/>
    <mergeCell ref="III509:IIL509"/>
    <mergeCell ref="IIM509:IIP509"/>
    <mergeCell ref="IIQ509:IIT509"/>
    <mergeCell ref="IIU509:IIX509"/>
    <mergeCell ref="IIY509:IJB509"/>
    <mergeCell ref="IHO509:IHR509"/>
    <mergeCell ref="IHS509:IHV509"/>
    <mergeCell ref="IHW509:IHZ509"/>
    <mergeCell ref="IIA509:IID509"/>
    <mergeCell ref="IIE509:IIH509"/>
    <mergeCell ref="IGU509:IGX509"/>
    <mergeCell ref="IGY509:IHB509"/>
    <mergeCell ref="IHC509:IHF509"/>
    <mergeCell ref="IHG509:IHJ509"/>
    <mergeCell ref="IHK509:IHN509"/>
    <mergeCell ref="IGA509:IGD509"/>
    <mergeCell ref="IGE509:IGH509"/>
    <mergeCell ref="IGI509:IGL509"/>
    <mergeCell ref="IGM509:IGP509"/>
    <mergeCell ref="IGQ509:IGT509"/>
    <mergeCell ref="IFG509:IFJ509"/>
    <mergeCell ref="IFK509:IFN509"/>
    <mergeCell ref="IFO509:IFR509"/>
    <mergeCell ref="IFS509:IFV509"/>
    <mergeCell ref="IFW509:IFZ509"/>
    <mergeCell ref="IEM509:IEP509"/>
    <mergeCell ref="IEQ509:IET509"/>
    <mergeCell ref="IEU509:IEX509"/>
    <mergeCell ref="IEY509:IFB509"/>
    <mergeCell ref="IFC509:IFF509"/>
    <mergeCell ref="IDS509:IDV509"/>
    <mergeCell ref="IDW509:IDZ509"/>
    <mergeCell ref="IEA509:IED509"/>
    <mergeCell ref="IEE509:IEH509"/>
    <mergeCell ref="IEI509:IEL509"/>
    <mergeCell ref="ICY509:IDB509"/>
    <mergeCell ref="IDC509:IDF509"/>
    <mergeCell ref="IDG509:IDJ509"/>
    <mergeCell ref="IDK509:IDN509"/>
    <mergeCell ref="IDO509:IDR509"/>
    <mergeCell ref="ICE509:ICH509"/>
    <mergeCell ref="ICI509:ICL509"/>
    <mergeCell ref="ICM509:ICP509"/>
    <mergeCell ref="ICQ509:ICT509"/>
    <mergeCell ref="ICU509:ICX509"/>
    <mergeCell ref="IBK509:IBN509"/>
    <mergeCell ref="IBO509:IBR509"/>
    <mergeCell ref="IBS509:IBV509"/>
    <mergeCell ref="IBW509:IBZ509"/>
    <mergeCell ref="ICA509:ICD509"/>
    <mergeCell ref="IAQ509:IAT509"/>
    <mergeCell ref="IAU509:IAX509"/>
    <mergeCell ref="IAY509:IBB509"/>
    <mergeCell ref="IBC509:IBF509"/>
    <mergeCell ref="IBG509:IBJ509"/>
    <mergeCell ref="HZW509:HZZ509"/>
    <mergeCell ref="IAA509:IAD509"/>
    <mergeCell ref="IAE509:IAH509"/>
    <mergeCell ref="IAI509:IAL509"/>
    <mergeCell ref="IAM509:IAP509"/>
    <mergeCell ref="HZC509:HZF509"/>
    <mergeCell ref="HZG509:HZJ509"/>
    <mergeCell ref="HZK509:HZN509"/>
    <mergeCell ref="HZO509:HZR509"/>
    <mergeCell ref="HZS509:HZV509"/>
    <mergeCell ref="HYI509:HYL509"/>
    <mergeCell ref="HYM509:HYP509"/>
    <mergeCell ref="HYQ509:HYT509"/>
    <mergeCell ref="HYU509:HYX509"/>
    <mergeCell ref="HYY509:HZB509"/>
    <mergeCell ref="HXO509:HXR509"/>
    <mergeCell ref="HXS509:HXV509"/>
    <mergeCell ref="HXW509:HXZ509"/>
    <mergeCell ref="HYA509:HYD509"/>
    <mergeCell ref="HYE509:HYH509"/>
    <mergeCell ref="HWU509:HWX509"/>
    <mergeCell ref="HWY509:HXB509"/>
    <mergeCell ref="HXC509:HXF509"/>
    <mergeCell ref="HXG509:HXJ509"/>
    <mergeCell ref="HXK509:HXN509"/>
    <mergeCell ref="HWA509:HWD509"/>
    <mergeCell ref="HWE509:HWH509"/>
    <mergeCell ref="HWI509:HWL509"/>
    <mergeCell ref="HWM509:HWP509"/>
    <mergeCell ref="HWQ509:HWT509"/>
    <mergeCell ref="HVG509:HVJ509"/>
    <mergeCell ref="HVK509:HVN509"/>
    <mergeCell ref="HVO509:HVR509"/>
    <mergeCell ref="HVS509:HVV509"/>
    <mergeCell ref="HVW509:HVZ509"/>
    <mergeCell ref="HUM509:HUP509"/>
    <mergeCell ref="HUQ509:HUT509"/>
    <mergeCell ref="HUU509:HUX509"/>
    <mergeCell ref="HUY509:HVB509"/>
    <mergeCell ref="HVC509:HVF509"/>
    <mergeCell ref="HTS509:HTV509"/>
    <mergeCell ref="HTW509:HTZ509"/>
    <mergeCell ref="HUA509:HUD509"/>
    <mergeCell ref="HUE509:HUH509"/>
    <mergeCell ref="HUI509:HUL509"/>
    <mergeCell ref="HSY509:HTB509"/>
    <mergeCell ref="HTC509:HTF509"/>
    <mergeCell ref="HTG509:HTJ509"/>
    <mergeCell ref="HTK509:HTN509"/>
    <mergeCell ref="HTO509:HTR509"/>
    <mergeCell ref="HSE509:HSH509"/>
    <mergeCell ref="HSI509:HSL509"/>
    <mergeCell ref="HSM509:HSP509"/>
    <mergeCell ref="HSQ509:HST509"/>
    <mergeCell ref="HSU509:HSX509"/>
    <mergeCell ref="HRK509:HRN509"/>
    <mergeCell ref="HRO509:HRR509"/>
    <mergeCell ref="HRS509:HRV509"/>
    <mergeCell ref="HRW509:HRZ509"/>
    <mergeCell ref="HSA509:HSD509"/>
    <mergeCell ref="HQQ509:HQT509"/>
    <mergeCell ref="HQU509:HQX509"/>
    <mergeCell ref="HQY509:HRB509"/>
    <mergeCell ref="HRC509:HRF509"/>
    <mergeCell ref="HRG509:HRJ509"/>
    <mergeCell ref="HPW509:HPZ509"/>
    <mergeCell ref="HQA509:HQD509"/>
    <mergeCell ref="HQE509:HQH509"/>
    <mergeCell ref="HQI509:HQL509"/>
    <mergeCell ref="HQM509:HQP509"/>
    <mergeCell ref="HPC509:HPF509"/>
    <mergeCell ref="HPG509:HPJ509"/>
    <mergeCell ref="HPK509:HPN509"/>
    <mergeCell ref="HPO509:HPR509"/>
    <mergeCell ref="HPS509:HPV509"/>
    <mergeCell ref="HOI509:HOL509"/>
    <mergeCell ref="HOM509:HOP509"/>
    <mergeCell ref="HOQ509:HOT509"/>
    <mergeCell ref="HOU509:HOX509"/>
    <mergeCell ref="HOY509:HPB509"/>
    <mergeCell ref="HNO509:HNR509"/>
    <mergeCell ref="HNS509:HNV509"/>
    <mergeCell ref="HNW509:HNZ509"/>
    <mergeCell ref="HOA509:HOD509"/>
    <mergeCell ref="HOE509:HOH509"/>
    <mergeCell ref="HMU509:HMX509"/>
    <mergeCell ref="HMY509:HNB509"/>
    <mergeCell ref="HNC509:HNF509"/>
    <mergeCell ref="HNG509:HNJ509"/>
    <mergeCell ref="HNK509:HNN509"/>
    <mergeCell ref="HMA509:HMD509"/>
    <mergeCell ref="HME509:HMH509"/>
    <mergeCell ref="HMI509:HML509"/>
    <mergeCell ref="HMM509:HMP509"/>
    <mergeCell ref="HMQ509:HMT509"/>
    <mergeCell ref="HLG509:HLJ509"/>
    <mergeCell ref="HLK509:HLN509"/>
    <mergeCell ref="HLO509:HLR509"/>
    <mergeCell ref="HLS509:HLV509"/>
    <mergeCell ref="HLW509:HLZ509"/>
    <mergeCell ref="HKM509:HKP509"/>
    <mergeCell ref="HKQ509:HKT509"/>
    <mergeCell ref="HKU509:HKX509"/>
    <mergeCell ref="HKY509:HLB509"/>
    <mergeCell ref="HLC509:HLF509"/>
    <mergeCell ref="HJS509:HJV509"/>
    <mergeCell ref="HJW509:HJZ509"/>
    <mergeCell ref="HKA509:HKD509"/>
    <mergeCell ref="HKE509:HKH509"/>
    <mergeCell ref="HKI509:HKL509"/>
    <mergeCell ref="HIY509:HJB509"/>
    <mergeCell ref="HJC509:HJF509"/>
    <mergeCell ref="HJG509:HJJ509"/>
    <mergeCell ref="HJK509:HJN509"/>
    <mergeCell ref="HJO509:HJR509"/>
    <mergeCell ref="HIE509:HIH509"/>
    <mergeCell ref="HII509:HIL509"/>
    <mergeCell ref="HIM509:HIP509"/>
    <mergeCell ref="HIQ509:HIT509"/>
    <mergeCell ref="HIU509:HIX509"/>
    <mergeCell ref="HHK509:HHN509"/>
    <mergeCell ref="HHO509:HHR509"/>
    <mergeCell ref="HHS509:HHV509"/>
    <mergeCell ref="HHW509:HHZ509"/>
    <mergeCell ref="HIA509:HID509"/>
    <mergeCell ref="HGQ509:HGT509"/>
    <mergeCell ref="HGU509:HGX509"/>
    <mergeCell ref="HGY509:HHB509"/>
    <mergeCell ref="HHC509:HHF509"/>
    <mergeCell ref="HHG509:HHJ509"/>
    <mergeCell ref="HFW509:HFZ509"/>
    <mergeCell ref="HGA509:HGD509"/>
    <mergeCell ref="HGE509:HGH509"/>
    <mergeCell ref="HGI509:HGL509"/>
    <mergeCell ref="HGM509:HGP509"/>
    <mergeCell ref="HFC509:HFF509"/>
    <mergeCell ref="HFG509:HFJ509"/>
    <mergeCell ref="HFK509:HFN509"/>
    <mergeCell ref="HFO509:HFR509"/>
    <mergeCell ref="HFS509:HFV509"/>
    <mergeCell ref="HEI509:HEL509"/>
    <mergeCell ref="HEM509:HEP509"/>
    <mergeCell ref="HEQ509:HET509"/>
    <mergeCell ref="HEU509:HEX509"/>
    <mergeCell ref="HEY509:HFB509"/>
    <mergeCell ref="HDO509:HDR509"/>
    <mergeCell ref="HDS509:HDV509"/>
    <mergeCell ref="HDW509:HDZ509"/>
    <mergeCell ref="HEA509:HED509"/>
    <mergeCell ref="HEE509:HEH509"/>
    <mergeCell ref="HCU509:HCX509"/>
    <mergeCell ref="HCY509:HDB509"/>
    <mergeCell ref="HDC509:HDF509"/>
    <mergeCell ref="HDG509:HDJ509"/>
    <mergeCell ref="HDK509:HDN509"/>
    <mergeCell ref="HCA509:HCD509"/>
    <mergeCell ref="HCE509:HCH509"/>
    <mergeCell ref="HCI509:HCL509"/>
    <mergeCell ref="HCM509:HCP509"/>
    <mergeCell ref="HCQ509:HCT509"/>
    <mergeCell ref="HBG509:HBJ509"/>
    <mergeCell ref="HBK509:HBN509"/>
    <mergeCell ref="HBO509:HBR509"/>
    <mergeCell ref="HBS509:HBV509"/>
    <mergeCell ref="HBW509:HBZ509"/>
    <mergeCell ref="HAM509:HAP509"/>
    <mergeCell ref="HAQ509:HAT509"/>
    <mergeCell ref="HAU509:HAX509"/>
    <mergeCell ref="HAY509:HBB509"/>
    <mergeCell ref="HBC509:HBF509"/>
    <mergeCell ref="GZS509:GZV509"/>
    <mergeCell ref="GZW509:GZZ509"/>
    <mergeCell ref="HAA509:HAD509"/>
    <mergeCell ref="HAE509:HAH509"/>
    <mergeCell ref="HAI509:HAL509"/>
    <mergeCell ref="GYY509:GZB509"/>
    <mergeCell ref="GZC509:GZF509"/>
    <mergeCell ref="GZG509:GZJ509"/>
    <mergeCell ref="GZK509:GZN509"/>
    <mergeCell ref="GZO509:GZR509"/>
    <mergeCell ref="GYE509:GYH509"/>
    <mergeCell ref="GYI509:GYL509"/>
    <mergeCell ref="GYM509:GYP509"/>
    <mergeCell ref="GYQ509:GYT509"/>
    <mergeCell ref="GYU509:GYX509"/>
    <mergeCell ref="GXK509:GXN509"/>
    <mergeCell ref="GXO509:GXR509"/>
    <mergeCell ref="GXS509:GXV509"/>
    <mergeCell ref="GXW509:GXZ509"/>
    <mergeCell ref="GYA509:GYD509"/>
    <mergeCell ref="GWQ509:GWT509"/>
    <mergeCell ref="GWU509:GWX509"/>
    <mergeCell ref="GWY509:GXB509"/>
    <mergeCell ref="GXC509:GXF509"/>
    <mergeCell ref="GXG509:GXJ509"/>
    <mergeCell ref="GVW509:GVZ509"/>
    <mergeCell ref="GWA509:GWD509"/>
    <mergeCell ref="GWE509:GWH509"/>
    <mergeCell ref="GWI509:GWL509"/>
    <mergeCell ref="GWM509:GWP509"/>
    <mergeCell ref="GVC509:GVF509"/>
    <mergeCell ref="GVG509:GVJ509"/>
    <mergeCell ref="GVK509:GVN509"/>
    <mergeCell ref="GVO509:GVR509"/>
    <mergeCell ref="GVS509:GVV509"/>
    <mergeCell ref="GUI509:GUL509"/>
    <mergeCell ref="GUM509:GUP509"/>
    <mergeCell ref="GUQ509:GUT509"/>
    <mergeCell ref="GUU509:GUX509"/>
    <mergeCell ref="GUY509:GVB509"/>
    <mergeCell ref="GTO509:GTR509"/>
    <mergeCell ref="GTS509:GTV509"/>
    <mergeCell ref="GTW509:GTZ509"/>
    <mergeCell ref="GUA509:GUD509"/>
    <mergeCell ref="GUE509:GUH509"/>
    <mergeCell ref="GSU509:GSX509"/>
    <mergeCell ref="GSY509:GTB509"/>
    <mergeCell ref="GTC509:GTF509"/>
    <mergeCell ref="GTG509:GTJ509"/>
    <mergeCell ref="GTK509:GTN509"/>
    <mergeCell ref="GSA509:GSD509"/>
    <mergeCell ref="GSE509:GSH509"/>
    <mergeCell ref="GSI509:GSL509"/>
    <mergeCell ref="GSM509:GSP509"/>
    <mergeCell ref="GSQ509:GST509"/>
    <mergeCell ref="GRG509:GRJ509"/>
    <mergeCell ref="GRK509:GRN509"/>
    <mergeCell ref="GRO509:GRR509"/>
    <mergeCell ref="GRS509:GRV509"/>
    <mergeCell ref="GRW509:GRZ509"/>
    <mergeCell ref="GQM509:GQP509"/>
    <mergeCell ref="GQQ509:GQT509"/>
    <mergeCell ref="GQU509:GQX509"/>
    <mergeCell ref="GQY509:GRB509"/>
    <mergeCell ref="GRC509:GRF509"/>
    <mergeCell ref="GPS509:GPV509"/>
    <mergeCell ref="GPW509:GPZ509"/>
    <mergeCell ref="GQA509:GQD509"/>
    <mergeCell ref="GQE509:GQH509"/>
    <mergeCell ref="GQI509:GQL509"/>
    <mergeCell ref="GOY509:GPB509"/>
    <mergeCell ref="GPC509:GPF509"/>
    <mergeCell ref="GPG509:GPJ509"/>
    <mergeCell ref="GPK509:GPN509"/>
    <mergeCell ref="GPO509:GPR509"/>
    <mergeCell ref="GOE509:GOH509"/>
    <mergeCell ref="GOI509:GOL509"/>
    <mergeCell ref="GOM509:GOP509"/>
    <mergeCell ref="GOQ509:GOT509"/>
    <mergeCell ref="GOU509:GOX509"/>
    <mergeCell ref="GNK509:GNN509"/>
    <mergeCell ref="GNO509:GNR509"/>
    <mergeCell ref="GNS509:GNV509"/>
    <mergeCell ref="GNW509:GNZ509"/>
    <mergeCell ref="GOA509:GOD509"/>
    <mergeCell ref="GMQ509:GMT509"/>
    <mergeCell ref="GMU509:GMX509"/>
    <mergeCell ref="GMY509:GNB509"/>
    <mergeCell ref="GNC509:GNF509"/>
    <mergeCell ref="GNG509:GNJ509"/>
    <mergeCell ref="GLW509:GLZ509"/>
    <mergeCell ref="GMA509:GMD509"/>
    <mergeCell ref="GME509:GMH509"/>
    <mergeCell ref="GMI509:GML509"/>
    <mergeCell ref="GMM509:GMP509"/>
    <mergeCell ref="GLC509:GLF509"/>
    <mergeCell ref="GLG509:GLJ509"/>
    <mergeCell ref="GLK509:GLN509"/>
    <mergeCell ref="GLO509:GLR509"/>
    <mergeCell ref="GLS509:GLV509"/>
    <mergeCell ref="GKI509:GKL509"/>
    <mergeCell ref="GKM509:GKP509"/>
    <mergeCell ref="GKQ509:GKT509"/>
    <mergeCell ref="GKU509:GKX509"/>
    <mergeCell ref="GKY509:GLB509"/>
    <mergeCell ref="GJO509:GJR509"/>
    <mergeCell ref="GJS509:GJV509"/>
    <mergeCell ref="GJW509:GJZ509"/>
    <mergeCell ref="GKA509:GKD509"/>
    <mergeCell ref="GKE509:GKH509"/>
    <mergeCell ref="GIU509:GIX509"/>
    <mergeCell ref="GIY509:GJB509"/>
    <mergeCell ref="GJC509:GJF509"/>
    <mergeCell ref="GJG509:GJJ509"/>
    <mergeCell ref="GJK509:GJN509"/>
    <mergeCell ref="GIA509:GID509"/>
    <mergeCell ref="GIE509:GIH509"/>
    <mergeCell ref="GII509:GIL509"/>
    <mergeCell ref="GIM509:GIP509"/>
    <mergeCell ref="GIQ509:GIT509"/>
    <mergeCell ref="GHG509:GHJ509"/>
    <mergeCell ref="GHK509:GHN509"/>
    <mergeCell ref="GHO509:GHR509"/>
    <mergeCell ref="GHS509:GHV509"/>
    <mergeCell ref="GHW509:GHZ509"/>
    <mergeCell ref="GGM509:GGP509"/>
    <mergeCell ref="GGQ509:GGT509"/>
    <mergeCell ref="GGU509:GGX509"/>
    <mergeCell ref="GGY509:GHB509"/>
    <mergeCell ref="GHC509:GHF509"/>
    <mergeCell ref="GFS509:GFV509"/>
    <mergeCell ref="GFW509:GFZ509"/>
    <mergeCell ref="GGA509:GGD509"/>
    <mergeCell ref="GGE509:GGH509"/>
    <mergeCell ref="GGI509:GGL509"/>
    <mergeCell ref="GEY509:GFB509"/>
    <mergeCell ref="GFC509:GFF509"/>
    <mergeCell ref="GFG509:GFJ509"/>
    <mergeCell ref="GFK509:GFN509"/>
    <mergeCell ref="GFO509:GFR509"/>
    <mergeCell ref="GEE509:GEH509"/>
    <mergeCell ref="GEI509:GEL509"/>
    <mergeCell ref="GEM509:GEP509"/>
    <mergeCell ref="GEQ509:GET509"/>
    <mergeCell ref="GEU509:GEX509"/>
    <mergeCell ref="GDK509:GDN509"/>
    <mergeCell ref="GDO509:GDR509"/>
    <mergeCell ref="GDS509:GDV509"/>
    <mergeCell ref="GDW509:GDZ509"/>
    <mergeCell ref="GEA509:GED509"/>
    <mergeCell ref="GCQ509:GCT509"/>
    <mergeCell ref="GCU509:GCX509"/>
    <mergeCell ref="GCY509:GDB509"/>
    <mergeCell ref="GDC509:GDF509"/>
    <mergeCell ref="GDG509:GDJ509"/>
    <mergeCell ref="GBW509:GBZ509"/>
    <mergeCell ref="GCA509:GCD509"/>
    <mergeCell ref="GCE509:GCH509"/>
    <mergeCell ref="GCI509:GCL509"/>
    <mergeCell ref="GCM509:GCP509"/>
    <mergeCell ref="GBC509:GBF509"/>
    <mergeCell ref="GBG509:GBJ509"/>
    <mergeCell ref="GBK509:GBN509"/>
    <mergeCell ref="GBO509:GBR509"/>
    <mergeCell ref="GBS509:GBV509"/>
    <mergeCell ref="GAI509:GAL509"/>
    <mergeCell ref="GAM509:GAP509"/>
    <mergeCell ref="GAQ509:GAT509"/>
    <mergeCell ref="GAU509:GAX509"/>
    <mergeCell ref="GAY509:GBB509"/>
    <mergeCell ref="FZO509:FZR509"/>
    <mergeCell ref="FZS509:FZV509"/>
    <mergeCell ref="FZW509:FZZ509"/>
    <mergeCell ref="GAA509:GAD509"/>
    <mergeCell ref="GAE509:GAH509"/>
    <mergeCell ref="FYU509:FYX509"/>
    <mergeCell ref="FYY509:FZB509"/>
    <mergeCell ref="FZC509:FZF509"/>
    <mergeCell ref="FZG509:FZJ509"/>
    <mergeCell ref="FZK509:FZN509"/>
    <mergeCell ref="FYA509:FYD509"/>
    <mergeCell ref="FYE509:FYH509"/>
    <mergeCell ref="FYI509:FYL509"/>
    <mergeCell ref="FYM509:FYP509"/>
    <mergeCell ref="FYQ509:FYT509"/>
    <mergeCell ref="FXG509:FXJ509"/>
    <mergeCell ref="FXK509:FXN509"/>
    <mergeCell ref="FXO509:FXR509"/>
    <mergeCell ref="FXS509:FXV509"/>
    <mergeCell ref="FXW509:FXZ509"/>
    <mergeCell ref="FWM509:FWP509"/>
    <mergeCell ref="FWQ509:FWT509"/>
    <mergeCell ref="FWU509:FWX509"/>
    <mergeCell ref="FWY509:FXB509"/>
    <mergeCell ref="FXC509:FXF509"/>
    <mergeCell ref="FVS509:FVV509"/>
    <mergeCell ref="FVW509:FVZ509"/>
    <mergeCell ref="FWA509:FWD509"/>
    <mergeCell ref="FWE509:FWH509"/>
    <mergeCell ref="FWI509:FWL509"/>
    <mergeCell ref="FUY509:FVB509"/>
    <mergeCell ref="FVC509:FVF509"/>
    <mergeCell ref="FVG509:FVJ509"/>
    <mergeCell ref="FVK509:FVN509"/>
    <mergeCell ref="FVO509:FVR509"/>
    <mergeCell ref="FUE509:FUH509"/>
    <mergeCell ref="FUI509:FUL509"/>
    <mergeCell ref="FUM509:FUP509"/>
    <mergeCell ref="FUQ509:FUT509"/>
    <mergeCell ref="FUU509:FUX509"/>
    <mergeCell ref="FTK509:FTN509"/>
    <mergeCell ref="FTO509:FTR509"/>
    <mergeCell ref="FTS509:FTV509"/>
    <mergeCell ref="FTW509:FTZ509"/>
    <mergeCell ref="FUA509:FUD509"/>
    <mergeCell ref="FSQ509:FST509"/>
    <mergeCell ref="FSU509:FSX509"/>
    <mergeCell ref="FSY509:FTB509"/>
    <mergeCell ref="FTC509:FTF509"/>
    <mergeCell ref="FTG509:FTJ509"/>
    <mergeCell ref="FRW509:FRZ509"/>
    <mergeCell ref="FSA509:FSD509"/>
    <mergeCell ref="FSE509:FSH509"/>
    <mergeCell ref="FSI509:FSL509"/>
    <mergeCell ref="FSM509:FSP509"/>
    <mergeCell ref="FRC509:FRF509"/>
    <mergeCell ref="FRG509:FRJ509"/>
    <mergeCell ref="FRK509:FRN509"/>
    <mergeCell ref="FRO509:FRR509"/>
    <mergeCell ref="FRS509:FRV509"/>
    <mergeCell ref="FQI509:FQL509"/>
    <mergeCell ref="FQM509:FQP509"/>
    <mergeCell ref="FQQ509:FQT509"/>
    <mergeCell ref="FQU509:FQX509"/>
    <mergeCell ref="FQY509:FRB509"/>
    <mergeCell ref="FPO509:FPR509"/>
    <mergeCell ref="FPS509:FPV509"/>
    <mergeCell ref="FPW509:FPZ509"/>
    <mergeCell ref="FQA509:FQD509"/>
    <mergeCell ref="FQE509:FQH509"/>
    <mergeCell ref="FOU509:FOX509"/>
    <mergeCell ref="FOY509:FPB509"/>
    <mergeCell ref="FPC509:FPF509"/>
    <mergeCell ref="FPG509:FPJ509"/>
    <mergeCell ref="FPK509:FPN509"/>
    <mergeCell ref="FOA509:FOD509"/>
    <mergeCell ref="FOE509:FOH509"/>
    <mergeCell ref="FOI509:FOL509"/>
    <mergeCell ref="FOM509:FOP509"/>
    <mergeCell ref="FOQ509:FOT509"/>
    <mergeCell ref="FNG509:FNJ509"/>
    <mergeCell ref="FNK509:FNN509"/>
    <mergeCell ref="FNO509:FNR509"/>
    <mergeCell ref="FNS509:FNV509"/>
    <mergeCell ref="FNW509:FNZ509"/>
    <mergeCell ref="FMM509:FMP509"/>
    <mergeCell ref="FMQ509:FMT509"/>
    <mergeCell ref="FMU509:FMX509"/>
    <mergeCell ref="FMY509:FNB509"/>
    <mergeCell ref="FNC509:FNF509"/>
    <mergeCell ref="FLS509:FLV509"/>
    <mergeCell ref="FLW509:FLZ509"/>
    <mergeCell ref="FMA509:FMD509"/>
    <mergeCell ref="FME509:FMH509"/>
    <mergeCell ref="FMI509:FML509"/>
    <mergeCell ref="FKY509:FLB509"/>
    <mergeCell ref="FLC509:FLF509"/>
    <mergeCell ref="FLG509:FLJ509"/>
    <mergeCell ref="FLK509:FLN509"/>
    <mergeCell ref="FLO509:FLR509"/>
    <mergeCell ref="FKE509:FKH509"/>
    <mergeCell ref="FKI509:FKL509"/>
    <mergeCell ref="FKM509:FKP509"/>
    <mergeCell ref="FKQ509:FKT509"/>
    <mergeCell ref="FKU509:FKX509"/>
    <mergeCell ref="FJK509:FJN509"/>
    <mergeCell ref="FJO509:FJR509"/>
    <mergeCell ref="FJS509:FJV509"/>
    <mergeCell ref="FJW509:FJZ509"/>
    <mergeCell ref="FKA509:FKD509"/>
    <mergeCell ref="FIQ509:FIT509"/>
    <mergeCell ref="FIU509:FIX509"/>
    <mergeCell ref="FIY509:FJB509"/>
    <mergeCell ref="FJC509:FJF509"/>
    <mergeCell ref="FJG509:FJJ509"/>
    <mergeCell ref="FHW509:FHZ509"/>
    <mergeCell ref="FIA509:FID509"/>
    <mergeCell ref="FIE509:FIH509"/>
    <mergeCell ref="FII509:FIL509"/>
    <mergeCell ref="FIM509:FIP509"/>
    <mergeCell ref="FHC509:FHF509"/>
    <mergeCell ref="FHG509:FHJ509"/>
    <mergeCell ref="FHK509:FHN509"/>
    <mergeCell ref="FHO509:FHR509"/>
    <mergeCell ref="FHS509:FHV509"/>
    <mergeCell ref="FGI509:FGL509"/>
    <mergeCell ref="FGM509:FGP509"/>
    <mergeCell ref="FGQ509:FGT509"/>
    <mergeCell ref="FGU509:FGX509"/>
    <mergeCell ref="FGY509:FHB509"/>
    <mergeCell ref="FFO509:FFR509"/>
    <mergeCell ref="FFS509:FFV509"/>
    <mergeCell ref="FFW509:FFZ509"/>
    <mergeCell ref="FGA509:FGD509"/>
    <mergeCell ref="FGE509:FGH509"/>
    <mergeCell ref="FEU509:FEX509"/>
    <mergeCell ref="FEY509:FFB509"/>
    <mergeCell ref="FFC509:FFF509"/>
    <mergeCell ref="FFG509:FFJ509"/>
    <mergeCell ref="FFK509:FFN509"/>
    <mergeCell ref="FEA509:FED509"/>
    <mergeCell ref="FEE509:FEH509"/>
    <mergeCell ref="FEI509:FEL509"/>
    <mergeCell ref="FEM509:FEP509"/>
    <mergeCell ref="FEQ509:FET509"/>
    <mergeCell ref="FDG509:FDJ509"/>
    <mergeCell ref="FDK509:FDN509"/>
    <mergeCell ref="FDO509:FDR509"/>
    <mergeCell ref="FDS509:FDV509"/>
    <mergeCell ref="FDW509:FDZ509"/>
    <mergeCell ref="FCM509:FCP509"/>
    <mergeCell ref="FCQ509:FCT509"/>
    <mergeCell ref="FCU509:FCX509"/>
    <mergeCell ref="FCY509:FDB509"/>
    <mergeCell ref="FDC509:FDF509"/>
    <mergeCell ref="FBS509:FBV509"/>
    <mergeCell ref="FBW509:FBZ509"/>
    <mergeCell ref="FCA509:FCD509"/>
    <mergeCell ref="FCE509:FCH509"/>
    <mergeCell ref="FCI509:FCL509"/>
    <mergeCell ref="FAY509:FBB509"/>
    <mergeCell ref="FBC509:FBF509"/>
    <mergeCell ref="FBG509:FBJ509"/>
    <mergeCell ref="FBK509:FBN509"/>
    <mergeCell ref="FBO509:FBR509"/>
    <mergeCell ref="FAE509:FAH509"/>
    <mergeCell ref="FAI509:FAL509"/>
    <mergeCell ref="FAM509:FAP509"/>
    <mergeCell ref="FAQ509:FAT509"/>
    <mergeCell ref="FAU509:FAX509"/>
    <mergeCell ref="EZK509:EZN509"/>
    <mergeCell ref="EZO509:EZR509"/>
    <mergeCell ref="EZS509:EZV509"/>
    <mergeCell ref="EZW509:EZZ509"/>
    <mergeCell ref="FAA509:FAD509"/>
    <mergeCell ref="EYQ509:EYT509"/>
    <mergeCell ref="EYU509:EYX509"/>
    <mergeCell ref="EYY509:EZB509"/>
    <mergeCell ref="EZC509:EZF509"/>
    <mergeCell ref="EZG509:EZJ509"/>
    <mergeCell ref="EXW509:EXZ509"/>
    <mergeCell ref="EYA509:EYD509"/>
    <mergeCell ref="EYE509:EYH509"/>
    <mergeCell ref="EYI509:EYL509"/>
    <mergeCell ref="EYM509:EYP509"/>
    <mergeCell ref="EXC509:EXF509"/>
    <mergeCell ref="EXG509:EXJ509"/>
    <mergeCell ref="EXK509:EXN509"/>
    <mergeCell ref="EXO509:EXR509"/>
    <mergeCell ref="EXS509:EXV509"/>
    <mergeCell ref="EWI509:EWL509"/>
    <mergeCell ref="EWM509:EWP509"/>
    <mergeCell ref="EWQ509:EWT509"/>
    <mergeCell ref="EWU509:EWX509"/>
    <mergeCell ref="EWY509:EXB509"/>
    <mergeCell ref="EVO509:EVR509"/>
    <mergeCell ref="EVS509:EVV509"/>
    <mergeCell ref="EVW509:EVZ509"/>
    <mergeCell ref="EWA509:EWD509"/>
    <mergeCell ref="EWE509:EWH509"/>
    <mergeCell ref="EUU509:EUX509"/>
    <mergeCell ref="EUY509:EVB509"/>
    <mergeCell ref="EVC509:EVF509"/>
    <mergeCell ref="EVG509:EVJ509"/>
    <mergeCell ref="EVK509:EVN509"/>
    <mergeCell ref="EUA509:EUD509"/>
    <mergeCell ref="EUE509:EUH509"/>
    <mergeCell ref="EUI509:EUL509"/>
    <mergeCell ref="EUM509:EUP509"/>
    <mergeCell ref="EUQ509:EUT509"/>
    <mergeCell ref="ETG509:ETJ509"/>
    <mergeCell ref="ETK509:ETN509"/>
    <mergeCell ref="ETO509:ETR509"/>
    <mergeCell ref="ETS509:ETV509"/>
    <mergeCell ref="ETW509:ETZ509"/>
    <mergeCell ref="ESM509:ESP509"/>
    <mergeCell ref="ESQ509:EST509"/>
    <mergeCell ref="ESU509:ESX509"/>
    <mergeCell ref="ESY509:ETB509"/>
    <mergeCell ref="ETC509:ETF509"/>
    <mergeCell ref="ERS509:ERV509"/>
    <mergeCell ref="ERW509:ERZ509"/>
    <mergeCell ref="ESA509:ESD509"/>
    <mergeCell ref="ESE509:ESH509"/>
    <mergeCell ref="ESI509:ESL509"/>
    <mergeCell ref="EQY509:ERB509"/>
    <mergeCell ref="ERC509:ERF509"/>
    <mergeCell ref="ERG509:ERJ509"/>
    <mergeCell ref="ERK509:ERN509"/>
    <mergeCell ref="ERO509:ERR509"/>
    <mergeCell ref="EQE509:EQH509"/>
    <mergeCell ref="EQI509:EQL509"/>
    <mergeCell ref="EQM509:EQP509"/>
    <mergeCell ref="EQQ509:EQT509"/>
    <mergeCell ref="EQU509:EQX509"/>
    <mergeCell ref="EPK509:EPN509"/>
    <mergeCell ref="EPO509:EPR509"/>
    <mergeCell ref="EPS509:EPV509"/>
    <mergeCell ref="EPW509:EPZ509"/>
    <mergeCell ref="EQA509:EQD509"/>
    <mergeCell ref="EOQ509:EOT509"/>
    <mergeCell ref="EOU509:EOX509"/>
    <mergeCell ref="EOY509:EPB509"/>
    <mergeCell ref="EPC509:EPF509"/>
    <mergeCell ref="EPG509:EPJ509"/>
    <mergeCell ref="ENW509:ENZ509"/>
    <mergeCell ref="EOA509:EOD509"/>
    <mergeCell ref="EOE509:EOH509"/>
    <mergeCell ref="EOI509:EOL509"/>
    <mergeCell ref="EOM509:EOP509"/>
    <mergeCell ref="ENC509:ENF509"/>
    <mergeCell ref="ENG509:ENJ509"/>
    <mergeCell ref="ENK509:ENN509"/>
    <mergeCell ref="ENO509:ENR509"/>
    <mergeCell ref="ENS509:ENV509"/>
    <mergeCell ref="EMI509:EML509"/>
    <mergeCell ref="EMM509:EMP509"/>
    <mergeCell ref="EMQ509:EMT509"/>
    <mergeCell ref="EMU509:EMX509"/>
    <mergeCell ref="EMY509:ENB509"/>
    <mergeCell ref="ELO509:ELR509"/>
    <mergeCell ref="ELS509:ELV509"/>
    <mergeCell ref="ELW509:ELZ509"/>
    <mergeCell ref="EMA509:EMD509"/>
    <mergeCell ref="EME509:EMH509"/>
    <mergeCell ref="EKU509:EKX509"/>
    <mergeCell ref="EKY509:ELB509"/>
    <mergeCell ref="ELC509:ELF509"/>
    <mergeCell ref="ELG509:ELJ509"/>
    <mergeCell ref="ELK509:ELN509"/>
    <mergeCell ref="EKA509:EKD509"/>
    <mergeCell ref="EKE509:EKH509"/>
    <mergeCell ref="EKI509:EKL509"/>
    <mergeCell ref="EKM509:EKP509"/>
    <mergeCell ref="EKQ509:EKT509"/>
    <mergeCell ref="EJG509:EJJ509"/>
    <mergeCell ref="EJK509:EJN509"/>
    <mergeCell ref="EJO509:EJR509"/>
    <mergeCell ref="EJS509:EJV509"/>
    <mergeCell ref="EJW509:EJZ509"/>
    <mergeCell ref="EIM509:EIP509"/>
    <mergeCell ref="EIQ509:EIT509"/>
    <mergeCell ref="EIU509:EIX509"/>
    <mergeCell ref="EIY509:EJB509"/>
    <mergeCell ref="EJC509:EJF509"/>
    <mergeCell ref="EHS509:EHV509"/>
    <mergeCell ref="EHW509:EHZ509"/>
    <mergeCell ref="EIA509:EID509"/>
    <mergeCell ref="EIE509:EIH509"/>
    <mergeCell ref="EII509:EIL509"/>
    <mergeCell ref="EGY509:EHB509"/>
    <mergeCell ref="EHC509:EHF509"/>
    <mergeCell ref="EHG509:EHJ509"/>
    <mergeCell ref="EHK509:EHN509"/>
    <mergeCell ref="EHO509:EHR509"/>
    <mergeCell ref="EGE509:EGH509"/>
    <mergeCell ref="EGI509:EGL509"/>
    <mergeCell ref="EGM509:EGP509"/>
    <mergeCell ref="EGQ509:EGT509"/>
    <mergeCell ref="EGU509:EGX509"/>
    <mergeCell ref="EFK509:EFN509"/>
    <mergeCell ref="EFO509:EFR509"/>
    <mergeCell ref="EFS509:EFV509"/>
    <mergeCell ref="EFW509:EFZ509"/>
    <mergeCell ref="EGA509:EGD509"/>
    <mergeCell ref="EEQ509:EET509"/>
    <mergeCell ref="EEU509:EEX509"/>
    <mergeCell ref="EEY509:EFB509"/>
    <mergeCell ref="EFC509:EFF509"/>
    <mergeCell ref="EFG509:EFJ509"/>
    <mergeCell ref="EDW509:EDZ509"/>
    <mergeCell ref="EEA509:EED509"/>
    <mergeCell ref="EEE509:EEH509"/>
    <mergeCell ref="EEI509:EEL509"/>
    <mergeCell ref="EEM509:EEP509"/>
    <mergeCell ref="EDC509:EDF509"/>
    <mergeCell ref="EDG509:EDJ509"/>
    <mergeCell ref="EDK509:EDN509"/>
    <mergeCell ref="EDO509:EDR509"/>
    <mergeCell ref="EDS509:EDV509"/>
    <mergeCell ref="ECI509:ECL509"/>
    <mergeCell ref="ECM509:ECP509"/>
    <mergeCell ref="ECQ509:ECT509"/>
    <mergeCell ref="ECU509:ECX509"/>
    <mergeCell ref="ECY509:EDB509"/>
    <mergeCell ref="EBO509:EBR509"/>
    <mergeCell ref="EBS509:EBV509"/>
    <mergeCell ref="EBW509:EBZ509"/>
    <mergeCell ref="ECA509:ECD509"/>
    <mergeCell ref="ECE509:ECH509"/>
    <mergeCell ref="EAU509:EAX509"/>
    <mergeCell ref="EAY509:EBB509"/>
    <mergeCell ref="EBC509:EBF509"/>
    <mergeCell ref="EBG509:EBJ509"/>
    <mergeCell ref="EBK509:EBN509"/>
    <mergeCell ref="EAA509:EAD509"/>
    <mergeCell ref="EAE509:EAH509"/>
    <mergeCell ref="EAI509:EAL509"/>
    <mergeCell ref="EAM509:EAP509"/>
    <mergeCell ref="EAQ509:EAT509"/>
    <mergeCell ref="DZG509:DZJ509"/>
    <mergeCell ref="DZK509:DZN509"/>
    <mergeCell ref="DZO509:DZR509"/>
    <mergeCell ref="DZS509:DZV509"/>
    <mergeCell ref="DZW509:DZZ509"/>
    <mergeCell ref="DYM509:DYP509"/>
    <mergeCell ref="DYQ509:DYT509"/>
    <mergeCell ref="DYU509:DYX509"/>
    <mergeCell ref="DYY509:DZB509"/>
    <mergeCell ref="DZC509:DZF509"/>
    <mergeCell ref="DXS509:DXV509"/>
    <mergeCell ref="DXW509:DXZ509"/>
    <mergeCell ref="DYA509:DYD509"/>
    <mergeCell ref="DYE509:DYH509"/>
    <mergeCell ref="DYI509:DYL509"/>
    <mergeCell ref="DWY509:DXB509"/>
    <mergeCell ref="DXC509:DXF509"/>
    <mergeCell ref="DXG509:DXJ509"/>
    <mergeCell ref="DXK509:DXN509"/>
    <mergeCell ref="DXO509:DXR509"/>
    <mergeCell ref="DWE509:DWH509"/>
    <mergeCell ref="DWI509:DWL509"/>
    <mergeCell ref="DWM509:DWP509"/>
    <mergeCell ref="DWQ509:DWT509"/>
    <mergeCell ref="DWU509:DWX509"/>
    <mergeCell ref="DVK509:DVN509"/>
    <mergeCell ref="DVO509:DVR509"/>
    <mergeCell ref="DVS509:DVV509"/>
    <mergeCell ref="DVW509:DVZ509"/>
    <mergeCell ref="DWA509:DWD509"/>
    <mergeCell ref="DUQ509:DUT509"/>
    <mergeCell ref="DUU509:DUX509"/>
    <mergeCell ref="DUY509:DVB509"/>
    <mergeCell ref="DVC509:DVF509"/>
    <mergeCell ref="DVG509:DVJ509"/>
    <mergeCell ref="DTW509:DTZ509"/>
    <mergeCell ref="DUA509:DUD509"/>
    <mergeCell ref="DUE509:DUH509"/>
    <mergeCell ref="DUI509:DUL509"/>
    <mergeCell ref="DUM509:DUP509"/>
    <mergeCell ref="DTC509:DTF509"/>
    <mergeCell ref="DTG509:DTJ509"/>
    <mergeCell ref="DTK509:DTN509"/>
    <mergeCell ref="DTO509:DTR509"/>
    <mergeCell ref="DTS509:DTV509"/>
    <mergeCell ref="DSI509:DSL509"/>
    <mergeCell ref="DSM509:DSP509"/>
    <mergeCell ref="DSQ509:DST509"/>
    <mergeCell ref="DSU509:DSX509"/>
    <mergeCell ref="DSY509:DTB509"/>
    <mergeCell ref="DRO509:DRR509"/>
    <mergeCell ref="DRS509:DRV509"/>
    <mergeCell ref="DRW509:DRZ509"/>
    <mergeCell ref="DSA509:DSD509"/>
    <mergeCell ref="DSE509:DSH509"/>
    <mergeCell ref="DQU509:DQX509"/>
    <mergeCell ref="DQY509:DRB509"/>
    <mergeCell ref="DRC509:DRF509"/>
    <mergeCell ref="DRG509:DRJ509"/>
    <mergeCell ref="DRK509:DRN509"/>
    <mergeCell ref="DQA509:DQD509"/>
    <mergeCell ref="DQE509:DQH509"/>
    <mergeCell ref="DQI509:DQL509"/>
    <mergeCell ref="DQM509:DQP509"/>
    <mergeCell ref="DQQ509:DQT509"/>
    <mergeCell ref="DPG509:DPJ509"/>
    <mergeCell ref="DPK509:DPN509"/>
    <mergeCell ref="DPO509:DPR509"/>
    <mergeCell ref="DPS509:DPV509"/>
    <mergeCell ref="DPW509:DPZ509"/>
    <mergeCell ref="DOM509:DOP509"/>
    <mergeCell ref="DOQ509:DOT509"/>
    <mergeCell ref="DOU509:DOX509"/>
    <mergeCell ref="DOY509:DPB509"/>
    <mergeCell ref="DPC509:DPF509"/>
    <mergeCell ref="DNS509:DNV509"/>
    <mergeCell ref="DNW509:DNZ509"/>
    <mergeCell ref="DOA509:DOD509"/>
    <mergeCell ref="DOE509:DOH509"/>
    <mergeCell ref="DOI509:DOL509"/>
    <mergeCell ref="DMY509:DNB509"/>
    <mergeCell ref="DNC509:DNF509"/>
    <mergeCell ref="DNG509:DNJ509"/>
    <mergeCell ref="DNK509:DNN509"/>
    <mergeCell ref="DNO509:DNR509"/>
    <mergeCell ref="DME509:DMH509"/>
    <mergeCell ref="DMI509:DML509"/>
    <mergeCell ref="DMM509:DMP509"/>
    <mergeCell ref="DMQ509:DMT509"/>
    <mergeCell ref="DMU509:DMX509"/>
    <mergeCell ref="DLK509:DLN509"/>
    <mergeCell ref="DLO509:DLR509"/>
    <mergeCell ref="DLS509:DLV509"/>
    <mergeCell ref="DLW509:DLZ509"/>
    <mergeCell ref="DMA509:DMD509"/>
    <mergeCell ref="DKQ509:DKT509"/>
    <mergeCell ref="DKU509:DKX509"/>
    <mergeCell ref="DKY509:DLB509"/>
    <mergeCell ref="DLC509:DLF509"/>
    <mergeCell ref="DLG509:DLJ509"/>
    <mergeCell ref="DJW509:DJZ509"/>
    <mergeCell ref="DKA509:DKD509"/>
    <mergeCell ref="DKE509:DKH509"/>
    <mergeCell ref="DKI509:DKL509"/>
    <mergeCell ref="DKM509:DKP509"/>
    <mergeCell ref="DJC509:DJF509"/>
    <mergeCell ref="DJG509:DJJ509"/>
    <mergeCell ref="DJK509:DJN509"/>
    <mergeCell ref="DJO509:DJR509"/>
    <mergeCell ref="DJS509:DJV509"/>
    <mergeCell ref="DII509:DIL509"/>
    <mergeCell ref="DIM509:DIP509"/>
    <mergeCell ref="DIQ509:DIT509"/>
    <mergeCell ref="DIU509:DIX509"/>
    <mergeCell ref="DIY509:DJB509"/>
    <mergeCell ref="DHO509:DHR509"/>
    <mergeCell ref="DHS509:DHV509"/>
    <mergeCell ref="DHW509:DHZ509"/>
    <mergeCell ref="DIA509:DID509"/>
    <mergeCell ref="DIE509:DIH509"/>
    <mergeCell ref="DGU509:DGX509"/>
    <mergeCell ref="DGY509:DHB509"/>
    <mergeCell ref="DHC509:DHF509"/>
    <mergeCell ref="DHG509:DHJ509"/>
    <mergeCell ref="DHK509:DHN509"/>
    <mergeCell ref="DGA509:DGD509"/>
    <mergeCell ref="DGE509:DGH509"/>
    <mergeCell ref="DGI509:DGL509"/>
    <mergeCell ref="DGM509:DGP509"/>
    <mergeCell ref="DGQ509:DGT509"/>
    <mergeCell ref="DFG509:DFJ509"/>
    <mergeCell ref="DFK509:DFN509"/>
    <mergeCell ref="DFO509:DFR509"/>
    <mergeCell ref="DFS509:DFV509"/>
    <mergeCell ref="DFW509:DFZ509"/>
    <mergeCell ref="DEM509:DEP509"/>
    <mergeCell ref="DEQ509:DET509"/>
    <mergeCell ref="DEU509:DEX509"/>
    <mergeCell ref="DEY509:DFB509"/>
    <mergeCell ref="DFC509:DFF509"/>
    <mergeCell ref="DDS509:DDV509"/>
    <mergeCell ref="DDW509:DDZ509"/>
    <mergeCell ref="DEA509:DED509"/>
    <mergeCell ref="DEE509:DEH509"/>
    <mergeCell ref="DEI509:DEL509"/>
    <mergeCell ref="DCY509:DDB509"/>
    <mergeCell ref="DDC509:DDF509"/>
    <mergeCell ref="DDG509:DDJ509"/>
    <mergeCell ref="DDK509:DDN509"/>
    <mergeCell ref="DDO509:DDR509"/>
    <mergeCell ref="DCE509:DCH509"/>
    <mergeCell ref="DCI509:DCL509"/>
    <mergeCell ref="DCM509:DCP509"/>
    <mergeCell ref="DCQ509:DCT509"/>
    <mergeCell ref="DCU509:DCX509"/>
    <mergeCell ref="DBK509:DBN509"/>
    <mergeCell ref="DBO509:DBR509"/>
    <mergeCell ref="DBS509:DBV509"/>
    <mergeCell ref="DBW509:DBZ509"/>
    <mergeCell ref="DCA509:DCD509"/>
    <mergeCell ref="DAQ509:DAT509"/>
    <mergeCell ref="DAU509:DAX509"/>
    <mergeCell ref="DAY509:DBB509"/>
    <mergeCell ref="DBC509:DBF509"/>
    <mergeCell ref="DBG509:DBJ509"/>
    <mergeCell ref="CZW509:CZZ509"/>
    <mergeCell ref="DAA509:DAD509"/>
    <mergeCell ref="DAE509:DAH509"/>
    <mergeCell ref="DAI509:DAL509"/>
    <mergeCell ref="DAM509:DAP509"/>
    <mergeCell ref="CZC509:CZF509"/>
    <mergeCell ref="CZG509:CZJ509"/>
    <mergeCell ref="CZK509:CZN509"/>
    <mergeCell ref="CZO509:CZR509"/>
    <mergeCell ref="CZS509:CZV509"/>
    <mergeCell ref="CYI509:CYL509"/>
    <mergeCell ref="CYM509:CYP509"/>
    <mergeCell ref="CYQ509:CYT509"/>
    <mergeCell ref="CYU509:CYX509"/>
    <mergeCell ref="CYY509:CZB509"/>
    <mergeCell ref="CXO509:CXR509"/>
    <mergeCell ref="CXS509:CXV509"/>
    <mergeCell ref="CXW509:CXZ509"/>
    <mergeCell ref="CYA509:CYD509"/>
    <mergeCell ref="CYE509:CYH509"/>
    <mergeCell ref="CWU509:CWX509"/>
    <mergeCell ref="CWY509:CXB509"/>
    <mergeCell ref="CXC509:CXF509"/>
    <mergeCell ref="CXG509:CXJ509"/>
    <mergeCell ref="CXK509:CXN509"/>
    <mergeCell ref="CWA509:CWD509"/>
    <mergeCell ref="CWE509:CWH509"/>
    <mergeCell ref="CWI509:CWL509"/>
    <mergeCell ref="CWM509:CWP509"/>
    <mergeCell ref="CWQ509:CWT509"/>
    <mergeCell ref="CVG509:CVJ509"/>
    <mergeCell ref="CVK509:CVN509"/>
    <mergeCell ref="CVO509:CVR509"/>
    <mergeCell ref="CVS509:CVV509"/>
    <mergeCell ref="CVW509:CVZ509"/>
    <mergeCell ref="CUM509:CUP509"/>
    <mergeCell ref="CUQ509:CUT509"/>
    <mergeCell ref="CUU509:CUX509"/>
    <mergeCell ref="CUY509:CVB509"/>
    <mergeCell ref="CVC509:CVF509"/>
    <mergeCell ref="CTS509:CTV509"/>
    <mergeCell ref="CTW509:CTZ509"/>
    <mergeCell ref="CUA509:CUD509"/>
    <mergeCell ref="CUE509:CUH509"/>
    <mergeCell ref="CUI509:CUL509"/>
    <mergeCell ref="CSY509:CTB509"/>
    <mergeCell ref="CTC509:CTF509"/>
    <mergeCell ref="CTG509:CTJ509"/>
    <mergeCell ref="CTK509:CTN509"/>
    <mergeCell ref="CTO509:CTR509"/>
    <mergeCell ref="CSE509:CSH509"/>
    <mergeCell ref="CSI509:CSL509"/>
    <mergeCell ref="CSM509:CSP509"/>
    <mergeCell ref="CSQ509:CST509"/>
    <mergeCell ref="CSU509:CSX509"/>
    <mergeCell ref="CRK509:CRN509"/>
    <mergeCell ref="CRO509:CRR509"/>
    <mergeCell ref="CRS509:CRV509"/>
    <mergeCell ref="CRW509:CRZ509"/>
    <mergeCell ref="CSA509:CSD509"/>
    <mergeCell ref="CQQ509:CQT509"/>
    <mergeCell ref="CQU509:CQX509"/>
    <mergeCell ref="CQY509:CRB509"/>
    <mergeCell ref="CRC509:CRF509"/>
    <mergeCell ref="CRG509:CRJ509"/>
    <mergeCell ref="CPW509:CPZ509"/>
    <mergeCell ref="CQA509:CQD509"/>
    <mergeCell ref="CQE509:CQH509"/>
    <mergeCell ref="CQI509:CQL509"/>
    <mergeCell ref="CQM509:CQP509"/>
    <mergeCell ref="CPC509:CPF509"/>
    <mergeCell ref="CPG509:CPJ509"/>
    <mergeCell ref="CPK509:CPN509"/>
    <mergeCell ref="CPO509:CPR509"/>
    <mergeCell ref="CPS509:CPV509"/>
    <mergeCell ref="COI509:COL509"/>
    <mergeCell ref="COM509:COP509"/>
    <mergeCell ref="COQ509:COT509"/>
    <mergeCell ref="COU509:COX509"/>
    <mergeCell ref="COY509:CPB509"/>
    <mergeCell ref="CNO509:CNR509"/>
    <mergeCell ref="CNS509:CNV509"/>
    <mergeCell ref="CNW509:CNZ509"/>
    <mergeCell ref="COA509:COD509"/>
    <mergeCell ref="COE509:COH509"/>
    <mergeCell ref="CMU509:CMX509"/>
    <mergeCell ref="CMY509:CNB509"/>
    <mergeCell ref="CNC509:CNF509"/>
    <mergeCell ref="CNG509:CNJ509"/>
    <mergeCell ref="CNK509:CNN509"/>
    <mergeCell ref="CMA509:CMD509"/>
    <mergeCell ref="CME509:CMH509"/>
    <mergeCell ref="CMI509:CML509"/>
    <mergeCell ref="CMM509:CMP509"/>
    <mergeCell ref="CMQ509:CMT509"/>
    <mergeCell ref="CLG509:CLJ509"/>
    <mergeCell ref="CLK509:CLN509"/>
    <mergeCell ref="CLO509:CLR509"/>
    <mergeCell ref="CLS509:CLV509"/>
    <mergeCell ref="CLW509:CLZ509"/>
    <mergeCell ref="CKM509:CKP509"/>
    <mergeCell ref="CKQ509:CKT509"/>
    <mergeCell ref="CKU509:CKX509"/>
    <mergeCell ref="CKY509:CLB509"/>
    <mergeCell ref="CLC509:CLF509"/>
    <mergeCell ref="CJS509:CJV509"/>
    <mergeCell ref="CJW509:CJZ509"/>
    <mergeCell ref="CKA509:CKD509"/>
    <mergeCell ref="CKE509:CKH509"/>
    <mergeCell ref="CKI509:CKL509"/>
    <mergeCell ref="CIY509:CJB509"/>
    <mergeCell ref="CJC509:CJF509"/>
    <mergeCell ref="CJG509:CJJ509"/>
    <mergeCell ref="CJK509:CJN509"/>
    <mergeCell ref="CJO509:CJR509"/>
    <mergeCell ref="CIE509:CIH509"/>
    <mergeCell ref="CII509:CIL509"/>
    <mergeCell ref="CIM509:CIP509"/>
    <mergeCell ref="CIQ509:CIT509"/>
    <mergeCell ref="CIU509:CIX509"/>
    <mergeCell ref="CHK509:CHN509"/>
    <mergeCell ref="CHO509:CHR509"/>
    <mergeCell ref="CHS509:CHV509"/>
    <mergeCell ref="CHW509:CHZ509"/>
    <mergeCell ref="CIA509:CID509"/>
    <mergeCell ref="CGQ509:CGT509"/>
    <mergeCell ref="CGU509:CGX509"/>
    <mergeCell ref="CGY509:CHB509"/>
    <mergeCell ref="CHC509:CHF509"/>
    <mergeCell ref="CHG509:CHJ509"/>
    <mergeCell ref="CFW509:CFZ509"/>
    <mergeCell ref="CGA509:CGD509"/>
    <mergeCell ref="CGE509:CGH509"/>
    <mergeCell ref="CGI509:CGL509"/>
    <mergeCell ref="CGM509:CGP509"/>
    <mergeCell ref="CFC509:CFF509"/>
    <mergeCell ref="CFG509:CFJ509"/>
    <mergeCell ref="CFK509:CFN509"/>
    <mergeCell ref="CFO509:CFR509"/>
    <mergeCell ref="CFS509:CFV509"/>
    <mergeCell ref="CEI509:CEL509"/>
    <mergeCell ref="CEM509:CEP509"/>
    <mergeCell ref="CEQ509:CET509"/>
    <mergeCell ref="CEU509:CEX509"/>
    <mergeCell ref="CEY509:CFB509"/>
    <mergeCell ref="CDO509:CDR509"/>
    <mergeCell ref="CDS509:CDV509"/>
    <mergeCell ref="CDW509:CDZ509"/>
    <mergeCell ref="CEA509:CED509"/>
    <mergeCell ref="CEE509:CEH509"/>
    <mergeCell ref="CCU509:CCX509"/>
    <mergeCell ref="CCY509:CDB509"/>
    <mergeCell ref="CDC509:CDF509"/>
    <mergeCell ref="CDG509:CDJ509"/>
    <mergeCell ref="CDK509:CDN509"/>
    <mergeCell ref="CCA509:CCD509"/>
    <mergeCell ref="CCE509:CCH509"/>
    <mergeCell ref="CCI509:CCL509"/>
    <mergeCell ref="CCM509:CCP509"/>
    <mergeCell ref="CCQ509:CCT509"/>
    <mergeCell ref="CBG509:CBJ509"/>
    <mergeCell ref="CBK509:CBN509"/>
    <mergeCell ref="CBO509:CBR509"/>
    <mergeCell ref="CBS509:CBV509"/>
    <mergeCell ref="CBW509:CBZ509"/>
    <mergeCell ref="CAM509:CAP509"/>
    <mergeCell ref="CAQ509:CAT509"/>
    <mergeCell ref="CAU509:CAX509"/>
    <mergeCell ref="CAY509:CBB509"/>
    <mergeCell ref="CBC509:CBF509"/>
    <mergeCell ref="BZS509:BZV509"/>
    <mergeCell ref="BZW509:BZZ509"/>
    <mergeCell ref="CAA509:CAD509"/>
    <mergeCell ref="CAE509:CAH509"/>
    <mergeCell ref="CAI509:CAL509"/>
    <mergeCell ref="BYY509:BZB509"/>
    <mergeCell ref="BZC509:BZF509"/>
    <mergeCell ref="BZG509:BZJ509"/>
    <mergeCell ref="BZK509:BZN509"/>
    <mergeCell ref="BZO509:BZR509"/>
    <mergeCell ref="BYE509:BYH509"/>
    <mergeCell ref="BYI509:BYL509"/>
    <mergeCell ref="BYM509:BYP509"/>
    <mergeCell ref="BYQ509:BYT509"/>
    <mergeCell ref="BYU509:BYX509"/>
    <mergeCell ref="BXK509:BXN509"/>
    <mergeCell ref="BXO509:BXR509"/>
    <mergeCell ref="BXS509:BXV509"/>
    <mergeCell ref="BXW509:BXZ509"/>
    <mergeCell ref="BYA509:BYD509"/>
    <mergeCell ref="BWQ509:BWT509"/>
    <mergeCell ref="BWU509:BWX509"/>
    <mergeCell ref="BWY509:BXB509"/>
    <mergeCell ref="BXC509:BXF509"/>
    <mergeCell ref="BXG509:BXJ509"/>
    <mergeCell ref="BVW509:BVZ509"/>
    <mergeCell ref="BWA509:BWD509"/>
    <mergeCell ref="BWE509:BWH509"/>
    <mergeCell ref="BWI509:BWL509"/>
    <mergeCell ref="BWM509:BWP509"/>
    <mergeCell ref="BVC509:BVF509"/>
    <mergeCell ref="BVG509:BVJ509"/>
    <mergeCell ref="BVK509:BVN509"/>
    <mergeCell ref="BVO509:BVR509"/>
    <mergeCell ref="BVS509:BVV509"/>
    <mergeCell ref="BUI509:BUL509"/>
    <mergeCell ref="BUM509:BUP509"/>
    <mergeCell ref="BUQ509:BUT509"/>
    <mergeCell ref="BUU509:BUX509"/>
    <mergeCell ref="BUY509:BVB509"/>
    <mergeCell ref="BTO509:BTR509"/>
    <mergeCell ref="BTS509:BTV509"/>
    <mergeCell ref="BTW509:BTZ509"/>
    <mergeCell ref="BUA509:BUD509"/>
    <mergeCell ref="BUE509:BUH509"/>
    <mergeCell ref="BSU509:BSX509"/>
    <mergeCell ref="BSY509:BTB509"/>
    <mergeCell ref="BTC509:BTF509"/>
    <mergeCell ref="BTG509:BTJ509"/>
    <mergeCell ref="BTK509:BTN509"/>
    <mergeCell ref="BSA509:BSD509"/>
    <mergeCell ref="BSE509:BSH509"/>
    <mergeCell ref="BSI509:BSL509"/>
    <mergeCell ref="BSM509:BSP509"/>
    <mergeCell ref="BSQ509:BST509"/>
    <mergeCell ref="BRG509:BRJ509"/>
    <mergeCell ref="BRK509:BRN509"/>
    <mergeCell ref="BRO509:BRR509"/>
    <mergeCell ref="BRS509:BRV509"/>
    <mergeCell ref="BRW509:BRZ509"/>
    <mergeCell ref="BQM509:BQP509"/>
    <mergeCell ref="BQQ509:BQT509"/>
    <mergeCell ref="BQU509:BQX509"/>
    <mergeCell ref="BQY509:BRB509"/>
    <mergeCell ref="BRC509:BRF509"/>
    <mergeCell ref="BPS509:BPV509"/>
    <mergeCell ref="BPW509:BPZ509"/>
    <mergeCell ref="BQA509:BQD509"/>
    <mergeCell ref="BQE509:BQH509"/>
    <mergeCell ref="BQI509:BQL509"/>
    <mergeCell ref="BOY509:BPB509"/>
    <mergeCell ref="BPC509:BPF509"/>
    <mergeCell ref="BPG509:BPJ509"/>
    <mergeCell ref="BPK509:BPN509"/>
    <mergeCell ref="BPO509:BPR509"/>
    <mergeCell ref="BOE509:BOH509"/>
    <mergeCell ref="BOI509:BOL509"/>
    <mergeCell ref="BOM509:BOP509"/>
    <mergeCell ref="BOQ509:BOT509"/>
    <mergeCell ref="BOU509:BOX509"/>
    <mergeCell ref="BNK509:BNN509"/>
    <mergeCell ref="BNO509:BNR509"/>
    <mergeCell ref="BNS509:BNV509"/>
    <mergeCell ref="BNW509:BNZ509"/>
    <mergeCell ref="BOA509:BOD509"/>
    <mergeCell ref="BMQ509:BMT509"/>
    <mergeCell ref="BMU509:BMX509"/>
    <mergeCell ref="BMY509:BNB509"/>
    <mergeCell ref="BNC509:BNF509"/>
    <mergeCell ref="BNG509:BNJ509"/>
    <mergeCell ref="BLW509:BLZ509"/>
    <mergeCell ref="BMA509:BMD509"/>
    <mergeCell ref="BME509:BMH509"/>
    <mergeCell ref="BMI509:BML509"/>
    <mergeCell ref="BMM509:BMP509"/>
    <mergeCell ref="BLC509:BLF509"/>
    <mergeCell ref="BLG509:BLJ509"/>
    <mergeCell ref="BLK509:BLN509"/>
    <mergeCell ref="BLO509:BLR509"/>
    <mergeCell ref="BLS509:BLV509"/>
    <mergeCell ref="BKI509:BKL509"/>
    <mergeCell ref="BKM509:BKP509"/>
    <mergeCell ref="BKQ509:BKT509"/>
    <mergeCell ref="BKU509:BKX509"/>
    <mergeCell ref="BKY509:BLB509"/>
    <mergeCell ref="BJO509:BJR509"/>
    <mergeCell ref="BJS509:BJV509"/>
    <mergeCell ref="BJW509:BJZ509"/>
    <mergeCell ref="BKA509:BKD509"/>
    <mergeCell ref="BKE509:BKH509"/>
    <mergeCell ref="BIU509:BIX509"/>
    <mergeCell ref="BIY509:BJB509"/>
    <mergeCell ref="BJC509:BJF509"/>
    <mergeCell ref="BJG509:BJJ509"/>
    <mergeCell ref="BJK509:BJN509"/>
    <mergeCell ref="BIA509:BID509"/>
    <mergeCell ref="BIE509:BIH509"/>
    <mergeCell ref="BII509:BIL509"/>
    <mergeCell ref="BIM509:BIP509"/>
    <mergeCell ref="BIQ509:BIT509"/>
    <mergeCell ref="BHG509:BHJ509"/>
    <mergeCell ref="BHK509:BHN509"/>
    <mergeCell ref="BHO509:BHR509"/>
    <mergeCell ref="BHS509:BHV509"/>
    <mergeCell ref="BHW509:BHZ509"/>
    <mergeCell ref="BGM509:BGP509"/>
    <mergeCell ref="BGQ509:BGT509"/>
    <mergeCell ref="BGU509:BGX509"/>
    <mergeCell ref="BGY509:BHB509"/>
    <mergeCell ref="BHC509:BHF509"/>
    <mergeCell ref="BFS509:BFV509"/>
    <mergeCell ref="BFW509:BFZ509"/>
    <mergeCell ref="BGA509:BGD509"/>
    <mergeCell ref="BGE509:BGH509"/>
    <mergeCell ref="BGI509:BGL509"/>
    <mergeCell ref="BEY509:BFB509"/>
    <mergeCell ref="BFC509:BFF509"/>
    <mergeCell ref="BFG509:BFJ509"/>
    <mergeCell ref="BFK509:BFN509"/>
    <mergeCell ref="BFO509:BFR509"/>
    <mergeCell ref="BEE509:BEH509"/>
    <mergeCell ref="BEI509:BEL509"/>
    <mergeCell ref="BEM509:BEP509"/>
    <mergeCell ref="BEQ509:BET509"/>
    <mergeCell ref="BEU509:BEX509"/>
    <mergeCell ref="BDK509:BDN509"/>
    <mergeCell ref="BDO509:BDR509"/>
    <mergeCell ref="BDS509:BDV509"/>
    <mergeCell ref="BDW509:BDZ509"/>
    <mergeCell ref="BEA509:BED509"/>
    <mergeCell ref="BCQ509:BCT509"/>
    <mergeCell ref="BCU509:BCX509"/>
    <mergeCell ref="BCY509:BDB509"/>
    <mergeCell ref="BDC509:BDF509"/>
    <mergeCell ref="BDG509:BDJ509"/>
    <mergeCell ref="BBW509:BBZ509"/>
    <mergeCell ref="BCA509:BCD509"/>
    <mergeCell ref="BCE509:BCH509"/>
    <mergeCell ref="BCI509:BCL509"/>
    <mergeCell ref="BCM509:BCP509"/>
    <mergeCell ref="BBC509:BBF509"/>
    <mergeCell ref="BBG509:BBJ509"/>
    <mergeCell ref="BBK509:BBN509"/>
    <mergeCell ref="BBO509:BBR509"/>
    <mergeCell ref="BBS509:BBV509"/>
    <mergeCell ref="BAI509:BAL509"/>
    <mergeCell ref="BAM509:BAP509"/>
    <mergeCell ref="BAQ509:BAT509"/>
    <mergeCell ref="BAU509:BAX509"/>
    <mergeCell ref="BAY509:BBB509"/>
    <mergeCell ref="AZO509:AZR509"/>
    <mergeCell ref="AZS509:AZV509"/>
    <mergeCell ref="AZW509:AZZ509"/>
    <mergeCell ref="BAA509:BAD509"/>
    <mergeCell ref="BAE509:BAH509"/>
    <mergeCell ref="AYU509:AYX509"/>
    <mergeCell ref="AYY509:AZB509"/>
    <mergeCell ref="AZC509:AZF509"/>
    <mergeCell ref="AZG509:AZJ509"/>
    <mergeCell ref="AZK509:AZN509"/>
    <mergeCell ref="AYA509:AYD509"/>
    <mergeCell ref="AYE509:AYH509"/>
    <mergeCell ref="AYI509:AYL509"/>
    <mergeCell ref="AYM509:AYP509"/>
    <mergeCell ref="AYQ509:AYT509"/>
    <mergeCell ref="AXG509:AXJ509"/>
    <mergeCell ref="AXK509:AXN509"/>
    <mergeCell ref="AXO509:AXR509"/>
    <mergeCell ref="AXS509:AXV509"/>
    <mergeCell ref="AXW509:AXZ509"/>
    <mergeCell ref="AWM509:AWP509"/>
    <mergeCell ref="AWQ509:AWT509"/>
    <mergeCell ref="AWU509:AWX509"/>
    <mergeCell ref="AWY509:AXB509"/>
    <mergeCell ref="AXC509:AXF509"/>
    <mergeCell ref="AVS509:AVV509"/>
    <mergeCell ref="AVW509:AVZ509"/>
    <mergeCell ref="AWA509:AWD509"/>
    <mergeCell ref="AWE509:AWH509"/>
    <mergeCell ref="AWI509:AWL509"/>
    <mergeCell ref="AUY509:AVB509"/>
    <mergeCell ref="AVC509:AVF509"/>
    <mergeCell ref="AVG509:AVJ509"/>
    <mergeCell ref="AVK509:AVN509"/>
    <mergeCell ref="AVO509:AVR509"/>
    <mergeCell ref="AUE509:AUH509"/>
    <mergeCell ref="AUI509:AUL509"/>
    <mergeCell ref="AUM509:AUP509"/>
    <mergeCell ref="AUQ509:AUT509"/>
    <mergeCell ref="AUU509:AUX509"/>
    <mergeCell ref="ATK509:ATN509"/>
    <mergeCell ref="ATO509:ATR509"/>
    <mergeCell ref="ATS509:ATV509"/>
    <mergeCell ref="ATW509:ATZ509"/>
    <mergeCell ref="AUA509:AUD509"/>
    <mergeCell ref="ASQ509:AST509"/>
    <mergeCell ref="ASU509:ASX509"/>
    <mergeCell ref="ASY509:ATB509"/>
    <mergeCell ref="ATC509:ATF509"/>
    <mergeCell ref="ATG509:ATJ509"/>
    <mergeCell ref="ARW509:ARZ509"/>
    <mergeCell ref="ASA509:ASD509"/>
    <mergeCell ref="ASE509:ASH509"/>
    <mergeCell ref="ASI509:ASL509"/>
    <mergeCell ref="ASM509:ASP509"/>
    <mergeCell ref="ARC509:ARF509"/>
    <mergeCell ref="ARG509:ARJ509"/>
    <mergeCell ref="ARK509:ARN509"/>
    <mergeCell ref="ARO509:ARR509"/>
    <mergeCell ref="ARS509:ARV509"/>
    <mergeCell ref="AQI509:AQL509"/>
    <mergeCell ref="AQM509:AQP509"/>
    <mergeCell ref="AQQ509:AQT509"/>
    <mergeCell ref="AQU509:AQX509"/>
    <mergeCell ref="AQY509:ARB509"/>
    <mergeCell ref="APO509:APR509"/>
    <mergeCell ref="APS509:APV509"/>
    <mergeCell ref="APW509:APZ509"/>
    <mergeCell ref="AQA509:AQD509"/>
    <mergeCell ref="AQE509:AQH509"/>
    <mergeCell ref="AOU509:AOX509"/>
    <mergeCell ref="AOY509:APB509"/>
    <mergeCell ref="APC509:APF509"/>
    <mergeCell ref="APG509:APJ509"/>
    <mergeCell ref="APK509:APN509"/>
    <mergeCell ref="AOA509:AOD509"/>
    <mergeCell ref="AOE509:AOH509"/>
    <mergeCell ref="AOI509:AOL509"/>
    <mergeCell ref="AOM509:AOP509"/>
    <mergeCell ref="AOQ509:AOT509"/>
    <mergeCell ref="ANG509:ANJ509"/>
    <mergeCell ref="ANK509:ANN509"/>
    <mergeCell ref="ANO509:ANR509"/>
    <mergeCell ref="ANS509:ANV509"/>
    <mergeCell ref="ANW509:ANZ509"/>
    <mergeCell ref="AMM509:AMP509"/>
    <mergeCell ref="AMQ509:AMT509"/>
    <mergeCell ref="AMU509:AMX509"/>
    <mergeCell ref="AMY509:ANB509"/>
    <mergeCell ref="ANC509:ANF509"/>
    <mergeCell ref="ALS509:ALV509"/>
    <mergeCell ref="ALW509:ALZ509"/>
    <mergeCell ref="AMA509:AMD509"/>
    <mergeCell ref="AME509:AMH509"/>
    <mergeCell ref="AMI509:AML509"/>
    <mergeCell ref="AKY509:ALB509"/>
    <mergeCell ref="ALC509:ALF509"/>
    <mergeCell ref="ALG509:ALJ509"/>
    <mergeCell ref="ALK509:ALN509"/>
    <mergeCell ref="ALO509:ALR509"/>
    <mergeCell ref="AKE509:AKH509"/>
    <mergeCell ref="AKI509:AKL509"/>
    <mergeCell ref="AKM509:AKP509"/>
    <mergeCell ref="AKQ509:AKT509"/>
    <mergeCell ref="AKU509:AKX509"/>
    <mergeCell ref="AJK509:AJN509"/>
    <mergeCell ref="AJO509:AJR509"/>
    <mergeCell ref="AJS509:AJV509"/>
    <mergeCell ref="AJW509:AJZ509"/>
    <mergeCell ref="AKA509:AKD509"/>
    <mergeCell ref="AIQ509:AIT509"/>
    <mergeCell ref="AIU509:AIX509"/>
    <mergeCell ref="AIY509:AJB509"/>
    <mergeCell ref="AJC509:AJF509"/>
    <mergeCell ref="AJG509:AJJ509"/>
    <mergeCell ref="AHW509:AHZ509"/>
    <mergeCell ref="AIA509:AID509"/>
    <mergeCell ref="AIE509:AIH509"/>
    <mergeCell ref="AII509:AIL509"/>
    <mergeCell ref="AIM509:AIP509"/>
    <mergeCell ref="AHC509:AHF509"/>
    <mergeCell ref="AHG509:AHJ509"/>
    <mergeCell ref="AHK509:AHN509"/>
    <mergeCell ref="AHO509:AHR509"/>
    <mergeCell ref="AHS509:AHV509"/>
    <mergeCell ref="AGI509:AGL509"/>
    <mergeCell ref="AGM509:AGP509"/>
    <mergeCell ref="AGQ509:AGT509"/>
    <mergeCell ref="AGU509:AGX509"/>
    <mergeCell ref="AGY509:AHB509"/>
    <mergeCell ref="AFO509:AFR509"/>
    <mergeCell ref="AFS509:AFV509"/>
    <mergeCell ref="AFW509:AFZ509"/>
    <mergeCell ref="AGA509:AGD509"/>
    <mergeCell ref="AGE509:AGH509"/>
    <mergeCell ref="AEU509:AEX509"/>
    <mergeCell ref="AEY509:AFB509"/>
    <mergeCell ref="AFC509:AFF509"/>
    <mergeCell ref="AFG509:AFJ509"/>
    <mergeCell ref="AFK509:AFN509"/>
    <mergeCell ref="AEA509:AED509"/>
    <mergeCell ref="AEE509:AEH509"/>
    <mergeCell ref="AEI509:AEL509"/>
    <mergeCell ref="AEM509:AEP509"/>
    <mergeCell ref="AEQ509:AET509"/>
    <mergeCell ref="ADG509:ADJ509"/>
    <mergeCell ref="ADK509:ADN509"/>
    <mergeCell ref="ADO509:ADR509"/>
    <mergeCell ref="ADS509:ADV509"/>
    <mergeCell ref="ADW509:ADZ509"/>
    <mergeCell ref="ACM509:ACP509"/>
    <mergeCell ref="ACQ509:ACT509"/>
    <mergeCell ref="ACU509:ACX509"/>
    <mergeCell ref="ACY509:ADB509"/>
    <mergeCell ref="ADC509:ADF509"/>
    <mergeCell ref="ABS509:ABV509"/>
    <mergeCell ref="ABW509:ABZ509"/>
    <mergeCell ref="ACA509:ACD509"/>
    <mergeCell ref="ACE509:ACH509"/>
    <mergeCell ref="ACI509:ACL509"/>
    <mergeCell ref="AAY509:ABB509"/>
    <mergeCell ref="ABC509:ABF509"/>
    <mergeCell ref="ABG509:ABJ509"/>
    <mergeCell ref="ABK509:ABN509"/>
    <mergeCell ref="ABO509:ABR509"/>
    <mergeCell ref="AAE509:AAH509"/>
    <mergeCell ref="AAI509:AAL509"/>
    <mergeCell ref="AAM509:AAP509"/>
    <mergeCell ref="AAQ509:AAT509"/>
    <mergeCell ref="AAU509:AAX509"/>
    <mergeCell ref="ZK509:ZN509"/>
    <mergeCell ref="ZO509:ZR509"/>
    <mergeCell ref="ZS509:ZV509"/>
    <mergeCell ref="ZW509:ZZ509"/>
    <mergeCell ref="AAA509:AAD509"/>
    <mergeCell ref="YQ509:YT509"/>
    <mergeCell ref="YU509:YX509"/>
    <mergeCell ref="YY509:ZB509"/>
    <mergeCell ref="ZC509:ZF509"/>
    <mergeCell ref="ZG509:ZJ509"/>
    <mergeCell ref="XW509:XZ509"/>
    <mergeCell ref="YA509:YD509"/>
    <mergeCell ref="YE509:YH509"/>
    <mergeCell ref="YI509:YL509"/>
    <mergeCell ref="YM509:YP509"/>
    <mergeCell ref="XC509:XF509"/>
    <mergeCell ref="XG509:XJ509"/>
    <mergeCell ref="XK509:XN509"/>
    <mergeCell ref="XO509:XR509"/>
    <mergeCell ref="XS509:XV509"/>
    <mergeCell ref="WI509:WL509"/>
    <mergeCell ref="WM509:WP509"/>
    <mergeCell ref="WQ509:WT509"/>
    <mergeCell ref="WU509:WX509"/>
    <mergeCell ref="WY509:XB509"/>
    <mergeCell ref="VO509:VR509"/>
    <mergeCell ref="VS509:VV509"/>
    <mergeCell ref="VW509:VZ509"/>
    <mergeCell ref="WA509:WD509"/>
    <mergeCell ref="WE509:WH509"/>
    <mergeCell ref="UU509:UX509"/>
    <mergeCell ref="UY509:VB509"/>
    <mergeCell ref="VC509:VF509"/>
    <mergeCell ref="VG509:VJ509"/>
    <mergeCell ref="VK509:VN509"/>
    <mergeCell ref="UA509:UD509"/>
    <mergeCell ref="UE509:UH509"/>
    <mergeCell ref="UI509:UL509"/>
    <mergeCell ref="UM509:UP509"/>
    <mergeCell ref="UQ509:UT509"/>
    <mergeCell ref="TG509:TJ509"/>
    <mergeCell ref="TK509:TN509"/>
    <mergeCell ref="TO509:TR509"/>
    <mergeCell ref="TS509:TV509"/>
    <mergeCell ref="TW509:TZ509"/>
    <mergeCell ref="SM509:SP509"/>
    <mergeCell ref="SQ509:ST509"/>
    <mergeCell ref="SU509:SX509"/>
    <mergeCell ref="SY509:TB509"/>
    <mergeCell ref="TC509:TF509"/>
    <mergeCell ref="RS509:RV509"/>
    <mergeCell ref="RW509:RZ509"/>
    <mergeCell ref="SA509:SD509"/>
    <mergeCell ref="SE509:SH509"/>
    <mergeCell ref="SI509:SL509"/>
    <mergeCell ref="QY509:RB509"/>
    <mergeCell ref="RC509:RF509"/>
    <mergeCell ref="RG509:RJ509"/>
    <mergeCell ref="RK509:RN509"/>
    <mergeCell ref="RO509:RR509"/>
    <mergeCell ref="QE509:QH509"/>
    <mergeCell ref="QI509:QL509"/>
    <mergeCell ref="QM509:QP509"/>
    <mergeCell ref="QQ509:QT509"/>
    <mergeCell ref="QU509:QX509"/>
    <mergeCell ref="PK509:PN509"/>
    <mergeCell ref="PO509:PR509"/>
    <mergeCell ref="PS509:PV509"/>
    <mergeCell ref="PW509:PZ509"/>
    <mergeCell ref="QA509:QD509"/>
    <mergeCell ref="OQ509:OT509"/>
    <mergeCell ref="OU509:OX509"/>
    <mergeCell ref="OY509:PB509"/>
    <mergeCell ref="PC509:PF509"/>
    <mergeCell ref="PG509:PJ509"/>
    <mergeCell ref="NW509:NZ509"/>
    <mergeCell ref="OA509:OD509"/>
    <mergeCell ref="OE509:OH509"/>
    <mergeCell ref="OI509:OL509"/>
    <mergeCell ref="OM509:OP509"/>
    <mergeCell ref="NC509:NF509"/>
    <mergeCell ref="NG509:NJ509"/>
    <mergeCell ref="NK509:NN509"/>
    <mergeCell ref="NO509:NR509"/>
    <mergeCell ref="NS509:NV509"/>
    <mergeCell ref="MI509:ML509"/>
    <mergeCell ref="MM509:MP509"/>
    <mergeCell ref="MQ509:MT509"/>
    <mergeCell ref="MU509:MX509"/>
    <mergeCell ref="MY509:NB509"/>
    <mergeCell ref="LO509:LR509"/>
    <mergeCell ref="LS509:LV509"/>
    <mergeCell ref="LW509:LZ509"/>
    <mergeCell ref="MA509:MD509"/>
    <mergeCell ref="ME509:MH509"/>
    <mergeCell ref="KU509:KX509"/>
    <mergeCell ref="KY509:LB509"/>
    <mergeCell ref="LC509:LF509"/>
    <mergeCell ref="LG509:LJ509"/>
    <mergeCell ref="LK509:LN509"/>
    <mergeCell ref="KA509:KD509"/>
    <mergeCell ref="KE509:KH509"/>
    <mergeCell ref="KI509:KL509"/>
    <mergeCell ref="KM509:KP509"/>
    <mergeCell ref="KQ509:KT509"/>
    <mergeCell ref="JG509:JJ509"/>
    <mergeCell ref="JK509:JN509"/>
    <mergeCell ref="JO509:JR509"/>
    <mergeCell ref="JS509:JV509"/>
    <mergeCell ref="JW509:JZ509"/>
    <mergeCell ref="IM509:IP509"/>
    <mergeCell ref="IQ509:IT509"/>
    <mergeCell ref="IU509:IX509"/>
    <mergeCell ref="IY509:JB509"/>
    <mergeCell ref="JC509:JF509"/>
    <mergeCell ref="HS509:HV509"/>
    <mergeCell ref="HW509:HZ509"/>
    <mergeCell ref="IA509:ID509"/>
    <mergeCell ref="IE509:IH509"/>
    <mergeCell ref="II509:IL509"/>
    <mergeCell ref="GY509:HB509"/>
    <mergeCell ref="HC509:HF509"/>
    <mergeCell ref="HG509:HJ509"/>
    <mergeCell ref="HK509:HN509"/>
    <mergeCell ref="HO509:HR509"/>
    <mergeCell ref="GE509:GH509"/>
    <mergeCell ref="GI509:GL509"/>
    <mergeCell ref="GM509:GP509"/>
    <mergeCell ref="GQ509:GT509"/>
    <mergeCell ref="GU509:GX509"/>
    <mergeCell ref="FK509:FN509"/>
    <mergeCell ref="FO509:FR509"/>
    <mergeCell ref="FS509:FV509"/>
    <mergeCell ref="FW509:FZ509"/>
    <mergeCell ref="GA509:GD509"/>
    <mergeCell ref="EQ509:ET509"/>
    <mergeCell ref="EU509:EX509"/>
    <mergeCell ref="EY509:FB509"/>
    <mergeCell ref="FC509:FF509"/>
    <mergeCell ref="FG509:FJ509"/>
    <mergeCell ref="DW509:DZ509"/>
    <mergeCell ref="EA509:ED509"/>
    <mergeCell ref="EE509:EH509"/>
    <mergeCell ref="EI509:EL509"/>
    <mergeCell ref="EM509:EP509"/>
    <mergeCell ref="DC509:DF509"/>
    <mergeCell ref="DG509:DJ509"/>
    <mergeCell ref="DK509:DN509"/>
    <mergeCell ref="DO509:DR509"/>
    <mergeCell ref="DS509:DV509"/>
    <mergeCell ref="CI509:CL509"/>
    <mergeCell ref="CM509:CP509"/>
    <mergeCell ref="CQ509:CT509"/>
    <mergeCell ref="CU509:CX509"/>
    <mergeCell ref="CY509:DB509"/>
    <mergeCell ref="BO509:BR509"/>
    <mergeCell ref="BS509:BV509"/>
    <mergeCell ref="BW509:BZ509"/>
    <mergeCell ref="CA509:CD509"/>
    <mergeCell ref="CE509:CH509"/>
    <mergeCell ref="XEU508:XEX508"/>
    <mergeCell ref="XEY508:XFB508"/>
    <mergeCell ref="XFC508:XFD508"/>
    <mergeCell ref="WWM508:WWP508"/>
    <mergeCell ref="WWQ508:WWT508"/>
    <mergeCell ref="WWU508:WWX508"/>
    <mergeCell ref="WWY508:WXB508"/>
    <mergeCell ref="WVO508:WVR508"/>
    <mergeCell ref="WVS508:WVV508"/>
    <mergeCell ref="WVW508:WVZ508"/>
    <mergeCell ref="WWA508:WWD508"/>
    <mergeCell ref="WWE508:WWH508"/>
    <mergeCell ref="WUU508:WUX508"/>
    <mergeCell ref="WUY508:WVB508"/>
    <mergeCell ref="WVC508:WVF508"/>
    <mergeCell ref="WVG508:WVJ508"/>
    <mergeCell ref="WVK508:WVN508"/>
    <mergeCell ref="WUA508:WUD508"/>
    <mergeCell ref="WUE508:WUH508"/>
    <mergeCell ref="WUI508:WUL508"/>
    <mergeCell ref="WUM508:WUP508"/>
    <mergeCell ref="WUQ508:WUT508"/>
    <mergeCell ref="WTG508:WTJ508"/>
    <mergeCell ref="WTK508:WTN508"/>
    <mergeCell ref="WTO508:WTR508"/>
    <mergeCell ref="WTS508:WTV508"/>
    <mergeCell ref="WTW508:WTZ508"/>
    <mergeCell ref="WSM508:WSP508"/>
    <mergeCell ref="WSQ508:WST508"/>
    <mergeCell ref="WSU508:WSX508"/>
    <mergeCell ref="WSY508:WTB508"/>
    <mergeCell ref="WTC508:WTF508"/>
    <mergeCell ref="WRS508:WRV508"/>
    <mergeCell ref="WRW508:WRZ508"/>
    <mergeCell ref="WSA508:WSD508"/>
    <mergeCell ref="WSE508:WSH508"/>
    <mergeCell ref="WSI508:WSL508"/>
    <mergeCell ref="WQY508:WRB508"/>
    <mergeCell ref="WRC508:WRF508"/>
    <mergeCell ref="WRG508:WRJ508"/>
    <mergeCell ref="WRK508:WRN508"/>
    <mergeCell ref="WRO508:WRR508"/>
    <mergeCell ref="WQE508:WQH508"/>
    <mergeCell ref="WQI508:WQL508"/>
    <mergeCell ref="WQM508:WQP508"/>
    <mergeCell ref="WQQ508:WQT508"/>
    <mergeCell ref="WQU508:WQX508"/>
    <mergeCell ref="WPK508:WPN508"/>
    <mergeCell ref="WPO508:WPR508"/>
    <mergeCell ref="WPS508:WPV508"/>
    <mergeCell ref="WPW508:WPZ508"/>
    <mergeCell ref="WQA508:WQD508"/>
    <mergeCell ref="WOQ508:WOT508"/>
    <mergeCell ref="WOU508:WOX508"/>
    <mergeCell ref="WOY508:WPB508"/>
    <mergeCell ref="WPC508:WPF508"/>
    <mergeCell ref="WPG508:WPJ508"/>
    <mergeCell ref="WNW508:WNZ508"/>
    <mergeCell ref="WOA508:WOD508"/>
    <mergeCell ref="O509:R509"/>
    <mergeCell ref="S509:V509"/>
    <mergeCell ref="W509:Z509"/>
    <mergeCell ref="AA509:AD509"/>
    <mergeCell ref="AE509:AH509"/>
    <mergeCell ref="AI509:AL509"/>
    <mergeCell ref="AM509:AP509"/>
    <mergeCell ref="AQ509:AT509"/>
    <mergeCell ref="AU509:AX509"/>
    <mergeCell ref="AY509:BB509"/>
    <mergeCell ref="BC509:BF509"/>
    <mergeCell ref="BG509:BJ509"/>
    <mergeCell ref="BK509:BN509"/>
    <mergeCell ref="XEA508:XED508"/>
    <mergeCell ref="XEE508:XEH508"/>
    <mergeCell ref="XEI508:XEL508"/>
    <mergeCell ref="XEM508:XEP508"/>
    <mergeCell ref="XEQ508:XET508"/>
    <mergeCell ref="XDG508:XDJ508"/>
    <mergeCell ref="XDK508:XDN508"/>
    <mergeCell ref="XDO508:XDR508"/>
    <mergeCell ref="XDS508:XDV508"/>
    <mergeCell ref="XDW508:XDZ508"/>
    <mergeCell ref="XCM508:XCP508"/>
    <mergeCell ref="XCQ508:XCT508"/>
    <mergeCell ref="XCU508:XCX508"/>
    <mergeCell ref="XCY508:XDB508"/>
    <mergeCell ref="XDC508:XDF508"/>
    <mergeCell ref="XBS508:XBV508"/>
    <mergeCell ref="XBW508:XBZ508"/>
    <mergeCell ref="XCA508:XCD508"/>
    <mergeCell ref="XCE508:XCH508"/>
    <mergeCell ref="XCI508:XCL508"/>
    <mergeCell ref="XAY508:XBB508"/>
    <mergeCell ref="XBC508:XBF508"/>
    <mergeCell ref="XBG508:XBJ508"/>
    <mergeCell ref="XBK508:XBN508"/>
    <mergeCell ref="XBO508:XBR508"/>
    <mergeCell ref="XAE508:XAH508"/>
    <mergeCell ref="XAI508:XAL508"/>
    <mergeCell ref="XAM508:XAP508"/>
    <mergeCell ref="XAQ508:XAT508"/>
    <mergeCell ref="XAU508:XAX508"/>
    <mergeCell ref="WZK508:WZN508"/>
    <mergeCell ref="WZO508:WZR508"/>
    <mergeCell ref="WZS508:WZV508"/>
    <mergeCell ref="WZW508:WZZ508"/>
    <mergeCell ref="XAA508:XAD508"/>
    <mergeCell ref="WYQ508:WYT508"/>
    <mergeCell ref="WYU508:WYX508"/>
    <mergeCell ref="WYY508:WZB508"/>
    <mergeCell ref="WZC508:WZF508"/>
    <mergeCell ref="WZG508:WZJ508"/>
    <mergeCell ref="WXW508:WXZ508"/>
    <mergeCell ref="WYA508:WYD508"/>
    <mergeCell ref="WYE508:WYH508"/>
    <mergeCell ref="WYI508:WYL508"/>
    <mergeCell ref="WYM508:WYP508"/>
    <mergeCell ref="WXC508:WXF508"/>
    <mergeCell ref="WXG508:WXJ508"/>
    <mergeCell ref="WXK508:WXN508"/>
    <mergeCell ref="WXO508:WXR508"/>
    <mergeCell ref="WXS508:WXV508"/>
    <mergeCell ref="WWI508:WWL508"/>
    <mergeCell ref="WOE508:WOH508"/>
    <mergeCell ref="WOI508:WOL508"/>
    <mergeCell ref="WOM508:WOP508"/>
    <mergeCell ref="WNC508:WNF508"/>
    <mergeCell ref="WNG508:WNJ508"/>
    <mergeCell ref="WNK508:WNN508"/>
    <mergeCell ref="WNO508:WNR508"/>
    <mergeCell ref="WNS508:WNV508"/>
    <mergeCell ref="WMI508:WML508"/>
    <mergeCell ref="WMM508:WMP508"/>
    <mergeCell ref="WMQ508:WMT508"/>
    <mergeCell ref="WMU508:WMX508"/>
    <mergeCell ref="WMY508:WNB508"/>
    <mergeCell ref="WLO508:WLR508"/>
    <mergeCell ref="WLS508:WLV508"/>
    <mergeCell ref="WLW508:WLZ508"/>
    <mergeCell ref="WMA508:WMD508"/>
    <mergeCell ref="WME508:WMH508"/>
    <mergeCell ref="WKU508:WKX508"/>
    <mergeCell ref="WKY508:WLB508"/>
    <mergeCell ref="WLC508:WLF508"/>
    <mergeCell ref="WLG508:WLJ508"/>
    <mergeCell ref="WLK508:WLN508"/>
    <mergeCell ref="WKA508:WKD508"/>
    <mergeCell ref="WKE508:WKH508"/>
    <mergeCell ref="WKI508:WKL508"/>
    <mergeCell ref="WKM508:WKP508"/>
    <mergeCell ref="WKQ508:WKT508"/>
    <mergeCell ref="WJG508:WJJ508"/>
    <mergeCell ref="WJK508:WJN508"/>
    <mergeCell ref="WJO508:WJR508"/>
    <mergeCell ref="WJS508:WJV508"/>
    <mergeCell ref="WJW508:WJZ508"/>
    <mergeCell ref="WIM508:WIP508"/>
    <mergeCell ref="WIQ508:WIT508"/>
    <mergeCell ref="WIU508:WIX508"/>
    <mergeCell ref="WIY508:WJB508"/>
    <mergeCell ref="WJC508:WJF508"/>
    <mergeCell ref="WHS508:WHV508"/>
    <mergeCell ref="WHW508:WHZ508"/>
    <mergeCell ref="WIA508:WID508"/>
    <mergeCell ref="WIE508:WIH508"/>
    <mergeCell ref="WII508:WIL508"/>
    <mergeCell ref="WGY508:WHB508"/>
    <mergeCell ref="WHC508:WHF508"/>
    <mergeCell ref="WHG508:WHJ508"/>
    <mergeCell ref="WHK508:WHN508"/>
    <mergeCell ref="WHO508:WHR508"/>
    <mergeCell ref="WGE508:WGH508"/>
    <mergeCell ref="WGI508:WGL508"/>
    <mergeCell ref="WGM508:WGP508"/>
    <mergeCell ref="WGQ508:WGT508"/>
    <mergeCell ref="WGU508:WGX508"/>
    <mergeCell ref="WFK508:WFN508"/>
    <mergeCell ref="WFO508:WFR508"/>
    <mergeCell ref="WFS508:WFV508"/>
    <mergeCell ref="WFW508:WFZ508"/>
    <mergeCell ref="WGA508:WGD508"/>
    <mergeCell ref="WEQ508:WET508"/>
    <mergeCell ref="WEU508:WEX508"/>
    <mergeCell ref="WEY508:WFB508"/>
    <mergeCell ref="WFC508:WFF508"/>
    <mergeCell ref="WFG508:WFJ508"/>
    <mergeCell ref="WDW508:WDZ508"/>
    <mergeCell ref="WEA508:WED508"/>
    <mergeCell ref="WEE508:WEH508"/>
    <mergeCell ref="WEI508:WEL508"/>
    <mergeCell ref="WEM508:WEP508"/>
    <mergeCell ref="WDC508:WDF508"/>
    <mergeCell ref="WDG508:WDJ508"/>
    <mergeCell ref="WDK508:WDN508"/>
    <mergeCell ref="WDO508:WDR508"/>
    <mergeCell ref="WDS508:WDV508"/>
    <mergeCell ref="WCI508:WCL508"/>
    <mergeCell ref="WCM508:WCP508"/>
    <mergeCell ref="WCQ508:WCT508"/>
    <mergeCell ref="WCU508:WCX508"/>
    <mergeCell ref="WCY508:WDB508"/>
    <mergeCell ref="WBO508:WBR508"/>
    <mergeCell ref="WBS508:WBV508"/>
    <mergeCell ref="WBW508:WBZ508"/>
    <mergeCell ref="WCA508:WCD508"/>
    <mergeCell ref="WCE508:WCH508"/>
    <mergeCell ref="WAU508:WAX508"/>
    <mergeCell ref="WAY508:WBB508"/>
    <mergeCell ref="WBC508:WBF508"/>
    <mergeCell ref="WBG508:WBJ508"/>
    <mergeCell ref="WBK508:WBN508"/>
    <mergeCell ref="WAA508:WAD508"/>
    <mergeCell ref="WAE508:WAH508"/>
    <mergeCell ref="WAI508:WAL508"/>
    <mergeCell ref="WAM508:WAP508"/>
    <mergeCell ref="WAQ508:WAT508"/>
    <mergeCell ref="VZG508:VZJ508"/>
    <mergeCell ref="VZK508:VZN508"/>
    <mergeCell ref="VZO508:VZR508"/>
    <mergeCell ref="VZS508:VZV508"/>
    <mergeCell ref="VZW508:VZZ508"/>
    <mergeCell ref="VYM508:VYP508"/>
    <mergeCell ref="VYQ508:VYT508"/>
    <mergeCell ref="VYU508:VYX508"/>
    <mergeCell ref="VYY508:VZB508"/>
    <mergeCell ref="VZC508:VZF508"/>
    <mergeCell ref="VXS508:VXV508"/>
    <mergeCell ref="VXW508:VXZ508"/>
    <mergeCell ref="VYA508:VYD508"/>
    <mergeCell ref="VYE508:VYH508"/>
    <mergeCell ref="VYI508:VYL508"/>
    <mergeCell ref="VWY508:VXB508"/>
    <mergeCell ref="VXC508:VXF508"/>
    <mergeCell ref="VXG508:VXJ508"/>
    <mergeCell ref="VXK508:VXN508"/>
    <mergeCell ref="VXO508:VXR508"/>
    <mergeCell ref="VWE508:VWH508"/>
    <mergeCell ref="VWI508:VWL508"/>
    <mergeCell ref="VWM508:VWP508"/>
    <mergeCell ref="VWQ508:VWT508"/>
    <mergeCell ref="VWU508:VWX508"/>
    <mergeCell ref="VVK508:VVN508"/>
    <mergeCell ref="VVO508:VVR508"/>
    <mergeCell ref="VVS508:VVV508"/>
    <mergeCell ref="VVW508:VVZ508"/>
    <mergeCell ref="VWA508:VWD508"/>
    <mergeCell ref="VUQ508:VUT508"/>
    <mergeCell ref="VUU508:VUX508"/>
    <mergeCell ref="VUY508:VVB508"/>
    <mergeCell ref="VVC508:VVF508"/>
    <mergeCell ref="VVG508:VVJ508"/>
    <mergeCell ref="VTW508:VTZ508"/>
    <mergeCell ref="VUA508:VUD508"/>
    <mergeCell ref="VUE508:VUH508"/>
    <mergeCell ref="VUI508:VUL508"/>
    <mergeCell ref="VUM508:VUP508"/>
    <mergeCell ref="VTC508:VTF508"/>
    <mergeCell ref="VTG508:VTJ508"/>
    <mergeCell ref="VTK508:VTN508"/>
    <mergeCell ref="VTO508:VTR508"/>
    <mergeCell ref="VTS508:VTV508"/>
    <mergeCell ref="VSI508:VSL508"/>
    <mergeCell ref="VSM508:VSP508"/>
    <mergeCell ref="VSQ508:VST508"/>
    <mergeCell ref="VSU508:VSX508"/>
    <mergeCell ref="VSY508:VTB508"/>
    <mergeCell ref="VRO508:VRR508"/>
    <mergeCell ref="VRS508:VRV508"/>
    <mergeCell ref="VRW508:VRZ508"/>
    <mergeCell ref="VSA508:VSD508"/>
    <mergeCell ref="VSE508:VSH508"/>
    <mergeCell ref="VQU508:VQX508"/>
    <mergeCell ref="VQY508:VRB508"/>
    <mergeCell ref="VRC508:VRF508"/>
    <mergeCell ref="VRG508:VRJ508"/>
    <mergeCell ref="VRK508:VRN508"/>
    <mergeCell ref="VQA508:VQD508"/>
    <mergeCell ref="VQE508:VQH508"/>
    <mergeCell ref="VQI508:VQL508"/>
    <mergeCell ref="VQM508:VQP508"/>
    <mergeCell ref="VQQ508:VQT508"/>
    <mergeCell ref="VPG508:VPJ508"/>
    <mergeCell ref="VPK508:VPN508"/>
    <mergeCell ref="VPO508:VPR508"/>
    <mergeCell ref="VPS508:VPV508"/>
    <mergeCell ref="VPW508:VPZ508"/>
    <mergeCell ref="VOM508:VOP508"/>
    <mergeCell ref="VOQ508:VOT508"/>
    <mergeCell ref="VOU508:VOX508"/>
    <mergeCell ref="VOY508:VPB508"/>
    <mergeCell ref="VPC508:VPF508"/>
    <mergeCell ref="VNS508:VNV508"/>
    <mergeCell ref="VNW508:VNZ508"/>
    <mergeCell ref="VOA508:VOD508"/>
    <mergeCell ref="VOE508:VOH508"/>
    <mergeCell ref="VOI508:VOL508"/>
    <mergeCell ref="VMY508:VNB508"/>
    <mergeCell ref="VNC508:VNF508"/>
    <mergeCell ref="VNG508:VNJ508"/>
    <mergeCell ref="VNK508:VNN508"/>
    <mergeCell ref="VNO508:VNR508"/>
    <mergeCell ref="VME508:VMH508"/>
    <mergeCell ref="VMI508:VML508"/>
    <mergeCell ref="VMM508:VMP508"/>
    <mergeCell ref="VMQ508:VMT508"/>
    <mergeCell ref="VMU508:VMX508"/>
    <mergeCell ref="VLK508:VLN508"/>
    <mergeCell ref="VLO508:VLR508"/>
    <mergeCell ref="VLS508:VLV508"/>
    <mergeCell ref="VLW508:VLZ508"/>
    <mergeCell ref="VMA508:VMD508"/>
    <mergeCell ref="VKQ508:VKT508"/>
    <mergeCell ref="VKU508:VKX508"/>
    <mergeCell ref="VKY508:VLB508"/>
    <mergeCell ref="VLC508:VLF508"/>
    <mergeCell ref="VLG508:VLJ508"/>
    <mergeCell ref="VJW508:VJZ508"/>
    <mergeCell ref="VKA508:VKD508"/>
    <mergeCell ref="VKE508:VKH508"/>
    <mergeCell ref="VKI508:VKL508"/>
    <mergeCell ref="VKM508:VKP508"/>
    <mergeCell ref="VJC508:VJF508"/>
    <mergeCell ref="VJG508:VJJ508"/>
    <mergeCell ref="VJK508:VJN508"/>
    <mergeCell ref="VJO508:VJR508"/>
    <mergeCell ref="VJS508:VJV508"/>
    <mergeCell ref="VII508:VIL508"/>
    <mergeCell ref="VIM508:VIP508"/>
    <mergeCell ref="VIQ508:VIT508"/>
    <mergeCell ref="VIU508:VIX508"/>
    <mergeCell ref="VIY508:VJB508"/>
    <mergeCell ref="VHO508:VHR508"/>
    <mergeCell ref="VHS508:VHV508"/>
    <mergeCell ref="VHW508:VHZ508"/>
    <mergeCell ref="VIA508:VID508"/>
    <mergeCell ref="VIE508:VIH508"/>
    <mergeCell ref="VGU508:VGX508"/>
    <mergeCell ref="VGY508:VHB508"/>
    <mergeCell ref="VHC508:VHF508"/>
    <mergeCell ref="VHG508:VHJ508"/>
    <mergeCell ref="VHK508:VHN508"/>
    <mergeCell ref="VGA508:VGD508"/>
    <mergeCell ref="VGE508:VGH508"/>
    <mergeCell ref="VGI508:VGL508"/>
    <mergeCell ref="VGM508:VGP508"/>
    <mergeCell ref="VGQ508:VGT508"/>
    <mergeCell ref="VFG508:VFJ508"/>
    <mergeCell ref="VFK508:VFN508"/>
    <mergeCell ref="VFO508:VFR508"/>
    <mergeCell ref="VFS508:VFV508"/>
    <mergeCell ref="VFW508:VFZ508"/>
    <mergeCell ref="VEM508:VEP508"/>
    <mergeCell ref="VEQ508:VET508"/>
    <mergeCell ref="VEU508:VEX508"/>
    <mergeCell ref="VEY508:VFB508"/>
    <mergeCell ref="VFC508:VFF508"/>
    <mergeCell ref="VDS508:VDV508"/>
    <mergeCell ref="VDW508:VDZ508"/>
    <mergeCell ref="VEA508:VED508"/>
    <mergeCell ref="VEE508:VEH508"/>
    <mergeCell ref="VEI508:VEL508"/>
    <mergeCell ref="VCY508:VDB508"/>
    <mergeCell ref="VDC508:VDF508"/>
    <mergeCell ref="VDG508:VDJ508"/>
    <mergeCell ref="VDK508:VDN508"/>
    <mergeCell ref="VDO508:VDR508"/>
    <mergeCell ref="VCE508:VCH508"/>
    <mergeCell ref="VCI508:VCL508"/>
    <mergeCell ref="VCM508:VCP508"/>
    <mergeCell ref="VCQ508:VCT508"/>
    <mergeCell ref="VCU508:VCX508"/>
    <mergeCell ref="VBK508:VBN508"/>
    <mergeCell ref="VBO508:VBR508"/>
    <mergeCell ref="VBS508:VBV508"/>
    <mergeCell ref="VBW508:VBZ508"/>
    <mergeCell ref="VCA508:VCD508"/>
    <mergeCell ref="VAQ508:VAT508"/>
    <mergeCell ref="VAU508:VAX508"/>
    <mergeCell ref="VAY508:VBB508"/>
    <mergeCell ref="VBC508:VBF508"/>
    <mergeCell ref="VBG508:VBJ508"/>
    <mergeCell ref="UZW508:UZZ508"/>
    <mergeCell ref="VAA508:VAD508"/>
    <mergeCell ref="VAE508:VAH508"/>
    <mergeCell ref="VAI508:VAL508"/>
    <mergeCell ref="VAM508:VAP508"/>
    <mergeCell ref="UZC508:UZF508"/>
    <mergeCell ref="UZG508:UZJ508"/>
    <mergeCell ref="UZK508:UZN508"/>
    <mergeCell ref="UZO508:UZR508"/>
    <mergeCell ref="UZS508:UZV508"/>
    <mergeCell ref="UYI508:UYL508"/>
    <mergeCell ref="UYM508:UYP508"/>
    <mergeCell ref="UYQ508:UYT508"/>
    <mergeCell ref="UYU508:UYX508"/>
    <mergeCell ref="UYY508:UZB508"/>
    <mergeCell ref="UXO508:UXR508"/>
    <mergeCell ref="UXS508:UXV508"/>
    <mergeCell ref="UXW508:UXZ508"/>
    <mergeCell ref="UYA508:UYD508"/>
    <mergeCell ref="UYE508:UYH508"/>
    <mergeCell ref="UWU508:UWX508"/>
    <mergeCell ref="UWY508:UXB508"/>
    <mergeCell ref="UXC508:UXF508"/>
    <mergeCell ref="UXG508:UXJ508"/>
    <mergeCell ref="UXK508:UXN508"/>
    <mergeCell ref="UWA508:UWD508"/>
    <mergeCell ref="UWE508:UWH508"/>
    <mergeCell ref="UWI508:UWL508"/>
    <mergeCell ref="UWM508:UWP508"/>
    <mergeCell ref="UWQ508:UWT508"/>
    <mergeCell ref="UVG508:UVJ508"/>
    <mergeCell ref="UVK508:UVN508"/>
    <mergeCell ref="UVO508:UVR508"/>
    <mergeCell ref="UVS508:UVV508"/>
    <mergeCell ref="UVW508:UVZ508"/>
    <mergeCell ref="UUM508:UUP508"/>
    <mergeCell ref="UUQ508:UUT508"/>
    <mergeCell ref="UUU508:UUX508"/>
    <mergeCell ref="UUY508:UVB508"/>
    <mergeCell ref="UVC508:UVF508"/>
    <mergeCell ref="UTS508:UTV508"/>
    <mergeCell ref="UTW508:UTZ508"/>
    <mergeCell ref="UUA508:UUD508"/>
    <mergeCell ref="UUE508:UUH508"/>
    <mergeCell ref="UUI508:UUL508"/>
    <mergeCell ref="USY508:UTB508"/>
    <mergeCell ref="UTC508:UTF508"/>
    <mergeCell ref="UTG508:UTJ508"/>
    <mergeCell ref="UTK508:UTN508"/>
    <mergeCell ref="UTO508:UTR508"/>
    <mergeCell ref="USE508:USH508"/>
    <mergeCell ref="USI508:USL508"/>
    <mergeCell ref="USM508:USP508"/>
    <mergeCell ref="USQ508:UST508"/>
    <mergeCell ref="USU508:USX508"/>
    <mergeCell ref="URK508:URN508"/>
    <mergeCell ref="URO508:URR508"/>
    <mergeCell ref="URS508:URV508"/>
    <mergeCell ref="URW508:URZ508"/>
    <mergeCell ref="USA508:USD508"/>
    <mergeCell ref="UQQ508:UQT508"/>
    <mergeCell ref="UQU508:UQX508"/>
    <mergeCell ref="UQY508:URB508"/>
    <mergeCell ref="URC508:URF508"/>
    <mergeCell ref="URG508:URJ508"/>
    <mergeCell ref="UPW508:UPZ508"/>
    <mergeCell ref="UQA508:UQD508"/>
    <mergeCell ref="UQE508:UQH508"/>
    <mergeCell ref="UQI508:UQL508"/>
    <mergeCell ref="UQM508:UQP508"/>
    <mergeCell ref="UPC508:UPF508"/>
    <mergeCell ref="UPG508:UPJ508"/>
    <mergeCell ref="UPK508:UPN508"/>
    <mergeCell ref="UPO508:UPR508"/>
    <mergeCell ref="UPS508:UPV508"/>
    <mergeCell ref="UOI508:UOL508"/>
    <mergeCell ref="UOM508:UOP508"/>
    <mergeCell ref="UOQ508:UOT508"/>
    <mergeCell ref="UOU508:UOX508"/>
    <mergeCell ref="UOY508:UPB508"/>
    <mergeCell ref="UNO508:UNR508"/>
    <mergeCell ref="UNS508:UNV508"/>
    <mergeCell ref="UNW508:UNZ508"/>
    <mergeCell ref="UOA508:UOD508"/>
    <mergeCell ref="UOE508:UOH508"/>
    <mergeCell ref="UMU508:UMX508"/>
    <mergeCell ref="UMY508:UNB508"/>
    <mergeCell ref="UNC508:UNF508"/>
    <mergeCell ref="UNG508:UNJ508"/>
    <mergeCell ref="UNK508:UNN508"/>
    <mergeCell ref="UMA508:UMD508"/>
    <mergeCell ref="UME508:UMH508"/>
    <mergeCell ref="UMI508:UML508"/>
    <mergeCell ref="UMM508:UMP508"/>
    <mergeCell ref="UMQ508:UMT508"/>
    <mergeCell ref="ULG508:ULJ508"/>
    <mergeCell ref="ULK508:ULN508"/>
    <mergeCell ref="ULO508:ULR508"/>
    <mergeCell ref="ULS508:ULV508"/>
    <mergeCell ref="ULW508:ULZ508"/>
    <mergeCell ref="UKM508:UKP508"/>
    <mergeCell ref="UKQ508:UKT508"/>
    <mergeCell ref="UKU508:UKX508"/>
    <mergeCell ref="UKY508:ULB508"/>
    <mergeCell ref="ULC508:ULF508"/>
    <mergeCell ref="UJS508:UJV508"/>
    <mergeCell ref="UJW508:UJZ508"/>
    <mergeCell ref="UKA508:UKD508"/>
    <mergeCell ref="UKE508:UKH508"/>
    <mergeCell ref="UKI508:UKL508"/>
    <mergeCell ref="UIY508:UJB508"/>
    <mergeCell ref="UJC508:UJF508"/>
    <mergeCell ref="UJG508:UJJ508"/>
    <mergeCell ref="UJK508:UJN508"/>
    <mergeCell ref="UJO508:UJR508"/>
    <mergeCell ref="UIE508:UIH508"/>
    <mergeCell ref="UII508:UIL508"/>
    <mergeCell ref="UIM508:UIP508"/>
    <mergeCell ref="UIQ508:UIT508"/>
    <mergeCell ref="UIU508:UIX508"/>
    <mergeCell ref="UHK508:UHN508"/>
    <mergeCell ref="UHO508:UHR508"/>
    <mergeCell ref="UHS508:UHV508"/>
    <mergeCell ref="UHW508:UHZ508"/>
    <mergeCell ref="UIA508:UID508"/>
    <mergeCell ref="UGQ508:UGT508"/>
    <mergeCell ref="UGU508:UGX508"/>
    <mergeCell ref="UGY508:UHB508"/>
    <mergeCell ref="UHC508:UHF508"/>
    <mergeCell ref="UHG508:UHJ508"/>
    <mergeCell ref="UFW508:UFZ508"/>
    <mergeCell ref="UGA508:UGD508"/>
    <mergeCell ref="UGE508:UGH508"/>
    <mergeCell ref="UGI508:UGL508"/>
    <mergeCell ref="UGM508:UGP508"/>
    <mergeCell ref="UFC508:UFF508"/>
    <mergeCell ref="UFG508:UFJ508"/>
    <mergeCell ref="UFK508:UFN508"/>
    <mergeCell ref="UFO508:UFR508"/>
    <mergeCell ref="UFS508:UFV508"/>
    <mergeCell ref="UEI508:UEL508"/>
    <mergeCell ref="UEM508:UEP508"/>
    <mergeCell ref="UEQ508:UET508"/>
    <mergeCell ref="UEU508:UEX508"/>
    <mergeCell ref="UEY508:UFB508"/>
    <mergeCell ref="UDO508:UDR508"/>
    <mergeCell ref="UDS508:UDV508"/>
    <mergeCell ref="UDW508:UDZ508"/>
    <mergeCell ref="UEA508:UED508"/>
    <mergeCell ref="UEE508:UEH508"/>
    <mergeCell ref="UCU508:UCX508"/>
    <mergeCell ref="UCY508:UDB508"/>
    <mergeCell ref="UDC508:UDF508"/>
    <mergeCell ref="UDG508:UDJ508"/>
    <mergeCell ref="UDK508:UDN508"/>
    <mergeCell ref="UCA508:UCD508"/>
    <mergeCell ref="UCE508:UCH508"/>
    <mergeCell ref="UCI508:UCL508"/>
    <mergeCell ref="UCM508:UCP508"/>
    <mergeCell ref="UCQ508:UCT508"/>
    <mergeCell ref="UBG508:UBJ508"/>
    <mergeCell ref="UBK508:UBN508"/>
    <mergeCell ref="UBO508:UBR508"/>
    <mergeCell ref="UBS508:UBV508"/>
    <mergeCell ref="UBW508:UBZ508"/>
    <mergeCell ref="UAM508:UAP508"/>
    <mergeCell ref="UAQ508:UAT508"/>
    <mergeCell ref="UAU508:UAX508"/>
    <mergeCell ref="UAY508:UBB508"/>
    <mergeCell ref="UBC508:UBF508"/>
    <mergeCell ref="TZS508:TZV508"/>
    <mergeCell ref="TZW508:TZZ508"/>
    <mergeCell ref="UAA508:UAD508"/>
    <mergeCell ref="UAE508:UAH508"/>
    <mergeCell ref="UAI508:UAL508"/>
    <mergeCell ref="TYY508:TZB508"/>
    <mergeCell ref="TZC508:TZF508"/>
    <mergeCell ref="TZG508:TZJ508"/>
    <mergeCell ref="TZK508:TZN508"/>
    <mergeCell ref="TZO508:TZR508"/>
    <mergeCell ref="TYE508:TYH508"/>
    <mergeCell ref="TYI508:TYL508"/>
    <mergeCell ref="TYM508:TYP508"/>
    <mergeCell ref="TYQ508:TYT508"/>
    <mergeCell ref="TYU508:TYX508"/>
    <mergeCell ref="TXK508:TXN508"/>
    <mergeCell ref="TXO508:TXR508"/>
    <mergeCell ref="TXS508:TXV508"/>
    <mergeCell ref="TXW508:TXZ508"/>
    <mergeCell ref="TYA508:TYD508"/>
    <mergeCell ref="TWQ508:TWT508"/>
    <mergeCell ref="TWU508:TWX508"/>
    <mergeCell ref="TWY508:TXB508"/>
    <mergeCell ref="TXC508:TXF508"/>
    <mergeCell ref="TXG508:TXJ508"/>
    <mergeCell ref="TVW508:TVZ508"/>
    <mergeCell ref="TWA508:TWD508"/>
    <mergeCell ref="TWE508:TWH508"/>
    <mergeCell ref="TWI508:TWL508"/>
    <mergeCell ref="TWM508:TWP508"/>
    <mergeCell ref="TVC508:TVF508"/>
    <mergeCell ref="TVG508:TVJ508"/>
    <mergeCell ref="TVK508:TVN508"/>
    <mergeCell ref="TVO508:TVR508"/>
    <mergeCell ref="TVS508:TVV508"/>
    <mergeCell ref="TUI508:TUL508"/>
    <mergeCell ref="TUM508:TUP508"/>
    <mergeCell ref="TUQ508:TUT508"/>
    <mergeCell ref="TUU508:TUX508"/>
    <mergeCell ref="TUY508:TVB508"/>
    <mergeCell ref="TTO508:TTR508"/>
    <mergeCell ref="TTS508:TTV508"/>
    <mergeCell ref="TTW508:TTZ508"/>
    <mergeCell ref="TUA508:TUD508"/>
    <mergeCell ref="TUE508:TUH508"/>
    <mergeCell ref="TSU508:TSX508"/>
    <mergeCell ref="TSY508:TTB508"/>
    <mergeCell ref="TTC508:TTF508"/>
    <mergeCell ref="TTG508:TTJ508"/>
    <mergeCell ref="TTK508:TTN508"/>
    <mergeCell ref="TSA508:TSD508"/>
    <mergeCell ref="TSE508:TSH508"/>
    <mergeCell ref="TSI508:TSL508"/>
    <mergeCell ref="TSM508:TSP508"/>
    <mergeCell ref="TSQ508:TST508"/>
    <mergeCell ref="TRG508:TRJ508"/>
    <mergeCell ref="TRK508:TRN508"/>
    <mergeCell ref="TRO508:TRR508"/>
    <mergeCell ref="TRS508:TRV508"/>
    <mergeCell ref="TRW508:TRZ508"/>
    <mergeCell ref="TQM508:TQP508"/>
    <mergeCell ref="TQQ508:TQT508"/>
    <mergeCell ref="TQU508:TQX508"/>
    <mergeCell ref="TQY508:TRB508"/>
    <mergeCell ref="TRC508:TRF508"/>
    <mergeCell ref="TPS508:TPV508"/>
    <mergeCell ref="TPW508:TPZ508"/>
    <mergeCell ref="TQA508:TQD508"/>
    <mergeCell ref="TQE508:TQH508"/>
    <mergeCell ref="TQI508:TQL508"/>
    <mergeCell ref="TOY508:TPB508"/>
    <mergeCell ref="TPC508:TPF508"/>
    <mergeCell ref="TPG508:TPJ508"/>
    <mergeCell ref="TPK508:TPN508"/>
    <mergeCell ref="TPO508:TPR508"/>
    <mergeCell ref="TOE508:TOH508"/>
    <mergeCell ref="TOI508:TOL508"/>
    <mergeCell ref="TOM508:TOP508"/>
    <mergeCell ref="TOQ508:TOT508"/>
    <mergeCell ref="TOU508:TOX508"/>
    <mergeCell ref="TNK508:TNN508"/>
    <mergeCell ref="TNO508:TNR508"/>
    <mergeCell ref="TNS508:TNV508"/>
    <mergeCell ref="TNW508:TNZ508"/>
    <mergeCell ref="TOA508:TOD508"/>
    <mergeCell ref="TMQ508:TMT508"/>
    <mergeCell ref="TMU508:TMX508"/>
    <mergeCell ref="TMY508:TNB508"/>
    <mergeCell ref="TNC508:TNF508"/>
    <mergeCell ref="TNG508:TNJ508"/>
    <mergeCell ref="TLW508:TLZ508"/>
    <mergeCell ref="TMA508:TMD508"/>
    <mergeCell ref="TME508:TMH508"/>
    <mergeCell ref="TMI508:TML508"/>
    <mergeCell ref="TMM508:TMP508"/>
    <mergeCell ref="TLC508:TLF508"/>
    <mergeCell ref="TLG508:TLJ508"/>
    <mergeCell ref="TLK508:TLN508"/>
    <mergeCell ref="TLO508:TLR508"/>
    <mergeCell ref="TLS508:TLV508"/>
    <mergeCell ref="TKI508:TKL508"/>
    <mergeCell ref="TKM508:TKP508"/>
    <mergeCell ref="TKQ508:TKT508"/>
    <mergeCell ref="TKU508:TKX508"/>
    <mergeCell ref="TKY508:TLB508"/>
    <mergeCell ref="TJO508:TJR508"/>
    <mergeCell ref="TJS508:TJV508"/>
    <mergeCell ref="TJW508:TJZ508"/>
    <mergeCell ref="TKA508:TKD508"/>
    <mergeCell ref="TKE508:TKH508"/>
    <mergeCell ref="TIU508:TIX508"/>
    <mergeCell ref="TIY508:TJB508"/>
    <mergeCell ref="TJC508:TJF508"/>
    <mergeCell ref="TJG508:TJJ508"/>
    <mergeCell ref="TJK508:TJN508"/>
    <mergeCell ref="TIA508:TID508"/>
    <mergeCell ref="TIE508:TIH508"/>
    <mergeCell ref="TII508:TIL508"/>
    <mergeCell ref="TIM508:TIP508"/>
    <mergeCell ref="TIQ508:TIT508"/>
    <mergeCell ref="THG508:THJ508"/>
    <mergeCell ref="THK508:THN508"/>
    <mergeCell ref="THO508:THR508"/>
    <mergeCell ref="THS508:THV508"/>
    <mergeCell ref="THW508:THZ508"/>
    <mergeCell ref="TGM508:TGP508"/>
    <mergeCell ref="TGQ508:TGT508"/>
    <mergeCell ref="TGU508:TGX508"/>
    <mergeCell ref="TGY508:THB508"/>
    <mergeCell ref="THC508:THF508"/>
    <mergeCell ref="TFS508:TFV508"/>
    <mergeCell ref="TFW508:TFZ508"/>
    <mergeCell ref="TGA508:TGD508"/>
    <mergeCell ref="TGE508:TGH508"/>
    <mergeCell ref="TGI508:TGL508"/>
    <mergeCell ref="TEY508:TFB508"/>
    <mergeCell ref="TFC508:TFF508"/>
    <mergeCell ref="TFG508:TFJ508"/>
    <mergeCell ref="TFK508:TFN508"/>
    <mergeCell ref="TFO508:TFR508"/>
    <mergeCell ref="TEE508:TEH508"/>
    <mergeCell ref="TEI508:TEL508"/>
    <mergeCell ref="TEM508:TEP508"/>
    <mergeCell ref="TEQ508:TET508"/>
    <mergeCell ref="TEU508:TEX508"/>
    <mergeCell ref="TDK508:TDN508"/>
    <mergeCell ref="TDO508:TDR508"/>
    <mergeCell ref="TDS508:TDV508"/>
    <mergeCell ref="TDW508:TDZ508"/>
    <mergeCell ref="TEA508:TED508"/>
    <mergeCell ref="TCQ508:TCT508"/>
    <mergeCell ref="TCU508:TCX508"/>
    <mergeCell ref="TCY508:TDB508"/>
    <mergeCell ref="TDC508:TDF508"/>
    <mergeCell ref="TDG508:TDJ508"/>
    <mergeCell ref="TBW508:TBZ508"/>
    <mergeCell ref="TCA508:TCD508"/>
    <mergeCell ref="TCE508:TCH508"/>
    <mergeCell ref="TCI508:TCL508"/>
    <mergeCell ref="TCM508:TCP508"/>
    <mergeCell ref="TBC508:TBF508"/>
    <mergeCell ref="TBG508:TBJ508"/>
    <mergeCell ref="TBK508:TBN508"/>
    <mergeCell ref="TBO508:TBR508"/>
    <mergeCell ref="TBS508:TBV508"/>
    <mergeCell ref="TAI508:TAL508"/>
    <mergeCell ref="TAM508:TAP508"/>
    <mergeCell ref="TAQ508:TAT508"/>
    <mergeCell ref="TAU508:TAX508"/>
    <mergeCell ref="TAY508:TBB508"/>
    <mergeCell ref="SZO508:SZR508"/>
    <mergeCell ref="SZS508:SZV508"/>
    <mergeCell ref="SZW508:SZZ508"/>
    <mergeCell ref="TAA508:TAD508"/>
    <mergeCell ref="TAE508:TAH508"/>
    <mergeCell ref="SYU508:SYX508"/>
    <mergeCell ref="SYY508:SZB508"/>
    <mergeCell ref="SZC508:SZF508"/>
    <mergeCell ref="SZG508:SZJ508"/>
    <mergeCell ref="SZK508:SZN508"/>
    <mergeCell ref="SYA508:SYD508"/>
    <mergeCell ref="SYE508:SYH508"/>
    <mergeCell ref="SYI508:SYL508"/>
    <mergeCell ref="SYM508:SYP508"/>
    <mergeCell ref="SYQ508:SYT508"/>
    <mergeCell ref="SXG508:SXJ508"/>
    <mergeCell ref="SXK508:SXN508"/>
    <mergeCell ref="SXO508:SXR508"/>
    <mergeCell ref="SXS508:SXV508"/>
    <mergeCell ref="SXW508:SXZ508"/>
    <mergeCell ref="SWM508:SWP508"/>
    <mergeCell ref="SWQ508:SWT508"/>
    <mergeCell ref="SWU508:SWX508"/>
    <mergeCell ref="SWY508:SXB508"/>
    <mergeCell ref="SXC508:SXF508"/>
    <mergeCell ref="SVS508:SVV508"/>
    <mergeCell ref="SVW508:SVZ508"/>
    <mergeCell ref="SWA508:SWD508"/>
    <mergeCell ref="SWE508:SWH508"/>
    <mergeCell ref="SWI508:SWL508"/>
    <mergeCell ref="SUY508:SVB508"/>
    <mergeCell ref="SVC508:SVF508"/>
    <mergeCell ref="SVG508:SVJ508"/>
    <mergeCell ref="SVK508:SVN508"/>
    <mergeCell ref="SVO508:SVR508"/>
    <mergeCell ref="SUE508:SUH508"/>
    <mergeCell ref="SUI508:SUL508"/>
    <mergeCell ref="SUM508:SUP508"/>
    <mergeCell ref="SUQ508:SUT508"/>
    <mergeCell ref="SUU508:SUX508"/>
    <mergeCell ref="STK508:STN508"/>
    <mergeCell ref="STO508:STR508"/>
    <mergeCell ref="STS508:STV508"/>
    <mergeCell ref="STW508:STZ508"/>
    <mergeCell ref="SUA508:SUD508"/>
    <mergeCell ref="SSQ508:SST508"/>
    <mergeCell ref="SSU508:SSX508"/>
    <mergeCell ref="SSY508:STB508"/>
    <mergeCell ref="STC508:STF508"/>
    <mergeCell ref="STG508:STJ508"/>
    <mergeCell ref="SRW508:SRZ508"/>
    <mergeCell ref="SSA508:SSD508"/>
    <mergeCell ref="SSE508:SSH508"/>
    <mergeCell ref="SSI508:SSL508"/>
    <mergeCell ref="SSM508:SSP508"/>
    <mergeCell ref="SRC508:SRF508"/>
    <mergeCell ref="SRG508:SRJ508"/>
    <mergeCell ref="SRK508:SRN508"/>
    <mergeCell ref="SRO508:SRR508"/>
    <mergeCell ref="SRS508:SRV508"/>
    <mergeCell ref="SQI508:SQL508"/>
    <mergeCell ref="SQM508:SQP508"/>
    <mergeCell ref="SQQ508:SQT508"/>
    <mergeCell ref="SQU508:SQX508"/>
    <mergeCell ref="SQY508:SRB508"/>
    <mergeCell ref="SPO508:SPR508"/>
    <mergeCell ref="SPS508:SPV508"/>
    <mergeCell ref="SPW508:SPZ508"/>
    <mergeCell ref="SQA508:SQD508"/>
    <mergeCell ref="SQE508:SQH508"/>
    <mergeCell ref="SOU508:SOX508"/>
    <mergeCell ref="SOY508:SPB508"/>
    <mergeCell ref="SPC508:SPF508"/>
    <mergeCell ref="SPG508:SPJ508"/>
    <mergeCell ref="SPK508:SPN508"/>
    <mergeCell ref="SOA508:SOD508"/>
    <mergeCell ref="SOE508:SOH508"/>
    <mergeCell ref="SOI508:SOL508"/>
    <mergeCell ref="SOM508:SOP508"/>
    <mergeCell ref="SOQ508:SOT508"/>
    <mergeCell ref="SNG508:SNJ508"/>
    <mergeCell ref="SNK508:SNN508"/>
    <mergeCell ref="SNO508:SNR508"/>
    <mergeCell ref="SNS508:SNV508"/>
    <mergeCell ref="SNW508:SNZ508"/>
    <mergeCell ref="SMM508:SMP508"/>
    <mergeCell ref="SMQ508:SMT508"/>
    <mergeCell ref="SMU508:SMX508"/>
    <mergeCell ref="SMY508:SNB508"/>
    <mergeCell ref="SNC508:SNF508"/>
    <mergeCell ref="SLS508:SLV508"/>
    <mergeCell ref="SLW508:SLZ508"/>
    <mergeCell ref="SMA508:SMD508"/>
    <mergeCell ref="SME508:SMH508"/>
    <mergeCell ref="SMI508:SML508"/>
    <mergeCell ref="SKY508:SLB508"/>
    <mergeCell ref="SLC508:SLF508"/>
    <mergeCell ref="SLG508:SLJ508"/>
    <mergeCell ref="SLK508:SLN508"/>
    <mergeCell ref="SLO508:SLR508"/>
    <mergeCell ref="SKE508:SKH508"/>
    <mergeCell ref="SKI508:SKL508"/>
    <mergeCell ref="SKM508:SKP508"/>
    <mergeCell ref="SKQ508:SKT508"/>
    <mergeCell ref="SKU508:SKX508"/>
    <mergeCell ref="SJK508:SJN508"/>
    <mergeCell ref="SJO508:SJR508"/>
    <mergeCell ref="SJS508:SJV508"/>
    <mergeCell ref="SJW508:SJZ508"/>
    <mergeCell ref="SKA508:SKD508"/>
    <mergeCell ref="SIQ508:SIT508"/>
    <mergeCell ref="SIU508:SIX508"/>
    <mergeCell ref="SIY508:SJB508"/>
    <mergeCell ref="SJC508:SJF508"/>
    <mergeCell ref="SJG508:SJJ508"/>
    <mergeCell ref="SHW508:SHZ508"/>
    <mergeCell ref="SIA508:SID508"/>
    <mergeCell ref="SIE508:SIH508"/>
    <mergeCell ref="SII508:SIL508"/>
    <mergeCell ref="SIM508:SIP508"/>
    <mergeCell ref="SHC508:SHF508"/>
    <mergeCell ref="SHG508:SHJ508"/>
    <mergeCell ref="SHK508:SHN508"/>
    <mergeCell ref="SHO508:SHR508"/>
    <mergeCell ref="SHS508:SHV508"/>
    <mergeCell ref="SGI508:SGL508"/>
    <mergeCell ref="SGM508:SGP508"/>
    <mergeCell ref="SGQ508:SGT508"/>
    <mergeCell ref="SGU508:SGX508"/>
    <mergeCell ref="SGY508:SHB508"/>
    <mergeCell ref="SFO508:SFR508"/>
    <mergeCell ref="SFS508:SFV508"/>
    <mergeCell ref="SFW508:SFZ508"/>
    <mergeCell ref="SGA508:SGD508"/>
    <mergeCell ref="SGE508:SGH508"/>
    <mergeCell ref="SEU508:SEX508"/>
    <mergeCell ref="SEY508:SFB508"/>
    <mergeCell ref="SFC508:SFF508"/>
    <mergeCell ref="SFG508:SFJ508"/>
    <mergeCell ref="SFK508:SFN508"/>
    <mergeCell ref="SEA508:SED508"/>
    <mergeCell ref="SEE508:SEH508"/>
    <mergeCell ref="SEI508:SEL508"/>
    <mergeCell ref="SEM508:SEP508"/>
    <mergeCell ref="SEQ508:SET508"/>
    <mergeCell ref="SDG508:SDJ508"/>
    <mergeCell ref="SDK508:SDN508"/>
    <mergeCell ref="SDO508:SDR508"/>
    <mergeCell ref="SDS508:SDV508"/>
    <mergeCell ref="SDW508:SDZ508"/>
    <mergeCell ref="SCM508:SCP508"/>
    <mergeCell ref="SCQ508:SCT508"/>
    <mergeCell ref="SCU508:SCX508"/>
    <mergeCell ref="SCY508:SDB508"/>
    <mergeCell ref="SDC508:SDF508"/>
    <mergeCell ref="SBS508:SBV508"/>
    <mergeCell ref="SBW508:SBZ508"/>
    <mergeCell ref="SCA508:SCD508"/>
    <mergeCell ref="SCE508:SCH508"/>
    <mergeCell ref="SCI508:SCL508"/>
    <mergeCell ref="SAY508:SBB508"/>
    <mergeCell ref="SBC508:SBF508"/>
    <mergeCell ref="SBG508:SBJ508"/>
    <mergeCell ref="SBK508:SBN508"/>
    <mergeCell ref="SBO508:SBR508"/>
    <mergeCell ref="SAE508:SAH508"/>
    <mergeCell ref="SAI508:SAL508"/>
    <mergeCell ref="SAM508:SAP508"/>
    <mergeCell ref="SAQ508:SAT508"/>
    <mergeCell ref="SAU508:SAX508"/>
    <mergeCell ref="RZK508:RZN508"/>
    <mergeCell ref="RZO508:RZR508"/>
    <mergeCell ref="RZS508:RZV508"/>
    <mergeCell ref="RZW508:RZZ508"/>
    <mergeCell ref="SAA508:SAD508"/>
    <mergeCell ref="RYQ508:RYT508"/>
    <mergeCell ref="RYU508:RYX508"/>
    <mergeCell ref="RYY508:RZB508"/>
    <mergeCell ref="RZC508:RZF508"/>
    <mergeCell ref="RZG508:RZJ508"/>
    <mergeCell ref="RXW508:RXZ508"/>
    <mergeCell ref="RYA508:RYD508"/>
    <mergeCell ref="RYE508:RYH508"/>
    <mergeCell ref="RYI508:RYL508"/>
    <mergeCell ref="RYM508:RYP508"/>
    <mergeCell ref="RXC508:RXF508"/>
    <mergeCell ref="RXG508:RXJ508"/>
    <mergeCell ref="RXK508:RXN508"/>
    <mergeCell ref="RXO508:RXR508"/>
    <mergeCell ref="RXS508:RXV508"/>
    <mergeCell ref="RWI508:RWL508"/>
    <mergeCell ref="RWM508:RWP508"/>
    <mergeCell ref="RWQ508:RWT508"/>
    <mergeCell ref="RWU508:RWX508"/>
    <mergeCell ref="RWY508:RXB508"/>
    <mergeCell ref="RVO508:RVR508"/>
    <mergeCell ref="RVS508:RVV508"/>
    <mergeCell ref="RVW508:RVZ508"/>
    <mergeCell ref="RWA508:RWD508"/>
    <mergeCell ref="RWE508:RWH508"/>
    <mergeCell ref="RUU508:RUX508"/>
    <mergeCell ref="RUY508:RVB508"/>
    <mergeCell ref="RVC508:RVF508"/>
    <mergeCell ref="RVG508:RVJ508"/>
    <mergeCell ref="RVK508:RVN508"/>
    <mergeCell ref="RUA508:RUD508"/>
    <mergeCell ref="RUE508:RUH508"/>
    <mergeCell ref="RUI508:RUL508"/>
    <mergeCell ref="RUM508:RUP508"/>
    <mergeCell ref="RUQ508:RUT508"/>
    <mergeCell ref="RTG508:RTJ508"/>
    <mergeCell ref="RTK508:RTN508"/>
    <mergeCell ref="RTO508:RTR508"/>
    <mergeCell ref="RTS508:RTV508"/>
    <mergeCell ref="RTW508:RTZ508"/>
    <mergeCell ref="RSM508:RSP508"/>
    <mergeCell ref="RSQ508:RST508"/>
    <mergeCell ref="RSU508:RSX508"/>
    <mergeCell ref="RSY508:RTB508"/>
    <mergeCell ref="RTC508:RTF508"/>
    <mergeCell ref="RRS508:RRV508"/>
    <mergeCell ref="RRW508:RRZ508"/>
    <mergeCell ref="RSA508:RSD508"/>
    <mergeCell ref="RSE508:RSH508"/>
    <mergeCell ref="RSI508:RSL508"/>
    <mergeCell ref="RQY508:RRB508"/>
    <mergeCell ref="RRC508:RRF508"/>
    <mergeCell ref="RRG508:RRJ508"/>
    <mergeCell ref="RRK508:RRN508"/>
    <mergeCell ref="RRO508:RRR508"/>
    <mergeCell ref="RQE508:RQH508"/>
    <mergeCell ref="RQI508:RQL508"/>
    <mergeCell ref="RQM508:RQP508"/>
    <mergeCell ref="RQQ508:RQT508"/>
    <mergeCell ref="RQU508:RQX508"/>
    <mergeCell ref="RPK508:RPN508"/>
    <mergeCell ref="RPO508:RPR508"/>
    <mergeCell ref="RPS508:RPV508"/>
    <mergeCell ref="RPW508:RPZ508"/>
    <mergeCell ref="RQA508:RQD508"/>
    <mergeCell ref="ROQ508:ROT508"/>
    <mergeCell ref="ROU508:ROX508"/>
    <mergeCell ref="ROY508:RPB508"/>
    <mergeCell ref="RPC508:RPF508"/>
    <mergeCell ref="RPG508:RPJ508"/>
    <mergeCell ref="RNW508:RNZ508"/>
    <mergeCell ref="ROA508:ROD508"/>
    <mergeCell ref="ROE508:ROH508"/>
    <mergeCell ref="ROI508:ROL508"/>
    <mergeCell ref="ROM508:ROP508"/>
    <mergeCell ref="RNC508:RNF508"/>
    <mergeCell ref="RNG508:RNJ508"/>
    <mergeCell ref="RNK508:RNN508"/>
    <mergeCell ref="RNO508:RNR508"/>
    <mergeCell ref="RNS508:RNV508"/>
    <mergeCell ref="RMI508:RML508"/>
    <mergeCell ref="RMM508:RMP508"/>
    <mergeCell ref="RMQ508:RMT508"/>
    <mergeCell ref="RMU508:RMX508"/>
    <mergeCell ref="RMY508:RNB508"/>
    <mergeCell ref="RLO508:RLR508"/>
    <mergeCell ref="RLS508:RLV508"/>
    <mergeCell ref="RLW508:RLZ508"/>
    <mergeCell ref="RMA508:RMD508"/>
    <mergeCell ref="RME508:RMH508"/>
    <mergeCell ref="RKU508:RKX508"/>
    <mergeCell ref="RKY508:RLB508"/>
    <mergeCell ref="RLC508:RLF508"/>
    <mergeCell ref="RLG508:RLJ508"/>
    <mergeCell ref="RLK508:RLN508"/>
    <mergeCell ref="RKA508:RKD508"/>
    <mergeCell ref="RKE508:RKH508"/>
    <mergeCell ref="RKI508:RKL508"/>
    <mergeCell ref="RKM508:RKP508"/>
    <mergeCell ref="RKQ508:RKT508"/>
    <mergeCell ref="RJG508:RJJ508"/>
    <mergeCell ref="RJK508:RJN508"/>
    <mergeCell ref="RJO508:RJR508"/>
    <mergeCell ref="RJS508:RJV508"/>
    <mergeCell ref="RJW508:RJZ508"/>
    <mergeCell ref="RIM508:RIP508"/>
    <mergeCell ref="RIQ508:RIT508"/>
    <mergeCell ref="RIU508:RIX508"/>
    <mergeCell ref="RIY508:RJB508"/>
    <mergeCell ref="RJC508:RJF508"/>
    <mergeCell ref="RHS508:RHV508"/>
    <mergeCell ref="RHW508:RHZ508"/>
    <mergeCell ref="RIA508:RID508"/>
    <mergeCell ref="RIE508:RIH508"/>
    <mergeCell ref="RII508:RIL508"/>
    <mergeCell ref="RGY508:RHB508"/>
    <mergeCell ref="RHC508:RHF508"/>
    <mergeCell ref="RHG508:RHJ508"/>
    <mergeCell ref="RHK508:RHN508"/>
    <mergeCell ref="RHO508:RHR508"/>
    <mergeCell ref="RGE508:RGH508"/>
    <mergeCell ref="RGI508:RGL508"/>
    <mergeCell ref="RGM508:RGP508"/>
    <mergeCell ref="RGQ508:RGT508"/>
    <mergeCell ref="RGU508:RGX508"/>
    <mergeCell ref="RFK508:RFN508"/>
    <mergeCell ref="RFO508:RFR508"/>
    <mergeCell ref="RFS508:RFV508"/>
    <mergeCell ref="RFW508:RFZ508"/>
    <mergeCell ref="RGA508:RGD508"/>
    <mergeCell ref="REQ508:RET508"/>
    <mergeCell ref="REU508:REX508"/>
    <mergeCell ref="REY508:RFB508"/>
    <mergeCell ref="RFC508:RFF508"/>
    <mergeCell ref="RFG508:RFJ508"/>
    <mergeCell ref="RDW508:RDZ508"/>
    <mergeCell ref="REA508:RED508"/>
    <mergeCell ref="REE508:REH508"/>
    <mergeCell ref="REI508:REL508"/>
    <mergeCell ref="REM508:REP508"/>
    <mergeCell ref="RDC508:RDF508"/>
    <mergeCell ref="RDG508:RDJ508"/>
    <mergeCell ref="RDK508:RDN508"/>
    <mergeCell ref="RDO508:RDR508"/>
    <mergeCell ref="RDS508:RDV508"/>
    <mergeCell ref="RCI508:RCL508"/>
    <mergeCell ref="RCM508:RCP508"/>
    <mergeCell ref="RCQ508:RCT508"/>
    <mergeCell ref="RCU508:RCX508"/>
    <mergeCell ref="RCY508:RDB508"/>
    <mergeCell ref="RBO508:RBR508"/>
    <mergeCell ref="RBS508:RBV508"/>
    <mergeCell ref="RBW508:RBZ508"/>
    <mergeCell ref="RCA508:RCD508"/>
    <mergeCell ref="RCE508:RCH508"/>
    <mergeCell ref="RAU508:RAX508"/>
    <mergeCell ref="RAY508:RBB508"/>
    <mergeCell ref="RBC508:RBF508"/>
    <mergeCell ref="RBG508:RBJ508"/>
    <mergeCell ref="RBK508:RBN508"/>
    <mergeCell ref="RAA508:RAD508"/>
    <mergeCell ref="RAE508:RAH508"/>
    <mergeCell ref="RAI508:RAL508"/>
    <mergeCell ref="RAM508:RAP508"/>
    <mergeCell ref="RAQ508:RAT508"/>
    <mergeCell ref="QZG508:QZJ508"/>
    <mergeCell ref="QZK508:QZN508"/>
    <mergeCell ref="QZO508:QZR508"/>
    <mergeCell ref="QZS508:QZV508"/>
    <mergeCell ref="QZW508:QZZ508"/>
    <mergeCell ref="QYM508:QYP508"/>
    <mergeCell ref="QYQ508:QYT508"/>
    <mergeCell ref="QYU508:QYX508"/>
    <mergeCell ref="QYY508:QZB508"/>
    <mergeCell ref="QZC508:QZF508"/>
    <mergeCell ref="QXS508:QXV508"/>
    <mergeCell ref="QXW508:QXZ508"/>
    <mergeCell ref="QYA508:QYD508"/>
    <mergeCell ref="QYE508:QYH508"/>
    <mergeCell ref="QYI508:QYL508"/>
    <mergeCell ref="QWY508:QXB508"/>
    <mergeCell ref="QXC508:QXF508"/>
    <mergeCell ref="QXG508:QXJ508"/>
    <mergeCell ref="QXK508:QXN508"/>
    <mergeCell ref="QXO508:QXR508"/>
    <mergeCell ref="QWE508:QWH508"/>
    <mergeCell ref="QWI508:QWL508"/>
    <mergeCell ref="QWM508:QWP508"/>
    <mergeCell ref="QWQ508:QWT508"/>
    <mergeCell ref="QWU508:QWX508"/>
    <mergeCell ref="QVK508:QVN508"/>
    <mergeCell ref="QVO508:QVR508"/>
    <mergeCell ref="QVS508:QVV508"/>
    <mergeCell ref="QVW508:QVZ508"/>
    <mergeCell ref="QWA508:QWD508"/>
    <mergeCell ref="QUQ508:QUT508"/>
    <mergeCell ref="QUU508:QUX508"/>
    <mergeCell ref="QUY508:QVB508"/>
    <mergeCell ref="QVC508:QVF508"/>
    <mergeCell ref="QVG508:QVJ508"/>
    <mergeCell ref="QTW508:QTZ508"/>
    <mergeCell ref="QUA508:QUD508"/>
    <mergeCell ref="QUE508:QUH508"/>
    <mergeCell ref="QUI508:QUL508"/>
    <mergeCell ref="QUM508:QUP508"/>
    <mergeCell ref="QTC508:QTF508"/>
    <mergeCell ref="QTG508:QTJ508"/>
    <mergeCell ref="QTK508:QTN508"/>
    <mergeCell ref="QTO508:QTR508"/>
    <mergeCell ref="QTS508:QTV508"/>
    <mergeCell ref="QSI508:QSL508"/>
    <mergeCell ref="QSM508:QSP508"/>
    <mergeCell ref="QSQ508:QST508"/>
    <mergeCell ref="QSU508:QSX508"/>
    <mergeCell ref="QSY508:QTB508"/>
    <mergeCell ref="QRO508:QRR508"/>
    <mergeCell ref="QRS508:QRV508"/>
    <mergeCell ref="QRW508:QRZ508"/>
    <mergeCell ref="QSA508:QSD508"/>
    <mergeCell ref="QSE508:QSH508"/>
    <mergeCell ref="QQU508:QQX508"/>
    <mergeCell ref="QQY508:QRB508"/>
    <mergeCell ref="QRC508:QRF508"/>
    <mergeCell ref="QRG508:QRJ508"/>
    <mergeCell ref="QRK508:QRN508"/>
    <mergeCell ref="QQA508:QQD508"/>
    <mergeCell ref="QQE508:QQH508"/>
    <mergeCell ref="QQI508:QQL508"/>
    <mergeCell ref="QQM508:QQP508"/>
    <mergeCell ref="QQQ508:QQT508"/>
    <mergeCell ref="QPG508:QPJ508"/>
    <mergeCell ref="QPK508:QPN508"/>
    <mergeCell ref="QPO508:QPR508"/>
    <mergeCell ref="QPS508:QPV508"/>
    <mergeCell ref="QPW508:QPZ508"/>
    <mergeCell ref="QOM508:QOP508"/>
    <mergeCell ref="QOQ508:QOT508"/>
    <mergeCell ref="QOU508:QOX508"/>
    <mergeCell ref="QOY508:QPB508"/>
    <mergeCell ref="QPC508:QPF508"/>
    <mergeCell ref="QNS508:QNV508"/>
    <mergeCell ref="QNW508:QNZ508"/>
    <mergeCell ref="QOA508:QOD508"/>
    <mergeCell ref="QOE508:QOH508"/>
    <mergeCell ref="QOI508:QOL508"/>
    <mergeCell ref="QMY508:QNB508"/>
    <mergeCell ref="QNC508:QNF508"/>
    <mergeCell ref="QNG508:QNJ508"/>
    <mergeCell ref="QNK508:QNN508"/>
    <mergeCell ref="QNO508:QNR508"/>
    <mergeCell ref="QME508:QMH508"/>
    <mergeCell ref="QMI508:QML508"/>
    <mergeCell ref="QMM508:QMP508"/>
    <mergeCell ref="QMQ508:QMT508"/>
    <mergeCell ref="QMU508:QMX508"/>
    <mergeCell ref="QLK508:QLN508"/>
    <mergeCell ref="QLO508:QLR508"/>
    <mergeCell ref="QLS508:QLV508"/>
    <mergeCell ref="QLW508:QLZ508"/>
    <mergeCell ref="QMA508:QMD508"/>
    <mergeCell ref="QKQ508:QKT508"/>
    <mergeCell ref="QKU508:QKX508"/>
    <mergeCell ref="QKY508:QLB508"/>
    <mergeCell ref="QLC508:QLF508"/>
    <mergeCell ref="QLG508:QLJ508"/>
    <mergeCell ref="QJW508:QJZ508"/>
    <mergeCell ref="QKA508:QKD508"/>
    <mergeCell ref="QKE508:QKH508"/>
    <mergeCell ref="QKI508:QKL508"/>
    <mergeCell ref="QKM508:QKP508"/>
    <mergeCell ref="QJC508:QJF508"/>
    <mergeCell ref="QJG508:QJJ508"/>
    <mergeCell ref="QJK508:QJN508"/>
    <mergeCell ref="QJO508:QJR508"/>
    <mergeCell ref="QJS508:QJV508"/>
    <mergeCell ref="QII508:QIL508"/>
    <mergeCell ref="QIM508:QIP508"/>
    <mergeCell ref="QIQ508:QIT508"/>
    <mergeCell ref="QIU508:QIX508"/>
    <mergeCell ref="QIY508:QJB508"/>
    <mergeCell ref="QHO508:QHR508"/>
    <mergeCell ref="QHS508:QHV508"/>
    <mergeCell ref="QHW508:QHZ508"/>
    <mergeCell ref="QIA508:QID508"/>
    <mergeCell ref="QIE508:QIH508"/>
    <mergeCell ref="QGU508:QGX508"/>
    <mergeCell ref="QGY508:QHB508"/>
    <mergeCell ref="QHC508:QHF508"/>
    <mergeCell ref="QHG508:QHJ508"/>
    <mergeCell ref="QHK508:QHN508"/>
    <mergeCell ref="QGA508:QGD508"/>
    <mergeCell ref="QGE508:QGH508"/>
    <mergeCell ref="QGI508:QGL508"/>
    <mergeCell ref="QGM508:QGP508"/>
    <mergeCell ref="QGQ508:QGT508"/>
    <mergeCell ref="QFG508:QFJ508"/>
    <mergeCell ref="QFK508:QFN508"/>
    <mergeCell ref="QFO508:QFR508"/>
    <mergeCell ref="QFS508:QFV508"/>
    <mergeCell ref="QFW508:QFZ508"/>
    <mergeCell ref="QEM508:QEP508"/>
    <mergeCell ref="QEQ508:QET508"/>
    <mergeCell ref="QEU508:QEX508"/>
    <mergeCell ref="QEY508:QFB508"/>
    <mergeCell ref="QFC508:QFF508"/>
    <mergeCell ref="QDS508:QDV508"/>
    <mergeCell ref="QDW508:QDZ508"/>
    <mergeCell ref="QEA508:QED508"/>
    <mergeCell ref="QEE508:QEH508"/>
    <mergeCell ref="QEI508:QEL508"/>
    <mergeCell ref="QCY508:QDB508"/>
    <mergeCell ref="QDC508:QDF508"/>
    <mergeCell ref="QDG508:QDJ508"/>
    <mergeCell ref="QDK508:QDN508"/>
    <mergeCell ref="QDO508:QDR508"/>
    <mergeCell ref="QCE508:QCH508"/>
    <mergeCell ref="QCI508:QCL508"/>
    <mergeCell ref="QCM508:QCP508"/>
    <mergeCell ref="QCQ508:QCT508"/>
    <mergeCell ref="QCU508:QCX508"/>
    <mergeCell ref="QBK508:QBN508"/>
    <mergeCell ref="QBO508:QBR508"/>
    <mergeCell ref="QBS508:QBV508"/>
    <mergeCell ref="QBW508:QBZ508"/>
    <mergeCell ref="QCA508:QCD508"/>
    <mergeCell ref="QAQ508:QAT508"/>
    <mergeCell ref="QAU508:QAX508"/>
    <mergeCell ref="QAY508:QBB508"/>
    <mergeCell ref="QBC508:QBF508"/>
    <mergeCell ref="QBG508:QBJ508"/>
    <mergeCell ref="PZW508:PZZ508"/>
    <mergeCell ref="QAA508:QAD508"/>
    <mergeCell ref="QAE508:QAH508"/>
    <mergeCell ref="QAI508:QAL508"/>
    <mergeCell ref="QAM508:QAP508"/>
    <mergeCell ref="PZC508:PZF508"/>
    <mergeCell ref="PZG508:PZJ508"/>
    <mergeCell ref="PZK508:PZN508"/>
    <mergeCell ref="PZO508:PZR508"/>
    <mergeCell ref="PZS508:PZV508"/>
    <mergeCell ref="PYI508:PYL508"/>
    <mergeCell ref="PYM508:PYP508"/>
    <mergeCell ref="PYQ508:PYT508"/>
    <mergeCell ref="PYU508:PYX508"/>
    <mergeCell ref="PYY508:PZB508"/>
    <mergeCell ref="PXO508:PXR508"/>
    <mergeCell ref="PXS508:PXV508"/>
    <mergeCell ref="PXW508:PXZ508"/>
    <mergeCell ref="PYA508:PYD508"/>
    <mergeCell ref="PYE508:PYH508"/>
    <mergeCell ref="PWU508:PWX508"/>
    <mergeCell ref="PWY508:PXB508"/>
    <mergeCell ref="PXC508:PXF508"/>
    <mergeCell ref="PXG508:PXJ508"/>
    <mergeCell ref="PXK508:PXN508"/>
    <mergeCell ref="PWA508:PWD508"/>
    <mergeCell ref="PWE508:PWH508"/>
    <mergeCell ref="PWI508:PWL508"/>
    <mergeCell ref="PWM508:PWP508"/>
    <mergeCell ref="PWQ508:PWT508"/>
    <mergeCell ref="PVG508:PVJ508"/>
    <mergeCell ref="PVK508:PVN508"/>
    <mergeCell ref="PVO508:PVR508"/>
    <mergeCell ref="PVS508:PVV508"/>
    <mergeCell ref="PVW508:PVZ508"/>
    <mergeCell ref="PUM508:PUP508"/>
    <mergeCell ref="PUQ508:PUT508"/>
    <mergeCell ref="PUU508:PUX508"/>
    <mergeCell ref="PUY508:PVB508"/>
    <mergeCell ref="PVC508:PVF508"/>
    <mergeCell ref="PTS508:PTV508"/>
    <mergeCell ref="PTW508:PTZ508"/>
    <mergeCell ref="PUA508:PUD508"/>
    <mergeCell ref="PUE508:PUH508"/>
    <mergeCell ref="PUI508:PUL508"/>
    <mergeCell ref="PSY508:PTB508"/>
    <mergeCell ref="PTC508:PTF508"/>
    <mergeCell ref="PTG508:PTJ508"/>
    <mergeCell ref="PTK508:PTN508"/>
    <mergeCell ref="PTO508:PTR508"/>
    <mergeCell ref="PSE508:PSH508"/>
    <mergeCell ref="PSI508:PSL508"/>
    <mergeCell ref="PSM508:PSP508"/>
    <mergeCell ref="PSQ508:PST508"/>
    <mergeCell ref="PSU508:PSX508"/>
    <mergeCell ref="PRK508:PRN508"/>
    <mergeCell ref="PRO508:PRR508"/>
    <mergeCell ref="PRS508:PRV508"/>
    <mergeCell ref="PRW508:PRZ508"/>
    <mergeCell ref="PSA508:PSD508"/>
    <mergeCell ref="PQQ508:PQT508"/>
    <mergeCell ref="PQU508:PQX508"/>
    <mergeCell ref="PQY508:PRB508"/>
    <mergeCell ref="PRC508:PRF508"/>
    <mergeCell ref="PRG508:PRJ508"/>
    <mergeCell ref="PPW508:PPZ508"/>
    <mergeCell ref="PQA508:PQD508"/>
    <mergeCell ref="PQE508:PQH508"/>
    <mergeCell ref="PQI508:PQL508"/>
    <mergeCell ref="PQM508:PQP508"/>
    <mergeCell ref="PPC508:PPF508"/>
    <mergeCell ref="PPG508:PPJ508"/>
    <mergeCell ref="PPK508:PPN508"/>
    <mergeCell ref="PPO508:PPR508"/>
    <mergeCell ref="PPS508:PPV508"/>
    <mergeCell ref="POI508:POL508"/>
    <mergeCell ref="POM508:POP508"/>
    <mergeCell ref="POQ508:POT508"/>
    <mergeCell ref="POU508:POX508"/>
    <mergeCell ref="POY508:PPB508"/>
    <mergeCell ref="PNO508:PNR508"/>
    <mergeCell ref="PNS508:PNV508"/>
    <mergeCell ref="PNW508:PNZ508"/>
    <mergeCell ref="POA508:POD508"/>
    <mergeCell ref="POE508:POH508"/>
    <mergeCell ref="PMU508:PMX508"/>
    <mergeCell ref="PMY508:PNB508"/>
    <mergeCell ref="PNC508:PNF508"/>
    <mergeCell ref="PNG508:PNJ508"/>
    <mergeCell ref="PNK508:PNN508"/>
    <mergeCell ref="PMA508:PMD508"/>
    <mergeCell ref="PME508:PMH508"/>
    <mergeCell ref="PMI508:PML508"/>
    <mergeCell ref="PMM508:PMP508"/>
    <mergeCell ref="PMQ508:PMT508"/>
    <mergeCell ref="PLG508:PLJ508"/>
    <mergeCell ref="PLK508:PLN508"/>
    <mergeCell ref="PLO508:PLR508"/>
    <mergeCell ref="PLS508:PLV508"/>
    <mergeCell ref="PLW508:PLZ508"/>
    <mergeCell ref="PKM508:PKP508"/>
    <mergeCell ref="PKQ508:PKT508"/>
    <mergeCell ref="PKU508:PKX508"/>
    <mergeCell ref="PKY508:PLB508"/>
    <mergeCell ref="PLC508:PLF508"/>
    <mergeCell ref="PJS508:PJV508"/>
    <mergeCell ref="PJW508:PJZ508"/>
    <mergeCell ref="PKA508:PKD508"/>
    <mergeCell ref="PKE508:PKH508"/>
    <mergeCell ref="PKI508:PKL508"/>
    <mergeCell ref="PIY508:PJB508"/>
    <mergeCell ref="PJC508:PJF508"/>
    <mergeCell ref="PJG508:PJJ508"/>
    <mergeCell ref="PJK508:PJN508"/>
    <mergeCell ref="PJO508:PJR508"/>
    <mergeCell ref="PIE508:PIH508"/>
    <mergeCell ref="PII508:PIL508"/>
    <mergeCell ref="PIM508:PIP508"/>
    <mergeCell ref="PIQ508:PIT508"/>
    <mergeCell ref="PIU508:PIX508"/>
    <mergeCell ref="PHK508:PHN508"/>
    <mergeCell ref="PHO508:PHR508"/>
    <mergeCell ref="PHS508:PHV508"/>
    <mergeCell ref="PHW508:PHZ508"/>
    <mergeCell ref="PIA508:PID508"/>
    <mergeCell ref="PGQ508:PGT508"/>
    <mergeCell ref="PGU508:PGX508"/>
    <mergeCell ref="PGY508:PHB508"/>
    <mergeCell ref="PHC508:PHF508"/>
    <mergeCell ref="PHG508:PHJ508"/>
    <mergeCell ref="PFW508:PFZ508"/>
    <mergeCell ref="PGA508:PGD508"/>
    <mergeCell ref="PGE508:PGH508"/>
    <mergeCell ref="PGI508:PGL508"/>
    <mergeCell ref="PGM508:PGP508"/>
    <mergeCell ref="PFC508:PFF508"/>
    <mergeCell ref="PFG508:PFJ508"/>
    <mergeCell ref="PFK508:PFN508"/>
    <mergeCell ref="PFO508:PFR508"/>
    <mergeCell ref="PFS508:PFV508"/>
    <mergeCell ref="PEI508:PEL508"/>
    <mergeCell ref="PEM508:PEP508"/>
    <mergeCell ref="PEQ508:PET508"/>
    <mergeCell ref="PEU508:PEX508"/>
    <mergeCell ref="PEY508:PFB508"/>
    <mergeCell ref="PDO508:PDR508"/>
    <mergeCell ref="PDS508:PDV508"/>
    <mergeCell ref="PDW508:PDZ508"/>
    <mergeCell ref="PEA508:PED508"/>
    <mergeCell ref="PEE508:PEH508"/>
    <mergeCell ref="PCU508:PCX508"/>
    <mergeCell ref="PCY508:PDB508"/>
    <mergeCell ref="PDC508:PDF508"/>
    <mergeCell ref="PDG508:PDJ508"/>
    <mergeCell ref="PDK508:PDN508"/>
    <mergeCell ref="PCA508:PCD508"/>
    <mergeCell ref="PCE508:PCH508"/>
    <mergeCell ref="PCI508:PCL508"/>
    <mergeCell ref="PCM508:PCP508"/>
    <mergeCell ref="PCQ508:PCT508"/>
    <mergeCell ref="PBG508:PBJ508"/>
    <mergeCell ref="PBK508:PBN508"/>
    <mergeCell ref="PBO508:PBR508"/>
    <mergeCell ref="PBS508:PBV508"/>
    <mergeCell ref="PBW508:PBZ508"/>
    <mergeCell ref="PAM508:PAP508"/>
    <mergeCell ref="PAQ508:PAT508"/>
    <mergeCell ref="PAU508:PAX508"/>
    <mergeCell ref="PAY508:PBB508"/>
    <mergeCell ref="PBC508:PBF508"/>
    <mergeCell ref="OZS508:OZV508"/>
    <mergeCell ref="OZW508:OZZ508"/>
    <mergeCell ref="PAA508:PAD508"/>
    <mergeCell ref="PAE508:PAH508"/>
    <mergeCell ref="PAI508:PAL508"/>
    <mergeCell ref="OYY508:OZB508"/>
    <mergeCell ref="OZC508:OZF508"/>
    <mergeCell ref="OZG508:OZJ508"/>
    <mergeCell ref="OZK508:OZN508"/>
    <mergeCell ref="OZO508:OZR508"/>
    <mergeCell ref="OYE508:OYH508"/>
    <mergeCell ref="OYI508:OYL508"/>
    <mergeCell ref="OYM508:OYP508"/>
    <mergeCell ref="OYQ508:OYT508"/>
    <mergeCell ref="OYU508:OYX508"/>
    <mergeCell ref="OXK508:OXN508"/>
    <mergeCell ref="OXO508:OXR508"/>
    <mergeCell ref="OXS508:OXV508"/>
    <mergeCell ref="OXW508:OXZ508"/>
    <mergeCell ref="OYA508:OYD508"/>
    <mergeCell ref="OWQ508:OWT508"/>
    <mergeCell ref="OWU508:OWX508"/>
    <mergeCell ref="OWY508:OXB508"/>
    <mergeCell ref="OXC508:OXF508"/>
    <mergeCell ref="OXG508:OXJ508"/>
    <mergeCell ref="OVW508:OVZ508"/>
    <mergeCell ref="OWA508:OWD508"/>
    <mergeCell ref="OWE508:OWH508"/>
    <mergeCell ref="OWI508:OWL508"/>
    <mergeCell ref="OWM508:OWP508"/>
    <mergeCell ref="OVC508:OVF508"/>
    <mergeCell ref="OVG508:OVJ508"/>
    <mergeCell ref="OVK508:OVN508"/>
    <mergeCell ref="OVO508:OVR508"/>
    <mergeCell ref="OVS508:OVV508"/>
    <mergeCell ref="OUI508:OUL508"/>
    <mergeCell ref="OUM508:OUP508"/>
    <mergeCell ref="OUQ508:OUT508"/>
    <mergeCell ref="OUU508:OUX508"/>
    <mergeCell ref="OUY508:OVB508"/>
    <mergeCell ref="OTO508:OTR508"/>
    <mergeCell ref="OTS508:OTV508"/>
    <mergeCell ref="OTW508:OTZ508"/>
    <mergeCell ref="OUA508:OUD508"/>
    <mergeCell ref="OUE508:OUH508"/>
    <mergeCell ref="OSU508:OSX508"/>
    <mergeCell ref="OSY508:OTB508"/>
    <mergeCell ref="OTC508:OTF508"/>
    <mergeCell ref="OTG508:OTJ508"/>
    <mergeCell ref="OTK508:OTN508"/>
    <mergeCell ref="OSA508:OSD508"/>
    <mergeCell ref="OSE508:OSH508"/>
    <mergeCell ref="OSI508:OSL508"/>
    <mergeCell ref="OSM508:OSP508"/>
    <mergeCell ref="OSQ508:OST508"/>
    <mergeCell ref="ORG508:ORJ508"/>
    <mergeCell ref="ORK508:ORN508"/>
    <mergeCell ref="ORO508:ORR508"/>
    <mergeCell ref="ORS508:ORV508"/>
    <mergeCell ref="ORW508:ORZ508"/>
    <mergeCell ref="OQM508:OQP508"/>
    <mergeCell ref="OQQ508:OQT508"/>
    <mergeCell ref="OQU508:OQX508"/>
    <mergeCell ref="OQY508:ORB508"/>
    <mergeCell ref="ORC508:ORF508"/>
    <mergeCell ref="OPS508:OPV508"/>
    <mergeCell ref="OPW508:OPZ508"/>
    <mergeCell ref="OQA508:OQD508"/>
    <mergeCell ref="OQE508:OQH508"/>
    <mergeCell ref="OQI508:OQL508"/>
    <mergeCell ref="OOY508:OPB508"/>
    <mergeCell ref="OPC508:OPF508"/>
    <mergeCell ref="OPG508:OPJ508"/>
    <mergeCell ref="OPK508:OPN508"/>
    <mergeCell ref="OPO508:OPR508"/>
    <mergeCell ref="OOE508:OOH508"/>
    <mergeCell ref="OOI508:OOL508"/>
    <mergeCell ref="OOM508:OOP508"/>
    <mergeCell ref="OOQ508:OOT508"/>
    <mergeCell ref="OOU508:OOX508"/>
    <mergeCell ref="ONK508:ONN508"/>
    <mergeCell ref="ONO508:ONR508"/>
    <mergeCell ref="ONS508:ONV508"/>
    <mergeCell ref="ONW508:ONZ508"/>
    <mergeCell ref="OOA508:OOD508"/>
    <mergeCell ref="OMQ508:OMT508"/>
    <mergeCell ref="OMU508:OMX508"/>
    <mergeCell ref="OMY508:ONB508"/>
    <mergeCell ref="ONC508:ONF508"/>
    <mergeCell ref="ONG508:ONJ508"/>
    <mergeCell ref="OLW508:OLZ508"/>
    <mergeCell ref="OMA508:OMD508"/>
    <mergeCell ref="OME508:OMH508"/>
    <mergeCell ref="OMI508:OML508"/>
    <mergeCell ref="OMM508:OMP508"/>
    <mergeCell ref="OLC508:OLF508"/>
    <mergeCell ref="OLG508:OLJ508"/>
    <mergeCell ref="OLK508:OLN508"/>
    <mergeCell ref="OLO508:OLR508"/>
    <mergeCell ref="OLS508:OLV508"/>
    <mergeCell ref="OKI508:OKL508"/>
    <mergeCell ref="OKM508:OKP508"/>
    <mergeCell ref="OKQ508:OKT508"/>
    <mergeCell ref="OKU508:OKX508"/>
    <mergeCell ref="OKY508:OLB508"/>
    <mergeCell ref="OJO508:OJR508"/>
    <mergeCell ref="OJS508:OJV508"/>
    <mergeCell ref="OJW508:OJZ508"/>
    <mergeCell ref="OKA508:OKD508"/>
    <mergeCell ref="OKE508:OKH508"/>
    <mergeCell ref="OIU508:OIX508"/>
    <mergeCell ref="OIY508:OJB508"/>
    <mergeCell ref="OJC508:OJF508"/>
    <mergeCell ref="OJG508:OJJ508"/>
    <mergeCell ref="OJK508:OJN508"/>
    <mergeCell ref="OIA508:OID508"/>
    <mergeCell ref="OIE508:OIH508"/>
    <mergeCell ref="OII508:OIL508"/>
    <mergeCell ref="OIM508:OIP508"/>
    <mergeCell ref="OIQ508:OIT508"/>
    <mergeCell ref="OHG508:OHJ508"/>
    <mergeCell ref="OHK508:OHN508"/>
    <mergeCell ref="OHO508:OHR508"/>
    <mergeCell ref="OHS508:OHV508"/>
    <mergeCell ref="OHW508:OHZ508"/>
    <mergeCell ref="OGM508:OGP508"/>
    <mergeCell ref="OGQ508:OGT508"/>
    <mergeCell ref="OGU508:OGX508"/>
    <mergeCell ref="OGY508:OHB508"/>
    <mergeCell ref="OHC508:OHF508"/>
    <mergeCell ref="OFS508:OFV508"/>
    <mergeCell ref="OFW508:OFZ508"/>
    <mergeCell ref="OGA508:OGD508"/>
    <mergeCell ref="OGE508:OGH508"/>
    <mergeCell ref="OGI508:OGL508"/>
    <mergeCell ref="OEY508:OFB508"/>
    <mergeCell ref="OFC508:OFF508"/>
    <mergeCell ref="OFG508:OFJ508"/>
    <mergeCell ref="OFK508:OFN508"/>
    <mergeCell ref="OFO508:OFR508"/>
    <mergeCell ref="OEE508:OEH508"/>
    <mergeCell ref="OEI508:OEL508"/>
    <mergeCell ref="OEM508:OEP508"/>
    <mergeCell ref="OEQ508:OET508"/>
    <mergeCell ref="OEU508:OEX508"/>
    <mergeCell ref="ODK508:ODN508"/>
    <mergeCell ref="ODO508:ODR508"/>
    <mergeCell ref="ODS508:ODV508"/>
    <mergeCell ref="ODW508:ODZ508"/>
    <mergeCell ref="OEA508:OED508"/>
    <mergeCell ref="OCQ508:OCT508"/>
    <mergeCell ref="OCU508:OCX508"/>
    <mergeCell ref="OCY508:ODB508"/>
    <mergeCell ref="ODC508:ODF508"/>
    <mergeCell ref="ODG508:ODJ508"/>
    <mergeCell ref="OBW508:OBZ508"/>
    <mergeCell ref="OCA508:OCD508"/>
    <mergeCell ref="OCE508:OCH508"/>
    <mergeCell ref="OCI508:OCL508"/>
    <mergeCell ref="OCM508:OCP508"/>
    <mergeCell ref="OBC508:OBF508"/>
    <mergeCell ref="OBG508:OBJ508"/>
    <mergeCell ref="OBK508:OBN508"/>
    <mergeCell ref="OBO508:OBR508"/>
    <mergeCell ref="OBS508:OBV508"/>
    <mergeCell ref="OAI508:OAL508"/>
    <mergeCell ref="OAM508:OAP508"/>
    <mergeCell ref="OAQ508:OAT508"/>
    <mergeCell ref="OAU508:OAX508"/>
    <mergeCell ref="OAY508:OBB508"/>
    <mergeCell ref="NZO508:NZR508"/>
    <mergeCell ref="NZS508:NZV508"/>
    <mergeCell ref="NZW508:NZZ508"/>
    <mergeCell ref="OAA508:OAD508"/>
    <mergeCell ref="OAE508:OAH508"/>
    <mergeCell ref="NYU508:NYX508"/>
    <mergeCell ref="NYY508:NZB508"/>
    <mergeCell ref="NZC508:NZF508"/>
    <mergeCell ref="NZG508:NZJ508"/>
    <mergeCell ref="NZK508:NZN508"/>
    <mergeCell ref="NYA508:NYD508"/>
    <mergeCell ref="NYE508:NYH508"/>
    <mergeCell ref="NYI508:NYL508"/>
    <mergeCell ref="NYM508:NYP508"/>
    <mergeCell ref="NYQ508:NYT508"/>
    <mergeCell ref="NXG508:NXJ508"/>
    <mergeCell ref="NXK508:NXN508"/>
    <mergeCell ref="NXO508:NXR508"/>
    <mergeCell ref="NXS508:NXV508"/>
    <mergeCell ref="NXW508:NXZ508"/>
    <mergeCell ref="NWM508:NWP508"/>
    <mergeCell ref="NWQ508:NWT508"/>
    <mergeCell ref="NWU508:NWX508"/>
    <mergeCell ref="NWY508:NXB508"/>
    <mergeCell ref="NXC508:NXF508"/>
    <mergeCell ref="NVS508:NVV508"/>
    <mergeCell ref="NVW508:NVZ508"/>
    <mergeCell ref="NWA508:NWD508"/>
    <mergeCell ref="NWE508:NWH508"/>
    <mergeCell ref="NWI508:NWL508"/>
    <mergeCell ref="NUY508:NVB508"/>
    <mergeCell ref="NVC508:NVF508"/>
    <mergeCell ref="NVG508:NVJ508"/>
    <mergeCell ref="NVK508:NVN508"/>
    <mergeCell ref="NVO508:NVR508"/>
    <mergeCell ref="NUE508:NUH508"/>
    <mergeCell ref="NUI508:NUL508"/>
    <mergeCell ref="NUM508:NUP508"/>
    <mergeCell ref="NUQ508:NUT508"/>
    <mergeCell ref="NUU508:NUX508"/>
    <mergeCell ref="NTK508:NTN508"/>
    <mergeCell ref="NTO508:NTR508"/>
    <mergeCell ref="NTS508:NTV508"/>
    <mergeCell ref="NTW508:NTZ508"/>
    <mergeCell ref="NUA508:NUD508"/>
    <mergeCell ref="NSQ508:NST508"/>
    <mergeCell ref="NSU508:NSX508"/>
    <mergeCell ref="NSY508:NTB508"/>
    <mergeCell ref="NTC508:NTF508"/>
    <mergeCell ref="NTG508:NTJ508"/>
    <mergeCell ref="NRW508:NRZ508"/>
    <mergeCell ref="NSA508:NSD508"/>
    <mergeCell ref="NSE508:NSH508"/>
    <mergeCell ref="NSI508:NSL508"/>
    <mergeCell ref="NSM508:NSP508"/>
    <mergeCell ref="NRC508:NRF508"/>
    <mergeCell ref="NRG508:NRJ508"/>
    <mergeCell ref="NRK508:NRN508"/>
    <mergeCell ref="NRO508:NRR508"/>
    <mergeCell ref="NRS508:NRV508"/>
    <mergeCell ref="NQI508:NQL508"/>
    <mergeCell ref="NQM508:NQP508"/>
    <mergeCell ref="NQQ508:NQT508"/>
    <mergeCell ref="NQU508:NQX508"/>
    <mergeCell ref="NQY508:NRB508"/>
    <mergeCell ref="NPO508:NPR508"/>
    <mergeCell ref="NPS508:NPV508"/>
    <mergeCell ref="NPW508:NPZ508"/>
    <mergeCell ref="NQA508:NQD508"/>
    <mergeCell ref="NQE508:NQH508"/>
    <mergeCell ref="NOU508:NOX508"/>
    <mergeCell ref="NOY508:NPB508"/>
    <mergeCell ref="NPC508:NPF508"/>
    <mergeCell ref="NPG508:NPJ508"/>
    <mergeCell ref="NPK508:NPN508"/>
    <mergeCell ref="NOA508:NOD508"/>
    <mergeCell ref="NOE508:NOH508"/>
    <mergeCell ref="NOI508:NOL508"/>
    <mergeCell ref="NOM508:NOP508"/>
    <mergeCell ref="NOQ508:NOT508"/>
    <mergeCell ref="NNG508:NNJ508"/>
    <mergeCell ref="NNK508:NNN508"/>
    <mergeCell ref="NNO508:NNR508"/>
    <mergeCell ref="NNS508:NNV508"/>
    <mergeCell ref="NNW508:NNZ508"/>
    <mergeCell ref="NMM508:NMP508"/>
    <mergeCell ref="NMQ508:NMT508"/>
    <mergeCell ref="NMU508:NMX508"/>
    <mergeCell ref="NMY508:NNB508"/>
    <mergeCell ref="NNC508:NNF508"/>
    <mergeCell ref="NLS508:NLV508"/>
    <mergeCell ref="NLW508:NLZ508"/>
    <mergeCell ref="NMA508:NMD508"/>
    <mergeCell ref="NME508:NMH508"/>
    <mergeCell ref="NMI508:NML508"/>
    <mergeCell ref="NKY508:NLB508"/>
    <mergeCell ref="NLC508:NLF508"/>
    <mergeCell ref="NLG508:NLJ508"/>
    <mergeCell ref="NLK508:NLN508"/>
    <mergeCell ref="NLO508:NLR508"/>
    <mergeCell ref="NKE508:NKH508"/>
    <mergeCell ref="NKI508:NKL508"/>
    <mergeCell ref="NKM508:NKP508"/>
    <mergeCell ref="NKQ508:NKT508"/>
    <mergeCell ref="NKU508:NKX508"/>
    <mergeCell ref="NJK508:NJN508"/>
    <mergeCell ref="NJO508:NJR508"/>
    <mergeCell ref="NJS508:NJV508"/>
    <mergeCell ref="NJW508:NJZ508"/>
    <mergeCell ref="NKA508:NKD508"/>
    <mergeCell ref="NIQ508:NIT508"/>
    <mergeCell ref="NIU508:NIX508"/>
    <mergeCell ref="NIY508:NJB508"/>
    <mergeCell ref="NJC508:NJF508"/>
    <mergeCell ref="NJG508:NJJ508"/>
    <mergeCell ref="NHW508:NHZ508"/>
    <mergeCell ref="NIA508:NID508"/>
    <mergeCell ref="NIE508:NIH508"/>
    <mergeCell ref="NII508:NIL508"/>
    <mergeCell ref="NIM508:NIP508"/>
    <mergeCell ref="NHC508:NHF508"/>
    <mergeCell ref="NHG508:NHJ508"/>
    <mergeCell ref="NHK508:NHN508"/>
    <mergeCell ref="NHO508:NHR508"/>
    <mergeCell ref="NHS508:NHV508"/>
    <mergeCell ref="NGI508:NGL508"/>
    <mergeCell ref="NGM508:NGP508"/>
    <mergeCell ref="NGQ508:NGT508"/>
    <mergeCell ref="NGU508:NGX508"/>
    <mergeCell ref="NGY508:NHB508"/>
    <mergeCell ref="NFO508:NFR508"/>
    <mergeCell ref="NFS508:NFV508"/>
    <mergeCell ref="NFW508:NFZ508"/>
    <mergeCell ref="NGA508:NGD508"/>
    <mergeCell ref="NGE508:NGH508"/>
    <mergeCell ref="NEU508:NEX508"/>
    <mergeCell ref="NEY508:NFB508"/>
    <mergeCell ref="NFC508:NFF508"/>
    <mergeCell ref="NFG508:NFJ508"/>
    <mergeCell ref="NFK508:NFN508"/>
    <mergeCell ref="NEA508:NED508"/>
    <mergeCell ref="NEE508:NEH508"/>
    <mergeCell ref="NEI508:NEL508"/>
    <mergeCell ref="NEM508:NEP508"/>
    <mergeCell ref="NEQ508:NET508"/>
    <mergeCell ref="NDG508:NDJ508"/>
    <mergeCell ref="NDK508:NDN508"/>
    <mergeCell ref="NDO508:NDR508"/>
    <mergeCell ref="NDS508:NDV508"/>
    <mergeCell ref="NDW508:NDZ508"/>
    <mergeCell ref="NCM508:NCP508"/>
    <mergeCell ref="NCQ508:NCT508"/>
    <mergeCell ref="NCU508:NCX508"/>
    <mergeCell ref="NCY508:NDB508"/>
    <mergeCell ref="NDC508:NDF508"/>
    <mergeCell ref="NBS508:NBV508"/>
    <mergeCell ref="NBW508:NBZ508"/>
    <mergeCell ref="NCA508:NCD508"/>
    <mergeCell ref="NCE508:NCH508"/>
    <mergeCell ref="NCI508:NCL508"/>
    <mergeCell ref="NAY508:NBB508"/>
    <mergeCell ref="NBC508:NBF508"/>
    <mergeCell ref="NBG508:NBJ508"/>
    <mergeCell ref="NBK508:NBN508"/>
    <mergeCell ref="NBO508:NBR508"/>
    <mergeCell ref="NAE508:NAH508"/>
    <mergeCell ref="NAI508:NAL508"/>
    <mergeCell ref="NAM508:NAP508"/>
    <mergeCell ref="NAQ508:NAT508"/>
    <mergeCell ref="NAU508:NAX508"/>
    <mergeCell ref="MZK508:MZN508"/>
    <mergeCell ref="MZO508:MZR508"/>
    <mergeCell ref="MZS508:MZV508"/>
    <mergeCell ref="MZW508:MZZ508"/>
    <mergeCell ref="NAA508:NAD508"/>
    <mergeCell ref="MYQ508:MYT508"/>
    <mergeCell ref="MYU508:MYX508"/>
    <mergeCell ref="MYY508:MZB508"/>
    <mergeCell ref="MZC508:MZF508"/>
    <mergeCell ref="MZG508:MZJ508"/>
    <mergeCell ref="MXW508:MXZ508"/>
    <mergeCell ref="MYA508:MYD508"/>
    <mergeCell ref="MYE508:MYH508"/>
    <mergeCell ref="MYI508:MYL508"/>
    <mergeCell ref="MYM508:MYP508"/>
    <mergeCell ref="MXC508:MXF508"/>
    <mergeCell ref="MXG508:MXJ508"/>
    <mergeCell ref="MXK508:MXN508"/>
    <mergeCell ref="MXO508:MXR508"/>
    <mergeCell ref="MXS508:MXV508"/>
    <mergeCell ref="MWI508:MWL508"/>
    <mergeCell ref="MWM508:MWP508"/>
    <mergeCell ref="MWQ508:MWT508"/>
    <mergeCell ref="MWU508:MWX508"/>
    <mergeCell ref="MWY508:MXB508"/>
    <mergeCell ref="MVO508:MVR508"/>
    <mergeCell ref="MVS508:MVV508"/>
    <mergeCell ref="MVW508:MVZ508"/>
    <mergeCell ref="MWA508:MWD508"/>
    <mergeCell ref="MWE508:MWH508"/>
    <mergeCell ref="MUU508:MUX508"/>
    <mergeCell ref="MUY508:MVB508"/>
    <mergeCell ref="MVC508:MVF508"/>
    <mergeCell ref="MVG508:MVJ508"/>
    <mergeCell ref="MVK508:MVN508"/>
    <mergeCell ref="MUA508:MUD508"/>
    <mergeCell ref="MUE508:MUH508"/>
    <mergeCell ref="MUI508:MUL508"/>
    <mergeCell ref="MUM508:MUP508"/>
    <mergeCell ref="MUQ508:MUT508"/>
    <mergeCell ref="MTG508:MTJ508"/>
    <mergeCell ref="MTK508:MTN508"/>
    <mergeCell ref="MTO508:MTR508"/>
    <mergeCell ref="MTS508:MTV508"/>
    <mergeCell ref="MTW508:MTZ508"/>
    <mergeCell ref="MSM508:MSP508"/>
    <mergeCell ref="MSQ508:MST508"/>
    <mergeCell ref="MSU508:MSX508"/>
    <mergeCell ref="MSY508:MTB508"/>
    <mergeCell ref="MTC508:MTF508"/>
    <mergeCell ref="MRS508:MRV508"/>
    <mergeCell ref="MRW508:MRZ508"/>
    <mergeCell ref="MSA508:MSD508"/>
    <mergeCell ref="MSE508:MSH508"/>
    <mergeCell ref="MSI508:MSL508"/>
    <mergeCell ref="MQY508:MRB508"/>
    <mergeCell ref="MRC508:MRF508"/>
    <mergeCell ref="MRG508:MRJ508"/>
    <mergeCell ref="MRK508:MRN508"/>
    <mergeCell ref="MRO508:MRR508"/>
    <mergeCell ref="MQE508:MQH508"/>
    <mergeCell ref="MQI508:MQL508"/>
    <mergeCell ref="MQM508:MQP508"/>
    <mergeCell ref="MQQ508:MQT508"/>
    <mergeCell ref="MQU508:MQX508"/>
    <mergeCell ref="MPK508:MPN508"/>
    <mergeCell ref="MPO508:MPR508"/>
    <mergeCell ref="MPS508:MPV508"/>
    <mergeCell ref="MPW508:MPZ508"/>
    <mergeCell ref="MQA508:MQD508"/>
    <mergeCell ref="MOQ508:MOT508"/>
    <mergeCell ref="MOU508:MOX508"/>
    <mergeCell ref="MOY508:MPB508"/>
    <mergeCell ref="MPC508:MPF508"/>
    <mergeCell ref="MPG508:MPJ508"/>
    <mergeCell ref="MNW508:MNZ508"/>
    <mergeCell ref="MOA508:MOD508"/>
    <mergeCell ref="MOE508:MOH508"/>
    <mergeCell ref="MOI508:MOL508"/>
    <mergeCell ref="MOM508:MOP508"/>
    <mergeCell ref="MNC508:MNF508"/>
    <mergeCell ref="MNG508:MNJ508"/>
    <mergeCell ref="MNK508:MNN508"/>
    <mergeCell ref="MNO508:MNR508"/>
    <mergeCell ref="MNS508:MNV508"/>
    <mergeCell ref="MMI508:MML508"/>
    <mergeCell ref="MMM508:MMP508"/>
    <mergeCell ref="MMQ508:MMT508"/>
    <mergeCell ref="MMU508:MMX508"/>
    <mergeCell ref="MMY508:MNB508"/>
    <mergeCell ref="MLO508:MLR508"/>
    <mergeCell ref="MLS508:MLV508"/>
    <mergeCell ref="MLW508:MLZ508"/>
    <mergeCell ref="MMA508:MMD508"/>
    <mergeCell ref="MME508:MMH508"/>
    <mergeCell ref="MKU508:MKX508"/>
    <mergeCell ref="MKY508:MLB508"/>
    <mergeCell ref="MLC508:MLF508"/>
    <mergeCell ref="MLG508:MLJ508"/>
    <mergeCell ref="MLK508:MLN508"/>
    <mergeCell ref="MKA508:MKD508"/>
    <mergeCell ref="MKE508:MKH508"/>
    <mergeCell ref="MKI508:MKL508"/>
    <mergeCell ref="MKM508:MKP508"/>
    <mergeCell ref="MKQ508:MKT508"/>
    <mergeCell ref="MJG508:MJJ508"/>
    <mergeCell ref="MJK508:MJN508"/>
    <mergeCell ref="MJO508:MJR508"/>
    <mergeCell ref="MJS508:MJV508"/>
    <mergeCell ref="MJW508:MJZ508"/>
    <mergeCell ref="MIM508:MIP508"/>
    <mergeCell ref="MIQ508:MIT508"/>
    <mergeCell ref="MIU508:MIX508"/>
    <mergeCell ref="MIY508:MJB508"/>
    <mergeCell ref="MJC508:MJF508"/>
    <mergeCell ref="MHS508:MHV508"/>
    <mergeCell ref="MHW508:MHZ508"/>
    <mergeCell ref="MIA508:MID508"/>
    <mergeCell ref="MIE508:MIH508"/>
    <mergeCell ref="MII508:MIL508"/>
    <mergeCell ref="MGY508:MHB508"/>
    <mergeCell ref="MHC508:MHF508"/>
    <mergeCell ref="MHG508:MHJ508"/>
    <mergeCell ref="MHK508:MHN508"/>
    <mergeCell ref="MHO508:MHR508"/>
    <mergeCell ref="MGE508:MGH508"/>
    <mergeCell ref="MGI508:MGL508"/>
    <mergeCell ref="MGM508:MGP508"/>
    <mergeCell ref="MGQ508:MGT508"/>
    <mergeCell ref="MGU508:MGX508"/>
    <mergeCell ref="MFK508:MFN508"/>
    <mergeCell ref="MFO508:MFR508"/>
    <mergeCell ref="MFS508:MFV508"/>
    <mergeCell ref="MFW508:MFZ508"/>
    <mergeCell ref="MGA508:MGD508"/>
    <mergeCell ref="MEQ508:MET508"/>
    <mergeCell ref="MEU508:MEX508"/>
    <mergeCell ref="MEY508:MFB508"/>
    <mergeCell ref="MFC508:MFF508"/>
    <mergeCell ref="MFG508:MFJ508"/>
    <mergeCell ref="MDW508:MDZ508"/>
    <mergeCell ref="MEA508:MED508"/>
    <mergeCell ref="MEE508:MEH508"/>
    <mergeCell ref="MEI508:MEL508"/>
    <mergeCell ref="MEM508:MEP508"/>
    <mergeCell ref="MDC508:MDF508"/>
    <mergeCell ref="MDG508:MDJ508"/>
    <mergeCell ref="MDK508:MDN508"/>
    <mergeCell ref="MDO508:MDR508"/>
    <mergeCell ref="MDS508:MDV508"/>
    <mergeCell ref="MCI508:MCL508"/>
    <mergeCell ref="MCM508:MCP508"/>
    <mergeCell ref="MCQ508:MCT508"/>
    <mergeCell ref="MCU508:MCX508"/>
    <mergeCell ref="MCY508:MDB508"/>
    <mergeCell ref="MBO508:MBR508"/>
    <mergeCell ref="MBS508:MBV508"/>
    <mergeCell ref="MBW508:MBZ508"/>
    <mergeCell ref="MCA508:MCD508"/>
    <mergeCell ref="MCE508:MCH508"/>
    <mergeCell ref="MAU508:MAX508"/>
    <mergeCell ref="MAY508:MBB508"/>
    <mergeCell ref="MBC508:MBF508"/>
    <mergeCell ref="MBG508:MBJ508"/>
    <mergeCell ref="MBK508:MBN508"/>
    <mergeCell ref="MAA508:MAD508"/>
    <mergeCell ref="MAE508:MAH508"/>
    <mergeCell ref="MAI508:MAL508"/>
    <mergeCell ref="MAM508:MAP508"/>
    <mergeCell ref="MAQ508:MAT508"/>
    <mergeCell ref="LZG508:LZJ508"/>
    <mergeCell ref="LZK508:LZN508"/>
    <mergeCell ref="LZO508:LZR508"/>
    <mergeCell ref="LZS508:LZV508"/>
    <mergeCell ref="LZW508:LZZ508"/>
    <mergeCell ref="LYM508:LYP508"/>
    <mergeCell ref="LYQ508:LYT508"/>
    <mergeCell ref="LYU508:LYX508"/>
    <mergeCell ref="LYY508:LZB508"/>
    <mergeCell ref="LZC508:LZF508"/>
    <mergeCell ref="LXS508:LXV508"/>
    <mergeCell ref="LXW508:LXZ508"/>
    <mergeCell ref="LYA508:LYD508"/>
    <mergeCell ref="LYE508:LYH508"/>
    <mergeCell ref="LYI508:LYL508"/>
    <mergeCell ref="LWY508:LXB508"/>
    <mergeCell ref="LXC508:LXF508"/>
    <mergeCell ref="LXG508:LXJ508"/>
    <mergeCell ref="LXK508:LXN508"/>
    <mergeCell ref="LXO508:LXR508"/>
    <mergeCell ref="LWE508:LWH508"/>
    <mergeCell ref="LWI508:LWL508"/>
    <mergeCell ref="LWM508:LWP508"/>
    <mergeCell ref="LWQ508:LWT508"/>
    <mergeCell ref="LWU508:LWX508"/>
    <mergeCell ref="LVK508:LVN508"/>
    <mergeCell ref="LVO508:LVR508"/>
    <mergeCell ref="LVS508:LVV508"/>
    <mergeCell ref="LVW508:LVZ508"/>
    <mergeCell ref="LWA508:LWD508"/>
    <mergeCell ref="LUQ508:LUT508"/>
    <mergeCell ref="LUU508:LUX508"/>
    <mergeCell ref="LUY508:LVB508"/>
    <mergeCell ref="LVC508:LVF508"/>
    <mergeCell ref="LVG508:LVJ508"/>
    <mergeCell ref="LTW508:LTZ508"/>
    <mergeCell ref="LUA508:LUD508"/>
    <mergeCell ref="LUE508:LUH508"/>
    <mergeCell ref="LUI508:LUL508"/>
    <mergeCell ref="LUM508:LUP508"/>
    <mergeCell ref="LTC508:LTF508"/>
    <mergeCell ref="LTG508:LTJ508"/>
    <mergeCell ref="LTK508:LTN508"/>
    <mergeCell ref="LTO508:LTR508"/>
    <mergeCell ref="LTS508:LTV508"/>
    <mergeCell ref="LSI508:LSL508"/>
    <mergeCell ref="LSM508:LSP508"/>
    <mergeCell ref="LSQ508:LST508"/>
    <mergeCell ref="LSU508:LSX508"/>
    <mergeCell ref="LSY508:LTB508"/>
    <mergeCell ref="LRO508:LRR508"/>
    <mergeCell ref="LRS508:LRV508"/>
    <mergeCell ref="LRW508:LRZ508"/>
    <mergeCell ref="LSA508:LSD508"/>
    <mergeCell ref="LSE508:LSH508"/>
    <mergeCell ref="LQU508:LQX508"/>
    <mergeCell ref="LQY508:LRB508"/>
    <mergeCell ref="LRC508:LRF508"/>
    <mergeCell ref="LRG508:LRJ508"/>
    <mergeCell ref="LRK508:LRN508"/>
    <mergeCell ref="LQA508:LQD508"/>
    <mergeCell ref="LQE508:LQH508"/>
    <mergeCell ref="LQI508:LQL508"/>
    <mergeCell ref="LQM508:LQP508"/>
    <mergeCell ref="LQQ508:LQT508"/>
    <mergeCell ref="LPG508:LPJ508"/>
    <mergeCell ref="LPK508:LPN508"/>
    <mergeCell ref="LPO508:LPR508"/>
    <mergeCell ref="LPS508:LPV508"/>
    <mergeCell ref="LPW508:LPZ508"/>
    <mergeCell ref="LOM508:LOP508"/>
    <mergeCell ref="LOQ508:LOT508"/>
    <mergeCell ref="LOU508:LOX508"/>
    <mergeCell ref="LOY508:LPB508"/>
    <mergeCell ref="LPC508:LPF508"/>
    <mergeCell ref="LNS508:LNV508"/>
    <mergeCell ref="LNW508:LNZ508"/>
    <mergeCell ref="LOA508:LOD508"/>
    <mergeCell ref="LOE508:LOH508"/>
    <mergeCell ref="LOI508:LOL508"/>
    <mergeCell ref="LMY508:LNB508"/>
    <mergeCell ref="LNC508:LNF508"/>
    <mergeCell ref="LNG508:LNJ508"/>
    <mergeCell ref="LNK508:LNN508"/>
    <mergeCell ref="LNO508:LNR508"/>
    <mergeCell ref="LME508:LMH508"/>
    <mergeCell ref="LMI508:LML508"/>
    <mergeCell ref="LMM508:LMP508"/>
    <mergeCell ref="LMQ508:LMT508"/>
    <mergeCell ref="LMU508:LMX508"/>
    <mergeCell ref="LLK508:LLN508"/>
    <mergeCell ref="LLO508:LLR508"/>
    <mergeCell ref="LLS508:LLV508"/>
    <mergeCell ref="LLW508:LLZ508"/>
    <mergeCell ref="LMA508:LMD508"/>
    <mergeCell ref="LKQ508:LKT508"/>
    <mergeCell ref="LKU508:LKX508"/>
    <mergeCell ref="LKY508:LLB508"/>
    <mergeCell ref="LLC508:LLF508"/>
    <mergeCell ref="LLG508:LLJ508"/>
    <mergeCell ref="LJW508:LJZ508"/>
    <mergeCell ref="LKA508:LKD508"/>
    <mergeCell ref="LKE508:LKH508"/>
    <mergeCell ref="LKI508:LKL508"/>
    <mergeCell ref="LKM508:LKP508"/>
    <mergeCell ref="LJC508:LJF508"/>
    <mergeCell ref="LJG508:LJJ508"/>
    <mergeCell ref="LJK508:LJN508"/>
    <mergeCell ref="LJO508:LJR508"/>
    <mergeCell ref="LJS508:LJV508"/>
    <mergeCell ref="LII508:LIL508"/>
    <mergeCell ref="LIM508:LIP508"/>
    <mergeCell ref="LIQ508:LIT508"/>
    <mergeCell ref="LIU508:LIX508"/>
    <mergeCell ref="LIY508:LJB508"/>
    <mergeCell ref="LHO508:LHR508"/>
    <mergeCell ref="LHS508:LHV508"/>
    <mergeCell ref="LHW508:LHZ508"/>
    <mergeCell ref="LIA508:LID508"/>
    <mergeCell ref="LIE508:LIH508"/>
    <mergeCell ref="LGU508:LGX508"/>
    <mergeCell ref="LGY508:LHB508"/>
    <mergeCell ref="LHC508:LHF508"/>
    <mergeCell ref="LHG508:LHJ508"/>
    <mergeCell ref="LHK508:LHN508"/>
    <mergeCell ref="LGA508:LGD508"/>
    <mergeCell ref="LGE508:LGH508"/>
    <mergeCell ref="LGI508:LGL508"/>
    <mergeCell ref="LGM508:LGP508"/>
    <mergeCell ref="LGQ508:LGT508"/>
    <mergeCell ref="LFG508:LFJ508"/>
    <mergeCell ref="LFK508:LFN508"/>
    <mergeCell ref="LFO508:LFR508"/>
    <mergeCell ref="LFS508:LFV508"/>
    <mergeCell ref="LFW508:LFZ508"/>
    <mergeCell ref="LEM508:LEP508"/>
    <mergeCell ref="LEQ508:LET508"/>
    <mergeCell ref="LEU508:LEX508"/>
    <mergeCell ref="LEY508:LFB508"/>
    <mergeCell ref="LFC508:LFF508"/>
    <mergeCell ref="LDS508:LDV508"/>
    <mergeCell ref="LDW508:LDZ508"/>
    <mergeCell ref="LEA508:LED508"/>
    <mergeCell ref="LEE508:LEH508"/>
    <mergeCell ref="LEI508:LEL508"/>
    <mergeCell ref="LCY508:LDB508"/>
    <mergeCell ref="LDC508:LDF508"/>
    <mergeCell ref="LDG508:LDJ508"/>
    <mergeCell ref="LDK508:LDN508"/>
    <mergeCell ref="LDO508:LDR508"/>
    <mergeCell ref="LCE508:LCH508"/>
    <mergeCell ref="LCI508:LCL508"/>
    <mergeCell ref="LCM508:LCP508"/>
    <mergeCell ref="LCQ508:LCT508"/>
    <mergeCell ref="LCU508:LCX508"/>
    <mergeCell ref="LBK508:LBN508"/>
    <mergeCell ref="LBO508:LBR508"/>
    <mergeCell ref="LBS508:LBV508"/>
    <mergeCell ref="LBW508:LBZ508"/>
    <mergeCell ref="LCA508:LCD508"/>
    <mergeCell ref="LAQ508:LAT508"/>
    <mergeCell ref="LAU508:LAX508"/>
    <mergeCell ref="LAY508:LBB508"/>
    <mergeCell ref="LBC508:LBF508"/>
    <mergeCell ref="LBG508:LBJ508"/>
    <mergeCell ref="KZW508:KZZ508"/>
    <mergeCell ref="LAA508:LAD508"/>
    <mergeCell ref="LAE508:LAH508"/>
    <mergeCell ref="LAI508:LAL508"/>
    <mergeCell ref="LAM508:LAP508"/>
    <mergeCell ref="KZC508:KZF508"/>
    <mergeCell ref="KZG508:KZJ508"/>
    <mergeCell ref="KZK508:KZN508"/>
    <mergeCell ref="KZO508:KZR508"/>
    <mergeCell ref="KZS508:KZV508"/>
    <mergeCell ref="KYI508:KYL508"/>
    <mergeCell ref="KYM508:KYP508"/>
    <mergeCell ref="KYQ508:KYT508"/>
    <mergeCell ref="KYU508:KYX508"/>
    <mergeCell ref="KYY508:KZB508"/>
    <mergeCell ref="KXO508:KXR508"/>
    <mergeCell ref="KXS508:KXV508"/>
    <mergeCell ref="KXW508:KXZ508"/>
    <mergeCell ref="KYA508:KYD508"/>
    <mergeCell ref="KYE508:KYH508"/>
    <mergeCell ref="KWU508:KWX508"/>
    <mergeCell ref="KWY508:KXB508"/>
    <mergeCell ref="KXC508:KXF508"/>
    <mergeCell ref="KXG508:KXJ508"/>
    <mergeCell ref="KXK508:KXN508"/>
    <mergeCell ref="KWA508:KWD508"/>
    <mergeCell ref="KWE508:KWH508"/>
    <mergeCell ref="KWI508:KWL508"/>
    <mergeCell ref="KWM508:KWP508"/>
    <mergeCell ref="KWQ508:KWT508"/>
    <mergeCell ref="KVG508:KVJ508"/>
    <mergeCell ref="KVK508:KVN508"/>
    <mergeCell ref="KVO508:KVR508"/>
    <mergeCell ref="KVS508:KVV508"/>
    <mergeCell ref="KVW508:KVZ508"/>
    <mergeCell ref="KUM508:KUP508"/>
    <mergeCell ref="KUQ508:KUT508"/>
    <mergeCell ref="KUU508:KUX508"/>
    <mergeCell ref="KUY508:KVB508"/>
    <mergeCell ref="KVC508:KVF508"/>
    <mergeCell ref="KTS508:KTV508"/>
    <mergeCell ref="KTW508:KTZ508"/>
    <mergeCell ref="KUA508:KUD508"/>
    <mergeCell ref="KUE508:KUH508"/>
    <mergeCell ref="KUI508:KUL508"/>
    <mergeCell ref="KSY508:KTB508"/>
    <mergeCell ref="KTC508:KTF508"/>
    <mergeCell ref="KTG508:KTJ508"/>
    <mergeCell ref="KTK508:KTN508"/>
    <mergeCell ref="KTO508:KTR508"/>
    <mergeCell ref="KSE508:KSH508"/>
    <mergeCell ref="KSI508:KSL508"/>
    <mergeCell ref="KSM508:KSP508"/>
    <mergeCell ref="KSQ508:KST508"/>
    <mergeCell ref="KSU508:KSX508"/>
    <mergeCell ref="KRK508:KRN508"/>
    <mergeCell ref="KRO508:KRR508"/>
    <mergeCell ref="KRS508:KRV508"/>
    <mergeCell ref="KRW508:KRZ508"/>
    <mergeCell ref="KSA508:KSD508"/>
    <mergeCell ref="KQQ508:KQT508"/>
    <mergeCell ref="KQU508:KQX508"/>
    <mergeCell ref="KQY508:KRB508"/>
    <mergeCell ref="KRC508:KRF508"/>
    <mergeCell ref="KRG508:KRJ508"/>
    <mergeCell ref="KPW508:KPZ508"/>
    <mergeCell ref="KQA508:KQD508"/>
    <mergeCell ref="KQE508:KQH508"/>
    <mergeCell ref="KQI508:KQL508"/>
    <mergeCell ref="KQM508:KQP508"/>
    <mergeCell ref="KPC508:KPF508"/>
    <mergeCell ref="KPG508:KPJ508"/>
    <mergeCell ref="KPK508:KPN508"/>
    <mergeCell ref="KPO508:KPR508"/>
    <mergeCell ref="KPS508:KPV508"/>
    <mergeCell ref="KOI508:KOL508"/>
    <mergeCell ref="KOM508:KOP508"/>
    <mergeCell ref="KOQ508:KOT508"/>
    <mergeCell ref="KOU508:KOX508"/>
    <mergeCell ref="KOY508:KPB508"/>
    <mergeCell ref="KNO508:KNR508"/>
    <mergeCell ref="KNS508:KNV508"/>
    <mergeCell ref="KNW508:KNZ508"/>
    <mergeCell ref="KOA508:KOD508"/>
    <mergeCell ref="KOE508:KOH508"/>
    <mergeCell ref="KMU508:KMX508"/>
    <mergeCell ref="KMY508:KNB508"/>
    <mergeCell ref="KNC508:KNF508"/>
    <mergeCell ref="KNG508:KNJ508"/>
    <mergeCell ref="KNK508:KNN508"/>
    <mergeCell ref="KMA508:KMD508"/>
    <mergeCell ref="KME508:KMH508"/>
    <mergeCell ref="KMI508:KML508"/>
    <mergeCell ref="KMM508:KMP508"/>
    <mergeCell ref="KMQ508:KMT508"/>
    <mergeCell ref="KLG508:KLJ508"/>
    <mergeCell ref="KLK508:KLN508"/>
    <mergeCell ref="KLO508:KLR508"/>
    <mergeCell ref="KLS508:KLV508"/>
    <mergeCell ref="KLW508:KLZ508"/>
    <mergeCell ref="KKM508:KKP508"/>
    <mergeCell ref="KKQ508:KKT508"/>
    <mergeCell ref="KKU508:KKX508"/>
    <mergeCell ref="KKY508:KLB508"/>
    <mergeCell ref="KLC508:KLF508"/>
    <mergeCell ref="KJS508:KJV508"/>
    <mergeCell ref="KJW508:KJZ508"/>
    <mergeCell ref="KKA508:KKD508"/>
    <mergeCell ref="KKE508:KKH508"/>
    <mergeCell ref="KKI508:KKL508"/>
    <mergeCell ref="KIY508:KJB508"/>
    <mergeCell ref="KJC508:KJF508"/>
    <mergeCell ref="KJG508:KJJ508"/>
    <mergeCell ref="KJK508:KJN508"/>
    <mergeCell ref="KJO508:KJR508"/>
    <mergeCell ref="KIE508:KIH508"/>
    <mergeCell ref="KII508:KIL508"/>
    <mergeCell ref="KIM508:KIP508"/>
    <mergeCell ref="KIQ508:KIT508"/>
    <mergeCell ref="KIU508:KIX508"/>
    <mergeCell ref="KHK508:KHN508"/>
    <mergeCell ref="KHO508:KHR508"/>
    <mergeCell ref="KHS508:KHV508"/>
    <mergeCell ref="KHW508:KHZ508"/>
    <mergeCell ref="KIA508:KID508"/>
    <mergeCell ref="KGQ508:KGT508"/>
    <mergeCell ref="KGU508:KGX508"/>
    <mergeCell ref="KGY508:KHB508"/>
    <mergeCell ref="KHC508:KHF508"/>
    <mergeCell ref="KHG508:KHJ508"/>
    <mergeCell ref="KFW508:KFZ508"/>
    <mergeCell ref="KGA508:KGD508"/>
    <mergeCell ref="KGE508:KGH508"/>
    <mergeCell ref="KGI508:KGL508"/>
    <mergeCell ref="KGM508:KGP508"/>
    <mergeCell ref="KFC508:KFF508"/>
    <mergeCell ref="KFG508:KFJ508"/>
    <mergeCell ref="KFK508:KFN508"/>
    <mergeCell ref="KFO508:KFR508"/>
    <mergeCell ref="KFS508:KFV508"/>
    <mergeCell ref="KEI508:KEL508"/>
    <mergeCell ref="KEM508:KEP508"/>
    <mergeCell ref="KEQ508:KET508"/>
    <mergeCell ref="KEU508:KEX508"/>
    <mergeCell ref="KEY508:KFB508"/>
    <mergeCell ref="KDO508:KDR508"/>
    <mergeCell ref="KDS508:KDV508"/>
    <mergeCell ref="KDW508:KDZ508"/>
    <mergeCell ref="KEA508:KED508"/>
    <mergeCell ref="KEE508:KEH508"/>
    <mergeCell ref="KCU508:KCX508"/>
    <mergeCell ref="KCY508:KDB508"/>
    <mergeCell ref="KDC508:KDF508"/>
    <mergeCell ref="KDG508:KDJ508"/>
    <mergeCell ref="KDK508:KDN508"/>
    <mergeCell ref="KCA508:KCD508"/>
    <mergeCell ref="KCE508:KCH508"/>
    <mergeCell ref="KCI508:KCL508"/>
    <mergeCell ref="KCM508:KCP508"/>
    <mergeCell ref="KCQ508:KCT508"/>
    <mergeCell ref="KBG508:KBJ508"/>
    <mergeCell ref="KBK508:KBN508"/>
    <mergeCell ref="KBO508:KBR508"/>
    <mergeCell ref="KBS508:KBV508"/>
    <mergeCell ref="KBW508:KBZ508"/>
    <mergeCell ref="KAM508:KAP508"/>
    <mergeCell ref="KAQ508:KAT508"/>
    <mergeCell ref="KAU508:KAX508"/>
    <mergeCell ref="KAY508:KBB508"/>
    <mergeCell ref="KBC508:KBF508"/>
    <mergeCell ref="JZS508:JZV508"/>
    <mergeCell ref="JZW508:JZZ508"/>
    <mergeCell ref="KAA508:KAD508"/>
    <mergeCell ref="KAE508:KAH508"/>
    <mergeCell ref="KAI508:KAL508"/>
    <mergeCell ref="JYY508:JZB508"/>
    <mergeCell ref="JZC508:JZF508"/>
    <mergeCell ref="JZG508:JZJ508"/>
    <mergeCell ref="JZK508:JZN508"/>
    <mergeCell ref="JZO508:JZR508"/>
    <mergeCell ref="JYE508:JYH508"/>
    <mergeCell ref="JYI508:JYL508"/>
    <mergeCell ref="JYM508:JYP508"/>
    <mergeCell ref="JYQ508:JYT508"/>
    <mergeCell ref="JYU508:JYX508"/>
    <mergeCell ref="JXK508:JXN508"/>
    <mergeCell ref="JXO508:JXR508"/>
    <mergeCell ref="JXS508:JXV508"/>
    <mergeCell ref="JXW508:JXZ508"/>
    <mergeCell ref="JYA508:JYD508"/>
    <mergeCell ref="JWQ508:JWT508"/>
    <mergeCell ref="JWU508:JWX508"/>
    <mergeCell ref="JWY508:JXB508"/>
    <mergeCell ref="JXC508:JXF508"/>
    <mergeCell ref="JXG508:JXJ508"/>
    <mergeCell ref="JVW508:JVZ508"/>
    <mergeCell ref="JWA508:JWD508"/>
    <mergeCell ref="JWE508:JWH508"/>
    <mergeCell ref="JWI508:JWL508"/>
    <mergeCell ref="JWM508:JWP508"/>
    <mergeCell ref="JVC508:JVF508"/>
    <mergeCell ref="JVG508:JVJ508"/>
    <mergeCell ref="JVK508:JVN508"/>
    <mergeCell ref="JVO508:JVR508"/>
    <mergeCell ref="JVS508:JVV508"/>
    <mergeCell ref="JUI508:JUL508"/>
    <mergeCell ref="JUM508:JUP508"/>
    <mergeCell ref="JUQ508:JUT508"/>
    <mergeCell ref="JUU508:JUX508"/>
    <mergeCell ref="JUY508:JVB508"/>
    <mergeCell ref="JTO508:JTR508"/>
    <mergeCell ref="JTS508:JTV508"/>
    <mergeCell ref="JTW508:JTZ508"/>
    <mergeCell ref="JUA508:JUD508"/>
    <mergeCell ref="JUE508:JUH508"/>
    <mergeCell ref="JSU508:JSX508"/>
    <mergeCell ref="JSY508:JTB508"/>
    <mergeCell ref="JTC508:JTF508"/>
    <mergeCell ref="JTG508:JTJ508"/>
    <mergeCell ref="JTK508:JTN508"/>
    <mergeCell ref="JSA508:JSD508"/>
    <mergeCell ref="JSE508:JSH508"/>
    <mergeCell ref="JSI508:JSL508"/>
    <mergeCell ref="JSM508:JSP508"/>
    <mergeCell ref="JSQ508:JST508"/>
    <mergeCell ref="JRG508:JRJ508"/>
    <mergeCell ref="JRK508:JRN508"/>
    <mergeCell ref="JRO508:JRR508"/>
    <mergeCell ref="JRS508:JRV508"/>
    <mergeCell ref="JRW508:JRZ508"/>
    <mergeCell ref="JQM508:JQP508"/>
    <mergeCell ref="JQQ508:JQT508"/>
    <mergeCell ref="JQU508:JQX508"/>
    <mergeCell ref="JQY508:JRB508"/>
    <mergeCell ref="JRC508:JRF508"/>
    <mergeCell ref="JPS508:JPV508"/>
    <mergeCell ref="JPW508:JPZ508"/>
    <mergeCell ref="JQA508:JQD508"/>
    <mergeCell ref="JQE508:JQH508"/>
    <mergeCell ref="JQI508:JQL508"/>
    <mergeCell ref="JOY508:JPB508"/>
    <mergeCell ref="JPC508:JPF508"/>
    <mergeCell ref="JPG508:JPJ508"/>
    <mergeCell ref="JPK508:JPN508"/>
    <mergeCell ref="JPO508:JPR508"/>
    <mergeCell ref="JOE508:JOH508"/>
    <mergeCell ref="JOI508:JOL508"/>
    <mergeCell ref="JOM508:JOP508"/>
    <mergeCell ref="JOQ508:JOT508"/>
    <mergeCell ref="JOU508:JOX508"/>
    <mergeCell ref="JNK508:JNN508"/>
    <mergeCell ref="JNO508:JNR508"/>
    <mergeCell ref="JNS508:JNV508"/>
    <mergeCell ref="JNW508:JNZ508"/>
    <mergeCell ref="JOA508:JOD508"/>
    <mergeCell ref="JMQ508:JMT508"/>
    <mergeCell ref="JMU508:JMX508"/>
    <mergeCell ref="JMY508:JNB508"/>
    <mergeCell ref="JNC508:JNF508"/>
    <mergeCell ref="JNG508:JNJ508"/>
    <mergeCell ref="JLW508:JLZ508"/>
    <mergeCell ref="JMA508:JMD508"/>
    <mergeCell ref="JME508:JMH508"/>
    <mergeCell ref="JMI508:JML508"/>
    <mergeCell ref="JMM508:JMP508"/>
    <mergeCell ref="JLC508:JLF508"/>
    <mergeCell ref="JLG508:JLJ508"/>
    <mergeCell ref="JLK508:JLN508"/>
    <mergeCell ref="JLO508:JLR508"/>
    <mergeCell ref="JLS508:JLV508"/>
    <mergeCell ref="JKI508:JKL508"/>
    <mergeCell ref="JKM508:JKP508"/>
    <mergeCell ref="JKQ508:JKT508"/>
    <mergeCell ref="JKU508:JKX508"/>
    <mergeCell ref="JKY508:JLB508"/>
    <mergeCell ref="JJO508:JJR508"/>
    <mergeCell ref="JJS508:JJV508"/>
    <mergeCell ref="JJW508:JJZ508"/>
    <mergeCell ref="JKA508:JKD508"/>
    <mergeCell ref="JKE508:JKH508"/>
    <mergeCell ref="JIU508:JIX508"/>
    <mergeCell ref="JIY508:JJB508"/>
    <mergeCell ref="JJC508:JJF508"/>
    <mergeCell ref="JJG508:JJJ508"/>
    <mergeCell ref="JJK508:JJN508"/>
    <mergeCell ref="JIA508:JID508"/>
    <mergeCell ref="JIE508:JIH508"/>
    <mergeCell ref="JII508:JIL508"/>
    <mergeCell ref="JIM508:JIP508"/>
    <mergeCell ref="JIQ508:JIT508"/>
    <mergeCell ref="JHG508:JHJ508"/>
    <mergeCell ref="JHK508:JHN508"/>
    <mergeCell ref="JHO508:JHR508"/>
    <mergeCell ref="JHS508:JHV508"/>
    <mergeCell ref="JHW508:JHZ508"/>
    <mergeCell ref="JGM508:JGP508"/>
    <mergeCell ref="JGQ508:JGT508"/>
    <mergeCell ref="JGU508:JGX508"/>
    <mergeCell ref="JGY508:JHB508"/>
    <mergeCell ref="JHC508:JHF508"/>
    <mergeCell ref="JFS508:JFV508"/>
    <mergeCell ref="JFW508:JFZ508"/>
    <mergeCell ref="JGA508:JGD508"/>
    <mergeCell ref="JGE508:JGH508"/>
    <mergeCell ref="JGI508:JGL508"/>
    <mergeCell ref="JEY508:JFB508"/>
    <mergeCell ref="JFC508:JFF508"/>
    <mergeCell ref="JFG508:JFJ508"/>
    <mergeCell ref="JFK508:JFN508"/>
    <mergeCell ref="JFO508:JFR508"/>
    <mergeCell ref="JEE508:JEH508"/>
    <mergeCell ref="JEI508:JEL508"/>
    <mergeCell ref="JEM508:JEP508"/>
    <mergeCell ref="JEQ508:JET508"/>
    <mergeCell ref="JEU508:JEX508"/>
    <mergeCell ref="JDK508:JDN508"/>
    <mergeCell ref="JDO508:JDR508"/>
    <mergeCell ref="JDS508:JDV508"/>
    <mergeCell ref="JDW508:JDZ508"/>
    <mergeCell ref="JEA508:JED508"/>
    <mergeCell ref="JCQ508:JCT508"/>
    <mergeCell ref="JCU508:JCX508"/>
    <mergeCell ref="JCY508:JDB508"/>
    <mergeCell ref="JDC508:JDF508"/>
    <mergeCell ref="JDG508:JDJ508"/>
    <mergeCell ref="JBW508:JBZ508"/>
    <mergeCell ref="JCA508:JCD508"/>
    <mergeCell ref="JCE508:JCH508"/>
    <mergeCell ref="JCI508:JCL508"/>
    <mergeCell ref="JCM508:JCP508"/>
    <mergeCell ref="JBC508:JBF508"/>
    <mergeCell ref="JBG508:JBJ508"/>
    <mergeCell ref="JBK508:JBN508"/>
    <mergeCell ref="JBO508:JBR508"/>
    <mergeCell ref="JBS508:JBV508"/>
    <mergeCell ref="JAI508:JAL508"/>
    <mergeCell ref="JAM508:JAP508"/>
    <mergeCell ref="JAQ508:JAT508"/>
    <mergeCell ref="JAU508:JAX508"/>
    <mergeCell ref="JAY508:JBB508"/>
    <mergeCell ref="IZO508:IZR508"/>
    <mergeCell ref="IZS508:IZV508"/>
    <mergeCell ref="IZW508:IZZ508"/>
    <mergeCell ref="JAA508:JAD508"/>
    <mergeCell ref="JAE508:JAH508"/>
    <mergeCell ref="IYU508:IYX508"/>
    <mergeCell ref="IYY508:IZB508"/>
    <mergeCell ref="IZC508:IZF508"/>
    <mergeCell ref="IZG508:IZJ508"/>
    <mergeCell ref="IZK508:IZN508"/>
    <mergeCell ref="IYA508:IYD508"/>
    <mergeCell ref="IYE508:IYH508"/>
    <mergeCell ref="IYI508:IYL508"/>
    <mergeCell ref="IYM508:IYP508"/>
    <mergeCell ref="IYQ508:IYT508"/>
    <mergeCell ref="IXG508:IXJ508"/>
    <mergeCell ref="IXK508:IXN508"/>
    <mergeCell ref="IXO508:IXR508"/>
    <mergeCell ref="IXS508:IXV508"/>
    <mergeCell ref="IXW508:IXZ508"/>
    <mergeCell ref="IWM508:IWP508"/>
    <mergeCell ref="IWQ508:IWT508"/>
    <mergeCell ref="IWU508:IWX508"/>
    <mergeCell ref="IWY508:IXB508"/>
    <mergeCell ref="IXC508:IXF508"/>
    <mergeCell ref="IVS508:IVV508"/>
    <mergeCell ref="IVW508:IVZ508"/>
    <mergeCell ref="IWA508:IWD508"/>
    <mergeCell ref="IWE508:IWH508"/>
    <mergeCell ref="IWI508:IWL508"/>
    <mergeCell ref="IUY508:IVB508"/>
    <mergeCell ref="IVC508:IVF508"/>
    <mergeCell ref="IVG508:IVJ508"/>
    <mergeCell ref="IVK508:IVN508"/>
    <mergeCell ref="IVO508:IVR508"/>
    <mergeCell ref="IUE508:IUH508"/>
    <mergeCell ref="IUI508:IUL508"/>
    <mergeCell ref="IUM508:IUP508"/>
    <mergeCell ref="IUQ508:IUT508"/>
    <mergeCell ref="IUU508:IUX508"/>
    <mergeCell ref="ITK508:ITN508"/>
    <mergeCell ref="ITO508:ITR508"/>
    <mergeCell ref="ITS508:ITV508"/>
    <mergeCell ref="ITW508:ITZ508"/>
    <mergeCell ref="IUA508:IUD508"/>
    <mergeCell ref="ISQ508:IST508"/>
    <mergeCell ref="ISU508:ISX508"/>
    <mergeCell ref="ISY508:ITB508"/>
    <mergeCell ref="ITC508:ITF508"/>
    <mergeCell ref="ITG508:ITJ508"/>
    <mergeCell ref="IRW508:IRZ508"/>
    <mergeCell ref="ISA508:ISD508"/>
    <mergeCell ref="ISE508:ISH508"/>
    <mergeCell ref="ISI508:ISL508"/>
    <mergeCell ref="ISM508:ISP508"/>
    <mergeCell ref="IRC508:IRF508"/>
    <mergeCell ref="IRG508:IRJ508"/>
    <mergeCell ref="IRK508:IRN508"/>
    <mergeCell ref="IRO508:IRR508"/>
    <mergeCell ref="IRS508:IRV508"/>
    <mergeCell ref="IQI508:IQL508"/>
    <mergeCell ref="IQM508:IQP508"/>
    <mergeCell ref="IQQ508:IQT508"/>
    <mergeCell ref="IQU508:IQX508"/>
    <mergeCell ref="IQY508:IRB508"/>
    <mergeCell ref="IPO508:IPR508"/>
    <mergeCell ref="IPS508:IPV508"/>
    <mergeCell ref="IPW508:IPZ508"/>
    <mergeCell ref="IQA508:IQD508"/>
    <mergeCell ref="IQE508:IQH508"/>
    <mergeCell ref="IOU508:IOX508"/>
    <mergeCell ref="IOY508:IPB508"/>
    <mergeCell ref="IPC508:IPF508"/>
    <mergeCell ref="IPG508:IPJ508"/>
    <mergeCell ref="IPK508:IPN508"/>
    <mergeCell ref="IOA508:IOD508"/>
    <mergeCell ref="IOE508:IOH508"/>
    <mergeCell ref="IOI508:IOL508"/>
    <mergeCell ref="IOM508:IOP508"/>
    <mergeCell ref="IOQ508:IOT508"/>
    <mergeCell ref="ING508:INJ508"/>
    <mergeCell ref="INK508:INN508"/>
    <mergeCell ref="INO508:INR508"/>
    <mergeCell ref="INS508:INV508"/>
    <mergeCell ref="INW508:INZ508"/>
    <mergeCell ref="IMM508:IMP508"/>
    <mergeCell ref="IMQ508:IMT508"/>
    <mergeCell ref="IMU508:IMX508"/>
    <mergeCell ref="IMY508:INB508"/>
    <mergeCell ref="INC508:INF508"/>
    <mergeCell ref="ILS508:ILV508"/>
    <mergeCell ref="ILW508:ILZ508"/>
    <mergeCell ref="IMA508:IMD508"/>
    <mergeCell ref="IME508:IMH508"/>
    <mergeCell ref="IMI508:IML508"/>
    <mergeCell ref="IKY508:ILB508"/>
    <mergeCell ref="ILC508:ILF508"/>
    <mergeCell ref="ILG508:ILJ508"/>
    <mergeCell ref="ILK508:ILN508"/>
    <mergeCell ref="ILO508:ILR508"/>
    <mergeCell ref="IKE508:IKH508"/>
    <mergeCell ref="IKI508:IKL508"/>
    <mergeCell ref="IKM508:IKP508"/>
    <mergeCell ref="IKQ508:IKT508"/>
    <mergeCell ref="IKU508:IKX508"/>
    <mergeCell ref="IJK508:IJN508"/>
    <mergeCell ref="IJO508:IJR508"/>
    <mergeCell ref="IJS508:IJV508"/>
    <mergeCell ref="IJW508:IJZ508"/>
    <mergeCell ref="IKA508:IKD508"/>
    <mergeCell ref="IIQ508:IIT508"/>
    <mergeCell ref="IIU508:IIX508"/>
    <mergeCell ref="IIY508:IJB508"/>
    <mergeCell ref="IJC508:IJF508"/>
    <mergeCell ref="IJG508:IJJ508"/>
    <mergeCell ref="IHW508:IHZ508"/>
    <mergeCell ref="IIA508:IID508"/>
    <mergeCell ref="IIE508:IIH508"/>
    <mergeCell ref="III508:IIL508"/>
    <mergeCell ref="IIM508:IIP508"/>
    <mergeCell ref="IHC508:IHF508"/>
    <mergeCell ref="IHG508:IHJ508"/>
    <mergeCell ref="IHK508:IHN508"/>
    <mergeCell ref="IHO508:IHR508"/>
    <mergeCell ref="IHS508:IHV508"/>
    <mergeCell ref="IGI508:IGL508"/>
    <mergeCell ref="IGM508:IGP508"/>
    <mergeCell ref="IGQ508:IGT508"/>
    <mergeCell ref="IGU508:IGX508"/>
    <mergeCell ref="IGY508:IHB508"/>
    <mergeCell ref="IFO508:IFR508"/>
    <mergeCell ref="IFS508:IFV508"/>
    <mergeCell ref="IFW508:IFZ508"/>
    <mergeCell ref="IGA508:IGD508"/>
    <mergeCell ref="IGE508:IGH508"/>
    <mergeCell ref="IEU508:IEX508"/>
    <mergeCell ref="IEY508:IFB508"/>
    <mergeCell ref="IFC508:IFF508"/>
    <mergeCell ref="IFG508:IFJ508"/>
    <mergeCell ref="IFK508:IFN508"/>
    <mergeCell ref="IEA508:IED508"/>
    <mergeCell ref="IEE508:IEH508"/>
    <mergeCell ref="IEI508:IEL508"/>
    <mergeCell ref="IEM508:IEP508"/>
    <mergeCell ref="IEQ508:IET508"/>
    <mergeCell ref="IDG508:IDJ508"/>
    <mergeCell ref="IDK508:IDN508"/>
    <mergeCell ref="IDO508:IDR508"/>
    <mergeCell ref="IDS508:IDV508"/>
    <mergeCell ref="IDW508:IDZ508"/>
    <mergeCell ref="ICM508:ICP508"/>
    <mergeCell ref="ICQ508:ICT508"/>
    <mergeCell ref="ICU508:ICX508"/>
    <mergeCell ref="ICY508:IDB508"/>
    <mergeCell ref="IDC508:IDF508"/>
    <mergeCell ref="IBS508:IBV508"/>
    <mergeCell ref="IBW508:IBZ508"/>
    <mergeCell ref="ICA508:ICD508"/>
    <mergeCell ref="ICE508:ICH508"/>
    <mergeCell ref="ICI508:ICL508"/>
    <mergeCell ref="IAY508:IBB508"/>
    <mergeCell ref="IBC508:IBF508"/>
    <mergeCell ref="IBG508:IBJ508"/>
    <mergeCell ref="IBK508:IBN508"/>
    <mergeCell ref="IBO508:IBR508"/>
    <mergeCell ref="IAE508:IAH508"/>
    <mergeCell ref="IAI508:IAL508"/>
    <mergeCell ref="IAM508:IAP508"/>
    <mergeCell ref="IAQ508:IAT508"/>
    <mergeCell ref="IAU508:IAX508"/>
    <mergeCell ref="HZK508:HZN508"/>
    <mergeCell ref="HZO508:HZR508"/>
    <mergeCell ref="HZS508:HZV508"/>
    <mergeCell ref="HZW508:HZZ508"/>
    <mergeCell ref="IAA508:IAD508"/>
    <mergeCell ref="HYQ508:HYT508"/>
    <mergeCell ref="HYU508:HYX508"/>
    <mergeCell ref="HYY508:HZB508"/>
    <mergeCell ref="HZC508:HZF508"/>
    <mergeCell ref="HZG508:HZJ508"/>
    <mergeCell ref="HXW508:HXZ508"/>
    <mergeCell ref="HYA508:HYD508"/>
    <mergeCell ref="HYE508:HYH508"/>
    <mergeCell ref="HYI508:HYL508"/>
    <mergeCell ref="HYM508:HYP508"/>
    <mergeCell ref="HXC508:HXF508"/>
    <mergeCell ref="HXG508:HXJ508"/>
    <mergeCell ref="HXK508:HXN508"/>
    <mergeCell ref="HXO508:HXR508"/>
    <mergeCell ref="HXS508:HXV508"/>
    <mergeCell ref="HWI508:HWL508"/>
    <mergeCell ref="HWM508:HWP508"/>
    <mergeCell ref="HWQ508:HWT508"/>
    <mergeCell ref="HWU508:HWX508"/>
    <mergeCell ref="HWY508:HXB508"/>
    <mergeCell ref="HVO508:HVR508"/>
    <mergeCell ref="HVS508:HVV508"/>
    <mergeCell ref="HVW508:HVZ508"/>
    <mergeCell ref="HWA508:HWD508"/>
    <mergeCell ref="HWE508:HWH508"/>
    <mergeCell ref="HUU508:HUX508"/>
    <mergeCell ref="HUY508:HVB508"/>
    <mergeCell ref="HVC508:HVF508"/>
    <mergeCell ref="HVG508:HVJ508"/>
    <mergeCell ref="HVK508:HVN508"/>
    <mergeCell ref="HUA508:HUD508"/>
    <mergeCell ref="HUE508:HUH508"/>
    <mergeCell ref="HUI508:HUL508"/>
    <mergeCell ref="HUM508:HUP508"/>
    <mergeCell ref="HUQ508:HUT508"/>
    <mergeCell ref="HTG508:HTJ508"/>
    <mergeCell ref="HTK508:HTN508"/>
    <mergeCell ref="HTO508:HTR508"/>
    <mergeCell ref="HTS508:HTV508"/>
    <mergeCell ref="HTW508:HTZ508"/>
    <mergeCell ref="HSM508:HSP508"/>
    <mergeCell ref="HSQ508:HST508"/>
    <mergeCell ref="HSU508:HSX508"/>
    <mergeCell ref="HSY508:HTB508"/>
    <mergeCell ref="HTC508:HTF508"/>
    <mergeCell ref="HRS508:HRV508"/>
    <mergeCell ref="HRW508:HRZ508"/>
    <mergeCell ref="HSA508:HSD508"/>
    <mergeCell ref="HSE508:HSH508"/>
    <mergeCell ref="HSI508:HSL508"/>
    <mergeCell ref="HQY508:HRB508"/>
    <mergeCell ref="HRC508:HRF508"/>
    <mergeCell ref="HRG508:HRJ508"/>
    <mergeCell ref="HRK508:HRN508"/>
    <mergeCell ref="HRO508:HRR508"/>
    <mergeCell ref="HQE508:HQH508"/>
    <mergeCell ref="HQI508:HQL508"/>
    <mergeCell ref="HQM508:HQP508"/>
    <mergeCell ref="HQQ508:HQT508"/>
    <mergeCell ref="HQU508:HQX508"/>
    <mergeCell ref="HPK508:HPN508"/>
    <mergeCell ref="HPO508:HPR508"/>
    <mergeCell ref="HPS508:HPV508"/>
    <mergeCell ref="HPW508:HPZ508"/>
    <mergeCell ref="HQA508:HQD508"/>
    <mergeCell ref="HOQ508:HOT508"/>
    <mergeCell ref="HOU508:HOX508"/>
    <mergeCell ref="HOY508:HPB508"/>
    <mergeCell ref="HPC508:HPF508"/>
    <mergeCell ref="HPG508:HPJ508"/>
    <mergeCell ref="HNW508:HNZ508"/>
    <mergeCell ref="HOA508:HOD508"/>
    <mergeCell ref="HOE508:HOH508"/>
    <mergeCell ref="HOI508:HOL508"/>
    <mergeCell ref="HOM508:HOP508"/>
    <mergeCell ref="HNC508:HNF508"/>
    <mergeCell ref="HNG508:HNJ508"/>
    <mergeCell ref="HNK508:HNN508"/>
    <mergeCell ref="HNO508:HNR508"/>
    <mergeCell ref="HNS508:HNV508"/>
    <mergeCell ref="HMI508:HML508"/>
    <mergeCell ref="HMM508:HMP508"/>
    <mergeCell ref="HMQ508:HMT508"/>
    <mergeCell ref="HMU508:HMX508"/>
    <mergeCell ref="HMY508:HNB508"/>
    <mergeCell ref="HLO508:HLR508"/>
    <mergeCell ref="HLS508:HLV508"/>
    <mergeCell ref="HLW508:HLZ508"/>
    <mergeCell ref="HMA508:HMD508"/>
    <mergeCell ref="HME508:HMH508"/>
    <mergeCell ref="HKU508:HKX508"/>
    <mergeCell ref="HKY508:HLB508"/>
    <mergeCell ref="HLC508:HLF508"/>
    <mergeCell ref="HLG508:HLJ508"/>
    <mergeCell ref="HLK508:HLN508"/>
    <mergeCell ref="HKA508:HKD508"/>
    <mergeCell ref="HKE508:HKH508"/>
    <mergeCell ref="HKI508:HKL508"/>
    <mergeCell ref="HKM508:HKP508"/>
    <mergeCell ref="HKQ508:HKT508"/>
    <mergeCell ref="HJG508:HJJ508"/>
    <mergeCell ref="HJK508:HJN508"/>
    <mergeCell ref="HJO508:HJR508"/>
    <mergeCell ref="HJS508:HJV508"/>
    <mergeCell ref="HJW508:HJZ508"/>
    <mergeCell ref="HIM508:HIP508"/>
    <mergeCell ref="HIQ508:HIT508"/>
    <mergeCell ref="HIU508:HIX508"/>
    <mergeCell ref="HIY508:HJB508"/>
    <mergeCell ref="HJC508:HJF508"/>
    <mergeCell ref="HHS508:HHV508"/>
    <mergeCell ref="HHW508:HHZ508"/>
    <mergeCell ref="HIA508:HID508"/>
    <mergeCell ref="HIE508:HIH508"/>
    <mergeCell ref="HII508:HIL508"/>
    <mergeCell ref="HGY508:HHB508"/>
    <mergeCell ref="HHC508:HHF508"/>
    <mergeCell ref="HHG508:HHJ508"/>
    <mergeCell ref="HHK508:HHN508"/>
    <mergeCell ref="HHO508:HHR508"/>
    <mergeCell ref="HGE508:HGH508"/>
    <mergeCell ref="HGI508:HGL508"/>
    <mergeCell ref="HGM508:HGP508"/>
    <mergeCell ref="HGQ508:HGT508"/>
    <mergeCell ref="HGU508:HGX508"/>
    <mergeCell ref="HFK508:HFN508"/>
    <mergeCell ref="HFO508:HFR508"/>
    <mergeCell ref="HFS508:HFV508"/>
    <mergeCell ref="HFW508:HFZ508"/>
    <mergeCell ref="HGA508:HGD508"/>
    <mergeCell ref="HEQ508:HET508"/>
    <mergeCell ref="HEU508:HEX508"/>
    <mergeCell ref="HEY508:HFB508"/>
    <mergeCell ref="HFC508:HFF508"/>
    <mergeCell ref="HFG508:HFJ508"/>
    <mergeCell ref="HDW508:HDZ508"/>
    <mergeCell ref="HEA508:HED508"/>
    <mergeCell ref="HEE508:HEH508"/>
    <mergeCell ref="HEI508:HEL508"/>
    <mergeCell ref="HEM508:HEP508"/>
    <mergeCell ref="HDC508:HDF508"/>
    <mergeCell ref="HDG508:HDJ508"/>
    <mergeCell ref="HDK508:HDN508"/>
    <mergeCell ref="HDO508:HDR508"/>
    <mergeCell ref="HDS508:HDV508"/>
    <mergeCell ref="HCI508:HCL508"/>
    <mergeCell ref="HCM508:HCP508"/>
    <mergeCell ref="HCQ508:HCT508"/>
    <mergeCell ref="HCU508:HCX508"/>
    <mergeCell ref="HCY508:HDB508"/>
    <mergeCell ref="HBO508:HBR508"/>
    <mergeCell ref="HBS508:HBV508"/>
    <mergeCell ref="HBW508:HBZ508"/>
    <mergeCell ref="HCA508:HCD508"/>
    <mergeCell ref="HCE508:HCH508"/>
    <mergeCell ref="HAU508:HAX508"/>
    <mergeCell ref="HAY508:HBB508"/>
    <mergeCell ref="HBC508:HBF508"/>
    <mergeCell ref="HBG508:HBJ508"/>
    <mergeCell ref="HBK508:HBN508"/>
    <mergeCell ref="HAA508:HAD508"/>
    <mergeCell ref="HAE508:HAH508"/>
    <mergeCell ref="HAI508:HAL508"/>
    <mergeCell ref="HAM508:HAP508"/>
    <mergeCell ref="HAQ508:HAT508"/>
    <mergeCell ref="GZG508:GZJ508"/>
    <mergeCell ref="GZK508:GZN508"/>
    <mergeCell ref="GZO508:GZR508"/>
    <mergeCell ref="GZS508:GZV508"/>
    <mergeCell ref="GZW508:GZZ508"/>
    <mergeCell ref="GYM508:GYP508"/>
    <mergeCell ref="GYQ508:GYT508"/>
    <mergeCell ref="GYU508:GYX508"/>
    <mergeCell ref="GYY508:GZB508"/>
    <mergeCell ref="GZC508:GZF508"/>
    <mergeCell ref="GXS508:GXV508"/>
    <mergeCell ref="GXW508:GXZ508"/>
    <mergeCell ref="GYA508:GYD508"/>
    <mergeCell ref="GYE508:GYH508"/>
    <mergeCell ref="GYI508:GYL508"/>
    <mergeCell ref="GWY508:GXB508"/>
    <mergeCell ref="GXC508:GXF508"/>
    <mergeCell ref="GXG508:GXJ508"/>
    <mergeCell ref="GXK508:GXN508"/>
    <mergeCell ref="GXO508:GXR508"/>
    <mergeCell ref="GWE508:GWH508"/>
    <mergeCell ref="GWI508:GWL508"/>
    <mergeCell ref="GWM508:GWP508"/>
    <mergeCell ref="GWQ508:GWT508"/>
    <mergeCell ref="GWU508:GWX508"/>
    <mergeCell ref="GVK508:GVN508"/>
    <mergeCell ref="GVO508:GVR508"/>
    <mergeCell ref="GVS508:GVV508"/>
    <mergeCell ref="GVW508:GVZ508"/>
    <mergeCell ref="GWA508:GWD508"/>
    <mergeCell ref="GUQ508:GUT508"/>
    <mergeCell ref="GUU508:GUX508"/>
    <mergeCell ref="GUY508:GVB508"/>
    <mergeCell ref="GVC508:GVF508"/>
    <mergeCell ref="GVG508:GVJ508"/>
    <mergeCell ref="GTW508:GTZ508"/>
    <mergeCell ref="GUA508:GUD508"/>
    <mergeCell ref="GUE508:GUH508"/>
    <mergeCell ref="GUI508:GUL508"/>
    <mergeCell ref="GUM508:GUP508"/>
    <mergeCell ref="GTC508:GTF508"/>
    <mergeCell ref="GTG508:GTJ508"/>
    <mergeCell ref="GTK508:GTN508"/>
    <mergeCell ref="GTO508:GTR508"/>
    <mergeCell ref="GTS508:GTV508"/>
    <mergeCell ref="GSI508:GSL508"/>
    <mergeCell ref="GSM508:GSP508"/>
    <mergeCell ref="GSQ508:GST508"/>
    <mergeCell ref="GSU508:GSX508"/>
    <mergeCell ref="GSY508:GTB508"/>
    <mergeCell ref="GRO508:GRR508"/>
    <mergeCell ref="GRS508:GRV508"/>
    <mergeCell ref="GRW508:GRZ508"/>
    <mergeCell ref="GSA508:GSD508"/>
    <mergeCell ref="GSE508:GSH508"/>
    <mergeCell ref="GQU508:GQX508"/>
    <mergeCell ref="GQY508:GRB508"/>
    <mergeCell ref="GRC508:GRF508"/>
    <mergeCell ref="GRG508:GRJ508"/>
    <mergeCell ref="GRK508:GRN508"/>
    <mergeCell ref="GQA508:GQD508"/>
    <mergeCell ref="GQE508:GQH508"/>
    <mergeCell ref="GQI508:GQL508"/>
    <mergeCell ref="GQM508:GQP508"/>
    <mergeCell ref="GQQ508:GQT508"/>
    <mergeCell ref="GPG508:GPJ508"/>
    <mergeCell ref="GPK508:GPN508"/>
    <mergeCell ref="GPO508:GPR508"/>
    <mergeCell ref="GPS508:GPV508"/>
    <mergeCell ref="GPW508:GPZ508"/>
    <mergeCell ref="GOM508:GOP508"/>
    <mergeCell ref="GOQ508:GOT508"/>
    <mergeCell ref="GOU508:GOX508"/>
    <mergeCell ref="GOY508:GPB508"/>
    <mergeCell ref="GPC508:GPF508"/>
    <mergeCell ref="GNS508:GNV508"/>
    <mergeCell ref="GNW508:GNZ508"/>
    <mergeCell ref="GOA508:GOD508"/>
    <mergeCell ref="GOE508:GOH508"/>
    <mergeCell ref="GOI508:GOL508"/>
    <mergeCell ref="GMY508:GNB508"/>
    <mergeCell ref="GNC508:GNF508"/>
    <mergeCell ref="GNG508:GNJ508"/>
    <mergeCell ref="GNK508:GNN508"/>
    <mergeCell ref="GNO508:GNR508"/>
    <mergeCell ref="GME508:GMH508"/>
    <mergeCell ref="GMI508:GML508"/>
    <mergeCell ref="GMM508:GMP508"/>
    <mergeCell ref="GMQ508:GMT508"/>
    <mergeCell ref="GMU508:GMX508"/>
    <mergeCell ref="GLK508:GLN508"/>
    <mergeCell ref="GLO508:GLR508"/>
    <mergeCell ref="GLS508:GLV508"/>
    <mergeCell ref="GLW508:GLZ508"/>
    <mergeCell ref="GMA508:GMD508"/>
    <mergeCell ref="GKQ508:GKT508"/>
    <mergeCell ref="GKU508:GKX508"/>
    <mergeCell ref="GKY508:GLB508"/>
    <mergeCell ref="GLC508:GLF508"/>
    <mergeCell ref="GLG508:GLJ508"/>
    <mergeCell ref="GJW508:GJZ508"/>
    <mergeCell ref="GKA508:GKD508"/>
    <mergeCell ref="GKE508:GKH508"/>
    <mergeCell ref="GKI508:GKL508"/>
    <mergeCell ref="GKM508:GKP508"/>
    <mergeCell ref="GJC508:GJF508"/>
    <mergeCell ref="GJG508:GJJ508"/>
    <mergeCell ref="GJK508:GJN508"/>
    <mergeCell ref="GJO508:GJR508"/>
    <mergeCell ref="GJS508:GJV508"/>
    <mergeCell ref="GII508:GIL508"/>
    <mergeCell ref="GIM508:GIP508"/>
    <mergeCell ref="GIQ508:GIT508"/>
    <mergeCell ref="GIU508:GIX508"/>
    <mergeCell ref="GIY508:GJB508"/>
    <mergeCell ref="GHO508:GHR508"/>
    <mergeCell ref="GHS508:GHV508"/>
    <mergeCell ref="GHW508:GHZ508"/>
    <mergeCell ref="GIA508:GID508"/>
    <mergeCell ref="GIE508:GIH508"/>
    <mergeCell ref="GGU508:GGX508"/>
    <mergeCell ref="GGY508:GHB508"/>
    <mergeCell ref="GHC508:GHF508"/>
    <mergeCell ref="GHG508:GHJ508"/>
    <mergeCell ref="GHK508:GHN508"/>
    <mergeCell ref="GGA508:GGD508"/>
    <mergeCell ref="GGE508:GGH508"/>
    <mergeCell ref="GGI508:GGL508"/>
    <mergeCell ref="GGM508:GGP508"/>
    <mergeCell ref="GGQ508:GGT508"/>
    <mergeCell ref="GFG508:GFJ508"/>
    <mergeCell ref="GFK508:GFN508"/>
    <mergeCell ref="GFO508:GFR508"/>
    <mergeCell ref="GFS508:GFV508"/>
    <mergeCell ref="GFW508:GFZ508"/>
    <mergeCell ref="GEM508:GEP508"/>
    <mergeCell ref="GEQ508:GET508"/>
    <mergeCell ref="GEU508:GEX508"/>
    <mergeCell ref="GEY508:GFB508"/>
    <mergeCell ref="GFC508:GFF508"/>
    <mergeCell ref="GDS508:GDV508"/>
    <mergeCell ref="GDW508:GDZ508"/>
    <mergeCell ref="GEA508:GED508"/>
    <mergeCell ref="GEE508:GEH508"/>
    <mergeCell ref="GEI508:GEL508"/>
    <mergeCell ref="GCY508:GDB508"/>
    <mergeCell ref="GDC508:GDF508"/>
    <mergeCell ref="GDG508:GDJ508"/>
    <mergeCell ref="GDK508:GDN508"/>
    <mergeCell ref="GDO508:GDR508"/>
    <mergeCell ref="GCE508:GCH508"/>
    <mergeCell ref="GCI508:GCL508"/>
    <mergeCell ref="GCM508:GCP508"/>
    <mergeCell ref="GCQ508:GCT508"/>
    <mergeCell ref="GCU508:GCX508"/>
    <mergeCell ref="GBK508:GBN508"/>
    <mergeCell ref="GBO508:GBR508"/>
    <mergeCell ref="GBS508:GBV508"/>
    <mergeCell ref="GBW508:GBZ508"/>
    <mergeCell ref="GCA508:GCD508"/>
    <mergeCell ref="GAQ508:GAT508"/>
    <mergeCell ref="GAU508:GAX508"/>
    <mergeCell ref="GAY508:GBB508"/>
    <mergeCell ref="GBC508:GBF508"/>
    <mergeCell ref="GBG508:GBJ508"/>
    <mergeCell ref="FZW508:FZZ508"/>
    <mergeCell ref="GAA508:GAD508"/>
    <mergeCell ref="GAE508:GAH508"/>
    <mergeCell ref="GAI508:GAL508"/>
    <mergeCell ref="GAM508:GAP508"/>
    <mergeCell ref="FZC508:FZF508"/>
    <mergeCell ref="FZG508:FZJ508"/>
    <mergeCell ref="FZK508:FZN508"/>
    <mergeCell ref="FZO508:FZR508"/>
    <mergeCell ref="FZS508:FZV508"/>
    <mergeCell ref="FYI508:FYL508"/>
    <mergeCell ref="FYM508:FYP508"/>
    <mergeCell ref="FYQ508:FYT508"/>
    <mergeCell ref="FYU508:FYX508"/>
    <mergeCell ref="FYY508:FZB508"/>
    <mergeCell ref="FXO508:FXR508"/>
    <mergeCell ref="FXS508:FXV508"/>
    <mergeCell ref="FXW508:FXZ508"/>
    <mergeCell ref="FYA508:FYD508"/>
    <mergeCell ref="FYE508:FYH508"/>
    <mergeCell ref="FWU508:FWX508"/>
    <mergeCell ref="FWY508:FXB508"/>
    <mergeCell ref="FXC508:FXF508"/>
    <mergeCell ref="FXG508:FXJ508"/>
    <mergeCell ref="FXK508:FXN508"/>
    <mergeCell ref="FWA508:FWD508"/>
    <mergeCell ref="FWE508:FWH508"/>
    <mergeCell ref="FWI508:FWL508"/>
    <mergeCell ref="FWM508:FWP508"/>
    <mergeCell ref="FWQ508:FWT508"/>
    <mergeCell ref="FVG508:FVJ508"/>
    <mergeCell ref="FVK508:FVN508"/>
    <mergeCell ref="FVO508:FVR508"/>
    <mergeCell ref="FVS508:FVV508"/>
    <mergeCell ref="FVW508:FVZ508"/>
    <mergeCell ref="FUM508:FUP508"/>
    <mergeCell ref="FUQ508:FUT508"/>
    <mergeCell ref="FUU508:FUX508"/>
    <mergeCell ref="FUY508:FVB508"/>
    <mergeCell ref="FVC508:FVF508"/>
    <mergeCell ref="FTS508:FTV508"/>
    <mergeCell ref="FTW508:FTZ508"/>
    <mergeCell ref="FUA508:FUD508"/>
    <mergeCell ref="FUE508:FUH508"/>
    <mergeCell ref="FUI508:FUL508"/>
    <mergeCell ref="FSY508:FTB508"/>
    <mergeCell ref="FTC508:FTF508"/>
    <mergeCell ref="FTG508:FTJ508"/>
    <mergeCell ref="FTK508:FTN508"/>
    <mergeCell ref="FTO508:FTR508"/>
    <mergeCell ref="FSE508:FSH508"/>
    <mergeCell ref="FSI508:FSL508"/>
    <mergeCell ref="FSM508:FSP508"/>
    <mergeCell ref="FSQ508:FST508"/>
    <mergeCell ref="FSU508:FSX508"/>
    <mergeCell ref="FRK508:FRN508"/>
    <mergeCell ref="FRO508:FRR508"/>
    <mergeCell ref="FRS508:FRV508"/>
    <mergeCell ref="FRW508:FRZ508"/>
    <mergeCell ref="FSA508:FSD508"/>
    <mergeCell ref="FQQ508:FQT508"/>
    <mergeCell ref="FQU508:FQX508"/>
    <mergeCell ref="FQY508:FRB508"/>
    <mergeCell ref="FRC508:FRF508"/>
    <mergeCell ref="FRG508:FRJ508"/>
    <mergeCell ref="FPW508:FPZ508"/>
    <mergeCell ref="FQA508:FQD508"/>
    <mergeCell ref="FQE508:FQH508"/>
    <mergeCell ref="FQI508:FQL508"/>
    <mergeCell ref="FQM508:FQP508"/>
    <mergeCell ref="FPC508:FPF508"/>
    <mergeCell ref="FPG508:FPJ508"/>
    <mergeCell ref="FPK508:FPN508"/>
    <mergeCell ref="FPO508:FPR508"/>
    <mergeCell ref="FPS508:FPV508"/>
    <mergeCell ref="FOI508:FOL508"/>
    <mergeCell ref="FOM508:FOP508"/>
    <mergeCell ref="FOQ508:FOT508"/>
    <mergeCell ref="FOU508:FOX508"/>
    <mergeCell ref="FOY508:FPB508"/>
    <mergeCell ref="FNO508:FNR508"/>
    <mergeCell ref="FNS508:FNV508"/>
    <mergeCell ref="FNW508:FNZ508"/>
    <mergeCell ref="FOA508:FOD508"/>
    <mergeCell ref="FOE508:FOH508"/>
    <mergeCell ref="FMU508:FMX508"/>
    <mergeCell ref="FMY508:FNB508"/>
    <mergeCell ref="FNC508:FNF508"/>
    <mergeCell ref="FNG508:FNJ508"/>
    <mergeCell ref="FNK508:FNN508"/>
    <mergeCell ref="FMA508:FMD508"/>
    <mergeCell ref="FME508:FMH508"/>
    <mergeCell ref="FMI508:FML508"/>
    <mergeCell ref="FMM508:FMP508"/>
    <mergeCell ref="FMQ508:FMT508"/>
    <mergeCell ref="FLG508:FLJ508"/>
    <mergeCell ref="FLK508:FLN508"/>
    <mergeCell ref="FLO508:FLR508"/>
    <mergeCell ref="FLS508:FLV508"/>
    <mergeCell ref="FLW508:FLZ508"/>
    <mergeCell ref="FKM508:FKP508"/>
    <mergeCell ref="FKQ508:FKT508"/>
    <mergeCell ref="FKU508:FKX508"/>
    <mergeCell ref="FKY508:FLB508"/>
    <mergeCell ref="FLC508:FLF508"/>
    <mergeCell ref="FJS508:FJV508"/>
    <mergeCell ref="FJW508:FJZ508"/>
    <mergeCell ref="FKA508:FKD508"/>
    <mergeCell ref="FKE508:FKH508"/>
    <mergeCell ref="FKI508:FKL508"/>
    <mergeCell ref="FIY508:FJB508"/>
    <mergeCell ref="FJC508:FJF508"/>
    <mergeCell ref="FJG508:FJJ508"/>
    <mergeCell ref="FJK508:FJN508"/>
    <mergeCell ref="FJO508:FJR508"/>
    <mergeCell ref="FIE508:FIH508"/>
    <mergeCell ref="FII508:FIL508"/>
    <mergeCell ref="FIM508:FIP508"/>
    <mergeCell ref="FIQ508:FIT508"/>
    <mergeCell ref="FIU508:FIX508"/>
    <mergeCell ref="FHK508:FHN508"/>
    <mergeCell ref="FHO508:FHR508"/>
    <mergeCell ref="FHS508:FHV508"/>
    <mergeCell ref="FHW508:FHZ508"/>
    <mergeCell ref="FIA508:FID508"/>
    <mergeCell ref="FGQ508:FGT508"/>
    <mergeCell ref="FGU508:FGX508"/>
    <mergeCell ref="FGY508:FHB508"/>
    <mergeCell ref="FHC508:FHF508"/>
    <mergeCell ref="FHG508:FHJ508"/>
    <mergeCell ref="FFW508:FFZ508"/>
    <mergeCell ref="FGA508:FGD508"/>
    <mergeCell ref="FGE508:FGH508"/>
    <mergeCell ref="FGI508:FGL508"/>
    <mergeCell ref="FGM508:FGP508"/>
    <mergeCell ref="FFC508:FFF508"/>
    <mergeCell ref="FFG508:FFJ508"/>
    <mergeCell ref="FFK508:FFN508"/>
    <mergeCell ref="FFO508:FFR508"/>
    <mergeCell ref="FFS508:FFV508"/>
    <mergeCell ref="FEI508:FEL508"/>
    <mergeCell ref="FEM508:FEP508"/>
    <mergeCell ref="FEQ508:FET508"/>
    <mergeCell ref="FEU508:FEX508"/>
    <mergeCell ref="FEY508:FFB508"/>
    <mergeCell ref="FDO508:FDR508"/>
    <mergeCell ref="FDS508:FDV508"/>
    <mergeCell ref="FDW508:FDZ508"/>
    <mergeCell ref="FEA508:FED508"/>
    <mergeCell ref="FEE508:FEH508"/>
    <mergeCell ref="FCU508:FCX508"/>
    <mergeCell ref="FCY508:FDB508"/>
    <mergeCell ref="FDC508:FDF508"/>
    <mergeCell ref="FDG508:FDJ508"/>
    <mergeCell ref="FDK508:FDN508"/>
    <mergeCell ref="FCA508:FCD508"/>
    <mergeCell ref="FCE508:FCH508"/>
    <mergeCell ref="FCI508:FCL508"/>
    <mergeCell ref="FCM508:FCP508"/>
    <mergeCell ref="FCQ508:FCT508"/>
    <mergeCell ref="FBG508:FBJ508"/>
    <mergeCell ref="FBK508:FBN508"/>
    <mergeCell ref="FBO508:FBR508"/>
    <mergeCell ref="FBS508:FBV508"/>
    <mergeCell ref="FBW508:FBZ508"/>
    <mergeCell ref="FAM508:FAP508"/>
    <mergeCell ref="FAQ508:FAT508"/>
    <mergeCell ref="FAU508:FAX508"/>
    <mergeCell ref="FAY508:FBB508"/>
    <mergeCell ref="FBC508:FBF508"/>
    <mergeCell ref="EZS508:EZV508"/>
    <mergeCell ref="EZW508:EZZ508"/>
    <mergeCell ref="FAA508:FAD508"/>
    <mergeCell ref="FAE508:FAH508"/>
    <mergeCell ref="FAI508:FAL508"/>
    <mergeCell ref="EYY508:EZB508"/>
    <mergeCell ref="EZC508:EZF508"/>
    <mergeCell ref="EZG508:EZJ508"/>
    <mergeCell ref="EZK508:EZN508"/>
    <mergeCell ref="EZO508:EZR508"/>
    <mergeCell ref="EYE508:EYH508"/>
    <mergeCell ref="EYI508:EYL508"/>
    <mergeCell ref="EYM508:EYP508"/>
    <mergeCell ref="EYQ508:EYT508"/>
    <mergeCell ref="EYU508:EYX508"/>
    <mergeCell ref="EXK508:EXN508"/>
    <mergeCell ref="EXO508:EXR508"/>
    <mergeCell ref="EXS508:EXV508"/>
    <mergeCell ref="EXW508:EXZ508"/>
    <mergeCell ref="EYA508:EYD508"/>
    <mergeCell ref="EWQ508:EWT508"/>
    <mergeCell ref="EWU508:EWX508"/>
    <mergeCell ref="EWY508:EXB508"/>
    <mergeCell ref="EXC508:EXF508"/>
    <mergeCell ref="EXG508:EXJ508"/>
    <mergeCell ref="EVW508:EVZ508"/>
    <mergeCell ref="EWA508:EWD508"/>
    <mergeCell ref="EWE508:EWH508"/>
    <mergeCell ref="EWI508:EWL508"/>
    <mergeCell ref="EWM508:EWP508"/>
    <mergeCell ref="EVC508:EVF508"/>
    <mergeCell ref="EVG508:EVJ508"/>
    <mergeCell ref="EVK508:EVN508"/>
    <mergeCell ref="EVO508:EVR508"/>
    <mergeCell ref="EVS508:EVV508"/>
    <mergeCell ref="EUI508:EUL508"/>
    <mergeCell ref="EUM508:EUP508"/>
    <mergeCell ref="EUQ508:EUT508"/>
    <mergeCell ref="EUU508:EUX508"/>
    <mergeCell ref="EUY508:EVB508"/>
    <mergeCell ref="ETO508:ETR508"/>
    <mergeCell ref="ETS508:ETV508"/>
    <mergeCell ref="ETW508:ETZ508"/>
    <mergeCell ref="EUA508:EUD508"/>
    <mergeCell ref="EUE508:EUH508"/>
    <mergeCell ref="ESU508:ESX508"/>
    <mergeCell ref="ESY508:ETB508"/>
    <mergeCell ref="ETC508:ETF508"/>
    <mergeCell ref="ETG508:ETJ508"/>
    <mergeCell ref="ETK508:ETN508"/>
    <mergeCell ref="ESA508:ESD508"/>
    <mergeCell ref="ESE508:ESH508"/>
    <mergeCell ref="ESI508:ESL508"/>
    <mergeCell ref="ESM508:ESP508"/>
    <mergeCell ref="ESQ508:EST508"/>
    <mergeCell ref="ERG508:ERJ508"/>
    <mergeCell ref="ERK508:ERN508"/>
    <mergeCell ref="ERO508:ERR508"/>
    <mergeCell ref="ERS508:ERV508"/>
    <mergeCell ref="ERW508:ERZ508"/>
    <mergeCell ref="EQM508:EQP508"/>
    <mergeCell ref="EQQ508:EQT508"/>
    <mergeCell ref="EQU508:EQX508"/>
    <mergeCell ref="EQY508:ERB508"/>
    <mergeCell ref="ERC508:ERF508"/>
    <mergeCell ref="EPS508:EPV508"/>
    <mergeCell ref="EPW508:EPZ508"/>
    <mergeCell ref="EQA508:EQD508"/>
    <mergeCell ref="EQE508:EQH508"/>
    <mergeCell ref="EQI508:EQL508"/>
    <mergeCell ref="EOY508:EPB508"/>
    <mergeCell ref="EPC508:EPF508"/>
    <mergeCell ref="EPG508:EPJ508"/>
    <mergeCell ref="EPK508:EPN508"/>
    <mergeCell ref="EPO508:EPR508"/>
    <mergeCell ref="EOE508:EOH508"/>
    <mergeCell ref="EOI508:EOL508"/>
    <mergeCell ref="EOM508:EOP508"/>
    <mergeCell ref="EOQ508:EOT508"/>
    <mergeCell ref="EOU508:EOX508"/>
    <mergeCell ref="ENK508:ENN508"/>
    <mergeCell ref="ENO508:ENR508"/>
    <mergeCell ref="ENS508:ENV508"/>
    <mergeCell ref="ENW508:ENZ508"/>
    <mergeCell ref="EOA508:EOD508"/>
    <mergeCell ref="EMQ508:EMT508"/>
    <mergeCell ref="EMU508:EMX508"/>
    <mergeCell ref="EMY508:ENB508"/>
    <mergeCell ref="ENC508:ENF508"/>
    <mergeCell ref="ENG508:ENJ508"/>
    <mergeCell ref="ELW508:ELZ508"/>
    <mergeCell ref="EMA508:EMD508"/>
    <mergeCell ref="EME508:EMH508"/>
    <mergeCell ref="EMI508:EML508"/>
    <mergeCell ref="EMM508:EMP508"/>
    <mergeCell ref="ELC508:ELF508"/>
    <mergeCell ref="ELG508:ELJ508"/>
    <mergeCell ref="ELK508:ELN508"/>
    <mergeCell ref="ELO508:ELR508"/>
    <mergeCell ref="ELS508:ELV508"/>
    <mergeCell ref="EKI508:EKL508"/>
    <mergeCell ref="EKM508:EKP508"/>
    <mergeCell ref="EKQ508:EKT508"/>
    <mergeCell ref="EKU508:EKX508"/>
    <mergeCell ref="EKY508:ELB508"/>
    <mergeCell ref="EJO508:EJR508"/>
    <mergeCell ref="EJS508:EJV508"/>
    <mergeCell ref="EJW508:EJZ508"/>
    <mergeCell ref="EKA508:EKD508"/>
    <mergeCell ref="EKE508:EKH508"/>
    <mergeCell ref="EIU508:EIX508"/>
    <mergeCell ref="EIY508:EJB508"/>
    <mergeCell ref="EJC508:EJF508"/>
    <mergeCell ref="EJG508:EJJ508"/>
    <mergeCell ref="EJK508:EJN508"/>
    <mergeCell ref="EIA508:EID508"/>
    <mergeCell ref="EIE508:EIH508"/>
    <mergeCell ref="EII508:EIL508"/>
    <mergeCell ref="EIM508:EIP508"/>
    <mergeCell ref="EIQ508:EIT508"/>
    <mergeCell ref="EHG508:EHJ508"/>
    <mergeCell ref="EHK508:EHN508"/>
    <mergeCell ref="EHO508:EHR508"/>
    <mergeCell ref="EHS508:EHV508"/>
    <mergeCell ref="EHW508:EHZ508"/>
    <mergeCell ref="EGM508:EGP508"/>
    <mergeCell ref="EGQ508:EGT508"/>
    <mergeCell ref="EGU508:EGX508"/>
    <mergeCell ref="EGY508:EHB508"/>
    <mergeCell ref="EHC508:EHF508"/>
    <mergeCell ref="EFS508:EFV508"/>
    <mergeCell ref="EFW508:EFZ508"/>
    <mergeCell ref="EGA508:EGD508"/>
    <mergeCell ref="EGE508:EGH508"/>
    <mergeCell ref="EGI508:EGL508"/>
    <mergeCell ref="EEY508:EFB508"/>
    <mergeCell ref="EFC508:EFF508"/>
    <mergeCell ref="EFG508:EFJ508"/>
    <mergeCell ref="EFK508:EFN508"/>
    <mergeCell ref="EFO508:EFR508"/>
    <mergeCell ref="EEE508:EEH508"/>
    <mergeCell ref="EEI508:EEL508"/>
    <mergeCell ref="EEM508:EEP508"/>
    <mergeCell ref="EEQ508:EET508"/>
    <mergeCell ref="EEU508:EEX508"/>
    <mergeCell ref="EDK508:EDN508"/>
    <mergeCell ref="EDO508:EDR508"/>
    <mergeCell ref="EDS508:EDV508"/>
    <mergeCell ref="EDW508:EDZ508"/>
    <mergeCell ref="EEA508:EED508"/>
    <mergeCell ref="ECQ508:ECT508"/>
    <mergeCell ref="ECU508:ECX508"/>
    <mergeCell ref="ECY508:EDB508"/>
    <mergeCell ref="EDC508:EDF508"/>
    <mergeCell ref="EDG508:EDJ508"/>
    <mergeCell ref="EBW508:EBZ508"/>
    <mergeCell ref="ECA508:ECD508"/>
    <mergeCell ref="ECE508:ECH508"/>
    <mergeCell ref="ECI508:ECL508"/>
    <mergeCell ref="ECM508:ECP508"/>
    <mergeCell ref="EBC508:EBF508"/>
    <mergeCell ref="EBG508:EBJ508"/>
    <mergeCell ref="EBK508:EBN508"/>
    <mergeCell ref="EBO508:EBR508"/>
    <mergeCell ref="EBS508:EBV508"/>
    <mergeCell ref="EAI508:EAL508"/>
    <mergeCell ref="EAM508:EAP508"/>
    <mergeCell ref="EAQ508:EAT508"/>
    <mergeCell ref="EAU508:EAX508"/>
    <mergeCell ref="EAY508:EBB508"/>
    <mergeCell ref="DZO508:DZR508"/>
    <mergeCell ref="DZS508:DZV508"/>
    <mergeCell ref="DZW508:DZZ508"/>
    <mergeCell ref="EAA508:EAD508"/>
    <mergeCell ref="EAE508:EAH508"/>
    <mergeCell ref="DYU508:DYX508"/>
    <mergeCell ref="DYY508:DZB508"/>
    <mergeCell ref="DZC508:DZF508"/>
    <mergeCell ref="DZG508:DZJ508"/>
    <mergeCell ref="DZK508:DZN508"/>
    <mergeCell ref="DYA508:DYD508"/>
    <mergeCell ref="DYE508:DYH508"/>
    <mergeCell ref="DYI508:DYL508"/>
    <mergeCell ref="DYM508:DYP508"/>
    <mergeCell ref="DYQ508:DYT508"/>
    <mergeCell ref="DXG508:DXJ508"/>
    <mergeCell ref="DXK508:DXN508"/>
    <mergeCell ref="DXO508:DXR508"/>
    <mergeCell ref="DXS508:DXV508"/>
    <mergeCell ref="DXW508:DXZ508"/>
    <mergeCell ref="DWM508:DWP508"/>
    <mergeCell ref="DWQ508:DWT508"/>
    <mergeCell ref="DWU508:DWX508"/>
    <mergeCell ref="DWY508:DXB508"/>
    <mergeCell ref="DXC508:DXF508"/>
    <mergeCell ref="DVS508:DVV508"/>
    <mergeCell ref="DVW508:DVZ508"/>
    <mergeCell ref="DWA508:DWD508"/>
    <mergeCell ref="DWE508:DWH508"/>
    <mergeCell ref="DWI508:DWL508"/>
    <mergeCell ref="DUY508:DVB508"/>
    <mergeCell ref="DVC508:DVF508"/>
    <mergeCell ref="DVG508:DVJ508"/>
    <mergeCell ref="DVK508:DVN508"/>
    <mergeCell ref="DVO508:DVR508"/>
    <mergeCell ref="DUE508:DUH508"/>
    <mergeCell ref="DUI508:DUL508"/>
    <mergeCell ref="DUM508:DUP508"/>
    <mergeCell ref="DUQ508:DUT508"/>
    <mergeCell ref="DUU508:DUX508"/>
    <mergeCell ref="DTK508:DTN508"/>
    <mergeCell ref="DTO508:DTR508"/>
    <mergeCell ref="DTS508:DTV508"/>
    <mergeCell ref="DTW508:DTZ508"/>
    <mergeCell ref="DUA508:DUD508"/>
    <mergeCell ref="DSQ508:DST508"/>
    <mergeCell ref="DSU508:DSX508"/>
    <mergeCell ref="DSY508:DTB508"/>
    <mergeCell ref="DTC508:DTF508"/>
    <mergeCell ref="DTG508:DTJ508"/>
    <mergeCell ref="DRW508:DRZ508"/>
    <mergeCell ref="DSA508:DSD508"/>
    <mergeCell ref="DSE508:DSH508"/>
    <mergeCell ref="DSI508:DSL508"/>
    <mergeCell ref="DSM508:DSP508"/>
    <mergeCell ref="DRC508:DRF508"/>
    <mergeCell ref="DRG508:DRJ508"/>
    <mergeCell ref="DRK508:DRN508"/>
    <mergeCell ref="DRO508:DRR508"/>
    <mergeCell ref="DRS508:DRV508"/>
    <mergeCell ref="DQI508:DQL508"/>
    <mergeCell ref="DQM508:DQP508"/>
    <mergeCell ref="DQQ508:DQT508"/>
    <mergeCell ref="DQU508:DQX508"/>
    <mergeCell ref="DQY508:DRB508"/>
    <mergeCell ref="DPO508:DPR508"/>
    <mergeCell ref="DPS508:DPV508"/>
    <mergeCell ref="DPW508:DPZ508"/>
    <mergeCell ref="DQA508:DQD508"/>
    <mergeCell ref="DQE508:DQH508"/>
    <mergeCell ref="DOU508:DOX508"/>
    <mergeCell ref="DOY508:DPB508"/>
    <mergeCell ref="DPC508:DPF508"/>
    <mergeCell ref="DPG508:DPJ508"/>
    <mergeCell ref="DPK508:DPN508"/>
    <mergeCell ref="DOA508:DOD508"/>
    <mergeCell ref="DOE508:DOH508"/>
    <mergeCell ref="DOI508:DOL508"/>
    <mergeCell ref="DOM508:DOP508"/>
    <mergeCell ref="DOQ508:DOT508"/>
    <mergeCell ref="DNG508:DNJ508"/>
    <mergeCell ref="DNK508:DNN508"/>
    <mergeCell ref="DNO508:DNR508"/>
    <mergeCell ref="DNS508:DNV508"/>
    <mergeCell ref="DNW508:DNZ508"/>
    <mergeCell ref="DMM508:DMP508"/>
    <mergeCell ref="DMQ508:DMT508"/>
    <mergeCell ref="DMU508:DMX508"/>
    <mergeCell ref="DMY508:DNB508"/>
    <mergeCell ref="DNC508:DNF508"/>
    <mergeCell ref="DLS508:DLV508"/>
    <mergeCell ref="DLW508:DLZ508"/>
    <mergeCell ref="DMA508:DMD508"/>
    <mergeCell ref="DME508:DMH508"/>
    <mergeCell ref="DMI508:DML508"/>
    <mergeCell ref="DKY508:DLB508"/>
    <mergeCell ref="DLC508:DLF508"/>
    <mergeCell ref="DLG508:DLJ508"/>
    <mergeCell ref="DLK508:DLN508"/>
    <mergeCell ref="DLO508:DLR508"/>
    <mergeCell ref="DKE508:DKH508"/>
    <mergeCell ref="DKI508:DKL508"/>
    <mergeCell ref="DKM508:DKP508"/>
    <mergeCell ref="DKQ508:DKT508"/>
    <mergeCell ref="DKU508:DKX508"/>
    <mergeCell ref="DJK508:DJN508"/>
    <mergeCell ref="DJO508:DJR508"/>
    <mergeCell ref="DJS508:DJV508"/>
    <mergeCell ref="DJW508:DJZ508"/>
    <mergeCell ref="DKA508:DKD508"/>
    <mergeCell ref="DIQ508:DIT508"/>
    <mergeCell ref="DIU508:DIX508"/>
    <mergeCell ref="DIY508:DJB508"/>
    <mergeCell ref="DJC508:DJF508"/>
    <mergeCell ref="DJG508:DJJ508"/>
    <mergeCell ref="DHW508:DHZ508"/>
    <mergeCell ref="DIA508:DID508"/>
    <mergeCell ref="DIE508:DIH508"/>
    <mergeCell ref="DII508:DIL508"/>
    <mergeCell ref="DIM508:DIP508"/>
    <mergeCell ref="DHC508:DHF508"/>
    <mergeCell ref="DHG508:DHJ508"/>
    <mergeCell ref="DHK508:DHN508"/>
    <mergeCell ref="DHO508:DHR508"/>
    <mergeCell ref="DHS508:DHV508"/>
    <mergeCell ref="DGI508:DGL508"/>
    <mergeCell ref="DGM508:DGP508"/>
    <mergeCell ref="DGQ508:DGT508"/>
    <mergeCell ref="DGU508:DGX508"/>
    <mergeCell ref="DGY508:DHB508"/>
    <mergeCell ref="DFO508:DFR508"/>
    <mergeCell ref="DFS508:DFV508"/>
    <mergeCell ref="DFW508:DFZ508"/>
    <mergeCell ref="DGA508:DGD508"/>
    <mergeCell ref="DGE508:DGH508"/>
    <mergeCell ref="DEU508:DEX508"/>
    <mergeCell ref="DEY508:DFB508"/>
    <mergeCell ref="DFC508:DFF508"/>
    <mergeCell ref="DFG508:DFJ508"/>
    <mergeCell ref="DFK508:DFN508"/>
    <mergeCell ref="DEA508:DED508"/>
    <mergeCell ref="DEE508:DEH508"/>
    <mergeCell ref="DEI508:DEL508"/>
    <mergeCell ref="DEM508:DEP508"/>
    <mergeCell ref="DEQ508:DET508"/>
    <mergeCell ref="DDG508:DDJ508"/>
    <mergeCell ref="DDK508:DDN508"/>
    <mergeCell ref="DDO508:DDR508"/>
    <mergeCell ref="DDS508:DDV508"/>
    <mergeCell ref="DDW508:DDZ508"/>
    <mergeCell ref="DCM508:DCP508"/>
    <mergeCell ref="DCQ508:DCT508"/>
    <mergeCell ref="DCU508:DCX508"/>
    <mergeCell ref="DCY508:DDB508"/>
    <mergeCell ref="DDC508:DDF508"/>
    <mergeCell ref="DBS508:DBV508"/>
    <mergeCell ref="DBW508:DBZ508"/>
    <mergeCell ref="DCA508:DCD508"/>
    <mergeCell ref="DCE508:DCH508"/>
    <mergeCell ref="DCI508:DCL508"/>
    <mergeCell ref="DAY508:DBB508"/>
    <mergeCell ref="DBC508:DBF508"/>
    <mergeCell ref="DBG508:DBJ508"/>
    <mergeCell ref="DBK508:DBN508"/>
    <mergeCell ref="DBO508:DBR508"/>
    <mergeCell ref="DAE508:DAH508"/>
    <mergeCell ref="DAI508:DAL508"/>
    <mergeCell ref="DAM508:DAP508"/>
    <mergeCell ref="DAQ508:DAT508"/>
    <mergeCell ref="DAU508:DAX508"/>
    <mergeCell ref="CZK508:CZN508"/>
    <mergeCell ref="CZO508:CZR508"/>
    <mergeCell ref="CZS508:CZV508"/>
    <mergeCell ref="CZW508:CZZ508"/>
    <mergeCell ref="DAA508:DAD508"/>
    <mergeCell ref="CYQ508:CYT508"/>
    <mergeCell ref="CYU508:CYX508"/>
    <mergeCell ref="CYY508:CZB508"/>
    <mergeCell ref="CZC508:CZF508"/>
    <mergeCell ref="CZG508:CZJ508"/>
    <mergeCell ref="CXW508:CXZ508"/>
    <mergeCell ref="CYA508:CYD508"/>
    <mergeCell ref="CYE508:CYH508"/>
    <mergeCell ref="CYI508:CYL508"/>
    <mergeCell ref="CYM508:CYP508"/>
    <mergeCell ref="CXC508:CXF508"/>
    <mergeCell ref="CXG508:CXJ508"/>
    <mergeCell ref="CXK508:CXN508"/>
    <mergeCell ref="CXO508:CXR508"/>
    <mergeCell ref="CXS508:CXV508"/>
    <mergeCell ref="CWI508:CWL508"/>
    <mergeCell ref="CWM508:CWP508"/>
    <mergeCell ref="CWQ508:CWT508"/>
    <mergeCell ref="CWU508:CWX508"/>
    <mergeCell ref="CWY508:CXB508"/>
    <mergeCell ref="CVO508:CVR508"/>
    <mergeCell ref="CVS508:CVV508"/>
    <mergeCell ref="CVW508:CVZ508"/>
    <mergeCell ref="CWA508:CWD508"/>
    <mergeCell ref="CWE508:CWH508"/>
    <mergeCell ref="CUU508:CUX508"/>
    <mergeCell ref="CUY508:CVB508"/>
    <mergeCell ref="CVC508:CVF508"/>
    <mergeCell ref="CVG508:CVJ508"/>
    <mergeCell ref="CVK508:CVN508"/>
    <mergeCell ref="CUA508:CUD508"/>
    <mergeCell ref="CUE508:CUH508"/>
    <mergeCell ref="CUI508:CUL508"/>
    <mergeCell ref="CUM508:CUP508"/>
    <mergeCell ref="CUQ508:CUT508"/>
    <mergeCell ref="CTG508:CTJ508"/>
    <mergeCell ref="CTK508:CTN508"/>
    <mergeCell ref="CTO508:CTR508"/>
    <mergeCell ref="CTS508:CTV508"/>
    <mergeCell ref="CTW508:CTZ508"/>
    <mergeCell ref="CSM508:CSP508"/>
    <mergeCell ref="CSQ508:CST508"/>
    <mergeCell ref="CSU508:CSX508"/>
    <mergeCell ref="CSY508:CTB508"/>
    <mergeCell ref="CTC508:CTF508"/>
    <mergeCell ref="CRS508:CRV508"/>
    <mergeCell ref="CRW508:CRZ508"/>
    <mergeCell ref="CSA508:CSD508"/>
    <mergeCell ref="CSE508:CSH508"/>
    <mergeCell ref="CSI508:CSL508"/>
    <mergeCell ref="CQY508:CRB508"/>
    <mergeCell ref="CRC508:CRF508"/>
    <mergeCell ref="CRG508:CRJ508"/>
    <mergeCell ref="CRK508:CRN508"/>
    <mergeCell ref="CRO508:CRR508"/>
    <mergeCell ref="CQE508:CQH508"/>
    <mergeCell ref="CQI508:CQL508"/>
    <mergeCell ref="CQM508:CQP508"/>
    <mergeCell ref="CQQ508:CQT508"/>
    <mergeCell ref="CQU508:CQX508"/>
    <mergeCell ref="CPK508:CPN508"/>
    <mergeCell ref="CPO508:CPR508"/>
    <mergeCell ref="CPS508:CPV508"/>
    <mergeCell ref="CPW508:CPZ508"/>
    <mergeCell ref="CQA508:CQD508"/>
    <mergeCell ref="COQ508:COT508"/>
    <mergeCell ref="COU508:COX508"/>
    <mergeCell ref="COY508:CPB508"/>
    <mergeCell ref="CPC508:CPF508"/>
    <mergeCell ref="CPG508:CPJ508"/>
    <mergeCell ref="CNW508:CNZ508"/>
    <mergeCell ref="COA508:COD508"/>
    <mergeCell ref="COE508:COH508"/>
    <mergeCell ref="COI508:COL508"/>
    <mergeCell ref="COM508:COP508"/>
    <mergeCell ref="CNC508:CNF508"/>
    <mergeCell ref="CNG508:CNJ508"/>
    <mergeCell ref="CNK508:CNN508"/>
    <mergeCell ref="CNO508:CNR508"/>
    <mergeCell ref="CNS508:CNV508"/>
    <mergeCell ref="CMI508:CML508"/>
    <mergeCell ref="CMM508:CMP508"/>
    <mergeCell ref="CMQ508:CMT508"/>
    <mergeCell ref="CMU508:CMX508"/>
    <mergeCell ref="CMY508:CNB508"/>
    <mergeCell ref="CLO508:CLR508"/>
    <mergeCell ref="CLS508:CLV508"/>
    <mergeCell ref="CLW508:CLZ508"/>
    <mergeCell ref="CMA508:CMD508"/>
    <mergeCell ref="CME508:CMH508"/>
    <mergeCell ref="CKU508:CKX508"/>
    <mergeCell ref="CKY508:CLB508"/>
    <mergeCell ref="CLC508:CLF508"/>
    <mergeCell ref="CLG508:CLJ508"/>
    <mergeCell ref="CLK508:CLN508"/>
    <mergeCell ref="CKA508:CKD508"/>
    <mergeCell ref="CKE508:CKH508"/>
    <mergeCell ref="CKI508:CKL508"/>
    <mergeCell ref="CKM508:CKP508"/>
    <mergeCell ref="CKQ508:CKT508"/>
    <mergeCell ref="CJG508:CJJ508"/>
    <mergeCell ref="CJK508:CJN508"/>
    <mergeCell ref="CJO508:CJR508"/>
    <mergeCell ref="CJS508:CJV508"/>
    <mergeCell ref="CJW508:CJZ508"/>
    <mergeCell ref="CIM508:CIP508"/>
    <mergeCell ref="CIQ508:CIT508"/>
    <mergeCell ref="CIU508:CIX508"/>
    <mergeCell ref="CIY508:CJB508"/>
    <mergeCell ref="CJC508:CJF508"/>
    <mergeCell ref="CHS508:CHV508"/>
    <mergeCell ref="CHW508:CHZ508"/>
    <mergeCell ref="CIA508:CID508"/>
    <mergeCell ref="CIE508:CIH508"/>
    <mergeCell ref="CII508:CIL508"/>
    <mergeCell ref="CGY508:CHB508"/>
    <mergeCell ref="CHC508:CHF508"/>
    <mergeCell ref="CHG508:CHJ508"/>
    <mergeCell ref="CHK508:CHN508"/>
    <mergeCell ref="CHO508:CHR508"/>
    <mergeCell ref="CGE508:CGH508"/>
    <mergeCell ref="CGI508:CGL508"/>
    <mergeCell ref="CGM508:CGP508"/>
    <mergeCell ref="CGQ508:CGT508"/>
    <mergeCell ref="CGU508:CGX508"/>
    <mergeCell ref="CFK508:CFN508"/>
    <mergeCell ref="CFO508:CFR508"/>
    <mergeCell ref="CFS508:CFV508"/>
    <mergeCell ref="CFW508:CFZ508"/>
    <mergeCell ref="CGA508:CGD508"/>
    <mergeCell ref="CEQ508:CET508"/>
    <mergeCell ref="CEU508:CEX508"/>
    <mergeCell ref="CEY508:CFB508"/>
    <mergeCell ref="CFC508:CFF508"/>
    <mergeCell ref="CFG508:CFJ508"/>
    <mergeCell ref="CDW508:CDZ508"/>
    <mergeCell ref="CEA508:CED508"/>
    <mergeCell ref="CEE508:CEH508"/>
    <mergeCell ref="CEI508:CEL508"/>
    <mergeCell ref="CEM508:CEP508"/>
    <mergeCell ref="CDC508:CDF508"/>
    <mergeCell ref="CDG508:CDJ508"/>
    <mergeCell ref="CDK508:CDN508"/>
    <mergeCell ref="CDO508:CDR508"/>
    <mergeCell ref="CDS508:CDV508"/>
    <mergeCell ref="CCI508:CCL508"/>
    <mergeCell ref="CCM508:CCP508"/>
    <mergeCell ref="CCQ508:CCT508"/>
    <mergeCell ref="CCU508:CCX508"/>
    <mergeCell ref="CCY508:CDB508"/>
    <mergeCell ref="CBO508:CBR508"/>
    <mergeCell ref="CBS508:CBV508"/>
    <mergeCell ref="CBW508:CBZ508"/>
    <mergeCell ref="CCA508:CCD508"/>
    <mergeCell ref="CCE508:CCH508"/>
    <mergeCell ref="CAU508:CAX508"/>
    <mergeCell ref="CAY508:CBB508"/>
    <mergeCell ref="CBC508:CBF508"/>
    <mergeCell ref="CBG508:CBJ508"/>
    <mergeCell ref="CBK508:CBN508"/>
    <mergeCell ref="CAA508:CAD508"/>
    <mergeCell ref="CAE508:CAH508"/>
    <mergeCell ref="CAI508:CAL508"/>
    <mergeCell ref="CAM508:CAP508"/>
    <mergeCell ref="CAQ508:CAT508"/>
    <mergeCell ref="BZG508:BZJ508"/>
    <mergeCell ref="BZK508:BZN508"/>
    <mergeCell ref="BZO508:BZR508"/>
    <mergeCell ref="BZS508:BZV508"/>
    <mergeCell ref="BZW508:BZZ508"/>
    <mergeCell ref="BYM508:BYP508"/>
    <mergeCell ref="BYQ508:BYT508"/>
    <mergeCell ref="BYU508:BYX508"/>
    <mergeCell ref="BYY508:BZB508"/>
    <mergeCell ref="BZC508:BZF508"/>
    <mergeCell ref="BXS508:BXV508"/>
    <mergeCell ref="BXW508:BXZ508"/>
    <mergeCell ref="BYA508:BYD508"/>
    <mergeCell ref="BYE508:BYH508"/>
    <mergeCell ref="BYI508:BYL508"/>
    <mergeCell ref="BWY508:BXB508"/>
    <mergeCell ref="BXC508:BXF508"/>
    <mergeCell ref="BXG508:BXJ508"/>
    <mergeCell ref="BXK508:BXN508"/>
    <mergeCell ref="BXO508:BXR508"/>
    <mergeCell ref="BWE508:BWH508"/>
    <mergeCell ref="BWI508:BWL508"/>
    <mergeCell ref="BWM508:BWP508"/>
    <mergeCell ref="BWQ508:BWT508"/>
    <mergeCell ref="BWU508:BWX508"/>
    <mergeCell ref="BVK508:BVN508"/>
    <mergeCell ref="BVO508:BVR508"/>
    <mergeCell ref="BVS508:BVV508"/>
    <mergeCell ref="BVW508:BVZ508"/>
    <mergeCell ref="BWA508:BWD508"/>
    <mergeCell ref="BUQ508:BUT508"/>
    <mergeCell ref="BUU508:BUX508"/>
    <mergeCell ref="BUY508:BVB508"/>
    <mergeCell ref="BVC508:BVF508"/>
    <mergeCell ref="BVG508:BVJ508"/>
    <mergeCell ref="BTW508:BTZ508"/>
    <mergeCell ref="BUA508:BUD508"/>
    <mergeCell ref="BUE508:BUH508"/>
    <mergeCell ref="BUI508:BUL508"/>
    <mergeCell ref="BUM508:BUP508"/>
    <mergeCell ref="BTC508:BTF508"/>
    <mergeCell ref="BTG508:BTJ508"/>
    <mergeCell ref="BTK508:BTN508"/>
    <mergeCell ref="BTO508:BTR508"/>
    <mergeCell ref="BTS508:BTV508"/>
    <mergeCell ref="BSI508:BSL508"/>
    <mergeCell ref="BSM508:BSP508"/>
    <mergeCell ref="BSQ508:BST508"/>
    <mergeCell ref="BSU508:BSX508"/>
    <mergeCell ref="BSY508:BTB508"/>
    <mergeCell ref="BRO508:BRR508"/>
    <mergeCell ref="BRS508:BRV508"/>
    <mergeCell ref="BRW508:BRZ508"/>
    <mergeCell ref="BSA508:BSD508"/>
    <mergeCell ref="BSE508:BSH508"/>
    <mergeCell ref="BQU508:BQX508"/>
    <mergeCell ref="BQY508:BRB508"/>
    <mergeCell ref="BRC508:BRF508"/>
    <mergeCell ref="BRG508:BRJ508"/>
    <mergeCell ref="BRK508:BRN508"/>
    <mergeCell ref="BQA508:BQD508"/>
    <mergeCell ref="BQE508:BQH508"/>
    <mergeCell ref="BQI508:BQL508"/>
    <mergeCell ref="BQM508:BQP508"/>
    <mergeCell ref="BQQ508:BQT508"/>
    <mergeCell ref="BPG508:BPJ508"/>
    <mergeCell ref="BPK508:BPN508"/>
    <mergeCell ref="BPO508:BPR508"/>
    <mergeCell ref="BPS508:BPV508"/>
    <mergeCell ref="BPW508:BPZ508"/>
    <mergeCell ref="BOM508:BOP508"/>
    <mergeCell ref="BOQ508:BOT508"/>
    <mergeCell ref="BOU508:BOX508"/>
    <mergeCell ref="BOY508:BPB508"/>
    <mergeCell ref="BPC508:BPF508"/>
    <mergeCell ref="BNS508:BNV508"/>
    <mergeCell ref="BNW508:BNZ508"/>
    <mergeCell ref="BOA508:BOD508"/>
    <mergeCell ref="BOE508:BOH508"/>
    <mergeCell ref="BOI508:BOL508"/>
    <mergeCell ref="BMY508:BNB508"/>
    <mergeCell ref="BNC508:BNF508"/>
    <mergeCell ref="BNG508:BNJ508"/>
    <mergeCell ref="BNK508:BNN508"/>
    <mergeCell ref="BNO508:BNR508"/>
    <mergeCell ref="BME508:BMH508"/>
    <mergeCell ref="BMI508:BML508"/>
    <mergeCell ref="BMM508:BMP508"/>
    <mergeCell ref="BMQ508:BMT508"/>
    <mergeCell ref="BMU508:BMX508"/>
    <mergeCell ref="BLK508:BLN508"/>
    <mergeCell ref="BLO508:BLR508"/>
    <mergeCell ref="BLS508:BLV508"/>
    <mergeCell ref="BLW508:BLZ508"/>
    <mergeCell ref="BMA508:BMD508"/>
    <mergeCell ref="BKQ508:BKT508"/>
    <mergeCell ref="BKU508:BKX508"/>
    <mergeCell ref="BKY508:BLB508"/>
    <mergeCell ref="BLC508:BLF508"/>
    <mergeCell ref="BLG508:BLJ508"/>
    <mergeCell ref="BJW508:BJZ508"/>
    <mergeCell ref="BKA508:BKD508"/>
    <mergeCell ref="BKE508:BKH508"/>
    <mergeCell ref="BKI508:BKL508"/>
    <mergeCell ref="BKM508:BKP508"/>
    <mergeCell ref="BJC508:BJF508"/>
    <mergeCell ref="BJG508:BJJ508"/>
    <mergeCell ref="BJK508:BJN508"/>
    <mergeCell ref="BJO508:BJR508"/>
    <mergeCell ref="BJS508:BJV508"/>
    <mergeCell ref="BII508:BIL508"/>
    <mergeCell ref="BIM508:BIP508"/>
    <mergeCell ref="BIQ508:BIT508"/>
    <mergeCell ref="BIU508:BIX508"/>
    <mergeCell ref="BIY508:BJB508"/>
    <mergeCell ref="BHO508:BHR508"/>
    <mergeCell ref="BHS508:BHV508"/>
    <mergeCell ref="BHW508:BHZ508"/>
    <mergeCell ref="BIA508:BID508"/>
    <mergeCell ref="BIE508:BIH508"/>
    <mergeCell ref="BGU508:BGX508"/>
    <mergeCell ref="BGY508:BHB508"/>
    <mergeCell ref="BHC508:BHF508"/>
    <mergeCell ref="BHG508:BHJ508"/>
    <mergeCell ref="BHK508:BHN508"/>
    <mergeCell ref="BGA508:BGD508"/>
    <mergeCell ref="BGE508:BGH508"/>
    <mergeCell ref="BGI508:BGL508"/>
    <mergeCell ref="BGM508:BGP508"/>
    <mergeCell ref="BGQ508:BGT508"/>
    <mergeCell ref="BFG508:BFJ508"/>
    <mergeCell ref="BFK508:BFN508"/>
    <mergeCell ref="BFO508:BFR508"/>
    <mergeCell ref="BFS508:BFV508"/>
    <mergeCell ref="BFW508:BFZ508"/>
    <mergeCell ref="BEM508:BEP508"/>
    <mergeCell ref="BEQ508:BET508"/>
    <mergeCell ref="BEU508:BEX508"/>
    <mergeCell ref="BEY508:BFB508"/>
    <mergeCell ref="BFC508:BFF508"/>
    <mergeCell ref="BDS508:BDV508"/>
    <mergeCell ref="BDW508:BDZ508"/>
    <mergeCell ref="BEA508:BED508"/>
    <mergeCell ref="BEE508:BEH508"/>
    <mergeCell ref="BEI508:BEL508"/>
    <mergeCell ref="BCY508:BDB508"/>
    <mergeCell ref="BDC508:BDF508"/>
    <mergeCell ref="BDG508:BDJ508"/>
    <mergeCell ref="BDK508:BDN508"/>
    <mergeCell ref="BDO508:BDR508"/>
    <mergeCell ref="BCE508:BCH508"/>
    <mergeCell ref="BCI508:BCL508"/>
    <mergeCell ref="BCM508:BCP508"/>
    <mergeCell ref="BCQ508:BCT508"/>
    <mergeCell ref="BCU508:BCX508"/>
    <mergeCell ref="BBK508:BBN508"/>
    <mergeCell ref="BBO508:BBR508"/>
    <mergeCell ref="BBS508:BBV508"/>
    <mergeCell ref="BBW508:BBZ508"/>
    <mergeCell ref="BCA508:BCD508"/>
    <mergeCell ref="BAQ508:BAT508"/>
    <mergeCell ref="BAU508:BAX508"/>
    <mergeCell ref="BAY508:BBB508"/>
    <mergeCell ref="BBC508:BBF508"/>
    <mergeCell ref="BBG508:BBJ508"/>
    <mergeCell ref="AZW508:AZZ508"/>
    <mergeCell ref="BAA508:BAD508"/>
    <mergeCell ref="BAE508:BAH508"/>
    <mergeCell ref="BAI508:BAL508"/>
    <mergeCell ref="BAM508:BAP508"/>
    <mergeCell ref="AZC508:AZF508"/>
    <mergeCell ref="AZG508:AZJ508"/>
    <mergeCell ref="AZK508:AZN508"/>
    <mergeCell ref="AZO508:AZR508"/>
    <mergeCell ref="AZS508:AZV508"/>
    <mergeCell ref="AYI508:AYL508"/>
    <mergeCell ref="AYM508:AYP508"/>
    <mergeCell ref="AYQ508:AYT508"/>
    <mergeCell ref="AYU508:AYX508"/>
    <mergeCell ref="AYY508:AZB508"/>
    <mergeCell ref="AXO508:AXR508"/>
    <mergeCell ref="AXS508:AXV508"/>
    <mergeCell ref="AXW508:AXZ508"/>
    <mergeCell ref="AYA508:AYD508"/>
    <mergeCell ref="AYE508:AYH508"/>
    <mergeCell ref="AWU508:AWX508"/>
    <mergeCell ref="AWY508:AXB508"/>
    <mergeCell ref="AXC508:AXF508"/>
    <mergeCell ref="AXG508:AXJ508"/>
    <mergeCell ref="AXK508:AXN508"/>
    <mergeCell ref="AWA508:AWD508"/>
    <mergeCell ref="AWE508:AWH508"/>
    <mergeCell ref="AWI508:AWL508"/>
    <mergeCell ref="AWM508:AWP508"/>
    <mergeCell ref="AWQ508:AWT508"/>
    <mergeCell ref="AVG508:AVJ508"/>
    <mergeCell ref="AVK508:AVN508"/>
    <mergeCell ref="AVO508:AVR508"/>
    <mergeCell ref="AVS508:AVV508"/>
    <mergeCell ref="AVW508:AVZ508"/>
    <mergeCell ref="AUM508:AUP508"/>
    <mergeCell ref="AUQ508:AUT508"/>
    <mergeCell ref="AUU508:AUX508"/>
    <mergeCell ref="AUY508:AVB508"/>
    <mergeCell ref="AVC508:AVF508"/>
    <mergeCell ref="ATS508:ATV508"/>
    <mergeCell ref="ATW508:ATZ508"/>
    <mergeCell ref="AUA508:AUD508"/>
    <mergeCell ref="AUE508:AUH508"/>
    <mergeCell ref="AUI508:AUL508"/>
    <mergeCell ref="ASY508:ATB508"/>
    <mergeCell ref="ATC508:ATF508"/>
    <mergeCell ref="ATG508:ATJ508"/>
    <mergeCell ref="ATK508:ATN508"/>
    <mergeCell ref="ATO508:ATR508"/>
    <mergeCell ref="ASE508:ASH508"/>
    <mergeCell ref="ASI508:ASL508"/>
    <mergeCell ref="ASM508:ASP508"/>
    <mergeCell ref="ASQ508:AST508"/>
    <mergeCell ref="ASU508:ASX508"/>
    <mergeCell ref="ARK508:ARN508"/>
    <mergeCell ref="ARO508:ARR508"/>
    <mergeCell ref="ARS508:ARV508"/>
    <mergeCell ref="ARW508:ARZ508"/>
    <mergeCell ref="ASA508:ASD508"/>
    <mergeCell ref="AQQ508:AQT508"/>
    <mergeCell ref="AQU508:AQX508"/>
    <mergeCell ref="AQY508:ARB508"/>
    <mergeCell ref="ARC508:ARF508"/>
    <mergeCell ref="ARG508:ARJ508"/>
    <mergeCell ref="APW508:APZ508"/>
    <mergeCell ref="AQA508:AQD508"/>
    <mergeCell ref="AQE508:AQH508"/>
    <mergeCell ref="AQI508:AQL508"/>
    <mergeCell ref="AQM508:AQP508"/>
    <mergeCell ref="APC508:APF508"/>
    <mergeCell ref="APG508:APJ508"/>
    <mergeCell ref="APK508:APN508"/>
    <mergeCell ref="APO508:APR508"/>
    <mergeCell ref="APS508:APV508"/>
    <mergeCell ref="AOI508:AOL508"/>
    <mergeCell ref="AOM508:AOP508"/>
    <mergeCell ref="AOQ508:AOT508"/>
    <mergeCell ref="AOU508:AOX508"/>
    <mergeCell ref="AOY508:APB508"/>
    <mergeCell ref="ANO508:ANR508"/>
    <mergeCell ref="ANS508:ANV508"/>
    <mergeCell ref="ANW508:ANZ508"/>
    <mergeCell ref="AOA508:AOD508"/>
    <mergeCell ref="AOE508:AOH508"/>
    <mergeCell ref="AMU508:AMX508"/>
    <mergeCell ref="AMY508:ANB508"/>
    <mergeCell ref="ANC508:ANF508"/>
    <mergeCell ref="ANG508:ANJ508"/>
    <mergeCell ref="ANK508:ANN508"/>
    <mergeCell ref="AMA508:AMD508"/>
    <mergeCell ref="AME508:AMH508"/>
    <mergeCell ref="AMI508:AML508"/>
    <mergeCell ref="AMM508:AMP508"/>
    <mergeCell ref="AMQ508:AMT508"/>
    <mergeCell ref="ALG508:ALJ508"/>
    <mergeCell ref="ALK508:ALN508"/>
    <mergeCell ref="ALO508:ALR508"/>
    <mergeCell ref="ALS508:ALV508"/>
    <mergeCell ref="ALW508:ALZ508"/>
    <mergeCell ref="AKM508:AKP508"/>
    <mergeCell ref="AKQ508:AKT508"/>
    <mergeCell ref="AKU508:AKX508"/>
    <mergeCell ref="AKY508:ALB508"/>
    <mergeCell ref="ALC508:ALF508"/>
    <mergeCell ref="AJS508:AJV508"/>
    <mergeCell ref="AJW508:AJZ508"/>
    <mergeCell ref="AKA508:AKD508"/>
    <mergeCell ref="AKE508:AKH508"/>
    <mergeCell ref="AKI508:AKL508"/>
    <mergeCell ref="AIY508:AJB508"/>
    <mergeCell ref="AJC508:AJF508"/>
    <mergeCell ref="AJG508:AJJ508"/>
    <mergeCell ref="AJK508:AJN508"/>
    <mergeCell ref="AJO508:AJR508"/>
    <mergeCell ref="AIE508:AIH508"/>
    <mergeCell ref="AII508:AIL508"/>
    <mergeCell ref="AIM508:AIP508"/>
    <mergeCell ref="AIQ508:AIT508"/>
    <mergeCell ref="AIU508:AIX508"/>
    <mergeCell ref="AHK508:AHN508"/>
    <mergeCell ref="AHO508:AHR508"/>
    <mergeCell ref="AHS508:AHV508"/>
    <mergeCell ref="AHW508:AHZ508"/>
    <mergeCell ref="AIA508:AID508"/>
    <mergeCell ref="AGQ508:AGT508"/>
    <mergeCell ref="AGU508:AGX508"/>
    <mergeCell ref="AGY508:AHB508"/>
    <mergeCell ref="AHC508:AHF508"/>
    <mergeCell ref="AHG508:AHJ508"/>
    <mergeCell ref="AFW508:AFZ508"/>
    <mergeCell ref="AGA508:AGD508"/>
    <mergeCell ref="AGE508:AGH508"/>
    <mergeCell ref="AGI508:AGL508"/>
    <mergeCell ref="AGM508:AGP508"/>
    <mergeCell ref="AFC508:AFF508"/>
    <mergeCell ref="AFG508:AFJ508"/>
    <mergeCell ref="AFK508:AFN508"/>
    <mergeCell ref="AFO508:AFR508"/>
    <mergeCell ref="AFS508:AFV508"/>
    <mergeCell ref="AEI508:AEL508"/>
    <mergeCell ref="AEM508:AEP508"/>
    <mergeCell ref="AEQ508:AET508"/>
    <mergeCell ref="AEU508:AEX508"/>
    <mergeCell ref="AEY508:AFB508"/>
    <mergeCell ref="ADO508:ADR508"/>
    <mergeCell ref="ADS508:ADV508"/>
    <mergeCell ref="ADW508:ADZ508"/>
    <mergeCell ref="AEA508:AED508"/>
    <mergeCell ref="AEE508:AEH508"/>
    <mergeCell ref="ACU508:ACX508"/>
    <mergeCell ref="ACY508:ADB508"/>
    <mergeCell ref="ADC508:ADF508"/>
    <mergeCell ref="ADG508:ADJ508"/>
    <mergeCell ref="ADK508:ADN508"/>
    <mergeCell ref="ACA508:ACD508"/>
    <mergeCell ref="ACE508:ACH508"/>
    <mergeCell ref="ACI508:ACL508"/>
    <mergeCell ref="ACM508:ACP508"/>
    <mergeCell ref="ACQ508:ACT508"/>
    <mergeCell ref="ABG508:ABJ508"/>
    <mergeCell ref="ABK508:ABN508"/>
    <mergeCell ref="ABO508:ABR508"/>
    <mergeCell ref="ABS508:ABV508"/>
    <mergeCell ref="ABW508:ABZ508"/>
    <mergeCell ref="AAM508:AAP508"/>
    <mergeCell ref="AAQ508:AAT508"/>
    <mergeCell ref="AAU508:AAX508"/>
    <mergeCell ref="AAY508:ABB508"/>
    <mergeCell ref="ABC508:ABF508"/>
    <mergeCell ref="ZS508:ZV508"/>
    <mergeCell ref="ZW508:ZZ508"/>
    <mergeCell ref="AAA508:AAD508"/>
    <mergeCell ref="AAE508:AAH508"/>
    <mergeCell ref="AAI508:AAL508"/>
    <mergeCell ref="YY508:ZB508"/>
    <mergeCell ref="ZC508:ZF508"/>
    <mergeCell ref="ZG508:ZJ508"/>
    <mergeCell ref="ZK508:ZN508"/>
    <mergeCell ref="ZO508:ZR508"/>
    <mergeCell ref="YE508:YH508"/>
    <mergeCell ref="YI508:YL508"/>
    <mergeCell ref="YM508:YP508"/>
    <mergeCell ref="YQ508:YT508"/>
    <mergeCell ref="YU508:YX508"/>
    <mergeCell ref="XK508:XN508"/>
    <mergeCell ref="XO508:XR508"/>
    <mergeCell ref="XS508:XV508"/>
    <mergeCell ref="XW508:XZ508"/>
    <mergeCell ref="YA508:YD508"/>
    <mergeCell ref="WQ508:WT508"/>
    <mergeCell ref="WU508:WX508"/>
    <mergeCell ref="WY508:XB508"/>
    <mergeCell ref="XC508:XF508"/>
    <mergeCell ref="XG508:XJ508"/>
    <mergeCell ref="VW508:VZ508"/>
    <mergeCell ref="WA508:WD508"/>
    <mergeCell ref="WE508:WH508"/>
    <mergeCell ref="WI508:WL508"/>
    <mergeCell ref="WM508:WP508"/>
    <mergeCell ref="VC508:VF508"/>
    <mergeCell ref="VG508:VJ508"/>
    <mergeCell ref="VK508:VN508"/>
    <mergeCell ref="VO508:VR508"/>
    <mergeCell ref="VS508:VV508"/>
    <mergeCell ref="UI508:UL508"/>
    <mergeCell ref="UM508:UP508"/>
    <mergeCell ref="UQ508:UT508"/>
    <mergeCell ref="UU508:UX508"/>
    <mergeCell ref="UY508:VB508"/>
    <mergeCell ref="TO508:TR508"/>
    <mergeCell ref="TS508:TV508"/>
    <mergeCell ref="TW508:TZ508"/>
    <mergeCell ref="UA508:UD508"/>
    <mergeCell ref="UE508:UH508"/>
    <mergeCell ref="SU508:SX508"/>
    <mergeCell ref="SY508:TB508"/>
    <mergeCell ref="TC508:TF508"/>
    <mergeCell ref="TG508:TJ508"/>
    <mergeCell ref="TK508:TN508"/>
    <mergeCell ref="SA508:SD508"/>
    <mergeCell ref="SE508:SH508"/>
    <mergeCell ref="SI508:SL508"/>
    <mergeCell ref="SM508:SP508"/>
    <mergeCell ref="SQ508:ST508"/>
    <mergeCell ref="RG508:RJ508"/>
    <mergeCell ref="RK508:RN508"/>
    <mergeCell ref="RO508:RR508"/>
    <mergeCell ref="RS508:RV508"/>
    <mergeCell ref="RW508:RZ508"/>
    <mergeCell ref="QM508:QP508"/>
    <mergeCell ref="QQ508:QT508"/>
    <mergeCell ref="QU508:QX508"/>
    <mergeCell ref="QY508:RB508"/>
    <mergeCell ref="RC508:RF508"/>
    <mergeCell ref="PS508:PV508"/>
    <mergeCell ref="PW508:PZ508"/>
    <mergeCell ref="QA508:QD508"/>
    <mergeCell ref="QE508:QH508"/>
    <mergeCell ref="QI508:QL508"/>
    <mergeCell ref="OY508:PB508"/>
    <mergeCell ref="PC508:PF508"/>
    <mergeCell ref="PG508:PJ508"/>
    <mergeCell ref="PK508:PN508"/>
    <mergeCell ref="PO508:PR508"/>
    <mergeCell ref="OE508:OH508"/>
    <mergeCell ref="OI508:OL508"/>
    <mergeCell ref="OM508:OP508"/>
    <mergeCell ref="OQ508:OT508"/>
    <mergeCell ref="OU508:OX508"/>
    <mergeCell ref="NK508:NN508"/>
    <mergeCell ref="NO508:NR508"/>
    <mergeCell ref="NS508:NV508"/>
    <mergeCell ref="NW508:NZ508"/>
    <mergeCell ref="OA508:OD508"/>
    <mergeCell ref="MQ508:MT508"/>
    <mergeCell ref="MU508:MX508"/>
    <mergeCell ref="MY508:NB508"/>
    <mergeCell ref="NC508:NF508"/>
    <mergeCell ref="NG508:NJ508"/>
    <mergeCell ref="LW508:LZ508"/>
    <mergeCell ref="MA508:MD508"/>
    <mergeCell ref="ME508:MH508"/>
    <mergeCell ref="MI508:ML508"/>
    <mergeCell ref="MM508:MP508"/>
    <mergeCell ref="LC508:LF508"/>
    <mergeCell ref="LG508:LJ508"/>
    <mergeCell ref="LK508:LN508"/>
    <mergeCell ref="LO508:LR508"/>
    <mergeCell ref="LS508:LV508"/>
    <mergeCell ref="KI508:KL508"/>
    <mergeCell ref="KM508:KP508"/>
    <mergeCell ref="KQ508:KT508"/>
    <mergeCell ref="KU508:KX508"/>
    <mergeCell ref="KY508:LB508"/>
    <mergeCell ref="JO508:JR508"/>
    <mergeCell ref="JS508:JV508"/>
    <mergeCell ref="JW508:JZ508"/>
    <mergeCell ref="KA508:KD508"/>
    <mergeCell ref="KE508:KH508"/>
    <mergeCell ref="IU508:IX508"/>
    <mergeCell ref="IY508:JB508"/>
    <mergeCell ref="JC508:JF508"/>
    <mergeCell ref="JG508:JJ508"/>
    <mergeCell ref="JK508:JN508"/>
    <mergeCell ref="IA508:ID508"/>
    <mergeCell ref="IE508:IH508"/>
    <mergeCell ref="II508:IL508"/>
    <mergeCell ref="IM508:IP508"/>
    <mergeCell ref="IQ508:IT508"/>
    <mergeCell ref="HG508:HJ508"/>
    <mergeCell ref="HK508:HN508"/>
    <mergeCell ref="HO508:HR508"/>
    <mergeCell ref="HS508:HV508"/>
    <mergeCell ref="HW508:HZ508"/>
    <mergeCell ref="GM508:GP508"/>
    <mergeCell ref="GQ508:GT508"/>
    <mergeCell ref="GU508:GX508"/>
    <mergeCell ref="GY508:HB508"/>
    <mergeCell ref="HC508:HF508"/>
    <mergeCell ref="FS508:FV508"/>
    <mergeCell ref="FW508:FZ508"/>
    <mergeCell ref="GA508:GD508"/>
    <mergeCell ref="GE508:GH508"/>
    <mergeCell ref="GI508:GL508"/>
    <mergeCell ref="EY508:FB508"/>
    <mergeCell ref="FC508:FF508"/>
    <mergeCell ref="FG508:FJ508"/>
    <mergeCell ref="FK508:FN508"/>
    <mergeCell ref="FO508:FR508"/>
    <mergeCell ref="EE508:EH508"/>
    <mergeCell ref="EI508:EL508"/>
    <mergeCell ref="EM508:EP508"/>
    <mergeCell ref="EQ508:ET508"/>
    <mergeCell ref="EU508:EX508"/>
    <mergeCell ref="DK508:DN508"/>
    <mergeCell ref="DO508:DR508"/>
    <mergeCell ref="DS508:DV508"/>
    <mergeCell ref="DW508:DZ508"/>
    <mergeCell ref="EA508:ED508"/>
    <mergeCell ref="CQ508:CT508"/>
    <mergeCell ref="CU508:CX508"/>
    <mergeCell ref="CY508:DB508"/>
    <mergeCell ref="DC508:DF508"/>
    <mergeCell ref="DG508:DJ508"/>
    <mergeCell ref="BW508:BZ508"/>
    <mergeCell ref="CA508:CD508"/>
    <mergeCell ref="CE508:CH508"/>
    <mergeCell ref="CI508:CL508"/>
    <mergeCell ref="CM508:CP508"/>
    <mergeCell ref="BC508:BF508"/>
    <mergeCell ref="BG508:BJ508"/>
    <mergeCell ref="BK508:BN508"/>
    <mergeCell ref="BO508:BR508"/>
    <mergeCell ref="BS508:BV508"/>
    <mergeCell ref="AI508:AL508"/>
    <mergeCell ref="AM508:AP508"/>
    <mergeCell ref="AQ508:AT508"/>
    <mergeCell ref="AU508:AX508"/>
    <mergeCell ref="AY508:BB508"/>
    <mergeCell ref="O508:R508"/>
    <mergeCell ref="S508:V508"/>
    <mergeCell ref="W508:Z508"/>
    <mergeCell ref="AA508:AD508"/>
    <mergeCell ref="AE508:AH508"/>
    <mergeCell ref="XEM507:XEP507"/>
    <mergeCell ref="XEQ507:XET507"/>
    <mergeCell ref="XEU507:XEX507"/>
    <mergeCell ref="WYI507:WYL507"/>
    <mergeCell ref="WYM507:WYP507"/>
    <mergeCell ref="WYQ507:WYT507"/>
    <mergeCell ref="WYU507:WYX507"/>
    <mergeCell ref="WYY507:WZB507"/>
    <mergeCell ref="WXO507:WXR507"/>
    <mergeCell ref="WXS507:WXV507"/>
    <mergeCell ref="WXW507:WXZ507"/>
    <mergeCell ref="WYA507:WYD507"/>
    <mergeCell ref="WYE507:WYH507"/>
    <mergeCell ref="WWU507:WWX507"/>
    <mergeCell ref="WWY507:WXB507"/>
    <mergeCell ref="WXC507:WXF507"/>
    <mergeCell ref="WXG507:WXJ507"/>
    <mergeCell ref="WXK507:WXN507"/>
    <mergeCell ref="WWA507:WWD507"/>
    <mergeCell ref="WWE507:WWH507"/>
    <mergeCell ref="WWI507:WWL507"/>
    <mergeCell ref="WWM507:WWP507"/>
    <mergeCell ref="WWQ507:WWT507"/>
    <mergeCell ref="WVG507:WVJ507"/>
    <mergeCell ref="WVK507:WVN507"/>
    <mergeCell ref="WVO507:WVR507"/>
    <mergeCell ref="WVS507:WVV507"/>
    <mergeCell ref="WVW507:WVZ507"/>
    <mergeCell ref="WUM507:WUP507"/>
    <mergeCell ref="WUQ507:WUT507"/>
    <mergeCell ref="WUU507:WUX507"/>
    <mergeCell ref="WUY507:WVB507"/>
    <mergeCell ref="WVC507:WVF507"/>
    <mergeCell ref="WTS507:WTV507"/>
    <mergeCell ref="XEY507:XFB507"/>
    <mergeCell ref="XFC507:XFD507"/>
    <mergeCell ref="XDS507:XDV507"/>
    <mergeCell ref="XDW507:XDZ507"/>
    <mergeCell ref="XEA507:XED507"/>
    <mergeCell ref="XEE507:XEH507"/>
    <mergeCell ref="XEI507:XEL507"/>
    <mergeCell ref="XCY507:XDB507"/>
    <mergeCell ref="XDC507:XDF507"/>
    <mergeCell ref="XDG507:XDJ507"/>
    <mergeCell ref="XDK507:XDN507"/>
    <mergeCell ref="XDO507:XDR507"/>
    <mergeCell ref="XCE507:XCH507"/>
    <mergeCell ref="XCI507:XCL507"/>
    <mergeCell ref="XCM507:XCP507"/>
    <mergeCell ref="XCQ507:XCT507"/>
    <mergeCell ref="XCU507:XCX507"/>
    <mergeCell ref="XBK507:XBN507"/>
    <mergeCell ref="XBO507:XBR507"/>
    <mergeCell ref="XBS507:XBV507"/>
    <mergeCell ref="XBW507:XBZ507"/>
    <mergeCell ref="XCA507:XCD507"/>
    <mergeCell ref="XAQ507:XAT507"/>
    <mergeCell ref="XAU507:XAX507"/>
    <mergeCell ref="XAY507:XBB507"/>
    <mergeCell ref="XBC507:XBF507"/>
    <mergeCell ref="XBG507:XBJ507"/>
    <mergeCell ref="WZW507:WZZ507"/>
    <mergeCell ref="XAA507:XAD507"/>
    <mergeCell ref="XAE507:XAH507"/>
    <mergeCell ref="XAI507:XAL507"/>
    <mergeCell ref="XAM507:XAP507"/>
    <mergeCell ref="WZC507:WZF507"/>
    <mergeCell ref="WZG507:WZJ507"/>
    <mergeCell ref="WZK507:WZN507"/>
    <mergeCell ref="WZO507:WZR507"/>
    <mergeCell ref="WZS507:WZV507"/>
    <mergeCell ref="WTW507:WTZ507"/>
    <mergeCell ref="WUA507:WUD507"/>
    <mergeCell ref="WUE507:WUH507"/>
    <mergeCell ref="WUI507:WUL507"/>
    <mergeCell ref="WSY507:WTB507"/>
    <mergeCell ref="WTC507:WTF507"/>
    <mergeCell ref="WTG507:WTJ507"/>
    <mergeCell ref="WTK507:WTN507"/>
    <mergeCell ref="WTO507:WTR507"/>
    <mergeCell ref="WSE507:WSH507"/>
    <mergeCell ref="WSI507:WSL507"/>
    <mergeCell ref="WSM507:WSP507"/>
    <mergeCell ref="WSQ507:WST507"/>
    <mergeCell ref="WSU507:WSX507"/>
    <mergeCell ref="WRK507:WRN507"/>
    <mergeCell ref="WRO507:WRR507"/>
    <mergeCell ref="WRS507:WRV507"/>
    <mergeCell ref="WRW507:WRZ507"/>
    <mergeCell ref="WSA507:WSD507"/>
    <mergeCell ref="WQQ507:WQT507"/>
    <mergeCell ref="WQU507:WQX507"/>
    <mergeCell ref="WQY507:WRB507"/>
    <mergeCell ref="WRC507:WRF507"/>
    <mergeCell ref="WRG507:WRJ507"/>
    <mergeCell ref="WPW507:WPZ507"/>
    <mergeCell ref="WQA507:WQD507"/>
    <mergeCell ref="WQE507:WQH507"/>
    <mergeCell ref="WQI507:WQL507"/>
    <mergeCell ref="WQM507:WQP507"/>
    <mergeCell ref="WPC507:WPF507"/>
    <mergeCell ref="WPG507:WPJ507"/>
    <mergeCell ref="WPK507:WPN507"/>
    <mergeCell ref="WPO507:WPR507"/>
    <mergeCell ref="WPS507:WPV507"/>
    <mergeCell ref="WOI507:WOL507"/>
    <mergeCell ref="WOM507:WOP507"/>
    <mergeCell ref="WOQ507:WOT507"/>
    <mergeCell ref="WOU507:WOX507"/>
    <mergeCell ref="WOY507:WPB507"/>
    <mergeCell ref="WNO507:WNR507"/>
    <mergeCell ref="WNS507:WNV507"/>
    <mergeCell ref="WNW507:WNZ507"/>
    <mergeCell ref="WOA507:WOD507"/>
    <mergeCell ref="WOE507:WOH507"/>
    <mergeCell ref="WMU507:WMX507"/>
    <mergeCell ref="WMY507:WNB507"/>
    <mergeCell ref="WNC507:WNF507"/>
    <mergeCell ref="WNG507:WNJ507"/>
    <mergeCell ref="WNK507:WNN507"/>
    <mergeCell ref="WMA507:WMD507"/>
    <mergeCell ref="WME507:WMH507"/>
    <mergeCell ref="WMI507:WML507"/>
    <mergeCell ref="WMM507:WMP507"/>
    <mergeCell ref="WMQ507:WMT507"/>
    <mergeCell ref="WLG507:WLJ507"/>
    <mergeCell ref="WLK507:WLN507"/>
    <mergeCell ref="WLO507:WLR507"/>
    <mergeCell ref="WLS507:WLV507"/>
    <mergeCell ref="WLW507:WLZ507"/>
    <mergeCell ref="WKM507:WKP507"/>
    <mergeCell ref="WKQ507:WKT507"/>
    <mergeCell ref="WKU507:WKX507"/>
    <mergeCell ref="WKY507:WLB507"/>
    <mergeCell ref="WLC507:WLF507"/>
    <mergeCell ref="WJS507:WJV507"/>
    <mergeCell ref="WJW507:WJZ507"/>
    <mergeCell ref="WKA507:WKD507"/>
    <mergeCell ref="WKE507:WKH507"/>
    <mergeCell ref="WKI507:WKL507"/>
    <mergeCell ref="WIY507:WJB507"/>
    <mergeCell ref="WJC507:WJF507"/>
    <mergeCell ref="WJG507:WJJ507"/>
    <mergeCell ref="WJK507:WJN507"/>
    <mergeCell ref="WJO507:WJR507"/>
    <mergeCell ref="WIE507:WIH507"/>
    <mergeCell ref="WII507:WIL507"/>
    <mergeCell ref="WIM507:WIP507"/>
    <mergeCell ref="WIQ507:WIT507"/>
    <mergeCell ref="WIU507:WIX507"/>
    <mergeCell ref="WHK507:WHN507"/>
    <mergeCell ref="WHO507:WHR507"/>
    <mergeCell ref="WHS507:WHV507"/>
    <mergeCell ref="WHW507:WHZ507"/>
    <mergeCell ref="WIA507:WID507"/>
    <mergeCell ref="WGQ507:WGT507"/>
    <mergeCell ref="WGU507:WGX507"/>
    <mergeCell ref="WGY507:WHB507"/>
    <mergeCell ref="WHC507:WHF507"/>
    <mergeCell ref="WHG507:WHJ507"/>
    <mergeCell ref="WFW507:WFZ507"/>
    <mergeCell ref="WGA507:WGD507"/>
    <mergeCell ref="WGE507:WGH507"/>
    <mergeCell ref="WGI507:WGL507"/>
    <mergeCell ref="WGM507:WGP507"/>
    <mergeCell ref="WFC507:WFF507"/>
    <mergeCell ref="WFG507:WFJ507"/>
    <mergeCell ref="WFK507:WFN507"/>
    <mergeCell ref="WFO507:WFR507"/>
    <mergeCell ref="WFS507:WFV507"/>
    <mergeCell ref="WEI507:WEL507"/>
    <mergeCell ref="WEM507:WEP507"/>
    <mergeCell ref="WEQ507:WET507"/>
    <mergeCell ref="WEU507:WEX507"/>
    <mergeCell ref="WEY507:WFB507"/>
    <mergeCell ref="WDO507:WDR507"/>
    <mergeCell ref="WDS507:WDV507"/>
    <mergeCell ref="WDW507:WDZ507"/>
    <mergeCell ref="WEA507:WED507"/>
    <mergeCell ref="WEE507:WEH507"/>
    <mergeCell ref="WCU507:WCX507"/>
    <mergeCell ref="WCY507:WDB507"/>
    <mergeCell ref="WDC507:WDF507"/>
    <mergeCell ref="WDG507:WDJ507"/>
    <mergeCell ref="WDK507:WDN507"/>
    <mergeCell ref="WCA507:WCD507"/>
    <mergeCell ref="WCE507:WCH507"/>
    <mergeCell ref="WCI507:WCL507"/>
    <mergeCell ref="WCM507:WCP507"/>
    <mergeCell ref="WCQ507:WCT507"/>
    <mergeCell ref="WBG507:WBJ507"/>
    <mergeCell ref="WBK507:WBN507"/>
    <mergeCell ref="WBO507:WBR507"/>
    <mergeCell ref="WBS507:WBV507"/>
    <mergeCell ref="WBW507:WBZ507"/>
    <mergeCell ref="WAM507:WAP507"/>
    <mergeCell ref="WAQ507:WAT507"/>
    <mergeCell ref="WAU507:WAX507"/>
    <mergeCell ref="WAY507:WBB507"/>
    <mergeCell ref="WBC507:WBF507"/>
    <mergeCell ref="VZS507:VZV507"/>
    <mergeCell ref="VZW507:VZZ507"/>
    <mergeCell ref="WAA507:WAD507"/>
    <mergeCell ref="WAE507:WAH507"/>
    <mergeCell ref="WAI507:WAL507"/>
    <mergeCell ref="VYY507:VZB507"/>
    <mergeCell ref="VZC507:VZF507"/>
    <mergeCell ref="VZG507:VZJ507"/>
    <mergeCell ref="VZK507:VZN507"/>
    <mergeCell ref="VZO507:VZR507"/>
    <mergeCell ref="VYE507:VYH507"/>
    <mergeCell ref="VYI507:VYL507"/>
    <mergeCell ref="VYM507:VYP507"/>
    <mergeCell ref="VYQ507:VYT507"/>
    <mergeCell ref="VYU507:VYX507"/>
    <mergeCell ref="VXK507:VXN507"/>
    <mergeCell ref="VXO507:VXR507"/>
    <mergeCell ref="VXS507:VXV507"/>
    <mergeCell ref="VXW507:VXZ507"/>
    <mergeCell ref="VYA507:VYD507"/>
    <mergeCell ref="VWQ507:VWT507"/>
    <mergeCell ref="VWU507:VWX507"/>
    <mergeCell ref="VWY507:VXB507"/>
    <mergeCell ref="VXC507:VXF507"/>
    <mergeCell ref="VXG507:VXJ507"/>
    <mergeCell ref="VVW507:VVZ507"/>
    <mergeCell ref="VWA507:VWD507"/>
    <mergeCell ref="VWE507:VWH507"/>
    <mergeCell ref="VWI507:VWL507"/>
    <mergeCell ref="VWM507:VWP507"/>
    <mergeCell ref="VVC507:VVF507"/>
    <mergeCell ref="VVG507:VVJ507"/>
    <mergeCell ref="VVK507:VVN507"/>
    <mergeCell ref="VVO507:VVR507"/>
    <mergeCell ref="VVS507:VVV507"/>
    <mergeCell ref="VUI507:VUL507"/>
    <mergeCell ref="VUM507:VUP507"/>
    <mergeCell ref="VUQ507:VUT507"/>
    <mergeCell ref="VUU507:VUX507"/>
    <mergeCell ref="VUY507:VVB507"/>
    <mergeCell ref="VTO507:VTR507"/>
    <mergeCell ref="VTS507:VTV507"/>
    <mergeCell ref="VTW507:VTZ507"/>
    <mergeCell ref="VUA507:VUD507"/>
    <mergeCell ref="VUE507:VUH507"/>
    <mergeCell ref="VSU507:VSX507"/>
    <mergeCell ref="VSY507:VTB507"/>
    <mergeCell ref="VTC507:VTF507"/>
    <mergeCell ref="VTG507:VTJ507"/>
    <mergeCell ref="VTK507:VTN507"/>
    <mergeCell ref="VSA507:VSD507"/>
    <mergeCell ref="VSE507:VSH507"/>
    <mergeCell ref="VSI507:VSL507"/>
    <mergeCell ref="VSM507:VSP507"/>
    <mergeCell ref="VSQ507:VST507"/>
    <mergeCell ref="VRG507:VRJ507"/>
    <mergeCell ref="VRK507:VRN507"/>
    <mergeCell ref="VRO507:VRR507"/>
    <mergeCell ref="VRS507:VRV507"/>
    <mergeCell ref="VRW507:VRZ507"/>
    <mergeCell ref="VQM507:VQP507"/>
    <mergeCell ref="VQQ507:VQT507"/>
    <mergeCell ref="VQU507:VQX507"/>
    <mergeCell ref="VQY507:VRB507"/>
    <mergeCell ref="VRC507:VRF507"/>
    <mergeCell ref="VPS507:VPV507"/>
    <mergeCell ref="VPW507:VPZ507"/>
    <mergeCell ref="VQA507:VQD507"/>
    <mergeCell ref="VQE507:VQH507"/>
    <mergeCell ref="VQI507:VQL507"/>
    <mergeCell ref="VOY507:VPB507"/>
    <mergeCell ref="VPC507:VPF507"/>
    <mergeCell ref="VPG507:VPJ507"/>
    <mergeCell ref="VPK507:VPN507"/>
    <mergeCell ref="VPO507:VPR507"/>
    <mergeCell ref="VOE507:VOH507"/>
    <mergeCell ref="VOI507:VOL507"/>
    <mergeCell ref="VOM507:VOP507"/>
    <mergeCell ref="VOQ507:VOT507"/>
    <mergeCell ref="VOU507:VOX507"/>
    <mergeCell ref="VNK507:VNN507"/>
    <mergeCell ref="VNO507:VNR507"/>
    <mergeCell ref="VNS507:VNV507"/>
    <mergeCell ref="VNW507:VNZ507"/>
    <mergeCell ref="VOA507:VOD507"/>
    <mergeCell ref="VMQ507:VMT507"/>
    <mergeCell ref="VMU507:VMX507"/>
    <mergeCell ref="VMY507:VNB507"/>
    <mergeCell ref="VNC507:VNF507"/>
    <mergeCell ref="VNG507:VNJ507"/>
    <mergeCell ref="VLW507:VLZ507"/>
    <mergeCell ref="VMA507:VMD507"/>
    <mergeCell ref="VME507:VMH507"/>
    <mergeCell ref="VMI507:VML507"/>
    <mergeCell ref="VMM507:VMP507"/>
    <mergeCell ref="VLC507:VLF507"/>
    <mergeCell ref="VLG507:VLJ507"/>
    <mergeCell ref="VLK507:VLN507"/>
    <mergeCell ref="VLO507:VLR507"/>
    <mergeCell ref="VLS507:VLV507"/>
    <mergeCell ref="VKI507:VKL507"/>
    <mergeCell ref="VKM507:VKP507"/>
    <mergeCell ref="VKQ507:VKT507"/>
    <mergeCell ref="VKU507:VKX507"/>
    <mergeCell ref="VKY507:VLB507"/>
    <mergeCell ref="VJO507:VJR507"/>
    <mergeCell ref="VJS507:VJV507"/>
    <mergeCell ref="VJW507:VJZ507"/>
    <mergeCell ref="VKA507:VKD507"/>
    <mergeCell ref="VKE507:VKH507"/>
    <mergeCell ref="VIU507:VIX507"/>
    <mergeCell ref="VIY507:VJB507"/>
    <mergeCell ref="VJC507:VJF507"/>
    <mergeCell ref="VJG507:VJJ507"/>
    <mergeCell ref="VJK507:VJN507"/>
    <mergeCell ref="VIA507:VID507"/>
    <mergeCell ref="VIE507:VIH507"/>
    <mergeCell ref="VII507:VIL507"/>
    <mergeCell ref="VIM507:VIP507"/>
    <mergeCell ref="VIQ507:VIT507"/>
    <mergeCell ref="VHG507:VHJ507"/>
    <mergeCell ref="VHK507:VHN507"/>
    <mergeCell ref="VHO507:VHR507"/>
    <mergeCell ref="VHS507:VHV507"/>
    <mergeCell ref="VHW507:VHZ507"/>
    <mergeCell ref="VGM507:VGP507"/>
    <mergeCell ref="VGQ507:VGT507"/>
    <mergeCell ref="VGU507:VGX507"/>
    <mergeCell ref="VGY507:VHB507"/>
    <mergeCell ref="VHC507:VHF507"/>
    <mergeCell ref="VFS507:VFV507"/>
    <mergeCell ref="VFW507:VFZ507"/>
    <mergeCell ref="VGA507:VGD507"/>
    <mergeCell ref="VGE507:VGH507"/>
    <mergeCell ref="VGI507:VGL507"/>
    <mergeCell ref="VEY507:VFB507"/>
    <mergeCell ref="VFC507:VFF507"/>
    <mergeCell ref="VFG507:VFJ507"/>
    <mergeCell ref="VFK507:VFN507"/>
    <mergeCell ref="VFO507:VFR507"/>
    <mergeCell ref="VEE507:VEH507"/>
    <mergeCell ref="VEI507:VEL507"/>
    <mergeCell ref="VEM507:VEP507"/>
    <mergeCell ref="VEQ507:VET507"/>
    <mergeCell ref="VEU507:VEX507"/>
    <mergeCell ref="VDK507:VDN507"/>
    <mergeCell ref="VDO507:VDR507"/>
    <mergeCell ref="VDS507:VDV507"/>
    <mergeCell ref="VDW507:VDZ507"/>
    <mergeCell ref="VEA507:VED507"/>
    <mergeCell ref="VCQ507:VCT507"/>
    <mergeCell ref="VCU507:VCX507"/>
    <mergeCell ref="VCY507:VDB507"/>
    <mergeCell ref="VDC507:VDF507"/>
    <mergeCell ref="VDG507:VDJ507"/>
    <mergeCell ref="VBW507:VBZ507"/>
    <mergeCell ref="VCA507:VCD507"/>
    <mergeCell ref="VCE507:VCH507"/>
    <mergeCell ref="VCI507:VCL507"/>
    <mergeCell ref="VCM507:VCP507"/>
    <mergeCell ref="VBC507:VBF507"/>
    <mergeCell ref="VBG507:VBJ507"/>
    <mergeCell ref="VBK507:VBN507"/>
    <mergeCell ref="VBO507:VBR507"/>
    <mergeCell ref="VBS507:VBV507"/>
    <mergeCell ref="VAI507:VAL507"/>
    <mergeCell ref="VAM507:VAP507"/>
    <mergeCell ref="VAQ507:VAT507"/>
    <mergeCell ref="VAU507:VAX507"/>
    <mergeCell ref="VAY507:VBB507"/>
    <mergeCell ref="UZO507:UZR507"/>
    <mergeCell ref="UZS507:UZV507"/>
    <mergeCell ref="UZW507:UZZ507"/>
    <mergeCell ref="VAA507:VAD507"/>
    <mergeCell ref="VAE507:VAH507"/>
    <mergeCell ref="UYU507:UYX507"/>
    <mergeCell ref="UYY507:UZB507"/>
    <mergeCell ref="UZC507:UZF507"/>
    <mergeCell ref="UZG507:UZJ507"/>
    <mergeCell ref="UZK507:UZN507"/>
    <mergeCell ref="UYA507:UYD507"/>
    <mergeCell ref="UYE507:UYH507"/>
    <mergeCell ref="UYI507:UYL507"/>
    <mergeCell ref="UYM507:UYP507"/>
    <mergeCell ref="UYQ507:UYT507"/>
    <mergeCell ref="UXG507:UXJ507"/>
    <mergeCell ref="UXK507:UXN507"/>
    <mergeCell ref="UXO507:UXR507"/>
    <mergeCell ref="UXS507:UXV507"/>
    <mergeCell ref="UXW507:UXZ507"/>
    <mergeCell ref="UWM507:UWP507"/>
    <mergeCell ref="UWQ507:UWT507"/>
    <mergeCell ref="UWU507:UWX507"/>
    <mergeCell ref="UWY507:UXB507"/>
    <mergeCell ref="UXC507:UXF507"/>
    <mergeCell ref="UVS507:UVV507"/>
    <mergeCell ref="UVW507:UVZ507"/>
    <mergeCell ref="UWA507:UWD507"/>
    <mergeCell ref="UWE507:UWH507"/>
    <mergeCell ref="UWI507:UWL507"/>
    <mergeCell ref="UUY507:UVB507"/>
    <mergeCell ref="UVC507:UVF507"/>
    <mergeCell ref="UVG507:UVJ507"/>
    <mergeCell ref="UVK507:UVN507"/>
    <mergeCell ref="UVO507:UVR507"/>
    <mergeCell ref="UUE507:UUH507"/>
    <mergeCell ref="UUI507:UUL507"/>
    <mergeCell ref="UUM507:UUP507"/>
    <mergeCell ref="UUQ507:UUT507"/>
    <mergeCell ref="UUU507:UUX507"/>
    <mergeCell ref="UTK507:UTN507"/>
    <mergeCell ref="UTO507:UTR507"/>
    <mergeCell ref="UTS507:UTV507"/>
    <mergeCell ref="UTW507:UTZ507"/>
    <mergeCell ref="UUA507:UUD507"/>
    <mergeCell ref="USQ507:UST507"/>
    <mergeCell ref="USU507:USX507"/>
    <mergeCell ref="USY507:UTB507"/>
    <mergeCell ref="UTC507:UTF507"/>
    <mergeCell ref="UTG507:UTJ507"/>
    <mergeCell ref="URW507:URZ507"/>
    <mergeCell ref="USA507:USD507"/>
    <mergeCell ref="USE507:USH507"/>
    <mergeCell ref="USI507:USL507"/>
    <mergeCell ref="USM507:USP507"/>
    <mergeCell ref="URC507:URF507"/>
    <mergeCell ref="URG507:URJ507"/>
    <mergeCell ref="URK507:URN507"/>
    <mergeCell ref="URO507:URR507"/>
    <mergeCell ref="URS507:URV507"/>
    <mergeCell ref="UQI507:UQL507"/>
    <mergeCell ref="UQM507:UQP507"/>
    <mergeCell ref="UQQ507:UQT507"/>
    <mergeCell ref="UQU507:UQX507"/>
    <mergeCell ref="UQY507:URB507"/>
    <mergeCell ref="UPO507:UPR507"/>
    <mergeCell ref="UPS507:UPV507"/>
    <mergeCell ref="UPW507:UPZ507"/>
    <mergeCell ref="UQA507:UQD507"/>
    <mergeCell ref="UQE507:UQH507"/>
    <mergeCell ref="UOU507:UOX507"/>
    <mergeCell ref="UOY507:UPB507"/>
    <mergeCell ref="UPC507:UPF507"/>
    <mergeCell ref="UPG507:UPJ507"/>
    <mergeCell ref="UPK507:UPN507"/>
    <mergeCell ref="UOA507:UOD507"/>
    <mergeCell ref="UOE507:UOH507"/>
    <mergeCell ref="UOI507:UOL507"/>
    <mergeCell ref="UOM507:UOP507"/>
    <mergeCell ref="UOQ507:UOT507"/>
    <mergeCell ref="UNG507:UNJ507"/>
    <mergeCell ref="UNK507:UNN507"/>
    <mergeCell ref="UNO507:UNR507"/>
    <mergeCell ref="UNS507:UNV507"/>
    <mergeCell ref="UNW507:UNZ507"/>
    <mergeCell ref="UMM507:UMP507"/>
    <mergeCell ref="UMQ507:UMT507"/>
    <mergeCell ref="UMU507:UMX507"/>
    <mergeCell ref="UMY507:UNB507"/>
    <mergeCell ref="UNC507:UNF507"/>
    <mergeCell ref="ULS507:ULV507"/>
    <mergeCell ref="ULW507:ULZ507"/>
    <mergeCell ref="UMA507:UMD507"/>
    <mergeCell ref="UME507:UMH507"/>
    <mergeCell ref="UMI507:UML507"/>
    <mergeCell ref="UKY507:ULB507"/>
    <mergeCell ref="ULC507:ULF507"/>
    <mergeCell ref="ULG507:ULJ507"/>
    <mergeCell ref="ULK507:ULN507"/>
    <mergeCell ref="ULO507:ULR507"/>
    <mergeCell ref="UKE507:UKH507"/>
    <mergeCell ref="UKI507:UKL507"/>
    <mergeCell ref="UKM507:UKP507"/>
    <mergeCell ref="UKQ507:UKT507"/>
    <mergeCell ref="UKU507:UKX507"/>
    <mergeCell ref="UJK507:UJN507"/>
    <mergeCell ref="UJO507:UJR507"/>
    <mergeCell ref="UJS507:UJV507"/>
    <mergeCell ref="UJW507:UJZ507"/>
    <mergeCell ref="UKA507:UKD507"/>
    <mergeCell ref="UIQ507:UIT507"/>
    <mergeCell ref="UIU507:UIX507"/>
    <mergeCell ref="UIY507:UJB507"/>
    <mergeCell ref="UJC507:UJF507"/>
    <mergeCell ref="UJG507:UJJ507"/>
    <mergeCell ref="UHW507:UHZ507"/>
    <mergeCell ref="UIA507:UID507"/>
    <mergeCell ref="UIE507:UIH507"/>
    <mergeCell ref="UII507:UIL507"/>
    <mergeCell ref="UIM507:UIP507"/>
    <mergeCell ref="UHC507:UHF507"/>
    <mergeCell ref="UHG507:UHJ507"/>
    <mergeCell ref="UHK507:UHN507"/>
    <mergeCell ref="UHO507:UHR507"/>
    <mergeCell ref="UHS507:UHV507"/>
    <mergeCell ref="UGI507:UGL507"/>
    <mergeCell ref="UGM507:UGP507"/>
    <mergeCell ref="UGQ507:UGT507"/>
    <mergeCell ref="UGU507:UGX507"/>
    <mergeCell ref="UGY507:UHB507"/>
    <mergeCell ref="UFO507:UFR507"/>
    <mergeCell ref="UFS507:UFV507"/>
    <mergeCell ref="UFW507:UFZ507"/>
    <mergeCell ref="UGA507:UGD507"/>
    <mergeCell ref="UGE507:UGH507"/>
    <mergeCell ref="UEU507:UEX507"/>
    <mergeCell ref="UEY507:UFB507"/>
    <mergeCell ref="UFC507:UFF507"/>
    <mergeCell ref="UFG507:UFJ507"/>
    <mergeCell ref="UFK507:UFN507"/>
    <mergeCell ref="UEA507:UED507"/>
    <mergeCell ref="UEE507:UEH507"/>
    <mergeCell ref="UEI507:UEL507"/>
    <mergeCell ref="UEM507:UEP507"/>
    <mergeCell ref="UEQ507:UET507"/>
    <mergeCell ref="UDG507:UDJ507"/>
    <mergeCell ref="UDK507:UDN507"/>
    <mergeCell ref="UDO507:UDR507"/>
    <mergeCell ref="UDS507:UDV507"/>
    <mergeCell ref="UDW507:UDZ507"/>
    <mergeCell ref="UCM507:UCP507"/>
    <mergeCell ref="UCQ507:UCT507"/>
    <mergeCell ref="UCU507:UCX507"/>
    <mergeCell ref="UCY507:UDB507"/>
    <mergeCell ref="UDC507:UDF507"/>
    <mergeCell ref="UBS507:UBV507"/>
    <mergeCell ref="UBW507:UBZ507"/>
    <mergeCell ref="UCA507:UCD507"/>
    <mergeCell ref="UCE507:UCH507"/>
    <mergeCell ref="UCI507:UCL507"/>
    <mergeCell ref="UAY507:UBB507"/>
    <mergeCell ref="UBC507:UBF507"/>
    <mergeCell ref="UBG507:UBJ507"/>
    <mergeCell ref="UBK507:UBN507"/>
    <mergeCell ref="UBO507:UBR507"/>
    <mergeCell ref="UAE507:UAH507"/>
    <mergeCell ref="UAI507:UAL507"/>
    <mergeCell ref="UAM507:UAP507"/>
    <mergeCell ref="UAQ507:UAT507"/>
    <mergeCell ref="UAU507:UAX507"/>
    <mergeCell ref="TZK507:TZN507"/>
    <mergeCell ref="TZO507:TZR507"/>
    <mergeCell ref="TZS507:TZV507"/>
    <mergeCell ref="TZW507:TZZ507"/>
    <mergeCell ref="UAA507:UAD507"/>
    <mergeCell ref="TYQ507:TYT507"/>
    <mergeCell ref="TYU507:TYX507"/>
    <mergeCell ref="TYY507:TZB507"/>
    <mergeCell ref="TZC507:TZF507"/>
    <mergeCell ref="TZG507:TZJ507"/>
    <mergeCell ref="TXW507:TXZ507"/>
    <mergeCell ref="TYA507:TYD507"/>
    <mergeCell ref="TYE507:TYH507"/>
    <mergeCell ref="TYI507:TYL507"/>
    <mergeCell ref="TYM507:TYP507"/>
    <mergeCell ref="TXC507:TXF507"/>
    <mergeCell ref="TXG507:TXJ507"/>
    <mergeCell ref="TXK507:TXN507"/>
    <mergeCell ref="TXO507:TXR507"/>
    <mergeCell ref="TXS507:TXV507"/>
    <mergeCell ref="TWI507:TWL507"/>
    <mergeCell ref="TWM507:TWP507"/>
    <mergeCell ref="TWQ507:TWT507"/>
    <mergeCell ref="TWU507:TWX507"/>
    <mergeCell ref="TWY507:TXB507"/>
    <mergeCell ref="TVO507:TVR507"/>
    <mergeCell ref="TVS507:TVV507"/>
    <mergeCell ref="TVW507:TVZ507"/>
    <mergeCell ref="TWA507:TWD507"/>
    <mergeCell ref="TWE507:TWH507"/>
    <mergeCell ref="TUU507:TUX507"/>
    <mergeCell ref="TUY507:TVB507"/>
    <mergeCell ref="TVC507:TVF507"/>
    <mergeCell ref="TVG507:TVJ507"/>
    <mergeCell ref="TVK507:TVN507"/>
    <mergeCell ref="TUA507:TUD507"/>
    <mergeCell ref="TUE507:TUH507"/>
    <mergeCell ref="TUI507:TUL507"/>
    <mergeCell ref="TUM507:TUP507"/>
    <mergeCell ref="TUQ507:TUT507"/>
    <mergeCell ref="TTG507:TTJ507"/>
    <mergeCell ref="TTK507:TTN507"/>
    <mergeCell ref="TTO507:TTR507"/>
    <mergeCell ref="TTS507:TTV507"/>
    <mergeCell ref="TTW507:TTZ507"/>
    <mergeCell ref="TSM507:TSP507"/>
    <mergeCell ref="TSQ507:TST507"/>
    <mergeCell ref="TSU507:TSX507"/>
    <mergeCell ref="TSY507:TTB507"/>
    <mergeCell ref="TTC507:TTF507"/>
    <mergeCell ref="TRS507:TRV507"/>
    <mergeCell ref="TRW507:TRZ507"/>
    <mergeCell ref="TSA507:TSD507"/>
    <mergeCell ref="TSE507:TSH507"/>
    <mergeCell ref="TSI507:TSL507"/>
    <mergeCell ref="TQY507:TRB507"/>
    <mergeCell ref="TRC507:TRF507"/>
    <mergeCell ref="TRG507:TRJ507"/>
    <mergeCell ref="TRK507:TRN507"/>
    <mergeCell ref="TRO507:TRR507"/>
    <mergeCell ref="TQE507:TQH507"/>
    <mergeCell ref="TQI507:TQL507"/>
    <mergeCell ref="TQM507:TQP507"/>
    <mergeCell ref="TQQ507:TQT507"/>
    <mergeCell ref="TQU507:TQX507"/>
    <mergeCell ref="TPK507:TPN507"/>
    <mergeCell ref="TPO507:TPR507"/>
    <mergeCell ref="TPS507:TPV507"/>
    <mergeCell ref="TPW507:TPZ507"/>
    <mergeCell ref="TQA507:TQD507"/>
    <mergeCell ref="TOQ507:TOT507"/>
    <mergeCell ref="TOU507:TOX507"/>
    <mergeCell ref="TOY507:TPB507"/>
    <mergeCell ref="TPC507:TPF507"/>
    <mergeCell ref="TPG507:TPJ507"/>
    <mergeCell ref="TNW507:TNZ507"/>
    <mergeCell ref="TOA507:TOD507"/>
    <mergeCell ref="TOE507:TOH507"/>
    <mergeCell ref="TOI507:TOL507"/>
    <mergeCell ref="TOM507:TOP507"/>
    <mergeCell ref="TNC507:TNF507"/>
    <mergeCell ref="TNG507:TNJ507"/>
    <mergeCell ref="TNK507:TNN507"/>
    <mergeCell ref="TNO507:TNR507"/>
    <mergeCell ref="TNS507:TNV507"/>
    <mergeCell ref="TMI507:TML507"/>
    <mergeCell ref="TMM507:TMP507"/>
    <mergeCell ref="TMQ507:TMT507"/>
    <mergeCell ref="TMU507:TMX507"/>
    <mergeCell ref="TMY507:TNB507"/>
    <mergeCell ref="TLO507:TLR507"/>
    <mergeCell ref="TLS507:TLV507"/>
    <mergeCell ref="TLW507:TLZ507"/>
    <mergeCell ref="TMA507:TMD507"/>
    <mergeCell ref="TME507:TMH507"/>
    <mergeCell ref="TKU507:TKX507"/>
    <mergeCell ref="TKY507:TLB507"/>
    <mergeCell ref="TLC507:TLF507"/>
    <mergeCell ref="TLG507:TLJ507"/>
    <mergeCell ref="TLK507:TLN507"/>
    <mergeCell ref="TKA507:TKD507"/>
    <mergeCell ref="TKE507:TKH507"/>
    <mergeCell ref="TKI507:TKL507"/>
    <mergeCell ref="TKM507:TKP507"/>
    <mergeCell ref="TKQ507:TKT507"/>
    <mergeCell ref="TJG507:TJJ507"/>
    <mergeCell ref="TJK507:TJN507"/>
    <mergeCell ref="TJO507:TJR507"/>
    <mergeCell ref="TJS507:TJV507"/>
    <mergeCell ref="TJW507:TJZ507"/>
    <mergeCell ref="TIM507:TIP507"/>
    <mergeCell ref="TIQ507:TIT507"/>
    <mergeCell ref="TIU507:TIX507"/>
    <mergeCell ref="TIY507:TJB507"/>
    <mergeCell ref="TJC507:TJF507"/>
    <mergeCell ref="THS507:THV507"/>
    <mergeCell ref="THW507:THZ507"/>
    <mergeCell ref="TIA507:TID507"/>
    <mergeCell ref="TIE507:TIH507"/>
    <mergeCell ref="TII507:TIL507"/>
    <mergeCell ref="TGY507:THB507"/>
    <mergeCell ref="THC507:THF507"/>
    <mergeCell ref="THG507:THJ507"/>
    <mergeCell ref="THK507:THN507"/>
    <mergeCell ref="THO507:THR507"/>
    <mergeCell ref="TGE507:TGH507"/>
    <mergeCell ref="TGI507:TGL507"/>
    <mergeCell ref="TGM507:TGP507"/>
    <mergeCell ref="TGQ507:TGT507"/>
    <mergeCell ref="TGU507:TGX507"/>
    <mergeCell ref="TFK507:TFN507"/>
    <mergeCell ref="TFO507:TFR507"/>
    <mergeCell ref="TFS507:TFV507"/>
    <mergeCell ref="TFW507:TFZ507"/>
    <mergeCell ref="TGA507:TGD507"/>
    <mergeCell ref="TEQ507:TET507"/>
    <mergeCell ref="TEU507:TEX507"/>
    <mergeCell ref="TEY507:TFB507"/>
    <mergeCell ref="TFC507:TFF507"/>
    <mergeCell ref="TFG507:TFJ507"/>
    <mergeCell ref="TDW507:TDZ507"/>
    <mergeCell ref="TEA507:TED507"/>
    <mergeCell ref="TEE507:TEH507"/>
    <mergeCell ref="TEI507:TEL507"/>
    <mergeCell ref="TEM507:TEP507"/>
    <mergeCell ref="TDC507:TDF507"/>
    <mergeCell ref="TDG507:TDJ507"/>
    <mergeCell ref="TDK507:TDN507"/>
    <mergeCell ref="TDO507:TDR507"/>
    <mergeCell ref="TDS507:TDV507"/>
    <mergeCell ref="TCI507:TCL507"/>
    <mergeCell ref="TCM507:TCP507"/>
    <mergeCell ref="TCQ507:TCT507"/>
    <mergeCell ref="TCU507:TCX507"/>
    <mergeCell ref="TCY507:TDB507"/>
    <mergeCell ref="TBO507:TBR507"/>
    <mergeCell ref="TBS507:TBV507"/>
    <mergeCell ref="TBW507:TBZ507"/>
    <mergeCell ref="TCA507:TCD507"/>
    <mergeCell ref="TCE507:TCH507"/>
    <mergeCell ref="TAU507:TAX507"/>
    <mergeCell ref="TAY507:TBB507"/>
    <mergeCell ref="TBC507:TBF507"/>
    <mergeCell ref="TBG507:TBJ507"/>
    <mergeCell ref="TBK507:TBN507"/>
    <mergeCell ref="TAA507:TAD507"/>
    <mergeCell ref="TAE507:TAH507"/>
    <mergeCell ref="TAI507:TAL507"/>
    <mergeCell ref="TAM507:TAP507"/>
    <mergeCell ref="TAQ507:TAT507"/>
    <mergeCell ref="SZG507:SZJ507"/>
    <mergeCell ref="SZK507:SZN507"/>
    <mergeCell ref="SZO507:SZR507"/>
    <mergeCell ref="SZS507:SZV507"/>
    <mergeCell ref="SZW507:SZZ507"/>
    <mergeCell ref="SYM507:SYP507"/>
    <mergeCell ref="SYQ507:SYT507"/>
    <mergeCell ref="SYU507:SYX507"/>
    <mergeCell ref="SYY507:SZB507"/>
    <mergeCell ref="SZC507:SZF507"/>
    <mergeCell ref="SXS507:SXV507"/>
    <mergeCell ref="SXW507:SXZ507"/>
    <mergeCell ref="SYA507:SYD507"/>
    <mergeCell ref="SYE507:SYH507"/>
    <mergeCell ref="SYI507:SYL507"/>
    <mergeCell ref="SWY507:SXB507"/>
    <mergeCell ref="SXC507:SXF507"/>
    <mergeCell ref="SXG507:SXJ507"/>
    <mergeCell ref="SXK507:SXN507"/>
    <mergeCell ref="SXO507:SXR507"/>
    <mergeCell ref="SWE507:SWH507"/>
    <mergeCell ref="SWI507:SWL507"/>
    <mergeCell ref="SWM507:SWP507"/>
    <mergeCell ref="SWQ507:SWT507"/>
    <mergeCell ref="SWU507:SWX507"/>
    <mergeCell ref="SVK507:SVN507"/>
    <mergeCell ref="SVO507:SVR507"/>
    <mergeCell ref="SVS507:SVV507"/>
    <mergeCell ref="SVW507:SVZ507"/>
    <mergeCell ref="SWA507:SWD507"/>
    <mergeCell ref="SUQ507:SUT507"/>
    <mergeCell ref="SUU507:SUX507"/>
    <mergeCell ref="SUY507:SVB507"/>
    <mergeCell ref="SVC507:SVF507"/>
    <mergeCell ref="SVG507:SVJ507"/>
    <mergeCell ref="STW507:STZ507"/>
    <mergeCell ref="SUA507:SUD507"/>
    <mergeCell ref="SUE507:SUH507"/>
    <mergeCell ref="SUI507:SUL507"/>
    <mergeCell ref="SUM507:SUP507"/>
    <mergeCell ref="STC507:STF507"/>
    <mergeCell ref="STG507:STJ507"/>
    <mergeCell ref="STK507:STN507"/>
    <mergeCell ref="STO507:STR507"/>
    <mergeCell ref="STS507:STV507"/>
    <mergeCell ref="SSI507:SSL507"/>
    <mergeCell ref="SSM507:SSP507"/>
    <mergeCell ref="SSQ507:SST507"/>
    <mergeCell ref="SSU507:SSX507"/>
    <mergeCell ref="SSY507:STB507"/>
    <mergeCell ref="SRO507:SRR507"/>
    <mergeCell ref="SRS507:SRV507"/>
    <mergeCell ref="SRW507:SRZ507"/>
    <mergeCell ref="SSA507:SSD507"/>
    <mergeCell ref="SSE507:SSH507"/>
    <mergeCell ref="SQU507:SQX507"/>
    <mergeCell ref="SQY507:SRB507"/>
    <mergeCell ref="SRC507:SRF507"/>
    <mergeCell ref="SRG507:SRJ507"/>
    <mergeCell ref="SRK507:SRN507"/>
    <mergeCell ref="SQA507:SQD507"/>
    <mergeCell ref="SQE507:SQH507"/>
    <mergeCell ref="SQI507:SQL507"/>
    <mergeCell ref="SQM507:SQP507"/>
    <mergeCell ref="SQQ507:SQT507"/>
    <mergeCell ref="SPG507:SPJ507"/>
    <mergeCell ref="SPK507:SPN507"/>
    <mergeCell ref="SPO507:SPR507"/>
    <mergeCell ref="SPS507:SPV507"/>
    <mergeCell ref="SPW507:SPZ507"/>
    <mergeCell ref="SOM507:SOP507"/>
    <mergeCell ref="SOQ507:SOT507"/>
    <mergeCell ref="SOU507:SOX507"/>
    <mergeCell ref="SOY507:SPB507"/>
    <mergeCell ref="SPC507:SPF507"/>
    <mergeCell ref="SNS507:SNV507"/>
    <mergeCell ref="SNW507:SNZ507"/>
    <mergeCell ref="SOA507:SOD507"/>
    <mergeCell ref="SOE507:SOH507"/>
    <mergeCell ref="SOI507:SOL507"/>
    <mergeCell ref="SMY507:SNB507"/>
    <mergeCell ref="SNC507:SNF507"/>
    <mergeCell ref="SNG507:SNJ507"/>
    <mergeCell ref="SNK507:SNN507"/>
    <mergeCell ref="SNO507:SNR507"/>
    <mergeCell ref="SME507:SMH507"/>
    <mergeCell ref="SMI507:SML507"/>
    <mergeCell ref="SMM507:SMP507"/>
    <mergeCell ref="SMQ507:SMT507"/>
    <mergeCell ref="SMU507:SMX507"/>
    <mergeCell ref="SLK507:SLN507"/>
    <mergeCell ref="SLO507:SLR507"/>
    <mergeCell ref="SLS507:SLV507"/>
    <mergeCell ref="SLW507:SLZ507"/>
    <mergeCell ref="SMA507:SMD507"/>
    <mergeCell ref="SKQ507:SKT507"/>
    <mergeCell ref="SKU507:SKX507"/>
    <mergeCell ref="SKY507:SLB507"/>
    <mergeCell ref="SLC507:SLF507"/>
    <mergeCell ref="SLG507:SLJ507"/>
    <mergeCell ref="SJW507:SJZ507"/>
    <mergeCell ref="SKA507:SKD507"/>
    <mergeCell ref="SKE507:SKH507"/>
    <mergeCell ref="SKI507:SKL507"/>
    <mergeCell ref="SKM507:SKP507"/>
    <mergeCell ref="SJC507:SJF507"/>
    <mergeCell ref="SJG507:SJJ507"/>
    <mergeCell ref="SJK507:SJN507"/>
    <mergeCell ref="SJO507:SJR507"/>
    <mergeCell ref="SJS507:SJV507"/>
    <mergeCell ref="SII507:SIL507"/>
    <mergeCell ref="SIM507:SIP507"/>
    <mergeCell ref="SIQ507:SIT507"/>
    <mergeCell ref="SIU507:SIX507"/>
    <mergeCell ref="SIY507:SJB507"/>
    <mergeCell ref="SHO507:SHR507"/>
    <mergeCell ref="SHS507:SHV507"/>
    <mergeCell ref="SHW507:SHZ507"/>
    <mergeCell ref="SIA507:SID507"/>
    <mergeCell ref="SIE507:SIH507"/>
    <mergeCell ref="SGU507:SGX507"/>
    <mergeCell ref="SGY507:SHB507"/>
    <mergeCell ref="SHC507:SHF507"/>
    <mergeCell ref="SHG507:SHJ507"/>
    <mergeCell ref="SHK507:SHN507"/>
    <mergeCell ref="SGA507:SGD507"/>
    <mergeCell ref="SGE507:SGH507"/>
    <mergeCell ref="SGI507:SGL507"/>
    <mergeCell ref="SGM507:SGP507"/>
    <mergeCell ref="SGQ507:SGT507"/>
    <mergeCell ref="SFG507:SFJ507"/>
    <mergeCell ref="SFK507:SFN507"/>
    <mergeCell ref="SFO507:SFR507"/>
    <mergeCell ref="SFS507:SFV507"/>
    <mergeCell ref="SFW507:SFZ507"/>
    <mergeCell ref="SEM507:SEP507"/>
    <mergeCell ref="SEQ507:SET507"/>
    <mergeCell ref="SEU507:SEX507"/>
    <mergeCell ref="SEY507:SFB507"/>
    <mergeCell ref="SFC507:SFF507"/>
    <mergeCell ref="SDS507:SDV507"/>
    <mergeCell ref="SDW507:SDZ507"/>
    <mergeCell ref="SEA507:SED507"/>
    <mergeCell ref="SEE507:SEH507"/>
    <mergeCell ref="SEI507:SEL507"/>
    <mergeCell ref="SCY507:SDB507"/>
    <mergeCell ref="SDC507:SDF507"/>
    <mergeCell ref="SDG507:SDJ507"/>
    <mergeCell ref="SDK507:SDN507"/>
    <mergeCell ref="SDO507:SDR507"/>
    <mergeCell ref="SCE507:SCH507"/>
    <mergeCell ref="SCI507:SCL507"/>
    <mergeCell ref="SCM507:SCP507"/>
    <mergeCell ref="SCQ507:SCT507"/>
    <mergeCell ref="SCU507:SCX507"/>
    <mergeCell ref="SBK507:SBN507"/>
    <mergeCell ref="SBO507:SBR507"/>
    <mergeCell ref="SBS507:SBV507"/>
    <mergeCell ref="SBW507:SBZ507"/>
    <mergeCell ref="SCA507:SCD507"/>
    <mergeCell ref="SAQ507:SAT507"/>
    <mergeCell ref="SAU507:SAX507"/>
    <mergeCell ref="SAY507:SBB507"/>
    <mergeCell ref="SBC507:SBF507"/>
    <mergeCell ref="SBG507:SBJ507"/>
    <mergeCell ref="RZW507:RZZ507"/>
    <mergeCell ref="SAA507:SAD507"/>
    <mergeCell ref="SAE507:SAH507"/>
    <mergeCell ref="SAI507:SAL507"/>
    <mergeCell ref="SAM507:SAP507"/>
    <mergeCell ref="RZC507:RZF507"/>
    <mergeCell ref="RZG507:RZJ507"/>
    <mergeCell ref="RZK507:RZN507"/>
    <mergeCell ref="RZO507:RZR507"/>
    <mergeCell ref="RZS507:RZV507"/>
    <mergeCell ref="RYI507:RYL507"/>
    <mergeCell ref="RYM507:RYP507"/>
    <mergeCell ref="RYQ507:RYT507"/>
    <mergeCell ref="RYU507:RYX507"/>
    <mergeCell ref="RYY507:RZB507"/>
    <mergeCell ref="RXO507:RXR507"/>
    <mergeCell ref="RXS507:RXV507"/>
    <mergeCell ref="RXW507:RXZ507"/>
    <mergeCell ref="RYA507:RYD507"/>
    <mergeCell ref="RYE507:RYH507"/>
    <mergeCell ref="RWU507:RWX507"/>
    <mergeCell ref="RWY507:RXB507"/>
    <mergeCell ref="RXC507:RXF507"/>
    <mergeCell ref="RXG507:RXJ507"/>
    <mergeCell ref="RXK507:RXN507"/>
    <mergeCell ref="RWA507:RWD507"/>
    <mergeCell ref="RWE507:RWH507"/>
    <mergeCell ref="RWI507:RWL507"/>
    <mergeCell ref="RWM507:RWP507"/>
    <mergeCell ref="RWQ507:RWT507"/>
    <mergeCell ref="RVG507:RVJ507"/>
    <mergeCell ref="RVK507:RVN507"/>
    <mergeCell ref="RVO507:RVR507"/>
    <mergeCell ref="RVS507:RVV507"/>
    <mergeCell ref="RVW507:RVZ507"/>
    <mergeCell ref="RUM507:RUP507"/>
    <mergeCell ref="RUQ507:RUT507"/>
    <mergeCell ref="RUU507:RUX507"/>
    <mergeCell ref="RUY507:RVB507"/>
    <mergeCell ref="RVC507:RVF507"/>
    <mergeCell ref="RTS507:RTV507"/>
    <mergeCell ref="RTW507:RTZ507"/>
    <mergeCell ref="RUA507:RUD507"/>
    <mergeCell ref="RUE507:RUH507"/>
    <mergeCell ref="RUI507:RUL507"/>
    <mergeCell ref="RSY507:RTB507"/>
    <mergeCell ref="RTC507:RTF507"/>
    <mergeCell ref="RTG507:RTJ507"/>
    <mergeCell ref="RTK507:RTN507"/>
    <mergeCell ref="RTO507:RTR507"/>
    <mergeCell ref="RSE507:RSH507"/>
    <mergeCell ref="RSI507:RSL507"/>
    <mergeCell ref="RSM507:RSP507"/>
    <mergeCell ref="RSQ507:RST507"/>
    <mergeCell ref="RSU507:RSX507"/>
    <mergeCell ref="RRK507:RRN507"/>
    <mergeCell ref="RRO507:RRR507"/>
    <mergeCell ref="RRS507:RRV507"/>
    <mergeCell ref="RRW507:RRZ507"/>
    <mergeCell ref="RSA507:RSD507"/>
    <mergeCell ref="RQQ507:RQT507"/>
    <mergeCell ref="RQU507:RQX507"/>
    <mergeCell ref="RQY507:RRB507"/>
    <mergeCell ref="RRC507:RRF507"/>
    <mergeCell ref="RRG507:RRJ507"/>
    <mergeCell ref="RPW507:RPZ507"/>
    <mergeCell ref="RQA507:RQD507"/>
    <mergeCell ref="RQE507:RQH507"/>
    <mergeCell ref="RQI507:RQL507"/>
    <mergeCell ref="RQM507:RQP507"/>
    <mergeCell ref="RPC507:RPF507"/>
    <mergeCell ref="RPG507:RPJ507"/>
    <mergeCell ref="RPK507:RPN507"/>
    <mergeCell ref="RPO507:RPR507"/>
    <mergeCell ref="RPS507:RPV507"/>
    <mergeCell ref="ROI507:ROL507"/>
    <mergeCell ref="ROM507:ROP507"/>
    <mergeCell ref="ROQ507:ROT507"/>
    <mergeCell ref="ROU507:ROX507"/>
    <mergeCell ref="ROY507:RPB507"/>
    <mergeCell ref="RNO507:RNR507"/>
    <mergeCell ref="RNS507:RNV507"/>
    <mergeCell ref="RNW507:RNZ507"/>
    <mergeCell ref="ROA507:ROD507"/>
    <mergeCell ref="ROE507:ROH507"/>
    <mergeCell ref="RMU507:RMX507"/>
    <mergeCell ref="RMY507:RNB507"/>
    <mergeCell ref="RNC507:RNF507"/>
    <mergeCell ref="RNG507:RNJ507"/>
    <mergeCell ref="RNK507:RNN507"/>
    <mergeCell ref="RMA507:RMD507"/>
    <mergeCell ref="RME507:RMH507"/>
    <mergeCell ref="RMI507:RML507"/>
    <mergeCell ref="RMM507:RMP507"/>
    <mergeCell ref="RMQ507:RMT507"/>
    <mergeCell ref="RLG507:RLJ507"/>
    <mergeCell ref="RLK507:RLN507"/>
    <mergeCell ref="RLO507:RLR507"/>
    <mergeCell ref="RLS507:RLV507"/>
    <mergeCell ref="RLW507:RLZ507"/>
    <mergeCell ref="RKM507:RKP507"/>
    <mergeCell ref="RKQ507:RKT507"/>
    <mergeCell ref="RKU507:RKX507"/>
    <mergeCell ref="RKY507:RLB507"/>
    <mergeCell ref="RLC507:RLF507"/>
    <mergeCell ref="RJS507:RJV507"/>
    <mergeCell ref="RJW507:RJZ507"/>
    <mergeCell ref="RKA507:RKD507"/>
    <mergeCell ref="RKE507:RKH507"/>
    <mergeCell ref="RKI507:RKL507"/>
    <mergeCell ref="RIY507:RJB507"/>
    <mergeCell ref="RJC507:RJF507"/>
    <mergeCell ref="RJG507:RJJ507"/>
    <mergeCell ref="RJK507:RJN507"/>
    <mergeCell ref="RJO507:RJR507"/>
    <mergeCell ref="RIE507:RIH507"/>
    <mergeCell ref="RII507:RIL507"/>
    <mergeCell ref="RIM507:RIP507"/>
    <mergeCell ref="RIQ507:RIT507"/>
    <mergeCell ref="RIU507:RIX507"/>
    <mergeCell ref="RHK507:RHN507"/>
    <mergeCell ref="RHO507:RHR507"/>
    <mergeCell ref="RHS507:RHV507"/>
    <mergeCell ref="RHW507:RHZ507"/>
    <mergeCell ref="RIA507:RID507"/>
    <mergeCell ref="RGQ507:RGT507"/>
    <mergeCell ref="RGU507:RGX507"/>
    <mergeCell ref="RGY507:RHB507"/>
    <mergeCell ref="RHC507:RHF507"/>
    <mergeCell ref="RHG507:RHJ507"/>
    <mergeCell ref="RFW507:RFZ507"/>
    <mergeCell ref="RGA507:RGD507"/>
    <mergeCell ref="RGE507:RGH507"/>
    <mergeCell ref="RGI507:RGL507"/>
    <mergeCell ref="RGM507:RGP507"/>
    <mergeCell ref="RFC507:RFF507"/>
    <mergeCell ref="RFG507:RFJ507"/>
    <mergeCell ref="RFK507:RFN507"/>
    <mergeCell ref="RFO507:RFR507"/>
    <mergeCell ref="RFS507:RFV507"/>
    <mergeCell ref="REI507:REL507"/>
    <mergeCell ref="REM507:REP507"/>
    <mergeCell ref="REQ507:RET507"/>
    <mergeCell ref="REU507:REX507"/>
    <mergeCell ref="REY507:RFB507"/>
    <mergeCell ref="RDO507:RDR507"/>
    <mergeCell ref="RDS507:RDV507"/>
    <mergeCell ref="RDW507:RDZ507"/>
    <mergeCell ref="REA507:RED507"/>
    <mergeCell ref="REE507:REH507"/>
    <mergeCell ref="RCU507:RCX507"/>
    <mergeCell ref="RCY507:RDB507"/>
    <mergeCell ref="RDC507:RDF507"/>
    <mergeCell ref="RDG507:RDJ507"/>
    <mergeCell ref="RDK507:RDN507"/>
    <mergeCell ref="RCA507:RCD507"/>
    <mergeCell ref="RCE507:RCH507"/>
    <mergeCell ref="RCI507:RCL507"/>
    <mergeCell ref="RCM507:RCP507"/>
    <mergeCell ref="RCQ507:RCT507"/>
    <mergeCell ref="RBG507:RBJ507"/>
    <mergeCell ref="RBK507:RBN507"/>
    <mergeCell ref="RBO507:RBR507"/>
    <mergeCell ref="RBS507:RBV507"/>
    <mergeCell ref="RBW507:RBZ507"/>
    <mergeCell ref="RAM507:RAP507"/>
    <mergeCell ref="RAQ507:RAT507"/>
    <mergeCell ref="RAU507:RAX507"/>
    <mergeCell ref="RAY507:RBB507"/>
    <mergeCell ref="RBC507:RBF507"/>
    <mergeCell ref="QZS507:QZV507"/>
    <mergeCell ref="QZW507:QZZ507"/>
    <mergeCell ref="RAA507:RAD507"/>
    <mergeCell ref="RAE507:RAH507"/>
    <mergeCell ref="RAI507:RAL507"/>
    <mergeCell ref="QYY507:QZB507"/>
    <mergeCell ref="QZC507:QZF507"/>
    <mergeCell ref="QZG507:QZJ507"/>
    <mergeCell ref="QZK507:QZN507"/>
    <mergeCell ref="QZO507:QZR507"/>
    <mergeCell ref="QYE507:QYH507"/>
    <mergeCell ref="QYI507:QYL507"/>
    <mergeCell ref="QYM507:QYP507"/>
    <mergeCell ref="QYQ507:QYT507"/>
    <mergeCell ref="QYU507:QYX507"/>
    <mergeCell ref="QXK507:QXN507"/>
    <mergeCell ref="QXO507:QXR507"/>
    <mergeCell ref="QXS507:QXV507"/>
    <mergeCell ref="QXW507:QXZ507"/>
    <mergeCell ref="QYA507:QYD507"/>
    <mergeCell ref="QWQ507:QWT507"/>
    <mergeCell ref="QWU507:QWX507"/>
    <mergeCell ref="QWY507:QXB507"/>
    <mergeCell ref="QXC507:QXF507"/>
    <mergeCell ref="QXG507:QXJ507"/>
    <mergeCell ref="QVW507:QVZ507"/>
    <mergeCell ref="QWA507:QWD507"/>
    <mergeCell ref="QWE507:QWH507"/>
    <mergeCell ref="QWI507:QWL507"/>
    <mergeCell ref="QWM507:QWP507"/>
    <mergeCell ref="QVC507:QVF507"/>
    <mergeCell ref="QVG507:QVJ507"/>
    <mergeCell ref="QVK507:QVN507"/>
    <mergeCell ref="QVO507:QVR507"/>
    <mergeCell ref="QVS507:QVV507"/>
    <mergeCell ref="QUI507:QUL507"/>
    <mergeCell ref="QUM507:QUP507"/>
    <mergeCell ref="QUQ507:QUT507"/>
    <mergeCell ref="QUU507:QUX507"/>
    <mergeCell ref="QUY507:QVB507"/>
    <mergeCell ref="QTO507:QTR507"/>
    <mergeCell ref="QTS507:QTV507"/>
    <mergeCell ref="QTW507:QTZ507"/>
    <mergeCell ref="QUA507:QUD507"/>
    <mergeCell ref="QUE507:QUH507"/>
    <mergeCell ref="QSU507:QSX507"/>
    <mergeCell ref="QSY507:QTB507"/>
    <mergeCell ref="QTC507:QTF507"/>
    <mergeCell ref="QTG507:QTJ507"/>
    <mergeCell ref="QTK507:QTN507"/>
    <mergeCell ref="QSA507:QSD507"/>
    <mergeCell ref="QSE507:QSH507"/>
    <mergeCell ref="QSI507:QSL507"/>
    <mergeCell ref="QSM507:QSP507"/>
    <mergeCell ref="QSQ507:QST507"/>
    <mergeCell ref="QRG507:QRJ507"/>
    <mergeCell ref="QRK507:QRN507"/>
    <mergeCell ref="QRO507:QRR507"/>
    <mergeCell ref="QRS507:QRV507"/>
    <mergeCell ref="QRW507:QRZ507"/>
    <mergeCell ref="QQM507:QQP507"/>
    <mergeCell ref="QQQ507:QQT507"/>
    <mergeCell ref="QQU507:QQX507"/>
    <mergeCell ref="QQY507:QRB507"/>
    <mergeCell ref="QRC507:QRF507"/>
    <mergeCell ref="QPS507:QPV507"/>
    <mergeCell ref="QPW507:QPZ507"/>
    <mergeCell ref="QQA507:QQD507"/>
    <mergeCell ref="QQE507:QQH507"/>
    <mergeCell ref="QQI507:QQL507"/>
    <mergeCell ref="QOY507:QPB507"/>
    <mergeCell ref="QPC507:QPF507"/>
    <mergeCell ref="QPG507:QPJ507"/>
    <mergeCell ref="QPK507:QPN507"/>
    <mergeCell ref="QPO507:QPR507"/>
    <mergeCell ref="QOE507:QOH507"/>
    <mergeCell ref="QOI507:QOL507"/>
    <mergeCell ref="QOM507:QOP507"/>
    <mergeCell ref="QOQ507:QOT507"/>
    <mergeCell ref="QOU507:QOX507"/>
    <mergeCell ref="QNK507:QNN507"/>
    <mergeCell ref="QNO507:QNR507"/>
    <mergeCell ref="QNS507:QNV507"/>
    <mergeCell ref="QNW507:QNZ507"/>
    <mergeCell ref="QOA507:QOD507"/>
    <mergeCell ref="QMQ507:QMT507"/>
    <mergeCell ref="QMU507:QMX507"/>
    <mergeCell ref="QMY507:QNB507"/>
    <mergeCell ref="QNC507:QNF507"/>
    <mergeCell ref="QNG507:QNJ507"/>
    <mergeCell ref="QLW507:QLZ507"/>
    <mergeCell ref="QMA507:QMD507"/>
    <mergeCell ref="QME507:QMH507"/>
    <mergeCell ref="QMI507:QML507"/>
    <mergeCell ref="QMM507:QMP507"/>
    <mergeCell ref="QLC507:QLF507"/>
    <mergeCell ref="QLG507:QLJ507"/>
    <mergeCell ref="QLK507:QLN507"/>
    <mergeCell ref="QLO507:QLR507"/>
    <mergeCell ref="QLS507:QLV507"/>
    <mergeCell ref="QKI507:QKL507"/>
    <mergeCell ref="QKM507:QKP507"/>
    <mergeCell ref="QKQ507:QKT507"/>
    <mergeCell ref="QKU507:QKX507"/>
    <mergeCell ref="QKY507:QLB507"/>
    <mergeCell ref="QJO507:QJR507"/>
    <mergeCell ref="QJS507:QJV507"/>
    <mergeCell ref="QJW507:QJZ507"/>
    <mergeCell ref="QKA507:QKD507"/>
    <mergeCell ref="QKE507:QKH507"/>
    <mergeCell ref="QIU507:QIX507"/>
    <mergeCell ref="QIY507:QJB507"/>
    <mergeCell ref="QJC507:QJF507"/>
    <mergeCell ref="QJG507:QJJ507"/>
    <mergeCell ref="QJK507:QJN507"/>
    <mergeCell ref="QIA507:QID507"/>
    <mergeCell ref="QIE507:QIH507"/>
    <mergeCell ref="QII507:QIL507"/>
    <mergeCell ref="QIM507:QIP507"/>
    <mergeCell ref="QIQ507:QIT507"/>
    <mergeCell ref="QHG507:QHJ507"/>
    <mergeCell ref="QHK507:QHN507"/>
    <mergeCell ref="QHO507:QHR507"/>
    <mergeCell ref="QHS507:QHV507"/>
    <mergeCell ref="QHW507:QHZ507"/>
    <mergeCell ref="QGM507:QGP507"/>
    <mergeCell ref="QGQ507:QGT507"/>
    <mergeCell ref="QGU507:QGX507"/>
    <mergeCell ref="QGY507:QHB507"/>
    <mergeCell ref="QHC507:QHF507"/>
    <mergeCell ref="QFS507:QFV507"/>
    <mergeCell ref="QFW507:QFZ507"/>
    <mergeCell ref="QGA507:QGD507"/>
    <mergeCell ref="QGE507:QGH507"/>
    <mergeCell ref="QGI507:QGL507"/>
    <mergeCell ref="QEY507:QFB507"/>
    <mergeCell ref="QFC507:QFF507"/>
    <mergeCell ref="QFG507:QFJ507"/>
    <mergeCell ref="QFK507:QFN507"/>
    <mergeCell ref="QFO507:QFR507"/>
    <mergeCell ref="QEE507:QEH507"/>
    <mergeCell ref="QEI507:QEL507"/>
    <mergeCell ref="QEM507:QEP507"/>
    <mergeCell ref="QEQ507:QET507"/>
    <mergeCell ref="QEU507:QEX507"/>
    <mergeCell ref="QDK507:QDN507"/>
    <mergeCell ref="QDO507:QDR507"/>
    <mergeCell ref="QDS507:QDV507"/>
    <mergeCell ref="QDW507:QDZ507"/>
    <mergeCell ref="QEA507:QED507"/>
    <mergeCell ref="QCQ507:QCT507"/>
    <mergeCell ref="QCU507:QCX507"/>
    <mergeCell ref="QCY507:QDB507"/>
    <mergeCell ref="QDC507:QDF507"/>
    <mergeCell ref="QDG507:QDJ507"/>
    <mergeCell ref="QBW507:QBZ507"/>
    <mergeCell ref="QCA507:QCD507"/>
    <mergeCell ref="QCE507:QCH507"/>
    <mergeCell ref="QCI507:QCL507"/>
    <mergeCell ref="QCM507:QCP507"/>
    <mergeCell ref="QBC507:QBF507"/>
    <mergeCell ref="QBG507:QBJ507"/>
    <mergeCell ref="QBK507:QBN507"/>
    <mergeCell ref="QBO507:QBR507"/>
    <mergeCell ref="QBS507:QBV507"/>
    <mergeCell ref="QAI507:QAL507"/>
    <mergeCell ref="QAM507:QAP507"/>
    <mergeCell ref="QAQ507:QAT507"/>
    <mergeCell ref="QAU507:QAX507"/>
    <mergeCell ref="QAY507:QBB507"/>
    <mergeCell ref="PZO507:PZR507"/>
    <mergeCell ref="PZS507:PZV507"/>
    <mergeCell ref="PZW507:PZZ507"/>
    <mergeCell ref="QAA507:QAD507"/>
    <mergeCell ref="QAE507:QAH507"/>
    <mergeCell ref="PYU507:PYX507"/>
    <mergeCell ref="PYY507:PZB507"/>
    <mergeCell ref="PZC507:PZF507"/>
    <mergeCell ref="PZG507:PZJ507"/>
    <mergeCell ref="PZK507:PZN507"/>
    <mergeCell ref="PYA507:PYD507"/>
    <mergeCell ref="PYE507:PYH507"/>
    <mergeCell ref="PYI507:PYL507"/>
    <mergeCell ref="PYM507:PYP507"/>
    <mergeCell ref="PYQ507:PYT507"/>
    <mergeCell ref="PXG507:PXJ507"/>
    <mergeCell ref="PXK507:PXN507"/>
    <mergeCell ref="PXO507:PXR507"/>
    <mergeCell ref="PXS507:PXV507"/>
    <mergeCell ref="PXW507:PXZ507"/>
    <mergeCell ref="PWM507:PWP507"/>
    <mergeCell ref="PWQ507:PWT507"/>
    <mergeCell ref="PWU507:PWX507"/>
    <mergeCell ref="PWY507:PXB507"/>
    <mergeCell ref="PXC507:PXF507"/>
    <mergeCell ref="PVS507:PVV507"/>
    <mergeCell ref="PVW507:PVZ507"/>
    <mergeCell ref="PWA507:PWD507"/>
    <mergeCell ref="PWE507:PWH507"/>
    <mergeCell ref="PWI507:PWL507"/>
    <mergeCell ref="PUY507:PVB507"/>
    <mergeCell ref="PVC507:PVF507"/>
    <mergeCell ref="PVG507:PVJ507"/>
    <mergeCell ref="PVK507:PVN507"/>
    <mergeCell ref="PVO507:PVR507"/>
    <mergeCell ref="PUE507:PUH507"/>
    <mergeCell ref="PUI507:PUL507"/>
    <mergeCell ref="PUM507:PUP507"/>
    <mergeCell ref="PUQ507:PUT507"/>
    <mergeCell ref="PUU507:PUX507"/>
    <mergeCell ref="PTK507:PTN507"/>
    <mergeCell ref="PTO507:PTR507"/>
    <mergeCell ref="PTS507:PTV507"/>
    <mergeCell ref="PTW507:PTZ507"/>
    <mergeCell ref="PUA507:PUD507"/>
    <mergeCell ref="PSQ507:PST507"/>
    <mergeCell ref="PSU507:PSX507"/>
    <mergeCell ref="PSY507:PTB507"/>
    <mergeCell ref="PTC507:PTF507"/>
    <mergeCell ref="PTG507:PTJ507"/>
    <mergeCell ref="PRW507:PRZ507"/>
    <mergeCell ref="PSA507:PSD507"/>
    <mergeCell ref="PSE507:PSH507"/>
    <mergeCell ref="PSI507:PSL507"/>
    <mergeCell ref="PSM507:PSP507"/>
    <mergeCell ref="PRC507:PRF507"/>
    <mergeCell ref="PRG507:PRJ507"/>
    <mergeCell ref="PRK507:PRN507"/>
    <mergeCell ref="PRO507:PRR507"/>
    <mergeCell ref="PRS507:PRV507"/>
    <mergeCell ref="PQI507:PQL507"/>
    <mergeCell ref="PQM507:PQP507"/>
    <mergeCell ref="PQQ507:PQT507"/>
    <mergeCell ref="PQU507:PQX507"/>
    <mergeCell ref="PQY507:PRB507"/>
    <mergeCell ref="PPO507:PPR507"/>
    <mergeCell ref="PPS507:PPV507"/>
    <mergeCell ref="PPW507:PPZ507"/>
    <mergeCell ref="PQA507:PQD507"/>
    <mergeCell ref="PQE507:PQH507"/>
    <mergeCell ref="POU507:POX507"/>
    <mergeCell ref="POY507:PPB507"/>
    <mergeCell ref="PPC507:PPF507"/>
    <mergeCell ref="PPG507:PPJ507"/>
    <mergeCell ref="PPK507:PPN507"/>
    <mergeCell ref="POA507:POD507"/>
    <mergeCell ref="POE507:POH507"/>
    <mergeCell ref="POI507:POL507"/>
    <mergeCell ref="POM507:POP507"/>
    <mergeCell ref="POQ507:POT507"/>
    <mergeCell ref="PNG507:PNJ507"/>
    <mergeCell ref="PNK507:PNN507"/>
    <mergeCell ref="PNO507:PNR507"/>
    <mergeCell ref="PNS507:PNV507"/>
    <mergeCell ref="PNW507:PNZ507"/>
    <mergeCell ref="PMM507:PMP507"/>
    <mergeCell ref="PMQ507:PMT507"/>
    <mergeCell ref="PMU507:PMX507"/>
    <mergeCell ref="PMY507:PNB507"/>
    <mergeCell ref="PNC507:PNF507"/>
    <mergeCell ref="PLS507:PLV507"/>
    <mergeCell ref="PLW507:PLZ507"/>
    <mergeCell ref="PMA507:PMD507"/>
    <mergeCell ref="PME507:PMH507"/>
    <mergeCell ref="PMI507:PML507"/>
    <mergeCell ref="PKY507:PLB507"/>
    <mergeCell ref="PLC507:PLF507"/>
    <mergeCell ref="PLG507:PLJ507"/>
    <mergeCell ref="PLK507:PLN507"/>
    <mergeCell ref="PLO507:PLR507"/>
    <mergeCell ref="PKE507:PKH507"/>
    <mergeCell ref="PKI507:PKL507"/>
    <mergeCell ref="PKM507:PKP507"/>
    <mergeCell ref="PKQ507:PKT507"/>
    <mergeCell ref="PKU507:PKX507"/>
    <mergeCell ref="PJK507:PJN507"/>
    <mergeCell ref="PJO507:PJR507"/>
    <mergeCell ref="PJS507:PJV507"/>
    <mergeCell ref="PJW507:PJZ507"/>
    <mergeCell ref="PKA507:PKD507"/>
    <mergeCell ref="PIQ507:PIT507"/>
    <mergeCell ref="PIU507:PIX507"/>
    <mergeCell ref="PIY507:PJB507"/>
    <mergeCell ref="PJC507:PJF507"/>
    <mergeCell ref="PJG507:PJJ507"/>
    <mergeCell ref="PHW507:PHZ507"/>
    <mergeCell ref="PIA507:PID507"/>
    <mergeCell ref="PIE507:PIH507"/>
    <mergeCell ref="PII507:PIL507"/>
    <mergeCell ref="PIM507:PIP507"/>
    <mergeCell ref="PHC507:PHF507"/>
    <mergeCell ref="PHG507:PHJ507"/>
    <mergeCell ref="PHK507:PHN507"/>
    <mergeCell ref="PHO507:PHR507"/>
    <mergeCell ref="PHS507:PHV507"/>
    <mergeCell ref="PGI507:PGL507"/>
    <mergeCell ref="PGM507:PGP507"/>
    <mergeCell ref="PGQ507:PGT507"/>
    <mergeCell ref="PGU507:PGX507"/>
    <mergeCell ref="PGY507:PHB507"/>
    <mergeCell ref="PFO507:PFR507"/>
    <mergeCell ref="PFS507:PFV507"/>
    <mergeCell ref="PFW507:PFZ507"/>
    <mergeCell ref="PGA507:PGD507"/>
    <mergeCell ref="PGE507:PGH507"/>
    <mergeCell ref="PEU507:PEX507"/>
    <mergeCell ref="PEY507:PFB507"/>
    <mergeCell ref="PFC507:PFF507"/>
    <mergeCell ref="PFG507:PFJ507"/>
    <mergeCell ref="PFK507:PFN507"/>
    <mergeCell ref="PEA507:PED507"/>
    <mergeCell ref="PEE507:PEH507"/>
    <mergeCell ref="PEI507:PEL507"/>
    <mergeCell ref="PEM507:PEP507"/>
    <mergeCell ref="PEQ507:PET507"/>
    <mergeCell ref="PDG507:PDJ507"/>
    <mergeCell ref="PDK507:PDN507"/>
    <mergeCell ref="PDO507:PDR507"/>
    <mergeCell ref="PDS507:PDV507"/>
    <mergeCell ref="PDW507:PDZ507"/>
    <mergeCell ref="PCM507:PCP507"/>
    <mergeCell ref="PCQ507:PCT507"/>
    <mergeCell ref="PCU507:PCX507"/>
    <mergeCell ref="PCY507:PDB507"/>
    <mergeCell ref="PDC507:PDF507"/>
    <mergeCell ref="PBS507:PBV507"/>
    <mergeCell ref="PBW507:PBZ507"/>
    <mergeCell ref="PCA507:PCD507"/>
    <mergeCell ref="PCE507:PCH507"/>
    <mergeCell ref="PCI507:PCL507"/>
    <mergeCell ref="PAY507:PBB507"/>
    <mergeCell ref="PBC507:PBF507"/>
    <mergeCell ref="PBG507:PBJ507"/>
    <mergeCell ref="PBK507:PBN507"/>
    <mergeCell ref="PBO507:PBR507"/>
    <mergeCell ref="PAE507:PAH507"/>
    <mergeCell ref="PAI507:PAL507"/>
    <mergeCell ref="PAM507:PAP507"/>
    <mergeCell ref="PAQ507:PAT507"/>
    <mergeCell ref="PAU507:PAX507"/>
    <mergeCell ref="OZK507:OZN507"/>
    <mergeCell ref="OZO507:OZR507"/>
    <mergeCell ref="OZS507:OZV507"/>
    <mergeCell ref="OZW507:OZZ507"/>
    <mergeCell ref="PAA507:PAD507"/>
    <mergeCell ref="OYQ507:OYT507"/>
    <mergeCell ref="OYU507:OYX507"/>
    <mergeCell ref="OYY507:OZB507"/>
    <mergeCell ref="OZC507:OZF507"/>
    <mergeCell ref="OZG507:OZJ507"/>
    <mergeCell ref="OXW507:OXZ507"/>
    <mergeCell ref="OYA507:OYD507"/>
    <mergeCell ref="OYE507:OYH507"/>
    <mergeCell ref="OYI507:OYL507"/>
    <mergeCell ref="OYM507:OYP507"/>
    <mergeCell ref="OXC507:OXF507"/>
    <mergeCell ref="OXG507:OXJ507"/>
    <mergeCell ref="OXK507:OXN507"/>
    <mergeCell ref="OXO507:OXR507"/>
    <mergeCell ref="OXS507:OXV507"/>
    <mergeCell ref="OWI507:OWL507"/>
    <mergeCell ref="OWM507:OWP507"/>
    <mergeCell ref="OWQ507:OWT507"/>
    <mergeCell ref="OWU507:OWX507"/>
    <mergeCell ref="OWY507:OXB507"/>
    <mergeCell ref="OVO507:OVR507"/>
    <mergeCell ref="OVS507:OVV507"/>
    <mergeCell ref="OVW507:OVZ507"/>
    <mergeCell ref="OWA507:OWD507"/>
    <mergeCell ref="OWE507:OWH507"/>
    <mergeCell ref="OUU507:OUX507"/>
    <mergeCell ref="OUY507:OVB507"/>
    <mergeCell ref="OVC507:OVF507"/>
    <mergeCell ref="OVG507:OVJ507"/>
    <mergeCell ref="OVK507:OVN507"/>
    <mergeCell ref="OUA507:OUD507"/>
    <mergeCell ref="OUE507:OUH507"/>
    <mergeCell ref="OUI507:OUL507"/>
    <mergeCell ref="OUM507:OUP507"/>
    <mergeCell ref="OUQ507:OUT507"/>
    <mergeCell ref="OTG507:OTJ507"/>
    <mergeCell ref="OTK507:OTN507"/>
    <mergeCell ref="OTO507:OTR507"/>
    <mergeCell ref="OTS507:OTV507"/>
    <mergeCell ref="OTW507:OTZ507"/>
    <mergeCell ref="OSM507:OSP507"/>
    <mergeCell ref="OSQ507:OST507"/>
    <mergeCell ref="OSU507:OSX507"/>
    <mergeCell ref="OSY507:OTB507"/>
    <mergeCell ref="OTC507:OTF507"/>
    <mergeCell ref="ORS507:ORV507"/>
    <mergeCell ref="ORW507:ORZ507"/>
    <mergeCell ref="OSA507:OSD507"/>
    <mergeCell ref="OSE507:OSH507"/>
    <mergeCell ref="OSI507:OSL507"/>
    <mergeCell ref="OQY507:ORB507"/>
    <mergeCell ref="ORC507:ORF507"/>
    <mergeCell ref="ORG507:ORJ507"/>
    <mergeCell ref="ORK507:ORN507"/>
    <mergeCell ref="ORO507:ORR507"/>
    <mergeCell ref="OQE507:OQH507"/>
    <mergeCell ref="OQI507:OQL507"/>
    <mergeCell ref="OQM507:OQP507"/>
    <mergeCell ref="OQQ507:OQT507"/>
    <mergeCell ref="OQU507:OQX507"/>
    <mergeCell ref="OPK507:OPN507"/>
    <mergeCell ref="OPO507:OPR507"/>
    <mergeCell ref="OPS507:OPV507"/>
    <mergeCell ref="OPW507:OPZ507"/>
    <mergeCell ref="OQA507:OQD507"/>
    <mergeCell ref="OOQ507:OOT507"/>
    <mergeCell ref="OOU507:OOX507"/>
    <mergeCell ref="OOY507:OPB507"/>
    <mergeCell ref="OPC507:OPF507"/>
    <mergeCell ref="OPG507:OPJ507"/>
    <mergeCell ref="ONW507:ONZ507"/>
    <mergeCell ref="OOA507:OOD507"/>
    <mergeCell ref="OOE507:OOH507"/>
    <mergeCell ref="OOI507:OOL507"/>
    <mergeCell ref="OOM507:OOP507"/>
    <mergeCell ref="ONC507:ONF507"/>
    <mergeCell ref="ONG507:ONJ507"/>
    <mergeCell ref="ONK507:ONN507"/>
    <mergeCell ref="ONO507:ONR507"/>
    <mergeCell ref="ONS507:ONV507"/>
    <mergeCell ref="OMI507:OML507"/>
    <mergeCell ref="OMM507:OMP507"/>
    <mergeCell ref="OMQ507:OMT507"/>
    <mergeCell ref="OMU507:OMX507"/>
    <mergeCell ref="OMY507:ONB507"/>
    <mergeCell ref="OLO507:OLR507"/>
    <mergeCell ref="OLS507:OLV507"/>
    <mergeCell ref="OLW507:OLZ507"/>
    <mergeCell ref="OMA507:OMD507"/>
    <mergeCell ref="OME507:OMH507"/>
    <mergeCell ref="OKU507:OKX507"/>
    <mergeCell ref="OKY507:OLB507"/>
    <mergeCell ref="OLC507:OLF507"/>
    <mergeCell ref="OLG507:OLJ507"/>
    <mergeCell ref="OLK507:OLN507"/>
    <mergeCell ref="OKA507:OKD507"/>
    <mergeCell ref="OKE507:OKH507"/>
    <mergeCell ref="OKI507:OKL507"/>
    <mergeCell ref="OKM507:OKP507"/>
    <mergeCell ref="OKQ507:OKT507"/>
    <mergeCell ref="OJG507:OJJ507"/>
    <mergeCell ref="OJK507:OJN507"/>
    <mergeCell ref="OJO507:OJR507"/>
    <mergeCell ref="OJS507:OJV507"/>
    <mergeCell ref="OJW507:OJZ507"/>
    <mergeCell ref="OIM507:OIP507"/>
    <mergeCell ref="OIQ507:OIT507"/>
    <mergeCell ref="OIU507:OIX507"/>
    <mergeCell ref="OIY507:OJB507"/>
    <mergeCell ref="OJC507:OJF507"/>
    <mergeCell ref="OHS507:OHV507"/>
    <mergeCell ref="OHW507:OHZ507"/>
    <mergeCell ref="OIA507:OID507"/>
    <mergeCell ref="OIE507:OIH507"/>
    <mergeCell ref="OII507:OIL507"/>
    <mergeCell ref="OGY507:OHB507"/>
    <mergeCell ref="OHC507:OHF507"/>
    <mergeCell ref="OHG507:OHJ507"/>
    <mergeCell ref="OHK507:OHN507"/>
    <mergeCell ref="OHO507:OHR507"/>
    <mergeCell ref="OGE507:OGH507"/>
    <mergeCell ref="OGI507:OGL507"/>
    <mergeCell ref="OGM507:OGP507"/>
    <mergeCell ref="OGQ507:OGT507"/>
    <mergeCell ref="OGU507:OGX507"/>
    <mergeCell ref="OFK507:OFN507"/>
    <mergeCell ref="OFO507:OFR507"/>
    <mergeCell ref="OFS507:OFV507"/>
    <mergeCell ref="OFW507:OFZ507"/>
    <mergeCell ref="OGA507:OGD507"/>
    <mergeCell ref="OEQ507:OET507"/>
    <mergeCell ref="OEU507:OEX507"/>
    <mergeCell ref="OEY507:OFB507"/>
    <mergeCell ref="OFC507:OFF507"/>
    <mergeCell ref="OFG507:OFJ507"/>
    <mergeCell ref="ODW507:ODZ507"/>
    <mergeCell ref="OEA507:OED507"/>
    <mergeCell ref="OEE507:OEH507"/>
    <mergeCell ref="OEI507:OEL507"/>
    <mergeCell ref="OEM507:OEP507"/>
    <mergeCell ref="ODC507:ODF507"/>
    <mergeCell ref="ODG507:ODJ507"/>
    <mergeCell ref="ODK507:ODN507"/>
    <mergeCell ref="ODO507:ODR507"/>
    <mergeCell ref="ODS507:ODV507"/>
    <mergeCell ref="OCI507:OCL507"/>
    <mergeCell ref="OCM507:OCP507"/>
    <mergeCell ref="OCQ507:OCT507"/>
    <mergeCell ref="OCU507:OCX507"/>
    <mergeCell ref="OCY507:ODB507"/>
    <mergeCell ref="OBO507:OBR507"/>
    <mergeCell ref="OBS507:OBV507"/>
    <mergeCell ref="OBW507:OBZ507"/>
    <mergeCell ref="OCA507:OCD507"/>
    <mergeCell ref="OCE507:OCH507"/>
    <mergeCell ref="OAU507:OAX507"/>
    <mergeCell ref="OAY507:OBB507"/>
    <mergeCell ref="OBC507:OBF507"/>
    <mergeCell ref="OBG507:OBJ507"/>
    <mergeCell ref="OBK507:OBN507"/>
    <mergeCell ref="OAA507:OAD507"/>
    <mergeCell ref="OAE507:OAH507"/>
    <mergeCell ref="OAI507:OAL507"/>
    <mergeCell ref="OAM507:OAP507"/>
    <mergeCell ref="OAQ507:OAT507"/>
    <mergeCell ref="NZG507:NZJ507"/>
    <mergeCell ref="NZK507:NZN507"/>
    <mergeCell ref="NZO507:NZR507"/>
    <mergeCell ref="NZS507:NZV507"/>
    <mergeCell ref="NZW507:NZZ507"/>
    <mergeCell ref="NYM507:NYP507"/>
    <mergeCell ref="NYQ507:NYT507"/>
    <mergeCell ref="NYU507:NYX507"/>
    <mergeCell ref="NYY507:NZB507"/>
    <mergeCell ref="NZC507:NZF507"/>
    <mergeCell ref="NXS507:NXV507"/>
    <mergeCell ref="NXW507:NXZ507"/>
    <mergeCell ref="NYA507:NYD507"/>
    <mergeCell ref="NYE507:NYH507"/>
    <mergeCell ref="NYI507:NYL507"/>
    <mergeCell ref="NWY507:NXB507"/>
    <mergeCell ref="NXC507:NXF507"/>
    <mergeCell ref="NXG507:NXJ507"/>
    <mergeCell ref="NXK507:NXN507"/>
    <mergeCell ref="NXO507:NXR507"/>
    <mergeCell ref="NWE507:NWH507"/>
    <mergeCell ref="NWI507:NWL507"/>
    <mergeCell ref="NWM507:NWP507"/>
    <mergeCell ref="NWQ507:NWT507"/>
    <mergeCell ref="NWU507:NWX507"/>
    <mergeCell ref="NVK507:NVN507"/>
    <mergeCell ref="NVO507:NVR507"/>
    <mergeCell ref="NVS507:NVV507"/>
    <mergeCell ref="NVW507:NVZ507"/>
    <mergeCell ref="NWA507:NWD507"/>
    <mergeCell ref="NUQ507:NUT507"/>
    <mergeCell ref="NUU507:NUX507"/>
    <mergeCell ref="NUY507:NVB507"/>
    <mergeCell ref="NVC507:NVF507"/>
    <mergeCell ref="NVG507:NVJ507"/>
    <mergeCell ref="NTW507:NTZ507"/>
    <mergeCell ref="NUA507:NUD507"/>
    <mergeCell ref="NUE507:NUH507"/>
    <mergeCell ref="NUI507:NUL507"/>
    <mergeCell ref="NUM507:NUP507"/>
    <mergeCell ref="NTC507:NTF507"/>
    <mergeCell ref="NTG507:NTJ507"/>
    <mergeCell ref="NTK507:NTN507"/>
    <mergeCell ref="NTO507:NTR507"/>
    <mergeCell ref="NTS507:NTV507"/>
    <mergeCell ref="NSI507:NSL507"/>
    <mergeCell ref="NSM507:NSP507"/>
    <mergeCell ref="NSQ507:NST507"/>
    <mergeCell ref="NSU507:NSX507"/>
    <mergeCell ref="NSY507:NTB507"/>
    <mergeCell ref="NRO507:NRR507"/>
    <mergeCell ref="NRS507:NRV507"/>
    <mergeCell ref="NRW507:NRZ507"/>
    <mergeCell ref="NSA507:NSD507"/>
    <mergeCell ref="NSE507:NSH507"/>
    <mergeCell ref="NQU507:NQX507"/>
    <mergeCell ref="NQY507:NRB507"/>
    <mergeCell ref="NRC507:NRF507"/>
    <mergeCell ref="NRG507:NRJ507"/>
    <mergeCell ref="NRK507:NRN507"/>
    <mergeCell ref="NQA507:NQD507"/>
    <mergeCell ref="NQE507:NQH507"/>
    <mergeCell ref="NQI507:NQL507"/>
    <mergeCell ref="NQM507:NQP507"/>
    <mergeCell ref="NQQ507:NQT507"/>
    <mergeCell ref="NPG507:NPJ507"/>
    <mergeCell ref="NPK507:NPN507"/>
    <mergeCell ref="NPO507:NPR507"/>
    <mergeCell ref="NPS507:NPV507"/>
    <mergeCell ref="NPW507:NPZ507"/>
    <mergeCell ref="NOM507:NOP507"/>
    <mergeCell ref="NOQ507:NOT507"/>
    <mergeCell ref="NOU507:NOX507"/>
    <mergeCell ref="NOY507:NPB507"/>
    <mergeCell ref="NPC507:NPF507"/>
    <mergeCell ref="NNS507:NNV507"/>
    <mergeCell ref="NNW507:NNZ507"/>
    <mergeCell ref="NOA507:NOD507"/>
    <mergeCell ref="NOE507:NOH507"/>
    <mergeCell ref="NOI507:NOL507"/>
    <mergeCell ref="NMY507:NNB507"/>
    <mergeCell ref="NNC507:NNF507"/>
    <mergeCell ref="NNG507:NNJ507"/>
    <mergeCell ref="NNK507:NNN507"/>
    <mergeCell ref="NNO507:NNR507"/>
    <mergeCell ref="NME507:NMH507"/>
    <mergeCell ref="NMI507:NML507"/>
    <mergeCell ref="NMM507:NMP507"/>
    <mergeCell ref="NMQ507:NMT507"/>
    <mergeCell ref="NMU507:NMX507"/>
    <mergeCell ref="NLK507:NLN507"/>
    <mergeCell ref="NLO507:NLR507"/>
    <mergeCell ref="NLS507:NLV507"/>
    <mergeCell ref="NLW507:NLZ507"/>
    <mergeCell ref="NMA507:NMD507"/>
    <mergeCell ref="NKQ507:NKT507"/>
    <mergeCell ref="NKU507:NKX507"/>
    <mergeCell ref="NKY507:NLB507"/>
    <mergeCell ref="NLC507:NLF507"/>
    <mergeCell ref="NLG507:NLJ507"/>
    <mergeCell ref="NJW507:NJZ507"/>
    <mergeCell ref="NKA507:NKD507"/>
    <mergeCell ref="NKE507:NKH507"/>
    <mergeCell ref="NKI507:NKL507"/>
    <mergeCell ref="NKM507:NKP507"/>
    <mergeCell ref="NJC507:NJF507"/>
    <mergeCell ref="NJG507:NJJ507"/>
    <mergeCell ref="NJK507:NJN507"/>
    <mergeCell ref="NJO507:NJR507"/>
    <mergeCell ref="NJS507:NJV507"/>
    <mergeCell ref="NII507:NIL507"/>
    <mergeCell ref="NIM507:NIP507"/>
    <mergeCell ref="NIQ507:NIT507"/>
    <mergeCell ref="NIU507:NIX507"/>
    <mergeCell ref="NIY507:NJB507"/>
    <mergeCell ref="NHO507:NHR507"/>
    <mergeCell ref="NHS507:NHV507"/>
    <mergeCell ref="NHW507:NHZ507"/>
    <mergeCell ref="NIA507:NID507"/>
    <mergeCell ref="NIE507:NIH507"/>
    <mergeCell ref="NGU507:NGX507"/>
    <mergeCell ref="NGY507:NHB507"/>
    <mergeCell ref="NHC507:NHF507"/>
    <mergeCell ref="NHG507:NHJ507"/>
    <mergeCell ref="NHK507:NHN507"/>
    <mergeCell ref="NGA507:NGD507"/>
    <mergeCell ref="NGE507:NGH507"/>
    <mergeCell ref="NGI507:NGL507"/>
    <mergeCell ref="NGM507:NGP507"/>
    <mergeCell ref="NGQ507:NGT507"/>
    <mergeCell ref="NFG507:NFJ507"/>
    <mergeCell ref="NFK507:NFN507"/>
    <mergeCell ref="NFO507:NFR507"/>
    <mergeCell ref="NFS507:NFV507"/>
    <mergeCell ref="NFW507:NFZ507"/>
    <mergeCell ref="NEM507:NEP507"/>
    <mergeCell ref="NEQ507:NET507"/>
    <mergeCell ref="NEU507:NEX507"/>
    <mergeCell ref="NEY507:NFB507"/>
    <mergeCell ref="NFC507:NFF507"/>
    <mergeCell ref="NDS507:NDV507"/>
    <mergeCell ref="NDW507:NDZ507"/>
    <mergeCell ref="NEA507:NED507"/>
    <mergeCell ref="NEE507:NEH507"/>
    <mergeCell ref="NEI507:NEL507"/>
    <mergeCell ref="NCY507:NDB507"/>
    <mergeCell ref="NDC507:NDF507"/>
    <mergeCell ref="NDG507:NDJ507"/>
    <mergeCell ref="NDK507:NDN507"/>
    <mergeCell ref="NDO507:NDR507"/>
    <mergeCell ref="NCE507:NCH507"/>
    <mergeCell ref="NCI507:NCL507"/>
    <mergeCell ref="NCM507:NCP507"/>
    <mergeCell ref="NCQ507:NCT507"/>
    <mergeCell ref="NCU507:NCX507"/>
    <mergeCell ref="NBK507:NBN507"/>
    <mergeCell ref="NBO507:NBR507"/>
    <mergeCell ref="NBS507:NBV507"/>
    <mergeCell ref="NBW507:NBZ507"/>
    <mergeCell ref="NCA507:NCD507"/>
    <mergeCell ref="NAQ507:NAT507"/>
    <mergeCell ref="NAU507:NAX507"/>
    <mergeCell ref="NAY507:NBB507"/>
    <mergeCell ref="NBC507:NBF507"/>
    <mergeCell ref="NBG507:NBJ507"/>
    <mergeCell ref="MZW507:MZZ507"/>
    <mergeCell ref="NAA507:NAD507"/>
    <mergeCell ref="NAE507:NAH507"/>
    <mergeCell ref="NAI507:NAL507"/>
    <mergeCell ref="NAM507:NAP507"/>
    <mergeCell ref="MZC507:MZF507"/>
    <mergeCell ref="MZG507:MZJ507"/>
    <mergeCell ref="MZK507:MZN507"/>
    <mergeCell ref="MZO507:MZR507"/>
    <mergeCell ref="MZS507:MZV507"/>
    <mergeCell ref="MYI507:MYL507"/>
    <mergeCell ref="MYM507:MYP507"/>
    <mergeCell ref="MYQ507:MYT507"/>
    <mergeCell ref="MYU507:MYX507"/>
    <mergeCell ref="MYY507:MZB507"/>
    <mergeCell ref="MXO507:MXR507"/>
    <mergeCell ref="MXS507:MXV507"/>
    <mergeCell ref="MXW507:MXZ507"/>
    <mergeCell ref="MYA507:MYD507"/>
    <mergeCell ref="MYE507:MYH507"/>
    <mergeCell ref="MWU507:MWX507"/>
    <mergeCell ref="MWY507:MXB507"/>
    <mergeCell ref="MXC507:MXF507"/>
    <mergeCell ref="MXG507:MXJ507"/>
    <mergeCell ref="MXK507:MXN507"/>
    <mergeCell ref="MWA507:MWD507"/>
    <mergeCell ref="MWE507:MWH507"/>
    <mergeCell ref="MWI507:MWL507"/>
    <mergeCell ref="MWM507:MWP507"/>
    <mergeCell ref="MWQ507:MWT507"/>
    <mergeCell ref="MVG507:MVJ507"/>
    <mergeCell ref="MVK507:MVN507"/>
    <mergeCell ref="MVO507:MVR507"/>
    <mergeCell ref="MVS507:MVV507"/>
    <mergeCell ref="MVW507:MVZ507"/>
    <mergeCell ref="MUM507:MUP507"/>
    <mergeCell ref="MUQ507:MUT507"/>
    <mergeCell ref="MUU507:MUX507"/>
    <mergeCell ref="MUY507:MVB507"/>
    <mergeCell ref="MVC507:MVF507"/>
    <mergeCell ref="MTS507:MTV507"/>
    <mergeCell ref="MTW507:MTZ507"/>
    <mergeCell ref="MUA507:MUD507"/>
    <mergeCell ref="MUE507:MUH507"/>
    <mergeCell ref="MUI507:MUL507"/>
    <mergeCell ref="MSY507:MTB507"/>
    <mergeCell ref="MTC507:MTF507"/>
    <mergeCell ref="MTG507:MTJ507"/>
    <mergeCell ref="MTK507:MTN507"/>
    <mergeCell ref="MTO507:MTR507"/>
    <mergeCell ref="MSE507:MSH507"/>
    <mergeCell ref="MSI507:MSL507"/>
    <mergeCell ref="MSM507:MSP507"/>
    <mergeCell ref="MSQ507:MST507"/>
    <mergeCell ref="MSU507:MSX507"/>
    <mergeCell ref="MRK507:MRN507"/>
    <mergeCell ref="MRO507:MRR507"/>
    <mergeCell ref="MRS507:MRV507"/>
    <mergeCell ref="MRW507:MRZ507"/>
    <mergeCell ref="MSA507:MSD507"/>
    <mergeCell ref="MQQ507:MQT507"/>
    <mergeCell ref="MQU507:MQX507"/>
    <mergeCell ref="MQY507:MRB507"/>
    <mergeCell ref="MRC507:MRF507"/>
    <mergeCell ref="MRG507:MRJ507"/>
    <mergeCell ref="MPW507:MPZ507"/>
    <mergeCell ref="MQA507:MQD507"/>
    <mergeCell ref="MQE507:MQH507"/>
    <mergeCell ref="MQI507:MQL507"/>
    <mergeCell ref="MQM507:MQP507"/>
    <mergeCell ref="MPC507:MPF507"/>
    <mergeCell ref="MPG507:MPJ507"/>
    <mergeCell ref="MPK507:MPN507"/>
    <mergeCell ref="MPO507:MPR507"/>
    <mergeCell ref="MPS507:MPV507"/>
    <mergeCell ref="MOI507:MOL507"/>
    <mergeCell ref="MOM507:MOP507"/>
    <mergeCell ref="MOQ507:MOT507"/>
    <mergeCell ref="MOU507:MOX507"/>
    <mergeCell ref="MOY507:MPB507"/>
    <mergeCell ref="MNO507:MNR507"/>
    <mergeCell ref="MNS507:MNV507"/>
    <mergeCell ref="MNW507:MNZ507"/>
    <mergeCell ref="MOA507:MOD507"/>
    <mergeCell ref="MOE507:MOH507"/>
    <mergeCell ref="MMU507:MMX507"/>
    <mergeCell ref="MMY507:MNB507"/>
    <mergeCell ref="MNC507:MNF507"/>
    <mergeCell ref="MNG507:MNJ507"/>
    <mergeCell ref="MNK507:MNN507"/>
    <mergeCell ref="MMA507:MMD507"/>
    <mergeCell ref="MME507:MMH507"/>
    <mergeCell ref="MMI507:MML507"/>
    <mergeCell ref="MMM507:MMP507"/>
    <mergeCell ref="MMQ507:MMT507"/>
    <mergeCell ref="MLG507:MLJ507"/>
    <mergeCell ref="MLK507:MLN507"/>
    <mergeCell ref="MLO507:MLR507"/>
    <mergeCell ref="MLS507:MLV507"/>
    <mergeCell ref="MLW507:MLZ507"/>
    <mergeCell ref="MKM507:MKP507"/>
    <mergeCell ref="MKQ507:MKT507"/>
    <mergeCell ref="MKU507:MKX507"/>
    <mergeCell ref="MKY507:MLB507"/>
    <mergeCell ref="MLC507:MLF507"/>
    <mergeCell ref="MJS507:MJV507"/>
    <mergeCell ref="MJW507:MJZ507"/>
    <mergeCell ref="MKA507:MKD507"/>
    <mergeCell ref="MKE507:MKH507"/>
    <mergeCell ref="MKI507:MKL507"/>
    <mergeCell ref="MIY507:MJB507"/>
    <mergeCell ref="MJC507:MJF507"/>
    <mergeCell ref="MJG507:MJJ507"/>
    <mergeCell ref="MJK507:MJN507"/>
    <mergeCell ref="MJO507:MJR507"/>
    <mergeCell ref="MIE507:MIH507"/>
    <mergeCell ref="MII507:MIL507"/>
    <mergeCell ref="MIM507:MIP507"/>
    <mergeCell ref="MIQ507:MIT507"/>
    <mergeCell ref="MIU507:MIX507"/>
    <mergeCell ref="MHK507:MHN507"/>
    <mergeCell ref="MHO507:MHR507"/>
    <mergeCell ref="MHS507:MHV507"/>
    <mergeCell ref="MHW507:MHZ507"/>
    <mergeCell ref="MIA507:MID507"/>
    <mergeCell ref="MGQ507:MGT507"/>
    <mergeCell ref="MGU507:MGX507"/>
    <mergeCell ref="MGY507:MHB507"/>
    <mergeCell ref="MHC507:MHF507"/>
    <mergeCell ref="MHG507:MHJ507"/>
    <mergeCell ref="MFW507:MFZ507"/>
    <mergeCell ref="MGA507:MGD507"/>
    <mergeCell ref="MGE507:MGH507"/>
    <mergeCell ref="MGI507:MGL507"/>
    <mergeCell ref="MGM507:MGP507"/>
    <mergeCell ref="MFC507:MFF507"/>
    <mergeCell ref="MFG507:MFJ507"/>
    <mergeCell ref="MFK507:MFN507"/>
    <mergeCell ref="MFO507:MFR507"/>
    <mergeCell ref="MFS507:MFV507"/>
    <mergeCell ref="MEI507:MEL507"/>
    <mergeCell ref="MEM507:MEP507"/>
    <mergeCell ref="MEQ507:MET507"/>
    <mergeCell ref="MEU507:MEX507"/>
    <mergeCell ref="MEY507:MFB507"/>
    <mergeCell ref="MDO507:MDR507"/>
    <mergeCell ref="MDS507:MDV507"/>
    <mergeCell ref="MDW507:MDZ507"/>
    <mergeCell ref="MEA507:MED507"/>
    <mergeCell ref="MEE507:MEH507"/>
    <mergeCell ref="MCU507:MCX507"/>
    <mergeCell ref="MCY507:MDB507"/>
    <mergeCell ref="MDC507:MDF507"/>
    <mergeCell ref="MDG507:MDJ507"/>
    <mergeCell ref="MDK507:MDN507"/>
    <mergeCell ref="MCA507:MCD507"/>
    <mergeCell ref="MCE507:MCH507"/>
    <mergeCell ref="MCI507:MCL507"/>
    <mergeCell ref="MCM507:MCP507"/>
    <mergeCell ref="MCQ507:MCT507"/>
    <mergeCell ref="MBG507:MBJ507"/>
    <mergeCell ref="MBK507:MBN507"/>
    <mergeCell ref="MBO507:MBR507"/>
    <mergeCell ref="MBS507:MBV507"/>
    <mergeCell ref="MBW507:MBZ507"/>
    <mergeCell ref="MAM507:MAP507"/>
    <mergeCell ref="MAQ507:MAT507"/>
    <mergeCell ref="MAU507:MAX507"/>
    <mergeCell ref="MAY507:MBB507"/>
    <mergeCell ref="MBC507:MBF507"/>
    <mergeCell ref="LZS507:LZV507"/>
    <mergeCell ref="LZW507:LZZ507"/>
    <mergeCell ref="MAA507:MAD507"/>
    <mergeCell ref="MAE507:MAH507"/>
    <mergeCell ref="MAI507:MAL507"/>
    <mergeCell ref="LYY507:LZB507"/>
    <mergeCell ref="LZC507:LZF507"/>
    <mergeCell ref="LZG507:LZJ507"/>
    <mergeCell ref="LZK507:LZN507"/>
    <mergeCell ref="LZO507:LZR507"/>
    <mergeCell ref="LYE507:LYH507"/>
    <mergeCell ref="LYI507:LYL507"/>
    <mergeCell ref="LYM507:LYP507"/>
    <mergeCell ref="LYQ507:LYT507"/>
    <mergeCell ref="LYU507:LYX507"/>
    <mergeCell ref="LXK507:LXN507"/>
    <mergeCell ref="LXO507:LXR507"/>
    <mergeCell ref="LXS507:LXV507"/>
    <mergeCell ref="LXW507:LXZ507"/>
    <mergeCell ref="LYA507:LYD507"/>
    <mergeCell ref="LWQ507:LWT507"/>
    <mergeCell ref="LWU507:LWX507"/>
    <mergeCell ref="LWY507:LXB507"/>
    <mergeCell ref="LXC507:LXF507"/>
    <mergeCell ref="LXG507:LXJ507"/>
    <mergeCell ref="LVW507:LVZ507"/>
    <mergeCell ref="LWA507:LWD507"/>
    <mergeCell ref="LWE507:LWH507"/>
    <mergeCell ref="LWI507:LWL507"/>
    <mergeCell ref="LWM507:LWP507"/>
    <mergeCell ref="LVC507:LVF507"/>
    <mergeCell ref="LVG507:LVJ507"/>
    <mergeCell ref="LVK507:LVN507"/>
    <mergeCell ref="LVO507:LVR507"/>
    <mergeCell ref="LVS507:LVV507"/>
    <mergeCell ref="LUI507:LUL507"/>
    <mergeCell ref="LUM507:LUP507"/>
    <mergeCell ref="LUQ507:LUT507"/>
    <mergeCell ref="LUU507:LUX507"/>
    <mergeCell ref="LUY507:LVB507"/>
    <mergeCell ref="LTO507:LTR507"/>
    <mergeCell ref="LTS507:LTV507"/>
    <mergeCell ref="LTW507:LTZ507"/>
    <mergeCell ref="LUA507:LUD507"/>
    <mergeCell ref="LUE507:LUH507"/>
    <mergeCell ref="LSU507:LSX507"/>
    <mergeCell ref="LSY507:LTB507"/>
    <mergeCell ref="LTC507:LTF507"/>
    <mergeCell ref="LTG507:LTJ507"/>
    <mergeCell ref="LTK507:LTN507"/>
    <mergeCell ref="LSA507:LSD507"/>
    <mergeCell ref="LSE507:LSH507"/>
    <mergeCell ref="LSI507:LSL507"/>
    <mergeCell ref="LSM507:LSP507"/>
    <mergeCell ref="LSQ507:LST507"/>
    <mergeCell ref="LRG507:LRJ507"/>
    <mergeCell ref="LRK507:LRN507"/>
    <mergeCell ref="LRO507:LRR507"/>
    <mergeCell ref="LRS507:LRV507"/>
    <mergeCell ref="LRW507:LRZ507"/>
    <mergeCell ref="LQM507:LQP507"/>
    <mergeCell ref="LQQ507:LQT507"/>
    <mergeCell ref="LQU507:LQX507"/>
    <mergeCell ref="LQY507:LRB507"/>
    <mergeCell ref="LRC507:LRF507"/>
    <mergeCell ref="LPS507:LPV507"/>
    <mergeCell ref="LPW507:LPZ507"/>
    <mergeCell ref="LQA507:LQD507"/>
    <mergeCell ref="LQE507:LQH507"/>
    <mergeCell ref="LQI507:LQL507"/>
    <mergeCell ref="LOY507:LPB507"/>
    <mergeCell ref="LPC507:LPF507"/>
    <mergeCell ref="LPG507:LPJ507"/>
    <mergeCell ref="LPK507:LPN507"/>
    <mergeCell ref="LPO507:LPR507"/>
    <mergeCell ref="LOE507:LOH507"/>
    <mergeCell ref="LOI507:LOL507"/>
    <mergeCell ref="LOM507:LOP507"/>
    <mergeCell ref="LOQ507:LOT507"/>
    <mergeCell ref="LOU507:LOX507"/>
    <mergeCell ref="LNK507:LNN507"/>
    <mergeCell ref="LNO507:LNR507"/>
    <mergeCell ref="LNS507:LNV507"/>
    <mergeCell ref="LNW507:LNZ507"/>
    <mergeCell ref="LOA507:LOD507"/>
    <mergeCell ref="LMQ507:LMT507"/>
    <mergeCell ref="LMU507:LMX507"/>
    <mergeCell ref="LMY507:LNB507"/>
    <mergeCell ref="LNC507:LNF507"/>
    <mergeCell ref="LNG507:LNJ507"/>
    <mergeCell ref="LLW507:LLZ507"/>
    <mergeCell ref="LMA507:LMD507"/>
    <mergeCell ref="LME507:LMH507"/>
    <mergeCell ref="LMI507:LML507"/>
    <mergeCell ref="LMM507:LMP507"/>
    <mergeCell ref="LLC507:LLF507"/>
    <mergeCell ref="LLG507:LLJ507"/>
    <mergeCell ref="LLK507:LLN507"/>
    <mergeCell ref="LLO507:LLR507"/>
    <mergeCell ref="LLS507:LLV507"/>
    <mergeCell ref="LKI507:LKL507"/>
    <mergeCell ref="LKM507:LKP507"/>
    <mergeCell ref="LKQ507:LKT507"/>
    <mergeCell ref="LKU507:LKX507"/>
    <mergeCell ref="LKY507:LLB507"/>
    <mergeCell ref="LJO507:LJR507"/>
    <mergeCell ref="LJS507:LJV507"/>
    <mergeCell ref="LJW507:LJZ507"/>
    <mergeCell ref="LKA507:LKD507"/>
    <mergeCell ref="LKE507:LKH507"/>
    <mergeCell ref="LIU507:LIX507"/>
    <mergeCell ref="LIY507:LJB507"/>
    <mergeCell ref="LJC507:LJF507"/>
    <mergeCell ref="LJG507:LJJ507"/>
    <mergeCell ref="LJK507:LJN507"/>
    <mergeCell ref="LIA507:LID507"/>
    <mergeCell ref="LIE507:LIH507"/>
    <mergeCell ref="LII507:LIL507"/>
    <mergeCell ref="LIM507:LIP507"/>
    <mergeCell ref="LIQ507:LIT507"/>
    <mergeCell ref="LHG507:LHJ507"/>
    <mergeCell ref="LHK507:LHN507"/>
    <mergeCell ref="LHO507:LHR507"/>
    <mergeCell ref="LHS507:LHV507"/>
    <mergeCell ref="LHW507:LHZ507"/>
    <mergeCell ref="LGM507:LGP507"/>
    <mergeCell ref="LGQ507:LGT507"/>
    <mergeCell ref="LGU507:LGX507"/>
    <mergeCell ref="LGY507:LHB507"/>
    <mergeCell ref="LHC507:LHF507"/>
    <mergeCell ref="LFS507:LFV507"/>
    <mergeCell ref="LFW507:LFZ507"/>
    <mergeCell ref="LGA507:LGD507"/>
    <mergeCell ref="LGE507:LGH507"/>
    <mergeCell ref="LGI507:LGL507"/>
    <mergeCell ref="LEY507:LFB507"/>
    <mergeCell ref="LFC507:LFF507"/>
    <mergeCell ref="LFG507:LFJ507"/>
    <mergeCell ref="LFK507:LFN507"/>
    <mergeCell ref="LFO507:LFR507"/>
    <mergeCell ref="LEE507:LEH507"/>
    <mergeCell ref="LEI507:LEL507"/>
    <mergeCell ref="LEM507:LEP507"/>
    <mergeCell ref="LEQ507:LET507"/>
    <mergeCell ref="LEU507:LEX507"/>
    <mergeCell ref="LDK507:LDN507"/>
    <mergeCell ref="LDO507:LDR507"/>
    <mergeCell ref="LDS507:LDV507"/>
    <mergeCell ref="LDW507:LDZ507"/>
    <mergeCell ref="LEA507:LED507"/>
    <mergeCell ref="LCQ507:LCT507"/>
    <mergeCell ref="LCU507:LCX507"/>
    <mergeCell ref="LCY507:LDB507"/>
    <mergeCell ref="LDC507:LDF507"/>
    <mergeCell ref="LDG507:LDJ507"/>
    <mergeCell ref="LBW507:LBZ507"/>
    <mergeCell ref="LCA507:LCD507"/>
    <mergeCell ref="LCE507:LCH507"/>
    <mergeCell ref="LCI507:LCL507"/>
    <mergeCell ref="LCM507:LCP507"/>
    <mergeCell ref="LBC507:LBF507"/>
    <mergeCell ref="LBG507:LBJ507"/>
    <mergeCell ref="LBK507:LBN507"/>
    <mergeCell ref="LBO507:LBR507"/>
    <mergeCell ref="LBS507:LBV507"/>
    <mergeCell ref="LAI507:LAL507"/>
    <mergeCell ref="LAM507:LAP507"/>
    <mergeCell ref="LAQ507:LAT507"/>
    <mergeCell ref="LAU507:LAX507"/>
    <mergeCell ref="LAY507:LBB507"/>
    <mergeCell ref="KZO507:KZR507"/>
    <mergeCell ref="KZS507:KZV507"/>
    <mergeCell ref="KZW507:KZZ507"/>
    <mergeCell ref="LAA507:LAD507"/>
    <mergeCell ref="LAE507:LAH507"/>
    <mergeCell ref="KYU507:KYX507"/>
    <mergeCell ref="KYY507:KZB507"/>
    <mergeCell ref="KZC507:KZF507"/>
    <mergeCell ref="KZG507:KZJ507"/>
    <mergeCell ref="KZK507:KZN507"/>
    <mergeCell ref="KYA507:KYD507"/>
    <mergeCell ref="KYE507:KYH507"/>
    <mergeCell ref="KYI507:KYL507"/>
    <mergeCell ref="KYM507:KYP507"/>
    <mergeCell ref="KYQ507:KYT507"/>
    <mergeCell ref="KXG507:KXJ507"/>
    <mergeCell ref="KXK507:KXN507"/>
    <mergeCell ref="KXO507:KXR507"/>
    <mergeCell ref="KXS507:KXV507"/>
    <mergeCell ref="KXW507:KXZ507"/>
    <mergeCell ref="KWM507:KWP507"/>
    <mergeCell ref="KWQ507:KWT507"/>
    <mergeCell ref="KWU507:KWX507"/>
    <mergeCell ref="KWY507:KXB507"/>
    <mergeCell ref="KXC507:KXF507"/>
    <mergeCell ref="KVS507:KVV507"/>
    <mergeCell ref="KVW507:KVZ507"/>
    <mergeCell ref="KWA507:KWD507"/>
    <mergeCell ref="KWE507:KWH507"/>
    <mergeCell ref="KWI507:KWL507"/>
    <mergeCell ref="KUY507:KVB507"/>
    <mergeCell ref="KVC507:KVF507"/>
    <mergeCell ref="KVG507:KVJ507"/>
    <mergeCell ref="KVK507:KVN507"/>
    <mergeCell ref="KVO507:KVR507"/>
    <mergeCell ref="KUE507:KUH507"/>
    <mergeCell ref="KUI507:KUL507"/>
    <mergeCell ref="KUM507:KUP507"/>
    <mergeCell ref="KUQ507:KUT507"/>
    <mergeCell ref="KUU507:KUX507"/>
    <mergeCell ref="KTK507:KTN507"/>
    <mergeCell ref="KTO507:KTR507"/>
    <mergeCell ref="KTS507:KTV507"/>
    <mergeCell ref="KTW507:KTZ507"/>
    <mergeCell ref="KUA507:KUD507"/>
    <mergeCell ref="KSQ507:KST507"/>
    <mergeCell ref="KSU507:KSX507"/>
    <mergeCell ref="KSY507:KTB507"/>
    <mergeCell ref="KTC507:KTF507"/>
    <mergeCell ref="KTG507:KTJ507"/>
    <mergeCell ref="KRW507:KRZ507"/>
    <mergeCell ref="KSA507:KSD507"/>
    <mergeCell ref="KSE507:KSH507"/>
    <mergeCell ref="KSI507:KSL507"/>
    <mergeCell ref="KSM507:KSP507"/>
    <mergeCell ref="KRC507:KRF507"/>
    <mergeCell ref="KRG507:KRJ507"/>
    <mergeCell ref="KRK507:KRN507"/>
    <mergeCell ref="KRO507:KRR507"/>
    <mergeCell ref="KRS507:KRV507"/>
    <mergeCell ref="KQI507:KQL507"/>
    <mergeCell ref="KQM507:KQP507"/>
    <mergeCell ref="KQQ507:KQT507"/>
    <mergeCell ref="KQU507:KQX507"/>
    <mergeCell ref="KQY507:KRB507"/>
    <mergeCell ref="KPO507:KPR507"/>
    <mergeCell ref="KPS507:KPV507"/>
    <mergeCell ref="KPW507:KPZ507"/>
    <mergeCell ref="KQA507:KQD507"/>
    <mergeCell ref="KQE507:KQH507"/>
    <mergeCell ref="KOU507:KOX507"/>
    <mergeCell ref="KOY507:KPB507"/>
    <mergeCell ref="KPC507:KPF507"/>
    <mergeCell ref="KPG507:KPJ507"/>
    <mergeCell ref="KPK507:KPN507"/>
    <mergeCell ref="KOA507:KOD507"/>
    <mergeCell ref="KOE507:KOH507"/>
    <mergeCell ref="KOI507:KOL507"/>
    <mergeCell ref="KOM507:KOP507"/>
    <mergeCell ref="KOQ507:KOT507"/>
    <mergeCell ref="KNG507:KNJ507"/>
    <mergeCell ref="KNK507:KNN507"/>
    <mergeCell ref="KNO507:KNR507"/>
    <mergeCell ref="KNS507:KNV507"/>
    <mergeCell ref="KNW507:KNZ507"/>
    <mergeCell ref="KMM507:KMP507"/>
    <mergeCell ref="KMQ507:KMT507"/>
    <mergeCell ref="KMU507:KMX507"/>
    <mergeCell ref="KMY507:KNB507"/>
    <mergeCell ref="KNC507:KNF507"/>
    <mergeCell ref="KLS507:KLV507"/>
    <mergeCell ref="KLW507:KLZ507"/>
    <mergeCell ref="KMA507:KMD507"/>
    <mergeCell ref="KME507:KMH507"/>
    <mergeCell ref="KMI507:KML507"/>
    <mergeCell ref="KKY507:KLB507"/>
    <mergeCell ref="KLC507:KLF507"/>
    <mergeCell ref="KLG507:KLJ507"/>
    <mergeCell ref="KLK507:KLN507"/>
    <mergeCell ref="KLO507:KLR507"/>
    <mergeCell ref="KKE507:KKH507"/>
    <mergeCell ref="KKI507:KKL507"/>
    <mergeCell ref="KKM507:KKP507"/>
    <mergeCell ref="KKQ507:KKT507"/>
    <mergeCell ref="KKU507:KKX507"/>
    <mergeCell ref="KJK507:KJN507"/>
    <mergeCell ref="KJO507:KJR507"/>
    <mergeCell ref="KJS507:KJV507"/>
    <mergeCell ref="KJW507:KJZ507"/>
    <mergeCell ref="KKA507:KKD507"/>
    <mergeCell ref="KIQ507:KIT507"/>
    <mergeCell ref="KIU507:KIX507"/>
    <mergeCell ref="KIY507:KJB507"/>
    <mergeCell ref="KJC507:KJF507"/>
    <mergeCell ref="KJG507:KJJ507"/>
    <mergeCell ref="KHW507:KHZ507"/>
    <mergeCell ref="KIA507:KID507"/>
    <mergeCell ref="KIE507:KIH507"/>
    <mergeCell ref="KII507:KIL507"/>
    <mergeCell ref="KIM507:KIP507"/>
    <mergeCell ref="KHC507:KHF507"/>
    <mergeCell ref="KHG507:KHJ507"/>
    <mergeCell ref="KHK507:KHN507"/>
    <mergeCell ref="KHO507:KHR507"/>
    <mergeCell ref="KHS507:KHV507"/>
    <mergeCell ref="KGI507:KGL507"/>
    <mergeCell ref="KGM507:KGP507"/>
    <mergeCell ref="KGQ507:KGT507"/>
    <mergeCell ref="KGU507:KGX507"/>
    <mergeCell ref="KGY507:KHB507"/>
    <mergeCell ref="KFO507:KFR507"/>
    <mergeCell ref="KFS507:KFV507"/>
    <mergeCell ref="KFW507:KFZ507"/>
    <mergeCell ref="KGA507:KGD507"/>
    <mergeCell ref="KGE507:KGH507"/>
    <mergeCell ref="KEU507:KEX507"/>
    <mergeCell ref="KEY507:KFB507"/>
    <mergeCell ref="KFC507:KFF507"/>
    <mergeCell ref="KFG507:KFJ507"/>
    <mergeCell ref="KFK507:KFN507"/>
    <mergeCell ref="KEA507:KED507"/>
    <mergeCell ref="KEE507:KEH507"/>
    <mergeCell ref="KEI507:KEL507"/>
    <mergeCell ref="KEM507:KEP507"/>
    <mergeCell ref="KEQ507:KET507"/>
    <mergeCell ref="KDG507:KDJ507"/>
    <mergeCell ref="KDK507:KDN507"/>
    <mergeCell ref="KDO507:KDR507"/>
    <mergeCell ref="KDS507:KDV507"/>
    <mergeCell ref="KDW507:KDZ507"/>
    <mergeCell ref="KCM507:KCP507"/>
    <mergeCell ref="KCQ507:KCT507"/>
    <mergeCell ref="KCU507:KCX507"/>
    <mergeCell ref="KCY507:KDB507"/>
    <mergeCell ref="KDC507:KDF507"/>
    <mergeCell ref="KBS507:KBV507"/>
    <mergeCell ref="KBW507:KBZ507"/>
    <mergeCell ref="KCA507:KCD507"/>
    <mergeCell ref="KCE507:KCH507"/>
    <mergeCell ref="KCI507:KCL507"/>
    <mergeCell ref="KAY507:KBB507"/>
    <mergeCell ref="KBC507:KBF507"/>
    <mergeCell ref="KBG507:KBJ507"/>
    <mergeCell ref="KBK507:KBN507"/>
    <mergeCell ref="KBO507:KBR507"/>
    <mergeCell ref="KAE507:KAH507"/>
    <mergeCell ref="KAI507:KAL507"/>
    <mergeCell ref="KAM507:KAP507"/>
    <mergeCell ref="KAQ507:KAT507"/>
    <mergeCell ref="KAU507:KAX507"/>
    <mergeCell ref="JZK507:JZN507"/>
    <mergeCell ref="JZO507:JZR507"/>
    <mergeCell ref="JZS507:JZV507"/>
    <mergeCell ref="JZW507:JZZ507"/>
    <mergeCell ref="KAA507:KAD507"/>
    <mergeCell ref="JYQ507:JYT507"/>
    <mergeCell ref="JYU507:JYX507"/>
    <mergeCell ref="JYY507:JZB507"/>
    <mergeCell ref="JZC507:JZF507"/>
    <mergeCell ref="JZG507:JZJ507"/>
    <mergeCell ref="JXW507:JXZ507"/>
    <mergeCell ref="JYA507:JYD507"/>
    <mergeCell ref="JYE507:JYH507"/>
    <mergeCell ref="JYI507:JYL507"/>
    <mergeCell ref="JYM507:JYP507"/>
    <mergeCell ref="JXC507:JXF507"/>
    <mergeCell ref="JXG507:JXJ507"/>
    <mergeCell ref="JXK507:JXN507"/>
    <mergeCell ref="JXO507:JXR507"/>
    <mergeCell ref="JXS507:JXV507"/>
    <mergeCell ref="JWI507:JWL507"/>
    <mergeCell ref="JWM507:JWP507"/>
    <mergeCell ref="JWQ507:JWT507"/>
    <mergeCell ref="JWU507:JWX507"/>
    <mergeCell ref="JWY507:JXB507"/>
    <mergeCell ref="JVO507:JVR507"/>
    <mergeCell ref="JVS507:JVV507"/>
    <mergeCell ref="JVW507:JVZ507"/>
    <mergeCell ref="JWA507:JWD507"/>
    <mergeCell ref="JWE507:JWH507"/>
    <mergeCell ref="JUU507:JUX507"/>
    <mergeCell ref="JUY507:JVB507"/>
    <mergeCell ref="JVC507:JVF507"/>
    <mergeCell ref="JVG507:JVJ507"/>
    <mergeCell ref="JVK507:JVN507"/>
    <mergeCell ref="JUA507:JUD507"/>
    <mergeCell ref="JUE507:JUH507"/>
    <mergeCell ref="JUI507:JUL507"/>
    <mergeCell ref="JUM507:JUP507"/>
    <mergeCell ref="JUQ507:JUT507"/>
    <mergeCell ref="JTG507:JTJ507"/>
    <mergeCell ref="JTK507:JTN507"/>
    <mergeCell ref="JTO507:JTR507"/>
    <mergeCell ref="JTS507:JTV507"/>
    <mergeCell ref="JTW507:JTZ507"/>
    <mergeCell ref="JSM507:JSP507"/>
    <mergeCell ref="JSQ507:JST507"/>
    <mergeCell ref="JSU507:JSX507"/>
    <mergeCell ref="JSY507:JTB507"/>
    <mergeCell ref="JTC507:JTF507"/>
    <mergeCell ref="JRS507:JRV507"/>
    <mergeCell ref="JRW507:JRZ507"/>
    <mergeCell ref="JSA507:JSD507"/>
    <mergeCell ref="JSE507:JSH507"/>
    <mergeCell ref="JSI507:JSL507"/>
    <mergeCell ref="JQY507:JRB507"/>
    <mergeCell ref="JRC507:JRF507"/>
    <mergeCell ref="JRG507:JRJ507"/>
    <mergeCell ref="JRK507:JRN507"/>
    <mergeCell ref="JRO507:JRR507"/>
    <mergeCell ref="JQE507:JQH507"/>
    <mergeCell ref="JQI507:JQL507"/>
    <mergeCell ref="JQM507:JQP507"/>
    <mergeCell ref="JQQ507:JQT507"/>
    <mergeCell ref="JQU507:JQX507"/>
    <mergeCell ref="JPK507:JPN507"/>
    <mergeCell ref="JPO507:JPR507"/>
    <mergeCell ref="JPS507:JPV507"/>
    <mergeCell ref="JPW507:JPZ507"/>
    <mergeCell ref="JQA507:JQD507"/>
    <mergeCell ref="JOQ507:JOT507"/>
    <mergeCell ref="JOU507:JOX507"/>
    <mergeCell ref="JOY507:JPB507"/>
    <mergeCell ref="JPC507:JPF507"/>
    <mergeCell ref="JPG507:JPJ507"/>
    <mergeCell ref="JNW507:JNZ507"/>
    <mergeCell ref="JOA507:JOD507"/>
    <mergeCell ref="JOE507:JOH507"/>
    <mergeCell ref="JOI507:JOL507"/>
    <mergeCell ref="JOM507:JOP507"/>
    <mergeCell ref="JNC507:JNF507"/>
    <mergeCell ref="JNG507:JNJ507"/>
    <mergeCell ref="JNK507:JNN507"/>
    <mergeCell ref="JNO507:JNR507"/>
    <mergeCell ref="JNS507:JNV507"/>
    <mergeCell ref="JMI507:JML507"/>
    <mergeCell ref="JMM507:JMP507"/>
    <mergeCell ref="JMQ507:JMT507"/>
    <mergeCell ref="JMU507:JMX507"/>
    <mergeCell ref="JMY507:JNB507"/>
    <mergeCell ref="JLO507:JLR507"/>
    <mergeCell ref="JLS507:JLV507"/>
    <mergeCell ref="JLW507:JLZ507"/>
    <mergeCell ref="JMA507:JMD507"/>
    <mergeCell ref="JME507:JMH507"/>
    <mergeCell ref="JKU507:JKX507"/>
    <mergeCell ref="JKY507:JLB507"/>
    <mergeCell ref="JLC507:JLF507"/>
    <mergeCell ref="JLG507:JLJ507"/>
    <mergeCell ref="JLK507:JLN507"/>
    <mergeCell ref="JKA507:JKD507"/>
    <mergeCell ref="JKE507:JKH507"/>
    <mergeCell ref="JKI507:JKL507"/>
    <mergeCell ref="JKM507:JKP507"/>
    <mergeCell ref="JKQ507:JKT507"/>
    <mergeCell ref="JJG507:JJJ507"/>
    <mergeCell ref="JJK507:JJN507"/>
    <mergeCell ref="JJO507:JJR507"/>
    <mergeCell ref="JJS507:JJV507"/>
    <mergeCell ref="JJW507:JJZ507"/>
    <mergeCell ref="JIM507:JIP507"/>
    <mergeCell ref="JIQ507:JIT507"/>
    <mergeCell ref="JIU507:JIX507"/>
    <mergeCell ref="JIY507:JJB507"/>
    <mergeCell ref="JJC507:JJF507"/>
    <mergeCell ref="JHS507:JHV507"/>
    <mergeCell ref="JHW507:JHZ507"/>
    <mergeCell ref="JIA507:JID507"/>
    <mergeCell ref="JIE507:JIH507"/>
    <mergeCell ref="JII507:JIL507"/>
    <mergeCell ref="JGY507:JHB507"/>
    <mergeCell ref="JHC507:JHF507"/>
    <mergeCell ref="JHG507:JHJ507"/>
    <mergeCell ref="JHK507:JHN507"/>
    <mergeCell ref="JHO507:JHR507"/>
    <mergeCell ref="JGE507:JGH507"/>
    <mergeCell ref="JGI507:JGL507"/>
    <mergeCell ref="JGM507:JGP507"/>
    <mergeCell ref="JGQ507:JGT507"/>
    <mergeCell ref="JGU507:JGX507"/>
    <mergeCell ref="JFK507:JFN507"/>
    <mergeCell ref="JFO507:JFR507"/>
    <mergeCell ref="JFS507:JFV507"/>
    <mergeCell ref="JFW507:JFZ507"/>
    <mergeCell ref="JGA507:JGD507"/>
    <mergeCell ref="JEQ507:JET507"/>
    <mergeCell ref="JEU507:JEX507"/>
    <mergeCell ref="JEY507:JFB507"/>
    <mergeCell ref="JFC507:JFF507"/>
    <mergeCell ref="JFG507:JFJ507"/>
    <mergeCell ref="JDW507:JDZ507"/>
    <mergeCell ref="JEA507:JED507"/>
    <mergeCell ref="JEE507:JEH507"/>
    <mergeCell ref="JEI507:JEL507"/>
    <mergeCell ref="JEM507:JEP507"/>
    <mergeCell ref="JDC507:JDF507"/>
    <mergeCell ref="JDG507:JDJ507"/>
    <mergeCell ref="JDK507:JDN507"/>
    <mergeCell ref="JDO507:JDR507"/>
    <mergeCell ref="JDS507:JDV507"/>
    <mergeCell ref="JCI507:JCL507"/>
    <mergeCell ref="JCM507:JCP507"/>
    <mergeCell ref="JCQ507:JCT507"/>
    <mergeCell ref="JCU507:JCX507"/>
    <mergeCell ref="JCY507:JDB507"/>
    <mergeCell ref="JBO507:JBR507"/>
    <mergeCell ref="JBS507:JBV507"/>
    <mergeCell ref="JBW507:JBZ507"/>
    <mergeCell ref="JCA507:JCD507"/>
    <mergeCell ref="JCE507:JCH507"/>
    <mergeCell ref="JAU507:JAX507"/>
    <mergeCell ref="JAY507:JBB507"/>
    <mergeCell ref="JBC507:JBF507"/>
    <mergeCell ref="JBG507:JBJ507"/>
    <mergeCell ref="JBK507:JBN507"/>
    <mergeCell ref="JAA507:JAD507"/>
    <mergeCell ref="JAE507:JAH507"/>
    <mergeCell ref="JAI507:JAL507"/>
    <mergeCell ref="JAM507:JAP507"/>
    <mergeCell ref="JAQ507:JAT507"/>
    <mergeCell ref="IZG507:IZJ507"/>
    <mergeCell ref="IZK507:IZN507"/>
    <mergeCell ref="IZO507:IZR507"/>
    <mergeCell ref="IZS507:IZV507"/>
    <mergeCell ref="IZW507:IZZ507"/>
    <mergeCell ref="IYM507:IYP507"/>
    <mergeCell ref="IYQ507:IYT507"/>
    <mergeCell ref="IYU507:IYX507"/>
    <mergeCell ref="IYY507:IZB507"/>
    <mergeCell ref="IZC507:IZF507"/>
    <mergeCell ref="IXS507:IXV507"/>
    <mergeCell ref="IXW507:IXZ507"/>
    <mergeCell ref="IYA507:IYD507"/>
    <mergeCell ref="IYE507:IYH507"/>
    <mergeCell ref="IYI507:IYL507"/>
    <mergeCell ref="IWY507:IXB507"/>
    <mergeCell ref="IXC507:IXF507"/>
    <mergeCell ref="IXG507:IXJ507"/>
    <mergeCell ref="IXK507:IXN507"/>
    <mergeCell ref="IXO507:IXR507"/>
    <mergeCell ref="IWE507:IWH507"/>
    <mergeCell ref="IWI507:IWL507"/>
    <mergeCell ref="IWM507:IWP507"/>
    <mergeCell ref="IWQ507:IWT507"/>
    <mergeCell ref="IWU507:IWX507"/>
    <mergeCell ref="IVK507:IVN507"/>
    <mergeCell ref="IVO507:IVR507"/>
    <mergeCell ref="IVS507:IVV507"/>
    <mergeCell ref="IVW507:IVZ507"/>
    <mergeCell ref="IWA507:IWD507"/>
    <mergeCell ref="IUQ507:IUT507"/>
    <mergeCell ref="IUU507:IUX507"/>
    <mergeCell ref="IUY507:IVB507"/>
    <mergeCell ref="IVC507:IVF507"/>
    <mergeCell ref="IVG507:IVJ507"/>
    <mergeCell ref="ITW507:ITZ507"/>
    <mergeCell ref="IUA507:IUD507"/>
    <mergeCell ref="IUE507:IUH507"/>
    <mergeCell ref="IUI507:IUL507"/>
    <mergeCell ref="IUM507:IUP507"/>
    <mergeCell ref="ITC507:ITF507"/>
    <mergeCell ref="ITG507:ITJ507"/>
    <mergeCell ref="ITK507:ITN507"/>
    <mergeCell ref="ITO507:ITR507"/>
    <mergeCell ref="ITS507:ITV507"/>
    <mergeCell ref="ISI507:ISL507"/>
    <mergeCell ref="ISM507:ISP507"/>
    <mergeCell ref="ISQ507:IST507"/>
    <mergeCell ref="ISU507:ISX507"/>
    <mergeCell ref="ISY507:ITB507"/>
    <mergeCell ref="IRO507:IRR507"/>
    <mergeCell ref="IRS507:IRV507"/>
    <mergeCell ref="IRW507:IRZ507"/>
    <mergeCell ref="ISA507:ISD507"/>
    <mergeCell ref="ISE507:ISH507"/>
    <mergeCell ref="IQU507:IQX507"/>
    <mergeCell ref="IQY507:IRB507"/>
    <mergeCell ref="IRC507:IRF507"/>
    <mergeCell ref="IRG507:IRJ507"/>
    <mergeCell ref="IRK507:IRN507"/>
    <mergeCell ref="IQA507:IQD507"/>
    <mergeCell ref="IQE507:IQH507"/>
    <mergeCell ref="IQI507:IQL507"/>
    <mergeCell ref="IQM507:IQP507"/>
    <mergeCell ref="IQQ507:IQT507"/>
    <mergeCell ref="IPG507:IPJ507"/>
    <mergeCell ref="IPK507:IPN507"/>
    <mergeCell ref="IPO507:IPR507"/>
    <mergeCell ref="IPS507:IPV507"/>
    <mergeCell ref="IPW507:IPZ507"/>
    <mergeCell ref="IOM507:IOP507"/>
    <mergeCell ref="IOQ507:IOT507"/>
    <mergeCell ref="IOU507:IOX507"/>
    <mergeCell ref="IOY507:IPB507"/>
    <mergeCell ref="IPC507:IPF507"/>
    <mergeCell ref="INS507:INV507"/>
    <mergeCell ref="INW507:INZ507"/>
    <mergeCell ref="IOA507:IOD507"/>
    <mergeCell ref="IOE507:IOH507"/>
    <mergeCell ref="IOI507:IOL507"/>
    <mergeCell ref="IMY507:INB507"/>
    <mergeCell ref="INC507:INF507"/>
    <mergeCell ref="ING507:INJ507"/>
    <mergeCell ref="INK507:INN507"/>
    <mergeCell ref="INO507:INR507"/>
    <mergeCell ref="IME507:IMH507"/>
    <mergeCell ref="IMI507:IML507"/>
    <mergeCell ref="IMM507:IMP507"/>
    <mergeCell ref="IMQ507:IMT507"/>
    <mergeCell ref="IMU507:IMX507"/>
    <mergeCell ref="ILK507:ILN507"/>
    <mergeCell ref="ILO507:ILR507"/>
    <mergeCell ref="ILS507:ILV507"/>
    <mergeCell ref="ILW507:ILZ507"/>
    <mergeCell ref="IMA507:IMD507"/>
    <mergeCell ref="IKQ507:IKT507"/>
    <mergeCell ref="IKU507:IKX507"/>
    <mergeCell ref="IKY507:ILB507"/>
    <mergeCell ref="ILC507:ILF507"/>
    <mergeCell ref="ILG507:ILJ507"/>
    <mergeCell ref="IJW507:IJZ507"/>
    <mergeCell ref="IKA507:IKD507"/>
    <mergeCell ref="IKE507:IKH507"/>
    <mergeCell ref="IKI507:IKL507"/>
    <mergeCell ref="IKM507:IKP507"/>
    <mergeCell ref="IJC507:IJF507"/>
    <mergeCell ref="IJG507:IJJ507"/>
    <mergeCell ref="IJK507:IJN507"/>
    <mergeCell ref="IJO507:IJR507"/>
    <mergeCell ref="IJS507:IJV507"/>
    <mergeCell ref="III507:IIL507"/>
    <mergeCell ref="IIM507:IIP507"/>
    <mergeCell ref="IIQ507:IIT507"/>
    <mergeCell ref="IIU507:IIX507"/>
    <mergeCell ref="IIY507:IJB507"/>
    <mergeCell ref="IHO507:IHR507"/>
    <mergeCell ref="IHS507:IHV507"/>
    <mergeCell ref="IHW507:IHZ507"/>
    <mergeCell ref="IIA507:IID507"/>
    <mergeCell ref="IIE507:IIH507"/>
    <mergeCell ref="IGU507:IGX507"/>
    <mergeCell ref="IGY507:IHB507"/>
    <mergeCell ref="IHC507:IHF507"/>
    <mergeCell ref="IHG507:IHJ507"/>
    <mergeCell ref="IHK507:IHN507"/>
    <mergeCell ref="IGA507:IGD507"/>
    <mergeCell ref="IGE507:IGH507"/>
    <mergeCell ref="IGI507:IGL507"/>
    <mergeCell ref="IGM507:IGP507"/>
    <mergeCell ref="IGQ507:IGT507"/>
    <mergeCell ref="IFG507:IFJ507"/>
    <mergeCell ref="IFK507:IFN507"/>
    <mergeCell ref="IFO507:IFR507"/>
    <mergeCell ref="IFS507:IFV507"/>
    <mergeCell ref="IFW507:IFZ507"/>
    <mergeCell ref="IEM507:IEP507"/>
    <mergeCell ref="IEQ507:IET507"/>
    <mergeCell ref="IEU507:IEX507"/>
    <mergeCell ref="IEY507:IFB507"/>
    <mergeCell ref="IFC507:IFF507"/>
    <mergeCell ref="IDS507:IDV507"/>
    <mergeCell ref="IDW507:IDZ507"/>
    <mergeCell ref="IEA507:IED507"/>
    <mergeCell ref="IEE507:IEH507"/>
    <mergeCell ref="IEI507:IEL507"/>
    <mergeCell ref="ICY507:IDB507"/>
    <mergeCell ref="IDC507:IDF507"/>
    <mergeCell ref="IDG507:IDJ507"/>
    <mergeCell ref="IDK507:IDN507"/>
    <mergeCell ref="IDO507:IDR507"/>
    <mergeCell ref="ICE507:ICH507"/>
    <mergeCell ref="ICI507:ICL507"/>
    <mergeCell ref="ICM507:ICP507"/>
    <mergeCell ref="ICQ507:ICT507"/>
    <mergeCell ref="ICU507:ICX507"/>
    <mergeCell ref="IBK507:IBN507"/>
    <mergeCell ref="IBO507:IBR507"/>
    <mergeCell ref="IBS507:IBV507"/>
    <mergeCell ref="IBW507:IBZ507"/>
    <mergeCell ref="ICA507:ICD507"/>
    <mergeCell ref="IAQ507:IAT507"/>
    <mergeCell ref="IAU507:IAX507"/>
    <mergeCell ref="IAY507:IBB507"/>
    <mergeCell ref="IBC507:IBF507"/>
    <mergeCell ref="IBG507:IBJ507"/>
    <mergeCell ref="HZW507:HZZ507"/>
    <mergeCell ref="IAA507:IAD507"/>
    <mergeCell ref="IAE507:IAH507"/>
    <mergeCell ref="IAI507:IAL507"/>
    <mergeCell ref="IAM507:IAP507"/>
    <mergeCell ref="HZC507:HZF507"/>
    <mergeCell ref="HZG507:HZJ507"/>
    <mergeCell ref="HZK507:HZN507"/>
    <mergeCell ref="HZO507:HZR507"/>
    <mergeCell ref="HZS507:HZV507"/>
    <mergeCell ref="HYI507:HYL507"/>
    <mergeCell ref="HYM507:HYP507"/>
    <mergeCell ref="HYQ507:HYT507"/>
    <mergeCell ref="HYU507:HYX507"/>
    <mergeCell ref="HYY507:HZB507"/>
    <mergeCell ref="HXO507:HXR507"/>
    <mergeCell ref="HXS507:HXV507"/>
    <mergeCell ref="HXW507:HXZ507"/>
    <mergeCell ref="HYA507:HYD507"/>
    <mergeCell ref="HYE507:HYH507"/>
    <mergeCell ref="HWU507:HWX507"/>
    <mergeCell ref="HWY507:HXB507"/>
    <mergeCell ref="HXC507:HXF507"/>
    <mergeCell ref="HXG507:HXJ507"/>
    <mergeCell ref="HXK507:HXN507"/>
    <mergeCell ref="HWA507:HWD507"/>
    <mergeCell ref="HWE507:HWH507"/>
    <mergeCell ref="HWI507:HWL507"/>
    <mergeCell ref="HWM507:HWP507"/>
    <mergeCell ref="HWQ507:HWT507"/>
    <mergeCell ref="HVG507:HVJ507"/>
    <mergeCell ref="HVK507:HVN507"/>
    <mergeCell ref="HVO507:HVR507"/>
    <mergeCell ref="HVS507:HVV507"/>
    <mergeCell ref="HVW507:HVZ507"/>
    <mergeCell ref="HUM507:HUP507"/>
    <mergeCell ref="HUQ507:HUT507"/>
    <mergeCell ref="HUU507:HUX507"/>
    <mergeCell ref="HUY507:HVB507"/>
    <mergeCell ref="HVC507:HVF507"/>
    <mergeCell ref="HTS507:HTV507"/>
    <mergeCell ref="HTW507:HTZ507"/>
    <mergeCell ref="HUA507:HUD507"/>
    <mergeCell ref="HUE507:HUH507"/>
    <mergeCell ref="HUI507:HUL507"/>
    <mergeCell ref="HSY507:HTB507"/>
    <mergeCell ref="HTC507:HTF507"/>
    <mergeCell ref="HTG507:HTJ507"/>
    <mergeCell ref="HTK507:HTN507"/>
    <mergeCell ref="HTO507:HTR507"/>
    <mergeCell ref="HSE507:HSH507"/>
    <mergeCell ref="HSI507:HSL507"/>
    <mergeCell ref="HSM507:HSP507"/>
    <mergeCell ref="HSQ507:HST507"/>
    <mergeCell ref="HSU507:HSX507"/>
    <mergeCell ref="HRK507:HRN507"/>
    <mergeCell ref="HRO507:HRR507"/>
    <mergeCell ref="HRS507:HRV507"/>
    <mergeCell ref="HRW507:HRZ507"/>
    <mergeCell ref="HSA507:HSD507"/>
    <mergeCell ref="HQQ507:HQT507"/>
    <mergeCell ref="HQU507:HQX507"/>
    <mergeCell ref="HQY507:HRB507"/>
    <mergeCell ref="HRC507:HRF507"/>
    <mergeCell ref="HRG507:HRJ507"/>
    <mergeCell ref="HPW507:HPZ507"/>
    <mergeCell ref="HQA507:HQD507"/>
    <mergeCell ref="HQE507:HQH507"/>
    <mergeCell ref="HQI507:HQL507"/>
    <mergeCell ref="HQM507:HQP507"/>
    <mergeCell ref="HPC507:HPF507"/>
    <mergeCell ref="HPG507:HPJ507"/>
    <mergeCell ref="HPK507:HPN507"/>
    <mergeCell ref="HPO507:HPR507"/>
    <mergeCell ref="HPS507:HPV507"/>
    <mergeCell ref="HOI507:HOL507"/>
    <mergeCell ref="HOM507:HOP507"/>
    <mergeCell ref="HOQ507:HOT507"/>
    <mergeCell ref="HOU507:HOX507"/>
    <mergeCell ref="HOY507:HPB507"/>
    <mergeCell ref="HNO507:HNR507"/>
    <mergeCell ref="HNS507:HNV507"/>
    <mergeCell ref="HNW507:HNZ507"/>
    <mergeCell ref="HOA507:HOD507"/>
    <mergeCell ref="HOE507:HOH507"/>
    <mergeCell ref="HMU507:HMX507"/>
    <mergeCell ref="HMY507:HNB507"/>
    <mergeCell ref="HNC507:HNF507"/>
    <mergeCell ref="HNG507:HNJ507"/>
    <mergeCell ref="HNK507:HNN507"/>
    <mergeCell ref="HMA507:HMD507"/>
    <mergeCell ref="HME507:HMH507"/>
    <mergeCell ref="HMI507:HML507"/>
    <mergeCell ref="HMM507:HMP507"/>
    <mergeCell ref="HMQ507:HMT507"/>
    <mergeCell ref="HLG507:HLJ507"/>
    <mergeCell ref="HLK507:HLN507"/>
    <mergeCell ref="HLO507:HLR507"/>
    <mergeCell ref="HLS507:HLV507"/>
    <mergeCell ref="HLW507:HLZ507"/>
    <mergeCell ref="HKM507:HKP507"/>
    <mergeCell ref="HKQ507:HKT507"/>
    <mergeCell ref="HKU507:HKX507"/>
    <mergeCell ref="HKY507:HLB507"/>
    <mergeCell ref="HLC507:HLF507"/>
    <mergeCell ref="HJS507:HJV507"/>
    <mergeCell ref="HJW507:HJZ507"/>
    <mergeCell ref="HKA507:HKD507"/>
    <mergeCell ref="HKE507:HKH507"/>
    <mergeCell ref="HKI507:HKL507"/>
    <mergeCell ref="HIY507:HJB507"/>
    <mergeCell ref="HJC507:HJF507"/>
    <mergeCell ref="HJG507:HJJ507"/>
    <mergeCell ref="HJK507:HJN507"/>
    <mergeCell ref="HJO507:HJR507"/>
    <mergeCell ref="HIE507:HIH507"/>
    <mergeCell ref="HII507:HIL507"/>
    <mergeCell ref="HIM507:HIP507"/>
    <mergeCell ref="HIQ507:HIT507"/>
    <mergeCell ref="HIU507:HIX507"/>
    <mergeCell ref="HHK507:HHN507"/>
    <mergeCell ref="HHO507:HHR507"/>
    <mergeCell ref="HHS507:HHV507"/>
    <mergeCell ref="HHW507:HHZ507"/>
    <mergeCell ref="HIA507:HID507"/>
    <mergeCell ref="HGQ507:HGT507"/>
    <mergeCell ref="HGU507:HGX507"/>
    <mergeCell ref="HGY507:HHB507"/>
    <mergeCell ref="HHC507:HHF507"/>
    <mergeCell ref="HHG507:HHJ507"/>
    <mergeCell ref="HFW507:HFZ507"/>
    <mergeCell ref="HGA507:HGD507"/>
    <mergeCell ref="HGE507:HGH507"/>
    <mergeCell ref="HGI507:HGL507"/>
    <mergeCell ref="HGM507:HGP507"/>
    <mergeCell ref="HFC507:HFF507"/>
    <mergeCell ref="HFG507:HFJ507"/>
    <mergeCell ref="HFK507:HFN507"/>
    <mergeCell ref="HFO507:HFR507"/>
    <mergeCell ref="HFS507:HFV507"/>
    <mergeCell ref="HEI507:HEL507"/>
    <mergeCell ref="HEM507:HEP507"/>
    <mergeCell ref="HEQ507:HET507"/>
    <mergeCell ref="HEU507:HEX507"/>
    <mergeCell ref="HEY507:HFB507"/>
    <mergeCell ref="HDO507:HDR507"/>
    <mergeCell ref="HDS507:HDV507"/>
    <mergeCell ref="HDW507:HDZ507"/>
    <mergeCell ref="HEA507:HED507"/>
    <mergeCell ref="HEE507:HEH507"/>
    <mergeCell ref="HCU507:HCX507"/>
    <mergeCell ref="HCY507:HDB507"/>
    <mergeCell ref="HDC507:HDF507"/>
    <mergeCell ref="HDG507:HDJ507"/>
    <mergeCell ref="HDK507:HDN507"/>
    <mergeCell ref="HCA507:HCD507"/>
    <mergeCell ref="HCE507:HCH507"/>
    <mergeCell ref="HCI507:HCL507"/>
    <mergeCell ref="HCM507:HCP507"/>
    <mergeCell ref="HCQ507:HCT507"/>
    <mergeCell ref="HBG507:HBJ507"/>
    <mergeCell ref="HBK507:HBN507"/>
    <mergeCell ref="HBO507:HBR507"/>
    <mergeCell ref="HBS507:HBV507"/>
    <mergeCell ref="HBW507:HBZ507"/>
    <mergeCell ref="HAM507:HAP507"/>
    <mergeCell ref="HAQ507:HAT507"/>
    <mergeCell ref="HAU507:HAX507"/>
    <mergeCell ref="HAY507:HBB507"/>
    <mergeCell ref="HBC507:HBF507"/>
    <mergeCell ref="GZS507:GZV507"/>
    <mergeCell ref="GZW507:GZZ507"/>
    <mergeCell ref="HAA507:HAD507"/>
    <mergeCell ref="HAE507:HAH507"/>
    <mergeCell ref="HAI507:HAL507"/>
    <mergeCell ref="GYY507:GZB507"/>
    <mergeCell ref="GZC507:GZF507"/>
    <mergeCell ref="GZG507:GZJ507"/>
    <mergeCell ref="GZK507:GZN507"/>
    <mergeCell ref="GZO507:GZR507"/>
    <mergeCell ref="GYE507:GYH507"/>
    <mergeCell ref="GYI507:GYL507"/>
    <mergeCell ref="GYM507:GYP507"/>
    <mergeCell ref="GYQ507:GYT507"/>
    <mergeCell ref="GYU507:GYX507"/>
    <mergeCell ref="GXK507:GXN507"/>
    <mergeCell ref="GXO507:GXR507"/>
    <mergeCell ref="GXS507:GXV507"/>
    <mergeCell ref="GXW507:GXZ507"/>
    <mergeCell ref="GYA507:GYD507"/>
    <mergeCell ref="GWQ507:GWT507"/>
    <mergeCell ref="GWU507:GWX507"/>
    <mergeCell ref="GWY507:GXB507"/>
    <mergeCell ref="GXC507:GXF507"/>
    <mergeCell ref="GXG507:GXJ507"/>
    <mergeCell ref="GVW507:GVZ507"/>
    <mergeCell ref="GWA507:GWD507"/>
    <mergeCell ref="GWE507:GWH507"/>
    <mergeCell ref="GWI507:GWL507"/>
    <mergeCell ref="GWM507:GWP507"/>
    <mergeCell ref="GVC507:GVF507"/>
    <mergeCell ref="GVG507:GVJ507"/>
    <mergeCell ref="GVK507:GVN507"/>
    <mergeCell ref="GVO507:GVR507"/>
    <mergeCell ref="GVS507:GVV507"/>
    <mergeCell ref="GUI507:GUL507"/>
    <mergeCell ref="GUM507:GUP507"/>
    <mergeCell ref="GUQ507:GUT507"/>
    <mergeCell ref="GUU507:GUX507"/>
    <mergeCell ref="GUY507:GVB507"/>
    <mergeCell ref="GTO507:GTR507"/>
    <mergeCell ref="GTS507:GTV507"/>
    <mergeCell ref="GTW507:GTZ507"/>
    <mergeCell ref="GUA507:GUD507"/>
    <mergeCell ref="GUE507:GUH507"/>
    <mergeCell ref="GSU507:GSX507"/>
    <mergeCell ref="GSY507:GTB507"/>
    <mergeCell ref="GTC507:GTF507"/>
    <mergeCell ref="GTG507:GTJ507"/>
    <mergeCell ref="GTK507:GTN507"/>
    <mergeCell ref="GSA507:GSD507"/>
    <mergeCell ref="GSE507:GSH507"/>
    <mergeCell ref="GSI507:GSL507"/>
    <mergeCell ref="GSM507:GSP507"/>
    <mergeCell ref="GSQ507:GST507"/>
    <mergeCell ref="GRG507:GRJ507"/>
    <mergeCell ref="GRK507:GRN507"/>
    <mergeCell ref="GRO507:GRR507"/>
    <mergeCell ref="GRS507:GRV507"/>
    <mergeCell ref="GRW507:GRZ507"/>
    <mergeCell ref="GQM507:GQP507"/>
    <mergeCell ref="GQQ507:GQT507"/>
    <mergeCell ref="GQU507:GQX507"/>
    <mergeCell ref="GQY507:GRB507"/>
    <mergeCell ref="GRC507:GRF507"/>
    <mergeCell ref="GPS507:GPV507"/>
    <mergeCell ref="GPW507:GPZ507"/>
    <mergeCell ref="GQA507:GQD507"/>
    <mergeCell ref="GQE507:GQH507"/>
    <mergeCell ref="GQI507:GQL507"/>
    <mergeCell ref="GOY507:GPB507"/>
    <mergeCell ref="GPC507:GPF507"/>
    <mergeCell ref="GPG507:GPJ507"/>
    <mergeCell ref="GPK507:GPN507"/>
    <mergeCell ref="GPO507:GPR507"/>
    <mergeCell ref="GOE507:GOH507"/>
    <mergeCell ref="GOI507:GOL507"/>
    <mergeCell ref="GOM507:GOP507"/>
    <mergeCell ref="GOQ507:GOT507"/>
    <mergeCell ref="GOU507:GOX507"/>
    <mergeCell ref="GNK507:GNN507"/>
    <mergeCell ref="GNO507:GNR507"/>
    <mergeCell ref="GNS507:GNV507"/>
    <mergeCell ref="GNW507:GNZ507"/>
    <mergeCell ref="GOA507:GOD507"/>
    <mergeCell ref="GMQ507:GMT507"/>
    <mergeCell ref="GMU507:GMX507"/>
    <mergeCell ref="GMY507:GNB507"/>
    <mergeCell ref="GNC507:GNF507"/>
    <mergeCell ref="GNG507:GNJ507"/>
    <mergeCell ref="GLW507:GLZ507"/>
    <mergeCell ref="GMA507:GMD507"/>
    <mergeCell ref="GME507:GMH507"/>
    <mergeCell ref="GMI507:GML507"/>
    <mergeCell ref="GMM507:GMP507"/>
    <mergeCell ref="GLC507:GLF507"/>
    <mergeCell ref="GLG507:GLJ507"/>
    <mergeCell ref="GLK507:GLN507"/>
    <mergeCell ref="GLO507:GLR507"/>
    <mergeCell ref="GLS507:GLV507"/>
    <mergeCell ref="GKI507:GKL507"/>
    <mergeCell ref="GKM507:GKP507"/>
    <mergeCell ref="GKQ507:GKT507"/>
    <mergeCell ref="GKU507:GKX507"/>
    <mergeCell ref="GKY507:GLB507"/>
    <mergeCell ref="GJO507:GJR507"/>
    <mergeCell ref="GJS507:GJV507"/>
    <mergeCell ref="GJW507:GJZ507"/>
    <mergeCell ref="GKA507:GKD507"/>
    <mergeCell ref="GKE507:GKH507"/>
    <mergeCell ref="GIU507:GIX507"/>
    <mergeCell ref="GIY507:GJB507"/>
    <mergeCell ref="GJC507:GJF507"/>
    <mergeCell ref="GJG507:GJJ507"/>
    <mergeCell ref="GJK507:GJN507"/>
    <mergeCell ref="GIA507:GID507"/>
    <mergeCell ref="GIE507:GIH507"/>
    <mergeCell ref="GII507:GIL507"/>
    <mergeCell ref="GIM507:GIP507"/>
    <mergeCell ref="GIQ507:GIT507"/>
    <mergeCell ref="GHG507:GHJ507"/>
    <mergeCell ref="GHK507:GHN507"/>
    <mergeCell ref="GHO507:GHR507"/>
    <mergeCell ref="GHS507:GHV507"/>
    <mergeCell ref="GHW507:GHZ507"/>
    <mergeCell ref="GGM507:GGP507"/>
    <mergeCell ref="GGQ507:GGT507"/>
    <mergeCell ref="GGU507:GGX507"/>
    <mergeCell ref="GGY507:GHB507"/>
    <mergeCell ref="GHC507:GHF507"/>
    <mergeCell ref="GFS507:GFV507"/>
    <mergeCell ref="GFW507:GFZ507"/>
    <mergeCell ref="GGA507:GGD507"/>
    <mergeCell ref="GGE507:GGH507"/>
    <mergeCell ref="GGI507:GGL507"/>
    <mergeCell ref="GEY507:GFB507"/>
    <mergeCell ref="GFC507:GFF507"/>
    <mergeCell ref="GFG507:GFJ507"/>
    <mergeCell ref="GFK507:GFN507"/>
    <mergeCell ref="GFO507:GFR507"/>
    <mergeCell ref="GEE507:GEH507"/>
    <mergeCell ref="GEI507:GEL507"/>
    <mergeCell ref="GEM507:GEP507"/>
    <mergeCell ref="GEQ507:GET507"/>
    <mergeCell ref="GEU507:GEX507"/>
    <mergeCell ref="GDK507:GDN507"/>
    <mergeCell ref="GDO507:GDR507"/>
    <mergeCell ref="GDS507:GDV507"/>
    <mergeCell ref="GDW507:GDZ507"/>
    <mergeCell ref="GEA507:GED507"/>
    <mergeCell ref="GCQ507:GCT507"/>
    <mergeCell ref="GCU507:GCX507"/>
    <mergeCell ref="GCY507:GDB507"/>
    <mergeCell ref="GDC507:GDF507"/>
    <mergeCell ref="GDG507:GDJ507"/>
    <mergeCell ref="GBW507:GBZ507"/>
    <mergeCell ref="GCA507:GCD507"/>
    <mergeCell ref="GCE507:GCH507"/>
    <mergeCell ref="GCI507:GCL507"/>
    <mergeCell ref="GCM507:GCP507"/>
    <mergeCell ref="GBC507:GBF507"/>
    <mergeCell ref="GBG507:GBJ507"/>
    <mergeCell ref="GBK507:GBN507"/>
    <mergeCell ref="GBO507:GBR507"/>
    <mergeCell ref="GBS507:GBV507"/>
    <mergeCell ref="GAI507:GAL507"/>
    <mergeCell ref="GAM507:GAP507"/>
    <mergeCell ref="GAQ507:GAT507"/>
    <mergeCell ref="GAU507:GAX507"/>
    <mergeCell ref="GAY507:GBB507"/>
    <mergeCell ref="FZO507:FZR507"/>
    <mergeCell ref="FZS507:FZV507"/>
    <mergeCell ref="FZW507:FZZ507"/>
    <mergeCell ref="GAA507:GAD507"/>
    <mergeCell ref="GAE507:GAH507"/>
    <mergeCell ref="FYU507:FYX507"/>
    <mergeCell ref="FYY507:FZB507"/>
    <mergeCell ref="FZC507:FZF507"/>
    <mergeCell ref="FZG507:FZJ507"/>
    <mergeCell ref="FZK507:FZN507"/>
    <mergeCell ref="FYA507:FYD507"/>
    <mergeCell ref="FYE507:FYH507"/>
    <mergeCell ref="FYI507:FYL507"/>
    <mergeCell ref="FYM507:FYP507"/>
    <mergeCell ref="FYQ507:FYT507"/>
    <mergeCell ref="FXG507:FXJ507"/>
    <mergeCell ref="FXK507:FXN507"/>
    <mergeCell ref="FXO507:FXR507"/>
    <mergeCell ref="FXS507:FXV507"/>
    <mergeCell ref="FXW507:FXZ507"/>
    <mergeCell ref="FWM507:FWP507"/>
    <mergeCell ref="FWQ507:FWT507"/>
    <mergeCell ref="FWU507:FWX507"/>
    <mergeCell ref="FWY507:FXB507"/>
    <mergeCell ref="FXC507:FXF507"/>
    <mergeCell ref="FVS507:FVV507"/>
    <mergeCell ref="FVW507:FVZ507"/>
    <mergeCell ref="FWA507:FWD507"/>
    <mergeCell ref="FWE507:FWH507"/>
    <mergeCell ref="FWI507:FWL507"/>
    <mergeCell ref="FUY507:FVB507"/>
    <mergeCell ref="FVC507:FVF507"/>
    <mergeCell ref="FVG507:FVJ507"/>
    <mergeCell ref="FVK507:FVN507"/>
    <mergeCell ref="FVO507:FVR507"/>
    <mergeCell ref="FUE507:FUH507"/>
    <mergeCell ref="FUI507:FUL507"/>
    <mergeCell ref="FUM507:FUP507"/>
    <mergeCell ref="FUQ507:FUT507"/>
    <mergeCell ref="FUU507:FUX507"/>
    <mergeCell ref="FTK507:FTN507"/>
    <mergeCell ref="FTO507:FTR507"/>
    <mergeCell ref="FTS507:FTV507"/>
    <mergeCell ref="FTW507:FTZ507"/>
    <mergeCell ref="FUA507:FUD507"/>
    <mergeCell ref="FSQ507:FST507"/>
    <mergeCell ref="FSU507:FSX507"/>
    <mergeCell ref="FSY507:FTB507"/>
    <mergeCell ref="FTC507:FTF507"/>
    <mergeCell ref="FTG507:FTJ507"/>
    <mergeCell ref="FRW507:FRZ507"/>
    <mergeCell ref="FSA507:FSD507"/>
    <mergeCell ref="FSE507:FSH507"/>
    <mergeCell ref="FSI507:FSL507"/>
    <mergeCell ref="FSM507:FSP507"/>
    <mergeCell ref="FRC507:FRF507"/>
    <mergeCell ref="FRG507:FRJ507"/>
    <mergeCell ref="FRK507:FRN507"/>
    <mergeCell ref="FRO507:FRR507"/>
    <mergeCell ref="FRS507:FRV507"/>
    <mergeCell ref="FQI507:FQL507"/>
    <mergeCell ref="FQM507:FQP507"/>
    <mergeCell ref="FQQ507:FQT507"/>
    <mergeCell ref="FQU507:FQX507"/>
    <mergeCell ref="FQY507:FRB507"/>
    <mergeCell ref="FPO507:FPR507"/>
    <mergeCell ref="FPS507:FPV507"/>
    <mergeCell ref="FPW507:FPZ507"/>
    <mergeCell ref="FQA507:FQD507"/>
    <mergeCell ref="FQE507:FQH507"/>
    <mergeCell ref="FOU507:FOX507"/>
    <mergeCell ref="FOY507:FPB507"/>
    <mergeCell ref="FPC507:FPF507"/>
    <mergeCell ref="FPG507:FPJ507"/>
    <mergeCell ref="FPK507:FPN507"/>
    <mergeCell ref="FOA507:FOD507"/>
    <mergeCell ref="FOE507:FOH507"/>
    <mergeCell ref="FOI507:FOL507"/>
    <mergeCell ref="FOM507:FOP507"/>
    <mergeCell ref="FOQ507:FOT507"/>
    <mergeCell ref="FNG507:FNJ507"/>
    <mergeCell ref="FNK507:FNN507"/>
    <mergeCell ref="FNO507:FNR507"/>
    <mergeCell ref="FNS507:FNV507"/>
    <mergeCell ref="FNW507:FNZ507"/>
    <mergeCell ref="FMM507:FMP507"/>
    <mergeCell ref="FMQ507:FMT507"/>
    <mergeCell ref="FMU507:FMX507"/>
    <mergeCell ref="FMY507:FNB507"/>
    <mergeCell ref="FNC507:FNF507"/>
    <mergeCell ref="FLS507:FLV507"/>
    <mergeCell ref="FLW507:FLZ507"/>
    <mergeCell ref="FMA507:FMD507"/>
    <mergeCell ref="FME507:FMH507"/>
    <mergeCell ref="FMI507:FML507"/>
    <mergeCell ref="FKY507:FLB507"/>
    <mergeCell ref="FLC507:FLF507"/>
    <mergeCell ref="FLG507:FLJ507"/>
    <mergeCell ref="FLK507:FLN507"/>
    <mergeCell ref="FLO507:FLR507"/>
    <mergeCell ref="FKE507:FKH507"/>
    <mergeCell ref="FKI507:FKL507"/>
    <mergeCell ref="FKM507:FKP507"/>
    <mergeCell ref="FKQ507:FKT507"/>
    <mergeCell ref="FKU507:FKX507"/>
    <mergeCell ref="FJK507:FJN507"/>
    <mergeCell ref="FJO507:FJR507"/>
    <mergeCell ref="FJS507:FJV507"/>
    <mergeCell ref="FJW507:FJZ507"/>
    <mergeCell ref="FKA507:FKD507"/>
    <mergeCell ref="FIQ507:FIT507"/>
    <mergeCell ref="FIU507:FIX507"/>
    <mergeCell ref="FIY507:FJB507"/>
    <mergeCell ref="FJC507:FJF507"/>
    <mergeCell ref="FJG507:FJJ507"/>
    <mergeCell ref="FHW507:FHZ507"/>
    <mergeCell ref="FIA507:FID507"/>
    <mergeCell ref="FIE507:FIH507"/>
    <mergeCell ref="FII507:FIL507"/>
    <mergeCell ref="FIM507:FIP507"/>
    <mergeCell ref="FHC507:FHF507"/>
    <mergeCell ref="FHG507:FHJ507"/>
    <mergeCell ref="FHK507:FHN507"/>
    <mergeCell ref="FHO507:FHR507"/>
    <mergeCell ref="FHS507:FHV507"/>
    <mergeCell ref="FGI507:FGL507"/>
    <mergeCell ref="FGM507:FGP507"/>
    <mergeCell ref="FGQ507:FGT507"/>
    <mergeCell ref="FGU507:FGX507"/>
    <mergeCell ref="FGY507:FHB507"/>
    <mergeCell ref="FFO507:FFR507"/>
    <mergeCell ref="FFS507:FFV507"/>
    <mergeCell ref="FFW507:FFZ507"/>
    <mergeCell ref="FGA507:FGD507"/>
    <mergeCell ref="FGE507:FGH507"/>
    <mergeCell ref="FEU507:FEX507"/>
    <mergeCell ref="FEY507:FFB507"/>
    <mergeCell ref="FFC507:FFF507"/>
    <mergeCell ref="FFG507:FFJ507"/>
    <mergeCell ref="FFK507:FFN507"/>
    <mergeCell ref="FEA507:FED507"/>
    <mergeCell ref="FEE507:FEH507"/>
    <mergeCell ref="FEI507:FEL507"/>
    <mergeCell ref="FEM507:FEP507"/>
    <mergeCell ref="FEQ507:FET507"/>
    <mergeCell ref="FDG507:FDJ507"/>
    <mergeCell ref="FDK507:FDN507"/>
    <mergeCell ref="FDO507:FDR507"/>
    <mergeCell ref="FDS507:FDV507"/>
    <mergeCell ref="FDW507:FDZ507"/>
    <mergeCell ref="FCM507:FCP507"/>
    <mergeCell ref="FCQ507:FCT507"/>
    <mergeCell ref="FCU507:FCX507"/>
    <mergeCell ref="FCY507:FDB507"/>
    <mergeCell ref="FDC507:FDF507"/>
    <mergeCell ref="FBS507:FBV507"/>
    <mergeCell ref="FBW507:FBZ507"/>
    <mergeCell ref="FCA507:FCD507"/>
    <mergeCell ref="FCE507:FCH507"/>
    <mergeCell ref="FCI507:FCL507"/>
    <mergeCell ref="FAY507:FBB507"/>
    <mergeCell ref="FBC507:FBF507"/>
    <mergeCell ref="FBG507:FBJ507"/>
    <mergeCell ref="FBK507:FBN507"/>
    <mergeCell ref="FBO507:FBR507"/>
    <mergeCell ref="FAE507:FAH507"/>
    <mergeCell ref="FAI507:FAL507"/>
    <mergeCell ref="FAM507:FAP507"/>
    <mergeCell ref="FAQ507:FAT507"/>
    <mergeCell ref="FAU507:FAX507"/>
    <mergeCell ref="EZK507:EZN507"/>
    <mergeCell ref="EZO507:EZR507"/>
    <mergeCell ref="EZS507:EZV507"/>
    <mergeCell ref="EZW507:EZZ507"/>
    <mergeCell ref="FAA507:FAD507"/>
    <mergeCell ref="EYQ507:EYT507"/>
    <mergeCell ref="EYU507:EYX507"/>
    <mergeCell ref="EYY507:EZB507"/>
    <mergeCell ref="EZC507:EZF507"/>
    <mergeCell ref="EZG507:EZJ507"/>
    <mergeCell ref="EXW507:EXZ507"/>
    <mergeCell ref="EYA507:EYD507"/>
    <mergeCell ref="EYE507:EYH507"/>
    <mergeCell ref="EYI507:EYL507"/>
    <mergeCell ref="EYM507:EYP507"/>
    <mergeCell ref="EXC507:EXF507"/>
    <mergeCell ref="EXG507:EXJ507"/>
    <mergeCell ref="EXK507:EXN507"/>
    <mergeCell ref="EXO507:EXR507"/>
    <mergeCell ref="EXS507:EXV507"/>
    <mergeCell ref="EWI507:EWL507"/>
    <mergeCell ref="EWM507:EWP507"/>
    <mergeCell ref="EWQ507:EWT507"/>
    <mergeCell ref="EWU507:EWX507"/>
    <mergeCell ref="EWY507:EXB507"/>
    <mergeCell ref="EVO507:EVR507"/>
    <mergeCell ref="EVS507:EVV507"/>
    <mergeCell ref="EVW507:EVZ507"/>
    <mergeCell ref="EWA507:EWD507"/>
    <mergeCell ref="EWE507:EWH507"/>
    <mergeCell ref="EUU507:EUX507"/>
    <mergeCell ref="EUY507:EVB507"/>
    <mergeCell ref="EVC507:EVF507"/>
    <mergeCell ref="EVG507:EVJ507"/>
    <mergeCell ref="EVK507:EVN507"/>
    <mergeCell ref="EUA507:EUD507"/>
    <mergeCell ref="EUE507:EUH507"/>
    <mergeCell ref="EUI507:EUL507"/>
    <mergeCell ref="EUM507:EUP507"/>
    <mergeCell ref="EUQ507:EUT507"/>
    <mergeCell ref="ETG507:ETJ507"/>
    <mergeCell ref="ETK507:ETN507"/>
    <mergeCell ref="ETO507:ETR507"/>
    <mergeCell ref="ETS507:ETV507"/>
    <mergeCell ref="ETW507:ETZ507"/>
    <mergeCell ref="ESM507:ESP507"/>
    <mergeCell ref="ESQ507:EST507"/>
    <mergeCell ref="ESU507:ESX507"/>
    <mergeCell ref="ESY507:ETB507"/>
    <mergeCell ref="ETC507:ETF507"/>
    <mergeCell ref="ERS507:ERV507"/>
    <mergeCell ref="ERW507:ERZ507"/>
    <mergeCell ref="ESA507:ESD507"/>
    <mergeCell ref="ESE507:ESH507"/>
    <mergeCell ref="ESI507:ESL507"/>
    <mergeCell ref="EQY507:ERB507"/>
    <mergeCell ref="ERC507:ERF507"/>
    <mergeCell ref="ERG507:ERJ507"/>
    <mergeCell ref="ERK507:ERN507"/>
    <mergeCell ref="ERO507:ERR507"/>
    <mergeCell ref="EQE507:EQH507"/>
    <mergeCell ref="EQI507:EQL507"/>
    <mergeCell ref="EQM507:EQP507"/>
    <mergeCell ref="EQQ507:EQT507"/>
    <mergeCell ref="EQU507:EQX507"/>
    <mergeCell ref="EPK507:EPN507"/>
    <mergeCell ref="EPO507:EPR507"/>
    <mergeCell ref="EPS507:EPV507"/>
    <mergeCell ref="EPW507:EPZ507"/>
    <mergeCell ref="EQA507:EQD507"/>
    <mergeCell ref="EOQ507:EOT507"/>
    <mergeCell ref="EOU507:EOX507"/>
    <mergeCell ref="EOY507:EPB507"/>
    <mergeCell ref="EPC507:EPF507"/>
    <mergeCell ref="EPG507:EPJ507"/>
    <mergeCell ref="ENW507:ENZ507"/>
    <mergeCell ref="EOA507:EOD507"/>
    <mergeCell ref="EOE507:EOH507"/>
    <mergeCell ref="EOI507:EOL507"/>
    <mergeCell ref="EOM507:EOP507"/>
    <mergeCell ref="ENC507:ENF507"/>
    <mergeCell ref="ENG507:ENJ507"/>
    <mergeCell ref="ENK507:ENN507"/>
    <mergeCell ref="ENO507:ENR507"/>
    <mergeCell ref="ENS507:ENV507"/>
    <mergeCell ref="EMI507:EML507"/>
    <mergeCell ref="EMM507:EMP507"/>
    <mergeCell ref="EMQ507:EMT507"/>
    <mergeCell ref="EMU507:EMX507"/>
    <mergeCell ref="EMY507:ENB507"/>
    <mergeCell ref="ELO507:ELR507"/>
    <mergeCell ref="ELS507:ELV507"/>
    <mergeCell ref="ELW507:ELZ507"/>
    <mergeCell ref="EMA507:EMD507"/>
    <mergeCell ref="EME507:EMH507"/>
    <mergeCell ref="EKU507:EKX507"/>
    <mergeCell ref="EKY507:ELB507"/>
    <mergeCell ref="ELC507:ELF507"/>
    <mergeCell ref="ELG507:ELJ507"/>
    <mergeCell ref="ELK507:ELN507"/>
    <mergeCell ref="EKA507:EKD507"/>
    <mergeCell ref="EKE507:EKH507"/>
    <mergeCell ref="EKI507:EKL507"/>
    <mergeCell ref="EKM507:EKP507"/>
    <mergeCell ref="EKQ507:EKT507"/>
    <mergeCell ref="EJG507:EJJ507"/>
    <mergeCell ref="EJK507:EJN507"/>
    <mergeCell ref="EJO507:EJR507"/>
    <mergeCell ref="EJS507:EJV507"/>
    <mergeCell ref="EJW507:EJZ507"/>
    <mergeCell ref="EIM507:EIP507"/>
    <mergeCell ref="EIQ507:EIT507"/>
    <mergeCell ref="EIU507:EIX507"/>
    <mergeCell ref="EIY507:EJB507"/>
    <mergeCell ref="EJC507:EJF507"/>
    <mergeCell ref="EHS507:EHV507"/>
    <mergeCell ref="EHW507:EHZ507"/>
    <mergeCell ref="EIA507:EID507"/>
    <mergeCell ref="EIE507:EIH507"/>
    <mergeCell ref="EII507:EIL507"/>
    <mergeCell ref="EGY507:EHB507"/>
    <mergeCell ref="EHC507:EHF507"/>
    <mergeCell ref="EHG507:EHJ507"/>
    <mergeCell ref="EHK507:EHN507"/>
    <mergeCell ref="EHO507:EHR507"/>
    <mergeCell ref="EGE507:EGH507"/>
    <mergeCell ref="EGI507:EGL507"/>
    <mergeCell ref="EGM507:EGP507"/>
    <mergeCell ref="EGQ507:EGT507"/>
    <mergeCell ref="EGU507:EGX507"/>
    <mergeCell ref="EFK507:EFN507"/>
    <mergeCell ref="EFO507:EFR507"/>
    <mergeCell ref="EFS507:EFV507"/>
    <mergeCell ref="EFW507:EFZ507"/>
    <mergeCell ref="EGA507:EGD507"/>
    <mergeCell ref="EEQ507:EET507"/>
    <mergeCell ref="EEU507:EEX507"/>
    <mergeCell ref="EEY507:EFB507"/>
    <mergeCell ref="EFC507:EFF507"/>
    <mergeCell ref="EFG507:EFJ507"/>
    <mergeCell ref="EDW507:EDZ507"/>
    <mergeCell ref="EEA507:EED507"/>
    <mergeCell ref="EEE507:EEH507"/>
    <mergeCell ref="EEI507:EEL507"/>
    <mergeCell ref="EEM507:EEP507"/>
    <mergeCell ref="EDC507:EDF507"/>
    <mergeCell ref="EDG507:EDJ507"/>
    <mergeCell ref="EDK507:EDN507"/>
    <mergeCell ref="EDO507:EDR507"/>
    <mergeCell ref="EDS507:EDV507"/>
    <mergeCell ref="ECI507:ECL507"/>
    <mergeCell ref="ECM507:ECP507"/>
    <mergeCell ref="ECQ507:ECT507"/>
    <mergeCell ref="ECU507:ECX507"/>
    <mergeCell ref="ECY507:EDB507"/>
    <mergeCell ref="EBO507:EBR507"/>
    <mergeCell ref="EBS507:EBV507"/>
    <mergeCell ref="EBW507:EBZ507"/>
    <mergeCell ref="ECA507:ECD507"/>
    <mergeCell ref="ECE507:ECH507"/>
    <mergeCell ref="EAU507:EAX507"/>
    <mergeCell ref="EAY507:EBB507"/>
    <mergeCell ref="EBC507:EBF507"/>
    <mergeCell ref="EBG507:EBJ507"/>
    <mergeCell ref="EBK507:EBN507"/>
    <mergeCell ref="EAA507:EAD507"/>
    <mergeCell ref="EAE507:EAH507"/>
    <mergeCell ref="EAI507:EAL507"/>
    <mergeCell ref="EAM507:EAP507"/>
    <mergeCell ref="EAQ507:EAT507"/>
    <mergeCell ref="DZG507:DZJ507"/>
    <mergeCell ref="DZK507:DZN507"/>
    <mergeCell ref="DZO507:DZR507"/>
    <mergeCell ref="DZS507:DZV507"/>
    <mergeCell ref="DZW507:DZZ507"/>
    <mergeCell ref="DYM507:DYP507"/>
    <mergeCell ref="DYQ507:DYT507"/>
    <mergeCell ref="DYU507:DYX507"/>
    <mergeCell ref="DYY507:DZB507"/>
    <mergeCell ref="DZC507:DZF507"/>
    <mergeCell ref="DXS507:DXV507"/>
    <mergeCell ref="DXW507:DXZ507"/>
    <mergeCell ref="DYA507:DYD507"/>
    <mergeCell ref="DYE507:DYH507"/>
    <mergeCell ref="DYI507:DYL507"/>
    <mergeCell ref="DWY507:DXB507"/>
    <mergeCell ref="DXC507:DXF507"/>
    <mergeCell ref="DXG507:DXJ507"/>
    <mergeCell ref="DXK507:DXN507"/>
    <mergeCell ref="DXO507:DXR507"/>
    <mergeCell ref="DWE507:DWH507"/>
    <mergeCell ref="DWI507:DWL507"/>
    <mergeCell ref="DWM507:DWP507"/>
    <mergeCell ref="DWQ507:DWT507"/>
    <mergeCell ref="DWU507:DWX507"/>
    <mergeCell ref="DVK507:DVN507"/>
    <mergeCell ref="DVO507:DVR507"/>
    <mergeCell ref="DVS507:DVV507"/>
    <mergeCell ref="DVW507:DVZ507"/>
    <mergeCell ref="DWA507:DWD507"/>
    <mergeCell ref="DUQ507:DUT507"/>
    <mergeCell ref="DUU507:DUX507"/>
    <mergeCell ref="DUY507:DVB507"/>
    <mergeCell ref="DVC507:DVF507"/>
    <mergeCell ref="DVG507:DVJ507"/>
    <mergeCell ref="DTW507:DTZ507"/>
    <mergeCell ref="DUA507:DUD507"/>
    <mergeCell ref="DUE507:DUH507"/>
    <mergeCell ref="DUI507:DUL507"/>
    <mergeCell ref="DUM507:DUP507"/>
    <mergeCell ref="DTC507:DTF507"/>
    <mergeCell ref="DTG507:DTJ507"/>
    <mergeCell ref="DTK507:DTN507"/>
    <mergeCell ref="DTO507:DTR507"/>
    <mergeCell ref="DTS507:DTV507"/>
    <mergeCell ref="DSI507:DSL507"/>
    <mergeCell ref="DSM507:DSP507"/>
    <mergeCell ref="DSQ507:DST507"/>
    <mergeCell ref="DSU507:DSX507"/>
    <mergeCell ref="DSY507:DTB507"/>
    <mergeCell ref="DRO507:DRR507"/>
    <mergeCell ref="DRS507:DRV507"/>
    <mergeCell ref="DRW507:DRZ507"/>
    <mergeCell ref="DSA507:DSD507"/>
    <mergeCell ref="DSE507:DSH507"/>
    <mergeCell ref="DQU507:DQX507"/>
    <mergeCell ref="DQY507:DRB507"/>
    <mergeCell ref="DRC507:DRF507"/>
    <mergeCell ref="DRG507:DRJ507"/>
    <mergeCell ref="DRK507:DRN507"/>
    <mergeCell ref="DQA507:DQD507"/>
    <mergeCell ref="DQE507:DQH507"/>
    <mergeCell ref="DQI507:DQL507"/>
    <mergeCell ref="DQM507:DQP507"/>
    <mergeCell ref="DQQ507:DQT507"/>
    <mergeCell ref="DPG507:DPJ507"/>
    <mergeCell ref="DPK507:DPN507"/>
    <mergeCell ref="DPO507:DPR507"/>
    <mergeCell ref="DPS507:DPV507"/>
    <mergeCell ref="DPW507:DPZ507"/>
    <mergeCell ref="DOM507:DOP507"/>
    <mergeCell ref="DOQ507:DOT507"/>
    <mergeCell ref="DOU507:DOX507"/>
    <mergeCell ref="DOY507:DPB507"/>
    <mergeCell ref="DPC507:DPF507"/>
    <mergeCell ref="DNS507:DNV507"/>
    <mergeCell ref="DNW507:DNZ507"/>
    <mergeCell ref="DOA507:DOD507"/>
    <mergeCell ref="DOE507:DOH507"/>
    <mergeCell ref="DOI507:DOL507"/>
    <mergeCell ref="DMY507:DNB507"/>
    <mergeCell ref="DNC507:DNF507"/>
    <mergeCell ref="DNG507:DNJ507"/>
    <mergeCell ref="DNK507:DNN507"/>
    <mergeCell ref="DNO507:DNR507"/>
    <mergeCell ref="DME507:DMH507"/>
    <mergeCell ref="DMI507:DML507"/>
    <mergeCell ref="DMM507:DMP507"/>
    <mergeCell ref="DMQ507:DMT507"/>
    <mergeCell ref="DMU507:DMX507"/>
    <mergeCell ref="DLK507:DLN507"/>
    <mergeCell ref="DLO507:DLR507"/>
    <mergeCell ref="DLS507:DLV507"/>
    <mergeCell ref="DLW507:DLZ507"/>
    <mergeCell ref="DMA507:DMD507"/>
    <mergeCell ref="DKQ507:DKT507"/>
    <mergeCell ref="DKU507:DKX507"/>
    <mergeCell ref="DKY507:DLB507"/>
    <mergeCell ref="DLC507:DLF507"/>
    <mergeCell ref="DLG507:DLJ507"/>
    <mergeCell ref="DJW507:DJZ507"/>
    <mergeCell ref="DKA507:DKD507"/>
    <mergeCell ref="DKE507:DKH507"/>
    <mergeCell ref="DKI507:DKL507"/>
    <mergeCell ref="DKM507:DKP507"/>
    <mergeCell ref="DJC507:DJF507"/>
    <mergeCell ref="DJG507:DJJ507"/>
    <mergeCell ref="DJK507:DJN507"/>
    <mergeCell ref="DJO507:DJR507"/>
    <mergeCell ref="DJS507:DJV507"/>
    <mergeCell ref="DII507:DIL507"/>
    <mergeCell ref="DIM507:DIP507"/>
    <mergeCell ref="DIQ507:DIT507"/>
    <mergeCell ref="DIU507:DIX507"/>
    <mergeCell ref="DIY507:DJB507"/>
    <mergeCell ref="DHO507:DHR507"/>
    <mergeCell ref="DHS507:DHV507"/>
    <mergeCell ref="DHW507:DHZ507"/>
    <mergeCell ref="DIA507:DID507"/>
    <mergeCell ref="DIE507:DIH507"/>
    <mergeCell ref="DGU507:DGX507"/>
    <mergeCell ref="DGY507:DHB507"/>
    <mergeCell ref="DHC507:DHF507"/>
    <mergeCell ref="DHG507:DHJ507"/>
    <mergeCell ref="DHK507:DHN507"/>
    <mergeCell ref="DGA507:DGD507"/>
    <mergeCell ref="DGE507:DGH507"/>
    <mergeCell ref="DGI507:DGL507"/>
    <mergeCell ref="DGM507:DGP507"/>
    <mergeCell ref="DGQ507:DGT507"/>
    <mergeCell ref="DFG507:DFJ507"/>
    <mergeCell ref="DFK507:DFN507"/>
    <mergeCell ref="DFO507:DFR507"/>
    <mergeCell ref="DFS507:DFV507"/>
    <mergeCell ref="DFW507:DFZ507"/>
    <mergeCell ref="DEM507:DEP507"/>
    <mergeCell ref="DEQ507:DET507"/>
    <mergeCell ref="DEU507:DEX507"/>
    <mergeCell ref="DEY507:DFB507"/>
    <mergeCell ref="DFC507:DFF507"/>
    <mergeCell ref="DDS507:DDV507"/>
    <mergeCell ref="DDW507:DDZ507"/>
    <mergeCell ref="DEA507:DED507"/>
    <mergeCell ref="DEE507:DEH507"/>
    <mergeCell ref="DEI507:DEL507"/>
    <mergeCell ref="DCY507:DDB507"/>
    <mergeCell ref="DDC507:DDF507"/>
    <mergeCell ref="DDG507:DDJ507"/>
    <mergeCell ref="DDK507:DDN507"/>
    <mergeCell ref="DDO507:DDR507"/>
    <mergeCell ref="DCE507:DCH507"/>
    <mergeCell ref="DCI507:DCL507"/>
    <mergeCell ref="DCM507:DCP507"/>
    <mergeCell ref="DCQ507:DCT507"/>
    <mergeCell ref="DCU507:DCX507"/>
    <mergeCell ref="DBK507:DBN507"/>
    <mergeCell ref="DBO507:DBR507"/>
    <mergeCell ref="DBS507:DBV507"/>
    <mergeCell ref="DBW507:DBZ507"/>
    <mergeCell ref="DCA507:DCD507"/>
    <mergeCell ref="DAQ507:DAT507"/>
    <mergeCell ref="DAU507:DAX507"/>
    <mergeCell ref="DAY507:DBB507"/>
    <mergeCell ref="DBC507:DBF507"/>
    <mergeCell ref="DBG507:DBJ507"/>
    <mergeCell ref="CZW507:CZZ507"/>
    <mergeCell ref="DAA507:DAD507"/>
    <mergeCell ref="DAE507:DAH507"/>
    <mergeCell ref="DAI507:DAL507"/>
    <mergeCell ref="DAM507:DAP507"/>
    <mergeCell ref="CZC507:CZF507"/>
    <mergeCell ref="CZG507:CZJ507"/>
    <mergeCell ref="CZK507:CZN507"/>
    <mergeCell ref="CZO507:CZR507"/>
    <mergeCell ref="CZS507:CZV507"/>
    <mergeCell ref="CYI507:CYL507"/>
    <mergeCell ref="CYM507:CYP507"/>
    <mergeCell ref="CYQ507:CYT507"/>
    <mergeCell ref="CYU507:CYX507"/>
    <mergeCell ref="CYY507:CZB507"/>
    <mergeCell ref="CXO507:CXR507"/>
    <mergeCell ref="CXS507:CXV507"/>
    <mergeCell ref="CXW507:CXZ507"/>
    <mergeCell ref="CYA507:CYD507"/>
    <mergeCell ref="CYE507:CYH507"/>
    <mergeCell ref="CWU507:CWX507"/>
    <mergeCell ref="CWY507:CXB507"/>
    <mergeCell ref="CXC507:CXF507"/>
    <mergeCell ref="CXG507:CXJ507"/>
    <mergeCell ref="CXK507:CXN507"/>
    <mergeCell ref="CWA507:CWD507"/>
    <mergeCell ref="CWE507:CWH507"/>
    <mergeCell ref="CWI507:CWL507"/>
    <mergeCell ref="CWM507:CWP507"/>
    <mergeCell ref="CWQ507:CWT507"/>
    <mergeCell ref="CVG507:CVJ507"/>
    <mergeCell ref="CVK507:CVN507"/>
    <mergeCell ref="CVO507:CVR507"/>
    <mergeCell ref="CVS507:CVV507"/>
    <mergeCell ref="CVW507:CVZ507"/>
    <mergeCell ref="CUM507:CUP507"/>
    <mergeCell ref="CUQ507:CUT507"/>
    <mergeCell ref="CUU507:CUX507"/>
    <mergeCell ref="CUY507:CVB507"/>
    <mergeCell ref="CVC507:CVF507"/>
    <mergeCell ref="CTS507:CTV507"/>
    <mergeCell ref="CTW507:CTZ507"/>
    <mergeCell ref="CUA507:CUD507"/>
    <mergeCell ref="CUE507:CUH507"/>
    <mergeCell ref="CUI507:CUL507"/>
    <mergeCell ref="CSY507:CTB507"/>
    <mergeCell ref="CTC507:CTF507"/>
    <mergeCell ref="CTG507:CTJ507"/>
    <mergeCell ref="CTK507:CTN507"/>
    <mergeCell ref="CTO507:CTR507"/>
    <mergeCell ref="CSE507:CSH507"/>
    <mergeCell ref="CSI507:CSL507"/>
    <mergeCell ref="CSM507:CSP507"/>
    <mergeCell ref="CSQ507:CST507"/>
    <mergeCell ref="CSU507:CSX507"/>
    <mergeCell ref="CRK507:CRN507"/>
    <mergeCell ref="CRO507:CRR507"/>
    <mergeCell ref="CRS507:CRV507"/>
    <mergeCell ref="CRW507:CRZ507"/>
    <mergeCell ref="CSA507:CSD507"/>
    <mergeCell ref="CQQ507:CQT507"/>
    <mergeCell ref="CQU507:CQX507"/>
    <mergeCell ref="CQY507:CRB507"/>
    <mergeCell ref="CRC507:CRF507"/>
    <mergeCell ref="CRG507:CRJ507"/>
    <mergeCell ref="CPW507:CPZ507"/>
    <mergeCell ref="CQA507:CQD507"/>
    <mergeCell ref="CQE507:CQH507"/>
    <mergeCell ref="CQI507:CQL507"/>
    <mergeCell ref="CQM507:CQP507"/>
    <mergeCell ref="CPC507:CPF507"/>
    <mergeCell ref="CPG507:CPJ507"/>
    <mergeCell ref="CPK507:CPN507"/>
    <mergeCell ref="CPO507:CPR507"/>
    <mergeCell ref="CPS507:CPV507"/>
    <mergeCell ref="COI507:COL507"/>
    <mergeCell ref="COM507:COP507"/>
    <mergeCell ref="COQ507:COT507"/>
    <mergeCell ref="COU507:COX507"/>
    <mergeCell ref="COY507:CPB507"/>
    <mergeCell ref="CNO507:CNR507"/>
    <mergeCell ref="CNS507:CNV507"/>
    <mergeCell ref="CNW507:CNZ507"/>
    <mergeCell ref="COA507:COD507"/>
    <mergeCell ref="COE507:COH507"/>
    <mergeCell ref="CMU507:CMX507"/>
    <mergeCell ref="CMY507:CNB507"/>
    <mergeCell ref="CNC507:CNF507"/>
    <mergeCell ref="CNG507:CNJ507"/>
    <mergeCell ref="CNK507:CNN507"/>
    <mergeCell ref="CMA507:CMD507"/>
    <mergeCell ref="CME507:CMH507"/>
    <mergeCell ref="CMI507:CML507"/>
    <mergeCell ref="CMM507:CMP507"/>
    <mergeCell ref="CMQ507:CMT507"/>
    <mergeCell ref="CLG507:CLJ507"/>
    <mergeCell ref="CLK507:CLN507"/>
    <mergeCell ref="CLO507:CLR507"/>
    <mergeCell ref="CLS507:CLV507"/>
    <mergeCell ref="CLW507:CLZ507"/>
    <mergeCell ref="CKM507:CKP507"/>
    <mergeCell ref="CKQ507:CKT507"/>
    <mergeCell ref="CKU507:CKX507"/>
    <mergeCell ref="CKY507:CLB507"/>
    <mergeCell ref="CLC507:CLF507"/>
    <mergeCell ref="CJS507:CJV507"/>
    <mergeCell ref="CJW507:CJZ507"/>
    <mergeCell ref="CKA507:CKD507"/>
    <mergeCell ref="CKE507:CKH507"/>
    <mergeCell ref="CKI507:CKL507"/>
    <mergeCell ref="CIY507:CJB507"/>
    <mergeCell ref="CJC507:CJF507"/>
    <mergeCell ref="CJG507:CJJ507"/>
    <mergeCell ref="CJK507:CJN507"/>
    <mergeCell ref="CJO507:CJR507"/>
    <mergeCell ref="CIE507:CIH507"/>
    <mergeCell ref="CII507:CIL507"/>
    <mergeCell ref="CIM507:CIP507"/>
    <mergeCell ref="CIQ507:CIT507"/>
    <mergeCell ref="CIU507:CIX507"/>
    <mergeCell ref="CHK507:CHN507"/>
    <mergeCell ref="CHO507:CHR507"/>
    <mergeCell ref="CHS507:CHV507"/>
    <mergeCell ref="CHW507:CHZ507"/>
    <mergeCell ref="CIA507:CID507"/>
    <mergeCell ref="CGQ507:CGT507"/>
    <mergeCell ref="CGU507:CGX507"/>
    <mergeCell ref="CGY507:CHB507"/>
    <mergeCell ref="CHC507:CHF507"/>
    <mergeCell ref="CHG507:CHJ507"/>
    <mergeCell ref="CFW507:CFZ507"/>
    <mergeCell ref="CGA507:CGD507"/>
    <mergeCell ref="CGE507:CGH507"/>
    <mergeCell ref="CGI507:CGL507"/>
    <mergeCell ref="CGM507:CGP507"/>
    <mergeCell ref="CFC507:CFF507"/>
    <mergeCell ref="CFG507:CFJ507"/>
    <mergeCell ref="CFK507:CFN507"/>
    <mergeCell ref="CFO507:CFR507"/>
    <mergeCell ref="CFS507:CFV507"/>
    <mergeCell ref="CEI507:CEL507"/>
    <mergeCell ref="CEM507:CEP507"/>
    <mergeCell ref="CEQ507:CET507"/>
    <mergeCell ref="CEU507:CEX507"/>
    <mergeCell ref="CEY507:CFB507"/>
    <mergeCell ref="CDO507:CDR507"/>
    <mergeCell ref="CDS507:CDV507"/>
    <mergeCell ref="CDW507:CDZ507"/>
    <mergeCell ref="CEA507:CED507"/>
    <mergeCell ref="CEE507:CEH507"/>
    <mergeCell ref="CCU507:CCX507"/>
    <mergeCell ref="CCY507:CDB507"/>
    <mergeCell ref="CDC507:CDF507"/>
    <mergeCell ref="CDG507:CDJ507"/>
    <mergeCell ref="CDK507:CDN507"/>
    <mergeCell ref="CCA507:CCD507"/>
    <mergeCell ref="CCE507:CCH507"/>
    <mergeCell ref="CCI507:CCL507"/>
    <mergeCell ref="CCM507:CCP507"/>
    <mergeCell ref="CCQ507:CCT507"/>
    <mergeCell ref="CBG507:CBJ507"/>
    <mergeCell ref="CBK507:CBN507"/>
    <mergeCell ref="CBO507:CBR507"/>
    <mergeCell ref="CBS507:CBV507"/>
    <mergeCell ref="CBW507:CBZ507"/>
    <mergeCell ref="CAM507:CAP507"/>
    <mergeCell ref="CAQ507:CAT507"/>
    <mergeCell ref="CAU507:CAX507"/>
    <mergeCell ref="CAY507:CBB507"/>
    <mergeCell ref="CBC507:CBF507"/>
    <mergeCell ref="BZS507:BZV507"/>
    <mergeCell ref="BZW507:BZZ507"/>
    <mergeCell ref="CAA507:CAD507"/>
    <mergeCell ref="CAE507:CAH507"/>
    <mergeCell ref="CAI507:CAL507"/>
    <mergeCell ref="BYY507:BZB507"/>
    <mergeCell ref="BZC507:BZF507"/>
    <mergeCell ref="BZG507:BZJ507"/>
    <mergeCell ref="BZK507:BZN507"/>
    <mergeCell ref="BZO507:BZR507"/>
    <mergeCell ref="BYE507:BYH507"/>
    <mergeCell ref="BYI507:BYL507"/>
    <mergeCell ref="BYM507:BYP507"/>
    <mergeCell ref="BYQ507:BYT507"/>
    <mergeCell ref="BYU507:BYX507"/>
    <mergeCell ref="BXK507:BXN507"/>
    <mergeCell ref="BXO507:BXR507"/>
    <mergeCell ref="BXS507:BXV507"/>
    <mergeCell ref="BXW507:BXZ507"/>
    <mergeCell ref="BYA507:BYD507"/>
    <mergeCell ref="BWQ507:BWT507"/>
    <mergeCell ref="BWU507:BWX507"/>
    <mergeCell ref="BWY507:BXB507"/>
    <mergeCell ref="BXC507:BXF507"/>
    <mergeCell ref="BXG507:BXJ507"/>
    <mergeCell ref="BVW507:BVZ507"/>
    <mergeCell ref="BWA507:BWD507"/>
    <mergeCell ref="BWE507:BWH507"/>
    <mergeCell ref="BWI507:BWL507"/>
    <mergeCell ref="BWM507:BWP507"/>
    <mergeCell ref="BVC507:BVF507"/>
    <mergeCell ref="BVG507:BVJ507"/>
    <mergeCell ref="BVK507:BVN507"/>
    <mergeCell ref="BVO507:BVR507"/>
    <mergeCell ref="BVS507:BVV507"/>
    <mergeCell ref="BUI507:BUL507"/>
    <mergeCell ref="BUM507:BUP507"/>
    <mergeCell ref="BUQ507:BUT507"/>
    <mergeCell ref="BUU507:BUX507"/>
    <mergeCell ref="BUY507:BVB507"/>
    <mergeCell ref="BTO507:BTR507"/>
    <mergeCell ref="BTS507:BTV507"/>
    <mergeCell ref="BTW507:BTZ507"/>
    <mergeCell ref="BUA507:BUD507"/>
    <mergeCell ref="BUE507:BUH507"/>
    <mergeCell ref="BSU507:BSX507"/>
    <mergeCell ref="BSY507:BTB507"/>
    <mergeCell ref="BTC507:BTF507"/>
    <mergeCell ref="BTG507:BTJ507"/>
    <mergeCell ref="BTK507:BTN507"/>
    <mergeCell ref="BSA507:BSD507"/>
    <mergeCell ref="BSE507:BSH507"/>
    <mergeCell ref="BSI507:BSL507"/>
    <mergeCell ref="BSM507:BSP507"/>
    <mergeCell ref="BSQ507:BST507"/>
    <mergeCell ref="BRG507:BRJ507"/>
    <mergeCell ref="BRK507:BRN507"/>
    <mergeCell ref="BRO507:BRR507"/>
    <mergeCell ref="BRS507:BRV507"/>
    <mergeCell ref="BRW507:BRZ507"/>
    <mergeCell ref="BQM507:BQP507"/>
    <mergeCell ref="BQQ507:BQT507"/>
    <mergeCell ref="BQU507:BQX507"/>
    <mergeCell ref="BQY507:BRB507"/>
    <mergeCell ref="BRC507:BRF507"/>
    <mergeCell ref="BPS507:BPV507"/>
    <mergeCell ref="BPW507:BPZ507"/>
    <mergeCell ref="BQA507:BQD507"/>
    <mergeCell ref="BQE507:BQH507"/>
    <mergeCell ref="BQI507:BQL507"/>
    <mergeCell ref="BOY507:BPB507"/>
    <mergeCell ref="BPC507:BPF507"/>
    <mergeCell ref="BPG507:BPJ507"/>
    <mergeCell ref="BPK507:BPN507"/>
    <mergeCell ref="BPO507:BPR507"/>
    <mergeCell ref="BOE507:BOH507"/>
    <mergeCell ref="BOI507:BOL507"/>
    <mergeCell ref="BOM507:BOP507"/>
    <mergeCell ref="BOQ507:BOT507"/>
    <mergeCell ref="BOU507:BOX507"/>
    <mergeCell ref="BNK507:BNN507"/>
    <mergeCell ref="BNO507:BNR507"/>
    <mergeCell ref="BNS507:BNV507"/>
    <mergeCell ref="BNW507:BNZ507"/>
    <mergeCell ref="BOA507:BOD507"/>
    <mergeCell ref="BMQ507:BMT507"/>
    <mergeCell ref="BMU507:BMX507"/>
    <mergeCell ref="BMY507:BNB507"/>
    <mergeCell ref="BNC507:BNF507"/>
    <mergeCell ref="BNG507:BNJ507"/>
    <mergeCell ref="BLW507:BLZ507"/>
    <mergeCell ref="BMA507:BMD507"/>
    <mergeCell ref="BME507:BMH507"/>
    <mergeCell ref="BMI507:BML507"/>
    <mergeCell ref="BMM507:BMP507"/>
    <mergeCell ref="BLC507:BLF507"/>
    <mergeCell ref="BLG507:BLJ507"/>
    <mergeCell ref="BLK507:BLN507"/>
    <mergeCell ref="BLO507:BLR507"/>
    <mergeCell ref="BLS507:BLV507"/>
    <mergeCell ref="BKI507:BKL507"/>
    <mergeCell ref="BKM507:BKP507"/>
    <mergeCell ref="BKQ507:BKT507"/>
    <mergeCell ref="BKU507:BKX507"/>
    <mergeCell ref="BKY507:BLB507"/>
    <mergeCell ref="BJO507:BJR507"/>
    <mergeCell ref="BJS507:BJV507"/>
    <mergeCell ref="BJW507:BJZ507"/>
    <mergeCell ref="BKA507:BKD507"/>
    <mergeCell ref="BKE507:BKH507"/>
    <mergeCell ref="BIU507:BIX507"/>
    <mergeCell ref="BIY507:BJB507"/>
    <mergeCell ref="BJC507:BJF507"/>
    <mergeCell ref="BJG507:BJJ507"/>
    <mergeCell ref="BJK507:BJN507"/>
    <mergeCell ref="BIA507:BID507"/>
    <mergeCell ref="BIE507:BIH507"/>
    <mergeCell ref="BII507:BIL507"/>
    <mergeCell ref="BIM507:BIP507"/>
    <mergeCell ref="BIQ507:BIT507"/>
    <mergeCell ref="BHG507:BHJ507"/>
    <mergeCell ref="BHK507:BHN507"/>
    <mergeCell ref="BHO507:BHR507"/>
    <mergeCell ref="BHS507:BHV507"/>
    <mergeCell ref="BHW507:BHZ507"/>
    <mergeCell ref="BGM507:BGP507"/>
    <mergeCell ref="BGQ507:BGT507"/>
    <mergeCell ref="BGU507:BGX507"/>
    <mergeCell ref="BGY507:BHB507"/>
    <mergeCell ref="BHC507:BHF507"/>
    <mergeCell ref="BFS507:BFV507"/>
    <mergeCell ref="BFW507:BFZ507"/>
    <mergeCell ref="BGA507:BGD507"/>
    <mergeCell ref="BGE507:BGH507"/>
    <mergeCell ref="BGI507:BGL507"/>
    <mergeCell ref="BEY507:BFB507"/>
    <mergeCell ref="BFC507:BFF507"/>
    <mergeCell ref="BFG507:BFJ507"/>
    <mergeCell ref="BFK507:BFN507"/>
    <mergeCell ref="BFO507:BFR507"/>
    <mergeCell ref="BEE507:BEH507"/>
    <mergeCell ref="BEI507:BEL507"/>
    <mergeCell ref="BEM507:BEP507"/>
    <mergeCell ref="BEQ507:BET507"/>
    <mergeCell ref="BEU507:BEX507"/>
    <mergeCell ref="BDK507:BDN507"/>
    <mergeCell ref="BDO507:BDR507"/>
    <mergeCell ref="BDS507:BDV507"/>
    <mergeCell ref="BDW507:BDZ507"/>
    <mergeCell ref="BEA507:BED507"/>
    <mergeCell ref="BCQ507:BCT507"/>
    <mergeCell ref="BCU507:BCX507"/>
    <mergeCell ref="BCY507:BDB507"/>
    <mergeCell ref="BDC507:BDF507"/>
    <mergeCell ref="BDG507:BDJ507"/>
    <mergeCell ref="BBW507:BBZ507"/>
    <mergeCell ref="BCA507:BCD507"/>
    <mergeCell ref="BCE507:BCH507"/>
    <mergeCell ref="BCI507:BCL507"/>
    <mergeCell ref="BCM507:BCP507"/>
    <mergeCell ref="BBC507:BBF507"/>
    <mergeCell ref="BBG507:BBJ507"/>
    <mergeCell ref="BBK507:BBN507"/>
    <mergeCell ref="BBO507:BBR507"/>
    <mergeCell ref="BBS507:BBV507"/>
    <mergeCell ref="BAI507:BAL507"/>
    <mergeCell ref="BAM507:BAP507"/>
    <mergeCell ref="BAQ507:BAT507"/>
    <mergeCell ref="BAU507:BAX507"/>
    <mergeCell ref="BAY507:BBB507"/>
    <mergeCell ref="AZO507:AZR507"/>
    <mergeCell ref="AZS507:AZV507"/>
    <mergeCell ref="AZW507:AZZ507"/>
    <mergeCell ref="BAA507:BAD507"/>
    <mergeCell ref="BAE507:BAH507"/>
    <mergeCell ref="AYU507:AYX507"/>
    <mergeCell ref="AYY507:AZB507"/>
    <mergeCell ref="AZC507:AZF507"/>
    <mergeCell ref="AZG507:AZJ507"/>
    <mergeCell ref="AZK507:AZN507"/>
    <mergeCell ref="AYA507:AYD507"/>
    <mergeCell ref="AYE507:AYH507"/>
    <mergeCell ref="AYI507:AYL507"/>
    <mergeCell ref="AYM507:AYP507"/>
    <mergeCell ref="AYQ507:AYT507"/>
    <mergeCell ref="AXG507:AXJ507"/>
    <mergeCell ref="AXK507:AXN507"/>
    <mergeCell ref="AXO507:AXR507"/>
    <mergeCell ref="AXS507:AXV507"/>
    <mergeCell ref="AXW507:AXZ507"/>
    <mergeCell ref="AWM507:AWP507"/>
    <mergeCell ref="AWQ507:AWT507"/>
    <mergeCell ref="AWU507:AWX507"/>
    <mergeCell ref="AWY507:AXB507"/>
    <mergeCell ref="AXC507:AXF507"/>
    <mergeCell ref="AVS507:AVV507"/>
    <mergeCell ref="AVW507:AVZ507"/>
    <mergeCell ref="AWA507:AWD507"/>
    <mergeCell ref="AWE507:AWH507"/>
    <mergeCell ref="AWI507:AWL507"/>
    <mergeCell ref="AUY507:AVB507"/>
    <mergeCell ref="AVC507:AVF507"/>
    <mergeCell ref="AVG507:AVJ507"/>
    <mergeCell ref="AVK507:AVN507"/>
    <mergeCell ref="AVO507:AVR507"/>
    <mergeCell ref="AUE507:AUH507"/>
    <mergeCell ref="AUI507:AUL507"/>
    <mergeCell ref="AUM507:AUP507"/>
    <mergeCell ref="AUQ507:AUT507"/>
    <mergeCell ref="AUU507:AUX507"/>
    <mergeCell ref="ATK507:ATN507"/>
    <mergeCell ref="ATO507:ATR507"/>
    <mergeCell ref="ATS507:ATV507"/>
    <mergeCell ref="ATW507:ATZ507"/>
    <mergeCell ref="AUA507:AUD507"/>
    <mergeCell ref="ASQ507:AST507"/>
    <mergeCell ref="ASU507:ASX507"/>
    <mergeCell ref="ASY507:ATB507"/>
    <mergeCell ref="ATC507:ATF507"/>
    <mergeCell ref="ATG507:ATJ507"/>
    <mergeCell ref="ARW507:ARZ507"/>
    <mergeCell ref="ASA507:ASD507"/>
    <mergeCell ref="ASE507:ASH507"/>
    <mergeCell ref="ASI507:ASL507"/>
    <mergeCell ref="ASM507:ASP507"/>
    <mergeCell ref="ARC507:ARF507"/>
    <mergeCell ref="ARG507:ARJ507"/>
    <mergeCell ref="ARK507:ARN507"/>
    <mergeCell ref="ARO507:ARR507"/>
    <mergeCell ref="ARS507:ARV507"/>
    <mergeCell ref="AQI507:AQL507"/>
    <mergeCell ref="AQM507:AQP507"/>
    <mergeCell ref="AQQ507:AQT507"/>
    <mergeCell ref="AQU507:AQX507"/>
    <mergeCell ref="AQY507:ARB507"/>
    <mergeCell ref="APO507:APR507"/>
    <mergeCell ref="APS507:APV507"/>
    <mergeCell ref="APW507:APZ507"/>
    <mergeCell ref="AQA507:AQD507"/>
    <mergeCell ref="AQE507:AQH507"/>
    <mergeCell ref="AOU507:AOX507"/>
    <mergeCell ref="AOY507:APB507"/>
    <mergeCell ref="APC507:APF507"/>
    <mergeCell ref="APG507:APJ507"/>
    <mergeCell ref="APK507:APN507"/>
    <mergeCell ref="AOA507:AOD507"/>
    <mergeCell ref="AOE507:AOH507"/>
    <mergeCell ref="AOI507:AOL507"/>
    <mergeCell ref="AOM507:AOP507"/>
    <mergeCell ref="AOQ507:AOT507"/>
    <mergeCell ref="ANG507:ANJ507"/>
    <mergeCell ref="ANK507:ANN507"/>
    <mergeCell ref="ANO507:ANR507"/>
    <mergeCell ref="ANS507:ANV507"/>
    <mergeCell ref="ANW507:ANZ507"/>
    <mergeCell ref="AMM507:AMP507"/>
    <mergeCell ref="AMQ507:AMT507"/>
    <mergeCell ref="AMU507:AMX507"/>
    <mergeCell ref="AMY507:ANB507"/>
    <mergeCell ref="ANC507:ANF507"/>
    <mergeCell ref="ALS507:ALV507"/>
    <mergeCell ref="ALW507:ALZ507"/>
    <mergeCell ref="AMA507:AMD507"/>
    <mergeCell ref="AME507:AMH507"/>
    <mergeCell ref="AMI507:AML507"/>
    <mergeCell ref="AKY507:ALB507"/>
    <mergeCell ref="ALC507:ALF507"/>
    <mergeCell ref="ALG507:ALJ507"/>
    <mergeCell ref="ALK507:ALN507"/>
    <mergeCell ref="ALO507:ALR507"/>
    <mergeCell ref="AKE507:AKH507"/>
    <mergeCell ref="AKI507:AKL507"/>
    <mergeCell ref="AKM507:AKP507"/>
    <mergeCell ref="AKQ507:AKT507"/>
    <mergeCell ref="AKU507:AKX507"/>
    <mergeCell ref="AJK507:AJN507"/>
    <mergeCell ref="AJO507:AJR507"/>
    <mergeCell ref="AJS507:AJV507"/>
    <mergeCell ref="AJW507:AJZ507"/>
    <mergeCell ref="AKA507:AKD507"/>
    <mergeCell ref="AIQ507:AIT507"/>
    <mergeCell ref="AIU507:AIX507"/>
    <mergeCell ref="AIY507:AJB507"/>
    <mergeCell ref="AJC507:AJF507"/>
    <mergeCell ref="AJG507:AJJ507"/>
    <mergeCell ref="AHW507:AHZ507"/>
    <mergeCell ref="AIA507:AID507"/>
    <mergeCell ref="AIE507:AIH507"/>
    <mergeCell ref="AII507:AIL507"/>
    <mergeCell ref="AIM507:AIP507"/>
    <mergeCell ref="AHC507:AHF507"/>
    <mergeCell ref="AHG507:AHJ507"/>
    <mergeCell ref="AHK507:AHN507"/>
    <mergeCell ref="AHO507:AHR507"/>
    <mergeCell ref="AHS507:AHV507"/>
    <mergeCell ref="AGI507:AGL507"/>
    <mergeCell ref="AGM507:AGP507"/>
    <mergeCell ref="AGQ507:AGT507"/>
    <mergeCell ref="AGU507:AGX507"/>
    <mergeCell ref="AGY507:AHB507"/>
    <mergeCell ref="AFO507:AFR507"/>
    <mergeCell ref="AFS507:AFV507"/>
    <mergeCell ref="AFW507:AFZ507"/>
    <mergeCell ref="AGA507:AGD507"/>
    <mergeCell ref="AGE507:AGH507"/>
    <mergeCell ref="AEU507:AEX507"/>
    <mergeCell ref="AEY507:AFB507"/>
    <mergeCell ref="AFC507:AFF507"/>
    <mergeCell ref="AFG507:AFJ507"/>
    <mergeCell ref="AFK507:AFN507"/>
    <mergeCell ref="AEA507:AED507"/>
    <mergeCell ref="AEE507:AEH507"/>
    <mergeCell ref="AEI507:AEL507"/>
    <mergeCell ref="AEM507:AEP507"/>
    <mergeCell ref="AEQ507:AET507"/>
    <mergeCell ref="ADG507:ADJ507"/>
    <mergeCell ref="ADK507:ADN507"/>
    <mergeCell ref="ADO507:ADR507"/>
    <mergeCell ref="ADS507:ADV507"/>
    <mergeCell ref="ADW507:ADZ507"/>
    <mergeCell ref="ACM507:ACP507"/>
    <mergeCell ref="ACQ507:ACT507"/>
    <mergeCell ref="ACU507:ACX507"/>
    <mergeCell ref="ACY507:ADB507"/>
    <mergeCell ref="ADC507:ADF507"/>
    <mergeCell ref="ABS507:ABV507"/>
    <mergeCell ref="ABW507:ABZ507"/>
    <mergeCell ref="ACA507:ACD507"/>
    <mergeCell ref="ACE507:ACH507"/>
    <mergeCell ref="ACI507:ACL507"/>
    <mergeCell ref="AAY507:ABB507"/>
    <mergeCell ref="ABC507:ABF507"/>
    <mergeCell ref="ABG507:ABJ507"/>
    <mergeCell ref="ABK507:ABN507"/>
    <mergeCell ref="ABO507:ABR507"/>
    <mergeCell ref="AAE507:AAH507"/>
    <mergeCell ref="AAI507:AAL507"/>
    <mergeCell ref="AAM507:AAP507"/>
    <mergeCell ref="AAQ507:AAT507"/>
    <mergeCell ref="AAU507:AAX507"/>
    <mergeCell ref="ZK507:ZN507"/>
    <mergeCell ref="ZO507:ZR507"/>
    <mergeCell ref="ZS507:ZV507"/>
    <mergeCell ref="ZW507:ZZ507"/>
    <mergeCell ref="AAA507:AAD507"/>
    <mergeCell ref="YQ507:YT507"/>
    <mergeCell ref="YU507:YX507"/>
    <mergeCell ref="YY507:ZB507"/>
    <mergeCell ref="ZC507:ZF507"/>
    <mergeCell ref="ZG507:ZJ507"/>
    <mergeCell ref="XW507:XZ507"/>
    <mergeCell ref="YA507:YD507"/>
    <mergeCell ref="YE507:YH507"/>
    <mergeCell ref="YI507:YL507"/>
    <mergeCell ref="YM507:YP507"/>
    <mergeCell ref="XC507:XF507"/>
    <mergeCell ref="XG507:XJ507"/>
    <mergeCell ref="XK507:XN507"/>
    <mergeCell ref="XO507:XR507"/>
    <mergeCell ref="XS507:XV507"/>
    <mergeCell ref="WI507:WL507"/>
    <mergeCell ref="WM507:WP507"/>
    <mergeCell ref="WQ507:WT507"/>
    <mergeCell ref="WU507:WX507"/>
    <mergeCell ref="WY507:XB507"/>
    <mergeCell ref="VO507:VR507"/>
    <mergeCell ref="VS507:VV507"/>
    <mergeCell ref="VW507:VZ507"/>
    <mergeCell ref="WA507:WD507"/>
    <mergeCell ref="WE507:WH507"/>
    <mergeCell ref="UU507:UX507"/>
    <mergeCell ref="UY507:VB507"/>
    <mergeCell ref="VC507:VF507"/>
    <mergeCell ref="VG507:VJ507"/>
    <mergeCell ref="VK507:VN507"/>
    <mergeCell ref="UA507:UD507"/>
    <mergeCell ref="UE507:UH507"/>
    <mergeCell ref="UI507:UL507"/>
    <mergeCell ref="UM507:UP507"/>
    <mergeCell ref="UQ507:UT507"/>
    <mergeCell ref="TG507:TJ507"/>
    <mergeCell ref="TK507:TN507"/>
    <mergeCell ref="TO507:TR507"/>
    <mergeCell ref="TS507:TV507"/>
    <mergeCell ref="TW507:TZ507"/>
    <mergeCell ref="SM507:SP507"/>
    <mergeCell ref="SQ507:ST507"/>
    <mergeCell ref="SU507:SX507"/>
    <mergeCell ref="SY507:TB507"/>
    <mergeCell ref="TC507:TF507"/>
    <mergeCell ref="RS507:RV507"/>
    <mergeCell ref="RW507:RZ507"/>
    <mergeCell ref="SA507:SD507"/>
    <mergeCell ref="SE507:SH507"/>
    <mergeCell ref="SI507:SL507"/>
    <mergeCell ref="QY507:RB507"/>
    <mergeCell ref="RC507:RF507"/>
    <mergeCell ref="RG507:RJ507"/>
    <mergeCell ref="RK507:RN507"/>
    <mergeCell ref="RO507:RR507"/>
    <mergeCell ref="QE507:QH507"/>
    <mergeCell ref="QI507:QL507"/>
    <mergeCell ref="QM507:QP507"/>
    <mergeCell ref="QQ507:QT507"/>
    <mergeCell ref="QU507:QX507"/>
    <mergeCell ref="PK507:PN507"/>
    <mergeCell ref="PO507:PR507"/>
    <mergeCell ref="PS507:PV507"/>
    <mergeCell ref="PW507:PZ507"/>
    <mergeCell ref="QA507:QD507"/>
    <mergeCell ref="OQ507:OT507"/>
    <mergeCell ref="OU507:OX507"/>
    <mergeCell ref="OY507:PB507"/>
    <mergeCell ref="PC507:PF507"/>
    <mergeCell ref="PG507:PJ507"/>
    <mergeCell ref="NW507:NZ507"/>
    <mergeCell ref="OA507:OD507"/>
    <mergeCell ref="OE507:OH507"/>
    <mergeCell ref="OI507:OL507"/>
    <mergeCell ref="OM507:OP507"/>
    <mergeCell ref="NC507:NF507"/>
    <mergeCell ref="NG507:NJ507"/>
    <mergeCell ref="NK507:NN507"/>
    <mergeCell ref="NO507:NR507"/>
    <mergeCell ref="NS507:NV507"/>
    <mergeCell ref="MI507:ML507"/>
    <mergeCell ref="MM507:MP507"/>
    <mergeCell ref="MQ507:MT507"/>
    <mergeCell ref="MU507:MX507"/>
    <mergeCell ref="MY507:NB507"/>
    <mergeCell ref="LO507:LR507"/>
    <mergeCell ref="LS507:LV507"/>
    <mergeCell ref="LW507:LZ507"/>
    <mergeCell ref="MA507:MD507"/>
    <mergeCell ref="ME507:MH507"/>
    <mergeCell ref="KU507:KX507"/>
    <mergeCell ref="KY507:LB507"/>
    <mergeCell ref="LC507:LF507"/>
    <mergeCell ref="LG507:LJ507"/>
    <mergeCell ref="LK507:LN507"/>
    <mergeCell ref="KA507:KD507"/>
    <mergeCell ref="KE507:KH507"/>
    <mergeCell ref="KI507:KL507"/>
    <mergeCell ref="KM507:KP507"/>
    <mergeCell ref="KQ507:KT507"/>
    <mergeCell ref="JG507:JJ507"/>
    <mergeCell ref="JK507:JN507"/>
    <mergeCell ref="JO507:JR507"/>
    <mergeCell ref="JS507:JV507"/>
    <mergeCell ref="JW507:JZ507"/>
    <mergeCell ref="IM507:IP507"/>
    <mergeCell ref="IQ507:IT507"/>
    <mergeCell ref="IU507:IX507"/>
    <mergeCell ref="IY507:JB507"/>
    <mergeCell ref="JC507:JF507"/>
    <mergeCell ref="HS507:HV507"/>
    <mergeCell ref="HW507:HZ507"/>
    <mergeCell ref="IA507:ID507"/>
    <mergeCell ref="IE507:IH507"/>
    <mergeCell ref="II507:IL507"/>
    <mergeCell ref="GY507:HB507"/>
    <mergeCell ref="HC507:HF507"/>
    <mergeCell ref="HG507:HJ507"/>
    <mergeCell ref="HK507:HN507"/>
    <mergeCell ref="HO507:HR507"/>
    <mergeCell ref="GE507:GH507"/>
    <mergeCell ref="GI507:GL507"/>
    <mergeCell ref="GM507:GP507"/>
    <mergeCell ref="GQ507:GT507"/>
    <mergeCell ref="GU507:GX507"/>
    <mergeCell ref="FK507:FN507"/>
    <mergeCell ref="FO507:FR507"/>
    <mergeCell ref="FS507:FV507"/>
    <mergeCell ref="FW507:FZ507"/>
    <mergeCell ref="GA507:GD507"/>
    <mergeCell ref="EQ507:ET507"/>
    <mergeCell ref="EU507:EX507"/>
    <mergeCell ref="EY507:FB507"/>
    <mergeCell ref="FC507:FF507"/>
    <mergeCell ref="FG507:FJ507"/>
    <mergeCell ref="DW507:DZ507"/>
    <mergeCell ref="EA507:ED507"/>
    <mergeCell ref="EE507:EH507"/>
    <mergeCell ref="EI507:EL507"/>
    <mergeCell ref="EM507:EP507"/>
    <mergeCell ref="DC507:DF507"/>
    <mergeCell ref="DG507:DJ507"/>
    <mergeCell ref="DK507:DN507"/>
    <mergeCell ref="DO507:DR507"/>
    <mergeCell ref="DS507:DV507"/>
    <mergeCell ref="CI507:CL507"/>
    <mergeCell ref="CM507:CP507"/>
    <mergeCell ref="CQ507:CT507"/>
    <mergeCell ref="CU507:CX507"/>
    <mergeCell ref="CY507:DB507"/>
    <mergeCell ref="BO507:BR507"/>
    <mergeCell ref="BS507:BV507"/>
    <mergeCell ref="BW507:BZ507"/>
    <mergeCell ref="CA507:CD507"/>
    <mergeCell ref="CE507:CH507"/>
    <mergeCell ref="XEU506:XEX506"/>
    <mergeCell ref="XEY506:XFB506"/>
    <mergeCell ref="XFC506:XFD506"/>
    <mergeCell ref="O507:R507"/>
    <mergeCell ref="S507:V507"/>
    <mergeCell ref="W507:Z507"/>
    <mergeCell ref="AA507:AD507"/>
    <mergeCell ref="AE507:AH507"/>
    <mergeCell ref="AI507:AL507"/>
    <mergeCell ref="AM507:AP507"/>
    <mergeCell ref="AQ507:AT507"/>
    <mergeCell ref="AU507:AX507"/>
    <mergeCell ref="AY507:BB507"/>
    <mergeCell ref="BC507:BF507"/>
    <mergeCell ref="BG507:BJ507"/>
    <mergeCell ref="BK507:BN507"/>
    <mergeCell ref="XEA506:XED506"/>
    <mergeCell ref="XEE506:XEH506"/>
    <mergeCell ref="XEI506:XEL506"/>
    <mergeCell ref="XEM506:XEP506"/>
    <mergeCell ref="XEQ506:XET506"/>
    <mergeCell ref="XDG506:XDJ506"/>
    <mergeCell ref="XDK506:XDN506"/>
    <mergeCell ref="XDO506:XDR506"/>
    <mergeCell ref="XDS506:XDV506"/>
    <mergeCell ref="XDW506:XDZ506"/>
    <mergeCell ref="XCM506:XCP506"/>
    <mergeCell ref="XCQ506:XCT506"/>
    <mergeCell ref="XCU506:XCX506"/>
    <mergeCell ref="XCY506:XDB506"/>
    <mergeCell ref="XDC506:XDF506"/>
    <mergeCell ref="XBS506:XBV506"/>
    <mergeCell ref="XBW506:XBZ506"/>
    <mergeCell ref="XCA506:XCD506"/>
    <mergeCell ref="XCE506:XCH506"/>
    <mergeCell ref="XCI506:XCL506"/>
    <mergeCell ref="XAY506:XBB506"/>
    <mergeCell ref="XBC506:XBF506"/>
    <mergeCell ref="XBG506:XBJ506"/>
    <mergeCell ref="XBK506:XBN506"/>
    <mergeCell ref="XBO506:XBR506"/>
    <mergeCell ref="XAE506:XAH506"/>
    <mergeCell ref="XAI506:XAL506"/>
    <mergeCell ref="XAM506:XAP506"/>
    <mergeCell ref="XAQ506:XAT506"/>
    <mergeCell ref="XAU506:XAX506"/>
    <mergeCell ref="WZK506:WZN506"/>
    <mergeCell ref="WZO506:WZR506"/>
    <mergeCell ref="WZS506:WZV506"/>
    <mergeCell ref="WZW506:WZZ506"/>
    <mergeCell ref="XAA506:XAD506"/>
    <mergeCell ref="WYQ506:WYT506"/>
    <mergeCell ref="WYU506:WYX506"/>
    <mergeCell ref="WYY506:WZB506"/>
    <mergeCell ref="WZC506:WZF506"/>
    <mergeCell ref="WZG506:WZJ506"/>
    <mergeCell ref="WXW506:WXZ506"/>
    <mergeCell ref="WYA506:WYD506"/>
    <mergeCell ref="WYE506:WYH506"/>
    <mergeCell ref="WYI506:WYL506"/>
    <mergeCell ref="WYM506:WYP506"/>
    <mergeCell ref="WXC506:WXF506"/>
    <mergeCell ref="WXG506:WXJ506"/>
    <mergeCell ref="WXK506:WXN506"/>
    <mergeCell ref="WXO506:WXR506"/>
    <mergeCell ref="WXS506:WXV506"/>
    <mergeCell ref="WWI506:WWL506"/>
    <mergeCell ref="WWM506:WWP506"/>
    <mergeCell ref="WWQ506:WWT506"/>
    <mergeCell ref="WWU506:WWX506"/>
    <mergeCell ref="WWY506:WXB506"/>
    <mergeCell ref="WVO506:WVR506"/>
    <mergeCell ref="WVS506:WVV506"/>
    <mergeCell ref="WVW506:WVZ506"/>
    <mergeCell ref="WWA506:WWD506"/>
    <mergeCell ref="WWE506:WWH506"/>
    <mergeCell ref="WUU506:WUX506"/>
    <mergeCell ref="WUY506:WVB506"/>
    <mergeCell ref="WVC506:WVF506"/>
    <mergeCell ref="WVG506:WVJ506"/>
    <mergeCell ref="WVK506:WVN506"/>
    <mergeCell ref="WUA506:WUD506"/>
    <mergeCell ref="WUE506:WUH506"/>
    <mergeCell ref="WUI506:WUL506"/>
    <mergeCell ref="WUM506:WUP506"/>
    <mergeCell ref="WUQ506:WUT506"/>
    <mergeCell ref="WTG506:WTJ506"/>
    <mergeCell ref="WTK506:WTN506"/>
    <mergeCell ref="WTO506:WTR506"/>
    <mergeCell ref="WTS506:WTV506"/>
    <mergeCell ref="WTW506:WTZ506"/>
    <mergeCell ref="WSM506:WSP506"/>
    <mergeCell ref="WSQ506:WST506"/>
    <mergeCell ref="WSU506:WSX506"/>
    <mergeCell ref="WSY506:WTB506"/>
    <mergeCell ref="WTC506:WTF506"/>
    <mergeCell ref="WRS506:WRV506"/>
    <mergeCell ref="WRW506:WRZ506"/>
    <mergeCell ref="WSA506:WSD506"/>
    <mergeCell ref="WSE506:WSH506"/>
    <mergeCell ref="WSI506:WSL506"/>
    <mergeCell ref="WQY506:WRB506"/>
    <mergeCell ref="WRC506:WRF506"/>
    <mergeCell ref="WRG506:WRJ506"/>
    <mergeCell ref="WRK506:WRN506"/>
    <mergeCell ref="WRO506:WRR506"/>
    <mergeCell ref="WQE506:WQH506"/>
    <mergeCell ref="WQI506:WQL506"/>
    <mergeCell ref="WQM506:WQP506"/>
    <mergeCell ref="WQQ506:WQT506"/>
    <mergeCell ref="WQU506:WQX506"/>
    <mergeCell ref="WPK506:WPN506"/>
    <mergeCell ref="WPO506:WPR506"/>
    <mergeCell ref="WPS506:WPV506"/>
    <mergeCell ref="WPW506:WPZ506"/>
    <mergeCell ref="WQA506:WQD506"/>
    <mergeCell ref="WOQ506:WOT506"/>
    <mergeCell ref="WOU506:WOX506"/>
    <mergeCell ref="WOY506:WPB506"/>
    <mergeCell ref="WPC506:WPF506"/>
    <mergeCell ref="WPG506:WPJ506"/>
    <mergeCell ref="WNW506:WNZ506"/>
    <mergeCell ref="WOA506:WOD506"/>
    <mergeCell ref="WOE506:WOH506"/>
    <mergeCell ref="WOI506:WOL506"/>
    <mergeCell ref="WOM506:WOP506"/>
    <mergeCell ref="WNC506:WNF506"/>
    <mergeCell ref="WNG506:WNJ506"/>
    <mergeCell ref="WNK506:WNN506"/>
    <mergeCell ref="WNO506:WNR506"/>
    <mergeCell ref="WNS506:WNV506"/>
    <mergeCell ref="WMI506:WML506"/>
    <mergeCell ref="WMM506:WMP506"/>
    <mergeCell ref="WMQ506:WMT506"/>
    <mergeCell ref="WMU506:WMX506"/>
    <mergeCell ref="WMY506:WNB506"/>
    <mergeCell ref="WLO506:WLR506"/>
    <mergeCell ref="WLS506:WLV506"/>
    <mergeCell ref="WLW506:WLZ506"/>
    <mergeCell ref="WMA506:WMD506"/>
    <mergeCell ref="WME506:WMH506"/>
    <mergeCell ref="WKU506:WKX506"/>
    <mergeCell ref="WKY506:WLB506"/>
    <mergeCell ref="WLC506:WLF506"/>
    <mergeCell ref="WLG506:WLJ506"/>
    <mergeCell ref="WLK506:WLN506"/>
    <mergeCell ref="WKA506:WKD506"/>
    <mergeCell ref="WKE506:WKH506"/>
    <mergeCell ref="WKI506:WKL506"/>
    <mergeCell ref="WKM506:WKP506"/>
    <mergeCell ref="WKQ506:WKT506"/>
    <mergeCell ref="WJG506:WJJ506"/>
    <mergeCell ref="WJK506:WJN506"/>
    <mergeCell ref="WJO506:WJR506"/>
    <mergeCell ref="WJS506:WJV506"/>
    <mergeCell ref="WJW506:WJZ506"/>
    <mergeCell ref="WIM506:WIP506"/>
    <mergeCell ref="WIQ506:WIT506"/>
    <mergeCell ref="WIU506:WIX506"/>
    <mergeCell ref="WIY506:WJB506"/>
    <mergeCell ref="WJC506:WJF506"/>
    <mergeCell ref="WHS506:WHV506"/>
    <mergeCell ref="WHW506:WHZ506"/>
    <mergeCell ref="WIA506:WID506"/>
    <mergeCell ref="WIE506:WIH506"/>
    <mergeCell ref="WII506:WIL506"/>
    <mergeCell ref="WGY506:WHB506"/>
    <mergeCell ref="WHC506:WHF506"/>
    <mergeCell ref="WHG506:WHJ506"/>
    <mergeCell ref="WHK506:WHN506"/>
    <mergeCell ref="WHO506:WHR506"/>
    <mergeCell ref="WGE506:WGH506"/>
    <mergeCell ref="WGI506:WGL506"/>
    <mergeCell ref="WGM506:WGP506"/>
    <mergeCell ref="WGQ506:WGT506"/>
    <mergeCell ref="WGU506:WGX506"/>
    <mergeCell ref="WFK506:WFN506"/>
    <mergeCell ref="WFO506:WFR506"/>
    <mergeCell ref="WFS506:WFV506"/>
    <mergeCell ref="WFW506:WFZ506"/>
    <mergeCell ref="WGA506:WGD506"/>
    <mergeCell ref="WEQ506:WET506"/>
    <mergeCell ref="WEU506:WEX506"/>
    <mergeCell ref="WEY506:WFB506"/>
    <mergeCell ref="WFC506:WFF506"/>
    <mergeCell ref="WFG506:WFJ506"/>
    <mergeCell ref="WDW506:WDZ506"/>
    <mergeCell ref="WEA506:WED506"/>
    <mergeCell ref="WEE506:WEH506"/>
    <mergeCell ref="WEI506:WEL506"/>
    <mergeCell ref="WEM506:WEP506"/>
    <mergeCell ref="WDC506:WDF506"/>
    <mergeCell ref="WDG506:WDJ506"/>
    <mergeCell ref="WDK506:WDN506"/>
    <mergeCell ref="WDO506:WDR506"/>
    <mergeCell ref="WDS506:WDV506"/>
    <mergeCell ref="WCI506:WCL506"/>
    <mergeCell ref="WCM506:WCP506"/>
    <mergeCell ref="WCQ506:WCT506"/>
    <mergeCell ref="WCU506:WCX506"/>
    <mergeCell ref="WCY506:WDB506"/>
    <mergeCell ref="WBO506:WBR506"/>
    <mergeCell ref="WBS506:WBV506"/>
    <mergeCell ref="WBW506:WBZ506"/>
    <mergeCell ref="WCA506:WCD506"/>
    <mergeCell ref="WCE506:WCH506"/>
    <mergeCell ref="WAU506:WAX506"/>
    <mergeCell ref="WAY506:WBB506"/>
    <mergeCell ref="WBC506:WBF506"/>
    <mergeCell ref="WBG506:WBJ506"/>
    <mergeCell ref="WBK506:WBN506"/>
    <mergeCell ref="WAA506:WAD506"/>
    <mergeCell ref="WAE506:WAH506"/>
    <mergeCell ref="WAI506:WAL506"/>
    <mergeCell ref="WAM506:WAP506"/>
    <mergeCell ref="WAQ506:WAT506"/>
    <mergeCell ref="VZG506:VZJ506"/>
    <mergeCell ref="VZK506:VZN506"/>
    <mergeCell ref="VZO506:VZR506"/>
    <mergeCell ref="VZS506:VZV506"/>
    <mergeCell ref="VZW506:VZZ506"/>
    <mergeCell ref="VYM506:VYP506"/>
    <mergeCell ref="VYQ506:VYT506"/>
    <mergeCell ref="VYU506:VYX506"/>
    <mergeCell ref="VYY506:VZB506"/>
    <mergeCell ref="VZC506:VZF506"/>
    <mergeCell ref="VXS506:VXV506"/>
    <mergeCell ref="VXW506:VXZ506"/>
    <mergeCell ref="VYA506:VYD506"/>
    <mergeCell ref="VYE506:VYH506"/>
    <mergeCell ref="VYI506:VYL506"/>
    <mergeCell ref="VWY506:VXB506"/>
    <mergeCell ref="VXC506:VXF506"/>
    <mergeCell ref="VXG506:VXJ506"/>
    <mergeCell ref="VXK506:VXN506"/>
    <mergeCell ref="VXO506:VXR506"/>
    <mergeCell ref="VWE506:VWH506"/>
    <mergeCell ref="VWI506:VWL506"/>
    <mergeCell ref="VWM506:VWP506"/>
    <mergeCell ref="VWQ506:VWT506"/>
    <mergeCell ref="VWU506:VWX506"/>
    <mergeCell ref="VVK506:VVN506"/>
    <mergeCell ref="VVO506:VVR506"/>
    <mergeCell ref="VVS506:VVV506"/>
    <mergeCell ref="VVW506:VVZ506"/>
    <mergeCell ref="VWA506:VWD506"/>
    <mergeCell ref="VUQ506:VUT506"/>
    <mergeCell ref="VUU506:VUX506"/>
    <mergeCell ref="VUY506:VVB506"/>
    <mergeCell ref="VVC506:VVF506"/>
    <mergeCell ref="VVG506:VVJ506"/>
    <mergeCell ref="VTW506:VTZ506"/>
    <mergeCell ref="VUA506:VUD506"/>
    <mergeCell ref="VUE506:VUH506"/>
    <mergeCell ref="VUI506:VUL506"/>
    <mergeCell ref="VUM506:VUP506"/>
    <mergeCell ref="VTC506:VTF506"/>
    <mergeCell ref="VTG506:VTJ506"/>
    <mergeCell ref="VTK506:VTN506"/>
    <mergeCell ref="VTO506:VTR506"/>
    <mergeCell ref="VTS506:VTV506"/>
    <mergeCell ref="VSI506:VSL506"/>
    <mergeCell ref="VSM506:VSP506"/>
    <mergeCell ref="VSQ506:VST506"/>
    <mergeCell ref="VSU506:VSX506"/>
    <mergeCell ref="VSY506:VTB506"/>
    <mergeCell ref="VRO506:VRR506"/>
    <mergeCell ref="VRS506:VRV506"/>
    <mergeCell ref="VRW506:VRZ506"/>
    <mergeCell ref="VSA506:VSD506"/>
    <mergeCell ref="VSE506:VSH506"/>
    <mergeCell ref="VQU506:VQX506"/>
    <mergeCell ref="VQY506:VRB506"/>
    <mergeCell ref="VRC506:VRF506"/>
    <mergeCell ref="VRG506:VRJ506"/>
    <mergeCell ref="VRK506:VRN506"/>
    <mergeCell ref="VQA506:VQD506"/>
    <mergeCell ref="VQE506:VQH506"/>
    <mergeCell ref="VQI506:VQL506"/>
    <mergeCell ref="VQM506:VQP506"/>
    <mergeCell ref="VQQ506:VQT506"/>
    <mergeCell ref="VPG506:VPJ506"/>
    <mergeCell ref="VPK506:VPN506"/>
    <mergeCell ref="VPO506:VPR506"/>
    <mergeCell ref="VPS506:VPV506"/>
    <mergeCell ref="VPW506:VPZ506"/>
    <mergeCell ref="VOM506:VOP506"/>
    <mergeCell ref="VOQ506:VOT506"/>
    <mergeCell ref="VOU506:VOX506"/>
    <mergeCell ref="VOY506:VPB506"/>
    <mergeCell ref="VPC506:VPF506"/>
    <mergeCell ref="VNS506:VNV506"/>
    <mergeCell ref="VNW506:VNZ506"/>
    <mergeCell ref="VOA506:VOD506"/>
    <mergeCell ref="VOE506:VOH506"/>
    <mergeCell ref="VOI506:VOL506"/>
    <mergeCell ref="VMY506:VNB506"/>
    <mergeCell ref="VNC506:VNF506"/>
    <mergeCell ref="VNG506:VNJ506"/>
    <mergeCell ref="VNK506:VNN506"/>
    <mergeCell ref="VNO506:VNR506"/>
    <mergeCell ref="VME506:VMH506"/>
    <mergeCell ref="VMI506:VML506"/>
    <mergeCell ref="VMM506:VMP506"/>
    <mergeCell ref="VMQ506:VMT506"/>
    <mergeCell ref="VMU506:VMX506"/>
    <mergeCell ref="VLK506:VLN506"/>
    <mergeCell ref="VLO506:VLR506"/>
    <mergeCell ref="VLS506:VLV506"/>
    <mergeCell ref="VLW506:VLZ506"/>
    <mergeCell ref="VMA506:VMD506"/>
    <mergeCell ref="VKQ506:VKT506"/>
    <mergeCell ref="VKU506:VKX506"/>
    <mergeCell ref="VKY506:VLB506"/>
    <mergeCell ref="VLC506:VLF506"/>
    <mergeCell ref="VLG506:VLJ506"/>
    <mergeCell ref="VJW506:VJZ506"/>
    <mergeCell ref="VKA506:VKD506"/>
    <mergeCell ref="VKE506:VKH506"/>
    <mergeCell ref="VKI506:VKL506"/>
    <mergeCell ref="VKM506:VKP506"/>
    <mergeCell ref="VJC506:VJF506"/>
    <mergeCell ref="VJG506:VJJ506"/>
    <mergeCell ref="VJK506:VJN506"/>
    <mergeCell ref="VJO506:VJR506"/>
    <mergeCell ref="VJS506:VJV506"/>
    <mergeCell ref="VII506:VIL506"/>
    <mergeCell ref="VIM506:VIP506"/>
    <mergeCell ref="VIQ506:VIT506"/>
    <mergeCell ref="VIU506:VIX506"/>
    <mergeCell ref="VIY506:VJB506"/>
    <mergeCell ref="VHO506:VHR506"/>
    <mergeCell ref="VHS506:VHV506"/>
    <mergeCell ref="VHW506:VHZ506"/>
    <mergeCell ref="VIA506:VID506"/>
    <mergeCell ref="VIE506:VIH506"/>
    <mergeCell ref="VGU506:VGX506"/>
    <mergeCell ref="VGY506:VHB506"/>
    <mergeCell ref="VHC506:VHF506"/>
    <mergeCell ref="VHG506:VHJ506"/>
    <mergeCell ref="VHK506:VHN506"/>
    <mergeCell ref="VGA506:VGD506"/>
    <mergeCell ref="VGE506:VGH506"/>
    <mergeCell ref="VGI506:VGL506"/>
    <mergeCell ref="VGM506:VGP506"/>
    <mergeCell ref="VGQ506:VGT506"/>
    <mergeCell ref="VFG506:VFJ506"/>
    <mergeCell ref="VFK506:VFN506"/>
    <mergeCell ref="VFO506:VFR506"/>
    <mergeCell ref="VFS506:VFV506"/>
    <mergeCell ref="VFW506:VFZ506"/>
    <mergeCell ref="VEM506:VEP506"/>
    <mergeCell ref="VEQ506:VET506"/>
    <mergeCell ref="VEU506:VEX506"/>
    <mergeCell ref="VEY506:VFB506"/>
    <mergeCell ref="VFC506:VFF506"/>
    <mergeCell ref="VDS506:VDV506"/>
    <mergeCell ref="VDW506:VDZ506"/>
    <mergeCell ref="VEA506:VED506"/>
    <mergeCell ref="VEE506:VEH506"/>
    <mergeCell ref="VEI506:VEL506"/>
    <mergeCell ref="VCY506:VDB506"/>
    <mergeCell ref="VDC506:VDF506"/>
    <mergeCell ref="VDG506:VDJ506"/>
    <mergeCell ref="VDK506:VDN506"/>
    <mergeCell ref="VDO506:VDR506"/>
    <mergeCell ref="VCE506:VCH506"/>
    <mergeCell ref="VCI506:VCL506"/>
    <mergeCell ref="VCM506:VCP506"/>
    <mergeCell ref="VCQ506:VCT506"/>
    <mergeCell ref="VCU506:VCX506"/>
    <mergeCell ref="VBK506:VBN506"/>
    <mergeCell ref="VBO506:VBR506"/>
    <mergeCell ref="VBS506:VBV506"/>
    <mergeCell ref="VBW506:VBZ506"/>
    <mergeCell ref="VCA506:VCD506"/>
    <mergeCell ref="VAQ506:VAT506"/>
    <mergeCell ref="VAU506:VAX506"/>
    <mergeCell ref="VAY506:VBB506"/>
    <mergeCell ref="VBC506:VBF506"/>
    <mergeCell ref="VBG506:VBJ506"/>
    <mergeCell ref="UZW506:UZZ506"/>
    <mergeCell ref="VAA506:VAD506"/>
    <mergeCell ref="VAE506:VAH506"/>
    <mergeCell ref="VAI506:VAL506"/>
    <mergeCell ref="VAM506:VAP506"/>
    <mergeCell ref="UZC506:UZF506"/>
    <mergeCell ref="UZG506:UZJ506"/>
    <mergeCell ref="UZK506:UZN506"/>
    <mergeCell ref="UZO506:UZR506"/>
    <mergeCell ref="UZS506:UZV506"/>
    <mergeCell ref="UYI506:UYL506"/>
    <mergeCell ref="UYM506:UYP506"/>
    <mergeCell ref="UYQ506:UYT506"/>
    <mergeCell ref="UYU506:UYX506"/>
    <mergeCell ref="UYY506:UZB506"/>
    <mergeCell ref="UXO506:UXR506"/>
    <mergeCell ref="UXS506:UXV506"/>
    <mergeCell ref="UXW506:UXZ506"/>
    <mergeCell ref="UYA506:UYD506"/>
    <mergeCell ref="UYE506:UYH506"/>
    <mergeCell ref="UWU506:UWX506"/>
    <mergeCell ref="UWY506:UXB506"/>
    <mergeCell ref="UXC506:UXF506"/>
    <mergeCell ref="UXG506:UXJ506"/>
    <mergeCell ref="UXK506:UXN506"/>
    <mergeCell ref="UWA506:UWD506"/>
    <mergeCell ref="UWE506:UWH506"/>
    <mergeCell ref="UWI506:UWL506"/>
    <mergeCell ref="UWM506:UWP506"/>
    <mergeCell ref="UWQ506:UWT506"/>
    <mergeCell ref="UVG506:UVJ506"/>
    <mergeCell ref="UVK506:UVN506"/>
    <mergeCell ref="UVO506:UVR506"/>
    <mergeCell ref="UVS506:UVV506"/>
    <mergeCell ref="UVW506:UVZ506"/>
    <mergeCell ref="UUM506:UUP506"/>
    <mergeCell ref="UUQ506:UUT506"/>
    <mergeCell ref="UUU506:UUX506"/>
    <mergeCell ref="UUY506:UVB506"/>
    <mergeCell ref="UVC506:UVF506"/>
    <mergeCell ref="UTS506:UTV506"/>
    <mergeCell ref="UTW506:UTZ506"/>
    <mergeCell ref="UUA506:UUD506"/>
    <mergeCell ref="UUE506:UUH506"/>
    <mergeCell ref="UUI506:UUL506"/>
    <mergeCell ref="USY506:UTB506"/>
    <mergeCell ref="UTC506:UTF506"/>
    <mergeCell ref="UTG506:UTJ506"/>
    <mergeCell ref="UTK506:UTN506"/>
    <mergeCell ref="UTO506:UTR506"/>
    <mergeCell ref="USE506:USH506"/>
    <mergeCell ref="USI506:USL506"/>
    <mergeCell ref="USM506:USP506"/>
    <mergeCell ref="USQ506:UST506"/>
    <mergeCell ref="USU506:USX506"/>
    <mergeCell ref="URK506:URN506"/>
    <mergeCell ref="URO506:URR506"/>
    <mergeCell ref="URS506:URV506"/>
    <mergeCell ref="URW506:URZ506"/>
    <mergeCell ref="USA506:USD506"/>
    <mergeCell ref="UQQ506:UQT506"/>
    <mergeCell ref="UQU506:UQX506"/>
    <mergeCell ref="UQY506:URB506"/>
    <mergeCell ref="URC506:URF506"/>
    <mergeCell ref="URG506:URJ506"/>
    <mergeCell ref="UPW506:UPZ506"/>
    <mergeCell ref="UQA506:UQD506"/>
    <mergeCell ref="UQE506:UQH506"/>
    <mergeCell ref="UQI506:UQL506"/>
    <mergeCell ref="UQM506:UQP506"/>
    <mergeCell ref="UPC506:UPF506"/>
    <mergeCell ref="UPG506:UPJ506"/>
    <mergeCell ref="UPK506:UPN506"/>
    <mergeCell ref="UPO506:UPR506"/>
    <mergeCell ref="UPS506:UPV506"/>
    <mergeCell ref="UOI506:UOL506"/>
    <mergeCell ref="UOM506:UOP506"/>
    <mergeCell ref="UOQ506:UOT506"/>
    <mergeCell ref="UOU506:UOX506"/>
    <mergeCell ref="UOY506:UPB506"/>
    <mergeCell ref="UNO506:UNR506"/>
    <mergeCell ref="UNS506:UNV506"/>
    <mergeCell ref="UNW506:UNZ506"/>
    <mergeCell ref="UOA506:UOD506"/>
    <mergeCell ref="UOE506:UOH506"/>
    <mergeCell ref="UMU506:UMX506"/>
    <mergeCell ref="UMY506:UNB506"/>
    <mergeCell ref="UNC506:UNF506"/>
    <mergeCell ref="UNG506:UNJ506"/>
    <mergeCell ref="UNK506:UNN506"/>
    <mergeCell ref="UMA506:UMD506"/>
    <mergeCell ref="UME506:UMH506"/>
    <mergeCell ref="UMI506:UML506"/>
    <mergeCell ref="UMM506:UMP506"/>
    <mergeCell ref="UMQ506:UMT506"/>
    <mergeCell ref="ULG506:ULJ506"/>
    <mergeCell ref="ULK506:ULN506"/>
    <mergeCell ref="ULO506:ULR506"/>
    <mergeCell ref="ULS506:ULV506"/>
    <mergeCell ref="ULW506:ULZ506"/>
    <mergeCell ref="UKM506:UKP506"/>
    <mergeCell ref="UKQ506:UKT506"/>
    <mergeCell ref="UKU506:UKX506"/>
    <mergeCell ref="UKY506:ULB506"/>
    <mergeCell ref="ULC506:ULF506"/>
    <mergeCell ref="UJS506:UJV506"/>
    <mergeCell ref="UJW506:UJZ506"/>
    <mergeCell ref="UKA506:UKD506"/>
    <mergeCell ref="UKE506:UKH506"/>
    <mergeCell ref="UKI506:UKL506"/>
    <mergeCell ref="UIY506:UJB506"/>
    <mergeCell ref="UJC506:UJF506"/>
    <mergeCell ref="UJG506:UJJ506"/>
    <mergeCell ref="UJK506:UJN506"/>
    <mergeCell ref="UJO506:UJR506"/>
    <mergeCell ref="UIE506:UIH506"/>
    <mergeCell ref="UII506:UIL506"/>
    <mergeCell ref="UIM506:UIP506"/>
    <mergeCell ref="UIQ506:UIT506"/>
    <mergeCell ref="UIU506:UIX506"/>
    <mergeCell ref="UHK506:UHN506"/>
    <mergeCell ref="UHO506:UHR506"/>
    <mergeCell ref="UHS506:UHV506"/>
    <mergeCell ref="UHW506:UHZ506"/>
    <mergeCell ref="UIA506:UID506"/>
    <mergeCell ref="UGQ506:UGT506"/>
    <mergeCell ref="UGU506:UGX506"/>
    <mergeCell ref="UGY506:UHB506"/>
    <mergeCell ref="UHC506:UHF506"/>
    <mergeCell ref="UHG506:UHJ506"/>
    <mergeCell ref="UFW506:UFZ506"/>
    <mergeCell ref="UGA506:UGD506"/>
    <mergeCell ref="UGE506:UGH506"/>
    <mergeCell ref="UGI506:UGL506"/>
    <mergeCell ref="UGM506:UGP506"/>
    <mergeCell ref="UFC506:UFF506"/>
    <mergeCell ref="UFG506:UFJ506"/>
    <mergeCell ref="UFK506:UFN506"/>
    <mergeCell ref="UFO506:UFR506"/>
    <mergeCell ref="UFS506:UFV506"/>
    <mergeCell ref="UEI506:UEL506"/>
    <mergeCell ref="UEM506:UEP506"/>
    <mergeCell ref="UEQ506:UET506"/>
    <mergeCell ref="UEU506:UEX506"/>
    <mergeCell ref="UEY506:UFB506"/>
    <mergeCell ref="UDO506:UDR506"/>
    <mergeCell ref="UDS506:UDV506"/>
    <mergeCell ref="UDW506:UDZ506"/>
    <mergeCell ref="UEA506:UED506"/>
    <mergeCell ref="UEE506:UEH506"/>
    <mergeCell ref="UCU506:UCX506"/>
    <mergeCell ref="UCY506:UDB506"/>
    <mergeCell ref="UDC506:UDF506"/>
    <mergeCell ref="UDG506:UDJ506"/>
    <mergeCell ref="UDK506:UDN506"/>
    <mergeCell ref="UCA506:UCD506"/>
    <mergeCell ref="UCE506:UCH506"/>
    <mergeCell ref="UCI506:UCL506"/>
    <mergeCell ref="UCM506:UCP506"/>
    <mergeCell ref="UCQ506:UCT506"/>
    <mergeCell ref="UBG506:UBJ506"/>
    <mergeCell ref="UBK506:UBN506"/>
    <mergeCell ref="UBO506:UBR506"/>
    <mergeCell ref="UBS506:UBV506"/>
    <mergeCell ref="UBW506:UBZ506"/>
    <mergeCell ref="UAM506:UAP506"/>
    <mergeCell ref="UAQ506:UAT506"/>
    <mergeCell ref="UAU506:UAX506"/>
    <mergeCell ref="UAY506:UBB506"/>
    <mergeCell ref="UBC506:UBF506"/>
    <mergeCell ref="TZS506:TZV506"/>
    <mergeCell ref="TZW506:TZZ506"/>
    <mergeCell ref="UAA506:UAD506"/>
    <mergeCell ref="UAE506:UAH506"/>
    <mergeCell ref="UAI506:UAL506"/>
    <mergeCell ref="TYY506:TZB506"/>
    <mergeCell ref="TZC506:TZF506"/>
    <mergeCell ref="TZG506:TZJ506"/>
    <mergeCell ref="TZK506:TZN506"/>
    <mergeCell ref="TZO506:TZR506"/>
    <mergeCell ref="TYE506:TYH506"/>
    <mergeCell ref="TYI506:TYL506"/>
    <mergeCell ref="TYM506:TYP506"/>
    <mergeCell ref="TYQ506:TYT506"/>
    <mergeCell ref="TYU506:TYX506"/>
    <mergeCell ref="TXK506:TXN506"/>
    <mergeCell ref="TXO506:TXR506"/>
    <mergeCell ref="TXS506:TXV506"/>
    <mergeCell ref="TXW506:TXZ506"/>
    <mergeCell ref="TYA506:TYD506"/>
    <mergeCell ref="TWQ506:TWT506"/>
    <mergeCell ref="TWU506:TWX506"/>
    <mergeCell ref="TWY506:TXB506"/>
    <mergeCell ref="TXC506:TXF506"/>
    <mergeCell ref="TXG506:TXJ506"/>
    <mergeCell ref="TVW506:TVZ506"/>
    <mergeCell ref="TWA506:TWD506"/>
    <mergeCell ref="TWE506:TWH506"/>
    <mergeCell ref="TWI506:TWL506"/>
    <mergeCell ref="TWM506:TWP506"/>
    <mergeCell ref="TVC506:TVF506"/>
    <mergeCell ref="TVG506:TVJ506"/>
    <mergeCell ref="TVK506:TVN506"/>
    <mergeCell ref="TVO506:TVR506"/>
    <mergeCell ref="TVS506:TVV506"/>
    <mergeCell ref="TUI506:TUL506"/>
    <mergeCell ref="TUM506:TUP506"/>
    <mergeCell ref="TUQ506:TUT506"/>
    <mergeCell ref="TUU506:TUX506"/>
    <mergeCell ref="TUY506:TVB506"/>
    <mergeCell ref="TTO506:TTR506"/>
    <mergeCell ref="TTS506:TTV506"/>
    <mergeCell ref="TTW506:TTZ506"/>
    <mergeCell ref="TUA506:TUD506"/>
    <mergeCell ref="TUE506:TUH506"/>
    <mergeCell ref="TSU506:TSX506"/>
    <mergeCell ref="TSY506:TTB506"/>
    <mergeCell ref="TTC506:TTF506"/>
    <mergeCell ref="TTG506:TTJ506"/>
    <mergeCell ref="TTK506:TTN506"/>
    <mergeCell ref="TSA506:TSD506"/>
    <mergeCell ref="TSE506:TSH506"/>
    <mergeCell ref="TSI506:TSL506"/>
    <mergeCell ref="TSM506:TSP506"/>
    <mergeCell ref="TSQ506:TST506"/>
    <mergeCell ref="TRG506:TRJ506"/>
    <mergeCell ref="TRK506:TRN506"/>
    <mergeCell ref="TRO506:TRR506"/>
    <mergeCell ref="TRS506:TRV506"/>
    <mergeCell ref="TRW506:TRZ506"/>
    <mergeCell ref="TQM506:TQP506"/>
    <mergeCell ref="TQQ506:TQT506"/>
    <mergeCell ref="TQU506:TQX506"/>
    <mergeCell ref="TQY506:TRB506"/>
    <mergeCell ref="TRC506:TRF506"/>
    <mergeCell ref="TPS506:TPV506"/>
    <mergeCell ref="TPW506:TPZ506"/>
    <mergeCell ref="TQA506:TQD506"/>
    <mergeCell ref="TQE506:TQH506"/>
    <mergeCell ref="TQI506:TQL506"/>
    <mergeCell ref="TOY506:TPB506"/>
    <mergeCell ref="TPC506:TPF506"/>
    <mergeCell ref="TPG506:TPJ506"/>
    <mergeCell ref="TPK506:TPN506"/>
    <mergeCell ref="TPO506:TPR506"/>
    <mergeCell ref="TOE506:TOH506"/>
    <mergeCell ref="TOI506:TOL506"/>
    <mergeCell ref="TOM506:TOP506"/>
    <mergeCell ref="TOQ506:TOT506"/>
    <mergeCell ref="TOU506:TOX506"/>
    <mergeCell ref="TNK506:TNN506"/>
    <mergeCell ref="TNO506:TNR506"/>
    <mergeCell ref="TNS506:TNV506"/>
    <mergeCell ref="TNW506:TNZ506"/>
    <mergeCell ref="TOA506:TOD506"/>
    <mergeCell ref="TMQ506:TMT506"/>
    <mergeCell ref="TMU506:TMX506"/>
    <mergeCell ref="TMY506:TNB506"/>
    <mergeCell ref="TNC506:TNF506"/>
    <mergeCell ref="TNG506:TNJ506"/>
    <mergeCell ref="TLW506:TLZ506"/>
    <mergeCell ref="TMA506:TMD506"/>
    <mergeCell ref="TME506:TMH506"/>
    <mergeCell ref="TMI506:TML506"/>
    <mergeCell ref="TMM506:TMP506"/>
    <mergeCell ref="TLC506:TLF506"/>
    <mergeCell ref="TLG506:TLJ506"/>
    <mergeCell ref="TLK506:TLN506"/>
    <mergeCell ref="TLO506:TLR506"/>
    <mergeCell ref="TLS506:TLV506"/>
    <mergeCell ref="TKI506:TKL506"/>
    <mergeCell ref="TKM506:TKP506"/>
    <mergeCell ref="TKQ506:TKT506"/>
    <mergeCell ref="TKU506:TKX506"/>
    <mergeCell ref="TKY506:TLB506"/>
    <mergeCell ref="TJO506:TJR506"/>
    <mergeCell ref="TJS506:TJV506"/>
    <mergeCell ref="TJW506:TJZ506"/>
    <mergeCell ref="TKA506:TKD506"/>
    <mergeCell ref="TKE506:TKH506"/>
    <mergeCell ref="TIU506:TIX506"/>
    <mergeCell ref="TIY506:TJB506"/>
    <mergeCell ref="TJC506:TJF506"/>
    <mergeCell ref="TJG506:TJJ506"/>
    <mergeCell ref="TJK506:TJN506"/>
    <mergeCell ref="TIA506:TID506"/>
    <mergeCell ref="TIE506:TIH506"/>
    <mergeCell ref="TII506:TIL506"/>
    <mergeCell ref="TIM506:TIP506"/>
    <mergeCell ref="TIQ506:TIT506"/>
    <mergeCell ref="THG506:THJ506"/>
    <mergeCell ref="THK506:THN506"/>
    <mergeCell ref="THO506:THR506"/>
    <mergeCell ref="THS506:THV506"/>
    <mergeCell ref="THW506:THZ506"/>
    <mergeCell ref="TGM506:TGP506"/>
    <mergeCell ref="TGQ506:TGT506"/>
    <mergeCell ref="TGU506:TGX506"/>
    <mergeCell ref="TGY506:THB506"/>
    <mergeCell ref="THC506:THF506"/>
    <mergeCell ref="TFS506:TFV506"/>
    <mergeCell ref="TFW506:TFZ506"/>
    <mergeCell ref="TGA506:TGD506"/>
    <mergeCell ref="TGE506:TGH506"/>
    <mergeCell ref="TGI506:TGL506"/>
    <mergeCell ref="TEY506:TFB506"/>
    <mergeCell ref="TFC506:TFF506"/>
    <mergeCell ref="TFG506:TFJ506"/>
    <mergeCell ref="TFK506:TFN506"/>
    <mergeCell ref="TFO506:TFR506"/>
    <mergeCell ref="TEE506:TEH506"/>
    <mergeCell ref="TEI506:TEL506"/>
    <mergeCell ref="TEM506:TEP506"/>
    <mergeCell ref="TEQ506:TET506"/>
    <mergeCell ref="TEU506:TEX506"/>
    <mergeCell ref="TDK506:TDN506"/>
    <mergeCell ref="TDO506:TDR506"/>
    <mergeCell ref="TDS506:TDV506"/>
    <mergeCell ref="TDW506:TDZ506"/>
    <mergeCell ref="TEA506:TED506"/>
    <mergeCell ref="TCQ506:TCT506"/>
    <mergeCell ref="TCU506:TCX506"/>
    <mergeCell ref="TCY506:TDB506"/>
    <mergeCell ref="TDC506:TDF506"/>
    <mergeCell ref="TDG506:TDJ506"/>
    <mergeCell ref="TBW506:TBZ506"/>
    <mergeCell ref="TCA506:TCD506"/>
    <mergeCell ref="TCE506:TCH506"/>
    <mergeCell ref="TCI506:TCL506"/>
    <mergeCell ref="TCM506:TCP506"/>
    <mergeCell ref="TBC506:TBF506"/>
    <mergeCell ref="TBG506:TBJ506"/>
    <mergeCell ref="TBK506:TBN506"/>
    <mergeCell ref="TBO506:TBR506"/>
    <mergeCell ref="TBS506:TBV506"/>
    <mergeCell ref="TAI506:TAL506"/>
    <mergeCell ref="TAM506:TAP506"/>
    <mergeCell ref="TAQ506:TAT506"/>
    <mergeCell ref="TAU506:TAX506"/>
    <mergeCell ref="TAY506:TBB506"/>
    <mergeCell ref="SZO506:SZR506"/>
    <mergeCell ref="SZS506:SZV506"/>
    <mergeCell ref="SZW506:SZZ506"/>
    <mergeCell ref="TAA506:TAD506"/>
    <mergeCell ref="TAE506:TAH506"/>
    <mergeCell ref="SYU506:SYX506"/>
    <mergeCell ref="SYY506:SZB506"/>
    <mergeCell ref="SZC506:SZF506"/>
    <mergeCell ref="SZG506:SZJ506"/>
    <mergeCell ref="SZK506:SZN506"/>
    <mergeCell ref="SYA506:SYD506"/>
    <mergeCell ref="SYE506:SYH506"/>
    <mergeCell ref="SYI506:SYL506"/>
    <mergeCell ref="SYM506:SYP506"/>
    <mergeCell ref="SYQ506:SYT506"/>
    <mergeCell ref="SXG506:SXJ506"/>
    <mergeCell ref="SXK506:SXN506"/>
    <mergeCell ref="SXO506:SXR506"/>
    <mergeCell ref="SXS506:SXV506"/>
    <mergeCell ref="SXW506:SXZ506"/>
    <mergeCell ref="SWM506:SWP506"/>
    <mergeCell ref="SWQ506:SWT506"/>
    <mergeCell ref="SWU506:SWX506"/>
    <mergeCell ref="SWY506:SXB506"/>
    <mergeCell ref="SXC506:SXF506"/>
    <mergeCell ref="SVS506:SVV506"/>
    <mergeCell ref="SVW506:SVZ506"/>
    <mergeCell ref="SWA506:SWD506"/>
    <mergeCell ref="SWE506:SWH506"/>
    <mergeCell ref="SWI506:SWL506"/>
    <mergeCell ref="SUY506:SVB506"/>
    <mergeCell ref="SVC506:SVF506"/>
    <mergeCell ref="SVG506:SVJ506"/>
    <mergeCell ref="SVK506:SVN506"/>
    <mergeCell ref="SVO506:SVR506"/>
    <mergeCell ref="SUE506:SUH506"/>
    <mergeCell ref="SUI506:SUL506"/>
    <mergeCell ref="SUM506:SUP506"/>
    <mergeCell ref="SUQ506:SUT506"/>
    <mergeCell ref="SUU506:SUX506"/>
    <mergeCell ref="STK506:STN506"/>
    <mergeCell ref="STO506:STR506"/>
    <mergeCell ref="STS506:STV506"/>
    <mergeCell ref="STW506:STZ506"/>
    <mergeCell ref="SUA506:SUD506"/>
    <mergeCell ref="SSQ506:SST506"/>
    <mergeCell ref="SSU506:SSX506"/>
    <mergeCell ref="SSY506:STB506"/>
    <mergeCell ref="STC506:STF506"/>
    <mergeCell ref="STG506:STJ506"/>
    <mergeCell ref="SRW506:SRZ506"/>
    <mergeCell ref="SSA506:SSD506"/>
    <mergeCell ref="SSE506:SSH506"/>
    <mergeCell ref="SSI506:SSL506"/>
    <mergeCell ref="SSM506:SSP506"/>
    <mergeCell ref="SRC506:SRF506"/>
    <mergeCell ref="SRG506:SRJ506"/>
    <mergeCell ref="SRK506:SRN506"/>
    <mergeCell ref="SRO506:SRR506"/>
    <mergeCell ref="SRS506:SRV506"/>
    <mergeCell ref="SQI506:SQL506"/>
    <mergeCell ref="SQM506:SQP506"/>
    <mergeCell ref="SQQ506:SQT506"/>
    <mergeCell ref="SQU506:SQX506"/>
    <mergeCell ref="SQY506:SRB506"/>
    <mergeCell ref="SPO506:SPR506"/>
    <mergeCell ref="SPS506:SPV506"/>
    <mergeCell ref="SPW506:SPZ506"/>
    <mergeCell ref="SQA506:SQD506"/>
    <mergeCell ref="SQE506:SQH506"/>
    <mergeCell ref="SOU506:SOX506"/>
    <mergeCell ref="SOY506:SPB506"/>
    <mergeCell ref="SPC506:SPF506"/>
    <mergeCell ref="SPG506:SPJ506"/>
    <mergeCell ref="SPK506:SPN506"/>
    <mergeCell ref="SOA506:SOD506"/>
    <mergeCell ref="SOE506:SOH506"/>
    <mergeCell ref="SOI506:SOL506"/>
    <mergeCell ref="SOM506:SOP506"/>
    <mergeCell ref="SOQ506:SOT506"/>
    <mergeCell ref="SNG506:SNJ506"/>
    <mergeCell ref="SNK506:SNN506"/>
    <mergeCell ref="SNO506:SNR506"/>
    <mergeCell ref="SNS506:SNV506"/>
    <mergeCell ref="SNW506:SNZ506"/>
    <mergeCell ref="SMM506:SMP506"/>
    <mergeCell ref="SMQ506:SMT506"/>
    <mergeCell ref="SMU506:SMX506"/>
    <mergeCell ref="SMY506:SNB506"/>
    <mergeCell ref="SNC506:SNF506"/>
    <mergeCell ref="SLS506:SLV506"/>
    <mergeCell ref="SLW506:SLZ506"/>
    <mergeCell ref="SMA506:SMD506"/>
    <mergeCell ref="SME506:SMH506"/>
    <mergeCell ref="SMI506:SML506"/>
    <mergeCell ref="SKY506:SLB506"/>
    <mergeCell ref="SLC506:SLF506"/>
    <mergeCell ref="SLG506:SLJ506"/>
    <mergeCell ref="SLK506:SLN506"/>
    <mergeCell ref="SLO506:SLR506"/>
    <mergeCell ref="SKE506:SKH506"/>
    <mergeCell ref="SKI506:SKL506"/>
    <mergeCell ref="SKM506:SKP506"/>
    <mergeCell ref="SKQ506:SKT506"/>
    <mergeCell ref="SKU506:SKX506"/>
    <mergeCell ref="SJK506:SJN506"/>
    <mergeCell ref="SJO506:SJR506"/>
    <mergeCell ref="SJS506:SJV506"/>
    <mergeCell ref="SJW506:SJZ506"/>
    <mergeCell ref="SKA506:SKD506"/>
    <mergeCell ref="SIQ506:SIT506"/>
    <mergeCell ref="SIU506:SIX506"/>
    <mergeCell ref="SIY506:SJB506"/>
    <mergeCell ref="SJC506:SJF506"/>
    <mergeCell ref="SJG506:SJJ506"/>
    <mergeCell ref="SHW506:SHZ506"/>
    <mergeCell ref="SIA506:SID506"/>
    <mergeCell ref="SIE506:SIH506"/>
    <mergeCell ref="SII506:SIL506"/>
    <mergeCell ref="SIM506:SIP506"/>
    <mergeCell ref="SHC506:SHF506"/>
    <mergeCell ref="SHG506:SHJ506"/>
    <mergeCell ref="SHK506:SHN506"/>
    <mergeCell ref="SHO506:SHR506"/>
    <mergeCell ref="SHS506:SHV506"/>
    <mergeCell ref="SGI506:SGL506"/>
    <mergeCell ref="SGM506:SGP506"/>
    <mergeCell ref="SGQ506:SGT506"/>
    <mergeCell ref="SGU506:SGX506"/>
    <mergeCell ref="SGY506:SHB506"/>
    <mergeCell ref="SFO506:SFR506"/>
    <mergeCell ref="SFS506:SFV506"/>
    <mergeCell ref="SFW506:SFZ506"/>
    <mergeCell ref="SGA506:SGD506"/>
    <mergeCell ref="SGE506:SGH506"/>
    <mergeCell ref="SEU506:SEX506"/>
    <mergeCell ref="SEY506:SFB506"/>
    <mergeCell ref="SFC506:SFF506"/>
    <mergeCell ref="SFG506:SFJ506"/>
    <mergeCell ref="SFK506:SFN506"/>
    <mergeCell ref="SEA506:SED506"/>
    <mergeCell ref="SEE506:SEH506"/>
    <mergeCell ref="SEI506:SEL506"/>
    <mergeCell ref="SEM506:SEP506"/>
    <mergeCell ref="SEQ506:SET506"/>
    <mergeCell ref="SDG506:SDJ506"/>
    <mergeCell ref="SDK506:SDN506"/>
    <mergeCell ref="SDO506:SDR506"/>
    <mergeCell ref="SDS506:SDV506"/>
    <mergeCell ref="SDW506:SDZ506"/>
    <mergeCell ref="SCM506:SCP506"/>
    <mergeCell ref="SCQ506:SCT506"/>
    <mergeCell ref="SCU506:SCX506"/>
    <mergeCell ref="SCY506:SDB506"/>
    <mergeCell ref="SDC506:SDF506"/>
    <mergeCell ref="SBS506:SBV506"/>
    <mergeCell ref="SBW506:SBZ506"/>
    <mergeCell ref="SCA506:SCD506"/>
    <mergeCell ref="SCE506:SCH506"/>
    <mergeCell ref="SCI506:SCL506"/>
    <mergeCell ref="SAY506:SBB506"/>
    <mergeCell ref="SBC506:SBF506"/>
    <mergeCell ref="SBG506:SBJ506"/>
    <mergeCell ref="SBK506:SBN506"/>
    <mergeCell ref="SBO506:SBR506"/>
    <mergeCell ref="SAE506:SAH506"/>
    <mergeCell ref="SAI506:SAL506"/>
    <mergeCell ref="SAM506:SAP506"/>
    <mergeCell ref="SAQ506:SAT506"/>
    <mergeCell ref="SAU506:SAX506"/>
    <mergeCell ref="RZK506:RZN506"/>
    <mergeCell ref="RZO506:RZR506"/>
    <mergeCell ref="RZS506:RZV506"/>
    <mergeCell ref="RZW506:RZZ506"/>
    <mergeCell ref="SAA506:SAD506"/>
    <mergeCell ref="RYQ506:RYT506"/>
    <mergeCell ref="RYU506:RYX506"/>
    <mergeCell ref="RYY506:RZB506"/>
    <mergeCell ref="RZC506:RZF506"/>
    <mergeCell ref="RZG506:RZJ506"/>
    <mergeCell ref="RXW506:RXZ506"/>
    <mergeCell ref="RYA506:RYD506"/>
    <mergeCell ref="RYE506:RYH506"/>
    <mergeCell ref="RYI506:RYL506"/>
    <mergeCell ref="RYM506:RYP506"/>
    <mergeCell ref="RXC506:RXF506"/>
    <mergeCell ref="RXG506:RXJ506"/>
    <mergeCell ref="RXK506:RXN506"/>
    <mergeCell ref="RXO506:RXR506"/>
    <mergeCell ref="RXS506:RXV506"/>
    <mergeCell ref="RWI506:RWL506"/>
    <mergeCell ref="RWM506:RWP506"/>
    <mergeCell ref="RWQ506:RWT506"/>
    <mergeCell ref="RWU506:RWX506"/>
    <mergeCell ref="RWY506:RXB506"/>
    <mergeCell ref="RVO506:RVR506"/>
    <mergeCell ref="RVS506:RVV506"/>
    <mergeCell ref="RVW506:RVZ506"/>
    <mergeCell ref="RWA506:RWD506"/>
    <mergeCell ref="RWE506:RWH506"/>
    <mergeCell ref="RUU506:RUX506"/>
    <mergeCell ref="RUY506:RVB506"/>
    <mergeCell ref="RVC506:RVF506"/>
    <mergeCell ref="RVG506:RVJ506"/>
    <mergeCell ref="RVK506:RVN506"/>
    <mergeCell ref="RUA506:RUD506"/>
    <mergeCell ref="RUE506:RUH506"/>
    <mergeCell ref="RUI506:RUL506"/>
    <mergeCell ref="RUM506:RUP506"/>
    <mergeCell ref="RUQ506:RUT506"/>
    <mergeCell ref="RTG506:RTJ506"/>
    <mergeCell ref="RTK506:RTN506"/>
    <mergeCell ref="RTO506:RTR506"/>
    <mergeCell ref="RTS506:RTV506"/>
    <mergeCell ref="RTW506:RTZ506"/>
    <mergeCell ref="RSM506:RSP506"/>
    <mergeCell ref="RSQ506:RST506"/>
    <mergeCell ref="RSU506:RSX506"/>
    <mergeCell ref="RSY506:RTB506"/>
    <mergeCell ref="RTC506:RTF506"/>
    <mergeCell ref="RRS506:RRV506"/>
    <mergeCell ref="RRW506:RRZ506"/>
    <mergeCell ref="RSA506:RSD506"/>
    <mergeCell ref="RSE506:RSH506"/>
    <mergeCell ref="RSI506:RSL506"/>
    <mergeCell ref="RQY506:RRB506"/>
    <mergeCell ref="RRC506:RRF506"/>
    <mergeCell ref="RRG506:RRJ506"/>
    <mergeCell ref="RRK506:RRN506"/>
    <mergeCell ref="RRO506:RRR506"/>
    <mergeCell ref="RQE506:RQH506"/>
    <mergeCell ref="RQI506:RQL506"/>
    <mergeCell ref="RQM506:RQP506"/>
    <mergeCell ref="RQQ506:RQT506"/>
    <mergeCell ref="RQU506:RQX506"/>
    <mergeCell ref="RPK506:RPN506"/>
    <mergeCell ref="RPO506:RPR506"/>
    <mergeCell ref="RPS506:RPV506"/>
    <mergeCell ref="RPW506:RPZ506"/>
    <mergeCell ref="RQA506:RQD506"/>
    <mergeCell ref="ROQ506:ROT506"/>
    <mergeCell ref="ROU506:ROX506"/>
    <mergeCell ref="ROY506:RPB506"/>
    <mergeCell ref="RPC506:RPF506"/>
    <mergeCell ref="RPG506:RPJ506"/>
    <mergeCell ref="RNW506:RNZ506"/>
    <mergeCell ref="ROA506:ROD506"/>
    <mergeCell ref="ROE506:ROH506"/>
    <mergeCell ref="ROI506:ROL506"/>
    <mergeCell ref="ROM506:ROP506"/>
    <mergeCell ref="RNC506:RNF506"/>
    <mergeCell ref="RNG506:RNJ506"/>
    <mergeCell ref="RNK506:RNN506"/>
    <mergeCell ref="RNO506:RNR506"/>
    <mergeCell ref="RNS506:RNV506"/>
    <mergeCell ref="RMI506:RML506"/>
    <mergeCell ref="RMM506:RMP506"/>
    <mergeCell ref="RMQ506:RMT506"/>
    <mergeCell ref="RMU506:RMX506"/>
    <mergeCell ref="RMY506:RNB506"/>
    <mergeCell ref="RLO506:RLR506"/>
    <mergeCell ref="RLS506:RLV506"/>
    <mergeCell ref="RLW506:RLZ506"/>
    <mergeCell ref="RMA506:RMD506"/>
    <mergeCell ref="RME506:RMH506"/>
    <mergeCell ref="RKU506:RKX506"/>
    <mergeCell ref="RKY506:RLB506"/>
    <mergeCell ref="RLC506:RLF506"/>
    <mergeCell ref="RLG506:RLJ506"/>
    <mergeCell ref="RLK506:RLN506"/>
    <mergeCell ref="RKA506:RKD506"/>
    <mergeCell ref="RKE506:RKH506"/>
    <mergeCell ref="RKI506:RKL506"/>
    <mergeCell ref="RKM506:RKP506"/>
    <mergeCell ref="RKQ506:RKT506"/>
    <mergeCell ref="RJG506:RJJ506"/>
    <mergeCell ref="RJK506:RJN506"/>
    <mergeCell ref="RJO506:RJR506"/>
    <mergeCell ref="RJS506:RJV506"/>
    <mergeCell ref="RJW506:RJZ506"/>
    <mergeCell ref="RIM506:RIP506"/>
    <mergeCell ref="RIQ506:RIT506"/>
    <mergeCell ref="RIU506:RIX506"/>
    <mergeCell ref="RIY506:RJB506"/>
    <mergeCell ref="RJC506:RJF506"/>
    <mergeCell ref="RHS506:RHV506"/>
    <mergeCell ref="RHW506:RHZ506"/>
    <mergeCell ref="RIA506:RID506"/>
    <mergeCell ref="RIE506:RIH506"/>
    <mergeCell ref="RII506:RIL506"/>
    <mergeCell ref="RGY506:RHB506"/>
    <mergeCell ref="RHC506:RHF506"/>
    <mergeCell ref="RHG506:RHJ506"/>
    <mergeCell ref="RHK506:RHN506"/>
    <mergeCell ref="RHO506:RHR506"/>
    <mergeCell ref="RGE506:RGH506"/>
    <mergeCell ref="RGI506:RGL506"/>
    <mergeCell ref="RGM506:RGP506"/>
    <mergeCell ref="RGQ506:RGT506"/>
    <mergeCell ref="RGU506:RGX506"/>
    <mergeCell ref="RFK506:RFN506"/>
    <mergeCell ref="RFO506:RFR506"/>
    <mergeCell ref="RFS506:RFV506"/>
    <mergeCell ref="RFW506:RFZ506"/>
    <mergeCell ref="RGA506:RGD506"/>
    <mergeCell ref="REQ506:RET506"/>
    <mergeCell ref="REU506:REX506"/>
    <mergeCell ref="REY506:RFB506"/>
    <mergeCell ref="RFC506:RFF506"/>
    <mergeCell ref="RFG506:RFJ506"/>
    <mergeCell ref="RDW506:RDZ506"/>
    <mergeCell ref="REA506:RED506"/>
    <mergeCell ref="REE506:REH506"/>
    <mergeCell ref="REI506:REL506"/>
    <mergeCell ref="REM506:REP506"/>
    <mergeCell ref="RDC506:RDF506"/>
    <mergeCell ref="RDG506:RDJ506"/>
    <mergeCell ref="RDK506:RDN506"/>
    <mergeCell ref="RDO506:RDR506"/>
    <mergeCell ref="RDS506:RDV506"/>
    <mergeCell ref="RCI506:RCL506"/>
    <mergeCell ref="RCM506:RCP506"/>
    <mergeCell ref="RCQ506:RCT506"/>
    <mergeCell ref="RCU506:RCX506"/>
    <mergeCell ref="RCY506:RDB506"/>
    <mergeCell ref="RBO506:RBR506"/>
    <mergeCell ref="RBS506:RBV506"/>
    <mergeCell ref="RBW506:RBZ506"/>
    <mergeCell ref="RCA506:RCD506"/>
    <mergeCell ref="RCE506:RCH506"/>
    <mergeCell ref="RAU506:RAX506"/>
    <mergeCell ref="RAY506:RBB506"/>
    <mergeCell ref="RBC506:RBF506"/>
    <mergeCell ref="RBG506:RBJ506"/>
    <mergeCell ref="RBK506:RBN506"/>
    <mergeCell ref="RAA506:RAD506"/>
    <mergeCell ref="RAE506:RAH506"/>
    <mergeCell ref="RAI506:RAL506"/>
    <mergeCell ref="RAM506:RAP506"/>
    <mergeCell ref="RAQ506:RAT506"/>
    <mergeCell ref="QZG506:QZJ506"/>
    <mergeCell ref="QZK506:QZN506"/>
    <mergeCell ref="QZO506:QZR506"/>
    <mergeCell ref="QZS506:QZV506"/>
    <mergeCell ref="QZW506:QZZ506"/>
    <mergeCell ref="QYM506:QYP506"/>
    <mergeCell ref="QYQ506:QYT506"/>
    <mergeCell ref="QYU506:QYX506"/>
    <mergeCell ref="QYY506:QZB506"/>
    <mergeCell ref="QZC506:QZF506"/>
    <mergeCell ref="QXS506:QXV506"/>
    <mergeCell ref="QXW506:QXZ506"/>
    <mergeCell ref="QYA506:QYD506"/>
    <mergeCell ref="QYE506:QYH506"/>
    <mergeCell ref="QYI506:QYL506"/>
    <mergeCell ref="QWY506:QXB506"/>
    <mergeCell ref="QXC506:QXF506"/>
    <mergeCell ref="QXG506:QXJ506"/>
    <mergeCell ref="QXK506:QXN506"/>
    <mergeCell ref="QXO506:QXR506"/>
    <mergeCell ref="QWE506:QWH506"/>
    <mergeCell ref="QWI506:QWL506"/>
    <mergeCell ref="QWM506:QWP506"/>
    <mergeCell ref="QWQ506:QWT506"/>
    <mergeCell ref="QWU506:QWX506"/>
    <mergeCell ref="QVK506:QVN506"/>
    <mergeCell ref="QVO506:QVR506"/>
    <mergeCell ref="QVS506:QVV506"/>
    <mergeCell ref="QVW506:QVZ506"/>
    <mergeCell ref="QWA506:QWD506"/>
    <mergeCell ref="QUQ506:QUT506"/>
    <mergeCell ref="QUU506:QUX506"/>
    <mergeCell ref="QUY506:QVB506"/>
    <mergeCell ref="QVC506:QVF506"/>
    <mergeCell ref="QVG506:QVJ506"/>
    <mergeCell ref="QTW506:QTZ506"/>
    <mergeCell ref="QUA506:QUD506"/>
    <mergeCell ref="QUE506:QUH506"/>
    <mergeCell ref="QUI506:QUL506"/>
    <mergeCell ref="QUM506:QUP506"/>
    <mergeCell ref="QTC506:QTF506"/>
    <mergeCell ref="QTG506:QTJ506"/>
    <mergeCell ref="QTK506:QTN506"/>
    <mergeCell ref="QTO506:QTR506"/>
    <mergeCell ref="QTS506:QTV506"/>
    <mergeCell ref="QSI506:QSL506"/>
    <mergeCell ref="QSM506:QSP506"/>
    <mergeCell ref="QSQ506:QST506"/>
    <mergeCell ref="QSU506:QSX506"/>
    <mergeCell ref="QSY506:QTB506"/>
    <mergeCell ref="QRO506:QRR506"/>
    <mergeCell ref="QRS506:QRV506"/>
    <mergeCell ref="QRW506:QRZ506"/>
    <mergeCell ref="QSA506:QSD506"/>
    <mergeCell ref="QSE506:QSH506"/>
    <mergeCell ref="QQU506:QQX506"/>
    <mergeCell ref="QQY506:QRB506"/>
    <mergeCell ref="QRC506:QRF506"/>
    <mergeCell ref="QRG506:QRJ506"/>
    <mergeCell ref="QRK506:QRN506"/>
    <mergeCell ref="QQA506:QQD506"/>
    <mergeCell ref="QQE506:QQH506"/>
    <mergeCell ref="QQI506:QQL506"/>
    <mergeCell ref="QQM506:QQP506"/>
    <mergeCell ref="QQQ506:QQT506"/>
    <mergeCell ref="QPG506:QPJ506"/>
    <mergeCell ref="QPK506:QPN506"/>
    <mergeCell ref="QPO506:QPR506"/>
    <mergeCell ref="QPS506:QPV506"/>
    <mergeCell ref="QPW506:QPZ506"/>
    <mergeCell ref="QOM506:QOP506"/>
    <mergeCell ref="QOQ506:QOT506"/>
    <mergeCell ref="QOU506:QOX506"/>
    <mergeCell ref="QOY506:QPB506"/>
    <mergeCell ref="QPC506:QPF506"/>
    <mergeCell ref="QNS506:QNV506"/>
    <mergeCell ref="QNW506:QNZ506"/>
    <mergeCell ref="QOA506:QOD506"/>
    <mergeCell ref="QOE506:QOH506"/>
    <mergeCell ref="QOI506:QOL506"/>
    <mergeCell ref="QMY506:QNB506"/>
    <mergeCell ref="QNC506:QNF506"/>
    <mergeCell ref="QNG506:QNJ506"/>
    <mergeCell ref="QNK506:QNN506"/>
    <mergeCell ref="QNO506:QNR506"/>
    <mergeCell ref="QME506:QMH506"/>
    <mergeCell ref="QMI506:QML506"/>
    <mergeCell ref="QMM506:QMP506"/>
    <mergeCell ref="QMQ506:QMT506"/>
    <mergeCell ref="QMU506:QMX506"/>
    <mergeCell ref="QLK506:QLN506"/>
    <mergeCell ref="QLO506:QLR506"/>
    <mergeCell ref="QLS506:QLV506"/>
    <mergeCell ref="QLW506:QLZ506"/>
    <mergeCell ref="QMA506:QMD506"/>
    <mergeCell ref="QKQ506:QKT506"/>
    <mergeCell ref="QKU506:QKX506"/>
    <mergeCell ref="QKY506:QLB506"/>
    <mergeCell ref="QLC506:QLF506"/>
    <mergeCell ref="QLG506:QLJ506"/>
    <mergeCell ref="QJW506:QJZ506"/>
    <mergeCell ref="QKA506:QKD506"/>
    <mergeCell ref="QKE506:QKH506"/>
    <mergeCell ref="QKI506:QKL506"/>
    <mergeCell ref="QKM506:QKP506"/>
    <mergeCell ref="QJC506:QJF506"/>
    <mergeCell ref="QJG506:QJJ506"/>
    <mergeCell ref="QJK506:QJN506"/>
    <mergeCell ref="QJO506:QJR506"/>
    <mergeCell ref="QJS506:QJV506"/>
    <mergeCell ref="QII506:QIL506"/>
    <mergeCell ref="QIM506:QIP506"/>
    <mergeCell ref="QIQ506:QIT506"/>
    <mergeCell ref="QIU506:QIX506"/>
    <mergeCell ref="QIY506:QJB506"/>
    <mergeCell ref="QHO506:QHR506"/>
    <mergeCell ref="QHS506:QHV506"/>
    <mergeCell ref="QHW506:QHZ506"/>
    <mergeCell ref="QIA506:QID506"/>
    <mergeCell ref="QIE506:QIH506"/>
    <mergeCell ref="QGU506:QGX506"/>
    <mergeCell ref="QGY506:QHB506"/>
    <mergeCell ref="QHC506:QHF506"/>
    <mergeCell ref="QHG506:QHJ506"/>
    <mergeCell ref="QHK506:QHN506"/>
    <mergeCell ref="QGA506:QGD506"/>
    <mergeCell ref="QGE506:QGH506"/>
    <mergeCell ref="QGI506:QGL506"/>
    <mergeCell ref="QGM506:QGP506"/>
    <mergeCell ref="QGQ506:QGT506"/>
    <mergeCell ref="QFG506:QFJ506"/>
    <mergeCell ref="QFK506:QFN506"/>
    <mergeCell ref="QFO506:QFR506"/>
    <mergeCell ref="QFS506:QFV506"/>
    <mergeCell ref="QFW506:QFZ506"/>
    <mergeCell ref="QEM506:QEP506"/>
    <mergeCell ref="QEQ506:QET506"/>
    <mergeCell ref="QEU506:QEX506"/>
    <mergeCell ref="QEY506:QFB506"/>
    <mergeCell ref="QFC506:QFF506"/>
    <mergeCell ref="QDS506:QDV506"/>
    <mergeCell ref="QDW506:QDZ506"/>
    <mergeCell ref="QEA506:QED506"/>
    <mergeCell ref="QEE506:QEH506"/>
    <mergeCell ref="QEI506:QEL506"/>
    <mergeCell ref="QCY506:QDB506"/>
    <mergeCell ref="QDC506:QDF506"/>
    <mergeCell ref="QDG506:QDJ506"/>
    <mergeCell ref="QDK506:QDN506"/>
    <mergeCell ref="QDO506:QDR506"/>
    <mergeCell ref="QCE506:QCH506"/>
    <mergeCell ref="QCI506:QCL506"/>
    <mergeCell ref="QCM506:QCP506"/>
    <mergeCell ref="QCQ506:QCT506"/>
    <mergeCell ref="QCU506:QCX506"/>
    <mergeCell ref="QBK506:QBN506"/>
    <mergeCell ref="QBO506:QBR506"/>
    <mergeCell ref="QBS506:QBV506"/>
    <mergeCell ref="QBW506:QBZ506"/>
    <mergeCell ref="QCA506:QCD506"/>
    <mergeCell ref="QAQ506:QAT506"/>
    <mergeCell ref="QAU506:QAX506"/>
    <mergeCell ref="QAY506:QBB506"/>
    <mergeCell ref="QBC506:QBF506"/>
    <mergeCell ref="QBG506:QBJ506"/>
    <mergeCell ref="PZW506:PZZ506"/>
    <mergeCell ref="QAA506:QAD506"/>
    <mergeCell ref="QAE506:QAH506"/>
    <mergeCell ref="QAI506:QAL506"/>
    <mergeCell ref="QAM506:QAP506"/>
    <mergeCell ref="PZC506:PZF506"/>
    <mergeCell ref="PZG506:PZJ506"/>
    <mergeCell ref="PZK506:PZN506"/>
    <mergeCell ref="PZO506:PZR506"/>
    <mergeCell ref="PZS506:PZV506"/>
    <mergeCell ref="PYI506:PYL506"/>
    <mergeCell ref="PYM506:PYP506"/>
    <mergeCell ref="PYQ506:PYT506"/>
    <mergeCell ref="PYU506:PYX506"/>
    <mergeCell ref="PYY506:PZB506"/>
    <mergeCell ref="PXO506:PXR506"/>
    <mergeCell ref="PXS506:PXV506"/>
    <mergeCell ref="PXW506:PXZ506"/>
    <mergeCell ref="PYA506:PYD506"/>
    <mergeCell ref="PYE506:PYH506"/>
    <mergeCell ref="PWU506:PWX506"/>
    <mergeCell ref="PWY506:PXB506"/>
    <mergeCell ref="PXC506:PXF506"/>
    <mergeCell ref="PXG506:PXJ506"/>
    <mergeCell ref="PXK506:PXN506"/>
    <mergeCell ref="PWA506:PWD506"/>
    <mergeCell ref="PWE506:PWH506"/>
    <mergeCell ref="PWI506:PWL506"/>
    <mergeCell ref="PWM506:PWP506"/>
    <mergeCell ref="PWQ506:PWT506"/>
    <mergeCell ref="PVG506:PVJ506"/>
    <mergeCell ref="PVK506:PVN506"/>
    <mergeCell ref="PVO506:PVR506"/>
    <mergeCell ref="PVS506:PVV506"/>
    <mergeCell ref="PVW506:PVZ506"/>
    <mergeCell ref="PUM506:PUP506"/>
    <mergeCell ref="PUQ506:PUT506"/>
    <mergeCell ref="PUU506:PUX506"/>
    <mergeCell ref="PUY506:PVB506"/>
    <mergeCell ref="PVC506:PVF506"/>
    <mergeCell ref="PTS506:PTV506"/>
    <mergeCell ref="PTW506:PTZ506"/>
    <mergeCell ref="PUA506:PUD506"/>
    <mergeCell ref="PUE506:PUH506"/>
    <mergeCell ref="PUI506:PUL506"/>
    <mergeCell ref="PSY506:PTB506"/>
    <mergeCell ref="PTC506:PTF506"/>
    <mergeCell ref="PTG506:PTJ506"/>
    <mergeCell ref="PTK506:PTN506"/>
    <mergeCell ref="PTO506:PTR506"/>
    <mergeCell ref="PSE506:PSH506"/>
    <mergeCell ref="PSI506:PSL506"/>
    <mergeCell ref="PSM506:PSP506"/>
    <mergeCell ref="PSQ506:PST506"/>
    <mergeCell ref="PSU506:PSX506"/>
    <mergeCell ref="PRK506:PRN506"/>
    <mergeCell ref="PRO506:PRR506"/>
    <mergeCell ref="PRS506:PRV506"/>
    <mergeCell ref="PRW506:PRZ506"/>
    <mergeCell ref="PSA506:PSD506"/>
    <mergeCell ref="PQQ506:PQT506"/>
    <mergeCell ref="PQU506:PQX506"/>
    <mergeCell ref="PQY506:PRB506"/>
    <mergeCell ref="PRC506:PRF506"/>
    <mergeCell ref="PRG506:PRJ506"/>
    <mergeCell ref="PPW506:PPZ506"/>
    <mergeCell ref="PQA506:PQD506"/>
    <mergeCell ref="PQE506:PQH506"/>
    <mergeCell ref="PQI506:PQL506"/>
    <mergeCell ref="PQM506:PQP506"/>
    <mergeCell ref="PPC506:PPF506"/>
    <mergeCell ref="PPG506:PPJ506"/>
    <mergeCell ref="PPK506:PPN506"/>
    <mergeCell ref="PPO506:PPR506"/>
    <mergeCell ref="PPS506:PPV506"/>
    <mergeCell ref="POI506:POL506"/>
    <mergeCell ref="POM506:POP506"/>
    <mergeCell ref="POQ506:POT506"/>
    <mergeCell ref="POU506:POX506"/>
    <mergeCell ref="POY506:PPB506"/>
    <mergeCell ref="PNO506:PNR506"/>
    <mergeCell ref="PNS506:PNV506"/>
    <mergeCell ref="PNW506:PNZ506"/>
    <mergeCell ref="POA506:POD506"/>
    <mergeCell ref="POE506:POH506"/>
    <mergeCell ref="PMU506:PMX506"/>
    <mergeCell ref="PMY506:PNB506"/>
    <mergeCell ref="PNC506:PNF506"/>
    <mergeCell ref="PNG506:PNJ506"/>
    <mergeCell ref="PNK506:PNN506"/>
    <mergeCell ref="PMA506:PMD506"/>
    <mergeCell ref="PME506:PMH506"/>
    <mergeCell ref="PMI506:PML506"/>
    <mergeCell ref="PMM506:PMP506"/>
    <mergeCell ref="PMQ506:PMT506"/>
    <mergeCell ref="PLG506:PLJ506"/>
    <mergeCell ref="PLK506:PLN506"/>
    <mergeCell ref="PLO506:PLR506"/>
    <mergeCell ref="PLS506:PLV506"/>
    <mergeCell ref="PLW506:PLZ506"/>
    <mergeCell ref="PKM506:PKP506"/>
    <mergeCell ref="PKQ506:PKT506"/>
    <mergeCell ref="PKU506:PKX506"/>
    <mergeCell ref="PKY506:PLB506"/>
    <mergeCell ref="PLC506:PLF506"/>
    <mergeCell ref="PJS506:PJV506"/>
    <mergeCell ref="PJW506:PJZ506"/>
    <mergeCell ref="PKA506:PKD506"/>
    <mergeCell ref="PKE506:PKH506"/>
    <mergeCell ref="PKI506:PKL506"/>
    <mergeCell ref="PIY506:PJB506"/>
    <mergeCell ref="PJC506:PJF506"/>
    <mergeCell ref="PJG506:PJJ506"/>
    <mergeCell ref="PJK506:PJN506"/>
    <mergeCell ref="PJO506:PJR506"/>
    <mergeCell ref="PIE506:PIH506"/>
    <mergeCell ref="PII506:PIL506"/>
    <mergeCell ref="PIM506:PIP506"/>
    <mergeCell ref="PIQ506:PIT506"/>
    <mergeCell ref="PIU506:PIX506"/>
    <mergeCell ref="PHK506:PHN506"/>
    <mergeCell ref="PHO506:PHR506"/>
    <mergeCell ref="PHS506:PHV506"/>
    <mergeCell ref="PHW506:PHZ506"/>
    <mergeCell ref="PIA506:PID506"/>
    <mergeCell ref="PGQ506:PGT506"/>
    <mergeCell ref="PGU506:PGX506"/>
    <mergeCell ref="PGY506:PHB506"/>
    <mergeCell ref="PHC506:PHF506"/>
    <mergeCell ref="PHG506:PHJ506"/>
    <mergeCell ref="PFW506:PFZ506"/>
    <mergeCell ref="PGA506:PGD506"/>
    <mergeCell ref="PGE506:PGH506"/>
    <mergeCell ref="PGI506:PGL506"/>
    <mergeCell ref="PGM506:PGP506"/>
    <mergeCell ref="PFC506:PFF506"/>
    <mergeCell ref="PFG506:PFJ506"/>
    <mergeCell ref="PFK506:PFN506"/>
    <mergeCell ref="PFO506:PFR506"/>
    <mergeCell ref="PFS506:PFV506"/>
    <mergeCell ref="PEI506:PEL506"/>
    <mergeCell ref="PEM506:PEP506"/>
    <mergeCell ref="PEQ506:PET506"/>
    <mergeCell ref="PEU506:PEX506"/>
    <mergeCell ref="PEY506:PFB506"/>
    <mergeCell ref="PDO506:PDR506"/>
    <mergeCell ref="PDS506:PDV506"/>
    <mergeCell ref="PDW506:PDZ506"/>
    <mergeCell ref="PEA506:PED506"/>
    <mergeCell ref="PEE506:PEH506"/>
    <mergeCell ref="PCU506:PCX506"/>
    <mergeCell ref="PCY506:PDB506"/>
    <mergeCell ref="PDC506:PDF506"/>
    <mergeCell ref="PDG506:PDJ506"/>
    <mergeCell ref="PDK506:PDN506"/>
    <mergeCell ref="PCA506:PCD506"/>
    <mergeCell ref="PCE506:PCH506"/>
    <mergeCell ref="PCI506:PCL506"/>
    <mergeCell ref="PCM506:PCP506"/>
    <mergeCell ref="PCQ506:PCT506"/>
    <mergeCell ref="PBG506:PBJ506"/>
    <mergeCell ref="PBK506:PBN506"/>
    <mergeCell ref="PBO506:PBR506"/>
    <mergeCell ref="PBS506:PBV506"/>
    <mergeCell ref="PBW506:PBZ506"/>
    <mergeCell ref="PAM506:PAP506"/>
    <mergeCell ref="PAQ506:PAT506"/>
    <mergeCell ref="PAU506:PAX506"/>
    <mergeCell ref="PAY506:PBB506"/>
    <mergeCell ref="PBC506:PBF506"/>
    <mergeCell ref="OZS506:OZV506"/>
    <mergeCell ref="OZW506:OZZ506"/>
    <mergeCell ref="PAA506:PAD506"/>
    <mergeCell ref="PAE506:PAH506"/>
    <mergeCell ref="PAI506:PAL506"/>
    <mergeCell ref="OYY506:OZB506"/>
    <mergeCell ref="OZC506:OZF506"/>
    <mergeCell ref="OZG506:OZJ506"/>
    <mergeCell ref="OZK506:OZN506"/>
    <mergeCell ref="OZO506:OZR506"/>
    <mergeCell ref="OYE506:OYH506"/>
    <mergeCell ref="OYI506:OYL506"/>
    <mergeCell ref="OYM506:OYP506"/>
    <mergeCell ref="OYQ506:OYT506"/>
    <mergeCell ref="OYU506:OYX506"/>
    <mergeCell ref="OXK506:OXN506"/>
    <mergeCell ref="OXO506:OXR506"/>
    <mergeCell ref="OXS506:OXV506"/>
    <mergeCell ref="OXW506:OXZ506"/>
    <mergeCell ref="OYA506:OYD506"/>
    <mergeCell ref="OWQ506:OWT506"/>
    <mergeCell ref="OWU506:OWX506"/>
    <mergeCell ref="OWY506:OXB506"/>
    <mergeCell ref="OXC506:OXF506"/>
    <mergeCell ref="OXG506:OXJ506"/>
    <mergeCell ref="OVW506:OVZ506"/>
    <mergeCell ref="OWA506:OWD506"/>
    <mergeCell ref="OWE506:OWH506"/>
    <mergeCell ref="OWI506:OWL506"/>
    <mergeCell ref="OWM506:OWP506"/>
    <mergeCell ref="OVC506:OVF506"/>
    <mergeCell ref="OVG506:OVJ506"/>
    <mergeCell ref="OVK506:OVN506"/>
    <mergeCell ref="OVO506:OVR506"/>
    <mergeCell ref="OVS506:OVV506"/>
    <mergeCell ref="OUI506:OUL506"/>
    <mergeCell ref="OUM506:OUP506"/>
    <mergeCell ref="OUQ506:OUT506"/>
    <mergeCell ref="OUU506:OUX506"/>
    <mergeCell ref="OUY506:OVB506"/>
    <mergeCell ref="OTO506:OTR506"/>
    <mergeCell ref="OTS506:OTV506"/>
    <mergeCell ref="OTW506:OTZ506"/>
    <mergeCell ref="OUA506:OUD506"/>
    <mergeCell ref="OUE506:OUH506"/>
    <mergeCell ref="OSU506:OSX506"/>
    <mergeCell ref="OSY506:OTB506"/>
    <mergeCell ref="OTC506:OTF506"/>
    <mergeCell ref="OTG506:OTJ506"/>
    <mergeCell ref="OTK506:OTN506"/>
    <mergeCell ref="OSA506:OSD506"/>
    <mergeCell ref="OSE506:OSH506"/>
    <mergeCell ref="OSI506:OSL506"/>
    <mergeCell ref="OSM506:OSP506"/>
    <mergeCell ref="OSQ506:OST506"/>
    <mergeCell ref="ORG506:ORJ506"/>
    <mergeCell ref="ORK506:ORN506"/>
    <mergeCell ref="ORO506:ORR506"/>
    <mergeCell ref="ORS506:ORV506"/>
    <mergeCell ref="ORW506:ORZ506"/>
    <mergeCell ref="OQM506:OQP506"/>
    <mergeCell ref="OQQ506:OQT506"/>
    <mergeCell ref="OQU506:OQX506"/>
    <mergeCell ref="OQY506:ORB506"/>
    <mergeCell ref="ORC506:ORF506"/>
    <mergeCell ref="OPS506:OPV506"/>
    <mergeCell ref="OPW506:OPZ506"/>
    <mergeCell ref="OQA506:OQD506"/>
    <mergeCell ref="OQE506:OQH506"/>
    <mergeCell ref="OQI506:OQL506"/>
    <mergeCell ref="OOY506:OPB506"/>
    <mergeCell ref="OPC506:OPF506"/>
    <mergeCell ref="OPG506:OPJ506"/>
    <mergeCell ref="OPK506:OPN506"/>
    <mergeCell ref="OPO506:OPR506"/>
    <mergeCell ref="OOE506:OOH506"/>
    <mergeCell ref="OOI506:OOL506"/>
    <mergeCell ref="OOM506:OOP506"/>
    <mergeCell ref="OOQ506:OOT506"/>
    <mergeCell ref="OOU506:OOX506"/>
    <mergeCell ref="ONK506:ONN506"/>
    <mergeCell ref="ONO506:ONR506"/>
    <mergeCell ref="ONS506:ONV506"/>
    <mergeCell ref="ONW506:ONZ506"/>
    <mergeCell ref="OOA506:OOD506"/>
    <mergeCell ref="OMQ506:OMT506"/>
    <mergeCell ref="OMU506:OMX506"/>
    <mergeCell ref="OMY506:ONB506"/>
    <mergeCell ref="ONC506:ONF506"/>
    <mergeCell ref="ONG506:ONJ506"/>
    <mergeCell ref="OLW506:OLZ506"/>
    <mergeCell ref="OMA506:OMD506"/>
    <mergeCell ref="OME506:OMH506"/>
    <mergeCell ref="OMI506:OML506"/>
    <mergeCell ref="OMM506:OMP506"/>
    <mergeCell ref="OLC506:OLF506"/>
    <mergeCell ref="OLG506:OLJ506"/>
    <mergeCell ref="OLK506:OLN506"/>
    <mergeCell ref="OLO506:OLR506"/>
    <mergeCell ref="OLS506:OLV506"/>
    <mergeCell ref="OKI506:OKL506"/>
    <mergeCell ref="OKM506:OKP506"/>
    <mergeCell ref="OKQ506:OKT506"/>
    <mergeCell ref="OKU506:OKX506"/>
    <mergeCell ref="OKY506:OLB506"/>
    <mergeCell ref="OJO506:OJR506"/>
    <mergeCell ref="OJS506:OJV506"/>
    <mergeCell ref="OJW506:OJZ506"/>
    <mergeCell ref="OKA506:OKD506"/>
    <mergeCell ref="OKE506:OKH506"/>
    <mergeCell ref="OIU506:OIX506"/>
    <mergeCell ref="OIY506:OJB506"/>
    <mergeCell ref="OJC506:OJF506"/>
    <mergeCell ref="OJG506:OJJ506"/>
    <mergeCell ref="OJK506:OJN506"/>
    <mergeCell ref="OIA506:OID506"/>
    <mergeCell ref="OIE506:OIH506"/>
    <mergeCell ref="OII506:OIL506"/>
    <mergeCell ref="OIM506:OIP506"/>
    <mergeCell ref="OIQ506:OIT506"/>
    <mergeCell ref="OHG506:OHJ506"/>
    <mergeCell ref="OHK506:OHN506"/>
    <mergeCell ref="OHO506:OHR506"/>
    <mergeCell ref="OHS506:OHV506"/>
    <mergeCell ref="OHW506:OHZ506"/>
    <mergeCell ref="OGM506:OGP506"/>
    <mergeCell ref="OGQ506:OGT506"/>
    <mergeCell ref="OGU506:OGX506"/>
    <mergeCell ref="OGY506:OHB506"/>
    <mergeCell ref="OHC506:OHF506"/>
    <mergeCell ref="OFS506:OFV506"/>
    <mergeCell ref="OFW506:OFZ506"/>
    <mergeCell ref="OGA506:OGD506"/>
    <mergeCell ref="OGE506:OGH506"/>
    <mergeCell ref="OGI506:OGL506"/>
    <mergeCell ref="OEY506:OFB506"/>
    <mergeCell ref="OFC506:OFF506"/>
    <mergeCell ref="OFG506:OFJ506"/>
    <mergeCell ref="OFK506:OFN506"/>
    <mergeCell ref="OFO506:OFR506"/>
    <mergeCell ref="OEE506:OEH506"/>
    <mergeCell ref="OEI506:OEL506"/>
    <mergeCell ref="OEM506:OEP506"/>
    <mergeCell ref="OEQ506:OET506"/>
    <mergeCell ref="OEU506:OEX506"/>
    <mergeCell ref="ODK506:ODN506"/>
    <mergeCell ref="ODO506:ODR506"/>
    <mergeCell ref="ODS506:ODV506"/>
    <mergeCell ref="ODW506:ODZ506"/>
    <mergeCell ref="OEA506:OED506"/>
    <mergeCell ref="OCQ506:OCT506"/>
    <mergeCell ref="OCU506:OCX506"/>
    <mergeCell ref="OCY506:ODB506"/>
    <mergeCell ref="ODC506:ODF506"/>
    <mergeCell ref="ODG506:ODJ506"/>
    <mergeCell ref="OBW506:OBZ506"/>
    <mergeCell ref="OCA506:OCD506"/>
    <mergeCell ref="OCE506:OCH506"/>
    <mergeCell ref="OCI506:OCL506"/>
    <mergeCell ref="OCM506:OCP506"/>
    <mergeCell ref="OBC506:OBF506"/>
    <mergeCell ref="OBG506:OBJ506"/>
    <mergeCell ref="OBK506:OBN506"/>
    <mergeCell ref="OBO506:OBR506"/>
    <mergeCell ref="OBS506:OBV506"/>
    <mergeCell ref="OAI506:OAL506"/>
    <mergeCell ref="OAM506:OAP506"/>
    <mergeCell ref="OAQ506:OAT506"/>
    <mergeCell ref="OAU506:OAX506"/>
    <mergeCell ref="OAY506:OBB506"/>
    <mergeCell ref="NZO506:NZR506"/>
    <mergeCell ref="NZS506:NZV506"/>
    <mergeCell ref="NZW506:NZZ506"/>
    <mergeCell ref="OAA506:OAD506"/>
    <mergeCell ref="OAE506:OAH506"/>
    <mergeCell ref="NYU506:NYX506"/>
    <mergeCell ref="NYY506:NZB506"/>
    <mergeCell ref="NZC506:NZF506"/>
    <mergeCell ref="NZG506:NZJ506"/>
    <mergeCell ref="NZK506:NZN506"/>
    <mergeCell ref="NYA506:NYD506"/>
    <mergeCell ref="NYE506:NYH506"/>
    <mergeCell ref="NYI506:NYL506"/>
    <mergeCell ref="NYM506:NYP506"/>
    <mergeCell ref="NYQ506:NYT506"/>
    <mergeCell ref="NXG506:NXJ506"/>
    <mergeCell ref="NXK506:NXN506"/>
    <mergeCell ref="NXO506:NXR506"/>
    <mergeCell ref="NXS506:NXV506"/>
    <mergeCell ref="NXW506:NXZ506"/>
    <mergeCell ref="NWM506:NWP506"/>
    <mergeCell ref="NWQ506:NWT506"/>
    <mergeCell ref="NWU506:NWX506"/>
    <mergeCell ref="NWY506:NXB506"/>
    <mergeCell ref="NXC506:NXF506"/>
    <mergeCell ref="NVS506:NVV506"/>
    <mergeCell ref="NVW506:NVZ506"/>
    <mergeCell ref="NWA506:NWD506"/>
    <mergeCell ref="NWE506:NWH506"/>
    <mergeCell ref="NWI506:NWL506"/>
    <mergeCell ref="NUY506:NVB506"/>
    <mergeCell ref="NVC506:NVF506"/>
    <mergeCell ref="NVG506:NVJ506"/>
    <mergeCell ref="NVK506:NVN506"/>
    <mergeCell ref="NVO506:NVR506"/>
    <mergeCell ref="NUE506:NUH506"/>
    <mergeCell ref="NUI506:NUL506"/>
    <mergeCell ref="NUM506:NUP506"/>
    <mergeCell ref="NUQ506:NUT506"/>
    <mergeCell ref="NUU506:NUX506"/>
    <mergeCell ref="NTK506:NTN506"/>
    <mergeCell ref="NTO506:NTR506"/>
    <mergeCell ref="NTS506:NTV506"/>
    <mergeCell ref="NTW506:NTZ506"/>
    <mergeCell ref="NUA506:NUD506"/>
    <mergeCell ref="NSQ506:NST506"/>
    <mergeCell ref="NSU506:NSX506"/>
    <mergeCell ref="NSY506:NTB506"/>
    <mergeCell ref="NTC506:NTF506"/>
    <mergeCell ref="NTG506:NTJ506"/>
    <mergeCell ref="NRW506:NRZ506"/>
    <mergeCell ref="NSA506:NSD506"/>
    <mergeCell ref="NSE506:NSH506"/>
    <mergeCell ref="NSI506:NSL506"/>
    <mergeCell ref="NSM506:NSP506"/>
    <mergeCell ref="NRC506:NRF506"/>
    <mergeCell ref="NRG506:NRJ506"/>
    <mergeCell ref="NRK506:NRN506"/>
    <mergeCell ref="NRO506:NRR506"/>
    <mergeCell ref="NRS506:NRV506"/>
    <mergeCell ref="NQI506:NQL506"/>
    <mergeCell ref="NQM506:NQP506"/>
    <mergeCell ref="NQQ506:NQT506"/>
    <mergeCell ref="NQU506:NQX506"/>
    <mergeCell ref="NQY506:NRB506"/>
    <mergeCell ref="NPO506:NPR506"/>
    <mergeCell ref="NPS506:NPV506"/>
    <mergeCell ref="NPW506:NPZ506"/>
    <mergeCell ref="NQA506:NQD506"/>
    <mergeCell ref="NQE506:NQH506"/>
    <mergeCell ref="NOU506:NOX506"/>
    <mergeCell ref="NOY506:NPB506"/>
    <mergeCell ref="NPC506:NPF506"/>
    <mergeCell ref="NPG506:NPJ506"/>
    <mergeCell ref="NPK506:NPN506"/>
    <mergeCell ref="NOA506:NOD506"/>
    <mergeCell ref="NOE506:NOH506"/>
    <mergeCell ref="NOI506:NOL506"/>
    <mergeCell ref="NOM506:NOP506"/>
    <mergeCell ref="NOQ506:NOT506"/>
    <mergeCell ref="NNG506:NNJ506"/>
    <mergeCell ref="NNK506:NNN506"/>
    <mergeCell ref="NNO506:NNR506"/>
    <mergeCell ref="NNS506:NNV506"/>
    <mergeCell ref="NNW506:NNZ506"/>
    <mergeCell ref="NMM506:NMP506"/>
    <mergeCell ref="NMQ506:NMT506"/>
    <mergeCell ref="NMU506:NMX506"/>
    <mergeCell ref="NMY506:NNB506"/>
    <mergeCell ref="NNC506:NNF506"/>
    <mergeCell ref="NLS506:NLV506"/>
    <mergeCell ref="NLW506:NLZ506"/>
    <mergeCell ref="NMA506:NMD506"/>
    <mergeCell ref="NME506:NMH506"/>
    <mergeCell ref="NMI506:NML506"/>
    <mergeCell ref="NKY506:NLB506"/>
    <mergeCell ref="NLC506:NLF506"/>
    <mergeCell ref="NLG506:NLJ506"/>
    <mergeCell ref="NLK506:NLN506"/>
    <mergeCell ref="NLO506:NLR506"/>
    <mergeCell ref="NKE506:NKH506"/>
    <mergeCell ref="NKI506:NKL506"/>
    <mergeCell ref="NKM506:NKP506"/>
    <mergeCell ref="NKQ506:NKT506"/>
    <mergeCell ref="NKU506:NKX506"/>
    <mergeCell ref="NJK506:NJN506"/>
    <mergeCell ref="NJO506:NJR506"/>
    <mergeCell ref="NJS506:NJV506"/>
    <mergeCell ref="NJW506:NJZ506"/>
    <mergeCell ref="NKA506:NKD506"/>
    <mergeCell ref="NIQ506:NIT506"/>
    <mergeCell ref="NIU506:NIX506"/>
    <mergeCell ref="NIY506:NJB506"/>
    <mergeCell ref="NJC506:NJF506"/>
    <mergeCell ref="NJG506:NJJ506"/>
    <mergeCell ref="NHW506:NHZ506"/>
    <mergeCell ref="NIA506:NID506"/>
    <mergeCell ref="NIE506:NIH506"/>
    <mergeCell ref="NII506:NIL506"/>
    <mergeCell ref="NIM506:NIP506"/>
    <mergeCell ref="NHC506:NHF506"/>
    <mergeCell ref="NHG506:NHJ506"/>
    <mergeCell ref="NHK506:NHN506"/>
    <mergeCell ref="NHO506:NHR506"/>
    <mergeCell ref="NHS506:NHV506"/>
    <mergeCell ref="NGI506:NGL506"/>
    <mergeCell ref="NGM506:NGP506"/>
    <mergeCell ref="NGQ506:NGT506"/>
    <mergeCell ref="NGU506:NGX506"/>
    <mergeCell ref="NGY506:NHB506"/>
    <mergeCell ref="NFO506:NFR506"/>
    <mergeCell ref="NFS506:NFV506"/>
    <mergeCell ref="NFW506:NFZ506"/>
    <mergeCell ref="NGA506:NGD506"/>
    <mergeCell ref="NGE506:NGH506"/>
    <mergeCell ref="NEU506:NEX506"/>
    <mergeCell ref="NEY506:NFB506"/>
    <mergeCell ref="NFC506:NFF506"/>
    <mergeCell ref="NFG506:NFJ506"/>
    <mergeCell ref="NFK506:NFN506"/>
    <mergeCell ref="NEA506:NED506"/>
    <mergeCell ref="NEE506:NEH506"/>
    <mergeCell ref="NEI506:NEL506"/>
    <mergeCell ref="NEM506:NEP506"/>
    <mergeCell ref="NEQ506:NET506"/>
    <mergeCell ref="NDG506:NDJ506"/>
    <mergeCell ref="NDK506:NDN506"/>
    <mergeCell ref="NDO506:NDR506"/>
    <mergeCell ref="NDS506:NDV506"/>
    <mergeCell ref="NDW506:NDZ506"/>
    <mergeCell ref="NCM506:NCP506"/>
    <mergeCell ref="NCQ506:NCT506"/>
    <mergeCell ref="NCU506:NCX506"/>
    <mergeCell ref="NCY506:NDB506"/>
    <mergeCell ref="NDC506:NDF506"/>
    <mergeCell ref="NBS506:NBV506"/>
    <mergeCell ref="NBW506:NBZ506"/>
    <mergeCell ref="NCA506:NCD506"/>
    <mergeCell ref="NCE506:NCH506"/>
    <mergeCell ref="NCI506:NCL506"/>
    <mergeCell ref="NAY506:NBB506"/>
    <mergeCell ref="NBC506:NBF506"/>
    <mergeCell ref="NBG506:NBJ506"/>
    <mergeCell ref="NBK506:NBN506"/>
    <mergeCell ref="NBO506:NBR506"/>
    <mergeCell ref="NAE506:NAH506"/>
    <mergeCell ref="NAI506:NAL506"/>
    <mergeCell ref="NAM506:NAP506"/>
    <mergeCell ref="NAQ506:NAT506"/>
    <mergeCell ref="NAU506:NAX506"/>
    <mergeCell ref="MZK506:MZN506"/>
    <mergeCell ref="MZO506:MZR506"/>
    <mergeCell ref="MZS506:MZV506"/>
    <mergeCell ref="MZW506:MZZ506"/>
    <mergeCell ref="NAA506:NAD506"/>
    <mergeCell ref="MYQ506:MYT506"/>
    <mergeCell ref="MYU506:MYX506"/>
    <mergeCell ref="MYY506:MZB506"/>
    <mergeCell ref="MZC506:MZF506"/>
    <mergeCell ref="MZG506:MZJ506"/>
    <mergeCell ref="MXW506:MXZ506"/>
    <mergeCell ref="MYA506:MYD506"/>
    <mergeCell ref="MYE506:MYH506"/>
    <mergeCell ref="MYI506:MYL506"/>
    <mergeCell ref="MYM506:MYP506"/>
    <mergeCell ref="MXC506:MXF506"/>
    <mergeCell ref="MXG506:MXJ506"/>
    <mergeCell ref="MXK506:MXN506"/>
    <mergeCell ref="MXO506:MXR506"/>
    <mergeCell ref="MXS506:MXV506"/>
    <mergeCell ref="MWI506:MWL506"/>
    <mergeCell ref="MWM506:MWP506"/>
    <mergeCell ref="MWQ506:MWT506"/>
    <mergeCell ref="MWU506:MWX506"/>
    <mergeCell ref="MWY506:MXB506"/>
    <mergeCell ref="MVO506:MVR506"/>
    <mergeCell ref="MVS506:MVV506"/>
    <mergeCell ref="MVW506:MVZ506"/>
    <mergeCell ref="MWA506:MWD506"/>
    <mergeCell ref="MWE506:MWH506"/>
    <mergeCell ref="MUU506:MUX506"/>
    <mergeCell ref="MUY506:MVB506"/>
    <mergeCell ref="MVC506:MVF506"/>
    <mergeCell ref="MVG506:MVJ506"/>
    <mergeCell ref="MVK506:MVN506"/>
    <mergeCell ref="MUA506:MUD506"/>
    <mergeCell ref="MUE506:MUH506"/>
    <mergeCell ref="MUI506:MUL506"/>
    <mergeCell ref="MUM506:MUP506"/>
    <mergeCell ref="MUQ506:MUT506"/>
    <mergeCell ref="MTG506:MTJ506"/>
    <mergeCell ref="MTK506:MTN506"/>
    <mergeCell ref="MTO506:MTR506"/>
    <mergeCell ref="MTS506:MTV506"/>
    <mergeCell ref="MTW506:MTZ506"/>
    <mergeCell ref="MSM506:MSP506"/>
    <mergeCell ref="MSQ506:MST506"/>
    <mergeCell ref="MSU506:MSX506"/>
    <mergeCell ref="MSY506:MTB506"/>
    <mergeCell ref="MTC506:MTF506"/>
    <mergeCell ref="MRS506:MRV506"/>
    <mergeCell ref="MRW506:MRZ506"/>
    <mergeCell ref="MSA506:MSD506"/>
    <mergeCell ref="MSE506:MSH506"/>
    <mergeCell ref="MSI506:MSL506"/>
    <mergeCell ref="MQY506:MRB506"/>
    <mergeCell ref="MRC506:MRF506"/>
    <mergeCell ref="MRG506:MRJ506"/>
    <mergeCell ref="MRK506:MRN506"/>
    <mergeCell ref="MRO506:MRR506"/>
    <mergeCell ref="MQE506:MQH506"/>
    <mergeCell ref="MQI506:MQL506"/>
    <mergeCell ref="MQM506:MQP506"/>
    <mergeCell ref="MQQ506:MQT506"/>
    <mergeCell ref="MQU506:MQX506"/>
    <mergeCell ref="MPK506:MPN506"/>
    <mergeCell ref="MPO506:MPR506"/>
    <mergeCell ref="MPS506:MPV506"/>
    <mergeCell ref="MPW506:MPZ506"/>
    <mergeCell ref="MQA506:MQD506"/>
    <mergeCell ref="MOQ506:MOT506"/>
    <mergeCell ref="MOU506:MOX506"/>
    <mergeCell ref="MOY506:MPB506"/>
    <mergeCell ref="MPC506:MPF506"/>
    <mergeCell ref="MPG506:MPJ506"/>
    <mergeCell ref="MNW506:MNZ506"/>
    <mergeCell ref="MOA506:MOD506"/>
    <mergeCell ref="MOE506:MOH506"/>
    <mergeCell ref="MOI506:MOL506"/>
    <mergeCell ref="MOM506:MOP506"/>
    <mergeCell ref="MNC506:MNF506"/>
    <mergeCell ref="MNG506:MNJ506"/>
    <mergeCell ref="MNK506:MNN506"/>
    <mergeCell ref="MNO506:MNR506"/>
    <mergeCell ref="MNS506:MNV506"/>
    <mergeCell ref="MMI506:MML506"/>
    <mergeCell ref="MMM506:MMP506"/>
    <mergeCell ref="MMQ506:MMT506"/>
    <mergeCell ref="MMU506:MMX506"/>
    <mergeCell ref="MMY506:MNB506"/>
    <mergeCell ref="MLO506:MLR506"/>
    <mergeCell ref="MLS506:MLV506"/>
    <mergeCell ref="MLW506:MLZ506"/>
    <mergeCell ref="MMA506:MMD506"/>
    <mergeCell ref="MME506:MMH506"/>
    <mergeCell ref="MKU506:MKX506"/>
    <mergeCell ref="MKY506:MLB506"/>
    <mergeCell ref="MLC506:MLF506"/>
    <mergeCell ref="MLG506:MLJ506"/>
    <mergeCell ref="MLK506:MLN506"/>
    <mergeCell ref="MKA506:MKD506"/>
    <mergeCell ref="MKE506:MKH506"/>
    <mergeCell ref="MKI506:MKL506"/>
    <mergeCell ref="MKM506:MKP506"/>
    <mergeCell ref="MKQ506:MKT506"/>
    <mergeCell ref="MJG506:MJJ506"/>
    <mergeCell ref="MJK506:MJN506"/>
    <mergeCell ref="MJO506:MJR506"/>
    <mergeCell ref="MJS506:MJV506"/>
    <mergeCell ref="MJW506:MJZ506"/>
    <mergeCell ref="MIM506:MIP506"/>
    <mergeCell ref="MIQ506:MIT506"/>
    <mergeCell ref="MIU506:MIX506"/>
    <mergeCell ref="MIY506:MJB506"/>
    <mergeCell ref="MJC506:MJF506"/>
    <mergeCell ref="MHS506:MHV506"/>
    <mergeCell ref="MHW506:MHZ506"/>
    <mergeCell ref="MIA506:MID506"/>
    <mergeCell ref="MIE506:MIH506"/>
    <mergeCell ref="MII506:MIL506"/>
    <mergeCell ref="MGY506:MHB506"/>
    <mergeCell ref="MHC506:MHF506"/>
    <mergeCell ref="MHG506:MHJ506"/>
    <mergeCell ref="MHK506:MHN506"/>
    <mergeCell ref="MHO506:MHR506"/>
    <mergeCell ref="MGE506:MGH506"/>
    <mergeCell ref="MGI506:MGL506"/>
    <mergeCell ref="MGM506:MGP506"/>
    <mergeCell ref="MGQ506:MGT506"/>
    <mergeCell ref="MGU506:MGX506"/>
    <mergeCell ref="MFK506:MFN506"/>
    <mergeCell ref="MFO506:MFR506"/>
    <mergeCell ref="MFS506:MFV506"/>
    <mergeCell ref="MFW506:MFZ506"/>
    <mergeCell ref="MGA506:MGD506"/>
    <mergeCell ref="MEQ506:MET506"/>
    <mergeCell ref="MEU506:MEX506"/>
    <mergeCell ref="MEY506:MFB506"/>
    <mergeCell ref="MFC506:MFF506"/>
    <mergeCell ref="MFG506:MFJ506"/>
    <mergeCell ref="MDW506:MDZ506"/>
    <mergeCell ref="MEA506:MED506"/>
    <mergeCell ref="MEE506:MEH506"/>
    <mergeCell ref="MEI506:MEL506"/>
    <mergeCell ref="MEM506:MEP506"/>
    <mergeCell ref="MDC506:MDF506"/>
    <mergeCell ref="MDG506:MDJ506"/>
    <mergeCell ref="MDK506:MDN506"/>
    <mergeCell ref="MDO506:MDR506"/>
    <mergeCell ref="MDS506:MDV506"/>
    <mergeCell ref="MCI506:MCL506"/>
    <mergeCell ref="MCM506:MCP506"/>
    <mergeCell ref="MCQ506:MCT506"/>
    <mergeCell ref="MCU506:MCX506"/>
    <mergeCell ref="MCY506:MDB506"/>
    <mergeCell ref="MBO506:MBR506"/>
    <mergeCell ref="MBS506:MBV506"/>
    <mergeCell ref="MBW506:MBZ506"/>
    <mergeCell ref="MCA506:MCD506"/>
    <mergeCell ref="MCE506:MCH506"/>
    <mergeCell ref="MAU506:MAX506"/>
    <mergeCell ref="MAY506:MBB506"/>
    <mergeCell ref="MBC506:MBF506"/>
    <mergeCell ref="MBG506:MBJ506"/>
    <mergeCell ref="MBK506:MBN506"/>
    <mergeCell ref="MAA506:MAD506"/>
    <mergeCell ref="MAE506:MAH506"/>
    <mergeCell ref="MAI506:MAL506"/>
    <mergeCell ref="MAM506:MAP506"/>
    <mergeCell ref="MAQ506:MAT506"/>
    <mergeCell ref="LZG506:LZJ506"/>
    <mergeCell ref="LZK506:LZN506"/>
    <mergeCell ref="LZO506:LZR506"/>
    <mergeCell ref="LZS506:LZV506"/>
    <mergeCell ref="LZW506:LZZ506"/>
    <mergeCell ref="LYM506:LYP506"/>
    <mergeCell ref="LYQ506:LYT506"/>
    <mergeCell ref="LYU506:LYX506"/>
    <mergeCell ref="LYY506:LZB506"/>
    <mergeCell ref="LZC506:LZF506"/>
    <mergeCell ref="LXS506:LXV506"/>
    <mergeCell ref="LXW506:LXZ506"/>
    <mergeCell ref="LYA506:LYD506"/>
    <mergeCell ref="LYE506:LYH506"/>
    <mergeCell ref="LYI506:LYL506"/>
    <mergeCell ref="LWY506:LXB506"/>
    <mergeCell ref="LXC506:LXF506"/>
    <mergeCell ref="LXG506:LXJ506"/>
    <mergeCell ref="LXK506:LXN506"/>
    <mergeCell ref="LXO506:LXR506"/>
    <mergeCell ref="LWE506:LWH506"/>
    <mergeCell ref="LWI506:LWL506"/>
    <mergeCell ref="LWM506:LWP506"/>
    <mergeCell ref="LWQ506:LWT506"/>
    <mergeCell ref="LWU506:LWX506"/>
    <mergeCell ref="LVK506:LVN506"/>
    <mergeCell ref="LVO506:LVR506"/>
    <mergeCell ref="LVS506:LVV506"/>
    <mergeCell ref="LVW506:LVZ506"/>
    <mergeCell ref="LWA506:LWD506"/>
    <mergeCell ref="LUQ506:LUT506"/>
    <mergeCell ref="LUU506:LUX506"/>
    <mergeCell ref="LUY506:LVB506"/>
    <mergeCell ref="LVC506:LVF506"/>
    <mergeCell ref="LVG506:LVJ506"/>
    <mergeCell ref="LTW506:LTZ506"/>
    <mergeCell ref="LUA506:LUD506"/>
    <mergeCell ref="LUE506:LUH506"/>
    <mergeCell ref="LUI506:LUL506"/>
    <mergeCell ref="LUM506:LUP506"/>
    <mergeCell ref="LTC506:LTF506"/>
    <mergeCell ref="LTG506:LTJ506"/>
    <mergeCell ref="LTK506:LTN506"/>
    <mergeCell ref="LTO506:LTR506"/>
    <mergeCell ref="LTS506:LTV506"/>
    <mergeCell ref="LSI506:LSL506"/>
    <mergeCell ref="LSM506:LSP506"/>
    <mergeCell ref="LSQ506:LST506"/>
    <mergeCell ref="LSU506:LSX506"/>
    <mergeCell ref="LSY506:LTB506"/>
    <mergeCell ref="LRO506:LRR506"/>
    <mergeCell ref="LRS506:LRV506"/>
    <mergeCell ref="LRW506:LRZ506"/>
    <mergeCell ref="LSA506:LSD506"/>
    <mergeCell ref="LSE506:LSH506"/>
    <mergeCell ref="LQU506:LQX506"/>
    <mergeCell ref="LQY506:LRB506"/>
    <mergeCell ref="LRC506:LRF506"/>
    <mergeCell ref="LRG506:LRJ506"/>
    <mergeCell ref="LRK506:LRN506"/>
    <mergeCell ref="LQA506:LQD506"/>
    <mergeCell ref="LQE506:LQH506"/>
    <mergeCell ref="LQI506:LQL506"/>
    <mergeCell ref="LQM506:LQP506"/>
    <mergeCell ref="LQQ506:LQT506"/>
    <mergeCell ref="LPG506:LPJ506"/>
    <mergeCell ref="LPK506:LPN506"/>
    <mergeCell ref="LPO506:LPR506"/>
    <mergeCell ref="LPS506:LPV506"/>
    <mergeCell ref="LPW506:LPZ506"/>
    <mergeCell ref="LOM506:LOP506"/>
    <mergeCell ref="LOQ506:LOT506"/>
    <mergeCell ref="LOU506:LOX506"/>
    <mergeCell ref="LOY506:LPB506"/>
    <mergeCell ref="LPC506:LPF506"/>
    <mergeCell ref="LNS506:LNV506"/>
    <mergeCell ref="LNW506:LNZ506"/>
    <mergeCell ref="LOA506:LOD506"/>
    <mergeCell ref="LOE506:LOH506"/>
    <mergeCell ref="LOI506:LOL506"/>
    <mergeCell ref="LMY506:LNB506"/>
    <mergeCell ref="LNC506:LNF506"/>
    <mergeCell ref="LNG506:LNJ506"/>
    <mergeCell ref="LNK506:LNN506"/>
    <mergeCell ref="LNO506:LNR506"/>
    <mergeCell ref="LME506:LMH506"/>
    <mergeCell ref="LMI506:LML506"/>
    <mergeCell ref="LMM506:LMP506"/>
    <mergeCell ref="LMQ506:LMT506"/>
    <mergeCell ref="LMU506:LMX506"/>
    <mergeCell ref="LLK506:LLN506"/>
    <mergeCell ref="LLO506:LLR506"/>
    <mergeCell ref="LLS506:LLV506"/>
    <mergeCell ref="LLW506:LLZ506"/>
    <mergeCell ref="LMA506:LMD506"/>
    <mergeCell ref="LKQ506:LKT506"/>
    <mergeCell ref="LKU506:LKX506"/>
    <mergeCell ref="LKY506:LLB506"/>
    <mergeCell ref="LLC506:LLF506"/>
    <mergeCell ref="LLG506:LLJ506"/>
    <mergeCell ref="LJW506:LJZ506"/>
    <mergeCell ref="LKA506:LKD506"/>
    <mergeCell ref="LKE506:LKH506"/>
    <mergeCell ref="LKI506:LKL506"/>
    <mergeCell ref="LKM506:LKP506"/>
    <mergeCell ref="LJC506:LJF506"/>
    <mergeCell ref="LJG506:LJJ506"/>
    <mergeCell ref="LJK506:LJN506"/>
    <mergeCell ref="LJO506:LJR506"/>
    <mergeCell ref="LJS506:LJV506"/>
    <mergeCell ref="LII506:LIL506"/>
    <mergeCell ref="LIM506:LIP506"/>
    <mergeCell ref="LIQ506:LIT506"/>
    <mergeCell ref="LIU506:LIX506"/>
    <mergeCell ref="LIY506:LJB506"/>
    <mergeCell ref="LHO506:LHR506"/>
    <mergeCell ref="LHS506:LHV506"/>
    <mergeCell ref="LHW506:LHZ506"/>
    <mergeCell ref="LIA506:LID506"/>
    <mergeCell ref="LIE506:LIH506"/>
    <mergeCell ref="LGU506:LGX506"/>
    <mergeCell ref="LGY506:LHB506"/>
    <mergeCell ref="LHC506:LHF506"/>
    <mergeCell ref="LHG506:LHJ506"/>
    <mergeCell ref="LHK506:LHN506"/>
    <mergeCell ref="LGA506:LGD506"/>
    <mergeCell ref="LGE506:LGH506"/>
    <mergeCell ref="LGI506:LGL506"/>
    <mergeCell ref="LGM506:LGP506"/>
    <mergeCell ref="LGQ506:LGT506"/>
    <mergeCell ref="LFG506:LFJ506"/>
    <mergeCell ref="LFK506:LFN506"/>
    <mergeCell ref="LFO506:LFR506"/>
    <mergeCell ref="LFS506:LFV506"/>
    <mergeCell ref="LFW506:LFZ506"/>
    <mergeCell ref="LEM506:LEP506"/>
    <mergeCell ref="LEQ506:LET506"/>
    <mergeCell ref="LEU506:LEX506"/>
    <mergeCell ref="LEY506:LFB506"/>
    <mergeCell ref="LFC506:LFF506"/>
    <mergeCell ref="LDS506:LDV506"/>
    <mergeCell ref="LDW506:LDZ506"/>
    <mergeCell ref="LEA506:LED506"/>
    <mergeCell ref="LEE506:LEH506"/>
    <mergeCell ref="LEI506:LEL506"/>
    <mergeCell ref="LCY506:LDB506"/>
    <mergeCell ref="LDC506:LDF506"/>
    <mergeCell ref="LDG506:LDJ506"/>
    <mergeCell ref="LDK506:LDN506"/>
    <mergeCell ref="LDO506:LDR506"/>
    <mergeCell ref="LCE506:LCH506"/>
    <mergeCell ref="LCI506:LCL506"/>
    <mergeCell ref="LCM506:LCP506"/>
    <mergeCell ref="LCQ506:LCT506"/>
    <mergeCell ref="LCU506:LCX506"/>
    <mergeCell ref="LBK506:LBN506"/>
    <mergeCell ref="LBO506:LBR506"/>
    <mergeCell ref="LBS506:LBV506"/>
    <mergeCell ref="LBW506:LBZ506"/>
    <mergeCell ref="LCA506:LCD506"/>
    <mergeCell ref="LAQ506:LAT506"/>
    <mergeCell ref="LAU506:LAX506"/>
    <mergeCell ref="LAY506:LBB506"/>
    <mergeCell ref="LBC506:LBF506"/>
    <mergeCell ref="LBG506:LBJ506"/>
    <mergeCell ref="KZW506:KZZ506"/>
    <mergeCell ref="LAA506:LAD506"/>
    <mergeCell ref="LAE506:LAH506"/>
    <mergeCell ref="LAI506:LAL506"/>
    <mergeCell ref="LAM506:LAP506"/>
    <mergeCell ref="KZC506:KZF506"/>
    <mergeCell ref="KZG506:KZJ506"/>
    <mergeCell ref="KZK506:KZN506"/>
    <mergeCell ref="KZO506:KZR506"/>
    <mergeCell ref="KZS506:KZV506"/>
    <mergeCell ref="KYI506:KYL506"/>
    <mergeCell ref="KYM506:KYP506"/>
    <mergeCell ref="KYQ506:KYT506"/>
    <mergeCell ref="KYU506:KYX506"/>
    <mergeCell ref="KYY506:KZB506"/>
    <mergeCell ref="KXO506:KXR506"/>
    <mergeCell ref="KXS506:KXV506"/>
    <mergeCell ref="KXW506:KXZ506"/>
    <mergeCell ref="KYA506:KYD506"/>
    <mergeCell ref="KYE506:KYH506"/>
    <mergeCell ref="KWU506:KWX506"/>
    <mergeCell ref="KWY506:KXB506"/>
    <mergeCell ref="KXC506:KXF506"/>
    <mergeCell ref="KXG506:KXJ506"/>
    <mergeCell ref="KXK506:KXN506"/>
    <mergeCell ref="KWA506:KWD506"/>
    <mergeCell ref="KWE506:KWH506"/>
    <mergeCell ref="KWI506:KWL506"/>
    <mergeCell ref="KWM506:KWP506"/>
    <mergeCell ref="KWQ506:KWT506"/>
    <mergeCell ref="KVG506:KVJ506"/>
    <mergeCell ref="KVK506:KVN506"/>
    <mergeCell ref="KVO506:KVR506"/>
    <mergeCell ref="KVS506:KVV506"/>
    <mergeCell ref="KVW506:KVZ506"/>
    <mergeCell ref="KUM506:KUP506"/>
    <mergeCell ref="KUQ506:KUT506"/>
    <mergeCell ref="KUU506:KUX506"/>
    <mergeCell ref="KUY506:KVB506"/>
    <mergeCell ref="KVC506:KVF506"/>
    <mergeCell ref="KTS506:KTV506"/>
    <mergeCell ref="KTW506:KTZ506"/>
    <mergeCell ref="KUA506:KUD506"/>
    <mergeCell ref="KUE506:KUH506"/>
    <mergeCell ref="KUI506:KUL506"/>
    <mergeCell ref="KSY506:KTB506"/>
    <mergeCell ref="KTC506:KTF506"/>
    <mergeCell ref="KTG506:KTJ506"/>
    <mergeCell ref="KTK506:KTN506"/>
    <mergeCell ref="KTO506:KTR506"/>
    <mergeCell ref="KSE506:KSH506"/>
    <mergeCell ref="KSI506:KSL506"/>
    <mergeCell ref="KSM506:KSP506"/>
    <mergeCell ref="KSQ506:KST506"/>
    <mergeCell ref="KSU506:KSX506"/>
    <mergeCell ref="KRK506:KRN506"/>
    <mergeCell ref="KRO506:KRR506"/>
    <mergeCell ref="KRS506:KRV506"/>
    <mergeCell ref="KRW506:KRZ506"/>
    <mergeCell ref="KSA506:KSD506"/>
    <mergeCell ref="KQQ506:KQT506"/>
    <mergeCell ref="KQU506:KQX506"/>
    <mergeCell ref="KQY506:KRB506"/>
    <mergeCell ref="KRC506:KRF506"/>
    <mergeCell ref="KRG506:KRJ506"/>
    <mergeCell ref="KPW506:KPZ506"/>
    <mergeCell ref="KQA506:KQD506"/>
    <mergeCell ref="KQE506:KQH506"/>
    <mergeCell ref="KQI506:KQL506"/>
    <mergeCell ref="KQM506:KQP506"/>
    <mergeCell ref="KPC506:KPF506"/>
    <mergeCell ref="KPG506:KPJ506"/>
    <mergeCell ref="KPK506:KPN506"/>
    <mergeCell ref="KPO506:KPR506"/>
    <mergeCell ref="KPS506:KPV506"/>
    <mergeCell ref="KOI506:KOL506"/>
    <mergeCell ref="KOM506:KOP506"/>
    <mergeCell ref="KOQ506:KOT506"/>
    <mergeCell ref="KOU506:KOX506"/>
    <mergeCell ref="KOY506:KPB506"/>
    <mergeCell ref="KNO506:KNR506"/>
    <mergeCell ref="KNS506:KNV506"/>
    <mergeCell ref="KNW506:KNZ506"/>
    <mergeCell ref="KOA506:KOD506"/>
    <mergeCell ref="KOE506:KOH506"/>
    <mergeCell ref="KMU506:KMX506"/>
    <mergeCell ref="KMY506:KNB506"/>
    <mergeCell ref="KNC506:KNF506"/>
    <mergeCell ref="KNG506:KNJ506"/>
    <mergeCell ref="KNK506:KNN506"/>
    <mergeCell ref="KMA506:KMD506"/>
    <mergeCell ref="KME506:KMH506"/>
    <mergeCell ref="KMI506:KML506"/>
    <mergeCell ref="KMM506:KMP506"/>
    <mergeCell ref="KMQ506:KMT506"/>
    <mergeCell ref="KLG506:KLJ506"/>
    <mergeCell ref="KLK506:KLN506"/>
    <mergeCell ref="KLO506:KLR506"/>
    <mergeCell ref="KLS506:KLV506"/>
    <mergeCell ref="KLW506:KLZ506"/>
    <mergeCell ref="KKM506:KKP506"/>
    <mergeCell ref="KKQ506:KKT506"/>
    <mergeCell ref="KKU506:KKX506"/>
    <mergeCell ref="KKY506:KLB506"/>
    <mergeCell ref="KLC506:KLF506"/>
    <mergeCell ref="KJS506:KJV506"/>
    <mergeCell ref="KJW506:KJZ506"/>
    <mergeCell ref="KKA506:KKD506"/>
    <mergeCell ref="KKE506:KKH506"/>
    <mergeCell ref="KKI506:KKL506"/>
    <mergeCell ref="KIY506:KJB506"/>
    <mergeCell ref="KJC506:KJF506"/>
    <mergeCell ref="KJG506:KJJ506"/>
    <mergeCell ref="KJK506:KJN506"/>
    <mergeCell ref="KJO506:KJR506"/>
    <mergeCell ref="KIE506:KIH506"/>
    <mergeCell ref="KII506:KIL506"/>
    <mergeCell ref="KIM506:KIP506"/>
    <mergeCell ref="KIQ506:KIT506"/>
    <mergeCell ref="KIU506:KIX506"/>
    <mergeCell ref="KHK506:KHN506"/>
    <mergeCell ref="KHO506:KHR506"/>
    <mergeCell ref="KHS506:KHV506"/>
    <mergeCell ref="KHW506:KHZ506"/>
    <mergeCell ref="KIA506:KID506"/>
    <mergeCell ref="KGQ506:KGT506"/>
    <mergeCell ref="KGU506:KGX506"/>
    <mergeCell ref="KGY506:KHB506"/>
    <mergeCell ref="KHC506:KHF506"/>
    <mergeCell ref="KHG506:KHJ506"/>
    <mergeCell ref="KFW506:KFZ506"/>
    <mergeCell ref="KGA506:KGD506"/>
    <mergeCell ref="KGE506:KGH506"/>
    <mergeCell ref="KGI506:KGL506"/>
    <mergeCell ref="KGM506:KGP506"/>
    <mergeCell ref="KFC506:KFF506"/>
    <mergeCell ref="KFG506:KFJ506"/>
    <mergeCell ref="KFK506:KFN506"/>
    <mergeCell ref="KFO506:KFR506"/>
    <mergeCell ref="KFS506:KFV506"/>
    <mergeCell ref="KEI506:KEL506"/>
    <mergeCell ref="KEM506:KEP506"/>
    <mergeCell ref="KEQ506:KET506"/>
    <mergeCell ref="KEU506:KEX506"/>
    <mergeCell ref="KEY506:KFB506"/>
    <mergeCell ref="KDO506:KDR506"/>
    <mergeCell ref="KDS506:KDV506"/>
    <mergeCell ref="KDW506:KDZ506"/>
    <mergeCell ref="KEA506:KED506"/>
    <mergeCell ref="KEE506:KEH506"/>
    <mergeCell ref="KCU506:KCX506"/>
    <mergeCell ref="KCY506:KDB506"/>
    <mergeCell ref="KDC506:KDF506"/>
    <mergeCell ref="KDG506:KDJ506"/>
    <mergeCell ref="KDK506:KDN506"/>
    <mergeCell ref="KCA506:KCD506"/>
    <mergeCell ref="KCE506:KCH506"/>
    <mergeCell ref="KCI506:KCL506"/>
    <mergeCell ref="KCM506:KCP506"/>
    <mergeCell ref="KCQ506:KCT506"/>
    <mergeCell ref="KBG506:KBJ506"/>
    <mergeCell ref="KBK506:KBN506"/>
    <mergeCell ref="KBO506:KBR506"/>
    <mergeCell ref="KBS506:KBV506"/>
    <mergeCell ref="KBW506:KBZ506"/>
    <mergeCell ref="KAM506:KAP506"/>
    <mergeCell ref="KAQ506:KAT506"/>
    <mergeCell ref="KAU506:KAX506"/>
    <mergeCell ref="KAY506:KBB506"/>
    <mergeCell ref="KBC506:KBF506"/>
    <mergeCell ref="JZS506:JZV506"/>
    <mergeCell ref="JZW506:JZZ506"/>
    <mergeCell ref="KAA506:KAD506"/>
    <mergeCell ref="KAE506:KAH506"/>
    <mergeCell ref="KAI506:KAL506"/>
    <mergeCell ref="JYY506:JZB506"/>
    <mergeCell ref="JZC506:JZF506"/>
    <mergeCell ref="JZG506:JZJ506"/>
    <mergeCell ref="JZK506:JZN506"/>
    <mergeCell ref="JZO506:JZR506"/>
    <mergeCell ref="JYE506:JYH506"/>
    <mergeCell ref="JYI506:JYL506"/>
    <mergeCell ref="JYM506:JYP506"/>
    <mergeCell ref="JYQ506:JYT506"/>
    <mergeCell ref="JYU506:JYX506"/>
    <mergeCell ref="JXK506:JXN506"/>
    <mergeCell ref="JXO506:JXR506"/>
    <mergeCell ref="JXS506:JXV506"/>
    <mergeCell ref="JXW506:JXZ506"/>
    <mergeCell ref="JYA506:JYD506"/>
    <mergeCell ref="JWQ506:JWT506"/>
    <mergeCell ref="JWU506:JWX506"/>
    <mergeCell ref="JWY506:JXB506"/>
    <mergeCell ref="JXC506:JXF506"/>
    <mergeCell ref="JXG506:JXJ506"/>
    <mergeCell ref="JVW506:JVZ506"/>
    <mergeCell ref="JWA506:JWD506"/>
    <mergeCell ref="JWE506:JWH506"/>
    <mergeCell ref="JWI506:JWL506"/>
    <mergeCell ref="JWM506:JWP506"/>
    <mergeCell ref="JVC506:JVF506"/>
    <mergeCell ref="JVG506:JVJ506"/>
    <mergeCell ref="JVK506:JVN506"/>
    <mergeCell ref="JVO506:JVR506"/>
    <mergeCell ref="JVS506:JVV506"/>
    <mergeCell ref="JUI506:JUL506"/>
    <mergeCell ref="JUM506:JUP506"/>
    <mergeCell ref="JUQ506:JUT506"/>
    <mergeCell ref="JUU506:JUX506"/>
    <mergeCell ref="JUY506:JVB506"/>
    <mergeCell ref="JTO506:JTR506"/>
    <mergeCell ref="JTS506:JTV506"/>
    <mergeCell ref="JTW506:JTZ506"/>
    <mergeCell ref="JUA506:JUD506"/>
    <mergeCell ref="JUE506:JUH506"/>
    <mergeCell ref="JSU506:JSX506"/>
    <mergeCell ref="JSY506:JTB506"/>
    <mergeCell ref="JTC506:JTF506"/>
    <mergeCell ref="JTG506:JTJ506"/>
    <mergeCell ref="JTK506:JTN506"/>
    <mergeCell ref="JSA506:JSD506"/>
    <mergeCell ref="JSE506:JSH506"/>
    <mergeCell ref="JSI506:JSL506"/>
    <mergeCell ref="JSM506:JSP506"/>
    <mergeCell ref="JSQ506:JST506"/>
    <mergeCell ref="JRG506:JRJ506"/>
    <mergeCell ref="JRK506:JRN506"/>
    <mergeCell ref="JRO506:JRR506"/>
    <mergeCell ref="JRS506:JRV506"/>
    <mergeCell ref="JRW506:JRZ506"/>
    <mergeCell ref="JQM506:JQP506"/>
    <mergeCell ref="JQQ506:JQT506"/>
    <mergeCell ref="JQU506:JQX506"/>
    <mergeCell ref="JQY506:JRB506"/>
    <mergeCell ref="JRC506:JRF506"/>
    <mergeCell ref="JPS506:JPV506"/>
    <mergeCell ref="JPW506:JPZ506"/>
    <mergeCell ref="JQA506:JQD506"/>
    <mergeCell ref="JQE506:JQH506"/>
    <mergeCell ref="JQI506:JQL506"/>
    <mergeCell ref="JOY506:JPB506"/>
    <mergeCell ref="JPC506:JPF506"/>
    <mergeCell ref="JPG506:JPJ506"/>
    <mergeCell ref="JPK506:JPN506"/>
    <mergeCell ref="JPO506:JPR506"/>
    <mergeCell ref="JOE506:JOH506"/>
    <mergeCell ref="JOI506:JOL506"/>
    <mergeCell ref="JOM506:JOP506"/>
    <mergeCell ref="JOQ506:JOT506"/>
    <mergeCell ref="JOU506:JOX506"/>
    <mergeCell ref="JNK506:JNN506"/>
    <mergeCell ref="JNO506:JNR506"/>
    <mergeCell ref="JNS506:JNV506"/>
    <mergeCell ref="JNW506:JNZ506"/>
    <mergeCell ref="JOA506:JOD506"/>
    <mergeCell ref="JMQ506:JMT506"/>
    <mergeCell ref="JMU506:JMX506"/>
    <mergeCell ref="JMY506:JNB506"/>
    <mergeCell ref="JNC506:JNF506"/>
    <mergeCell ref="JNG506:JNJ506"/>
    <mergeCell ref="JLW506:JLZ506"/>
    <mergeCell ref="JMA506:JMD506"/>
    <mergeCell ref="JME506:JMH506"/>
    <mergeCell ref="JMI506:JML506"/>
    <mergeCell ref="JMM506:JMP506"/>
    <mergeCell ref="JLC506:JLF506"/>
    <mergeCell ref="JLG506:JLJ506"/>
    <mergeCell ref="JLK506:JLN506"/>
    <mergeCell ref="JLO506:JLR506"/>
    <mergeCell ref="JLS506:JLV506"/>
    <mergeCell ref="JKI506:JKL506"/>
    <mergeCell ref="JKM506:JKP506"/>
    <mergeCell ref="JKQ506:JKT506"/>
    <mergeCell ref="JKU506:JKX506"/>
    <mergeCell ref="JKY506:JLB506"/>
    <mergeCell ref="JJO506:JJR506"/>
    <mergeCell ref="JJS506:JJV506"/>
    <mergeCell ref="JJW506:JJZ506"/>
    <mergeCell ref="JKA506:JKD506"/>
    <mergeCell ref="JKE506:JKH506"/>
    <mergeCell ref="JIU506:JIX506"/>
    <mergeCell ref="JIY506:JJB506"/>
    <mergeCell ref="JJC506:JJF506"/>
    <mergeCell ref="JJG506:JJJ506"/>
    <mergeCell ref="JJK506:JJN506"/>
    <mergeCell ref="JIA506:JID506"/>
    <mergeCell ref="JIE506:JIH506"/>
    <mergeCell ref="JII506:JIL506"/>
    <mergeCell ref="JIM506:JIP506"/>
    <mergeCell ref="JIQ506:JIT506"/>
    <mergeCell ref="JHG506:JHJ506"/>
    <mergeCell ref="JHK506:JHN506"/>
    <mergeCell ref="JHO506:JHR506"/>
    <mergeCell ref="JHS506:JHV506"/>
    <mergeCell ref="JHW506:JHZ506"/>
    <mergeCell ref="JGM506:JGP506"/>
    <mergeCell ref="JGQ506:JGT506"/>
    <mergeCell ref="JGU506:JGX506"/>
    <mergeCell ref="JGY506:JHB506"/>
    <mergeCell ref="JHC506:JHF506"/>
    <mergeCell ref="JFS506:JFV506"/>
    <mergeCell ref="JFW506:JFZ506"/>
    <mergeCell ref="JGA506:JGD506"/>
    <mergeCell ref="JGE506:JGH506"/>
    <mergeCell ref="JGI506:JGL506"/>
    <mergeCell ref="JEY506:JFB506"/>
    <mergeCell ref="JFC506:JFF506"/>
    <mergeCell ref="JFG506:JFJ506"/>
    <mergeCell ref="JFK506:JFN506"/>
    <mergeCell ref="JFO506:JFR506"/>
    <mergeCell ref="JEE506:JEH506"/>
    <mergeCell ref="JEI506:JEL506"/>
    <mergeCell ref="JEM506:JEP506"/>
    <mergeCell ref="JEQ506:JET506"/>
    <mergeCell ref="JEU506:JEX506"/>
    <mergeCell ref="JDK506:JDN506"/>
    <mergeCell ref="JDO506:JDR506"/>
    <mergeCell ref="JDS506:JDV506"/>
    <mergeCell ref="JDW506:JDZ506"/>
    <mergeCell ref="JEA506:JED506"/>
    <mergeCell ref="JCQ506:JCT506"/>
    <mergeCell ref="JCU506:JCX506"/>
    <mergeCell ref="JCY506:JDB506"/>
    <mergeCell ref="JDC506:JDF506"/>
    <mergeCell ref="JDG506:JDJ506"/>
    <mergeCell ref="JBW506:JBZ506"/>
    <mergeCell ref="JCA506:JCD506"/>
    <mergeCell ref="JCE506:JCH506"/>
    <mergeCell ref="JCI506:JCL506"/>
    <mergeCell ref="JCM506:JCP506"/>
    <mergeCell ref="JBC506:JBF506"/>
    <mergeCell ref="JBG506:JBJ506"/>
    <mergeCell ref="JBK506:JBN506"/>
    <mergeCell ref="JBO506:JBR506"/>
    <mergeCell ref="JBS506:JBV506"/>
    <mergeCell ref="JAI506:JAL506"/>
    <mergeCell ref="JAM506:JAP506"/>
    <mergeCell ref="JAQ506:JAT506"/>
    <mergeCell ref="JAU506:JAX506"/>
    <mergeCell ref="JAY506:JBB506"/>
    <mergeCell ref="IZO506:IZR506"/>
    <mergeCell ref="IZS506:IZV506"/>
    <mergeCell ref="IZW506:IZZ506"/>
    <mergeCell ref="JAA506:JAD506"/>
    <mergeCell ref="JAE506:JAH506"/>
    <mergeCell ref="IYU506:IYX506"/>
    <mergeCell ref="IYY506:IZB506"/>
    <mergeCell ref="IZC506:IZF506"/>
    <mergeCell ref="IZG506:IZJ506"/>
    <mergeCell ref="IZK506:IZN506"/>
    <mergeCell ref="IYA506:IYD506"/>
    <mergeCell ref="IYE506:IYH506"/>
    <mergeCell ref="IYI506:IYL506"/>
    <mergeCell ref="IYM506:IYP506"/>
    <mergeCell ref="IYQ506:IYT506"/>
    <mergeCell ref="IXG506:IXJ506"/>
    <mergeCell ref="IXK506:IXN506"/>
    <mergeCell ref="IXO506:IXR506"/>
    <mergeCell ref="IXS506:IXV506"/>
    <mergeCell ref="IXW506:IXZ506"/>
    <mergeCell ref="IWM506:IWP506"/>
    <mergeCell ref="IWQ506:IWT506"/>
    <mergeCell ref="IWU506:IWX506"/>
    <mergeCell ref="IWY506:IXB506"/>
    <mergeCell ref="IXC506:IXF506"/>
    <mergeCell ref="IVS506:IVV506"/>
    <mergeCell ref="IVW506:IVZ506"/>
    <mergeCell ref="IWA506:IWD506"/>
    <mergeCell ref="IWE506:IWH506"/>
    <mergeCell ref="IWI506:IWL506"/>
    <mergeCell ref="IUY506:IVB506"/>
    <mergeCell ref="IVC506:IVF506"/>
    <mergeCell ref="IVG506:IVJ506"/>
    <mergeCell ref="IVK506:IVN506"/>
    <mergeCell ref="IVO506:IVR506"/>
    <mergeCell ref="IUE506:IUH506"/>
    <mergeCell ref="IUI506:IUL506"/>
    <mergeCell ref="IUM506:IUP506"/>
    <mergeCell ref="IUQ506:IUT506"/>
    <mergeCell ref="IUU506:IUX506"/>
    <mergeCell ref="ITK506:ITN506"/>
    <mergeCell ref="ITO506:ITR506"/>
    <mergeCell ref="ITS506:ITV506"/>
    <mergeCell ref="ITW506:ITZ506"/>
    <mergeCell ref="IUA506:IUD506"/>
    <mergeCell ref="ISQ506:IST506"/>
    <mergeCell ref="ISU506:ISX506"/>
    <mergeCell ref="ISY506:ITB506"/>
    <mergeCell ref="ITC506:ITF506"/>
    <mergeCell ref="ITG506:ITJ506"/>
    <mergeCell ref="IRW506:IRZ506"/>
    <mergeCell ref="ISA506:ISD506"/>
    <mergeCell ref="ISE506:ISH506"/>
    <mergeCell ref="ISI506:ISL506"/>
    <mergeCell ref="ISM506:ISP506"/>
    <mergeCell ref="IRC506:IRF506"/>
    <mergeCell ref="IRG506:IRJ506"/>
    <mergeCell ref="IRK506:IRN506"/>
    <mergeCell ref="IRO506:IRR506"/>
    <mergeCell ref="IRS506:IRV506"/>
    <mergeCell ref="IQI506:IQL506"/>
    <mergeCell ref="IQM506:IQP506"/>
    <mergeCell ref="IQQ506:IQT506"/>
    <mergeCell ref="IQU506:IQX506"/>
    <mergeCell ref="IQY506:IRB506"/>
    <mergeCell ref="IPO506:IPR506"/>
    <mergeCell ref="IPS506:IPV506"/>
    <mergeCell ref="IPW506:IPZ506"/>
    <mergeCell ref="IQA506:IQD506"/>
    <mergeCell ref="IQE506:IQH506"/>
    <mergeCell ref="IOU506:IOX506"/>
    <mergeCell ref="IOY506:IPB506"/>
    <mergeCell ref="IPC506:IPF506"/>
    <mergeCell ref="IPG506:IPJ506"/>
    <mergeCell ref="IPK506:IPN506"/>
    <mergeCell ref="IOA506:IOD506"/>
    <mergeCell ref="IOE506:IOH506"/>
    <mergeCell ref="IOI506:IOL506"/>
    <mergeCell ref="IOM506:IOP506"/>
    <mergeCell ref="IOQ506:IOT506"/>
    <mergeCell ref="ING506:INJ506"/>
    <mergeCell ref="INK506:INN506"/>
    <mergeCell ref="INO506:INR506"/>
    <mergeCell ref="INS506:INV506"/>
    <mergeCell ref="INW506:INZ506"/>
    <mergeCell ref="IMM506:IMP506"/>
    <mergeCell ref="IMQ506:IMT506"/>
    <mergeCell ref="IMU506:IMX506"/>
    <mergeCell ref="IMY506:INB506"/>
    <mergeCell ref="INC506:INF506"/>
    <mergeCell ref="ILS506:ILV506"/>
    <mergeCell ref="ILW506:ILZ506"/>
    <mergeCell ref="IMA506:IMD506"/>
    <mergeCell ref="IME506:IMH506"/>
    <mergeCell ref="IMI506:IML506"/>
    <mergeCell ref="IKY506:ILB506"/>
    <mergeCell ref="ILC506:ILF506"/>
    <mergeCell ref="ILG506:ILJ506"/>
    <mergeCell ref="ILK506:ILN506"/>
    <mergeCell ref="ILO506:ILR506"/>
    <mergeCell ref="IKE506:IKH506"/>
    <mergeCell ref="IKI506:IKL506"/>
    <mergeCell ref="IKM506:IKP506"/>
    <mergeCell ref="IKQ506:IKT506"/>
    <mergeCell ref="IKU506:IKX506"/>
    <mergeCell ref="IJK506:IJN506"/>
    <mergeCell ref="IJO506:IJR506"/>
    <mergeCell ref="IJS506:IJV506"/>
    <mergeCell ref="IJW506:IJZ506"/>
    <mergeCell ref="IKA506:IKD506"/>
    <mergeCell ref="IIQ506:IIT506"/>
    <mergeCell ref="IIU506:IIX506"/>
    <mergeCell ref="IIY506:IJB506"/>
    <mergeCell ref="IJC506:IJF506"/>
    <mergeCell ref="IJG506:IJJ506"/>
    <mergeCell ref="IHW506:IHZ506"/>
    <mergeCell ref="IIA506:IID506"/>
    <mergeCell ref="IIE506:IIH506"/>
    <mergeCell ref="III506:IIL506"/>
    <mergeCell ref="IIM506:IIP506"/>
    <mergeCell ref="IHC506:IHF506"/>
    <mergeCell ref="IHG506:IHJ506"/>
    <mergeCell ref="IHK506:IHN506"/>
    <mergeCell ref="IHO506:IHR506"/>
    <mergeCell ref="IHS506:IHV506"/>
    <mergeCell ref="IGI506:IGL506"/>
    <mergeCell ref="IGM506:IGP506"/>
    <mergeCell ref="IGQ506:IGT506"/>
    <mergeCell ref="IGU506:IGX506"/>
    <mergeCell ref="IGY506:IHB506"/>
    <mergeCell ref="IFO506:IFR506"/>
    <mergeCell ref="IFS506:IFV506"/>
    <mergeCell ref="IFW506:IFZ506"/>
    <mergeCell ref="IGA506:IGD506"/>
    <mergeCell ref="IGE506:IGH506"/>
    <mergeCell ref="IEU506:IEX506"/>
    <mergeCell ref="IEY506:IFB506"/>
    <mergeCell ref="IFC506:IFF506"/>
    <mergeCell ref="IFG506:IFJ506"/>
    <mergeCell ref="IFK506:IFN506"/>
    <mergeCell ref="IEA506:IED506"/>
    <mergeCell ref="IEE506:IEH506"/>
    <mergeCell ref="IEI506:IEL506"/>
    <mergeCell ref="IEM506:IEP506"/>
    <mergeCell ref="IEQ506:IET506"/>
    <mergeCell ref="IDG506:IDJ506"/>
    <mergeCell ref="IDK506:IDN506"/>
    <mergeCell ref="IDO506:IDR506"/>
    <mergeCell ref="IDS506:IDV506"/>
    <mergeCell ref="IDW506:IDZ506"/>
    <mergeCell ref="ICM506:ICP506"/>
    <mergeCell ref="ICQ506:ICT506"/>
    <mergeCell ref="ICU506:ICX506"/>
    <mergeCell ref="ICY506:IDB506"/>
    <mergeCell ref="IDC506:IDF506"/>
    <mergeCell ref="IBS506:IBV506"/>
    <mergeCell ref="IBW506:IBZ506"/>
    <mergeCell ref="ICA506:ICD506"/>
    <mergeCell ref="ICE506:ICH506"/>
    <mergeCell ref="ICI506:ICL506"/>
    <mergeCell ref="IAY506:IBB506"/>
    <mergeCell ref="IBC506:IBF506"/>
    <mergeCell ref="IBG506:IBJ506"/>
    <mergeCell ref="IBK506:IBN506"/>
    <mergeCell ref="IBO506:IBR506"/>
    <mergeCell ref="IAE506:IAH506"/>
    <mergeCell ref="IAI506:IAL506"/>
    <mergeCell ref="IAM506:IAP506"/>
    <mergeCell ref="IAQ506:IAT506"/>
    <mergeCell ref="IAU506:IAX506"/>
    <mergeCell ref="HZK506:HZN506"/>
    <mergeCell ref="HZO506:HZR506"/>
    <mergeCell ref="HZS506:HZV506"/>
    <mergeCell ref="HZW506:HZZ506"/>
    <mergeCell ref="IAA506:IAD506"/>
    <mergeCell ref="HYQ506:HYT506"/>
    <mergeCell ref="HYU506:HYX506"/>
    <mergeCell ref="HYY506:HZB506"/>
    <mergeCell ref="HZC506:HZF506"/>
    <mergeCell ref="HZG506:HZJ506"/>
    <mergeCell ref="HXW506:HXZ506"/>
    <mergeCell ref="HYA506:HYD506"/>
    <mergeCell ref="HYE506:HYH506"/>
    <mergeCell ref="HYI506:HYL506"/>
    <mergeCell ref="HYM506:HYP506"/>
    <mergeCell ref="HXC506:HXF506"/>
    <mergeCell ref="HXG506:HXJ506"/>
    <mergeCell ref="HXK506:HXN506"/>
    <mergeCell ref="HXO506:HXR506"/>
    <mergeCell ref="HXS506:HXV506"/>
    <mergeCell ref="HWI506:HWL506"/>
    <mergeCell ref="HWM506:HWP506"/>
    <mergeCell ref="HWQ506:HWT506"/>
    <mergeCell ref="HWU506:HWX506"/>
    <mergeCell ref="HWY506:HXB506"/>
    <mergeCell ref="HVO506:HVR506"/>
    <mergeCell ref="HVS506:HVV506"/>
    <mergeCell ref="HVW506:HVZ506"/>
    <mergeCell ref="HWA506:HWD506"/>
    <mergeCell ref="HWE506:HWH506"/>
    <mergeCell ref="HUU506:HUX506"/>
    <mergeCell ref="HUY506:HVB506"/>
    <mergeCell ref="HVC506:HVF506"/>
    <mergeCell ref="HVG506:HVJ506"/>
    <mergeCell ref="HVK506:HVN506"/>
    <mergeCell ref="HUA506:HUD506"/>
    <mergeCell ref="HUE506:HUH506"/>
    <mergeCell ref="HUI506:HUL506"/>
    <mergeCell ref="HUM506:HUP506"/>
    <mergeCell ref="HUQ506:HUT506"/>
    <mergeCell ref="HTG506:HTJ506"/>
    <mergeCell ref="HTK506:HTN506"/>
    <mergeCell ref="HTO506:HTR506"/>
    <mergeCell ref="HTS506:HTV506"/>
    <mergeCell ref="HTW506:HTZ506"/>
    <mergeCell ref="HSM506:HSP506"/>
    <mergeCell ref="HSQ506:HST506"/>
    <mergeCell ref="HSU506:HSX506"/>
    <mergeCell ref="HSY506:HTB506"/>
    <mergeCell ref="HTC506:HTF506"/>
    <mergeCell ref="HRS506:HRV506"/>
    <mergeCell ref="HRW506:HRZ506"/>
    <mergeCell ref="HSA506:HSD506"/>
    <mergeCell ref="HSE506:HSH506"/>
    <mergeCell ref="HSI506:HSL506"/>
    <mergeCell ref="HQY506:HRB506"/>
    <mergeCell ref="HRC506:HRF506"/>
    <mergeCell ref="HRG506:HRJ506"/>
    <mergeCell ref="HRK506:HRN506"/>
    <mergeCell ref="HRO506:HRR506"/>
    <mergeCell ref="HQE506:HQH506"/>
    <mergeCell ref="HQI506:HQL506"/>
    <mergeCell ref="HQM506:HQP506"/>
    <mergeCell ref="HQQ506:HQT506"/>
    <mergeCell ref="HQU506:HQX506"/>
    <mergeCell ref="HPK506:HPN506"/>
    <mergeCell ref="HPO506:HPR506"/>
    <mergeCell ref="HPS506:HPV506"/>
    <mergeCell ref="HPW506:HPZ506"/>
    <mergeCell ref="HQA506:HQD506"/>
    <mergeCell ref="HOQ506:HOT506"/>
    <mergeCell ref="HOU506:HOX506"/>
    <mergeCell ref="HOY506:HPB506"/>
    <mergeCell ref="HPC506:HPF506"/>
    <mergeCell ref="HPG506:HPJ506"/>
    <mergeCell ref="HNW506:HNZ506"/>
    <mergeCell ref="HOA506:HOD506"/>
    <mergeCell ref="HOE506:HOH506"/>
    <mergeCell ref="HOI506:HOL506"/>
    <mergeCell ref="HOM506:HOP506"/>
    <mergeCell ref="HNC506:HNF506"/>
    <mergeCell ref="HNG506:HNJ506"/>
    <mergeCell ref="HNK506:HNN506"/>
    <mergeCell ref="HNO506:HNR506"/>
    <mergeCell ref="HNS506:HNV506"/>
    <mergeCell ref="HMI506:HML506"/>
    <mergeCell ref="HMM506:HMP506"/>
    <mergeCell ref="HMQ506:HMT506"/>
    <mergeCell ref="HMU506:HMX506"/>
    <mergeCell ref="HMY506:HNB506"/>
    <mergeCell ref="HLO506:HLR506"/>
    <mergeCell ref="HLS506:HLV506"/>
    <mergeCell ref="HLW506:HLZ506"/>
    <mergeCell ref="HMA506:HMD506"/>
    <mergeCell ref="HME506:HMH506"/>
    <mergeCell ref="HKU506:HKX506"/>
    <mergeCell ref="HKY506:HLB506"/>
    <mergeCell ref="HLC506:HLF506"/>
    <mergeCell ref="HLG506:HLJ506"/>
    <mergeCell ref="HLK506:HLN506"/>
    <mergeCell ref="HKA506:HKD506"/>
    <mergeCell ref="HKE506:HKH506"/>
    <mergeCell ref="HKI506:HKL506"/>
    <mergeCell ref="HKM506:HKP506"/>
    <mergeCell ref="HKQ506:HKT506"/>
    <mergeCell ref="HJG506:HJJ506"/>
    <mergeCell ref="HJK506:HJN506"/>
    <mergeCell ref="HJO506:HJR506"/>
    <mergeCell ref="HJS506:HJV506"/>
    <mergeCell ref="HJW506:HJZ506"/>
    <mergeCell ref="HIM506:HIP506"/>
    <mergeCell ref="HIQ506:HIT506"/>
    <mergeCell ref="HIU506:HIX506"/>
    <mergeCell ref="HIY506:HJB506"/>
    <mergeCell ref="HJC506:HJF506"/>
    <mergeCell ref="HHS506:HHV506"/>
    <mergeCell ref="HHW506:HHZ506"/>
    <mergeCell ref="HIA506:HID506"/>
    <mergeCell ref="HIE506:HIH506"/>
    <mergeCell ref="HII506:HIL506"/>
    <mergeCell ref="HGY506:HHB506"/>
    <mergeCell ref="HHC506:HHF506"/>
    <mergeCell ref="HHG506:HHJ506"/>
    <mergeCell ref="HHK506:HHN506"/>
    <mergeCell ref="HHO506:HHR506"/>
    <mergeCell ref="HGE506:HGH506"/>
    <mergeCell ref="HGI506:HGL506"/>
    <mergeCell ref="HGM506:HGP506"/>
    <mergeCell ref="HGQ506:HGT506"/>
    <mergeCell ref="HGU506:HGX506"/>
    <mergeCell ref="HFK506:HFN506"/>
    <mergeCell ref="HFO506:HFR506"/>
    <mergeCell ref="HFS506:HFV506"/>
    <mergeCell ref="HFW506:HFZ506"/>
    <mergeCell ref="HGA506:HGD506"/>
    <mergeCell ref="HEQ506:HET506"/>
    <mergeCell ref="HEU506:HEX506"/>
    <mergeCell ref="HEY506:HFB506"/>
    <mergeCell ref="HFC506:HFF506"/>
    <mergeCell ref="HFG506:HFJ506"/>
    <mergeCell ref="HDW506:HDZ506"/>
    <mergeCell ref="HEA506:HED506"/>
    <mergeCell ref="HEE506:HEH506"/>
    <mergeCell ref="HEI506:HEL506"/>
    <mergeCell ref="HEM506:HEP506"/>
    <mergeCell ref="HDC506:HDF506"/>
    <mergeCell ref="HDG506:HDJ506"/>
    <mergeCell ref="HDK506:HDN506"/>
    <mergeCell ref="HDO506:HDR506"/>
    <mergeCell ref="HDS506:HDV506"/>
    <mergeCell ref="HCI506:HCL506"/>
    <mergeCell ref="HCM506:HCP506"/>
    <mergeCell ref="HCQ506:HCT506"/>
    <mergeCell ref="HCU506:HCX506"/>
    <mergeCell ref="HCY506:HDB506"/>
    <mergeCell ref="HBO506:HBR506"/>
    <mergeCell ref="HBS506:HBV506"/>
    <mergeCell ref="HBW506:HBZ506"/>
    <mergeCell ref="HCA506:HCD506"/>
    <mergeCell ref="HCE506:HCH506"/>
    <mergeCell ref="HAU506:HAX506"/>
    <mergeCell ref="HAY506:HBB506"/>
    <mergeCell ref="HBC506:HBF506"/>
    <mergeCell ref="HBG506:HBJ506"/>
    <mergeCell ref="HBK506:HBN506"/>
    <mergeCell ref="HAA506:HAD506"/>
    <mergeCell ref="HAE506:HAH506"/>
    <mergeCell ref="HAI506:HAL506"/>
    <mergeCell ref="HAM506:HAP506"/>
    <mergeCell ref="HAQ506:HAT506"/>
    <mergeCell ref="GZG506:GZJ506"/>
    <mergeCell ref="GZK506:GZN506"/>
    <mergeCell ref="GZO506:GZR506"/>
    <mergeCell ref="GZS506:GZV506"/>
    <mergeCell ref="GZW506:GZZ506"/>
    <mergeCell ref="GYM506:GYP506"/>
    <mergeCell ref="GYQ506:GYT506"/>
    <mergeCell ref="GYU506:GYX506"/>
    <mergeCell ref="GYY506:GZB506"/>
    <mergeCell ref="GZC506:GZF506"/>
    <mergeCell ref="GXS506:GXV506"/>
    <mergeCell ref="GXW506:GXZ506"/>
    <mergeCell ref="GYA506:GYD506"/>
    <mergeCell ref="GYE506:GYH506"/>
    <mergeCell ref="GYI506:GYL506"/>
    <mergeCell ref="GWY506:GXB506"/>
    <mergeCell ref="GXC506:GXF506"/>
    <mergeCell ref="GXG506:GXJ506"/>
    <mergeCell ref="GXK506:GXN506"/>
    <mergeCell ref="GXO506:GXR506"/>
    <mergeCell ref="GWE506:GWH506"/>
    <mergeCell ref="GWI506:GWL506"/>
    <mergeCell ref="GWM506:GWP506"/>
    <mergeCell ref="GWQ506:GWT506"/>
    <mergeCell ref="GWU506:GWX506"/>
    <mergeCell ref="GVK506:GVN506"/>
    <mergeCell ref="GVO506:GVR506"/>
    <mergeCell ref="GVS506:GVV506"/>
    <mergeCell ref="GVW506:GVZ506"/>
    <mergeCell ref="GWA506:GWD506"/>
    <mergeCell ref="GUQ506:GUT506"/>
    <mergeCell ref="GUU506:GUX506"/>
    <mergeCell ref="GUY506:GVB506"/>
    <mergeCell ref="GVC506:GVF506"/>
    <mergeCell ref="GVG506:GVJ506"/>
    <mergeCell ref="GTW506:GTZ506"/>
    <mergeCell ref="GUA506:GUD506"/>
    <mergeCell ref="GUE506:GUH506"/>
    <mergeCell ref="GUI506:GUL506"/>
    <mergeCell ref="GUM506:GUP506"/>
    <mergeCell ref="GTC506:GTF506"/>
    <mergeCell ref="GTG506:GTJ506"/>
    <mergeCell ref="GTK506:GTN506"/>
    <mergeCell ref="GTO506:GTR506"/>
    <mergeCell ref="GTS506:GTV506"/>
    <mergeCell ref="GSI506:GSL506"/>
    <mergeCell ref="GSM506:GSP506"/>
    <mergeCell ref="GSQ506:GST506"/>
    <mergeCell ref="GSU506:GSX506"/>
    <mergeCell ref="GSY506:GTB506"/>
    <mergeCell ref="GRO506:GRR506"/>
    <mergeCell ref="GRS506:GRV506"/>
    <mergeCell ref="GRW506:GRZ506"/>
    <mergeCell ref="GSA506:GSD506"/>
    <mergeCell ref="GSE506:GSH506"/>
    <mergeCell ref="GQU506:GQX506"/>
    <mergeCell ref="GQY506:GRB506"/>
    <mergeCell ref="GRC506:GRF506"/>
    <mergeCell ref="GRG506:GRJ506"/>
    <mergeCell ref="GRK506:GRN506"/>
    <mergeCell ref="GQA506:GQD506"/>
    <mergeCell ref="GQE506:GQH506"/>
    <mergeCell ref="GQI506:GQL506"/>
    <mergeCell ref="GQM506:GQP506"/>
    <mergeCell ref="GQQ506:GQT506"/>
    <mergeCell ref="GPG506:GPJ506"/>
    <mergeCell ref="GPK506:GPN506"/>
    <mergeCell ref="GPO506:GPR506"/>
    <mergeCell ref="GPS506:GPV506"/>
    <mergeCell ref="GPW506:GPZ506"/>
    <mergeCell ref="GOM506:GOP506"/>
    <mergeCell ref="GOQ506:GOT506"/>
    <mergeCell ref="GOU506:GOX506"/>
    <mergeCell ref="GOY506:GPB506"/>
    <mergeCell ref="GPC506:GPF506"/>
    <mergeCell ref="GNS506:GNV506"/>
    <mergeCell ref="GNW506:GNZ506"/>
    <mergeCell ref="GOA506:GOD506"/>
    <mergeCell ref="GOE506:GOH506"/>
    <mergeCell ref="GOI506:GOL506"/>
    <mergeCell ref="GMY506:GNB506"/>
    <mergeCell ref="GNC506:GNF506"/>
    <mergeCell ref="GNG506:GNJ506"/>
    <mergeCell ref="GNK506:GNN506"/>
    <mergeCell ref="GNO506:GNR506"/>
    <mergeCell ref="GME506:GMH506"/>
    <mergeCell ref="GMI506:GML506"/>
    <mergeCell ref="GMM506:GMP506"/>
    <mergeCell ref="GMQ506:GMT506"/>
    <mergeCell ref="GMU506:GMX506"/>
    <mergeCell ref="GLK506:GLN506"/>
    <mergeCell ref="GLO506:GLR506"/>
    <mergeCell ref="GLS506:GLV506"/>
    <mergeCell ref="GLW506:GLZ506"/>
    <mergeCell ref="GMA506:GMD506"/>
    <mergeCell ref="GKQ506:GKT506"/>
    <mergeCell ref="GKU506:GKX506"/>
    <mergeCell ref="GKY506:GLB506"/>
    <mergeCell ref="GLC506:GLF506"/>
    <mergeCell ref="GLG506:GLJ506"/>
    <mergeCell ref="GJW506:GJZ506"/>
    <mergeCell ref="GKA506:GKD506"/>
    <mergeCell ref="GKE506:GKH506"/>
    <mergeCell ref="GKI506:GKL506"/>
    <mergeCell ref="GKM506:GKP506"/>
    <mergeCell ref="GJC506:GJF506"/>
    <mergeCell ref="GJG506:GJJ506"/>
    <mergeCell ref="GJK506:GJN506"/>
    <mergeCell ref="GJO506:GJR506"/>
    <mergeCell ref="GJS506:GJV506"/>
    <mergeCell ref="GII506:GIL506"/>
    <mergeCell ref="GIM506:GIP506"/>
    <mergeCell ref="GIQ506:GIT506"/>
    <mergeCell ref="GIU506:GIX506"/>
    <mergeCell ref="GIY506:GJB506"/>
    <mergeCell ref="GHO506:GHR506"/>
    <mergeCell ref="GHS506:GHV506"/>
    <mergeCell ref="GHW506:GHZ506"/>
    <mergeCell ref="GIA506:GID506"/>
    <mergeCell ref="GIE506:GIH506"/>
    <mergeCell ref="GGU506:GGX506"/>
    <mergeCell ref="GGY506:GHB506"/>
    <mergeCell ref="GHC506:GHF506"/>
    <mergeCell ref="GHG506:GHJ506"/>
    <mergeCell ref="GHK506:GHN506"/>
    <mergeCell ref="GGA506:GGD506"/>
    <mergeCell ref="GGE506:GGH506"/>
    <mergeCell ref="GGI506:GGL506"/>
    <mergeCell ref="GGM506:GGP506"/>
    <mergeCell ref="GGQ506:GGT506"/>
    <mergeCell ref="GFG506:GFJ506"/>
    <mergeCell ref="GFK506:GFN506"/>
    <mergeCell ref="GFO506:GFR506"/>
    <mergeCell ref="GFS506:GFV506"/>
    <mergeCell ref="GFW506:GFZ506"/>
    <mergeCell ref="GEM506:GEP506"/>
    <mergeCell ref="GEQ506:GET506"/>
    <mergeCell ref="GEU506:GEX506"/>
    <mergeCell ref="GEY506:GFB506"/>
    <mergeCell ref="GFC506:GFF506"/>
    <mergeCell ref="GDS506:GDV506"/>
    <mergeCell ref="GDW506:GDZ506"/>
    <mergeCell ref="GEA506:GED506"/>
    <mergeCell ref="GEE506:GEH506"/>
    <mergeCell ref="GEI506:GEL506"/>
    <mergeCell ref="GCY506:GDB506"/>
    <mergeCell ref="GDC506:GDF506"/>
    <mergeCell ref="GDG506:GDJ506"/>
    <mergeCell ref="GDK506:GDN506"/>
    <mergeCell ref="GDO506:GDR506"/>
    <mergeCell ref="GCE506:GCH506"/>
    <mergeCell ref="GCI506:GCL506"/>
    <mergeCell ref="GCM506:GCP506"/>
    <mergeCell ref="GCQ506:GCT506"/>
    <mergeCell ref="GCU506:GCX506"/>
    <mergeCell ref="GBK506:GBN506"/>
    <mergeCell ref="GBO506:GBR506"/>
    <mergeCell ref="GBS506:GBV506"/>
    <mergeCell ref="GBW506:GBZ506"/>
    <mergeCell ref="GCA506:GCD506"/>
    <mergeCell ref="GAQ506:GAT506"/>
    <mergeCell ref="GAU506:GAX506"/>
    <mergeCell ref="GAY506:GBB506"/>
    <mergeCell ref="GBC506:GBF506"/>
    <mergeCell ref="GBG506:GBJ506"/>
    <mergeCell ref="FZW506:FZZ506"/>
    <mergeCell ref="GAA506:GAD506"/>
    <mergeCell ref="GAE506:GAH506"/>
    <mergeCell ref="GAI506:GAL506"/>
    <mergeCell ref="GAM506:GAP506"/>
    <mergeCell ref="FZC506:FZF506"/>
    <mergeCell ref="FZG506:FZJ506"/>
    <mergeCell ref="FZK506:FZN506"/>
    <mergeCell ref="FZO506:FZR506"/>
    <mergeCell ref="FZS506:FZV506"/>
    <mergeCell ref="FYI506:FYL506"/>
    <mergeCell ref="FYM506:FYP506"/>
    <mergeCell ref="FYQ506:FYT506"/>
    <mergeCell ref="FYU506:FYX506"/>
    <mergeCell ref="FYY506:FZB506"/>
    <mergeCell ref="FXO506:FXR506"/>
    <mergeCell ref="FXS506:FXV506"/>
    <mergeCell ref="FXW506:FXZ506"/>
    <mergeCell ref="FYA506:FYD506"/>
    <mergeCell ref="FYE506:FYH506"/>
    <mergeCell ref="FWU506:FWX506"/>
    <mergeCell ref="FWY506:FXB506"/>
    <mergeCell ref="FXC506:FXF506"/>
    <mergeCell ref="FXG506:FXJ506"/>
    <mergeCell ref="FXK506:FXN506"/>
    <mergeCell ref="FWA506:FWD506"/>
    <mergeCell ref="FWE506:FWH506"/>
    <mergeCell ref="FWI506:FWL506"/>
    <mergeCell ref="FWM506:FWP506"/>
    <mergeCell ref="FWQ506:FWT506"/>
    <mergeCell ref="FVG506:FVJ506"/>
    <mergeCell ref="FVK506:FVN506"/>
    <mergeCell ref="FVO506:FVR506"/>
    <mergeCell ref="FVS506:FVV506"/>
    <mergeCell ref="FVW506:FVZ506"/>
    <mergeCell ref="FUM506:FUP506"/>
    <mergeCell ref="FUQ506:FUT506"/>
    <mergeCell ref="FUU506:FUX506"/>
    <mergeCell ref="FUY506:FVB506"/>
    <mergeCell ref="FVC506:FVF506"/>
    <mergeCell ref="FTS506:FTV506"/>
    <mergeCell ref="FTW506:FTZ506"/>
    <mergeCell ref="FUA506:FUD506"/>
    <mergeCell ref="FUE506:FUH506"/>
    <mergeCell ref="FUI506:FUL506"/>
    <mergeCell ref="FSY506:FTB506"/>
    <mergeCell ref="FTC506:FTF506"/>
    <mergeCell ref="FTG506:FTJ506"/>
    <mergeCell ref="FTK506:FTN506"/>
    <mergeCell ref="FTO506:FTR506"/>
    <mergeCell ref="FSE506:FSH506"/>
    <mergeCell ref="FSI506:FSL506"/>
    <mergeCell ref="FSM506:FSP506"/>
    <mergeCell ref="FSQ506:FST506"/>
    <mergeCell ref="FSU506:FSX506"/>
    <mergeCell ref="FRK506:FRN506"/>
    <mergeCell ref="FRO506:FRR506"/>
    <mergeCell ref="FRS506:FRV506"/>
    <mergeCell ref="FRW506:FRZ506"/>
    <mergeCell ref="FSA506:FSD506"/>
    <mergeCell ref="FQQ506:FQT506"/>
    <mergeCell ref="FQU506:FQX506"/>
    <mergeCell ref="FQY506:FRB506"/>
    <mergeCell ref="FRC506:FRF506"/>
    <mergeCell ref="FRG506:FRJ506"/>
    <mergeCell ref="FPW506:FPZ506"/>
    <mergeCell ref="FQA506:FQD506"/>
    <mergeCell ref="FQE506:FQH506"/>
    <mergeCell ref="FQI506:FQL506"/>
    <mergeCell ref="FQM506:FQP506"/>
    <mergeCell ref="FPC506:FPF506"/>
    <mergeCell ref="FPG506:FPJ506"/>
    <mergeCell ref="FPK506:FPN506"/>
    <mergeCell ref="FPO506:FPR506"/>
    <mergeCell ref="FPS506:FPV506"/>
    <mergeCell ref="FOI506:FOL506"/>
    <mergeCell ref="FOM506:FOP506"/>
    <mergeCell ref="FOQ506:FOT506"/>
    <mergeCell ref="FOU506:FOX506"/>
    <mergeCell ref="FOY506:FPB506"/>
    <mergeCell ref="FNO506:FNR506"/>
    <mergeCell ref="FNS506:FNV506"/>
    <mergeCell ref="FNW506:FNZ506"/>
    <mergeCell ref="FOA506:FOD506"/>
    <mergeCell ref="FOE506:FOH506"/>
    <mergeCell ref="FMU506:FMX506"/>
    <mergeCell ref="FMY506:FNB506"/>
    <mergeCell ref="FNC506:FNF506"/>
    <mergeCell ref="FNG506:FNJ506"/>
    <mergeCell ref="FNK506:FNN506"/>
    <mergeCell ref="FMA506:FMD506"/>
    <mergeCell ref="FME506:FMH506"/>
    <mergeCell ref="FMI506:FML506"/>
    <mergeCell ref="FMM506:FMP506"/>
    <mergeCell ref="FMQ506:FMT506"/>
    <mergeCell ref="FLG506:FLJ506"/>
    <mergeCell ref="FLK506:FLN506"/>
    <mergeCell ref="FLO506:FLR506"/>
    <mergeCell ref="FLS506:FLV506"/>
    <mergeCell ref="FLW506:FLZ506"/>
    <mergeCell ref="FKM506:FKP506"/>
    <mergeCell ref="FKQ506:FKT506"/>
    <mergeCell ref="FKU506:FKX506"/>
    <mergeCell ref="FKY506:FLB506"/>
    <mergeCell ref="FLC506:FLF506"/>
    <mergeCell ref="FJS506:FJV506"/>
    <mergeCell ref="FJW506:FJZ506"/>
    <mergeCell ref="FKA506:FKD506"/>
    <mergeCell ref="FKE506:FKH506"/>
    <mergeCell ref="FKI506:FKL506"/>
    <mergeCell ref="FIY506:FJB506"/>
    <mergeCell ref="FJC506:FJF506"/>
    <mergeCell ref="FJG506:FJJ506"/>
    <mergeCell ref="FJK506:FJN506"/>
    <mergeCell ref="FJO506:FJR506"/>
    <mergeCell ref="FIE506:FIH506"/>
    <mergeCell ref="FII506:FIL506"/>
    <mergeCell ref="FIM506:FIP506"/>
    <mergeCell ref="FIQ506:FIT506"/>
    <mergeCell ref="FIU506:FIX506"/>
    <mergeCell ref="FHK506:FHN506"/>
    <mergeCell ref="FHO506:FHR506"/>
    <mergeCell ref="FHS506:FHV506"/>
    <mergeCell ref="FHW506:FHZ506"/>
    <mergeCell ref="FIA506:FID506"/>
    <mergeCell ref="FGQ506:FGT506"/>
    <mergeCell ref="FGU506:FGX506"/>
    <mergeCell ref="FGY506:FHB506"/>
    <mergeCell ref="FHC506:FHF506"/>
    <mergeCell ref="FHG506:FHJ506"/>
    <mergeCell ref="FFW506:FFZ506"/>
    <mergeCell ref="FGA506:FGD506"/>
    <mergeCell ref="FGE506:FGH506"/>
    <mergeCell ref="FGI506:FGL506"/>
    <mergeCell ref="FGM506:FGP506"/>
    <mergeCell ref="FFC506:FFF506"/>
    <mergeCell ref="FFG506:FFJ506"/>
    <mergeCell ref="FFK506:FFN506"/>
    <mergeCell ref="FFO506:FFR506"/>
    <mergeCell ref="FFS506:FFV506"/>
    <mergeCell ref="FEI506:FEL506"/>
    <mergeCell ref="FEM506:FEP506"/>
    <mergeCell ref="FEQ506:FET506"/>
    <mergeCell ref="FEU506:FEX506"/>
    <mergeCell ref="FEY506:FFB506"/>
    <mergeCell ref="FDO506:FDR506"/>
    <mergeCell ref="FDS506:FDV506"/>
    <mergeCell ref="FDW506:FDZ506"/>
    <mergeCell ref="FEA506:FED506"/>
    <mergeCell ref="FEE506:FEH506"/>
    <mergeCell ref="FCU506:FCX506"/>
    <mergeCell ref="FCY506:FDB506"/>
    <mergeCell ref="FDC506:FDF506"/>
    <mergeCell ref="FDG506:FDJ506"/>
    <mergeCell ref="FDK506:FDN506"/>
    <mergeCell ref="FCA506:FCD506"/>
    <mergeCell ref="FCE506:FCH506"/>
    <mergeCell ref="FCI506:FCL506"/>
    <mergeCell ref="FCM506:FCP506"/>
    <mergeCell ref="FCQ506:FCT506"/>
    <mergeCell ref="FBG506:FBJ506"/>
    <mergeCell ref="FBK506:FBN506"/>
    <mergeCell ref="FBO506:FBR506"/>
    <mergeCell ref="FBS506:FBV506"/>
    <mergeCell ref="FBW506:FBZ506"/>
    <mergeCell ref="FAM506:FAP506"/>
    <mergeCell ref="FAQ506:FAT506"/>
    <mergeCell ref="FAU506:FAX506"/>
    <mergeCell ref="FAY506:FBB506"/>
    <mergeCell ref="FBC506:FBF506"/>
    <mergeCell ref="EZS506:EZV506"/>
    <mergeCell ref="EZW506:EZZ506"/>
    <mergeCell ref="FAA506:FAD506"/>
    <mergeCell ref="FAE506:FAH506"/>
    <mergeCell ref="FAI506:FAL506"/>
    <mergeCell ref="EYY506:EZB506"/>
    <mergeCell ref="EZC506:EZF506"/>
    <mergeCell ref="EZG506:EZJ506"/>
    <mergeCell ref="EZK506:EZN506"/>
    <mergeCell ref="EZO506:EZR506"/>
    <mergeCell ref="EYE506:EYH506"/>
    <mergeCell ref="EYI506:EYL506"/>
    <mergeCell ref="EYM506:EYP506"/>
    <mergeCell ref="EYQ506:EYT506"/>
    <mergeCell ref="EYU506:EYX506"/>
    <mergeCell ref="EXK506:EXN506"/>
    <mergeCell ref="EXO506:EXR506"/>
    <mergeCell ref="EXS506:EXV506"/>
    <mergeCell ref="EXW506:EXZ506"/>
    <mergeCell ref="EYA506:EYD506"/>
    <mergeCell ref="EWQ506:EWT506"/>
    <mergeCell ref="EWU506:EWX506"/>
    <mergeCell ref="EWY506:EXB506"/>
    <mergeCell ref="EXC506:EXF506"/>
    <mergeCell ref="EXG506:EXJ506"/>
    <mergeCell ref="EVW506:EVZ506"/>
    <mergeCell ref="EWA506:EWD506"/>
    <mergeCell ref="EWE506:EWH506"/>
    <mergeCell ref="EWI506:EWL506"/>
    <mergeCell ref="EWM506:EWP506"/>
    <mergeCell ref="EVC506:EVF506"/>
    <mergeCell ref="EVG506:EVJ506"/>
    <mergeCell ref="EVK506:EVN506"/>
    <mergeCell ref="EVO506:EVR506"/>
    <mergeCell ref="EVS506:EVV506"/>
    <mergeCell ref="EUI506:EUL506"/>
    <mergeCell ref="EUM506:EUP506"/>
    <mergeCell ref="EUQ506:EUT506"/>
    <mergeCell ref="EUU506:EUX506"/>
    <mergeCell ref="EUY506:EVB506"/>
    <mergeCell ref="ETO506:ETR506"/>
    <mergeCell ref="ETS506:ETV506"/>
    <mergeCell ref="ETW506:ETZ506"/>
    <mergeCell ref="EUA506:EUD506"/>
    <mergeCell ref="EUE506:EUH506"/>
    <mergeCell ref="ESU506:ESX506"/>
    <mergeCell ref="ESY506:ETB506"/>
    <mergeCell ref="ETC506:ETF506"/>
    <mergeCell ref="ETG506:ETJ506"/>
    <mergeCell ref="ETK506:ETN506"/>
    <mergeCell ref="ESA506:ESD506"/>
    <mergeCell ref="ESE506:ESH506"/>
    <mergeCell ref="ESI506:ESL506"/>
    <mergeCell ref="ESM506:ESP506"/>
    <mergeCell ref="ESQ506:EST506"/>
    <mergeCell ref="ERG506:ERJ506"/>
    <mergeCell ref="ERK506:ERN506"/>
    <mergeCell ref="ERO506:ERR506"/>
    <mergeCell ref="ERS506:ERV506"/>
    <mergeCell ref="ERW506:ERZ506"/>
    <mergeCell ref="EQM506:EQP506"/>
    <mergeCell ref="EQQ506:EQT506"/>
    <mergeCell ref="EQU506:EQX506"/>
    <mergeCell ref="EQY506:ERB506"/>
    <mergeCell ref="ERC506:ERF506"/>
    <mergeCell ref="EPS506:EPV506"/>
    <mergeCell ref="EPW506:EPZ506"/>
    <mergeCell ref="EQA506:EQD506"/>
    <mergeCell ref="EQE506:EQH506"/>
    <mergeCell ref="EQI506:EQL506"/>
    <mergeCell ref="EOY506:EPB506"/>
    <mergeCell ref="EPC506:EPF506"/>
    <mergeCell ref="EPG506:EPJ506"/>
    <mergeCell ref="EPK506:EPN506"/>
    <mergeCell ref="EPO506:EPR506"/>
    <mergeCell ref="EOE506:EOH506"/>
    <mergeCell ref="EOI506:EOL506"/>
    <mergeCell ref="EOM506:EOP506"/>
    <mergeCell ref="EOQ506:EOT506"/>
    <mergeCell ref="EOU506:EOX506"/>
    <mergeCell ref="ENK506:ENN506"/>
    <mergeCell ref="ENO506:ENR506"/>
    <mergeCell ref="ENS506:ENV506"/>
    <mergeCell ref="ENW506:ENZ506"/>
    <mergeCell ref="EOA506:EOD506"/>
    <mergeCell ref="EMQ506:EMT506"/>
    <mergeCell ref="EMU506:EMX506"/>
    <mergeCell ref="EMY506:ENB506"/>
    <mergeCell ref="ENC506:ENF506"/>
    <mergeCell ref="ENG506:ENJ506"/>
    <mergeCell ref="ELW506:ELZ506"/>
    <mergeCell ref="EMA506:EMD506"/>
    <mergeCell ref="EME506:EMH506"/>
    <mergeCell ref="EMI506:EML506"/>
    <mergeCell ref="EMM506:EMP506"/>
    <mergeCell ref="ELC506:ELF506"/>
    <mergeCell ref="ELG506:ELJ506"/>
    <mergeCell ref="ELK506:ELN506"/>
    <mergeCell ref="ELO506:ELR506"/>
    <mergeCell ref="ELS506:ELV506"/>
    <mergeCell ref="EKI506:EKL506"/>
    <mergeCell ref="EKM506:EKP506"/>
    <mergeCell ref="EKQ506:EKT506"/>
    <mergeCell ref="EKU506:EKX506"/>
    <mergeCell ref="EKY506:ELB506"/>
    <mergeCell ref="EJO506:EJR506"/>
    <mergeCell ref="EJS506:EJV506"/>
    <mergeCell ref="EJW506:EJZ506"/>
    <mergeCell ref="EKA506:EKD506"/>
    <mergeCell ref="EKE506:EKH506"/>
    <mergeCell ref="EIU506:EIX506"/>
    <mergeCell ref="EIY506:EJB506"/>
    <mergeCell ref="EJC506:EJF506"/>
    <mergeCell ref="EJG506:EJJ506"/>
    <mergeCell ref="EJK506:EJN506"/>
    <mergeCell ref="EIA506:EID506"/>
    <mergeCell ref="EIE506:EIH506"/>
    <mergeCell ref="EII506:EIL506"/>
    <mergeCell ref="EIM506:EIP506"/>
    <mergeCell ref="EIQ506:EIT506"/>
    <mergeCell ref="EHG506:EHJ506"/>
    <mergeCell ref="EHK506:EHN506"/>
    <mergeCell ref="EHO506:EHR506"/>
    <mergeCell ref="EHS506:EHV506"/>
    <mergeCell ref="EHW506:EHZ506"/>
    <mergeCell ref="EGM506:EGP506"/>
    <mergeCell ref="EGQ506:EGT506"/>
    <mergeCell ref="EGU506:EGX506"/>
    <mergeCell ref="EGY506:EHB506"/>
    <mergeCell ref="EHC506:EHF506"/>
    <mergeCell ref="EFS506:EFV506"/>
    <mergeCell ref="EFW506:EFZ506"/>
    <mergeCell ref="EGA506:EGD506"/>
    <mergeCell ref="EGE506:EGH506"/>
    <mergeCell ref="EGI506:EGL506"/>
    <mergeCell ref="EEY506:EFB506"/>
    <mergeCell ref="EFC506:EFF506"/>
    <mergeCell ref="EFG506:EFJ506"/>
    <mergeCell ref="EFK506:EFN506"/>
    <mergeCell ref="EFO506:EFR506"/>
    <mergeCell ref="EEE506:EEH506"/>
    <mergeCell ref="EEI506:EEL506"/>
    <mergeCell ref="EEM506:EEP506"/>
    <mergeCell ref="EEQ506:EET506"/>
    <mergeCell ref="EEU506:EEX506"/>
    <mergeCell ref="EDK506:EDN506"/>
    <mergeCell ref="EDO506:EDR506"/>
    <mergeCell ref="EDS506:EDV506"/>
    <mergeCell ref="EDW506:EDZ506"/>
    <mergeCell ref="EEA506:EED506"/>
    <mergeCell ref="ECQ506:ECT506"/>
    <mergeCell ref="ECU506:ECX506"/>
    <mergeCell ref="ECY506:EDB506"/>
    <mergeCell ref="EDC506:EDF506"/>
    <mergeCell ref="EDG506:EDJ506"/>
    <mergeCell ref="EBW506:EBZ506"/>
    <mergeCell ref="ECA506:ECD506"/>
    <mergeCell ref="ECE506:ECH506"/>
    <mergeCell ref="ECI506:ECL506"/>
    <mergeCell ref="ECM506:ECP506"/>
    <mergeCell ref="EBC506:EBF506"/>
    <mergeCell ref="EBG506:EBJ506"/>
    <mergeCell ref="EBK506:EBN506"/>
    <mergeCell ref="EBO506:EBR506"/>
    <mergeCell ref="EBS506:EBV506"/>
    <mergeCell ref="EAI506:EAL506"/>
    <mergeCell ref="EAM506:EAP506"/>
    <mergeCell ref="EAQ506:EAT506"/>
    <mergeCell ref="EAU506:EAX506"/>
    <mergeCell ref="EAY506:EBB506"/>
    <mergeCell ref="DZO506:DZR506"/>
    <mergeCell ref="DZS506:DZV506"/>
    <mergeCell ref="DZW506:DZZ506"/>
    <mergeCell ref="EAA506:EAD506"/>
    <mergeCell ref="EAE506:EAH506"/>
    <mergeCell ref="DYU506:DYX506"/>
    <mergeCell ref="DYY506:DZB506"/>
    <mergeCell ref="DZC506:DZF506"/>
    <mergeCell ref="DZG506:DZJ506"/>
    <mergeCell ref="DZK506:DZN506"/>
    <mergeCell ref="DYA506:DYD506"/>
    <mergeCell ref="DYE506:DYH506"/>
    <mergeCell ref="DYI506:DYL506"/>
    <mergeCell ref="DYM506:DYP506"/>
    <mergeCell ref="DYQ506:DYT506"/>
    <mergeCell ref="DXG506:DXJ506"/>
    <mergeCell ref="DXK506:DXN506"/>
    <mergeCell ref="DXO506:DXR506"/>
    <mergeCell ref="DXS506:DXV506"/>
    <mergeCell ref="DXW506:DXZ506"/>
    <mergeCell ref="DWM506:DWP506"/>
    <mergeCell ref="DWQ506:DWT506"/>
    <mergeCell ref="DWU506:DWX506"/>
    <mergeCell ref="DWY506:DXB506"/>
    <mergeCell ref="DXC506:DXF506"/>
    <mergeCell ref="DVS506:DVV506"/>
    <mergeCell ref="DVW506:DVZ506"/>
    <mergeCell ref="DWA506:DWD506"/>
    <mergeCell ref="DWE506:DWH506"/>
    <mergeCell ref="DWI506:DWL506"/>
    <mergeCell ref="DUY506:DVB506"/>
    <mergeCell ref="DVC506:DVF506"/>
    <mergeCell ref="DVG506:DVJ506"/>
    <mergeCell ref="DVK506:DVN506"/>
    <mergeCell ref="DVO506:DVR506"/>
    <mergeCell ref="DUE506:DUH506"/>
    <mergeCell ref="DUI506:DUL506"/>
    <mergeCell ref="DUM506:DUP506"/>
    <mergeCell ref="DUQ506:DUT506"/>
    <mergeCell ref="DUU506:DUX506"/>
    <mergeCell ref="DTK506:DTN506"/>
    <mergeCell ref="DTO506:DTR506"/>
    <mergeCell ref="DTS506:DTV506"/>
    <mergeCell ref="DTW506:DTZ506"/>
    <mergeCell ref="DUA506:DUD506"/>
    <mergeCell ref="DSQ506:DST506"/>
    <mergeCell ref="DSU506:DSX506"/>
    <mergeCell ref="DSY506:DTB506"/>
    <mergeCell ref="DTC506:DTF506"/>
    <mergeCell ref="DTG506:DTJ506"/>
    <mergeCell ref="DRW506:DRZ506"/>
    <mergeCell ref="DSA506:DSD506"/>
    <mergeCell ref="DSE506:DSH506"/>
    <mergeCell ref="DSI506:DSL506"/>
    <mergeCell ref="DSM506:DSP506"/>
    <mergeCell ref="DRC506:DRF506"/>
    <mergeCell ref="DRG506:DRJ506"/>
    <mergeCell ref="DRK506:DRN506"/>
    <mergeCell ref="DRO506:DRR506"/>
    <mergeCell ref="DRS506:DRV506"/>
    <mergeCell ref="DQI506:DQL506"/>
    <mergeCell ref="DQM506:DQP506"/>
    <mergeCell ref="DQQ506:DQT506"/>
    <mergeCell ref="DQU506:DQX506"/>
    <mergeCell ref="DQY506:DRB506"/>
    <mergeCell ref="DPO506:DPR506"/>
    <mergeCell ref="DPS506:DPV506"/>
    <mergeCell ref="DPW506:DPZ506"/>
    <mergeCell ref="DQA506:DQD506"/>
    <mergeCell ref="DQE506:DQH506"/>
    <mergeCell ref="DOU506:DOX506"/>
    <mergeCell ref="DOY506:DPB506"/>
    <mergeCell ref="DPC506:DPF506"/>
    <mergeCell ref="DPG506:DPJ506"/>
    <mergeCell ref="DPK506:DPN506"/>
    <mergeCell ref="DOA506:DOD506"/>
    <mergeCell ref="DOE506:DOH506"/>
    <mergeCell ref="DOI506:DOL506"/>
    <mergeCell ref="DOM506:DOP506"/>
    <mergeCell ref="DOQ506:DOT506"/>
    <mergeCell ref="DNG506:DNJ506"/>
    <mergeCell ref="DNK506:DNN506"/>
    <mergeCell ref="DNO506:DNR506"/>
    <mergeCell ref="DNS506:DNV506"/>
    <mergeCell ref="DNW506:DNZ506"/>
    <mergeCell ref="DMM506:DMP506"/>
    <mergeCell ref="DMQ506:DMT506"/>
    <mergeCell ref="DMU506:DMX506"/>
    <mergeCell ref="DMY506:DNB506"/>
    <mergeCell ref="DNC506:DNF506"/>
    <mergeCell ref="DLS506:DLV506"/>
    <mergeCell ref="DLW506:DLZ506"/>
    <mergeCell ref="DMA506:DMD506"/>
    <mergeCell ref="DME506:DMH506"/>
    <mergeCell ref="DMI506:DML506"/>
    <mergeCell ref="DKY506:DLB506"/>
    <mergeCell ref="DLC506:DLF506"/>
    <mergeCell ref="DLG506:DLJ506"/>
    <mergeCell ref="DLK506:DLN506"/>
    <mergeCell ref="DLO506:DLR506"/>
    <mergeCell ref="DKE506:DKH506"/>
    <mergeCell ref="DKI506:DKL506"/>
    <mergeCell ref="DKM506:DKP506"/>
    <mergeCell ref="DKQ506:DKT506"/>
    <mergeCell ref="DKU506:DKX506"/>
    <mergeCell ref="DJK506:DJN506"/>
    <mergeCell ref="DJO506:DJR506"/>
    <mergeCell ref="DJS506:DJV506"/>
    <mergeCell ref="DJW506:DJZ506"/>
    <mergeCell ref="DKA506:DKD506"/>
    <mergeCell ref="DIQ506:DIT506"/>
    <mergeCell ref="DIU506:DIX506"/>
    <mergeCell ref="DIY506:DJB506"/>
    <mergeCell ref="DJC506:DJF506"/>
    <mergeCell ref="DJG506:DJJ506"/>
    <mergeCell ref="DHW506:DHZ506"/>
    <mergeCell ref="DIA506:DID506"/>
    <mergeCell ref="DIE506:DIH506"/>
    <mergeCell ref="DII506:DIL506"/>
    <mergeCell ref="DIM506:DIP506"/>
    <mergeCell ref="DHC506:DHF506"/>
    <mergeCell ref="DHG506:DHJ506"/>
    <mergeCell ref="DHK506:DHN506"/>
    <mergeCell ref="DHO506:DHR506"/>
    <mergeCell ref="DHS506:DHV506"/>
    <mergeCell ref="DGI506:DGL506"/>
    <mergeCell ref="DGM506:DGP506"/>
    <mergeCell ref="DGQ506:DGT506"/>
    <mergeCell ref="DGU506:DGX506"/>
    <mergeCell ref="DGY506:DHB506"/>
    <mergeCell ref="DFO506:DFR506"/>
    <mergeCell ref="DFS506:DFV506"/>
    <mergeCell ref="DFW506:DFZ506"/>
    <mergeCell ref="DGA506:DGD506"/>
    <mergeCell ref="DGE506:DGH506"/>
    <mergeCell ref="DEU506:DEX506"/>
    <mergeCell ref="DEY506:DFB506"/>
    <mergeCell ref="DFC506:DFF506"/>
    <mergeCell ref="DFG506:DFJ506"/>
    <mergeCell ref="DFK506:DFN506"/>
    <mergeCell ref="DEA506:DED506"/>
    <mergeCell ref="DEE506:DEH506"/>
    <mergeCell ref="DEI506:DEL506"/>
    <mergeCell ref="DEM506:DEP506"/>
    <mergeCell ref="DEQ506:DET506"/>
    <mergeCell ref="DDG506:DDJ506"/>
    <mergeCell ref="DDK506:DDN506"/>
    <mergeCell ref="DDO506:DDR506"/>
    <mergeCell ref="DDS506:DDV506"/>
    <mergeCell ref="DDW506:DDZ506"/>
    <mergeCell ref="DCM506:DCP506"/>
    <mergeCell ref="DCQ506:DCT506"/>
    <mergeCell ref="DCU506:DCX506"/>
    <mergeCell ref="DCY506:DDB506"/>
    <mergeCell ref="DDC506:DDF506"/>
    <mergeCell ref="DBS506:DBV506"/>
    <mergeCell ref="DBW506:DBZ506"/>
    <mergeCell ref="DCA506:DCD506"/>
    <mergeCell ref="DCE506:DCH506"/>
    <mergeCell ref="DCI506:DCL506"/>
    <mergeCell ref="DAY506:DBB506"/>
    <mergeCell ref="DBC506:DBF506"/>
    <mergeCell ref="DBG506:DBJ506"/>
    <mergeCell ref="DBK506:DBN506"/>
    <mergeCell ref="DBO506:DBR506"/>
    <mergeCell ref="DAE506:DAH506"/>
    <mergeCell ref="DAI506:DAL506"/>
    <mergeCell ref="DAM506:DAP506"/>
    <mergeCell ref="DAQ506:DAT506"/>
    <mergeCell ref="DAU506:DAX506"/>
    <mergeCell ref="CZK506:CZN506"/>
    <mergeCell ref="CZO506:CZR506"/>
    <mergeCell ref="CZS506:CZV506"/>
    <mergeCell ref="CZW506:CZZ506"/>
    <mergeCell ref="DAA506:DAD506"/>
    <mergeCell ref="CYQ506:CYT506"/>
    <mergeCell ref="CYU506:CYX506"/>
    <mergeCell ref="CYY506:CZB506"/>
    <mergeCell ref="CZC506:CZF506"/>
    <mergeCell ref="CZG506:CZJ506"/>
    <mergeCell ref="CXW506:CXZ506"/>
    <mergeCell ref="CYA506:CYD506"/>
    <mergeCell ref="CYE506:CYH506"/>
    <mergeCell ref="CYI506:CYL506"/>
    <mergeCell ref="CYM506:CYP506"/>
    <mergeCell ref="CXC506:CXF506"/>
    <mergeCell ref="CXG506:CXJ506"/>
    <mergeCell ref="CXK506:CXN506"/>
    <mergeCell ref="CXO506:CXR506"/>
    <mergeCell ref="CXS506:CXV506"/>
    <mergeCell ref="CWI506:CWL506"/>
    <mergeCell ref="CWM506:CWP506"/>
    <mergeCell ref="CWQ506:CWT506"/>
    <mergeCell ref="CWU506:CWX506"/>
    <mergeCell ref="CWY506:CXB506"/>
    <mergeCell ref="CVO506:CVR506"/>
    <mergeCell ref="CVS506:CVV506"/>
    <mergeCell ref="CVW506:CVZ506"/>
    <mergeCell ref="CWA506:CWD506"/>
    <mergeCell ref="CWE506:CWH506"/>
    <mergeCell ref="CUU506:CUX506"/>
    <mergeCell ref="CUY506:CVB506"/>
    <mergeCell ref="CVC506:CVF506"/>
    <mergeCell ref="CVG506:CVJ506"/>
    <mergeCell ref="CVK506:CVN506"/>
    <mergeCell ref="CUA506:CUD506"/>
    <mergeCell ref="CUE506:CUH506"/>
    <mergeCell ref="CUI506:CUL506"/>
    <mergeCell ref="CUM506:CUP506"/>
    <mergeCell ref="CUQ506:CUT506"/>
    <mergeCell ref="CTG506:CTJ506"/>
    <mergeCell ref="CTK506:CTN506"/>
    <mergeCell ref="CTO506:CTR506"/>
    <mergeCell ref="CTS506:CTV506"/>
    <mergeCell ref="CTW506:CTZ506"/>
    <mergeCell ref="CSM506:CSP506"/>
    <mergeCell ref="CSQ506:CST506"/>
    <mergeCell ref="CSU506:CSX506"/>
    <mergeCell ref="CSY506:CTB506"/>
    <mergeCell ref="CTC506:CTF506"/>
    <mergeCell ref="CRS506:CRV506"/>
    <mergeCell ref="CRW506:CRZ506"/>
    <mergeCell ref="CSA506:CSD506"/>
    <mergeCell ref="CSE506:CSH506"/>
    <mergeCell ref="CSI506:CSL506"/>
    <mergeCell ref="CQY506:CRB506"/>
    <mergeCell ref="CRC506:CRF506"/>
    <mergeCell ref="CRG506:CRJ506"/>
    <mergeCell ref="CRK506:CRN506"/>
    <mergeCell ref="CRO506:CRR506"/>
    <mergeCell ref="CQE506:CQH506"/>
    <mergeCell ref="CQI506:CQL506"/>
    <mergeCell ref="CQM506:CQP506"/>
    <mergeCell ref="CQQ506:CQT506"/>
    <mergeCell ref="CQU506:CQX506"/>
    <mergeCell ref="CPK506:CPN506"/>
    <mergeCell ref="CPO506:CPR506"/>
    <mergeCell ref="CPS506:CPV506"/>
    <mergeCell ref="CPW506:CPZ506"/>
    <mergeCell ref="CQA506:CQD506"/>
    <mergeCell ref="COQ506:COT506"/>
    <mergeCell ref="COU506:COX506"/>
    <mergeCell ref="COY506:CPB506"/>
    <mergeCell ref="CPC506:CPF506"/>
    <mergeCell ref="CPG506:CPJ506"/>
    <mergeCell ref="CNW506:CNZ506"/>
    <mergeCell ref="COA506:COD506"/>
    <mergeCell ref="COE506:COH506"/>
    <mergeCell ref="COI506:COL506"/>
    <mergeCell ref="COM506:COP506"/>
    <mergeCell ref="CNC506:CNF506"/>
    <mergeCell ref="CNG506:CNJ506"/>
    <mergeCell ref="CNK506:CNN506"/>
    <mergeCell ref="CNO506:CNR506"/>
    <mergeCell ref="CNS506:CNV506"/>
    <mergeCell ref="CMI506:CML506"/>
    <mergeCell ref="CMM506:CMP506"/>
    <mergeCell ref="CMQ506:CMT506"/>
    <mergeCell ref="CMU506:CMX506"/>
    <mergeCell ref="CMY506:CNB506"/>
    <mergeCell ref="CLO506:CLR506"/>
    <mergeCell ref="CLS506:CLV506"/>
    <mergeCell ref="CLW506:CLZ506"/>
    <mergeCell ref="CMA506:CMD506"/>
    <mergeCell ref="CME506:CMH506"/>
    <mergeCell ref="CKU506:CKX506"/>
    <mergeCell ref="CKY506:CLB506"/>
    <mergeCell ref="CLC506:CLF506"/>
    <mergeCell ref="CLG506:CLJ506"/>
    <mergeCell ref="CLK506:CLN506"/>
    <mergeCell ref="CKA506:CKD506"/>
    <mergeCell ref="CKE506:CKH506"/>
    <mergeCell ref="CKI506:CKL506"/>
    <mergeCell ref="CKM506:CKP506"/>
    <mergeCell ref="CKQ506:CKT506"/>
    <mergeCell ref="CJG506:CJJ506"/>
    <mergeCell ref="CJK506:CJN506"/>
    <mergeCell ref="CJO506:CJR506"/>
    <mergeCell ref="CJS506:CJV506"/>
    <mergeCell ref="CJW506:CJZ506"/>
    <mergeCell ref="CIM506:CIP506"/>
    <mergeCell ref="CIQ506:CIT506"/>
    <mergeCell ref="CIU506:CIX506"/>
    <mergeCell ref="CIY506:CJB506"/>
    <mergeCell ref="CJC506:CJF506"/>
    <mergeCell ref="CHS506:CHV506"/>
    <mergeCell ref="CHW506:CHZ506"/>
    <mergeCell ref="CIA506:CID506"/>
    <mergeCell ref="CIE506:CIH506"/>
    <mergeCell ref="CII506:CIL506"/>
    <mergeCell ref="CGY506:CHB506"/>
    <mergeCell ref="CHC506:CHF506"/>
    <mergeCell ref="CHG506:CHJ506"/>
    <mergeCell ref="CHK506:CHN506"/>
    <mergeCell ref="CHO506:CHR506"/>
    <mergeCell ref="CGE506:CGH506"/>
    <mergeCell ref="CGI506:CGL506"/>
    <mergeCell ref="CGM506:CGP506"/>
    <mergeCell ref="CGQ506:CGT506"/>
    <mergeCell ref="CGU506:CGX506"/>
    <mergeCell ref="CFK506:CFN506"/>
    <mergeCell ref="CFO506:CFR506"/>
    <mergeCell ref="CFS506:CFV506"/>
    <mergeCell ref="CFW506:CFZ506"/>
    <mergeCell ref="CGA506:CGD506"/>
    <mergeCell ref="CEQ506:CET506"/>
    <mergeCell ref="CEU506:CEX506"/>
    <mergeCell ref="CEY506:CFB506"/>
    <mergeCell ref="CFC506:CFF506"/>
    <mergeCell ref="CFG506:CFJ506"/>
    <mergeCell ref="CDW506:CDZ506"/>
    <mergeCell ref="CEA506:CED506"/>
    <mergeCell ref="CEE506:CEH506"/>
    <mergeCell ref="CEI506:CEL506"/>
    <mergeCell ref="CEM506:CEP506"/>
    <mergeCell ref="CDC506:CDF506"/>
    <mergeCell ref="CDG506:CDJ506"/>
    <mergeCell ref="CDK506:CDN506"/>
    <mergeCell ref="CDO506:CDR506"/>
    <mergeCell ref="CDS506:CDV506"/>
    <mergeCell ref="CCI506:CCL506"/>
    <mergeCell ref="CCM506:CCP506"/>
    <mergeCell ref="CCQ506:CCT506"/>
    <mergeCell ref="CCU506:CCX506"/>
    <mergeCell ref="CCY506:CDB506"/>
    <mergeCell ref="CBO506:CBR506"/>
    <mergeCell ref="CBS506:CBV506"/>
    <mergeCell ref="CBW506:CBZ506"/>
    <mergeCell ref="CCA506:CCD506"/>
    <mergeCell ref="CCE506:CCH506"/>
    <mergeCell ref="CAU506:CAX506"/>
    <mergeCell ref="CAY506:CBB506"/>
    <mergeCell ref="CBC506:CBF506"/>
    <mergeCell ref="CBG506:CBJ506"/>
    <mergeCell ref="CBK506:CBN506"/>
    <mergeCell ref="CAA506:CAD506"/>
    <mergeCell ref="CAE506:CAH506"/>
    <mergeCell ref="CAI506:CAL506"/>
    <mergeCell ref="CAM506:CAP506"/>
    <mergeCell ref="CAQ506:CAT506"/>
    <mergeCell ref="BZG506:BZJ506"/>
    <mergeCell ref="BZK506:BZN506"/>
    <mergeCell ref="BZO506:BZR506"/>
    <mergeCell ref="BZS506:BZV506"/>
    <mergeCell ref="BZW506:BZZ506"/>
    <mergeCell ref="BYM506:BYP506"/>
    <mergeCell ref="BYQ506:BYT506"/>
    <mergeCell ref="BYU506:BYX506"/>
    <mergeCell ref="BYY506:BZB506"/>
    <mergeCell ref="BZC506:BZF506"/>
    <mergeCell ref="BXS506:BXV506"/>
    <mergeCell ref="BXW506:BXZ506"/>
    <mergeCell ref="BYA506:BYD506"/>
    <mergeCell ref="BYE506:BYH506"/>
    <mergeCell ref="BYI506:BYL506"/>
    <mergeCell ref="BWY506:BXB506"/>
    <mergeCell ref="BXC506:BXF506"/>
    <mergeCell ref="BXG506:BXJ506"/>
    <mergeCell ref="BXK506:BXN506"/>
    <mergeCell ref="BXO506:BXR506"/>
    <mergeCell ref="BWE506:BWH506"/>
    <mergeCell ref="BWI506:BWL506"/>
    <mergeCell ref="BWM506:BWP506"/>
    <mergeCell ref="BWQ506:BWT506"/>
    <mergeCell ref="BWU506:BWX506"/>
    <mergeCell ref="BVK506:BVN506"/>
    <mergeCell ref="BVO506:BVR506"/>
    <mergeCell ref="BVS506:BVV506"/>
    <mergeCell ref="BVW506:BVZ506"/>
    <mergeCell ref="BWA506:BWD506"/>
    <mergeCell ref="BUQ506:BUT506"/>
    <mergeCell ref="BUU506:BUX506"/>
    <mergeCell ref="BUY506:BVB506"/>
    <mergeCell ref="BVC506:BVF506"/>
    <mergeCell ref="BVG506:BVJ506"/>
    <mergeCell ref="BTW506:BTZ506"/>
    <mergeCell ref="BUA506:BUD506"/>
    <mergeCell ref="BUE506:BUH506"/>
    <mergeCell ref="BUI506:BUL506"/>
    <mergeCell ref="BUM506:BUP506"/>
    <mergeCell ref="BTC506:BTF506"/>
    <mergeCell ref="BTG506:BTJ506"/>
    <mergeCell ref="BTK506:BTN506"/>
    <mergeCell ref="BTO506:BTR506"/>
    <mergeCell ref="BTS506:BTV506"/>
    <mergeCell ref="BSI506:BSL506"/>
    <mergeCell ref="BSM506:BSP506"/>
    <mergeCell ref="BSQ506:BST506"/>
    <mergeCell ref="BSU506:BSX506"/>
    <mergeCell ref="BSY506:BTB506"/>
    <mergeCell ref="BRO506:BRR506"/>
    <mergeCell ref="BRS506:BRV506"/>
    <mergeCell ref="BRW506:BRZ506"/>
    <mergeCell ref="BSA506:BSD506"/>
    <mergeCell ref="BSE506:BSH506"/>
    <mergeCell ref="BQU506:BQX506"/>
    <mergeCell ref="BQY506:BRB506"/>
    <mergeCell ref="BRC506:BRF506"/>
    <mergeCell ref="BRG506:BRJ506"/>
    <mergeCell ref="BRK506:BRN506"/>
    <mergeCell ref="BQA506:BQD506"/>
    <mergeCell ref="BQE506:BQH506"/>
    <mergeCell ref="BQI506:BQL506"/>
    <mergeCell ref="BQM506:BQP506"/>
    <mergeCell ref="BQQ506:BQT506"/>
    <mergeCell ref="BPG506:BPJ506"/>
    <mergeCell ref="BPK506:BPN506"/>
    <mergeCell ref="BPO506:BPR506"/>
    <mergeCell ref="BPS506:BPV506"/>
    <mergeCell ref="BPW506:BPZ506"/>
    <mergeCell ref="BOM506:BOP506"/>
    <mergeCell ref="BOQ506:BOT506"/>
    <mergeCell ref="BOU506:BOX506"/>
    <mergeCell ref="BOY506:BPB506"/>
    <mergeCell ref="BPC506:BPF506"/>
    <mergeCell ref="BNS506:BNV506"/>
    <mergeCell ref="BNW506:BNZ506"/>
    <mergeCell ref="BOA506:BOD506"/>
    <mergeCell ref="BOE506:BOH506"/>
    <mergeCell ref="BOI506:BOL506"/>
    <mergeCell ref="BMY506:BNB506"/>
    <mergeCell ref="BNC506:BNF506"/>
    <mergeCell ref="BNG506:BNJ506"/>
    <mergeCell ref="BNK506:BNN506"/>
    <mergeCell ref="BNO506:BNR506"/>
    <mergeCell ref="BME506:BMH506"/>
    <mergeCell ref="BMI506:BML506"/>
    <mergeCell ref="BMM506:BMP506"/>
    <mergeCell ref="BMQ506:BMT506"/>
    <mergeCell ref="BMU506:BMX506"/>
    <mergeCell ref="BLK506:BLN506"/>
    <mergeCell ref="BLO506:BLR506"/>
    <mergeCell ref="BLS506:BLV506"/>
    <mergeCell ref="BLW506:BLZ506"/>
    <mergeCell ref="BMA506:BMD506"/>
    <mergeCell ref="BKQ506:BKT506"/>
    <mergeCell ref="BKU506:BKX506"/>
    <mergeCell ref="BKY506:BLB506"/>
    <mergeCell ref="BLC506:BLF506"/>
    <mergeCell ref="BLG506:BLJ506"/>
    <mergeCell ref="BJW506:BJZ506"/>
    <mergeCell ref="BKA506:BKD506"/>
    <mergeCell ref="BKE506:BKH506"/>
    <mergeCell ref="BKI506:BKL506"/>
    <mergeCell ref="BKM506:BKP506"/>
    <mergeCell ref="BJC506:BJF506"/>
    <mergeCell ref="BJG506:BJJ506"/>
    <mergeCell ref="BJK506:BJN506"/>
    <mergeCell ref="BJO506:BJR506"/>
    <mergeCell ref="BJS506:BJV506"/>
    <mergeCell ref="BII506:BIL506"/>
    <mergeCell ref="BIM506:BIP506"/>
    <mergeCell ref="BIQ506:BIT506"/>
    <mergeCell ref="BIU506:BIX506"/>
    <mergeCell ref="BIY506:BJB506"/>
    <mergeCell ref="BHO506:BHR506"/>
    <mergeCell ref="BHS506:BHV506"/>
    <mergeCell ref="BHW506:BHZ506"/>
    <mergeCell ref="BIA506:BID506"/>
    <mergeCell ref="BIE506:BIH506"/>
    <mergeCell ref="BGU506:BGX506"/>
    <mergeCell ref="BGY506:BHB506"/>
    <mergeCell ref="BHC506:BHF506"/>
    <mergeCell ref="BHG506:BHJ506"/>
    <mergeCell ref="BHK506:BHN506"/>
    <mergeCell ref="BGA506:BGD506"/>
    <mergeCell ref="BGE506:BGH506"/>
    <mergeCell ref="BGI506:BGL506"/>
    <mergeCell ref="BGM506:BGP506"/>
    <mergeCell ref="BGQ506:BGT506"/>
    <mergeCell ref="BFG506:BFJ506"/>
    <mergeCell ref="BFK506:BFN506"/>
    <mergeCell ref="BFO506:BFR506"/>
    <mergeCell ref="BFS506:BFV506"/>
    <mergeCell ref="BFW506:BFZ506"/>
    <mergeCell ref="BEM506:BEP506"/>
    <mergeCell ref="BEQ506:BET506"/>
    <mergeCell ref="BEU506:BEX506"/>
    <mergeCell ref="BEY506:BFB506"/>
    <mergeCell ref="BFC506:BFF506"/>
    <mergeCell ref="BDS506:BDV506"/>
    <mergeCell ref="BDW506:BDZ506"/>
    <mergeCell ref="BEA506:BED506"/>
    <mergeCell ref="BEE506:BEH506"/>
    <mergeCell ref="BEI506:BEL506"/>
    <mergeCell ref="BCY506:BDB506"/>
    <mergeCell ref="BDC506:BDF506"/>
    <mergeCell ref="BDG506:BDJ506"/>
    <mergeCell ref="BDK506:BDN506"/>
    <mergeCell ref="BDO506:BDR506"/>
    <mergeCell ref="BCE506:BCH506"/>
    <mergeCell ref="BCI506:BCL506"/>
    <mergeCell ref="BCM506:BCP506"/>
    <mergeCell ref="BCQ506:BCT506"/>
    <mergeCell ref="BCU506:BCX506"/>
    <mergeCell ref="BBK506:BBN506"/>
    <mergeCell ref="BBO506:BBR506"/>
    <mergeCell ref="BBS506:BBV506"/>
    <mergeCell ref="BBW506:BBZ506"/>
    <mergeCell ref="BCA506:BCD506"/>
    <mergeCell ref="BAQ506:BAT506"/>
    <mergeCell ref="BAU506:BAX506"/>
    <mergeCell ref="BAY506:BBB506"/>
    <mergeCell ref="BBC506:BBF506"/>
    <mergeCell ref="BBG506:BBJ506"/>
    <mergeCell ref="AZW506:AZZ506"/>
    <mergeCell ref="BAA506:BAD506"/>
    <mergeCell ref="BAE506:BAH506"/>
    <mergeCell ref="BAI506:BAL506"/>
    <mergeCell ref="BAM506:BAP506"/>
    <mergeCell ref="AZC506:AZF506"/>
    <mergeCell ref="AZG506:AZJ506"/>
    <mergeCell ref="AZK506:AZN506"/>
    <mergeCell ref="AZO506:AZR506"/>
    <mergeCell ref="AZS506:AZV506"/>
    <mergeCell ref="AYI506:AYL506"/>
    <mergeCell ref="AYM506:AYP506"/>
    <mergeCell ref="AYQ506:AYT506"/>
    <mergeCell ref="AYU506:AYX506"/>
    <mergeCell ref="AYY506:AZB506"/>
    <mergeCell ref="AXO506:AXR506"/>
    <mergeCell ref="AXS506:AXV506"/>
    <mergeCell ref="AXW506:AXZ506"/>
    <mergeCell ref="AYA506:AYD506"/>
    <mergeCell ref="AYE506:AYH506"/>
    <mergeCell ref="AWU506:AWX506"/>
    <mergeCell ref="AWY506:AXB506"/>
    <mergeCell ref="AXC506:AXF506"/>
    <mergeCell ref="AXG506:AXJ506"/>
    <mergeCell ref="AXK506:AXN506"/>
    <mergeCell ref="AWA506:AWD506"/>
    <mergeCell ref="AWE506:AWH506"/>
    <mergeCell ref="AWI506:AWL506"/>
    <mergeCell ref="AWM506:AWP506"/>
    <mergeCell ref="AWQ506:AWT506"/>
    <mergeCell ref="AVG506:AVJ506"/>
    <mergeCell ref="AVK506:AVN506"/>
    <mergeCell ref="AVO506:AVR506"/>
    <mergeCell ref="AVS506:AVV506"/>
    <mergeCell ref="AVW506:AVZ506"/>
    <mergeCell ref="AUM506:AUP506"/>
    <mergeCell ref="AUQ506:AUT506"/>
    <mergeCell ref="AUU506:AUX506"/>
    <mergeCell ref="AUY506:AVB506"/>
    <mergeCell ref="AVC506:AVF506"/>
    <mergeCell ref="ATS506:ATV506"/>
    <mergeCell ref="ATW506:ATZ506"/>
    <mergeCell ref="AUA506:AUD506"/>
    <mergeCell ref="AUE506:AUH506"/>
    <mergeCell ref="AUI506:AUL506"/>
    <mergeCell ref="ASY506:ATB506"/>
    <mergeCell ref="ATC506:ATF506"/>
    <mergeCell ref="ATG506:ATJ506"/>
    <mergeCell ref="ATK506:ATN506"/>
    <mergeCell ref="ATO506:ATR506"/>
    <mergeCell ref="ASE506:ASH506"/>
    <mergeCell ref="ASI506:ASL506"/>
    <mergeCell ref="ASM506:ASP506"/>
    <mergeCell ref="ASQ506:AST506"/>
    <mergeCell ref="ASU506:ASX506"/>
    <mergeCell ref="ARK506:ARN506"/>
    <mergeCell ref="ARO506:ARR506"/>
    <mergeCell ref="ARS506:ARV506"/>
    <mergeCell ref="ARW506:ARZ506"/>
    <mergeCell ref="ASA506:ASD506"/>
    <mergeCell ref="AQQ506:AQT506"/>
    <mergeCell ref="AQU506:AQX506"/>
    <mergeCell ref="AQY506:ARB506"/>
    <mergeCell ref="ARC506:ARF506"/>
    <mergeCell ref="ARG506:ARJ506"/>
    <mergeCell ref="APW506:APZ506"/>
    <mergeCell ref="AQA506:AQD506"/>
    <mergeCell ref="AQE506:AQH506"/>
    <mergeCell ref="AQI506:AQL506"/>
    <mergeCell ref="AQM506:AQP506"/>
    <mergeCell ref="APC506:APF506"/>
    <mergeCell ref="APG506:APJ506"/>
    <mergeCell ref="APK506:APN506"/>
    <mergeCell ref="APO506:APR506"/>
    <mergeCell ref="APS506:APV506"/>
    <mergeCell ref="AOI506:AOL506"/>
    <mergeCell ref="AOM506:AOP506"/>
    <mergeCell ref="AOQ506:AOT506"/>
    <mergeCell ref="AOU506:AOX506"/>
    <mergeCell ref="AOY506:APB506"/>
    <mergeCell ref="ANO506:ANR506"/>
    <mergeCell ref="ANS506:ANV506"/>
    <mergeCell ref="ANW506:ANZ506"/>
    <mergeCell ref="AOA506:AOD506"/>
    <mergeCell ref="AOE506:AOH506"/>
    <mergeCell ref="AMU506:AMX506"/>
    <mergeCell ref="AMY506:ANB506"/>
    <mergeCell ref="ANC506:ANF506"/>
    <mergeCell ref="ANG506:ANJ506"/>
    <mergeCell ref="ANK506:ANN506"/>
    <mergeCell ref="AMA506:AMD506"/>
    <mergeCell ref="AME506:AMH506"/>
    <mergeCell ref="AMI506:AML506"/>
    <mergeCell ref="AMM506:AMP506"/>
    <mergeCell ref="AMQ506:AMT506"/>
    <mergeCell ref="ALG506:ALJ506"/>
    <mergeCell ref="ALK506:ALN506"/>
    <mergeCell ref="ALO506:ALR506"/>
    <mergeCell ref="ALS506:ALV506"/>
    <mergeCell ref="ALW506:ALZ506"/>
    <mergeCell ref="AKM506:AKP506"/>
    <mergeCell ref="AKQ506:AKT506"/>
    <mergeCell ref="AKU506:AKX506"/>
    <mergeCell ref="AKY506:ALB506"/>
    <mergeCell ref="ALC506:ALF506"/>
    <mergeCell ref="AJS506:AJV506"/>
    <mergeCell ref="AJW506:AJZ506"/>
    <mergeCell ref="AKA506:AKD506"/>
    <mergeCell ref="AKE506:AKH506"/>
    <mergeCell ref="AKI506:AKL506"/>
    <mergeCell ref="AIY506:AJB506"/>
    <mergeCell ref="AJC506:AJF506"/>
    <mergeCell ref="AJG506:AJJ506"/>
    <mergeCell ref="AJK506:AJN506"/>
    <mergeCell ref="AJO506:AJR506"/>
    <mergeCell ref="AIE506:AIH506"/>
    <mergeCell ref="AII506:AIL506"/>
    <mergeCell ref="AIM506:AIP506"/>
    <mergeCell ref="AIQ506:AIT506"/>
    <mergeCell ref="AIU506:AIX506"/>
    <mergeCell ref="AHK506:AHN506"/>
    <mergeCell ref="AHO506:AHR506"/>
    <mergeCell ref="AHS506:AHV506"/>
    <mergeCell ref="AHW506:AHZ506"/>
    <mergeCell ref="AIA506:AID506"/>
    <mergeCell ref="AGQ506:AGT506"/>
    <mergeCell ref="AGU506:AGX506"/>
    <mergeCell ref="AGY506:AHB506"/>
    <mergeCell ref="AHC506:AHF506"/>
    <mergeCell ref="AHG506:AHJ506"/>
    <mergeCell ref="AFW506:AFZ506"/>
    <mergeCell ref="AGA506:AGD506"/>
    <mergeCell ref="AGE506:AGH506"/>
    <mergeCell ref="AGI506:AGL506"/>
    <mergeCell ref="AGM506:AGP506"/>
    <mergeCell ref="AFC506:AFF506"/>
    <mergeCell ref="AFG506:AFJ506"/>
    <mergeCell ref="AFK506:AFN506"/>
    <mergeCell ref="AFO506:AFR506"/>
    <mergeCell ref="AFS506:AFV506"/>
    <mergeCell ref="AEI506:AEL506"/>
    <mergeCell ref="AEM506:AEP506"/>
    <mergeCell ref="AEQ506:AET506"/>
    <mergeCell ref="AEU506:AEX506"/>
    <mergeCell ref="AEY506:AFB506"/>
    <mergeCell ref="ADO506:ADR506"/>
    <mergeCell ref="ADS506:ADV506"/>
    <mergeCell ref="ADW506:ADZ506"/>
    <mergeCell ref="AEA506:AED506"/>
    <mergeCell ref="AEE506:AEH506"/>
    <mergeCell ref="ACU506:ACX506"/>
    <mergeCell ref="ACY506:ADB506"/>
    <mergeCell ref="ADC506:ADF506"/>
    <mergeCell ref="ADG506:ADJ506"/>
    <mergeCell ref="ADK506:ADN506"/>
    <mergeCell ref="ACA506:ACD506"/>
    <mergeCell ref="ACE506:ACH506"/>
    <mergeCell ref="ACI506:ACL506"/>
    <mergeCell ref="ACM506:ACP506"/>
    <mergeCell ref="ACQ506:ACT506"/>
    <mergeCell ref="ABG506:ABJ506"/>
    <mergeCell ref="ABK506:ABN506"/>
    <mergeCell ref="ABO506:ABR506"/>
    <mergeCell ref="ABS506:ABV506"/>
    <mergeCell ref="ABW506:ABZ506"/>
    <mergeCell ref="AAM506:AAP506"/>
    <mergeCell ref="AAQ506:AAT506"/>
    <mergeCell ref="AAU506:AAX506"/>
    <mergeCell ref="AAY506:ABB506"/>
    <mergeCell ref="ABC506:ABF506"/>
    <mergeCell ref="ZS506:ZV506"/>
    <mergeCell ref="ZW506:ZZ506"/>
    <mergeCell ref="AAA506:AAD506"/>
    <mergeCell ref="AAE506:AAH506"/>
    <mergeCell ref="AAI506:AAL506"/>
    <mergeCell ref="YY506:ZB506"/>
    <mergeCell ref="ZC506:ZF506"/>
    <mergeCell ref="ZG506:ZJ506"/>
    <mergeCell ref="ZK506:ZN506"/>
    <mergeCell ref="ZO506:ZR506"/>
    <mergeCell ref="YE506:YH506"/>
    <mergeCell ref="YI506:YL506"/>
    <mergeCell ref="YM506:YP506"/>
    <mergeCell ref="YQ506:YT506"/>
    <mergeCell ref="YU506:YX506"/>
    <mergeCell ref="XK506:XN506"/>
    <mergeCell ref="XO506:XR506"/>
    <mergeCell ref="XS506:XV506"/>
    <mergeCell ref="XW506:XZ506"/>
    <mergeCell ref="YA506:YD506"/>
    <mergeCell ref="WQ506:WT506"/>
    <mergeCell ref="WU506:WX506"/>
    <mergeCell ref="WY506:XB506"/>
    <mergeCell ref="XC506:XF506"/>
    <mergeCell ref="XG506:XJ506"/>
    <mergeCell ref="VW506:VZ506"/>
    <mergeCell ref="WA506:WD506"/>
    <mergeCell ref="WE506:WH506"/>
    <mergeCell ref="WI506:WL506"/>
    <mergeCell ref="WM506:WP506"/>
    <mergeCell ref="VC506:VF506"/>
    <mergeCell ref="VG506:VJ506"/>
    <mergeCell ref="VK506:VN506"/>
    <mergeCell ref="VO506:VR506"/>
    <mergeCell ref="VS506:VV506"/>
    <mergeCell ref="UI506:UL506"/>
    <mergeCell ref="UM506:UP506"/>
    <mergeCell ref="UQ506:UT506"/>
    <mergeCell ref="UU506:UX506"/>
    <mergeCell ref="UY506:VB506"/>
    <mergeCell ref="TO506:TR506"/>
    <mergeCell ref="TS506:TV506"/>
    <mergeCell ref="TW506:TZ506"/>
    <mergeCell ref="UA506:UD506"/>
    <mergeCell ref="UE506:UH506"/>
    <mergeCell ref="SU506:SX506"/>
    <mergeCell ref="SY506:TB506"/>
    <mergeCell ref="TC506:TF506"/>
    <mergeCell ref="TG506:TJ506"/>
    <mergeCell ref="TK506:TN506"/>
    <mergeCell ref="SA506:SD506"/>
    <mergeCell ref="SE506:SH506"/>
    <mergeCell ref="SI506:SL506"/>
    <mergeCell ref="SM506:SP506"/>
    <mergeCell ref="SQ506:ST506"/>
    <mergeCell ref="RG506:RJ506"/>
    <mergeCell ref="RK506:RN506"/>
    <mergeCell ref="RO506:RR506"/>
    <mergeCell ref="RS506:RV506"/>
    <mergeCell ref="RW506:RZ506"/>
    <mergeCell ref="QM506:QP506"/>
    <mergeCell ref="QQ506:QT506"/>
    <mergeCell ref="QU506:QX506"/>
    <mergeCell ref="QY506:RB506"/>
    <mergeCell ref="RC506:RF506"/>
    <mergeCell ref="PS506:PV506"/>
    <mergeCell ref="PW506:PZ506"/>
    <mergeCell ref="QA506:QD506"/>
    <mergeCell ref="QE506:QH506"/>
    <mergeCell ref="QI506:QL506"/>
    <mergeCell ref="OY506:PB506"/>
    <mergeCell ref="PC506:PF506"/>
    <mergeCell ref="PG506:PJ506"/>
    <mergeCell ref="PK506:PN506"/>
    <mergeCell ref="PO506:PR506"/>
    <mergeCell ref="OE506:OH506"/>
    <mergeCell ref="OI506:OL506"/>
    <mergeCell ref="OM506:OP506"/>
    <mergeCell ref="OQ506:OT506"/>
    <mergeCell ref="OU506:OX506"/>
    <mergeCell ref="NK506:NN506"/>
    <mergeCell ref="NO506:NR506"/>
    <mergeCell ref="NS506:NV506"/>
    <mergeCell ref="NW506:NZ506"/>
    <mergeCell ref="OA506:OD506"/>
    <mergeCell ref="MQ506:MT506"/>
    <mergeCell ref="MU506:MX506"/>
    <mergeCell ref="MY506:NB506"/>
    <mergeCell ref="NC506:NF506"/>
    <mergeCell ref="NG506:NJ506"/>
    <mergeCell ref="LW506:LZ506"/>
    <mergeCell ref="MA506:MD506"/>
    <mergeCell ref="ME506:MH506"/>
    <mergeCell ref="MI506:ML506"/>
    <mergeCell ref="MM506:MP506"/>
    <mergeCell ref="LC506:LF506"/>
    <mergeCell ref="LG506:LJ506"/>
    <mergeCell ref="LK506:LN506"/>
    <mergeCell ref="LO506:LR506"/>
    <mergeCell ref="LS506:LV506"/>
    <mergeCell ref="KI506:KL506"/>
    <mergeCell ref="KM506:KP506"/>
    <mergeCell ref="KQ506:KT506"/>
    <mergeCell ref="KU506:KX506"/>
    <mergeCell ref="KY506:LB506"/>
    <mergeCell ref="JO506:JR506"/>
    <mergeCell ref="JS506:JV506"/>
    <mergeCell ref="JW506:JZ506"/>
    <mergeCell ref="KA506:KD506"/>
    <mergeCell ref="KE506:KH506"/>
    <mergeCell ref="IU506:IX506"/>
    <mergeCell ref="IY506:JB506"/>
    <mergeCell ref="JC506:JF506"/>
    <mergeCell ref="JG506:JJ506"/>
    <mergeCell ref="JK506:JN506"/>
    <mergeCell ref="IA506:ID506"/>
    <mergeCell ref="IE506:IH506"/>
    <mergeCell ref="II506:IL506"/>
    <mergeCell ref="IM506:IP506"/>
    <mergeCell ref="IQ506:IT506"/>
    <mergeCell ref="HG506:HJ506"/>
    <mergeCell ref="HK506:HN506"/>
    <mergeCell ref="HO506:HR506"/>
    <mergeCell ref="HS506:HV506"/>
    <mergeCell ref="HW506:HZ506"/>
    <mergeCell ref="GM506:GP506"/>
    <mergeCell ref="GQ506:GT506"/>
    <mergeCell ref="GU506:GX506"/>
    <mergeCell ref="GY506:HB506"/>
    <mergeCell ref="HC506:HF506"/>
    <mergeCell ref="FS506:FV506"/>
    <mergeCell ref="FW506:FZ506"/>
    <mergeCell ref="GA506:GD506"/>
    <mergeCell ref="GE506:GH506"/>
    <mergeCell ref="GI506:GL506"/>
    <mergeCell ref="EY506:FB506"/>
    <mergeCell ref="FC506:FF506"/>
    <mergeCell ref="FG506:FJ506"/>
    <mergeCell ref="FK506:FN506"/>
    <mergeCell ref="FO506:FR506"/>
    <mergeCell ref="EE506:EH506"/>
    <mergeCell ref="EI506:EL506"/>
    <mergeCell ref="EM506:EP506"/>
    <mergeCell ref="EQ506:ET506"/>
    <mergeCell ref="EU506:EX506"/>
    <mergeCell ref="DK506:DN506"/>
    <mergeCell ref="DO506:DR506"/>
    <mergeCell ref="DS506:DV506"/>
    <mergeCell ref="DW506:DZ506"/>
    <mergeCell ref="EA506:ED506"/>
    <mergeCell ref="CQ506:CT506"/>
    <mergeCell ref="CU506:CX506"/>
    <mergeCell ref="CY506:DB506"/>
    <mergeCell ref="DC506:DF506"/>
    <mergeCell ref="DG506:DJ506"/>
    <mergeCell ref="BW506:BZ506"/>
    <mergeCell ref="CA506:CD506"/>
    <mergeCell ref="CE506:CH506"/>
    <mergeCell ref="CI506:CL506"/>
    <mergeCell ref="CM506:CP506"/>
    <mergeCell ref="BC506:BF506"/>
    <mergeCell ref="BG506:BJ506"/>
    <mergeCell ref="BK506:BN506"/>
    <mergeCell ref="BO506:BR506"/>
    <mergeCell ref="BS506:BV506"/>
    <mergeCell ref="AI506:AL506"/>
    <mergeCell ref="AM506:AP506"/>
    <mergeCell ref="AQ506:AT506"/>
    <mergeCell ref="AU506:AX506"/>
    <mergeCell ref="AY506:BB506"/>
    <mergeCell ref="O506:R506"/>
    <mergeCell ref="S506:V506"/>
    <mergeCell ref="W506:Z506"/>
    <mergeCell ref="AA506:AD506"/>
    <mergeCell ref="AE506:AH506"/>
    <mergeCell ref="XEM505:XEP505"/>
    <mergeCell ref="XEQ505:XET505"/>
    <mergeCell ref="XEU505:XEX505"/>
    <mergeCell ref="XEY505:XFB505"/>
    <mergeCell ref="XFC505:XFD505"/>
    <mergeCell ref="XDS505:XDV505"/>
    <mergeCell ref="XDW505:XDZ505"/>
    <mergeCell ref="XEA505:XED505"/>
    <mergeCell ref="XEE505:XEH505"/>
    <mergeCell ref="XEI505:XEL505"/>
    <mergeCell ref="XCY505:XDB505"/>
    <mergeCell ref="XDC505:XDF505"/>
    <mergeCell ref="XDG505:XDJ505"/>
    <mergeCell ref="XDK505:XDN505"/>
    <mergeCell ref="XDO505:XDR505"/>
    <mergeCell ref="XCE505:XCH505"/>
    <mergeCell ref="XCI505:XCL505"/>
    <mergeCell ref="XCM505:XCP505"/>
    <mergeCell ref="XCQ505:XCT505"/>
    <mergeCell ref="XCU505:XCX505"/>
    <mergeCell ref="XBK505:XBN505"/>
    <mergeCell ref="XBO505:XBR505"/>
    <mergeCell ref="XBS505:XBV505"/>
    <mergeCell ref="XBW505:XBZ505"/>
    <mergeCell ref="XCA505:XCD505"/>
    <mergeCell ref="XAQ505:XAT505"/>
    <mergeCell ref="XAU505:XAX505"/>
    <mergeCell ref="XAY505:XBB505"/>
    <mergeCell ref="XBC505:XBF505"/>
    <mergeCell ref="XBG505:XBJ505"/>
    <mergeCell ref="WZW505:WZZ505"/>
    <mergeCell ref="XAA505:XAD505"/>
    <mergeCell ref="XAE505:XAH505"/>
    <mergeCell ref="XAI505:XAL505"/>
    <mergeCell ref="XAM505:XAP505"/>
    <mergeCell ref="WZC505:WZF505"/>
    <mergeCell ref="WZG505:WZJ505"/>
    <mergeCell ref="WZK505:WZN505"/>
    <mergeCell ref="WZO505:WZR505"/>
    <mergeCell ref="WZS505:WZV505"/>
    <mergeCell ref="WYI505:WYL505"/>
    <mergeCell ref="WYM505:WYP505"/>
    <mergeCell ref="WYQ505:WYT505"/>
    <mergeCell ref="WYU505:WYX505"/>
    <mergeCell ref="WYY505:WZB505"/>
    <mergeCell ref="WXO505:WXR505"/>
    <mergeCell ref="WXS505:WXV505"/>
    <mergeCell ref="WXW505:WXZ505"/>
    <mergeCell ref="WYA505:WYD505"/>
    <mergeCell ref="WYE505:WYH505"/>
    <mergeCell ref="WWU505:WWX505"/>
    <mergeCell ref="WWY505:WXB505"/>
    <mergeCell ref="WXC505:WXF505"/>
    <mergeCell ref="WXG505:WXJ505"/>
    <mergeCell ref="WXK505:WXN505"/>
    <mergeCell ref="WWA505:WWD505"/>
    <mergeCell ref="WWE505:WWH505"/>
    <mergeCell ref="WWI505:WWL505"/>
    <mergeCell ref="WWM505:WWP505"/>
    <mergeCell ref="WWQ505:WWT505"/>
    <mergeCell ref="WVG505:WVJ505"/>
    <mergeCell ref="WVK505:WVN505"/>
    <mergeCell ref="WVO505:WVR505"/>
    <mergeCell ref="WVS505:WVV505"/>
    <mergeCell ref="WVW505:WVZ505"/>
    <mergeCell ref="WUM505:WUP505"/>
    <mergeCell ref="WUQ505:WUT505"/>
    <mergeCell ref="WUU505:WUX505"/>
    <mergeCell ref="WUY505:WVB505"/>
    <mergeCell ref="WVC505:WVF505"/>
    <mergeCell ref="WTS505:WTV505"/>
    <mergeCell ref="WTW505:WTZ505"/>
    <mergeCell ref="WUA505:WUD505"/>
    <mergeCell ref="WUE505:WUH505"/>
    <mergeCell ref="WUI505:WUL505"/>
    <mergeCell ref="WSY505:WTB505"/>
    <mergeCell ref="WTC505:WTF505"/>
    <mergeCell ref="WTG505:WTJ505"/>
    <mergeCell ref="WTK505:WTN505"/>
    <mergeCell ref="WTO505:WTR505"/>
    <mergeCell ref="WSE505:WSH505"/>
    <mergeCell ref="WSI505:WSL505"/>
    <mergeCell ref="WSM505:WSP505"/>
    <mergeCell ref="WSQ505:WST505"/>
    <mergeCell ref="WSU505:WSX505"/>
    <mergeCell ref="WRK505:WRN505"/>
    <mergeCell ref="WRO505:WRR505"/>
    <mergeCell ref="WRS505:WRV505"/>
    <mergeCell ref="WRW505:WRZ505"/>
    <mergeCell ref="WSA505:WSD505"/>
    <mergeCell ref="WQQ505:WQT505"/>
    <mergeCell ref="WQU505:WQX505"/>
    <mergeCell ref="WQY505:WRB505"/>
    <mergeCell ref="WRC505:WRF505"/>
    <mergeCell ref="WRG505:WRJ505"/>
    <mergeCell ref="WPW505:WPZ505"/>
    <mergeCell ref="WQA505:WQD505"/>
    <mergeCell ref="WQE505:WQH505"/>
    <mergeCell ref="WQI505:WQL505"/>
    <mergeCell ref="WQM505:WQP505"/>
    <mergeCell ref="WPC505:WPF505"/>
    <mergeCell ref="WPG505:WPJ505"/>
    <mergeCell ref="WPK505:WPN505"/>
    <mergeCell ref="WPO505:WPR505"/>
    <mergeCell ref="WPS505:WPV505"/>
    <mergeCell ref="WOI505:WOL505"/>
    <mergeCell ref="WOM505:WOP505"/>
    <mergeCell ref="WOQ505:WOT505"/>
    <mergeCell ref="WOU505:WOX505"/>
    <mergeCell ref="WOY505:WPB505"/>
    <mergeCell ref="WNO505:WNR505"/>
    <mergeCell ref="WNS505:WNV505"/>
    <mergeCell ref="WNW505:WNZ505"/>
    <mergeCell ref="WOA505:WOD505"/>
    <mergeCell ref="WOE505:WOH505"/>
    <mergeCell ref="WMU505:WMX505"/>
    <mergeCell ref="WMY505:WNB505"/>
    <mergeCell ref="WNC505:WNF505"/>
    <mergeCell ref="WNG505:WNJ505"/>
    <mergeCell ref="WNK505:WNN505"/>
    <mergeCell ref="WMA505:WMD505"/>
    <mergeCell ref="WME505:WMH505"/>
    <mergeCell ref="WMI505:WML505"/>
    <mergeCell ref="WMM505:WMP505"/>
    <mergeCell ref="WMQ505:WMT505"/>
    <mergeCell ref="WLG505:WLJ505"/>
    <mergeCell ref="WLK505:WLN505"/>
    <mergeCell ref="WLO505:WLR505"/>
    <mergeCell ref="WLS505:WLV505"/>
    <mergeCell ref="WLW505:WLZ505"/>
    <mergeCell ref="WKM505:WKP505"/>
    <mergeCell ref="WKQ505:WKT505"/>
    <mergeCell ref="WKU505:WKX505"/>
    <mergeCell ref="WKY505:WLB505"/>
    <mergeCell ref="WLC505:WLF505"/>
    <mergeCell ref="WJS505:WJV505"/>
    <mergeCell ref="WJW505:WJZ505"/>
    <mergeCell ref="WKA505:WKD505"/>
    <mergeCell ref="WKE505:WKH505"/>
    <mergeCell ref="WKI505:WKL505"/>
    <mergeCell ref="WIY505:WJB505"/>
    <mergeCell ref="WJC505:WJF505"/>
    <mergeCell ref="WJG505:WJJ505"/>
    <mergeCell ref="WJK505:WJN505"/>
    <mergeCell ref="WJO505:WJR505"/>
    <mergeCell ref="WIE505:WIH505"/>
    <mergeCell ref="WII505:WIL505"/>
    <mergeCell ref="WIM505:WIP505"/>
    <mergeCell ref="WIQ505:WIT505"/>
    <mergeCell ref="WIU505:WIX505"/>
    <mergeCell ref="WHK505:WHN505"/>
    <mergeCell ref="WHO505:WHR505"/>
    <mergeCell ref="WHS505:WHV505"/>
    <mergeCell ref="WHW505:WHZ505"/>
    <mergeCell ref="WIA505:WID505"/>
    <mergeCell ref="WGQ505:WGT505"/>
    <mergeCell ref="WGU505:WGX505"/>
    <mergeCell ref="WGY505:WHB505"/>
    <mergeCell ref="WHC505:WHF505"/>
    <mergeCell ref="WHG505:WHJ505"/>
    <mergeCell ref="WFW505:WFZ505"/>
    <mergeCell ref="WGA505:WGD505"/>
    <mergeCell ref="WGE505:WGH505"/>
    <mergeCell ref="WGI505:WGL505"/>
    <mergeCell ref="WGM505:WGP505"/>
    <mergeCell ref="WFC505:WFF505"/>
    <mergeCell ref="WFG505:WFJ505"/>
    <mergeCell ref="WFK505:WFN505"/>
    <mergeCell ref="WFO505:WFR505"/>
    <mergeCell ref="WFS505:WFV505"/>
    <mergeCell ref="WEI505:WEL505"/>
    <mergeCell ref="WEM505:WEP505"/>
    <mergeCell ref="WEQ505:WET505"/>
    <mergeCell ref="WEU505:WEX505"/>
    <mergeCell ref="WEY505:WFB505"/>
    <mergeCell ref="WDO505:WDR505"/>
    <mergeCell ref="WDS505:WDV505"/>
    <mergeCell ref="WDW505:WDZ505"/>
    <mergeCell ref="WEA505:WED505"/>
    <mergeCell ref="WEE505:WEH505"/>
    <mergeCell ref="WCU505:WCX505"/>
    <mergeCell ref="WCY505:WDB505"/>
    <mergeCell ref="WDC505:WDF505"/>
    <mergeCell ref="WDG505:WDJ505"/>
    <mergeCell ref="WDK505:WDN505"/>
    <mergeCell ref="WCA505:WCD505"/>
    <mergeCell ref="WCE505:WCH505"/>
    <mergeCell ref="WCI505:WCL505"/>
    <mergeCell ref="WCM505:WCP505"/>
    <mergeCell ref="WCQ505:WCT505"/>
    <mergeCell ref="WBG505:WBJ505"/>
    <mergeCell ref="WBK505:WBN505"/>
    <mergeCell ref="WBO505:WBR505"/>
    <mergeCell ref="WBS505:WBV505"/>
    <mergeCell ref="WBW505:WBZ505"/>
    <mergeCell ref="WAM505:WAP505"/>
    <mergeCell ref="WAQ505:WAT505"/>
    <mergeCell ref="WAU505:WAX505"/>
    <mergeCell ref="WAY505:WBB505"/>
    <mergeCell ref="WBC505:WBF505"/>
    <mergeCell ref="VZS505:VZV505"/>
    <mergeCell ref="VZW505:VZZ505"/>
    <mergeCell ref="WAA505:WAD505"/>
    <mergeCell ref="WAE505:WAH505"/>
    <mergeCell ref="WAI505:WAL505"/>
    <mergeCell ref="VYY505:VZB505"/>
    <mergeCell ref="VZC505:VZF505"/>
    <mergeCell ref="VZG505:VZJ505"/>
    <mergeCell ref="VZK505:VZN505"/>
    <mergeCell ref="VZO505:VZR505"/>
    <mergeCell ref="VYE505:VYH505"/>
    <mergeCell ref="VYI505:VYL505"/>
    <mergeCell ref="VYM505:VYP505"/>
    <mergeCell ref="VYQ505:VYT505"/>
    <mergeCell ref="VYU505:VYX505"/>
    <mergeCell ref="VXK505:VXN505"/>
    <mergeCell ref="VXO505:VXR505"/>
    <mergeCell ref="VXS505:VXV505"/>
    <mergeCell ref="VXW505:VXZ505"/>
    <mergeCell ref="VYA505:VYD505"/>
    <mergeCell ref="VWQ505:VWT505"/>
    <mergeCell ref="VWU505:VWX505"/>
    <mergeCell ref="VWY505:VXB505"/>
    <mergeCell ref="VXC505:VXF505"/>
    <mergeCell ref="VXG505:VXJ505"/>
    <mergeCell ref="VVW505:VVZ505"/>
    <mergeCell ref="VWA505:VWD505"/>
    <mergeCell ref="VWE505:VWH505"/>
    <mergeCell ref="VWI505:VWL505"/>
    <mergeCell ref="VWM505:VWP505"/>
    <mergeCell ref="VVC505:VVF505"/>
    <mergeCell ref="VVG505:VVJ505"/>
    <mergeCell ref="VVK505:VVN505"/>
    <mergeCell ref="VVO505:VVR505"/>
    <mergeCell ref="VVS505:VVV505"/>
    <mergeCell ref="VUI505:VUL505"/>
    <mergeCell ref="VUM505:VUP505"/>
    <mergeCell ref="VUQ505:VUT505"/>
    <mergeCell ref="VUU505:VUX505"/>
    <mergeCell ref="VUY505:VVB505"/>
    <mergeCell ref="VTO505:VTR505"/>
    <mergeCell ref="VTS505:VTV505"/>
    <mergeCell ref="VTW505:VTZ505"/>
    <mergeCell ref="VUA505:VUD505"/>
    <mergeCell ref="VUE505:VUH505"/>
    <mergeCell ref="VSU505:VSX505"/>
    <mergeCell ref="VSY505:VTB505"/>
    <mergeCell ref="VTC505:VTF505"/>
    <mergeCell ref="VTG505:VTJ505"/>
    <mergeCell ref="VTK505:VTN505"/>
    <mergeCell ref="VSA505:VSD505"/>
    <mergeCell ref="VSE505:VSH505"/>
    <mergeCell ref="VSI505:VSL505"/>
    <mergeCell ref="VSM505:VSP505"/>
    <mergeCell ref="VSQ505:VST505"/>
    <mergeCell ref="VRG505:VRJ505"/>
    <mergeCell ref="VRK505:VRN505"/>
    <mergeCell ref="VRO505:VRR505"/>
    <mergeCell ref="VRS505:VRV505"/>
    <mergeCell ref="VRW505:VRZ505"/>
    <mergeCell ref="VQM505:VQP505"/>
    <mergeCell ref="VQQ505:VQT505"/>
    <mergeCell ref="VQU505:VQX505"/>
    <mergeCell ref="VQY505:VRB505"/>
    <mergeCell ref="VRC505:VRF505"/>
    <mergeCell ref="VPS505:VPV505"/>
    <mergeCell ref="VPW505:VPZ505"/>
    <mergeCell ref="VQA505:VQD505"/>
    <mergeCell ref="VQE505:VQH505"/>
    <mergeCell ref="VQI505:VQL505"/>
    <mergeCell ref="VOY505:VPB505"/>
    <mergeCell ref="VPC505:VPF505"/>
    <mergeCell ref="VPG505:VPJ505"/>
    <mergeCell ref="VPK505:VPN505"/>
    <mergeCell ref="VPO505:VPR505"/>
    <mergeCell ref="VOE505:VOH505"/>
    <mergeCell ref="VOI505:VOL505"/>
    <mergeCell ref="VOM505:VOP505"/>
    <mergeCell ref="VOQ505:VOT505"/>
    <mergeCell ref="VOU505:VOX505"/>
    <mergeCell ref="VNK505:VNN505"/>
    <mergeCell ref="VNO505:VNR505"/>
    <mergeCell ref="VNS505:VNV505"/>
    <mergeCell ref="VNW505:VNZ505"/>
    <mergeCell ref="VOA505:VOD505"/>
    <mergeCell ref="VMQ505:VMT505"/>
    <mergeCell ref="VMU505:VMX505"/>
    <mergeCell ref="VMY505:VNB505"/>
    <mergeCell ref="VNC505:VNF505"/>
    <mergeCell ref="VNG505:VNJ505"/>
    <mergeCell ref="VLW505:VLZ505"/>
    <mergeCell ref="VMA505:VMD505"/>
    <mergeCell ref="VME505:VMH505"/>
    <mergeCell ref="VMI505:VML505"/>
    <mergeCell ref="VMM505:VMP505"/>
    <mergeCell ref="VLC505:VLF505"/>
    <mergeCell ref="VLG505:VLJ505"/>
    <mergeCell ref="VLK505:VLN505"/>
    <mergeCell ref="VLO505:VLR505"/>
    <mergeCell ref="VLS505:VLV505"/>
    <mergeCell ref="VKI505:VKL505"/>
    <mergeCell ref="VKM505:VKP505"/>
    <mergeCell ref="VKQ505:VKT505"/>
    <mergeCell ref="VKU505:VKX505"/>
    <mergeCell ref="VKY505:VLB505"/>
    <mergeCell ref="VJO505:VJR505"/>
    <mergeCell ref="VJS505:VJV505"/>
    <mergeCell ref="VJW505:VJZ505"/>
    <mergeCell ref="VKA505:VKD505"/>
    <mergeCell ref="VKE505:VKH505"/>
    <mergeCell ref="VIU505:VIX505"/>
    <mergeCell ref="VIY505:VJB505"/>
    <mergeCell ref="VJC505:VJF505"/>
    <mergeCell ref="VJG505:VJJ505"/>
    <mergeCell ref="VJK505:VJN505"/>
    <mergeCell ref="VIA505:VID505"/>
    <mergeCell ref="VIE505:VIH505"/>
    <mergeCell ref="VII505:VIL505"/>
    <mergeCell ref="VIM505:VIP505"/>
    <mergeCell ref="VIQ505:VIT505"/>
    <mergeCell ref="VHG505:VHJ505"/>
    <mergeCell ref="VHK505:VHN505"/>
    <mergeCell ref="VHO505:VHR505"/>
    <mergeCell ref="VHS505:VHV505"/>
    <mergeCell ref="VHW505:VHZ505"/>
    <mergeCell ref="VGM505:VGP505"/>
    <mergeCell ref="VGQ505:VGT505"/>
    <mergeCell ref="VGU505:VGX505"/>
    <mergeCell ref="VGY505:VHB505"/>
    <mergeCell ref="VHC505:VHF505"/>
    <mergeCell ref="VFS505:VFV505"/>
    <mergeCell ref="VFW505:VFZ505"/>
    <mergeCell ref="VGA505:VGD505"/>
    <mergeCell ref="VGE505:VGH505"/>
    <mergeCell ref="VGI505:VGL505"/>
    <mergeCell ref="VEY505:VFB505"/>
    <mergeCell ref="VFC505:VFF505"/>
    <mergeCell ref="VFG505:VFJ505"/>
    <mergeCell ref="VFK505:VFN505"/>
    <mergeCell ref="VFO505:VFR505"/>
    <mergeCell ref="VEE505:VEH505"/>
    <mergeCell ref="VEI505:VEL505"/>
    <mergeCell ref="VEM505:VEP505"/>
    <mergeCell ref="VEQ505:VET505"/>
    <mergeCell ref="VEU505:VEX505"/>
    <mergeCell ref="VDK505:VDN505"/>
    <mergeCell ref="VDO505:VDR505"/>
    <mergeCell ref="VDS505:VDV505"/>
    <mergeCell ref="VDW505:VDZ505"/>
    <mergeCell ref="VEA505:VED505"/>
    <mergeCell ref="VCQ505:VCT505"/>
    <mergeCell ref="VCU505:VCX505"/>
    <mergeCell ref="VCY505:VDB505"/>
    <mergeCell ref="VDC505:VDF505"/>
    <mergeCell ref="VDG505:VDJ505"/>
    <mergeCell ref="VBW505:VBZ505"/>
    <mergeCell ref="VCA505:VCD505"/>
    <mergeCell ref="VCE505:VCH505"/>
    <mergeCell ref="VCI505:VCL505"/>
    <mergeCell ref="VCM505:VCP505"/>
    <mergeCell ref="VBC505:VBF505"/>
    <mergeCell ref="VBG505:VBJ505"/>
    <mergeCell ref="VBK505:VBN505"/>
    <mergeCell ref="VBO505:VBR505"/>
    <mergeCell ref="VBS505:VBV505"/>
    <mergeCell ref="VAI505:VAL505"/>
    <mergeCell ref="VAM505:VAP505"/>
    <mergeCell ref="VAQ505:VAT505"/>
    <mergeCell ref="VAU505:VAX505"/>
    <mergeCell ref="VAY505:VBB505"/>
    <mergeCell ref="UZO505:UZR505"/>
    <mergeCell ref="UZS505:UZV505"/>
    <mergeCell ref="UZW505:UZZ505"/>
    <mergeCell ref="VAA505:VAD505"/>
    <mergeCell ref="VAE505:VAH505"/>
    <mergeCell ref="UYU505:UYX505"/>
    <mergeCell ref="UYY505:UZB505"/>
    <mergeCell ref="UZC505:UZF505"/>
    <mergeCell ref="UZG505:UZJ505"/>
    <mergeCell ref="UZK505:UZN505"/>
    <mergeCell ref="UYA505:UYD505"/>
    <mergeCell ref="UYE505:UYH505"/>
    <mergeCell ref="UYI505:UYL505"/>
    <mergeCell ref="UYM505:UYP505"/>
    <mergeCell ref="UYQ505:UYT505"/>
    <mergeCell ref="UXG505:UXJ505"/>
    <mergeCell ref="UXK505:UXN505"/>
    <mergeCell ref="UXO505:UXR505"/>
    <mergeCell ref="UXS505:UXV505"/>
    <mergeCell ref="UXW505:UXZ505"/>
    <mergeCell ref="UWM505:UWP505"/>
    <mergeCell ref="UWQ505:UWT505"/>
    <mergeCell ref="UWU505:UWX505"/>
    <mergeCell ref="UWY505:UXB505"/>
    <mergeCell ref="UXC505:UXF505"/>
    <mergeCell ref="UVS505:UVV505"/>
    <mergeCell ref="UVW505:UVZ505"/>
    <mergeCell ref="UWA505:UWD505"/>
    <mergeCell ref="UWE505:UWH505"/>
    <mergeCell ref="UWI505:UWL505"/>
    <mergeCell ref="UUY505:UVB505"/>
    <mergeCell ref="UVC505:UVF505"/>
    <mergeCell ref="UVG505:UVJ505"/>
    <mergeCell ref="UVK505:UVN505"/>
    <mergeCell ref="UVO505:UVR505"/>
    <mergeCell ref="UUE505:UUH505"/>
    <mergeCell ref="UUI505:UUL505"/>
    <mergeCell ref="UUM505:UUP505"/>
    <mergeCell ref="UUQ505:UUT505"/>
    <mergeCell ref="UUU505:UUX505"/>
    <mergeCell ref="UTK505:UTN505"/>
    <mergeCell ref="UTO505:UTR505"/>
    <mergeCell ref="UTS505:UTV505"/>
    <mergeCell ref="UTW505:UTZ505"/>
    <mergeCell ref="UUA505:UUD505"/>
    <mergeCell ref="USQ505:UST505"/>
    <mergeCell ref="USU505:USX505"/>
    <mergeCell ref="USY505:UTB505"/>
    <mergeCell ref="UTC505:UTF505"/>
    <mergeCell ref="UTG505:UTJ505"/>
    <mergeCell ref="URW505:URZ505"/>
    <mergeCell ref="USA505:USD505"/>
    <mergeCell ref="USE505:USH505"/>
    <mergeCell ref="USI505:USL505"/>
    <mergeCell ref="USM505:USP505"/>
    <mergeCell ref="URC505:URF505"/>
    <mergeCell ref="URG505:URJ505"/>
    <mergeCell ref="URK505:URN505"/>
    <mergeCell ref="URO505:URR505"/>
    <mergeCell ref="URS505:URV505"/>
    <mergeCell ref="UQI505:UQL505"/>
    <mergeCell ref="UQM505:UQP505"/>
    <mergeCell ref="UQQ505:UQT505"/>
    <mergeCell ref="UQU505:UQX505"/>
    <mergeCell ref="UQY505:URB505"/>
    <mergeCell ref="UPO505:UPR505"/>
    <mergeCell ref="UPS505:UPV505"/>
    <mergeCell ref="UPW505:UPZ505"/>
    <mergeCell ref="UQA505:UQD505"/>
    <mergeCell ref="UQE505:UQH505"/>
    <mergeCell ref="UOU505:UOX505"/>
    <mergeCell ref="UOY505:UPB505"/>
    <mergeCell ref="UPC505:UPF505"/>
    <mergeCell ref="UPG505:UPJ505"/>
    <mergeCell ref="UPK505:UPN505"/>
    <mergeCell ref="UOA505:UOD505"/>
    <mergeCell ref="UOE505:UOH505"/>
    <mergeCell ref="UOI505:UOL505"/>
    <mergeCell ref="UOM505:UOP505"/>
    <mergeCell ref="UOQ505:UOT505"/>
    <mergeCell ref="UNG505:UNJ505"/>
    <mergeCell ref="UNK505:UNN505"/>
    <mergeCell ref="UNO505:UNR505"/>
    <mergeCell ref="UNS505:UNV505"/>
    <mergeCell ref="UNW505:UNZ505"/>
    <mergeCell ref="UMM505:UMP505"/>
    <mergeCell ref="UMQ505:UMT505"/>
    <mergeCell ref="UMU505:UMX505"/>
    <mergeCell ref="UMY505:UNB505"/>
    <mergeCell ref="UNC505:UNF505"/>
    <mergeCell ref="ULS505:ULV505"/>
    <mergeCell ref="ULW505:ULZ505"/>
    <mergeCell ref="UMA505:UMD505"/>
    <mergeCell ref="UME505:UMH505"/>
    <mergeCell ref="UMI505:UML505"/>
    <mergeCell ref="UKY505:ULB505"/>
    <mergeCell ref="ULC505:ULF505"/>
    <mergeCell ref="ULG505:ULJ505"/>
    <mergeCell ref="ULK505:ULN505"/>
    <mergeCell ref="ULO505:ULR505"/>
    <mergeCell ref="UKE505:UKH505"/>
    <mergeCell ref="UKI505:UKL505"/>
    <mergeCell ref="UKM505:UKP505"/>
    <mergeCell ref="UKQ505:UKT505"/>
    <mergeCell ref="UKU505:UKX505"/>
    <mergeCell ref="UJK505:UJN505"/>
    <mergeCell ref="UJO505:UJR505"/>
    <mergeCell ref="UJS505:UJV505"/>
    <mergeCell ref="UJW505:UJZ505"/>
    <mergeCell ref="UKA505:UKD505"/>
    <mergeCell ref="UIQ505:UIT505"/>
    <mergeCell ref="UIU505:UIX505"/>
    <mergeCell ref="UIY505:UJB505"/>
    <mergeCell ref="UJC505:UJF505"/>
    <mergeCell ref="UJG505:UJJ505"/>
    <mergeCell ref="UHW505:UHZ505"/>
    <mergeCell ref="UIA505:UID505"/>
    <mergeCell ref="UIE505:UIH505"/>
    <mergeCell ref="UII505:UIL505"/>
    <mergeCell ref="UIM505:UIP505"/>
    <mergeCell ref="UHC505:UHF505"/>
    <mergeCell ref="UHG505:UHJ505"/>
    <mergeCell ref="UHK505:UHN505"/>
    <mergeCell ref="UHO505:UHR505"/>
    <mergeCell ref="UHS505:UHV505"/>
    <mergeCell ref="UGI505:UGL505"/>
    <mergeCell ref="UGM505:UGP505"/>
    <mergeCell ref="UGQ505:UGT505"/>
    <mergeCell ref="UGU505:UGX505"/>
    <mergeCell ref="UGY505:UHB505"/>
    <mergeCell ref="UFO505:UFR505"/>
    <mergeCell ref="UFS505:UFV505"/>
    <mergeCell ref="UFW505:UFZ505"/>
    <mergeCell ref="UGA505:UGD505"/>
    <mergeCell ref="UGE505:UGH505"/>
    <mergeCell ref="UEU505:UEX505"/>
    <mergeCell ref="UEY505:UFB505"/>
    <mergeCell ref="UFC505:UFF505"/>
    <mergeCell ref="UFG505:UFJ505"/>
    <mergeCell ref="UFK505:UFN505"/>
    <mergeCell ref="UEA505:UED505"/>
    <mergeCell ref="UEE505:UEH505"/>
    <mergeCell ref="UEI505:UEL505"/>
    <mergeCell ref="UEM505:UEP505"/>
    <mergeCell ref="UEQ505:UET505"/>
    <mergeCell ref="UDG505:UDJ505"/>
    <mergeCell ref="UDK505:UDN505"/>
    <mergeCell ref="UDO505:UDR505"/>
    <mergeCell ref="UDS505:UDV505"/>
    <mergeCell ref="UDW505:UDZ505"/>
    <mergeCell ref="UCM505:UCP505"/>
    <mergeCell ref="UCQ505:UCT505"/>
    <mergeCell ref="UCU505:UCX505"/>
    <mergeCell ref="UCY505:UDB505"/>
    <mergeCell ref="UDC505:UDF505"/>
    <mergeCell ref="UBS505:UBV505"/>
    <mergeCell ref="UBW505:UBZ505"/>
    <mergeCell ref="UCA505:UCD505"/>
    <mergeCell ref="UCE505:UCH505"/>
    <mergeCell ref="UCI505:UCL505"/>
    <mergeCell ref="UAY505:UBB505"/>
    <mergeCell ref="UBC505:UBF505"/>
    <mergeCell ref="UBG505:UBJ505"/>
    <mergeCell ref="UBK505:UBN505"/>
    <mergeCell ref="UBO505:UBR505"/>
    <mergeCell ref="UAE505:UAH505"/>
    <mergeCell ref="UAI505:UAL505"/>
    <mergeCell ref="UAM505:UAP505"/>
    <mergeCell ref="UAQ505:UAT505"/>
    <mergeCell ref="UAU505:UAX505"/>
    <mergeCell ref="TZK505:TZN505"/>
    <mergeCell ref="TZO505:TZR505"/>
    <mergeCell ref="TZS505:TZV505"/>
    <mergeCell ref="TZW505:TZZ505"/>
    <mergeCell ref="UAA505:UAD505"/>
    <mergeCell ref="TYQ505:TYT505"/>
    <mergeCell ref="TYU505:TYX505"/>
    <mergeCell ref="TYY505:TZB505"/>
    <mergeCell ref="TZC505:TZF505"/>
    <mergeCell ref="TZG505:TZJ505"/>
    <mergeCell ref="TXW505:TXZ505"/>
    <mergeCell ref="TYA505:TYD505"/>
    <mergeCell ref="TYE505:TYH505"/>
    <mergeCell ref="TYI505:TYL505"/>
    <mergeCell ref="TYM505:TYP505"/>
    <mergeCell ref="TXC505:TXF505"/>
    <mergeCell ref="TXG505:TXJ505"/>
    <mergeCell ref="TXK505:TXN505"/>
    <mergeCell ref="TXO505:TXR505"/>
    <mergeCell ref="TXS505:TXV505"/>
    <mergeCell ref="TWI505:TWL505"/>
    <mergeCell ref="TWM505:TWP505"/>
    <mergeCell ref="TWQ505:TWT505"/>
    <mergeCell ref="TWU505:TWX505"/>
    <mergeCell ref="TWY505:TXB505"/>
    <mergeCell ref="TVO505:TVR505"/>
    <mergeCell ref="TVS505:TVV505"/>
    <mergeCell ref="TVW505:TVZ505"/>
    <mergeCell ref="TWA505:TWD505"/>
    <mergeCell ref="TWE505:TWH505"/>
    <mergeCell ref="TUU505:TUX505"/>
    <mergeCell ref="TUY505:TVB505"/>
    <mergeCell ref="TVC505:TVF505"/>
    <mergeCell ref="TVG505:TVJ505"/>
    <mergeCell ref="TVK505:TVN505"/>
    <mergeCell ref="TUA505:TUD505"/>
    <mergeCell ref="TUE505:TUH505"/>
    <mergeCell ref="TUI505:TUL505"/>
    <mergeCell ref="TUM505:TUP505"/>
    <mergeCell ref="TUQ505:TUT505"/>
    <mergeCell ref="TTG505:TTJ505"/>
    <mergeCell ref="TTK505:TTN505"/>
    <mergeCell ref="TTO505:TTR505"/>
    <mergeCell ref="TTS505:TTV505"/>
    <mergeCell ref="TTW505:TTZ505"/>
    <mergeCell ref="TSM505:TSP505"/>
    <mergeCell ref="TSQ505:TST505"/>
    <mergeCell ref="TSU505:TSX505"/>
    <mergeCell ref="TSY505:TTB505"/>
    <mergeCell ref="TTC505:TTF505"/>
    <mergeCell ref="TRS505:TRV505"/>
    <mergeCell ref="TRW505:TRZ505"/>
    <mergeCell ref="TSA505:TSD505"/>
    <mergeCell ref="TSE505:TSH505"/>
    <mergeCell ref="TSI505:TSL505"/>
    <mergeCell ref="TQY505:TRB505"/>
    <mergeCell ref="TRC505:TRF505"/>
    <mergeCell ref="TRG505:TRJ505"/>
    <mergeCell ref="TRK505:TRN505"/>
    <mergeCell ref="TRO505:TRR505"/>
    <mergeCell ref="TQE505:TQH505"/>
    <mergeCell ref="TQI505:TQL505"/>
    <mergeCell ref="TQM505:TQP505"/>
    <mergeCell ref="TQQ505:TQT505"/>
    <mergeCell ref="TQU505:TQX505"/>
    <mergeCell ref="TPK505:TPN505"/>
    <mergeCell ref="TPO505:TPR505"/>
    <mergeCell ref="TPS505:TPV505"/>
    <mergeCell ref="TPW505:TPZ505"/>
    <mergeCell ref="TQA505:TQD505"/>
    <mergeCell ref="TOQ505:TOT505"/>
    <mergeCell ref="TOU505:TOX505"/>
    <mergeCell ref="TOY505:TPB505"/>
    <mergeCell ref="TPC505:TPF505"/>
    <mergeCell ref="TPG505:TPJ505"/>
    <mergeCell ref="TNW505:TNZ505"/>
    <mergeCell ref="TOA505:TOD505"/>
    <mergeCell ref="TOE505:TOH505"/>
    <mergeCell ref="TOI505:TOL505"/>
    <mergeCell ref="TOM505:TOP505"/>
    <mergeCell ref="TNC505:TNF505"/>
    <mergeCell ref="TNG505:TNJ505"/>
    <mergeCell ref="TNK505:TNN505"/>
    <mergeCell ref="TNO505:TNR505"/>
    <mergeCell ref="TNS505:TNV505"/>
    <mergeCell ref="TMI505:TML505"/>
    <mergeCell ref="TMM505:TMP505"/>
    <mergeCell ref="TMQ505:TMT505"/>
    <mergeCell ref="TMU505:TMX505"/>
    <mergeCell ref="TMY505:TNB505"/>
    <mergeCell ref="TLO505:TLR505"/>
    <mergeCell ref="TLS505:TLV505"/>
    <mergeCell ref="TLW505:TLZ505"/>
    <mergeCell ref="TMA505:TMD505"/>
    <mergeCell ref="TME505:TMH505"/>
    <mergeCell ref="TKU505:TKX505"/>
    <mergeCell ref="TKY505:TLB505"/>
    <mergeCell ref="TLC505:TLF505"/>
    <mergeCell ref="TLG505:TLJ505"/>
    <mergeCell ref="TLK505:TLN505"/>
    <mergeCell ref="TKA505:TKD505"/>
    <mergeCell ref="TKE505:TKH505"/>
    <mergeCell ref="TKI505:TKL505"/>
    <mergeCell ref="TKM505:TKP505"/>
    <mergeCell ref="TKQ505:TKT505"/>
    <mergeCell ref="TJG505:TJJ505"/>
    <mergeCell ref="TJK505:TJN505"/>
    <mergeCell ref="TJO505:TJR505"/>
    <mergeCell ref="TJS505:TJV505"/>
    <mergeCell ref="TJW505:TJZ505"/>
    <mergeCell ref="TIM505:TIP505"/>
    <mergeCell ref="TIQ505:TIT505"/>
    <mergeCell ref="TIU505:TIX505"/>
    <mergeCell ref="TIY505:TJB505"/>
    <mergeCell ref="TJC505:TJF505"/>
    <mergeCell ref="THS505:THV505"/>
    <mergeCell ref="THW505:THZ505"/>
    <mergeCell ref="TIA505:TID505"/>
    <mergeCell ref="TIE505:TIH505"/>
    <mergeCell ref="TII505:TIL505"/>
    <mergeCell ref="TGY505:THB505"/>
    <mergeCell ref="THC505:THF505"/>
    <mergeCell ref="THG505:THJ505"/>
    <mergeCell ref="THK505:THN505"/>
    <mergeCell ref="THO505:THR505"/>
    <mergeCell ref="TGE505:TGH505"/>
    <mergeCell ref="TGI505:TGL505"/>
    <mergeCell ref="TGM505:TGP505"/>
    <mergeCell ref="TGQ505:TGT505"/>
    <mergeCell ref="TGU505:TGX505"/>
    <mergeCell ref="TFK505:TFN505"/>
    <mergeCell ref="TFO505:TFR505"/>
    <mergeCell ref="TFS505:TFV505"/>
    <mergeCell ref="TFW505:TFZ505"/>
    <mergeCell ref="TGA505:TGD505"/>
    <mergeCell ref="TEQ505:TET505"/>
    <mergeCell ref="TEU505:TEX505"/>
    <mergeCell ref="TEY505:TFB505"/>
    <mergeCell ref="TFC505:TFF505"/>
    <mergeCell ref="TFG505:TFJ505"/>
    <mergeCell ref="TDW505:TDZ505"/>
    <mergeCell ref="TEA505:TED505"/>
    <mergeCell ref="TEE505:TEH505"/>
    <mergeCell ref="TEI505:TEL505"/>
    <mergeCell ref="TEM505:TEP505"/>
    <mergeCell ref="TDC505:TDF505"/>
    <mergeCell ref="TDG505:TDJ505"/>
    <mergeCell ref="TDK505:TDN505"/>
    <mergeCell ref="TDO505:TDR505"/>
    <mergeCell ref="TDS505:TDV505"/>
    <mergeCell ref="TCI505:TCL505"/>
    <mergeCell ref="TCM505:TCP505"/>
    <mergeCell ref="TCQ505:TCT505"/>
    <mergeCell ref="TCU505:TCX505"/>
    <mergeCell ref="TCY505:TDB505"/>
    <mergeCell ref="TBO505:TBR505"/>
    <mergeCell ref="TBS505:TBV505"/>
    <mergeCell ref="TBW505:TBZ505"/>
    <mergeCell ref="TCA505:TCD505"/>
    <mergeCell ref="TCE505:TCH505"/>
    <mergeCell ref="TAU505:TAX505"/>
    <mergeCell ref="TAY505:TBB505"/>
    <mergeCell ref="TBC505:TBF505"/>
    <mergeCell ref="TBG505:TBJ505"/>
    <mergeCell ref="TBK505:TBN505"/>
    <mergeCell ref="TAA505:TAD505"/>
    <mergeCell ref="TAE505:TAH505"/>
    <mergeCell ref="TAI505:TAL505"/>
    <mergeCell ref="TAM505:TAP505"/>
    <mergeCell ref="TAQ505:TAT505"/>
    <mergeCell ref="SZG505:SZJ505"/>
    <mergeCell ref="SZK505:SZN505"/>
    <mergeCell ref="SZO505:SZR505"/>
    <mergeCell ref="SZS505:SZV505"/>
    <mergeCell ref="SZW505:SZZ505"/>
    <mergeCell ref="SYM505:SYP505"/>
    <mergeCell ref="SYQ505:SYT505"/>
    <mergeCell ref="SYU505:SYX505"/>
    <mergeCell ref="SYY505:SZB505"/>
    <mergeCell ref="SZC505:SZF505"/>
    <mergeCell ref="SXS505:SXV505"/>
    <mergeCell ref="SXW505:SXZ505"/>
    <mergeCell ref="SYA505:SYD505"/>
    <mergeCell ref="SYE505:SYH505"/>
    <mergeCell ref="SYI505:SYL505"/>
    <mergeCell ref="SWY505:SXB505"/>
    <mergeCell ref="SXC505:SXF505"/>
    <mergeCell ref="SXG505:SXJ505"/>
    <mergeCell ref="SXK505:SXN505"/>
    <mergeCell ref="SXO505:SXR505"/>
    <mergeCell ref="SWE505:SWH505"/>
    <mergeCell ref="SWI505:SWL505"/>
    <mergeCell ref="SWM505:SWP505"/>
    <mergeCell ref="SWQ505:SWT505"/>
    <mergeCell ref="SWU505:SWX505"/>
    <mergeCell ref="SVK505:SVN505"/>
    <mergeCell ref="SVO505:SVR505"/>
    <mergeCell ref="SVS505:SVV505"/>
    <mergeCell ref="SVW505:SVZ505"/>
    <mergeCell ref="SWA505:SWD505"/>
    <mergeCell ref="SUQ505:SUT505"/>
    <mergeCell ref="SUU505:SUX505"/>
    <mergeCell ref="SUY505:SVB505"/>
    <mergeCell ref="SVC505:SVF505"/>
    <mergeCell ref="SVG505:SVJ505"/>
    <mergeCell ref="STW505:STZ505"/>
    <mergeCell ref="SUA505:SUD505"/>
    <mergeCell ref="SUE505:SUH505"/>
    <mergeCell ref="SUI505:SUL505"/>
    <mergeCell ref="SUM505:SUP505"/>
    <mergeCell ref="STC505:STF505"/>
    <mergeCell ref="STG505:STJ505"/>
    <mergeCell ref="STK505:STN505"/>
    <mergeCell ref="STO505:STR505"/>
    <mergeCell ref="STS505:STV505"/>
    <mergeCell ref="SSI505:SSL505"/>
    <mergeCell ref="SSM505:SSP505"/>
    <mergeCell ref="SSQ505:SST505"/>
    <mergeCell ref="SSU505:SSX505"/>
    <mergeCell ref="SSY505:STB505"/>
    <mergeCell ref="SRO505:SRR505"/>
    <mergeCell ref="SRS505:SRV505"/>
    <mergeCell ref="SRW505:SRZ505"/>
    <mergeCell ref="SSA505:SSD505"/>
    <mergeCell ref="SSE505:SSH505"/>
    <mergeCell ref="SQU505:SQX505"/>
    <mergeCell ref="SQY505:SRB505"/>
    <mergeCell ref="SRC505:SRF505"/>
    <mergeCell ref="SRG505:SRJ505"/>
    <mergeCell ref="SRK505:SRN505"/>
    <mergeCell ref="SQA505:SQD505"/>
    <mergeCell ref="SQE505:SQH505"/>
    <mergeCell ref="SQI505:SQL505"/>
    <mergeCell ref="SQM505:SQP505"/>
    <mergeCell ref="SQQ505:SQT505"/>
    <mergeCell ref="SPG505:SPJ505"/>
    <mergeCell ref="SPK505:SPN505"/>
    <mergeCell ref="SPO505:SPR505"/>
    <mergeCell ref="SPS505:SPV505"/>
    <mergeCell ref="SPW505:SPZ505"/>
    <mergeCell ref="SOM505:SOP505"/>
    <mergeCell ref="SOQ505:SOT505"/>
    <mergeCell ref="SOU505:SOX505"/>
    <mergeCell ref="SOY505:SPB505"/>
    <mergeCell ref="SPC505:SPF505"/>
    <mergeCell ref="SNS505:SNV505"/>
    <mergeCell ref="SNW505:SNZ505"/>
    <mergeCell ref="SOA505:SOD505"/>
    <mergeCell ref="SOE505:SOH505"/>
    <mergeCell ref="SOI505:SOL505"/>
    <mergeCell ref="SMY505:SNB505"/>
    <mergeCell ref="SNC505:SNF505"/>
    <mergeCell ref="SNG505:SNJ505"/>
    <mergeCell ref="SNK505:SNN505"/>
    <mergeCell ref="SNO505:SNR505"/>
    <mergeCell ref="SME505:SMH505"/>
    <mergeCell ref="SMI505:SML505"/>
    <mergeCell ref="SMM505:SMP505"/>
    <mergeCell ref="SMQ505:SMT505"/>
    <mergeCell ref="SMU505:SMX505"/>
    <mergeCell ref="SLK505:SLN505"/>
    <mergeCell ref="SLO505:SLR505"/>
    <mergeCell ref="SLS505:SLV505"/>
    <mergeCell ref="SLW505:SLZ505"/>
    <mergeCell ref="SMA505:SMD505"/>
    <mergeCell ref="SKQ505:SKT505"/>
    <mergeCell ref="SKU505:SKX505"/>
    <mergeCell ref="SKY505:SLB505"/>
    <mergeCell ref="SLC505:SLF505"/>
    <mergeCell ref="SLG505:SLJ505"/>
    <mergeCell ref="SJW505:SJZ505"/>
    <mergeCell ref="SKA505:SKD505"/>
    <mergeCell ref="SKE505:SKH505"/>
    <mergeCell ref="SKI505:SKL505"/>
    <mergeCell ref="SKM505:SKP505"/>
    <mergeCell ref="SJC505:SJF505"/>
    <mergeCell ref="SJG505:SJJ505"/>
    <mergeCell ref="SJK505:SJN505"/>
    <mergeCell ref="SJO505:SJR505"/>
    <mergeCell ref="SJS505:SJV505"/>
    <mergeCell ref="SII505:SIL505"/>
    <mergeCell ref="SIM505:SIP505"/>
    <mergeCell ref="SIQ505:SIT505"/>
    <mergeCell ref="SIU505:SIX505"/>
    <mergeCell ref="SIY505:SJB505"/>
    <mergeCell ref="SHO505:SHR505"/>
    <mergeCell ref="SHS505:SHV505"/>
    <mergeCell ref="SHW505:SHZ505"/>
    <mergeCell ref="SIA505:SID505"/>
    <mergeCell ref="SIE505:SIH505"/>
    <mergeCell ref="SGU505:SGX505"/>
    <mergeCell ref="SGY505:SHB505"/>
    <mergeCell ref="SHC505:SHF505"/>
    <mergeCell ref="SHG505:SHJ505"/>
    <mergeCell ref="SHK505:SHN505"/>
    <mergeCell ref="SGA505:SGD505"/>
    <mergeCell ref="SGE505:SGH505"/>
    <mergeCell ref="SGI505:SGL505"/>
    <mergeCell ref="SGM505:SGP505"/>
    <mergeCell ref="SGQ505:SGT505"/>
    <mergeCell ref="SFG505:SFJ505"/>
    <mergeCell ref="SFK505:SFN505"/>
    <mergeCell ref="SFO505:SFR505"/>
    <mergeCell ref="SFS505:SFV505"/>
    <mergeCell ref="SFW505:SFZ505"/>
    <mergeCell ref="SEM505:SEP505"/>
    <mergeCell ref="SEQ505:SET505"/>
    <mergeCell ref="SEU505:SEX505"/>
    <mergeCell ref="SEY505:SFB505"/>
    <mergeCell ref="SFC505:SFF505"/>
    <mergeCell ref="SDS505:SDV505"/>
    <mergeCell ref="SDW505:SDZ505"/>
    <mergeCell ref="SEA505:SED505"/>
    <mergeCell ref="SEE505:SEH505"/>
    <mergeCell ref="SEI505:SEL505"/>
    <mergeCell ref="SCY505:SDB505"/>
    <mergeCell ref="SDC505:SDF505"/>
    <mergeCell ref="SDG505:SDJ505"/>
    <mergeCell ref="SDK505:SDN505"/>
    <mergeCell ref="SDO505:SDR505"/>
    <mergeCell ref="SCE505:SCH505"/>
    <mergeCell ref="SCI505:SCL505"/>
    <mergeCell ref="SCM505:SCP505"/>
    <mergeCell ref="SCQ505:SCT505"/>
    <mergeCell ref="SCU505:SCX505"/>
    <mergeCell ref="SBK505:SBN505"/>
    <mergeCell ref="SBO505:SBR505"/>
    <mergeCell ref="SBS505:SBV505"/>
    <mergeCell ref="SBW505:SBZ505"/>
    <mergeCell ref="SCA505:SCD505"/>
    <mergeCell ref="SAQ505:SAT505"/>
    <mergeCell ref="SAU505:SAX505"/>
    <mergeCell ref="SAY505:SBB505"/>
    <mergeCell ref="SBC505:SBF505"/>
    <mergeCell ref="SBG505:SBJ505"/>
    <mergeCell ref="RZW505:RZZ505"/>
    <mergeCell ref="SAA505:SAD505"/>
    <mergeCell ref="SAE505:SAH505"/>
    <mergeCell ref="SAI505:SAL505"/>
    <mergeCell ref="SAM505:SAP505"/>
    <mergeCell ref="RZC505:RZF505"/>
    <mergeCell ref="RZG505:RZJ505"/>
    <mergeCell ref="RZK505:RZN505"/>
    <mergeCell ref="RZO505:RZR505"/>
    <mergeCell ref="RZS505:RZV505"/>
    <mergeCell ref="RYI505:RYL505"/>
    <mergeCell ref="RYM505:RYP505"/>
    <mergeCell ref="RYQ505:RYT505"/>
    <mergeCell ref="RYU505:RYX505"/>
    <mergeCell ref="RYY505:RZB505"/>
    <mergeCell ref="RXO505:RXR505"/>
    <mergeCell ref="RXS505:RXV505"/>
    <mergeCell ref="RXW505:RXZ505"/>
    <mergeCell ref="RYA505:RYD505"/>
    <mergeCell ref="RYE505:RYH505"/>
    <mergeCell ref="RWU505:RWX505"/>
    <mergeCell ref="RWY505:RXB505"/>
    <mergeCell ref="RXC505:RXF505"/>
    <mergeCell ref="RXG505:RXJ505"/>
    <mergeCell ref="RXK505:RXN505"/>
    <mergeCell ref="RWA505:RWD505"/>
    <mergeCell ref="RWE505:RWH505"/>
    <mergeCell ref="RWI505:RWL505"/>
    <mergeCell ref="RWM505:RWP505"/>
    <mergeCell ref="RWQ505:RWT505"/>
    <mergeCell ref="RVG505:RVJ505"/>
    <mergeCell ref="RVK505:RVN505"/>
    <mergeCell ref="RVO505:RVR505"/>
    <mergeCell ref="RVS505:RVV505"/>
    <mergeCell ref="RVW505:RVZ505"/>
    <mergeCell ref="RUM505:RUP505"/>
    <mergeCell ref="RUQ505:RUT505"/>
    <mergeCell ref="RUU505:RUX505"/>
    <mergeCell ref="RUY505:RVB505"/>
    <mergeCell ref="RVC505:RVF505"/>
    <mergeCell ref="RTS505:RTV505"/>
    <mergeCell ref="RTW505:RTZ505"/>
    <mergeCell ref="RUA505:RUD505"/>
    <mergeCell ref="RUE505:RUH505"/>
    <mergeCell ref="RUI505:RUL505"/>
    <mergeCell ref="RSY505:RTB505"/>
    <mergeCell ref="RTC505:RTF505"/>
    <mergeCell ref="RTG505:RTJ505"/>
    <mergeCell ref="RTK505:RTN505"/>
    <mergeCell ref="RTO505:RTR505"/>
    <mergeCell ref="RSE505:RSH505"/>
    <mergeCell ref="RSI505:RSL505"/>
    <mergeCell ref="RSM505:RSP505"/>
    <mergeCell ref="RSQ505:RST505"/>
    <mergeCell ref="RSU505:RSX505"/>
    <mergeCell ref="RRK505:RRN505"/>
    <mergeCell ref="RRO505:RRR505"/>
    <mergeCell ref="RRS505:RRV505"/>
    <mergeCell ref="RRW505:RRZ505"/>
    <mergeCell ref="RSA505:RSD505"/>
    <mergeCell ref="RQQ505:RQT505"/>
    <mergeCell ref="RQU505:RQX505"/>
    <mergeCell ref="RQY505:RRB505"/>
    <mergeCell ref="RRC505:RRF505"/>
    <mergeCell ref="RRG505:RRJ505"/>
    <mergeCell ref="RPW505:RPZ505"/>
    <mergeCell ref="RQA505:RQD505"/>
    <mergeCell ref="RQE505:RQH505"/>
    <mergeCell ref="RQI505:RQL505"/>
    <mergeCell ref="RQM505:RQP505"/>
    <mergeCell ref="RPC505:RPF505"/>
    <mergeCell ref="RPG505:RPJ505"/>
    <mergeCell ref="RPK505:RPN505"/>
    <mergeCell ref="RPO505:RPR505"/>
    <mergeCell ref="RPS505:RPV505"/>
    <mergeCell ref="ROI505:ROL505"/>
    <mergeCell ref="ROM505:ROP505"/>
    <mergeCell ref="ROQ505:ROT505"/>
    <mergeCell ref="ROU505:ROX505"/>
    <mergeCell ref="ROY505:RPB505"/>
    <mergeCell ref="RNO505:RNR505"/>
    <mergeCell ref="RNS505:RNV505"/>
    <mergeCell ref="RNW505:RNZ505"/>
    <mergeCell ref="ROA505:ROD505"/>
    <mergeCell ref="ROE505:ROH505"/>
    <mergeCell ref="RMU505:RMX505"/>
    <mergeCell ref="RMY505:RNB505"/>
    <mergeCell ref="RNC505:RNF505"/>
    <mergeCell ref="RNG505:RNJ505"/>
    <mergeCell ref="RNK505:RNN505"/>
    <mergeCell ref="RMA505:RMD505"/>
    <mergeCell ref="RME505:RMH505"/>
    <mergeCell ref="RMI505:RML505"/>
    <mergeCell ref="RMM505:RMP505"/>
    <mergeCell ref="RMQ505:RMT505"/>
    <mergeCell ref="RLG505:RLJ505"/>
    <mergeCell ref="RLK505:RLN505"/>
    <mergeCell ref="RLO505:RLR505"/>
    <mergeCell ref="RLS505:RLV505"/>
    <mergeCell ref="RLW505:RLZ505"/>
    <mergeCell ref="RKM505:RKP505"/>
    <mergeCell ref="RKQ505:RKT505"/>
    <mergeCell ref="RKU505:RKX505"/>
    <mergeCell ref="RKY505:RLB505"/>
    <mergeCell ref="RLC505:RLF505"/>
    <mergeCell ref="RJS505:RJV505"/>
    <mergeCell ref="RJW505:RJZ505"/>
    <mergeCell ref="RKA505:RKD505"/>
    <mergeCell ref="RKE505:RKH505"/>
    <mergeCell ref="RKI505:RKL505"/>
    <mergeCell ref="RIY505:RJB505"/>
    <mergeCell ref="RJC505:RJF505"/>
    <mergeCell ref="RJG505:RJJ505"/>
    <mergeCell ref="RJK505:RJN505"/>
    <mergeCell ref="RJO505:RJR505"/>
    <mergeCell ref="RIE505:RIH505"/>
    <mergeCell ref="RII505:RIL505"/>
    <mergeCell ref="RIM505:RIP505"/>
    <mergeCell ref="RIQ505:RIT505"/>
    <mergeCell ref="RIU505:RIX505"/>
    <mergeCell ref="RHK505:RHN505"/>
    <mergeCell ref="RHO505:RHR505"/>
    <mergeCell ref="RHS505:RHV505"/>
    <mergeCell ref="RHW505:RHZ505"/>
    <mergeCell ref="RIA505:RID505"/>
    <mergeCell ref="RGQ505:RGT505"/>
    <mergeCell ref="RGU505:RGX505"/>
    <mergeCell ref="RGY505:RHB505"/>
    <mergeCell ref="RHC505:RHF505"/>
    <mergeCell ref="RHG505:RHJ505"/>
    <mergeCell ref="RFW505:RFZ505"/>
    <mergeCell ref="RGA505:RGD505"/>
    <mergeCell ref="RGE505:RGH505"/>
    <mergeCell ref="RGI505:RGL505"/>
    <mergeCell ref="RGM505:RGP505"/>
    <mergeCell ref="RFC505:RFF505"/>
    <mergeCell ref="RFG505:RFJ505"/>
    <mergeCell ref="RFK505:RFN505"/>
    <mergeCell ref="RFO505:RFR505"/>
    <mergeCell ref="RFS505:RFV505"/>
    <mergeCell ref="REI505:REL505"/>
    <mergeCell ref="REM505:REP505"/>
    <mergeCell ref="REQ505:RET505"/>
    <mergeCell ref="REU505:REX505"/>
    <mergeCell ref="REY505:RFB505"/>
    <mergeCell ref="RDO505:RDR505"/>
    <mergeCell ref="RDS505:RDV505"/>
    <mergeCell ref="RDW505:RDZ505"/>
    <mergeCell ref="REA505:RED505"/>
    <mergeCell ref="REE505:REH505"/>
    <mergeCell ref="RCU505:RCX505"/>
    <mergeCell ref="RCY505:RDB505"/>
    <mergeCell ref="RDC505:RDF505"/>
    <mergeCell ref="RDG505:RDJ505"/>
    <mergeCell ref="RDK505:RDN505"/>
    <mergeCell ref="RCA505:RCD505"/>
    <mergeCell ref="RCE505:RCH505"/>
    <mergeCell ref="RCI505:RCL505"/>
    <mergeCell ref="RCM505:RCP505"/>
    <mergeCell ref="RCQ505:RCT505"/>
    <mergeCell ref="RBG505:RBJ505"/>
    <mergeCell ref="RBK505:RBN505"/>
    <mergeCell ref="RBO505:RBR505"/>
    <mergeCell ref="RBS505:RBV505"/>
    <mergeCell ref="RBW505:RBZ505"/>
    <mergeCell ref="RAM505:RAP505"/>
    <mergeCell ref="RAQ505:RAT505"/>
    <mergeCell ref="RAU505:RAX505"/>
    <mergeCell ref="RAY505:RBB505"/>
    <mergeCell ref="RBC505:RBF505"/>
    <mergeCell ref="QZS505:QZV505"/>
    <mergeCell ref="QZW505:QZZ505"/>
    <mergeCell ref="RAA505:RAD505"/>
    <mergeCell ref="RAE505:RAH505"/>
    <mergeCell ref="RAI505:RAL505"/>
    <mergeCell ref="QYY505:QZB505"/>
    <mergeCell ref="QZC505:QZF505"/>
    <mergeCell ref="QZG505:QZJ505"/>
    <mergeCell ref="QZK505:QZN505"/>
    <mergeCell ref="QZO505:QZR505"/>
    <mergeCell ref="QYE505:QYH505"/>
    <mergeCell ref="QYI505:QYL505"/>
    <mergeCell ref="QYM505:QYP505"/>
    <mergeCell ref="QYQ505:QYT505"/>
    <mergeCell ref="QYU505:QYX505"/>
    <mergeCell ref="QXK505:QXN505"/>
    <mergeCell ref="QXO505:QXR505"/>
    <mergeCell ref="QXS505:QXV505"/>
    <mergeCell ref="QXW505:QXZ505"/>
    <mergeCell ref="QYA505:QYD505"/>
    <mergeCell ref="QWQ505:QWT505"/>
    <mergeCell ref="QWU505:QWX505"/>
    <mergeCell ref="QWY505:QXB505"/>
    <mergeCell ref="QXC505:QXF505"/>
    <mergeCell ref="QXG505:QXJ505"/>
    <mergeCell ref="QVW505:QVZ505"/>
    <mergeCell ref="QWA505:QWD505"/>
    <mergeCell ref="QWE505:QWH505"/>
    <mergeCell ref="QWI505:QWL505"/>
    <mergeCell ref="QWM505:QWP505"/>
    <mergeCell ref="QVC505:QVF505"/>
    <mergeCell ref="QVG505:QVJ505"/>
    <mergeCell ref="QVK505:QVN505"/>
    <mergeCell ref="QVO505:QVR505"/>
    <mergeCell ref="QVS505:QVV505"/>
    <mergeCell ref="QUI505:QUL505"/>
    <mergeCell ref="QUM505:QUP505"/>
    <mergeCell ref="QUQ505:QUT505"/>
    <mergeCell ref="QUU505:QUX505"/>
    <mergeCell ref="QUY505:QVB505"/>
    <mergeCell ref="QTO505:QTR505"/>
    <mergeCell ref="QTS505:QTV505"/>
    <mergeCell ref="QTW505:QTZ505"/>
    <mergeCell ref="QUA505:QUD505"/>
    <mergeCell ref="QUE505:QUH505"/>
    <mergeCell ref="QSU505:QSX505"/>
    <mergeCell ref="QSY505:QTB505"/>
    <mergeCell ref="QTC505:QTF505"/>
    <mergeCell ref="QTG505:QTJ505"/>
    <mergeCell ref="QTK505:QTN505"/>
    <mergeCell ref="QSA505:QSD505"/>
    <mergeCell ref="QSE505:QSH505"/>
    <mergeCell ref="QSI505:QSL505"/>
    <mergeCell ref="QSM505:QSP505"/>
    <mergeCell ref="QSQ505:QST505"/>
    <mergeCell ref="QRG505:QRJ505"/>
    <mergeCell ref="QRK505:QRN505"/>
    <mergeCell ref="QRO505:QRR505"/>
    <mergeCell ref="QRS505:QRV505"/>
    <mergeCell ref="QRW505:QRZ505"/>
    <mergeCell ref="QQM505:QQP505"/>
    <mergeCell ref="QQQ505:QQT505"/>
    <mergeCell ref="QQU505:QQX505"/>
    <mergeCell ref="QQY505:QRB505"/>
    <mergeCell ref="QRC505:QRF505"/>
    <mergeCell ref="QPS505:QPV505"/>
    <mergeCell ref="QPW505:QPZ505"/>
    <mergeCell ref="QQA505:QQD505"/>
    <mergeCell ref="QQE505:QQH505"/>
    <mergeCell ref="QQI505:QQL505"/>
    <mergeCell ref="QOY505:QPB505"/>
    <mergeCell ref="QPC505:QPF505"/>
    <mergeCell ref="QPG505:QPJ505"/>
    <mergeCell ref="QPK505:QPN505"/>
    <mergeCell ref="QPO505:QPR505"/>
    <mergeCell ref="QOE505:QOH505"/>
    <mergeCell ref="QOI505:QOL505"/>
    <mergeCell ref="QOM505:QOP505"/>
    <mergeCell ref="QOQ505:QOT505"/>
    <mergeCell ref="QOU505:QOX505"/>
    <mergeCell ref="QNK505:QNN505"/>
    <mergeCell ref="QNO505:QNR505"/>
    <mergeCell ref="QNS505:QNV505"/>
    <mergeCell ref="QNW505:QNZ505"/>
    <mergeCell ref="QOA505:QOD505"/>
    <mergeCell ref="QMQ505:QMT505"/>
    <mergeCell ref="QMU505:QMX505"/>
    <mergeCell ref="QMY505:QNB505"/>
    <mergeCell ref="QNC505:QNF505"/>
    <mergeCell ref="QNG505:QNJ505"/>
    <mergeCell ref="QLW505:QLZ505"/>
    <mergeCell ref="QMA505:QMD505"/>
    <mergeCell ref="QME505:QMH505"/>
    <mergeCell ref="QMI505:QML505"/>
    <mergeCell ref="QMM505:QMP505"/>
    <mergeCell ref="QLC505:QLF505"/>
    <mergeCell ref="QLG505:QLJ505"/>
    <mergeCell ref="QLK505:QLN505"/>
    <mergeCell ref="QLO505:QLR505"/>
    <mergeCell ref="QLS505:QLV505"/>
    <mergeCell ref="QKI505:QKL505"/>
    <mergeCell ref="QKM505:QKP505"/>
    <mergeCell ref="QKQ505:QKT505"/>
    <mergeCell ref="QKU505:QKX505"/>
    <mergeCell ref="QKY505:QLB505"/>
    <mergeCell ref="QJO505:QJR505"/>
    <mergeCell ref="QJS505:QJV505"/>
    <mergeCell ref="QJW505:QJZ505"/>
    <mergeCell ref="QKA505:QKD505"/>
    <mergeCell ref="QKE505:QKH505"/>
    <mergeCell ref="QIU505:QIX505"/>
    <mergeCell ref="QIY505:QJB505"/>
    <mergeCell ref="QJC505:QJF505"/>
    <mergeCell ref="QJG505:QJJ505"/>
    <mergeCell ref="QJK505:QJN505"/>
    <mergeCell ref="QIA505:QID505"/>
    <mergeCell ref="QIE505:QIH505"/>
    <mergeCell ref="QII505:QIL505"/>
    <mergeCell ref="QIM505:QIP505"/>
    <mergeCell ref="QIQ505:QIT505"/>
    <mergeCell ref="QHG505:QHJ505"/>
    <mergeCell ref="QHK505:QHN505"/>
    <mergeCell ref="QHO505:QHR505"/>
    <mergeCell ref="QHS505:QHV505"/>
    <mergeCell ref="QHW505:QHZ505"/>
    <mergeCell ref="QGM505:QGP505"/>
    <mergeCell ref="QGQ505:QGT505"/>
    <mergeCell ref="QGU505:QGX505"/>
    <mergeCell ref="QGY505:QHB505"/>
    <mergeCell ref="QHC505:QHF505"/>
    <mergeCell ref="QFS505:QFV505"/>
    <mergeCell ref="QFW505:QFZ505"/>
    <mergeCell ref="QGA505:QGD505"/>
    <mergeCell ref="QGE505:QGH505"/>
    <mergeCell ref="QGI505:QGL505"/>
    <mergeCell ref="QEY505:QFB505"/>
    <mergeCell ref="QFC505:QFF505"/>
    <mergeCell ref="QFG505:QFJ505"/>
    <mergeCell ref="QFK505:QFN505"/>
    <mergeCell ref="QFO505:QFR505"/>
    <mergeCell ref="QEE505:QEH505"/>
    <mergeCell ref="QEI505:QEL505"/>
    <mergeCell ref="QEM505:QEP505"/>
    <mergeCell ref="QEQ505:QET505"/>
    <mergeCell ref="QEU505:QEX505"/>
    <mergeCell ref="QDK505:QDN505"/>
    <mergeCell ref="QDO505:QDR505"/>
    <mergeCell ref="QDS505:QDV505"/>
    <mergeCell ref="QDW505:QDZ505"/>
    <mergeCell ref="QEA505:QED505"/>
    <mergeCell ref="QCQ505:QCT505"/>
    <mergeCell ref="QCU505:QCX505"/>
    <mergeCell ref="QCY505:QDB505"/>
    <mergeCell ref="QDC505:QDF505"/>
    <mergeCell ref="QDG505:QDJ505"/>
    <mergeCell ref="QBW505:QBZ505"/>
    <mergeCell ref="QCA505:QCD505"/>
    <mergeCell ref="QCE505:QCH505"/>
    <mergeCell ref="QCI505:QCL505"/>
    <mergeCell ref="QCM505:QCP505"/>
    <mergeCell ref="QBC505:QBF505"/>
    <mergeCell ref="QBG505:QBJ505"/>
    <mergeCell ref="QBK505:QBN505"/>
    <mergeCell ref="QBO505:QBR505"/>
    <mergeCell ref="QBS505:QBV505"/>
    <mergeCell ref="QAI505:QAL505"/>
    <mergeCell ref="QAM505:QAP505"/>
    <mergeCell ref="QAQ505:QAT505"/>
    <mergeCell ref="QAU505:QAX505"/>
    <mergeCell ref="QAY505:QBB505"/>
    <mergeCell ref="PZO505:PZR505"/>
    <mergeCell ref="PZS505:PZV505"/>
    <mergeCell ref="PZW505:PZZ505"/>
    <mergeCell ref="QAA505:QAD505"/>
    <mergeCell ref="QAE505:QAH505"/>
    <mergeCell ref="PYU505:PYX505"/>
    <mergeCell ref="PYY505:PZB505"/>
    <mergeCell ref="PZC505:PZF505"/>
    <mergeCell ref="PZG505:PZJ505"/>
    <mergeCell ref="PZK505:PZN505"/>
    <mergeCell ref="PYA505:PYD505"/>
    <mergeCell ref="PYE505:PYH505"/>
    <mergeCell ref="PYI505:PYL505"/>
    <mergeCell ref="PYM505:PYP505"/>
    <mergeCell ref="PYQ505:PYT505"/>
    <mergeCell ref="PXG505:PXJ505"/>
    <mergeCell ref="PXK505:PXN505"/>
    <mergeCell ref="PXO505:PXR505"/>
    <mergeCell ref="PXS505:PXV505"/>
    <mergeCell ref="PXW505:PXZ505"/>
    <mergeCell ref="PWM505:PWP505"/>
    <mergeCell ref="PWQ505:PWT505"/>
    <mergeCell ref="PWU505:PWX505"/>
    <mergeCell ref="PWY505:PXB505"/>
    <mergeCell ref="PXC505:PXF505"/>
    <mergeCell ref="PVS505:PVV505"/>
    <mergeCell ref="PVW505:PVZ505"/>
    <mergeCell ref="PWA505:PWD505"/>
    <mergeCell ref="PWE505:PWH505"/>
    <mergeCell ref="PWI505:PWL505"/>
    <mergeCell ref="PUY505:PVB505"/>
    <mergeCell ref="PVC505:PVF505"/>
    <mergeCell ref="PVG505:PVJ505"/>
    <mergeCell ref="PVK505:PVN505"/>
    <mergeCell ref="PVO505:PVR505"/>
    <mergeCell ref="PUE505:PUH505"/>
    <mergeCell ref="PUI505:PUL505"/>
    <mergeCell ref="PUM505:PUP505"/>
    <mergeCell ref="PUQ505:PUT505"/>
    <mergeCell ref="PUU505:PUX505"/>
    <mergeCell ref="PTK505:PTN505"/>
    <mergeCell ref="PTO505:PTR505"/>
    <mergeCell ref="PTS505:PTV505"/>
    <mergeCell ref="PTW505:PTZ505"/>
    <mergeCell ref="PUA505:PUD505"/>
    <mergeCell ref="PSQ505:PST505"/>
    <mergeCell ref="PSU505:PSX505"/>
    <mergeCell ref="PSY505:PTB505"/>
    <mergeCell ref="PTC505:PTF505"/>
    <mergeCell ref="PTG505:PTJ505"/>
    <mergeCell ref="PRW505:PRZ505"/>
    <mergeCell ref="PSA505:PSD505"/>
    <mergeCell ref="PSE505:PSH505"/>
    <mergeCell ref="PSI505:PSL505"/>
    <mergeCell ref="PSM505:PSP505"/>
    <mergeCell ref="PRC505:PRF505"/>
    <mergeCell ref="PRG505:PRJ505"/>
    <mergeCell ref="PRK505:PRN505"/>
    <mergeCell ref="PRO505:PRR505"/>
    <mergeCell ref="PRS505:PRV505"/>
    <mergeCell ref="PQI505:PQL505"/>
    <mergeCell ref="PQM505:PQP505"/>
    <mergeCell ref="PQQ505:PQT505"/>
    <mergeCell ref="PQU505:PQX505"/>
    <mergeCell ref="PQY505:PRB505"/>
    <mergeCell ref="PPO505:PPR505"/>
    <mergeCell ref="PPS505:PPV505"/>
    <mergeCell ref="PPW505:PPZ505"/>
    <mergeCell ref="PQA505:PQD505"/>
    <mergeCell ref="PQE505:PQH505"/>
    <mergeCell ref="POU505:POX505"/>
    <mergeCell ref="POY505:PPB505"/>
    <mergeCell ref="PPC505:PPF505"/>
    <mergeCell ref="PPG505:PPJ505"/>
    <mergeCell ref="PPK505:PPN505"/>
    <mergeCell ref="POA505:POD505"/>
    <mergeCell ref="POE505:POH505"/>
    <mergeCell ref="POI505:POL505"/>
    <mergeCell ref="POM505:POP505"/>
    <mergeCell ref="POQ505:POT505"/>
    <mergeCell ref="PNG505:PNJ505"/>
    <mergeCell ref="PNK505:PNN505"/>
    <mergeCell ref="PNO505:PNR505"/>
    <mergeCell ref="PNS505:PNV505"/>
    <mergeCell ref="PNW505:PNZ505"/>
    <mergeCell ref="PMM505:PMP505"/>
    <mergeCell ref="PMQ505:PMT505"/>
    <mergeCell ref="PMU505:PMX505"/>
    <mergeCell ref="PMY505:PNB505"/>
    <mergeCell ref="PNC505:PNF505"/>
    <mergeCell ref="PLS505:PLV505"/>
    <mergeCell ref="PLW505:PLZ505"/>
    <mergeCell ref="PMA505:PMD505"/>
    <mergeCell ref="PME505:PMH505"/>
    <mergeCell ref="PMI505:PML505"/>
    <mergeCell ref="PKY505:PLB505"/>
    <mergeCell ref="PLC505:PLF505"/>
    <mergeCell ref="PLG505:PLJ505"/>
    <mergeCell ref="PLK505:PLN505"/>
    <mergeCell ref="PLO505:PLR505"/>
    <mergeCell ref="PKE505:PKH505"/>
    <mergeCell ref="PKI505:PKL505"/>
    <mergeCell ref="PKM505:PKP505"/>
    <mergeCell ref="PKQ505:PKT505"/>
    <mergeCell ref="PKU505:PKX505"/>
    <mergeCell ref="PJK505:PJN505"/>
    <mergeCell ref="PJO505:PJR505"/>
    <mergeCell ref="PJS505:PJV505"/>
    <mergeCell ref="PJW505:PJZ505"/>
    <mergeCell ref="PKA505:PKD505"/>
    <mergeCell ref="PIQ505:PIT505"/>
    <mergeCell ref="PIU505:PIX505"/>
    <mergeCell ref="PIY505:PJB505"/>
    <mergeCell ref="PJC505:PJF505"/>
    <mergeCell ref="PJG505:PJJ505"/>
    <mergeCell ref="PHW505:PHZ505"/>
    <mergeCell ref="PIA505:PID505"/>
    <mergeCell ref="PIE505:PIH505"/>
    <mergeCell ref="PII505:PIL505"/>
    <mergeCell ref="PIM505:PIP505"/>
    <mergeCell ref="PHC505:PHF505"/>
    <mergeCell ref="PHG505:PHJ505"/>
    <mergeCell ref="PHK505:PHN505"/>
    <mergeCell ref="PHO505:PHR505"/>
    <mergeCell ref="PHS505:PHV505"/>
    <mergeCell ref="PGI505:PGL505"/>
    <mergeCell ref="PGM505:PGP505"/>
    <mergeCell ref="PGQ505:PGT505"/>
    <mergeCell ref="PGU505:PGX505"/>
    <mergeCell ref="PGY505:PHB505"/>
    <mergeCell ref="PFO505:PFR505"/>
    <mergeCell ref="PFS505:PFV505"/>
    <mergeCell ref="PFW505:PFZ505"/>
    <mergeCell ref="PGA505:PGD505"/>
    <mergeCell ref="PGE505:PGH505"/>
    <mergeCell ref="PEU505:PEX505"/>
    <mergeCell ref="PEY505:PFB505"/>
    <mergeCell ref="PFC505:PFF505"/>
    <mergeCell ref="PFG505:PFJ505"/>
    <mergeCell ref="PFK505:PFN505"/>
    <mergeCell ref="PEA505:PED505"/>
    <mergeCell ref="PEE505:PEH505"/>
    <mergeCell ref="PEI505:PEL505"/>
    <mergeCell ref="PEM505:PEP505"/>
    <mergeCell ref="PEQ505:PET505"/>
    <mergeCell ref="PDG505:PDJ505"/>
    <mergeCell ref="PDK505:PDN505"/>
    <mergeCell ref="PDO505:PDR505"/>
    <mergeCell ref="PDS505:PDV505"/>
    <mergeCell ref="PDW505:PDZ505"/>
    <mergeCell ref="PCM505:PCP505"/>
    <mergeCell ref="PCQ505:PCT505"/>
    <mergeCell ref="PCU505:PCX505"/>
    <mergeCell ref="PCY505:PDB505"/>
    <mergeCell ref="PDC505:PDF505"/>
    <mergeCell ref="PBS505:PBV505"/>
    <mergeCell ref="PBW505:PBZ505"/>
    <mergeCell ref="PCA505:PCD505"/>
    <mergeCell ref="PCE505:PCH505"/>
    <mergeCell ref="PCI505:PCL505"/>
    <mergeCell ref="PAY505:PBB505"/>
    <mergeCell ref="PBC505:PBF505"/>
    <mergeCell ref="PBG505:PBJ505"/>
    <mergeCell ref="PBK505:PBN505"/>
    <mergeCell ref="PBO505:PBR505"/>
    <mergeCell ref="PAE505:PAH505"/>
    <mergeCell ref="PAI505:PAL505"/>
    <mergeCell ref="PAM505:PAP505"/>
    <mergeCell ref="PAQ505:PAT505"/>
    <mergeCell ref="PAU505:PAX505"/>
    <mergeCell ref="OZK505:OZN505"/>
    <mergeCell ref="OZO505:OZR505"/>
    <mergeCell ref="OZS505:OZV505"/>
    <mergeCell ref="OZW505:OZZ505"/>
    <mergeCell ref="PAA505:PAD505"/>
    <mergeCell ref="OYQ505:OYT505"/>
    <mergeCell ref="OYU505:OYX505"/>
    <mergeCell ref="OYY505:OZB505"/>
    <mergeCell ref="OZC505:OZF505"/>
    <mergeCell ref="OZG505:OZJ505"/>
    <mergeCell ref="OXW505:OXZ505"/>
    <mergeCell ref="OYA505:OYD505"/>
    <mergeCell ref="OYE505:OYH505"/>
    <mergeCell ref="OYI505:OYL505"/>
    <mergeCell ref="OYM505:OYP505"/>
    <mergeCell ref="OXC505:OXF505"/>
    <mergeCell ref="OXG505:OXJ505"/>
    <mergeCell ref="OXK505:OXN505"/>
    <mergeCell ref="OXO505:OXR505"/>
    <mergeCell ref="OXS505:OXV505"/>
    <mergeCell ref="OWI505:OWL505"/>
    <mergeCell ref="OWM505:OWP505"/>
    <mergeCell ref="OWQ505:OWT505"/>
    <mergeCell ref="OWU505:OWX505"/>
    <mergeCell ref="OWY505:OXB505"/>
    <mergeCell ref="OVO505:OVR505"/>
    <mergeCell ref="OVS505:OVV505"/>
    <mergeCell ref="OVW505:OVZ505"/>
    <mergeCell ref="OWA505:OWD505"/>
    <mergeCell ref="OWE505:OWH505"/>
    <mergeCell ref="OUU505:OUX505"/>
    <mergeCell ref="OUY505:OVB505"/>
    <mergeCell ref="OVC505:OVF505"/>
    <mergeCell ref="OVG505:OVJ505"/>
    <mergeCell ref="OVK505:OVN505"/>
    <mergeCell ref="OUA505:OUD505"/>
    <mergeCell ref="OUE505:OUH505"/>
    <mergeCell ref="OUI505:OUL505"/>
    <mergeCell ref="OUM505:OUP505"/>
    <mergeCell ref="OUQ505:OUT505"/>
    <mergeCell ref="OTG505:OTJ505"/>
    <mergeCell ref="OTK505:OTN505"/>
    <mergeCell ref="OTO505:OTR505"/>
    <mergeCell ref="OTS505:OTV505"/>
    <mergeCell ref="OTW505:OTZ505"/>
    <mergeCell ref="OSM505:OSP505"/>
    <mergeCell ref="OSQ505:OST505"/>
    <mergeCell ref="OSU505:OSX505"/>
    <mergeCell ref="OSY505:OTB505"/>
    <mergeCell ref="OTC505:OTF505"/>
    <mergeCell ref="ORS505:ORV505"/>
    <mergeCell ref="ORW505:ORZ505"/>
    <mergeCell ref="OSA505:OSD505"/>
    <mergeCell ref="OSE505:OSH505"/>
    <mergeCell ref="OSI505:OSL505"/>
    <mergeCell ref="OQY505:ORB505"/>
    <mergeCell ref="ORC505:ORF505"/>
    <mergeCell ref="ORG505:ORJ505"/>
    <mergeCell ref="ORK505:ORN505"/>
    <mergeCell ref="ORO505:ORR505"/>
    <mergeCell ref="OQE505:OQH505"/>
    <mergeCell ref="OQI505:OQL505"/>
    <mergeCell ref="OQM505:OQP505"/>
    <mergeCell ref="OQQ505:OQT505"/>
    <mergeCell ref="OQU505:OQX505"/>
    <mergeCell ref="OPK505:OPN505"/>
    <mergeCell ref="OPO505:OPR505"/>
    <mergeCell ref="OPS505:OPV505"/>
    <mergeCell ref="OPW505:OPZ505"/>
    <mergeCell ref="OQA505:OQD505"/>
    <mergeCell ref="OOQ505:OOT505"/>
    <mergeCell ref="OOU505:OOX505"/>
    <mergeCell ref="OOY505:OPB505"/>
    <mergeCell ref="OPC505:OPF505"/>
    <mergeCell ref="OPG505:OPJ505"/>
    <mergeCell ref="ONW505:ONZ505"/>
    <mergeCell ref="OOA505:OOD505"/>
    <mergeCell ref="OOE505:OOH505"/>
    <mergeCell ref="OOI505:OOL505"/>
    <mergeCell ref="OOM505:OOP505"/>
    <mergeCell ref="ONC505:ONF505"/>
    <mergeCell ref="ONG505:ONJ505"/>
    <mergeCell ref="ONK505:ONN505"/>
    <mergeCell ref="ONO505:ONR505"/>
    <mergeCell ref="ONS505:ONV505"/>
    <mergeCell ref="OMI505:OML505"/>
    <mergeCell ref="OMM505:OMP505"/>
    <mergeCell ref="OMQ505:OMT505"/>
    <mergeCell ref="OMU505:OMX505"/>
    <mergeCell ref="OMY505:ONB505"/>
    <mergeCell ref="OLO505:OLR505"/>
    <mergeCell ref="OLS505:OLV505"/>
    <mergeCell ref="OLW505:OLZ505"/>
    <mergeCell ref="OMA505:OMD505"/>
    <mergeCell ref="OME505:OMH505"/>
    <mergeCell ref="OKU505:OKX505"/>
    <mergeCell ref="OKY505:OLB505"/>
    <mergeCell ref="OLC505:OLF505"/>
    <mergeCell ref="OLG505:OLJ505"/>
    <mergeCell ref="OLK505:OLN505"/>
    <mergeCell ref="OKA505:OKD505"/>
    <mergeCell ref="OKE505:OKH505"/>
    <mergeCell ref="OKI505:OKL505"/>
    <mergeCell ref="OKM505:OKP505"/>
    <mergeCell ref="OKQ505:OKT505"/>
    <mergeCell ref="OJG505:OJJ505"/>
    <mergeCell ref="OJK505:OJN505"/>
    <mergeCell ref="OJO505:OJR505"/>
    <mergeCell ref="OJS505:OJV505"/>
    <mergeCell ref="OJW505:OJZ505"/>
    <mergeCell ref="OIM505:OIP505"/>
    <mergeCell ref="OIQ505:OIT505"/>
    <mergeCell ref="OIU505:OIX505"/>
    <mergeCell ref="OIY505:OJB505"/>
    <mergeCell ref="OJC505:OJF505"/>
    <mergeCell ref="OHS505:OHV505"/>
    <mergeCell ref="OHW505:OHZ505"/>
    <mergeCell ref="OIA505:OID505"/>
    <mergeCell ref="OIE505:OIH505"/>
    <mergeCell ref="OII505:OIL505"/>
    <mergeCell ref="OGY505:OHB505"/>
    <mergeCell ref="OHC505:OHF505"/>
    <mergeCell ref="OHG505:OHJ505"/>
    <mergeCell ref="OHK505:OHN505"/>
    <mergeCell ref="OHO505:OHR505"/>
    <mergeCell ref="OGE505:OGH505"/>
    <mergeCell ref="OGI505:OGL505"/>
    <mergeCell ref="OGM505:OGP505"/>
    <mergeCell ref="OGQ505:OGT505"/>
    <mergeCell ref="OGU505:OGX505"/>
    <mergeCell ref="OFK505:OFN505"/>
    <mergeCell ref="OFO505:OFR505"/>
    <mergeCell ref="OFS505:OFV505"/>
    <mergeCell ref="OFW505:OFZ505"/>
    <mergeCell ref="OGA505:OGD505"/>
    <mergeCell ref="OEQ505:OET505"/>
    <mergeCell ref="OEU505:OEX505"/>
    <mergeCell ref="OEY505:OFB505"/>
    <mergeCell ref="OFC505:OFF505"/>
    <mergeCell ref="OFG505:OFJ505"/>
    <mergeCell ref="ODW505:ODZ505"/>
    <mergeCell ref="OEA505:OED505"/>
    <mergeCell ref="OEE505:OEH505"/>
    <mergeCell ref="OEI505:OEL505"/>
    <mergeCell ref="OEM505:OEP505"/>
    <mergeCell ref="ODC505:ODF505"/>
    <mergeCell ref="ODG505:ODJ505"/>
    <mergeCell ref="ODK505:ODN505"/>
    <mergeCell ref="ODO505:ODR505"/>
    <mergeCell ref="ODS505:ODV505"/>
    <mergeCell ref="OCI505:OCL505"/>
    <mergeCell ref="OCM505:OCP505"/>
    <mergeCell ref="OCQ505:OCT505"/>
    <mergeCell ref="OCU505:OCX505"/>
    <mergeCell ref="OCY505:ODB505"/>
    <mergeCell ref="OBO505:OBR505"/>
    <mergeCell ref="OBS505:OBV505"/>
    <mergeCell ref="OBW505:OBZ505"/>
    <mergeCell ref="OCA505:OCD505"/>
    <mergeCell ref="OCE505:OCH505"/>
    <mergeCell ref="OAU505:OAX505"/>
    <mergeCell ref="OAY505:OBB505"/>
    <mergeCell ref="OBC505:OBF505"/>
    <mergeCell ref="OBG505:OBJ505"/>
    <mergeCell ref="OBK505:OBN505"/>
    <mergeCell ref="OAA505:OAD505"/>
    <mergeCell ref="OAE505:OAH505"/>
    <mergeCell ref="OAI505:OAL505"/>
    <mergeCell ref="OAM505:OAP505"/>
    <mergeCell ref="OAQ505:OAT505"/>
    <mergeCell ref="NZG505:NZJ505"/>
    <mergeCell ref="NZK505:NZN505"/>
    <mergeCell ref="NZO505:NZR505"/>
    <mergeCell ref="NZS505:NZV505"/>
    <mergeCell ref="NZW505:NZZ505"/>
    <mergeCell ref="NYM505:NYP505"/>
    <mergeCell ref="NYQ505:NYT505"/>
    <mergeCell ref="NYU505:NYX505"/>
    <mergeCell ref="NYY505:NZB505"/>
    <mergeCell ref="NZC505:NZF505"/>
    <mergeCell ref="NXS505:NXV505"/>
    <mergeCell ref="NXW505:NXZ505"/>
    <mergeCell ref="NYA505:NYD505"/>
    <mergeCell ref="NYE505:NYH505"/>
    <mergeCell ref="NYI505:NYL505"/>
    <mergeCell ref="NWY505:NXB505"/>
    <mergeCell ref="NXC505:NXF505"/>
    <mergeCell ref="NXG505:NXJ505"/>
    <mergeCell ref="NXK505:NXN505"/>
    <mergeCell ref="NXO505:NXR505"/>
    <mergeCell ref="NWE505:NWH505"/>
    <mergeCell ref="NWI505:NWL505"/>
    <mergeCell ref="NWM505:NWP505"/>
    <mergeCell ref="NWQ505:NWT505"/>
    <mergeCell ref="NWU505:NWX505"/>
    <mergeCell ref="NVK505:NVN505"/>
    <mergeCell ref="NVO505:NVR505"/>
    <mergeCell ref="NVS505:NVV505"/>
    <mergeCell ref="NVW505:NVZ505"/>
    <mergeCell ref="NWA505:NWD505"/>
    <mergeCell ref="NUQ505:NUT505"/>
    <mergeCell ref="NUU505:NUX505"/>
    <mergeCell ref="NUY505:NVB505"/>
    <mergeCell ref="NVC505:NVF505"/>
    <mergeCell ref="NVG505:NVJ505"/>
    <mergeCell ref="NTW505:NTZ505"/>
    <mergeCell ref="NUA505:NUD505"/>
    <mergeCell ref="NUE505:NUH505"/>
    <mergeCell ref="NUI505:NUL505"/>
    <mergeCell ref="NUM505:NUP505"/>
    <mergeCell ref="NTC505:NTF505"/>
    <mergeCell ref="NTG505:NTJ505"/>
    <mergeCell ref="NTK505:NTN505"/>
    <mergeCell ref="NTO505:NTR505"/>
    <mergeCell ref="NTS505:NTV505"/>
    <mergeCell ref="NSI505:NSL505"/>
    <mergeCell ref="NSM505:NSP505"/>
    <mergeCell ref="NSQ505:NST505"/>
    <mergeCell ref="NSU505:NSX505"/>
    <mergeCell ref="NSY505:NTB505"/>
    <mergeCell ref="NRO505:NRR505"/>
    <mergeCell ref="NRS505:NRV505"/>
    <mergeCell ref="NRW505:NRZ505"/>
    <mergeCell ref="NSA505:NSD505"/>
    <mergeCell ref="NSE505:NSH505"/>
    <mergeCell ref="NQU505:NQX505"/>
    <mergeCell ref="NQY505:NRB505"/>
    <mergeCell ref="NRC505:NRF505"/>
    <mergeCell ref="NRG505:NRJ505"/>
    <mergeCell ref="NRK505:NRN505"/>
    <mergeCell ref="NQA505:NQD505"/>
    <mergeCell ref="NQE505:NQH505"/>
    <mergeCell ref="NQI505:NQL505"/>
    <mergeCell ref="NQM505:NQP505"/>
    <mergeCell ref="NQQ505:NQT505"/>
    <mergeCell ref="NPG505:NPJ505"/>
    <mergeCell ref="NPK505:NPN505"/>
    <mergeCell ref="NPO505:NPR505"/>
    <mergeCell ref="NPS505:NPV505"/>
    <mergeCell ref="NPW505:NPZ505"/>
    <mergeCell ref="NOM505:NOP505"/>
    <mergeCell ref="NOQ505:NOT505"/>
    <mergeCell ref="NOU505:NOX505"/>
    <mergeCell ref="NOY505:NPB505"/>
    <mergeCell ref="NPC505:NPF505"/>
    <mergeCell ref="NNS505:NNV505"/>
    <mergeCell ref="NNW505:NNZ505"/>
    <mergeCell ref="NOA505:NOD505"/>
    <mergeCell ref="NOE505:NOH505"/>
    <mergeCell ref="NOI505:NOL505"/>
    <mergeCell ref="NMY505:NNB505"/>
    <mergeCell ref="NNC505:NNF505"/>
    <mergeCell ref="NNG505:NNJ505"/>
    <mergeCell ref="NNK505:NNN505"/>
    <mergeCell ref="NNO505:NNR505"/>
    <mergeCell ref="NME505:NMH505"/>
    <mergeCell ref="NMI505:NML505"/>
    <mergeCell ref="NMM505:NMP505"/>
    <mergeCell ref="NMQ505:NMT505"/>
    <mergeCell ref="NMU505:NMX505"/>
    <mergeCell ref="NLK505:NLN505"/>
    <mergeCell ref="NLO505:NLR505"/>
    <mergeCell ref="NLS505:NLV505"/>
    <mergeCell ref="NLW505:NLZ505"/>
    <mergeCell ref="NMA505:NMD505"/>
    <mergeCell ref="NKQ505:NKT505"/>
    <mergeCell ref="NKU505:NKX505"/>
    <mergeCell ref="NKY505:NLB505"/>
    <mergeCell ref="NLC505:NLF505"/>
    <mergeCell ref="NLG505:NLJ505"/>
    <mergeCell ref="NJW505:NJZ505"/>
    <mergeCell ref="NKA505:NKD505"/>
    <mergeCell ref="NKE505:NKH505"/>
    <mergeCell ref="NKI505:NKL505"/>
    <mergeCell ref="NKM505:NKP505"/>
    <mergeCell ref="NJC505:NJF505"/>
    <mergeCell ref="NJG505:NJJ505"/>
    <mergeCell ref="NJK505:NJN505"/>
    <mergeCell ref="NJO505:NJR505"/>
    <mergeCell ref="NJS505:NJV505"/>
    <mergeCell ref="NII505:NIL505"/>
    <mergeCell ref="NIM505:NIP505"/>
    <mergeCell ref="NIQ505:NIT505"/>
    <mergeCell ref="NIU505:NIX505"/>
    <mergeCell ref="NIY505:NJB505"/>
    <mergeCell ref="NHO505:NHR505"/>
    <mergeCell ref="NHS505:NHV505"/>
    <mergeCell ref="NHW505:NHZ505"/>
    <mergeCell ref="NIA505:NID505"/>
    <mergeCell ref="NIE505:NIH505"/>
    <mergeCell ref="NGU505:NGX505"/>
    <mergeCell ref="NGY505:NHB505"/>
    <mergeCell ref="NHC505:NHF505"/>
    <mergeCell ref="NHG505:NHJ505"/>
    <mergeCell ref="NHK505:NHN505"/>
    <mergeCell ref="NGA505:NGD505"/>
    <mergeCell ref="NGE505:NGH505"/>
    <mergeCell ref="NGI505:NGL505"/>
    <mergeCell ref="NGM505:NGP505"/>
    <mergeCell ref="NGQ505:NGT505"/>
    <mergeCell ref="NFG505:NFJ505"/>
    <mergeCell ref="NFK505:NFN505"/>
    <mergeCell ref="NFO505:NFR505"/>
    <mergeCell ref="NFS505:NFV505"/>
    <mergeCell ref="NFW505:NFZ505"/>
    <mergeCell ref="NEM505:NEP505"/>
    <mergeCell ref="NEQ505:NET505"/>
    <mergeCell ref="NEU505:NEX505"/>
    <mergeCell ref="NEY505:NFB505"/>
    <mergeCell ref="NFC505:NFF505"/>
    <mergeCell ref="NDS505:NDV505"/>
    <mergeCell ref="NDW505:NDZ505"/>
    <mergeCell ref="NEA505:NED505"/>
    <mergeCell ref="NEE505:NEH505"/>
    <mergeCell ref="NEI505:NEL505"/>
    <mergeCell ref="NCY505:NDB505"/>
    <mergeCell ref="NDC505:NDF505"/>
    <mergeCell ref="NDG505:NDJ505"/>
    <mergeCell ref="NDK505:NDN505"/>
    <mergeCell ref="NDO505:NDR505"/>
    <mergeCell ref="NCE505:NCH505"/>
    <mergeCell ref="NCI505:NCL505"/>
    <mergeCell ref="NCM505:NCP505"/>
    <mergeCell ref="NCQ505:NCT505"/>
    <mergeCell ref="NCU505:NCX505"/>
    <mergeCell ref="NBK505:NBN505"/>
    <mergeCell ref="NBO505:NBR505"/>
    <mergeCell ref="NBS505:NBV505"/>
    <mergeCell ref="NBW505:NBZ505"/>
    <mergeCell ref="NCA505:NCD505"/>
    <mergeCell ref="NAQ505:NAT505"/>
    <mergeCell ref="NAU505:NAX505"/>
    <mergeCell ref="NAY505:NBB505"/>
    <mergeCell ref="NBC505:NBF505"/>
    <mergeCell ref="NBG505:NBJ505"/>
    <mergeCell ref="MZW505:MZZ505"/>
    <mergeCell ref="NAA505:NAD505"/>
    <mergeCell ref="NAE505:NAH505"/>
    <mergeCell ref="NAI505:NAL505"/>
    <mergeCell ref="NAM505:NAP505"/>
    <mergeCell ref="MZC505:MZF505"/>
    <mergeCell ref="MZG505:MZJ505"/>
    <mergeCell ref="MZK505:MZN505"/>
    <mergeCell ref="MZO505:MZR505"/>
    <mergeCell ref="MZS505:MZV505"/>
    <mergeCell ref="MYI505:MYL505"/>
    <mergeCell ref="MYM505:MYP505"/>
    <mergeCell ref="MYQ505:MYT505"/>
    <mergeCell ref="MYU505:MYX505"/>
    <mergeCell ref="MYY505:MZB505"/>
    <mergeCell ref="MXO505:MXR505"/>
    <mergeCell ref="MXS505:MXV505"/>
    <mergeCell ref="MXW505:MXZ505"/>
    <mergeCell ref="MYA505:MYD505"/>
    <mergeCell ref="MYE505:MYH505"/>
    <mergeCell ref="MWU505:MWX505"/>
    <mergeCell ref="MWY505:MXB505"/>
    <mergeCell ref="MXC505:MXF505"/>
    <mergeCell ref="MXG505:MXJ505"/>
    <mergeCell ref="MXK505:MXN505"/>
    <mergeCell ref="MWA505:MWD505"/>
    <mergeCell ref="MWE505:MWH505"/>
    <mergeCell ref="MWI505:MWL505"/>
    <mergeCell ref="MWM505:MWP505"/>
    <mergeCell ref="MWQ505:MWT505"/>
    <mergeCell ref="MVG505:MVJ505"/>
    <mergeCell ref="MVK505:MVN505"/>
    <mergeCell ref="MVO505:MVR505"/>
    <mergeCell ref="MVS505:MVV505"/>
    <mergeCell ref="MVW505:MVZ505"/>
    <mergeCell ref="MUM505:MUP505"/>
    <mergeCell ref="MUQ505:MUT505"/>
    <mergeCell ref="MUU505:MUX505"/>
    <mergeCell ref="MUY505:MVB505"/>
    <mergeCell ref="MVC505:MVF505"/>
    <mergeCell ref="MTS505:MTV505"/>
    <mergeCell ref="MTW505:MTZ505"/>
    <mergeCell ref="MUA505:MUD505"/>
    <mergeCell ref="MUE505:MUH505"/>
    <mergeCell ref="MUI505:MUL505"/>
    <mergeCell ref="MSY505:MTB505"/>
    <mergeCell ref="MTC505:MTF505"/>
    <mergeCell ref="MTG505:MTJ505"/>
    <mergeCell ref="MTK505:MTN505"/>
    <mergeCell ref="MTO505:MTR505"/>
    <mergeCell ref="MSE505:MSH505"/>
    <mergeCell ref="MSI505:MSL505"/>
    <mergeCell ref="MSM505:MSP505"/>
    <mergeCell ref="MSQ505:MST505"/>
    <mergeCell ref="MSU505:MSX505"/>
    <mergeCell ref="MRK505:MRN505"/>
    <mergeCell ref="MRO505:MRR505"/>
    <mergeCell ref="MRS505:MRV505"/>
    <mergeCell ref="MRW505:MRZ505"/>
    <mergeCell ref="MSA505:MSD505"/>
    <mergeCell ref="MQQ505:MQT505"/>
    <mergeCell ref="MQU505:MQX505"/>
    <mergeCell ref="MQY505:MRB505"/>
    <mergeCell ref="MRC505:MRF505"/>
    <mergeCell ref="MRG505:MRJ505"/>
    <mergeCell ref="MPW505:MPZ505"/>
    <mergeCell ref="MQA505:MQD505"/>
    <mergeCell ref="MQE505:MQH505"/>
    <mergeCell ref="MQI505:MQL505"/>
    <mergeCell ref="MQM505:MQP505"/>
    <mergeCell ref="MPC505:MPF505"/>
    <mergeCell ref="MPG505:MPJ505"/>
    <mergeCell ref="MPK505:MPN505"/>
    <mergeCell ref="MPO505:MPR505"/>
    <mergeCell ref="MPS505:MPV505"/>
    <mergeCell ref="MOI505:MOL505"/>
    <mergeCell ref="MOM505:MOP505"/>
    <mergeCell ref="MOQ505:MOT505"/>
    <mergeCell ref="MOU505:MOX505"/>
    <mergeCell ref="MOY505:MPB505"/>
    <mergeCell ref="MNO505:MNR505"/>
    <mergeCell ref="MNS505:MNV505"/>
    <mergeCell ref="MNW505:MNZ505"/>
    <mergeCell ref="MOA505:MOD505"/>
    <mergeCell ref="MOE505:MOH505"/>
    <mergeCell ref="MMU505:MMX505"/>
    <mergeCell ref="MMY505:MNB505"/>
    <mergeCell ref="MNC505:MNF505"/>
    <mergeCell ref="MNG505:MNJ505"/>
    <mergeCell ref="MNK505:MNN505"/>
    <mergeCell ref="MMA505:MMD505"/>
    <mergeCell ref="MME505:MMH505"/>
    <mergeCell ref="MMI505:MML505"/>
    <mergeCell ref="MMM505:MMP505"/>
    <mergeCell ref="MMQ505:MMT505"/>
    <mergeCell ref="MLG505:MLJ505"/>
    <mergeCell ref="MLK505:MLN505"/>
    <mergeCell ref="MLO505:MLR505"/>
    <mergeCell ref="MLS505:MLV505"/>
    <mergeCell ref="MLW505:MLZ505"/>
    <mergeCell ref="MKM505:MKP505"/>
    <mergeCell ref="MKQ505:MKT505"/>
    <mergeCell ref="MKU505:MKX505"/>
    <mergeCell ref="MKY505:MLB505"/>
    <mergeCell ref="MLC505:MLF505"/>
    <mergeCell ref="MJS505:MJV505"/>
    <mergeCell ref="MJW505:MJZ505"/>
    <mergeCell ref="MKA505:MKD505"/>
    <mergeCell ref="MKE505:MKH505"/>
    <mergeCell ref="MKI505:MKL505"/>
    <mergeCell ref="MIY505:MJB505"/>
    <mergeCell ref="MJC505:MJF505"/>
    <mergeCell ref="MJG505:MJJ505"/>
    <mergeCell ref="MJK505:MJN505"/>
    <mergeCell ref="MJO505:MJR505"/>
    <mergeCell ref="MIE505:MIH505"/>
    <mergeCell ref="MII505:MIL505"/>
    <mergeCell ref="MIM505:MIP505"/>
    <mergeCell ref="MIQ505:MIT505"/>
    <mergeCell ref="MIU505:MIX505"/>
    <mergeCell ref="MHK505:MHN505"/>
    <mergeCell ref="MHO505:MHR505"/>
    <mergeCell ref="MHS505:MHV505"/>
    <mergeCell ref="MHW505:MHZ505"/>
    <mergeCell ref="MIA505:MID505"/>
    <mergeCell ref="MGQ505:MGT505"/>
    <mergeCell ref="MGU505:MGX505"/>
    <mergeCell ref="MGY505:MHB505"/>
    <mergeCell ref="MHC505:MHF505"/>
    <mergeCell ref="MHG505:MHJ505"/>
    <mergeCell ref="MFW505:MFZ505"/>
    <mergeCell ref="MGA505:MGD505"/>
    <mergeCell ref="MGE505:MGH505"/>
    <mergeCell ref="MGI505:MGL505"/>
    <mergeCell ref="MGM505:MGP505"/>
    <mergeCell ref="MFC505:MFF505"/>
    <mergeCell ref="MFG505:MFJ505"/>
    <mergeCell ref="MFK505:MFN505"/>
    <mergeCell ref="MFO505:MFR505"/>
    <mergeCell ref="MFS505:MFV505"/>
    <mergeCell ref="MEI505:MEL505"/>
    <mergeCell ref="MEM505:MEP505"/>
    <mergeCell ref="MEQ505:MET505"/>
    <mergeCell ref="MEU505:MEX505"/>
    <mergeCell ref="MEY505:MFB505"/>
    <mergeCell ref="MDO505:MDR505"/>
    <mergeCell ref="MDS505:MDV505"/>
    <mergeCell ref="MDW505:MDZ505"/>
    <mergeCell ref="MEA505:MED505"/>
    <mergeCell ref="MEE505:MEH505"/>
    <mergeCell ref="MCU505:MCX505"/>
    <mergeCell ref="MCY505:MDB505"/>
    <mergeCell ref="MDC505:MDF505"/>
    <mergeCell ref="MDG505:MDJ505"/>
    <mergeCell ref="MDK505:MDN505"/>
    <mergeCell ref="MCA505:MCD505"/>
    <mergeCell ref="MCE505:MCH505"/>
    <mergeCell ref="MCI505:MCL505"/>
    <mergeCell ref="MCM505:MCP505"/>
    <mergeCell ref="MCQ505:MCT505"/>
    <mergeCell ref="MBG505:MBJ505"/>
    <mergeCell ref="MBK505:MBN505"/>
    <mergeCell ref="MBO505:MBR505"/>
    <mergeCell ref="MBS505:MBV505"/>
    <mergeCell ref="MBW505:MBZ505"/>
    <mergeCell ref="MAM505:MAP505"/>
    <mergeCell ref="MAQ505:MAT505"/>
    <mergeCell ref="MAU505:MAX505"/>
    <mergeCell ref="MAY505:MBB505"/>
    <mergeCell ref="MBC505:MBF505"/>
    <mergeCell ref="LZS505:LZV505"/>
    <mergeCell ref="LZW505:LZZ505"/>
    <mergeCell ref="MAA505:MAD505"/>
    <mergeCell ref="MAE505:MAH505"/>
    <mergeCell ref="MAI505:MAL505"/>
    <mergeCell ref="LYY505:LZB505"/>
    <mergeCell ref="LZC505:LZF505"/>
    <mergeCell ref="LZG505:LZJ505"/>
    <mergeCell ref="LZK505:LZN505"/>
    <mergeCell ref="LZO505:LZR505"/>
    <mergeCell ref="LYE505:LYH505"/>
    <mergeCell ref="LYI505:LYL505"/>
    <mergeCell ref="LYM505:LYP505"/>
    <mergeCell ref="LYQ505:LYT505"/>
    <mergeCell ref="LYU505:LYX505"/>
    <mergeCell ref="LXK505:LXN505"/>
    <mergeCell ref="LXO505:LXR505"/>
    <mergeCell ref="LXS505:LXV505"/>
    <mergeCell ref="LXW505:LXZ505"/>
    <mergeCell ref="LYA505:LYD505"/>
    <mergeCell ref="LWQ505:LWT505"/>
    <mergeCell ref="LWU505:LWX505"/>
    <mergeCell ref="LWY505:LXB505"/>
    <mergeCell ref="LXC505:LXF505"/>
    <mergeCell ref="LXG505:LXJ505"/>
    <mergeCell ref="LVW505:LVZ505"/>
    <mergeCell ref="LWA505:LWD505"/>
    <mergeCell ref="LWE505:LWH505"/>
    <mergeCell ref="LWI505:LWL505"/>
    <mergeCell ref="LWM505:LWP505"/>
    <mergeCell ref="LVC505:LVF505"/>
    <mergeCell ref="LVG505:LVJ505"/>
    <mergeCell ref="LVK505:LVN505"/>
    <mergeCell ref="LVO505:LVR505"/>
    <mergeCell ref="LVS505:LVV505"/>
    <mergeCell ref="LUI505:LUL505"/>
    <mergeCell ref="LUM505:LUP505"/>
    <mergeCell ref="LUQ505:LUT505"/>
    <mergeCell ref="LUU505:LUX505"/>
    <mergeCell ref="LUY505:LVB505"/>
    <mergeCell ref="LTO505:LTR505"/>
    <mergeCell ref="LTS505:LTV505"/>
    <mergeCell ref="LTW505:LTZ505"/>
    <mergeCell ref="LUA505:LUD505"/>
    <mergeCell ref="LUE505:LUH505"/>
    <mergeCell ref="LSU505:LSX505"/>
    <mergeCell ref="LSY505:LTB505"/>
    <mergeCell ref="LTC505:LTF505"/>
    <mergeCell ref="LTG505:LTJ505"/>
    <mergeCell ref="LTK505:LTN505"/>
    <mergeCell ref="LSA505:LSD505"/>
    <mergeCell ref="LSE505:LSH505"/>
    <mergeCell ref="LSI505:LSL505"/>
    <mergeCell ref="LSM505:LSP505"/>
    <mergeCell ref="LSQ505:LST505"/>
    <mergeCell ref="LRG505:LRJ505"/>
    <mergeCell ref="LRK505:LRN505"/>
    <mergeCell ref="LRO505:LRR505"/>
    <mergeCell ref="LRS505:LRV505"/>
    <mergeCell ref="LRW505:LRZ505"/>
    <mergeCell ref="LQM505:LQP505"/>
    <mergeCell ref="LQQ505:LQT505"/>
    <mergeCell ref="LQU505:LQX505"/>
    <mergeCell ref="LQY505:LRB505"/>
    <mergeCell ref="LRC505:LRF505"/>
    <mergeCell ref="LPS505:LPV505"/>
    <mergeCell ref="LPW505:LPZ505"/>
    <mergeCell ref="LQA505:LQD505"/>
    <mergeCell ref="LQE505:LQH505"/>
    <mergeCell ref="LQI505:LQL505"/>
    <mergeCell ref="LOY505:LPB505"/>
    <mergeCell ref="LPC505:LPF505"/>
    <mergeCell ref="LPG505:LPJ505"/>
    <mergeCell ref="LPK505:LPN505"/>
    <mergeCell ref="LPO505:LPR505"/>
    <mergeCell ref="LOE505:LOH505"/>
    <mergeCell ref="LOI505:LOL505"/>
    <mergeCell ref="LOM505:LOP505"/>
    <mergeCell ref="LOQ505:LOT505"/>
    <mergeCell ref="LOU505:LOX505"/>
    <mergeCell ref="LNK505:LNN505"/>
    <mergeCell ref="LNO505:LNR505"/>
    <mergeCell ref="LNS505:LNV505"/>
    <mergeCell ref="LNW505:LNZ505"/>
    <mergeCell ref="LOA505:LOD505"/>
    <mergeCell ref="LMQ505:LMT505"/>
    <mergeCell ref="LMU505:LMX505"/>
    <mergeCell ref="LMY505:LNB505"/>
    <mergeCell ref="LNC505:LNF505"/>
    <mergeCell ref="LNG505:LNJ505"/>
    <mergeCell ref="LLW505:LLZ505"/>
    <mergeCell ref="LMA505:LMD505"/>
    <mergeCell ref="LME505:LMH505"/>
    <mergeCell ref="LMI505:LML505"/>
    <mergeCell ref="LMM505:LMP505"/>
    <mergeCell ref="LLC505:LLF505"/>
    <mergeCell ref="LLG505:LLJ505"/>
    <mergeCell ref="LLK505:LLN505"/>
    <mergeCell ref="LLO505:LLR505"/>
    <mergeCell ref="LLS505:LLV505"/>
    <mergeCell ref="LKI505:LKL505"/>
    <mergeCell ref="LKM505:LKP505"/>
    <mergeCell ref="LKQ505:LKT505"/>
    <mergeCell ref="LKU505:LKX505"/>
    <mergeCell ref="LKY505:LLB505"/>
    <mergeCell ref="LJO505:LJR505"/>
    <mergeCell ref="LJS505:LJV505"/>
    <mergeCell ref="LJW505:LJZ505"/>
    <mergeCell ref="LKA505:LKD505"/>
    <mergeCell ref="LKE505:LKH505"/>
    <mergeCell ref="LIU505:LIX505"/>
    <mergeCell ref="LIY505:LJB505"/>
    <mergeCell ref="LJC505:LJF505"/>
    <mergeCell ref="LJG505:LJJ505"/>
    <mergeCell ref="LJK505:LJN505"/>
    <mergeCell ref="LIA505:LID505"/>
    <mergeCell ref="LIE505:LIH505"/>
    <mergeCell ref="LII505:LIL505"/>
    <mergeCell ref="LIM505:LIP505"/>
    <mergeCell ref="LIQ505:LIT505"/>
    <mergeCell ref="LHG505:LHJ505"/>
    <mergeCell ref="LHK505:LHN505"/>
    <mergeCell ref="LHO505:LHR505"/>
    <mergeCell ref="LHS505:LHV505"/>
    <mergeCell ref="LHW505:LHZ505"/>
    <mergeCell ref="LGM505:LGP505"/>
    <mergeCell ref="LGQ505:LGT505"/>
    <mergeCell ref="LGU505:LGX505"/>
    <mergeCell ref="LGY505:LHB505"/>
    <mergeCell ref="LHC505:LHF505"/>
    <mergeCell ref="LFS505:LFV505"/>
    <mergeCell ref="LFW505:LFZ505"/>
    <mergeCell ref="LGA505:LGD505"/>
    <mergeCell ref="LGE505:LGH505"/>
    <mergeCell ref="LGI505:LGL505"/>
    <mergeCell ref="LEY505:LFB505"/>
    <mergeCell ref="LFC505:LFF505"/>
    <mergeCell ref="LFG505:LFJ505"/>
    <mergeCell ref="LFK505:LFN505"/>
    <mergeCell ref="LFO505:LFR505"/>
    <mergeCell ref="LEE505:LEH505"/>
    <mergeCell ref="LEI505:LEL505"/>
    <mergeCell ref="LEM505:LEP505"/>
    <mergeCell ref="LEQ505:LET505"/>
    <mergeCell ref="LEU505:LEX505"/>
    <mergeCell ref="LDK505:LDN505"/>
    <mergeCell ref="LDO505:LDR505"/>
    <mergeCell ref="LDS505:LDV505"/>
    <mergeCell ref="LDW505:LDZ505"/>
    <mergeCell ref="LEA505:LED505"/>
    <mergeCell ref="LCQ505:LCT505"/>
    <mergeCell ref="LCU505:LCX505"/>
    <mergeCell ref="LCY505:LDB505"/>
    <mergeCell ref="LDC505:LDF505"/>
    <mergeCell ref="LDG505:LDJ505"/>
    <mergeCell ref="LBW505:LBZ505"/>
    <mergeCell ref="LCA505:LCD505"/>
    <mergeCell ref="LCE505:LCH505"/>
    <mergeCell ref="LCI505:LCL505"/>
    <mergeCell ref="LCM505:LCP505"/>
    <mergeCell ref="LBC505:LBF505"/>
    <mergeCell ref="LBG505:LBJ505"/>
    <mergeCell ref="LBK505:LBN505"/>
    <mergeCell ref="LBO505:LBR505"/>
    <mergeCell ref="LBS505:LBV505"/>
    <mergeCell ref="LAI505:LAL505"/>
    <mergeCell ref="LAM505:LAP505"/>
    <mergeCell ref="LAQ505:LAT505"/>
    <mergeCell ref="LAU505:LAX505"/>
    <mergeCell ref="LAY505:LBB505"/>
    <mergeCell ref="KZO505:KZR505"/>
    <mergeCell ref="KZS505:KZV505"/>
    <mergeCell ref="KZW505:KZZ505"/>
    <mergeCell ref="LAA505:LAD505"/>
    <mergeCell ref="LAE505:LAH505"/>
    <mergeCell ref="KYU505:KYX505"/>
    <mergeCell ref="KYY505:KZB505"/>
    <mergeCell ref="KZC505:KZF505"/>
    <mergeCell ref="KZG505:KZJ505"/>
    <mergeCell ref="KZK505:KZN505"/>
    <mergeCell ref="KYA505:KYD505"/>
    <mergeCell ref="KYE505:KYH505"/>
    <mergeCell ref="KYI505:KYL505"/>
    <mergeCell ref="KYM505:KYP505"/>
    <mergeCell ref="KYQ505:KYT505"/>
    <mergeCell ref="KXG505:KXJ505"/>
    <mergeCell ref="KXK505:KXN505"/>
    <mergeCell ref="KXO505:KXR505"/>
    <mergeCell ref="KXS505:KXV505"/>
    <mergeCell ref="KXW505:KXZ505"/>
    <mergeCell ref="KWM505:KWP505"/>
    <mergeCell ref="KWQ505:KWT505"/>
    <mergeCell ref="KWU505:KWX505"/>
    <mergeCell ref="KWY505:KXB505"/>
    <mergeCell ref="KXC505:KXF505"/>
    <mergeCell ref="KVS505:KVV505"/>
    <mergeCell ref="KVW505:KVZ505"/>
    <mergeCell ref="KWA505:KWD505"/>
    <mergeCell ref="KWE505:KWH505"/>
    <mergeCell ref="KWI505:KWL505"/>
    <mergeCell ref="KUY505:KVB505"/>
    <mergeCell ref="KVC505:KVF505"/>
    <mergeCell ref="KVG505:KVJ505"/>
    <mergeCell ref="KVK505:KVN505"/>
    <mergeCell ref="KVO505:KVR505"/>
    <mergeCell ref="KUE505:KUH505"/>
    <mergeCell ref="KUI505:KUL505"/>
    <mergeCell ref="KUM505:KUP505"/>
    <mergeCell ref="KUQ505:KUT505"/>
    <mergeCell ref="KUU505:KUX505"/>
    <mergeCell ref="KTK505:KTN505"/>
    <mergeCell ref="KTO505:KTR505"/>
    <mergeCell ref="KTS505:KTV505"/>
    <mergeCell ref="KTW505:KTZ505"/>
    <mergeCell ref="KUA505:KUD505"/>
    <mergeCell ref="KSQ505:KST505"/>
    <mergeCell ref="KSU505:KSX505"/>
    <mergeCell ref="KSY505:KTB505"/>
    <mergeCell ref="KTC505:KTF505"/>
    <mergeCell ref="KTG505:KTJ505"/>
    <mergeCell ref="KRW505:KRZ505"/>
    <mergeCell ref="KSA505:KSD505"/>
    <mergeCell ref="KSE505:KSH505"/>
    <mergeCell ref="KSI505:KSL505"/>
    <mergeCell ref="KSM505:KSP505"/>
    <mergeCell ref="KRC505:KRF505"/>
    <mergeCell ref="KRG505:KRJ505"/>
    <mergeCell ref="KRK505:KRN505"/>
    <mergeCell ref="KRO505:KRR505"/>
    <mergeCell ref="KRS505:KRV505"/>
    <mergeCell ref="KQI505:KQL505"/>
    <mergeCell ref="KQM505:KQP505"/>
    <mergeCell ref="KQQ505:KQT505"/>
    <mergeCell ref="KQU505:KQX505"/>
    <mergeCell ref="KQY505:KRB505"/>
    <mergeCell ref="KPO505:KPR505"/>
    <mergeCell ref="KPS505:KPV505"/>
    <mergeCell ref="KPW505:KPZ505"/>
    <mergeCell ref="KQA505:KQD505"/>
    <mergeCell ref="KQE505:KQH505"/>
    <mergeCell ref="KOU505:KOX505"/>
    <mergeCell ref="KOY505:KPB505"/>
    <mergeCell ref="KPC505:KPF505"/>
    <mergeCell ref="KPG505:KPJ505"/>
    <mergeCell ref="KPK505:KPN505"/>
    <mergeCell ref="KOA505:KOD505"/>
    <mergeCell ref="KOE505:KOH505"/>
    <mergeCell ref="KOI505:KOL505"/>
    <mergeCell ref="KOM505:KOP505"/>
    <mergeCell ref="KOQ505:KOT505"/>
    <mergeCell ref="KNG505:KNJ505"/>
    <mergeCell ref="KNK505:KNN505"/>
    <mergeCell ref="KNO505:KNR505"/>
    <mergeCell ref="KNS505:KNV505"/>
    <mergeCell ref="KNW505:KNZ505"/>
    <mergeCell ref="KMM505:KMP505"/>
    <mergeCell ref="KMQ505:KMT505"/>
    <mergeCell ref="KMU505:KMX505"/>
    <mergeCell ref="KMY505:KNB505"/>
    <mergeCell ref="KNC505:KNF505"/>
    <mergeCell ref="KLS505:KLV505"/>
    <mergeCell ref="KLW505:KLZ505"/>
    <mergeCell ref="KMA505:KMD505"/>
    <mergeCell ref="KME505:KMH505"/>
    <mergeCell ref="KMI505:KML505"/>
    <mergeCell ref="KKY505:KLB505"/>
    <mergeCell ref="KLC505:KLF505"/>
    <mergeCell ref="KLG505:KLJ505"/>
    <mergeCell ref="KLK505:KLN505"/>
    <mergeCell ref="KLO505:KLR505"/>
    <mergeCell ref="KKE505:KKH505"/>
    <mergeCell ref="KKI505:KKL505"/>
    <mergeCell ref="KKM505:KKP505"/>
    <mergeCell ref="KKQ505:KKT505"/>
    <mergeCell ref="KKU505:KKX505"/>
    <mergeCell ref="KJK505:KJN505"/>
    <mergeCell ref="KJO505:KJR505"/>
    <mergeCell ref="KJS505:KJV505"/>
    <mergeCell ref="KJW505:KJZ505"/>
    <mergeCell ref="KKA505:KKD505"/>
    <mergeCell ref="KIQ505:KIT505"/>
    <mergeCell ref="KIU505:KIX505"/>
    <mergeCell ref="KIY505:KJB505"/>
    <mergeCell ref="KJC505:KJF505"/>
    <mergeCell ref="KJG505:KJJ505"/>
    <mergeCell ref="KHW505:KHZ505"/>
    <mergeCell ref="KIA505:KID505"/>
    <mergeCell ref="KIE505:KIH505"/>
    <mergeCell ref="KII505:KIL505"/>
    <mergeCell ref="KIM505:KIP505"/>
    <mergeCell ref="KHC505:KHF505"/>
    <mergeCell ref="KHG505:KHJ505"/>
    <mergeCell ref="KHK505:KHN505"/>
    <mergeCell ref="KHO505:KHR505"/>
    <mergeCell ref="KHS505:KHV505"/>
    <mergeCell ref="KGI505:KGL505"/>
    <mergeCell ref="KGM505:KGP505"/>
    <mergeCell ref="KGQ505:KGT505"/>
    <mergeCell ref="KGU505:KGX505"/>
    <mergeCell ref="KGY505:KHB505"/>
    <mergeCell ref="KFO505:KFR505"/>
    <mergeCell ref="KFS505:KFV505"/>
    <mergeCell ref="KFW505:KFZ505"/>
    <mergeCell ref="KGA505:KGD505"/>
    <mergeCell ref="KGE505:KGH505"/>
    <mergeCell ref="KEU505:KEX505"/>
    <mergeCell ref="KEY505:KFB505"/>
    <mergeCell ref="KFC505:KFF505"/>
    <mergeCell ref="KFG505:KFJ505"/>
    <mergeCell ref="KFK505:KFN505"/>
    <mergeCell ref="KEA505:KED505"/>
    <mergeCell ref="KEE505:KEH505"/>
    <mergeCell ref="KEI505:KEL505"/>
    <mergeCell ref="KEM505:KEP505"/>
    <mergeCell ref="KEQ505:KET505"/>
    <mergeCell ref="KDG505:KDJ505"/>
    <mergeCell ref="KDK505:KDN505"/>
    <mergeCell ref="KDO505:KDR505"/>
    <mergeCell ref="KDS505:KDV505"/>
    <mergeCell ref="KDW505:KDZ505"/>
    <mergeCell ref="KCM505:KCP505"/>
    <mergeCell ref="KCQ505:KCT505"/>
    <mergeCell ref="KCU505:KCX505"/>
    <mergeCell ref="KCY505:KDB505"/>
    <mergeCell ref="KDC505:KDF505"/>
    <mergeCell ref="KBS505:KBV505"/>
    <mergeCell ref="KBW505:KBZ505"/>
    <mergeCell ref="KCA505:KCD505"/>
    <mergeCell ref="KCE505:KCH505"/>
    <mergeCell ref="KCI505:KCL505"/>
    <mergeCell ref="KAY505:KBB505"/>
    <mergeCell ref="KBC505:KBF505"/>
    <mergeCell ref="KBG505:KBJ505"/>
    <mergeCell ref="KBK505:KBN505"/>
    <mergeCell ref="KBO505:KBR505"/>
    <mergeCell ref="KAE505:KAH505"/>
    <mergeCell ref="KAI505:KAL505"/>
    <mergeCell ref="KAM505:KAP505"/>
    <mergeCell ref="KAQ505:KAT505"/>
    <mergeCell ref="KAU505:KAX505"/>
    <mergeCell ref="JZK505:JZN505"/>
    <mergeCell ref="JZO505:JZR505"/>
    <mergeCell ref="JZS505:JZV505"/>
    <mergeCell ref="JZW505:JZZ505"/>
    <mergeCell ref="KAA505:KAD505"/>
    <mergeCell ref="JYQ505:JYT505"/>
    <mergeCell ref="JYU505:JYX505"/>
    <mergeCell ref="JYY505:JZB505"/>
    <mergeCell ref="JZC505:JZF505"/>
    <mergeCell ref="JZG505:JZJ505"/>
    <mergeCell ref="JXW505:JXZ505"/>
    <mergeCell ref="JYA505:JYD505"/>
    <mergeCell ref="JYE505:JYH505"/>
    <mergeCell ref="JYI505:JYL505"/>
    <mergeCell ref="JYM505:JYP505"/>
    <mergeCell ref="JXC505:JXF505"/>
    <mergeCell ref="JXG505:JXJ505"/>
    <mergeCell ref="JXK505:JXN505"/>
    <mergeCell ref="JXO505:JXR505"/>
    <mergeCell ref="JXS505:JXV505"/>
    <mergeCell ref="JWI505:JWL505"/>
    <mergeCell ref="JWM505:JWP505"/>
    <mergeCell ref="JWQ505:JWT505"/>
    <mergeCell ref="JWU505:JWX505"/>
    <mergeCell ref="JWY505:JXB505"/>
    <mergeCell ref="JVO505:JVR505"/>
    <mergeCell ref="JVS505:JVV505"/>
    <mergeCell ref="JVW505:JVZ505"/>
    <mergeCell ref="JWA505:JWD505"/>
    <mergeCell ref="JWE505:JWH505"/>
    <mergeCell ref="JUU505:JUX505"/>
    <mergeCell ref="JUY505:JVB505"/>
    <mergeCell ref="JVC505:JVF505"/>
    <mergeCell ref="JVG505:JVJ505"/>
    <mergeCell ref="JVK505:JVN505"/>
    <mergeCell ref="JUA505:JUD505"/>
    <mergeCell ref="JUE505:JUH505"/>
    <mergeCell ref="JUI505:JUL505"/>
    <mergeCell ref="JUM505:JUP505"/>
    <mergeCell ref="JUQ505:JUT505"/>
    <mergeCell ref="JTG505:JTJ505"/>
    <mergeCell ref="JTK505:JTN505"/>
    <mergeCell ref="JTO505:JTR505"/>
    <mergeCell ref="JTS505:JTV505"/>
    <mergeCell ref="JTW505:JTZ505"/>
    <mergeCell ref="JSM505:JSP505"/>
    <mergeCell ref="JSQ505:JST505"/>
    <mergeCell ref="JSU505:JSX505"/>
    <mergeCell ref="JSY505:JTB505"/>
    <mergeCell ref="JTC505:JTF505"/>
    <mergeCell ref="JRS505:JRV505"/>
    <mergeCell ref="JRW505:JRZ505"/>
    <mergeCell ref="JSA505:JSD505"/>
    <mergeCell ref="JSE505:JSH505"/>
    <mergeCell ref="JSI505:JSL505"/>
    <mergeCell ref="JQY505:JRB505"/>
    <mergeCell ref="JRC505:JRF505"/>
    <mergeCell ref="JRG505:JRJ505"/>
    <mergeCell ref="JRK505:JRN505"/>
    <mergeCell ref="JRO505:JRR505"/>
    <mergeCell ref="JQE505:JQH505"/>
    <mergeCell ref="JQI505:JQL505"/>
    <mergeCell ref="JQM505:JQP505"/>
    <mergeCell ref="JQQ505:JQT505"/>
    <mergeCell ref="JQU505:JQX505"/>
    <mergeCell ref="JPK505:JPN505"/>
    <mergeCell ref="JPO505:JPR505"/>
    <mergeCell ref="JPS505:JPV505"/>
    <mergeCell ref="JPW505:JPZ505"/>
    <mergeCell ref="JQA505:JQD505"/>
    <mergeCell ref="JOQ505:JOT505"/>
    <mergeCell ref="JOU505:JOX505"/>
    <mergeCell ref="JOY505:JPB505"/>
    <mergeCell ref="JPC505:JPF505"/>
    <mergeCell ref="JPG505:JPJ505"/>
    <mergeCell ref="JNW505:JNZ505"/>
    <mergeCell ref="JOA505:JOD505"/>
    <mergeCell ref="JOE505:JOH505"/>
    <mergeCell ref="JOI505:JOL505"/>
    <mergeCell ref="JOM505:JOP505"/>
    <mergeCell ref="JNC505:JNF505"/>
    <mergeCell ref="JNG505:JNJ505"/>
    <mergeCell ref="JNK505:JNN505"/>
    <mergeCell ref="JNO505:JNR505"/>
    <mergeCell ref="JNS505:JNV505"/>
    <mergeCell ref="JMI505:JML505"/>
    <mergeCell ref="JMM505:JMP505"/>
    <mergeCell ref="JMQ505:JMT505"/>
    <mergeCell ref="JMU505:JMX505"/>
    <mergeCell ref="JMY505:JNB505"/>
    <mergeCell ref="JLO505:JLR505"/>
    <mergeCell ref="JLS505:JLV505"/>
    <mergeCell ref="JLW505:JLZ505"/>
    <mergeCell ref="JMA505:JMD505"/>
    <mergeCell ref="JME505:JMH505"/>
    <mergeCell ref="JKU505:JKX505"/>
    <mergeCell ref="JKY505:JLB505"/>
    <mergeCell ref="JLC505:JLF505"/>
    <mergeCell ref="JLG505:JLJ505"/>
    <mergeCell ref="JLK505:JLN505"/>
    <mergeCell ref="JKA505:JKD505"/>
    <mergeCell ref="JKE505:JKH505"/>
    <mergeCell ref="JKI505:JKL505"/>
    <mergeCell ref="JKM505:JKP505"/>
    <mergeCell ref="JKQ505:JKT505"/>
    <mergeCell ref="JJG505:JJJ505"/>
    <mergeCell ref="JJK505:JJN505"/>
    <mergeCell ref="JJO505:JJR505"/>
    <mergeCell ref="JJS505:JJV505"/>
    <mergeCell ref="JJW505:JJZ505"/>
    <mergeCell ref="JIM505:JIP505"/>
    <mergeCell ref="JIQ505:JIT505"/>
    <mergeCell ref="JIU505:JIX505"/>
    <mergeCell ref="JIY505:JJB505"/>
    <mergeCell ref="JJC505:JJF505"/>
    <mergeCell ref="JHS505:JHV505"/>
    <mergeCell ref="JHW505:JHZ505"/>
    <mergeCell ref="JIA505:JID505"/>
    <mergeCell ref="JIE505:JIH505"/>
    <mergeCell ref="JII505:JIL505"/>
    <mergeCell ref="JGY505:JHB505"/>
    <mergeCell ref="JHC505:JHF505"/>
    <mergeCell ref="JHG505:JHJ505"/>
    <mergeCell ref="JHK505:JHN505"/>
    <mergeCell ref="JHO505:JHR505"/>
    <mergeCell ref="JGE505:JGH505"/>
    <mergeCell ref="JGI505:JGL505"/>
    <mergeCell ref="JGM505:JGP505"/>
    <mergeCell ref="JGQ505:JGT505"/>
    <mergeCell ref="JGU505:JGX505"/>
    <mergeCell ref="JFK505:JFN505"/>
    <mergeCell ref="JFO505:JFR505"/>
    <mergeCell ref="JFS505:JFV505"/>
    <mergeCell ref="JFW505:JFZ505"/>
    <mergeCell ref="JGA505:JGD505"/>
    <mergeCell ref="JEQ505:JET505"/>
    <mergeCell ref="JEU505:JEX505"/>
    <mergeCell ref="JEY505:JFB505"/>
    <mergeCell ref="JFC505:JFF505"/>
    <mergeCell ref="JFG505:JFJ505"/>
    <mergeCell ref="JDW505:JDZ505"/>
    <mergeCell ref="JEA505:JED505"/>
    <mergeCell ref="JEE505:JEH505"/>
    <mergeCell ref="JEI505:JEL505"/>
    <mergeCell ref="JEM505:JEP505"/>
    <mergeCell ref="JDC505:JDF505"/>
    <mergeCell ref="JDG505:JDJ505"/>
    <mergeCell ref="JDK505:JDN505"/>
    <mergeCell ref="JDO505:JDR505"/>
    <mergeCell ref="JDS505:JDV505"/>
    <mergeCell ref="JCI505:JCL505"/>
    <mergeCell ref="JCM505:JCP505"/>
    <mergeCell ref="JCQ505:JCT505"/>
    <mergeCell ref="JCU505:JCX505"/>
    <mergeCell ref="JCY505:JDB505"/>
    <mergeCell ref="JBO505:JBR505"/>
    <mergeCell ref="JBS505:JBV505"/>
    <mergeCell ref="JBW505:JBZ505"/>
    <mergeCell ref="JCA505:JCD505"/>
    <mergeCell ref="JCE505:JCH505"/>
    <mergeCell ref="JAU505:JAX505"/>
    <mergeCell ref="JAY505:JBB505"/>
    <mergeCell ref="JBC505:JBF505"/>
    <mergeCell ref="JBG505:JBJ505"/>
    <mergeCell ref="JBK505:JBN505"/>
    <mergeCell ref="JAA505:JAD505"/>
    <mergeCell ref="JAE505:JAH505"/>
    <mergeCell ref="JAI505:JAL505"/>
    <mergeCell ref="JAM505:JAP505"/>
    <mergeCell ref="JAQ505:JAT505"/>
    <mergeCell ref="IZG505:IZJ505"/>
    <mergeCell ref="IZK505:IZN505"/>
    <mergeCell ref="IZO505:IZR505"/>
    <mergeCell ref="IZS505:IZV505"/>
    <mergeCell ref="IZW505:IZZ505"/>
    <mergeCell ref="IYM505:IYP505"/>
    <mergeCell ref="IYQ505:IYT505"/>
    <mergeCell ref="IYU505:IYX505"/>
    <mergeCell ref="IYY505:IZB505"/>
    <mergeCell ref="IZC505:IZF505"/>
    <mergeCell ref="IXS505:IXV505"/>
    <mergeCell ref="IXW505:IXZ505"/>
    <mergeCell ref="IYA505:IYD505"/>
    <mergeCell ref="IYE505:IYH505"/>
    <mergeCell ref="IYI505:IYL505"/>
    <mergeCell ref="IWY505:IXB505"/>
    <mergeCell ref="IXC505:IXF505"/>
    <mergeCell ref="IXG505:IXJ505"/>
    <mergeCell ref="IXK505:IXN505"/>
    <mergeCell ref="IXO505:IXR505"/>
    <mergeCell ref="IWE505:IWH505"/>
    <mergeCell ref="IWI505:IWL505"/>
    <mergeCell ref="IWM505:IWP505"/>
    <mergeCell ref="IWQ505:IWT505"/>
    <mergeCell ref="IWU505:IWX505"/>
    <mergeCell ref="IVK505:IVN505"/>
    <mergeCell ref="IVO505:IVR505"/>
    <mergeCell ref="IVS505:IVV505"/>
    <mergeCell ref="IVW505:IVZ505"/>
    <mergeCell ref="IWA505:IWD505"/>
    <mergeCell ref="IUQ505:IUT505"/>
    <mergeCell ref="IUU505:IUX505"/>
    <mergeCell ref="IUY505:IVB505"/>
    <mergeCell ref="IVC505:IVF505"/>
    <mergeCell ref="IVG505:IVJ505"/>
    <mergeCell ref="ITW505:ITZ505"/>
    <mergeCell ref="IUA505:IUD505"/>
    <mergeCell ref="IUE505:IUH505"/>
    <mergeCell ref="IUI505:IUL505"/>
    <mergeCell ref="IUM505:IUP505"/>
    <mergeCell ref="ITC505:ITF505"/>
    <mergeCell ref="ITG505:ITJ505"/>
    <mergeCell ref="ITK505:ITN505"/>
    <mergeCell ref="ITO505:ITR505"/>
    <mergeCell ref="ITS505:ITV505"/>
    <mergeCell ref="ISI505:ISL505"/>
    <mergeCell ref="ISM505:ISP505"/>
    <mergeCell ref="ISQ505:IST505"/>
    <mergeCell ref="ISU505:ISX505"/>
    <mergeCell ref="ISY505:ITB505"/>
    <mergeCell ref="IRO505:IRR505"/>
    <mergeCell ref="IRS505:IRV505"/>
    <mergeCell ref="IRW505:IRZ505"/>
    <mergeCell ref="ISA505:ISD505"/>
    <mergeCell ref="ISE505:ISH505"/>
    <mergeCell ref="IQU505:IQX505"/>
    <mergeCell ref="IQY505:IRB505"/>
    <mergeCell ref="IRC505:IRF505"/>
    <mergeCell ref="IRG505:IRJ505"/>
    <mergeCell ref="IRK505:IRN505"/>
    <mergeCell ref="IQA505:IQD505"/>
    <mergeCell ref="IQE505:IQH505"/>
    <mergeCell ref="IQI505:IQL505"/>
    <mergeCell ref="IQM505:IQP505"/>
    <mergeCell ref="IQQ505:IQT505"/>
    <mergeCell ref="IPG505:IPJ505"/>
    <mergeCell ref="IPK505:IPN505"/>
    <mergeCell ref="IPO505:IPR505"/>
    <mergeCell ref="IPS505:IPV505"/>
    <mergeCell ref="IPW505:IPZ505"/>
    <mergeCell ref="IOM505:IOP505"/>
    <mergeCell ref="IOQ505:IOT505"/>
    <mergeCell ref="IOU505:IOX505"/>
    <mergeCell ref="IOY505:IPB505"/>
    <mergeCell ref="IPC505:IPF505"/>
    <mergeCell ref="INS505:INV505"/>
    <mergeCell ref="INW505:INZ505"/>
    <mergeCell ref="IOA505:IOD505"/>
    <mergeCell ref="IOE505:IOH505"/>
    <mergeCell ref="IOI505:IOL505"/>
    <mergeCell ref="IMY505:INB505"/>
    <mergeCell ref="INC505:INF505"/>
    <mergeCell ref="ING505:INJ505"/>
    <mergeCell ref="INK505:INN505"/>
    <mergeCell ref="INO505:INR505"/>
    <mergeCell ref="IME505:IMH505"/>
    <mergeCell ref="IMI505:IML505"/>
    <mergeCell ref="IMM505:IMP505"/>
    <mergeCell ref="IMQ505:IMT505"/>
    <mergeCell ref="IMU505:IMX505"/>
    <mergeCell ref="ILK505:ILN505"/>
    <mergeCell ref="ILO505:ILR505"/>
    <mergeCell ref="ILS505:ILV505"/>
    <mergeCell ref="ILW505:ILZ505"/>
    <mergeCell ref="IMA505:IMD505"/>
    <mergeCell ref="IKQ505:IKT505"/>
    <mergeCell ref="IKU505:IKX505"/>
    <mergeCell ref="IKY505:ILB505"/>
    <mergeCell ref="ILC505:ILF505"/>
    <mergeCell ref="ILG505:ILJ505"/>
    <mergeCell ref="IJW505:IJZ505"/>
    <mergeCell ref="IKA505:IKD505"/>
    <mergeCell ref="IKE505:IKH505"/>
    <mergeCell ref="IKI505:IKL505"/>
    <mergeCell ref="IKM505:IKP505"/>
    <mergeCell ref="IJC505:IJF505"/>
    <mergeCell ref="IJG505:IJJ505"/>
    <mergeCell ref="IJK505:IJN505"/>
    <mergeCell ref="IJO505:IJR505"/>
    <mergeCell ref="IJS505:IJV505"/>
    <mergeCell ref="III505:IIL505"/>
    <mergeCell ref="IIM505:IIP505"/>
    <mergeCell ref="IIQ505:IIT505"/>
    <mergeCell ref="IIU505:IIX505"/>
    <mergeCell ref="IIY505:IJB505"/>
    <mergeCell ref="IHO505:IHR505"/>
    <mergeCell ref="IHS505:IHV505"/>
    <mergeCell ref="IHW505:IHZ505"/>
    <mergeCell ref="IIA505:IID505"/>
    <mergeCell ref="IIE505:IIH505"/>
    <mergeCell ref="IGU505:IGX505"/>
    <mergeCell ref="IGY505:IHB505"/>
    <mergeCell ref="IHC505:IHF505"/>
    <mergeCell ref="IHG505:IHJ505"/>
    <mergeCell ref="IHK505:IHN505"/>
    <mergeCell ref="IGA505:IGD505"/>
    <mergeCell ref="IGE505:IGH505"/>
    <mergeCell ref="IGI505:IGL505"/>
    <mergeCell ref="IGM505:IGP505"/>
    <mergeCell ref="IGQ505:IGT505"/>
    <mergeCell ref="IFG505:IFJ505"/>
    <mergeCell ref="IFK505:IFN505"/>
    <mergeCell ref="IFO505:IFR505"/>
    <mergeCell ref="IFS505:IFV505"/>
    <mergeCell ref="IFW505:IFZ505"/>
    <mergeCell ref="IEM505:IEP505"/>
    <mergeCell ref="IEQ505:IET505"/>
    <mergeCell ref="IEU505:IEX505"/>
    <mergeCell ref="IEY505:IFB505"/>
    <mergeCell ref="IFC505:IFF505"/>
    <mergeCell ref="IDS505:IDV505"/>
    <mergeCell ref="IDW505:IDZ505"/>
    <mergeCell ref="IEA505:IED505"/>
    <mergeCell ref="IEE505:IEH505"/>
    <mergeCell ref="IEI505:IEL505"/>
    <mergeCell ref="ICY505:IDB505"/>
    <mergeCell ref="IDC505:IDF505"/>
    <mergeCell ref="IDG505:IDJ505"/>
    <mergeCell ref="IDK505:IDN505"/>
    <mergeCell ref="IDO505:IDR505"/>
    <mergeCell ref="ICE505:ICH505"/>
    <mergeCell ref="ICI505:ICL505"/>
    <mergeCell ref="ICM505:ICP505"/>
    <mergeCell ref="ICQ505:ICT505"/>
    <mergeCell ref="ICU505:ICX505"/>
    <mergeCell ref="IBK505:IBN505"/>
    <mergeCell ref="IBO505:IBR505"/>
    <mergeCell ref="IBS505:IBV505"/>
    <mergeCell ref="IBW505:IBZ505"/>
    <mergeCell ref="ICA505:ICD505"/>
    <mergeCell ref="IAQ505:IAT505"/>
    <mergeCell ref="IAU505:IAX505"/>
    <mergeCell ref="IAY505:IBB505"/>
    <mergeCell ref="IBC505:IBF505"/>
    <mergeCell ref="IBG505:IBJ505"/>
    <mergeCell ref="HZW505:HZZ505"/>
    <mergeCell ref="IAA505:IAD505"/>
    <mergeCell ref="IAE505:IAH505"/>
    <mergeCell ref="IAI505:IAL505"/>
    <mergeCell ref="IAM505:IAP505"/>
    <mergeCell ref="HZC505:HZF505"/>
    <mergeCell ref="HZG505:HZJ505"/>
    <mergeCell ref="HZK505:HZN505"/>
    <mergeCell ref="HZO505:HZR505"/>
    <mergeCell ref="HZS505:HZV505"/>
    <mergeCell ref="HYI505:HYL505"/>
    <mergeCell ref="HYM505:HYP505"/>
    <mergeCell ref="HYQ505:HYT505"/>
    <mergeCell ref="HYU505:HYX505"/>
    <mergeCell ref="HYY505:HZB505"/>
    <mergeCell ref="HXO505:HXR505"/>
    <mergeCell ref="HXS505:HXV505"/>
    <mergeCell ref="HXW505:HXZ505"/>
    <mergeCell ref="HYA505:HYD505"/>
    <mergeCell ref="HYE505:HYH505"/>
    <mergeCell ref="HWU505:HWX505"/>
    <mergeCell ref="HWY505:HXB505"/>
    <mergeCell ref="HXC505:HXF505"/>
    <mergeCell ref="HXG505:HXJ505"/>
    <mergeCell ref="HXK505:HXN505"/>
    <mergeCell ref="HWA505:HWD505"/>
    <mergeCell ref="HWE505:HWH505"/>
    <mergeCell ref="HWI505:HWL505"/>
    <mergeCell ref="HWM505:HWP505"/>
    <mergeCell ref="HWQ505:HWT505"/>
    <mergeCell ref="HVG505:HVJ505"/>
    <mergeCell ref="HVK505:HVN505"/>
    <mergeCell ref="HVO505:HVR505"/>
    <mergeCell ref="HVS505:HVV505"/>
    <mergeCell ref="HVW505:HVZ505"/>
    <mergeCell ref="HUM505:HUP505"/>
    <mergeCell ref="HUQ505:HUT505"/>
    <mergeCell ref="HUU505:HUX505"/>
    <mergeCell ref="HUY505:HVB505"/>
    <mergeCell ref="HVC505:HVF505"/>
    <mergeCell ref="HTS505:HTV505"/>
    <mergeCell ref="HTW505:HTZ505"/>
    <mergeCell ref="HUA505:HUD505"/>
    <mergeCell ref="HUE505:HUH505"/>
    <mergeCell ref="HUI505:HUL505"/>
    <mergeCell ref="HSY505:HTB505"/>
    <mergeCell ref="HTC505:HTF505"/>
    <mergeCell ref="HTG505:HTJ505"/>
    <mergeCell ref="HTK505:HTN505"/>
    <mergeCell ref="HTO505:HTR505"/>
    <mergeCell ref="HSE505:HSH505"/>
    <mergeCell ref="HSI505:HSL505"/>
    <mergeCell ref="HSM505:HSP505"/>
    <mergeCell ref="HSQ505:HST505"/>
    <mergeCell ref="HSU505:HSX505"/>
    <mergeCell ref="HRK505:HRN505"/>
    <mergeCell ref="HRO505:HRR505"/>
    <mergeCell ref="HRS505:HRV505"/>
    <mergeCell ref="HRW505:HRZ505"/>
    <mergeCell ref="HSA505:HSD505"/>
    <mergeCell ref="HQQ505:HQT505"/>
    <mergeCell ref="HQU505:HQX505"/>
    <mergeCell ref="HQY505:HRB505"/>
    <mergeCell ref="HRC505:HRF505"/>
    <mergeCell ref="HRG505:HRJ505"/>
    <mergeCell ref="HPW505:HPZ505"/>
    <mergeCell ref="HQA505:HQD505"/>
    <mergeCell ref="HQE505:HQH505"/>
    <mergeCell ref="HQI505:HQL505"/>
    <mergeCell ref="HQM505:HQP505"/>
    <mergeCell ref="HPC505:HPF505"/>
    <mergeCell ref="HPG505:HPJ505"/>
    <mergeCell ref="HPK505:HPN505"/>
    <mergeCell ref="HPO505:HPR505"/>
    <mergeCell ref="HPS505:HPV505"/>
    <mergeCell ref="HOI505:HOL505"/>
    <mergeCell ref="HOM505:HOP505"/>
    <mergeCell ref="HOQ505:HOT505"/>
    <mergeCell ref="HOU505:HOX505"/>
    <mergeCell ref="HOY505:HPB505"/>
    <mergeCell ref="HNO505:HNR505"/>
    <mergeCell ref="HNS505:HNV505"/>
    <mergeCell ref="HNW505:HNZ505"/>
    <mergeCell ref="HOA505:HOD505"/>
    <mergeCell ref="HOE505:HOH505"/>
    <mergeCell ref="HMU505:HMX505"/>
    <mergeCell ref="HMY505:HNB505"/>
    <mergeCell ref="HNC505:HNF505"/>
    <mergeCell ref="HNG505:HNJ505"/>
    <mergeCell ref="HNK505:HNN505"/>
    <mergeCell ref="HMA505:HMD505"/>
    <mergeCell ref="HME505:HMH505"/>
    <mergeCell ref="HMI505:HML505"/>
    <mergeCell ref="HMM505:HMP505"/>
    <mergeCell ref="HMQ505:HMT505"/>
    <mergeCell ref="HLG505:HLJ505"/>
    <mergeCell ref="HLK505:HLN505"/>
    <mergeCell ref="HLO505:HLR505"/>
    <mergeCell ref="HLS505:HLV505"/>
    <mergeCell ref="HLW505:HLZ505"/>
    <mergeCell ref="HKM505:HKP505"/>
    <mergeCell ref="HKQ505:HKT505"/>
    <mergeCell ref="HKU505:HKX505"/>
    <mergeCell ref="HKY505:HLB505"/>
    <mergeCell ref="HLC505:HLF505"/>
    <mergeCell ref="HJS505:HJV505"/>
    <mergeCell ref="HJW505:HJZ505"/>
    <mergeCell ref="HKA505:HKD505"/>
    <mergeCell ref="HKE505:HKH505"/>
    <mergeCell ref="HKI505:HKL505"/>
    <mergeCell ref="HIY505:HJB505"/>
    <mergeCell ref="HJC505:HJF505"/>
    <mergeCell ref="HJG505:HJJ505"/>
    <mergeCell ref="HJK505:HJN505"/>
    <mergeCell ref="HJO505:HJR505"/>
    <mergeCell ref="HIE505:HIH505"/>
    <mergeCell ref="HII505:HIL505"/>
    <mergeCell ref="HIM505:HIP505"/>
    <mergeCell ref="HIQ505:HIT505"/>
    <mergeCell ref="HIU505:HIX505"/>
    <mergeCell ref="HHK505:HHN505"/>
    <mergeCell ref="HHO505:HHR505"/>
    <mergeCell ref="HHS505:HHV505"/>
    <mergeCell ref="HHW505:HHZ505"/>
    <mergeCell ref="HIA505:HID505"/>
    <mergeCell ref="HGQ505:HGT505"/>
    <mergeCell ref="HGU505:HGX505"/>
    <mergeCell ref="HGY505:HHB505"/>
    <mergeCell ref="HHC505:HHF505"/>
    <mergeCell ref="HHG505:HHJ505"/>
    <mergeCell ref="HFW505:HFZ505"/>
    <mergeCell ref="HGA505:HGD505"/>
    <mergeCell ref="HGE505:HGH505"/>
    <mergeCell ref="HGI505:HGL505"/>
    <mergeCell ref="HGM505:HGP505"/>
    <mergeCell ref="HFC505:HFF505"/>
    <mergeCell ref="HFG505:HFJ505"/>
    <mergeCell ref="HFK505:HFN505"/>
    <mergeCell ref="HFO505:HFR505"/>
    <mergeCell ref="HFS505:HFV505"/>
    <mergeCell ref="HEI505:HEL505"/>
    <mergeCell ref="HEM505:HEP505"/>
    <mergeCell ref="HEQ505:HET505"/>
    <mergeCell ref="HEU505:HEX505"/>
    <mergeCell ref="HEY505:HFB505"/>
    <mergeCell ref="HDO505:HDR505"/>
    <mergeCell ref="HDS505:HDV505"/>
    <mergeCell ref="HDW505:HDZ505"/>
    <mergeCell ref="HEA505:HED505"/>
    <mergeCell ref="HEE505:HEH505"/>
    <mergeCell ref="HCU505:HCX505"/>
    <mergeCell ref="HCY505:HDB505"/>
    <mergeCell ref="HDC505:HDF505"/>
    <mergeCell ref="HDG505:HDJ505"/>
    <mergeCell ref="HDK505:HDN505"/>
    <mergeCell ref="HCA505:HCD505"/>
    <mergeCell ref="HCE505:HCH505"/>
    <mergeCell ref="HCI505:HCL505"/>
    <mergeCell ref="HCM505:HCP505"/>
    <mergeCell ref="HCQ505:HCT505"/>
    <mergeCell ref="HBG505:HBJ505"/>
    <mergeCell ref="HBK505:HBN505"/>
    <mergeCell ref="HBO505:HBR505"/>
    <mergeCell ref="HBS505:HBV505"/>
    <mergeCell ref="HBW505:HBZ505"/>
    <mergeCell ref="HAM505:HAP505"/>
    <mergeCell ref="HAQ505:HAT505"/>
    <mergeCell ref="HAU505:HAX505"/>
    <mergeCell ref="HAY505:HBB505"/>
    <mergeCell ref="HBC505:HBF505"/>
    <mergeCell ref="GZS505:GZV505"/>
    <mergeCell ref="GZW505:GZZ505"/>
    <mergeCell ref="HAA505:HAD505"/>
    <mergeCell ref="HAE505:HAH505"/>
    <mergeCell ref="HAI505:HAL505"/>
    <mergeCell ref="GYY505:GZB505"/>
    <mergeCell ref="GZC505:GZF505"/>
    <mergeCell ref="GZG505:GZJ505"/>
    <mergeCell ref="GZK505:GZN505"/>
    <mergeCell ref="GZO505:GZR505"/>
    <mergeCell ref="GYE505:GYH505"/>
    <mergeCell ref="GYI505:GYL505"/>
    <mergeCell ref="GYM505:GYP505"/>
    <mergeCell ref="GYQ505:GYT505"/>
    <mergeCell ref="GYU505:GYX505"/>
    <mergeCell ref="GXK505:GXN505"/>
    <mergeCell ref="GXO505:GXR505"/>
    <mergeCell ref="GXS505:GXV505"/>
    <mergeCell ref="GXW505:GXZ505"/>
    <mergeCell ref="GYA505:GYD505"/>
    <mergeCell ref="GWQ505:GWT505"/>
    <mergeCell ref="GWU505:GWX505"/>
    <mergeCell ref="GWY505:GXB505"/>
    <mergeCell ref="GXC505:GXF505"/>
    <mergeCell ref="GXG505:GXJ505"/>
    <mergeCell ref="GVW505:GVZ505"/>
    <mergeCell ref="GWA505:GWD505"/>
    <mergeCell ref="GWE505:GWH505"/>
    <mergeCell ref="GWI505:GWL505"/>
    <mergeCell ref="GWM505:GWP505"/>
    <mergeCell ref="GVC505:GVF505"/>
    <mergeCell ref="GVG505:GVJ505"/>
    <mergeCell ref="GVK505:GVN505"/>
    <mergeCell ref="GVO505:GVR505"/>
    <mergeCell ref="GVS505:GVV505"/>
    <mergeCell ref="GUI505:GUL505"/>
    <mergeCell ref="GUM505:GUP505"/>
    <mergeCell ref="GUQ505:GUT505"/>
    <mergeCell ref="GUU505:GUX505"/>
    <mergeCell ref="GUY505:GVB505"/>
    <mergeCell ref="GTO505:GTR505"/>
    <mergeCell ref="GTS505:GTV505"/>
    <mergeCell ref="GTW505:GTZ505"/>
    <mergeCell ref="GUA505:GUD505"/>
    <mergeCell ref="GUE505:GUH505"/>
    <mergeCell ref="GSU505:GSX505"/>
    <mergeCell ref="GSY505:GTB505"/>
    <mergeCell ref="GTC505:GTF505"/>
    <mergeCell ref="GTG505:GTJ505"/>
    <mergeCell ref="GTK505:GTN505"/>
    <mergeCell ref="GSA505:GSD505"/>
    <mergeCell ref="GSE505:GSH505"/>
    <mergeCell ref="GSI505:GSL505"/>
    <mergeCell ref="GSM505:GSP505"/>
    <mergeCell ref="GSQ505:GST505"/>
    <mergeCell ref="GRG505:GRJ505"/>
    <mergeCell ref="GRK505:GRN505"/>
    <mergeCell ref="GRO505:GRR505"/>
    <mergeCell ref="GRS505:GRV505"/>
    <mergeCell ref="GRW505:GRZ505"/>
    <mergeCell ref="GQM505:GQP505"/>
    <mergeCell ref="GQQ505:GQT505"/>
    <mergeCell ref="GQU505:GQX505"/>
    <mergeCell ref="GQY505:GRB505"/>
    <mergeCell ref="GRC505:GRF505"/>
    <mergeCell ref="GPS505:GPV505"/>
    <mergeCell ref="GPW505:GPZ505"/>
    <mergeCell ref="GQA505:GQD505"/>
    <mergeCell ref="GQE505:GQH505"/>
    <mergeCell ref="GQI505:GQL505"/>
    <mergeCell ref="GOY505:GPB505"/>
    <mergeCell ref="GPC505:GPF505"/>
    <mergeCell ref="GPG505:GPJ505"/>
    <mergeCell ref="GPK505:GPN505"/>
    <mergeCell ref="GPO505:GPR505"/>
    <mergeCell ref="GOE505:GOH505"/>
    <mergeCell ref="GOI505:GOL505"/>
    <mergeCell ref="GOM505:GOP505"/>
    <mergeCell ref="GOQ505:GOT505"/>
    <mergeCell ref="GOU505:GOX505"/>
    <mergeCell ref="GNK505:GNN505"/>
    <mergeCell ref="GNO505:GNR505"/>
    <mergeCell ref="GNS505:GNV505"/>
    <mergeCell ref="GNW505:GNZ505"/>
    <mergeCell ref="GOA505:GOD505"/>
    <mergeCell ref="GMQ505:GMT505"/>
    <mergeCell ref="GMU505:GMX505"/>
    <mergeCell ref="GMY505:GNB505"/>
    <mergeCell ref="GNC505:GNF505"/>
    <mergeCell ref="GNG505:GNJ505"/>
    <mergeCell ref="GLW505:GLZ505"/>
    <mergeCell ref="GMA505:GMD505"/>
    <mergeCell ref="GME505:GMH505"/>
    <mergeCell ref="GMI505:GML505"/>
    <mergeCell ref="GMM505:GMP505"/>
    <mergeCell ref="GLC505:GLF505"/>
    <mergeCell ref="GLG505:GLJ505"/>
    <mergeCell ref="GLK505:GLN505"/>
    <mergeCell ref="GLO505:GLR505"/>
    <mergeCell ref="GLS505:GLV505"/>
    <mergeCell ref="GKI505:GKL505"/>
    <mergeCell ref="GKM505:GKP505"/>
    <mergeCell ref="GKQ505:GKT505"/>
    <mergeCell ref="GKU505:GKX505"/>
    <mergeCell ref="GKY505:GLB505"/>
    <mergeCell ref="GJO505:GJR505"/>
    <mergeCell ref="GJS505:GJV505"/>
    <mergeCell ref="GJW505:GJZ505"/>
    <mergeCell ref="GKA505:GKD505"/>
    <mergeCell ref="GKE505:GKH505"/>
    <mergeCell ref="GIU505:GIX505"/>
    <mergeCell ref="GIY505:GJB505"/>
    <mergeCell ref="GJC505:GJF505"/>
    <mergeCell ref="GJG505:GJJ505"/>
    <mergeCell ref="GJK505:GJN505"/>
    <mergeCell ref="GIA505:GID505"/>
    <mergeCell ref="GIE505:GIH505"/>
    <mergeCell ref="GII505:GIL505"/>
    <mergeCell ref="GIM505:GIP505"/>
    <mergeCell ref="GIQ505:GIT505"/>
    <mergeCell ref="GHG505:GHJ505"/>
    <mergeCell ref="GHK505:GHN505"/>
    <mergeCell ref="GHO505:GHR505"/>
    <mergeCell ref="GHS505:GHV505"/>
    <mergeCell ref="GHW505:GHZ505"/>
    <mergeCell ref="GGM505:GGP505"/>
    <mergeCell ref="GGQ505:GGT505"/>
    <mergeCell ref="GGU505:GGX505"/>
    <mergeCell ref="GGY505:GHB505"/>
    <mergeCell ref="GHC505:GHF505"/>
    <mergeCell ref="GFS505:GFV505"/>
    <mergeCell ref="GFW505:GFZ505"/>
    <mergeCell ref="GGA505:GGD505"/>
    <mergeCell ref="GGE505:GGH505"/>
    <mergeCell ref="GGI505:GGL505"/>
    <mergeCell ref="GEY505:GFB505"/>
    <mergeCell ref="GFC505:GFF505"/>
    <mergeCell ref="GFG505:GFJ505"/>
    <mergeCell ref="GFK505:GFN505"/>
    <mergeCell ref="GFO505:GFR505"/>
    <mergeCell ref="GEE505:GEH505"/>
    <mergeCell ref="GEI505:GEL505"/>
    <mergeCell ref="GEM505:GEP505"/>
    <mergeCell ref="GEQ505:GET505"/>
    <mergeCell ref="GEU505:GEX505"/>
    <mergeCell ref="GDK505:GDN505"/>
    <mergeCell ref="GDO505:GDR505"/>
    <mergeCell ref="GDS505:GDV505"/>
    <mergeCell ref="GDW505:GDZ505"/>
    <mergeCell ref="GEA505:GED505"/>
    <mergeCell ref="GCQ505:GCT505"/>
    <mergeCell ref="GCU505:GCX505"/>
    <mergeCell ref="GCY505:GDB505"/>
    <mergeCell ref="GDC505:GDF505"/>
    <mergeCell ref="GDG505:GDJ505"/>
    <mergeCell ref="GBW505:GBZ505"/>
    <mergeCell ref="GCA505:GCD505"/>
    <mergeCell ref="GCE505:GCH505"/>
    <mergeCell ref="GCI505:GCL505"/>
    <mergeCell ref="GCM505:GCP505"/>
    <mergeCell ref="GBC505:GBF505"/>
    <mergeCell ref="GBG505:GBJ505"/>
    <mergeCell ref="GBK505:GBN505"/>
    <mergeCell ref="GBO505:GBR505"/>
    <mergeCell ref="GBS505:GBV505"/>
    <mergeCell ref="GAI505:GAL505"/>
    <mergeCell ref="GAM505:GAP505"/>
    <mergeCell ref="GAQ505:GAT505"/>
    <mergeCell ref="GAU505:GAX505"/>
    <mergeCell ref="GAY505:GBB505"/>
    <mergeCell ref="FZO505:FZR505"/>
    <mergeCell ref="FZS505:FZV505"/>
    <mergeCell ref="FZW505:FZZ505"/>
    <mergeCell ref="GAA505:GAD505"/>
    <mergeCell ref="GAE505:GAH505"/>
    <mergeCell ref="FYU505:FYX505"/>
    <mergeCell ref="FYY505:FZB505"/>
    <mergeCell ref="FZC505:FZF505"/>
    <mergeCell ref="FZG505:FZJ505"/>
    <mergeCell ref="FZK505:FZN505"/>
    <mergeCell ref="FYA505:FYD505"/>
    <mergeCell ref="FYE505:FYH505"/>
    <mergeCell ref="FYI505:FYL505"/>
    <mergeCell ref="FYM505:FYP505"/>
    <mergeCell ref="FYQ505:FYT505"/>
    <mergeCell ref="FXG505:FXJ505"/>
    <mergeCell ref="FXK505:FXN505"/>
    <mergeCell ref="FXO505:FXR505"/>
    <mergeCell ref="FXS505:FXV505"/>
    <mergeCell ref="FXW505:FXZ505"/>
    <mergeCell ref="FWM505:FWP505"/>
    <mergeCell ref="FWQ505:FWT505"/>
    <mergeCell ref="FWU505:FWX505"/>
    <mergeCell ref="FWY505:FXB505"/>
    <mergeCell ref="FXC505:FXF505"/>
    <mergeCell ref="FVS505:FVV505"/>
    <mergeCell ref="FVW505:FVZ505"/>
    <mergeCell ref="FWA505:FWD505"/>
    <mergeCell ref="FWE505:FWH505"/>
    <mergeCell ref="FWI505:FWL505"/>
    <mergeCell ref="FUY505:FVB505"/>
    <mergeCell ref="FVC505:FVF505"/>
    <mergeCell ref="FVG505:FVJ505"/>
    <mergeCell ref="FVK505:FVN505"/>
    <mergeCell ref="FVO505:FVR505"/>
    <mergeCell ref="FUE505:FUH505"/>
    <mergeCell ref="FUI505:FUL505"/>
    <mergeCell ref="FUM505:FUP505"/>
    <mergeCell ref="FUQ505:FUT505"/>
    <mergeCell ref="FUU505:FUX505"/>
    <mergeCell ref="FTK505:FTN505"/>
    <mergeCell ref="FTO505:FTR505"/>
    <mergeCell ref="FTS505:FTV505"/>
    <mergeCell ref="FTW505:FTZ505"/>
    <mergeCell ref="FUA505:FUD505"/>
    <mergeCell ref="FSQ505:FST505"/>
    <mergeCell ref="FSU505:FSX505"/>
    <mergeCell ref="FSY505:FTB505"/>
    <mergeCell ref="FTC505:FTF505"/>
    <mergeCell ref="FTG505:FTJ505"/>
    <mergeCell ref="FRW505:FRZ505"/>
    <mergeCell ref="FSA505:FSD505"/>
    <mergeCell ref="FSE505:FSH505"/>
    <mergeCell ref="FSI505:FSL505"/>
    <mergeCell ref="FSM505:FSP505"/>
    <mergeCell ref="FRC505:FRF505"/>
    <mergeCell ref="FRG505:FRJ505"/>
    <mergeCell ref="FRK505:FRN505"/>
    <mergeCell ref="FRO505:FRR505"/>
    <mergeCell ref="FRS505:FRV505"/>
    <mergeCell ref="FQI505:FQL505"/>
    <mergeCell ref="FQM505:FQP505"/>
    <mergeCell ref="FQQ505:FQT505"/>
    <mergeCell ref="FQU505:FQX505"/>
    <mergeCell ref="FQY505:FRB505"/>
    <mergeCell ref="FPO505:FPR505"/>
    <mergeCell ref="FPS505:FPV505"/>
    <mergeCell ref="FPW505:FPZ505"/>
    <mergeCell ref="FQA505:FQD505"/>
    <mergeCell ref="FQE505:FQH505"/>
    <mergeCell ref="FOU505:FOX505"/>
    <mergeCell ref="FOY505:FPB505"/>
    <mergeCell ref="FPC505:FPF505"/>
    <mergeCell ref="FPG505:FPJ505"/>
    <mergeCell ref="FPK505:FPN505"/>
    <mergeCell ref="FOA505:FOD505"/>
    <mergeCell ref="FOE505:FOH505"/>
    <mergeCell ref="FOI505:FOL505"/>
    <mergeCell ref="FOM505:FOP505"/>
    <mergeCell ref="FOQ505:FOT505"/>
    <mergeCell ref="FNG505:FNJ505"/>
    <mergeCell ref="FNK505:FNN505"/>
    <mergeCell ref="FNO505:FNR505"/>
    <mergeCell ref="FNS505:FNV505"/>
    <mergeCell ref="FNW505:FNZ505"/>
    <mergeCell ref="FMM505:FMP505"/>
    <mergeCell ref="FMQ505:FMT505"/>
    <mergeCell ref="FMU505:FMX505"/>
    <mergeCell ref="FMY505:FNB505"/>
    <mergeCell ref="FNC505:FNF505"/>
    <mergeCell ref="FLS505:FLV505"/>
    <mergeCell ref="FLW505:FLZ505"/>
    <mergeCell ref="FMA505:FMD505"/>
    <mergeCell ref="FME505:FMH505"/>
    <mergeCell ref="FMI505:FML505"/>
    <mergeCell ref="FKY505:FLB505"/>
    <mergeCell ref="FLC505:FLF505"/>
    <mergeCell ref="FLG505:FLJ505"/>
    <mergeCell ref="FLK505:FLN505"/>
    <mergeCell ref="FLO505:FLR505"/>
    <mergeCell ref="FKE505:FKH505"/>
    <mergeCell ref="FKI505:FKL505"/>
    <mergeCell ref="FKM505:FKP505"/>
    <mergeCell ref="FKQ505:FKT505"/>
    <mergeCell ref="FKU505:FKX505"/>
    <mergeCell ref="FJK505:FJN505"/>
    <mergeCell ref="FJO505:FJR505"/>
    <mergeCell ref="FJS505:FJV505"/>
    <mergeCell ref="FJW505:FJZ505"/>
    <mergeCell ref="FKA505:FKD505"/>
    <mergeCell ref="FIQ505:FIT505"/>
    <mergeCell ref="FIU505:FIX505"/>
    <mergeCell ref="FIY505:FJB505"/>
    <mergeCell ref="FJC505:FJF505"/>
    <mergeCell ref="FJG505:FJJ505"/>
    <mergeCell ref="FHW505:FHZ505"/>
    <mergeCell ref="FIA505:FID505"/>
    <mergeCell ref="FIE505:FIH505"/>
    <mergeCell ref="FII505:FIL505"/>
    <mergeCell ref="FIM505:FIP505"/>
    <mergeCell ref="FHC505:FHF505"/>
    <mergeCell ref="FHG505:FHJ505"/>
    <mergeCell ref="FHK505:FHN505"/>
    <mergeCell ref="FHO505:FHR505"/>
    <mergeCell ref="FHS505:FHV505"/>
    <mergeCell ref="FGI505:FGL505"/>
    <mergeCell ref="FGM505:FGP505"/>
    <mergeCell ref="FGQ505:FGT505"/>
    <mergeCell ref="FGU505:FGX505"/>
    <mergeCell ref="FGY505:FHB505"/>
    <mergeCell ref="FFO505:FFR505"/>
    <mergeCell ref="FFS505:FFV505"/>
    <mergeCell ref="FFW505:FFZ505"/>
    <mergeCell ref="FGA505:FGD505"/>
    <mergeCell ref="FGE505:FGH505"/>
    <mergeCell ref="FEU505:FEX505"/>
    <mergeCell ref="FEY505:FFB505"/>
    <mergeCell ref="FFC505:FFF505"/>
    <mergeCell ref="FFG505:FFJ505"/>
    <mergeCell ref="FFK505:FFN505"/>
    <mergeCell ref="FEA505:FED505"/>
    <mergeCell ref="FEE505:FEH505"/>
    <mergeCell ref="FEI505:FEL505"/>
    <mergeCell ref="FEM505:FEP505"/>
    <mergeCell ref="FEQ505:FET505"/>
    <mergeCell ref="FDG505:FDJ505"/>
    <mergeCell ref="FDK505:FDN505"/>
    <mergeCell ref="FDO505:FDR505"/>
    <mergeCell ref="FDS505:FDV505"/>
    <mergeCell ref="FDW505:FDZ505"/>
    <mergeCell ref="FCM505:FCP505"/>
    <mergeCell ref="FCQ505:FCT505"/>
    <mergeCell ref="FCU505:FCX505"/>
    <mergeCell ref="FCY505:FDB505"/>
    <mergeCell ref="FDC505:FDF505"/>
    <mergeCell ref="FBS505:FBV505"/>
    <mergeCell ref="FBW505:FBZ505"/>
    <mergeCell ref="FCA505:FCD505"/>
    <mergeCell ref="FCE505:FCH505"/>
    <mergeCell ref="FCI505:FCL505"/>
    <mergeCell ref="FAY505:FBB505"/>
    <mergeCell ref="FBC505:FBF505"/>
    <mergeCell ref="FBG505:FBJ505"/>
    <mergeCell ref="FBK505:FBN505"/>
    <mergeCell ref="FBO505:FBR505"/>
    <mergeCell ref="FAE505:FAH505"/>
    <mergeCell ref="FAI505:FAL505"/>
    <mergeCell ref="FAM505:FAP505"/>
    <mergeCell ref="FAQ505:FAT505"/>
    <mergeCell ref="FAU505:FAX505"/>
    <mergeCell ref="EZK505:EZN505"/>
    <mergeCell ref="EZO505:EZR505"/>
    <mergeCell ref="EZS505:EZV505"/>
    <mergeCell ref="EZW505:EZZ505"/>
    <mergeCell ref="FAA505:FAD505"/>
    <mergeCell ref="EYQ505:EYT505"/>
    <mergeCell ref="EYU505:EYX505"/>
    <mergeCell ref="EYY505:EZB505"/>
    <mergeCell ref="EZC505:EZF505"/>
    <mergeCell ref="EZG505:EZJ505"/>
    <mergeCell ref="EXW505:EXZ505"/>
    <mergeCell ref="EYA505:EYD505"/>
    <mergeCell ref="EYE505:EYH505"/>
    <mergeCell ref="EYI505:EYL505"/>
    <mergeCell ref="EYM505:EYP505"/>
    <mergeCell ref="EXC505:EXF505"/>
    <mergeCell ref="EXG505:EXJ505"/>
    <mergeCell ref="EXK505:EXN505"/>
    <mergeCell ref="EXO505:EXR505"/>
    <mergeCell ref="EXS505:EXV505"/>
    <mergeCell ref="EWI505:EWL505"/>
    <mergeCell ref="EWM505:EWP505"/>
    <mergeCell ref="EWQ505:EWT505"/>
    <mergeCell ref="EWU505:EWX505"/>
    <mergeCell ref="EWY505:EXB505"/>
    <mergeCell ref="EVO505:EVR505"/>
    <mergeCell ref="EVS505:EVV505"/>
    <mergeCell ref="EVW505:EVZ505"/>
    <mergeCell ref="EWA505:EWD505"/>
    <mergeCell ref="EWE505:EWH505"/>
    <mergeCell ref="EUU505:EUX505"/>
    <mergeCell ref="EUY505:EVB505"/>
    <mergeCell ref="EVC505:EVF505"/>
    <mergeCell ref="EVG505:EVJ505"/>
    <mergeCell ref="EVK505:EVN505"/>
    <mergeCell ref="EUA505:EUD505"/>
    <mergeCell ref="EUE505:EUH505"/>
    <mergeCell ref="EUI505:EUL505"/>
    <mergeCell ref="EUM505:EUP505"/>
    <mergeCell ref="EUQ505:EUT505"/>
    <mergeCell ref="ETG505:ETJ505"/>
    <mergeCell ref="ETK505:ETN505"/>
    <mergeCell ref="ETO505:ETR505"/>
    <mergeCell ref="ETS505:ETV505"/>
    <mergeCell ref="ETW505:ETZ505"/>
    <mergeCell ref="ESM505:ESP505"/>
    <mergeCell ref="ESQ505:EST505"/>
    <mergeCell ref="ESU505:ESX505"/>
    <mergeCell ref="ESY505:ETB505"/>
    <mergeCell ref="ETC505:ETF505"/>
    <mergeCell ref="ERS505:ERV505"/>
    <mergeCell ref="ERW505:ERZ505"/>
    <mergeCell ref="ESA505:ESD505"/>
    <mergeCell ref="ESE505:ESH505"/>
    <mergeCell ref="ESI505:ESL505"/>
    <mergeCell ref="EQY505:ERB505"/>
    <mergeCell ref="ERC505:ERF505"/>
    <mergeCell ref="ERG505:ERJ505"/>
    <mergeCell ref="ERK505:ERN505"/>
    <mergeCell ref="ERO505:ERR505"/>
    <mergeCell ref="EQE505:EQH505"/>
    <mergeCell ref="EQI505:EQL505"/>
    <mergeCell ref="EQM505:EQP505"/>
    <mergeCell ref="EQQ505:EQT505"/>
    <mergeCell ref="EQU505:EQX505"/>
    <mergeCell ref="EPK505:EPN505"/>
    <mergeCell ref="EPO505:EPR505"/>
    <mergeCell ref="EPS505:EPV505"/>
    <mergeCell ref="EPW505:EPZ505"/>
    <mergeCell ref="EQA505:EQD505"/>
    <mergeCell ref="EOQ505:EOT505"/>
    <mergeCell ref="EOU505:EOX505"/>
    <mergeCell ref="EOY505:EPB505"/>
    <mergeCell ref="EPC505:EPF505"/>
    <mergeCell ref="EPG505:EPJ505"/>
    <mergeCell ref="ENW505:ENZ505"/>
    <mergeCell ref="EOA505:EOD505"/>
    <mergeCell ref="EOE505:EOH505"/>
    <mergeCell ref="EOI505:EOL505"/>
    <mergeCell ref="EOM505:EOP505"/>
    <mergeCell ref="ENC505:ENF505"/>
    <mergeCell ref="ENG505:ENJ505"/>
    <mergeCell ref="ENK505:ENN505"/>
    <mergeCell ref="ENO505:ENR505"/>
    <mergeCell ref="ENS505:ENV505"/>
    <mergeCell ref="EMI505:EML505"/>
    <mergeCell ref="EMM505:EMP505"/>
    <mergeCell ref="EMQ505:EMT505"/>
    <mergeCell ref="EMU505:EMX505"/>
    <mergeCell ref="EMY505:ENB505"/>
    <mergeCell ref="ELO505:ELR505"/>
    <mergeCell ref="ELS505:ELV505"/>
    <mergeCell ref="ELW505:ELZ505"/>
    <mergeCell ref="EMA505:EMD505"/>
    <mergeCell ref="EME505:EMH505"/>
    <mergeCell ref="EKU505:EKX505"/>
    <mergeCell ref="EKY505:ELB505"/>
    <mergeCell ref="ELC505:ELF505"/>
    <mergeCell ref="ELG505:ELJ505"/>
    <mergeCell ref="ELK505:ELN505"/>
    <mergeCell ref="EKA505:EKD505"/>
    <mergeCell ref="EKE505:EKH505"/>
    <mergeCell ref="EKI505:EKL505"/>
    <mergeCell ref="EKM505:EKP505"/>
    <mergeCell ref="EKQ505:EKT505"/>
    <mergeCell ref="EJG505:EJJ505"/>
    <mergeCell ref="EJK505:EJN505"/>
    <mergeCell ref="EJO505:EJR505"/>
    <mergeCell ref="EJS505:EJV505"/>
    <mergeCell ref="EJW505:EJZ505"/>
    <mergeCell ref="EIM505:EIP505"/>
    <mergeCell ref="EIQ505:EIT505"/>
    <mergeCell ref="EIU505:EIX505"/>
    <mergeCell ref="EIY505:EJB505"/>
    <mergeCell ref="EJC505:EJF505"/>
    <mergeCell ref="EHS505:EHV505"/>
    <mergeCell ref="EHW505:EHZ505"/>
    <mergeCell ref="EIA505:EID505"/>
    <mergeCell ref="EIE505:EIH505"/>
    <mergeCell ref="EII505:EIL505"/>
    <mergeCell ref="EGY505:EHB505"/>
    <mergeCell ref="EHC505:EHF505"/>
    <mergeCell ref="EHG505:EHJ505"/>
    <mergeCell ref="EHK505:EHN505"/>
    <mergeCell ref="EHO505:EHR505"/>
    <mergeCell ref="EGE505:EGH505"/>
    <mergeCell ref="EGI505:EGL505"/>
    <mergeCell ref="EGM505:EGP505"/>
    <mergeCell ref="EGQ505:EGT505"/>
    <mergeCell ref="EGU505:EGX505"/>
    <mergeCell ref="EFK505:EFN505"/>
    <mergeCell ref="EFO505:EFR505"/>
    <mergeCell ref="EFS505:EFV505"/>
    <mergeCell ref="EFW505:EFZ505"/>
    <mergeCell ref="EGA505:EGD505"/>
    <mergeCell ref="EEQ505:EET505"/>
    <mergeCell ref="EEU505:EEX505"/>
    <mergeCell ref="EEY505:EFB505"/>
    <mergeCell ref="EFC505:EFF505"/>
    <mergeCell ref="EFG505:EFJ505"/>
    <mergeCell ref="EDW505:EDZ505"/>
    <mergeCell ref="EEA505:EED505"/>
    <mergeCell ref="EEE505:EEH505"/>
    <mergeCell ref="EEI505:EEL505"/>
    <mergeCell ref="EEM505:EEP505"/>
    <mergeCell ref="EDC505:EDF505"/>
    <mergeCell ref="EDG505:EDJ505"/>
    <mergeCell ref="EDK505:EDN505"/>
    <mergeCell ref="EDO505:EDR505"/>
    <mergeCell ref="EDS505:EDV505"/>
    <mergeCell ref="ECI505:ECL505"/>
    <mergeCell ref="ECM505:ECP505"/>
    <mergeCell ref="ECQ505:ECT505"/>
    <mergeCell ref="ECU505:ECX505"/>
    <mergeCell ref="ECY505:EDB505"/>
    <mergeCell ref="EBO505:EBR505"/>
    <mergeCell ref="EBS505:EBV505"/>
    <mergeCell ref="EBW505:EBZ505"/>
    <mergeCell ref="ECA505:ECD505"/>
    <mergeCell ref="ECE505:ECH505"/>
    <mergeCell ref="EAU505:EAX505"/>
    <mergeCell ref="EAY505:EBB505"/>
    <mergeCell ref="EBC505:EBF505"/>
    <mergeCell ref="EBG505:EBJ505"/>
    <mergeCell ref="EBK505:EBN505"/>
    <mergeCell ref="EAA505:EAD505"/>
    <mergeCell ref="EAE505:EAH505"/>
    <mergeCell ref="EAI505:EAL505"/>
    <mergeCell ref="EAM505:EAP505"/>
    <mergeCell ref="EAQ505:EAT505"/>
    <mergeCell ref="DZG505:DZJ505"/>
    <mergeCell ref="DZK505:DZN505"/>
    <mergeCell ref="DZO505:DZR505"/>
    <mergeCell ref="DZS505:DZV505"/>
    <mergeCell ref="DZW505:DZZ505"/>
    <mergeCell ref="DYM505:DYP505"/>
    <mergeCell ref="DYQ505:DYT505"/>
    <mergeCell ref="DYU505:DYX505"/>
    <mergeCell ref="DYY505:DZB505"/>
    <mergeCell ref="DZC505:DZF505"/>
    <mergeCell ref="DXS505:DXV505"/>
    <mergeCell ref="DXW505:DXZ505"/>
    <mergeCell ref="DYA505:DYD505"/>
    <mergeCell ref="DYE505:DYH505"/>
    <mergeCell ref="DYI505:DYL505"/>
    <mergeCell ref="DWY505:DXB505"/>
    <mergeCell ref="DXC505:DXF505"/>
    <mergeCell ref="DXG505:DXJ505"/>
    <mergeCell ref="DXK505:DXN505"/>
    <mergeCell ref="DXO505:DXR505"/>
    <mergeCell ref="DWE505:DWH505"/>
    <mergeCell ref="DWI505:DWL505"/>
    <mergeCell ref="DWM505:DWP505"/>
    <mergeCell ref="DWQ505:DWT505"/>
    <mergeCell ref="DWU505:DWX505"/>
    <mergeCell ref="DVK505:DVN505"/>
    <mergeCell ref="DVO505:DVR505"/>
    <mergeCell ref="DVS505:DVV505"/>
    <mergeCell ref="DVW505:DVZ505"/>
    <mergeCell ref="DWA505:DWD505"/>
    <mergeCell ref="DUQ505:DUT505"/>
    <mergeCell ref="DUU505:DUX505"/>
    <mergeCell ref="DUY505:DVB505"/>
    <mergeCell ref="DVC505:DVF505"/>
    <mergeCell ref="DVG505:DVJ505"/>
    <mergeCell ref="DTW505:DTZ505"/>
    <mergeCell ref="DUA505:DUD505"/>
    <mergeCell ref="DUE505:DUH505"/>
    <mergeCell ref="DUI505:DUL505"/>
    <mergeCell ref="DUM505:DUP505"/>
    <mergeCell ref="DTC505:DTF505"/>
    <mergeCell ref="DTG505:DTJ505"/>
    <mergeCell ref="DTK505:DTN505"/>
    <mergeCell ref="DTO505:DTR505"/>
    <mergeCell ref="DTS505:DTV505"/>
    <mergeCell ref="DSI505:DSL505"/>
    <mergeCell ref="DSM505:DSP505"/>
    <mergeCell ref="DSQ505:DST505"/>
    <mergeCell ref="DSU505:DSX505"/>
    <mergeCell ref="DSY505:DTB505"/>
    <mergeCell ref="DRO505:DRR505"/>
    <mergeCell ref="DRS505:DRV505"/>
    <mergeCell ref="DRW505:DRZ505"/>
    <mergeCell ref="DSA505:DSD505"/>
    <mergeCell ref="DSE505:DSH505"/>
    <mergeCell ref="DQU505:DQX505"/>
    <mergeCell ref="DQY505:DRB505"/>
    <mergeCell ref="DRC505:DRF505"/>
    <mergeCell ref="DRG505:DRJ505"/>
    <mergeCell ref="DRK505:DRN505"/>
    <mergeCell ref="DQA505:DQD505"/>
    <mergeCell ref="DQE505:DQH505"/>
    <mergeCell ref="DQI505:DQL505"/>
    <mergeCell ref="DQM505:DQP505"/>
    <mergeCell ref="DQQ505:DQT505"/>
    <mergeCell ref="DPG505:DPJ505"/>
    <mergeCell ref="DPK505:DPN505"/>
    <mergeCell ref="DPO505:DPR505"/>
    <mergeCell ref="DPS505:DPV505"/>
    <mergeCell ref="DPW505:DPZ505"/>
    <mergeCell ref="DOM505:DOP505"/>
    <mergeCell ref="DOQ505:DOT505"/>
    <mergeCell ref="DOU505:DOX505"/>
    <mergeCell ref="DOY505:DPB505"/>
    <mergeCell ref="DPC505:DPF505"/>
    <mergeCell ref="DNS505:DNV505"/>
    <mergeCell ref="DNW505:DNZ505"/>
    <mergeCell ref="DOA505:DOD505"/>
    <mergeCell ref="DOE505:DOH505"/>
    <mergeCell ref="DOI505:DOL505"/>
    <mergeCell ref="DMY505:DNB505"/>
    <mergeCell ref="DNC505:DNF505"/>
    <mergeCell ref="DNG505:DNJ505"/>
    <mergeCell ref="DNK505:DNN505"/>
    <mergeCell ref="DNO505:DNR505"/>
    <mergeCell ref="DME505:DMH505"/>
    <mergeCell ref="DMI505:DML505"/>
    <mergeCell ref="DMM505:DMP505"/>
    <mergeCell ref="DMQ505:DMT505"/>
    <mergeCell ref="DMU505:DMX505"/>
    <mergeCell ref="DLK505:DLN505"/>
    <mergeCell ref="DLO505:DLR505"/>
    <mergeCell ref="DLS505:DLV505"/>
    <mergeCell ref="DLW505:DLZ505"/>
    <mergeCell ref="DMA505:DMD505"/>
    <mergeCell ref="DKQ505:DKT505"/>
    <mergeCell ref="DKU505:DKX505"/>
    <mergeCell ref="DKY505:DLB505"/>
    <mergeCell ref="DLC505:DLF505"/>
    <mergeCell ref="DLG505:DLJ505"/>
    <mergeCell ref="DJW505:DJZ505"/>
    <mergeCell ref="DKA505:DKD505"/>
    <mergeCell ref="DKE505:DKH505"/>
    <mergeCell ref="DKI505:DKL505"/>
    <mergeCell ref="DKM505:DKP505"/>
    <mergeCell ref="DJC505:DJF505"/>
    <mergeCell ref="DJG505:DJJ505"/>
    <mergeCell ref="DJK505:DJN505"/>
    <mergeCell ref="DJO505:DJR505"/>
    <mergeCell ref="DJS505:DJV505"/>
    <mergeCell ref="DII505:DIL505"/>
    <mergeCell ref="DIM505:DIP505"/>
    <mergeCell ref="DIQ505:DIT505"/>
    <mergeCell ref="DIU505:DIX505"/>
    <mergeCell ref="DIY505:DJB505"/>
    <mergeCell ref="DHO505:DHR505"/>
    <mergeCell ref="DHS505:DHV505"/>
    <mergeCell ref="DHW505:DHZ505"/>
    <mergeCell ref="DIA505:DID505"/>
    <mergeCell ref="DIE505:DIH505"/>
    <mergeCell ref="DGU505:DGX505"/>
    <mergeCell ref="DGY505:DHB505"/>
    <mergeCell ref="DHC505:DHF505"/>
    <mergeCell ref="DHG505:DHJ505"/>
    <mergeCell ref="DHK505:DHN505"/>
    <mergeCell ref="DGA505:DGD505"/>
    <mergeCell ref="DGE505:DGH505"/>
    <mergeCell ref="DGI505:DGL505"/>
    <mergeCell ref="DGM505:DGP505"/>
    <mergeCell ref="DGQ505:DGT505"/>
    <mergeCell ref="DFG505:DFJ505"/>
    <mergeCell ref="DFK505:DFN505"/>
    <mergeCell ref="DFO505:DFR505"/>
    <mergeCell ref="DFS505:DFV505"/>
    <mergeCell ref="DFW505:DFZ505"/>
    <mergeCell ref="DEM505:DEP505"/>
    <mergeCell ref="DEQ505:DET505"/>
    <mergeCell ref="DEU505:DEX505"/>
    <mergeCell ref="DEY505:DFB505"/>
    <mergeCell ref="DFC505:DFF505"/>
    <mergeCell ref="DDS505:DDV505"/>
    <mergeCell ref="DDW505:DDZ505"/>
    <mergeCell ref="DEA505:DED505"/>
    <mergeCell ref="DEE505:DEH505"/>
    <mergeCell ref="DEI505:DEL505"/>
    <mergeCell ref="DCY505:DDB505"/>
    <mergeCell ref="DDC505:DDF505"/>
    <mergeCell ref="DDG505:DDJ505"/>
    <mergeCell ref="DDK505:DDN505"/>
    <mergeCell ref="DDO505:DDR505"/>
    <mergeCell ref="DCE505:DCH505"/>
    <mergeCell ref="DCI505:DCL505"/>
    <mergeCell ref="DCM505:DCP505"/>
    <mergeCell ref="DCQ505:DCT505"/>
    <mergeCell ref="DCU505:DCX505"/>
    <mergeCell ref="DBK505:DBN505"/>
    <mergeCell ref="DBO505:DBR505"/>
    <mergeCell ref="DBS505:DBV505"/>
    <mergeCell ref="DBW505:DBZ505"/>
    <mergeCell ref="DCA505:DCD505"/>
    <mergeCell ref="DAQ505:DAT505"/>
    <mergeCell ref="DAU505:DAX505"/>
    <mergeCell ref="DAY505:DBB505"/>
    <mergeCell ref="DBC505:DBF505"/>
    <mergeCell ref="DBG505:DBJ505"/>
    <mergeCell ref="CZW505:CZZ505"/>
    <mergeCell ref="DAA505:DAD505"/>
    <mergeCell ref="DAE505:DAH505"/>
    <mergeCell ref="DAI505:DAL505"/>
    <mergeCell ref="DAM505:DAP505"/>
    <mergeCell ref="CZC505:CZF505"/>
    <mergeCell ref="CZG505:CZJ505"/>
    <mergeCell ref="CZK505:CZN505"/>
    <mergeCell ref="CZO505:CZR505"/>
    <mergeCell ref="CZS505:CZV505"/>
    <mergeCell ref="CYI505:CYL505"/>
    <mergeCell ref="CYM505:CYP505"/>
    <mergeCell ref="CYQ505:CYT505"/>
    <mergeCell ref="CYU505:CYX505"/>
    <mergeCell ref="CYY505:CZB505"/>
    <mergeCell ref="CXO505:CXR505"/>
    <mergeCell ref="CXS505:CXV505"/>
    <mergeCell ref="CXW505:CXZ505"/>
    <mergeCell ref="CYA505:CYD505"/>
    <mergeCell ref="CYE505:CYH505"/>
    <mergeCell ref="CWU505:CWX505"/>
    <mergeCell ref="CWY505:CXB505"/>
    <mergeCell ref="CXC505:CXF505"/>
    <mergeCell ref="CXG505:CXJ505"/>
    <mergeCell ref="CXK505:CXN505"/>
    <mergeCell ref="CWA505:CWD505"/>
    <mergeCell ref="CWE505:CWH505"/>
    <mergeCell ref="CWI505:CWL505"/>
    <mergeCell ref="CWM505:CWP505"/>
    <mergeCell ref="CWQ505:CWT505"/>
    <mergeCell ref="CVG505:CVJ505"/>
    <mergeCell ref="CVK505:CVN505"/>
    <mergeCell ref="CVO505:CVR505"/>
    <mergeCell ref="CVS505:CVV505"/>
    <mergeCell ref="CVW505:CVZ505"/>
    <mergeCell ref="CUM505:CUP505"/>
    <mergeCell ref="CUQ505:CUT505"/>
    <mergeCell ref="CUU505:CUX505"/>
    <mergeCell ref="CUY505:CVB505"/>
    <mergeCell ref="CVC505:CVF505"/>
    <mergeCell ref="CTS505:CTV505"/>
    <mergeCell ref="CTW505:CTZ505"/>
    <mergeCell ref="CUA505:CUD505"/>
    <mergeCell ref="CUE505:CUH505"/>
    <mergeCell ref="CUI505:CUL505"/>
    <mergeCell ref="CSY505:CTB505"/>
    <mergeCell ref="CTC505:CTF505"/>
    <mergeCell ref="CTG505:CTJ505"/>
    <mergeCell ref="CTK505:CTN505"/>
    <mergeCell ref="CTO505:CTR505"/>
    <mergeCell ref="CSE505:CSH505"/>
    <mergeCell ref="CSI505:CSL505"/>
    <mergeCell ref="CSM505:CSP505"/>
    <mergeCell ref="CSQ505:CST505"/>
    <mergeCell ref="CSU505:CSX505"/>
    <mergeCell ref="CRK505:CRN505"/>
    <mergeCell ref="CRO505:CRR505"/>
    <mergeCell ref="CRS505:CRV505"/>
    <mergeCell ref="CRW505:CRZ505"/>
    <mergeCell ref="CSA505:CSD505"/>
    <mergeCell ref="CQQ505:CQT505"/>
    <mergeCell ref="CQU505:CQX505"/>
    <mergeCell ref="CQY505:CRB505"/>
    <mergeCell ref="CRC505:CRF505"/>
    <mergeCell ref="CRG505:CRJ505"/>
    <mergeCell ref="CPW505:CPZ505"/>
    <mergeCell ref="CQA505:CQD505"/>
    <mergeCell ref="CQE505:CQH505"/>
    <mergeCell ref="CQI505:CQL505"/>
    <mergeCell ref="CQM505:CQP505"/>
    <mergeCell ref="CPC505:CPF505"/>
    <mergeCell ref="CPG505:CPJ505"/>
    <mergeCell ref="CPK505:CPN505"/>
    <mergeCell ref="CPO505:CPR505"/>
    <mergeCell ref="CPS505:CPV505"/>
    <mergeCell ref="COI505:COL505"/>
    <mergeCell ref="COM505:COP505"/>
    <mergeCell ref="COQ505:COT505"/>
    <mergeCell ref="COU505:COX505"/>
    <mergeCell ref="COY505:CPB505"/>
    <mergeCell ref="CNO505:CNR505"/>
    <mergeCell ref="CNS505:CNV505"/>
    <mergeCell ref="CNW505:CNZ505"/>
    <mergeCell ref="COA505:COD505"/>
    <mergeCell ref="COE505:COH505"/>
    <mergeCell ref="CMU505:CMX505"/>
    <mergeCell ref="CMY505:CNB505"/>
    <mergeCell ref="CNC505:CNF505"/>
    <mergeCell ref="CNG505:CNJ505"/>
    <mergeCell ref="CNK505:CNN505"/>
    <mergeCell ref="CMA505:CMD505"/>
    <mergeCell ref="CME505:CMH505"/>
    <mergeCell ref="CMI505:CML505"/>
    <mergeCell ref="CMM505:CMP505"/>
    <mergeCell ref="CMQ505:CMT505"/>
    <mergeCell ref="CLG505:CLJ505"/>
    <mergeCell ref="CLK505:CLN505"/>
    <mergeCell ref="CLO505:CLR505"/>
    <mergeCell ref="CLS505:CLV505"/>
    <mergeCell ref="CLW505:CLZ505"/>
    <mergeCell ref="CKM505:CKP505"/>
    <mergeCell ref="CKQ505:CKT505"/>
    <mergeCell ref="CKU505:CKX505"/>
    <mergeCell ref="CKY505:CLB505"/>
    <mergeCell ref="CLC505:CLF505"/>
    <mergeCell ref="CJS505:CJV505"/>
    <mergeCell ref="CJW505:CJZ505"/>
    <mergeCell ref="CKA505:CKD505"/>
    <mergeCell ref="CKE505:CKH505"/>
    <mergeCell ref="CKI505:CKL505"/>
    <mergeCell ref="CIY505:CJB505"/>
    <mergeCell ref="CJC505:CJF505"/>
    <mergeCell ref="CJG505:CJJ505"/>
    <mergeCell ref="CJK505:CJN505"/>
    <mergeCell ref="CJO505:CJR505"/>
    <mergeCell ref="CIE505:CIH505"/>
    <mergeCell ref="CII505:CIL505"/>
    <mergeCell ref="CIM505:CIP505"/>
    <mergeCell ref="CIQ505:CIT505"/>
    <mergeCell ref="CIU505:CIX505"/>
    <mergeCell ref="CHK505:CHN505"/>
    <mergeCell ref="CHO505:CHR505"/>
    <mergeCell ref="CHS505:CHV505"/>
    <mergeCell ref="CHW505:CHZ505"/>
    <mergeCell ref="CIA505:CID505"/>
    <mergeCell ref="CGQ505:CGT505"/>
    <mergeCell ref="CGU505:CGX505"/>
    <mergeCell ref="CGY505:CHB505"/>
    <mergeCell ref="CHC505:CHF505"/>
    <mergeCell ref="CHG505:CHJ505"/>
    <mergeCell ref="CFW505:CFZ505"/>
    <mergeCell ref="CGA505:CGD505"/>
    <mergeCell ref="CGE505:CGH505"/>
    <mergeCell ref="CGI505:CGL505"/>
    <mergeCell ref="CGM505:CGP505"/>
    <mergeCell ref="CFC505:CFF505"/>
    <mergeCell ref="CFG505:CFJ505"/>
    <mergeCell ref="CFK505:CFN505"/>
    <mergeCell ref="CFO505:CFR505"/>
    <mergeCell ref="CFS505:CFV505"/>
    <mergeCell ref="CEI505:CEL505"/>
    <mergeCell ref="CEM505:CEP505"/>
    <mergeCell ref="CEQ505:CET505"/>
    <mergeCell ref="CEU505:CEX505"/>
    <mergeCell ref="CEY505:CFB505"/>
    <mergeCell ref="CDO505:CDR505"/>
    <mergeCell ref="CDS505:CDV505"/>
    <mergeCell ref="CDW505:CDZ505"/>
    <mergeCell ref="CEA505:CED505"/>
    <mergeCell ref="CEE505:CEH505"/>
    <mergeCell ref="CCU505:CCX505"/>
    <mergeCell ref="CCY505:CDB505"/>
    <mergeCell ref="CDC505:CDF505"/>
    <mergeCell ref="CDG505:CDJ505"/>
    <mergeCell ref="CDK505:CDN505"/>
    <mergeCell ref="CCA505:CCD505"/>
    <mergeCell ref="CCE505:CCH505"/>
    <mergeCell ref="CCI505:CCL505"/>
    <mergeCell ref="CCM505:CCP505"/>
    <mergeCell ref="CCQ505:CCT505"/>
    <mergeCell ref="CBG505:CBJ505"/>
    <mergeCell ref="CBK505:CBN505"/>
    <mergeCell ref="CBO505:CBR505"/>
    <mergeCell ref="CBS505:CBV505"/>
    <mergeCell ref="CBW505:CBZ505"/>
    <mergeCell ref="CAM505:CAP505"/>
    <mergeCell ref="CAQ505:CAT505"/>
    <mergeCell ref="CAU505:CAX505"/>
    <mergeCell ref="CAY505:CBB505"/>
    <mergeCell ref="CBC505:CBF505"/>
    <mergeCell ref="BZS505:BZV505"/>
    <mergeCell ref="BZW505:BZZ505"/>
    <mergeCell ref="CAA505:CAD505"/>
    <mergeCell ref="CAE505:CAH505"/>
    <mergeCell ref="CAI505:CAL505"/>
    <mergeCell ref="BYY505:BZB505"/>
    <mergeCell ref="BZC505:BZF505"/>
    <mergeCell ref="BZG505:BZJ505"/>
    <mergeCell ref="BZK505:BZN505"/>
    <mergeCell ref="BZO505:BZR505"/>
    <mergeCell ref="BYE505:BYH505"/>
    <mergeCell ref="BYI505:BYL505"/>
    <mergeCell ref="BYM505:BYP505"/>
    <mergeCell ref="BYQ505:BYT505"/>
    <mergeCell ref="BYU505:BYX505"/>
    <mergeCell ref="BXK505:BXN505"/>
    <mergeCell ref="BXO505:BXR505"/>
    <mergeCell ref="BXS505:BXV505"/>
    <mergeCell ref="BXW505:BXZ505"/>
    <mergeCell ref="BYA505:BYD505"/>
    <mergeCell ref="BWQ505:BWT505"/>
    <mergeCell ref="BWU505:BWX505"/>
    <mergeCell ref="BWY505:BXB505"/>
    <mergeCell ref="BXC505:BXF505"/>
    <mergeCell ref="BXG505:BXJ505"/>
    <mergeCell ref="BVW505:BVZ505"/>
    <mergeCell ref="BWA505:BWD505"/>
    <mergeCell ref="BWE505:BWH505"/>
    <mergeCell ref="BWI505:BWL505"/>
    <mergeCell ref="BWM505:BWP505"/>
    <mergeCell ref="BVC505:BVF505"/>
    <mergeCell ref="BVG505:BVJ505"/>
    <mergeCell ref="BVK505:BVN505"/>
    <mergeCell ref="BVO505:BVR505"/>
    <mergeCell ref="BVS505:BVV505"/>
    <mergeCell ref="BUI505:BUL505"/>
    <mergeCell ref="BUM505:BUP505"/>
    <mergeCell ref="BUQ505:BUT505"/>
    <mergeCell ref="BUU505:BUX505"/>
    <mergeCell ref="BUY505:BVB505"/>
    <mergeCell ref="BTO505:BTR505"/>
    <mergeCell ref="BTS505:BTV505"/>
    <mergeCell ref="BTW505:BTZ505"/>
    <mergeCell ref="BUA505:BUD505"/>
    <mergeCell ref="BUE505:BUH505"/>
    <mergeCell ref="BSU505:BSX505"/>
    <mergeCell ref="BSY505:BTB505"/>
    <mergeCell ref="BTC505:BTF505"/>
    <mergeCell ref="BTG505:BTJ505"/>
    <mergeCell ref="BTK505:BTN505"/>
    <mergeCell ref="BSA505:BSD505"/>
    <mergeCell ref="BSE505:BSH505"/>
    <mergeCell ref="BSI505:BSL505"/>
    <mergeCell ref="BSM505:BSP505"/>
    <mergeCell ref="BSQ505:BST505"/>
    <mergeCell ref="BRG505:BRJ505"/>
    <mergeCell ref="BRK505:BRN505"/>
    <mergeCell ref="BRO505:BRR505"/>
    <mergeCell ref="BRS505:BRV505"/>
    <mergeCell ref="BRW505:BRZ505"/>
    <mergeCell ref="BQM505:BQP505"/>
    <mergeCell ref="BQQ505:BQT505"/>
    <mergeCell ref="BQU505:BQX505"/>
    <mergeCell ref="BQY505:BRB505"/>
    <mergeCell ref="BRC505:BRF505"/>
    <mergeCell ref="BPS505:BPV505"/>
    <mergeCell ref="BPW505:BPZ505"/>
    <mergeCell ref="BQA505:BQD505"/>
    <mergeCell ref="BQE505:BQH505"/>
    <mergeCell ref="BQI505:BQL505"/>
    <mergeCell ref="BOY505:BPB505"/>
    <mergeCell ref="BPC505:BPF505"/>
    <mergeCell ref="BPG505:BPJ505"/>
    <mergeCell ref="BPK505:BPN505"/>
    <mergeCell ref="BPO505:BPR505"/>
    <mergeCell ref="BOE505:BOH505"/>
    <mergeCell ref="BOI505:BOL505"/>
    <mergeCell ref="BOM505:BOP505"/>
    <mergeCell ref="BOQ505:BOT505"/>
    <mergeCell ref="BOU505:BOX505"/>
    <mergeCell ref="BNK505:BNN505"/>
    <mergeCell ref="BNO505:BNR505"/>
    <mergeCell ref="BNS505:BNV505"/>
    <mergeCell ref="BNW505:BNZ505"/>
    <mergeCell ref="BOA505:BOD505"/>
    <mergeCell ref="BMQ505:BMT505"/>
    <mergeCell ref="BMU505:BMX505"/>
    <mergeCell ref="BMY505:BNB505"/>
    <mergeCell ref="BNC505:BNF505"/>
    <mergeCell ref="BNG505:BNJ505"/>
    <mergeCell ref="BLW505:BLZ505"/>
    <mergeCell ref="BMA505:BMD505"/>
    <mergeCell ref="BME505:BMH505"/>
    <mergeCell ref="BMI505:BML505"/>
    <mergeCell ref="BMM505:BMP505"/>
    <mergeCell ref="BLC505:BLF505"/>
    <mergeCell ref="BLG505:BLJ505"/>
    <mergeCell ref="BLK505:BLN505"/>
    <mergeCell ref="BLO505:BLR505"/>
    <mergeCell ref="BLS505:BLV505"/>
    <mergeCell ref="BKI505:BKL505"/>
    <mergeCell ref="BKM505:BKP505"/>
    <mergeCell ref="BKQ505:BKT505"/>
    <mergeCell ref="BKU505:BKX505"/>
    <mergeCell ref="BKY505:BLB505"/>
    <mergeCell ref="BJO505:BJR505"/>
    <mergeCell ref="BJS505:BJV505"/>
    <mergeCell ref="BJW505:BJZ505"/>
    <mergeCell ref="BKA505:BKD505"/>
    <mergeCell ref="BKE505:BKH505"/>
    <mergeCell ref="BIU505:BIX505"/>
    <mergeCell ref="BIY505:BJB505"/>
    <mergeCell ref="BJC505:BJF505"/>
    <mergeCell ref="BJG505:BJJ505"/>
    <mergeCell ref="BJK505:BJN505"/>
    <mergeCell ref="BIA505:BID505"/>
    <mergeCell ref="BIE505:BIH505"/>
    <mergeCell ref="BII505:BIL505"/>
    <mergeCell ref="BIM505:BIP505"/>
    <mergeCell ref="BIQ505:BIT505"/>
    <mergeCell ref="BHG505:BHJ505"/>
    <mergeCell ref="BHK505:BHN505"/>
    <mergeCell ref="BHO505:BHR505"/>
    <mergeCell ref="BHS505:BHV505"/>
    <mergeCell ref="BHW505:BHZ505"/>
    <mergeCell ref="BGM505:BGP505"/>
    <mergeCell ref="BGQ505:BGT505"/>
    <mergeCell ref="BGU505:BGX505"/>
    <mergeCell ref="BGY505:BHB505"/>
    <mergeCell ref="BHC505:BHF505"/>
    <mergeCell ref="BFS505:BFV505"/>
    <mergeCell ref="BFW505:BFZ505"/>
    <mergeCell ref="BGA505:BGD505"/>
    <mergeCell ref="BGE505:BGH505"/>
    <mergeCell ref="BGI505:BGL505"/>
    <mergeCell ref="BEY505:BFB505"/>
    <mergeCell ref="BFC505:BFF505"/>
    <mergeCell ref="BFG505:BFJ505"/>
    <mergeCell ref="BFK505:BFN505"/>
    <mergeCell ref="BFO505:BFR505"/>
    <mergeCell ref="BEE505:BEH505"/>
    <mergeCell ref="BEI505:BEL505"/>
    <mergeCell ref="BEM505:BEP505"/>
    <mergeCell ref="BEQ505:BET505"/>
    <mergeCell ref="BEU505:BEX505"/>
    <mergeCell ref="BDK505:BDN505"/>
    <mergeCell ref="BDO505:BDR505"/>
    <mergeCell ref="BDS505:BDV505"/>
    <mergeCell ref="BDW505:BDZ505"/>
    <mergeCell ref="BEA505:BED505"/>
    <mergeCell ref="BCQ505:BCT505"/>
    <mergeCell ref="BCU505:BCX505"/>
    <mergeCell ref="BCY505:BDB505"/>
    <mergeCell ref="BDC505:BDF505"/>
    <mergeCell ref="BDG505:BDJ505"/>
    <mergeCell ref="BBW505:BBZ505"/>
    <mergeCell ref="BCA505:BCD505"/>
    <mergeCell ref="BCE505:BCH505"/>
    <mergeCell ref="BCI505:BCL505"/>
    <mergeCell ref="BCM505:BCP505"/>
    <mergeCell ref="BBC505:BBF505"/>
    <mergeCell ref="BBG505:BBJ505"/>
    <mergeCell ref="BBK505:BBN505"/>
    <mergeCell ref="BBO505:BBR505"/>
    <mergeCell ref="BBS505:BBV505"/>
    <mergeCell ref="BAI505:BAL505"/>
    <mergeCell ref="BAM505:BAP505"/>
    <mergeCell ref="BAQ505:BAT505"/>
    <mergeCell ref="BAU505:BAX505"/>
    <mergeCell ref="BAY505:BBB505"/>
    <mergeCell ref="AZO505:AZR505"/>
    <mergeCell ref="AZS505:AZV505"/>
    <mergeCell ref="AZW505:AZZ505"/>
    <mergeCell ref="BAA505:BAD505"/>
    <mergeCell ref="BAE505:BAH505"/>
    <mergeCell ref="AYU505:AYX505"/>
    <mergeCell ref="AYY505:AZB505"/>
    <mergeCell ref="AZC505:AZF505"/>
    <mergeCell ref="AZG505:AZJ505"/>
    <mergeCell ref="AZK505:AZN505"/>
    <mergeCell ref="AYA505:AYD505"/>
    <mergeCell ref="AYE505:AYH505"/>
    <mergeCell ref="AYI505:AYL505"/>
    <mergeCell ref="AYM505:AYP505"/>
    <mergeCell ref="AYQ505:AYT505"/>
    <mergeCell ref="AXG505:AXJ505"/>
    <mergeCell ref="AXK505:AXN505"/>
    <mergeCell ref="AXO505:AXR505"/>
    <mergeCell ref="AXS505:AXV505"/>
    <mergeCell ref="AXW505:AXZ505"/>
    <mergeCell ref="AWM505:AWP505"/>
    <mergeCell ref="AWQ505:AWT505"/>
    <mergeCell ref="AWU505:AWX505"/>
    <mergeCell ref="AWY505:AXB505"/>
    <mergeCell ref="AXC505:AXF505"/>
    <mergeCell ref="AVS505:AVV505"/>
    <mergeCell ref="AVW505:AVZ505"/>
    <mergeCell ref="AWA505:AWD505"/>
    <mergeCell ref="AWE505:AWH505"/>
    <mergeCell ref="AWI505:AWL505"/>
    <mergeCell ref="AUY505:AVB505"/>
    <mergeCell ref="AVC505:AVF505"/>
    <mergeCell ref="AVG505:AVJ505"/>
    <mergeCell ref="AVK505:AVN505"/>
    <mergeCell ref="AVO505:AVR505"/>
    <mergeCell ref="AUE505:AUH505"/>
    <mergeCell ref="AUI505:AUL505"/>
    <mergeCell ref="AUM505:AUP505"/>
    <mergeCell ref="AUQ505:AUT505"/>
    <mergeCell ref="AUU505:AUX505"/>
    <mergeCell ref="ATK505:ATN505"/>
    <mergeCell ref="ATO505:ATR505"/>
    <mergeCell ref="ATS505:ATV505"/>
    <mergeCell ref="ATW505:ATZ505"/>
    <mergeCell ref="AUA505:AUD505"/>
    <mergeCell ref="ASQ505:AST505"/>
    <mergeCell ref="ASU505:ASX505"/>
    <mergeCell ref="ASY505:ATB505"/>
    <mergeCell ref="ATC505:ATF505"/>
    <mergeCell ref="ATG505:ATJ505"/>
    <mergeCell ref="ARW505:ARZ505"/>
    <mergeCell ref="ASA505:ASD505"/>
    <mergeCell ref="ASE505:ASH505"/>
    <mergeCell ref="ASI505:ASL505"/>
    <mergeCell ref="ASM505:ASP505"/>
    <mergeCell ref="ARC505:ARF505"/>
    <mergeCell ref="ARG505:ARJ505"/>
    <mergeCell ref="ARK505:ARN505"/>
    <mergeCell ref="ARO505:ARR505"/>
    <mergeCell ref="ARS505:ARV505"/>
    <mergeCell ref="AQI505:AQL505"/>
    <mergeCell ref="AQM505:AQP505"/>
    <mergeCell ref="AQQ505:AQT505"/>
    <mergeCell ref="AQU505:AQX505"/>
    <mergeCell ref="AQY505:ARB505"/>
    <mergeCell ref="APO505:APR505"/>
    <mergeCell ref="APS505:APV505"/>
    <mergeCell ref="APW505:APZ505"/>
    <mergeCell ref="AQA505:AQD505"/>
    <mergeCell ref="AQE505:AQH505"/>
    <mergeCell ref="AOU505:AOX505"/>
    <mergeCell ref="AOY505:APB505"/>
    <mergeCell ref="APC505:APF505"/>
    <mergeCell ref="APG505:APJ505"/>
    <mergeCell ref="APK505:APN505"/>
    <mergeCell ref="AOA505:AOD505"/>
    <mergeCell ref="AOE505:AOH505"/>
    <mergeCell ref="AOI505:AOL505"/>
    <mergeCell ref="AOM505:AOP505"/>
    <mergeCell ref="AOQ505:AOT505"/>
    <mergeCell ref="ANG505:ANJ505"/>
    <mergeCell ref="ANK505:ANN505"/>
    <mergeCell ref="ANO505:ANR505"/>
    <mergeCell ref="ANS505:ANV505"/>
    <mergeCell ref="ANW505:ANZ505"/>
    <mergeCell ref="AMM505:AMP505"/>
    <mergeCell ref="AMQ505:AMT505"/>
    <mergeCell ref="AMU505:AMX505"/>
    <mergeCell ref="AMY505:ANB505"/>
    <mergeCell ref="ANC505:ANF505"/>
    <mergeCell ref="ALS505:ALV505"/>
    <mergeCell ref="ALW505:ALZ505"/>
    <mergeCell ref="AMA505:AMD505"/>
    <mergeCell ref="AME505:AMH505"/>
    <mergeCell ref="AMI505:AML505"/>
    <mergeCell ref="AKY505:ALB505"/>
    <mergeCell ref="ALC505:ALF505"/>
    <mergeCell ref="ALG505:ALJ505"/>
    <mergeCell ref="ALK505:ALN505"/>
    <mergeCell ref="ALO505:ALR505"/>
    <mergeCell ref="AKE505:AKH505"/>
    <mergeCell ref="AKI505:AKL505"/>
    <mergeCell ref="AKM505:AKP505"/>
    <mergeCell ref="AKQ505:AKT505"/>
    <mergeCell ref="AKU505:AKX505"/>
    <mergeCell ref="AJK505:AJN505"/>
    <mergeCell ref="AJO505:AJR505"/>
    <mergeCell ref="AJS505:AJV505"/>
    <mergeCell ref="AJW505:AJZ505"/>
    <mergeCell ref="AKA505:AKD505"/>
    <mergeCell ref="AIQ505:AIT505"/>
    <mergeCell ref="AIU505:AIX505"/>
    <mergeCell ref="AIY505:AJB505"/>
    <mergeCell ref="AJC505:AJF505"/>
    <mergeCell ref="AJG505:AJJ505"/>
    <mergeCell ref="AHW505:AHZ505"/>
    <mergeCell ref="AIA505:AID505"/>
    <mergeCell ref="AIE505:AIH505"/>
    <mergeCell ref="AII505:AIL505"/>
    <mergeCell ref="AIM505:AIP505"/>
    <mergeCell ref="AHC505:AHF505"/>
    <mergeCell ref="AHG505:AHJ505"/>
    <mergeCell ref="AHK505:AHN505"/>
    <mergeCell ref="AHO505:AHR505"/>
    <mergeCell ref="AHS505:AHV505"/>
    <mergeCell ref="AGI505:AGL505"/>
    <mergeCell ref="AGM505:AGP505"/>
    <mergeCell ref="AGQ505:AGT505"/>
    <mergeCell ref="AGU505:AGX505"/>
    <mergeCell ref="AGY505:AHB505"/>
    <mergeCell ref="AFO505:AFR505"/>
    <mergeCell ref="AFS505:AFV505"/>
    <mergeCell ref="AFW505:AFZ505"/>
    <mergeCell ref="AGA505:AGD505"/>
    <mergeCell ref="AGE505:AGH505"/>
    <mergeCell ref="AEU505:AEX505"/>
    <mergeCell ref="AEY505:AFB505"/>
    <mergeCell ref="AFC505:AFF505"/>
    <mergeCell ref="AFG505:AFJ505"/>
    <mergeCell ref="AFK505:AFN505"/>
    <mergeCell ref="AEA505:AED505"/>
    <mergeCell ref="AEE505:AEH505"/>
    <mergeCell ref="AEI505:AEL505"/>
    <mergeCell ref="AEM505:AEP505"/>
    <mergeCell ref="AEQ505:AET505"/>
    <mergeCell ref="ADG505:ADJ505"/>
    <mergeCell ref="ADK505:ADN505"/>
    <mergeCell ref="ADO505:ADR505"/>
    <mergeCell ref="ADS505:ADV505"/>
    <mergeCell ref="ADW505:ADZ505"/>
    <mergeCell ref="ACM505:ACP505"/>
    <mergeCell ref="ACQ505:ACT505"/>
    <mergeCell ref="ACU505:ACX505"/>
    <mergeCell ref="ACY505:ADB505"/>
    <mergeCell ref="ADC505:ADF505"/>
    <mergeCell ref="ABS505:ABV505"/>
    <mergeCell ref="ABW505:ABZ505"/>
    <mergeCell ref="ACA505:ACD505"/>
    <mergeCell ref="ACE505:ACH505"/>
    <mergeCell ref="ACI505:ACL505"/>
    <mergeCell ref="AAY505:ABB505"/>
    <mergeCell ref="ABC505:ABF505"/>
    <mergeCell ref="ABG505:ABJ505"/>
    <mergeCell ref="ABK505:ABN505"/>
    <mergeCell ref="ABO505:ABR505"/>
    <mergeCell ref="AAE505:AAH505"/>
    <mergeCell ref="AAI505:AAL505"/>
    <mergeCell ref="AAM505:AAP505"/>
    <mergeCell ref="AAQ505:AAT505"/>
    <mergeCell ref="AAU505:AAX505"/>
    <mergeCell ref="ZK505:ZN505"/>
    <mergeCell ref="ZO505:ZR505"/>
    <mergeCell ref="ZS505:ZV505"/>
    <mergeCell ref="ZW505:ZZ505"/>
    <mergeCell ref="AAA505:AAD505"/>
    <mergeCell ref="YQ505:YT505"/>
    <mergeCell ref="YU505:YX505"/>
    <mergeCell ref="YY505:ZB505"/>
    <mergeCell ref="ZC505:ZF505"/>
    <mergeCell ref="ZG505:ZJ505"/>
    <mergeCell ref="XW505:XZ505"/>
    <mergeCell ref="YA505:YD505"/>
    <mergeCell ref="YE505:YH505"/>
    <mergeCell ref="YI505:YL505"/>
    <mergeCell ref="YM505:YP505"/>
    <mergeCell ref="XC505:XF505"/>
    <mergeCell ref="XG505:XJ505"/>
    <mergeCell ref="XK505:XN505"/>
    <mergeCell ref="XO505:XR505"/>
    <mergeCell ref="XS505:XV505"/>
    <mergeCell ref="WI505:WL505"/>
    <mergeCell ref="WM505:WP505"/>
    <mergeCell ref="WQ505:WT505"/>
    <mergeCell ref="WU505:WX505"/>
    <mergeCell ref="WY505:XB505"/>
    <mergeCell ref="VO505:VR505"/>
    <mergeCell ref="VS505:VV505"/>
    <mergeCell ref="VW505:VZ505"/>
    <mergeCell ref="WA505:WD505"/>
    <mergeCell ref="WE505:WH505"/>
    <mergeCell ref="UU505:UX505"/>
    <mergeCell ref="UY505:VB505"/>
    <mergeCell ref="VC505:VF505"/>
    <mergeCell ref="VG505:VJ505"/>
    <mergeCell ref="VK505:VN505"/>
    <mergeCell ref="UA505:UD505"/>
    <mergeCell ref="UE505:UH505"/>
    <mergeCell ref="UI505:UL505"/>
    <mergeCell ref="UM505:UP505"/>
    <mergeCell ref="UQ505:UT505"/>
    <mergeCell ref="TG505:TJ505"/>
    <mergeCell ref="TK505:TN505"/>
    <mergeCell ref="TO505:TR505"/>
    <mergeCell ref="TS505:TV505"/>
    <mergeCell ref="TW505:TZ505"/>
    <mergeCell ref="SM505:SP505"/>
    <mergeCell ref="SQ505:ST505"/>
    <mergeCell ref="SU505:SX505"/>
    <mergeCell ref="SY505:TB505"/>
    <mergeCell ref="TC505:TF505"/>
    <mergeCell ref="RS505:RV505"/>
    <mergeCell ref="RW505:RZ505"/>
    <mergeCell ref="SA505:SD505"/>
    <mergeCell ref="SE505:SH505"/>
    <mergeCell ref="SI505:SL505"/>
    <mergeCell ref="QY505:RB505"/>
    <mergeCell ref="RC505:RF505"/>
    <mergeCell ref="RG505:RJ505"/>
    <mergeCell ref="RK505:RN505"/>
    <mergeCell ref="RO505:RR505"/>
    <mergeCell ref="QE505:QH505"/>
    <mergeCell ref="QI505:QL505"/>
    <mergeCell ref="QM505:QP505"/>
    <mergeCell ref="QQ505:QT505"/>
    <mergeCell ref="QU505:QX505"/>
    <mergeCell ref="PK505:PN505"/>
    <mergeCell ref="PO505:PR505"/>
    <mergeCell ref="PS505:PV505"/>
    <mergeCell ref="PW505:PZ505"/>
    <mergeCell ref="QA505:QD505"/>
    <mergeCell ref="OQ505:OT505"/>
    <mergeCell ref="OU505:OX505"/>
    <mergeCell ref="OY505:PB505"/>
    <mergeCell ref="PC505:PF505"/>
    <mergeCell ref="PG505:PJ505"/>
    <mergeCell ref="NW505:NZ505"/>
    <mergeCell ref="OA505:OD505"/>
    <mergeCell ref="OE505:OH505"/>
    <mergeCell ref="OI505:OL505"/>
    <mergeCell ref="OM505:OP505"/>
    <mergeCell ref="NC505:NF505"/>
    <mergeCell ref="NG505:NJ505"/>
    <mergeCell ref="NK505:NN505"/>
    <mergeCell ref="NO505:NR505"/>
    <mergeCell ref="NS505:NV505"/>
    <mergeCell ref="MI505:ML505"/>
    <mergeCell ref="MM505:MP505"/>
    <mergeCell ref="MQ505:MT505"/>
    <mergeCell ref="MU505:MX505"/>
    <mergeCell ref="MY505:NB505"/>
    <mergeCell ref="LO505:LR505"/>
    <mergeCell ref="LS505:LV505"/>
    <mergeCell ref="LW505:LZ505"/>
    <mergeCell ref="MA505:MD505"/>
    <mergeCell ref="ME505:MH505"/>
    <mergeCell ref="KU505:KX505"/>
    <mergeCell ref="KY505:LB505"/>
    <mergeCell ref="LC505:LF505"/>
    <mergeCell ref="LG505:LJ505"/>
    <mergeCell ref="LK505:LN505"/>
    <mergeCell ref="KA505:KD505"/>
    <mergeCell ref="KE505:KH505"/>
    <mergeCell ref="KI505:KL505"/>
    <mergeCell ref="KM505:KP505"/>
    <mergeCell ref="KQ505:KT505"/>
    <mergeCell ref="JG505:JJ505"/>
    <mergeCell ref="JK505:JN505"/>
    <mergeCell ref="JO505:JR505"/>
    <mergeCell ref="JS505:JV505"/>
    <mergeCell ref="JW505:JZ505"/>
    <mergeCell ref="IM505:IP505"/>
    <mergeCell ref="IQ505:IT505"/>
    <mergeCell ref="IU505:IX505"/>
    <mergeCell ref="IY505:JB505"/>
    <mergeCell ref="JC505:JF505"/>
    <mergeCell ref="HS505:HV505"/>
    <mergeCell ref="HW505:HZ505"/>
    <mergeCell ref="IA505:ID505"/>
    <mergeCell ref="IE505:IH505"/>
    <mergeCell ref="II505:IL505"/>
    <mergeCell ref="GY505:HB505"/>
    <mergeCell ref="HC505:HF505"/>
    <mergeCell ref="HG505:HJ505"/>
    <mergeCell ref="HK505:HN505"/>
    <mergeCell ref="HO505:HR505"/>
    <mergeCell ref="GE505:GH505"/>
    <mergeCell ref="GI505:GL505"/>
    <mergeCell ref="GM505:GP505"/>
    <mergeCell ref="GQ505:GT505"/>
    <mergeCell ref="GU505:GX505"/>
    <mergeCell ref="FK505:FN505"/>
    <mergeCell ref="FO505:FR505"/>
    <mergeCell ref="FS505:FV505"/>
    <mergeCell ref="FW505:FZ505"/>
    <mergeCell ref="GA505:GD505"/>
    <mergeCell ref="EQ505:ET505"/>
    <mergeCell ref="EU505:EX505"/>
    <mergeCell ref="EY505:FB505"/>
    <mergeCell ref="FC505:FF505"/>
    <mergeCell ref="FG505:FJ505"/>
    <mergeCell ref="DW505:DZ505"/>
    <mergeCell ref="EA505:ED505"/>
    <mergeCell ref="EE505:EH505"/>
    <mergeCell ref="EI505:EL505"/>
    <mergeCell ref="EM505:EP505"/>
    <mergeCell ref="DC505:DF505"/>
    <mergeCell ref="DG505:DJ505"/>
    <mergeCell ref="DK505:DN505"/>
    <mergeCell ref="DO505:DR505"/>
    <mergeCell ref="DS505:DV505"/>
    <mergeCell ref="CI505:CL505"/>
    <mergeCell ref="CM505:CP505"/>
    <mergeCell ref="CQ505:CT505"/>
    <mergeCell ref="CU505:CX505"/>
    <mergeCell ref="CY505:DB505"/>
    <mergeCell ref="BO505:BR505"/>
    <mergeCell ref="BS505:BV505"/>
    <mergeCell ref="BW505:BZ505"/>
    <mergeCell ref="CA505:CD505"/>
    <mergeCell ref="CE505:CH505"/>
    <mergeCell ref="XEU504:XEX504"/>
    <mergeCell ref="XEY504:XFB504"/>
    <mergeCell ref="XFC504:XFD504"/>
    <mergeCell ref="O505:R505"/>
    <mergeCell ref="S505:V505"/>
    <mergeCell ref="W505:Z505"/>
    <mergeCell ref="AA505:AD505"/>
    <mergeCell ref="AE505:AH505"/>
    <mergeCell ref="AI505:AL505"/>
    <mergeCell ref="AM505:AP505"/>
    <mergeCell ref="AQ505:AT505"/>
    <mergeCell ref="AU505:AX505"/>
    <mergeCell ref="AY505:BB505"/>
    <mergeCell ref="BC505:BF505"/>
    <mergeCell ref="BG505:BJ505"/>
    <mergeCell ref="BK505:BN505"/>
    <mergeCell ref="XEA504:XED504"/>
    <mergeCell ref="XEE504:XEH504"/>
    <mergeCell ref="XEI504:XEL504"/>
    <mergeCell ref="XEM504:XEP504"/>
    <mergeCell ref="XEQ504:XET504"/>
    <mergeCell ref="XDG504:XDJ504"/>
    <mergeCell ref="XDK504:XDN504"/>
    <mergeCell ref="XDO504:XDR504"/>
    <mergeCell ref="XDS504:XDV504"/>
    <mergeCell ref="XDW504:XDZ504"/>
    <mergeCell ref="XCM504:XCP504"/>
    <mergeCell ref="XCQ504:XCT504"/>
    <mergeCell ref="XCU504:XCX504"/>
    <mergeCell ref="XCY504:XDB504"/>
    <mergeCell ref="XDC504:XDF504"/>
    <mergeCell ref="XBS504:XBV504"/>
    <mergeCell ref="XBW504:XBZ504"/>
    <mergeCell ref="XCA504:XCD504"/>
    <mergeCell ref="XCE504:XCH504"/>
    <mergeCell ref="XCI504:XCL504"/>
    <mergeCell ref="XAY504:XBB504"/>
    <mergeCell ref="XBC504:XBF504"/>
    <mergeCell ref="XBG504:XBJ504"/>
    <mergeCell ref="XBK504:XBN504"/>
    <mergeCell ref="XBO504:XBR504"/>
    <mergeCell ref="XAE504:XAH504"/>
    <mergeCell ref="XAI504:XAL504"/>
    <mergeCell ref="XAM504:XAP504"/>
    <mergeCell ref="XAQ504:XAT504"/>
    <mergeCell ref="XAU504:XAX504"/>
    <mergeCell ref="WZK504:WZN504"/>
    <mergeCell ref="WZO504:WZR504"/>
    <mergeCell ref="WZS504:WZV504"/>
    <mergeCell ref="WZW504:WZZ504"/>
    <mergeCell ref="XAA504:XAD504"/>
    <mergeCell ref="WYQ504:WYT504"/>
    <mergeCell ref="WYU504:WYX504"/>
    <mergeCell ref="WYY504:WZB504"/>
    <mergeCell ref="WZC504:WZF504"/>
    <mergeCell ref="WZG504:WZJ504"/>
    <mergeCell ref="WXW504:WXZ504"/>
    <mergeCell ref="WYA504:WYD504"/>
    <mergeCell ref="WYE504:WYH504"/>
    <mergeCell ref="WYI504:WYL504"/>
    <mergeCell ref="WYM504:WYP504"/>
    <mergeCell ref="WXC504:WXF504"/>
    <mergeCell ref="WXG504:WXJ504"/>
    <mergeCell ref="WXK504:WXN504"/>
    <mergeCell ref="WXO504:WXR504"/>
    <mergeCell ref="WXS504:WXV504"/>
    <mergeCell ref="WWI504:WWL504"/>
    <mergeCell ref="WWM504:WWP504"/>
    <mergeCell ref="WWQ504:WWT504"/>
    <mergeCell ref="WWU504:WWX504"/>
    <mergeCell ref="WWY504:WXB504"/>
    <mergeCell ref="WVO504:WVR504"/>
    <mergeCell ref="WVS504:WVV504"/>
    <mergeCell ref="WVW504:WVZ504"/>
    <mergeCell ref="WWA504:WWD504"/>
    <mergeCell ref="WWE504:WWH504"/>
    <mergeCell ref="WUU504:WUX504"/>
    <mergeCell ref="WUY504:WVB504"/>
    <mergeCell ref="WVC504:WVF504"/>
    <mergeCell ref="WVG504:WVJ504"/>
    <mergeCell ref="WVK504:WVN504"/>
    <mergeCell ref="WUA504:WUD504"/>
    <mergeCell ref="WUE504:WUH504"/>
    <mergeCell ref="WUI504:WUL504"/>
    <mergeCell ref="WUM504:WUP504"/>
    <mergeCell ref="WUQ504:WUT504"/>
    <mergeCell ref="WTG504:WTJ504"/>
    <mergeCell ref="WTK504:WTN504"/>
    <mergeCell ref="WTO504:WTR504"/>
    <mergeCell ref="WTS504:WTV504"/>
    <mergeCell ref="WTW504:WTZ504"/>
    <mergeCell ref="WSM504:WSP504"/>
    <mergeCell ref="WSQ504:WST504"/>
    <mergeCell ref="WSU504:WSX504"/>
    <mergeCell ref="WSY504:WTB504"/>
    <mergeCell ref="WTC504:WTF504"/>
    <mergeCell ref="WRS504:WRV504"/>
    <mergeCell ref="WRW504:WRZ504"/>
    <mergeCell ref="WSA504:WSD504"/>
    <mergeCell ref="WSE504:WSH504"/>
    <mergeCell ref="WSI504:WSL504"/>
    <mergeCell ref="WQY504:WRB504"/>
    <mergeCell ref="WRC504:WRF504"/>
    <mergeCell ref="WRG504:WRJ504"/>
    <mergeCell ref="WRK504:WRN504"/>
    <mergeCell ref="WRO504:WRR504"/>
    <mergeCell ref="WQE504:WQH504"/>
    <mergeCell ref="WQI504:WQL504"/>
    <mergeCell ref="WQM504:WQP504"/>
    <mergeCell ref="WQQ504:WQT504"/>
    <mergeCell ref="WQU504:WQX504"/>
    <mergeCell ref="WPK504:WPN504"/>
    <mergeCell ref="WPO504:WPR504"/>
    <mergeCell ref="WPS504:WPV504"/>
    <mergeCell ref="WPW504:WPZ504"/>
    <mergeCell ref="WQA504:WQD504"/>
    <mergeCell ref="WOQ504:WOT504"/>
    <mergeCell ref="WOU504:WOX504"/>
    <mergeCell ref="WOY504:WPB504"/>
    <mergeCell ref="WPC504:WPF504"/>
    <mergeCell ref="WPG504:WPJ504"/>
    <mergeCell ref="WNW504:WNZ504"/>
    <mergeCell ref="WOA504:WOD504"/>
    <mergeCell ref="WOE504:WOH504"/>
    <mergeCell ref="WOI504:WOL504"/>
    <mergeCell ref="WOM504:WOP504"/>
    <mergeCell ref="WNC504:WNF504"/>
    <mergeCell ref="WNG504:WNJ504"/>
    <mergeCell ref="WNK504:WNN504"/>
    <mergeCell ref="WNO504:WNR504"/>
    <mergeCell ref="WNS504:WNV504"/>
    <mergeCell ref="WMI504:WML504"/>
    <mergeCell ref="WMM504:WMP504"/>
    <mergeCell ref="WMQ504:WMT504"/>
    <mergeCell ref="WMU504:WMX504"/>
    <mergeCell ref="WMY504:WNB504"/>
    <mergeCell ref="WLO504:WLR504"/>
    <mergeCell ref="WLS504:WLV504"/>
    <mergeCell ref="WLW504:WLZ504"/>
    <mergeCell ref="WMA504:WMD504"/>
    <mergeCell ref="WME504:WMH504"/>
    <mergeCell ref="WKU504:WKX504"/>
    <mergeCell ref="WKY504:WLB504"/>
    <mergeCell ref="WLC504:WLF504"/>
    <mergeCell ref="WLG504:WLJ504"/>
    <mergeCell ref="WLK504:WLN504"/>
    <mergeCell ref="WKA504:WKD504"/>
    <mergeCell ref="WKE504:WKH504"/>
    <mergeCell ref="WKI504:WKL504"/>
    <mergeCell ref="WKM504:WKP504"/>
    <mergeCell ref="WKQ504:WKT504"/>
    <mergeCell ref="WJG504:WJJ504"/>
    <mergeCell ref="WJK504:WJN504"/>
    <mergeCell ref="WJO504:WJR504"/>
    <mergeCell ref="WJS504:WJV504"/>
    <mergeCell ref="WJW504:WJZ504"/>
    <mergeCell ref="WIM504:WIP504"/>
    <mergeCell ref="WIQ504:WIT504"/>
    <mergeCell ref="WIU504:WIX504"/>
    <mergeCell ref="WIY504:WJB504"/>
    <mergeCell ref="WJC504:WJF504"/>
    <mergeCell ref="WHS504:WHV504"/>
    <mergeCell ref="WHW504:WHZ504"/>
    <mergeCell ref="WIA504:WID504"/>
    <mergeCell ref="WIE504:WIH504"/>
    <mergeCell ref="WII504:WIL504"/>
    <mergeCell ref="WGY504:WHB504"/>
    <mergeCell ref="WHC504:WHF504"/>
    <mergeCell ref="WHG504:WHJ504"/>
    <mergeCell ref="WHK504:WHN504"/>
    <mergeCell ref="WHO504:WHR504"/>
    <mergeCell ref="WGE504:WGH504"/>
    <mergeCell ref="WGI504:WGL504"/>
    <mergeCell ref="WGM504:WGP504"/>
    <mergeCell ref="WGQ504:WGT504"/>
    <mergeCell ref="WGU504:WGX504"/>
    <mergeCell ref="WFK504:WFN504"/>
    <mergeCell ref="WFO504:WFR504"/>
    <mergeCell ref="WFS504:WFV504"/>
    <mergeCell ref="WFW504:WFZ504"/>
    <mergeCell ref="WGA504:WGD504"/>
    <mergeCell ref="WEQ504:WET504"/>
    <mergeCell ref="WEU504:WEX504"/>
    <mergeCell ref="WEY504:WFB504"/>
    <mergeCell ref="WFC504:WFF504"/>
    <mergeCell ref="WFG504:WFJ504"/>
    <mergeCell ref="WDW504:WDZ504"/>
    <mergeCell ref="WEA504:WED504"/>
    <mergeCell ref="WEE504:WEH504"/>
    <mergeCell ref="WEI504:WEL504"/>
    <mergeCell ref="WEM504:WEP504"/>
    <mergeCell ref="WDC504:WDF504"/>
    <mergeCell ref="WDG504:WDJ504"/>
    <mergeCell ref="WDK504:WDN504"/>
    <mergeCell ref="WDO504:WDR504"/>
    <mergeCell ref="WDS504:WDV504"/>
    <mergeCell ref="WCI504:WCL504"/>
    <mergeCell ref="WCM504:WCP504"/>
    <mergeCell ref="WCQ504:WCT504"/>
    <mergeCell ref="WCU504:WCX504"/>
    <mergeCell ref="WCY504:WDB504"/>
    <mergeCell ref="WBO504:WBR504"/>
    <mergeCell ref="WBS504:WBV504"/>
    <mergeCell ref="WBW504:WBZ504"/>
    <mergeCell ref="WCA504:WCD504"/>
    <mergeCell ref="WCE504:WCH504"/>
    <mergeCell ref="WAU504:WAX504"/>
    <mergeCell ref="WAY504:WBB504"/>
    <mergeCell ref="WBC504:WBF504"/>
    <mergeCell ref="WBG504:WBJ504"/>
    <mergeCell ref="WBK504:WBN504"/>
    <mergeCell ref="WAA504:WAD504"/>
    <mergeCell ref="WAE504:WAH504"/>
    <mergeCell ref="WAI504:WAL504"/>
    <mergeCell ref="WAM504:WAP504"/>
    <mergeCell ref="WAQ504:WAT504"/>
    <mergeCell ref="VZG504:VZJ504"/>
    <mergeCell ref="VZK504:VZN504"/>
    <mergeCell ref="VZO504:VZR504"/>
    <mergeCell ref="VZS504:VZV504"/>
    <mergeCell ref="VZW504:VZZ504"/>
    <mergeCell ref="VYM504:VYP504"/>
    <mergeCell ref="VYQ504:VYT504"/>
    <mergeCell ref="VYU504:VYX504"/>
    <mergeCell ref="VYY504:VZB504"/>
    <mergeCell ref="VZC504:VZF504"/>
    <mergeCell ref="VXS504:VXV504"/>
    <mergeCell ref="VXW504:VXZ504"/>
    <mergeCell ref="VYA504:VYD504"/>
    <mergeCell ref="VYE504:VYH504"/>
    <mergeCell ref="VYI504:VYL504"/>
    <mergeCell ref="VWY504:VXB504"/>
    <mergeCell ref="VXC504:VXF504"/>
    <mergeCell ref="VXG504:VXJ504"/>
    <mergeCell ref="VXK504:VXN504"/>
    <mergeCell ref="VXO504:VXR504"/>
    <mergeCell ref="VWE504:VWH504"/>
    <mergeCell ref="VWI504:VWL504"/>
    <mergeCell ref="VWM504:VWP504"/>
    <mergeCell ref="VWQ504:VWT504"/>
    <mergeCell ref="VWU504:VWX504"/>
    <mergeCell ref="VVK504:VVN504"/>
    <mergeCell ref="VVO504:VVR504"/>
    <mergeCell ref="VVS504:VVV504"/>
    <mergeCell ref="VVW504:VVZ504"/>
    <mergeCell ref="VWA504:VWD504"/>
    <mergeCell ref="VUQ504:VUT504"/>
    <mergeCell ref="VUU504:VUX504"/>
    <mergeCell ref="VUY504:VVB504"/>
    <mergeCell ref="VVC504:VVF504"/>
    <mergeCell ref="VVG504:VVJ504"/>
    <mergeCell ref="VTW504:VTZ504"/>
    <mergeCell ref="VUA504:VUD504"/>
    <mergeCell ref="VUE504:VUH504"/>
    <mergeCell ref="VUI504:VUL504"/>
    <mergeCell ref="VUM504:VUP504"/>
    <mergeCell ref="VTC504:VTF504"/>
    <mergeCell ref="VTG504:VTJ504"/>
    <mergeCell ref="VTK504:VTN504"/>
    <mergeCell ref="VTO504:VTR504"/>
    <mergeCell ref="VTS504:VTV504"/>
    <mergeCell ref="VSI504:VSL504"/>
    <mergeCell ref="VSM504:VSP504"/>
    <mergeCell ref="VSQ504:VST504"/>
    <mergeCell ref="VSU504:VSX504"/>
    <mergeCell ref="VSY504:VTB504"/>
    <mergeCell ref="VRO504:VRR504"/>
    <mergeCell ref="VRS504:VRV504"/>
    <mergeCell ref="VRW504:VRZ504"/>
    <mergeCell ref="VSA504:VSD504"/>
    <mergeCell ref="VSE504:VSH504"/>
    <mergeCell ref="VQU504:VQX504"/>
    <mergeCell ref="VQY504:VRB504"/>
    <mergeCell ref="VRC504:VRF504"/>
    <mergeCell ref="VRG504:VRJ504"/>
    <mergeCell ref="VRK504:VRN504"/>
    <mergeCell ref="VQA504:VQD504"/>
    <mergeCell ref="VQE504:VQH504"/>
    <mergeCell ref="VQI504:VQL504"/>
    <mergeCell ref="VQM504:VQP504"/>
    <mergeCell ref="VQQ504:VQT504"/>
    <mergeCell ref="VPG504:VPJ504"/>
    <mergeCell ref="VPK504:VPN504"/>
    <mergeCell ref="VPO504:VPR504"/>
    <mergeCell ref="VPS504:VPV504"/>
    <mergeCell ref="VPW504:VPZ504"/>
    <mergeCell ref="VOM504:VOP504"/>
    <mergeCell ref="VOQ504:VOT504"/>
    <mergeCell ref="VOU504:VOX504"/>
    <mergeCell ref="VOY504:VPB504"/>
    <mergeCell ref="VPC504:VPF504"/>
    <mergeCell ref="VNS504:VNV504"/>
    <mergeCell ref="VNW504:VNZ504"/>
    <mergeCell ref="VOA504:VOD504"/>
    <mergeCell ref="VOE504:VOH504"/>
    <mergeCell ref="VOI504:VOL504"/>
    <mergeCell ref="VMY504:VNB504"/>
    <mergeCell ref="VNC504:VNF504"/>
    <mergeCell ref="VNG504:VNJ504"/>
    <mergeCell ref="VNK504:VNN504"/>
    <mergeCell ref="VNO504:VNR504"/>
    <mergeCell ref="VME504:VMH504"/>
    <mergeCell ref="VMI504:VML504"/>
    <mergeCell ref="VMM504:VMP504"/>
    <mergeCell ref="VMQ504:VMT504"/>
    <mergeCell ref="VMU504:VMX504"/>
    <mergeCell ref="VLK504:VLN504"/>
    <mergeCell ref="VLO504:VLR504"/>
    <mergeCell ref="VLS504:VLV504"/>
    <mergeCell ref="VLW504:VLZ504"/>
    <mergeCell ref="VMA504:VMD504"/>
    <mergeCell ref="VKQ504:VKT504"/>
    <mergeCell ref="VKU504:VKX504"/>
    <mergeCell ref="VKY504:VLB504"/>
    <mergeCell ref="VLC504:VLF504"/>
    <mergeCell ref="VLG504:VLJ504"/>
    <mergeCell ref="VJW504:VJZ504"/>
    <mergeCell ref="VKA504:VKD504"/>
    <mergeCell ref="VKE504:VKH504"/>
    <mergeCell ref="VKI504:VKL504"/>
    <mergeCell ref="VKM504:VKP504"/>
    <mergeCell ref="VJC504:VJF504"/>
    <mergeCell ref="VJG504:VJJ504"/>
    <mergeCell ref="VJK504:VJN504"/>
    <mergeCell ref="VJO504:VJR504"/>
    <mergeCell ref="VJS504:VJV504"/>
    <mergeCell ref="VII504:VIL504"/>
    <mergeCell ref="VIM504:VIP504"/>
    <mergeCell ref="VIQ504:VIT504"/>
    <mergeCell ref="VIU504:VIX504"/>
    <mergeCell ref="VIY504:VJB504"/>
    <mergeCell ref="VHO504:VHR504"/>
    <mergeCell ref="VHS504:VHV504"/>
    <mergeCell ref="VHW504:VHZ504"/>
    <mergeCell ref="VIA504:VID504"/>
    <mergeCell ref="VIE504:VIH504"/>
    <mergeCell ref="VGU504:VGX504"/>
    <mergeCell ref="VGY504:VHB504"/>
    <mergeCell ref="VHC504:VHF504"/>
    <mergeCell ref="VHG504:VHJ504"/>
    <mergeCell ref="VHK504:VHN504"/>
    <mergeCell ref="VGA504:VGD504"/>
    <mergeCell ref="VGE504:VGH504"/>
    <mergeCell ref="VGI504:VGL504"/>
    <mergeCell ref="VGM504:VGP504"/>
    <mergeCell ref="VGQ504:VGT504"/>
    <mergeCell ref="VFG504:VFJ504"/>
    <mergeCell ref="VFK504:VFN504"/>
    <mergeCell ref="VFO504:VFR504"/>
    <mergeCell ref="VFS504:VFV504"/>
    <mergeCell ref="VFW504:VFZ504"/>
    <mergeCell ref="VEM504:VEP504"/>
    <mergeCell ref="VEQ504:VET504"/>
    <mergeCell ref="VEU504:VEX504"/>
    <mergeCell ref="VEY504:VFB504"/>
    <mergeCell ref="VFC504:VFF504"/>
    <mergeCell ref="VDS504:VDV504"/>
    <mergeCell ref="VDW504:VDZ504"/>
    <mergeCell ref="VEA504:VED504"/>
    <mergeCell ref="VEE504:VEH504"/>
    <mergeCell ref="VEI504:VEL504"/>
    <mergeCell ref="VCY504:VDB504"/>
    <mergeCell ref="VDC504:VDF504"/>
    <mergeCell ref="VDG504:VDJ504"/>
    <mergeCell ref="VDK504:VDN504"/>
    <mergeCell ref="VDO504:VDR504"/>
    <mergeCell ref="VCE504:VCH504"/>
    <mergeCell ref="VCI504:VCL504"/>
    <mergeCell ref="VCM504:VCP504"/>
    <mergeCell ref="VCQ504:VCT504"/>
    <mergeCell ref="VCU504:VCX504"/>
    <mergeCell ref="VBK504:VBN504"/>
    <mergeCell ref="VBO504:VBR504"/>
    <mergeCell ref="VBS504:VBV504"/>
    <mergeCell ref="VBW504:VBZ504"/>
    <mergeCell ref="VCA504:VCD504"/>
    <mergeCell ref="VAQ504:VAT504"/>
    <mergeCell ref="VAU504:VAX504"/>
    <mergeCell ref="VAY504:VBB504"/>
    <mergeCell ref="VBC504:VBF504"/>
    <mergeCell ref="VBG504:VBJ504"/>
    <mergeCell ref="UZW504:UZZ504"/>
    <mergeCell ref="VAA504:VAD504"/>
    <mergeCell ref="VAE504:VAH504"/>
    <mergeCell ref="VAI504:VAL504"/>
    <mergeCell ref="VAM504:VAP504"/>
    <mergeCell ref="UZC504:UZF504"/>
    <mergeCell ref="UZG504:UZJ504"/>
    <mergeCell ref="UZK504:UZN504"/>
    <mergeCell ref="UZO504:UZR504"/>
    <mergeCell ref="UZS504:UZV504"/>
    <mergeCell ref="UYI504:UYL504"/>
    <mergeCell ref="UYM504:UYP504"/>
    <mergeCell ref="UYQ504:UYT504"/>
    <mergeCell ref="UYU504:UYX504"/>
    <mergeCell ref="UYY504:UZB504"/>
    <mergeCell ref="UXO504:UXR504"/>
    <mergeCell ref="UXS504:UXV504"/>
    <mergeCell ref="UXW504:UXZ504"/>
    <mergeCell ref="UYA504:UYD504"/>
    <mergeCell ref="UYE504:UYH504"/>
    <mergeCell ref="UWU504:UWX504"/>
    <mergeCell ref="UWY504:UXB504"/>
    <mergeCell ref="UXC504:UXF504"/>
    <mergeCell ref="UXG504:UXJ504"/>
    <mergeCell ref="UXK504:UXN504"/>
    <mergeCell ref="UWA504:UWD504"/>
    <mergeCell ref="UWE504:UWH504"/>
    <mergeCell ref="UWI504:UWL504"/>
    <mergeCell ref="UWM504:UWP504"/>
    <mergeCell ref="UWQ504:UWT504"/>
    <mergeCell ref="UVG504:UVJ504"/>
    <mergeCell ref="UVK504:UVN504"/>
    <mergeCell ref="UVO504:UVR504"/>
    <mergeCell ref="UVS504:UVV504"/>
    <mergeCell ref="UVW504:UVZ504"/>
    <mergeCell ref="UUM504:UUP504"/>
    <mergeCell ref="UUQ504:UUT504"/>
    <mergeCell ref="UUU504:UUX504"/>
    <mergeCell ref="UUY504:UVB504"/>
    <mergeCell ref="UVC504:UVF504"/>
    <mergeCell ref="UTS504:UTV504"/>
    <mergeCell ref="UTW504:UTZ504"/>
    <mergeCell ref="UUA504:UUD504"/>
    <mergeCell ref="UUE504:UUH504"/>
    <mergeCell ref="UUI504:UUL504"/>
    <mergeCell ref="USY504:UTB504"/>
    <mergeCell ref="UTC504:UTF504"/>
    <mergeCell ref="UTG504:UTJ504"/>
    <mergeCell ref="UTK504:UTN504"/>
    <mergeCell ref="UTO504:UTR504"/>
    <mergeCell ref="USE504:USH504"/>
    <mergeCell ref="USI504:USL504"/>
    <mergeCell ref="USM504:USP504"/>
    <mergeCell ref="USQ504:UST504"/>
    <mergeCell ref="USU504:USX504"/>
    <mergeCell ref="URK504:URN504"/>
    <mergeCell ref="URO504:URR504"/>
    <mergeCell ref="URS504:URV504"/>
    <mergeCell ref="URW504:URZ504"/>
    <mergeCell ref="USA504:USD504"/>
    <mergeCell ref="UQQ504:UQT504"/>
    <mergeCell ref="UQU504:UQX504"/>
    <mergeCell ref="UQY504:URB504"/>
    <mergeCell ref="URC504:URF504"/>
    <mergeCell ref="URG504:URJ504"/>
    <mergeCell ref="UPW504:UPZ504"/>
    <mergeCell ref="UQA504:UQD504"/>
    <mergeCell ref="UQE504:UQH504"/>
    <mergeCell ref="UQI504:UQL504"/>
    <mergeCell ref="UQM504:UQP504"/>
    <mergeCell ref="UPC504:UPF504"/>
    <mergeCell ref="UPG504:UPJ504"/>
    <mergeCell ref="UPK504:UPN504"/>
    <mergeCell ref="UPO504:UPR504"/>
    <mergeCell ref="UPS504:UPV504"/>
    <mergeCell ref="UOI504:UOL504"/>
    <mergeCell ref="UOM504:UOP504"/>
    <mergeCell ref="UOQ504:UOT504"/>
    <mergeCell ref="UOU504:UOX504"/>
    <mergeCell ref="UOY504:UPB504"/>
    <mergeCell ref="UNO504:UNR504"/>
    <mergeCell ref="UNS504:UNV504"/>
    <mergeCell ref="UNW504:UNZ504"/>
    <mergeCell ref="UOA504:UOD504"/>
    <mergeCell ref="UOE504:UOH504"/>
    <mergeCell ref="UMU504:UMX504"/>
    <mergeCell ref="UMY504:UNB504"/>
    <mergeCell ref="UNC504:UNF504"/>
    <mergeCell ref="UNG504:UNJ504"/>
    <mergeCell ref="UNK504:UNN504"/>
    <mergeCell ref="UMA504:UMD504"/>
    <mergeCell ref="UME504:UMH504"/>
    <mergeCell ref="UMI504:UML504"/>
    <mergeCell ref="UMM504:UMP504"/>
    <mergeCell ref="UMQ504:UMT504"/>
    <mergeCell ref="ULG504:ULJ504"/>
    <mergeCell ref="ULK504:ULN504"/>
    <mergeCell ref="ULO504:ULR504"/>
    <mergeCell ref="ULS504:ULV504"/>
    <mergeCell ref="ULW504:ULZ504"/>
    <mergeCell ref="UKM504:UKP504"/>
    <mergeCell ref="UKQ504:UKT504"/>
    <mergeCell ref="UKU504:UKX504"/>
    <mergeCell ref="UKY504:ULB504"/>
    <mergeCell ref="ULC504:ULF504"/>
    <mergeCell ref="UJS504:UJV504"/>
    <mergeCell ref="UJW504:UJZ504"/>
    <mergeCell ref="UKA504:UKD504"/>
    <mergeCell ref="UKE504:UKH504"/>
    <mergeCell ref="UKI504:UKL504"/>
    <mergeCell ref="UIY504:UJB504"/>
    <mergeCell ref="UJC504:UJF504"/>
    <mergeCell ref="UJG504:UJJ504"/>
    <mergeCell ref="UJK504:UJN504"/>
    <mergeCell ref="UJO504:UJR504"/>
    <mergeCell ref="UIE504:UIH504"/>
    <mergeCell ref="UII504:UIL504"/>
    <mergeCell ref="UIM504:UIP504"/>
    <mergeCell ref="UIQ504:UIT504"/>
    <mergeCell ref="UIU504:UIX504"/>
    <mergeCell ref="UHK504:UHN504"/>
    <mergeCell ref="UHO504:UHR504"/>
    <mergeCell ref="UHS504:UHV504"/>
    <mergeCell ref="UHW504:UHZ504"/>
    <mergeCell ref="UIA504:UID504"/>
    <mergeCell ref="UGQ504:UGT504"/>
    <mergeCell ref="UGU504:UGX504"/>
    <mergeCell ref="UGY504:UHB504"/>
    <mergeCell ref="UHC504:UHF504"/>
    <mergeCell ref="UHG504:UHJ504"/>
    <mergeCell ref="UFW504:UFZ504"/>
    <mergeCell ref="UGA504:UGD504"/>
    <mergeCell ref="UGE504:UGH504"/>
    <mergeCell ref="UGI504:UGL504"/>
    <mergeCell ref="UGM504:UGP504"/>
    <mergeCell ref="UFC504:UFF504"/>
    <mergeCell ref="UFG504:UFJ504"/>
    <mergeCell ref="UFK504:UFN504"/>
    <mergeCell ref="UFO504:UFR504"/>
    <mergeCell ref="UFS504:UFV504"/>
    <mergeCell ref="UEI504:UEL504"/>
    <mergeCell ref="UEM504:UEP504"/>
    <mergeCell ref="UEQ504:UET504"/>
    <mergeCell ref="UEU504:UEX504"/>
    <mergeCell ref="UEY504:UFB504"/>
    <mergeCell ref="UDO504:UDR504"/>
    <mergeCell ref="UDS504:UDV504"/>
    <mergeCell ref="UDW504:UDZ504"/>
    <mergeCell ref="UEA504:UED504"/>
    <mergeCell ref="UEE504:UEH504"/>
    <mergeCell ref="UCU504:UCX504"/>
    <mergeCell ref="UCY504:UDB504"/>
    <mergeCell ref="UDC504:UDF504"/>
    <mergeCell ref="UDG504:UDJ504"/>
    <mergeCell ref="UDK504:UDN504"/>
    <mergeCell ref="UCA504:UCD504"/>
    <mergeCell ref="UCE504:UCH504"/>
    <mergeCell ref="UCI504:UCL504"/>
    <mergeCell ref="UCM504:UCP504"/>
    <mergeCell ref="UCQ504:UCT504"/>
    <mergeCell ref="UBG504:UBJ504"/>
    <mergeCell ref="UBK504:UBN504"/>
    <mergeCell ref="UBO504:UBR504"/>
    <mergeCell ref="UBS504:UBV504"/>
    <mergeCell ref="UBW504:UBZ504"/>
    <mergeCell ref="UAM504:UAP504"/>
    <mergeCell ref="UAQ504:UAT504"/>
    <mergeCell ref="UAU504:UAX504"/>
    <mergeCell ref="UAY504:UBB504"/>
    <mergeCell ref="UBC504:UBF504"/>
    <mergeCell ref="TZS504:TZV504"/>
    <mergeCell ref="TZW504:TZZ504"/>
    <mergeCell ref="UAA504:UAD504"/>
    <mergeCell ref="UAE504:UAH504"/>
    <mergeCell ref="UAI504:UAL504"/>
    <mergeCell ref="TYY504:TZB504"/>
    <mergeCell ref="TZC504:TZF504"/>
    <mergeCell ref="TZG504:TZJ504"/>
    <mergeCell ref="TZK504:TZN504"/>
    <mergeCell ref="TZO504:TZR504"/>
    <mergeCell ref="TYE504:TYH504"/>
    <mergeCell ref="TYI504:TYL504"/>
    <mergeCell ref="TYM504:TYP504"/>
    <mergeCell ref="TYQ504:TYT504"/>
    <mergeCell ref="TYU504:TYX504"/>
    <mergeCell ref="TXK504:TXN504"/>
    <mergeCell ref="TXO504:TXR504"/>
    <mergeCell ref="TXS504:TXV504"/>
    <mergeCell ref="TXW504:TXZ504"/>
    <mergeCell ref="TYA504:TYD504"/>
    <mergeCell ref="TWQ504:TWT504"/>
    <mergeCell ref="TWU504:TWX504"/>
    <mergeCell ref="TWY504:TXB504"/>
    <mergeCell ref="TXC504:TXF504"/>
    <mergeCell ref="TXG504:TXJ504"/>
    <mergeCell ref="TVW504:TVZ504"/>
    <mergeCell ref="TWA504:TWD504"/>
    <mergeCell ref="TWE504:TWH504"/>
    <mergeCell ref="TWI504:TWL504"/>
    <mergeCell ref="TWM504:TWP504"/>
    <mergeCell ref="TVC504:TVF504"/>
    <mergeCell ref="TVG504:TVJ504"/>
    <mergeCell ref="TVK504:TVN504"/>
    <mergeCell ref="TVO504:TVR504"/>
    <mergeCell ref="TVS504:TVV504"/>
    <mergeCell ref="TUI504:TUL504"/>
    <mergeCell ref="TUM504:TUP504"/>
    <mergeCell ref="TUQ504:TUT504"/>
    <mergeCell ref="TUU504:TUX504"/>
    <mergeCell ref="TUY504:TVB504"/>
    <mergeCell ref="TTO504:TTR504"/>
    <mergeCell ref="TTS504:TTV504"/>
    <mergeCell ref="TTW504:TTZ504"/>
    <mergeCell ref="TUA504:TUD504"/>
    <mergeCell ref="TUE504:TUH504"/>
    <mergeCell ref="TSU504:TSX504"/>
    <mergeCell ref="TSY504:TTB504"/>
    <mergeCell ref="TTC504:TTF504"/>
    <mergeCell ref="TTG504:TTJ504"/>
    <mergeCell ref="TTK504:TTN504"/>
    <mergeCell ref="TSA504:TSD504"/>
    <mergeCell ref="TSE504:TSH504"/>
    <mergeCell ref="TSI504:TSL504"/>
    <mergeCell ref="TSM504:TSP504"/>
    <mergeCell ref="TSQ504:TST504"/>
    <mergeCell ref="TRG504:TRJ504"/>
    <mergeCell ref="TRK504:TRN504"/>
    <mergeCell ref="TRO504:TRR504"/>
    <mergeCell ref="TRS504:TRV504"/>
    <mergeCell ref="TRW504:TRZ504"/>
    <mergeCell ref="TQM504:TQP504"/>
    <mergeCell ref="TQQ504:TQT504"/>
    <mergeCell ref="TQU504:TQX504"/>
    <mergeCell ref="TQY504:TRB504"/>
    <mergeCell ref="TRC504:TRF504"/>
    <mergeCell ref="TPS504:TPV504"/>
    <mergeCell ref="TPW504:TPZ504"/>
    <mergeCell ref="TQA504:TQD504"/>
    <mergeCell ref="TQE504:TQH504"/>
    <mergeCell ref="TQI504:TQL504"/>
    <mergeCell ref="TOY504:TPB504"/>
    <mergeCell ref="TPC504:TPF504"/>
    <mergeCell ref="TPG504:TPJ504"/>
    <mergeCell ref="TPK504:TPN504"/>
    <mergeCell ref="TPO504:TPR504"/>
    <mergeCell ref="TOE504:TOH504"/>
    <mergeCell ref="TOI504:TOL504"/>
    <mergeCell ref="TOM504:TOP504"/>
    <mergeCell ref="TOQ504:TOT504"/>
    <mergeCell ref="TOU504:TOX504"/>
    <mergeCell ref="TNK504:TNN504"/>
    <mergeCell ref="TNO504:TNR504"/>
    <mergeCell ref="TNS504:TNV504"/>
    <mergeCell ref="TNW504:TNZ504"/>
    <mergeCell ref="TOA504:TOD504"/>
    <mergeCell ref="TMQ504:TMT504"/>
    <mergeCell ref="TMU504:TMX504"/>
    <mergeCell ref="TMY504:TNB504"/>
    <mergeCell ref="TNC504:TNF504"/>
    <mergeCell ref="TNG504:TNJ504"/>
    <mergeCell ref="TLW504:TLZ504"/>
    <mergeCell ref="TMA504:TMD504"/>
    <mergeCell ref="TME504:TMH504"/>
    <mergeCell ref="TMI504:TML504"/>
    <mergeCell ref="TMM504:TMP504"/>
    <mergeCell ref="TLC504:TLF504"/>
    <mergeCell ref="TLG504:TLJ504"/>
    <mergeCell ref="TLK504:TLN504"/>
    <mergeCell ref="TLO504:TLR504"/>
    <mergeCell ref="TLS504:TLV504"/>
    <mergeCell ref="TKI504:TKL504"/>
    <mergeCell ref="TKM504:TKP504"/>
    <mergeCell ref="TKQ504:TKT504"/>
    <mergeCell ref="TKU504:TKX504"/>
    <mergeCell ref="TKY504:TLB504"/>
    <mergeCell ref="TJO504:TJR504"/>
    <mergeCell ref="TJS504:TJV504"/>
    <mergeCell ref="TJW504:TJZ504"/>
    <mergeCell ref="TKA504:TKD504"/>
    <mergeCell ref="TKE504:TKH504"/>
    <mergeCell ref="TIU504:TIX504"/>
    <mergeCell ref="TIY504:TJB504"/>
    <mergeCell ref="TJC504:TJF504"/>
    <mergeCell ref="TJG504:TJJ504"/>
    <mergeCell ref="TJK504:TJN504"/>
    <mergeCell ref="TIA504:TID504"/>
    <mergeCell ref="TIE504:TIH504"/>
    <mergeCell ref="TII504:TIL504"/>
    <mergeCell ref="TIM504:TIP504"/>
    <mergeCell ref="TIQ504:TIT504"/>
    <mergeCell ref="THG504:THJ504"/>
    <mergeCell ref="THK504:THN504"/>
    <mergeCell ref="THO504:THR504"/>
    <mergeCell ref="THS504:THV504"/>
    <mergeCell ref="THW504:THZ504"/>
    <mergeCell ref="TGM504:TGP504"/>
    <mergeCell ref="TGQ504:TGT504"/>
    <mergeCell ref="TGU504:TGX504"/>
    <mergeCell ref="TGY504:THB504"/>
    <mergeCell ref="THC504:THF504"/>
    <mergeCell ref="TFS504:TFV504"/>
    <mergeCell ref="TFW504:TFZ504"/>
    <mergeCell ref="TGA504:TGD504"/>
    <mergeCell ref="TGE504:TGH504"/>
    <mergeCell ref="TGI504:TGL504"/>
    <mergeCell ref="TEY504:TFB504"/>
    <mergeCell ref="TFC504:TFF504"/>
    <mergeCell ref="TFG504:TFJ504"/>
    <mergeCell ref="TFK504:TFN504"/>
    <mergeCell ref="TFO504:TFR504"/>
    <mergeCell ref="TEE504:TEH504"/>
    <mergeCell ref="TEI504:TEL504"/>
    <mergeCell ref="TEM504:TEP504"/>
    <mergeCell ref="TEQ504:TET504"/>
    <mergeCell ref="TEU504:TEX504"/>
    <mergeCell ref="TDK504:TDN504"/>
    <mergeCell ref="TDO504:TDR504"/>
    <mergeCell ref="TDS504:TDV504"/>
    <mergeCell ref="TDW504:TDZ504"/>
    <mergeCell ref="TEA504:TED504"/>
    <mergeCell ref="TCQ504:TCT504"/>
    <mergeCell ref="TCU504:TCX504"/>
    <mergeCell ref="TCY504:TDB504"/>
    <mergeCell ref="TDC504:TDF504"/>
    <mergeCell ref="TDG504:TDJ504"/>
    <mergeCell ref="TBW504:TBZ504"/>
    <mergeCell ref="TCA504:TCD504"/>
    <mergeCell ref="TCE504:TCH504"/>
    <mergeCell ref="TCI504:TCL504"/>
    <mergeCell ref="TCM504:TCP504"/>
    <mergeCell ref="TBC504:TBF504"/>
    <mergeCell ref="TBG504:TBJ504"/>
    <mergeCell ref="TBK504:TBN504"/>
    <mergeCell ref="TBO504:TBR504"/>
    <mergeCell ref="TBS504:TBV504"/>
    <mergeCell ref="TAI504:TAL504"/>
    <mergeCell ref="TAM504:TAP504"/>
    <mergeCell ref="TAQ504:TAT504"/>
    <mergeCell ref="TAU504:TAX504"/>
    <mergeCell ref="TAY504:TBB504"/>
    <mergeCell ref="SZO504:SZR504"/>
    <mergeCell ref="SZS504:SZV504"/>
    <mergeCell ref="SZW504:SZZ504"/>
    <mergeCell ref="TAA504:TAD504"/>
    <mergeCell ref="TAE504:TAH504"/>
    <mergeCell ref="SYU504:SYX504"/>
    <mergeCell ref="SYY504:SZB504"/>
    <mergeCell ref="SZC504:SZF504"/>
    <mergeCell ref="SZG504:SZJ504"/>
    <mergeCell ref="SZK504:SZN504"/>
    <mergeCell ref="SYA504:SYD504"/>
    <mergeCell ref="SYE504:SYH504"/>
    <mergeCell ref="SYI504:SYL504"/>
    <mergeCell ref="SYM504:SYP504"/>
    <mergeCell ref="SYQ504:SYT504"/>
    <mergeCell ref="SXG504:SXJ504"/>
    <mergeCell ref="SXK504:SXN504"/>
    <mergeCell ref="SXO504:SXR504"/>
    <mergeCell ref="SXS504:SXV504"/>
    <mergeCell ref="SXW504:SXZ504"/>
    <mergeCell ref="SWM504:SWP504"/>
    <mergeCell ref="SWQ504:SWT504"/>
    <mergeCell ref="SWU504:SWX504"/>
    <mergeCell ref="SWY504:SXB504"/>
    <mergeCell ref="SXC504:SXF504"/>
    <mergeCell ref="SVS504:SVV504"/>
    <mergeCell ref="SVW504:SVZ504"/>
    <mergeCell ref="SWA504:SWD504"/>
    <mergeCell ref="SWE504:SWH504"/>
    <mergeCell ref="SWI504:SWL504"/>
    <mergeCell ref="SUY504:SVB504"/>
    <mergeCell ref="SVC504:SVF504"/>
    <mergeCell ref="SVG504:SVJ504"/>
    <mergeCell ref="SVK504:SVN504"/>
    <mergeCell ref="SVO504:SVR504"/>
    <mergeCell ref="SUE504:SUH504"/>
    <mergeCell ref="SUI504:SUL504"/>
    <mergeCell ref="SUM504:SUP504"/>
    <mergeCell ref="SUQ504:SUT504"/>
    <mergeCell ref="SUU504:SUX504"/>
    <mergeCell ref="STK504:STN504"/>
    <mergeCell ref="STO504:STR504"/>
    <mergeCell ref="STS504:STV504"/>
    <mergeCell ref="STW504:STZ504"/>
    <mergeCell ref="SUA504:SUD504"/>
    <mergeCell ref="SSQ504:SST504"/>
    <mergeCell ref="SSU504:SSX504"/>
    <mergeCell ref="SSY504:STB504"/>
    <mergeCell ref="STC504:STF504"/>
    <mergeCell ref="STG504:STJ504"/>
    <mergeCell ref="SRW504:SRZ504"/>
    <mergeCell ref="SSA504:SSD504"/>
    <mergeCell ref="SSE504:SSH504"/>
    <mergeCell ref="SSI504:SSL504"/>
    <mergeCell ref="SSM504:SSP504"/>
    <mergeCell ref="SRC504:SRF504"/>
    <mergeCell ref="SRG504:SRJ504"/>
    <mergeCell ref="SRK504:SRN504"/>
    <mergeCell ref="SRO504:SRR504"/>
    <mergeCell ref="SRS504:SRV504"/>
    <mergeCell ref="SQI504:SQL504"/>
    <mergeCell ref="SQM504:SQP504"/>
    <mergeCell ref="SQQ504:SQT504"/>
    <mergeCell ref="SQU504:SQX504"/>
    <mergeCell ref="SQY504:SRB504"/>
    <mergeCell ref="SPO504:SPR504"/>
    <mergeCell ref="SPS504:SPV504"/>
    <mergeCell ref="SPW504:SPZ504"/>
    <mergeCell ref="SQA504:SQD504"/>
    <mergeCell ref="SQE504:SQH504"/>
    <mergeCell ref="SOU504:SOX504"/>
    <mergeCell ref="SOY504:SPB504"/>
    <mergeCell ref="SPC504:SPF504"/>
    <mergeCell ref="SPG504:SPJ504"/>
    <mergeCell ref="SPK504:SPN504"/>
    <mergeCell ref="SOA504:SOD504"/>
    <mergeCell ref="SOE504:SOH504"/>
    <mergeCell ref="SOI504:SOL504"/>
    <mergeCell ref="SOM504:SOP504"/>
    <mergeCell ref="SOQ504:SOT504"/>
    <mergeCell ref="SNG504:SNJ504"/>
    <mergeCell ref="SNK504:SNN504"/>
    <mergeCell ref="SNO504:SNR504"/>
    <mergeCell ref="SNS504:SNV504"/>
    <mergeCell ref="SNW504:SNZ504"/>
    <mergeCell ref="SMM504:SMP504"/>
    <mergeCell ref="SMQ504:SMT504"/>
    <mergeCell ref="SMU504:SMX504"/>
    <mergeCell ref="SMY504:SNB504"/>
    <mergeCell ref="SNC504:SNF504"/>
    <mergeCell ref="SLS504:SLV504"/>
    <mergeCell ref="SLW504:SLZ504"/>
    <mergeCell ref="SMA504:SMD504"/>
    <mergeCell ref="SME504:SMH504"/>
    <mergeCell ref="SMI504:SML504"/>
    <mergeCell ref="SKY504:SLB504"/>
    <mergeCell ref="SLC504:SLF504"/>
    <mergeCell ref="SLG504:SLJ504"/>
    <mergeCell ref="SLK504:SLN504"/>
    <mergeCell ref="SLO504:SLR504"/>
    <mergeCell ref="SKE504:SKH504"/>
    <mergeCell ref="SKI504:SKL504"/>
    <mergeCell ref="SKM504:SKP504"/>
    <mergeCell ref="SKQ504:SKT504"/>
    <mergeCell ref="SKU504:SKX504"/>
    <mergeCell ref="SJK504:SJN504"/>
    <mergeCell ref="SJO504:SJR504"/>
    <mergeCell ref="SJS504:SJV504"/>
    <mergeCell ref="SJW504:SJZ504"/>
    <mergeCell ref="SKA504:SKD504"/>
    <mergeCell ref="SIQ504:SIT504"/>
    <mergeCell ref="SIU504:SIX504"/>
    <mergeCell ref="SIY504:SJB504"/>
    <mergeCell ref="SJC504:SJF504"/>
    <mergeCell ref="SJG504:SJJ504"/>
    <mergeCell ref="SHW504:SHZ504"/>
    <mergeCell ref="SIA504:SID504"/>
    <mergeCell ref="SIE504:SIH504"/>
    <mergeCell ref="SII504:SIL504"/>
    <mergeCell ref="SIM504:SIP504"/>
    <mergeCell ref="SHC504:SHF504"/>
    <mergeCell ref="SHG504:SHJ504"/>
    <mergeCell ref="SHK504:SHN504"/>
    <mergeCell ref="SHO504:SHR504"/>
    <mergeCell ref="SHS504:SHV504"/>
    <mergeCell ref="SGI504:SGL504"/>
    <mergeCell ref="SGM504:SGP504"/>
    <mergeCell ref="SGQ504:SGT504"/>
    <mergeCell ref="SGU504:SGX504"/>
    <mergeCell ref="SGY504:SHB504"/>
    <mergeCell ref="SFO504:SFR504"/>
    <mergeCell ref="SFS504:SFV504"/>
    <mergeCell ref="SFW504:SFZ504"/>
    <mergeCell ref="SGA504:SGD504"/>
    <mergeCell ref="SGE504:SGH504"/>
    <mergeCell ref="SEU504:SEX504"/>
    <mergeCell ref="SEY504:SFB504"/>
    <mergeCell ref="SFC504:SFF504"/>
    <mergeCell ref="SFG504:SFJ504"/>
    <mergeCell ref="SFK504:SFN504"/>
    <mergeCell ref="SEA504:SED504"/>
    <mergeCell ref="SEE504:SEH504"/>
    <mergeCell ref="SEI504:SEL504"/>
    <mergeCell ref="SEM504:SEP504"/>
    <mergeCell ref="SEQ504:SET504"/>
    <mergeCell ref="SDG504:SDJ504"/>
    <mergeCell ref="SDK504:SDN504"/>
    <mergeCell ref="SDO504:SDR504"/>
    <mergeCell ref="SDS504:SDV504"/>
    <mergeCell ref="SDW504:SDZ504"/>
    <mergeCell ref="SCM504:SCP504"/>
    <mergeCell ref="SCQ504:SCT504"/>
    <mergeCell ref="SCU504:SCX504"/>
    <mergeCell ref="SCY504:SDB504"/>
    <mergeCell ref="SDC504:SDF504"/>
    <mergeCell ref="SBS504:SBV504"/>
    <mergeCell ref="SBW504:SBZ504"/>
    <mergeCell ref="SCA504:SCD504"/>
    <mergeCell ref="SCE504:SCH504"/>
    <mergeCell ref="SCI504:SCL504"/>
    <mergeCell ref="SAY504:SBB504"/>
    <mergeCell ref="SBC504:SBF504"/>
    <mergeCell ref="SBG504:SBJ504"/>
    <mergeCell ref="SBK504:SBN504"/>
    <mergeCell ref="SBO504:SBR504"/>
    <mergeCell ref="SAE504:SAH504"/>
    <mergeCell ref="SAI504:SAL504"/>
    <mergeCell ref="SAM504:SAP504"/>
    <mergeCell ref="SAQ504:SAT504"/>
    <mergeCell ref="SAU504:SAX504"/>
    <mergeCell ref="RZK504:RZN504"/>
    <mergeCell ref="RZO504:RZR504"/>
    <mergeCell ref="RZS504:RZV504"/>
    <mergeCell ref="RZW504:RZZ504"/>
    <mergeCell ref="SAA504:SAD504"/>
    <mergeCell ref="RYQ504:RYT504"/>
    <mergeCell ref="RYU504:RYX504"/>
    <mergeCell ref="RYY504:RZB504"/>
    <mergeCell ref="RZC504:RZF504"/>
    <mergeCell ref="RZG504:RZJ504"/>
    <mergeCell ref="RXW504:RXZ504"/>
    <mergeCell ref="RYA504:RYD504"/>
    <mergeCell ref="RYE504:RYH504"/>
    <mergeCell ref="RYI504:RYL504"/>
    <mergeCell ref="RYM504:RYP504"/>
    <mergeCell ref="RXC504:RXF504"/>
    <mergeCell ref="RXG504:RXJ504"/>
    <mergeCell ref="RXK504:RXN504"/>
    <mergeCell ref="RXO504:RXR504"/>
    <mergeCell ref="RXS504:RXV504"/>
    <mergeCell ref="RWI504:RWL504"/>
    <mergeCell ref="RWM504:RWP504"/>
    <mergeCell ref="RWQ504:RWT504"/>
    <mergeCell ref="RWU504:RWX504"/>
    <mergeCell ref="RWY504:RXB504"/>
    <mergeCell ref="RVO504:RVR504"/>
    <mergeCell ref="RVS504:RVV504"/>
    <mergeCell ref="RVW504:RVZ504"/>
    <mergeCell ref="RWA504:RWD504"/>
    <mergeCell ref="RWE504:RWH504"/>
    <mergeCell ref="RUU504:RUX504"/>
    <mergeCell ref="RUY504:RVB504"/>
    <mergeCell ref="RVC504:RVF504"/>
    <mergeCell ref="RVG504:RVJ504"/>
    <mergeCell ref="RVK504:RVN504"/>
    <mergeCell ref="RUA504:RUD504"/>
    <mergeCell ref="RUE504:RUH504"/>
    <mergeCell ref="RUI504:RUL504"/>
    <mergeCell ref="RUM504:RUP504"/>
    <mergeCell ref="RUQ504:RUT504"/>
    <mergeCell ref="RTG504:RTJ504"/>
    <mergeCell ref="RTK504:RTN504"/>
    <mergeCell ref="RTO504:RTR504"/>
    <mergeCell ref="RTS504:RTV504"/>
    <mergeCell ref="RTW504:RTZ504"/>
    <mergeCell ref="RSM504:RSP504"/>
    <mergeCell ref="RSQ504:RST504"/>
    <mergeCell ref="RSU504:RSX504"/>
    <mergeCell ref="RSY504:RTB504"/>
    <mergeCell ref="RTC504:RTF504"/>
    <mergeCell ref="RRS504:RRV504"/>
    <mergeCell ref="RRW504:RRZ504"/>
    <mergeCell ref="RSA504:RSD504"/>
    <mergeCell ref="RSE504:RSH504"/>
    <mergeCell ref="RSI504:RSL504"/>
    <mergeCell ref="RQY504:RRB504"/>
    <mergeCell ref="RRC504:RRF504"/>
    <mergeCell ref="RRG504:RRJ504"/>
    <mergeCell ref="RRK504:RRN504"/>
    <mergeCell ref="RRO504:RRR504"/>
    <mergeCell ref="RQE504:RQH504"/>
    <mergeCell ref="RQI504:RQL504"/>
    <mergeCell ref="RQM504:RQP504"/>
    <mergeCell ref="RQQ504:RQT504"/>
    <mergeCell ref="RQU504:RQX504"/>
    <mergeCell ref="RPK504:RPN504"/>
    <mergeCell ref="RPO504:RPR504"/>
    <mergeCell ref="RPS504:RPV504"/>
    <mergeCell ref="RPW504:RPZ504"/>
    <mergeCell ref="RQA504:RQD504"/>
    <mergeCell ref="ROQ504:ROT504"/>
    <mergeCell ref="ROU504:ROX504"/>
    <mergeCell ref="ROY504:RPB504"/>
    <mergeCell ref="RPC504:RPF504"/>
    <mergeCell ref="RPG504:RPJ504"/>
    <mergeCell ref="RNW504:RNZ504"/>
    <mergeCell ref="ROA504:ROD504"/>
    <mergeCell ref="ROE504:ROH504"/>
    <mergeCell ref="ROI504:ROL504"/>
    <mergeCell ref="ROM504:ROP504"/>
    <mergeCell ref="RNC504:RNF504"/>
    <mergeCell ref="RNG504:RNJ504"/>
    <mergeCell ref="RNK504:RNN504"/>
    <mergeCell ref="RNO504:RNR504"/>
    <mergeCell ref="RNS504:RNV504"/>
    <mergeCell ref="RMI504:RML504"/>
    <mergeCell ref="RMM504:RMP504"/>
    <mergeCell ref="RMQ504:RMT504"/>
    <mergeCell ref="RMU504:RMX504"/>
    <mergeCell ref="RMY504:RNB504"/>
    <mergeCell ref="RLO504:RLR504"/>
    <mergeCell ref="RLS504:RLV504"/>
    <mergeCell ref="RLW504:RLZ504"/>
    <mergeCell ref="RMA504:RMD504"/>
    <mergeCell ref="RME504:RMH504"/>
    <mergeCell ref="RKU504:RKX504"/>
    <mergeCell ref="RKY504:RLB504"/>
    <mergeCell ref="RLC504:RLF504"/>
    <mergeCell ref="RLG504:RLJ504"/>
    <mergeCell ref="RLK504:RLN504"/>
    <mergeCell ref="RKA504:RKD504"/>
    <mergeCell ref="RKE504:RKH504"/>
    <mergeCell ref="RKI504:RKL504"/>
    <mergeCell ref="RKM504:RKP504"/>
    <mergeCell ref="RKQ504:RKT504"/>
    <mergeCell ref="RJG504:RJJ504"/>
    <mergeCell ref="RJK504:RJN504"/>
    <mergeCell ref="RJO504:RJR504"/>
    <mergeCell ref="RJS504:RJV504"/>
    <mergeCell ref="RJW504:RJZ504"/>
    <mergeCell ref="RIM504:RIP504"/>
    <mergeCell ref="RIQ504:RIT504"/>
    <mergeCell ref="RIU504:RIX504"/>
    <mergeCell ref="RIY504:RJB504"/>
    <mergeCell ref="RJC504:RJF504"/>
    <mergeCell ref="RHS504:RHV504"/>
    <mergeCell ref="RHW504:RHZ504"/>
    <mergeCell ref="RIA504:RID504"/>
    <mergeCell ref="RIE504:RIH504"/>
    <mergeCell ref="RII504:RIL504"/>
    <mergeCell ref="RGY504:RHB504"/>
    <mergeCell ref="RHC504:RHF504"/>
    <mergeCell ref="RHG504:RHJ504"/>
    <mergeCell ref="RHK504:RHN504"/>
    <mergeCell ref="RHO504:RHR504"/>
    <mergeCell ref="RGE504:RGH504"/>
    <mergeCell ref="RGI504:RGL504"/>
    <mergeCell ref="RGM504:RGP504"/>
    <mergeCell ref="RGQ504:RGT504"/>
    <mergeCell ref="RGU504:RGX504"/>
    <mergeCell ref="RFK504:RFN504"/>
    <mergeCell ref="RFO504:RFR504"/>
    <mergeCell ref="RFS504:RFV504"/>
    <mergeCell ref="RFW504:RFZ504"/>
    <mergeCell ref="RGA504:RGD504"/>
    <mergeCell ref="REQ504:RET504"/>
    <mergeCell ref="REU504:REX504"/>
    <mergeCell ref="REY504:RFB504"/>
    <mergeCell ref="RFC504:RFF504"/>
    <mergeCell ref="RFG504:RFJ504"/>
    <mergeCell ref="RDW504:RDZ504"/>
    <mergeCell ref="REA504:RED504"/>
    <mergeCell ref="REE504:REH504"/>
    <mergeCell ref="REI504:REL504"/>
    <mergeCell ref="REM504:REP504"/>
    <mergeCell ref="RDC504:RDF504"/>
    <mergeCell ref="RDG504:RDJ504"/>
    <mergeCell ref="RDK504:RDN504"/>
    <mergeCell ref="RDO504:RDR504"/>
    <mergeCell ref="RDS504:RDV504"/>
    <mergeCell ref="RCI504:RCL504"/>
    <mergeCell ref="RCM504:RCP504"/>
    <mergeCell ref="RCQ504:RCT504"/>
    <mergeCell ref="RCU504:RCX504"/>
    <mergeCell ref="RCY504:RDB504"/>
    <mergeCell ref="RBO504:RBR504"/>
    <mergeCell ref="RBS504:RBV504"/>
    <mergeCell ref="RBW504:RBZ504"/>
    <mergeCell ref="RCA504:RCD504"/>
    <mergeCell ref="RCE504:RCH504"/>
    <mergeCell ref="RAU504:RAX504"/>
    <mergeCell ref="RAY504:RBB504"/>
    <mergeCell ref="RBC504:RBF504"/>
    <mergeCell ref="RBG504:RBJ504"/>
    <mergeCell ref="RBK504:RBN504"/>
    <mergeCell ref="RAA504:RAD504"/>
    <mergeCell ref="RAE504:RAH504"/>
    <mergeCell ref="RAI504:RAL504"/>
    <mergeCell ref="RAM504:RAP504"/>
    <mergeCell ref="RAQ504:RAT504"/>
    <mergeCell ref="QZG504:QZJ504"/>
    <mergeCell ref="QZK504:QZN504"/>
    <mergeCell ref="QZO504:QZR504"/>
    <mergeCell ref="QZS504:QZV504"/>
    <mergeCell ref="QZW504:QZZ504"/>
    <mergeCell ref="QYM504:QYP504"/>
    <mergeCell ref="QYQ504:QYT504"/>
    <mergeCell ref="QYU504:QYX504"/>
    <mergeCell ref="QYY504:QZB504"/>
    <mergeCell ref="QZC504:QZF504"/>
    <mergeCell ref="QXS504:QXV504"/>
    <mergeCell ref="QXW504:QXZ504"/>
    <mergeCell ref="QYA504:QYD504"/>
    <mergeCell ref="QYE504:QYH504"/>
    <mergeCell ref="QYI504:QYL504"/>
    <mergeCell ref="QWY504:QXB504"/>
    <mergeCell ref="QXC504:QXF504"/>
    <mergeCell ref="QXG504:QXJ504"/>
    <mergeCell ref="QXK504:QXN504"/>
    <mergeCell ref="QXO504:QXR504"/>
    <mergeCell ref="QWE504:QWH504"/>
    <mergeCell ref="QWI504:QWL504"/>
    <mergeCell ref="QWM504:QWP504"/>
    <mergeCell ref="QWQ504:QWT504"/>
    <mergeCell ref="QWU504:QWX504"/>
    <mergeCell ref="QVK504:QVN504"/>
    <mergeCell ref="QVO504:QVR504"/>
    <mergeCell ref="QVS504:QVV504"/>
    <mergeCell ref="QVW504:QVZ504"/>
    <mergeCell ref="QWA504:QWD504"/>
    <mergeCell ref="QUQ504:QUT504"/>
    <mergeCell ref="QUU504:QUX504"/>
    <mergeCell ref="QUY504:QVB504"/>
    <mergeCell ref="QVC504:QVF504"/>
    <mergeCell ref="QVG504:QVJ504"/>
    <mergeCell ref="QTW504:QTZ504"/>
    <mergeCell ref="QUA504:QUD504"/>
    <mergeCell ref="QUE504:QUH504"/>
    <mergeCell ref="QUI504:QUL504"/>
    <mergeCell ref="QUM504:QUP504"/>
    <mergeCell ref="QTC504:QTF504"/>
    <mergeCell ref="QTG504:QTJ504"/>
    <mergeCell ref="QTK504:QTN504"/>
    <mergeCell ref="QTO504:QTR504"/>
    <mergeCell ref="QTS504:QTV504"/>
    <mergeCell ref="QSI504:QSL504"/>
    <mergeCell ref="QSM504:QSP504"/>
    <mergeCell ref="QSQ504:QST504"/>
    <mergeCell ref="QSU504:QSX504"/>
    <mergeCell ref="QSY504:QTB504"/>
    <mergeCell ref="QRO504:QRR504"/>
    <mergeCell ref="QRS504:QRV504"/>
    <mergeCell ref="QRW504:QRZ504"/>
    <mergeCell ref="QSA504:QSD504"/>
    <mergeCell ref="QSE504:QSH504"/>
    <mergeCell ref="QQU504:QQX504"/>
    <mergeCell ref="QQY504:QRB504"/>
    <mergeCell ref="QRC504:QRF504"/>
    <mergeCell ref="QRG504:QRJ504"/>
    <mergeCell ref="QRK504:QRN504"/>
    <mergeCell ref="QQA504:QQD504"/>
    <mergeCell ref="QQE504:QQH504"/>
    <mergeCell ref="QQI504:QQL504"/>
    <mergeCell ref="QQM504:QQP504"/>
    <mergeCell ref="QQQ504:QQT504"/>
    <mergeCell ref="QPG504:QPJ504"/>
    <mergeCell ref="QPK504:QPN504"/>
    <mergeCell ref="QPO504:QPR504"/>
    <mergeCell ref="QPS504:QPV504"/>
    <mergeCell ref="QPW504:QPZ504"/>
    <mergeCell ref="QOM504:QOP504"/>
    <mergeCell ref="QOQ504:QOT504"/>
    <mergeCell ref="QOU504:QOX504"/>
    <mergeCell ref="QOY504:QPB504"/>
    <mergeCell ref="QPC504:QPF504"/>
    <mergeCell ref="QNS504:QNV504"/>
    <mergeCell ref="QNW504:QNZ504"/>
    <mergeCell ref="QOA504:QOD504"/>
    <mergeCell ref="QOE504:QOH504"/>
    <mergeCell ref="QOI504:QOL504"/>
    <mergeCell ref="QMY504:QNB504"/>
    <mergeCell ref="QNC504:QNF504"/>
    <mergeCell ref="QNG504:QNJ504"/>
    <mergeCell ref="QNK504:QNN504"/>
    <mergeCell ref="QNO504:QNR504"/>
    <mergeCell ref="QME504:QMH504"/>
    <mergeCell ref="QMI504:QML504"/>
    <mergeCell ref="QMM504:QMP504"/>
    <mergeCell ref="QMQ504:QMT504"/>
    <mergeCell ref="QMU504:QMX504"/>
    <mergeCell ref="QLK504:QLN504"/>
    <mergeCell ref="QLO504:QLR504"/>
    <mergeCell ref="QLS504:QLV504"/>
    <mergeCell ref="QLW504:QLZ504"/>
    <mergeCell ref="QMA504:QMD504"/>
    <mergeCell ref="QKQ504:QKT504"/>
    <mergeCell ref="QKU504:QKX504"/>
    <mergeCell ref="QKY504:QLB504"/>
    <mergeCell ref="QLC504:QLF504"/>
    <mergeCell ref="QLG504:QLJ504"/>
    <mergeCell ref="QJW504:QJZ504"/>
    <mergeCell ref="QKA504:QKD504"/>
    <mergeCell ref="QKE504:QKH504"/>
    <mergeCell ref="QKI504:QKL504"/>
    <mergeCell ref="QKM504:QKP504"/>
    <mergeCell ref="QJC504:QJF504"/>
    <mergeCell ref="QJG504:QJJ504"/>
    <mergeCell ref="QJK504:QJN504"/>
    <mergeCell ref="QJO504:QJR504"/>
    <mergeCell ref="QJS504:QJV504"/>
    <mergeCell ref="QII504:QIL504"/>
    <mergeCell ref="QIM504:QIP504"/>
    <mergeCell ref="QIQ504:QIT504"/>
    <mergeCell ref="QIU504:QIX504"/>
    <mergeCell ref="QIY504:QJB504"/>
    <mergeCell ref="QHO504:QHR504"/>
    <mergeCell ref="QHS504:QHV504"/>
    <mergeCell ref="QHW504:QHZ504"/>
    <mergeCell ref="QIA504:QID504"/>
    <mergeCell ref="QIE504:QIH504"/>
    <mergeCell ref="QGU504:QGX504"/>
    <mergeCell ref="QGY504:QHB504"/>
    <mergeCell ref="QHC504:QHF504"/>
    <mergeCell ref="QHG504:QHJ504"/>
    <mergeCell ref="QHK504:QHN504"/>
    <mergeCell ref="QGA504:QGD504"/>
    <mergeCell ref="QGE504:QGH504"/>
    <mergeCell ref="QGI504:QGL504"/>
    <mergeCell ref="QGM504:QGP504"/>
    <mergeCell ref="QGQ504:QGT504"/>
    <mergeCell ref="QFG504:QFJ504"/>
    <mergeCell ref="QFK504:QFN504"/>
    <mergeCell ref="QFO504:QFR504"/>
    <mergeCell ref="QFS504:QFV504"/>
    <mergeCell ref="QFW504:QFZ504"/>
    <mergeCell ref="QEM504:QEP504"/>
    <mergeCell ref="QEQ504:QET504"/>
    <mergeCell ref="QEU504:QEX504"/>
    <mergeCell ref="QEY504:QFB504"/>
    <mergeCell ref="QFC504:QFF504"/>
    <mergeCell ref="QDS504:QDV504"/>
    <mergeCell ref="QDW504:QDZ504"/>
    <mergeCell ref="QEA504:QED504"/>
    <mergeCell ref="QEE504:QEH504"/>
    <mergeCell ref="QEI504:QEL504"/>
    <mergeCell ref="QCY504:QDB504"/>
    <mergeCell ref="QDC504:QDF504"/>
    <mergeCell ref="QDG504:QDJ504"/>
    <mergeCell ref="QDK504:QDN504"/>
    <mergeCell ref="QDO504:QDR504"/>
    <mergeCell ref="QCE504:QCH504"/>
    <mergeCell ref="QCI504:QCL504"/>
    <mergeCell ref="QCM504:QCP504"/>
    <mergeCell ref="QCQ504:QCT504"/>
    <mergeCell ref="QCU504:QCX504"/>
    <mergeCell ref="QBK504:QBN504"/>
    <mergeCell ref="QBO504:QBR504"/>
    <mergeCell ref="QBS504:QBV504"/>
    <mergeCell ref="QBW504:QBZ504"/>
    <mergeCell ref="QCA504:QCD504"/>
    <mergeCell ref="QAQ504:QAT504"/>
    <mergeCell ref="QAU504:QAX504"/>
    <mergeCell ref="QAY504:QBB504"/>
    <mergeCell ref="QBC504:QBF504"/>
    <mergeCell ref="QBG504:QBJ504"/>
    <mergeCell ref="PZW504:PZZ504"/>
    <mergeCell ref="QAA504:QAD504"/>
    <mergeCell ref="QAE504:QAH504"/>
    <mergeCell ref="QAI504:QAL504"/>
    <mergeCell ref="QAM504:QAP504"/>
    <mergeCell ref="PZC504:PZF504"/>
    <mergeCell ref="PZG504:PZJ504"/>
    <mergeCell ref="PZK504:PZN504"/>
    <mergeCell ref="PZO504:PZR504"/>
    <mergeCell ref="PZS504:PZV504"/>
    <mergeCell ref="PYI504:PYL504"/>
    <mergeCell ref="PYM504:PYP504"/>
    <mergeCell ref="PYQ504:PYT504"/>
    <mergeCell ref="PYU504:PYX504"/>
    <mergeCell ref="PYY504:PZB504"/>
    <mergeCell ref="PXO504:PXR504"/>
    <mergeCell ref="PXS504:PXV504"/>
    <mergeCell ref="PXW504:PXZ504"/>
    <mergeCell ref="PYA504:PYD504"/>
    <mergeCell ref="PYE504:PYH504"/>
    <mergeCell ref="PWU504:PWX504"/>
    <mergeCell ref="PWY504:PXB504"/>
    <mergeCell ref="PXC504:PXF504"/>
    <mergeCell ref="PXG504:PXJ504"/>
    <mergeCell ref="PXK504:PXN504"/>
    <mergeCell ref="PWA504:PWD504"/>
    <mergeCell ref="PWE504:PWH504"/>
    <mergeCell ref="PWI504:PWL504"/>
    <mergeCell ref="PWM504:PWP504"/>
    <mergeCell ref="PWQ504:PWT504"/>
    <mergeCell ref="PVG504:PVJ504"/>
    <mergeCell ref="PVK504:PVN504"/>
    <mergeCell ref="PVO504:PVR504"/>
    <mergeCell ref="PVS504:PVV504"/>
    <mergeCell ref="PVW504:PVZ504"/>
    <mergeCell ref="PUM504:PUP504"/>
    <mergeCell ref="PUQ504:PUT504"/>
    <mergeCell ref="PUU504:PUX504"/>
    <mergeCell ref="PUY504:PVB504"/>
    <mergeCell ref="PVC504:PVF504"/>
    <mergeCell ref="PTS504:PTV504"/>
    <mergeCell ref="PTW504:PTZ504"/>
    <mergeCell ref="PUA504:PUD504"/>
    <mergeCell ref="PUE504:PUH504"/>
    <mergeCell ref="PUI504:PUL504"/>
    <mergeCell ref="PSY504:PTB504"/>
    <mergeCell ref="PTC504:PTF504"/>
    <mergeCell ref="PTG504:PTJ504"/>
    <mergeCell ref="PTK504:PTN504"/>
    <mergeCell ref="PTO504:PTR504"/>
    <mergeCell ref="PSE504:PSH504"/>
    <mergeCell ref="PSI504:PSL504"/>
    <mergeCell ref="PSM504:PSP504"/>
    <mergeCell ref="PSQ504:PST504"/>
    <mergeCell ref="PSU504:PSX504"/>
    <mergeCell ref="PRK504:PRN504"/>
    <mergeCell ref="PRO504:PRR504"/>
    <mergeCell ref="PRS504:PRV504"/>
    <mergeCell ref="PRW504:PRZ504"/>
    <mergeCell ref="PSA504:PSD504"/>
    <mergeCell ref="PQQ504:PQT504"/>
    <mergeCell ref="PQU504:PQX504"/>
    <mergeCell ref="PQY504:PRB504"/>
    <mergeCell ref="PRC504:PRF504"/>
    <mergeCell ref="PRG504:PRJ504"/>
    <mergeCell ref="PPW504:PPZ504"/>
    <mergeCell ref="PQA504:PQD504"/>
    <mergeCell ref="PQE504:PQH504"/>
    <mergeCell ref="PQI504:PQL504"/>
    <mergeCell ref="PQM504:PQP504"/>
    <mergeCell ref="PPC504:PPF504"/>
    <mergeCell ref="PPG504:PPJ504"/>
    <mergeCell ref="PPK504:PPN504"/>
    <mergeCell ref="PPO504:PPR504"/>
    <mergeCell ref="PPS504:PPV504"/>
    <mergeCell ref="POI504:POL504"/>
    <mergeCell ref="POM504:POP504"/>
    <mergeCell ref="POQ504:POT504"/>
    <mergeCell ref="POU504:POX504"/>
    <mergeCell ref="POY504:PPB504"/>
    <mergeCell ref="PNO504:PNR504"/>
    <mergeCell ref="PNS504:PNV504"/>
    <mergeCell ref="PNW504:PNZ504"/>
    <mergeCell ref="POA504:POD504"/>
    <mergeCell ref="POE504:POH504"/>
    <mergeCell ref="PMU504:PMX504"/>
    <mergeCell ref="PMY504:PNB504"/>
    <mergeCell ref="PNC504:PNF504"/>
    <mergeCell ref="PNG504:PNJ504"/>
    <mergeCell ref="PNK504:PNN504"/>
    <mergeCell ref="PMA504:PMD504"/>
    <mergeCell ref="PME504:PMH504"/>
    <mergeCell ref="PMI504:PML504"/>
    <mergeCell ref="PMM504:PMP504"/>
    <mergeCell ref="PMQ504:PMT504"/>
    <mergeCell ref="PLG504:PLJ504"/>
    <mergeCell ref="PLK504:PLN504"/>
    <mergeCell ref="PLO504:PLR504"/>
    <mergeCell ref="PLS504:PLV504"/>
    <mergeCell ref="PLW504:PLZ504"/>
    <mergeCell ref="PKM504:PKP504"/>
    <mergeCell ref="PKQ504:PKT504"/>
    <mergeCell ref="PKU504:PKX504"/>
    <mergeCell ref="PKY504:PLB504"/>
    <mergeCell ref="PLC504:PLF504"/>
    <mergeCell ref="PJS504:PJV504"/>
    <mergeCell ref="PJW504:PJZ504"/>
    <mergeCell ref="PKA504:PKD504"/>
    <mergeCell ref="PKE504:PKH504"/>
    <mergeCell ref="PKI504:PKL504"/>
    <mergeCell ref="PIY504:PJB504"/>
    <mergeCell ref="PJC504:PJF504"/>
    <mergeCell ref="PJG504:PJJ504"/>
    <mergeCell ref="PJK504:PJN504"/>
    <mergeCell ref="PJO504:PJR504"/>
    <mergeCell ref="PIE504:PIH504"/>
    <mergeCell ref="PII504:PIL504"/>
    <mergeCell ref="PIM504:PIP504"/>
    <mergeCell ref="PIQ504:PIT504"/>
    <mergeCell ref="PIU504:PIX504"/>
    <mergeCell ref="PHK504:PHN504"/>
    <mergeCell ref="PHO504:PHR504"/>
    <mergeCell ref="PHS504:PHV504"/>
    <mergeCell ref="PHW504:PHZ504"/>
    <mergeCell ref="PIA504:PID504"/>
    <mergeCell ref="PGQ504:PGT504"/>
    <mergeCell ref="PGU504:PGX504"/>
    <mergeCell ref="PGY504:PHB504"/>
    <mergeCell ref="PHC504:PHF504"/>
    <mergeCell ref="PHG504:PHJ504"/>
    <mergeCell ref="PFW504:PFZ504"/>
    <mergeCell ref="PGA504:PGD504"/>
    <mergeCell ref="PGE504:PGH504"/>
    <mergeCell ref="PGI504:PGL504"/>
    <mergeCell ref="PGM504:PGP504"/>
    <mergeCell ref="PFC504:PFF504"/>
    <mergeCell ref="PFG504:PFJ504"/>
    <mergeCell ref="PFK504:PFN504"/>
    <mergeCell ref="PFO504:PFR504"/>
    <mergeCell ref="PFS504:PFV504"/>
    <mergeCell ref="PEI504:PEL504"/>
    <mergeCell ref="PEM504:PEP504"/>
    <mergeCell ref="PEQ504:PET504"/>
    <mergeCell ref="PEU504:PEX504"/>
    <mergeCell ref="PEY504:PFB504"/>
    <mergeCell ref="PDO504:PDR504"/>
    <mergeCell ref="PDS504:PDV504"/>
    <mergeCell ref="PDW504:PDZ504"/>
    <mergeCell ref="PEA504:PED504"/>
    <mergeCell ref="PEE504:PEH504"/>
    <mergeCell ref="PCU504:PCX504"/>
    <mergeCell ref="PCY504:PDB504"/>
    <mergeCell ref="PDC504:PDF504"/>
    <mergeCell ref="PDG504:PDJ504"/>
    <mergeCell ref="PDK504:PDN504"/>
    <mergeCell ref="PCA504:PCD504"/>
    <mergeCell ref="PCE504:PCH504"/>
    <mergeCell ref="PCI504:PCL504"/>
    <mergeCell ref="PCM504:PCP504"/>
    <mergeCell ref="PCQ504:PCT504"/>
    <mergeCell ref="PBG504:PBJ504"/>
    <mergeCell ref="PBK504:PBN504"/>
    <mergeCell ref="PBO504:PBR504"/>
    <mergeCell ref="PBS504:PBV504"/>
    <mergeCell ref="PBW504:PBZ504"/>
    <mergeCell ref="PAM504:PAP504"/>
    <mergeCell ref="PAQ504:PAT504"/>
    <mergeCell ref="PAU504:PAX504"/>
    <mergeCell ref="PAY504:PBB504"/>
    <mergeCell ref="PBC504:PBF504"/>
    <mergeCell ref="OZS504:OZV504"/>
    <mergeCell ref="OZW504:OZZ504"/>
    <mergeCell ref="PAA504:PAD504"/>
    <mergeCell ref="PAE504:PAH504"/>
    <mergeCell ref="PAI504:PAL504"/>
    <mergeCell ref="OYY504:OZB504"/>
    <mergeCell ref="OZC504:OZF504"/>
    <mergeCell ref="OZG504:OZJ504"/>
    <mergeCell ref="OZK504:OZN504"/>
    <mergeCell ref="OZO504:OZR504"/>
    <mergeCell ref="OYE504:OYH504"/>
    <mergeCell ref="OYI504:OYL504"/>
    <mergeCell ref="OYM504:OYP504"/>
    <mergeCell ref="OYQ504:OYT504"/>
    <mergeCell ref="OYU504:OYX504"/>
    <mergeCell ref="OXK504:OXN504"/>
    <mergeCell ref="OXO504:OXR504"/>
    <mergeCell ref="OXS504:OXV504"/>
    <mergeCell ref="OXW504:OXZ504"/>
    <mergeCell ref="OYA504:OYD504"/>
    <mergeCell ref="OWQ504:OWT504"/>
    <mergeCell ref="OWU504:OWX504"/>
    <mergeCell ref="OWY504:OXB504"/>
    <mergeCell ref="OXC504:OXF504"/>
    <mergeCell ref="OXG504:OXJ504"/>
    <mergeCell ref="OVW504:OVZ504"/>
    <mergeCell ref="OWA504:OWD504"/>
    <mergeCell ref="OWE504:OWH504"/>
    <mergeCell ref="OWI504:OWL504"/>
    <mergeCell ref="OWM504:OWP504"/>
    <mergeCell ref="OVC504:OVF504"/>
    <mergeCell ref="OVG504:OVJ504"/>
    <mergeCell ref="OVK504:OVN504"/>
    <mergeCell ref="OVO504:OVR504"/>
    <mergeCell ref="OVS504:OVV504"/>
    <mergeCell ref="OUI504:OUL504"/>
    <mergeCell ref="OUM504:OUP504"/>
    <mergeCell ref="OUQ504:OUT504"/>
    <mergeCell ref="OUU504:OUX504"/>
    <mergeCell ref="OUY504:OVB504"/>
    <mergeCell ref="OTO504:OTR504"/>
    <mergeCell ref="OTS504:OTV504"/>
    <mergeCell ref="OTW504:OTZ504"/>
    <mergeCell ref="OUA504:OUD504"/>
    <mergeCell ref="OUE504:OUH504"/>
    <mergeCell ref="OSU504:OSX504"/>
    <mergeCell ref="OSY504:OTB504"/>
    <mergeCell ref="OTC504:OTF504"/>
    <mergeCell ref="OTG504:OTJ504"/>
    <mergeCell ref="OTK504:OTN504"/>
    <mergeCell ref="OSA504:OSD504"/>
    <mergeCell ref="OSE504:OSH504"/>
    <mergeCell ref="OSI504:OSL504"/>
    <mergeCell ref="OSM504:OSP504"/>
    <mergeCell ref="OSQ504:OST504"/>
    <mergeCell ref="ORG504:ORJ504"/>
    <mergeCell ref="ORK504:ORN504"/>
    <mergeCell ref="ORO504:ORR504"/>
    <mergeCell ref="ORS504:ORV504"/>
    <mergeCell ref="ORW504:ORZ504"/>
    <mergeCell ref="OQM504:OQP504"/>
    <mergeCell ref="OQQ504:OQT504"/>
    <mergeCell ref="OQU504:OQX504"/>
    <mergeCell ref="OQY504:ORB504"/>
    <mergeCell ref="ORC504:ORF504"/>
    <mergeCell ref="OPS504:OPV504"/>
    <mergeCell ref="OPW504:OPZ504"/>
    <mergeCell ref="OQA504:OQD504"/>
    <mergeCell ref="OQE504:OQH504"/>
    <mergeCell ref="OQI504:OQL504"/>
    <mergeCell ref="OOY504:OPB504"/>
    <mergeCell ref="OPC504:OPF504"/>
    <mergeCell ref="OPG504:OPJ504"/>
    <mergeCell ref="OPK504:OPN504"/>
    <mergeCell ref="OPO504:OPR504"/>
    <mergeCell ref="OOE504:OOH504"/>
    <mergeCell ref="OOI504:OOL504"/>
    <mergeCell ref="OOM504:OOP504"/>
    <mergeCell ref="OOQ504:OOT504"/>
    <mergeCell ref="OOU504:OOX504"/>
    <mergeCell ref="ONK504:ONN504"/>
    <mergeCell ref="ONO504:ONR504"/>
    <mergeCell ref="ONS504:ONV504"/>
    <mergeCell ref="ONW504:ONZ504"/>
    <mergeCell ref="OOA504:OOD504"/>
    <mergeCell ref="OMQ504:OMT504"/>
    <mergeCell ref="OMU504:OMX504"/>
    <mergeCell ref="OMY504:ONB504"/>
    <mergeCell ref="ONC504:ONF504"/>
    <mergeCell ref="ONG504:ONJ504"/>
    <mergeCell ref="OLW504:OLZ504"/>
    <mergeCell ref="OMA504:OMD504"/>
    <mergeCell ref="OME504:OMH504"/>
    <mergeCell ref="OMI504:OML504"/>
    <mergeCell ref="OMM504:OMP504"/>
    <mergeCell ref="OLC504:OLF504"/>
    <mergeCell ref="OLG504:OLJ504"/>
    <mergeCell ref="OLK504:OLN504"/>
    <mergeCell ref="OLO504:OLR504"/>
    <mergeCell ref="OLS504:OLV504"/>
    <mergeCell ref="OKI504:OKL504"/>
    <mergeCell ref="OKM504:OKP504"/>
    <mergeCell ref="OKQ504:OKT504"/>
    <mergeCell ref="OKU504:OKX504"/>
    <mergeCell ref="OKY504:OLB504"/>
    <mergeCell ref="OJO504:OJR504"/>
    <mergeCell ref="OJS504:OJV504"/>
    <mergeCell ref="OJW504:OJZ504"/>
    <mergeCell ref="OKA504:OKD504"/>
    <mergeCell ref="OKE504:OKH504"/>
    <mergeCell ref="OIU504:OIX504"/>
    <mergeCell ref="OIY504:OJB504"/>
    <mergeCell ref="OJC504:OJF504"/>
    <mergeCell ref="OJG504:OJJ504"/>
    <mergeCell ref="OJK504:OJN504"/>
    <mergeCell ref="OIA504:OID504"/>
    <mergeCell ref="OIE504:OIH504"/>
    <mergeCell ref="OII504:OIL504"/>
    <mergeCell ref="OIM504:OIP504"/>
    <mergeCell ref="OIQ504:OIT504"/>
    <mergeCell ref="OHG504:OHJ504"/>
    <mergeCell ref="OHK504:OHN504"/>
    <mergeCell ref="OHO504:OHR504"/>
    <mergeCell ref="OHS504:OHV504"/>
    <mergeCell ref="OHW504:OHZ504"/>
    <mergeCell ref="OGM504:OGP504"/>
    <mergeCell ref="OGQ504:OGT504"/>
    <mergeCell ref="OGU504:OGX504"/>
    <mergeCell ref="OGY504:OHB504"/>
    <mergeCell ref="OHC504:OHF504"/>
    <mergeCell ref="OFS504:OFV504"/>
    <mergeCell ref="OFW504:OFZ504"/>
    <mergeCell ref="OGA504:OGD504"/>
    <mergeCell ref="OGE504:OGH504"/>
    <mergeCell ref="OGI504:OGL504"/>
    <mergeCell ref="OEY504:OFB504"/>
    <mergeCell ref="OFC504:OFF504"/>
    <mergeCell ref="OFG504:OFJ504"/>
    <mergeCell ref="OFK504:OFN504"/>
    <mergeCell ref="OFO504:OFR504"/>
    <mergeCell ref="OEE504:OEH504"/>
    <mergeCell ref="OEI504:OEL504"/>
    <mergeCell ref="OEM504:OEP504"/>
    <mergeCell ref="OEQ504:OET504"/>
    <mergeCell ref="OEU504:OEX504"/>
    <mergeCell ref="ODK504:ODN504"/>
    <mergeCell ref="ODO504:ODR504"/>
    <mergeCell ref="ODS504:ODV504"/>
    <mergeCell ref="ODW504:ODZ504"/>
    <mergeCell ref="OEA504:OED504"/>
    <mergeCell ref="OCQ504:OCT504"/>
    <mergeCell ref="OCU504:OCX504"/>
    <mergeCell ref="OCY504:ODB504"/>
    <mergeCell ref="ODC504:ODF504"/>
    <mergeCell ref="ODG504:ODJ504"/>
    <mergeCell ref="OBW504:OBZ504"/>
    <mergeCell ref="OCA504:OCD504"/>
    <mergeCell ref="OCE504:OCH504"/>
    <mergeCell ref="OCI504:OCL504"/>
    <mergeCell ref="OCM504:OCP504"/>
    <mergeCell ref="OBC504:OBF504"/>
    <mergeCell ref="OBG504:OBJ504"/>
    <mergeCell ref="OBK504:OBN504"/>
    <mergeCell ref="OBO504:OBR504"/>
    <mergeCell ref="OBS504:OBV504"/>
    <mergeCell ref="OAI504:OAL504"/>
    <mergeCell ref="OAM504:OAP504"/>
    <mergeCell ref="OAQ504:OAT504"/>
    <mergeCell ref="OAU504:OAX504"/>
    <mergeCell ref="OAY504:OBB504"/>
    <mergeCell ref="NZO504:NZR504"/>
    <mergeCell ref="NZS504:NZV504"/>
    <mergeCell ref="NZW504:NZZ504"/>
    <mergeCell ref="OAA504:OAD504"/>
    <mergeCell ref="OAE504:OAH504"/>
    <mergeCell ref="NYU504:NYX504"/>
    <mergeCell ref="NYY504:NZB504"/>
    <mergeCell ref="NZC504:NZF504"/>
    <mergeCell ref="NZG504:NZJ504"/>
    <mergeCell ref="NZK504:NZN504"/>
    <mergeCell ref="NYA504:NYD504"/>
    <mergeCell ref="NYE504:NYH504"/>
    <mergeCell ref="NYI504:NYL504"/>
    <mergeCell ref="NYM504:NYP504"/>
    <mergeCell ref="NYQ504:NYT504"/>
    <mergeCell ref="NXG504:NXJ504"/>
    <mergeCell ref="NXK504:NXN504"/>
    <mergeCell ref="NXO504:NXR504"/>
    <mergeCell ref="NXS504:NXV504"/>
    <mergeCell ref="NXW504:NXZ504"/>
    <mergeCell ref="NWM504:NWP504"/>
    <mergeCell ref="NWQ504:NWT504"/>
    <mergeCell ref="NWU504:NWX504"/>
    <mergeCell ref="NWY504:NXB504"/>
    <mergeCell ref="NXC504:NXF504"/>
    <mergeCell ref="NVS504:NVV504"/>
    <mergeCell ref="NVW504:NVZ504"/>
    <mergeCell ref="NWA504:NWD504"/>
    <mergeCell ref="NWE504:NWH504"/>
    <mergeCell ref="NWI504:NWL504"/>
    <mergeCell ref="NUY504:NVB504"/>
    <mergeCell ref="NVC504:NVF504"/>
    <mergeCell ref="NVG504:NVJ504"/>
    <mergeCell ref="NVK504:NVN504"/>
    <mergeCell ref="NVO504:NVR504"/>
    <mergeCell ref="NUE504:NUH504"/>
    <mergeCell ref="NUI504:NUL504"/>
    <mergeCell ref="NUM504:NUP504"/>
    <mergeCell ref="NUQ504:NUT504"/>
    <mergeCell ref="NUU504:NUX504"/>
    <mergeCell ref="NTK504:NTN504"/>
    <mergeCell ref="NTO504:NTR504"/>
    <mergeCell ref="NTS504:NTV504"/>
    <mergeCell ref="NTW504:NTZ504"/>
    <mergeCell ref="NUA504:NUD504"/>
    <mergeCell ref="NSQ504:NST504"/>
    <mergeCell ref="NSU504:NSX504"/>
    <mergeCell ref="NSY504:NTB504"/>
    <mergeCell ref="NTC504:NTF504"/>
    <mergeCell ref="NTG504:NTJ504"/>
    <mergeCell ref="NRW504:NRZ504"/>
    <mergeCell ref="NSA504:NSD504"/>
    <mergeCell ref="NSE504:NSH504"/>
    <mergeCell ref="NSI504:NSL504"/>
    <mergeCell ref="NSM504:NSP504"/>
    <mergeCell ref="NRC504:NRF504"/>
    <mergeCell ref="NRG504:NRJ504"/>
    <mergeCell ref="NRK504:NRN504"/>
    <mergeCell ref="NRO504:NRR504"/>
    <mergeCell ref="NRS504:NRV504"/>
    <mergeCell ref="NQI504:NQL504"/>
    <mergeCell ref="NQM504:NQP504"/>
    <mergeCell ref="NQQ504:NQT504"/>
    <mergeCell ref="NQU504:NQX504"/>
    <mergeCell ref="NQY504:NRB504"/>
    <mergeCell ref="NPO504:NPR504"/>
    <mergeCell ref="NPS504:NPV504"/>
    <mergeCell ref="NPW504:NPZ504"/>
    <mergeCell ref="NQA504:NQD504"/>
    <mergeCell ref="NQE504:NQH504"/>
    <mergeCell ref="NOU504:NOX504"/>
    <mergeCell ref="NOY504:NPB504"/>
    <mergeCell ref="NPC504:NPF504"/>
    <mergeCell ref="NPG504:NPJ504"/>
    <mergeCell ref="NPK504:NPN504"/>
    <mergeCell ref="NOA504:NOD504"/>
    <mergeCell ref="NOE504:NOH504"/>
    <mergeCell ref="NOI504:NOL504"/>
    <mergeCell ref="NOM504:NOP504"/>
    <mergeCell ref="NOQ504:NOT504"/>
    <mergeCell ref="NNG504:NNJ504"/>
    <mergeCell ref="NNK504:NNN504"/>
    <mergeCell ref="NNO504:NNR504"/>
    <mergeCell ref="NNS504:NNV504"/>
    <mergeCell ref="NNW504:NNZ504"/>
    <mergeCell ref="NMM504:NMP504"/>
    <mergeCell ref="NMQ504:NMT504"/>
    <mergeCell ref="NMU504:NMX504"/>
    <mergeCell ref="NMY504:NNB504"/>
    <mergeCell ref="NNC504:NNF504"/>
    <mergeCell ref="NLS504:NLV504"/>
    <mergeCell ref="NLW504:NLZ504"/>
    <mergeCell ref="NMA504:NMD504"/>
    <mergeCell ref="NME504:NMH504"/>
    <mergeCell ref="NMI504:NML504"/>
    <mergeCell ref="NKY504:NLB504"/>
    <mergeCell ref="NLC504:NLF504"/>
    <mergeCell ref="NLG504:NLJ504"/>
    <mergeCell ref="NLK504:NLN504"/>
    <mergeCell ref="NLO504:NLR504"/>
    <mergeCell ref="NKE504:NKH504"/>
    <mergeCell ref="NKI504:NKL504"/>
    <mergeCell ref="NKM504:NKP504"/>
    <mergeCell ref="NKQ504:NKT504"/>
    <mergeCell ref="NKU504:NKX504"/>
    <mergeCell ref="NJK504:NJN504"/>
    <mergeCell ref="NJO504:NJR504"/>
    <mergeCell ref="NJS504:NJV504"/>
    <mergeCell ref="NJW504:NJZ504"/>
    <mergeCell ref="NKA504:NKD504"/>
    <mergeCell ref="NIQ504:NIT504"/>
    <mergeCell ref="NIU504:NIX504"/>
    <mergeCell ref="NIY504:NJB504"/>
    <mergeCell ref="NJC504:NJF504"/>
    <mergeCell ref="NJG504:NJJ504"/>
    <mergeCell ref="NHW504:NHZ504"/>
    <mergeCell ref="NIA504:NID504"/>
    <mergeCell ref="NIE504:NIH504"/>
    <mergeCell ref="NII504:NIL504"/>
    <mergeCell ref="NIM504:NIP504"/>
    <mergeCell ref="NHC504:NHF504"/>
    <mergeCell ref="NHG504:NHJ504"/>
    <mergeCell ref="NHK504:NHN504"/>
    <mergeCell ref="NHO504:NHR504"/>
    <mergeCell ref="NHS504:NHV504"/>
    <mergeCell ref="NGI504:NGL504"/>
    <mergeCell ref="NGM504:NGP504"/>
    <mergeCell ref="NGQ504:NGT504"/>
    <mergeCell ref="NGU504:NGX504"/>
    <mergeCell ref="NGY504:NHB504"/>
    <mergeCell ref="NFO504:NFR504"/>
    <mergeCell ref="NFS504:NFV504"/>
    <mergeCell ref="NFW504:NFZ504"/>
    <mergeCell ref="NGA504:NGD504"/>
    <mergeCell ref="NGE504:NGH504"/>
    <mergeCell ref="NEU504:NEX504"/>
    <mergeCell ref="NEY504:NFB504"/>
    <mergeCell ref="NFC504:NFF504"/>
    <mergeCell ref="NFG504:NFJ504"/>
    <mergeCell ref="NFK504:NFN504"/>
    <mergeCell ref="NEA504:NED504"/>
    <mergeCell ref="NEE504:NEH504"/>
    <mergeCell ref="NEI504:NEL504"/>
    <mergeCell ref="NEM504:NEP504"/>
    <mergeCell ref="NEQ504:NET504"/>
    <mergeCell ref="NDG504:NDJ504"/>
    <mergeCell ref="NDK504:NDN504"/>
    <mergeCell ref="NDO504:NDR504"/>
    <mergeCell ref="NDS504:NDV504"/>
    <mergeCell ref="NDW504:NDZ504"/>
    <mergeCell ref="NCM504:NCP504"/>
    <mergeCell ref="NCQ504:NCT504"/>
    <mergeCell ref="NCU504:NCX504"/>
    <mergeCell ref="NCY504:NDB504"/>
    <mergeCell ref="NDC504:NDF504"/>
    <mergeCell ref="NBS504:NBV504"/>
    <mergeCell ref="NBW504:NBZ504"/>
    <mergeCell ref="NCA504:NCD504"/>
    <mergeCell ref="NCE504:NCH504"/>
    <mergeCell ref="NCI504:NCL504"/>
    <mergeCell ref="NAY504:NBB504"/>
    <mergeCell ref="NBC504:NBF504"/>
    <mergeCell ref="NBG504:NBJ504"/>
    <mergeCell ref="NBK504:NBN504"/>
    <mergeCell ref="NBO504:NBR504"/>
    <mergeCell ref="NAE504:NAH504"/>
    <mergeCell ref="NAI504:NAL504"/>
    <mergeCell ref="NAM504:NAP504"/>
    <mergeCell ref="NAQ504:NAT504"/>
    <mergeCell ref="NAU504:NAX504"/>
    <mergeCell ref="MZK504:MZN504"/>
    <mergeCell ref="MZO504:MZR504"/>
    <mergeCell ref="MZS504:MZV504"/>
    <mergeCell ref="MZW504:MZZ504"/>
    <mergeCell ref="NAA504:NAD504"/>
    <mergeCell ref="MYQ504:MYT504"/>
    <mergeCell ref="MYU504:MYX504"/>
    <mergeCell ref="MYY504:MZB504"/>
    <mergeCell ref="MZC504:MZF504"/>
    <mergeCell ref="MZG504:MZJ504"/>
    <mergeCell ref="MXW504:MXZ504"/>
    <mergeCell ref="MYA504:MYD504"/>
    <mergeCell ref="MYE504:MYH504"/>
    <mergeCell ref="MYI504:MYL504"/>
    <mergeCell ref="MYM504:MYP504"/>
    <mergeCell ref="MXC504:MXF504"/>
    <mergeCell ref="MXG504:MXJ504"/>
    <mergeCell ref="MXK504:MXN504"/>
    <mergeCell ref="MXO504:MXR504"/>
    <mergeCell ref="MXS504:MXV504"/>
    <mergeCell ref="MWI504:MWL504"/>
    <mergeCell ref="MWM504:MWP504"/>
    <mergeCell ref="MWQ504:MWT504"/>
    <mergeCell ref="MWU504:MWX504"/>
    <mergeCell ref="MWY504:MXB504"/>
    <mergeCell ref="MVO504:MVR504"/>
    <mergeCell ref="MVS504:MVV504"/>
    <mergeCell ref="MVW504:MVZ504"/>
    <mergeCell ref="MWA504:MWD504"/>
    <mergeCell ref="MWE504:MWH504"/>
    <mergeCell ref="MUU504:MUX504"/>
    <mergeCell ref="MUY504:MVB504"/>
    <mergeCell ref="MVC504:MVF504"/>
    <mergeCell ref="MVG504:MVJ504"/>
    <mergeCell ref="MVK504:MVN504"/>
    <mergeCell ref="MUA504:MUD504"/>
    <mergeCell ref="MUE504:MUH504"/>
    <mergeCell ref="MUI504:MUL504"/>
    <mergeCell ref="MUM504:MUP504"/>
    <mergeCell ref="MUQ504:MUT504"/>
    <mergeCell ref="MTG504:MTJ504"/>
    <mergeCell ref="MTK504:MTN504"/>
    <mergeCell ref="MTO504:MTR504"/>
    <mergeCell ref="MTS504:MTV504"/>
    <mergeCell ref="MTW504:MTZ504"/>
    <mergeCell ref="MSM504:MSP504"/>
    <mergeCell ref="MSQ504:MST504"/>
    <mergeCell ref="MSU504:MSX504"/>
    <mergeCell ref="MSY504:MTB504"/>
    <mergeCell ref="MTC504:MTF504"/>
    <mergeCell ref="MRS504:MRV504"/>
    <mergeCell ref="MRW504:MRZ504"/>
    <mergeCell ref="MSA504:MSD504"/>
    <mergeCell ref="MSE504:MSH504"/>
    <mergeCell ref="MSI504:MSL504"/>
    <mergeCell ref="MQY504:MRB504"/>
    <mergeCell ref="MRC504:MRF504"/>
    <mergeCell ref="MRG504:MRJ504"/>
    <mergeCell ref="MRK504:MRN504"/>
    <mergeCell ref="MRO504:MRR504"/>
    <mergeCell ref="MQE504:MQH504"/>
    <mergeCell ref="MQI504:MQL504"/>
    <mergeCell ref="MQM504:MQP504"/>
    <mergeCell ref="MQQ504:MQT504"/>
    <mergeCell ref="MQU504:MQX504"/>
    <mergeCell ref="MPK504:MPN504"/>
    <mergeCell ref="MPO504:MPR504"/>
    <mergeCell ref="MPS504:MPV504"/>
    <mergeCell ref="MPW504:MPZ504"/>
    <mergeCell ref="MQA504:MQD504"/>
    <mergeCell ref="MOQ504:MOT504"/>
    <mergeCell ref="MOU504:MOX504"/>
    <mergeCell ref="MOY504:MPB504"/>
    <mergeCell ref="MPC504:MPF504"/>
    <mergeCell ref="MPG504:MPJ504"/>
    <mergeCell ref="MNW504:MNZ504"/>
    <mergeCell ref="MOA504:MOD504"/>
    <mergeCell ref="MOE504:MOH504"/>
    <mergeCell ref="MOI504:MOL504"/>
    <mergeCell ref="MOM504:MOP504"/>
    <mergeCell ref="MNC504:MNF504"/>
    <mergeCell ref="MNG504:MNJ504"/>
    <mergeCell ref="MNK504:MNN504"/>
    <mergeCell ref="MNO504:MNR504"/>
    <mergeCell ref="MNS504:MNV504"/>
    <mergeCell ref="MMI504:MML504"/>
    <mergeCell ref="MMM504:MMP504"/>
    <mergeCell ref="MMQ504:MMT504"/>
    <mergeCell ref="MMU504:MMX504"/>
    <mergeCell ref="MMY504:MNB504"/>
    <mergeCell ref="MLO504:MLR504"/>
    <mergeCell ref="MLS504:MLV504"/>
    <mergeCell ref="MLW504:MLZ504"/>
    <mergeCell ref="MMA504:MMD504"/>
    <mergeCell ref="MME504:MMH504"/>
    <mergeCell ref="MKU504:MKX504"/>
    <mergeCell ref="MKY504:MLB504"/>
    <mergeCell ref="MLC504:MLF504"/>
    <mergeCell ref="MLG504:MLJ504"/>
    <mergeCell ref="MLK504:MLN504"/>
    <mergeCell ref="MKA504:MKD504"/>
    <mergeCell ref="MKE504:MKH504"/>
    <mergeCell ref="MKI504:MKL504"/>
    <mergeCell ref="MKM504:MKP504"/>
    <mergeCell ref="MKQ504:MKT504"/>
    <mergeCell ref="MJG504:MJJ504"/>
    <mergeCell ref="MJK504:MJN504"/>
    <mergeCell ref="MJO504:MJR504"/>
    <mergeCell ref="MJS504:MJV504"/>
    <mergeCell ref="MJW504:MJZ504"/>
    <mergeCell ref="MIM504:MIP504"/>
    <mergeCell ref="MIQ504:MIT504"/>
    <mergeCell ref="MIU504:MIX504"/>
    <mergeCell ref="MIY504:MJB504"/>
    <mergeCell ref="MJC504:MJF504"/>
    <mergeCell ref="MHS504:MHV504"/>
    <mergeCell ref="MHW504:MHZ504"/>
    <mergeCell ref="MIA504:MID504"/>
    <mergeCell ref="MIE504:MIH504"/>
    <mergeCell ref="MII504:MIL504"/>
    <mergeCell ref="MGY504:MHB504"/>
    <mergeCell ref="MHC504:MHF504"/>
    <mergeCell ref="MHG504:MHJ504"/>
    <mergeCell ref="MHK504:MHN504"/>
    <mergeCell ref="MHO504:MHR504"/>
    <mergeCell ref="MGE504:MGH504"/>
    <mergeCell ref="MGI504:MGL504"/>
    <mergeCell ref="MGM504:MGP504"/>
    <mergeCell ref="MGQ504:MGT504"/>
    <mergeCell ref="MGU504:MGX504"/>
    <mergeCell ref="MFK504:MFN504"/>
    <mergeCell ref="MFO504:MFR504"/>
    <mergeCell ref="MFS504:MFV504"/>
    <mergeCell ref="MFW504:MFZ504"/>
    <mergeCell ref="MGA504:MGD504"/>
    <mergeCell ref="MEQ504:MET504"/>
    <mergeCell ref="MEU504:MEX504"/>
    <mergeCell ref="MEY504:MFB504"/>
    <mergeCell ref="MFC504:MFF504"/>
    <mergeCell ref="MFG504:MFJ504"/>
    <mergeCell ref="MDW504:MDZ504"/>
    <mergeCell ref="MEA504:MED504"/>
    <mergeCell ref="MEE504:MEH504"/>
    <mergeCell ref="MEI504:MEL504"/>
    <mergeCell ref="MEM504:MEP504"/>
    <mergeCell ref="MDC504:MDF504"/>
    <mergeCell ref="MDG504:MDJ504"/>
    <mergeCell ref="MDK504:MDN504"/>
    <mergeCell ref="MDO504:MDR504"/>
    <mergeCell ref="MDS504:MDV504"/>
    <mergeCell ref="MCI504:MCL504"/>
    <mergeCell ref="MCM504:MCP504"/>
    <mergeCell ref="MCQ504:MCT504"/>
    <mergeCell ref="MCU504:MCX504"/>
    <mergeCell ref="MCY504:MDB504"/>
    <mergeCell ref="MBO504:MBR504"/>
    <mergeCell ref="MBS504:MBV504"/>
    <mergeCell ref="MBW504:MBZ504"/>
    <mergeCell ref="MCA504:MCD504"/>
    <mergeCell ref="MCE504:MCH504"/>
    <mergeCell ref="MAU504:MAX504"/>
    <mergeCell ref="MAY504:MBB504"/>
    <mergeCell ref="MBC504:MBF504"/>
    <mergeCell ref="MBG504:MBJ504"/>
    <mergeCell ref="MBK504:MBN504"/>
    <mergeCell ref="MAA504:MAD504"/>
    <mergeCell ref="MAE504:MAH504"/>
    <mergeCell ref="MAI504:MAL504"/>
    <mergeCell ref="MAM504:MAP504"/>
    <mergeCell ref="MAQ504:MAT504"/>
    <mergeCell ref="LZG504:LZJ504"/>
    <mergeCell ref="LZK504:LZN504"/>
    <mergeCell ref="LZO504:LZR504"/>
    <mergeCell ref="LZS504:LZV504"/>
    <mergeCell ref="LZW504:LZZ504"/>
    <mergeCell ref="LYM504:LYP504"/>
    <mergeCell ref="LYQ504:LYT504"/>
    <mergeCell ref="LYU504:LYX504"/>
    <mergeCell ref="LYY504:LZB504"/>
    <mergeCell ref="LZC504:LZF504"/>
    <mergeCell ref="LXS504:LXV504"/>
    <mergeCell ref="LXW504:LXZ504"/>
    <mergeCell ref="LYA504:LYD504"/>
    <mergeCell ref="LYE504:LYH504"/>
    <mergeCell ref="LYI504:LYL504"/>
    <mergeCell ref="LWY504:LXB504"/>
    <mergeCell ref="LXC504:LXF504"/>
    <mergeCell ref="LXG504:LXJ504"/>
    <mergeCell ref="LXK504:LXN504"/>
    <mergeCell ref="LXO504:LXR504"/>
    <mergeCell ref="LWE504:LWH504"/>
    <mergeCell ref="LWI504:LWL504"/>
    <mergeCell ref="LWM504:LWP504"/>
    <mergeCell ref="LWQ504:LWT504"/>
    <mergeCell ref="LWU504:LWX504"/>
    <mergeCell ref="LVK504:LVN504"/>
    <mergeCell ref="LVO504:LVR504"/>
    <mergeCell ref="LVS504:LVV504"/>
    <mergeCell ref="LVW504:LVZ504"/>
    <mergeCell ref="LWA504:LWD504"/>
    <mergeCell ref="LUQ504:LUT504"/>
    <mergeCell ref="LUU504:LUX504"/>
    <mergeCell ref="LUY504:LVB504"/>
    <mergeCell ref="LVC504:LVF504"/>
    <mergeCell ref="LVG504:LVJ504"/>
    <mergeCell ref="LTW504:LTZ504"/>
    <mergeCell ref="LUA504:LUD504"/>
    <mergeCell ref="LUE504:LUH504"/>
    <mergeCell ref="LUI504:LUL504"/>
    <mergeCell ref="LUM504:LUP504"/>
    <mergeCell ref="LTC504:LTF504"/>
    <mergeCell ref="LTG504:LTJ504"/>
    <mergeCell ref="LTK504:LTN504"/>
    <mergeCell ref="LTO504:LTR504"/>
    <mergeCell ref="LTS504:LTV504"/>
    <mergeCell ref="LSI504:LSL504"/>
    <mergeCell ref="LSM504:LSP504"/>
    <mergeCell ref="LSQ504:LST504"/>
    <mergeCell ref="LSU504:LSX504"/>
    <mergeCell ref="LSY504:LTB504"/>
    <mergeCell ref="LRO504:LRR504"/>
    <mergeCell ref="LRS504:LRV504"/>
    <mergeCell ref="LRW504:LRZ504"/>
    <mergeCell ref="LSA504:LSD504"/>
    <mergeCell ref="LSE504:LSH504"/>
    <mergeCell ref="LQU504:LQX504"/>
    <mergeCell ref="LQY504:LRB504"/>
    <mergeCell ref="LRC504:LRF504"/>
    <mergeCell ref="LRG504:LRJ504"/>
    <mergeCell ref="LRK504:LRN504"/>
    <mergeCell ref="LQA504:LQD504"/>
    <mergeCell ref="LQE504:LQH504"/>
    <mergeCell ref="LQI504:LQL504"/>
    <mergeCell ref="LQM504:LQP504"/>
    <mergeCell ref="LQQ504:LQT504"/>
    <mergeCell ref="LPG504:LPJ504"/>
    <mergeCell ref="LPK504:LPN504"/>
    <mergeCell ref="LPO504:LPR504"/>
    <mergeCell ref="LPS504:LPV504"/>
    <mergeCell ref="LPW504:LPZ504"/>
    <mergeCell ref="LOM504:LOP504"/>
    <mergeCell ref="LOQ504:LOT504"/>
    <mergeCell ref="LOU504:LOX504"/>
    <mergeCell ref="LOY504:LPB504"/>
    <mergeCell ref="LPC504:LPF504"/>
    <mergeCell ref="LNS504:LNV504"/>
    <mergeCell ref="LNW504:LNZ504"/>
    <mergeCell ref="LOA504:LOD504"/>
    <mergeCell ref="LOE504:LOH504"/>
    <mergeCell ref="LOI504:LOL504"/>
    <mergeCell ref="LMY504:LNB504"/>
    <mergeCell ref="LNC504:LNF504"/>
    <mergeCell ref="LNG504:LNJ504"/>
    <mergeCell ref="LNK504:LNN504"/>
    <mergeCell ref="LNO504:LNR504"/>
    <mergeCell ref="LME504:LMH504"/>
    <mergeCell ref="LMI504:LML504"/>
    <mergeCell ref="LMM504:LMP504"/>
    <mergeCell ref="LMQ504:LMT504"/>
    <mergeCell ref="LMU504:LMX504"/>
    <mergeCell ref="LLK504:LLN504"/>
    <mergeCell ref="LLO504:LLR504"/>
    <mergeCell ref="LLS504:LLV504"/>
    <mergeCell ref="LLW504:LLZ504"/>
    <mergeCell ref="LMA504:LMD504"/>
    <mergeCell ref="LKQ504:LKT504"/>
    <mergeCell ref="LKU504:LKX504"/>
    <mergeCell ref="LKY504:LLB504"/>
    <mergeCell ref="LLC504:LLF504"/>
    <mergeCell ref="LLG504:LLJ504"/>
    <mergeCell ref="LJW504:LJZ504"/>
    <mergeCell ref="LKA504:LKD504"/>
    <mergeCell ref="LKE504:LKH504"/>
    <mergeCell ref="LKI504:LKL504"/>
    <mergeCell ref="LKM504:LKP504"/>
    <mergeCell ref="LJC504:LJF504"/>
    <mergeCell ref="LJG504:LJJ504"/>
    <mergeCell ref="LJK504:LJN504"/>
    <mergeCell ref="LJO504:LJR504"/>
    <mergeCell ref="LJS504:LJV504"/>
    <mergeCell ref="LII504:LIL504"/>
    <mergeCell ref="LIM504:LIP504"/>
    <mergeCell ref="LIQ504:LIT504"/>
    <mergeCell ref="LIU504:LIX504"/>
    <mergeCell ref="LIY504:LJB504"/>
    <mergeCell ref="LHO504:LHR504"/>
    <mergeCell ref="LHS504:LHV504"/>
    <mergeCell ref="LHW504:LHZ504"/>
    <mergeCell ref="LIA504:LID504"/>
    <mergeCell ref="LIE504:LIH504"/>
    <mergeCell ref="LGU504:LGX504"/>
    <mergeCell ref="LGY504:LHB504"/>
    <mergeCell ref="LHC504:LHF504"/>
    <mergeCell ref="LHG504:LHJ504"/>
    <mergeCell ref="LHK504:LHN504"/>
    <mergeCell ref="LGA504:LGD504"/>
    <mergeCell ref="LGE504:LGH504"/>
    <mergeCell ref="LGI504:LGL504"/>
    <mergeCell ref="LGM504:LGP504"/>
    <mergeCell ref="LGQ504:LGT504"/>
    <mergeCell ref="LFG504:LFJ504"/>
    <mergeCell ref="LFK504:LFN504"/>
    <mergeCell ref="LFO504:LFR504"/>
    <mergeCell ref="LFS504:LFV504"/>
    <mergeCell ref="LFW504:LFZ504"/>
    <mergeCell ref="LEM504:LEP504"/>
    <mergeCell ref="LEQ504:LET504"/>
    <mergeCell ref="LEU504:LEX504"/>
    <mergeCell ref="LEY504:LFB504"/>
    <mergeCell ref="LFC504:LFF504"/>
    <mergeCell ref="LDS504:LDV504"/>
    <mergeCell ref="LDW504:LDZ504"/>
    <mergeCell ref="LEA504:LED504"/>
    <mergeCell ref="LEE504:LEH504"/>
    <mergeCell ref="LEI504:LEL504"/>
    <mergeCell ref="LCY504:LDB504"/>
    <mergeCell ref="LDC504:LDF504"/>
    <mergeCell ref="LDG504:LDJ504"/>
    <mergeCell ref="LDK504:LDN504"/>
    <mergeCell ref="LDO504:LDR504"/>
    <mergeCell ref="LCE504:LCH504"/>
    <mergeCell ref="LCI504:LCL504"/>
    <mergeCell ref="LCM504:LCP504"/>
    <mergeCell ref="LCQ504:LCT504"/>
    <mergeCell ref="LCU504:LCX504"/>
    <mergeCell ref="LBK504:LBN504"/>
    <mergeCell ref="LBO504:LBR504"/>
    <mergeCell ref="LBS504:LBV504"/>
    <mergeCell ref="LBW504:LBZ504"/>
    <mergeCell ref="LCA504:LCD504"/>
    <mergeCell ref="LAQ504:LAT504"/>
    <mergeCell ref="LAU504:LAX504"/>
    <mergeCell ref="LAY504:LBB504"/>
    <mergeCell ref="LBC504:LBF504"/>
    <mergeCell ref="LBG504:LBJ504"/>
    <mergeCell ref="KZW504:KZZ504"/>
    <mergeCell ref="LAA504:LAD504"/>
    <mergeCell ref="LAE504:LAH504"/>
    <mergeCell ref="LAI504:LAL504"/>
    <mergeCell ref="LAM504:LAP504"/>
    <mergeCell ref="KZC504:KZF504"/>
    <mergeCell ref="KZG504:KZJ504"/>
    <mergeCell ref="KZK504:KZN504"/>
    <mergeCell ref="KZO504:KZR504"/>
    <mergeCell ref="KZS504:KZV504"/>
    <mergeCell ref="KYI504:KYL504"/>
    <mergeCell ref="KYM504:KYP504"/>
    <mergeCell ref="KYQ504:KYT504"/>
    <mergeCell ref="KYU504:KYX504"/>
    <mergeCell ref="KYY504:KZB504"/>
    <mergeCell ref="KXO504:KXR504"/>
    <mergeCell ref="KXS504:KXV504"/>
    <mergeCell ref="KXW504:KXZ504"/>
    <mergeCell ref="KYA504:KYD504"/>
    <mergeCell ref="KYE504:KYH504"/>
    <mergeCell ref="KWU504:KWX504"/>
    <mergeCell ref="KWY504:KXB504"/>
    <mergeCell ref="KXC504:KXF504"/>
    <mergeCell ref="KXG504:KXJ504"/>
    <mergeCell ref="KXK504:KXN504"/>
    <mergeCell ref="KWA504:KWD504"/>
    <mergeCell ref="KWE504:KWH504"/>
    <mergeCell ref="KWI504:KWL504"/>
    <mergeCell ref="KWM504:KWP504"/>
    <mergeCell ref="KWQ504:KWT504"/>
    <mergeCell ref="KVG504:KVJ504"/>
    <mergeCell ref="KVK504:KVN504"/>
    <mergeCell ref="KVO504:KVR504"/>
    <mergeCell ref="KVS504:KVV504"/>
    <mergeCell ref="KVW504:KVZ504"/>
    <mergeCell ref="KUM504:KUP504"/>
    <mergeCell ref="KUQ504:KUT504"/>
    <mergeCell ref="KUU504:KUX504"/>
    <mergeCell ref="KUY504:KVB504"/>
    <mergeCell ref="KVC504:KVF504"/>
    <mergeCell ref="KTS504:KTV504"/>
    <mergeCell ref="KTW504:KTZ504"/>
    <mergeCell ref="KUA504:KUD504"/>
    <mergeCell ref="KUE504:KUH504"/>
    <mergeCell ref="KUI504:KUL504"/>
    <mergeCell ref="KSY504:KTB504"/>
    <mergeCell ref="KTC504:KTF504"/>
    <mergeCell ref="KTG504:KTJ504"/>
    <mergeCell ref="KTK504:KTN504"/>
    <mergeCell ref="KTO504:KTR504"/>
    <mergeCell ref="KSE504:KSH504"/>
    <mergeCell ref="KSI504:KSL504"/>
    <mergeCell ref="KSM504:KSP504"/>
    <mergeCell ref="KSQ504:KST504"/>
    <mergeCell ref="KSU504:KSX504"/>
    <mergeCell ref="KRK504:KRN504"/>
    <mergeCell ref="KRO504:KRR504"/>
    <mergeCell ref="KRS504:KRV504"/>
    <mergeCell ref="KRW504:KRZ504"/>
    <mergeCell ref="KSA504:KSD504"/>
    <mergeCell ref="KQQ504:KQT504"/>
    <mergeCell ref="KQU504:KQX504"/>
    <mergeCell ref="KQY504:KRB504"/>
    <mergeCell ref="KRC504:KRF504"/>
    <mergeCell ref="KRG504:KRJ504"/>
    <mergeCell ref="KPW504:KPZ504"/>
    <mergeCell ref="KQA504:KQD504"/>
    <mergeCell ref="KQE504:KQH504"/>
    <mergeCell ref="KQI504:KQL504"/>
    <mergeCell ref="KQM504:KQP504"/>
    <mergeCell ref="KPC504:KPF504"/>
    <mergeCell ref="KPG504:KPJ504"/>
    <mergeCell ref="KPK504:KPN504"/>
    <mergeCell ref="KPO504:KPR504"/>
    <mergeCell ref="KPS504:KPV504"/>
    <mergeCell ref="KOI504:KOL504"/>
    <mergeCell ref="KOM504:KOP504"/>
    <mergeCell ref="KOQ504:KOT504"/>
    <mergeCell ref="KOU504:KOX504"/>
    <mergeCell ref="KOY504:KPB504"/>
    <mergeCell ref="KNO504:KNR504"/>
    <mergeCell ref="KNS504:KNV504"/>
    <mergeCell ref="KNW504:KNZ504"/>
    <mergeCell ref="KOA504:KOD504"/>
    <mergeCell ref="KOE504:KOH504"/>
    <mergeCell ref="KMU504:KMX504"/>
    <mergeCell ref="KMY504:KNB504"/>
    <mergeCell ref="KNC504:KNF504"/>
    <mergeCell ref="KNG504:KNJ504"/>
    <mergeCell ref="KNK504:KNN504"/>
    <mergeCell ref="KMA504:KMD504"/>
    <mergeCell ref="KME504:KMH504"/>
    <mergeCell ref="KMI504:KML504"/>
    <mergeCell ref="KMM504:KMP504"/>
    <mergeCell ref="KMQ504:KMT504"/>
    <mergeCell ref="KLG504:KLJ504"/>
    <mergeCell ref="KLK504:KLN504"/>
    <mergeCell ref="KLO504:KLR504"/>
    <mergeCell ref="KLS504:KLV504"/>
    <mergeCell ref="KLW504:KLZ504"/>
    <mergeCell ref="KKM504:KKP504"/>
    <mergeCell ref="KKQ504:KKT504"/>
    <mergeCell ref="KKU504:KKX504"/>
    <mergeCell ref="KKY504:KLB504"/>
    <mergeCell ref="KLC504:KLF504"/>
    <mergeCell ref="KJS504:KJV504"/>
    <mergeCell ref="KJW504:KJZ504"/>
    <mergeCell ref="KKA504:KKD504"/>
    <mergeCell ref="KKE504:KKH504"/>
    <mergeCell ref="KKI504:KKL504"/>
    <mergeCell ref="KIY504:KJB504"/>
    <mergeCell ref="KJC504:KJF504"/>
    <mergeCell ref="KJG504:KJJ504"/>
    <mergeCell ref="KJK504:KJN504"/>
    <mergeCell ref="KJO504:KJR504"/>
    <mergeCell ref="KIE504:KIH504"/>
    <mergeCell ref="KII504:KIL504"/>
    <mergeCell ref="KIM504:KIP504"/>
    <mergeCell ref="KIQ504:KIT504"/>
    <mergeCell ref="KIU504:KIX504"/>
    <mergeCell ref="KHK504:KHN504"/>
    <mergeCell ref="KHO504:KHR504"/>
    <mergeCell ref="KHS504:KHV504"/>
    <mergeCell ref="KHW504:KHZ504"/>
    <mergeCell ref="KIA504:KID504"/>
    <mergeCell ref="KGQ504:KGT504"/>
    <mergeCell ref="KGU504:KGX504"/>
    <mergeCell ref="KGY504:KHB504"/>
    <mergeCell ref="KHC504:KHF504"/>
    <mergeCell ref="KHG504:KHJ504"/>
    <mergeCell ref="KFW504:KFZ504"/>
    <mergeCell ref="KGA504:KGD504"/>
    <mergeCell ref="KGE504:KGH504"/>
    <mergeCell ref="KGI504:KGL504"/>
    <mergeCell ref="KGM504:KGP504"/>
    <mergeCell ref="KFC504:KFF504"/>
    <mergeCell ref="KFG504:KFJ504"/>
    <mergeCell ref="KFK504:KFN504"/>
    <mergeCell ref="KFO504:KFR504"/>
    <mergeCell ref="KFS504:KFV504"/>
    <mergeCell ref="KEI504:KEL504"/>
    <mergeCell ref="KEM504:KEP504"/>
    <mergeCell ref="KEQ504:KET504"/>
    <mergeCell ref="KEU504:KEX504"/>
    <mergeCell ref="KEY504:KFB504"/>
    <mergeCell ref="KDO504:KDR504"/>
    <mergeCell ref="KDS504:KDV504"/>
    <mergeCell ref="KDW504:KDZ504"/>
    <mergeCell ref="KEA504:KED504"/>
    <mergeCell ref="KEE504:KEH504"/>
    <mergeCell ref="KCU504:KCX504"/>
    <mergeCell ref="KCY504:KDB504"/>
    <mergeCell ref="KDC504:KDF504"/>
    <mergeCell ref="KDG504:KDJ504"/>
    <mergeCell ref="KDK504:KDN504"/>
    <mergeCell ref="KCA504:KCD504"/>
    <mergeCell ref="KCE504:KCH504"/>
    <mergeCell ref="KCI504:KCL504"/>
    <mergeCell ref="KCM504:KCP504"/>
    <mergeCell ref="KCQ504:KCT504"/>
    <mergeCell ref="KBG504:KBJ504"/>
    <mergeCell ref="KBK504:KBN504"/>
    <mergeCell ref="KBO504:KBR504"/>
    <mergeCell ref="KBS504:KBV504"/>
    <mergeCell ref="KBW504:KBZ504"/>
    <mergeCell ref="KAM504:KAP504"/>
    <mergeCell ref="KAQ504:KAT504"/>
    <mergeCell ref="KAU504:KAX504"/>
    <mergeCell ref="KAY504:KBB504"/>
    <mergeCell ref="KBC504:KBF504"/>
    <mergeCell ref="JZS504:JZV504"/>
    <mergeCell ref="JZW504:JZZ504"/>
    <mergeCell ref="KAA504:KAD504"/>
    <mergeCell ref="KAE504:KAH504"/>
    <mergeCell ref="KAI504:KAL504"/>
    <mergeCell ref="JYY504:JZB504"/>
    <mergeCell ref="JZC504:JZF504"/>
    <mergeCell ref="JZG504:JZJ504"/>
    <mergeCell ref="JZK504:JZN504"/>
    <mergeCell ref="JZO504:JZR504"/>
    <mergeCell ref="JYE504:JYH504"/>
    <mergeCell ref="JYI504:JYL504"/>
    <mergeCell ref="JYM504:JYP504"/>
    <mergeCell ref="JYQ504:JYT504"/>
    <mergeCell ref="JYU504:JYX504"/>
    <mergeCell ref="JXK504:JXN504"/>
    <mergeCell ref="JXO504:JXR504"/>
    <mergeCell ref="JXS504:JXV504"/>
    <mergeCell ref="JXW504:JXZ504"/>
    <mergeCell ref="JYA504:JYD504"/>
    <mergeCell ref="JWQ504:JWT504"/>
    <mergeCell ref="JWU504:JWX504"/>
    <mergeCell ref="JWY504:JXB504"/>
    <mergeCell ref="JXC504:JXF504"/>
    <mergeCell ref="JXG504:JXJ504"/>
    <mergeCell ref="JVW504:JVZ504"/>
    <mergeCell ref="JWA504:JWD504"/>
    <mergeCell ref="JWE504:JWH504"/>
    <mergeCell ref="JWI504:JWL504"/>
    <mergeCell ref="JWM504:JWP504"/>
    <mergeCell ref="JVC504:JVF504"/>
    <mergeCell ref="JVG504:JVJ504"/>
    <mergeCell ref="JVK504:JVN504"/>
    <mergeCell ref="JVO504:JVR504"/>
    <mergeCell ref="JVS504:JVV504"/>
    <mergeCell ref="JUI504:JUL504"/>
    <mergeCell ref="JUM504:JUP504"/>
    <mergeCell ref="JUQ504:JUT504"/>
    <mergeCell ref="JUU504:JUX504"/>
    <mergeCell ref="JUY504:JVB504"/>
    <mergeCell ref="JTO504:JTR504"/>
    <mergeCell ref="JTS504:JTV504"/>
    <mergeCell ref="JTW504:JTZ504"/>
    <mergeCell ref="JUA504:JUD504"/>
    <mergeCell ref="JUE504:JUH504"/>
    <mergeCell ref="JSU504:JSX504"/>
    <mergeCell ref="JSY504:JTB504"/>
    <mergeCell ref="JTC504:JTF504"/>
    <mergeCell ref="JTG504:JTJ504"/>
    <mergeCell ref="JTK504:JTN504"/>
    <mergeCell ref="JSA504:JSD504"/>
    <mergeCell ref="JSE504:JSH504"/>
    <mergeCell ref="JSI504:JSL504"/>
    <mergeCell ref="JSM504:JSP504"/>
    <mergeCell ref="JSQ504:JST504"/>
    <mergeCell ref="JRG504:JRJ504"/>
    <mergeCell ref="JRK504:JRN504"/>
    <mergeCell ref="JRO504:JRR504"/>
    <mergeCell ref="JRS504:JRV504"/>
    <mergeCell ref="JRW504:JRZ504"/>
    <mergeCell ref="JQM504:JQP504"/>
    <mergeCell ref="JQQ504:JQT504"/>
    <mergeCell ref="JQU504:JQX504"/>
    <mergeCell ref="JQY504:JRB504"/>
    <mergeCell ref="JRC504:JRF504"/>
    <mergeCell ref="JPS504:JPV504"/>
    <mergeCell ref="JPW504:JPZ504"/>
    <mergeCell ref="JQA504:JQD504"/>
    <mergeCell ref="JQE504:JQH504"/>
    <mergeCell ref="JQI504:JQL504"/>
    <mergeCell ref="JOY504:JPB504"/>
    <mergeCell ref="JPC504:JPF504"/>
    <mergeCell ref="JPG504:JPJ504"/>
    <mergeCell ref="JPK504:JPN504"/>
    <mergeCell ref="JPO504:JPR504"/>
    <mergeCell ref="JOE504:JOH504"/>
    <mergeCell ref="JOI504:JOL504"/>
    <mergeCell ref="JOM504:JOP504"/>
    <mergeCell ref="JOQ504:JOT504"/>
    <mergeCell ref="JOU504:JOX504"/>
    <mergeCell ref="JNK504:JNN504"/>
    <mergeCell ref="JNO504:JNR504"/>
    <mergeCell ref="JNS504:JNV504"/>
    <mergeCell ref="JNW504:JNZ504"/>
    <mergeCell ref="JOA504:JOD504"/>
    <mergeCell ref="JMQ504:JMT504"/>
    <mergeCell ref="JMU504:JMX504"/>
    <mergeCell ref="JMY504:JNB504"/>
    <mergeCell ref="JNC504:JNF504"/>
    <mergeCell ref="JNG504:JNJ504"/>
    <mergeCell ref="JLW504:JLZ504"/>
    <mergeCell ref="JMA504:JMD504"/>
    <mergeCell ref="JME504:JMH504"/>
    <mergeCell ref="JMI504:JML504"/>
    <mergeCell ref="JMM504:JMP504"/>
    <mergeCell ref="JLC504:JLF504"/>
    <mergeCell ref="JLG504:JLJ504"/>
    <mergeCell ref="JLK504:JLN504"/>
    <mergeCell ref="JLO504:JLR504"/>
    <mergeCell ref="JLS504:JLV504"/>
    <mergeCell ref="JKI504:JKL504"/>
    <mergeCell ref="JKM504:JKP504"/>
    <mergeCell ref="JKQ504:JKT504"/>
    <mergeCell ref="JKU504:JKX504"/>
    <mergeCell ref="JKY504:JLB504"/>
    <mergeCell ref="JJO504:JJR504"/>
    <mergeCell ref="JJS504:JJV504"/>
    <mergeCell ref="JJW504:JJZ504"/>
    <mergeCell ref="JKA504:JKD504"/>
    <mergeCell ref="JKE504:JKH504"/>
    <mergeCell ref="JIU504:JIX504"/>
    <mergeCell ref="JIY504:JJB504"/>
    <mergeCell ref="JJC504:JJF504"/>
    <mergeCell ref="JJG504:JJJ504"/>
    <mergeCell ref="JJK504:JJN504"/>
    <mergeCell ref="JIA504:JID504"/>
    <mergeCell ref="JIE504:JIH504"/>
    <mergeCell ref="JII504:JIL504"/>
    <mergeCell ref="JIM504:JIP504"/>
    <mergeCell ref="JIQ504:JIT504"/>
    <mergeCell ref="JHG504:JHJ504"/>
    <mergeCell ref="JHK504:JHN504"/>
    <mergeCell ref="JHO504:JHR504"/>
    <mergeCell ref="JHS504:JHV504"/>
    <mergeCell ref="JHW504:JHZ504"/>
    <mergeCell ref="JGM504:JGP504"/>
    <mergeCell ref="JGQ504:JGT504"/>
    <mergeCell ref="JGU504:JGX504"/>
    <mergeCell ref="JGY504:JHB504"/>
    <mergeCell ref="JHC504:JHF504"/>
    <mergeCell ref="JFS504:JFV504"/>
    <mergeCell ref="JFW504:JFZ504"/>
    <mergeCell ref="JGA504:JGD504"/>
    <mergeCell ref="JGE504:JGH504"/>
    <mergeCell ref="JGI504:JGL504"/>
    <mergeCell ref="JEY504:JFB504"/>
    <mergeCell ref="JFC504:JFF504"/>
    <mergeCell ref="JFG504:JFJ504"/>
    <mergeCell ref="JFK504:JFN504"/>
    <mergeCell ref="JFO504:JFR504"/>
    <mergeCell ref="JEE504:JEH504"/>
    <mergeCell ref="JEI504:JEL504"/>
    <mergeCell ref="JEM504:JEP504"/>
    <mergeCell ref="JEQ504:JET504"/>
    <mergeCell ref="JEU504:JEX504"/>
    <mergeCell ref="JDK504:JDN504"/>
    <mergeCell ref="JDO504:JDR504"/>
    <mergeCell ref="JDS504:JDV504"/>
    <mergeCell ref="JDW504:JDZ504"/>
    <mergeCell ref="JEA504:JED504"/>
    <mergeCell ref="JCQ504:JCT504"/>
    <mergeCell ref="JCU504:JCX504"/>
    <mergeCell ref="JCY504:JDB504"/>
    <mergeCell ref="JDC504:JDF504"/>
    <mergeCell ref="JDG504:JDJ504"/>
    <mergeCell ref="JBW504:JBZ504"/>
    <mergeCell ref="JCA504:JCD504"/>
    <mergeCell ref="JCE504:JCH504"/>
    <mergeCell ref="JCI504:JCL504"/>
    <mergeCell ref="JCM504:JCP504"/>
    <mergeCell ref="JBC504:JBF504"/>
    <mergeCell ref="JBG504:JBJ504"/>
    <mergeCell ref="JBK504:JBN504"/>
    <mergeCell ref="JBO504:JBR504"/>
    <mergeCell ref="JBS504:JBV504"/>
    <mergeCell ref="JAI504:JAL504"/>
    <mergeCell ref="JAM504:JAP504"/>
    <mergeCell ref="JAQ504:JAT504"/>
    <mergeCell ref="JAU504:JAX504"/>
    <mergeCell ref="JAY504:JBB504"/>
    <mergeCell ref="IZO504:IZR504"/>
    <mergeCell ref="IZS504:IZV504"/>
    <mergeCell ref="IZW504:IZZ504"/>
    <mergeCell ref="JAA504:JAD504"/>
    <mergeCell ref="JAE504:JAH504"/>
    <mergeCell ref="IYU504:IYX504"/>
    <mergeCell ref="IYY504:IZB504"/>
    <mergeCell ref="IZC504:IZF504"/>
    <mergeCell ref="IZG504:IZJ504"/>
    <mergeCell ref="IZK504:IZN504"/>
    <mergeCell ref="IYA504:IYD504"/>
    <mergeCell ref="IYE504:IYH504"/>
    <mergeCell ref="IYI504:IYL504"/>
    <mergeCell ref="IYM504:IYP504"/>
    <mergeCell ref="IYQ504:IYT504"/>
    <mergeCell ref="IXG504:IXJ504"/>
    <mergeCell ref="IXK504:IXN504"/>
    <mergeCell ref="IXO504:IXR504"/>
    <mergeCell ref="IXS504:IXV504"/>
    <mergeCell ref="IXW504:IXZ504"/>
    <mergeCell ref="IWM504:IWP504"/>
    <mergeCell ref="IWQ504:IWT504"/>
    <mergeCell ref="IWU504:IWX504"/>
    <mergeCell ref="IWY504:IXB504"/>
    <mergeCell ref="IXC504:IXF504"/>
    <mergeCell ref="IVS504:IVV504"/>
    <mergeCell ref="IVW504:IVZ504"/>
    <mergeCell ref="IWA504:IWD504"/>
    <mergeCell ref="IWE504:IWH504"/>
    <mergeCell ref="IWI504:IWL504"/>
    <mergeCell ref="IUY504:IVB504"/>
    <mergeCell ref="IVC504:IVF504"/>
    <mergeCell ref="IVG504:IVJ504"/>
    <mergeCell ref="IVK504:IVN504"/>
    <mergeCell ref="IVO504:IVR504"/>
    <mergeCell ref="IUE504:IUH504"/>
    <mergeCell ref="IUI504:IUL504"/>
    <mergeCell ref="IUM504:IUP504"/>
    <mergeCell ref="IUQ504:IUT504"/>
    <mergeCell ref="IUU504:IUX504"/>
    <mergeCell ref="ITK504:ITN504"/>
    <mergeCell ref="ITO504:ITR504"/>
    <mergeCell ref="ITS504:ITV504"/>
    <mergeCell ref="ITW504:ITZ504"/>
    <mergeCell ref="IUA504:IUD504"/>
    <mergeCell ref="ISQ504:IST504"/>
    <mergeCell ref="ISU504:ISX504"/>
    <mergeCell ref="ISY504:ITB504"/>
    <mergeCell ref="ITC504:ITF504"/>
    <mergeCell ref="ITG504:ITJ504"/>
    <mergeCell ref="IRW504:IRZ504"/>
    <mergeCell ref="ISA504:ISD504"/>
    <mergeCell ref="ISE504:ISH504"/>
    <mergeCell ref="ISI504:ISL504"/>
    <mergeCell ref="ISM504:ISP504"/>
    <mergeCell ref="IRC504:IRF504"/>
    <mergeCell ref="IRG504:IRJ504"/>
    <mergeCell ref="IRK504:IRN504"/>
    <mergeCell ref="IRO504:IRR504"/>
    <mergeCell ref="IRS504:IRV504"/>
    <mergeCell ref="IQI504:IQL504"/>
    <mergeCell ref="IQM504:IQP504"/>
    <mergeCell ref="IQQ504:IQT504"/>
    <mergeCell ref="IQU504:IQX504"/>
    <mergeCell ref="IQY504:IRB504"/>
    <mergeCell ref="IPO504:IPR504"/>
    <mergeCell ref="IPS504:IPV504"/>
    <mergeCell ref="IPW504:IPZ504"/>
    <mergeCell ref="IQA504:IQD504"/>
    <mergeCell ref="IQE504:IQH504"/>
    <mergeCell ref="IOU504:IOX504"/>
    <mergeCell ref="IOY504:IPB504"/>
    <mergeCell ref="IPC504:IPF504"/>
    <mergeCell ref="IPG504:IPJ504"/>
    <mergeCell ref="IPK504:IPN504"/>
    <mergeCell ref="IOA504:IOD504"/>
    <mergeCell ref="IOE504:IOH504"/>
    <mergeCell ref="IOI504:IOL504"/>
    <mergeCell ref="IOM504:IOP504"/>
    <mergeCell ref="IOQ504:IOT504"/>
    <mergeCell ref="ING504:INJ504"/>
    <mergeCell ref="INK504:INN504"/>
    <mergeCell ref="INO504:INR504"/>
    <mergeCell ref="INS504:INV504"/>
    <mergeCell ref="INW504:INZ504"/>
    <mergeCell ref="IMM504:IMP504"/>
    <mergeCell ref="IMQ504:IMT504"/>
    <mergeCell ref="IMU504:IMX504"/>
    <mergeCell ref="IMY504:INB504"/>
    <mergeCell ref="INC504:INF504"/>
    <mergeCell ref="ILS504:ILV504"/>
    <mergeCell ref="ILW504:ILZ504"/>
    <mergeCell ref="IMA504:IMD504"/>
    <mergeCell ref="IME504:IMH504"/>
    <mergeCell ref="IMI504:IML504"/>
    <mergeCell ref="IKY504:ILB504"/>
    <mergeCell ref="ILC504:ILF504"/>
    <mergeCell ref="ILG504:ILJ504"/>
    <mergeCell ref="ILK504:ILN504"/>
    <mergeCell ref="ILO504:ILR504"/>
    <mergeCell ref="IKE504:IKH504"/>
    <mergeCell ref="IKI504:IKL504"/>
    <mergeCell ref="IKM504:IKP504"/>
    <mergeCell ref="IKQ504:IKT504"/>
    <mergeCell ref="IKU504:IKX504"/>
    <mergeCell ref="IJK504:IJN504"/>
    <mergeCell ref="IJO504:IJR504"/>
    <mergeCell ref="IJS504:IJV504"/>
    <mergeCell ref="IJW504:IJZ504"/>
    <mergeCell ref="IKA504:IKD504"/>
    <mergeCell ref="IIQ504:IIT504"/>
    <mergeCell ref="IIU504:IIX504"/>
    <mergeCell ref="IIY504:IJB504"/>
    <mergeCell ref="IJC504:IJF504"/>
    <mergeCell ref="IJG504:IJJ504"/>
    <mergeCell ref="IHW504:IHZ504"/>
    <mergeCell ref="IIA504:IID504"/>
    <mergeCell ref="IIE504:IIH504"/>
    <mergeCell ref="III504:IIL504"/>
    <mergeCell ref="IIM504:IIP504"/>
    <mergeCell ref="IHC504:IHF504"/>
    <mergeCell ref="IHG504:IHJ504"/>
    <mergeCell ref="IHK504:IHN504"/>
    <mergeCell ref="IHO504:IHR504"/>
    <mergeCell ref="IHS504:IHV504"/>
    <mergeCell ref="IGI504:IGL504"/>
    <mergeCell ref="IGM504:IGP504"/>
    <mergeCell ref="IGQ504:IGT504"/>
    <mergeCell ref="IGU504:IGX504"/>
    <mergeCell ref="IGY504:IHB504"/>
    <mergeCell ref="IFO504:IFR504"/>
    <mergeCell ref="IFS504:IFV504"/>
    <mergeCell ref="IFW504:IFZ504"/>
    <mergeCell ref="IGA504:IGD504"/>
    <mergeCell ref="IGE504:IGH504"/>
    <mergeCell ref="IEU504:IEX504"/>
    <mergeCell ref="IEY504:IFB504"/>
    <mergeCell ref="IFC504:IFF504"/>
    <mergeCell ref="IFG504:IFJ504"/>
    <mergeCell ref="IFK504:IFN504"/>
    <mergeCell ref="IEA504:IED504"/>
    <mergeCell ref="IEE504:IEH504"/>
    <mergeCell ref="IEI504:IEL504"/>
    <mergeCell ref="IEM504:IEP504"/>
    <mergeCell ref="IEQ504:IET504"/>
    <mergeCell ref="IDG504:IDJ504"/>
    <mergeCell ref="IDK504:IDN504"/>
    <mergeCell ref="IDO504:IDR504"/>
    <mergeCell ref="IDS504:IDV504"/>
    <mergeCell ref="IDW504:IDZ504"/>
    <mergeCell ref="ICM504:ICP504"/>
    <mergeCell ref="ICQ504:ICT504"/>
    <mergeCell ref="ICU504:ICX504"/>
    <mergeCell ref="ICY504:IDB504"/>
    <mergeCell ref="IDC504:IDF504"/>
    <mergeCell ref="IBS504:IBV504"/>
    <mergeCell ref="IBW504:IBZ504"/>
    <mergeCell ref="ICA504:ICD504"/>
    <mergeCell ref="ICE504:ICH504"/>
    <mergeCell ref="ICI504:ICL504"/>
    <mergeCell ref="IAY504:IBB504"/>
    <mergeCell ref="IBC504:IBF504"/>
    <mergeCell ref="IBG504:IBJ504"/>
    <mergeCell ref="IBK504:IBN504"/>
    <mergeCell ref="IBO504:IBR504"/>
    <mergeCell ref="IAE504:IAH504"/>
    <mergeCell ref="IAI504:IAL504"/>
    <mergeCell ref="IAM504:IAP504"/>
    <mergeCell ref="IAQ504:IAT504"/>
    <mergeCell ref="IAU504:IAX504"/>
    <mergeCell ref="HZK504:HZN504"/>
    <mergeCell ref="HZO504:HZR504"/>
    <mergeCell ref="HZS504:HZV504"/>
    <mergeCell ref="HZW504:HZZ504"/>
    <mergeCell ref="IAA504:IAD504"/>
    <mergeCell ref="HYQ504:HYT504"/>
    <mergeCell ref="HYU504:HYX504"/>
    <mergeCell ref="HYY504:HZB504"/>
    <mergeCell ref="HZC504:HZF504"/>
    <mergeCell ref="HZG504:HZJ504"/>
    <mergeCell ref="HXW504:HXZ504"/>
    <mergeCell ref="HYA504:HYD504"/>
    <mergeCell ref="HYE504:HYH504"/>
    <mergeCell ref="HYI504:HYL504"/>
    <mergeCell ref="HYM504:HYP504"/>
    <mergeCell ref="HXC504:HXF504"/>
    <mergeCell ref="HXG504:HXJ504"/>
    <mergeCell ref="HXK504:HXN504"/>
    <mergeCell ref="HXO504:HXR504"/>
    <mergeCell ref="HXS504:HXV504"/>
    <mergeCell ref="HWI504:HWL504"/>
    <mergeCell ref="HWM504:HWP504"/>
    <mergeCell ref="HWQ504:HWT504"/>
    <mergeCell ref="HWU504:HWX504"/>
    <mergeCell ref="HWY504:HXB504"/>
    <mergeCell ref="HVO504:HVR504"/>
    <mergeCell ref="HVS504:HVV504"/>
    <mergeCell ref="HVW504:HVZ504"/>
    <mergeCell ref="HWA504:HWD504"/>
    <mergeCell ref="HWE504:HWH504"/>
    <mergeCell ref="HUU504:HUX504"/>
    <mergeCell ref="HUY504:HVB504"/>
    <mergeCell ref="HVC504:HVF504"/>
    <mergeCell ref="HVG504:HVJ504"/>
    <mergeCell ref="HVK504:HVN504"/>
    <mergeCell ref="HUA504:HUD504"/>
    <mergeCell ref="HUE504:HUH504"/>
    <mergeCell ref="HUI504:HUL504"/>
    <mergeCell ref="HUM504:HUP504"/>
    <mergeCell ref="HUQ504:HUT504"/>
    <mergeCell ref="HTG504:HTJ504"/>
    <mergeCell ref="HTK504:HTN504"/>
    <mergeCell ref="HTO504:HTR504"/>
    <mergeCell ref="HTS504:HTV504"/>
    <mergeCell ref="HTW504:HTZ504"/>
    <mergeCell ref="HSM504:HSP504"/>
    <mergeCell ref="HSQ504:HST504"/>
    <mergeCell ref="HSU504:HSX504"/>
    <mergeCell ref="HSY504:HTB504"/>
    <mergeCell ref="HTC504:HTF504"/>
    <mergeCell ref="HRS504:HRV504"/>
    <mergeCell ref="HRW504:HRZ504"/>
    <mergeCell ref="HSA504:HSD504"/>
    <mergeCell ref="HSE504:HSH504"/>
    <mergeCell ref="HSI504:HSL504"/>
    <mergeCell ref="HQY504:HRB504"/>
    <mergeCell ref="HRC504:HRF504"/>
    <mergeCell ref="HRG504:HRJ504"/>
    <mergeCell ref="HRK504:HRN504"/>
    <mergeCell ref="HRO504:HRR504"/>
    <mergeCell ref="HQE504:HQH504"/>
    <mergeCell ref="HQI504:HQL504"/>
    <mergeCell ref="HQM504:HQP504"/>
    <mergeCell ref="HQQ504:HQT504"/>
    <mergeCell ref="HQU504:HQX504"/>
    <mergeCell ref="HPK504:HPN504"/>
    <mergeCell ref="HPO504:HPR504"/>
    <mergeCell ref="HPS504:HPV504"/>
    <mergeCell ref="HPW504:HPZ504"/>
    <mergeCell ref="HQA504:HQD504"/>
    <mergeCell ref="HOQ504:HOT504"/>
    <mergeCell ref="HOU504:HOX504"/>
    <mergeCell ref="HOY504:HPB504"/>
    <mergeCell ref="HPC504:HPF504"/>
    <mergeCell ref="HPG504:HPJ504"/>
    <mergeCell ref="HNW504:HNZ504"/>
    <mergeCell ref="HOA504:HOD504"/>
    <mergeCell ref="HOE504:HOH504"/>
    <mergeCell ref="HOI504:HOL504"/>
    <mergeCell ref="HOM504:HOP504"/>
    <mergeCell ref="HNC504:HNF504"/>
    <mergeCell ref="HNG504:HNJ504"/>
    <mergeCell ref="HNK504:HNN504"/>
    <mergeCell ref="HNO504:HNR504"/>
    <mergeCell ref="HNS504:HNV504"/>
    <mergeCell ref="HMI504:HML504"/>
    <mergeCell ref="HMM504:HMP504"/>
    <mergeCell ref="HMQ504:HMT504"/>
    <mergeCell ref="HMU504:HMX504"/>
    <mergeCell ref="HMY504:HNB504"/>
    <mergeCell ref="HLO504:HLR504"/>
    <mergeCell ref="HLS504:HLV504"/>
    <mergeCell ref="HLW504:HLZ504"/>
    <mergeCell ref="HMA504:HMD504"/>
    <mergeCell ref="HME504:HMH504"/>
    <mergeCell ref="HKU504:HKX504"/>
    <mergeCell ref="HKY504:HLB504"/>
    <mergeCell ref="HLC504:HLF504"/>
    <mergeCell ref="HLG504:HLJ504"/>
    <mergeCell ref="HLK504:HLN504"/>
    <mergeCell ref="HKA504:HKD504"/>
    <mergeCell ref="HKE504:HKH504"/>
    <mergeCell ref="HKI504:HKL504"/>
    <mergeCell ref="HKM504:HKP504"/>
    <mergeCell ref="HKQ504:HKT504"/>
    <mergeCell ref="HJG504:HJJ504"/>
    <mergeCell ref="HJK504:HJN504"/>
    <mergeCell ref="HJO504:HJR504"/>
    <mergeCell ref="HJS504:HJV504"/>
    <mergeCell ref="HJW504:HJZ504"/>
    <mergeCell ref="HIM504:HIP504"/>
    <mergeCell ref="HIQ504:HIT504"/>
    <mergeCell ref="HIU504:HIX504"/>
    <mergeCell ref="HIY504:HJB504"/>
    <mergeCell ref="HJC504:HJF504"/>
    <mergeCell ref="HHS504:HHV504"/>
    <mergeCell ref="HHW504:HHZ504"/>
    <mergeCell ref="HIA504:HID504"/>
    <mergeCell ref="HIE504:HIH504"/>
    <mergeCell ref="HII504:HIL504"/>
    <mergeCell ref="HGY504:HHB504"/>
    <mergeCell ref="HHC504:HHF504"/>
    <mergeCell ref="HHG504:HHJ504"/>
    <mergeCell ref="HHK504:HHN504"/>
    <mergeCell ref="HHO504:HHR504"/>
    <mergeCell ref="HGE504:HGH504"/>
    <mergeCell ref="HGI504:HGL504"/>
    <mergeCell ref="HGM504:HGP504"/>
    <mergeCell ref="HGQ504:HGT504"/>
    <mergeCell ref="HGU504:HGX504"/>
    <mergeCell ref="HFK504:HFN504"/>
    <mergeCell ref="HFO504:HFR504"/>
    <mergeCell ref="HFS504:HFV504"/>
    <mergeCell ref="HFW504:HFZ504"/>
    <mergeCell ref="HGA504:HGD504"/>
    <mergeCell ref="HEQ504:HET504"/>
    <mergeCell ref="HEU504:HEX504"/>
    <mergeCell ref="HEY504:HFB504"/>
    <mergeCell ref="HFC504:HFF504"/>
    <mergeCell ref="HFG504:HFJ504"/>
    <mergeCell ref="HDW504:HDZ504"/>
    <mergeCell ref="HEA504:HED504"/>
    <mergeCell ref="HEE504:HEH504"/>
    <mergeCell ref="HEI504:HEL504"/>
    <mergeCell ref="HEM504:HEP504"/>
    <mergeCell ref="HDC504:HDF504"/>
    <mergeCell ref="HDG504:HDJ504"/>
    <mergeCell ref="HDK504:HDN504"/>
    <mergeCell ref="HDO504:HDR504"/>
    <mergeCell ref="HDS504:HDV504"/>
    <mergeCell ref="HCI504:HCL504"/>
    <mergeCell ref="HCM504:HCP504"/>
    <mergeCell ref="HCQ504:HCT504"/>
    <mergeCell ref="HCU504:HCX504"/>
    <mergeCell ref="HCY504:HDB504"/>
    <mergeCell ref="HBO504:HBR504"/>
    <mergeCell ref="HBS504:HBV504"/>
    <mergeCell ref="HBW504:HBZ504"/>
    <mergeCell ref="HCA504:HCD504"/>
    <mergeCell ref="HCE504:HCH504"/>
    <mergeCell ref="HAU504:HAX504"/>
    <mergeCell ref="HAY504:HBB504"/>
    <mergeCell ref="HBC504:HBF504"/>
    <mergeCell ref="HBG504:HBJ504"/>
    <mergeCell ref="HBK504:HBN504"/>
    <mergeCell ref="HAA504:HAD504"/>
    <mergeCell ref="HAE504:HAH504"/>
    <mergeCell ref="HAI504:HAL504"/>
    <mergeCell ref="HAM504:HAP504"/>
    <mergeCell ref="HAQ504:HAT504"/>
    <mergeCell ref="GZG504:GZJ504"/>
    <mergeCell ref="GZK504:GZN504"/>
    <mergeCell ref="GZO504:GZR504"/>
    <mergeCell ref="GZS504:GZV504"/>
    <mergeCell ref="GZW504:GZZ504"/>
    <mergeCell ref="GYM504:GYP504"/>
    <mergeCell ref="GYQ504:GYT504"/>
    <mergeCell ref="GYU504:GYX504"/>
    <mergeCell ref="GYY504:GZB504"/>
    <mergeCell ref="GZC504:GZF504"/>
    <mergeCell ref="GXS504:GXV504"/>
    <mergeCell ref="GXW504:GXZ504"/>
    <mergeCell ref="GYA504:GYD504"/>
    <mergeCell ref="GYE504:GYH504"/>
    <mergeCell ref="GYI504:GYL504"/>
    <mergeCell ref="GWY504:GXB504"/>
    <mergeCell ref="GXC504:GXF504"/>
    <mergeCell ref="GXG504:GXJ504"/>
    <mergeCell ref="GXK504:GXN504"/>
    <mergeCell ref="GXO504:GXR504"/>
    <mergeCell ref="GWE504:GWH504"/>
    <mergeCell ref="GWI504:GWL504"/>
    <mergeCell ref="GWM504:GWP504"/>
    <mergeCell ref="GWQ504:GWT504"/>
    <mergeCell ref="GWU504:GWX504"/>
    <mergeCell ref="GVK504:GVN504"/>
    <mergeCell ref="GVO504:GVR504"/>
    <mergeCell ref="GVS504:GVV504"/>
    <mergeCell ref="GVW504:GVZ504"/>
    <mergeCell ref="GWA504:GWD504"/>
    <mergeCell ref="GUQ504:GUT504"/>
    <mergeCell ref="GUU504:GUX504"/>
    <mergeCell ref="GUY504:GVB504"/>
    <mergeCell ref="GVC504:GVF504"/>
    <mergeCell ref="GVG504:GVJ504"/>
    <mergeCell ref="GTW504:GTZ504"/>
    <mergeCell ref="GUA504:GUD504"/>
    <mergeCell ref="GUE504:GUH504"/>
    <mergeCell ref="GUI504:GUL504"/>
    <mergeCell ref="GUM504:GUP504"/>
    <mergeCell ref="GTC504:GTF504"/>
    <mergeCell ref="GTG504:GTJ504"/>
    <mergeCell ref="GTK504:GTN504"/>
    <mergeCell ref="GTO504:GTR504"/>
    <mergeCell ref="GTS504:GTV504"/>
    <mergeCell ref="GSI504:GSL504"/>
    <mergeCell ref="GSM504:GSP504"/>
    <mergeCell ref="GSQ504:GST504"/>
    <mergeCell ref="GSU504:GSX504"/>
    <mergeCell ref="GSY504:GTB504"/>
    <mergeCell ref="GRO504:GRR504"/>
    <mergeCell ref="GRS504:GRV504"/>
    <mergeCell ref="GRW504:GRZ504"/>
    <mergeCell ref="GSA504:GSD504"/>
    <mergeCell ref="GSE504:GSH504"/>
    <mergeCell ref="GQU504:GQX504"/>
    <mergeCell ref="GQY504:GRB504"/>
    <mergeCell ref="GRC504:GRF504"/>
    <mergeCell ref="GRG504:GRJ504"/>
    <mergeCell ref="GRK504:GRN504"/>
    <mergeCell ref="GQA504:GQD504"/>
    <mergeCell ref="GQE504:GQH504"/>
    <mergeCell ref="GQI504:GQL504"/>
    <mergeCell ref="GQM504:GQP504"/>
    <mergeCell ref="GQQ504:GQT504"/>
    <mergeCell ref="GPG504:GPJ504"/>
    <mergeCell ref="GPK504:GPN504"/>
    <mergeCell ref="GPO504:GPR504"/>
    <mergeCell ref="GPS504:GPV504"/>
    <mergeCell ref="GPW504:GPZ504"/>
    <mergeCell ref="GOM504:GOP504"/>
    <mergeCell ref="GOQ504:GOT504"/>
    <mergeCell ref="GOU504:GOX504"/>
    <mergeCell ref="GOY504:GPB504"/>
    <mergeCell ref="GPC504:GPF504"/>
    <mergeCell ref="GNS504:GNV504"/>
    <mergeCell ref="GNW504:GNZ504"/>
    <mergeCell ref="GOA504:GOD504"/>
    <mergeCell ref="GOE504:GOH504"/>
    <mergeCell ref="GOI504:GOL504"/>
    <mergeCell ref="GMY504:GNB504"/>
    <mergeCell ref="GNC504:GNF504"/>
    <mergeCell ref="GNG504:GNJ504"/>
    <mergeCell ref="GNK504:GNN504"/>
    <mergeCell ref="GNO504:GNR504"/>
    <mergeCell ref="GME504:GMH504"/>
    <mergeCell ref="GMI504:GML504"/>
    <mergeCell ref="GMM504:GMP504"/>
    <mergeCell ref="GMQ504:GMT504"/>
    <mergeCell ref="GMU504:GMX504"/>
    <mergeCell ref="GLK504:GLN504"/>
    <mergeCell ref="GLO504:GLR504"/>
    <mergeCell ref="GLS504:GLV504"/>
    <mergeCell ref="GLW504:GLZ504"/>
    <mergeCell ref="GMA504:GMD504"/>
    <mergeCell ref="GKQ504:GKT504"/>
    <mergeCell ref="GKU504:GKX504"/>
    <mergeCell ref="GKY504:GLB504"/>
    <mergeCell ref="GLC504:GLF504"/>
    <mergeCell ref="GLG504:GLJ504"/>
    <mergeCell ref="GJW504:GJZ504"/>
    <mergeCell ref="GKA504:GKD504"/>
    <mergeCell ref="GKE504:GKH504"/>
    <mergeCell ref="GKI504:GKL504"/>
    <mergeCell ref="GKM504:GKP504"/>
    <mergeCell ref="GJC504:GJF504"/>
    <mergeCell ref="GJG504:GJJ504"/>
    <mergeCell ref="GJK504:GJN504"/>
    <mergeCell ref="GJO504:GJR504"/>
    <mergeCell ref="GJS504:GJV504"/>
    <mergeCell ref="GII504:GIL504"/>
    <mergeCell ref="GIM504:GIP504"/>
    <mergeCell ref="GIQ504:GIT504"/>
    <mergeCell ref="GIU504:GIX504"/>
    <mergeCell ref="GIY504:GJB504"/>
    <mergeCell ref="GHO504:GHR504"/>
    <mergeCell ref="GHS504:GHV504"/>
    <mergeCell ref="GHW504:GHZ504"/>
    <mergeCell ref="GIA504:GID504"/>
    <mergeCell ref="GIE504:GIH504"/>
    <mergeCell ref="GGU504:GGX504"/>
    <mergeCell ref="GGY504:GHB504"/>
    <mergeCell ref="GHC504:GHF504"/>
    <mergeCell ref="GHG504:GHJ504"/>
    <mergeCell ref="GHK504:GHN504"/>
    <mergeCell ref="GGA504:GGD504"/>
    <mergeCell ref="GGE504:GGH504"/>
    <mergeCell ref="GGI504:GGL504"/>
    <mergeCell ref="GGM504:GGP504"/>
    <mergeCell ref="GGQ504:GGT504"/>
    <mergeCell ref="GFG504:GFJ504"/>
    <mergeCell ref="GFK504:GFN504"/>
    <mergeCell ref="GFO504:GFR504"/>
    <mergeCell ref="GFS504:GFV504"/>
    <mergeCell ref="GFW504:GFZ504"/>
    <mergeCell ref="GEM504:GEP504"/>
    <mergeCell ref="GEQ504:GET504"/>
    <mergeCell ref="GEU504:GEX504"/>
    <mergeCell ref="GEY504:GFB504"/>
    <mergeCell ref="GFC504:GFF504"/>
    <mergeCell ref="GDS504:GDV504"/>
    <mergeCell ref="GDW504:GDZ504"/>
    <mergeCell ref="GEA504:GED504"/>
    <mergeCell ref="GEE504:GEH504"/>
    <mergeCell ref="GEI504:GEL504"/>
    <mergeCell ref="GCY504:GDB504"/>
    <mergeCell ref="GDC504:GDF504"/>
    <mergeCell ref="GDG504:GDJ504"/>
    <mergeCell ref="GDK504:GDN504"/>
    <mergeCell ref="GDO504:GDR504"/>
    <mergeCell ref="GCE504:GCH504"/>
    <mergeCell ref="GCI504:GCL504"/>
    <mergeCell ref="GCM504:GCP504"/>
    <mergeCell ref="GCQ504:GCT504"/>
    <mergeCell ref="GCU504:GCX504"/>
    <mergeCell ref="GBK504:GBN504"/>
    <mergeCell ref="GBO504:GBR504"/>
    <mergeCell ref="GBS504:GBV504"/>
    <mergeCell ref="GBW504:GBZ504"/>
    <mergeCell ref="GCA504:GCD504"/>
    <mergeCell ref="GAQ504:GAT504"/>
    <mergeCell ref="GAU504:GAX504"/>
    <mergeCell ref="GAY504:GBB504"/>
    <mergeCell ref="GBC504:GBF504"/>
    <mergeCell ref="GBG504:GBJ504"/>
    <mergeCell ref="FZW504:FZZ504"/>
    <mergeCell ref="GAA504:GAD504"/>
    <mergeCell ref="GAE504:GAH504"/>
    <mergeCell ref="GAI504:GAL504"/>
    <mergeCell ref="GAM504:GAP504"/>
    <mergeCell ref="FZC504:FZF504"/>
    <mergeCell ref="FZG504:FZJ504"/>
    <mergeCell ref="FZK504:FZN504"/>
    <mergeCell ref="FZO504:FZR504"/>
    <mergeCell ref="FZS504:FZV504"/>
    <mergeCell ref="FYI504:FYL504"/>
    <mergeCell ref="FYM504:FYP504"/>
    <mergeCell ref="FYQ504:FYT504"/>
    <mergeCell ref="FYU504:FYX504"/>
    <mergeCell ref="FYY504:FZB504"/>
    <mergeCell ref="FXO504:FXR504"/>
    <mergeCell ref="FXS504:FXV504"/>
    <mergeCell ref="FXW504:FXZ504"/>
    <mergeCell ref="FYA504:FYD504"/>
    <mergeCell ref="FYE504:FYH504"/>
    <mergeCell ref="FWU504:FWX504"/>
    <mergeCell ref="FWY504:FXB504"/>
    <mergeCell ref="FXC504:FXF504"/>
    <mergeCell ref="FXG504:FXJ504"/>
    <mergeCell ref="FXK504:FXN504"/>
    <mergeCell ref="FWA504:FWD504"/>
    <mergeCell ref="FWE504:FWH504"/>
    <mergeCell ref="FWI504:FWL504"/>
    <mergeCell ref="FWM504:FWP504"/>
    <mergeCell ref="FWQ504:FWT504"/>
    <mergeCell ref="FVG504:FVJ504"/>
    <mergeCell ref="FVK504:FVN504"/>
    <mergeCell ref="FVO504:FVR504"/>
    <mergeCell ref="FVS504:FVV504"/>
    <mergeCell ref="FVW504:FVZ504"/>
    <mergeCell ref="FUM504:FUP504"/>
    <mergeCell ref="FUQ504:FUT504"/>
    <mergeCell ref="FUU504:FUX504"/>
    <mergeCell ref="FUY504:FVB504"/>
    <mergeCell ref="FVC504:FVF504"/>
    <mergeCell ref="FTS504:FTV504"/>
    <mergeCell ref="FTW504:FTZ504"/>
    <mergeCell ref="FUA504:FUD504"/>
    <mergeCell ref="FUE504:FUH504"/>
    <mergeCell ref="FUI504:FUL504"/>
    <mergeCell ref="FSY504:FTB504"/>
    <mergeCell ref="FTC504:FTF504"/>
    <mergeCell ref="FTG504:FTJ504"/>
    <mergeCell ref="FTK504:FTN504"/>
    <mergeCell ref="FTO504:FTR504"/>
    <mergeCell ref="FSE504:FSH504"/>
    <mergeCell ref="FSI504:FSL504"/>
    <mergeCell ref="FSM504:FSP504"/>
    <mergeCell ref="FSQ504:FST504"/>
    <mergeCell ref="FSU504:FSX504"/>
    <mergeCell ref="FRK504:FRN504"/>
    <mergeCell ref="FRO504:FRR504"/>
    <mergeCell ref="FRS504:FRV504"/>
    <mergeCell ref="FRW504:FRZ504"/>
    <mergeCell ref="FSA504:FSD504"/>
    <mergeCell ref="FQQ504:FQT504"/>
    <mergeCell ref="FQU504:FQX504"/>
    <mergeCell ref="FQY504:FRB504"/>
    <mergeCell ref="FRC504:FRF504"/>
    <mergeCell ref="FRG504:FRJ504"/>
    <mergeCell ref="FPW504:FPZ504"/>
    <mergeCell ref="FQA504:FQD504"/>
    <mergeCell ref="FQE504:FQH504"/>
    <mergeCell ref="FQI504:FQL504"/>
    <mergeCell ref="FQM504:FQP504"/>
    <mergeCell ref="FPC504:FPF504"/>
    <mergeCell ref="FPG504:FPJ504"/>
    <mergeCell ref="FPK504:FPN504"/>
    <mergeCell ref="FPO504:FPR504"/>
    <mergeCell ref="FPS504:FPV504"/>
    <mergeCell ref="FOI504:FOL504"/>
    <mergeCell ref="FOM504:FOP504"/>
    <mergeCell ref="FOQ504:FOT504"/>
    <mergeCell ref="FOU504:FOX504"/>
    <mergeCell ref="FOY504:FPB504"/>
    <mergeCell ref="FNO504:FNR504"/>
    <mergeCell ref="FNS504:FNV504"/>
    <mergeCell ref="FNW504:FNZ504"/>
    <mergeCell ref="FOA504:FOD504"/>
    <mergeCell ref="FOE504:FOH504"/>
    <mergeCell ref="FMU504:FMX504"/>
    <mergeCell ref="FMY504:FNB504"/>
    <mergeCell ref="FNC504:FNF504"/>
    <mergeCell ref="FNG504:FNJ504"/>
    <mergeCell ref="FNK504:FNN504"/>
    <mergeCell ref="FMA504:FMD504"/>
    <mergeCell ref="FME504:FMH504"/>
    <mergeCell ref="FMI504:FML504"/>
    <mergeCell ref="FMM504:FMP504"/>
    <mergeCell ref="FMQ504:FMT504"/>
    <mergeCell ref="FLG504:FLJ504"/>
    <mergeCell ref="FLK504:FLN504"/>
    <mergeCell ref="FLO504:FLR504"/>
    <mergeCell ref="FLS504:FLV504"/>
    <mergeCell ref="FLW504:FLZ504"/>
    <mergeCell ref="FKM504:FKP504"/>
    <mergeCell ref="FKQ504:FKT504"/>
    <mergeCell ref="FKU504:FKX504"/>
    <mergeCell ref="FKY504:FLB504"/>
    <mergeCell ref="FLC504:FLF504"/>
    <mergeCell ref="FJS504:FJV504"/>
    <mergeCell ref="FJW504:FJZ504"/>
    <mergeCell ref="FKA504:FKD504"/>
    <mergeCell ref="FKE504:FKH504"/>
    <mergeCell ref="FKI504:FKL504"/>
    <mergeCell ref="FIY504:FJB504"/>
    <mergeCell ref="FJC504:FJF504"/>
    <mergeCell ref="FJG504:FJJ504"/>
    <mergeCell ref="FJK504:FJN504"/>
    <mergeCell ref="FJO504:FJR504"/>
    <mergeCell ref="FIE504:FIH504"/>
    <mergeCell ref="FII504:FIL504"/>
    <mergeCell ref="FIM504:FIP504"/>
    <mergeCell ref="FIQ504:FIT504"/>
    <mergeCell ref="FIU504:FIX504"/>
    <mergeCell ref="FHK504:FHN504"/>
    <mergeCell ref="FHO504:FHR504"/>
    <mergeCell ref="FHS504:FHV504"/>
    <mergeCell ref="FHW504:FHZ504"/>
    <mergeCell ref="FIA504:FID504"/>
    <mergeCell ref="FGQ504:FGT504"/>
    <mergeCell ref="FGU504:FGX504"/>
    <mergeCell ref="FGY504:FHB504"/>
    <mergeCell ref="FHC504:FHF504"/>
    <mergeCell ref="FHG504:FHJ504"/>
    <mergeCell ref="FFW504:FFZ504"/>
    <mergeCell ref="FGA504:FGD504"/>
    <mergeCell ref="FGE504:FGH504"/>
    <mergeCell ref="FGI504:FGL504"/>
    <mergeCell ref="FGM504:FGP504"/>
    <mergeCell ref="FFC504:FFF504"/>
    <mergeCell ref="FFG504:FFJ504"/>
    <mergeCell ref="FFK504:FFN504"/>
    <mergeCell ref="FFO504:FFR504"/>
    <mergeCell ref="FFS504:FFV504"/>
    <mergeCell ref="FEI504:FEL504"/>
    <mergeCell ref="FEM504:FEP504"/>
    <mergeCell ref="FEQ504:FET504"/>
    <mergeCell ref="FEU504:FEX504"/>
    <mergeCell ref="FEY504:FFB504"/>
    <mergeCell ref="FDO504:FDR504"/>
    <mergeCell ref="FDS504:FDV504"/>
    <mergeCell ref="FDW504:FDZ504"/>
    <mergeCell ref="FEA504:FED504"/>
    <mergeCell ref="FEE504:FEH504"/>
    <mergeCell ref="FCU504:FCX504"/>
    <mergeCell ref="FCY504:FDB504"/>
    <mergeCell ref="FDC504:FDF504"/>
    <mergeCell ref="FDG504:FDJ504"/>
    <mergeCell ref="FDK504:FDN504"/>
    <mergeCell ref="FCA504:FCD504"/>
    <mergeCell ref="FCE504:FCH504"/>
    <mergeCell ref="FCI504:FCL504"/>
    <mergeCell ref="FCM504:FCP504"/>
    <mergeCell ref="FCQ504:FCT504"/>
    <mergeCell ref="FBG504:FBJ504"/>
    <mergeCell ref="FBK504:FBN504"/>
    <mergeCell ref="FBO504:FBR504"/>
    <mergeCell ref="FBS504:FBV504"/>
    <mergeCell ref="FBW504:FBZ504"/>
    <mergeCell ref="FAM504:FAP504"/>
    <mergeCell ref="FAQ504:FAT504"/>
    <mergeCell ref="FAU504:FAX504"/>
    <mergeCell ref="FAY504:FBB504"/>
    <mergeCell ref="FBC504:FBF504"/>
    <mergeCell ref="EZS504:EZV504"/>
    <mergeCell ref="EZW504:EZZ504"/>
    <mergeCell ref="FAA504:FAD504"/>
    <mergeCell ref="FAE504:FAH504"/>
    <mergeCell ref="FAI504:FAL504"/>
    <mergeCell ref="EYY504:EZB504"/>
    <mergeCell ref="EZC504:EZF504"/>
    <mergeCell ref="EZG504:EZJ504"/>
    <mergeCell ref="EZK504:EZN504"/>
    <mergeCell ref="EZO504:EZR504"/>
    <mergeCell ref="EYE504:EYH504"/>
    <mergeCell ref="EYI504:EYL504"/>
    <mergeCell ref="EYM504:EYP504"/>
    <mergeCell ref="EYQ504:EYT504"/>
    <mergeCell ref="EYU504:EYX504"/>
    <mergeCell ref="EXK504:EXN504"/>
    <mergeCell ref="EXO504:EXR504"/>
    <mergeCell ref="EXS504:EXV504"/>
    <mergeCell ref="EXW504:EXZ504"/>
    <mergeCell ref="EYA504:EYD504"/>
    <mergeCell ref="EWQ504:EWT504"/>
    <mergeCell ref="EWU504:EWX504"/>
    <mergeCell ref="EWY504:EXB504"/>
    <mergeCell ref="EXC504:EXF504"/>
    <mergeCell ref="EXG504:EXJ504"/>
    <mergeCell ref="EVW504:EVZ504"/>
    <mergeCell ref="EWA504:EWD504"/>
    <mergeCell ref="EWE504:EWH504"/>
    <mergeCell ref="EWI504:EWL504"/>
    <mergeCell ref="EWM504:EWP504"/>
    <mergeCell ref="EVC504:EVF504"/>
    <mergeCell ref="EVG504:EVJ504"/>
    <mergeCell ref="EVK504:EVN504"/>
    <mergeCell ref="EVO504:EVR504"/>
    <mergeCell ref="EVS504:EVV504"/>
    <mergeCell ref="EUI504:EUL504"/>
    <mergeCell ref="EUM504:EUP504"/>
    <mergeCell ref="EUQ504:EUT504"/>
    <mergeCell ref="EUU504:EUX504"/>
    <mergeCell ref="EUY504:EVB504"/>
    <mergeCell ref="ETO504:ETR504"/>
    <mergeCell ref="ETS504:ETV504"/>
    <mergeCell ref="ETW504:ETZ504"/>
    <mergeCell ref="EUA504:EUD504"/>
    <mergeCell ref="EUE504:EUH504"/>
    <mergeCell ref="ESU504:ESX504"/>
    <mergeCell ref="ESY504:ETB504"/>
    <mergeCell ref="ETC504:ETF504"/>
    <mergeCell ref="ETG504:ETJ504"/>
    <mergeCell ref="ETK504:ETN504"/>
    <mergeCell ref="ESA504:ESD504"/>
    <mergeCell ref="ESE504:ESH504"/>
    <mergeCell ref="ESI504:ESL504"/>
    <mergeCell ref="ESM504:ESP504"/>
    <mergeCell ref="ESQ504:EST504"/>
    <mergeCell ref="ERG504:ERJ504"/>
    <mergeCell ref="ERK504:ERN504"/>
    <mergeCell ref="ERO504:ERR504"/>
    <mergeCell ref="ERS504:ERV504"/>
    <mergeCell ref="ERW504:ERZ504"/>
    <mergeCell ref="EQM504:EQP504"/>
    <mergeCell ref="EQQ504:EQT504"/>
    <mergeCell ref="EQU504:EQX504"/>
    <mergeCell ref="EQY504:ERB504"/>
    <mergeCell ref="ERC504:ERF504"/>
    <mergeCell ref="EPS504:EPV504"/>
    <mergeCell ref="EPW504:EPZ504"/>
    <mergeCell ref="EQA504:EQD504"/>
    <mergeCell ref="EQE504:EQH504"/>
    <mergeCell ref="EQI504:EQL504"/>
    <mergeCell ref="EOY504:EPB504"/>
    <mergeCell ref="EPC504:EPF504"/>
    <mergeCell ref="EPG504:EPJ504"/>
    <mergeCell ref="EPK504:EPN504"/>
    <mergeCell ref="EPO504:EPR504"/>
    <mergeCell ref="EOE504:EOH504"/>
    <mergeCell ref="EOI504:EOL504"/>
    <mergeCell ref="EOM504:EOP504"/>
    <mergeCell ref="EOQ504:EOT504"/>
    <mergeCell ref="EOU504:EOX504"/>
    <mergeCell ref="ENK504:ENN504"/>
    <mergeCell ref="ENO504:ENR504"/>
    <mergeCell ref="ENS504:ENV504"/>
    <mergeCell ref="ENW504:ENZ504"/>
    <mergeCell ref="EOA504:EOD504"/>
    <mergeCell ref="EMQ504:EMT504"/>
    <mergeCell ref="EMU504:EMX504"/>
    <mergeCell ref="EMY504:ENB504"/>
    <mergeCell ref="ENC504:ENF504"/>
    <mergeCell ref="ENG504:ENJ504"/>
    <mergeCell ref="ELW504:ELZ504"/>
    <mergeCell ref="EMA504:EMD504"/>
    <mergeCell ref="EME504:EMH504"/>
    <mergeCell ref="EMI504:EML504"/>
    <mergeCell ref="EMM504:EMP504"/>
    <mergeCell ref="ELC504:ELF504"/>
    <mergeCell ref="ELG504:ELJ504"/>
    <mergeCell ref="ELK504:ELN504"/>
    <mergeCell ref="ELO504:ELR504"/>
    <mergeCell ref="ELS504:ELV504"/>
    <mergeCell ref="EKI504:EKL504"/>
    <mergeCell ref="EKM504:EKP504"/>
    <mergeCell ref="EKQ504:EKT504"/>
    <mergeCell ref="EKU504:EKX504"/>
    <mergeCell ref="EKY504:ELB504"/>
    <mergeCell ref="EJO504:EJR504"/>
    <mergeCell ref="EJS504:EJV504"/>
    <mergeCell ref="EJW504:EJZ504"/>
    <mergeCell ref="EKA504:EKD504"/>
    <mergeCell ref="EKE504:EKH504"/>
    <mergeCell ref="EIU504:EIX504"/>
    <mergeCell ref="EIY504:EJB504"/>
    <mergeCell ref="EJC504:EJF504"/>
    <mergeCell ref="EJG504:EJJ504"/>
    <mergeCell ref="EJK504:EJN504"/>
    <mergeCell ref="EIA504:EID504"/>
    <mergeCell ref="EIE504:EIH504"/>
    <mergeCell ref="EII504:EIL504"/>
    <mergeCell ref="EIM504:EIP504"/>
    <mergeCell ref="EIQ504:EIT504"/>
    <mergeCell ref="EHG504:EHJ504"/>
    <mergeCell ref="EHK504:EHN504"/>
    <mergeCell ref="EHO504:EHR504"/>
    <mergeCell ref="EHS504:EHV504"/>
    <mergeCell ref="EHW504:EHZ504"/>
    <mergeCell ref="EGM504:EGP504"/>
    <mergeCell ref="EGQ504:EGT504"/>
    <mergeCell ref="EGU504:EGX504"/>
    <mergeCell ref="EGY504:EHB504"/>
    <mergeCell ref="EHC504:EHF504"/>
    <mergeCell ref="EFS504:EFV504"/>
    <mergeCell ref="EFW504:EFZ504"/>
    <mergeCell ref="EGA504:EGD504"/>
    <mergeCell ref="EGE504:EGH504"/>
    <mergeCell ref="EGI504:EGL504"/>
    <mergeCell ref="EEY504:EFB504"/>
    <mergeCell ref="EFC504:EFF504"/>
    <mergeCell ref="EFG504:EFJ504"/>
    <mergeCell ref="EFK504:EFN504"/>
    <mergeCell ref="EFO504:EFR504"/>
    <mergeCell ref="EEE504:EEH504"/>
    <mergeCell ref="EEI504:EEL504"/>
    <mergeCell ref="EEM504:EEP504"/>
    <mergeCell ref="EEQ504:EET504"/>
    <mergeCell ref="EEU504:EEX504"/>
    <mergeCell ref="EDK504:EDN504"/>
    <mergeCell ref="EDO504:EDR504"/>
    <mergeCell ref="EDS504:EDV504"/>
    <mergeCell ref="EDW504:EDZ504"/>
    <mergeCell ref="EEA504:EED504"/>
    <mergeCell ref="ECQ504:ECT504"/>
    <mergeCell ref="ECU504:ECX504"/>
    <mergeCell ref="ECY504:EDB504"/>
    <mergeCell ref="EDC504:EDF504"/>
    <mergeCell ref="EDG504:EDJ504"/>
    <mergeCell ref="EBW504:EBZ504"/>
    <mergeCell ref="ECA504:ECD504"/>
    <mergeCell ref="ECE504:ECH504"/>
    <mergeCell ref="ECI504:ECL504"/>
    <mergeCell ref="ECM504:ECP504"/>
    <mergeCell ref="EBC504:EBF504"/>
    <mergeCell ref="EBG504:EBJ504"/>
    <mergeCell ref="EBK504:EBN504"/>
    <mergeCell ref="EBO504:EBR504"/>
    <mergeCell ref="EBS504:EBV504"/>
    <mergeCell ref="EAI504:EAL504"/>
    <mergeCell ref="EAM504:EAP504"/>
    <mergeCell ref="EAQ504:EAT504"/>
    <mergeCell ref="EAU504:EAX504"/>
    <mergeCell ref="EAY504:EBB504"/>
    <mergeCell ref="DZO504:DZR504"/>
    <mergeCell ref="DZS504:DZV504"/>
    <mergeCell ref="DZW504:DZZ504"/>
    <mergeCell ref="EAA504:EAD504"/>
    <mergeCell ref="EAE504:EAH504"/>
    <mergeCell ref="DYU504:DYX504"/>
    <mergeCell ref="DYY504:DZB504"/>
    <mergeCell ref="DZC504:DZF504"/>
    <mergeCell ref="DZG504:DZJ504"/>
    <mergeCell ref="DZK504:DZN504"/>
    <mergeCell ref="DYA504:DYD504"/>
    <mergeCell ref="DYE504:DYH504"/>
    <mergeCell ref="DYI504:DYL504"/>
    <mergeCell ref="DYM504:DYP504"/>
    <mergeCell ref="DYQ504:DYT504"/>
    <mergeCell ref="DXG504:DXJ504"/>
    <mergeCell ref="DXK504:DXN504"/>
    <mergeCell ref="DXO504:DXR504"/>
    <mergeCell ref="DXS504:DXV504"/>
    <mergeCell ref="DXW504:DXZ504"/>
    <mergeCell ref="DWM504:DWP504"/>
    <mergeCell ref="DWQ504:DWT504"/>
    <mergeCell ref="DWU504:DWX504"/>
    <mergeCell ref="DWY504:DXB504"/>
    <mergeCell ref="DXC504:DXF504"/>
    <mergeCell ref="DVS504:DVV504"/>
    <mergeCell ref="DVW504:DVZ504"/>
    <mergeCell ref="DWA504:DWD504"/>
    <mergeCell ref="DWE504:DWH504"/>
    <mergeCell ref="DWI504:DWL504"/>
    <mergeCell ref="DUY504:DVB504"/>
    <mergeCell ref="DVC504:DVF504"/>
    <mergeCell ref="DVG504:DVJ504"/>
    <mergeCell ref="DVK504:DVN504"/>
    <mergeCell ref="DVO504:DVR504"/>
    <mergeCell ref="DUE504:DUH504"/>
    <mergeCell ref="DUI504:DUL504"/>
    <mergeCell ref="DUM504:DUP504"/>
    <mergeCell ref="DUQ504:DUT504"/>
    <mergeCell ref="DUU504:DUX504"/>
    <mergeCell ref="DTK504:DTN504"/>
    <mergeCell ref="DTO504:DTR504"/>
    <mergeCell ref="DTS504:DTV504"/>
    <mergeCell ref="DTW504:DTZ504"/>
    <mergeCell ref="DUA504:DUD504"/>
    <mergeCell ref="DSQ504:DST504"/>
    <mergeCell ref="DSU504:DSX504"/>
    <mergeCell ref="DSY504:DTB504"/>
    <mergeCell ref="DTC504:DTF504"/>
    <mergeCell ref="DTG504:DTJ504"/>
    <mergeCell ref="DRW504:DRZ504"/>
    <mergeCell ref="DSA504:DSD504"/>
    <mergeCell ref="DSE504:DSH504"/>
    <mergeCell ref="DSI504:DSL504"/>
    <mergeCell ref="DSM504:DSP504"/>
    <mergeCell ref="DRC504:DRF504"/>
    <mergeCell ref="DRG504:DRJ504"/>
    <mergeCell ref="DRK504:DRN504"/>
    <mergeCell ref="DRO504:DRR504"/>
    <mergeCell ref="DRS504:DRV504"/>
    <mergeCell ref="DQI504:DQL504"/>
    <mergeCell ref="DQM504:DQP504"/>
    <mergeCell ref="DQQ504:DQT504"/>
    <mergeCell ref="DQU504:DQX504"/>
    <mergeCell ref="DQY504:DRB504"/>
    <mergeCell ref="DPO504:DPR504"/>
    <mergeCell ref="DPS504:DPV504"/>
    <mergeCell ref="DPW504:DPZ504"/>
    <mergeCell ref="DQA504:DQD504"/>
    <mergeCell ref="DQE504:DQH504"/>
    <mergeCell ref="DOU504:DOX504"/>
    <mergeCell ref="DOY504:DPB504"/>
    <mergeCell ref="DPC504:DPF504"/>
    <mergeCell ref="DPG504:DPJ504"/>
    <mergeCell ref="DPK504:DPN504"/>
    <mergeCell ref="DOA504:DOD504"/>
    <mergeCell ref="DOE504:DOH504"/>
    <mergeCell ref="DOI504:DOL504"/>
    <mergeCell ref="DOM504:DOP504"/>
    <mergeCell ref="DOQ504:DOT504"/>
    <mergeCell ref="DNG504:DNJ504"/>
    <mergeCell ref="DNK504:DNN504"/>
    <mergeCell ref="DNO504:DNR504"/>
    <mergeCell ref="DNS504:DNV504"/>
    <mergeCell ref="DNW504:DNZ504"/>
    <mergeCell ref="DMM504:DMP504"/>
    <mergeCell ref="DMQ504:DMT504"/>
    <mergeCell ref="DMU504:DMX504"/>
    <mergeCell ref="DMY504:DNB504"/>
    <mergeCell ref="DNC504:DNF504"/>
    <mergeCell ref="DLS504:DLV504"/>
    <mergeCell ref="DLW504:DLZ504"/>
    <mergeCell ref="DMA504:DMD504"/>
    <mergeCell ref="DME504:DMH504"/>
    <mergeCell ref="DMI504:DML504"/>
    <mergeCell ref="DKY504:DLB504"/>
    <mergeCell ref="DLC504:DLF504"/>
    <mergeCell ref="DLG504:DLJ504"/>
    <mergeCell ref="DLK504:DLN504"/>
    <mergeCell ref="DLO504:DLR504"/>
    <mergeCell ref="DKE504:DKH504"/>
    <mergeCell ref="DKI504:DKL504"/>
    <mergeCell ref="DKM504:DKP504"/>
    <mergeCell ref="DKQ504:DKT504"/>
    <mergeCell ref="DKU504:DKX504"/>
    <mergeCell ref="DJK504:DJN504"/>
    <mergeCell ref="DJO504:DJR504"/>
    <mergeCell ref="DJS504:DJV504"/>
    <mergeCell ref="DJW504:DJZ504"/>
    <mergeCell ref="DKA504:DKD504"/>
    <mergeCell ref="DIQ504:DIT504"/>
    <mergeCell ref="DIU504:DIX504"/>
    <mergeCell ref="DIY504:DJB504"/>
    <mergeCell ref="DJC504:DJF504"/>
    <mergeCell ref="DJG504:DJJ504"/>
    <mergeCell ref="DHW504:DHZ504"/>
    <mergeCell ref="DIA504:DID504"/>
    <mergeCell ref="DIE504:DIH504"/>
    <mergeCell ref="DII504:DIL504"/>
    <mergeCell ref="DIM504:DIP504"/>
    <mergeCell ref="DHC504:DHF504"/>
    <mergeCell ref="DHG504:DHJ504"/>
    <mergeCell ref="DHK504:DHN504"/>
    <mergeCell ref="DHO504:DHR504"/>
    <mergeCell ref="DHS504:DHV504"/>
    <mergeCell ref="DGI504:DGL504"/>
    <mergeCell ref="DGM504:DGP504"/>
    <mergeCell ref="DGQ504:DGT504"/>
    <mergeCell ref="DGU504:DGX504"/>
    <mergeCell ref="DGY504:DHB504"/>
    <mergeCell ref="DFO504:DFR504"/>
    <mergeCell ref="DFS504:DFV504"/>
    <mergeCell ref="DFW504:DFZ504"/>
    <mergeCell ref="DGA504:DGD504"/>
    <mergeCell ref="DGE504:DGH504"/>
    <mergeCell ref="DEU504:DEX504"/>
    <mergeCell ref="DEY504:DFB504"/>
    <mergeCell ref="DFC504:DFF504"/>
    <mergeCell ref="DFG504:DFJ504"/>
    <mergeCell ref="DFK504:DFN504"/>
    <mergeCell ref="DEA504:DED504"/>
    <mergeCell ref="DEE504:DEH504"/>
    <mergeCell ref="DEI504:DEL504"/>
    <mergeCell ref="DEM504:DEP504"/>
    <mergeCell ref="DEQ504:DET504"/>
    <mergeCell ref="DDG504:DDJ504"/>
    <mergeCell ref="DDK504:DDN504"/>
    <mergeCell ref="DDO504:DDR504"/>
    <mergeCell ref="DDS504:DDV504"/>
    <mergeCell ref="DDW504:DDZ504"/>
    <mergeCell ref="DCM504:DCP504"/>
    <mergeCell ref="DCQ504:DCT504"/>
    <mergeCell ref="DCU504:DCX504"/>
    <mergeCell ref="DCY504:DDB504"/>
    <mergeCell ref="DDC504:DDF504"/>
    <mergeCell ref="DBS504:DBV504"/>
    <mergeCell ref="DBW504:DBZ504"/>
    <mergeCell ref="DCA504:DCD504"/>
    <mergeCell ref="DCE504:DCH504"/>
    <mergeCell ref="DCI504:DCL504"/>
    <mergeCell ref="DAY504:DBB504"/>
    <mergeCell ref="DBC504:DBF504"/>
    <mergeCell ref="DBG504:DBJ504"/>
    <mergeCell ref="DBK504:DBN504"/>
    <mergeCell ref="DBO504:DBR504"/>
    <mergeCell ref="DAE504:DAH504"/>
    <mergeCell ref="DAI504:DAL504"/>
    <mergeCell ref="DAM504:DAP504"/>
    <mergeCell ref="DAQ504:DAT504"/>
    <mergeCell ref="DAU504:DAX504"/>
    <mergeCell ref="CZK504:CZN504"/>
    <mergeCell ref="CZO504:CZR504"/>
    <mergeCell ref="CZS504:CZV504"/>
    <mergeCell ref="CZW504:CZZ504"/>
    <mergeCell ref="DAA504:DAD504"/>
    <mergeCell ref="CYQ504:CYT504"/>
    <mergeCell ref="CYU504:CYX504"/>
    <mergeCell ref="CYY504:CZB504"/>
    <mergeCell ref="CZC504:CZF504"/>
    <mergeCell ref="CZG504:CZJ504"/>
    <mergeCell ref="CXW504:CXZ504"/>
    <mergeCell ref="CYA504:CYD504"/>
    <mergeCell ref="CYE504:CYH504"/>
    <mergeCell ref="CYI504:CYL504"/>
    <mergeCell ref="CYM504:CYP504"/>
    <mergeCell ref="CXC504:CXF504"/>
    <mergeCell ref="CXG504:CXJ504"/>
    <mergeCell ref="CXK504:CXN504"/>
    <mergeCell ref="CXO504:CXR504"/>
    <mergeCell ref="CXS504:CXV504"/>
    <mergeCell ref="CWI504:CWL504"/>
    <mergeCell ref="CWM504:CWP504"/>
    <mergeCell ref="CWQ504:CWT504"/>
    <mergeCell ref="CWU504:CWX504"/>
    <mergeCell ref="CWY504:CXB504"/>
    <mergeCell ref="CVO504:CVR504"/>
    <mergeCell ref="CVS504:CVV504"/>
    <mergeCell ref="CVW504:CVZ504"/>
    <mergeCell ref="CWA504:CWD504"/>
    <mergeCell ref="CWE504:CWH504"/>
    <mergeCell ref="CUU504:CUX504"/>
    <mergeCell ref="CUY504:CVB504"/>
    <mergeCell ref="CVC504:CVF504"/>
    <mergeCell ref="CVG504:CVJ504"/>
    <mergeCell ref="CVK504:CVN504"/>
    <mergeCell ref="CUA504:CUD504"/>
    <mergeCell ref="CUE504:CUH504"/>
    <mergeCell ref="CUI504:CUL504"/>
    <mergeCell ref="CUM504:CUP504"/>
    <mergeCell ref="CUQ504:CUT504"/>
    <mergeCell ref="CTG504:CTJ504"/>
    <mergeCell ref="CTK504:CTN504"/>
    <mergeCell ref="CTO504:CTR504"/>
    <mergeCell ref="CTS504:CTV504"/>
    <mergeCell ref="CTW504:CTZ504"/>
    <mergeCell ref="CSM504:CSP504"/>
    <mergeCell ref="CSQ504:CST504"/>
    <mergeCell ref="CSU504:CSX504"/>
    <mergeCell ref="CSY504:CTB504"/>
    <mergeCell ref="CTC504:CTF504"/>
    <mergeCell ref="CRS504:CRV504"/>
    <mergeCell ref="CRW504:CRZ504"/>
    <mergeCell ref="CSA504:CSD504"/>
    <mergeCell ref="CSE504:CSH504"/>
    <mergeCell ref="CSI504:CSL504"/>
    <mergeCell ref="CQY504:CRB504"/>
    <mergeCell ref="CRC504:CRF504"/>
    <mergeCell ref="CRG504:CRJ504"/>
    <mergeCell ref="CRK504:CRN504"/>
    <mergeCell ref="CRO504:CRR504"/>
    <mergeCell ref="CQE504:CQH504"/>
    <mergeCell ref="CQI504:CQL504"/>
    <mergeCell ref="CQM504:CQP504"/>
    <mergeCell ref="CQQ504:CQT504"/>
    <mergeCell ref="CQU504:CQX504"/>
    <mergeCell ref="CPK504:CPN504"/>
    <mergeCell ref="CPO504:CPR504"/>
    <mergeCell ref="CPS504:CPV504"/>
    <mergeCell ref="CPW504:CPZ504"/>
    <mergeCell ref="CQA504:CQD504"/>
    <mergeCell ref="COQ504:COT504"/>
    <mergeCell ref="COU504:COX504"/>
    <mergeCell ref="COY504:CPB504"/>
    <mergeCell ref="CPC504:CPF504"/>
    <mergeCell ref="CPG504:CPJ504"/>
    <mergeCell ref="CNW504:CNZ504"/>
    <mergeCell ref="COA504:COD504"/>
    <mergeCell ref="COE504:COH504"/>
    <mergeCell ref="COI504:COL504"/>
    <mergeCell ref="COM504:COP504"/>
    <mergeCell ref="CNC504:CNF504"/>
    <mergeCell ref="CNG504:CNJ504"/>
    <mergeCell ref="CNK504:CNN504"/>
    <mergeCell ref="CNO504:CNR504"/>
    <mergeCell ref="CNS504:CNV504"/>
    <mergeCell ref="CMI504:CML504"/>
    <mergeCell ref="CMM504:CMP504"/>
    <mergeCell ref="CMQ504:CMT504"/>
    <mergeCell ref="CMU504:CMX504"/>
    <mergeCell ref="CMY504:CNB504"/>
    <mergeCell ref="CLO504:CLR504"/>
    <mergeCell ref="CLS504:CLV504"/>
    <mergeCell ref="CLW504:CLZ504"/>
    <mergeCell ref="CMA504:CMD504"/>
    <mergeCell ref="CME504:CMH504"/>
    <mergeCell ref="CKU504:CKX504"/>
    <mergeCell ref="CKY504:CLB504"/>
    <mergeCell ref="CLC504:CLF504"/>
    <mergeCell ref="CLG504:CLJ504"/>
    <mergeCell ref="CLK504:CLN504"/>
    <mergeCell ref="CKA504:CKD504"/>
    <mergeCell ref="CKE504:CKH504"/>
    <mergeCell ref="CKI504:CKL504"/>
    <mergeCell ref="CKM504:CKP504"/>
    <mergeCell ref="CKQ504:CKT504"/>
    <mergeCell ref="CJG504:CJJ504"/>
    <mergeCell ref="CJK504:CJN504"/>
    <mergeCell ref="CJO504:CJR504"/>
    <mergeCell ref="CJS504:CJV504"/>
    <mergeCell ref="CJW504:CJZ504"/>
    <mergeCell ref="CIM504:CIP504"/>
    <mergeCell ref="CIQ504:CIT504"/>
    <mergeCell ref="CIU504:CIX504"/>
    <mergeCell ref="CIY504:CJB504"/>
    <mergeCell ref="CJC504:CJF504"/>
    <mergeCell ref="CHS504:CHV504"/>
    <mergeCell ref="CHW504:CHZ504"/>
    <mergeCell ref="CIA504:CID504"/>
    <mergeCell ref="CIE504:CIH504"/>
    <mergeCell ref="CII504:CIL504"/>
    <mergeCell ref="CGY504:CHB504"/>
    <mergeCell ref="CHC504:CHF504"/>
    <mergeCell ref="CHG504:CHJ504"/>
    <mergeCell ref="CHK504:CHN504"/>
    <mergeCell ref="CHO504:CHR504"/>
    <mergeCell ref="CGE504:CGH504"/>
    <mergeCell ref="CGI504:CGL504"/>
    <mergeCell ref="CGM504:CGP504"/>
    <mergeCell ref="CGQ504:CGT504"/>
    <mergeCell ref="CGU504:CGX504"/>
    <mergeCell ref="CFK504:CFN504"/>
    <mergeCell ref="CFO504:CFR504"/>
    <mergeCell ref="CFS504:CFV504"/>
    <mergeCell ref="CFW504:CFZ504"/>
    <mergeCell ref="CGA504:CGD504"/>
    <mergeCell ref="CEQ504:CET504"/>
    <mergeCell ref="CEU504:CEX504"/>
    <mergeCell ref="CEY504:CFB504"/>
    <mergeCell ref="CFC504:CFF504"/>
    <mergeCell ref="CFG504:CFJ504"/>
    <mergeCell ref="CDW504:CDZ504"/>
    <mergeCell ref="CEA504:CED504"/>
    <mergeCell ref="CEE504:CEH504"/>
    <mergeCell ref="CEI504:CEL504"/>
    <mergeCell ref="CEM504:CEP504"/>
    <mergeCell ref="CDC504:CDF504"/>
    <mergeCell ref="CDG504:CDJ504"/>
    <mergeCell ref="CDK504:CDN504"/>
    <mergeCell ref="CDO504:CDR504"/>
    <mergeCell ref="CDS504:CDV504"/>
    <mergeCell ref="CCI504:CCL504"/>
    <mergeCell ref="CCM504:CCP504"/>
    <mergeCell ref="CCQ504:CCT504"/>
    <mergeCell ref="CCU504:CCX504"/>
    <mergeCell ref="CCY504:CDB504"/>
    <mergeCell ref="CBO504:CBR504"/>
    <mergeCell ref="CBS504:CBV504"/>
    <mergeCell ref="CBW504:CBZ504"/>
    <mergeCell ref="CCA504:CCD504"/>
    <mergeCell ref="CCE504:CCH504"/>
    <mergeCell ref="CAU504:CAX504"/>
    <mergeCell ref="CAY504:CBB504"/>
    <mergeCell ref="CBC504:CBF504"/>
    <mergeCell ref="CBG504:CBJ504"/>
    <mergeCell ref="CBK504:CBN504"/>
    <mergeCell ref="CAA504:CAD504"/>
    <mergeCell ref="CAE504:CAH504"/>
    <mergeCell ref="CAI504:CAL504"/>
    <mergeCell ref="CAM504:CAP504"/>
    <mergeCell ref="CAQ504:CAT504"/>
    <mergeCell ref="BZG504:BZJ504"/>
    <mergeCell ref="BZK504:BZN504"/>
    <mergeCell ref="BZO504:BZR504"/>
    <mergeCell ref="BZS504:BZV504"/>
    <mergeCell ref="BZW504:BZZ504"/>
    <mergeCell ref="BYM504:BYP504"/>
    <mergeCell ref="BYQ504:BYT504"/>
    <mergeCell ref="BYU504:BYX504"/>
    <mergeCell ref="BYY504:BZB504"/>
    <mergeCell ref="BZC504:BZF504"/>
    <mergeCell ref="BXS504:BXV504"/>
    <mergeCell ref="BXW504:BXZ504"/>
    <mergeCell ref="BYA504:BYD504"/>
    <mergeCell ref="BYE504:BYH504"/>
    <mergeCell ref="BYI504:BYL504"/>
    <mergeCell ref="BWY504:BXB504"/>
    <mergeCell ref="BXC504:BXF504"/>
    <mergeCell ref="BXG504:BXJ504"/>
    <mergeCell ref="BXK504:BXN504"/>
    <mergeCell ref="BXO504:BXR504"/>
    <mergeCell ref="BWE504:BWH504"/>
    <mergeCell ref="BWI504:BWL504"/>
    <mergeCell ref="BWM504:BWP504"/>
    <mergeCell ref="BWQ504:BWT504"/>
    <mergeCell ref="BWU504:BWX504"/>
    <mergeCell ref="BVK504:BVN504"/>
    <mergeCell ref="BVO504:BVR504"/>
    <mergeCell ref="BVS504:BVV504"/>
    <mergeCell ref="BVW504:BVZ504"/>
    <mergeCell ref="BWA504:BWD504"/>
    <mergeCell ref="BUQ504:BUT504"/>
    <mergeCell ref="BUU504:BUX504"/>
    <mergeCell ref="BUY504:BVB504"/>
    <mergeCell ref="BVC504:BVF504"/>
    <mergeCell ref="BVG504:BVJ504"/>
    <mergeCell ref="BTW504:BTZ504"/>
    <mergeCell ref="BUA504:BUD504"/>
    <mergeCell ref="BUE504:BUH504"/>
    <mergeCell ref="BUI504:BUL504"/>
    <mergeCell ref="BUM504:BUP504"/>
    <mergeCell ref="BTC504:BTF504"/>
    <mergeCell ref="BTG504:BTJ504"/>
    <mergeCell ref="BTK504:BTN504"/>
    <mergeCell ref="BTO504:BTR504"/>
    <mergeCell ref="BTS504:BTV504"/>
    <mergeCell ref="BSI504:BSL504"/>
    <mergeCell ref="BSM504:BSP504"/>
    <mergeCell ref="BSQ504:BST504"/>
    <mergeCell ref="BSU504:BSX504"/>
    <mergeCell ref="BSY504:BTB504"/>
    <mergeCell ref="BRO504:BRR504"/>
    <mergeCell ref="BRS504:BRV504"/>
    <mergeCell ref="BRW504:BRZ504"/>
    <mergeCell ref="BSA504:BSD504"/>
    <mergeCell ref="BSE504:BSH504"/>
    <mergeCell ref="BQU504:BQX504"/>
    <mergeCell ref="BQY504:BRB504"/>
    <mergeCell ref="BRC504:BRF504"/>
    <mergeCell ref="BRG504:BRJ504"/>
    <mergeCell ref="BRK504:BRN504"/>
    <mergeCell ref="BQA504:BQD504"/>
    <mergeCell ref="BQE504:BQH504"/>
    <mergeCell ref="BQI504:BQL504"/>
    <mergeCell ref="BQM504:BQP504"/>
    <mergeCell ref="BQQ504:BQT504"/>
    <mergeCell ref="BPG504:BPJ504"/>
    <mergeCell ref="BPK504:BPN504"/>
    <mergeCell ref="BPO504:BPR504"/>
    <mergeCell ref="BPS504:BPV504"/>
    <mergeCell ref="BPW504:BPZ504"/>
    <mergeCell ref="BOM504:BOP504"/>
    <mergeCell ref="BOQ504:BOT504"/>
    <mergeCell ref="BOU504:BOX504"/>
    <mergeCell ref="BOY504:BPB504"/>
    <mergeCell ref="BPC504:BPF504"/>
    <mergeCell ref="BNS504:BNV504"/>
    <mergeCell ref="BNW504:BNZ504"/>
    <mergeCell ref="BOA504:BOD504"/>
    <mergeCell ref="BOE504:BOH504"/>
    <mergeCell ref="BOI504:BOL504"/>
    <mergeCell ref="BMY504:BNB504"/>
    <mergeCell ref="BNC504:BNF504"/>
    <mergeCell ref="BNG504:BNJ504"/>
    <mergeCell ref="BNK504:BNN504"/>
    <mergeCell ref="BNO504:BNR504"/>
    <mergeCell ref="BME504:BMH504"/>
    <mergeCell ref="BMI504:BML504"/>
    <mergeCell ref="BMM504:BMP504"/>
    <mergeCell ref="BMQ504:BMT504"/>
    <mergeCell ref="BMU504:BMX504"/>
    <mergeCell ref="BLK504:BLN504"/>
    <mergeCell ref="BLO504:BLR504"/>
    <mergeCell ref="BLS504:BLV504"/>
    <mergeCell ref="BLW504:BLZ504"/>
    <mergeCell ref="BMA504:BMD504"/>
    <mergeCell ref="BKQ504:BKT504"/>
    <mergeCell ref="BKU504:BKX504"/>
    <mergeCell ref="BKY504:BLB504"/>
    <mergeCell ref="BLC504:BLF504"/>
    <mergeCell ref="BLG504:BLJ504"/>
    <mergeCell ref="BJW504:BJZ504"/>
    <mergeCell ref="BKA504:BKD504"/>
    <mergeCell ref="BKE504:BKH504"/>
    <mergeCell ref="BKI504:BKL504"/>
    <mergeCell ref="BKM504:BKP504"/>
    <mergeCell ref="BJC504:BJF504"/>
    <mergeCell ref="BJG504:BJJ504"/>
    <mergeCell ref="BJK504:BJN504"/>
    <mergeCell ref="BJO504:BJR504"/>
    <mergeCell ref="BJS504:BJV504"/>
    <mergeCell ref="BII504:BIL504"/>
    <mergeCell ref="BIM504:BIP504"/>
    <mergeCell ref="BIQ504:BIT504"/>
    <mergeCell ref="BIU504:BIX504"/>
    <mergeCell ref="BIY504:BJB504"/>
    <mergeCell ref="BHO504:BHR504"/>
    <mergeCell ref="BHS504:BHV504"/>
    <mergeCell ref="BHW504:BHZ504"/>
    <mergeCell ref="BIA504:BID504"/>
    <mergeCell ref="BIE504:BIH504"/>
    <mergeCell ref="BGU504:BGX504"/>
    <mergeCell ref="BGY504:BHB504"/>
    <mergeCell ref="BHC504:BHF504"/>
    <mergeCell ref="BHG504:BHJ504"/>
    <mergeCell ref="BHK504:BHN504"/>
    <mergeCell ref="BGA504:BGD504"/>
    <mergeCell ref="BGE504:BGH504"/>
    <mergeCell ref="BGI504:BGL504"/>
    <mergeCell ref="BGM504:BGP504"/>
    <mergeCell ref="BGQ504:BGT504"/>
    <mergeCell ref="BFG504:BFJ504"/>
    <mergeCell ref="BFK504:BFN504"/>
    <mergeCell ref="BFO504:BFR504"/>
    <mergeCell ref="BFS504:BFV504"/>
    <mergeCell ref="BFW504:BFZ504"/>
    <mergeCell ref="BEM504:BEP504"/>
    <mergeCell ref="BEQ504:BET504"/>
    <mergeCell ref="BEU504:BEX504"/>
    <mergeCell ref="BEY504:BFB504"/>
    <mergeCell ref="BFC504:BFF504"/>
    <mergeCell ref="BDS504:BDV504"/>
    <mergeCell ref="BDW504:BDZ504"/>
    <mergeCell ref="BEA504:BED504"/>
    <mergeCell ref="BEE504:BEH504"/>
    <mergeCell ref="BEI504:BEL504"/>
    <mergeCell ref="BCY504:BDB504"/>
    <mergeCell ref="BDC504:BDF504"/>
    <mergeCell ref="BDG504:BDJ504"/>
    <mergeCell ref="BDK504:BDN504"/>
    <mergeCell ref="BDO504:BDR504"/>
    <mergeCell ref="BCE504:BCH504"/>
    <mergeCell ref="BCI504:BCL504"/>
    <mergeCell ref="BCM504:BCP504"/>
    <mergeCell ref="BCQ504:BCT504"/>
    <mergeCell ref="BCU504:BCX504"/>
    <mergeCell ref="BBK504:BBN504"/>
    <mergeCell ref="BBO504:BBR504"/>
    <mergeCell ref="BBS504:BBV504"/>
    <mergeCell ref="BBW504:BBZ504"/>
    <mergeCell ref="BCA504:BCD504"/>
    <mergeCell ref="BAQ504:BAT504"/>
    <mergeCell ref="BAU504:BAX504"/>
    <mergeCell ref="BAY504:BBB504"/>
    <mergeCell ref="BBC504:BBF504"/>
    <mergeCell ref="BBG504:BBJ504"/>
    <mergeCell ref="AZW504:AZZ504"/>
    <mergeCell ref="BAA504:BAD504"/>
    <mergeCell ref="BAE504:BAH504"/>
    <mergeCell ref="BAI504:BAL504"/>
    <mergeCell ref="BAM504:BAP504"/>
    <mergeCell ref="AZC504:AZF504"/>
    <mergeCell ref="AZG504:AZJ504"/>
    <mergeCell ref="AZK504:AZN504"/>
    <mergeCell ref="AZO504:AZR504"/>
    <mergeCell ref="AZS504:AZV504"/>
    <mergeCell ref="AYI504:AYL504"/>
    <mergeCell ref="AYM504:AYP504"/>
    <mergeCell ref="AYQ504:AYT504"/>
    <mergeCell ref="AYU504:AYX504"/>
    <mergeCell ref="AYY504:AZB504"/>
    <mergeCell ref="AXO504:AXR504"/>
    <mergeCell ref="AXS504:AXV504"/>
    <mergeCell ref="AXW504:AXZ504"/>
    <mergeCell ref="AYA504:AYD504"/>
    <mergeCell ref="AYE504:AYH504"/>
    <mergeCell ref="AWU504:AWX504"/>
    <mergeCell ref="AWY504:AXB504"/>
    <mergeCell ref="AXC504:AXF504"/>
    <mergeCell ref="AXG504:AXJ504"/>
    <mergeCell ref="AXK504:AXN504"/>
    <mergeCell ref="AWA504:AWD504"/>
    <mergeCell ref="AWE504:AWH504"/>
    <mergeCell ref="AWI504:AWL504"/>
    <mergeCell ref="AWM504:AWP504"/>
    <mergeCell ref="AWQ504:AWT504"/>
    <mergeCell ref="AVG504:AVJ504"/>
    <mergeCell ref="AVK504:AVN504"/>
    <mergeCell ref="AVO504:AVR504"/>
    <mergeCell ref="AVS504:AVV504"/>
    <mergeCell ref="AVW504:AVZ504"/>
    <mergeCell ref="AUM504:AUP504"/>
    <mergeCell ref="AUQ504:AUT504"/>
    <mergeCell ref="AUU504:AUX504"/>
    <mergeCell ref="AUY504:AVB504"/>
    <mergeCell ref="AVC504:AVF504"/>
    <mergeCell ref="ATS504:ATV504"/>
    <mergeCell ref="ATW504:ATZ504"/>
    <mergeCell ref="AUA504:AUD504"/>
    <mergeCell ref="AUE504:AUH504"/>
    <mergeCell ref="AUI504:AUL504"/>
    <mergeCell ref="ASY504:ATB504"/>
    <mergeCell ref="ATC504:ATF504"/>
    <mergeCell ref="ATG504:ATJ504"/>
    <mergeCell ref="ATK504:ATN504"/>
    <mergeCell ref="ATO504:ATR504"/>
    <mergeCell ref="ASE504:ASH504"/>
    <mergeCell ref="ASI504:ASL504"/>
    <mergeCell ref="ASM504:ASP504"/>
    <mergeCell ref="ASQ504:AST504"/>
    <mergeCell ref="ASU504:ASX504"/>
    <mergeCell ref="ARK504:ARN504"/>
    <mergeCell ref="ARO504:ARR504"/>
    <mergeCell ref="ARS504:ARV504"/>
    <mergeCell ref="ARW504:ARZ504"/>
    <mergeCell ref="ASA504:ASD504"/>
    <mergeCell ref="AQQ504:AQT504"/>
    <mergeCell ref="AQU504:AQX504"/>
    <mergeCell ref="AQY504:ARB504"/>
    <mergeCell ref="ARC504:ARF504"/>
    <mergeCell ref="ARG504:ARJ504"/>
    <mergeCell ref="APW504:APZ504"/>
    <mergeCell ref="AQA504:AQD504"/>
    <mergeCell ref="AQE504:AQH504"/>
    <mergeCell ref="AQI504:AQL504"/>
    <mergeCell ref="AQM504:AQP504"/>
    <mergeCell ref="APC504:APF504"/>
    <mergeCell ref="APG504:APJ504"/>
    <mergeCell ref="APK504:APN504"/>
    <mergeCell ref="APO504:APR504"/>
    <mergeCell ref="APS504:APV504"/>
    <mergeCell ref="AOI504:AOL504"/>
    <mergeCell ref="AOM504:AOP504"/>
    <mergeCell ref="AOQ504:AOT504"/>
    <mergeCell ref="AOU504:AOX504"/>
    <mergeCell ref="AOY504:APB504"/>
    <mergeCell ref="ANO504:ANR504"/>
    <mergeCell ref="ANS504:ANV504"/>
    <mergeCell ref="ANW504:ANZ504"/>
    <mergeCell ref="AOA504:AOD504"/>
    <mergeCell ref="AOE504:AOH504"/>
    <mergeCell ref="AMU504:AMX504"/>
    <mergeCell ref="AMY504:ANB504"/>
    <mergeCell ref="ANC504:ANF504"/>
    <mergeCell ref="ANG504:ANJ504"/>
    <mergeCell ref="ANK504:ANN504"/>
    <mergeCell ref="AMA504:AMD504"/>
    <mergeCell ref="AME504:AMH504"/>
    <mergeCell ref="AMI504:AML504"/>
    <mergeCell ref="AMM504:AMP504"/>
    <mergeCell ref="AMQ504:AMT504"/>
    <mergeCell ref="ALG504:ALJ504"/>
    <mergeCell ref="ALK504:ALN504"/>
    <mergeCell ref="ALO504:ALR504"/>
    <mergeCell ref="ALS504:ALV504"/>
    <mergeCell ref="ALW504:ALZ504"/>
    <mergeCell ref="AKM504:AKP504"/>
    <mergeCell ref="AKQ504:AKT504"/>
    <mergeCell ref="AKU504:AKX504"/>
    <mergeCell ref="AKY504:ALB504"/>
    <mergeCell ref="ALC504:ALF504"/>
    <mergeCell ref="AJS504:AJV504"/>
    <mergeCell ref="AJW504:AJZ504"/>
    <mergeCell ref="AKA504:AKD504"/>
    <mergeCell ref="AKE504:AKH504"/>
    <mergeCell ref="AKI504:AKL504"/>
    <mergeCell ref="AIY504:AJB504"/>
    <mergeCell ref="AJC504:AJF504"/>
    <mergeCell ref="AJG504:AJJ504"/>
    <mergeCell ref="AJK504:AJN504"/>
    <mergeCell ref="AJO504:AJR504"/>
    <mergeCell ref="AIE504:AIH504"/>
    <mergeCell ref="AII504:AIL504"/>
    <mergeCell ref="AIM504:AIP504"/>
    <mergeCell ref="AIQ504:AIT504"/>
    <mergeCell ref="AIU504:AIX504"/>
    <mergeCell ref="AHK504:AHN504"/>
    <mergeCell ref="AHO504:AHR504"/>
    <mergeCell ref="AHS504:AHV504"/>
    <mergeCell ref="AHW504:AHZ504"/>
    <mergeCell ref="AIA504:AID504"/>
    <mergeCell ref="AGQ504:AGT504"/>
    <mergeCell ref="AGU504:AGX504"/>
    <mergeCell ref="AGY504:AHB504"/>
    <mergeCell ref="AHC504:AHF504"/>
    <mergeCell ref="AHG504:AHJ504"/>
    <mergeCell ref="AFW504:AFZ504"/>
    <mergeCell ref="AGA504:AGD504"/>
    <mergeCell ref="AGE504:AGH504"/>
    <mergeCell ref="AGI504:AGL504"/>
    <mergeCell ref="AGM504:AGP504"/>
    <mergeCell ref="AFC504:AFF504"/>
    <mergeCell ref="AFG504:AFJ504"/>
    <mergeCell ref="AFK504:AFN504"/>
    <mergeCell ref="AFO504:AFR504"/>
    <mergeCell ref="AFS504:AFV504"/>
    <mergeCell ref="AEI504:AEL504"/>
    <mergeCell ref="AEM504:AEP504"/>
    <mergeCell ref="AEQ504:AET504"/>
    <mergeCell ref="AEU504:AEX504"/>
    <mergeCell ref="AEY504:AFB504"/>
    <mergeCell ref="ADO504:ADR504"/>
    <mergeCell ref="ADS504:ADV504"/>
    <mergeCell ref="ADW504:ADZ504"/>
    <mergeCell ref="AEA504:AED504"/>
    <mergeCell ref="AEE504:AEH504"/>
    <mergeCell ref="ACU504:ACX504"/>
    <mergeCell ref="ACY504:ADB504"/>
    <mergeCell ref="ADC504:ADF504"/>
    <mergeCell ref="ADG504:ADJ504"/>
    <mergeCell ref="ADK504:ADN504"/>
    <mergeCell ref="ACA504:ACD504"/>
    <mergeCell ref="ACE504:ACH504"/>
    <mergeCell ref="ACI504:ACL504"/>
    <mergeCell ref="ACM504:ACP504"/>
    <mergeCell ref="ACQ504:ACT504"/>
    <mergeCell ref="ABG504:ABJ504"/>
    <mergeCell ref="ABK504:ABN504"/>
    <mergeCell ref="ABO504:ABR504"/>
    <mergeCell ref="ABS504:ABV504"/>
    <mergeCell ref="ABW504:ABZ504"/>
    <mergeCell ref="AAM504:AAP504"/>
    <mergeCell ref="AAQ504:AAT504"/>
    <mergeCell ref="AAU504:AAX504"/>
    <mergeCell ref="AAY504:ABB504"/>
    <mergeCell ref="ABC504:ABF504"/>
    <mergeCell ref="ZS504:ZV504"/>
    <mergeCell ref="ZW504:ZZ504"/>
    <mergeCell ref="AAA504:AAD504"/>
    <mergeCell ref="AAE504:AAH504"/>
    <mergeCell ref="AAI504:AAL504"/>
    <mergeCell ref="YY504:ZB504"/>
    <mergeCell ref="ZC504:ZF504"/>
    <mergeCell ref="ZG504:ZJ504"/>
    <mergeCell ref="ZK504:ZN504"/>
    <mergeCell ref="ZO504:ZR504"/>
    <mergeCell ref="YE504:YH504"/>
    <mergeCell ref="YI504:YL504"/>
    <mergeCell ref="YM504:YP504"/>
    <mergeCell ref="YQ504:YT504"/>
    <mergeCell ref="YU504:YX504"/>
    <mergeCell ref="XK504:XN504"/>
    <mergeCell ref="XO504:XR504"/>
    <mergeCell ref="XS504:XV504"/>
    <mergeCell ref="XW504:XZ504"/>
    <mergeCell ref="YA504:YD504"/>
    <mergeCell ref="WQ504:WT504"/>
    <mergeCell ref="WU504:WX504"/>
    <mergeCell ref="WY504:XB504"/>
    <mergeCell ref="XC504:XF504"/>
    <mergeCell ref="XG504:XJ504"/>
    <mergeCell ref="VW504:VZ504"/>
    <mergeCell ref="WA504:WD504"/>
    <mergeCell ref="WE504:WH504"/>
    <mergeCell ref="WI504:WL504"/>
    <mergeCell ref="WM504:WP504"/>
    <mergeCell ref="VC504:VF504"/>
    <mergeCell ref="VG504:VJ504"/>
    <mergeCell ref="VK504:VN504"/>
    <mergeCell ref="VO504:VR504"/>
    <mergeCell ref="VS504:VV504"/>
    <mergeCell ref="UI504:UL504"/>
    <mergeCell ref="UM504:UP504"/>
    <mergeCell ref="UQ504:UT504"/>
    <mergeCell ref="UU504:UX504"/>
    <mergeCell ref="UY504:VB504"/>
    <mergeCell ref="TO504:TR504"/>
    <mergeCell ref="TS504:TV504"/>
    <mergeCell ref="TW504:TZ504"/>
    <mergeCell ref="UA504:UD504"/>
    <mergeCell ref="UE504:UH504"/>
    <mergeCell ref="SU504:SX504"/>
    <mergeCell ref="SY504:TB504"/>
    <mergeCell ref="TC504:TF504"/>
    <mergeCell ref="TG504:TJ504"/>
    <mergeCell ref="TK504:TN504"/>
    <mergeCell ref="SA504:SD504"/>
    <mergeCell ref="SE504:SH504"/>
    <mergeCell ref="SI504:SL504"/>
    <mergeCell ref="SM504:SP504"/>
    <mergeCell ref="SQ504:ST504"/>
    <mergeCell ref="RG504:RJ504"/>
    <mergeCell ref="RK504:RN504"/>
    <mergeCell ref="RO504:RR504"/>
    <mergeCell ref="RS504:RV504"/>
    <mergeCell ref="RW504:RZ504"/>
    <mergeCell ref="QM504:QP504"/>
    <mergeCell ref="QQ504:QT504"/>
    <mergeCell ref="QU504:QX504"/>
    <mergeCell ref="QY504:RB504"/>
    <mergeCell ref="RC504:RF504"/>
    <mergeCell ref="PS504:PV504"/>
    <mergeCell ref="PW504:PZ504"/>
    <mergeCell ref="QA504:QD504"/>
    <mergeCell ref="QE504:QH504"/>
    <mergeCell ref="QI504:QL504"/>
    <mergeCell ref="OY504:PB504"/>
    <mergeCell ref="PC504:PF504"/>
    <mergeCell ref="PG504:PJ504"/>
    <mergeCell ref="PK504:PN504"/>
    <mergeCell ref="PO504:PR504"/>
    <mergeCell ref="OE504:OH504"/>
    <mergeCell ref="OI504:OL504"/>
    <mergeCell ref="OM504:OP504"/>
    <mergeCell ref="OQ504:OT504"/>
    <mergeCell ref="OU504:OX504"/>
    <mergeCell ref="NK504:NN504"/>
    <mergeCell ref="NO504:NR504"/>
    <mergeCell ref="NS504:NV504"/>
    <mergeCell ref="NW504:NZ504"/>
    <mergeCell ref="OA504:OD504"/>
    <mergeCell ref="MQ504:MT504"/>
    <mergeCell ref="MU504:MX504"/>
    <mergeCell ref="MY504:NB504"/>
    <mergeCell ref="NC504:NF504"/>
    <mergeCell ref="NG504:NJ504"/>
    <mergeCell ref="LW504:LZ504"/>
    <mergeCell ref="MA504:MD504"/>
    <mergeCell ref="ME504:MH504"/>
    <mergeCell ref="MI504:ML504"/>
    <mergeCell ref="MM504:MP504"/>
    <mergeCell ref="LC504:LF504"/>
    <mergeCell ref="LG504:LJ504"/>
    <mergeCell ref="LK504:LN504"/>
    <mergeCell ref="LO504:LR504"/>
    <mergeCell ref="LS504:LV504"/>
    <mergeCell ref="KI504:KL504"/>
    <mergeCell ref="KM504:KP504"/>
    <mergeCell ref="KQ504:KT504"/>
    <mergeCell ref="KU504:KX504"/>
    <mergeCell ref="KY504:LB504"/>
    <mergeCell ref="JO504:JR504"/>
    <mergeCell ref="JS504:JV504"/>
    <mergeCell ref="JW504:JZ504"/>
    <mergeCell ref="KA504:KD504"/>
    <mergeCell ref="KE504:KH504"/>
    <mergeCell ref="IU504:IX504"/>
    <mergeCell ref="IY504:JB504"/>
    <mergeCell ref="JC504:JF504"/>
    <mergeCell ref="JG504:JJ504"/>
    <mergeCell ref="JK504:JN504"/>
    <mergeCell ref="IA504:ID504"/>
    <mergeCell ref="IE504:IH504"/>
    <mergeCell ref="II504:IL504"/>
    <mergeCell ref="IM504:IP504"/>
    <mergeCell ref="IQ504:IT504"/>
    <mergeCell ref="HG504:HJ504"/>
    <mergeCell ref="HK504:HN504"/>
    <mergeCell ref="HO504:HR504"/>
    <mergeCell ref="HS504:HV504"/>
    <mergeCell ref="HW504:HZ504"/>
    <mergeCell ref="GM504:GP504"/>
    <mergeCell ref="GQ504:GT504"/>
    <mergeCell ref="GU504:GX504"/>
    <mergeCell ref="GY504:HB504"/>
    <mergeCell ref="HC504:HF504"/>
    <mergeCell ref="FS504:FV504"/>
    <mergeCell ref="FW504:FZ504"/>
    <mergeCell ref="GA504:GD504"/>
    <mergeCell ref="GE504:GH504"/>
    <mergeCell ref="GI504:GL504"/>
    <mergeCell ref="EY504:FB504"/>
    <mergeCell ref="FC504:FF504"/>
    <mergeCell ref="FG504:FJ504"/>
    <mergeCell ref="FK504:FN504"/>
    <mergeCell ref="FO504:FR504"/>
    <mergeCell ref="EE504:EH504"/>
    <mergeCell ref="EI504:EL504"/>
    <mergeCell ref="EM504:EP504"/>
    <mergeCell ref="EQ504:ET504"/>
    <mergeCell ref="EU504:EX504"/>
    <mergeCell ref="DK504:DN504"/>
    <mergeCell ref="DO504:DR504"/>
    <mergeCell ref="DS504:DV504"/>
    <mergeCell ref="DW504:DZ504"/>
    <mergeCell ref="EA504:ED504"/>
    <mergeCell ref="CQ504:CT504"/>
    <mergeCell ref="CU504:CX504"/>
    <mergeCell ref="CY504:DB504"/>
    <mergeCell ref="DC504:DF504"/>
    <mergeCell ref="DG504:DJ504"/>
    <mergeCell ref="BW504:BZ504"/>
    <mergeCell ref="CA504:CD504"/>
    <mergeCell ref="CE504:CH504"/>
    <mergeCell ref="CI504:CL504"/>
    <mergeCell ref="CM504:CP504"/>
    <mergeCell ref="XEY503:XFB503"/>
    <mergeCell ref="XFC503:XFD503"/>
    <mergeCell ref="S504:V504"/>
    <mergeCell ref="W504:Z504"/>
    <mergeCell ref="AA504:AD504"/>
    <mergeCell ref="AE504:AH504"/>
    <mergeCell ref="AI504:AL504"/>
    <mergeCell ref="AM504:AP504"/>
    <mergeCell ref="AQ504:AT504"/>
    <mergeCell ref="AU504:AX504"/>
    <mergeCell ref="AY504:BB504"/>
    <mergeCell ref="BC504:BF504"/>
    <mergeCell ref="BG504:BJ504"/>
    <mergeCell ref="BK504:BN504"/>
    <mergeCell ref="BO504:BR504"/>
    <mergeCell ref="BS504:BV504"/>
    <mergeCell ref="XEE503:XEH503"/>
    <mergeCell ref="XEI503:XEL503"/>
    <mergeCell ref="XEM503:XEP503"/>
    <mergeCell ref="XEQ503:XET503"/>
    <mergeCell ref="XEU503:XEX503"/>
    <mergeCell ref="XDK503:XDN503"/>
    <mergeCell ref="XDO503:XDR503"/>
    <mergeCell ref="XDS503:XDV503"/>
    <mergeCell ref="XDW503:XDZ503"/>
    <mergeCell ref="XEA503:XED503"/>
    <mergeCell ref="XCQ503:XCT503"/>
    <mergeCell ref="XCU503:XCX503"/>
    <mergeCell ref="XCY503:XDB503"/>
    <mergeCell ref="XDC503:XDF503"/>
    <mergeCell ref="XDG503:XDJ503"/>
    <mergeCell ref="XBW503:XBZ503"/>
    <mergeCell ref="XCA503:XCD503"/>
    <mergeCell ref="XCE503:XCH503"/>
    <mergeCell ref="XCI503:XCL503"/>
    <mergeCell ref="XCM503:XCP503"/>
    <mergeCell ref="XBC503:XBF503"/>
    <mergeCell ref="XBG503:XBJ503"/>
    <mergeCell ref="XBK503:XBN503"/>
    <mergeCell ref="XBO503:XBR503"/>
    <mergeCell ref="XBS503:XBV503"/>
    <mergeCell ref="XAI503:XAL503"/>
    <mergeCell ref="XAM503:XAP503"/>
    <mergeCell ref="XAQ503:XAT503"/>
    <mergeCell ref="XAU503:XAX503"/>
    <mergeCell ref="XAY503:XBB503"/>
    <mergeCell ref="WZO503:WZR503"/>
    <mergeCell ref="WZS503:WZV503"/>
    <mergeCell ref="WZW503:WZZ503"/>
    <mergeCell ref="XAA503:XAD503"/>
    <mergeCell ref="XAE503:XAH503"/>
    <mergeCell ref="WYU503:WYX503"/>
    <mergeCell ref="WYY503:WZB503"/>
    <mergeCell ref="WZC503:WZF503"/>
    <mergeCell ref="WZG503:WZJ503"/>
    <mergeCell ref="WZK503:WZN503"/>
    <mergeCell ref="WYA503:WYD503"/>
    <mergeCell ref="WYE503:WYH503"/>
    <mergeCell ref="WYI503:WYL503"/>
    <mergeCell ref="WYM503:WYP503"/>
    <mergeCell ref="WYQ503:WYT503"/>
    <mergeCell ref="WXG503:WXJ503"/>
    <mergeCell ref="WXK503:WXN503"/>
    <mergeCell ref="WXO503:WXR503"/>
    <mergeCell ref="WXS503:WXV503"/>
    <mergeCell ref="WXW503:WXZ503"/>
    <mergeCell ref="WWM503:WWP503"/>
    <mergeCell ref="WWQ503:WWT503"/>
    <mergeCell ref="WWU503:WWX503"/>
    <mergeCell ref="WWY503:WXB503"/>
    <mergeCell ref="WXC503:WXF503"/>
    <mergeCell ref="WVS503:WVV503"/>
    <mergeCell ref="WVW503:WVZ503"/>
    <mergeCell ref="WWA503:WWD503"/>
    <mergeCell ref="WWE503:WWH503"/>
    <mergeCell ref="WWI503:WWL503"/>
    <mergeCell ref="WUY503:WVB503"/>
    <mergeCell ref="WVC503:WVF503"/>
    <mergeCell ref="WVG503:WVJ503"/>
    <mergeCell ref="WVK503:WVN503"/>
    <mergeCell ref="WVO503:WVR503"/>
    <mergeCell ref="WUE503:WUH503"/>
    <mergeCell ref="WUI503:WUL503"/>
    <mergeCell ref="WUM503:WUP503"/>
    <mergeCell ref="WUQ503:WUT503"/>
    <mergeCell ref="WUU503:WUX503"/>
    <mergeCell ref="WTK503:WTN503"/>
    <mergeCell ref="WTO503:WTR503"/>
    <mergeCell ref="WTS503:WTV503"/>
    <mergeCell ref="WTW503:WTZ503"/>
    <mergeCell ref="WUA503:WUD503"/>
    <mergeCell ref="WSQ503:WST503"/>
    <mergeCell ref="WSU503:WSX503"/>
    <mergeCell ref="WSY503:WTB503"/>
    <mergeCell ref="WTC503:WTF503"/>
    <mergeCell ref="WTG503:WTJ503"/>
    <mergeCell ref="WRW503:WRZ503"/>
    <mergeCell ref="WSA503:WSD503"/>
    <mergeCell ref="WSE503:WSH503"/>
    <mergeCell ref="WSI503:WSL503"/>
    <mergeCell ref="WSM503:WSP503"/>
    <mergeCell ref="WRC503:WRF503"/>
    <mergeCell ref="WRG503:WRJ503"/>
    <mergeCell ref="WRK503:WRN503"/>
    <mergeCell ref="WRO503:WRR503"/>
    <mergeCell ref="WRS503:WRV503"/>
    <mergeCell ref="WQI503:WQL503"/>
    <mergeCell ref="WQM503:WQP503"/>
    <mergeCell ref="WQQ503:WQT503"/>
    <mergeCell ref="WQU503:WQX503"/>
    <mergeCell ref="WQY503:WRB503"/>
    <mergeCell ref="WPO503:WPR503"/>
    <mergeCell ref="WPS503:WPV503"/>
    <mergeCell ref="WPW503:WPZ503"/>
    <mergeCell ref="WQA503:WQD503"/>
    <mergeCell ref="WQE503:WQH503"/>
    <mergeCell ref="WOU503:WOX503"/>
    <mergeCell ref="WOY503:WPB503"/>
    <mergeCell ref="WPC503:WPF503"/>
    <mergeCell ref="WPG503:WPJ503"/>
    <mergeCell ref="WPK503:WPN503"/>
    <mergeCell ref="WOA503:WOD503"/>
    <mergeCell ref="WOE503:WOH503"/>
    <mergeCell ref="WOI503:WOL503"/>
    <mergeCell ref="WOM503:WOP503"/>
    <mergeCell ref="WOQ503:WOT503"/>
    <mergeCell ref="WNG503:WNJ503"/>
    <mergeCell ref="WNK503:WNN503"/>
    <mergeCell ref="WNO503:WNR503"/>
    <mergeCell ref="WNS503:WNV503"/>
    <mergeCell ref="WNW503:WNZ503"/>
    <mergeCell ref="WMM503:WMP503"/>
    <mergeCell ref="WMQ503:WMT503"/>
    <mergeCell ref="WMU503:WMX503"/>
    <mergeCell ref="WMY503:WNB503"/>
    <mergeCell ref="WNC503:WNF503"/>
    <mergeCell ref="WLS503:WLV503"/>
    <mergeCell ref="WLW503:WLZ503"/>
    <mergeCell ref="WMA503:WMD503"/>
    <mergeCell ref="WME503:WMH503"/>
    <mergeCell ref="WMI503:WML503"/>
    <mergeCell ref="WKY503:WLB503"/>
    <mergeCell ref="WLC503:WLF503"/>
    <mergeCell ref="WLG503:WLJ503"/>
    <mergeCell ref="WLK503:WLN503"/>
    <mergeCell ref="WLO503:WLR503"/>
    <mergeCell ref="WKE503:WKH503"/>
    <mergeCell ref="WKI503:WKL503"/>
    <mergeCell ref="WKM503:WKP503"/>
    <mergeCell ref="WKQ503:WKT503"/>
    <mergeCell ref="WKU503:WKX503"/>
    <mergeCell ref="WJK503:WJN503"/>
    <mergeCell ref="WJO503:WJR503"/>
    <mergeCell ref="WJS503:WJV503"/>
    <mergeCell ref="WJW503:WJZ503"/>
    <mergeCell ref="WKA503:WKD503"/>
    <mergeCell ref="WIQ503:WIT503"/>
    <mergeCell ref="WIU503:WIX503"/>
    <mergeCell ref="WIY503:WJB503"/>
    <mergeCell ref="WJC503:WJF503"/>
    <mergeCell ref="WJG503:WJJ503"/>
    <mergeCell ref="WHW503:WHZ503"/>
    <mergeCell ref="WIA503:WID503"/>
    <mergeCell ref="WIE503:WIH503"/>
    <mergeCell ref="WII503:WIL503"/>
    <mergeCell ref="WIM503:WIP503"/>
    <mergeCell ref="WHC503:WHF503"/>
    <mergeCell ref="WHG503:WHJ503"/>
    <mergeCell ref="WHK503:WHN503"/>
    <mergeCell ref="WHO503:WHR503"/>
    <mergeCell ref="WHS503:WHV503"/>
    <mergeCell ref="WGI503:WGL503"/>
    <mergeCell ref="WGM503:WGP503"/>
    <mergeCell ref="WGQ503:WGT503"/>
    <mergeCell ref="WGU503:WGX503"/>
    <mergeCell ref="WGY503:WHB503"/>
    <mergeCell ref="WFO503:WFR503"/>
    <mergeCell ref="WFS503:WFV503"/>
    <mergeCell ref="WFW503:WFZ503"/>
    <mergeCell ref="WGA503:WGD503"/>
    <mergeCell ref="WGE503:WGH503"/>
    <mergeCell ref="WEU503:WEX503"/>
    <mergeCell ref="WEY503:WFB503"/>
    <mergeCell ref="WFC503:WFF503"/>
    <mergeCell ref="WFG503:WFJ503"/>
    <mergeCell ref="WFK503:WFN503"/>
    <mergeCell ref="WEA503:WED503"/>
    <mergeCell ref="WEE503:WEH503"/>
    <mergeCell ref="WEI503:WEL503"/>
    <mergeCell ref="WEM503:WEP503"/>
    <mergeCell ref="WEQ503:WET503"/>
    <mergeCell ref="WDG503:WDJ503"/>
    <mergeCell ref="WDK503:WDN503"/>
    <mergeCell ref="WDO503:WDR503"/>
    <mergeCell ref="WDS503:WDV503"/>
    <mergeCell ref="WDW503:WDZ503"/>
    <mergeCell ref="WCM503:WCP503"/>
    <mergeCell ref="WCQ503:WCT503"/>
    <mergeCell ref="WCU503:WCX503"/>
    <mergeCell ref="WCY503:WDB503"/>
    <mergeCell ref="WDC503:WDF503"/>
    <mergeCell ref="WBS503:WBV503"/>
    <mergeCell ref="WBW503:WBZ503"/>
    <mergeCell ref="WCA503:WCD503"/>
    <mergeCell ref="WCE503:WCH503"/>
    <mergeCell ref="WCI503:WCL503"/>
    <mergeCell ref="WAY503:WBB503"/>
    <mergeCell ref="WBC503:WBF503"/>
    <mergeCell ref="WBG503:WBJ503"/>
    <mergeCell ref="WBK503:WBN503"/>
    <mergeCell ref="WBO503:WBR503"/>
    <mergeCell ref="WAE503:WAH503"/>
    <mergeCell ref="WAI503:WAL503"/>
    <mergeCell ref="WAM503:WAP503"/>
    <mergeCell ref="WAQ503:WAT503"/>
    <mergeCell ref="WAU503:WAX503"/>
    <mergeCell ref="VZK503:VZN503"/>
    <mergeCell ref="VZO503:VZR503"/>
    <mergeCell ref="VZS503:VZV503"/>
    <mergeCell ref="VZW503:VZZ503"/>
    <mergeCell ref="WAA503:WAD503"/>
    <mergeCell ref="VYQ503:VYT503"/>
    <mergeCell ref="VYU503:VYX503"/>
    <mergeCell ref="VYY503:VZB503"/>
    <mergeCell ref="VZC503:VZF503"/>
    <mergeCell ref="VZG503:VZJ503"/>
    <mergeCell ref="VXW503:VXZ503"/>
    <mergeCell ref="VYA503:VYD503"/>
    <mergeCell ref="VYE503:VYH503"/>
    <mergeCell ref="VYI503:VYL503"/>
    <mergeCell ref="VYM503:VYP503"/>
    <mergeCell ref="VXC503:VXF503"/>
    <mergeCell ref="VXG503:VXJ503"/>
    <mergeCell ref="VXK503:VXN503"/>
    <mergeCell ref="VXO503:VXR503"/>
    <mergeCell ref="VXS503:VXV503"/>
    <mergeCell ref="VWI503:VWL503"/>
    <mergeCell ref="VWM503:VWP503"/>
    <mergeCell ref="VWQ503:VWT503"/>
    <mergeCell ref="VWU503:VWX503"/>
    <mergeCell ref="VWY503:VXB503"/>
    <mergeCell ref="VVO503:VVR503"/>
    <mergeCell ref="VVS503:VVV503"/>
    <mergeCell ref="VVW503:VVZ503"/>
    <mergeCell ref="VWA503:VWD503"/>
    <mergeCell ref="VWE503:VWH503"/>
    <mergeCell ref="VUU503:VUX503"/>
    <mergeCell ref="VUY503:VVB503"/>
    <mergeCell ref="VVC503:VVF503"/>
    <mergeCell ref="VVG503:VVJ503"/>
    <mergeCell ref="VVK503:VVN503"/>
    <mergeCell ref="VUA503:VUD503"/>
    <mergeCell ref="VUE503:VUH503"/>
    <mergeCell ref="VUI503:VUL503"/>
    <mergeCell ref="VUM503:VUP503"/>
    <mergeCell ref="VUQ503:VUT503"/>
    <mergeCell ref="VTG503:VTJ503"/>
    <mergeCell ref="VTK503:VTN503"/>
    <mergeCell ref="VTO503:VTR503"/>
    <mergeCell ref="VTS503:VTV503"/>
    <mergeCell ref="VTW503:VTZ503"/>
    <mergeCell ref="VSM503:VSP503"/>
    <mergeCell ref="VSQ503:VST503"/>
    <mergeCell ref="VSU503:VSX503"/>
    <mergeCell ref="VSY503:VTB503"/>
    <mergeCell ref="VTC503:VTF503"/>
    <mergeCell ref="VRS503:VRV503"/>
    <mergeCell ref="VRW503:VRZ503"/>
    <mergeCell ref="VSA503:VSD503"/>
    <mergeCell ref="VSE503:VSH503"/>
    <mergeCell ref="VSI503:VSL503"/>
    <mergeCell ref="VQY503:VRB503"/>
    <mergeCell ref="VRC503:VRF503"/>
    <mergeCell ref="VRG503:VRJ503"/>
    <mergeCell ref="VRK503:VRN503"/>
    <mergeCell ref="VRO503:VRR503"/>
    <mergeCell ref="VQE503:VQH503"/>
    <mergeCell ref="VQI503:VQL503"/>
    <mergeCell ref="VQM503:VQP503"/>
    <mergeCell ref="VQQ503:VQT503"/>
    <mergeCell ref="VQU503:VQX503"/>
    <mergeCell ref="VPK503:VPN503"/>
    <mergeCell ref="VPO503:VPR503"/>
    <mergeCell ref="VPS503:VPV503"/>
    <mergeCell ref="VPW503:VPZ503"/>
    <mergeCell ref="VQA503:VQD503"/>
    <mergeCell ref="VOQ503:VOT503"/>
    <mergeCell ref="VOU503:VOX503"/>
    <mergeCell ref="VOY503:VPB503"/>
    <mergeCell ref="VPC503:VPF503"/>
    <mergeCell ref="VPG503:VPJ503"/>
    <mergeCell ref="VNW503:VNZ503"/>
    <mergeCell ref="VOA503:VOD503"/>
    <mergeCell ref="VOE503:VOH503"/>
    <mergeCell ref="VOI503:VOL503"/>
    <mergeCell ref="VOM503:VOP503"/>
    <mergeCell ref="VNC503:VNF503"/>
    <mergeCell ref="VNG503:VNJ503"/>
    <mergeCell ref="VNK503:VNN503"/>
    <mergeCell ref="VNO503:VNR503"/>
    <mergeCell ref="VNS503:VNV503"/>
    <mergeCell ref="VMI503:VML503"/>
    <mergeCell ref="VMM503:VMP503"/>
    <mergeCell ref="VMQ503:VMT503"/>
    <mergeCell ref="VMU503:VMX503"/>
    <mergeCell ref="VMY503:VNB503"/>
    <mergeCell ref="VLO503:VLR503"/>
    <mergeCell ref="VLS503:VLV503"/>
    <mergeCell ref="VLW503:VLZ503"/>
    <mergeCell ref="VMA503:VMD503"/>
    <mergeCell ref="VME503:VMH503"/>
    <mergeCell ref="VKU503:VKX503"/>
    <mergeCell ref="VKY503:VLB503"/>
    <mergeCell ref="VLC503:VLF503"/>
    <mergeCell ref="VLG503:VLJ503"/>
    <mergeCell ref="VLK503:VLN503"/>
    <mergeCell ref="VKA503:VKD503"/>
    <mergeCell ref="VKE503:VKH503"/>
    <mergeCell ref="VKI503:VKL503"/>
    <mergeCell ref="VKM503:VKP503"/>
    <mergeCell ref="VKQ503:VKT503"/>
    <mergeCell ref="VJG503:VJJ503"/>
    <mergeCell ref="VJK503:VJN503"/>
    <mergeCell ref="VJO503:VJR503"/>
    <mergeCell ref="VJS503:VJV503"/>
    <mergeCell ref="VJW503:VJZ503"/>
    <mergeCell ref="VIM503:VIP503"/>
    <mergeCell ref="VIQ503:VIT503"/>
    <mergeCell ref="VIU503:VIX503"/>
    <mergeCell ref="VIY503:VJB503"/>
    <mergeCell ref="VJC503:VJF503"/>
    <mergeCell ref="VHS503:VHV503"/>
    <mergeCell ref="VHW503:VHZ503"/>
    <mergeCell ref="VIA503:VID503"/>
    <mergeCell ref="VIE503:VIH503"/>
    <mergeCell ref="VII503:VIL503"/>
    <mergeCell ref="VGY503:VHB503"/>
    <mergeCell ref="VHC503:VHF503"/>
    <mergeCell ref="VHG503:VHJ503"/>
    <mergeCell ref="VHK503:VHN503"/>
    <mergeCell ref="VHO503:VHR503"/>
    <mergeCell ref="VGE503:VGH503"/>
    <mergeCell ref="VGI503:VGL503"/>
    <mergeCell ref="VGM503:VGP503"/>
    <mergeCell ref="VGQ503:VGT503"/>
    <mergeCell ref="VGU503:VGX503"/>
    <mergeCell ref="VFK503:VFN503"/>
    <mergeCell ref="VFO503:VFR503"/>
    <mergeCell ref="VFS503:VFV503"/>
    <mergeCell ref="VFW503:VFZ503"/>
    <mergeCell ref="VGA503:VGD503"/>
    <mergeCell ref="VEQ503:VET503"/>
    <mergeCell ref="VEU503:VEX503"/>
    <mergeCell ref="VEY503:VFB503"/>
    <mergeCell ref="VFC503:VFF503"/>
    <mergeCell ref="VFG503:VFJ503"/>
    <mergeCell ref="VDW503:VDZ503"/>
    <mergeCell ref="VEA503:VED503"/>
    <mergeCell ref="VEE503:VEH503"/>
    <mergeCell ref="VEI503:VEL503"/>
    <mergeCell ref="VEM503:VEP503"/>
    <mergeCell ref="VDC503:VDF503"/>
    <mergeCell ref="VDG503:VDJ503"/>
    <mergeCell ref="VDK503:VDN503"/>
    <mergeCell ref="VDO503:VDR503"/>
    <mergeCell ref="VDS503:VDV503"/>
    <mergeCell ref="VCI503:VCL503"/>
    <mergeCell ref="VCM503:VCP503"/>
    <mergeCell ref="VCQ503:VCT503"/>
    <mergeCell ref="VCU503:VCX503"/>
    <mergeCell ref="VCY503:VDB503"/>
    <mergeCell ref="VBO503:VBR503"/>
    <mergeCell ref="VBS503:VBV503"/>
    <mergeCell ref="VBW503:VBZ503"/>
    <mergeCell ref="VCA503:VCD503"/>
    <mergeCell ref="VCE503:VCH503"/>
    <mergeCell ref="VAU503:VAX503"/>
    <mergeCell ref="VAY503:VBB503"/>
    <mergeCell ref="VBC503:VBF503"/>
    <mergeCell ref="VBG503:VBJ503"/>
    <mergeCell ref="VBK503:VBN503"/>
    <mergeCell ref="VAA503:VAD503"/>
    <mergeCell ref="VAE503:VAH503"/>
    <mergeCell ref="VAI503:VAL503"/>
    <mergeCell ref="VAM503:VAP503"/>
    <mergeCell ref="VAQ503:VAT503"/>
    <mergeCell ref="UZG503:UZJ503"/>
    <mergeCell ref="UZK503:UZN503"/>
    <mergeCell ref="UZO503:UZR503"/>
    <mergeCell ref="UZS503:UZV503"/>
    <mergeCell ref="UZW503:UZZ503"/>
    <mergeCell ref="UYM503:UYP503"/>
    <mergeCell ref="UYQ503:UYT503"/>
    <mergeCell ref="UYU503:UYX503"/>
    <mergeCell ref="UYY503:UZB503"/>
    <mergeCell ref="UZC503:UZF503"/>
    <mergeCell ref="UXS503:UXV503"/>
    <mergeCell ref="UXW503:UXZ503"/>
    <mergeCell ref="UYA503:UYD503"/>
    <mergeCell ref="UYE503:UYH503"/>
    <mergeCell ref="UYI503:UYL503"/>
    <mergeCell ref="UWY503:UXB503"/>
    <mergeCell ref="UXC503:UXF503"/>
    <mergeCell ref="UXG503:UXJ503"/>
    <mergeCell ref="UXK503:UXN503"/>
    <mergeCell ref="UXO503:UXR503"/>
    <mergeCell ref="UWE503:UWH503"/>
    <mergeCell ref="UWI503:UWL503"/>
    <mergeCell ref="UWM503:UWP503"/>
    <mergeCell ref="UWQ503:UWT503"/>
    <mergeCell ref="UWU503:UWX503"/>
    <mergeCell ref="UVK503:UVN503"/>
    <mergeCell ref="UVO503:UVR503"/>
    <mergeCell ref="UVS503:UVV503"/>
    <mergeCell ref="UVW503:UVZ503"/>
    <mergeCell ref="UWA503:UWD503"/>
    <mergeCell ref="UUQ503:UUT503"/>
    <mergeCell ref="UUU503:UUX503"/>
    <mergeCell ref="UUY503:UVB503"/>
    <mergeCell ref="UVC503:UVF503"/>
    <mergeCell ref="UVG503:UVJ503"/>
    <mergeCell ref="UTW503:UTZ503"/>
    <mergeCell ref="UUA503:UUD503"/>
    <mergeCell ref="UUE503:UUH503"/>
    <mergeCell ref="UUI503:UUL503"/>
    <mergeCell ref="UUM503:UUP503"/>
    <mergeCell ref="UTC503:UTF503"/>
    <mergeCell ref="UTG503:UTJ503"/>
    <mergeCell ref="UTK503:UTN503"/>
    <mergeCell ref="UTO503:UTR503"/>
    <mergeCell ref="UTS503:UTV503"/>
    <mergeCell ref="USI503:USL503"/>
    <mergeCell ref="USM503:USP503"/>
    <mergeCell ref="USQ503:UST503"/>
    <mergeCell ref="USU503:USX503"/>
    <mergeCell ref="USY503:UTB503"/>
    <mergeCell ref="URO503:URR503"/>
    <mergeCell ref="URS503:URV503"/>
    <mergeCell ref="URW503:URZ503"/>
    <mergeCell ref="USA503:USD503"/>
    <mergeCell ref="USE503:USH503"/>
    <mergeCell ref="UQU503:UQX503"/>
    <mergeCell ref="UQY503:URB503"/>
    <mergeCell ref="URC503:URF503"/>
    <mergeCell ref="URG503:URJ503"/>
    <mergeCell ref="URK503:URN503"/>
    <mergeCell ref="UQA503:UQD503"/>
    <mergeCell ref="UQE503:UQH503"/>
    <mergeCell ref="UQI503:UQL503"/>
    <mergeCell ref="UQM503:UQP503"/>
    <mergeCell ref="UQQ503:UQT503"/>
    <mergeCell ref="UPG503:UPJ503"/>
    <mergeCell ref="UPK503:UPN503"/>
    <mergeCell ref="UPO503:UPR503"/>
    <mergeCell ref="UPS503:UPV503"/>
    <mergeCell ref="UPW503:UPZ503"/>
    <mergeCell ref="UOM503:UOP503"/>
    <mergeCell ref="UOQ503:UOT503"/>
    <mergeCell ref="UOU503:UOX503"/>
    <mergeCell ref="UOY503:UPB503"/>
    <mergeCell ref="UPC503:UPF503"/>
    <mergeCell ref="UNS503:UNV503"/>
    <mergeCell ref="UNW503:UNZ503"/>
    <mergeCell ref="UOA503:UOD503"/>
    <mergeCell ref="UOE503:UOH503"/>
    <mergeCell ref="UOI503:UOL503"/>
    <mergeCell ref="UMY503:UNB503"/>
    <mergeCell ref="UNC503:UNF503"/>
    <mergeCell ref="UNG503:UNJ503"/>
    <mergeCell ref="UNK503:UNN503"/>
    <mergeCell ref="UNO503:UNR503"/>
    <mergeCell ref="UME503:UMH503"/>
    <mergeCell ref="UMI503:UML503"/>
    <mergeCell ref="UMM503:UMP503"/>
    <mergeCell ref="UMQ503:UMT503"/>
    <mergeCell ref="UMU503:UMX503"/>
    <mergeCell ref="ULK503:ULN503"/>
    <mergeCell ref="ULO503:ULR503"/>
    <mergeCell ref="ULS503:ULV503"/>
    <mergeCell ref="ULW503:ULZ503"/>
    <mergeCell ref="UMA503:UMD503"/>
    <mergeCell ref="UKQ503:UKT503"/>
    <mergeCell ref="UKU503:UKX503"/>
    <mergeCell ref="UKY503:ULB503"/>
    <mergeCell ref="ULC503:ULF503"/>
    <mergeCell ref="ULG503:ULJ503"/>
    <mergeCell ref="UJW503:UJZ503"/>
    <mergeCell ref="UKA503:UKD503"/>
    <mergeCell ref="UKE503:UKH503"/>
    <mergeCell ref="UKI503:UKL503"/>
    <mergeCell ref="UKM503:UKP503"/>
    <mergeCell ref="UJC503:UJF503"/>
    <mergeCell ref="UJG503:UJJ503"/>
    <mergeCell ref="UJK503:UJN503"/>
    <mergeCell ref="UJO503:UJR503"/>
    <mergeCell ref="UJS503:UJV503"/>
    <mergeCell ref="UII503:UIL503"/>
    <mergeCell ref="UIM503:UIP503"/>
    <mergeCell ref="UIQ503:UIT503"/>
    <mergeCell ref="UIU503:UIX503"/>
    <mergeCell ref="UIY503:UJB503"/>
    <mergeCell ref="UHO503:UHR503"/>
    <mergeCell ref="UHS503:UHV503"/>
    <mergeCell ref="UHW503:UHZ503"/>
    <mergeCell ref="UIA503:UID503"/>
    <mergeCell ref="UIE503:UIH503"/>
    <mergeCell ref="UGU503:UGX503"/>
    <mergeCell ref="UGY503:UHB503"/>
    <mergeCell ref="UHC503:UHF503"/>
    <mergeCell ref="UHG503:UHJ503"/>
    <mergeCell ref="UHK503:UHN503"/>
    <mergeCell ref="UGA503:UGD503"/>
    <mergeCell ref="UGE503:UGH503"/>
    <mergeCell ref="UGI503:UGL503"/>
    <mergeCell ref="UGM503:UGP503"/>
    <mergeCell ref="UGQ503:UGT503"/>
    <mergeCell ref="UFG503:UFJ503"/>
    <mergeCell ref="UFK503:UFN503"/>
    <mergeCell ref="UFO503:UFR503"/>
    <mergeCell ref="UFS503:UFV503"/>
    <mergeCell ref="UFW503:UFZ503"/>
    <mergeCell ref="UEM503:UEP503"/>
    <mergeCell ref="UEQ503:UET503"/>
    <mergeCell ref="UEU503:UEX503"/>
    <mergeCell ref="UEY503:UFB503"/>
    <mergeCell ref="UFC503:UFF503"/>
    <mergeCell ref="UDS503:UDV503"/>
    <mergeCell ref="UDW503:UDZ503"/>
    <mergeCell ref="UEA503:UED503"/>
    <mergeCell ref="UEE503:UEH503"/>
    <mergeCell ref="UEI503:UEL503"/>
    <mergeCell ref="UCY503:UDB503"/>
    <mergeCell ref="UDC503:UDF503"/>
    <mergeCell ref="UDG503:UDJ503"/>
    <mergeCell ref="UDK503:UDN503"/>
    <mergeCell ref="UDO503:UDR503"/>
    <mergeCell ref="UCE503:UCH503"/>
    <mergeCell ref="UCI503:UCL503"/>
    <mergeCell ref="UCM503:UCP503"/>
    <mergeCell ref="UCQ503:UCT503"/>
    <mergeCell ref="UCU503:UCX503"/>
    <mergeCell ref="UBK503:UBN503"/>
    <mergeCell ref="UBO503:UBR503"/>
    <mergeCell ref="UBS503:UBV503"/>
    <mergeCell ref="UBW503:UBZ503"/>
    <mergeCell ref="UCA503:UCD503"/>
    <mergeCell ref="UAQ503:UAT503"/>
    <mergeCell ref="UAU503:UAX503"/>
    <mergeCell ref="UAY503:UBB503"/>
    <mergeCell ref="UBC503:UBF503"/>
    <mergeCell ref="UBG503:UBJ503"/>
    <mergeCell ref="TZW503:TZZ503"/>
    <mergeCell ref="UAA503:UAD503"/>
    <mergeCell ref="UAE503:UAH503"/>
    <mergeCell ref="UAI503:UAL503"/>
    <mergeCell ref="UAM503:UAP503"/>
    <mergeCell ref="TZC503:TZF503"/>
    <mergeCell ref="TZG503:TZJ503"/>
    <mergeCell ref="TZK503:TZN503"/>
    <mergeCell ref="TZO503:TZR503"/>
    <mergeCell ref="TZS503:TZV503"/>
    <mergeCell ref="TYI503:TYL503"/>
    <mergeCell ref="TYM503:TYP503"/>
    <mergeCell ref="TYQ503:TYT503"/>
    <mergeCell ref="TYU503:TYX503"/>
    <mergeCell ref="TYY503:TZB503"/>
    <mergeCell ref="TXO503:TXR503"/>
    <mergeCell ref="TXS503:TXV503"/>
    <mergeCell ref="TXW503:TXZ503"/>
    <mergeCell ref="TYA503:TYD503"/>
    <mergeCell ref="TYE503:TYH503"/>
    <mergeCell ref="TWU503:TWX503"/>
    <mergeCell ref="TWY503:TXB503"/>
    <mergeCell ref="TXC503:TXF503"/>
    <mergeCell ref="TXG503:TXJ503"/>
    <mergeCell ref="TXK503:TXN503"/>
    <mergeCell ref="TWA503:TWD503"/>
    <mergeCell ref="TWE503:TWH503"/>
    <mergeCell ref="TWI503:TWL503"/>
    <mergeCell ref="TWM503:TWP503"/>
    <mergeCell ref="TWQ503:TWT503"/>
    <mergeCell ref="TVG503:TVJ503"/>
    <mergeCell ref="TVK503:TVN503"/>
    <mergeCell ref="TVO503:TVR503"/>
    <mergeCell ref="TVS503:TVV503"/>
    <mergeCell ref="TVW503:TVZ503"/>
    <mergeCell ref="TUM503:TUP503"/>
    <mergeCell ref="TUQ503:TUT503"/>
    <mergeCell ref="TUU503:TUX503"/>
    <mergeCell ref="TUY503:TVB503"/>
    <mergeCell ref="TVC503:TVF503"/>
    <mergeCell ref="TTS503:TTV503"/>
    <mergeCell ref="TTW503:TTZ503"/>
    <mergeCell ref="TUA503:TUD503"/>
    <mergeCell ref="TUE503:TUH503"/>
    <mergeCell ref="TUI503:TUL503"/>
    <mergeCell ref="TSY503:TTB503"/>
    <mergeCell ref="TTC503:TTF503"/>
    <mergeCell ref="TTG503:TTJ503"/>
    <mergeCell ref="TTK503:TTN503"/>
    <mergeCell ref="TTO503:TTR503"/>
    <mergeCell ref="TSE503:TSH503"/>
    <mergeCell ref="TSI503:TSL503"/>
    <mergeCell ref="TSM503:TSP503"/>
    <mergeCell ref="TSQ503:TST503"/>
    <mergeCell ref="TSU503:TSX503"/>
    <mergeCell ref="TRK503:TRN503"/>
    <mergeCell ref="TRO503:TRR503"/>
    <mergeCell ref="TRS503:TRV503"/>
    <mergeCell ref="TRW503:TRZ503"/>
    <mergeCell ref="TSA503:TSD503"/>
    <mergeCell ref="TQQ503:TQT503"/>
    <mergeCell ref="TQU503:TQX503"/>
    <mergeCell ref="TQY503:TRB503"/>
    <mergeCell ref="TRC503:TRF503"/>
    <mergeCell ref="TRG503:TRJ503"/>
    <mergeCell ref="TPW503:TPZ503"/>
    <mergeCell ref="TQA503:TQD503"/>
    <mergeCell ref="TQE503:TQH503"/>
    <mergeCell ref="TQI503:TQL503"/>
    <mergeCell ref="TQM503:TQP503"/>
    <mergeCell ref="TPC503:TPF503"/>
    <mergeCell ref="TPG503:TPJ503"/>
    <mergeCell ref="TPK503:TPN503"/>
    <mergeCell ref="TPO503:TPR503"/>
    <mergeCell ref="TPS503:TPV503"/>
    <mergeCell ref="TOI503:TOL503"/>
    <mergeCell ref="TOM503:TOP503"/>
    <mergeCell ref="TOQ503:TOT503"/>
    <mergeCell ref="TOU503:TOX503"/>
    <mergeCell ref="TOY503:TPB503"/>
    <mergeCell ref="TNO503:TNR503"/>
    <mergeCell ref="TNS503:TNV503"/>
    <mergeCell ref="TNW503:TNZ503"/>
    <mergeCell ref="TOA503:TOD503"/>
    <mergeCell ref="TOE503:TOH503"/>
    <mergeCell ref="TMU503:TMX503"/>
    <mergeCell ref="TMY503:TNB503"/>
    <mergeCell ref="TNC503:TNF503"/>
    <mergeCell ref="TNG503:TNJ503"/>
    <mergeCell ref="TNK503:TNN503"/>
    <mergeCell ref="TMA503:TMD503"/>
    <mergeCell ref="TME503:TMH503"/>
    <mergeCell ref="TMI503:TML503"/>
    <mergeCell ref="TMM503:TMP503"/>
    <mergeCell ref="TMQ503:TMT503"/>
    <mergeCell ref="TLG503:TLJ503"/>
    <mergeCell ref="TLK503:TLN503"/>
    <mergeCell ref="TLO503:TLR503"/>
    <mergeCell ref="TLS503:TLV503"/>
    <mergeCell ref="TLW503:TLZ503"/>
    <mergeCell ref="TKM503:TKP503"/>
    <mergeCell ref="TKQ503:TKT503"/>
    <mergeCell ref="TKU503:TKX503"/>
    <mergeCell ref="TKY503:TLB503"/>
    <mergeCell ref="TLC503:TLF503"/>
    <mergeCell ref="TJS503:TJV503"/>
    <mergeCell ref="TJW503:TJZ503"/>
    <mergeCell ref="TKA503:TKD503"/>
    <mergeCell ref="TKE503:TKH503"/>
    <mergeCell ref="TKI503:TKL503"/>
    <mergeCell ref="TIY503:TJB503"/>
    <mergeCell ref="TJC503:TJF503"/>
    <mergeCell ref="TJG503:TJJ503"/>
    <mergeCell ref="TJK503:TJN503"/>
    <mergeCell ref="TJO503:TJR503"/>
    <mergeCell ref="TIE503:TIH503"/>
    <mergeCell ref="TII503:TIL503"/>
    <mergeCell ref="TIM503:TIP503"/>
    <mergeCell ref="TIQ503:TIT503"/>
    <mergeCell ref="TIU503:TIX503"/>
    <mergeCell ref="THK503:THN503"/>
    <mergeCell ref="THO503:THR503"/>
    <mergeCell ref="THS503:THV503"/>
    <mergeCell ref="THW503:THZ503"/>
    <mergeCell ref="TIA503:TID503"/>
    <mergeCell ref="TGQ503:TGT503"/>
    <mergeCell ref="TGU503:TGX503"/>
    <mergeCell ref="TGY503:THB503"/>
    <mergeCell ref="THC503:THF503"/>
    <mergeCell ref="THG503:THJ503"/>
    <mergeCell ref="TFW503:TFZ503"/>
    <mergeCell ref="TGA503:TGD503"/>
    <mergeCell ref="TGE503:TGH503"/>
    <mergeCell ref="TGI503:TGL503"/>
    <mergeCell ref="TGM503:TGP503"/>
    <mergeCell ref="TFC503:TFF503"/>
    <mergeCell ref="TFG503:TFJ503"/>
    <mergeCell ref="TFK503:TFN503"/>
    <mergeCell ref="TFO503:TFR503"/>
    <mergeCell ref="TFS503:TFV503"/>
    <mergeCell ref="TEI503:TEL503"/>
    <mergeCell ref="TEM503:TEP503"/>
    <mergeCell ref="TEQ503:TET503"/>
    <mergeCell ref="TEU503:TEX503"/>
    <mergeCell ref="TEY503:TFB503"/>
    <mergeCell ref="TDO503:TDR503"/>
    <mergeCell ref="TDS503:TDV503"/>
    <mergeCell ref="TDW503:TDZ503"/>
    <mergeCell ref="TEA503:TED503"/>
    <mergeCell ref="TEE503:TEH503"/>
    <mergeCell ref="TCU503:TCX503"/>
    <mergeCell ref="TCY503:TDB503"/>
    <mergeCell ref="TDC503:TDF503"/>
    <mergeCell ref="TDG503:TDJ503"/>
    <mergeCell ref="TDK503:TDN503"/>
    <mergeCell ref="TCA503:TCD503"/>
    <mergeCell ref="TCE503:TCH503"/>
    <mergeCell ref="TCI503:TCL503"/>
    <mergeCell ref="TCM503:TCP503"/>
    <mergeCell ref="TCQ503:TCT503"/>
    <mergeCell ref="TBG503:TBJ503"/>
    <mergeCell ref="TBK503:TBN503"/>
    <mergeCell ref="TBO503:TBR503"/>
    <mergeCell ref="TBS503:TBV503"/>
    <mergeCell ref="TBW503:TBZ503"/>
    <mergeCell ref="TAM503:TAP503"/>
    <mergeCell ref="TAQ503:TAT503"/>
    <mergeCell ref="TAU503:TAX503"/>
    <mergeCell ref="TAY503:TBB503"/>
    <mergeCell ref="TBC503:TBF503"/>
    <mergeCell ref="SZS503:SZV503"/>
    <mergeCell ref="SZW503:SZZ503"/>
    <mergeCell ref="TAA503:TAD503"/>
    <mergeCell ref="TAE503:TAH503"/>
    <mergeCell ref="TAI503:TAL503"/>
    <mergeCell ref="SYY503:SZB503"/>
    <mergeCell ref="SZC503:SZF503"/>
    <mergeCell ref="SZG503:SZJ503"/>
    <mergeCell ref="SZK503:SZN503"/>
    <mergeCell ref="SZO503:SZR503"/>
    <mergeCell ref="SYE503:SYH503"/>
    <mergeCell ref="SYI503:SYL503"/>
    <mergeCell ref="SYM503:SYP503"/>
    <mergeCell ref="SYQ503:SYT503"/>
    <mergeCell ref="SYU503:SYX503"/>
    <mergeCell ref="SXK503:SXN503"/>
    <mergeCell ref="SXO503:SXR503"/>
    <mergeCell ref="SXS503:SXV503"/>
    <mergeCell ref="SXW503:SXZ503"/>
    <mergeCell ref="SYA503:SYD503"/>
    <mergeCell ref="SWQ503:SWT503"/>
    <mergeCell ref="SWU503:SWX503"/>
    <mergeCell ref="SWY503:SXB503"/>
    <mergeCell ref="SXC503:SXF503"/>
    <mergeCell ref="SXG503:SXJ503"/>
    <mergeCell ref="SVW503:SVZ503"/>
    <mergeCell ref="SWA503:SWD503"/>
    <mergeCell ref="SWE503:SWH503"/>
    <mergeCell ref="SWI503:SWL503"/>
    <mergeCell ref="SWM503:SWP503"/>
    <mergeCell ref="SVC503:SVF503"/>
    <mergeCell ref="SVG503:SVJ503"/>
    <mergeCell ref="SVK503:SVN503"/>
    <mergeCell ref="SVO503:SVR503"/>
    <mergeCell ref="SVS503:SVV503"/>
    <mergeCell ref="SUI503:SUL503"/>
    <mergeCell ref="SUM503:SUP503"/>
    <mergeCell ref="SUQ503:SUT503"/>
    <mergeCell ref="SUU503:SUX503"/>
    <mergeCell ref="SUY503:SVB503"/>
    <mergeCell ref="STO503:STR503"/>
    <mergeCell ref="STS503:STV503"/>
    <mergeCell ref="STW503:STZ503"/>
    <mergeCell ref="SUA503:SUD503"/>
    <mergeCell ref="SUE503:SUH503"/>
    <mergeCell ref="SSU503:SSX503"/>
    <mergeCell ref="SSY503:STB503"/>
    <mergeCell ref="STC503:STF503"/>
    <mergeCell ref="STG503:STJ503"/>
    <mergeCell ref="STK503:STN503"/>
    <mergeCell ref="SSA503:SSD503"/>
    <mergeCell ref="SSE503:SSH503"/>
    <mergeCell ref="SSI503:SSL503"/>
    <mergeCell ref="SSM503:SSP503"/>
    <mergeCell ref="SSQ503:SST503"/>
    <mergeCell ref="SRG503:SRJ503"/>
    <mergeCell ref="SRK503:SRN503"/>
    <mergeCell ref="SRO503:SRR503"/>
    <mergeCell ref="SRS503:SRV503"/>
    <mergeCell ref="SRW503:SRZ503"/>
    <mergeCell ref="SQM503:SQP503"/>
    <mergeCell ref="SQQ503:SQT503"/>
    <mergeCell ref="SQU503:SQX503"/>
    <mergeCell ref="SQY503:SRB503"/>
    <mergeCell ref="SRC503:SRF503"/>
    <mergeCell ref="SPS503:SPV503"/>
    <mergeCell ref="SPW503:SPZ503"/>
    <mergeCell ref="SQA503:SQD503"/>
    <mergeCell ref="SQE503:SQH503"/>
    <mergeCell ref="SQI503:SQL503"/>
    <mergeCell ref="SOY503:SPB503"/>
    <mergeCell ref="SPC503:SPF503"/>
    <mergeCell ref="SPG503:SPJ503"/>
    <mergeCell ref="SPK503:SPN503"/>
    <mergeCell ref="SPO503:SPR503"/>
    <mergeCell ref="SOE503:SOH503"/>
    <mergeCell ref="SOI503:SOL503"/>
    <mergeCell ref="SOM503:SOP503"/>
    <mergeCell ref="SOQ503:SOT503"/>
    <mergeCell ref="SOU503:SOX503"/>
    <mergeCell ref="SNK503:SNN503"/>
    <mergeCell ref="SNO503:SNR503"/>
    <mergeCell ref="SNS503:SNV503"/>
    <mergeCell ref="SNW503:SNZ503"/>
    <mergeCell ref="SOA503:SOD503"/>
    <mergeCell ref="SMQ503:SMT503"/>
    <mergeCell ref="SMU503:SMX503"/>
    <mergeCell ref="SMY503:SNB503"/>
    <mergeCell ref="SNC503:SNF503"/>
    <mergeCell ref="SNG503:SNJ503"/>
    <mergeCell ref="SLW503:SLZ503"/>
    <mergeCell ref="SMA503:SMD503"/>
    <mergeCell ref="SME503:SMH503"/>
    <mergeCell ref="SMI503:SML503"/>
    <mergeCell ref="SMM503:SMP503"/>
    <mergeCell ref="SLC503:SLF503"/>
    <mergeCell ref="SLG503:SLJ503"/>
    <mergeCell ref="SLK503:SLN503"/>
    <mergeCell ref="SLO503:SLR503"/>
    <mergeCell ref="SLS503:SLV503"/>
    <mergeCell ref="SKI503:SKL503"/>
    <mergeCell ref="SKM503:SKP503"/>
    <mergeCell ref="SKQ503:SKT503"/>
    <mergeCell ref="SKU503:SKX503"/>
    <mergeCell ref="SKY503:SLB503"/>
    <mergeCell ref="SJO503:SJR503"/>
    <mergeCell ref="SJS503:SJV503"/>
    <mergeCell ref="SJW503:SJZ503"/>
    <mergeCell ref="SKA503:SKD503"/>
    <mergeCell ref="SKE503:SKH503"/>
    <mergeCell ref="SIU503:SIX503"/>
    <mergeCell ref="SIY503:SJB503"/>
    <mergeCell ref="SJC503:SJF503"/>
    <mergeCell ref="SJG503:SJJ503"/>
    <mergeCell ref="SJK503:SJN503"/>
    <mergeCell ref="SIA503:SID503"/>
    <mergeCell ref="SIE503:SIH503"/>
    <mergeCell ref="SII503:SIL503"/>
    <mergeCell ref="SIM503:SIP503"/>
    <mergeCell ref="SIQ503:SIT503"/>
    <mergeCell ref="SHG503:SHJ503"/>
    <mergeCell ref="SHK503:SHN503"/>
    <mergeCell ref="SHO503:SHR503"/>
    <mergeCell ref="SHS503:SHV503"/>
    <mergeCell ref="SHW503:SHZ503"/>
    <mergeCell ref="SGM503:SGP503"/>
    <mergeCell ref="SGQ503:SGT503"/>
    <mergeCell ref="SGU503:SGX503"/>
    <mergeCell ref="SGY503:SHB503"/>
    <mergeCell ref="SHC503:SHF503"/>
    <mergeCell ref="SFS503:SFV503"/>
    <mergeCell ref="SFW503:SFZ503"/>
    <mergeCell ref="SGA503:SGD503"/>
    <mergeCell ref="SGE503:SGH503"/>
    <mergeCell ref="SGI503:SGL503"/>
    <mergeCell ref="SEY503:SFB503"/>
    <mergeCell ref="SFC503:SFF503"/>
    <mergeCell ref="SFG503:SFJ503"/>
    <mergeCell ref="SFK503:SFN503"/>
    <mergeCell ref="SFO503:SFR503"/>
    <mergeCell ref="SEE503:SEH503"/>
    <mergeCell ref="SEI503:SEL503"/>
    <mergeCell ref="SEM503:SEP503"/>
    <mergeCell ref="SEQ503:SET503"/>
    <mergeCell ref="SEU503:SEX503"/>
    <mergeCell ref="SDK503:SDN503"/>
    <mergeCell ref="SDO503:SDR503"/>
    <mergeCell ref="SDS503:SDV503"/>
    <mergeCell ref="SDW503:SDZ503"/>
    <mergeCell ref="SEA503:SED503"/>
    <mergeCell ref="SCQ503:SCT503"/>
    <mergeCell ref="SCU503:SCX503"/>
    <mergeCell ref="SCY503:SDB503"/>
    <mergeCell ref="SDC503:SDF503"/>
    <mergeCell ref="SDG503:SDJ503"/>
    <mergeCell ref="SBW503:SBZ503"/>
    <mergeCell ref="SCA503:SCD503"/>
    <mergeCell ref="SCE503:SCH503"/>
    <mergeCell ref="SCI503:SCL503"/>
    <mergeCell ref="SCM503:SCP503"/>
    <mergeCell ref="SBC503:SBF503"/>
    <mergeCell ref="SBG503:SBJ503"/>
    <mergeCell ref="SBK503:SBN503"/>
    <mergeCell ref="SBO503:SBR503"/>
    <mergeCell ref="SBS503:SBV503"/>
    <mergeCell ref="SAI503:SAL503"/>
    <mergeCell ref="SAM503:SAP503"/>
    <mergeCell ref="SAQ503:SAT503"/>
    <mergeCell ref="SAU503:SAX503"/>
    <mergeCell ref="SAY503:SBB503"/>
    <mergeCell ref="RZO503:RZR503"/>
    <mergeCell ref="RZS503:RZV503"/>
    <mergeCell ref="RZW503:RZZ503"/>
    <mergeCell ref="SAA503:SAD503"/>
    <mergeCell ref="SAE503:SAH503"/>
    <mergeCell ref="RYU503:RYX503"/>
    <mergeCell ref="RYY503:RZB503"/>
    <mergeCell ref="RZC503:RZF503"/>
    <mergeCell ref="RZG503:RZJ503"/>
    <mergeCell ref="RZK503:RZN503"/>
    <mergeCell ref="RYA503:RYD503"/>
    <mergeCell ref="RYE503:RYH503"/>
    <mergeCell ref="RYI503:RYL503"/>
    <mergeCell ref="RYM503:RYP503"/>
    <mergeCell ref="RYQ503:RYT503"/>
    <mergeCell ref="RXG503:RXJ503"/>
    <mergeCell ref="RXK503:RXN503"/>
    <mergeCell ref="RXO503:RXR503"/>
    <mergeCell ref="RXS503:RXV503"/>
    <mergeCell ref="RXW503:RXZ503"/>
    <mergeCell ref="RWM503:RWP503"/>
    <mergeCell ref="RWQ503:RWT503"/>
    <mergeCell ref="RWU503:RWX503"/>
    <mergeCell ref="RWY503:RXB503"/>
    <mergeCell ref="RXC503:RXF503"/>
    <mergeCell ref="RVS503:RVV503"/>
    <mergeCell ref="RVW503:RVZ503"/>
    <mergeCell ref="RWA503:RWD503"/>
    <mergeCell ref="RWE503:RWH503"/>
    <mergeCell ref="RWI503:RWL503"/>
    <mergeCell ref="RUY503:RVB503"/>
    <mergeCell ref="RVC503:RVF503"/>
    <mergeCell ref="RVG503:RVJ503"/>
    <mergeCell ref="RVK503:RVN503"/>
    <mergeCell ref="RVO503:RVR503"/>
    <mergeCell ref="RUE503:RUH503"/>
    <mergeCell ref="RUI503:RUL503"/>
    <mergeCell ref="RUM503:RUP503"/>
    <mergeCell ref="RUQ503:RUT503"/>
    <mergeCell ref="RUU503:RUX503"/>
    <mergeCell ref="RTK503:RTN503"/>
    <mergeCell ref="RTO503:RTR503"/>
    <mergeCell ref="RTS503:RTV503"/>
    <mergeCell ref="RTW503:RTZ503"/>
    <mergeCell ref="RUA503:RUD503"/>
    <mergeCell ref="RSQ503:RST503"/>
    <mergeCell ref="RSU503:RSX503"/>
    <mergeCell ref="RSY503:RTB503"/>
    <mergeCell ref="RTC503:RTF503"/>
    <mergeCell ref="RTG503:RTJ503"/>
    <mergeCell ref="RRW503:RRZ503"/>
    <mergeCell ref="RSA503:RSD503"/>
    <mergeCell ref="RSE503:RSH503"/>
    <mergeCell ref="RSI503:RSL503"/>
    <mergeCell ref="RSM503:RSP503"/>
    <mergeCell ref="RRC503:RRF503"/>
    <mergeCell ref="RRG503:RRJ503"/>
    <mergeCell ref="RRK503:RRN503"/>
    <mergeCell ref="RRO503:RRR503"/>
    <mergeCell ref="RRS503:RRV503"/>
    <mergeCell ref="RQI503:RQL503"/>
    <mergeCell ref="RQM503:RQP503"/>
    <mergeCell ref="RQQ503:RQT503"/>
    <mergeCell ref="RQU503:RQX503"/>
    <mergeCell ref="RQY503:RRB503"/>
    <mergeCell ref="RPO503:RPR503"/>
    <mergeCell ref="RPS503:RPV503"/>
    <mergeCell ref="RPW503:RPZ503"/>
    <mergeCell ref="RQA503:RQD503"/>
    <mergeCell ref="RQE503:RQH503"/>
    <mergeCell ref="ROU503:ROX503"/>
    <mergeCell ref="ROY503:RPB503"/>
    <mergeCell ref="RPC503:RPF503"/>
    <mergeCell ref="RPG503:RPJ503"/>
    <mergeCell ref="RPK503:RPN503"/>
    <mergeCell ref="ROA503:ROD503"/>
    <mergeCell ref="ROE503:ROH503"/>
    <mergeCell ref="ROI503:ROL503"/>
    <mergeCell ref="ROM503:ROP503"/>
    <mergeCell ref="ROQ503:ROT503"/>
    <mergeCell ref="RNG503:RNJ503"/>
    <mergeCell ref="RNK503:RNN503"/>
    <mergeCell ref="RNO503:RNR503"/>
    <mergeCell ref="RNS503:RNV503"/>
    <mergeCell ref="RNW503:RNZ503"/>
    <mergeCell ref="RMM503:RMP503"/>
    <mergeCell ref="RMQ503:RMT503"/>
    <mergeCell ref="RMU503:RMX503"/>
    <mergeCell ref="RMY503:RNB503"/>
    <mergeCell ref="RNC503:RNF503"/>
    <mergeCell ref="RLS503:RLV503"/>
    <mergeCell ref="RLW503:RLZ503"/>
    <mergeCell ref="RMA503:RMD503"/>
    <mergeCell ref="RME503:RMH503"/>
    <mergeCell ref="RMI503:RML503"/>
    <mergeCell ref="RKY503:RLB503"/>
    <mergeCell ref="RLC503:RLF503"/>
    <mergeCell ref="RLG503:RLJ503"/>
    <mergeCell ref="RLK503:RLN503"/>
    <mergeCell ref="RLO503:RLR503"/>
    <mergeCell ref="RKE503:RKH503"/>
    <mergeCell ref="RKI503:RKL503"/>
    <mergeCell ref="RKM503:RKP503"/>
    <mergeCell ref="RKQ503:RKT503"/>
    <mergeCell ref="RKU503:RKX503"/>
    <mergeCell ref="RJK503:RJN503"/>
    <mergeCell ref="RJO503:RJR503"/>
    <mergeCell ref="RJS503:RJV503"/>
    <mergeCell ref="RJW503:RJZ503"/>
    <mergeCell ref="RKA503:RKD503"/>
    <mergeCell ref="RIQ503:RIT503"/>
    <mergeCell ref="RIU503:RIX503"/>
    <mergeCell ref="RIY503:RJB503"/>
    <mergeCell ref="RJC503:RJF503"/>
    <mergeCell ref="RJG503:RJJ503"/>
    <mergeCell ref="RHW503:RHZ503"/>
    <mergeCell ref="RIA503:RID503"/>
    <mergeCell ref="RIE503:RIH503"/>
    <mergeCell ref="RII503:RIL503"/>
    <mergeCell ref="RIM503:RIP503"/>
    <mergeCell ref="RHC503:RHF503"/>
    <mergeCell ref="RHG503:RHJ503"/>
    <mergeCell ref="RHK503:RHN503"/>
    <mergeCell ref="RHO503:RHR503"/>
    <mergeCell ref="RHS503:RHV503"/>
    <mergeCell ref="RGI503:RGL503"/>
    <mergeCell ref="RGM503:RGP503"/>
    <mergeCell ref="RGQ503:RGT503"/>
    <mergeCell ref="RGU503:RGX503"/>
    <mergeCell ref="RGY503:RHB503"/>
    <mergeCell ref="RFO503:RFR503"/>
    <mergeCell ref="RFS503:RFV503"/>
    <mergeCell ref="RFW503:RFZ503"/>
    <mergeCell ref="RGA503:RGD503"/>
    <mergeCell ref="RGE503:RGH503"/>
    <mergeCell ref="REU503:REX503"/>
    <mergeCell ref="REY503:RFB503"/>
    <mergeCell ref="RFC503:RFF503"/>
    <mergeCell ref="RFG503:RFJ503"/>
    <mergeCell ref="RFK503:RFN503"/>
    <mergeCell ref="REA503:RED503"/>
    <mergeCell ref="REE503:REH503"/>
    <mergeCell ref="REI503:REL503"/>
    <mergeCell ref="REM503:REP503"/>
    <mergeCell ref="REQ503:RET503"/>
    <mergeCell ref="RDG503:RDJ503"/>
    <mergeCell ref="RDK503:RDN503"/>
    <mergeCell ref="RDO503:RDR503"/>
    <mergeCell ref="RDS503:RDV503"/>
    <mergeCell ref="RDW503:RDZ503"/>
    <mergeCell ref="RCM503:RCP503"/>
    <mergeCell ref="RCQ503:RCT503"/>
    <mergeCell ref="RCU503:RCX503"/>
    <mergeCell ref="RCY503:RDB503"/>
    <mergeCell ref="RDC503:RDF503"/>
    <mergeCell ref="RBS503:RBV503"/>
    <mergeCell ref="RBW503:RBZ503"/>
    <mergeCell ref="RCA503:RCD503"/>
    <mergeCell ref="RCE503:RCH503"/>
    <mergeCell ref="RCI503:RCL503"/>
    <mergeCell ref="RAY503:RBB503"/>
    <mergeCell ref="RBC503:RBF503"/>
    <mergeCell ref="RBG503:RBJ503"/>
    <mergeCell ref="RBK503:RBN503"/>
    <mergeCell ref="RBO503:RBR503"/>
    <mergeCell ref="RAE503:RAH503"/>
    <mergeCell ref="RAI503:RAL503"/>
    <mergeCell ref="RAM503:RAP503"/>
    <mergeCell ref="RAQ503:RAT503"/>
    <mergeCell ref="RAU503:RAX503"/>
    <mergeCell ref="QZK503:QZN503"/>
    <mergeCell ref="QZO503:QZR503"/>
    <mergeCell ref="QZS503:QZV503"/>
    <mergeCell ref="QZW503:QZZ503"/>
    <mergeCell ref="RAA503:RAD503"/>
    <mergeCell ref="QYQ503:QYT503"/>
    <mergeCell ref="QYU503:QYX503"/>
    <mergeCell ref="QYY503:QZB503"/>
    <mergeCell ref="QZC503:QZF503"/>
    <mergeCell ref="QZG503:QZJ503"/>
    <mergeCell ref="QXW503:QXZ503"/>
    <mergeCell ref="QYA503:QYD503"/>
    <mergeCell ref="QYE503:QYH503"/>
    <mergeCell ref="QYI503:QYL503"/>
    <mergeCell ref="QYM503:QYP503"/>
    <mergeCell ref="QXC503:QXF503"/>
    <mergeCell ref="QXG503:QXJ503"/>
    <mergeCell ref="QXK503:QXN503"/>
    <mergeCell ref="QXO503:QXR503"/>
    <mergeCell ref="QXS503:QXV503"/>
    <mergeCell ref="QWI503:QWL503"/>
    <mergeCell ref="QWM503:QWP503"/>
    <mergeCell ref="QWQ503:QWT503"/>
    <mergeCell ref="QWU503:QWX503"/>
    <mergeCell ref="QWY503:QXB503"/>
    <mergeCell ref="QVO503:QVR503"/>
    <mergeCell ref="QVS503:QVV503"/>
    <mergeCell ref="QVW503:QVZ503"/>
    <mergeCell ref="QWA503:QWD503"/>
    <mergeCell ref="QWE503:QWH503"/>
    <mergeCell ref="QUU503:QUX503"/>
    <mergeCell ref="QUY503:QVB503"/>
    <mergeCell ref="QVC503:QVF503"/>
    <mergeCell ref="QVG503:QVJ503"/>
    <mergeCell ref="QVK503:QVN503"/>
    <mergeCell ref="QUA503:QUD503"/>
    <mergeCell ref="QUE503:QUH503"/>
    <mergeCell ref="QUI503:QUL503"/>
    <mergeCell ref="QUM503:QUP503"/>
    <mergeCell ref="QUQ503:QUT503"/>
    <mergeCell ref="QTG503:QTJ503"/>
    <mergeCell ref="QTK503:QTN503"/>
    <mergeCell ref="QTO503:QTR503"/>
    <mergeCell ref="QTS503:QTV503"/>
    <mergeCell ref="QTW503:QTZ503"/>
    <mergeCell ref="QSM503:QSP503"/>
    <mergeCell ref="QSQ503:QST503"/>
    <mergeCell ref="QSU503:QSX503"/>
    <mergeCell ref="QSY503:QTB503"/>
    <mergeCell ref="QTC503:QTF503"/>
    <mergeCell ref="QRS503:QRV503"/>
    <mergeCell ref="QRW503:QRZ503"/>
    <mergeCell ref="QSA503:QSD503"/>
    <mergeCell ref="QSE503:QSH503"/>
    <mergeCell ref="QSI503:QSL503"/>
    <mergeCell ref="QQY503:QRB503"/>
    <mergeCell ref="QRC503:QRF503"/>
    <mergeCell ref="QRG503:QRJ503"/>
    <mergeCell ref="QRK503:QRN503"/>
    <mergeCell ref="QRO503:QRR503"/>
    <mergeCell ref="QQE503:QQH503"/>
    <mergeCell ref="QQI503:QQL503"/>
    <mergeCell ref="QQM503:QQP503"/>
    <mergeCell ref="QQQ503:QQT503"/>
    <mergeCell ref="QQU503:QQX503"/>
    <mergeCell ref="QPK503:QPN503"/>
    <mergeCell ref="QPO503:QPR503"/>
    <mergeCell ref="QPS503:QPV503"/>
    <mergeCell ref="QPW503:QPZ503"/>
    <mergeCell ref="QQA503:QQD503"/>
    <mergeCell ref="QOQ503:QOT503"/>
    <mergeCell ref="QOU503:QOX503"/>
    <mergeCell ref="QOY503:QPB503"/>
    <mergeCell ref="QPC503:QPF503"/>
    <mergeCell ref="QPG503:QPJ503"/>
    <mergeCell ref="QNW503:QNZ503"/>
    <mergeCell ref="QOA503:QOD503"/>
    <mergeCell ref="QOE503:QOH503"/>
    <mergeCell ref="QOI503:QOL503"/>
    <mergeCell ref="QOM503:QOP503"/>
    <mergeCell ref="QNC503:QNF503"/>
    <mergeCell ref="QNG503:QNJ503"/>
    <mergeCell ref="QNK503:QNN503"/>
    <mergeCell ref="QNO503:QNR503"/>
    <mergeCell ref="QNS503:QNV503"/>
    <mergeCell ref="QMI503:QML503"/>
    <mergeCell ref="QMM503:QMP503"/>
    <mergeCell ref="QMQ503:QMT503"/>
    <mergeCell ref="QMU503:QMX503"/>
    <mergeCell ref="QMY503:QNB503"/>
    <mergeCell ref="QLO503:QLR503"/>
    <mergeCell ref="QLS503:QLV503"/>
    <mergeCell ref="QLW503:QLZ503"/>
    <mergeCell ref="QMA503:QMD503"/>
    <mergeCell ref="QME503:QMH503"/>
    <mergeCell ref="QKU503:QKX503"/>
    <mergeCell ref="QKY503:QLB503"/>
    <mergeCell ref="QLC503:QLF503"/>
    <mergeCell ref="QLG503:QLJ503"/>
    <mergeCell ref="QLK503:QLN503"/>
    <mergeCell ref="QKA503:QKD503"/>
    <mergeCell ref="QKE503:QKH503"/>
    <mergeCell ref="QKI503:QKL503"/>
    <mergeCell ref="QKM503:QKP503"/>
    <mergeCell ref="QKQ503:QKT503"/>
    <mergeCell ref="QJG503:QJJ503"/>
    <mergeCell ref="QJK503:QJN503"/>
    <mergeCell ref="QJO503:QJR503"/>
    <mergeCell ref="QJS503:QJV503"/>
    <mergeCell ref="QJW503:QJZ503"/>
    <mergeCell ref="QIM503:QIP503"/>
    <mergeCell ref="QIQ503:QIT503"/>
    <mergeCell ref="QIU503:QIX503"/>
    <mergeCell ref="QIY503:QJB503"/>
    <mergeCell ref="QJC503:QJF503"/>
    <mergeCell ref="QHS503:QHV503"/>
    <mergeCell ref="QHW503:QHZ503"/>
    <mergeCell ref="QIA503:QID503"/>
    <mergeCell ref="QIE503:QIH503"/>
    <mergeCell ref="QII503:QIL503"/>
    <mergeCell ref="QGY503:QHB503"/>
    <mergeCell ref="QHC503:QHF503"/>
    <mergeCell ref="QHG503:QHJ503"/>
    <mergeCell ref="QHK503:QHN503"/>
    <mergeCell ref="QHO503:QHR503"/>
    <mergeCell ref="QGE503:QGH503"/>
    <mergeCell ref="QGI503:QGL503"/>
    <mergeCell ref="QGM503:QGP503"/>
    <mergeCell ref="QGQ503:QGT503"/>
    <mergeCell ref="QGU503:QGX503"/>
    <mergeCell ref="QFK503:QFN503"/>
    <mergeCell ref="QFO503:QFR503"/>
    <mergeCell ref="QFS503:QFV503"/>
    <mergeCell ref="QFW503:QFZ503"/>
    <mergeCell ref="QGA503:QGD503"/>
    <mergeCell ref="QEQ503:QET503"/>
    <mergeCell ref="QEU503:QEX503"/>
    <mergeCell ref="QEY503:QFB503"/>
    <mergeCell ref="QFC503:QFF503"/>
    <mergeCell ref="QFG503:QFJ503"/>
    <mergeCell ref="QDW503:QDZ503"/>
    <mergeCell ref="QEA503:QED503"/>
    <mergeCell ref="QEE503:QEH503"/>
    <mergeCell ref="QEI503:QEL503"/>
    <mergeCell ref="QEM503:QEP503"/>
    <mergeCell ref="QDC503:QDF503"/>
    <mergeCell ref="QDG503:QDJ503"/>
    <mergeCell ref="QDK503:QDN503"/>
    <mergeCell ref="QDO503:QDR503"/>
    <mergeCell ref="QDS503:QDV503"/>
    <mergeCell ref="QCI503:QCL503"/>
    <mergeCell ref="QCM503:QCP503"/>
    <mergeCell ref="QCQ503:QCT503"/>
    <mergeCell ref="QCU503:QCX503"/>
    <mergeCell ref="QCY503:QDB503"/>
    <mergeCell ref="QBO503:QBR503"/>
    <mergeCell ref="QBS503:QBV503"/>
    <mergeCell ref="QBW503:QBZ503"/>
    <mergeCell ref="QCA503:QCD503"/>
    <mergeCell ref="QCE503:QCH503"/>
    <mergeCell ref="QAU503:QAX503"/>
    <mergeCell ref="QAY503:QBB503"/>
    <mergeCell ref="QBC503:QBF503"/>
    <mergeCell ref="QBG503:QBJ503"/>
    <mergeCell ref="QBK503:QBN503"/>
    <mergeCell ref="QAA503:QAD503"/>
    <mergeCell ref="QAE503:QAH503"/>
    <mergeCell ref="QAI503:QAL503"/>
    <mergeCell ref="QAM503:QAP503"/>
    <mergeCell ref="QAQ503:QAT503"/>
    <mergeCell ref="PZG503:PZJ503"/>
    <mergeCell ref="PZK503:PZN503"/>
    <mergeCell ref="PZO503:PZR503"/>
    <mergeCell ref="PZS503:PZV503"/>
    <mergeCell ref="PZW503:PZZ503"/>
    <mergeCell ref="PYM503:PYP503"/>
    <mergeCell ref="PYQ503:PYT503"/>
    <mergeCell ref="PYU503:PYX503"/>
    <mergeCell ref="PYY503:PZB503"/>
    <mergeCell ref="PZC503:PZF503"/>
    <mergeCell ref="PXS503:PXV503"/>
    <mergeCell ref="PXW503:PXZ503"/>
    <mergeCell ref="PYA503:PYD503"/>
    <mergeCell ref="PYE503:PYH503"/>
    <mergeCell ref="PYI503:PYL503"/>
    <mergeCell ref="PWY503:PXB503"/>
    <mergeCell ref="PXC503:PXF503"/>
    <mergeCell ref="PXG503:PXJ503"/>
    <mergeCell ref="PXK503:PXN503"/>
    <mergeCell ref="PXO503:PXR503"/>
    <mergeCell ref="PWE503:PWH503"/>
    <mergeCell ref="PWI503:PWL503"/>
    <mergeCell ref="PWM503:PWP503"/>
    <mergeCell ref="PWQ503:PWT503"/>
    <mergeCell ref="PWU503:PWX503"/>
    <mergeCell ref="PVK503:PVN503"/>
    <mergeCell ref="PVO503:PVR503"/>
    <mergeCell ref="PVS503:PVV503"/>
    <mergeCell ref="PVW503:PVZ503"/>
    <mergeCell ref="PWA503:PWD503"/>
    <mergeCell ref="PUQ503:PUT503"/>
    <mergeCell ref="PUU503:PUX503"/>
    <mergeCell ref="PUY503:PVB503"/>
    <mergeCell ref="PVC503:PVF503"/>
    <mergeCell ref="PVG503:PVJ503"/>
    <mergeCell ref="PTW503:PTZ503"/>
    <mergeCell ref="PUA503:PUD503"/>
    <mergeCell ref="PUE503:PUH503"/>
    <mergeCell ref="PUI503:PUL503"/>
    <mergeCell ref="PUM503:PUP503"/>
    <mergeCell ref="PTC503:PTF503"/>
    <mergeCell ref="PTG503:PTJ503"/>
    <mergeCell ref="PTK503:PTN503"/>
    <mergeCell ref="PTO503:PTR503"/>
    <mergeCell ref="PTS503:PTV503"/>
    <mergeCell ref="PSI503:PSL503"/>
    <mergeCell ref="PSM503:PSP503"/>
    <mergeCell ref="PSQ503:PST503"/>
    <mergeCell ref="PSU503:PSX503"/>
    <mergeCell ref="PSY503:PTB503"/>
    <mergeCell ref="PRO503:PRR503"/>
    <mergeCell ref="PRS503:PRV503"/>
    <mergeCell ref="PRW503:PRZ503"/>
    <mergeCell ref="PSA503:PSD503"/>
    <mergeCell ref="PSE503:PSH503"/>
    <mergeCell ref="PQU503:PQX503"/>
    <mergeCell ref="PQY503:PRB503"/>
    <mergeCell ref="PRC503:PRF503"/>
    <mergeCell ref="PRG503:PRJ503"/>
    <mergeCell ref="PRK503:PRN503"/>
    <mergeCell ref="PQA503:PQD503"/>
    <mergeCell ref="PQE503:PQH503"/>
    <mergeCell ref="PQI503:PQL503"/>
    <mergeCell ref="PQM503:PQP503"/>
    <mergeCell ref="PQQ503:PQT503"/>
    <mergeCell ref="PPG503:PPJ503"/>
    <mergeCell ref="PPK503:PPN503"/>
    <mergeCell ref="PPO503:PPR503"/>
    <mergeCell ref="PPS503:PPV503"/>
    <mergeCell ref="PPW503:PPZ503"/>
    <mergeCell ref="POM503:POP503"/>
    <mergeCell ref="POQ503:POT503"/>
    <mergeCell ref="POU503:POX503"/>
    <mergeCell ref="POY503:PPB503"/>
    <mergeCell ref="PPC503:PPF503"/>
    <mergeCell ref="PNS503:PNV503"/>
    <mergeCell ref="PNW503:PNZ503"/>
    <mergeCell ref="POA503:POD503"/>
    <mergeCell ref="POE503:POH503"/>
    <mergeCell ref="POI503:POL503"/>
    <mergeCell ref="PMY503:PNB503"/>
    <mergeCell ref="PNC503:PNF503"/>
    <mergeCell ref="PNG503:PNJ503"/>
    <mergeCell ref="PNK503:PNN503"/>
    <mergeCell ref="PNO503:PNR503"/>
    <mergeCell ref="PME503:PMH503"/>
    <mergeCell ref="PMI503:PML503"/>
    <mergeCell ref="PMM503:PMP503"/>
    <mergeCell ref="PMQ503:PMT503"/>
    <mergeCell ref="PMU503:PMX503"/>
    <mergeCell ref="PLK503:PLN503"/>
    <mergeCell ref="PLO503:PLR503"/>
    <mergeCell ref="PLS503:PLV503"/>
    <mergeCell ref="PLW503:PLZ503"/>
    <mergeCell ref="PMA503:PMD503"/>
    <mergeCell ref="PKQ503:PKT503"/>
    <mergeCell ref="PKU503:PKX503"/>
    <mergeCell ref="PKY503:PLB503"/>
    <mergeCell ref="PLC503:PLF503"/>
    <mergeCell ref="PLG503:PLJ503"/>
    <mergeCell ref="PJW503:PJZ503"/>
    <mergeCell ref="PKA503:PKD503"/>
    <mergeCell ref="PKE503:PKH503"/>
    <mergeCell ref="PKI503:PKL503"/>
    <mergeCell ref="PKM503:PKP503"/>
    <mergeCell ref="PJC503:PJF503"/>
    <mergeCell ref="PJG503:PJJ503"/>
    <mergeCell ref="PJK503:PJN503"/>
    <mergeCell ref="PJO503:PJR503"/>
    <mergeCell ref="PJS503:PJV503"/>
    <mergeCell ref="PII503:PIL503"/>
    <mergeCell ref="PIM503:PIP503"/>
    <mergeCell ref="PIQ503:PIT503"/>
    <mergeCell ref="PIU503:PIX503"/>
    <mergeCell ref="PIY503:PJB503"/>
    <mergeCell ref="PHO503:PHR503"/>
    <mergeCell ref="PHS503:PHV503"/>
    <mergeCell ref="PHW503:PHZ503"/>
    <mergeCell ref="PIA503:PID503"/>
    <mergeCell ref="PIE503:PIH503"/>
    <mergeCell ref="PGU503:PGX503"/>
    <mergeCell ref="PGY503:PHB503"/>
    <mergeCell ref="PHC503:PHF503"/>
    <mergeCell ref="PHG503:PHJ503"/>
    <mergeCell ref="PHK503:PHN503"/>
    <mergeCell ref="PGA503:PGD503"/>
    <mergeCell ref="PGE503:PGH503"/>
    <mergeCell ref="PGI503:PGL503"/>
    <mergeCell ref="PGM503:PGP503"/>
    <mergeCell ref="PGQ503:PGT503"/>
    <mergeCell ref="PFG503:PFJ503"/>
    <mergeCell ref="PFK503:PFN503"/>
    <mergeCell ref="PFO503:PFR503"/>
    <mergeCell ref="PFS503:PFV503"/>
    <mergeCell ref="PFW503:PFZ503"/>
    <mergeCell ref="PEM503:PEP503"/>
    <mergeCell ref="PEQ503:PET503"/>
    <mergeCell ref="PEU503:PEX503"/>
    <mergeCell ref="PEY503:PFB503"/>
    <mergeCell ref="PFC503:PFF503"/>
    <mergeCell ref="PDS503:PDV503"/>
    <mergeCell ref="PDW503:PDZ503"/>
    <mergeCell ref="PEA503:PED503"/>
    <mergeCell ref="PEE503:PEH503"/>
    <mergeCell ref="PEI503:PEL503"/>
    <mergeCell ref="PCY503:PDB503"/>
    <mergeCell ref="PDC503:PDF503"/>
    <mergeCell ref="PDG503:PDJ503"/>
    <mergeCell ref="PDK503:PDN503"/>
    <mergeCell ref="PDO503:PDR503"/>
    <mergeCell ref="PCE503:PCH503"/>
    <mergeCell ref="PCI503:PCL503"/>
    <mergeCell ref="PCM503:PCP503"/>
    <mergeCell ref="PCQ503:PCT503"/>
    <mergeCell ref="PCU503:PCX503"/>
    <mergeCell ref="PBK503:PBN503"/>
    <mergeCell ref="PBO503:PBR503"/>
    <mergeCell ref="PBS503:PBV503"/>
    <mergeCell ref="PBW503:PBZ503"/>
    <mergeCell ref="PCA503:PCD503"/>
    <mergeCell ref="PAQ503:PAT503"/>
    <mergeCell ref="PAU503:PAX503"/>
    <mergeCell ref="PAY503:PBB503"/>
    <mergeCell ref="PBC503:PBF503"/>
    <mergeCell ref="PBG503:PBJ503"/>
    <mergeCell ref="OZW503:OZZ503"/>
    <mergeCell ref="PAA503:PAD503"/>
    <mergeCell ref="PAE503:PAH503"/>
    <mergeCell ref="PAI503:PAL503"/>
    <mergeCell ref="PAM503:PAP503"/>
    <mergeCell ref="OZC503:OZF503"/>
    <mergeCell ref="OZG503:OZJ503"/>
    <mergeCell ref="OZK503:OZN503"/>
    <mergeCell ref="OZO503:OZR503"/>
    <mergeCell ref="OZS503:OZV503"/>
    <mergeCell ref="OYI503:OYL503"/>
    <mergeCell ref="OYM503:OYP503"/>
    <mergeCell ref="OYQ503:OYT503"/>
    <mergeCell ref="OYU503:OYX503"/>
    <mergeCell ref="OYY503:OZB503"/>
    <mergeCell ref="OXO503:OXR503"/>
    <mergeCell ref="OXS503:OXV503"/>
    <mergeCell ref="OXW503:OXZ503"/>
    <mergeCell ref="OYA503:OYD503"/>
    <mergeCell ref="OYE503:OYH503"/>
    <mergeCell ref="OWU503:OWX503"/>
    <mergeCell ref="OWY503:OXB503"/>
    <mergeCell ref="OXC503:OXF503"/>
    <mergeCell ref="OXG503:OXJ503"/>
    <mergeCell ref="OXK503:OXN503"/>
    <mergeCell ref="OWA503:OWD503"/>
    <mergeCell ref="OWE503:OWH503"/>
    <mergeCell ref="OWI503:OWL503"/>
    <mergeCell ref="OWM503:OWP503"/>
    <mergeCell ref="OWQ503:OWT503"/>
    <mergeCell ref="OVG503:OVJ503"/>
    <mergeCell ref="OVK503:OVN503"/>
    <mergeCell ref="OVO503:OVR503"/>
    <mergeCell ref="OVS503:OVV503"/>
    <mergeCell ref="OVW503:OVZ503"/>
    <mergeCell ref="OUM503:OUP503"/>
    <mergeCell ref="OUQ503:OUT503"/>
    <mergeCell ref="OUU503:OUX503"/>
    <mergeCell ref="OUY503:OVB503"/>
    <mergeCell ref="OVC503:OVF503"/>
    <mergeCell ref="OTS503:OTV503"/>
    <mergeCell ref="OTW503:OTZ503"/>
    <mergeCell ref="OUA503:OUD503"/>
    <mergeCell ref="OUE503:OUH503"/>
    <mergeCell ref="OUI503:OUL503"/>
    <mergeCell ref="OSY503:OTB503"/>
    <mergeCell ref="OTC503:OTF503"/>
    <mergeCell ref="OTG503:OTJ503"/>
    <mergeCell ref="OTK503:OTN503"/>
    <mergeCell ref="OTO503:OTR503"/>
    <mergeCell ref="OSE503:OSH503"/>
    <mergeCell ref="OSI503:OSL503"/>
    <mergeCell ref="OSM503:OSP503"/>
    <mergeCell ref="OSQ503:OST503"/>
    <mergeCell ref="OSU503:OSX503"/>
    <mergeCell ref="ORK503:ORN503"/>
    <mergeCell ref="ORO503:ORR503"/>
    <mergeCell ref="ORS503:ORV503"/>
    <mergeCell ref="ORW503:ORZ503"/>
    <mergeCell ref="OSA503:OSD503"/>
    <mergeCell ref="OQQ503:OQT503"/>
    <mergeCell ref="OQU503:OQX503"/>
    <mergeCell ref="OQY503:ORB503"/>
    <mergeCell ref="ORC503:ORF503"/>
    <mergeCell ref="ORG503:ORJ503"/>
    <mergeCell ref="OPW503:OPZ503"/>
    <mergeCell ref="OQA503:OQD503"/>
    <mergeCell ref="OQE503:OQH503"/>
    <mergeCell ref="OQI503:OQL503"/>
    <mergeCell ref="OQM503:OQP503"/>
    <mergeCell ref="OPC503:OPF503"/>
    <mergeCell ref="OPG503:OPJ503"/>
    <mergeCell ref="OPK503:OPN503"/>
    <mergeCell ref="OPO503:OPR503"/>
    <mergeCell ref="OPS503:OPV503"/>
    <mergeCell ref="OOI503:OOL503"/>
    <mergeCell ref="OOM503:OOP503"/>
    <mergeCell ref="OOQ503:OOT503"/>
    <mergeCell ref="OOU503:OOX503"/>
    <mergeCell ref="OOY503:OPB503"/>
    <mergeCell ref="ONO503:ONR503"/>
    <mergeCell ref="ONS503:ONV503"/>
    <mergeCell ref="ONW503:ONZ503"/>
    <mergeCell ref="OOA503:OOD503"/>
    <mergeCell ref="OOE503:OOH503"/>
    <mergeCell ref="OMU503:OMX503"/>
    <mergeCell ref="OMY503:ONB503"/>
    <mergeCell ref="ONC503:ONF503"/>
    <mergeCell ref="ONG503:ONJ503"/>
    <mergeCell ref="ONK503:ONN503"/>
    <mergeCell ref="OMA503:OMD503"/>
    <mergeCell ref="OME503:OMH503"/>
    <mergeCell ref="OMI503:OML503"/>
    <mergeCell ref="OMM503:OMP503"/>
    <mergeCell ref="OMQ503:OMT503"/>
    <mergeCell ref="OLG503:OLJ503"/>
    <mergeCell ref="OLK503:OLN503"/>
    <mergeCell ref="OLO503:OLR503"/>
    <mergeCell ref="OLS503:OLV503"/>
    <mergeCell ref="OLW503:OLZ503"/>
    <mergeCell ref="OKM503:OKP503"/>
    <mergeCell ref="OKQ503:OKT503"/>
    <mergeCell ref="OKU503:OKX503"/>
    <mergeCell ref="OKY503:OLB503"/>
    <mergeCell ref="OLC503:OLF503"/>
    <mergeCell ref="OJS503:OJV503"/>
    <mergeCell ref="OJW503:OJZ503"/>
    <mergeCell ref="OKA503:OKD503"/>
    <mergeCell ref="OKE503:OKH503"/>
    <mergeCell ref="OKI503:OKL503"/>
    <mergeCell ref="OIY503:OJB503"/>
    <mergeCell ref="OJC503:OJF503"/>
    <mergeCell ref="OJG503:OJJ503"/>
    <mergeCell ref="OJK503:OJN503"/>
    <mergeCell ref="OJO503:OJR503"/>
    <mergeCell ref="OIE503:OIH503"/>
    <mergeCell ref="OII503:OIL503"/>
    <mergeCell ref="OIM503:OIP503"/>
    <mergeCell ref="OIQ503:OIT503"/>
    <mergeCell ref="OIU503:OIX503"/>
    <mergeCell ref="OHK503:OHN503"/>
    <mergeCell ref="OHO503:OHR503"/>
    <mergeCell ref="OHS503:OHV503"/>
    <mergeCell ref="OHW503:OHZ503"/>
    <mergeCell ref="OIA503:OID503"/>
    <mergeCell ref="OGQ503:OGT503"/>
    <mergeCell ref="OGU503:OGX503"/>
    <mergeCell ref="OGY503:OHB503"/>
    <mergeCell ref="OHC503:OHF503"/>
    <mergeCell ref="OHG503:OHJ503"/>
    <mergeCell ref="OFW503:OFZ503"/>
    <mergeCell ref="OGA503:OGD503"/>
    <mergeCell ref="OGE503:OGH503"/>
    <mergeCell ref="OGI503:OGL503"/>
    <mergeCell ref="OGM503:OGP503"/>
    <mergeCell ref="OFC503:OFF503"/>
    <mergeCell ref="OFG503:OFJ503"/>
    <mergeCell ref="OFK503:OFN503"/>
    <mergeCell ref="OFO503:OFR503"/>
    <mergeCell ref="OFS503:OFV503"/>
    <mergeCell ref="OEI503:OEL503"/>
    <mergeCell ref="OEM503:OEP503"/>
    <mergeCell ref="OEQ503:OET503"/>
    <mergeCell ref="OEU503:OEX503"/>
    <mergeCell ref="OEY503:OFB503"/>
    <mergeCell ref="ODO503:ODR503"/>
    <mergeCell ref="ODS503:ODV503"/>
    <mergeCell ref="ODW503:ODZ503"/>
    <mergeCell ref="OEA503:OED503"/>
    <mergeCell ref="OEE503:OEH503"/>
    <mergeCell ref="OCU503:OCX503"/>
    <mergeCell ref="OCY503:ODB503"/>
    <mergeCell ref="ODC503:ODF503"/>
    <mergeCell ref="ODG503:ODJ503"/>
    <mergeCell ref="ODK503:ODN503"/>
    <mergeCell ref="OCA503:OCD503"/>
    <mergeCell ref="OCE503:OCH503"/>
    <mergeCell ref="OCI503:OCL503"/>
    <mergeCell ref="OCM503:OCP503"/>
    <mergeCell ref="OCQ503:OCT503"/>
    <mergeCell ref="OBG503:OBJ503"/>
    <mergeCell ref="OBK503:OBN503"/>
    <mergeCell ref="OBO503:OBR503"/>
    <mergeCell ref="OBS503:OBV503"/>
    <mergeCell ref="OBW503:OBZ503"/>
    <mergeCell ref="OAM503:OAP503"/>
    <mergeCell ref="OAQ503:OAT503"/>
    <mergeCell ref="OAU503:OAX503"/>
    <mergeCell ref="OAY503:OBB503"/>
    <mergeCell ref="OBC503:OBF503"/>
    <mergeCell ref="NZS503:NZV503"/>
    <mergeCell ref="NZW503:NZZ503"/>
    <mergeCell ref="OAA503:OAD503"/>
    <mergeCell ref="OAE503:OAH503"/>
    <mergeCell ref="OAI503:OAL503"/>
    <mergeCell ref="NYY503:NZB503"/>
    <mergeCell ref="NZC503:NZF503"/>
    <mergeCell ref="NZG503:NZJ503"/>
    <mergeCell ref="NZK503:NZN503"/>
    <mergeCell ref="NZO503:NZR503"/>
    <mergeCell ref="NYE503:NYH503"/>
    <mergeCell ref="NYI503:NYL503"/>
    <mergeCell ref="NYM503:NYP503"/>
    <mergeCell ref="NYQ503:NYT503"/>
    <mergeCell ref="NYU503:NYX503"/>
    <mergeCell ref="NXK503:NXN503"/>
    <mergeCell ref="NXO503:NXR503"/>
    <mergeCell ref="NXS503:NXV503"/>
    <mergeCell ref="NXW503:NXZ503"/>
    <mergeCell ref="NYA503:NYD503"/>
    <mergeCell ref="NWQ503:NWT503"/>
    <mergeCell ref="NWU503:NWX503"/>
    <mergeCell ref="NWY503:NXB503"/>
    <mergeCell ref="NXC503:NXF503"/>
    <mergeCell ref="NXG503:NXJ503"/>
    <mergeCell ref="NVW503:NVZ503"/>
    <mergeCell ref="NWA503:NWD503"/>
    <mergeCell ref="NWE503:NWH503"/>
    <mergeCell ref="NWI503:NWL503"/>
    <mergeCell ref="NWM503:NWP503"/>
    <mergeCell ref="NVC503:NVF503"/>
    <mergeCell ref="NVG503:NVJ503"/>
    <mergeCell ref="NVK503:NVN503"/>
    <mergeCell ref="NVO503:NVR503"/>
    <mergeCell ref="NVS503:NVV503"/>
    <mergeCell ref="NUI503:NUL503"/>
    <mergeCell ref="NUM503:NUP503"/>
    <mergeCell ref="NUQ503:NUT503"/>
    <mergeCell ref="NUU503:NUX503"/>
    <mergeCell ref="NUY503:NVB503"/>
    <mergeCell ref="NTO503:NTR503"/>
    <mergeCell ref="NTS503:NTV503"/>
    <mergeCell ref="NTW503:NTZ503"/>
    <mergeCell ref="NUA503:NUD503"/>
    <mergeCell ref="NUE503:NUH503"/>
    <mergeCell ref="NSU503:NSX503"/>
    <mergeCell ref="NSY503:NTB503"/>
    <mergeCell ref="NTC503:NTF503"/>
    <mergeCell ref="NTG503:NTJ503"/>
    <mergeCell ref="NTK503:NTN503"/>
    <mergeCell ref="NSA503:NSD503"/>
    <mergeCell ref="NSE503:NSH503"/>
    <mergeCell ref="NSI503:NSL503"/>
    <mergeCell ref="NSM503:NSP503"/>
    <mergeCell ref="NSQ503:NST503"/>
    <mergeCell ref="NRG503:NRJ503"/>
    <mergeCell ref="NRK503:NRN503"/>
    <mergeCell ref="NRO503:NRR503"/>
    <mergeCell ref="NRS503:NRV503"/>
    <mergeCell ref="NRW503:NRZ503"/>
    <mergeCell ref="NQM503:NQP503"/>
    <mergeCell ref="NQQ503:NQT503"/>
    <mergeCell ref="NQU503:NQX503"/>
    <mergeCell ref="NQY503:NRB503"/>
    <mergeCell ref="NRC503:NRF503"/>
    <mergeCell ref="NPS503:NPV503"/>
    <mergeCell ref="NPW503:NPZ503"/>
    <mergeCell ref="NQA503:NQD503"/>
    <mergeCell ref="NQE503:NQH503"/>
    <mergeCell ref="NQI503:NQL503"/>
    <mergeCell ref="NOY503:NPB503"/>
    <mergeCell ref="NPC503:NPF503"/>
    <mergeCell ref="NPG503:NPJ503"/>
    <mergeCell ref="NPK503:NPN503"/>
    <mergeCell ref="NPO503:NPR503"/>
    <mergeCell ref="NOE503:NOH503"/>
    <mergeCell ref="NOI503:NOL503"/>
    <mergeCell ref="NOM503:NOP503"/>
    <mergeCell ref="NOQ503:NOT503"/>
    <mergeCell ref="NOU503:NOX503"/>
    <mergeCell ref="NNK503:NNN503"/>
    <mergeCell ref="NNO503:NNR503"/>
    <mergeCell ref="NNS503:NNV503"/>
    <mergeCell ref="NNW503:NNZ503"/>
    <mergeCell ref="NOA503:NOD503"/>
    <mergeCell ref="NMQ503:NMT503"/>
    <mergeCell ref="NMU503:NMX503"/>
    <mergeCell ref="NMY503:NNB503"/>
    <mergeCell ref="NNC503:NNF503"/>
    <mergeCell ref="NNG503:NNJ503"/>
    <mergeCell ref="NLW503:NLZ503"/>
    <mergeCell ref="NMA503:NMD503"/>
    <mergeCell ref="NME503:NMH503"/>
    <mergeCell ref="NMI503:NML503"/>
    <mergeCell ref="NMM503:NMP503"/>
    <mergeCell ref="NLC503:NLF503"/>
    <mergeCell ref="NLG503:NLJ503"/>
    <mergeCell ref="NLK503:NLN503"/>
    <mergeCell ref="NLO503:NLR503"/>
    <mergeCell ref="NLS503:NLV503"/>
    <mergeCell ref="NKI503:NKL503"/>
    <mergeCell ref="NKM503:NKP503"/>
    <mergeCell ref="NKQ503:NKT503"/>
    <mergeCell ref="NKU503:NKX503"/>
    <mergeCell ref="NKY503:NLB503"/>
    <mergeCell ref="NJO503:NJR503"/>
    <mergeCell ref="NJS503:NJV503"/>
    <mergeCell ref="NJW503:NJZ503"/>
    <mergeCell ref="NKA503:NKD503"/>
    <mergeCell ref="NKE503:NKH503"/>
    <mergeCell ref="NIU503:NIX503"/>
    <mergeCell ref="NIY503:NJB503"/>
    <mergeCell ref="NJC503:NJF503"/>
    <mergeCell ref="NJG503:NJJ503"/>
    <mergeCell ref="NJK503:NJN503"/>
    <mergeCell ref="NIA503:NID503"/>
    <mergeCell ref="NIE503:NIH503"/>
    <mergeCell ref="NII503:NIL503"/>
    <mergeCell ref="NIM503:NIP503"/>
    <mergeCell ref="NIQ503:NIT503"/>
    <mergeCell ref="NHG503:NHJ503"/>
    <mergeCell ref="NHK503:NHN503"/>
    <mergeCell ref="NHO503:NHR503"/>
    <mergeCell ref="NHS503:NHV503"/>
    <mergeCell ref="NHW503:NHZ503"/>
    <mergeCell ref="NGM503:NGP503"/>
    <mergeCell ref="NGQ503:NGT503"/>
    <mergeCell ref="NGU503:NGX503"/>
    <mergeCell ref="NGY503:NHB503"/>
    <mergeCell ref="NHC503:NHF503"/>
    <mergeCell ref="NFS503:NFV503"/>
    <mergeCell ref="NFW503:NFZ503"/>
    <mergeCell ref="NGA503:NGD503"/>
    <mergeCell ref="NGE503:NGH503"/>
    <mergeCell ref="NGI503:NGL503"/>
    <mergeCell ref="NEY503:NFB503"/>
    <mergeCell ref="NFC503:NFF503"/>
    <mergeCell ref="NFG503:NFJ503"/>
    <mergeCell ref="NFK503:NFN503"/>
    <mergeCell ref="NFO503:NFR503"/>
    <mergeCell ref="NEE503:NEH503"/>
    <mergeCell ref="NEI503:NEL503"/>
    <mergeCell ref="NEM503:NEP503"/>
    <mergeCell ref="NEQ503:NET503"/>
    <mergeCell ref="NEU503:NEX503"/>
    <mergeCell ref="NDK503:NDN503"/>
    <mergeCell ref="NDO503:NDR503"/>
    <mergeCell ref="NDS503:NDV503"/>
    <mergeCell ref="NDW503:NDZ503"/>
    <mergeCell ref="NEA503:NED503"/>
    <mergeCell ref="NCQ503:NCT503"/>
    <mergeCell ref="NCU503:NCX503"/>
    <mergeCell ref="NCY503:NDB503"/>
    <mergeCell ref="NDC503:NDF503"/>
    <mergeCell ref="NDG503:NDJ503"/>
    <mergeCell ref="NBW503:NBZ503"/>
    <mergeCell ref="NCA503:NCD503"/>
    <mergeCell ref="NCE503:NCH503"/>
    <mergeCell ref="NCI503:NCL503"/>
    <mergeCell ref="NCM503:NCP503"/>
    <mergeCell ref="NBC503:NBF503"/>
    <mergeCell ref="NBG503:NBJ503"/>
    <mergeCell ref="NBK503:NBN503"/>
    <mergeCell ref="NBO503:NBR503"/>
    <mergeCell ref="NBS503:NBV503"/>
    <mergeCell ref="NAI503:NAL503"/>
    <mergeCell ref="NAM503:NAP503"/>
    <mergeCell ref="NAQ503:NAT503"/>
    <mergeCell ref="NAU503:NAX503"/>
    <mergeCell ref="NAY503:NBB503"/>
    <mergeCell ref="MZO503:MZR503"/>
    <mergeCell ref="MZS503:MZV503"/>
    <mergeCell ref="MZW503:MZZ503"/>
    <mergeCell ref="NAA503:NAD503"/>
    <mergeCell ref="NAE503:NAH503"/>
    <mergeCell ref="MYU503:MYX503"/>
    <mergeCell ref="MYY503:MZB503"/>
    <mergeCell ref="MZC503:MZF503"/>
    <mergeCell ref="MZG503:MZJ503"/>
    <mergeCell ref="MZK503:MZN503"/>
    <mergeCell ref="MYA503:MYD503"/>
    <mergeCell ref="MYE503:MYH503"/>
    <mergeCell ref="MYI503:MYL503"/>
    <mergeCell ref="MYM503:MYP503"/>
    <mergeCell ref="MYQ503:MYT503"/>
    <mergeCell ref="MXG503:MXJ503"/>
    <mergeCell ref="MXK503:MXN503"/>
    <mergeCell ref="MXO503:MXR503"/>
    <mergeCell ref="MXS503:MXV503"/>
    <mergeCell ref="MXW503:MXZ503"/>
    <mergeCell ref="MWM503:MWP503"/>
    <mergeCell ref="MWQ503:MWT503"/>
    <mergeCell ref="MWU503:MWX503"/>
    <mergeCell ref="MWY503:MXB503"/>
    <mergeCell ref="MXC503:MXF503"/>
    <mergeCell ref="MVS503:MVV503"/>
    <mergeCell ref="MVW503:MVZ503"/>
    <mergeCell ref="MWA503:MWD503"/>
    <mergeCell ref="MWE503:MWH503"/>
    <mergeCell ref="MWI503:MWL503"/>
    <mergeCell ref="MUY503:MVB503"/>
    <mergeCell ref="MVC503:MVF503"/>
    <mergeCell ref="MVG503:MVJ503"/>
    <mergeCell ref="MVK503:MVN503"/>
    <mergeCell ref="MVO503:MVR503"/>
    <mergeCell ref="MUE503:MUH503"/>
    <mergeCell ref="MUI503:MUL503"/>
    <mergeCell ref="MUM503:MUP503"/>
    <mergeCell ref="MUQ503:MUT503"/>
    <mergeCell ref="MUU503:MUX503"/>
    <mergeCell ref="MTK503:MTN503"/>
    <mergeCell ref="MTO503:MTR503"/>
    <mergeCell ref="MTS503:MTV503"/>
    <mergeCell ref="MTW503:MTZ503"/>
    <mergeCell ref="MUA503:MUD503"/>
    <mergeCell ref="MSQ503:MST503"/>
    <mergeCell ref="MSU503:MSX503"/>
    <mergeCell ref="MSY503:MTB503"/>
    <mergeCell ref="MTC503:MTF503"/>
    <mergeCell ref="MTG503:MTJ503"/>
    <mergeCell ref="MRW503:MRZ503"/>
    <mergeCell ref="MSA503:MSD503"/>
    <mergeCell ref="MSE503:MSH503"/>
    <mergeCell ref="MSI503:MSL503"/>
    <mergeCell ref="MSM503:MSP503"/>
    <mergeCell ref="MRC503:MRF503"/>
    <mergeCell ref="MRG503:MRJ503"/>
    <mergeCell ref="MRK503:MRN503"/>
    <mergeCell ref="MRO503:MRR503"/>
    <mergeCell ref="MRS503:MRV503"/>
    <mergeCell ref="MQI503:MQL503"/>
    <mergeCell ref="MQM503:MQP503"/>
    <mergeCell ref="MQQ503:MQT503"/>
    <mergeCell ref="MQU503:MQX503"/>
    <mergeCell ref="MQY503:MRB503"/>
    <mergeCell ref="MPO503:MPR503"/>
    <mergeCell ref="MPS503:MPV503"/>
    <mergeCell ref="MPW503:MPZ503"/>
    <mergeCell ref="MQA503:MQD503"/>
    <mergeCell ref="MQE503:MQH503"/>
    <mergeCell ref="MOU503:MOX503"/>
    <mergeCell ref="MOY503:MPB503"/>
    <mergeCell ref="MPC503:MPF503"/>
    <mergeCell ref="MPG503:MPJ503"/>
    <mergeCell ref="MPK503:MPN503"/>
    <mergeCell ref="MOA503:MOD503"/>
    <mergeCell ref="MOE503:MOH503"/>
    <mergeCell ref="MOI503:MOL503"/>
    <mergeCell ref="MOM503:MOP503"/>
    <mergeCell ref="MOQ503:MOT503"/>
    <mergeCell ref="MNG503:MNJ503"/>
    <mergeCell ref="MNK503:MNN503"/>
    <mergeCell ref="MNO503:MNR503"/>
    <mergeCell ref="MNS503:MNV503"/>
    <mergeCell ref="MNW503:MNZ503"/>
    <mergeCell ref="MMM503:MMP503"/>
    <mergeCell ref="MMQ503:MMT503"/>
    <mergeCell ref="MMU503:MMX503"/>
    <mergeCell ref="MMY503:MNB503"/>
    <mergeCell ref="MNC503:MNF503"/>
    <mergeCell ref="MLS503:MLV503"/>
    <mergeCell ref="MLW503:MLZ503"/>
    <mergeCell ref="MMA503:MMD503"/>
    <mergeCell ref="MME503:MMH503"/>
    <mergeCell ref="MMI503:MML503"/>
    <mergeCell ref="MKY503:MLB503"/>
    <mergeCell ref="MLC503:MLF503"/>
    <mergeCell ref="MLG503:MLJ503"/>
    <mergeCell ref="MLK503:MLN503"/>
    <mergeCell ref="MLO503:MLR503"/>
    <mergeCell ref="MKE503:MKH503"/>
    <mergeCell ref="MKI503:MKL503"/>
    <mergeCell ref="MKM503:MKP503"/>
    <mergeCell ref="MKQ503:MKT503"/>
    <mergeCell ref="MKU503:MKX503"/>
    <mergeCell ref="MJK503:MJN503"/>
    <mergeCell ref="MJO503:MJR503"/>
    <mergeCell ref="MJS503:MJV503"/>
    <mergeCell ref="MJW503:MJZ503"/>
    <mergeCell ref="MKA503:MKD503"/>
    <mergeCell ref="MIQ503:MIT503"/>
    <mergeCell ref="MIU503:MIX503"/>
    <mergeCell ref="MIY503:MJB503"/>
    <mergeCell ref="MJC503:MJF503"/>
    <mergeCell ref="MJG503:MJJ503"/>
    <mergeCell ref="MHW503:MHZ503"/>
    <mergeCell ref="MIA503:MID503"/>
    <mergeCell ref="MIE503:MIH503"/>
    <mergeCell ref="MII503:MIL503"/>
    <mergeCell ref="MIM503:MIP503"/>
    <mergeCell ref="MHC503:MHF503"/>
    <mergeCell ref="MHG503:MHJ503"/>
    <mergeCell ref="MHK503:MHN503"/>
    <mergeCell ref="MHO503:MHR503"/>
    <mergeCell ref="MHS503:MHV503"/>
    <mergeCell ref="MGI503:MGL503"/>
    <mergeCell ref="MGM503:MGP503"/>
    <mergeCell ref="MGQ503:MGT503"/>
    <mergeCell ref="MGU503:MGX503"/>
    <mergeCell ref="MGY503:MHB503"/>
    <mergeCell ref="MFO503:MFR503"/>
    <mergeCell ref="MFS503:MFV503"/>
    <mergeCell ref="MFW503:MFZ503"/>
    <mergeCell ref="MGA503:MGD503"/>
    <mergeCell ref="MGE503:MGH503"/>
    <mergeCell ref="MEU503:MEX503"/>
    <mergeCell ref="MEY503:MFB503"/>
    <mergeCell ref="MFC503:MFF503"/>
    <mergeCell ref="MFG503:MFJ503"/>
    <mergeCell ref="MFK503:MFN503"/>
    <mergeCell ref="MEA503:MED503"/>
    <mergeCell ref="MEE503:MEH503"/>
    <mergeCell ref="MEI503:MEL503"/>
    <mergeCell ref="MEM503:MEP503"/>
    <mergeCell ref="MEQ503:MET503"/>
    <mergeCell ref="MDG503:MDJ503"/>
    <mergeCell ref="MDK503:MDN503"/>
    <mergeCell ref="MDO503:MDR503"/>
    <mergeCell ref="MDS503:MDV503"/>
    <mergeCell ref="MDW503:MDZ503"/>
    <mergeCell ref="MCM503:MCP503"/>
    <mergeCell ref="MCQ503:MCT503"/>
    <mergeCell ref="MCU503:MCX503"/>
    <mergeCell ref="MCY503:MDB503"/>
    <mergeCell ref="MDC503:MDF503"/>
    <mergeCell ref="MBS503:MBV503"/>
    <mergeCell ref="MBW503:MBZ503"/>
    <mergeCell ref="MCA503:MCD503"/>
    <mergeCell ref="MCE503:MCH503"/>
    <mergeCell ref="MCI503:MCL503"/>
    <mergeCell ref="MAY503:MBB503"/>
    <mergeCell ref="MBC503:MBF503"/>
    <mergeCell ref="MBG503:MBJ503"/>
    <mergeCell ref="MBK503:MBN503"/>
    <mergeCell ref="MBO503:MBR503"/>
    <mergeCell ref="MAE503:MAH503"/>
    <mergeCell ref="MAI503:MAL503"/>
    <mergeCell ref="MAM503:MAP503"/>
    <mergeCell ref="MAQ503:MAT503"/>
    <mergeCell ref="MAU503:MAX503"/>
    <mergeCell ref="LZK503:LZN503"/>
    <mergeCell ref="LZO503:LZR503"/>
    <mergeCell ref="LZS503:LZV503"/>
    <mergeCell ref="LZW503:LZZ503"/>
    <mergeCell ref="MAA503:MAD503"/>
    <mergeCell ref="LYQ503:LYT503"/>
    <mergeCell ref="LYU503:LYX503"/>
    <mergeCell ref="LYY503:LZB503"/>
    <mergeCell ref="LZC503:LZF503"/>
    <mergeCell ref="LZG503:LZJ503"/>
    <mergeCell ref="LXW503:LXZ503"/>
    <mergeCell ref="LYA503:LYD503"/>
    <mergeCell ref="LYE503:LYH503"/>
    <mergeCell ref="LYI503:LYL503"/>
    <mergeCell ref="LYM503:LYP503"/>
    <mergeCell ref="LXC503:LXF503"/>
    <mergeCell ref="LXG503:LXJ503"/>
    <mergeCell ref="LXK503:LXN503"/>
    <mergeCell ref="LXO503:LXR503"/>
    <mergeCell ref="LXS503:LXV503"/>
    <mergeCell ref="LWI503:LWL503"/>
    <mergeCell ref="LWM503:LWP503"/>
    <mergeCell ref="LWQ503:LWT503"/>
    <mergeCell ref="LWU503:LWX503"/>
    <mergeCell ref="LWY503:LXB503"/>
    <mergeCell ref="LVO503:LVR503"/>
    <mergeCell ref="LVS503:LVV503"/>
    <mergeCell ref="LVW503:LVZ503"/>
    <mergeCell ref="LWA503:LWD503"/>
    <mergeCell ref="LWE503:LWH503"/>
    <mergeCell ref="LUU503:LUX503"/>
    <mergeCell ref="LUY503:LVB503"/>
    <mergeCell ref="LVC503:LVF503"/>
    <mergeCell ref="LVG503:LVJ503"/>
    <mergeCell ref="LVK503:LVN503"/>
    <mergeCell ref="LUA503:LUD503"/>
    <mergeCell ref="LUE503:LUH503"/>
    <mergeCell ref="LUI503:LUL503"/>
    <mergeCell ref="LUM503:LUP503"/>
    <mergeCell ref="LUQ503:LUT503"/>
    <mergeCell ref="LTG503:LTJ503"/>
    <mergeCell ref="LTK503:LTN503"/>
    <mergeCell ref="LTO503:LTR503"/>
    <mergeCell ref="LTS503:LTV503"/>
    <mergeCell ref="LTW503:LTZ503"/>
    <mergeCell ref="LSM503:LSP503"/>
    <mergeCell ref="LSQ503:LST503"/>
    <mergeCell ref="LSU503:LSX503"/>
    <mergeCell ref="LSY503:LTB503"/>
    <mergeCell ref="LTC503:LTF503"/>
    <mergeCell ref="LRS503:LRV503"/>
    <mergeCell ref="LRW503:LRZ503"/>
    <mergeCell ref="LSA503:LSD503"/>
    <mergeCell ref="LSE503:LSH503"/>
    <mergeCell ref="LSI503:LSL503"/>
    <mergeCell ref="LQY503:LRB503"/>
    <mergeCell ref="LRC503:LRF503"/>
    <mergeCell ref="LRG503:LRJ503"/>
    <mergeCell ref="LRK503:LRN503"/>
    <mergeCell ref="LRO503:LRR503"/>
    <mergeCell ref="LQE503:LQH503"/>
    <mergeCell ref="LQI503:LQL503"/>
    <mergeCell ref="LQM503:LQP503"/>
    <mergeCell ref="LQQ503:LQT503"/>
    <mergeCell ref="LQU503:LQX503"/>
    <mergeCell ref="LPK503:LPN503"/>
    <mergeCell ref="LPO503:LPR503"/>
    <mergeCell ref="LPS503:LPV503"/>
    <mergeCell ref="LPW503:LPZ503"/>
    <mergeCell ref="LQA503:LQD503"/>
    <mergeCell ref="LOQ503:LOT503"/>
    <mergeCell ref="LOU503:LOX503"/>
    <mergeCell ref="LOY503:LPB503"/>
    <mergeCell ref="LPC503:LPF503"/>
    <mergeCell ref="LPG503:LPJ503"/>
    <mergeCell ref="LNW503:LNZ503"/>
    <mergeCell ref="LOA503:LOD503"/>
    <mergeCell ref="LOE503:LOH503"/>
    <mergeCell ref="LOI503:LOL503"/>
    <mergeCell ref="LOM503:LOP503"/>
    <mergeCell ref="LNC503:LNF503"/>
    <mergeCell ref="LNG503:LNJ503"/>
    <mergeCell ref="LNK503:LNN503"/>
    <mergeCell ref="LNO503:LNR503"/>
    <mergeCell ref="LNS503:LNV503"/>
    <mergeCell ref="LMI503:LML503"/>
    <mergeCell ref="LMM503:LMP503"/>
    <mergeCell ref="LMQ503:LMT503"/>
    <mergeCell ref="LMU503:LMX503"/>
    <mergeCell ref="LMY503:LNB503"/>
    <mergeCell ref="LLO503:LLR503"/>
    <mergeCell ref="LLS503:LLV503"/>
    <mergeCell ref="LLW503:LLZ503"/>
    <mergeCell ref="LMA503:LMD503"/>
    <mergeCell ref="LME503:LMH503"/>
    <mergeCell ref="LKU503:LKX503"/>
    <mergeCell ref="LKY503:LLB503"/>
    <mergeCell ref="LLC503:LLF503"/>
    <mergeCell ref="LLG503:LLJ503"/>
    <mergeCell ref="LLK503:LLN503"/>
    <mergeCell ref="LKA503:LKD503"/>
    <mergeCell ref="LKE503:LKH503"/>
    <mergeCell ref="LKI503:LKL503"/>
    <mergeCell ref="LKM503:LKP503"/>
    <mergeCell ref="LKQ503:LKT503"/>
    <mergeCell ref="LJG503:LJJ503"/>
    <mergeCell ref="LJK503:LJN503"/>
    <mergeCell ref="LJO503:LJR503"/>
    <mergeCell ref="LJS503:LJV503"/>
    <mergeCell ref="LJW503:LJZ503"/>
    <mergeCell ref="LIM503:LIP503"/>
    <mergeCell ref="LIQ503:LIT503"/>
    <mergeCell ref="LIU503:LIX503"/>
    <mergeCell ref="LIY503:LJB503"/>
    <mergeCell ref="LJC503:LJF503"/>
    <mergeCell ref="LHS503:LHV503"/>
    <mergeCell ref="LHW503:LHZ503"/>
    <mergeCell ref="LIA503:LID503"/>
    <mergeCell ref="LIE503:LIH503"/>
    <mergeCell ref="LII503:LIL503"/>
    <mergeCell ref="LGY503:LHB503"/>
    <mergeCell ref="LHC503:LHF503"/>
    <mergeCell ref="LHG503:LHJ503"/>
    <mergeCell ref="LHK503:LHN503"/>
    <mergeCell ref="LHO503:LHR503"/>
    <mergeCell ref="LGE503:LGH503"/>
    <mergeCell ref="LGI503:LGL503"/>
    <mergeCell ref="LGM503:LGP503"/>
    <mergeCell ref="LGQ503:LGT503"/>
    <mergeCell ref="LGU503:LGX503"/>
    <mergeCell ref="LFK503:LFN503"/>
    <mergeCell ref="LFO503:LFR503"/>
    <mergeCell ref="LFS503:LFV503"/>
    <mergeCell ref="LFW503:LFZ503"/>
    <mergeCell ref="LGA503:LGD503"/>
    <mergeCell ref="LEQ503:LET503"/>
    <mergeCell ref="LEU503:LEX503"/>
    <mergeCell ref="LEY503:LFB503"/>
    <mergeCell ref="LFC503:LFF503"/>
    <mergeCell ref="LFG503:LFJ503"/>
    <mergeCell ref="LDW503:LDZ503"/>
    <mergeCell ref="LEA503:LED503"/>
    <mergeCell ref="LEE503:LEH503"/>
    <mergeCell ref="LEI503:LEL503"/>
    <mergeCell ref="LEM503:LEP503"/>
    <mergeCell ref="LDC503:LDF503"/>
    <mergeCell ref="LDG503:LDJ503"/>
    <mergeCell ref="LDK503:LDN503"/>
    <mergeCell ref="LDO503:LDR503"/>
    <mergeCell ref="LDS503:LDV503"/>
    <mergeCell ref="LCI503:LCL503"/>
    <mergeCell ref="LCM503:LCP503"/>
    <mergeCell ref="LCQ503:LCT503"/>
    <mergeCell ref="LCU503:LCX503"/>
    <mergeCell ref="LCY503:LDB503"/>
    <mergeCell ref="LBO503:LBR503"/>
    <mergeCell ref="LBS503:LBV503"/>
    <mergeCell ref="LBW503:LBZ503"/>
    <mergeCell ref="LCA503:LCD503"/>
    <mergeCell ref="LCE503:LCH503"/>
    <mergeCell ref="LAU503:LAX503"/>
    <mergeCell ref="LAY503:LBB503"/>
    <mergeCell ref="LBC503:LBF503"/>
    <mergeCell ref="LBG503:LBJ503"/>
    <mergeCell ref="LBK503:LBN503"/>
    <mergeCell ref="LAA503:LAD503"/>
    <mergeCell ref="LAE503:LAH503"/>
    <mergeCell ref="LAI503:LAL503"/>
    <mergeCell ref="LAM503:LAP503"/>
    <mergeCell ref="LAQ503:LAT503"/>
    <mergeCell ref="KZG503:KZJ503"/>
    <mergeCell ref="KZK503:KZN503"/>
    <mergeCell ref="KZO503:KZR503"/>
    <mergeCell ref="KZS503:KZV503"/>
    <mergeCell ref="KZW503:KZZ503"/>
    <mergeCell ref="KYM503:KYP503"/>
    <mergeCell ref="KYQ503:KYT503"/>
    <mergeCell ref="KYU503:KYX503"/>
    <mergeCell ref="KYY503:KZB503"/>
    <mergeCell ref="KZC503:KZF503"/>
    <mergeCell ref="KXS503:KXV503"/>
    <mergeCell ref="KXW503:KXZ503"/>
    <mergeCell ref="KYA503:KYD503"/>
    <mergeCell ref="KYE503:KYH503"/>
    <mergeCell ref="KYI503:KYL503"/>
    <mergeCell ref="KWY503:KXB503"/>
    <mergeCell ref="KXC503:KXF503"/>
    <mergeCell ref="KXG503:KXJ503"/>
    <mergeCell ref="KXK503:KXN503"/>
    <mergeCell ref="KXO503:KXR503"/>
    <mergeCell ref="KWE503:KWH503"/>
    <mergeCell ref="KWI503:KWL503"/>
    <mergeCell ref="KWM503:KWP503"/>
    <mergeCell ref="KWQ503:KWT503"/>
    <mergeCell ref="KWU503:KWX503"/>
    <mergeCell ref="KVK503:KVN503"/>
    <mergeCell ref="KVO503:KVR503"/>
    <mergeCell ref="KVS503:KVV503"/>
    <mergeCell ref="KVW503:KVZ503"/>
    <mergeCell ref="KWA503:KWD503"/>
    <mergeCell ref="KUQ503:KUT503"/>
    <mergeCell ref="KUU503:KUX503"/>
    <mergeCell ref="KUY503:KVB503"/>
    <mergeCell ref="KVC503:KVF503"/>
    <mergeCell ref="KVG503:KVJ503"/>
    <mergeCell ref="KTW503:KTZ503"/>
    <mergeCell ref="KUA503:KUD503"/>
    <mergeCell ref="KUE503:KUH503"/>
    <mergeCell ref="KUI503:KUL503"/>
    <mergeCell ref="KUM503:KUP503"/>
    <mergeCell ref="KTC503:KTF503"/>
    <mergeCell ref="KTG503:KTJ503"/>
    <mergeCell ref="KTK503:KTN503"/>
    <mergeCell ref="KTO503:KTR503"/>
    <mergeCell ref="KTS503:KTV503"/>
    <mergeCell ref="KSI503:KSL503"/>
    <mergeCell ref="KSM503:KSP503"/>
    <mergeCell ref="KSQ503:KST503"/>
    <mergeCell ref="KSU503:KSX503"/>
    <mergeCell ref="KSY503:KTB503"/>
    <mergeCell ref="KRO503:KRR503"/>
    <mergeCell ref="KRS503:KRV503"/>
    <mergeCell ref="KRW503:KRZ503"/>
    <mergeCell ref="KSA503:KSD503"/>
    <mergeCell ref="KSE503:KSH503"/>
    <mergeCell ref="KQU503:KQX503"/>
    <mergeCell ref="KQY503:KRB503"/>
    <mergeCell ref="KRC503:KRF503"/>
    <mergeCell ref="KRG503:KRJ503"/>
    <mergeCell ref="KRK503:KRN503"/>
    <mergeCell ref="KQA503:KQD503"/>
    <mergeCell ref="KQE503:KQH503"/>
    <mergeCell ref="KQI503:KQL503"/>
    <mergeCell ref="KQM503:KQP503"/>
    <mergeCell ref="KQQ503:KQT503"/>
    <mergeCell ref="KPG503:KPJ503"/>
    <mergeCell ref="KPK503:KPN503"/>
    <mergeCell ref="KPO503:KPR503"/>
    <mergeCell ref="KPS503:KPV503"/>
    <mergeCell ref="KPW503:KPZ503"/>
    <mergeCell ref="KOM503:KOP503"/>
    <mergeCell ref="KOQ503:KOT503"/>
    <mergeCell ref="KOU503:KOX503"/>
    <mergeCell ref="KOY503:KPB503"/>
    <mergeCell ref="KPC503:KPF503"/>
    <mergeCell ref="KNS503:KNV503"/>
    <mergeCell ref="KNW503:KNZ503"/>
    <mergeCell ref="KOA503:KOD503"/>
    <mergeCell ref="KOE503:KOH503"/>
    <mergeCell ref="KOI503:KOL503"/>
    <mergeCell ref="KMY503:KNB503"/>
    <mergeCell ref="KNC503:KNF503"/>
    <mergeCell ref="KNG503:KNJ503"/>
    <mergeCell ref="KNK503:KNN503"/>
    <mergeCell ref="KNO503:KNR503"/>
    <mergeCell ref="KME503:KMH503"/>
    <mergeCell ref="KMI503:KML503"/>
    <mergeCell ref="KMM503:KMP503"/>
    <mergeCell ref="KMQ503:KMT503"/>
    <mergeCell ref="KMU503:KMX503"/>
    <mergeCell ref="KLK503:KLN503"/>
    <mergeCell ref="KLO503:KLR503"/>
    <mergeCell ref="KLS503:KLV503"/>
    <mergeCell ref="KLW503:KLZ503"/>
    <mergeCell ref="KMA503:KMD503"/>
    <mergeCell ref="KKQ503:KKT503"/>
    <mergeCell ref="KKU503:KKX503"/>
    <mergeCell ref="KKY503:KLB503"/>
    <mergeCell ref="KLC503:KLF503"/>
    <mergeCell ref="KLG503:KLJ503"/>
    <mergeCell ref="KJW503:KJZ503"/>
    <mergeCell ref="KKA503:KKD503"/>
    <mergeCell ref="KKE503:KKH503"/>
    <mergeCell ref="KKI503:KKL503"/>
    <mergeCell ref="KKM503:KKP503"/>
    <mergeCell ref="KJC503:KJF503"/>
    <mergeCell ref="KJG503:KJJ503"/>
    <mergeCell ref="KJK503:KJN503"/>
    <mergeCell ref="KJO503:KJR503"/>
    <mergeCell ref="KJS503:KJV503"/>
    <mergeCell ref="KII503:KIL503"/>
    <mergeCell ref="KIM503:KIP503"/>
    <mergeCell ref="KIQ503:KIT503"/>
    <mergeCell ref="KIU503:KIX503"/>
    <mergeCell ref="KIY503:KJB503"/>
    <mergeCell ref="KHO503:KHR503"/>
    <mergeCell ref="KHS503:KHV503"/>
    <mergeCell ref="KHW503:KHZ503"/>
    <mergeCell ref="KIA503:KID503"/>
    <mergeCell ref="KIE503:KIH503"/>
    <mergeCell ref="KGU503:KGX503"/>
    <mergeCell ref="KGY503:KHB503"/>
    <mergeCell ref="KHC503:KHF503"/>
    <mergeCell ref="KHG503:KHJ503"/>
    <mergeCell ref="KHK503:KHN503"/>
    <mergeCell ref="KGA503:KGD503"/>
    <mergeCell ref="KGE503:KGH503"/>
    <mergeCell ref="KGI503:KGL503"/>
    <mergeCell ref="KGM503:KGP503"/>
    <mergeCell ref="KGQ503:KGT503"/>
    <mergeCell ref="KFG503:KFJ503"/>
    <mergeCell ref="KFK503:KFN503"/>
    <mergeCell ref="KFO503:KFR503"/>
    <mergeCell ref="KFS503:KFV503"/>
    <mergeCell ref="KFW503:KFZ503"/>
    <mergeCell ref="KEM503:KEP503"/>
    <mergeCell ref="KEQ503:KET503"/>
    <mergeCell ref="KEU503:KEX503"/>
    <mergeCell ref="KEY503:KFB503"/>
    <mergeCell ref="KFC503:KFF503"/>
    <mergeCell ref="KDS503:KDV503"/>
    <mergeCell ref="KDW503:KDZ503"/>
    <mergeCell ref="KEA503:KED503"/>
    <mergeCell ref="KEE503:KEH503"/>
    <mergeCell ref="KEI503:KEL503"/>
    <mergeCell ref="KCY503:KDB503"/>
    <mergeCell ref="KDC503:KDF503"/>
    <mergeCell ref="KDG503:KDJ503"/>
    <mergeCell ref="KDK503:KDN503"/>
    <mergeCell ref="KDO503:KDR503"/>
    <mergeCell ref="KCE503:KCH503"/>
    <mergeCell ref="KCI503:KCL503"/>
    <mergeCell ref="KCM503:KCP503"/>
    <mergeCell ref="KCQ503:KCT503"/>
    <mergeCell ref="KCU503:KCX503"/>
    <mergeCell ref="KBK503:KBN503"/>
    <mergeCell ref="KBO503:KBR503"/>
    <mergeCell ref="KBS503:KBV503"/>
    <mergeCell ref="KBW503:KBZ503"/>
    <mergeCell ref="KCA503:KCD503"/>
    <mergeCell ref="KAQ503:KAT503"/>
    <mergeCell ref="KAU503:KAX503"/>
    <mergeCell ref="KAY503:KBB503"/>
    <mergeCell ref="KBC503:KBF503"/>
    <mergeCell ref="KBG503:KBJ503"/>
    <mergeCell ref="JZW503:JZZ503"/>
    <mergeCell ref="KAA503:KAD503"/>
    <mergeCell ref="KAE503:KAH503"/>
    <mergeCell ref="KAI503:KAL503"/>
    <mergeCell ref="KAM503:KAP503"/>
    <mergeCell ref="JZC503:JZF503"/>
    <mergeCell ref="JZG503:JZJ503"/>
    <mergeCell ref="JZK503:JZN503"/>
    <mergeCell ref="JZO503:JZR503"/>
    <mergeCell ref="JZS503:JZV503"/>
    <mergeCell ref="JYI503:JYL503"/>
    <mergeCell ref="JYM503:JYP503"/>
    <mergeCell ref="JYQ503:JYT503"/>
    <mergeCell ref="JYU503:JYX503"/>
    <mergeCell ref="JYY503:JZB503"/>
    <mergeCell ref="JXO503:JXR503"/>
    <mergeCell ref="JXS503:JXV503"/>
    <mergeCell ref="JXW503:JXZ503"/>
    <mergeCell ref="JYA503:JYD503"/>
    <mergeCell ref="JYE503:JYH503"/>
    <mergeCell ref="JWU503:JWX503"/>
    <mergeCell ref="JWY503:JXB503"/>
    <mergeCell ref="JXC503:JXF503"/>
    <mergeCell ref="JXG503:JXJ503"/>
    <mergeCell ref="JXK503:JXN503"/>
    <mergeCell ref="JWA503:JWD503"/>
    <mergeCell ref="JWE503:JWH503"/>
    <mergeCell ref="JWI503:JWL503"/>
    <mergeCell ref="JWM503:JWP503"/>
    <mergeCell ref="JWQ503:JWT503"/>
    <mergeCell ref="JVG503:JVJ503"/>
    <mergeCell ref="JVK503:JVN503"/>
    <mergeCell ref="JVO503:JVR503"/>
    <mergeCell ref="JVS503:JVV503"/>
    <mergeCell ref="JVW503:JVZ503"/>
    <mergeCell ref="JUM503:JUP503"/>
    <mergeCell ref="JUQ503:JUT503"/>
    <mergeCell ref="JUU503:JUX503"/>
    <mergeCell ref="JUY503:JVB503"/>
    <mergeCell ref="JVC503:JVF503"/>
    <mergeCell ref="JTS503:JTV503"/>
    <mergeCell ref="JTW503:JTZ503"/>
    <mergeCell ref="JUA503:JUD503"/>
    <mergeCell ref="JUE503:JUH503"/>
    <mergeCell ref="JUI503:JUL503"/>
    <mergeCell ref="JSY503:JTB503"/>
    <mergeCell ref="JTC503:JTF503"/>
    <mergeCell ref="JTG503:JTJ503"/>
    <mergeCell ref="JTK503:JTN503"/>
    <mergeCell ref="JTO503:JTR503"/>
    <mergeCell ref="JSE503:JSH503"/>
    <mergeCell ref="JSI503:JSL503"/>
    <mergeCell ref="JSM503:JSP503"/>
    <mergeCell ref="JSQ503:JST503"/>
    <mergeCell ref="JSU503:JSX503"/>
    <mergeCell ref="JRK503:JRN503"/>
    <mergeCell ref="JRO503:JRR503"/>
    <mergeCell ref="JRS503:JRV503"/>
    <mergeCell ref="JRW503:JRZ503"/>
    <mergeCell ref="JSA503:JSD503"/>
    <mergeCell ref="JQQ503:JQT503"/>
    <mergeCell ref="JQU503:JQX503"/>
    <mergeCell ref="JQY503:JRB503"/>
    <mergeCell ref="JRC503:JRF503"/>
    <mergeCell ref="JRG503:JRJ503"/>
    <mergeCell ref="JPW503:JPZ503"/>
    <mergeCell ref="JQA503:JQD503"/>
    <mergeCell ref="JQE503:JQH503"/>
    <mergeCell ref="JQI503:JQL503"/>
    <mergeCell ref="JQM503:JQP503"/>
    <mergeCell ref="JPC503:JPF503"/>
    <mergeCell ref="JPG503:JPJ503"/>
    <mergeCell ref="JPK503:JPN503"/>
    <mergeCell ref="JPO503:JPR503"/>
    <mergeCell ref="JPS503:JPV503"/>
    <mergeCell ref="JOI503:JOL503"/>
    <mergeCell ref="JOM503:JOP503"/>
    <mergeCell ref="JOQ503:JOT503"/>
    <mergeCell ref="JOU503:JOX503"/>
    <mergeCell ref="JOY503:JPB503"/>
    <mergeCell ref="JNO503:JNR503"/>
    <mergeCell ref="JNS503:JNV503"/>
    <mergeCell ref="JNW503:JNZ503"/>
    <mergeCell ref="JOA503:JOD503"/>
    <mergeCell ref="JOE503:JOH503"/>
    <mergeCell ref="JMU503:JMX503"/>
    <mergeCell ref="JMY503:JNB503"/>
    <mergeCell ref="JNC503:JNF503"/>
    <mergeCell ref="JNG503:JNJ503"/>
    <mergeCell ref="JNK503:JNN503"/>
    <mergeCell ref="JMA503:JMD503"/>
    <mergeCell ref="JME503:JMH503"/>
    <mergeCell ref="JMI503:JML503"/>
    <mergeCell ref="JMM503:JMP503"/>
    <mergeCell ref="JMQ503:JMT503"/>
    <mergeCell ref="JLG503:JLJ503"/>
    <mergeCell ref="JLK503:JLN503"/>
    <mergeCell ref="JLO503:JLR503"/>
    <mergeCell ref="JLS503:JLV503"/>
    <mergeCell ref="JLW503:JLZ503"/>
    <mergeCell ref="JKM503:JKP503"/>
    <mergeCell ref="JKQ503:JKT503"/>
    <mergeCell ref="JKU503:JKX503"/>
    <mergeCell ref="JKY503:JLB503"/>
    <mergeCell ref="JLC503:JLF503"/>
    <mergeCell ref="JJS503:JJV503"/>
    <mergeCell ref="JJW503:JJZ503"/>
    <mergeCell ref="JKA503:JKD503"/>
    <mergeCell ref="JKE503:JKH503"/>
    <mergeCell ref="JKI503:JKL503"/>
    <mergeCell ref="JIY503:JJB503"/>
    <mergeCell ref="JJC503:JJF503"/>
    <mergeCell ref="JJG503:JJJ503"/>
    <mergeCell ref="JJK503:JJN503"/>
    <mergeCell ref="JJO503:JJR503"/>
    <mergeCell ref="JIE503:JIH503"/>
    <mergeCell ref="JII503:JIL503"/>
    <mergeCell ref="JIM503:JIP503"/>
    <mergeCell ref="JIQ503:JIT503"/>
    <mergeCell ref="JIU503:JIX503"/>
    <mergeCell ref="JHK503:JHN503"/>
    <mergeCell ref="JHO503:JHR503"/>
    <mergeCell ref="JHS503:JHV503"/>
    <mergeCell ref="JHW503:JHZ503"/>
    <mergeCell ref="JIA503:JID503"/>
    <mergeCell ref="JGQ503:JGT503"/>
    <mergeCell ref="JGU503:JGX503"/>
    <mergeCell ref="JGY503:JHB503"/>
    <mergeCell ref="JHC503:JHF503"/>
    <mergeCell ref="JHG503:JHJ503"/>
    <mergeCell ref="JFW503:JFZ503"/>
    <mergeCell ref="JGA503:JGD503"/>
    <mergeCell ref="JGE503:JGH503"/>
    <mergeCell ref="JGI503:JGL503"/>
    <mergeCell ref="JGM503:JGP503"/>
    <mergeCell ref="JFC503:JFF503"/>
    <mergeCell ref="JFG503:JFJ503"/>
    <mergeCell ref="JFK503:JFN503"/>
    <mergeCell ref="JFO503:JFR503"/>
    <mergeCell ref="JFS503:JFV503"/>
    <mergeCell ref="JEI503:JEL503"/>
    <mergeCell ref="JEM503:JEP503"/>
    <mergeCell ref="JEQ503:JET503"/>
    <mergeCell ref="JEU503:JEX503"/>
    <mergeCell ref="JEY503:JFB503"/>
    <mergeCell ref="JDO503:JDR503"/>
    <mergeCell ref="JDS503:JDV503"/>
    <mergeCell ref="JDW503:JDZ503"/>
    <mergeCell ref="JEA503:JED503"/>
    <mergeCell ref="JEE503:JEH503"/>
    <mergeCell ref="JCU503:JCX503"/>
    <mergeCell ref="JCY503:JDB503"/>
    <mergeCell ref="JDC503:JDF503"/>
    <mergeCell ref="JDG503:JDJ503"/>
    <mergeCell ref="JDK503:JDN503"/>
    <mergeCell ref="JCA503:JCD503"/>
    <mergeCell ref="JCE503:JCH503"/>
    <mergeCell ref="JCI503:JCL503"/>
    <mergeCell ref="JCM503:JCP503"/>
    <mergeCell ref="JCQ503:JCT503"/>
    <mergeCell ref="JBG503:JBJ503"/>
    <mergeCell ref="JBK503:JBN503"/>
    <mergeCell ref="JBO503:JBR503"/>
    <mergeCell ref="JBS503:JBV503"/>
    <mergeCell ref="JBW503:JBZ503"/>
    <mergeCell ref="JAM503:JAP503"/>
    <mergeCell ref="JAQ503:JAT503"/>
    <mergeCell ref="JAU503:JAX503"/>
    <mergeCell ref="JAY503:JBB503"/>
    <mergeCell ref="JBC503:JBF503"/>
    <mergeCell ref="IZS503:IZV503"/>
    <mergeCell ref="IZW503:IZZ503"/>
    <mergeCell ref="JAA503:JAD503"/>
    <mergeCell ref="JAE503:JAH503"/>
    <mergeCell ref="JAI503:JAL503"/>
    <mergeCell ref="IYY503:IZB503"/>
    <mergeCell ref="IZC503:IZF503"/>
    <mergeCell ref="IZG503:IZJ503"/>
    <mergeCell ref="IZK503:IZN503"/>
    <mergeCell ref="IZO503:IZR503"/>
    <mergeCell ref="IYE503:IYH503"/>
    <mergeCell ref="IYI503:IYL503"/>
    <mergeCell ref="IYM503:IYP503"/>
    <mergeCell ref="IYQ503:IYT503"/>
    <mergeCell ref="IYU503:IYX503"/>
    <mergeCell ref="IXK503:IXN503"/>
    <mergeCell ref="IXO503:IXR503"/>
    <mergeCell ref="IXS503:IXV503"/>
    <mergeCell ref="IXW503:IXZ503"/>
    <mergeCell ref="IYA503:IYD503"/>
    <mergeCell ref="IWQ503:IWT503"/>
    <mergeCell ref="IWU503:IWX503"/>
    <mergeCell ref="IWY503:IXB503"/>
    <mergeCell ref="IXC503:IXF503"/>
    <mergeCell ref="IXG503:IXJ503"/>
    <mergeCell ref="IVW503:IVZ503"/>
    <mergeCell ref="IWA503:IWD503"/>
    <mergeCell ref="IWE503:IWH503"/>
    <mergeCell ref="IWI503:IWL503"/>
    <mergeCell ref="IWM503:IWP503"/>
    <mergeCell ref="IVC503:IVF503"/>
    <mergeCell ref="IVG503:IVJ503"/>
    <mergeCell ref="IVK503:IVN503"/>
    <mergeCell ref="IVO503:IVR503"/>
    <mergeCell ref="IVS503:IVV503"/>
    <mergeCell ref="IUI503:IUL503"/>
    <mergeCell ref="IUM503:IUP503"/>
    <mergeCell ref="IUQ503:IUT503"/>
    <mergeCell ref="IUU503:IUX503"/>
    <mergeCell ref="IUY503:IVB503"/>
    <mergeCell ref="ITO503:ITR503"/>
    <mergeCell ref="ITS503:ITV503"/>
    <mergeCell ref="ITW503:ITZ503"/>
    <mergeCell ref="IUA503:IUD503"/>
    <mergeCell ref="IUE503:IUH503"/>
    <mergeCell ref="ISU503:ISX503"/>
    <mergeCell ref="ISY503:ITB503"/>
    <mergeCell ref="ITC503:ITF503"/>
    <mergeCell ref="ITG503:ITJ503"/>
    <mergeCell ref="ITK503:ITN503"/>
    <mergeCell ref="ISA503:ISD503"/>
    <mergeCell ref="ISE503:ISH503"/>
    <mergeCell ref="ISI503:ISL503"/>
    <mergeCell ref="ISM503:ISP503"/>
    <mergeCell ref="ISQ503:IST503"/>
    <mergeCell ref="IRG503:IRJ503"/>
    <mergeCell ref="IRK503:IRN503"/>
    <mergeCell ref="IRO503:IRR503"/>
    <mergeCell ref="IRS503:IRV503"/>
    <mergeCell ref="IRW503:IRZ503"/>
    <mergeCell ref="IQM503:IQP503"/>
    <mergeCell ref="IQQ503:IQT503"/>
    <mergeCell ref="IQU503:IQX503"/>
    <mergeCell ref="IQY503:IRB503"/>
    <mergeCell ref="IRC503:IRF503"/>
    <mergeCell ref="IPS503:IPV503"/>
    <mergeCell ref="IPW503:IPZ503"/>
    <mergeCell ref="IQA503:IQD503"/>
    <mergeCell ref="IQE503:IQH503"/>
    <mergeCell ref="IQI503:IQL503"/>
    <mergeCell ref="IOY503:IPB503"/>
    <mergeCell ref="IPC503:IPF503"/>
    <mergeCell ref="IPG503:IPJ503"/>
    <mergeCell ref="IPK503:IPN503"/>
    <mergeCell ref="IPO503:IPR503"/>
    <mergeCell ref="IOE503:IOH503"/>
    <mergeCell ref="IOI503:IOL503"/>
    <mergeCell ref="IOM503:IOP503"/>
    <mergeCell ref="IOQ503:IOT503"/>
    <mergeCell ref="IOU503:IOX503"/>
    <mergeCell ref="INK503:INN503"/>
    <mergeCell ref="INO503:INR503"/>
    <mergeCell ref="INS503:INV503"/>
    <mergeCell ref="INW503:INZ503"/>
    <mergeCell ref="IOA503:IOD503"/>
    <mergeCell ref="IMQ503:IMT503"/>
    <mergeCell ref="IMU503:IMX503"/>
    <mergeCell ref="IMY503:INB503"/>
    <mergeCell ref="INC503:INF503"/>
    <mergeCell ref="ING503:INJ503"/>
    <mergeCell ref="ILW503:ILZ503"/>
    <mergeCell ref="IMA503:IMD503"/>
    <mergeCell ref="IME503:IMH503"/>
    <mergeCell ref="IMI503:IML503"/>
    <mergeCell ref="IMM503:IMP503"/>
    <mergeCell ref="ILC503:ILF503"/>
    <mergeCell ref="ILG503:ILJ503"/>
    <mergeCell ref="ILK503:ILN503"/>
    <mergeCell ref="ILO503:ILR503"/>
    <mergeCell ref="ILS503:ILV503"/>
    <mergeCell ref="IKI503:IKL503"/>
    <mergeCell ref="IKM503:IKP503"/>
    <mergeCell ref="IKQ503:IKT503"/>
    <mergeCell ref="IKU503:IKX503"/>
    <mergeCell ref="IKY503:ILB503"/>
    <mergeCell ref="IJO503:IJR503"/>
    <mergeCell ref="IJS503:IJV503"/>
    <mergeCell ref="IJW503:IJZ503"/>
    <mergeCell ref="IKA503:IKD503"/>
    <mergeCell ref="IKE503:IKH503"/>
    <mergeCell ref="IIU503:IIX503"/>
    <mergeCell ref="IIY503:IJB503"/>
    <mergeCell ref="IJC503:IJF503"/>
    <mergeCell ref="IJG503:IJJ503"/>
    <mergeCell ref="IJK503:IJN503"/>
    <mergeCell ref="IIA503:IID503"/>
    <mergeCell ref="IIE503:IIH503"/>
    <mergeCell ref="III503:IIL503"/>
    <mergeCell ref="IIM503:IIP503"/>
    <mergeCell ref="IIQ503:IIT503"/>
    <mergeCell ref="IHG503:IHJ503"/>
    <mergeCell ref="IHK503:IHN503"/>
    <mergeCell ref="IHO503:IHR503"/>
    <mergeCell ref="IHS503:IHV503"/>
    <mergeCell ref="IHW503:IHZ503"/>
    <mergeCell ref="IGM503:IGP503"/>
    <mergeCell ref="IGQ503:IGT503"/>
    <mergeCell ref="IGU503:IGX503"/>
    <mergeCell ref="IGY503:IHB503"/>
    <mergeCell ref="IHC503:IHF503"/>
    <mergeCell ref="IFS503:IFV503"/>
    <mergeCell ref="IFW503:IFZ503"/>
    <mergeCell ref="IGA503:IGD503"/>
    <mergeCell ref="IGE503:IGH503"/>
    <mergeCell ref="IGI503:IGL503"/>
    <mergeCell ref="IEY503:IFB503"/>
    <mergeCell ref="IFC503:IFF503"/>
    <mergeCell ref="IFG503:IFJ503"/>
    <mergeCell ref="IFK503:IFN503"/>
    <mergeCell ref="IFO503:IFR503"/>
    <mergeCell ref="IEE503:IEH503"/>
    <mergeCell ref="IEI503:IEL503"/>
    <mergeCell ref="IEM503:IEP503"/>
    <mergeCell ref="IEQ503:IET503"/>
    <mergeCell ref="IEU503:IEX503"/>
    <mergeCell ref="IDK503:IDN503"/>
    <mergeCell ref="IDO503:IDR503"/>
    <mergeCell ref="IDS503:IDV503"/>
    <mergeCell ref="IDW503:IDZ503"/>
    <mergeCell ref="IEA503:IED503"/>
    <mergeCell ref="ICQ503:ICT503"/>
    <mergeCell ref="ICU503:ICX503"/>
    <mergeCell ref="ICY503:IDB503"/>
    <mergeCell ref="IDC503:IDF503"/>
    <mergeCell ref="IDG503:IDJ503"/>
    <mergeCell ref="IBW503:IBZ503"/>
    <mergeCell ref="ICA503:ICD503"/>
    <mergeCell ref="ICE503:ICH503"/>
    <mergeCell ref="ICI503:ICL503"/>
    <mergeCell ref="ICM503:ICP503"/>
    <mergeCell ref="IBC503:IBF503"/>
    <mergeCell ref="IBG503:IBJ503"/>
    <mergeCell ref="IBK503:IBN503"/>
    <mergeCell ref="IBO503:IBR503"/>
    <mergeCell ref="IBS503:IBV503"/>
    <mergeCell ref="IAI503:IAL503"/>
    <mergeCell ref="IAM503:IAP503"/>
    <mergeCell ref="IAQ503:IAT503"/>
    <mergeCell ref="IAU503:IAX503"/>
    <mergeCell ref="IAY503:IBB503"/>
    <mergeCell ref="HZO503:HZR503"/>
    <mergeCell ref="HZS503:HZV503"/>
    <mergeCell ref="HZW503:HZZ503"/>
    <mergeCell ref="IAA503:IAD503"/>
    <mergeCell ref="IAE503:IAH503"/>
    <mergeCell ref="HYU503:HYX503"/>
    <mergeCell ref="HYY503:HZB503"/>
    <mergeCell ref="HZC503:HZF503"/>
    <mergeCell ref="HZG503:HZJ503"/>
    <mergeCell ref="HZK503:HZN503"/>
    <mergeCell ref="HYA503:HYD503"/>
    <mergeCell ref="HYE503:HYH503"/>
    <mergeCell ref="HYI503:HYL503"/>
    <mergeCell ref="HYM503:HYP503"/>
    <mergeCell ref="HYQ503:HYT503"/>
    <mergeCell ref="HXG503:HXJ503"/>
    <mergeCell ref="HXK503:HXN503"/>
    <mergeCell ref="HXO503:HXR503"/>
    <mergeCell ref="HXS503:HXV503"/>
    <mergeCell ref="HXW503:HXZ503"/>
    <mergeCell ref="HWM503:HWP503"/>
    <mergeCell ref="HWQ503:HWT503"/>
    <mergeCell ref="HWU503:HWX503"/>
    <mergeCell ref="HWY503:HXB503"/>
    <mergeCell ref="HXC503:HXF503"/>
    <mergeCell ref="HVS503:HVV503"/>
    <mergeCell ref="HVW503:HVZ503"/>
    <mergeCell ref="HWA503:HWD503"/>
    <mergeCell ref="HWE503:HWH503"/>
    <mergeCell ref="HWI503:HWL503"/>
    <mergeCell ref="HUY503:HVB503"/>
    <mergeCell ref="HVC503:HVF503"/>
    <mergeCell ref="HVG503:HVJ503"/>
    <mergeCell ref="HVK503:HVN503"/>
    <mergeCell ref="HVO503:HVR503"/>
    <mergeCell ref="HUE503:HUH503"/>
    <mergeCell ref="HUI503:HUL503"/>
    <mergeCell ref="HUM503:HUP503"/>
    <mergeCell ref="HUQ503:HUT503"/>
    <mergeCell ref="HUU503:HUX503"/>
    <mergeCell ref="HTK503:HTN503"/>
    <mergeCell ref="HTO503:HTR503"/>
    <mergeCell ref="HTS503:HTV503"/>
    <mergeCell ref="HTW503:HTZ503"/>
    <mergeCell ref="HUA503:HUD503"/>
    <mergeCell ref="HSQ503:HST503"/>
    <mergeCell ref="HSU503:HSX503"/>
    <mergeCell ref="HSY503:HTB503"/>
    <mergeCell ref="HTC503:HTF503"/>
    <mergeCell ref="HTG503:HTJ503"/>
    <mergeCell ref="HRW503:HRZ503"/>
    <mergeCell ref="HSA503:HSD503"/>
    <mergeCell ref="HSE503:HSH503"/>
    <mergeCell ref="HSI503:HSL503"/>
    <mergeCell ref="HSM503:HSP503"/>
    <mergeCell ref="HRC503:HRF503"/>
    <mergeCell ref="HRG503:HRJ503"/>
    <mergeCell ref="HRK503:HRN503"/>
    <mergeCell ref="HRO503:HRR503"/>
    <mergeCell ref="HRS503:HRV503"/>
    <mergeCell ref="HQI503:HQL503"/>
    <mergeCell ref="HQM503:HQP503"/>
    <mergeCell ref="HQQ503:HQT503"/>
    <mergeCell ref="HQU503:HQX503"/>
    <mergeCell ref="HQY503:HRB503"/>
    <mergeCell ref="HPO503:HPR503"/>
    <mergeCell ref="HPS503:HPV503"/>
    <mergeCell ref="HPW503:HPZ503"/>
    <mergeCell ref="HQA503:HQD503"/>
    <mergeCell ref="HQE503:HQH503"/>
    <mergeCell ref="HOU503:HOX503"/>
    <mergeCell ref="HOY503:HPB503"/>
    <mergeCell ref="HPC503:HPF503"/>
    <mergeCell ref="HPG503:HPJ503"/>
    <mergeCell ref="HPK503:HPN503"/>
    <mergeCell ref="HOA503:HOD503"/>
    <mergeCell ref="HOE503:HOH503"/>
    <mergeCell ref="HOI503:HOL503"/>
    <mergeCell ref="HOM503:HOP503"/>
    <mergeCell ref="HOQ503:HOT503"/>
    <mergeCell ref="HNG503:HNJ503"/>
    <mergeCell ref="HNK503:HNN503"/>
    <mergeCell ref="HNO503:HNR503"/>
    <mergeCell ref="HNS503:HNV503"/>
    <mergeCell ref="HNW503:HNZ503"/>
    <mergeCell ref="HMM503:HMP503"/>
    <mergeCell ref="HMQ503:HMT503"/>
    <mergeCell ref="HMU503:HMX503"/>
    <mergeCell ref="HMY503:HNB503"/>
    <mergeCell ref="HNC503:HNF503"/>
    <mergeCell ref="HLS503:HLV503"/>
    <mergeCell ref="HLW503:HLZ503"/>
    <mergeCell ref="HMA503:HMD503"/>
    <mergeCell ref="HME503:HMH503"/>
    <mergeCell ref="HMI503:HML503"/>
    <mergeCell ref="HKY503:HLB503"/>
    <mergeCell ref="HLC503:HLF503"/>
    <mergeCell ref="HLG503:HLJ503"/>
    <mergeCell ref="HLK503:HLN503"/>
    <mergeCell ref="HLO503:HLR503"/>
    <mergeCell ref="HKE503:HKH503"/>
    <mergeCell ref="HKI503:HKL503"/>
    <mergeCell ref="HKM503:HKP503"/>
    <mergeCell ref="HKQ503:HKT503"/>
    <mergeCell ref="HKU503:HKX503"/>
    <mergeCell ref="HJK503:HJN503"/>
    <mergeCell ref="HJO503:HJR503"/>
    <mergeCell ref="HJS503:HJV503"/>
    <mergeCell ref="HJW503:HJZ503"/>
    <mergeCell ref="HKA503:HKD503"/>
    <mergeCell ref="HIQ503:HIT503"/>
    <mergeCell ref="HIU503:HIX503"/>
    <mergeCell ref="HIY503:HJB503"/>
    <mergeCell ref="HJC503:HJF503"/>
    <mergeCell ref="HJG503:HJJ503"/>
    <mergeCell ref="HHW503:HHZ503"/>
    <mergeCell ref="HIA503:HID503"/>
    <mergeCell ref="HIE503:HIH503"/>
    <mergeCell ref="HII503:HIL503"/>
    <mergeCell ref="HIM503:HIP503"/>
    <mergeCell ref="HHC503:HHF503"/>
    <mergeCell ref="HHG503:HHJ503"/>
    <mergeCell ref="HHK503:HHN503"/>
    <mergeCell ref="HHO503:HHR503"/>
    <mergeCell ref="HHS503:HHV503"/>
    <mergeCell ref="HGI503:HGL503"/>
    <mergeCell ref="HGM503:HGP503"/>
    <mergeCell ref="HGQ503:HGT503"/>
    <mergeCell ref="HGU503:HGX503"/>
    <mergeCell ref="HGY503:HHB503"/>
    <mergeCell ref="HFO503:HFR503"/>
    <mergeCell ref="HFS503:HFV503"/>
    <mergeCell ref="HFW503:HFZ503"/>
    <mergeCell ref="HGA503:HGD503"/>
    <mergeCell ref="HGE503:HGH503"/>
    <mergeCell ref="HEU503:HEX503"/>
    <mergeCell ref="HEY503:HFB503"/>
    <mergeCell ref="HFC503:HFF503"/>
    <mergeCell ref="HFG503:HFJ503"/>
    <mergeCell ref="HFK503:HFN503"/>
    <mergeCell ref="HEA503:HED503"/>
    <mergeCell ref="HEE503:HEH503"/>
    <mergeCell ref="HEI503:HEL503"/>
    <mergeCell ref="HEM503:HEP503"/>
    <mergeCell ref="HEQ503:HET503"/>
    <mergeCell ref="HDG503:HDJ503"/>
    <mergeCell ref="HDK503:HDN503"/>
    <mergeCell ref="HDO503:HDR503"/>
    <mergeCell ref="HDS503:HDV503"/>
    <mergeCell ref="HDW503:HDZ503"/>
    <mergeCell ref="HCM503:HCP503"/>
    <mergeCell ref="HCQ503:HCT503"/>
    <mergeCell ref="HCU503:HCX503"/>
    <mergeCell ref="HCY503:HDB503"/>
    <mergeCell ref="HDC503:HDF503"/>
    <mergeCell ref="HBS503:HBV503"/>
    <mergeCell ref="HBW503:HBZ503"/>
    <mergeCell ref="HCA503:HCD503"/>
    <mergeCell ref="HCE503:HCH503"/>
    <mergeCell ref="HCI503:HCL503"/>
    <mergeCell ref="HAY503:HBB503"/>
    <mergeCell ref="HBC503:HBF503"/>
    <mergeCell ref="HBG503:HBJ503"/>
    <mergeCell ref="HBK503:HBN503"/>
    <mergeCell ref="HBO503:HBR503"/>
    <mergeCell ref="HAE503:HAH503"/>
    <mergeCell ref="HAI503:HAL503"/>
    <mergeCell ref="HAM503:HAP503"/>
    <mergeCell ref="HAQ503:HAT503"/>
    <mergeCell ref="HAU503:HAX503"/>
    <mergeCell ref="GZK503:GZN503"/>
    <mergeCell ref="GZO503:GZR503"/>
    <mergeCell ref="GZS503:GZV503"/>
    <mergeCell ref="GZW503:GZZ503"/>
    <mergeCell ref="HAA503:HAD503"/>
    <mergeCell ref="GYQ503:GYT503"/>
    <mergeCell ref="GYU503:GYX503"/>
    <mergeCell ref="GYY503:GZB503"/>
    <mergeCell ref="GZC503:GZF503"/>
    <mergeCell ref="GZG503:GZJ503"/>
    <mergeCell ref="GXW503:GXZ503"/>
    <mergeCell ref="GYA503:GYD503"/>
    <mergeCell ref="GYE503:GYH503"/>
    <mergeCell ref="GYI503:GYL503"/>
    <mergeCell ref="GYM503:GYP503"/>
    <mergeCell ref="GXC503:GXF503"/>
    <mergeCell ref="GXG503:GXJ503"/>
    <mergeCell ref="GXK503:GXN503"/>
    <mergeCell ref="GXO503:GXR503"/>
    <mergeCell ref="GXS503:GXV503"/>
    <mergeCell ref="GWI503:GWL503"/>
    <mergeCell ref="GWM503:GWP503"/>
    <mergeCell ref="GWQ503:GWT503"/>
    <mergeCell ref="GWU503:GWX503"/>
    <mergeCell ref="GWY503:GXB503"/>
    <mergeCell ref="GVO503:GVR503"/>
    <mergeCell ref="GVS503:GVV503"/>
    <mergeCell ref="GVW503:GVZ503"/>
    <mergeCell ref="GWA503:GWD503"/>
    <mergeCell ref="GWE503:GWH503"/>
    <mergeCell ref="GUU503:GUX503"/>
    <mergeCell ref="GUY503:GVB503"/>
    <mergeCell ref="GVC503:GVF503"/>
    <mergeCell ref="GVG503:GVJ503"/>
    <mergeCell ref="GVK503:GVN503"/>
    <mergeCell ref="GUA503:GUD503"/>
    <mergeCell ref="GUE503:GUH503"/>
    <mergeCell ref="GUI503:GUL503"/>
    <mergeCell ref="GUM503:GUP503"/>
    <mergeCell ref="GUQ503:GUT503"/>
    <mergeCell ref="GTG503:GTJ503"/>
    <mergeCell ref="GTK503:GTN503"/>
    <mergeCell ref="GTO503:GTR503"/>
    <mergeCell ref="GTS503:GTV503"/>
    <mergeCell ref="GTW503:GTZ503"/>
    <mergeCell ref="GSM503:GSP503"/>
    <mergeCell ref="GSQ503:GST503"/>
    <mergeCell ref="GSU503:GSX503"/>
    <mergeCell ref="GSY503:GTB503"/>
    <mergeCell ref="GTC503:GTF503"/>
    <mergeCell ref="GRS503:GRV503"/>
    <mergeCell ref="GRW503:GRZ503"/>
    <mergeCell ref="GSA503:GSD503"/>
    <mergeCell ref="GSE503:GSH503"/>
    <mergeCell ref="GSI503:GSL503"/>
    <mergeCell ref="GQY503:GRB503"/>
    <mergeCell ref="GRC503:GRF503"/>
    <mergeCell ref="GRG503:GRJ503"/>
    <mergeCell ref="GRK503:GRN503"/>
    <mergeCell ref="GRO503:GRR503"/>
    <mergeCell ref="GQE503:GQH503"/>
    <mergeCell ref="GQI503:GQL503"/>
    <mergeCell ref="GQM503:GQP503"/>
    <mergeCell ref="GQQ503:GQT503"/>
    <mergeCell ref="GQU503:GQX503"/>
    <mergeCell ref="GPK503:GPN503"/>
    <mergeCell ref="GPO503:GPR503"/>
    <mergeCell ref="GPS503:GPV503"/>
    <mergeCell ref="GPW503:GPZ503"/>
    <mergeCell ref="GQA503:GQD503"/>
    <mergeCell ref="GOQ503:GOT503"/>
    <mergeCell ref="GOU503:GOX503"/>
    <mergeCell ref="GOY503:GPB503"/>
    <mergeCell ref="GPC503:GPF503"/>
    <mergeCell ref="GPG503:GPJ503"/>
    <mergeCell ref="GNW503:GNZ503"/>
    <mergeCell ref="GOA503:GOD503"/>
    <mergeCell ref="GOE503:GOH503"/>
    <mergeCell ref="GOI503:GOL503"/>
    <mergeCell ref="GOM503:GOP503"/>
    <mergeCell ref="GNC503:GNF503"/>
    <mergeCell ref="GNG503:GNJ503"/>
    <mergeCell ref="GNK503:GNN503"/>
    <mergeCell ref="GNO503:GNR503"/>
    <mergeCell ref="GNS503:GNV503"/>
    <mergeCell ref="GMI503:GML503"/>
    <mergeCell ref="GMM503:GMP503"/>
    <mergeCell ref="GMQ503:GMT503"/>
    <mergeCell ref="GMU503:GMX503"/>
    <mergeCell ref="GMY503:GNB503"/>
    <mergeCell ref="GLO503:GLR503"/>
    <mergeCell ref="GLS503:GLV503"/>
    <mergeCell ref="GLW503:GLZ503"/>
    <mergeCell ref="GMA503:GMD503"/>
    <mergeCell ref="GME503:GMH503"/>
    <mergeCell ref="GKU503:GKX503"/>
    <mergeCell ref="GKY503:GLB503"/>
    <mergeCell ref="GLC503:GLF503"/>
    <mergeCell ref="GLG503:GLJ503"/>
    <mergeCell ref="GLK503:GLN503"/>
    <mergeCell ref="GKA503:GKD503"/>
    <mergeCell ref="GKE503:GKH503"/>
    <mergeCell ref="GKI503:GKL503"/>
    <mergeCell ref="GKM503:GKP503"/>
    <mergeCell ref="GKQ503:GKT503"/>
    <mergeCell ref="GJG503:GJJ503"/>
    <mergeCell ref="GJK503:GJN503"/>
    <mergeCell ref="GJO503:GJR503"/>
    <mergeCell ref="GJS503:GJV503"/>
    <mergeCell ref="GJW503:GJZ503"/>
    <mergeCell ref="GIM503:GIP503"/>
    <mergeCell ref="GIQ503:GIT503"/>
    <mergeCell ref="GIU503:GIX503"/>
    <mergeCell ref="GIY503:GJB503"/>
    <mergeCell ref="GJC503:GJF503"/>
    <mergeCell ref="GHS503:GHV503"/>
    <mergeCell ref="GHW503:GHZ503"/>
    <mergeCell ref="GIA503:GID503"/>
    <mergeCell ref="GIE503:GIH503"/>
    <mergeCell ref="GII503:GIL503"/>
    <mergeCell ref="GGY503:GHB503"/>
    <mergeCell ref="GHC503:GHF503"/>
    <mergeCell ref="GHG503:GHJ503"/>
    <mergeCell ref="GHK503:GHN503"/>
    <mergeCell ref="GHO503:GHR503"/>
    <mergeCell ref="GGE503:GGH503"/>
    <mergeCell ref="GGI503:GGL503"/>
    <mergeCell ref="GGM503:GGP503"/>
    <mergeCell ref="GGQ503:GGT503"/>
    <mergeCell ref="GGU503:GGX503"/>
    <mergeCell ref="GFK503:GFN503"/>
    <mergeCell ref="GFO503:GFR503"/>
    <mergeCell ref="GFS503:GFV503"/>
    <mergeCell ref="GFW503:GFZ503"/>
    <mergeCell ref="GGA503:GGD503"/>
    <mergeCell ref="GEQ503:GET503"/>
    <mergeCell ref="GEU503:GEX503"/>
    <mergeCell ref="GEY503:GFB503"/>
    <mergeCell ref="GFC503:GFF503"/>
    <mergeCell ref="GFG503:GFJ503"/>
    <mergeCell ref="GDW503:GDZ503"/>
    <mergeCell ref="GEA503:GED503"/>
    <mergeCell ref="GEE503:GEH503"/>
    <mergeCell ref="GEI503:GEL503"/>
    <mergeCell ref="GEM503:GEP503"/>
    <mergeCell ref="GDC503:GDF503"/>
    <mergeCell ref="GDG503:GDJ503"/>
    <mergeCell ref="GDK503:GDN503"/>
    <mergeCell ref="GDO503:GDR503"/>
    <mergeCell ref="GDS503:GDV503"/>
    <mergeCell ref="GCI503:GCL503"/>
    <mergeCell ref="GCM503:GCP503"/>
    <mergeCell ref="GCQ503:GCT503"/>
    <mergeCell ref="GCU503:GCX503"/>
    <mergeCell ref="GCY503:GDB503"/>
    <mergeCell ref="GBO503:GBR503"/>
    <mergeCell ref="GBS503:GBV503"/>
    <mergeCell ref="GBW503:GBZ503"/>
    <mergeCell ref="GCA503:GCD503"/>
    <mergeCell ref="GCE503:GCH503"/>
    <mergeCell ref="GAU503:GAX503"/>
    <mergeCell ref="GAY503:GBB503"/>
    <mergeCell ref="GBC503:GBF503"/>
    <mergeCell ref="GBG503:GBJ503"/>
    <mergeCell ref="GBK503:GBN503"/>
    <mergeCell ref="GAA503:GAD503"/>
    <mergeCell ref="GAE503:GAH503"/>
    <mergeCell ref="GAI503:GAL503"/>
    <mergeCell ref="GAM503:GAP503"/>
    <mergeCell ref="GAQ503:GAT503"/>
    <mergeCell ref="FZG503:FZJ503"/>
    <mergeCell ref="FZK503:FZN503"/>
    <mergeCell ref="FZO503:FZR503"/>
    <mergeCell ref="FZS503:FZV503"/>
    <mergeCell ref="FZW503:FZZ503"/>
    <mergeCell ref="FYM503:FYP503"/>
    <mergeCell ref="FYQ503:FYT503"/>
    <mergeCell ref="FYU503:FYX503"/>
    <mergeCell ref="FYY503:FZB503"/>
    <mergeCell ref="FZC503:FZF503"/>
    <mergeCell ref="FXS503:FXV503"/>
    <mergeCell ref="FXW503:FXZ503"/>
    <mergeCell ref="FYA503:FYD503"/>
    <mergeCell ref="FYE503:FYH503"/>
    <mergeCell ref="FYI503:FYL503"/>
    <mergeCell ref="FWY503:FXB503"/>
    <mergeCell ref="FXC503:FXF503"/>
    <mergeCell ref="FXG503:FXJ503"/>
    <mergeCell ref="FXK503:FXN503"/>
    <mergeCell ref="FXO503:FXR503"/>
    <mergeCell ref="FWE503:FWH503"/>
    <mergeCell ref="FWI503:FWL503"/>
    <mergeCell ref="FWM503:FWP503"/>
    <mergeCell ref="FWQ503:FWT503"/>
    <mergeCell ref="FWU503:FWX503"/>
    <mergeCell ref="FVK503:FVN503"/>
    <mergeCell ref="FVO503:FVR503"/>
    <mergeCell ref="FVS503:FVV503"/>
    <mergeCell ref="FVW503:FVZ503"/>
    <mergeCell ref="FWA503:FWD503"/>
    <mergeCell ref="FUQ503:FUT503"/>
    <mergeCell ref="FUU503:FUX503"/>
    <mergeCell ref="FUY503:FVB503"/>
    <mergeCell ref="FVC503:FVF503"/>
    <mergeCell ref="FVG503:FVJ503"/>
    <mergeCell ref="FTW503:FTZ503"/>
    <mergeCell ref="FUA503:FUD503"/>
    <mergeCell ref="FUE503:FUH503"/>
    <mergeCell ref="FUI503:FUL503"/>
    <mergeCell ref="FUM503:FUP503"/>
    <mergeCell ref="FTC503:FTF503"/>
    <mergeCell ref="FTG503:FTJ503"/>
    <mergeCell ref="FTK503:FTN503"/>
    <mergeCell ref="FTO503:FTR503"/>
    <mergeCell ref="FTS503:FTV503"/>
    <mergeCell ref="FSI503:FSL503"/>
    <mergeCell ref="FSM503:FSP503"/>
    <mergeCell ref="FSQ503:FST503"/>
    <mergeCell ref="FSU503:FSX503"/>
    <mergeCell ref="FSY503:FTB503"/>
    <mergeCell ref="FRO503:FRR503"/>
    <mergeCell ref="FRS503:FRV503"/>
    <mergeCell ref="FRW503:FRZ503"/>
    <mergeCell ref="FSA503:FSD503"/>
    <mergeCell ref="FSE503:FSH503"/>
    <mergeCell ref="FQU503:FQX503"/>
    <mergeCell ref="FQY503:FRB503"/>
    <mergeCell ref="FRC503:FRF503"/>
    <mergeCell ref="FRG503:FRJ503"/>
    <mergeCell ref="FRK503:FRN503"/>
    <mergeCell ref="FQA503:FQD503"/>
    <mergeCell ref="FQE503:FQH503"/>
    <mergeCell ref="FQI503:FQL503"/>
    <mergeCell ref="FQM503:FQP503"/>
    <mergeCell ref="FQQ503:FQT503"/>
    <mergeCell ref="FPG503:FPJ503"/>
    <mergeCell ref="FPK503:FPN503"/>
    <mergeCell ref="FPO503:FPR503"/>
    <mergeCell ref="FPS503:FPV503"/>
    <mergeCell ref="FPW503:FPZ503"/>
    <mergeCell ref="FOM503:FOP503"/>
    <mergeCell ref="FOQ503:FOT503"/>
    <mergeCell ref="FOU503:FOX503"/>
    <mergeCell ref="FOY503:FPB503"/>
    <mergeCell ref="FPC503:FPF503"/>
    <mergeCell ref="FNS503:FNV503"/>
    <mergeCell ref="FNW503:FNZ503"/>
    <mergeCell ref="FOA503:FOD503"/>
    <mergeCell ref="FOE503:FOH503"/>
    <mergeCell ref="FOI503:FOL503"/>
    <mergeCell ref="FMY503:FNB503"/>
    <mergeCell ref="FNC503:FNF503"/>
    <mergeCell ref="FNG503:FNJ503"/>
    <mergeCell ref="FNK503:FNN503"/>
    <mergeCell ref="FNO503:FNR503"/>
    <mergeCell ref="FME503:FMH503"/>
    <mergeCell ref="FMI503:FML503"/>
    <mergeCell ref="FMM503:FMP503"/>
    <mergeCell ref="FMQ503:FMT503"/>
    <mergeCell ref="FMU503:FMX503"/>
    <mergeCell ref="FLK503:FLN503"/>
    <mergeCell ref="FLO503:FLR503"/>
    <mergeCell ref="FLS503:FLV503"/>
    <mergeCell ref="FLW503:FLZ503"/>
    <mergeCell ref="FMA503:FMD503"/>
    <mergeCell ref="FKQ503:FKT503"/>
    <mergeCell ref="FKU503:FKX503"/>
    <mergeCell ref="FKY503:FLB503"/>
    <mergeCell ref="FLC503:FLF503"/>
    <mergeCell ref="FLG503:FLJ503"/>
    <mergeCell ref="FJW503:FJZ503"/>
    <mergeCell ref="FKA503:FKD503"/>
    <mergeCell ref="FKE503:FKH503"/>
    <mergeCell ref="FKI503:FKL503"/>
    <mergeCell ref="FKM503:FKP503"/>
    <mergeCell ref="FJC503:FJF503"/>
    <mergeCell ref="FJG503:FJJ503"/>
    <mergeCell ref="FJK503:FJN503"/>
    <mergeCell ref="FJO503:FJR503"/>
    <mergeCell ref="FJS503:FJV503"/>
    <mergeCell ref="FII503:FIL503"/>
    <mergeCell ref="FIM503:FIP503"/>
    <mergeCell ref="FIQ503:FIT503"/>
    <mergeCell ref="FIU503:FIX503"/>
    <mergeCell ref="FIY503:FJB503"/>
    <mergeCell ref="FHO503:FHR503"/>
    <mergeCell ref="FHS503:FHV503"/>
    <mergeCell ref="FHW503:FHZ503"/>
    <mergeCell ref="FIA503:FID503"/>
    <mergeCell ref="FIE503:FIH503"/>
    <mergeCell ref="FGU503:FGX503"/>
    <mergeCell ref="FGY503:FHB503"/>
    <mergeCell ref="FHC503:FHF503"/>
    <mergeCell ref="FHG503:FHJ503"/>
    <mergeCell ref="FHK503:FHN503"/>
    <mergeCell ref="FGA503:FGD503"/>
    <mergeCell ref="FGE503:FGH503"/>
    <mergeCell ref="FGI503:FGL503"/>
    <mergeCell ref="FGM503:FGP503"/>
    <mergeCell ref="FGQ503:FGT503"/>
    <mergeCell ref="FFG503:FFJ503"/>
    <mergeCell ref="FFK503:FFN503"/>
    <mergeCell ref="FFO503:FFR503"/>
    <mergeCell ref="FFS503:FFV503"/>
    <mergeCell ref="FFW503:FFZ503"/>
    <mergeCell ref="FEM503:FEP503"/>
    <mergeCell ref="FEQ503:FET503"/>
    <mergeCell ref="FEU503:FEX503"/>
    <mergeCell ref="FEY503:FFB503"/>
    <mergeCell ref="FFC503:FFF503"/>
    <mergeCell ref="FDS503:FDV503"/>
    <mergeCell ref="FDW503:FDZ503"/>
    <mergeCell ref="FEA503:FED503"/>
    <mergeCell ref="FEE503:FEH503"/>
    <mergeCell ref="FEI503:FEL503"/>
    <mergeCell ref="FCY503:FDB503"/>
    <mergeCell ref="FDC503:FDF503"/>
    <mergeCell ref="FDG503:FDJ503"/>
    <mergeCell ref="FDK503:FDN503"/>
    <mergeCell ref="FDO503:FDR503"/>
    <mergeCell ref="FCE503:FCH503"/>
    <mergeCell ref="FCI503:FCL503"/>
    <mergeCell ref="FCM503:FCP503"/>
    <mergeCell ref="FCQ503:FCT503"/>
    <mergeCell ref="FCU503:FCX503"/>
    <mergeCell ref="FBK503:FBN503"/>
    <mergeCell ref="FBO503:FBR503"/>
    <mergeCell ref="FBS503:FBV503"/>
    <mergeCell ref="FBW503:FBZ503"/>
    <mergeCell ref="FCA503:FCD503"/>
    <mergeCell ref="FAQ503:FAT503"/>
    <mergeCell ref="FAU503:FAX503"/>
    <mergeCell ref="FAY503:FBB503"/>
    <mergeCell ref="FBC503:FBF503"/>
    <mergeCell ref="FBG503:FBJ503"/>
    <mergeCell ref="EZW503:EZZ503"/>
    <mergeCell ref="FAA503:FAD503"/>
    <mergeCell ref="FAE503:FAH503"/>
    <mergeCell ref="FAI503:FAL503"/>
    <mergeCell ref="FAM503:FAP503"/>
    <mergeCell ref="EZC503:EZF503"/>
    <mergeCell ref="EZG503:EZJ503"/>
    <mergeCell ref="EZK503:EZN503"/>
    <mergeCell ref="EZO503:EZR503"/>
    <mergeCell ref="EZS503:EZV503"/>
    <mergeCell ref="EYI503:EYL503"/>
    <mergeCell ref="EYM503:EYP503"/>
    <mergeCell ref="EYQ503:EYT503"/>
    <mergeCell ref="EYU503:EYX503"/>
    <mergeCell ref="EYY503:EZB503"/>
    <mergeCell ref="EXO503:EXR503"/>
    <mergeCell ref="EXS503:EXV503"/>
    <mergeCell ref="EXW503:EXZ503"/>
    <mergeCell ref="EYA503:EYD503"/>
    <mergeCell ref="EYE503:EYH503"/>
    <mergeCell ref="EWU503:EWX503"/>
    <mergeCell ref="EWY503:EXB503"/>
    <mergeCell ref="EXC503:EXF503"/>
    <mergeCell ref="EXG503:EXJ503"/>
    <mergeCell ref="EXK503:EXN503"/>
    <mergeCell ref="EWA503:EWD503"/>
    <mergeCell ref="EWE503:EWH503"/>
    <mergeCell ref="EWI503:EWL503"/>
    <mergeCell ref="EWM503:EWP503"/>
    <mergeCell ref="EWQ503:EWT503"/>
    <mergeCell ref="EVG503:EVJ503"/>
    <mergeCell ref="EVK503:EVN503"/>
    <mergeCell ref="EVO503:EVR503"/>
    <mergeCell ref="EVS503:EVV503"/>
    <mergeCell ref="EVW503:EVZ503"/>
    <mergeCell ref="EUM503:EUP503"/>
    <mergeCell ref="EUQ503:EUT503"/>
    <mergeCell ref="EUU503:EUX503"/>
    <mergeCell ref="EUY503:EVB503"/>
    <mergeCell ref="EVC503:EVF503"/>
    <mergeCell ref="ETS503:ETV503"/>
    <mergeCell ref="ETW503:ETZ503"/>
    <mergeCell ref="EUA503:EUD503"/>
    <mergeCell ref="EUE503:EUH503"/>
    <mergeCell ref="EUI503:EUL503"/>
    <mergeCell ref="ESY503:ETB503"/>
    <mergeCell ref="ETC503:ETF503"/>
    <mergeCell ref="ETG503:ETJ503"/>
    <mergeCell ref="ETK503:ETN503"/>
    <mergeCell ref="ETO503:ETR503"/>
    <mergeCell ref="ESE503:ESH503"/>
    <mergeCell ref="ESI503:ESL503"/>
    <mergeCell ref="ESM503:ESP503"/>
    <mergeCell ref="ESQ503:EST503"/>
    <mergeCell ref="ESU503:ESX503"/>
    <mergeCell ref="ERK503:ERN503"/>
    <mergeCell ref="ERO503:ERR503"/>
    <mergeCell ref="ERS503:ERV503"/>
    <mergeCell ref="ERW503:ERZ503"/>
    <mergeCell ref="ESA503:ESD503"/>
    <mergeCell ref="EQQ503:EQT503"/>
    <mergeCell ref="EQU503:EQX503"/>
    <mergeCell ref="EQY503:ERB503"/>
    <mergeCell ref="ERC503:ERF503"/>
    <mergeCell ref="ERG503:ERJ503"/>
    <mergeCell ref="EPW503:EPZ503"/>
    <mergeCell ref="EQA503:EQD503"/>
    <mergeCell ref="EQE503:EQH503"/>
    <mergeCell ref="EQI503:EQL503"/>
    <mergeCell ref="EQM503:EQP503"/>
    <mergeCell ref="EPC503:EPF503"/>
    <mergeCell ref="EPG503:EPJ503"/>
    <mergeCell ref="EPK503:EPN503"/>
    <mergeCell ref="EPO503:EPR503"/>
    <mergeCell ref="EPS503:EPV503"/>
    <mergeCell ref="EOI503:EOL503"/>
    <mergeCell ref="EOM503:EOP503"/>
    <mergeCell ref="EOQ503:EOT503"/>
    <mergeCell ref="EOU503:EOX503"/>
    <mergeCell ref="EOY503:EPB503"/>
    <mergeCell ref="ENO503:ENR503"/>
    <mergeCell ref="ENS503:ENV503"/>
    <mergeCell ref="ENW503:ENZ503"/>
    <mergeCell ref="EOA503:EOD503"/>
    <mergeCell ref="EOE503:EOH503"/>
    <mergeCell ref="EMU503:EMX503"/>
    <mergeCell ref="EMY503:ENB503"/>
    <mergeCell ref="ENC503:ENF503"/>
    <mergeCell ref="ENG503:ENJ503"/>
    <mergeCell ref="ENK503:ENN503"/>
    <mergeCell ref="EMA503:EMD503"/>
    <mergeCell ref="EME503:EMH503"/>
    <mergeCell ref="EMI503:EML503"/>
    <mergeCell ref="EMM503:EMP503"/>
    <mergeCell ref="EMQ503:EMT503"/>
    <mergeCell ref="ELG503:ELJ503"/>
    <mergeCell ref="ELK503:ELN503"/>
    <mergeCell ref="ELO503:ELR503"/>
    <mergeCell ref="ELS503:ELV503"/>
    <mergeCell ref="ELW503:ELZ503"/>
    <mergeCell ref="EKM503:EKP503"/>
    <mergeCell ref="EKQ503:EKT503"/>
    <mergeCell ref="EKU503:EKX503"/>
    <mergeCell ref="EKY503:ELB503"/>
    <mergeCell ref="ELC503:ELF503"/>
    <mergeCell ref="EJS503:EJV503"/>
    <mergeCell ref="EJW503:EJZ503"/>
    <mergeCell ref="EKA503:EKD503"/>
    <mergeCell ref="EKE503:EKH503"/>
    <mergeCell ref="EKI503:EKL503"/>
    <mergeCell ref="EIY503:EJB503"/>
    <mergeCell ref="EJC503:EJF503"/>
    <mergeCell ref="EJG503:EJJ503"/>
    <mergeCell ref="EJK503:EJN503"/>
    <mergeCell ref="EJO503:EJR503"/>
    <mergeCell ref="EIE503:EIH503"/>
    <mergeCell ref="EII503:EIL503"/>
    <mergeCell ref="EIM503:EIP503"/>
    <mergeCell ref="EIQ503:EIT503"/>
    <mergeCell ref="EIU503:EIX503"/>
    <mergeCell ref="EHK503:EHN503"/>
    <mergeCell ref="EHO503:EHR503"/>
    <mergeCell ref="EHS503:EHV503"/>
    <mergeCell ref="EHW503:EHZ503"/>
    <mergeCell ref="EIA503:EID503"/>
    <mergeCell ref="EGQ503:EGT503"/>
    <mergeCell ref="EGU503:EGX503"/>
    <mergeCell ref="EGY503:EHB503"/>
    <mergeCell ref="EHC503:EHF503"/>
    <mergeCell ref="EHG503:EHJ503"/>
    <mergeCell ref="EFW503:EFZ503"/>
    <mergeCell ref="EGA503:EGD503"/>
    <mergeCell ref="EGE503:EGH503"/>
    <mergeCell ref="EGI503:EGL503"/>
    <mergeCell ref="EGM503:EGP503"/>
    <mergeCell ref="EFC503:EFF503"/>
    <mergeCell ref="EFG503:EFJ503"/>
    <mergeCell ref="EFK503:EFN503"/>
    <mergeCell ref="EFO503:EFR503"/>
    <mergeCell ref="EFS503:EFV503"/>
    <mergeCell ref="EEI503:EEL503"/>
    <mergeCell ref="EEM503:EEP503"/>
    <mergeCell ref="EEQ503:EET503"/>
    <mergeCell ref="EEU503:EEX503"/>
    <mergeCell ref="EEY503:EFB503"/>
    <mergeCell ref="EDO503:EDR503"/>
    <mergeCell ref="EDS503:EDV503"/>
    <mergeCell ref="EDW503:EDZ503"/>
    <mergeCell ref="EEA503:EED503"/>
    <mergeCell ref="EEE503:EEH503"/>
    <mergeCell ref="ECU503:ECX503"/>
    <mergeCell ref="ECY503:EDB503"/>
    <mergeCell ref="EDC503:EDF503"/>
    <mergeCell ref="EDG503:EDJ503"/>
    <mergeCell ref="EDK503:EDN503"/>
    <mergeCell ref="ECA503:ECD503"/>
    <mergeCell ref="ECE503:ECH503"/>
    <mergeCell ref="ECI503:ECL503"/>
    <mergeCell ref="ECM503:ECP503"/>
    <mergeCell ref="ECQ503:ECT503"/>
    <mergeCell ref="EBG503:EBJ503"/>
    <mergeCell ref="EBK503:EBN503"/>
    <mergeCell ref="EBO503:EBR503"/>
    <mergeCell ref="EBS503:EBV503"/>
    <mergeCell ref="EBW503:EBZ503"/>
    <mergeCell ref="EAM503:EAP503"/>
    <mergeCell ref="EAQ503:EAT503"/>
    <mergeCell ref="EAU503:EAX503"/>
    <mergeCell ref="EAY503:EBB503"/>
    <mergeCell ref="EBC503:EBF503"/>
    <mergeCell ref="DZS503:DZV503"/>
    <mergeCell ref="DZW503:DZZ503"/>
    <mergeCell ref="EAA503:EAD503"/>
    <mergeCell ref="EAE503:EAH503"/>
    <mergeCell ref="EAI503:EAL503"/>
    <mergeCell ref="DYY503:DZB503"/>
    <mergeCell ref="DZC503:DZF503"/>
    <mergeCell ref="DZG503:DZJ503"/>
    <mergeCell ref="DZK503:DZN503"/>
    <mergeCell ref="DZO503:DZR503"/>
    <mergeCell ref="DYE503:DYH503"/>
    <mergeCell ref="DYI503:DYL503"/>
    <mergeCell ref="DYM503:DYP503"/>
    <mergeCell ref="DYQ503:DYT503"/>
    <mergeCell ref="DYU503:DYX503"/>
    <mergeCell ref="DXK503:DXN503"/>
    <mergeCell ref="DXO503:DXR503"/>
    <mergeCell ref="DXS503:DXV503"/>
    <mergeCell ref="DXW503:DXZ503"/>
    <mergeCell ref="DYA503:DYD503"/>
    <mergeCell ref="DWQ503:DWT503"/>
    <mergeCell ref="DWU503:DWX503"/>
    <mergeCell ref="DWY503:DXB503"/>
    <mergeCell ref="DXC503:DXF503"/>
    <mergeCell ref="DXG503:DXJ503"/>
    <mergeCell ref="DVW503:DVZ503"/>
    <mergeCell ref="DWA503:DWD503"/>
    <mergeCell ref="DWE503:DWH503"/>
    <mergeCell ref="DWI503:DWL503"/>
    <mergeCell ref="DWM503:DWP503"/>
    <mergeCell ref="DVC503:DVF503"/>
    <mergeCell ref="DVG503:DVJ503"/>
    <mergeCell ref="DVK503:DVN503"/>
    <mergeCell ref="DVO503:DVR503"/>
    <mergeCell ref="DVS503:DVV503"/>
    <mergeCell ref="DUI503:DUL503"/>
    <mergeCell ref="DUM503:DUP503"/>
    <mergeCell ref="DUQ503:DUT503"/>
    <mergeCell ref="DUU503:DUX503"/>
    <mergeCell ref="DUY503:DVB503"/>
    <mergeCell ref="DTO503:DTR503"/>
    <mergeCell ref="DTS503:DTV503"/>
    <mergeCell ref="DTW503:DTZ503"/>
    <mergeCell ref="DUA503:DUD503"/>
    <mergeCell ref="DUE503:DUH503"/>
    <mergeCell ref="DSU503:DSX503"/>
    <mergeCell ref="DSY503:DTB503"/>
    <mergeCell ref="DTC503:DTF503"/>
    <mergeCell ref="DTG503:DTJ503"/>
    <mergeCell ref="DTK503:DTN503"/>
    <mergeCell ref="DSA503:DSD503"/>
    <mergeCell ref="DSE503:DSH503"/>
    <mergeCell ref="DSI503:DSL503"/>
    <mergeCell ref="DSM503:DSP503"/>
    <mergeCell ref="DSQ503:DST503"/>
    <mergeCell ref="DRG503:DRJ503"/>
    <mergeCell ref="DRK503:DRN503"/>
    <mergeCell ref="DRO503:DRR503"/>
    <mergeCell ref="DRS503:DRV503"/>
    <mergeCell ref="DRW503:DRZ503"/>
    <mergeCell ref="DQM503:DQP503"/>
    <mergeCell ref="DQQ503:DQT503"/>
    <mergeCell ref="DQU503:DQX503"/>
    <mergeCell ref="DQY503:DRB503"/>
    <mergeCell ref="DRC503:DRF503"/>
    <mergeCell ref="DPS503:DPV503"/>
    <mergeCell ref="DPW503:DPZ503"/>
    <mergeCell ref="DQA503:DQD503"/>
    <mergeCell ref="DQE503:DQH503"/>
    <mergeCell ref="DQI503:DQL503"/>
    <mergeCell ref="DOY503:DPB503"/>
    <mergeCell ref="DPC503:DPF503"/>
    <mergeCell ref="DPG503:DPJ503"/>
    <mergeCell ref="DPK503:DPN503"/>
    <mergeCell ref="DPO503:DPR503"/>
    <mergeCell ref="DOE503:DOH503"/>
    <mergeCell ref="DOI503:DOL503"/>
    <mergeCell ref="DOM503:DOP503"/>
    <mergeCell ref="DOQ503:DOT503"/>
    <mergeCell ref="DOU503:DOX503"/>
    <mergeCell ref="DNK503:DNN503"/>
    <mergeCell ref="DNO503:DNR503"/>
    <mergeCell ref="DNS503:DNV503"/>
    <mergeCell ref="DNW503:DNZ503"/>
    <mergeCell ref="DOA503:DOD503"/>
    <mergeCell ref="DMQ503:DMT503"/>
    <mergeCell ref="DMU503:DMX503"/>
    <mergeCell ref="DMY503:DNB503"/>
    <mergeCell ref="DNC503:DNF503"/>
    <mergeCell ref="DNG503:DNJ503"/>
    <mergeCell ref="DLW503:DLZ503"/>
    <mergeCell ref="DMA503:DMD503"/>
    <mergeCell ref="DME503:DMH503"/>
    <mergeCell ref="DMI503:DML503"/>
    <mergeCell ref="DMM503:DMP503"/>
    <mergeCell ref="DLC503:DLF503"/>
    <mergeCell ref="DLG503:DLJ503"/>
    <mergeCell ref="DLK503:DLN503"/>
    <mergeCell ref="DLO503:DLR503"/>
    <mergeCell ref="DLS503:DLV503"/>
    <mergeCell ref="DKI503:DKL503"/>
    <mergeCell ref="DKM503:DKP503"/>
    <mergeCell ref="DKQ503:DKT503"/>
    <mergeCell ref="DKU503:DKX503"/>
    <mergeCell ref="DKY503:DLB503"/>
    <mergeCell ref="DJO503:DJR503"/>
    <mergeCell ref="DJS503:DJV503"/>
    <mergeCell ref="DJW503:DJZ503"/>
    <mergeCell ref="DKA503:DKD503"/>
    <mergeCell ref="DKE503:DKH503"/>
    <mergeCell ref="DIU503:DIX503"/>
    <mergeCell ref="DIY503:DJB503"/>
    <mergeCell ref="DJC503:DJF503"/>
    <mergeCell ref="DJG503:DJJ503"/>
    <mergeCell ref="DJK503:DJN503"/>
    <mergeCell ref="DIA503:DID503"/>
    <mergeCell ref="DIE503:DIH503"/>
    <mergeCell ref="DII503:DIL503"/>
    <mergeCell ref="DIM503:DIP503"/>
    <mergeCell ref="DIQ503:DIT503"/>
    <mergeCell ref="DHG503:DHJ503"/>
    <mergeCell ref="DHK503:DHN503"/>
    <mergeCell ref="DHO503:DHR503"/>
    <mergeCell ref="DHS503:DHV503"/>
    <mergeCell ref="DHW503:DHZ503"/>
    <mergeCell ref="DGM503:DGP503"/>
    <mergeCell ref="DGQ503:DGT503"/>
    <mergeCell ref="DGU503:DGX503"/>
    <mergeCell ref="DGY503:DHB503"/>
    <mergeCell ref="DHC503:DHF503"/>
    <mergeCell ref="DFS503:DFV503"/>
    <mergeCell ref="DFW503:DFZ503"/>
    <mergeCell ref="DGA503:DGD503"/>
    <mergeCell ref="DGE503:DGH503"/>
    <mergeCell ref="DGI503:DGL503"/>
    <mergeCell ref="DEY503:DFB503"/>
    <mergeCell ref="DFC503:DFF503"/>
    <mergeCell ref="DFG503:DFJ503"/>
    <mergeCell ref="DFK503:DFN503"/>
    <mergeCell ref="DFO503:DFR503"/>
    <mergeCell ref="DEE503:DEH503"/>
    <mergeCell ref="DEI503:DEL503"/>
    <mergeCell ref="DEM503:DEP503"/>
    <mergeCell ref="DEQ503:DET503"/>
    <mergeCell ref="DEU503:DEX503"/>
    <mergeCell ref="DDK503:DDN503"/>
    <mergeCell ref="DDO503:DDR503"/>
    <mergeCell ref="DDS503:DDV503"/>
    <mergeCell ref="DDW503:DDZ503"/>
    <mergeCell ref="DEA503:DED503"/>
    <mergeCell ref="DCQ503:DCT503"/>
    <mergeCell ref="DCU503:DCX503"/>
    <mergeCell ref="DCY503:DDB503"/>
    <mergeCell ref="DDC503:DDF503"/>
    <mergeCell ref="DDG503:DDJ503"/>
    <mergeCell ref="DBW503:DBZ503"/>
    <mergeCell ref="DCA503:DCD503"/>
    <mergeCell ref="DCE503:DCH503"/>
    <mergeCell ref="DCI503:DCL503"/>
    <mergeCell ref="DCM503:DCP503"/>
    <mergeCell ref="DBC503:DBF503"/>
    <mergeCell ref="DBG503:DBJ503"/>
    <mergeCell ref="DBK503:DBN503"/>
    <mergeCell ref="DBO503:DBR503"/>
    <mergeCell ref="DBS503:DBV503"/>
    <mergeCell ref="DAI503:DAL503"/>
    <mergeCell ref="DAM503:DAP503"/>
    <mergeCell ref="DAQ503:DAT503"/>
    <mergeCell ref="DAU503:DAX503"/>
    <mergeCell ref="DAY503:DBB503"/>
    <mergeCell ref="CZO503:CZR503"/>
    <mergeCell ref="CZS503:CZV503"/>
    <mergeCell ref="CZW503:CZZ503"/>
    <mergeCell ref="DAA503:DAD503"/>
    <mergeCell ref="DAE503:DAH503"/>
    <mergeCell ref="CYU503:CYX503"/>
    <mergeCell ref="CYY503:CZB503"/>
    <mergeCell ref="CZC503:CZF503"/>
    <mergeCell ref="CZG503:CZJ503"/>
    <mergeCell ref="CZK503:CZN503"/>
    <mergeCell ref="CYA503:CYD503"/>
    <mergeCell ref="CYE503:CYH503"/>
    <mergeCell ref="CYI503:CYL503"/>
    <mergeCell ref="CYM503:CYP503"/>
    <mergeCell ref="CYQ503:CYT503"/>
    <mergeCell ref="CXG503:CXJ503"/>
    <mergeCell ref="CXK503:CXN503"/>
    <mergeCell ref="CXO503:CXR503"/>
    <mergeCell ref="CXS503:CXV503"/>
    <mergeCell ref="CXW503:CXZ503"/>
    <mergeCell ref="CWM503:CWP503"/>
    <mergeCell ref="CWQ503:CWT503"/>
    <mergeCell ref="CWU503:CWX503"/>
    <mergeCell ref="CWY503:CXB503"/>
    <mergeCell ref="CXC503:CXF503"/>
    <mergeCell ref="CVS503:CVV503"/>
    <mergeCell ref="CVW503:CVZ503"/>
    <mergeCell ref="CWA503:CWD503"/>
    <mergeCell ref="CWE503:CWH503"/>
    <mergeCell ref="CWI503:CWL503"/>
    <mergeCell ref="CUY503:CVB503"/>
    <mergeCell ref="CVC503:CVF503"/>
    <mergeCell ref="CVG503:CVJ503"/>
    <mergeCell ref="CVK503:CVN503"/>
    <mergeCell ref="CVO503:CVR503"/>
    <mergeCell ref="CUE503:CUH503"/>
    <mergeCell ref="CUI503:CUL503"/>
    <mergeCell ref="CUM503:CUP503"/>
    <mergeCell ref="CUQ503:CUT503"/>
    <mergeCell ref="CUU503:CUX503"/>
    <mergeCell ref="CTK503:CTN503"/>
    <mergeCell ref="CTO503:CTR503"/>
    <mergeCell ref="CTS503:CTV503"/>
    <mergeCell ref="CTW503:CTZ503"/>
    <mergeCell ref="CUA503:CUD503"/>
    <mergeCell ref="CSQ503:CST503"/>
    <mergeCell ref="CSU503:CSX503"/>
    <mergeCell ref="CSY503:CTB503"/>
    <mergeCell ref="CTC503:CTF503"/>
    <mergeCell ref="CTG503:CTJ503"/>
    <mergeCell ref="CRW503:CRZ503"/>
    <mergeCell ref="CSA503:CSD503"/>
    <mergeCell ref="CSE503:CSH503"/>
    <mergeCell ref="CSI503:CSL503"/>
    <mergeCell ref="CSM503:CSP503"/>
    <mergeCell ref="CRC503:CRF503"/>
    <mergeCell ref="CRG503:CRJ503"/>
    <mergeCell ref="CRK503:CRN503"/>
    <mergeCell ref="CRO503:CRR503"/>
    <mergeCell ref="CRS503:CRV503"/>
    <mergeCell ref="CQI503:CQL503"/>
    <mergeCell ref="CQM503:CQP503"/>
    <mergeCell ref="CQQ503:CQT503"/>
    <mergeCell ref="CQU503:CQX503"/>
    <mergeCell ref="CQY503:CRB503"/>
    <mergeCell ref="CPO503:CPR503"/>
    <mergeCell ref="CPS503:CPV503"/>
    <mergeCell ref="CPW503:CPZ503"/>
    <mergeCell ref="CQA503:CQD503"/>
    <mergeCell ref="CQE503:CQH503"/>
    <mergeCell ref="COU503:COX503"/>
    <mergeCell ref="COY503:CPB503"/>
    <mergeCell ref="CPC503:CPF503"/>
    <mergeCell ref="CPG503:CPJ503"/>
    <mergeCell ref="CPK503:CPN503"/>
    <mergeCell ref="COA503:COD503"/>
    <mergeCell ref="COE503:COH503"/>
    <mergeCell ref="COI503:COL503"/>
    <mergeCell ref="COM503:COP503"/>
    <mergeCell ref="COQ503:COT503"/>
    <mergeCell ref="CNG503:CNJ503"/>
    <mergeCell ref="CNK503:CNN503"/>
    <mergeCell ref="CNO503:CNR503"/>
    <mergeCell ref="CNS503:CNV503"/>
    <mergeCell ref="CNW503:CNZ503"/>
    <mergeCell ref="CMM503:CMP503"/>
    <mergeCell ref="CMQ503:CMT503"/>
    <mergeCell ref="CMU503:CMX503"/>
    <mergeCell ref="CMY503:CNB503"/>
    <mergeCell ref="CNC503:CNF503"/>
    <mergeCell ref="CLS503:CLV503"/>
    <mergeCell ref="CLW503:CLZ503"/>
    <mergeCell ref="CMA503:CMD503"/>
    <mergeCell ref="CME503:CMH503"/>
    <mergeCell ref="CMI503:CML503"/>
    <mergeCell ref="CKY503:CLB503"/>
    <mergeCell ref="CLC503:CLF503"/>
    <mergeCell ref="CLG503:CLJ503"/>
    <mergeCell ref="CLK503:CLN503"/>
    <mergeCell ref="CLO503:CLR503"/>
    <mergeCell ref="CKE503:CKH503"/>
    <mergeCell ref="CKI503:CKL503"/>
    <mergeCell ref="CKM503:CKP503"/>
    <mergeCell ref="CKQ503:CKT503"/>
    <mergeCell ref="CKU503:CKX503"/>
    <mergeCell ref="CJK503:CJN503"/>
    <mergeCell ref="CJO503:CJR503"/>
    <mergeCell ref="CJS503:CJV503"/>
    <mergeCell ref="CJW503:CJZ503"/>
    <mergeCell ref="CKA503:CKD503"/>
    <mergeCell ref="CIQ503:CIT503"/>
    <mergeCell ref="CIU503:CIX503"/>
    <mergeCell ref="CIY503:CJB503"/>
    <mergeCell ref="CJC503:CJF503"/>
    <mergeCell ref="CJG503:CJJ503"/>
    <mergeCell ref="CHW503:CHZ503"/>
    <mergeCell ref="CIA503:CID503"/>
    <mergeCell ref="CIE503:CIH503"/>
    <mergeCell ref="CII503:CIL503"/>
    <mergeCell ref="CIM503:CIP503"/>
    <mergeCell ref="CHC503:CHF503"/>
    <mergeCell ref="CHG503:CHJ503"/>
    <mergeCell ref="CHK503:CHN503"/>
    <mergeCell ref="CHO503:CHR503"/>
    <mergeCell ref="CHS503:CHV503"/>
    <mergeCell ref="CGI503:CGL503"/>
    <mergeCell ref="CGM503:CGP503"/>
    <mergeCell ref="CGQ503:CGT503"/>
    <mergeCell ref="CGU503:CGX503"/>
    <mergeCell ref="CGY503:CHB503"/>
    <mergeCell ref="CFO503:CFR503"/>
    <mergeCell ref="CFS503:CFV503"/>
    <mergeCell ref="CFW503:CFZ503"/>
    <mergeCell ref="CGA503:CGD503"/>
    <mergeCell ref="CGE503:CGH503"/>
    <mergeCell ref="CEU503:CEX503"/>
    <mergeCell ref="CEY503:CFB503"/>
    <mergeCell ref="CFC503:CFF503"/>
    <mergeCell ref="CFG503:CFJ503"/>
    <mergeCell ref="CFK503:CFN503"/>
    <mergeCell ref="CEA503:CED503"/>
    <mergeCell ref="CEE503:CEH503"/>
    <mergeCell ref="CEI503:CEL503"/>
    <mergeCell ref="CEM503:CEP503"/>
    <mergeCell ref="CEQ503:CET503"/>
    <mergeCell ref="CDG503:CDJ503"/>
    <mergeCell ref="CDK503:CDN503"/>
    <mergeCell ref="CDO503:CDR503"/>
    <mergeCell ref="CDS503:CDV503"/>
    <mergeCell ref="CDW503:CDZ503"/>
    <mergeCell ref="CCM503:CCP503"/>
    <mergeCell ref="CCQ503:CCT503"/>
    <mergeCell ref="CCU503:CCX503"/>
    <mergeCell ref="CCY503:CDB503"/>
    <mergeCell ref="CDC503:CDF503"/>
    <mergeCell ref="CBS503:CBV503"/>
    <mergeCell ref="CBW503:CBZ503"/>
    <mergeCell ref="CCA503:CCD503"/>
    <mergeCell ref="CCE503:CCH503"/>
    <mergeCell ref="CCI503:CCL503"/>
    <mergeCell ref="CAY503:CBB503"/>
    <mergeCell ref="CBC503:CBF503"/>
    <mergeCell ref="CBG503:CBJ503"/>
    <mergeCell ref="CBK503:CBN503"/>
    <mergeCell ref="CBO503:CBR503"/>
    <mergeCell ref="CAE503:CAH503"/>
    <mergeCell ref="CAI503:CAL503"/>
    <mergeCell ref="CAM503:CAP503"/>
    <mergeCell ref="CAQ503:CAT503"/>
    <mergeCell ref="CAU503:CAX503"/>
    <mergeCell ref="BZK503:BZN503"/>
    <mergeCell ref="BZO503:BZR503"/>
    <mergeCell ref="BZS503:BZV503"/>
    <mergeCell ref="BZW503:BZZ503"/>
    <mergeCell ref="CAA503:CAD503"/>
    <mergeCell ref="BYQ503:BYT503"/>
    <mergeCell ref="BYU503:BYX503"/>
    <mergeCell ref="BYY503:BZB503"/>
    <mergeCell ref="BZC503:BZF503"/>
    <mergeCell ref="BZG503:BZJ503"/>
    <mergeCell ref="BXW503:BXZ503"/>
    <mergeCell ref="BYA503:BYD503"/>
    <mergeCell ref="BYE503:BYH503"/>
    <mergeCell ref="BYI503:BYL503"/>
    <mergeCell ref="BYM503:BYP503"/>
    <mergeCell ref="BXC503:BXF503"/>
    <mergeCell ref="BXG503:BXJ503"/>
    <mergeCell ref="BXK503:BXN503"/>
    <mergeCell ref="BXO503:BXR503"/>
    <mergeCell ref="BXS503:BXV503"/>
    <mergeCell ref="BWI503:BWL503"/>
    <mergeCell ref="BWM503:BWP503"/>
    <mergeCell ref="BWQ503:BWT503"/>
    <mergeCell ref="BWU503:BWX503"/>
    <mergeCell ref="BWY503:BXB503"/>
    <mergeCell ref="BVO503:BVR503"/>
    <mergeCell ref="BVS503:BVV503"/>
    <mergeCell ref="BVW503:BVZ503"/>
    <mergeCell ref="BWA503:BWD503"/>
    <mergeCell ref="BWE503:BWH503"/>
    <mergeCell ref="BUU503:BUX503"/>
    <mergeCell ref="BUY503:BVB503"/>
    <mergeCell ref="BVC503:BVF503"/>
    <mergeCell ref="BVG503:BVJ503"/>
    <mergeCell ref="BVK503:BVN503"/>
    <mergeCell ref="BUA503:BUD503"/>
    <mergeCell ref="BUE503:BUH503"/>
    <mergeCell ref="BUI503:BUL503"/>
    <mergeCell ref="BUM503:BUP503"/>
    <mergeCell ref="BUQ503:BUT503"/>
    <mergeCell ref="BTG503:BTJ503"/>
    <mergeCell ref="BTK503:BTN503"/>
    <mergeCell ref="BTO503:BTR503"/>
    <mergeCell ref="BTS503:BTV503"/>
    <mergeCell ref="BTW503:BTZ503"/>
    <mergeCell ref="BSM503:BSP503"/>
    <mergeCell ref="BSQ503:BST503"/>
    <mergeCell ref="BSU503:BSX503"/>
    <mergeCell ref="BSY503:BTB503"/>
    <mergeCell ref="BTC503:BTF503"/>
    <mergeCell ref="BRS503:BRV503"/>
    <mergeCell ref="BRW503:BRZ503"/>
    <mergeCell ref="BSA503:BSD503"/>
    <mergeCell ref="BSE503:BSH503"/>
    <mergeCell ref="BSI503:BSL503"/>
    <mergeCell ref="BQY503:BRB503"/>
    <mergeCell ref="BRC503:BRF503"/>
    <mergeCell ref="BRG503:BRJ503"/>
    <mergeCell ref="BRK503:BRN503"/>
    <mergeCell ref="BRO503:BRR503"/>
    <mergeCell ref="BQE503:BQH503"/>
    <mergeCell ref="BQI503:BQL503"/>
    <mergeCell ref="BQM503:BQP503"/>
    <mergeCell ref="BQQ503:BQT503"/>
    <mergeCell ref="BQU503:BQX503"/>
    <mergeCell ref="BPK503:BPN503"/>
    <mergeCell ref="BPO503:BPR503"/>
    <mergeCell ref="BPS503:BPV503"/>
    <mergeCell ref="BPW503:BPZ503"/>
    <mergeCell ref="BQA503:BQD503"/>
    <mergeCell ref="BOQ503:BOT503"/>
    <mergeCell ref="BOU503:BOX503"/>
    <mergeCell ref="BOY503:BPB503"/>
    <mergeCell ref="BPC503:BPF503"/>
    <mergeCell ref="BPG503:BPJ503"/>
    <mergeCell ref="BNW503:BNZ503"/>
    <mergeCell ref="BOA503:BOD503"/>
    <mergeCell ref="BOE503:BOH503"/>
    <mergeCell ref="BOI503:BOL503"/>
    <mergeCell ref="BOM503:BOP503"/>
    <mergeCell ref="BNC503:BNF503"/>
    <mergeCell ref="BNG503:BNJ503"/>
    <mergeCell ref="BNK503:BNN503"/>
    <mergeCell ref="BNO503:BNR503"/>
    <mergeCell ref="BNS503:BNV503"/>
    <mergeCell ref="BMI503:BML503"/>
    <mergeCell ref="BMM503:BMP503"/>
    <mergeCell ref="BMQ503:BMT503"/>
    <mergeCell ref="BMU503:BMX503"/>
    <mergeCell ref="BMY503:BNB503"/>
    <mergeCell ref="BLO503:BLR503"/>
    <mergeCell ref="BLS503:BLV503"/>
    <mergeCell ref="BLW503:BLZ503"/>
    <mergeCell ref="BMA503:BMD503"/>
    <mergeCell ref="BME503:BMH503"/>
    <mergeCell ref="BKU503:BKX503"/>
    <mergeCell ref="BKY503:BLB503"/>
    <mergeCell ref="BLC503:BLF503"/>
    <mergeCell ref="BLG503:BLJ503"/>
    <mergeCell ref="BLK503:BLN503"/>
    <mergeCell ref="BKA503:BKD503"/>
    <mergeCell ref="BKE503:BKH503"/>
    <mergeCell ref="BKI503:BKL503"/>
    <mergeCell ref="BKM503:BKP503"/>
    <mergeCell ref="BKQ503:BKT503"/>
    <mergeCell ref="BJG503:BJJ503"/>
    <mergeCell ref="BJK503:BJN503"/>
    <mergeCell ref="BJO503:BJR503"/>
    <mergeCell ref="BJS503:BJV503"/>
    <mergeCell ref="BJW503:BJZ503"/>
    <mergeCell ref="BIM503:BIP503"/>
    <mergeCell ref="BIQ503:BIT503"/>
    <mergeCell ref="BIU503:BIX503"/>
    <mergeCell ref="BIY503:BJB503"/>
    <mergeCell ref="BJC503:BJF503"/>
    <mergeCell ref="BHS503:BHV503"/>
    <mergeCell ref="BHW503:BHZ503"/>
    <mergeCell ref="BIA503:BID503"/>
    <mergeCell ref="BIE503:BIH503"/>
    <mergeCell ref="BII503:BIL503"/>
    <mergeCell ref="BGY503:BHB503"/>
    <mergeCell ref="BHC503:BHF503"/>
    <mergeCell ref="BHG503:BHJ503"/>
    <mergeCell ref="BHK503:BHN503"/>
    <mergeCell ref="BHO503:BHR503"/>
    <mergeCell ref="BGE503:BGH503"/>
    <mergeCell ref="BGI503:BGL503"/>
    <mergeCell ref="BGM503:BGP503"/>
    <mergeCell ref="BGQ503:BGT503"/>
    <mergeCell ref="BGU503:BGX503"/>
    <mergeCell ref="BFK503:BFN503"/>
    <mergeCell ref="BFO503:BFR503"/>
    <mergeCell ref="BFS503:BFV503"/>
    <mergeCell ref="BFW503:BFZ503"/>
    <mergeCell ref="BGA503:BGD503"/>
    <mergeCell ref="BEQ503:BET503"/>
    <mergeCell ref="BEU503:BEX503"/>
    <mergeCell ref="BEY503:BFB503"/>
    <mergeCell ref="BFC503:BFF503"/>
    <mergeCell ref="BFG503:BFJ503"/>
    <mergeCell ref="BDW503:BDZ503"/>
    <mergeCell ref="BEA503:BED503"/>
    <mergeCell ref="BEE503:BEH503"/>
    <mergeCell ref="BEI503:BEL503"/>
    <mergeCell ref="BEM503:BEP503"/>
    <mergeCell ref="BDC503:BDF503"/>
    <mergeCell ref="BDG503:BDJ503"/>
    <mergeCell ref="BDK503:BDN503"/>
    <mergeCell ref="BDO503:BDR503"/>
    <mergeCell ref="BDS503:BDV503"/>
    <mergeCell ref="BCI503:BCL503"/>
    <mergeCell ref="BCM503:BCP503"/>
    <mergeCell ref="BCQ503:BCT503"/>
    <mergeCell ref="BCU503:BCX503"/>
    <mergeCell ref="BCY503:BDB503"/>
    <mergeCell ref="BBO503:BBR503"/>
    <mergeCell ref="BBS503:BBV503"/>
    <mergeCell ref="BBW503:BBZ503"/>
    <mergeCell ref="BCA503:BCD503"/>
    <mergeCell ref="BCE503:BCH503"/>
    <mergeCell ref="BAU503:BAX503"/>
    <mergeCell ref="BAY503:BBB503"/>
    <mergeCell ref="BBC503:BBF503"/>
    <mergeCell ref="BBG503:BBJ503"/>
    <mergeCell ref="BBK503:BBN503"/>
    <mergeCell ref="BAA503:BAD503"/>
    <mergeCell ref="BAE503:BAH503"/>
    <mergeCell ref="BAI503:BAL503"/>
    <mergeCell ref="BAM503:BAP503"/>
    <mergeCell ref="BAQ503:BAT503"/>
    <mergeCell ref="AZG503:AZJ503"/>
    <mergeCell ref="AZK503:AZN503"/>
    <mergeCell ref="AZO503:AZR503"/>
    <mergeCell ref="AZS503:AZV503"/>
    <mergeCell ref="AZW503:AZZ503"/>
    <mergeCell ref="AYM503:AYP503"/>
    <mergeCell ref="AYQ503:AYT503"/>
    <mergeCell ref="AYU503:AYX503"/>
    <mergeCell ref="AYY503:AZB503"/>
    <mergeCell ref="AZC503:AZF503"/>
    <mergeCell ref="AXS503:AXV503"/>
    <mergeCell ref="AXW503:AXZ503"/>
    <mergeCell ref="AYA503:AYD503"/>
    <mergeCell ref="AYE503:AYH503"/>
    <mergeCell ref="AYI503:AYL503"/>
    <mergeCell ref="AWY503:AXB503"/>
    <mergeCell ref="AXC503:AXF503"/>
    <mergeCell ref="AXG503:AXJ503"/>
    <mergeCell ref="AXK503:AXN503"/>
    <mergeCell ref="AXO503:AXR503"/>
    <mergeCell ref="AWE503:AWH503"/>
    <mergeCell ref="AWI503:AWL503"/>
    <mergeCell ref="AWM503:AWP503"/>
    <mergeCell ref="AWQ503:AWT503"/>
    <mergeCell ref="AWU503:AWX503"/>
    <mergeCell ref="AVK503:AVN503"/>
    <mergeCell ref="AVO503:AVR503"/>
    <mergeCell ref="AVS503:AVV503"/>
    <mergeCell ref="AVW503:AVZ503"/>
    <mergeCell ref="AWA503:AWD503"/>
    <mergeCell ref="AUQ503:AUT503"/>
    <mergeCell ref="AUU503:AUX503"/>
    <mergeCell ref="AUY503:AVB503"/>
    <mergeCell ref="AVC503:AVF503"/>
    <mergeCell ref="AVG503:AVJ503"/>
    <mergeCell ref="ATW503:ATZ503"/>
    <mergeCell ref="AUA503:AUD503"/>
    <mergeCell ref="AUE503:AUH503"/>
    <mergeCell ref="AUI503:AUL503"/>
    <mergeCell ref="AUM503:AUP503"/>
    <mergeCell ref="ATC503:ATF503"/>
    <mergeCell ref="ATG503:ATJ503"/>
    <mergeCell ref="ATK503:ATN503"/>
    <mergeCell ref="ATO503:ATR503"/>
    <mergeCell ref="ATS503:ATV503"/>
    <mergeCell ref="ASI503:ASL503"/>
    <mergeCell ref="ASM503:ASP503"/>
    <mergeCell ref="ASQ503:AST503"/>
    <mergeCell ref="ASU503:ASX503"/>
    <mergeCell ref="ASY503:ATB503"/>
    <mergeCell ref="ARO503:ARR503"/>
    <mergeCell ref="ARS503:ARV503"/>
    <mergeCell ref="ARW503:ARZ503"/>
    <mergeCell ref="ASA503:ASD503"/>
    <mergeCell ref="ASE503:ASH503"/>
    <mergeCell ref="AQU503:AQX503"/>
    <mergeCell ref="AQY503:ARB503"/>
    <mergeCell ref="ARC503:ARF503"/>
    <mergeCell ref="ARG503:ARJ503"/>
    <mergeCell ref="ARK503:ARN503"/>
    <mergeCell ref="AQA503:AQD503"/>
    <mergeCell ref="AQE503:AQH503"/>
    <mergeCell ref="AQI503:AQL503"/>
    <mergeCell ref="AQM503:AQP503"/>
    <mergeCell ref="AQQ503:AQT503"/>
    <mergeCell ref="APG503:APJ503"/>
    <mergeCell ref="APK503:APN503"/>
    <mergeCell ref="APO503:APR503"/>
    <mergeCell ref="APS503:APV503"/>
    <mergeCell ref="APW503:APZ503"/>
    <mergeCell ref="AOM503:AOP503"/>
    <mergeCell ref="AOQ503:AOT503"/>
    <mergeCell ref="AOU503:AOX503"/>
    <mergeCell ref="AOY503:APB503"/>
    <mergeCell ref="APC503:APF503"/>
    <mergeCell ref="ANS503:ANV503"/>
    <mergeCell ref="ANW503:ANZ503"/>
    <mergeCell ref="AOA503:AOD503"/>
    <mergeCell ref="AOE503:AOH503"/>
    <mergeCell ref="AOI503:AOL503"/>
    <mergeCell ref="AMY503:ANB503"/>
    <mergeCell ref="ANC503:ANF503"/>
    <mergeCell ref="ANG503:ANJ503"/>
    <mergeCell ref="ANK503:ANN503"/>
    <mergeCell ref="ANO503:ANR503"/>
    <mergeCell ref="AME503:AMH503"/>
    <mergeCell ref="AMI503:AML503"/>
    <mergeCell ref="AMM503:AMP503"/>
    <mergeCell ref="AMQ503:AMT503"/>
    <mergeCell ref="AMU503:AMX503"/>
    <mergeCell ref="ALK503:ALN503"/>
    <mergeCell ref="ALO503:ALR503"/>
    <mergeCell ref="ALS503:ALV503"/>
    <mergeCell ref="ALW503:ALZ503"/>
    <mergeCell ref="AMA503:AMD503"/>
    <mergeCell ref="AKQ503:AKT503"/>
    <mergeCell ref="AKU503:AKX503"/>
    <mergeCell ref="AKY503:ALB503"/>
    <mergeCell ref="ALC503:ALF503"/>
    <mergeCell ref="ALG503:ALJ503"/>
    <mergeCell ref="AJW503:AJZ503"/>
    <mergeCell ref="AKA503:AKD503"/>
    <mergeCell ref="AKE503:AKH503"/>
    <mergeCell ref="AKI503:AKL503"/>
    <mergeCell ref="AKM503:AKP503"/>
    <mergeCell ref="AJC503:AJF503"/>
    <mergeCell ref="AJG503:AJJ503"/>
    <mergeCell ref="AJK503:AJN503"/>
    <mergeCell ref="AJO503:AJR503"/>
    <mergeCell ref="AJS503:AJV503"/>
    <mergeCell ref="AII503:AIL503"/>
    <mergeCell ref="AIM503:AIP503"/>
    <mergeCell ref="AIQ503:AIT503"/>
    <mergeCell ref="AIU503:AIX503"/>
    <mergeCell ref="AIY503:AJB503"/>
    <mergeCell ref="AHO503:AHR503"/>
    <mergeCell ref="AHS503:AHV503"/>
    <mergeCell ref="AHW503:AHZ503"/>
    <mergeCell ref="AIA503:AID503"/>
    <mergeCell ref="AIE503:AIH503"/>
    <mergeCell ref="AGU503:AGX503"/>
    <mergeCell ref="AGY503:AHB503"/>
    <mergeCell ref="AHC503:AHF503"/>
    <mergeCell ref="AHG503:AHJ503"/>
    <mergeCell ref="AHK503:AHN503"/>
    <mergeCell ref="AGA503:AGD503"/>
    <mergeCell ref="AGE503:AGH503"/>
    <mergeCell ref="AGI503:AGL503"/>
    <mergeCell ref="AGM503:AGP503"/>
    <mergeCell ref="AGQ503:AGT503"/>
    <mergeCell ref="AFG503:AFJ503"/>
    <mergeCell ref="AFK503:AFN503"/>
    <mergeCell ref="AFO503:AFR503"/>
    <mergeCell ref="AFS503:AFV503"/>
    <mergeCell ref="AFW503:AFZ503"/>
    <mergeCell ref="AEM503:AEP503"/>
    <mergeCell ref="AEQ503:AET503"/>
    <mergeCell ref="AEU503:AEX503"/>
    <mergeCell ref="AEY503:AFB503"/>
    <mergeCell ref="AFC503:AFF503"/>
    <mergeCell ref="ADS503:ADV503"/>
    <mergeCell ref="ADW503:ADZ503"/>
    <mergeCell ref="AEA503:AED503"/>
    <mergeCell ref="AEE503:AEH503"/>
    <mergeCell ref="AEI503:AEL503"/>
    <mergeCell ref="ACY503:ADB503"/>
    <mergeCell ref="ADC503:ADF503"/>
    <mergeCell ref="ADG503:ADJ503"/>
    <mergeCell ref="ADK503:ADN503"/>
    <mergeCell ref="ADO503:ADR503"/>
    <mergeCell ref="ACE503:ACH503"/>
    <mergeCell ref="ACI503:ACL503"/>
    <mergeCell ref="ACM503:ACP503"/>
    <mergeCell ref="ACQ503:ACT503"/>
    <mergeCell ref="ACU503:ACX503"/>
    <mergeCell ref="ABK503:ABN503"/>
    <mergeCell ref="ABO503:ABR503"/>
    <mergeCell ref="ABS503:ABV503"/>
    <mergeCell ref="ABW503:ABZ503"/>
    <mergeCell ref="ACA503:ACD503"/>
    <mergeCell ref="AAQ503:AAT503"/>
    <mergeCell ref="AAU503:AAX503"/>
    <mergeCell ref="AAY503:ABB503"/>
    <mergeCell ref="ABC503:ABF503"/>
    <mergeCell ref="ABG503:ABJ503"/>
    <mergeCell ref="ZW503:ZZ503"/>
    <mergeCell ref="AAA503:AAD503"/>
    <mergeCell ref="AAE503:AAH503"/>
    <mergeCell ref="AAI503:AAL503"/>
    <mergeCell ref="AAM503:AAP503"/>
    <mergeCell ref="ZC503:ZF503"/>
    <mergeCell ref="ZG503:ZJ503"/>
    <mergeCell ref="ZK503:ZN503"/>
    <mergeCell ref="ZO503:ZR503"/>
    <mergeCell ref="ZS503:ZV503"/>
    <mergeCell ref="YI503:YL503"/>
    <mergeCell ref="YM503:YP503"/>
    <mergeCell ref="YQ503:YT503"/>
    <mergeCell ref="YU503:YX503"/>
    <mergeCell ref="YY503:ZB503"/>
    <mergeCell ref="XO503:XR503"/>
    <mergeCell ref="XS503:XV503"/>
    <mergeCell ref="XW503:XZ503"/>
    <mergeCell ref="YA503:YD503"/>
    <mergeCell ref="YE503:YH503"/>
    <mergeCell ref="WU503:WX503"/>
    <mergeCell ref="WY503:XB503"/>
    <mergeCell ref="XC503:XF503"/>
    <mergeCell ref="XG503:XJ503"/>
    <mergeCell ref="XK503:XN503"/>
    <mergeCell ref="WA503:WD503"/>
    <mergeCell ref="WE503:WH503"/>
    <mergeCell ref="WI503:WL503"/>
    <mergeCell ref="WM503:WP503"/>
    <mergeCell ref="WQ503:WT503"/>
    <mergeCell ref="VG503:VJ503"/>
    <mergeCell ref="VK503:VN503"/>
    <mergeCell ref="VO503:VR503"/>
    <mergeCell ref="VS503:VV503"/>
    <mergeCell ref="VW503:VZ503"/>
    <mergeCell ref="UM503:UP503"/>
    <mergeCell ref="UQ503:UT503"/>
    <mergeCell ref="UU503:UX503"/>
    <mergeCell ref="UY503:VB503"/>
    <mergeCell ref="VC503:VF503"/>
    <mergeCell ref="TS503:TV503"/>
    <mergeCell ref="TW503:TZ503"/>
    <mergeCell ref="UA503:UD503"/>
    <mergeCell ref="UE503:UH503"/>
    <mergeCell ref="UI503:UL503"/>
    <mergeCell ref="SY503:TB503"/>
    <mergeCell ref="TC503:TF503"/>
    <mergeCell ref="TG503:TJ503"/>
    <mergeCell ref="TK503:TN503"/>
    <mergeCell ref="TO503:TR503"/>
    <mergeCell ref="SE503:SH503"/>
    <mergeCell ref="SI503:SL503"/>
    <mergeCell ref="SM503:SP503"/>
    <mergeCell ref="SQ503:ST503"/>
    <mergeCell ref="SU503:SX503"/>
    <mergeCell ref="RK503:RN503"/>
    <mergeCell ref="RO503:RR503"/>
    <mergeCell ref="RS503:RV503"/>
    <mergeCell ref="RW503:RZ503"/>
    <mergeCell ref="SA503:SD503"/>
    <mergeCell ref="QQ503:QT503"/>
    <mergeCell ref="QU503:QX503"/>
    <mergeCell ref="QY503:RB503"/>
    <mergeCell ref="RC503:RF503"/>
    <mergeCell ref="RG503:RJ503"/>
    <mergeCell ref="PW503:PZ503"/>
    <mergeCell ref="QA503:QD503"/>
    <mergeCell ref="QE503:QH503"/>
    <mergeCell ref="QI503:QL503"/>
    <mergeCell ref="QM503:QP503"/>
    <mergeCell ref="PC503:PF503"/>
    <mergeCell ref="PG503:PJ503"/>
    <mergeCell ref="PK503:PN503"/>
    <mergeCell ref="PO503:PR503"/>
    <mergeCell ref="PS503:PV503"/>
    <mergeCell ref="GI503:GL503"/>
    <mergeCell ref="GM503:GP503"/>
    <mergeCell ref="FC503:FF503"/>
    <mergeCell ref="FG503:FJ503"/>
    <mergeCell ref="FK503:FN503"/>
    <mergeCell ref="FO503:FR503"/>
    <mergeCell ref="FS503:FV503"/>
    <mergeCell ref="EI503:EL503"/>
    <mergeCell ref="EM503:EP503"/>
    <mergeCell ref="EQ503:ET503"/>
    <mergeCell ref="EU503:EX503"/>
    <mergeCell ref="EY503:FB503"/>
    <mergeCell ref="OI503:OL503"/>
    <mergeCell ref="OM503:OP503"/>
    <mergeCell ref="OQ503:OT503"/>
    <mergeCell ref="OU503:OX503"/>
    <mergeCell ref="OY503:PB503"/>
    <mergeCell ref="NO503:NR503"/>
    <mergeCell ref="NS503:NV503"/>
    <mergeCell ref="NW503:NZ503"/>
    <mergeCell ref="OA503:OD503"/>
    <mergeCell ref="OE503:OH503"/>
    <mergeCell ref="MU503:MX503"/>
    <mergeCell ref="MY503:NB503"/>
    <mergeCell ref="NC503:NF503"/>
    <mergeCell ref="NG503:NJ503"/>
    <mergeCell ref="NK503:NN503"/>
    <mergeCell ref="MA503:MD503"/>
    <mergeCell ref="ME503:MH503"/>
    <mergeCell ref="MI503:ML503"/>
    <mergeCell ref="MM503:MP503"/>
    <mergeCell ref="MQ503:MT503"/>
    <mergeCell ref="LG503:LJ503"/>
    <mergeCell ref="LK503:LN503"/>
    <mergeCell ref="LO503:LR503"/>
    <mergeCell ref="LS503:LV503"/>
    <mergeCell ref="LW503:LZ503"/>
    <mergeCell ref="KM503:KP503"/>
    <mergeCell ref="KQ503:KT503"/>
    <mergeCell ref="KU503:KX503"/>
    <mergeCell ref="KY503:LB503"/>
    <mergeCell ref="LC503:LF503"/>
    <mergeCell ref="JS503:JV503"/>
    <mergeCell ref="JW503:JZ503"/>
    <mergeCell ref="KA503:KD503"/>
    <mergeCell ref="KE503:KH503"/>
    <mergeCell ref="KI503:KL503"/>
    <mergeCell ref="AY503:BB503"/>
    <mergeCell ref="BC503:BF503"/>
    <mergeCell ref="S503:V503"/>
    <mergeCell ref="W503:Z503"/>
    <mergeCell ref="AA503:AD503"/>
    <mergeCell ref="AE503:AH503"/>
    <mergeCell ref="AI503:AL503"/>
    <mergeCell ref="XEM292:XEP292"/>
    <mergeCell ref="XEQ292:XET292"/>
    <mergeCell ref="XEU292:XEX292"/>
    <mergeCell ref="WYI292:WYL292"/>
    <mergeCell ref="WYM292:WYP292"/>
    <mergeCell ref="WYQ292:WYT292"/>
    <mergeCell ref="WYU292:WYX292"/>
    <mergeCell ref="WYY292:WZB292"/>
    <mergeCell ref="WXO292:WXR292"/>
    <mergeCell ref="WXS292:WXV292"/>
    <mergeCell ref="WXW292:WXZ292"/>
    <mergeCell ref="WYA292:WYD292"/>
    <mergeCell ref="WYE292:WYH292"/>
    <mergeCell ref="WWU292:WWX292"/>
    <mergeCell ref="WWY292:WXB292"/>
    <mergeCell ref="WXC292:WXF292"/>
    <mergeCell ref="WXG292:WXJ292"/>
    <mergeCell ref="WXK292:WXN292"/>
    <mergeCell ref="WWA292:WWD292"/>
    <mergeCell ref="WWE292:WWH292"/>
    <mergeCell ref="WWI292:WWL292"/>
    <mergeCell ref="WWM292:WWP292"/>
    <mergeCell ref="WWQ292:WWT292"/>
    <mergeCell ref="WVG292:WVJ292"/>
    <mergeCell ref="WVK292:WVN292"/>
    <mergeCell ref="WVO292:WVR292"/>
    <mergeCell ref="WVS292:WVV292"/>
    <mergeCell ref="WVW292:WVZ292"/>
    <mergeCell ref="WUM292:WUP292"/>
    <mergeCell ref="WUQ292:WUT292"/>
    <mergeCell ref="WUU292:WUX292"/>
    <mergeCell ref="WUY292:WVB292"/>
    <mergeCell ref="WVC292:WVF292"/>
    <mergeCell ref="WTS292:WTV292"/>
    <mergeCell ref="IY503:JB503"/>
    <mergeCell ref="JC503:JF503"/>
    <mergeCell ref="JG503:JJ503"/>
    <mergeCell ref="JK503:JN503"/>
    <mergeCell ref="JO503:JR503"/>
    <mergeCell ref="IE503:IH503"/>
    <mergeCell ref="II503:IL503"/>
    <mergeCell ref="IM503:IP503"/>
    <mergeCell ref="IQ503:IT503"/>
    <mergeCell ref="IU503:IX503"/>
    <mergeCell ref="HK503:HN503"/>
    <mergeCell ref="HO503:HR503"/>
    <mergeCell ref="HS503:HV503"/>
    <mergeCell ref="HW503:HZ503"/>
    <mergeCell ref="IA503:ID503"/>
    <mergeCell ref="GQ503:GT503"/>
    <mergeCell ref="GU503:GX503"/>
    <mergeCell ref="GY503:HB503"/>
    <mergeCell ref="HC503:HF503"/>
    <mergeCell ref="HG503:HJ503"/>
    <mergeCell ref="FW503:FZ503"/>
    <mergeCell ref="GA503:GD503"/>
    <mergeCell ref="GE503:GH503"/>
    <mergeCell ref="XEY292:XFB292"/>
    <mergeCell ref="XFC292:XFD292"/>
    <mergeCell ref="XDS292:XDV292"/>
    <mergeCell ref="XDW292:XDZ292"/>
    <mergeCell ref="XEA292:XED292"/>
    <mergeCell ref="XEE292:XEH292"/>
    <mergeCell ref="XEI292:XEL292"/>
    <mergeCell ref="XCY292:XDB292"/>
    <mergeCell ref="XDC292:XDF292"/>
    <mergeCell ref="XDG292:XDJ292"/>
    <mergeCell ref="XDK292:XDN292"/>
    <mergeCell ref="XDO292:XDR292"/>
    <mergeCell ref="XCE292:XCH292"/>
    <mergeCell ref="XCI292:XCL292"/>
    <mergeCell ref="XCM292:XCP292"/>
    <mergeCell ref="XCQ292:XCT292"/>
    <mergeCell ref="XCU292:XCX292"/>
    <mergeCell ref="XBK292:XBN292"/>
    <mergeCell ref="XBO292:XBR292"/>
    <mergeCell ref="XBS292:XBV292"/>
    <mergeCell ref="XBW292:XBZ292"/>
    <mergeCell ref="XCA292:XCD292"/>
    <mergeCell ref="XAQ292:XAT292"/>
    <mergeCell ref="XAU292:XAX292"/>
    <mergeCell ref="XAY292:XBB292"/>
    <mergeCell ref="XBC292:XBF292"/>
    <mergeCell ref="XBG292:XBJ292"/>
    <mergeCell ref="WZW292:WZZ292"/>
    <mergeCell ref="XAA292:XAD292"/>
    <mergeCell ref="XAE292:XAH292"/>
    <mergeCell ref="XAI292:XAL292"/>
    <mergeCell ref="XAM292:XAP292"/>
    <mergeCell ref="WZC292:WZF292"/>
    <mergeCell ref="WZG292:WZJ292"/>
    <mergeCell ref="WZK292:WZN292"/>
    <mergeCell ref="WZO292:WZR292"/>
    <mergeCell ref="WZS292:WZV292"/>
    <mergeCell ref="WTW292:WTZ292"/>
    <mergeCell ref="WUA292:WUD292"/>
    <mergeCell ref="WUE292:WUH292"/>
    <mergeCell ref="WUI292:WUL292"/>
    <mergeCell ref="WSY292:WTB292"/>
    <mergeCell ref="WTC292:WTF292"/>
    <mergeCell ref="WTG292:WTJ292"/>
    <mergeCell ref="WTK292:WTN292"/>
    <mergeCell ref="WTO292:WTR292"/>
    <mergeCell ref="WSE292:WSH292"/>
    <mergeCell ref="WSI292:WSL292"/>
    <mergeCell ref="WSM292:WSP292"/>
    <mergeCell ref="WSQ292:WST292"/>
    <mergeCell ref="WSU292:WSX292"/>
    <mergeCell ref="WRK292:WRN292"/>
    <mergeCell ref="WRO292:WRR292"/>
    <mergeCell ref="WRS292:WRV292"/>
    <mergeCell ref="WRW292:WRZ292"/>
    <mergeCell ref="WSA292:WSD292"/>
    <mergeCell ref="WQQ292:WQT292"/>
    <mergeCell ref="WQU292:WQX292"/>
    <mergeCell ref="WQY292:WRB292"/>
    <mergeCell ref="WRC292:WRF292"/>
    <mergeCell ref="WRG292:WRJ292"/>
    <mergeCell ref="WPW292:WPZ292"/>
    <mergeCell ref="WQA292:WQD292"/>
    <mergeCell ref="WQE292:WQH292"/>
    <mergeCell ref="WQI292:WQL292"/>
    <mergeCell ref="WQM292:WQP292"/>
    <mergeCell ref="WPC292:WPF292"/>
    <mergeCell ref="WPG292:WPJ292"/>
    <mergeCell ref="WPK292:WPN292"/>
    <mergeCell ref="WPO292:WPR292"/>
    <mergeCell ref="WPS292:WPV292"/>
    <mergeCell ref="WOI292:WOL292"/>
    <mergeCell ref="WOM292:WOP292"/>
    <mergeCell ref="WOQ292:WOT292"/>
    <mergeCell ref="WOU292:WOX292"/>
    <mergeCell ref="WOY292:WPB292"/>
    <mergeCell ref="WNO292:WNR292"/>
    <mergeCell ref="WNS292:WNV292"/>
    <mergeCell ref="WNW292:WNZ292"/>
    <mergeCell ref="WOA292:WOD292"/>
    <mergeCell ref="WOE292:WOH292"/>
    <mergeCell ref="WMU292:WMX292"/>
    <mergeCell ref="WMY292:WNB292"/>
    <mergeCell ref="WNC292:WNF292"/>
    <mergeCell ref="WNG292:WNJ292"/>
    <mergeCell ref="WNK292:WNN292"/>
    <mergeCell ref="WMA292:WMD292"/>
    <mergeCell ref="WME292:WMH292"/>
    <mergeCell ref="WMI292:WML292"/>
    <mergeCell ref="WMM292:WMP292"/>
    <mergeCell ref="WMQ292:WMT292"/>
    <mergeCell ref="WLG292:WLJ292"/>
    <mergeCell ref="WLK292:WLN292"/>
    <mergeCell ref="WLO292:WLR292"/>
    <mergeCell ref="WLS292:WLV292"/>
    <mergeCell ref="WLW292:WLZ292"/>
    <mergeCell ref="WKM292:WKP292"/>
    <mergeCell ref="WKQ292:WKT292"/>
    <mergeCell ref="WKU292:WKX292"/>
    <mergeCell ref="WKY292:WLB292"/>
    <mergeCell ref="WLC292:WLF292"/>
    <mergeCell ref="WJS292:WJV292"/>
    <mergeCell ref="WJW292:WJZ292"/>
    <mergeCell ref="WKA292:WKD292"/>
    <mergeCell ref="WKE292:WKH292"/>
    <mergeCell ref="WKI292:WKL292"/>
    <mergeCell ref="WIY292:WJB292"/>
    <mergeCell ref="WJC292:WJF292"/>
    <mergeCell ref="WJG292:WJJ292"/>
    <mergeCell ref="WJK292:WJN292"/>
    <mergeCell ref="WJO292:WJR292"/>
    <mergeCell ref="WIE292:WIH292"/>
    <mergeCell ref="WII292:WIL292"/>
    <mergeCell ref="WIM292:WIP292"/>
    <mergeCell ref="WIQ292:WIT292"/>
    <mergeCell ref="WIU292:WIX292"/>
    <mergeCell ref="WHK292:WHN292"/>
    <mergeCell ref="WHO292:WHR292"/>
    <mergeCell ref="WHS292:WHV292"/>
    <mergeCell ref="WHW292:WHZ292"/>
    <mergeCell ref="WIA292:WID292"/>
    <mergeCell ref="WGQ292:WGT292"/>
    <mergeCell ref="WGU292:WGX292"/>
    <mergeCell ref="WGY292:WHB292"/>
    <mergeCell ref="WHC292:WHF292"/>
    <mergeCell ref="WHG292:WHJ292"/>
    <mergeCell ref="WFW292:WFZ292"/>
    <mergeCell ref="WGA292:WGD292"/>
    <mergeCell ref="WGE292:WGH292"/>
    <mergeCell ref="WGI292:WGL292"/>
    <mergeCell ref="WGM292:WGP292"/>
    <mergeCell ref="WFC292:WFF292"/>
    <mergeCell ref="WFG292:WFJ292"/>
    <mergeCell ref="WFK292:WFN292"/>
    <mergeCell ref="WFO292:WFR292"/>
    <mergeCell ref="WFS292:WFV292"/>
    <mergeCell ref="WEI292:WEL292"/>
    <mergeCell ref="WEM292:WEP292"/>
    <mergeCell ref="WEQ292:WET292"/>
    <mergeCell ref="WEU292:WEX292"/>
    <mergeCell ref="WEY292:WFB292"/>
    <mergeCell ref="WDO292:WDR292"/>
    <mergeCell ref="WDS292:WDV292"/>
    <mergeCell ref="WDW292:WDZ292"/>
    <mergeCell ref="WEA292:WED292"/>
    <mergeCell ref="WEE292:WEH292"/>
    <mergeCell ref="WCU292:WCX292"/>
    <mergeCell ref="WCY292:WDB292"/>
    <mergeCell ref="WDC292:WDF292"/>
    <mergeCell ref="WDG292:WDJ292"/>
    <mergeCell ref="WDK292:WDN292"/>
    <mergeCell ref="WCA292:WCD292"/>
    <mergeCell ref="WCE292:WCH292"/>
    <mergeCell ref="WCI292:WCL292"/>
    <mergeCell ref="WCM292:WCP292"/>
    <mergeCell ref="WCQ292:WCT292"/>
    <mergeCell ref="WBG292:WBJ292"/>
    <mergeCell ref="WBK292:WBN292"/>
    <mergeCell ref="WBO292:WBR292"/>
    <mergeCell ref="WBS292:WBV292"/>
    <mergeCell ref="WBW292:WBZ292"/>
    <mergeCell ref="WAM292:WAP292"/>
    <mergeCell ref="WAQ292:WAT292"/>
    <mergeCell ref="WAU292:WAX292"/>
    <mergeCell ref="WAY292:WBB292"/>
    <mergeCell ref="WBC292:WBF292"/>
    <mergeCell ref="VZS292:VZV292"/>
    <mergeCell ref="VZW292:VZZ292"/>
    <mergeCell ref="WAA292:WAD292"/>
    <mergeCell ref="WAE292:WAH292"/>
    <mergeCell ref="WAI292:WAL292"/>
    <mergeCell ref="VYY292:VZB292"/>
    <mergeCell ref="VZC292:VZF292"/>
    <mergeCell ref="VZG292:VZJ292"/>
    <mergeCell ref="VZK292:VZN292"/>
    <mergeCell ref="VZO292:VZR292"/>
    <mergeCell ref="VYE292:VYH292"/>
    <mergeCell ref="VYI292:VYL292"/>
    <mergeCell ref="VYM292:VYP292"/>
    <mergeCell ref="VYQ292:VYT292"/>
    <mergeCell ref="VYU292:VYX292"/>
    <mergeCell ref="VXK292:VXN292"/>
    <mergeCell ref="VXO292:VXR292"/>
    <mergeCell ref="VXS292:VXV292"/>
    <mergeCell ref="VXW292:VXZ292"/>
    <mergeCell ref="VYA292:VYD292"/>
    <mergeCell ref="VWQ292:VWT292"/>
    <mergeCell ref="VWU292:VWX292"/>
    <mergeCell ref="VWY292:VXB292"/>
    <mergeCell ref="VXC292:VXF292"/>
    <mergeCell ref="VXG292:VXJ292"/>
    <mergeCell ref="VVW292:VVZ292"/>
    <mergeCell ref="VWA292:VWD292"/>
    <mergeCell ref="VWE292:VWH292"/>
    <mergeCell ref="VWI292:VWL292"/>
    <mergeCell ref="VWM292:VWP292"/>
    <mergeCell ref="VVC292:VVF292"/>
    <mergeCell ref="VVG292:VVJ292"/>
    <mergeCell ref="VVK292:VVN292"/>
    <mergeCell ref="VVO292:VVR292"/>
    <mergeCell ref="VVS292:VVV292"/>
    <mergeCell ref="VUI292:VUL292"/>
    <mergeCell ref="VUM292:VUP292"/>
    <mergeCell ref="VUQ292:VUT292"/>
    <mergeCell ref="VUU292:VUX292"/>
    <mergeCell ref="VUY292:VVB292"/>
    <mergeCell ref="VTO292:VTR292"/>
    <mergeCell ref="VTS292:VTV292"/>
    <mergeCell ref="VTW292:VTZ292"/>
    <mergeCell ref="VUA292:VUD292"/>
    <mergeCell ref="VUE292:VUH292"/>
    <mergeCell ref="VSU292:VSX292"/>
    <mergeCell ref="VSY292:VTB292"/>
    <mergeCell ref="VTC292:VTF292"/>
    <mergeCell ref="VTG292:VTJ292"/>
    <mergeCell ref="VTK292:VTN292"/>
    <mergeCell ref="VSA292:VSD292"/>
    <mergeCell ref="VSE292:VSH292"/>
    <mergeCell ref="VSI292:VSL292"/>
    <mergeCell ref="VSM292:VSP292"/>
    <mergeCell ref="VSQ292:VST292"/>
    <mergeCell ref="VRG292:VRJ292"/>
    <mergeCell ref="VRK292:VRN292"/>
    <mergeCell ref="VRO292:VRR292"/>
    <mergeCell ref="VRS292:VRV292"/>
    <mergeCell ref="VRW292:VRZ292"/>
    <mergeCell ref="VQM292:VQP292"/>
    <mergeCell ref="VQQ292:VQT292"/>
    <mergeCell ref="VQU292:VQX292"/>
    <mergeCell ref="VQY292:VRB292"/>
    <mergeCell ref="VRC292:VRF292"/>
    <mergeCell ref="VPS292:VPV292"/>
    <mergeCell ref="VPW292:VPZ292"/>
    <mergeCell ref="VQA292:VQD292"/>
    <mergeCell ref="VQE292:VQH292"/>
    <mergeCell ref="VQI292:VQL292"/>
    <mergeCell ref="VOY292:VPB292"/>
    <mergeCell ref="VPC292:VPF292"/>
    <mergeCell ref="VPG292:VPJ292"/>
    <mergeCell ref="VPK292:VPN292"/>
    <mergeCell ref="VPO292:VPR292"/>
    <mergeCell ref="VOE292:VOH292"/>
    <mergeCell ref="VOI292:VOL292"/>
    <mergeCell ref="VOM292:VOP292"/>
    <mergeCell ref="VOQ292:VOT292"/>
    <mergeCell ref="VOU292:VOX292"/>
    <mergeCell ref="VNK292:VNN292"/>
    <mergeCell ref="VNO292:VNR292"/>
    <mergeCell ref="VNS292:VNV292"/>
    <mergeCell ref="VNW292:VNZ292"/>
    <mergeCell ref="VOA292:VOD292"/>
    <mergeCell ref="VMQ292:VMT292"/>
    <mergeCell ref="VMU292:VMX292"/>
    <mergeCell ref="VMY292:VNB292"/>
    <mergeCell ref="VNC292:VNF292"/>
    <mergeCell ref="VNG292:VNJ292"/>
    <mergeCell ref="VLW292:VLZ292"/>
    <mergeCell ref="VMA292:VMD292"/>
    <mergeCell ref="VME292:VMH292"/>
    <mergeCell ref="VMI292:VML292"/>
    <mergeCell ref="VMM292:VMP292"/>
    <mergeCell ref="VLC292:VLF292"/>
    <mergeCell ref="VLG292:VLJ292"/>
    <mergeCell ref="VLK292:VLN292"/>
    <mergeCell ref="VLO292:VLR292"/>
    <mergeCell ref="VLS292:VLV292"/>
    <mergeCell ref="VKI292:VKL292"/>
    <mergeCell ref="VKM292:VKP292"/>
    <mergeCell ref="VKQ292:VKT292"/>
    <mergeCell ref="VKU292:VKX292"/>
    <mergeCell ref="VKY292:VLB292"/>
    <mergeCell ref="VJO292:VJR292"/>
    <mergeCell ref="VJS292:VJV292"/>
    <mergeCell ref="VJW292:VJZ292"/>
    <mergeCell ref="VKA292:VKD292"/>
    <mergeCell ref="VKE292:VKH292"/>
    <mergeCell ref="VIU292:VIX292"/>
    <mergeCell ref="VIY292:VJB292"/>
    <mergeCell ref="VJC292:VJF292"/>
    <mergeCell ref="VJG292:VJJ292"/>
    <mergeCell ref="VJK292:VJN292"/>
    <mergeCell ref="VIA292:VID292"/>
    <mergeCell ref="VIE292:VIH292"/>
    <mergeCell ref="VII292:VIL292"/>
    <mergeCell ref="VIM292:VIP292"/>
    <mergeCell ref="VIQ292:VIT292"/>
    <mergeCell ref="VHG292:VHJ292"/>
    <mergeCell ref="VHK292:VHN292"/>
    <mergeCell ref="VHO292:VHR292"/>
    <mergeCell ref="VHS292:VHV292"/>
    <mergeCell ref="VHW292:VHZ292"/>
    <mergeCell ref="VGM292:VGP292"/>
    <mergeCell ref="VGQ292:VGT292"/>
    <mergeCell ref="VGU292:VGX292"/>
    <mergeCell ref="VGY292:VHB292"/>
    <mergeCell ref="VHC292:VHF292"/>
    <mergeCell ref="VFS292:VFV292"/>
    <mergeCell ref="VFW292:VFZ292"/>
    <mergeCell ref="VGA292:VGD292"/>
    <mergeCell ref="VGE292:VGH292"/>
    <mergeCell ref="VGI292:VGL292"/>
    <mergeCell ref="VEY292:VFB292"/>
    <mergeCell ref="VFC292:VFF292"/>
    <mergeCell ref="VFG292:VFJ292"/>
    <mergeCell ref="VFK292:VFN292"/>
    <mergeCell ref="VFO292:VFR292"/>
    <mergeCell ref="VEE292:VEH292"/>
    <mergeCell ref="VEI292:VEL292"/>
    <mergeCell ref="VEM292:VEP292"/>
    <mergeCell ref="VEQ292:VET292"/>
    <mergeCell ref="VEU292:VEX292"/>
    <mergeCell ref="VDK292:VDN292"/>
    <mergeCell ref="VDO292:VDR292"/>
    <mergeCell ref="VDS292:VDV292"/>
    <mergeCell ref="VDW292:VDZ292"/>
    <mergeCell ref="VEA292:VED292"/>
    <mergeCell ref="VCQ292:VCT292"/>
    <mergeCell ref="VCU292:VCX292"/>
    <mergeCell ref="VCY292:VDB292"/>
    <mergeCell ref="VDC292:VDF292"/>
    <mergeCell ref="VDG292:VDJ292"/>
    <mergeCell ref="VBW292:VBZ292"/>
    <mergeCell ref="VCA292:VCD292"/>
    <mergeCell ref="VCE292:VCH292"/>
    <mergeCell ref="VCI292:VCL292"/>
    <mergeCell ref="VCM292:VCP292"/>
    <mergeCell ref="VBC292:VBF292"/>
    <mergeCell ref="VBG292:VBJ292"/>
    <mergeCell ref="VBK292:VBN292"/>
    <mergeCell ref="VBO292:VBR292"/>
    <mergeCell ref="VBS292:VBV292"/>
    <mergeCell ref="VAI292:VAL292"/>
    <mergeCell ref="VAM292:VAP292"/>
    <mergeCell ref="VAQ292:VAT292"/>
    <mergeCell ref="VAU292:VAX292"/>
    <mergeCell ref="VAY292:VBB292"/>
    <mergeCell ref="UZO292:UZR292"/>
    <mergeCell ref="UZS292:UZV292"/>
    <mergeCell ref="UZW292:UZZ292"/>
    <mergeCell ref="VAA292:VAD292"/>
    <mergeCell ref="VAE292:VAH292"/>
    <mergeCell ref="UYU292:UYX292"/>
    <mergeCell ref="UYY292:UZB292"/>
    <mergeCell ref="UZC292:UZF292"/>
    <mergeCell ref="UZG292:UZJ292"/>
    <mergeCell ref="UZK292:UZN292"/>
    <mergeCell ref="UYA292:UYD292"/>
    <mergeCell ref="UYE292:UYH292"/>
    <mergeCell ref="UYI292:UYL292"/>
    <mergeCell ref="UYM292:UYP292"/>
    <mergeCell ref="UYQ292:UYT292"/>
    <mergeCell ref="UXG292:UXJ292"/>
    <mergeCell ref="UXK292:UXN292"/>
    <mergeCell ref="UXO292:UXR292"/>
    <mergeCell ref="UXS292:UXV292"/>
    <mergeCell ref="UXW292:UXZ292"/>
    <mergeCell ref="UWM292:UWP292"/>
    <mergeCell ref="UWQ292:UWT292"/>
    <mergeCell ref="UWU292:UWX292"/>
    <mergeCell ref="UWY292:UXB292"/>
    <mergeCell ref="UXC292:UXF292"/>
    <mergeCell ref="UVS292:UVV292"/>
    <mergeCell ref="UVW292:UVZ292"/>
    <mergeCell ref="UWA292:UWD292"/>
    <mergeCell ref="UWE292:UWH292"/>
    <mergeCell ref="UWI292:UWL292"/>
    <mergeCell ref="UUY292:UVB292"/>
    <mergeCell ref="UVC292:UVF292"/>
    <mergeCell ref="UVG292:UVJ292"/>
    <mergeCell ref="UVK292:UVN292"/>
    <mergeCell ref="UVO292:UVR292"/>
    <mergeCell ref="UUE292:UUH292"/>
    <mergeCell ref="UUI292:UUL292"/>
    <mergeCell ref="UUM292:UUP292"/>
    <mergeCell ref="UUQ292:UUT292"/>
    <mergeCell ref="UUU292:UUX292"/>
    <mergeCell ref="UTK292:UTN292"/>
    <mergeCell ref="UTO292:UTR292"/>
    <mergeCell ref="UTS292:UTV292"/>
    <mergeCell ref="UTW292:UTZ292"/>
    <mergeCell ref="UUA292:UUD292"/>
    <mergeCell ref="USQ292:UST292"/>
    <mergeCell ref="USU292:USX292"/>
    <mergeCell ref="USY292:UTB292"/>
    <mergeCell ref="UTC292:UTF292"/>
    <mergeCell ref="UTG292:UTJ292"/>
    <mergeCell ref="URW292:URZ292"/>
    <mergeCell ref="USA292:USD292"/>
    <mergeCell ref="USE292:USH292"/>
    <mergeCell ref="USI292:USL292"/>
    <mergeCell ref="USM292:USP292"/>
    <mergeCell ref="URC292:URF292"/>
    <mergeCell ref="URG292:URJ292"/>
    <mergeCell ref="URK292:URN292"/>
    <mergeCell ref="URO292:URR292"/>
    <mergeCell ref="URS292:URV292"/>
    <mergeCell ref="UQI292:UQL292"/>
    <mergeCell ref="UQM292:UQP292"/>
    <mergeCell ref="UQQ292:UQT292"/>
    <mergeCell ref="UQU292:UQX292"/>
    <mergeCell ref="UQY292:URB292"/>
    <mergeCell ref="UPO292:UPR292"/>
    <mergeCell ref="UPS292:UPV292"/>
    <mergeCell ref="UPW292:UPZ292"/>
    <mergeCell ref="UQA292:UQD292"/>
    <mergeCell ref="UQE292:UQH292"/>
    <mergeCell ref="UOU292:UOX292"/>
    <mergeCell ref="UOY292:UPB292"/>
    <mergeCell ref="UPC292:UPF292"/>
    <mergeCell ref="UPG292:UPJ292"/>
    <mergeCell ref="UPK292:UPN292"/>
    <mergeCell ref="UOA292:UOD292"/>
    <mergeCell ref="UOE292:UOH292"/>
    <mergeCell ref="UOI292:UOL292"/>
    <mergeCell ref="UOM292:UOP292"/>
    <mergeCell ref="UOQ292:UOT292"/>
    <mergeCell ref="UNG292:UNJ292"/>
    <mergeCell ref="UNK292:UNN292"/>
    <mergeCell ref="UNO292:UNR292"/>
    <mergeCell ref="UNS292:UNV292"/>
    <mergeCell ref="UNW292:UNZ292"/>
    <mergeCell ref="UMM292:UMP292"/>
    <mergeCell ref="UMQ292:UMT292"/>
    <mergeCell ref="UMU292:UMX292"/>
    <mergeCell ref="UMY292:UNB292"/>
    <mergeCell ref="UNC292:UNF292"/>
    <mergeCell ref="ULS292:ULV292"/>
    <mergeCell ref="ULW292:ULZ292"/>
    <mergeCell ref="UMA292:UMD292"/>
    <mergeCell ref="UME292:UMH292"/>
    <mergeCell ref="UMI292:UML292"/>
    <mergeCell ref="UKY292:ULB292"/>
    <mergeCell ref="ULC292:ULF292"/>
    <mergeCell ref="ULG292:ULJ292"/>
    <mergeCell ref="ULK292:ULN292"/>
    <mergeCell ref="ULO292:ULR292"/>
    <mergeCell ref="UKE292:UKH292"/>
    <mergeCell ref="UKI292:UKL292"/>
    <mergeCell ref="UKM292:UKP292"/>
    <mergeCell ref="UKQ292:UKT292"/>
    <mergeCell ref="UKU292:UKX292"/>
    <mergeCell ref="UJK292:UJN292"/>
    <mergeCell ref="UJO292:UJR292"/>
    <mergeCell ref="UJS292:UJV292"/>
    <mergeCell ref="UJW292:UJZ292"/>
    <mergeCell ref="UKA292:UKD292"/>
    <mergeCell ref="UIQ292:UIT292"/>
    <mergeCell ref="UIU292:UIX292"/>
    <mergeCell ref="UIY292:UJB292"/>
    <mergeCell ref="UJC292:UJF292"/>
    <mergeCell ref="UJG292:UJJ292"/>
    <mergeCell ref="UHW292:UHZ292"/>
    <mergeCell ref="UIA292:UID292"/>
    <mergeCell ref="UIE292:UIH292"/>
    <mergeCell ref="UII292:UIL292"/>
    <mergeCell ref="UIM292:UIP292"/>
    <mergeCell ref="UHC292:UHF292"/>
    <mergeCell ref="UHG292:UHJ292"/>
    <mergeCell ref="UHK292:UHN292"/>
    <mergeCell ref="UHO292:UHR292"/>
    <mergeCell ref="UHS292:UHV292"/>
    <mergeCell ref="UGI292:UGL292"/>
    <mergeCell ref="UGM292:UGP292"/>
    <mergeCell ref="UGQ292:UGT292"/>
    <mergeCell ref="UGU292:UGX292"/>
    <mergeCell ref="UGY292:UHB292"/>
    <mergeCell ref="UFO292:UFR292"/>
    <mergeCell ref="UFS292:UFV292"/>
    <mergeCell ref="UFW292:UFZ292"/>
    <mergeCell ref="UGA292:UGD292"/>
    <mergeCell ref="UGE292:UGH292"/>
    <mergeCell ref="UEU292:UEX292"/>
    <mergeCell ref="UEY292:UFB292"/>
    <mergeCell ref="UFC292:UFF292"/>
    <mergeCell ref="UFG292:UFJ292"/>
    <mergeCell ref="UFK292:UFN292"/>
    <mergeCell ref="UEA292:UED292"/>
    <mergeCell ref="UEE292:UEH292"/>
    <mergeCell ref="UEI292:UEL292"/>
    <mergeCell ref="UEM292:UEP292"/>
    <mergeCell ref="UEQ292:UET292"/>
    <mergeCell ref="UDG292:UDJ292"/>
    <mergeCell ref="UDK292:UDN292"/>
    <mergeCell ref="UDO292:UDR292"/>
    <mergeCell ref="UDS292:UDV292"/>
    <mergeCell ref="UDW292:UDZ292"/>
    <mergeCell ref="UCM292:UCP292"/>
    <mergeCell ref="UCQ292:UCT292"/>
    <mergeCell ref="UCU292:UCX292"/>
    <mergeCell ref="UCY292:UDB292"/>
    <mergeCell ref="UDC292:UDF292"/>
    <mergeCell ref="UBS292:UBV292"/>
    <mergeCell ref="UBW292:UBZ292"/>
    <mergeCell ref="UCA292:UCD292"/>
    <mergeCell ref="UCE292:UCH292"/>
    <mergeCell ref="UCI292:UCL292"/>
    <mergeCell ref="UAY292:UBB292"/>
    <mergeCell ref="UBC292:UBF292"/>
    <mergeCell ref="UBG292:UBJ292"/>
    <mergeCell ref="UBK292:UBN292"/>
    <mergeCell ref="UBO292:UBR292"/>
    <mergeCell ref="UAE292:UAH292"/>
    <mergeCell ref="UAI292:UAL292"/>
    <mergeCell ref="UAM292:UAP292"/>
    <mergeCell ref="UAQ292:UAT292"/>
    <mergeCell ref="UAU292:UAX292"/>
    <mergeCell ref="TZK292:TZN292"/>
    <mergeCell ref="TZO292:TZR292"/>
    <mergeCell ref="TZS292:TZV292"/>
    <mergeCell ref="TZW292:TZZ292"/>
    <mergeCell ref="UAA292:UAD292"/>
    <mergeCell ref="TYQ292:TYT292"/>
    <mergeCell ref="TYU292:TYX292"/>
    <mergeCell ref="TYY292:TZB292"/>
    <mergeCell ref="TZC292:TZF292"/>
    <mergeCell ref="TZG292:TZJ292"/>
    <mergeCell ref="TXW292:TXZ292"/>
    <mergeCell ref="TYA292:TYD292"/>
    <mergeCell ref="TYE292:TYH292"/>
    <mergeCell ref="TYI292:TYL292"/>
    <mergeCell ref="TYM292:TYP292"/>
    <mergeCell ref="TXC292:TXF292"/>
    <mergeCell ref="TXG292:TXJ292"/>
    <mergeCell ref="TXK292:TXN292"/>
    <mergeCell ref="TXO292:TXR292"/>
    <mergeCell ref="TXS292:TXV292"/>
    <mergeCell ref="TWI292:TWL292"/>
    <mergeCell ref="TWM292:TWP292"/>
    <mergeCell ref="TWQ292:TWT292"/>
    <mergeCell ref="TWU292:TWX292"/>
    <mergeCell ref="TWY292:TXB292"/>
    <mergeCell ref="TVO292:TVR292"/>
    <mergeCell ref="TVS292:TVV292"/>
    <mergeCell ref="TVW292:TVZ292"/>
    <mergeCell ref="TWA292:TWD292"/>
    <mergeCell ref="TWE292:TWH292"/>
    <mergeCell ref="TUU292:TUX292"/>
    <mergeCell ref="TUY292:TVB292"/>
    <mergeCell ref="TVC292:TVF292"/>
    <mergeCell ref="TVG292:TVJ292"/>
    <mergeCell ref="TVK292:TVN292"/>
    <mergeCell ref="TUA292:TUD292"/>
    <mergeCell ref="TUE292:TUH292"/>
    <mergeCell ref="TUI292:TUL292"/>
    <mergeCell ref="TUM292:TUP292"/>
    <mergeCell ref="TUQ292:TUT292"/>
    <mergeCell ref="TTG292:TTJ292"/>
    <mergeCell ref="TTK292:TTN292"/>
    <mergeCell ref="TTO292:TTR292"/>
    <mergeCell ref="TTS292:TTV292"/>
    <mergeCell ref="TTW292:TTZ292"/>
    <mergeCell ref="TSM292:TSP292"/>
    <mergeCell ref="TSQ292:TST292"/>
    <mergeCell ref="TSU292:TSX292"/>
    <mergeCell ref="TSY292:TTB292"/>
    <mergeCell ref="TTC292:TTF292"/>
    <mergeCell ref="TRS292:TRV292"/>
    <mergeCell ref="TRW292:TRZ292"/>
    <mergeCell ref="TSA292:TSD292"/>
    <mergeCell ref="TSE292:TSH292"/>
    <mergeCell ref="TSI292:TSL292"/>
    <mergeCell ref="TQY292:TRB292"/>
    <mergeCell ref="TRC292:TRF292"/>
    <mergeCell ref="TRG292:TRJ292"/>
    <mergeCell ref="TRK292:TRN292"/>
    <mergeCell ref="TRO292:TRR292"/>
    <mergeCell ref="TQE292:TQH292"/>
    <mergeCell ref="TQI292:TQL292"/>
    <mergeCell ref="TQM292:TQP292"/>
    <mergeCell ref="TQQ292:TQT292"/>
    <mergeCell ref="TQU292:TQX292"/>
    <mergeCell ref="TPK292:TPN292"/>
    <mergeCell ref="TPO292:TPR292"/>
    <mergeCell ref="TPS292:TPV292"/>
    <mergeCell ref="TPW292:TPZ292"/>
    <mergeCell ref="TQA292:TQD292"/>
    <mergeCell ref="TOQ292:TOT292"/>
    <mergeCell ref="TOU292:TOX292"/>
    <mergeCell ref="TOY292:TPB292"/>
    <mergeCell ref="TPC292:TPF292"/>
    <mergeCell ref="TPG292:TPJ292"/>
    <mergeCell ref="TNW292:TNZ292"/>
    <mergeCell ref="TOA292:TOD292"/>
    <mergeCell ref="TOE292:TOH292"/>
    <mergeCell ref="TOI292:TOL292"/>
    <mergeCell ref="TOM292:TOP292"/>
    <mergeCell ref="TNC292:TNF292"/>
    <mergeCell ref="TNG292:TNJ292"/>
    <mergeCell ref="TNK292:TNN292"/>
    <mergeCell ref="TNO292:TNR292"/>
    <mergeCell ref="TNS292:TNV292"/>
    <mergeCell ref="TMI292:TML292"/>
    <mergeCell ref="TMM292:TMP292"/>
    <mergeCell ref="TMQ292:TMT292"/>
    <mergeCell ref="TMU292:TMX292"/>
    <mergeCell ref="TMY292:TNB292"/>
    <mergeCell ref="TLO292:TLR292"/>
    <mergeCell ref="TLS292:TLV292"/>
    <mergeCell ref="TLW292:TLZ292"/>
    <mergeCell ref="TMA292:TMD292"/>
    <mergeCell ref="TME292:TMH292"/>
    <mergeCell ref="TKU292:TKX292"/>
    <mergeCell ref="TKY292:TLB292"/>
    <mergeCell ref="TLC292:TLF292"/>
    <mergeCell ref="TLG292:TLJ292"/>
    <mergeCell ref="TLK292:TLN292"/>
    <mergeCell ref="TKA292:TKD292"/>
    <mergeCell ref="TKE292:TKH292"/>
    <mergeCell ref="TKI292:TKL292"/>
    <mergeCell ref="TKM292:TKP292"/>
    <mergeCell ref="TKQ292:TKT292"/>
    <mergeCell ref="TJG292:TJJ292"/>
    <mergeCell ref="TJK292:TJN292"/>
    <mergeCell ref="TJO292:TJR292"/>
    <mergeCell ref="TJS292:TJV292"/>
    <mergeCell ref="TJW292:TJZ292"/>
    <mergeCell ref="TIM292:TIP292"/>
    <mergeCell ref="TIQ292:TIT292"/>
    <mergeCell ref="TIU292:TIX292"/>
    <mergeCell ref="TIY292:TJB292"/>
    <mergeCell ref="TJC292:TJF292"/>
    <mergeCell ref="THS292:THV292"/>
    <mergeCell ref="THW292:THZ292"/>
    <mergeCell ref="TIA292:TID292"/>
    <mergeCell ref="TIE292:TIH292"/>
    <mergeCell ref="TII292:TIL292"/>
    <mergeCell ref="TGY292:THB292"/>
    <mergeCell ref="THC292:THF292"/>
    <mergeCell ref="THG292:THJ292"/>
    <mergeCell ref="THK292:THN292"/>
    <mergeCell ref="THO292:THR292"/>
    <mergeCell ref="TGE292:TGH292"/>
    <mergeCell ref="TGI292:TGL292"/>
    <mergeCell ref="TGM292:TGP292"/>
    <mergeCell ref="TGQ292:TGT292"/>
    <mergeCell ref="TGU292:TGX292"/>
    <mergeCell ref="TFK292:TFN292"/>
    <mergeCell ref="TFO292:TFR292"/>
    <mergeCell ref="TFS292:TFV292"/>
    <mergeCell ref="TFW292:TFZ292"/>
    <mergeCell ref="TGA292:TGD292"/>
    <mergeCell ref="TEQ292:TET292"/>
    <mergeCell ref="TEU292:TEX292"/>
    <mergeCell ref="TEY292:TFB292"/>
    <mergeCell ref="TFC292:TFF292"/>
    <mergeCell ref="TFG292:TFJ292"/>
    <mergeCell ref="TDW292:TDZ292"/>
    <mergeCell ref="TEA292:TED292"/>
    <mergeCell ref="TEE292:TEH292"/>
    <mergeCell ref="TEI292:TEL292"/>
    <mergeCell ref="TEM292:TEP292"/>
    <mergeCell ref="TDC292:TDF292"/>
    <mergeCell ref="TDG292:TDJ292"/>
    <mergeCell ref="TDK292:TDN292"/>
    <mergeCell ref="TDO292:TDR292"/>
    <mergeCell ref="TDS292:TDV292"/>
    <mergeCell ref="TCI292:TCL292"/>
    <mergeCell ref="TCM292:TCP292"/>
    <mergeCell ref="TCQ292:TCT292"/>
    <mergeCell ref="TCU292:TCX292"/>
    <mergeCell ref="TCY292:TDB292"/>
    <mergeCell ref="TBO292:TBR292"/>
    <mergeCell ref="TBS292:TBV292"/>
    <mergeCell ref="TBW292:TBZ292"/>
    <mergeCell ref="TCA292:TCD292"/>
    <mergeCell ref="TCE292:TCH292"/>
    <mergeCell ref="TAU292:TAX292"/>
    <mergeCell ref="TAY292:TBB292"/>
    <mergeCell ref="TBC292:TBF292"/>
    <mergeCell ref="TBG292:TBJ292"/>
    <mergeCell ref="TBK292:TBN292"/>
    <mergeCell ref="TAA292:TAD292"/>
    <mergeCell ref="TAE292:TAH292"/>
    <mergeCell ref="TAI292:TAL292"/>
    <mergeCell ref="TAM292:TAP292"/>
    <mergeCell ref="TAQ292:TAT292"/>
    <mergeCell ref="SZG292:SZJ292"/>
    <mergeCell ref="SZK292:SZN292"/>
    <mergeCell ref="SZO292:SZR292"/>
    <mergeCell ref="SZS292:SZV292"/>
    <mergeCell ref="SZW292:SZZ292"/>
    <mergeCell ref="SYM292:SYP292"/>
    <mergeCell ref="SYQ292:SYT292"/>
    <mergeCell ref="SYU292:SYX292"/>
    <mergeCell ref="SYY292:SZB292"/>
    <mergeCell ref="SZC292:SZF292"/>
    <mergeCell ref="SXS292:SXV292"/>
    <mergeCell ref="SXW292:SXZ292"/>
    <mergeCell ref="SYA292:SYD292"/>
    <mergeCell ref="SYE292:SYH292"/>
    <mergeCell ref="SYI292:SYL292"/>
    <mergeCell ref="SWY292:SXB292"/>
    <mergeCell ref="SXC292:SXF292"/>
    <mergeCell ref="SXG292:SXJ292"/>
    <mergeCell ref="SXK292:SXN292"/>
    <mergeCell ref="SXO292:SXR292"/>
    <mergeCell ref="SWE292:SWH292"/>
    <mergeCell ref="SWI292:SWL292"/>
    <mergeCell ref="SWM292:SWP292"/>
    <mergeCell ref="SWQ292:SWT292"/>
    <mergeCell ref="SWU292:SWX292"/>
    <mergeCell ref="SVK292:SVN292"/>
    <mergeCell ref="SVO292:SVR292"/>
    <mergeCell ref="SVS292:SVV292"/>
    <mergeCell ref="SVW292:SVZ292"/>
    <mergeCell ref="SWA292:SWD292"/>
    <mergeCell ref="SUQ292:SUT292"/>
    <mergeCell ref="SUU292:SUX292"/>
    <mergeCell ref="SUY292:SVB292"/>
    <mergeCell ref="SVC292:SVF292"/>
    <mergeCell ref="SVG292:SVJ292"/>
    <mergeCell ref="STW292:STZ292"/>
    <mergeCell ref="SUA292:SUD292"/>
    <mergeCell ref="SUE292:SUH292"/>
    <mergeCell ref="SUI292:SUL292"/>
    <mergeCell ref="SUM292:SUP292"/>
    <mergeCell ref="STC292:STF292"/>
    <mergeCell ref="STG292:STJ292"/>
    <mergeCell ref="STK292:STN292"/>
    <mergeCell ref="STO292:STR292"/>
    <mergeCell ref="STS292:STV292"/>
    <mergeCell ref="SSI292:SSL292"/>
    <mergeCell ref="SSM292:SSP292"/>
    <mergeCell ref="SSQ292:SST292"/>
    <mergeCell ref="SSU292:SSX292"/>
    <mergeCell ref="SSY292:STB292"/>
    <mergeCell ref="SRO292:SRR292"/>
    <mergeCell ref="SRS292:SRV292"/>
    <mergeCell ref="SRW292:SRZ292"/>
    <mergeCell ref="SSA292:SSD292"/>
    <mergeCell ref="SSE292:SSH292"/>
    <mergeCell ref="SQU292:SQX292"/>
    <mergeCell ref="SQY292:SRB292"/>
    <mergeCell ref="SRC292:SRF292"/>
    <mergeCell ref="SRG292:SRJ292"/>
    <mergeCell ref="SRK292:SRN292"/>
    <mergeCell ref="SQA292:SQD292"/>
    <mergeCell ref="SQE292:SQH292"/>
    <mergeCell ref="SQI292:SQL292"/>
    <mergeCell ref="SQM292:SQP292"/>
    <mergeCell ref="SQQ292:SQT292"/>
    <mergeCell ref="SPG292:SPJ292"/>
    <mergeCell ref="SPK292:SPN292"/>
    <mergeCell ref="SPO292:SPR292"/>
    <mergeCell ref="SPS292:SPV292"/>
    <mergeCell ref="SPW292:SPZ292"/>
    <mergeCell ref="SOM292:SOP292"/>
    <mergeCell ref="SOQ292:SOT292"/>
    <mergeCell ref="SOU292:SOX292"/>
    <mergeCell ref="SOY292:SPB292"/>
    <mergeCell ref="SPC292:SPF292"/>
    <mergeCell ref="SNS292:SNV292"/>
    <mergeCell ref="SNW292:SNZ292"/>
    <mergeCell ref="SOA292:SOD292"/>
    <mergeCell ref="SOE292:SOH292"/>
    <mergeCell ref="SOI292:SOL292"/>
    <mergeCell ref="SMY292:SNB292"/>
    <mergeCell ref="SNC292:SNF292"/>
    <mergeCell ref="SNG292:SNJ292"/>
    <mergeCell ref="SNK292:SNN292"/>
    <mergeCell ref="SNO292:SNR292"/>
    <mergeCell ref="SME292:SMH292"/>
    <mergeCell ref="SMI292:SML292"/>
    <mergeCell ref="SMM292:SMP292"/>
    <mergeCell ref="SMQ292:SMT292"/>
    <mergeCell ref="SMU292:SMX292"/>
    <mergeCell ref="SLK292:SLN292"/>
    <mergeCell ref="SLO292:SLR292"/>
    <mergeCell ref="SLS292:SLV292"/>
    <mergeCell ref="SLW292:SLZ292"/>
    <mergeCell ref="SMA292:SMD292"/>
    <mergeCell ref="SKQ292:SKT292"/>
    <mergeCell ref="SKU292:SKX292"/>
    <mergeCell ref="SKY292:SLB292"/>
    <mergeCell ref="SLC292:SLF292"/>
    <mergeCell ref="SLG292:SLJ292"/>
    <mergeCell ref="SJW292:SJZ292"/>
    <mergeCell ref="SKA292:SKD292"/>
    <mergeCell ref="SKE292:SKH292"/>
    <mergeCell ref="SKI292:SKL292"/>
    <mergeCell ref="SKM292:SKP292"/>
    <mergeCell ref="SJC292:SJF292"/>
    <mergeCell ref="SJG292:SJJ292"/>
    <mergeCell ref="SJK292:SJN292"/>
    <mergeCell ref="SJO292:SJR292"/>
    <mergeCell ref="SJS292:SJV292"/>
    <mergeCell ref="SII292:SIL292"/>
    <mergeCell ref="SIM292:SIP292"/>
    <mergeCell ref="SIQ292:SIT292"/>
    <mergeCell ref="SIU292:SIX292"/>
    <mergeCell ref="SIY292:SJB292"/>
    <mergeCell ref="SHO292:SHR292"/>
    <mergeCell ref="SHS292:SHV292"/>
    <mergeCell ref="SHW292:SHZ292"/>
    <mergeCell ref="SIA292:SID292"/>
    <mergeCell ref="SIE292:SIH292"/>
    <mergeCell ref="SGU292:SGX292"/>
    <mergeCell ref="SGY292:SHB292"/>
    <mergeCell ref="SHC292:SHF292"/>
    <mergeCell ref="SHG292:SHJ292"/>
    <mergeCell ref="SHK292:SHN292"/>
    <mergeCell ref="SGA292:SGD292"/>
    <mergeCell ref="SGE292:SGH292"/>
    <mergeCell ref="SGI292:SGL292"/>
    <mergeCell ref="SGM292:SGP292"/>
    <mergeCell ref="SGQ292:SGT292"/>
    <mergeCell ref="SFG292:SFJ292"/>
    <mergeCell ref="SFK292:SFN292"/>
    <mergeCell ref="SFO292:SFR292"/>
    <mergeCell ref="SFS292:SFV292"/>
    <mergeCell ref="SFW292:SFZ292"/>
    <mergeCell ref="SEM292:SEP292"/>
    <mergeCell ref="SEQ292:SET292"/>
    <mergeCell ref="SEU292:SEX292"/>
    <mergeCell ref="SEY292:SFB292"/>
    <mergeCell ref="SFC292:SFF292"/>
    <mergeCell ref="SDS292:SDV292"/>
    <mergeCell ref="SDW292:SDZ292"/>
    <mergeCell ref="SEA292:SED292"/>
    <mergeCell ref="SEE292:SEH292"/>
    <mergeCell ref="SEI292:SEL292"/>
    <mergeCell ref="SCY292:SDB292"/>
    <mergeCell ref="SDC292:SDF292"/>
    <mergeCell ref="SDG292:SDJ292"/>
    <mergeCell ref="SDK292:SDN292"/>
    <mergeCell ref="SDO292:SDR292"/>
    <mergeCell ref="SCE292:SCH292"/>
    <mergeCell ref="SCI292:SCL292"/>
    <mergeCell ref="SCM292:SCP292"/>
    <mergeCell ref="SCQ292:SCT292"/>
    <mergeCell ref="SCU292:SCX292"/>
    <mergeCell ref="SBK292:SBN292"/>
    <mergeCell ref="SBO292:SBR292"/>
    <mergeCell ref="SBS292:SBV292"/>
    <mergeCell ref="SBW292:SBZ292"/>
    <mergeCell ref="SCA292:SCD292"/>
    <mergeCell ref="SAQ292:SAT292"/>
    <mergeCell ref="SAU292:SAX292"/>
    <mergeCell ref="SAY292:SBB292"/>
    <mergeCell ref="SBC292:SBF292"/>
    <mergeCell ref="SBG292:SBJ292"/>
    <mergeCell ref="RZW292:RZZ292"/>
    <mergeCell ref="SAA292:SAD292"/>
    <mergeCell ref="SAE292:SAH292"/>
    <mergeCell ref="SAI292:SAL292"/>
    <mergeCell ref="SAM292:SAP292"/>
    <mergeCell ref="RZC292:RZF292"/>
    <mergeCell ref="RZG292:RZJ292"/>
    <mergeCell ref="RZK292:RZN292"/>
    <mergeCell ref="RZO292:RZR292"/>
    <mergeCell ref="RZS292:RZV292"/>
    <mergeCell ref="RYI292:RYL292"/>
    <mergeCell ref="RYM292:RYP292"/>
    <mergeCell ref="RYQ292:RYT292"/>
    <mergeCell ref="RYU292:RYX292"/>
    <mergeCell ref="RYY292:RZB292"/>
    <mergeCell ref="RXO292:RXR292"/>
    <mergeCell ref="RXS292:RXV292"/>
    <mergeCell ref="RXW292:RXZ292"/>
    <mergeCell ref="RYA292:RYD292"/>
    <mergeCell ref="RYE292:RYH292"/>
    <mergeCell ref="RWU292:RWX292"/>
    <mergeCell ref="RWY292:RXB292"/>
    <mergeCell ref="RXC292:RXF292"/>
    <mergeCell ref="RXG292:RXJ292"/>
    <mergeCell ref="RXK292:RXN292"/>
    <mergeCell ref="RWA292:RWD292"/>
    <mergeCell ref="RWE292:RWH292"/>
    <mergeCell ref="RWI292:RWL292"/>
    <mergeCell ref="RWM292:RWP292"/>
    <mergeCell ref="RWQ292:RWT292"/>
    <mergeCell ref="RVG292:RVJ292"/>
    <mergeCell ref="RVK292:RVN292"/>
    <mergeCell ref="RVO292:RVR292"/>
    <mergeCell ref="RVS292:RVV292"/>
    <mergeCell ref="RVW292:RVZ292"/>
    <mergeCell ref="RUM292:RUP292"/>
    <mergeCell ref="RUQ292:RUT292"/>
    <mergeCell ref="RUU292:RUX292"/>
    <mergeCell ref="RUY292:RVB292"/>
    <mergeCell ref="RVC292:RVF292"/>
    <mergeCell ref="RTS292:RTV292"/>
    <mergeCell ref="RTW292:RTZ292"/>
    <mergeCell ref="RUA292:RUD292"/>
    <mergeCell ref="RUE292:RUH292"/>
    <mergeCell ref="RUI292:RUL292"/>
    <mergeCell ref="RSY292:RTB292"/>
    <mergeCell ref="RTC292:RTF292"/>
    <mergeCell ref="RTG292:RTJ292"/>
    <mergeCell ref="RTK292:RTN292"/>
    <mergeCell ref="RTO292:RTR292"/>
    <mergeCell ref="RSE292:RSH292"/>
    <mergeCell ref="RSI292:RSL292"/>
    <mergeCell ref="RSM292:RSP292"/>
    <mergeCell ref="RSQ292:RST292"/>
    <mergeCell ref="RSU292:RSX292"/>
    <mergeCell ref="RRK292:RRN292"/>
    <mergeCell ref="RRO292:RRR292"/>
    <mergeCell ref="RRS292:RRV292"/>
    <mergeCell ref="RRW292:RRZ292"/>
    <mergeCell ref="RSA292:RSD292"/>
    <mergeCell ref="RQQ292:RQT292"/>
    <mergeCell ref="RQU292:RQX292"/>
    <mergeCell ref="RQY292:RRB292"/>
    <mergeCell ref="RRC292:RRF292"/>
    <mergeCell ref="RRG292:RRJ292"/>
    <mergeCell ref="RPW292:RPZ292"/>
    <mergeCell ref="RQA292:RQD292"/>
    <mergeCell ref="RQE292:RQH292"/>
    <mergeCell ref="RQI292:RQL292"/>
    <mergeCell ref="RQM292:RQP292"/>
    <mergeCell ref="RPC292:RPF292"/>
    <mergeCell ref="RPG292:RPJ292"/>
    <mergeCell ref="RPK292:RPN292"/>
    <mergeCell ref="RPO292:RPR292"/>
    <mergeCell ref="RPS292:RPV292"/>
    <mergeCell ref="ROI292:ROL292"/>
    <mergeCell ref="ROM292:ROP292"/>
    <mergeCell ref="ROQ292:ROT292"/>
    <mergeCell ref="ROU292:ROX292"/>
    <mergeCell ref="ROY292:RPB292"/>
    <mergeCell ref="RNO292:RNR292"/>
    <mergeCell ref="RNS292:RNV292"/>
    <mergeCell ref="RNW292:RNZ292"/>
    <mergeCell ref="ROA292:ROD292"/>
    <mergeCell ref="ROE292:ROH292"/>
    <mergeCell ref="RMU292:RMX292"/>
    <mergeCell ref="RMY292:RNB292"/>
    <mergeCell ref="RNC292:RNF292"/>
    <mergeCell ref="RNG292:RNJ292"/>
    <mergeCell ref="RNK292:RNN292"/>
    <mergeCell ref="RMA292:RMD292"/>
    <mergeCell ref="RME292:RMH292"/>
    <mergeCell ref="RMI292:RML292"/>
    <mergeCell ref="RMM292:RMP292"/>
    <mergeCell ref="RMQ292:RMT292"/>
    <mergeCell ref="RLG292:RLJ292"/>
    <mergeCell ref="RLK292:RLN292"/>
    <mergeCell ref="RLO292:RLR292"/>
    <mergeCell ref="RLS292:RLV292"/>
    <mergeCell ref="RLW292:RLZ292"/>
    <mergeCell ref="RKM292:RKP292"/>
    <mergeCell ref="RKQ292:RKT292"/>
    <mergeCell ref="RKU292:RKX292"/>
    <mergeCell ref="RKY292:RLB292"/>
    <mergeCell ref="RLC292:RLF292"/>
    <mergeCell ref="RJS292:RJV292"/>
    <mergeCell ref="RJW292:RJZ292"/>
    <mergeCell ref="RKA292:RKD292"/>
    <mergeCell ref="RKE292:RKH292"/>
    <mergeCell ref="RKI292:RKL292"/>
    <mergeCell ref="RIY292:RJB292"/>
    <mergeCell ref="RJC292:RJF292"/>
    <mergeCell ref="RJG292:RJJ292"/>
    <mergeCell ref="RJK292:RJN292"/>
    <mergeCell ref="RJO292:RJR292"/>
    <mergeCell ref="RIE292:RIH292"/>
    <mergeCell ref="RII292:RIL292"/>
    <mergeCell ref="RIM292:RIP292"/>
    <mergeCell ref="RIQ292:RIT292"/>
    <mergeCell ref="RIU292:RIX292"/>
    <mergeCell ref="RHK292:RHN292"/>
    <mergeCell ref="RHO292:RHR292"/>
    <mergeCell ref="RHS292:RHV292"/>
    <mergeCell ref="RHW292:RHZ292"/>
    <mergeCell ref="RIA292:RID292"/>
    <mergeCell ref="RGQ292:RGT292"/>
    <mergeCell ref="RGU292:RGX292"/>
    <mergeCell ref="RGY292:RHB292"/>
    <mergeCell ref="RHC292:RHF292"/>
    <mergeCell ref="RHG292:RHJ292"/>
    <mergeCell ref="RFW292:RFZ292"/>
    <mergeCell ref="RGA292:RGD292"/>
    <mergeCell ref="RGE292:RGH292"/>
    <mergeCell ref="RGI292:RGL292"/>
    <mergeCell ref="RGM292:RGP292"/>
    <mergeCell ref="RFC292:RFF292"/>
    <mergeCell ref="RFG292:RFJ292"/>
    <mergeCell ref="RFK292:RFN292"/>
    <mergeCell ref="RFO292:RFR292"/>
    <mergeCell ref="RFS292:RFV292"/>
    <mergeCell ref="REI292:REL292"/>
    <mergeCell ref="REM292:REP292"/>
    <mergeCell ref="REQ292:RET292"/>
    <mergeCell ref="REU292:REX292"/>
    <mergeCell ref="REY292:RFB292"/>
    <mergeCell ref="RDO292:RDR292"/>
    <mergeCell ref="RDS292:RDV292"/>
    <mergeCell ref="RDW292:RDZ292"/>
    <mergeCell ref="REA292:RED292"/>
    <mergeCell ref="REE292:REH292"/>
    <mergeCell ref="RCU292:RCX292"/>
    <mergeCell ref="RCY292:RDB292"/>
    <mergeCell ref="RDC292:RDF292"/>
    <mergeCell ref="RDG292:RDJ292"/>
    <mergeCell ref="RDK292:RDN292"/>
    <mergeCell ref="RCA292:RCD292"/>
    <mergeCell ref="RCE292:RCH292"/>
    <mergeCell ref="RCI292:RCL292"/>
    <mergeCell ref="RCM292:RCP292"/>
    <mergeCell ref="RCQ292:RCT292"/>
    <mergeCell ref="RBG292:RBJ292"/>
    <mergeCell ref="RBK292:RBN292"/>
    <mergeCell ref="RBO292:RBR292"/>
    <mergeCell ref="RBS292:RBV292"/>
    <mergeCell ref="RBW292:RBZ292"/>
    <mergeCell ref="RAM292:RAP292"/>
    <mergeCell ref="RAQ292:RAT292"/>
    <mergeCell ref="RAU292:RAX292"/>
    <mergeCell ref="RAY292:RBB292"/>
    <mergeCell ref="RBC292:RBF292"/>
    <mergeCell ref="QZS292:QZV292"/>
    <mergeCell ref="QZW292:QZZ292"/>
    <mergeCell ref="RAA292:RAD292"/>
    <mergeCell ref="RAE292:RAH292"/>
    <mergeCell ref="RAI292:RAL292"/>
    <mergeCell ref="QYY292:QZB292"/>
    <mergeCell ref="QZC292:QZF292"/>
    <mergeCell ref="QZG292:QZJ292"/>
    <mergeCell ref="QZK292:QZN292"/>
    <mergeCell ref="QZO292:QZR292"/>
    <mergeCell ref="QYE292:QYH292"/>
    <mergeCell ref="QYI292:QYL292"/>
    <mergeCell ref="QYM292:QYP292"/>
    <mergeCell ref="QYQ292:QYT292"/>
    <mergeCell ref="QYU292:QYX292"/>
    <mergeCell ref="QXK292:QXN292"/>
    <mergeCell ref="QXO292:QXR292"/>
    <mergeCell ref="QXS292:QXV292"/>
    <mergeCell ref="QXW292:QXZ292"/>
    <mergeCell ref="QYA292:QYD292"/>
    <mergeCell ref="QWQ292:QWT292"/>
    <mergeCell ref="QWU292:QWX292"/>
    <mergeCell ref="QWY292:QXB292"/>
    <mergeCell ref="QXC292:QXF292"/>
    <mergeCell ref="QXG292:QXJ292"/>
    <mergeCell ref="QVW292:QVZ292"/>
    <mergeCell ref="QWA292:QWD292"/>
    <mergeCell ref="QWE292:QWH292"/>
    <mergeCell ref="QWI292:QWL292"/>
    <mergeCell ref="QWM292:QWP292"/>
    <mergeCell ref="QVC292:QVF292"/>
    <mergeCell ref="QVG292:QVJ292"/>
    <mergeCell ref="QVK292:QVN292"/>
    <mergeCell ref="QVO292:QVR292"/>
    <mergeCell ref="QVS292:QVV292"/>
    <mergeCell ref="QUI292:QUL292"/>
    <mergeCell ref="QUM292:QUP292"/>
    <mergeCell ref="QUQ292:QUT292"/>
    <mergeCell ref="QUU292:QUX292"/>
    <mergeCell ref="QUY292:QVB292"/>
    <mergeCell ref="QTO292:QTR292"/>
    <mergeCell ref="QTS292:QTV292"/>
    <mergeCell ref="QTW292:QTZ292"/>
    <mergeCell ref="QUA292:QUD292"/>
    <mergeCell ref="QUE292:QUH292"/>
    <mergeCell ref="QSU292:QSX292"/>
    <mergeCell ref="QSY292:QTB292"/>
    <mergeCell ref="QTC292:QTF292"/>
    <mergeCell ref="QTG292:QTJ292"/>
    <mergeCell ref="QTK292:QTN292"/>
    <mergeCell ref="QSA292:QSD292"/>
    <mergeCell ref="QSE292:QSH292"/>
    <mergeCell ref="QSI292:QSL292"/>
    <mergeCell ref="QSM292:QSP292"/>
    <mergeCell ref="QSQ292:QST292"/>
    <mergeCell ref="QRG292:QRJ292"/>
    <mergeCell ref="QRK292:QRN292"/>
    <mergeCell ref="QRO292:QRR292"/>
    <mergeCell ref="QRS292:QRV292"/>
    <mergeCell ref="QRW292:QRZ292"/>
    <mergeCell ref="QQM292:QQP292"/>
    <mergeCell ref="QQQ292:QQT292"/>
    <mergeCell ref="QQU292:QQX292"/>
    <mergeCell ref="QQY292:QRB292"/>
    <mergeCell ref="QRC292:QRF292"/>
    <mergeCell ref="QPS292:QPV292"/>
    <mergeCell ref="QPW292:QPZ292"/>
    <mergeCell ref="QQA292:QQD292"/>
    <mergeCell ref="QQE292:QQH292"/>
    <mergeCell ref="QQI292:QQL292"/>
    <mergeCell ref="QOY292:QPB292"/>
    <mergeCell ref="QPC292:QPF292"/>
    <mergeCell ref="QPG292:QPJ292"/>
    <mergeCell ref="QPK292:QPN292"/>
    <mergeCell ref="QPO292:QPR292"/>
    <mergeCell ref="QOE292:QOH292"/>
    <mergeCell ref="QOI292:QOL292"/>
    <mergeCell ref="QOM292:QOP292"/>
    <mergeCell ref="QOQ292:QOT292"/>
    <mergeCell ref="QOU292:QOX292"/>
    <mergeCell ref="QNK292:QNN292"/>
    <mergeCell ref="QNO292:QNR292"/>
    <mergeCell ref="QNS292:QNV292"/>
    <mergeCell ref="QNW292:QNZ292"/>
    <mergeCell ref="QOA292:QOD292"/>
    <mergeCell ref="QMQ292:QMT292"/>
    <mergeCell ref="QMU292:QMX292"/>
    <mergeCell ref="QMY292:QNB292"/>
    <mergeCell ref="QNC292:QNF292"/>
    <mergeCell ref="QNG292:QNJ292"/>
    <mergeCell ref="QLW292:QLZ292"/>
    <mergeCell ref="QMA292:QMD292"/>
    <mergeCell ref="QME292:QMH292"/>
    <mergeCell ref="QMI292:QML292"/>
    <mergeCell ref="QMM292:QMP292"/>
    <mergeCell ref="QLC292:QLF292"/>
    <mergeCell ref="QLG292:QLJ292"/>
    <mergeCell ref="QLK292:QLN292"/>
    <mergeCell ref="QLO292:QLR292"/>
    <mergeCell ref="QLS292:QLV292"/>
    <mergeCell ref="QKI292:QKL292"/>
    <mergeCell ref="QKM292:QKP292"/>
    <mergeCell ref="QKQ292:QKT292"/>
    <mergeCell ref="QKU292:QKX292"/>
    <mergeCell ref="QKY292:QLB292"/>
    <mergeCell ref="QJO292:QJR292"/>
    <mergeCell ref="QJS292:QJV292"/>
    <mergeCell ref="QJW292:QJZ292"/>
    <mergeCell ref="QKA292:QKD292"/>
    <mergeCell ref="QKE292:QKH292"/>
    <mergeCell ref="QIU292:QIX292"/>
    <mergeCell ref="QIY292:QJB292"/>
    <mergeCell ref="QJC292:QJF292"/>
    <mergeCell ref="QJG292:QJJ292"/>
    <mergeCell ref="QJK292:QJN292"/>
    <mergeCell ref="QIA292:QID292"/>
    <mergeCell ref="QIE292:QIH292"/>
    <mergeCell ref="QII292:QIL292"/>
    <mergeCell ref="QIM292:QIP292"/>
    <mergeCell ref="QIQ292:QIT292"/>
    <mergeCell ref="QHG292:QHJ292"/>
    <mergeCell ref="QHK292:QHN292"/>
    <mergeCell ref="QHO292:QHR292"/>
    <mergeCell ref="QHS292:QHV292"/>
    <mergeCell ref="QHW292:QHZ292"/>
    <mergeCell ref="QGM292:QGP292"/>
    <mergeCell ref="QGQ292:QGT292"/>
    <mergeCell ref="QGU292:QGX292"/>
    <mergeCell ref="QGY292:QHB292"/>
    <mergeCell ref="QHC292:QHF292"/>
    <mergeCell ref="QFS292:QFV292"/>
    <mergeCell ref="QFW292:QFZ292"/>
    <mergeCell ref="QGA292:QGD292"/>
    <mergeCell ref="QGE292:QGH292"/>
    <mergeCell ref="QGI292:QGL292"/>
    <mergeCell ref="QEY292:QFB292"/>
    <mergeCell ref="QFC292:QFF292"/>
    <mergeCell ref="QFG292:QFJ292"/>
    <mergeCell ref="QFK292:QFN292"/>
    <mergeCell ref="QFO292:QFR292"/>
    <mergeCell ref="QEE292:QEH292"/>
    <mergeCell ref="QEI292:QEL292"/>
    <mergeCell ref="QEM292:QEP292"/>
    <mergeCell ref="QEQ292:QET292"/>
    <mergeCell ref="QEU292:QEX292"/>
    <mergeCell ref="QDK292:QDN292"/>
    <mergeCell ref="QDO292:QDR292"/>
    <mergeCell ref="QDS292:QDV292"/>
    <mergeCell ref="QDW292:QDZ292"/>
    <mergeCell ref="QEA292:QED292"/>
    <mergeCell ref="QCQ292:QCT292"/>
    <mergeCell ref="QCU292:QCX292"/>
    <mergeCell ref="QCY292:QDB292"/>
    <mergeCell ref="QDC292:QDF292"/>
    <mergeCell ref="QDG292:QDJ292"/>
    <mergeCell ref="QBW292:QBZ292"/>
    <mergeCell ref="QCA292:QCD292"/>
    <mergeCell ref="QCE292:QCH292"/>
    <mergeCell ref="QCI292:QCL292"/>
    <mergeCell ref="QCM292:QCP292"/>
    <mergeCell ref="QBC292:QBF292"/>
    <mergeCell ref="QBG292:QBJ292"/>
    <mergeCell ref="QBK292:QBN292"/>
    <mergeCell ref="QBO292:QBR292"/>
    <mergeCell ref="QBS292:QBV292"/>
    <mergeCell ref="QAI292:QAL292"/>
    <mergeCell ref="QAM292:QAP292"/>
    <mergeCell ref="QAQ292:QAT292"/>
    <mergeCell ref="QAU292:QAX292"/>
    <mergeCell ref="QAY292:QBB292"/>
    <mergeCell ref="PZO292:PZR292"/>
    <mergeCell ref="PZS292:PZV292"/>
    <mergeCell ref="PZW292:PZZ292"/>
    <mergeCell ref="QAA292:QAD292"/>
    <mergeCell ref="QAE292:QAH292"/>
    <mergeCell ref="PYU292:PYX292"/>
    <mergeCell ref="PYY292:PZB292"/>
    <mergeCell ref="PZC292:PZF292"/>
    <mergeCell ref="PZG292:PZJ292"/>
    <mergeCell ref="PZK292:PZN292"/>
    <mergeCell ref="PYA292:PYD292"/>
    <mergeCell ref="PYE292:PYH292"/>
    <mergeCell ref="PYI292:PYL292"/>
    <mergeCell ref="PYM292:PYP292"/>
    <mergeCell ref="PYQ292:PYT292"/>
    <mergeCell ref="PXG292:PXJ292"/>
    <mergeCell ref="PXK292:PXN292"/>
    <mergeCell ref="PXO292:PXR292"/>
    <mergeCell ref="PXS292:PXV292"/>
    <mergeCell ref="PXW292:PXZ292"/>
    <mergeCell ref="PWM292:PWP292"/>
    <mergeCell ref="PWQ292:PWT292"/>
    <mergeCell ref="PWU292:PWX292"/>
    <mergeCell ref="PWY292:PXB292"/>
    <mergeCell ref="PXC292:PXF292"/>
    <mergeCell ref="PVS292:PVV292"/>
    <mergeCell ref="PVW292:PVZ292"/>
    <mergeCell ref="PWA292:PWD292"/>
    <mergeCell ref="PWE292:PWH292"/>
    <mergeCell ref="PWI292:PWL292"/>
    <mergeCell ref="PUY292:PVB292"/>
    <mergeCell ref="PVC292:PVF292"/>
    <mergeCell ref="PVG292:PVJ292"/>
    <mergeCell ref="PVK292:PVN292"/>
    <mergeCell ref="PVO292:PVR292"/>
    <mergeCell ref="PUE292:PUH292"/>
    <mergeCell ref="PUI292:PUL292"/>
    <mergeCell ref="PUM292:PUP292"/>
    <mergeCell ref="PUQ292:PUT292"/>
    <mergeCell ref="PUU292:PUX292"/>
    <mergeCell ref="PTK292:PTN292"/>
    <mergeCell ref="PTO292:PTR292"/>
    <mergeCell ref="PTS292:PTV292"/>
    <mergeCell ref="PTW292:PTZ292"/>
    <mergeCell ref="PUA292:PUD292"/>
    <mergeCell ref="PSQ292:PST292"/>
    <mergeCell ref="PSU292:PSX292"/>
    <mergeCell ref="PSY292:PTB292"/>
    <mergeCell ref="PTC292:PTF292"/>
    <mergeCell ref="PTG292:PTJ292"/>
    <mergeCell ref="PRW292:PRZ292"/>
    <mergeCell ref="PSA292:PSD292"/>
    <mergeCell ref="PSE292:PSH292"/>
    <mergeCell ref="PSI292:PSL292"/>
    <mergeCell ref="PSM292:PSP292"/>
    <mergeCell ref="PRC292:PRF292"/>
    <mergeCell ref="PRG292:PRJ292"/>
    <mergeCell ref="PRK292:PRN292"/>
    <mergeCell ref="PRO292:PRR292"/>
    <mergeCell ref="PRS292:PRV292"/>
    <mergeCell ref="PQI292:PQL292"/>
    <mergeCell ref="PQM292:PQP292"/>
    <mergeCell ref="PQQ292:PQT292"/>
    <mergeCell ref="PQU292:PQX292"/>
    <mergeCell ref="PQY292:PRB292"/>
    <mergeCell ref="PPO292:PPR292"/>
    <mergeCell ref="PPS292:PPV292"/>
    <mergeCell ref="PPW292:PPZ292"/>
    <mergeCell ref="PQA292:PQD292"/>
    <mergeCell ref="PQE292:PQH292"/>
    <mergeCell ref="POU292:POX292"/>
    <mergeCell ref="POY292:PPB292"/>
    <mergeCell ref="PPC292:PPF292"/>
    <mergeCell ref="PPG292:PPJ292"/>
    <mergeCell ref="PPK292:PPN292"/>
    <mergeCell ref="POA292:POD292"/>
    <mergeCell ref="POE292:POH292"/>
    <mergeCell ref="POI292:POL292"/>
    <mergeCell ref="POM292:POP292"/>
    <mergeCell ref="POQ292:POT292"/>
    <mergeCell ref="PNG292:PNJ292"/>
    <mergeCell ref="PNK292:PNN292"/>
    <mergeCell ref="PNO292:PNR292"/>
    <mergeCell ref="PNS292:PNV292"/>
    <mergeCell ref="PNW292:PNZ292"/>
    <mergeCell ref="PMM292:PMP292"/>
    <mergeCell ref="PMQ292:PMT292"/>
    <mergeCell ref="PMU292:PMX292"/>
    <mergeCell ref="PMY292:PNB292"/>
    <mergeCell ref="PNC292:PNF292"/>
    <mergeCell ref="PLS292:PLV292"/>
    <mergeCell ref="PLW292:PLZ292"/>
    <mergeCell ref="PMA292:PMD292"/>
    <mergeCell ref="PME292:PMH292"/>
    <mergeCell ref="PMI292:PML292"/>
    <mergeCell ref="PKY292:PLB292"/>
    <mergeCell ref="PLC292:PLF292"/>
    <mergeCell ref="PLG292:PLJ292"/>
    <mergeCell ref="PLK292:PLN292"/>
    <mergeCell ref="PLO292:PLR292"/>
    <mergeCell ref="PKE292:PKH292"/>
    <mergeCell ref="PKI292:PKL292"/>
    <mergeCell ref="PKM292:PKP292"/>
    <mergeCell ref="PKQ292:PKT292"/>
    <mergeCell ref="PKU292:PKX292"/>
    <mergeCell ref="PJK292:PJN292"/>
    <mergeCell ref="PJO292:PJR292"/>
    <mergeCell ref="PJS292:PJV292"/>
    <mergeCell ref="PJW292:PJZ292"/>
    <mergeCell ref="PKA292:PKD292"/>
    <mergeCell ref="PIQ292:PIT292"/>
    <mergeCell ref="PIU292:PIX292"/>
    <mergeCell ref="PIY292:PJB292"/>
    <mergeCell ref="PJC292:PJF292"/>
    <mergeCell ref="PJG292:PJJ292"/>
    <mergeCell ref="PHW292:PHZ292"/>
    <mergeCell ref="PIA292:PID292"/>
    <mergeCell ref="PIE292:PIH292"/>
    <mergeCell ref="PII292:PIL292"/>
    <mergeCell ref="PIM292:PIP292"/>
    <mergeCell ref="PHC292:PHF292"/>
    <mergeCell ref="PHG292:PHJ292"/>
    <mergeCell ref="PHK292:PHN292"/>
    <mergeCell ref="PHO292:PHR292"/>
    <mergeCell ref="PHS292:PHV292"/>
    <mergeCell ref="PGI292:PGL292"/>
    <mergeCell ref="PGM292:PGP292"/>
    <mergeCell ref="PGQ292:PGT292"/>
    <mergeCell ref="PGU292:PGX292"/>
    <mergeCell ref="PGY292:PHB292"/>
    <mergeCell ref="PFO292:PFR292"/>
    <mergeCell ref="PFS292:PFV292"/>
    <mergeCell ref="PFW292:PFZ292"/>
    <mergeCell ref="PGA292:PGD292"/>
    <mergeCell ref="PGE292:PGH292"/>
    <mergeCell ref="PEU292:PEX292"/>
    <mergeCell ref="PEY292:PFB292"/>
    <mergeCell ref="PFC292:PFF292"/>
    <mergeCell ref="PFG292:PFJ292"/>
    <mergeCell ref="PFK292:PFN292"/>
    <mergeCell ref="PEA292:PED292"/>
    <mergeCell ref="PEE292:PEH292"/>
    <mergeCell ref="PEI292:PEL292"/>
    <mergeCell ref="PEM292:PEP292"/>
    <mergeCell ref="PEQ292:PET292"/>
    <mergeCell ref="PDG292:PDJ292"/>
    <mergeCell ref="PDK292:PDN292"/>
    <mergeCell ref="PDO292:PDR292"/>
    <mergeCell ref="PDS292:PDV292"/>
    <mergeCell ref="PDW292:PDZ292"/>
    <mergeCell ref="PCM292:PCP292"/>
    <mergeCell ref="PCQ292:PCT292"/>
    <mergeCell ref="PCU292:PCX292"/>
    <mergeCell ref="PCY292:PDB292"/>
    <mergeCell ref="PDC292:PDF292"/>
    <mergeCell ref="PBS292:PBV292"/>
    <mergeCell ref="PBW292:PBZ292"/>
    <mergeCell ref="PCA292:PCD292"/>
    <mergeCell ref="PCE292:PCH292"/>
    <mergeCell ref="PCI292:PCL292"/>
    <mergeCell ref="PAY292:PBB292"/>
    <mergeCell ref="PBC292:PBF292"/>
    <mergeCell ref="PBG292:PBJ292"/>
    <mergeCell ref="PBK292:PBN292"/>
    <mergeCell ref="PBO292:PBR292"/>
    <mergeCell ref="PAE292:PAH292"/>
    <mergeCell ref="PAI292:PAL292"/>
    <mergeCell ref="PAM292:PAP292"/>
    <mergeCell ref="PAQ292:PAT292"/>
    <mergeCell ref="PAU292:PAX292"/>
    <mergeCell ref="OZK292:OZN292"/>
    <mergeCell ref="OZO292:OZR292"/>
    <mergeCell ref="OZS292:OZV292"/>
    <mergeCell ref="OZW292:OZZ292"/>
    <mergeCell ref="PAA292:PAD292"/>
    <mergeCell ref="OYQ292:OYT292"/>
    <mergeCell ref="OYU292:OYX292"/>
    <mergeCell ref="OYY292:OZB292"/>
    <mergeCell ref="OZC292:OZF292"/>
    <mergeCell ref="OZG292:OZJ292"/>
    <mergeCell ref="OXW292:OXZ292"/>
    <mergeCell ref="OYA292:OYD292"/>
    <mergeCell ref="OYE292:OYH292"/>
    <mergeCell ref="OYI292:OYL292"/>
    <mergeCell ref="OYM292:OYP292"/>
    <mergeCell ref="OXC292:OXF292"/>
    <mergeCell ref="OXG292:OXJ292"/>
    <mergeCell ref="OXK292:OXN292"/>
    <mergeCell ref="OXO292:OXR292"/>
    <mergeCell ref="OXS292:OXV292"/>
    <mergeCell ref="OWI292:OWL292"/>
    <mergeCell ref="OWM292:OWP292"/>
    <mergeCell ref="OWQ292:OWT292"/>
    <mergeCell ref="OWU292:OWX292"/>
    <mergeCell ref="OWY292:OXB292"/>
    <mergeCell ref="OVO292:OVR292"/>
    <mergeCell ref="OVS292:OVV292"/>
    <mergeCell ref="OVW292:OVZ292"/>
    <mergeCell ref="OWA292:OWD292"/>
    <mergeCell ref="OWE292:OWH292"/>
    <mergeCell ref="OUU292:OUX292"/>
    <mergeCell ref="OUY292:OVB292"/>
    <mergeCell ref="OVC292:OVF292"/>
    <mergeCell ref="OVG292:OVJ292"/>
    <mergeCell ref="OVK292:OVN292"/>
    <mergeCell ref="OUA292:OUD292"/>
    <mergeCell ref="OUE292:OUH292"/>
    <mergeCell ref="OUI292:OUL292"/>
    <mergeCell ref="OUM292:OUP292"/>
    <mergeCell ref="OUQ292:OUT292"/>
    <mergeCell ref="OTG292:OTJ292"/>
    <mergeCell ref="OTK292:OTN292"/>
    <mergeCell ref="OTO292:OTR292"/>
    <mergeCell ref="OTS292:OTV292"/>
    <mergeCell ref="OTW292:OTZ292"/>
    <mergeCell ref="OSM292:OSP292"/>
    <mergeCell ref="OSQ292:OST292"/>
    <mergeCell ref="OSU292:OSX292"/>
    <mergeCell ref="OSY292:OTB292"/>
    <mergeCell ref="OTC292:OTF292"/>
    <mergeCell ref="ORS292:ORV292"/>
    <mergeCell ref="ORW292:ORZ292"/>
    <mergeCell ref="OSA292:OSD292"/>
    <mergeCell ref="OSE292:OSH292"/>
    <mergeCell ref="OSI292:OSL292"/>
    <mergeCell ref="OQY292:ORB292"/>
    <mergeCell ref="ORC292:ORF292"/>
    <mergeCell ref="ORG292:ORJ292"/>
    <mergeCell ref="ORK292:ORN292"/>
    <mergeCell ref="ORO292:ORR292"/>
    <mergeCell ref="OQE292:OQH292"/>
    <mergeCell ref="OQI292:OQL292"/>
    <mergeCell ref="OQM292:OQP292"/>
    <mergeCell ref="OQQ292:OQT292"/>
    <mergeCell ref="OQU292:OQX292"/>
    <mergeCell ref="OPK292:OPN292"/>
    <mergeCell ref="OPO292:OPR292"/>
    <mergeCell ref="OPS292:OPV292"/>
    <mergeCell ref="OPW292:OPZ292"/>
    <mergeCell ref="OQA292:OQD292"/>
    <mergeCell ref="OOQ292:OOT292"/>
    <mergeCell ref="OOU292:OOX292"/>
    <mergeCell ref="OOY292:OPB292"/>
    <mergeCell ref="OPC292:OPF292"/>
    <mergeCell ref="OPG292:OPJ292"/>
    <mergeCell ref="ONW292:ONZ292"/>
    <mergeCell ref="OOA292:OOD292"/>
    <mergeCell ref="OOE292:OOH292"/>
    <mergeCell ref="OOI292:OOL292"/>
    <mergeCell ref="OOM292:OOP292"/>
    <mergeCell ref="ONC292:ONF292"/>
    <mergeCell ref="ONG292:ONJ292"/>
    <mergeCell ref="ONK292:ONN292"/>
    <mergeCell ref="ONO292:ONR292"/>
    <mergeCell ref="ONS292:ONV292"/>
    <mergeCell ref="OMI292:OML292"/>
    <mergeCell ref="OMM292:OMP292"/>
    <mergeCell ref="OMQ292:OMT292"/>
    <mergeCell ref="OMU292:OMX292"/>
    <mergeCell ref="OMY292:ONB292"/>
    <mergeCell ref="OLO292:OLR292"/>
    <mergeCell ref="OLS292:OLV292"/>
    <mergeCell ref="OLW292:OLZ292"/>
    <mergeCell ref="OMA292:OMD292"/>
    <mergeCell ref="OME292:OMH292"/>
    <mergeCell ref="OKU292:OKX292"/>
    <mergeCell ref="OKY292:OLB292"/>
    <mergeCell ref="OLC292:OLF292"/>
    <mergeCell ref="OLG292:OLJ292"/>
    <mergeCell ref="OLK292:OLN292"/>
    <mergeCell ref="OKA292:OKD292"/>
    <mergeCell ref="OKE292:OKH292"/>
    <mergeCell ref="OKI292:OKL292"/>
    <mergeCell ref="OKM292:OKP292"/>
    <mergeCell ref="OKQ292:OKT292"/>
    <mergeCell ref="OJG292:OJJ292"/>
    <mergeCell ref="OJK292:OJN292"/>
    <mergeCell ref="OJO292:OJR292"/>
    <mergeCell ref="OJS292:OJV292"/>
    <mergeCell ref="OJW292:OJZ292"/>
    <mergeCell ref="OIM292:OIP292"/>
    <mergeCell ref="OIQ292:OIT292"/>
    <mergeCell ref="OIU292:OIX292"/>
    <mergeCell ref="OIY292:OJB292"/>
    <mergeCell ref="OJC292:OJF292"/>
    <mergeCell ref="OHS292:OHV292"/>
    <mergeCell ref="OHW292:OHZ292"/>
    <mergeCell ref="OIA292:OID292"/>
    <mergeCell ref="OIE292:OIH292"/>
    <mergeCell ref="OII292:OIL292"/>
    <mergeCell ref="OGY292:OHB292"/>
    <mergeCell ref="OHC292:OHF292"/>
    <mergeCell ref="OHG292:OHJ292"/>
    <mergeCell ref="OHK292:OHN292"/>
    <mergeCell ref="OHO292:OHR292"/>
    <mergeCell ref="OGE292:OGH292"/>
    <mergeCell ref="OGI292:OGL292"/>
    <mergeCell ref="OGM292:OGP292"/>
    <mergeCell ref="OGQ292:OGT292"/>
    <mergeCell ref="OGU292:OGX292"/>
    <mergeCell ref="OFK292:OFN292"/>
    <mergeCell ref="OFO292:OFR292"/>
    <mergeCell ref="OFS292:OFV292"/>
    <mergeCell ref="OFW292:OFZ292"/>
    <mergeCell ref="OGA292:OGD292"/>
    <mergeCell ref="OEQ292:OET292"/>
    <mergeCell ref="OEU292:OEX292"/>
    <mergeCell ref="OEY292:OFB292"/>
    <mergeCell ref="OFC292:OFF292"/>
    <mergeCell ref="OFG292:OFJ292"/>
    <mergeCell ref="ODW292:ODZ292"/>
    <mergeCell ref="OEA292:OED292"/>
    <mergeCell ref="OEE292:OEH292"/>
    <mergeCell ref="OEI292:OEL292"/>
    <mergeCell ref="OEM292:OEP292"/>
    <mergeCell ref="ODC292:ODF292"/>
    <mergeCell ref="ODG292:ODJ292"/>
    <mergeCell ref="ODK292:ODN292"/>
    <mergeCell ref="ODO292:ODR292"/>
    <mergeCell ref="ODS292:ODV292"/>
    <mergeCell ref="OCI292:OCL292"/>
    <mergeCell ref="OCM292:OCP292"/>
    <mergeCell ref="OCQ292:OCT292"/>
    <mergeCell ref="OCU292:OCX292"/>
    <mergeCell ref="OCY292:ODB292"/>
    <mergeCell ref="OBO292:OBR292"/>
    <mergeCell ref="OBS292:OBV292"/>
    <mergeCell ref="OBW292:OBZ292"/>
    <mergeCell ref="OCA292:OCD292"/>
    <mergeCell ref="OCE292:OCH292"/>
    <mergeCell ref="OAU292:OAX292"/>
    <mergeCell ref="OAY292:OBB292"/>
    <mergeCell ref="OBC292:OBF292"/>
    <mergeCell ref="OBG292:OBJ292"/>
    <mergeCell ref="OBK292:OBN292"/>
    <mergeCell ref="OAA292:OAD292"/>
    <mergeCell ref="OAE292:OAH292"/>
    <mergeCell ref="OAI292:OAL292"/>
    <mergeCell ref="OAM292:OAP292"/>
    <mergeCell ref="OAQ292:OAT292"/>
    <mergeCell ref="NZG292:NZJ292"/>
    <mergeCell ref="NZK292:NZN292"/>
    <mergeCell ref="NZO292:NZR292"/>
    <mergeCell ref="NZS292:NZV292"/>
    <mergeCell ref="NZW292:NZZ292"/>
    <mergeCell ref="NYM292:NYP292"/>
    <mergeCell ref="NYQ292:NYT292"/>
    <mergeCell ref="NYU292:NYX292"/>
    <mergeCell ref="NYY292:NZB292"/>
    <mergeCell ref="NZC292:NZF292"/>
    <mergeCell ref="NXS292:NXV292"/>
    <mergeCell ref="NXW292:NXZ292"/>
    <mergeCell ref="NYA292:NYD292"/>
    <mergeCell ref="NYE292:NYH292"/>
    <mergeCell ref="NYI292:NYL292"/>
    <mergeCell ref="NWY292:NXB292"/>
    <mergeCell ref="NXC292:NXF292"/>
    <mergeCell ref="NXG292:NXJ292"/>
    <mergeCell ref="NXK292:NXN292"/>
    <mergeCell ref="NXO292:NXR292"/>
    <mergeCell ref="NWE292:NWH292"/>
    <mergeCell ref="NWI292:NWL292"/>
    <mergeCell ref="NWM292:NWP292"/>
    <mergeCell ref="NWQ292:NWT292"/>
    <mergeCell ref="NWU292:NWX292"/>
    <mergeCell ref="NVK292:NVN292"/>
    <mergeCell ref="NVO292:NVR292"/>
    <mergeCell ref="NVS292:NVV292"/>
    <mergeCell ref="NVW292:NVZ292"/>
    <mergeCell ref="NWA292:NWD292"/>
    <mergeCell ref="NUQ292:NUT292"/>
    <mergeCell ref="NUU292:NUX292"/>
    <mergeCell ref="NUY292:NVB292"/>
    <mergeCell ref="NVC292:NVF292"/>
    <mergeCell ref="NVG292:NVJ292"/>
    <mergeCell ref="NTW292:NTZ292"/>
    <mergeCell ref="NUA292:NUD292"/>
    <mergeCell ref="NUE292:NUH292"/>
    <mergeCell ref="NUI292:NUL292"/>
    <mergeCell ref="NUM292:NUP292"/>
    <mergeCell ref="NTC292:NTF292"/>
    <mergeCell ref="NTG292:NTJ292"/>
    <mergeCell ref="NTK292:NTN292"/>
    <mergeCell ref="NTO292:NTR292"/>
    <mergeCell ref="NTS292:NTV292"/>
    <mergeCell ref="NSI292:NSL292"/>
    <mergeCell ref="NSM292:NSP292"/>
    <mergeCell ref="NSQ292:NST292"/>
    <mergeCell ref="NSU292:NSX292"/>
    <mergeCell ref="NSY292:NTB292"/>
    <mergeCell ref="NRO292:NRR292"/>
    <mergeCell ref="NRS292:NRV292"/>
    <mergeCell ref="NRW292:NRZ292"/>
    <mergeCell ref="NSA292:NSD292"/>
    <mergeCell ref="NSE292:NSH292"/>
    <mergeCell ref="NQU292:NQX292"/>
    <mergeCell ref="NQY292:NRB292"/>
    <mergeCell ref="NRC292:NRF292"/>
    <mergeCell ref="NRG292:NRJ292"/>
    <mergeCell ref="NRK292:NRN292"/>
    <mergeCell ref="NQA292:NQD292"/>
    <mergeCell ref="NQE292:NQH292"/>
    <mergeCell ref="NQI292:NQL292"/>
    <mergeCell ref="NQM292:NQP292"/>
    <mergeCell ref="NQQ292:NQT292"/>
    <mergeCell ref="NPG292:NPJ292"/>
    <mergeCell ref="NPK292:NPN292"/>
    <mergeCell ref="NPO292:NPR292"/>
    <mergeCell ref="NPS292:NPV292"/>
    <mergeCell ref="NPW292:NPZ292"/>
    <mergeCell ref="NOM292:NOP292"/>
    <mergeCell ref="NOQ292:NOT292"/>
    <mergeCell ref="NOU292:NOX292"/>
    <mergeCell ref="NOY292:NPB292"/>
    <mergeCell ref="NPC292:NPF292"/>
    <mergeCell ref="NNS292:NNV292"/>
    <mergeCell ref="NNW292:NNZ292"/>
    <mergeCell ref="NOA292:NOD292"/>
    <mergeCell ref="NOE292:NOH292"/>
    <mergeCell ref="NOI292:NOL292"/>
    <mergeCell ref="NMY292:NNB292"/>
    <mergeCell ref="NNC292:NNF292"/>
    <mergeCell ref="NNG292:NNJ292"/>
    <mergeCell ref="NNK292:NNN292"/>
    <mergeCell ref="NNO292:NNR292"/>
    <mergeCell ref="NME292:NMH292"/>
    <mergeCell ref="NMI292:NML292"/>
    <mergeCell ref="NMM292:NMP292"/>
    <mergeCell ref="NMQ292:NMT292"/>
    <mergeCell ref="NMU292:NMX292"/>
    <mergeCell ref="NLK292:NLN292"/>
    <mergeCell ref="NLO292:NLR292"/>
    <mergeCell ref="NLS292:NLV292"/>
    <mergeCell ref="NLW292:NLZ292"/>
    <mergeCell ref="NMA292:NMD292"/>
    <mergeCell ref="NKQ292:NKT292"/>
    <mergeCell ref="NKU292:NKX292"/>
    <mergeCell ref="NKY292:NLB292"/>
    <mergeCell ref="NLC292:NLF292"/>
    <mergeCell ref="NLG292:NLJ292"/>
    <mergeCell ref="NJW292:NJZ292"/>
    <mergeCell ref="NKA292:NKD292"/>
    <mergeCell ref="NKE292:NKH292"/>
    <mergeCell ref="NKI292:NKL292"/>
    <mergeCell ref="NKM292:NKP292"/>
    <mergeCell ref="NJC292:NJF292"/>
    <mergeCell ref="NJG292:NJJ292"/>
    <mergeCell ref="NJK292:NJN292"/>
    <mergeCell ref="NJO292:NJR292"/>
    <mergeCell ref="NJS292:NJV292"/>
    <mergeCell ref="NII292:NIL292"/>
    <mergeCell ref="NIM292:NIP292"/>
    <mergeCell ref="NIQ292:NIT292"/>
    <mergeCell ref="NIU292:NIX292"/>
    <mergeCell ref="NIY292:NJB292"/>
    <mergeCell ref="NHO292:NHR292"/>
    <mergeCell ref="NHS292:NHV292"/>
    <mergeCell ref="NHW292:NHZ292"/>
    <mergeCell ref="NIA292:NID292"/>
    <mergeCell ref="NIE292:NIH292"/>
    <mergeCell ref="NGU292:NGX292"/>
    <mergeCell ref="NGY292:NHB292"/>
    <mergeCell ref="NHC292:NHF292"/>
    <mergeCell ref="NHG292:NHJ292"/>
    <mergeCell ref="NHK292:NHN292"/>
    <mergeCell ref="NGA292:NGD292"/>
    <mergeCell ref="NGE292:NGH292"/>
    <mergeCell ref="NGI292:NGL292"/>
    <mergeCell ref="NGM292:NGP292"/>
    <mergeCell ref="NGQ292:NGT292"/>
    <mergeCell ref="NFG292:NFJ292"/>
    <mergeCell ref="NFK292:NFN292"/>
    <mergeCell ref="NFO292:NFR292"/>
    <mergeCell ref="NFS292:NFV292"/>
    <mergeCell ref="NFW292:NFZ292"/>
    <mergeCell ref="NEM292:NEP292"/>
    <mergeCell ref="NEQ292:NET292"/>
    <mergeCell ref="NEU292:NEX292"/>
    <mergeCell ref="NEY292:NFB292"/>
    <mergeCell ref="NFC292:NFF292"/>
    <mergeCell ref="NDS292:NDV292"/>
    <mergeCell ref="NDW292:NDZ292"/>
    <mergeCell ref="NEA292:NED292"/>
    <mergeCell ref="NEE292:NEH292"/>
    <mergeCell ref="NEI292:NEL292"/>
    <mergeCell ref="NCY292:NDB292"/>
    <mergeCell ref="NDC292:NDF292"/>
    <mergeCell ref="NDG292:NDJ292"/>
    <mergeCell ref="NDK292:NDN292"/>
    <mergeCell ref="NDO292:NDR292"/>
    <mergeCell ref="NCE292:NCH292"/>
    <mergeCell ref="NCI292:NCL292"/>
    <mergeCell ref="NCM292:NCP292"/>
    <mergeCell ref="NCQ292:NCT292"/>
    <mergeCell ref="NCU292:NCX292"/>
    <mergeCell ref="NBK292:NBN292"/>
    <mergeCell ref="NBO292:NBR292"/>
    <mergeCell ref="NBS292:NBV292"/>
    <mergeCell ref="NBW292:NBZ292"/>
    <mergeCell ref="NCA292:NCD292"/>
    <mergeCell ref="NAQ292:NAT292"/>
    <mergeCell ref="NAU292:NAX292"/>
    <mergeCell ref="NAY292:NBB292"/>
    <mergeCell ref="NBC292:NBF292"/>
    <mergeCell ref="NBG292:NBJ292"/>
    <mergeCell ref="MZW292:MZZ292"/>
    <mergeCell ref="NAA292:NAD292"/>
    <mergeCell ref="NAE292:NAH292"/>
    <mergeCell ref="NAI292:NAL292"/>
    <mergeCell ref="NAM292:NAP292"/>
    <mergeCell ref="MZC292:MZF292"/>
    <mergeCell ref="MZG292:MZJ292"/>
    <mergeCell ref="MZK292:MZN292"/>
    <mergeCell ref="MZO292:MZR292"/>
    <mergeCell ref="MZS292:MZV292"/>
    <mergeCell ref="MYI292:MYL292"/>
    <mergeCell ref="MYM292:MYP292"/>
    <mergeCell ref="MYQ292:MYT292"/>
    <mergeCell ref="MYU292:MYX292"/>
    <mergeCell ref="MYY292:MZB292"/>
    <mergeCell ref="MXO292:MXR292"/>
    <mergeCell ref="MXS292:MXV292"/>
    <mergeCell ref="MXW292:MXZ292"/>
    <mergeCell ref="MYA292:MYD292"/>
    <mergeCell ref="MYE292:MYH292"/>
    <mergeCell ref="MWU292:MWX292"/>
    <mergeCell ref="MWY292:MXB292"/>
    <mergeCell ref="MXC292:MXF292"/>
    <mergeCell ref="MXG292:MXJ292"/>
    <mergeCell ref="MXK292:MXN292"/>
    <mergeCell ref="MWA292:MWD292"/>
    <mergeCell ref="MWE292:MWH292"/>
    <mergeCell ref="MWI292:MWL292"/>
    <mergeCell ref="MWM292:MWP292"/>
    <mergeCell ref="MWQ292:MWT292"/>
    <mergeCell ref="MVG292:MVJ292"/>
    <mergeCell ref="MVK292:MVN292"/>
    <mergeCell ref="MVO292:MVR292"/>
    <mergeCell ref="MVS292:MVV292"/>
    <mergeCell ref="MVW292:MVZ292"/>
    <mergeCell ref="MUM292:MUP292"/>
    <mergeCell ref="MUQ292:MUT292"/>
    <mergeCell ref="MUU292:MUX292"/>
    <mergeCell ref="MUY292:MVB292"/>
    <mergeCell ref="MVC292:MVF292"/>
    <mergeCell ref="MTS292:MTV292"/>
    <mergeCell ref="MTW292:MTZ292"/>
    <mergeCell ref="MUA292:MUD292"/>
    <mergeCell ref="MUE292:MUH292"/>
    <mergeCell ref="MUI292:MUL292"/>
    <mergeCell ref="MSY292:MTB292"/>
    <mergeCell ref="MTC292:MTF292"/>
    <mergeCell ref="MTG292:MTJ292"/>
    <mergeCell ref="MTK292:MTN292"/>
    <mergeCell ref="MTO292:MTR292"/>
    <mergeCell ref="MSE292:MSH292"/>
    <mergeCell ref="MSI292:MSL292"/>
    <mergeCell ref="MSM292:MSP292"/>
    <mergeCell ref="MSQ292:MST292"/>
    <mergeCell ref="MSU292:MSX292"/>
    <mergeCell ref="MRK292:MRN292"/>
    <mergeCell ref="MRO292:MRR292"/>
    <mergeCell ref="MRS292:MRV292"/>
    <mergeCell ref="MRW292:MRZ292"/>
    <mergeCell ref="MSA292:MSD292"/>
    <mergeCell ref="MQQ292:MQT292"/>
    <mergeCell ref="MQU292:MQX292"/>
    <mergeCell ref="MQY292:MRB292"/>
    <mergeCell ref="MRC292:MRF292"/>
    <mergeCell ref="MRG292:MRJ292"/>
    <mergeCell ref="MPW292:MPZ292"/>
    <mergeCell ref="MQA292:MQD292"/>
    <mergeCell ref="MQE292:MQH292"/>
    <mergeCell ref="MQI292:MQL292"/>
    <mergeCell ref="MQM292:MQP292"/>
    <mergeCell ref="MPC292:MPF292"/>
    <mergeCell ref="MPG292:MPJ292"/>
    <mergeCell ref="MPK292:MPN292"/>
    <mergeCell ref="MPO292:MPR292"/>
    <mergeCell ref="MPS292:MPV292"/>
    <mergeCell ref="MOI292:MOL292"/>
    <mergeCell ref="MOM292:MOP292"/>
    <mergeCell ref="MOQ292:MOT292"/>
    <mergeCell ref="MOU292:MOX292"/>
    <mergeCell ref="MOY292:MPB292"/>
    <mergeCell ref="MNO292:MNR292"/>
    <mergeCell ref="MNS292:MNV292"/>
    <mergeCell ref="MNW292:MNZ292"/>
    <mergeCell ref="MOA292:MOD292"/>
    <mergeCell ref="MOE292:MOH292"/>
    <mergeCell ref="MMU292:MMX292"/>
    <mergeCell ref="MMY292:MNB292"/>
    <mergeCell ref="MNC292:MNF292"/>
    <mergeCell ref="MNG292:MNJ292"/>
    <mergeCell ref="MNK292:MNN292"/>
    <mergeCell ref="MMA292:MMD292"/>
    <mergeCell ref="MME292:MMH292"/>
    <mergeCell ref="MMI292:MML292"/>
    <mergeCell ref="MMM292:MMP292"/>
    <mergeCell ref="MMQ292:MMT292"/>
    <mergeCell ref="MLG292:MLJ292"/>
    <mergeCell ref="MLK292:MLN292"/>
    <mergeCell ref="MLO292:MLR292"/>
    <mergeCell ref="MLS292:MLV292"/>
    <mergeCell ref="MLW292:MLZ292"/>
    <mergeCell ref="MKM292:MKP292"/>
    <mergeCell ref="MKQ292:MKT292"/>
    <mergeCell ref="MKU292:MKX292"/>
    <mergeCell ref="MKY292:MLB292"/>
    <mergeCell ref="MLC292:MLF292"/>
    <mergeCell ref="MJS292:MJV292"/>
    <mergeCell ref="MJW292:MJZ292"/>
    <mergeCell ref="MKA292:MKD292"/>
    <mergeCell ref="MKE292:MKH292"/>
    <mergeCell ref="MKI292:MKL292"/>
    <mergeCell ref="MIY292:MJB292"/>
    <mergeCell ref="MJC292:MJF292"/>
    <mergeCell ref="MJG292:MJJ292"/>
    <mergeCell ref="MJK292:MJN292"/>
    <mergeCell ref="MJO292:MJR292"/>
    <mergeCell ref="MIE292:MIH292"/>
    <mergeCell ref="MII292:MIL292"/>
    <mergeCell ref="MIM292:MIP292"/>
    <mergeCell ref="MIQ292:MIT292"/>
    <mergeCell ref="MIU292:MIX292"/>
    <mergeCell ref="MHK292:MHN292"/>
    <mergeCell ref="MHO292:MHR292"/>
    <mergeCell ref="MHS292:MHV292"/>
    <mergeCell ref="MHW292:MHZ292"/>
    <mergeCell ref="MIA292:MID292"/>
    <mergeCell ref="MGQ292:MGT292"/>
    <mergeCell ref="MGU292:MGX292"/>
    <mergeCell ref="MGY292:MHB292"/>
    <mergeCell ref="MHC292:MHF292"/>
    <mergeCell ref="MHG292:MHJ292"/>
    <mergeCell ref="MFW292:MFZ292"/>
    <mergeCell ref="MGA292:MGD292"/>
    <mergeCell ref="MGE292:MGH292"/>
    <mergeCell ref="MGI292:MGL292"/>
    <mergeCell ref="MGM292:MGP292"/>
    <mergeCell ref="MFC292:MFF292"/>
    <mergeCell ref="MFG292:MFJ292"/>
    <mergeCell ref="MFK292:MFN292"/>
    <mergeCell ref="MFO292:MFR292"/>
    <mergeCell ref="MFS292:MFV292"/>
    <mergeCell ref="MEI292:MEL292"/>
    <mergeCell ref="MEM292:MEP292"/>
    <mergeCell ref="MEQ292:MET292"/>
    <mergeCell ref="MEU292:MEX292"/>
    <mergeCell ref="MEY292:MFB292"/>
    <mergeCell ref="MDO292:MDR292"/>
    <mergeCell ref="MDS292:MDV292"/>
    <mergeCell ref="MDW292:MDZ292"/>
    <mergeCell ref="MEA292:MED292"/>
    <mergeCell ref="MEE292:MEH292"/>
    <mergeCell ref="MCU292:MCX292"/>
    <mergeCell ref="MCY292:MDB292"/>
    <mergeCell ref="MDC292:MDF292"/>
    <mergeCell ref="MDG292:MDJ292"/>
    <mergeCell ref="MDK292:MDN292"/>
    <mergeCell ref="MCA292:MCD292"/>
    <mergeCell ref="MCE292:MCH292"/>
    <mergeCell ref="MCI292:MCL292"/>
    <mergeCell ref="MCM292:MCP292"/>
    <mergeCell ref="MCQ292:MCT292"/>
    <mergeCell ref="MBG292:MBJ292"/>
    <mergeCell ref="MBK292:MBN292"/>
    <mergeCell ref="MBO292:MBR292"/>
    <mergeCell ref="MBS292:MBV292"/>
    <mergeCell ref="MBW292:MBZ292"/>
    <mergeCell ref="MAM292:MAP292"/>
    <mergeCell ref="MAQ292:MAT292"/>
    <mergeCell ref="MAU292:MAX292"/>
    <mergeCell ref="MAY292:MBB292"/>
    <mergeCell ref="MBC292:MBF292"/>
    <mergeCell ref="LZS292:LZV292"/>
    <mergeCell ref="LZW292:LZZ292"/>
    <mergeCell ref="MAA292:MAD292"/>
    <mergeCell ref="MAE292:MAH292"/>
    <mergeCell ref="MAI292:MAL292"/>
    <mergeCell ref="LYY292:LZB292"/>
    <mergeCell ref="LZC292:LZF292"/>
    <mergeCell ref="LZG292:LZJ292"/>
    <mergeCell ref="LZK292:LZN292"/>
    <mergeCell ref="LZO292:LZR292"/>
    <mergeCell ref="LYE292:LYH292"/>
    <mergeCell ref="LYI292:LYL292"/>
    <mergeCell ref="LYM292:LYP292"/>
    <mergeCell ref="LYQ292:LYT292"/>
    <mergeCell ref="LYU292:LYX292"/>
    <mergeCell ref="LXK292:LXN292"/>
    <mergeCell ref="LXO292:LXR292"/>
    <mergeCell ref="LXS292:LXV292"/>
    <mergeCell ref="LXW292:LXZ292"/>
    <mergeCell ref="LYA292:LYD292"/>
    <mergeCell ref="LWQ292:LWT292"/>
    <mergeCell ref="LWU292:LWX292"/>
    <mergeCell ref="LWY292:LXB292"/>
    <mergeCell ref="LXC292:LXF292"/>
    <mergeCell ref="LXG292:LXJ292"/>
    <mergeCell ref="LVW292:LVZ292"/>
    <mergeCell ref="LWA292:LWD292"/>
    <mergeCell ref="LWE292:LWH292"/>
    <mergeCell ref="LWI292:LWL292"/>
    <mergeCell ref="LWM292:LWP292"/>
    <mergeCell ref="LVC292:LVF292"/>
    <mergeCell ref="LVG292:LVJ292"/>
    <mergeCell ref="LVK292:LVN292"/>
    <mergeCell ref="LVO292:LVR292"/>
    <mergeCell ref="LVS292:LVV292"/>
    <mergeCell ref="LUI292:LUL292"/>
    <mergeCell ref="LUM292:LUP292"/>
    <mergeCell ref="LUQ292:LUT292"/>
    <mergeCell ref="LUU292:LUX292"/>
    <mergeCell ref="LUY292:LVB292"/>
    <mergeCell ref="LTO292:LTR292"/>
    <mergeCell ref="LTS292:LTV292"/>
    <mergeCell ref="LTW292:LTZ292"/>
    <mergeCell ref="LUA292:LUD292"/>
    <mergeCell ref="LUE292:LUH292"/>
    <mergeCell ref="LSU292:LSX292"/>
    <mergeCell ref="LSY292:LTB292"/>
    <mergeCell ref="LTC292:LTF292"/>
    <mergeCell ref="LTG292:LTJ292"/>
    <mergeCell ref="LTK292:LTN292"/>
    <mergeCell ref="LSA292:LSD292"/>
    <mergeCell ref="LSE292:LSH292"/>
    <mergeCell ref="LSI292:LSL292"/>
    <mergeCell ref="LSM292:LSP292"/>
    <mergeCell ref="LSQ292:LST292"/>
    <mergeCell ref="LRG292:LRJ292"/>
    <mergeCell ref="LRK292:LRN292"/>
    <mergeCell ref="LRO292:LRR292"/>
    <mergeCell ref="LRS292:LRV292"/>
    <mergeCell ref="LRW292:LRZ292"/>
    <mergeCell ref="LQM292:LQP292"/>
    <mergeCell ref="LQQ292:LQT292"/>
    <mergeCell ref="LQU292:LQX292"/>
    <mergeCell ref="LQY292:LRB292"/>
    <mergeCell ref="LRC292:LRF292"/>
    <mergeCell ref="LPS292:LPV292"/>
    <mergeCell ref="LPW292:LPZ292"/>
    <mergeCell ref="LQA292:LQD292"/>
    <mergeCell ref="LQE292:LQH292"/>
    <mergeCell ref="LQI292:LQL292"/>
    <mergeCell ref="LOY292:LPB292"/>
    <mergeCell ref="LPC292:LPF292"/>
    <mergeCell ref="LPG292:LPJ292"/>
    <mergeCell ref="LPK292:LPN292"/>
    <mergeCell ref="LPO292:LPR292"/>
    <mergeCell ref="LOE292:LOH292"/>
    <mergeCell ref="LOI292:LOL292"/>
    <mergeCell ref="LOM292:LOP292"/>
    <mergeCell ref="LOQ292:LOT292"/>
    <mergeCell ref="LOU292:LOX292"/>
    <mergeCell ref="LNK292:LNN292"/>
    <mergeCell ref="LNO292:LNR292"/>
    <mergeCell ref="LNS292:LNV292"/>
    <mergeCell ref="LNW292:LNZ292"/>
    <mergeCell ref="LOA292:LOD292"/>
    <mergeCell ref="LMQ292:LMT292"/>
    <mergeCell ref="LMU292:LMX292"/>
    <mergeCell ref="LMY292:LNB292"/>
    <mergeCell ref="LNC292:LNF292"/>
    <mergeCell ref="LNG292:LNJ292"/>
    <mergeCell ref="LLW292:LLZ292"/>
    <mergeCell ref="LMA292:LMD292"/>
    <mergeCell ref="LME292:LMH292"/>
    <mergeCell ref="LMI292:LML292"/>
    <mergeCell ref="LMM292:LMP292"/>
    <mergeCell ref="LLC292:LLF292"/>
    <mergeCell ref="LLG292:LLJ292"/>
    <mergeCell ref="LLK292:LLN292"/>
    <mergeCell ref="LLO292:LLR292"/>
    <mergeCell ref="LLS292:LLV292"/>
    <mergeCell ref="LKI292:LKL292"/>
    <mergeCell ref="LKM292:LKP292"/>
    <mergeCell ref="LKQ292:LKT292"/>
    <mergeCell ref="LKU292:LKX292"/>
    <mergeCell ref="LKY292:LLB292"/>
    <mergeCell ref="LJO292:LJR292"/>
    <mergeCell ref="LJS292:LJV292"/>
    <mergeCell ref="LJW292:LJZ292"/>
    <mergeCell ref="LKA292:LKD292"/>
    <mergeCell ref="LKE292:LKH292"/>
    <mergeCell ref="LIU292:LIX292"/>
    <mergeCell ref="LIY292:LJB292"/>
    <mergeCell ref="LJC292:LJF292"/>
    <mergeCell ref="LJG292:LJJ292"/>
    <mergeCell ref="LJK292:LJN292"/>
    <mergeCell ref="LIA292:LID292"/>
    <mergeCell ref="LIE292:LIH292"/>
    <mergeCell ref="LII292:LIL292"/>
    <mergeCell ref="LIM292:LIP292"/>
    <mergeCell ref="LIQ292:LIT292"/>
    <mergeCell ref="LHG292:LHJ292"/>
    <mergeCell ref="LHK292:LHN292"/>
    <mergeCell ref="LHO292:LHR292"/>
    <mergeCell ref="LHS292:LHV292"/>
    <mergeCell ref="LHW292:LHZ292"/>
    <mergeCell ref="LGM292:LGP292"/>
    <mergeCell ref="LGQ292:LGT292"/>
    <mergeCell ref="LGU292:LGX292"/>
    <mergeCell ref="LGY292:LHB292"/>
    <mergeCell ref="LHC292:LHF292"/>
    <mergeCell ref="LFS292:LFV292"/>
    <mergeCell ref="LFW292:LFZ292"/>
    <mergeCell ref="LGA292:LGD292"/>
    <mergeCell ref="LGE292:LGH292"/>
    <mergeCell ref="LGI292:LGL292"/>
    <mergeCell ref="LEY292:LFB292"/>
    <mergeCell ref="LFC292:LFF292"/>
    <mergeCell ref="LFG292:LFJ292"/>
    <mergeCell ref="LFK292:LFN292"/>
    <mergeCell ref="LFO292:LFR292"/>
    <mergeCell ref="LEE292:LEH292"/>
    <mergeCell ref="LEI292:LEL292"/>
    <mergeCell ref="LEM292:LEP292"/>
    <mergeCell ref="LEQ292:LET292"/>
    <mergeCell ref="LEU292:LEX292"/>
    <mergeCell ref="LDK292:LDN292"/>
    <mergeCell ref="LDO292:LDR292"/>
    <mergeCell ref="LDS292:LDV292"/>
    <mergeCell ref="LDW292:LDZ292"/>
    <mergeCell ref="LEA292:LED292"/>
    <mergeCell ref="LCQ292:LCT292"/>
    <mergeCell ref="LCU292:LCX292"/>
    <mergeCell ref="LCY292:LDB292"/>
    <mergeCell ref="LDC292:LDF292"/>
    <mergeCell ref="LDG292:LDJ292"/>
    <mergeCell ref="LBW292:LBZ292"/>
    <mergeCell ref="LCA292:LCD292"/>
    <mergeCell ref="LCE292:LCH292"/>
    <mergeCell ref="LCI292:LCL292"/>
    <mergeCell ref="LCM292:LCP292"/>
    <mergeCell ref="LBC292:LBF292"/>
    <mergeCell ref="LBG292:LBJ292"/>
    <mergeCell ref="LBK292:LBN292"/>
    <mergeCell ref="LBO292:LBR292"/>
    <mergeCell ref="LBS292:LBV292"/>
    <mergeCell ref="LAI292:LAL292"/>
    <mergeCell ref="LAM292:LAP292"/>
    <mergeCell ref="LAQ292:LAT292"/>
    <mergeCell ref="LAU292:LAX292"/>
    <mergeCell ref="LAY292:LBB292"/>
    <mergeCell ref="KZO292:KZR292"/>
    <mergeCell ref="KZS292:KZV292"/>
    <mergeCell ref="KZW292:KZZ292"/>
    <mergeCell ref="LAA292:LAD292"/>
    <mergeCell ref="LAE292:LAH292"/>
    <mergeCell ref="KYU292:KYX292"/>
    <mergeCell ref="KYY292:KZB292"/>
    <mergeCell ref="KZC292:KZF292"/>
    <mergeCell ref="KZG292:KZJ292"/>
    <mergeCell ref="KZK292:KZN292"/>
    <mergeCell ref="KYA292:KYD292"/>
    <mergeCell ref="KYE292:KYH292"/>
    <mergeCell ref="KYI292:KYL292"/>
    <mergeCell ref="KYM292:KYP292"/>
    <mergeCell ref="KYQ292:KYT292"/>
    <mergeCell ref="KXG292:KXJ292"/>
    <mergeCell ref="KXK292:KXN292"/>
    <mergeCell ref="KXO292:KXR292"/>
    <mergeCell ref="KXS292:KXV292"/>
    <mergeCell ref="KXW292:KXZ292"/>
    <mergeCell ref="KWM292:KWP292"/>
    <mergeCell ref="KWQ292:KWT292"/>
    <mergeCell ref="KWU292:KWX292"/>
    <mergeCell ref="KWY292:KXB292"/>
    <mergeCell ref="KXC292:KXF292"/>
    <mergeCell ref="KVS292:KVV292"/>
    <mergeCell ref="KVW292:KVZ292"/>
    <mergeCell ref="KWA292:KWD292"/>
    <mergeCell ref="KWE292:KWH292"/>
    <mergeCell ref="KWI292:KWL292"/>
    <mergeCell ref="KUY292:KVB292"/>
    <mergeCell ref="KVC292:KVF292"/>
    <mergeCell ref="KVG292:KVJ292"/>
    <mergeCell ref="KVK292:KVN292"/>
    <mergeCell ref="KVO292:KVR292"/>
    <mergeCell ref="KUE292:KUH292"/>
    <mergeCell ref="KUI292:KUL292"/>
    <mergeCell ref="KUM292:KUP292"/>
    <mergeCell ref="KUQ292:KUT292"/>
    <mergeCell ref="KUU292:KUX292"/>
    <mergeCell ref="KTK292:KTN292"/>
    <mergeCell ref="KTO292:KTR292"/>
    <mergeCell ref="KTS292:KTV292"/>
    <mergeCell ref="KTW292:KTZ292"/>
    <mergeCell ref="KUA292:KUD292"/>
    <mergeCell ref="KSQ292:KST292"/>
    <mergeCell ref="KSU292:KSX292"/>
    <mergeCell ref="KSY292:KTB292"/>
    <mergeCell ref="KTC292:KTF292"/>
    <mergeCell ref="KTG292:KTJ292"/>
    <mergeCell ref="KRW292:KRZ292"/>
    <mergeCell ref="KSA292:KSD292"/>
    <mergeCell ref="KSE292:KSH292"/>
    <mergeCell ref="KSI292:KSL292"/>
    <mergeCell ref="KSM292:KSP292"/>
    <mergeCell ref="KRC292:KRF292"/>
    <mergeCell ref="KRG292:KRJ292"/>
    <mergeCell ref="KRK292:KRN292"/>
    <mergeCell ref="KRO292:KRR292"/>
    <mergeCell ref="KRS292:KRV292"/>
    <mergeCell ref="KQI292:KQL292"/>
    <mergeCell ref="KQM292:KQP292"/>
    <mergeCell ref="KQQ292:KQT292"/>
    <mergeCell ref="KQU292:KQX292"/>
    <mergeCell ref="KQY292:KRB292"/>
    <mergeCell ref="KPO292:KPR292"/>
    <mergeCell ref="KPS292:KPV292"/>
    <mergeCell ref="KPW292:KPZ292"/>
    <mergeCell ref="KQA292:KQD292"/>
    <mergeCell ref="KQE292:KQH292"/>
    <mergeCell ref="KOU292:KOX292"/>
    <mergeCell ref="KOY292:KPB292"/>
    <mergeCell ref="KPC292:KPF292"/>
    <mergeCell ref="KPG292:KPJ292"/>
    <mergeCell ref="KPK292:KPN292"/>
    <mergeCell ref="KOA292:KOD292"/>
    <mergeCell ref="KOE292:KOH292"/>
    <mergeCell ref="KOI292:KOL292"/>
    <mergeCell ref="KOM292:KOP292"/>
    <mergeCell ref="KOQ292:KOT292"/>
    <mergeCell ref="KNG292:KNJ292"/>
    <mergeCell ref="KNK292:KNN292"/>
    <mergeCell ref="KNO292:KNR292"/>
    <mergeCell ref="KNS292:KNV292"/>
    <mergeCell ref="KNW292:KNZ292"/>
    <mergeCell ref="KMM292:KMP292"/>
    <mergeCell ref="KMQ292:KMT292"/>
    <mergeCell ref="KMU292:KMX292"/>
    <mergeCell ref="KMY292:KNB292"/>
    <mergeCell ref="KNC292:KNF292"/>
    <mergeCell ref="KLS292:KLV292"/>
    <mergeCell ref="KLW292:KLZ292"/>
    <mergeCell ref="KMA292:KMD292"/>
    <mergeCell ref="KME292:KMH292"/>
    <mergeCell ref="KMI292:KML292"/>
    <mergeCell ref="KKY292:KLB292"/>
    <mergeCell ref="KLC292:KLF292"/>
    <mergeCell ref="KLG292:KLJ292"/>
    <mergeCell ref="KLK292:KLN292"/>
    <mergeCell ref="KLO292:KLR292"/>
    <mergeCell ref="KKE292:KKH292"/>
    <mergeCell ref="KKI292:KKL292"/>
    <mergeCell ref="KKM292:KKP292"/>
    <mergeCell ref="KKQ292:KKT292"/>
    <mergeCell ref="KKU292:KKX292"/>
    <mergeCell ref="KJK292:KJN292"/>
    <mergeCell ref="KJO292:KJR292"/>
    <mergeCell ref="KJS292:KJV292"/>
    <mergeCell ref="KJW292:KJZ292"/>
    <mergeCell ref="KKA292:KKD292"/>
    <mergeCell ref="KIQ292:KIT292"/>
    <mergeCell ref="KIU292:KIX292"/>
    <mergeCell ref="KIY292:KJB292"/>
    <mergeCell ref="KJC292:KJF292"/>
    <mergeCell ref="KJG292:KJJ292"/>
    <mergeCell ref="KHW292:KHZ292"/>
    <mergeCell ref="KIA292:KID292"/>
    <mergeCell ref="KIE292:KIH292"/>
    <mergeCell ref="KII292:KIL292"/>
    <mergeCell ref="KIM292:KIP292"/>
    <mergeCell ref="KHC292:KHF292"/>
    <mergeCell ref="KHG292:KHJ292"/>
    <mergeCell ref="KHK292:KHN292"/>
    <mergeCell ref="KHO292:KHR292"/>
    <mergeCell ref="KHS292:KHV292"/>
    <mergeCell ref="KGI292:KGL292"/>
    <mergeCell ref="KGM292:KGP292"/>
    <mergeCell ref="KGQ292:KGT292"/>
    <mergeCell ref="KGU292:KGX292"/>
    <mergeCell ref="KGY292:KHB292"/>
    <mergeCell ref="KFO292:KFR292"/>
    <mergeCell ref="KFS292:KFV292"/>
    <mergeCell ref="KFW292:KFZ292"/>
    <mergeCell ref="KGA292:KGD292"/>
    <mergeCell ref="KGE292:KGH292"/>
    <mergeCell ref="KEU292:KEX292"/>
    <mergeCell ref="KEY292:KFB292"/>
    <mergeCell ref="KFC292:KFF292"/>
    <mergeCell ref="KFG292:KFJ292"/>
    <mergeCell ref="KFK292:KFN292"/>
    <mergeCell ref="KEA292:KED292"/>
    <mergeCell ref="KEE292:KEH292"/>
    <mergeCell ref="KEI292:KEL292"/>
    <mergeCell ref="KEM292:KEP292"/>
    <mergeCell ref="KEQ292:KET292"/>
    <mergeCell ref="KDG292:KDJ292"/>
    <mergeCell ref="KDK292:KDN292"/>
    <mergeCell ref="KDO292:KDR292"/>
    <mergeCell ref="KDS292:KDV292"/>
    <mergeCell ref="KDW292:KDZ292"/>
    <mergeCell ref="KCM292:KCP292"/>
    <mergeCell ref="KCQ292:KCT292"/>
    <mergeCell ref="KCU292:KCX292"/>
    <mergeCell ref="KCY292:KDB292"/>
    <mergeCell ref="KDC292:KDF292"/>
    <mergeCell ref="KBS292:KBV292"/>
    <mergeCell ref="KBW292:KBZ292"/>
    <mergeCell ref="KCA292:KCD292"/>
    <mergeCell ref="KCE292:KCH292"/>
    <mergeCell ref="KCI292:KCL292"/>
    <mergeCell ref="KAY292:KBB292"/>
    <mergeCell ref="KBC292:KBF292"/>
    <mergeCell ref="KBG292:KBJ292"/>
    <mergeCell ref="KBK292:KBN292"/>
    <mergeCell ref="KBO292:KBR292"/>
    <mergeCell ref="KAE292:KAH292"/>
    <mergeCell ref="KAI292:KAL292"/>
    <mergeCell ref="KAM292:KAP292"/>
    <mergeCell ref="KAQ292:KAT292"/>
    <mergeCell ref="KAU292:KAX292"/>
    <mergeCell ref="JZK292:JZN292"/>
    <mergeCell ref="JZO292:JZR292"/>
    <mergeCell ref="JZS292:JZV292"/>
    <mergeCell ref="JZW292:JZZ292"/>
    <mergeCell ref="KAA292:KAD292"/>
    <mergeCell ref="JYQ292:JYT292"/>
    <mergeCell ref="JYU292:JYX292"/>
    <mergeCell ref="JYY292:JZB292"/>
    <mergeCell ref="JZC292:JZF292"/>
    <mergeCell ref="JZG292:JZJ292"/>
    <mergeCell ref="JXW292:JXZ292"/>
    <mergeCell ref="JYA292:JYD292"/>
    <mergeCell ref="JYE292:JYH292"/>
    <mergeCell ref="JYI292:JYL292"/>
    <mergeCell ref="JYM292:JYP292"/>
    <mergeCell ref="JXC292:JXF292"/>
    <mergeCell ref="JXG292:JXJ292"/>
    <mergeCell ref="JXK292:JXN292"/>
    <mergeCell ref="JXO292:JXR292"/>
    <mergeCell ref="JXS292:JXV292"/>
    <mergeCell ref="JWI292:JWL292"/>
    <mergeCell ref="JWM292:JWP292"/>
    <mergeCell ref="JWQ292:JWT292"/>
    <mergeCell ref="JWU292:JWX292"/>
    <mergeCell ref="JWY292:JXB292"/>
    <mergeCell ref="JVO292:JVR292"/>
    <mergeCell ref="JVS292:JVV292"/>
    <mergeCell ref="JVW292:JVZ292"/>
    <mergeCell ref="JWA292:JWD292"/>
    <mergeCell ref="JWE292:JWH292"/>
    <mergeCell ref="JUU292:JUX292"/>
    <mergeCell ref="JUY292:JVB292"/>
    <mergeCell ref="JVC292:JVF292"/>
    <mergeCell ref="JVG292:JVJ292"/>
    <mergeCell ref="JVK292:JVN292"/>
    <mergeCell ref="JUA292:JUD292"/>
    <mergeCell ref="JUE292:JUH292"/>
    <mergeCell ref="JUI292:JUL292"/>
    <mergeCell ref="JUM292:JUP292"/>
    <mergeCell ref="JUQ292:JUT292"/>
    <mergeCell ref="JTG292:JTJ292"/>
    <mergeCell ref="JTK292:JTN292"/>
    <mergeCell ref="JTO292:JTR292"/>
    <mergeCell ref="JTS292:JTV292"/>
    <mergeCell ref="JTW292:JTZ292"/>
    <mergeCell ref="JSM292:JSP292"/>
    <mergeCell ref="JSQ292:JST292"/>
    <mergeCell ref="JSU292:JSX292"/>
    <mergeCell ref="JSY292:JTB292"/>
    <mergeCell ref="JTC292:JTF292"/>
    <mergeCell ref="JRS292:JRV292"/>
    <mergeCell ref="JRW292:JRZ292"/>
    <mergeCell ref="JSA292:JSD292"/>
    <mergeCell ref="JSE292:JSH292"/>
    <mergeCell ref="JSI292:JSL292"/>
    <mergeCell ref="JQY292:JRB292"/>
    <mergeCell ref="JRC292:JRF292"/>
    <mergeCell ref="JRG292:JRJ292"/>
    <mergeCell ref="JRK292:JRN292"/>
    <mergeCell ref="JRO292:JRR292"/>
    <mergeCell ref="JQE292:JQH292"/>
    <mergeCell ref="JQI292:JQL292"/>
    <mergeCell ref="JQM292:JQP292"/>
    <mergeCell ref="JQQ292:JQT292"/>
    <mergeCell ref="JQU292:JQX292"/>
    <mergeCell ref="JPK292:JPN292"/>
    <mergeCell ref="JPO292:JPR292"/>
    <mergeCell ref="JPS292:JPV292"/>
    <mergeCell ref="JPW292:JPZ292"/>
    <mergeCell ref="JQA292:JQD292"/>
    <mergeCell ref="JOQ292:JOT292"/>
    <mergeCell ref="JOU292:JOX292"/>
    <mergeCell ref="JOY292:JPB292"/>
    <mergeCell ref="JPC292:JPF292"/>
    <mergeCell ref="JPG292:JPJ292"/>
    <mergeCell ref="JNW292:JNZ292"/>
    <mergeCell ref="JOA292:JOD292"/>
    <mergeCell ref="JOE292:JOH292"/>
    <mergeCell ref="JOI292:JOL292"/>
    <mergeCell ref="JOM292:JOP292"/>
    <mergeCell ref="JNC292:JNF292"/>
    <mergeCell ref="JNG292:JNJ292"/>
    <mergeCell ref="JNK292:JNN292"/>
    <mergeCell ref="JNO292:JNR292"/>
    <mergeCell ref="JNS292:JNV292"/>
    <mergeCell ref="JMI292:JML292"/>
    <mergeCell ref="JMM292:JMP292"/>
    <mergeCell ref="JMQ292:JMT292"/>
    <mergeCell ref="JMU292:JMX292"/>
    <mergeCell ref="JMY292:JNB292"/>
    <mergeCell ref="JLO292:JLR292"/>
    <mergeCell ref="JLS292:JLV292"/>
    <mergeCell ref="JLW292:JLZ292"/>
    <mergeCell ref="JMA292:JMD292"/>
    <mergeCell ref="JME292:JMH292"/>
    <mergeCell ref="JKU292:JKX292"/>
    <mergeCell ref="JKY292:JLB292"/>
    <mergeCell ref="JLC292:JLF292"/>
    <mergeCell ref="JLG292:JLJ292"/>
    <mergeCell ref="JLK292:JLN292"/>
    <mergeCell ref="JKA292:JKD292"/>
    <mergeCell ref="JKE292:JKH292"/>
    <mergeCell ref="JKI292:JKL292"/>
    <mergeCell ref="JKM292:JKP292"/>
    <mergeCell ref="JKQ292:JKT292"/>
    <mergeCell ref="JJG292:JJJ292"/>
    <mergeCell ref="JJK292:JJN292"/>
    <mergeCell ref="JJO292:JJR292"/>
    <mergeCell ref="JJS292:JJV292"/>
    <mergeCell ref="JJW292:JJZ292"/>
    <mergeCell ref="JIM292:JIP292"/>
    <mergeCell ref="JIQ292:JIT292"/>
    <mergeCell ref="JIU292:JIX292"/>
    <mergeCell ref="JIY292:JJB292"/>
    <mergeCell ref="JJC292:JJF292"/>
    <mergeCell ref="JHS292:JHV292"/>
    <mergeCell ref="JHW292:JHZ292"/>
    <mergeCell ref="JIA292:JID292"/>
    <mergeCell ref="JIE292:JIH292"/>
    <mergeCell ref="JII292:JIL292"/>
    <mergeCell ref="JGY292:JHB292"/>
    <mergeCell ref="JHC292:JHF292"/>
    <mergeCell ref="JHG292:JHJ292"/>
    <mergeCell ref="JHK292:JHN292"/>
    <mergeCell ref="JHO292:JHR292"/>
    <mergeCell ref="JGE292:JGH292"/>
    <mergeCell ref="JGI292:JGL292"/>
    <mergeCell ref="JGM292:JGP292"/>
    <mergeCell ref="JGQ292:JGT292"/>
    <mergeCell ref="JGU292:JGX292"/>
    <mergeCell ref="JFK292:JFN292"/>
    <mergeCell ref="JFO292:JFR292"/>
    <mergeCell ref="JFS292:JFV292"/>
    <mergeCell ref="JFW292:JFZ292"/>
    <mergeCell ref="JGA292:JGD292"/>
    <mergeCell ref="JEQ292:JET292"/>
    <mergeCell ref="JEU292:JEX292"/>
    <mergeCell ref="JEY292:JFB292"/>
    <mergeCell ref="JFC292:JFF292"/>
    <mergeCell ref="JFG292:JFJ292"/>
    <mergeCell ref="JDW292:JDZ292"/>
    <mergeCell ref="JEA292:JED292"/>
    <mergeCell ref="JEE292:JEH292"/>
    <mergeCell ref="JEI292:JEL292"/>
    <mergeCell ref="JEM292:JEP292"/>
    <mergeCell ref="JDC292:JDF292"/>
    <mergeCell ref="JDG292:JDJ292"/>
    <mergeCell ref="JDK292:JDN292"/>
    <mergeCell ref="JDO292:JDR292"/>
    <mergeCell ref="JDS292:JDV292"/>
    <mergeCell ref="JCI292:JCL292"/>
    <mergeCell ref="JCM292:JCP292"/>
    <mergeCell ref="JCQ292:JCT292"/>
    <mergeCell ref="JCU292:JCX292"/>
    <mergeCell ref="JCY292:JDB292"/>
    <mergeCell ref="JBO292:JBR292"/>
    <mergeCell ref="JBS292:JBV292"/>
    <mergeCell ref="JBW292:JBZ292"/>
    <mergeCell ref="JCA292:JCD292"/>
    <mergeCell ref="JCE292:JCH292"/>
    <mergeCell ref="JAU292:JAX292"/>
    <mergeCell ref="JAY292:JBB292"/>
    <mergeCell ref="JBC292:JBF292"/>
    <mergeCell ref="JBG292:JBJ292"/>
    <mergeCell ref="JBK292:JBN292"/>
    <mergeCell ref="JAA292:JAD292"/>
    <mergeCell ref="JAE292:JAH292"/>
    <mergeCell ref="JAI292:JAL292"/>
    <mergeCell ref="JAM292:JAP292"/>
    <mergeCell ref="JAQ292:JAT292"/>
    <mergeCell ref="IZG292:IZJ292"/>
    <mergeCell ref="IZK292:IZN292"/>
    <mergeCell ref="IZO292:IZR292"/>
    <mergeCell ref="IZS292:IZV292"/>
    <mergeCell ref="IZW292:IZZ292"/>
    <mergeCell ref="IYM292:IYP292"/>
    <mergeCell ref="IYQ292:IYT292"/>
    <mergeCell ref="IYU292:IYX292"/>
    <mergeCell ref="IYY292:IZB292"/>
    <mergeCell ref="IZC292:IZF292"/>
    <mergeCell ref="IXS292:IXV292"/>
    <mergeCell ref="IXW292:IXZ292"/>
    <mergeCell ref="IYA292:IYD292"/>
    <mergeCell ref="IYE292:IYH292"/>
    <mergeCell ref="IYI292:IYL292"/>
    <mergeCell ref="IWY292:IXB292"/>
    <mergeCell ref="IXC292:IXF292"/>
    <mergeCell ref="IXG292:IXJ292"/>
    <mergeCell ref="IXK292:IXN292"/>
    <mergeCell ref="IXO292:IXR292"/>
    <mergeCell ref="IWE292:IWH292"/>
    <mergeCell ref="IWI292:IWL292"/>
    <mergeCell ref="IWM292:IWP292"/>
    <mergeCell ref="IWQ292:IWT292"/>
    <mergeCell ref="IWU292:IWX292"/>
    <mergeCell ref="IVK292:IVN292"/>
    <mergeCell ref="IVO292:IVR292"/>
    <mergeCell ref="IVS292:IVV292"/>
    <mergeCell ref="IVW292:IVZ292"/>
    <mergeCell ref="IWA292:IWD292"/>
    <mergeCell ref="IUQ292:IUT292"/>
    <mergeCell ref="IUU292:IUX292"/>
    <mergeCell ref="IUY292:IVB292"/>
    <mergeCell ref="IVC292:IVF292"/>
    <mergeCell ref="IVG292:IVJ292"/>
    <mergeCell ref="ITW292:ITZ292"/>
    <mergeCell ref="IUA292:IUD292"/>
    <mergeCell ref="IUE292:IUH292"/>
    <mergeCell ref="IUI292:IUL292"/>
    <mergeCell ref="IUM292:IUP292"/>
    <mergeCell ref="ITC292:ITF292"/>
    <mergeCell ref="ITG292:ITJ292"/>
    <mergeCell ref="ITK292:ITN292"/>
    <mergeCell ref="ITO292:ITR292"/>
    <mergeCell ref="ITS292:ITV292"/>
    <mergeCell ref="ISI292:ISL292"/>
    <mergeCell ref="ISM292:ISP292"/>
    <mergeCell ref="ISQ292:IST292"/>
    <mergeCell ref="ISU292:ISX292"/>
    <mergeCell ref="ISY292:ITB292"/>
    <mergeCell ref="IRO292:IRR292"/>
    <mergeCell ref="IRS292:IRV292"/>
    <mergeCell ref="IRW292:IRZ292"/>
    <mergeCell ref="ISA292:ISD292"/>
    <mergeCell ref="ISE292:ISH292"/>
    <mergeCell ref="IQU292:IQX292"/>
    <mergeCell ref="IQY292:IRB292"/>
    <mergeCell ref="IRC292:IRF292"/>
    <mergeCell ref="IRG292:IRJ292"/>
    <mergeCell ref="IRK292:IRN292"/>
    <mergeCell ref="IQA292:IQD292"/>
    <mergeCell ref="IQE292:IQH292"/>
    <mergeCell ref="IQI292:IQL292"/>
    <mergeCell ref="IQM292:IQP292"/>
    <mergeCell ref="IQQ292:IQT292"/>
    <mergeCell ref="IPG292:IPJ292"/>
    <mergeCell ref="IPK292:IPN292"/>
    <mergeCell ref="IPO292:IPR292"/>
    <mergeCell ref="IPS292:IPV292"/>
    <mergeCell ref="IPW292:IPZ292"/>
    <mergeCell ref="IOM292:IOP292"/>
    <mergeCell ref="IOQ292:IOT292"/>
    <mergeCell ref="IOU292:IOX292"/>
    <mergeCell ref="IOY292:IPB292"/>
    <mergeCell ref="IPC292:IPF292"/>
    <mergeCell ref="INS292:INV292"/>
    <mergeCell ref="INW292:INZ292"/>
    <mergeCell ref="IOA292:IOD292"/>
    <mergeCell ref="IOE292:IOH292"/>
    <mergeCell ref="IOI292:IOL292"/>
    <mergeCell ref="IMY292:INB292"/>
    <mergeCell ref="INC292:INF292"/>
    <mergeCell ref="ING292:INJ292"/>
    <mergeCell ref="INK292:INN292"/>
    <mergeCell ref="INO292:INR292"/>
    <mergeCell ref="IME292:IMH292"/>
    <mergeCell ref="IMI292:IML292"/>
    <mergeCell ref="IMM292:IMP292"/>
    <mergeCell ref="IMQ292:IMT292"/>
    <mergeCell ref="IMU292:IMX292"/>
    <mergeCell ref="ILK292:ILN292"/>
    <mergeCell ref="ILO292:ILR292"/>
    <mergeCell ref="ILS292:ILV292"/>
    <mergeCell ref="ILW292:ILZ292"/>
    <mergeCell ref="IMA292:IMD292"/>
    <mergeCell ref="IKQ292:IKT292"/>
    <mergeCell ref="IKU292:IKX292"/>
    <mergeCell ref="IKY292:ILB292"/>
    <mergeCell ref="ILC292:ILF292"/>
    <mergeCell ref="ILG292:ILJ292"/>
    <mergeCell ref="IJW292:IJZ292"/>
    <mergeCell ref="IKA292:IKD292"/>
    <mergeCell ref="IKE292:IKH292"/>
    <mergeCell ref="IKI292:IKL292"/>
    <mergeCell ref="IKM292:IKP292"/>
    <mergeCell ref="IJC292:IJF292"/>
    <mergeCell ref="IJG292:IJJ292"/>
    <mergeCell ref="IJK292:IJN292"/>
    <mergeCell ref="IJO292:IJR292"/>
    <mergeCell ref="IJS292:IJV292"/>
    <mergeCell ref="III292:IIL292"/>
    <mergeCell ref="IIM292:IIP292"/>
    <mergeCell ref="IIQ292:IIT292"/>
    <mergeCell ref="IIU292:IIX292"/>
    <mergeCell ref="IIY292:IJB292"/>
    <mergeCell ref="IHO292:IHR292"/>
    <mergeCell ref="IHS292:IHV292"/>
    <mergeCell ref="IHW292:IHZ292"/>
    <mergeCell ref="IIA292:IID292"/>
    <mergeCell ref="IIE292:IIH292"/>
    <mergeCell ref="IGU292:IGX292"/>
    <mergeCell ref="IGY292:IHB292"/>
    <mergeCell ref="IHC292:IHF292"/>
    <mergeCell ref="IHG292:IHJ292"/>
    <mergeCell ref="IHK292:IHN292"/>
    <mergeCell ref="IGA292:IGD292"/>
    <mergeCell ref="IGE292:IGH292"/>
    <mergeCell ref="IGI292:IGL292"/>
    <mergeCell ref="IGM292:IGP292"/>
    <mergeCell ref="IGQ292:IGT292"/>
    <mergeCell ref="IFG292:IFJ292"/>
    <mergeCell ref="IFK292:IFN292"/>
    <mergeCell ref="IFO292:IFR292"/>
    <mergeCell ref="IFS292:IFV292"/>
    <mergeCell ref="IFW292:IFZ292"/>
    <mergeCell ref="IEM292:IEP292"/>
    <mergeCell ref="IEQ292:IET292"/>
    <mergeCell ref="IEU292:IEX292"/>
    <mergeCell ref="IEY292:IFB292"/>
    <mergeCell ref="IFC292:IFF292"/>
    <mergeCell ref="IDS292:IDV292"/>
    <mergeCell ref="IDW292:IDZ292"/>
    <mergeCell ref="IEA292:IED292"/>
    <mergeCell ref="IEE292:IEH292"/>
    <mergeCell ref="IEI292:IEL292"/>
    <mergeCell ref="ICY292:IDB292"/>
    <mergeCell ref="IDC292:IDF292"/>
    <mergeCell ref="IDG292:IDJ292"/>
    <mergeCell ref="IDK292:IDN292"/>
    <mergeCell ref="IDO292:IDR292"/>
    <mergeCell ref="ICE292:ICH292"/>
    <mergeCell ref="ICI292:ICL292"/>
    <mergeCell ref="ICM292:ICP292"/>
    <mergeCell ref="ICQ292:ICT292"/>
    <mergeCell ref="ICU292:ICX292"/>
    <mergeCell ref="IBK292:IBN292"/>
    <mergeCell ref="IBO292:IBR292"/>
    <mergeCell ref="IBS292:IBV292"/>
    <mergeCell ref="IBW292:IBZ292"/>
    <mergeCell ref="ICA292:ICD292"/>
    <mergeCell ref="IAQ292:IAT292"/>
    <mergeCell ref="IAU292:IAX292"/>
    <mergeCell ref="IAY292:IBB292"/>
    <mergeCell ref="IBC292:IBF292"/>
    <mergeCell ref="IBG292:IBJ292"/>
    <mergeCell ref="HZW292:HZZ292"/>
    <mergeCell ref="IAA292:IAD292"/>
    <mergeCell ref="IAE292:IAH292"/>
    <mergeCell ref="IAI292:IAL292"/>
    <mergeCell ref="IAM292:IAP292"/>
    <mergeCell ref="HZC292:HZF292"/>
    <mergeCell ref="HZG292:HZJ292"/>
    <mergeCell ref="HZK292:HZN292"/>
    <mergeCell ref="HZO292:HZR292"/>
    <mergeCell ref="HZS292:HZV292"/>
    <mergeCell ref="HYI292:HYL292"/>
    <mergeCell ref="HYM292:HYP292"/>
    <mergeCell ref="HYQ292:HYT292"/>
    <mergeCell ref="HYU292:HYX292"/>
    <mergeCell ref="HYY292:HZB292"/>
    <mergeCell ref="HXO292:HXR292"/>
    <mergeCell ref="HXS292:HXV292"/>
    <mergeCell ref="HXW292:HXZ292"/>
    <mergeCell ref="HYA292:HYD292"/>
    <mergeCell ref="HYE292:HYH292"/>
    <mergeCell ref="HWU292:HWX292"/>
    <mergeCell ref="HWY292:HXB292"/>
    <mergeCell ref="HXC292:HXF292"/>
    <mergeCell ref="HXG292:HXJ292"/>
    <mergeCell ref="HXK292:HXN292"/>
    <mergeCell ref="HWA292:HWD292"/>
    <mergeCell ref="HWE292:HWH292"/>
    <mergeCell ref="HWI292:HWL292"/>
    <mergeCell ref="HWM292:HWP292"/>
    <mergeCell ref="HWQ292:HWT292"/>
    <mergeCell ref="HVG292:HVJ292"/>
    <mergeCell ref="HVK292:HVN292"/>
    <mergeCell ref="HVO292:HVR292"/>
    <mergeCell ref="HVS292:HVV292"/>
    <mergeCell ref="HVW292:HVZ292"/>
    <mergeCell ref="HUM292:HUP292"/>
    <mergeCell ref="HUQ292:HUT292"/>
    <mergeCell ref="HUU292:HUX292"/>
    <mergeCell ref="HUY292:HVB292"/>
    <mergeCell ref="HVC292:HVF292"/>
    <mergeCell ref="HTS292:HTV292"/>
    <mergeCell ref="HTW292:HTZ292"/>
    <mergeCell ref="HUA292:HUD292"/>
    <mergeCell ref="HUE292:HUH292"/>
    <mergeCell ref="HUI292:HUL292"/>
    <mergeCell ref="HSY292:HTB292"/>
    <mergeCell ref="HTC292:HTF292"/>
    <mergeCell ref="HTG292:HTJ292"/>
    <mergeCell ref="HTK292:HTN292"/>
    <mergeCell ref="HTO292:HTR292"/>
    <mergeCell ref="HSE292:HSH292"/>
    <mergeCell ref="HSI292:HSL292"/>
    <mergeCell ref="HSM292:HSP292"/>
    <mergeCell ref="HSQ292:HST292"/>
    <mergeCell ref="HSU292:HSX292"/>
    <mergeCell ref="HRK292:HRN292"/>
    <mergeCell ref="HRO292:HRR292"/>
    <mergeCell ref="HRS292:HRV292"/>
    <mergeCell ref="HRW292:HRZ292"/>
    <mergeCell ref="HSA292:HSD292"/>
    <mergeCell ref="HQQ292:HQT292"/>
    <mergeCell ref="HQU292:HQX292"/>
    <mergeCell ref="HQY292:HRB292"/>
    <mergeCell ref="HRC292:HRF292"/>
    <mergeCell ref="HRG292:HRJ292"/>
    <mergeCell ref="HPW292:HPZ292"/>
    <mergeCell ref="HQA292:HQD292"/>
    <mergeCell ref="HQE292:HQH292"/>
    <mergeCell ref="HQI292:HQL292"/>
    <mergeCell ref="HQM292:HQP292"/>
    <mergeCell ref="HPC292:HPF292"/>
    <mergeCell ref="HPG292:HPJ292"/>
    <mergeCell ref="HPK292:HPN292"/>
    <mergeCell ref="HPO292:HPR292"/>
    <mergeCell ref="HPS292:HPV292"/>
    <mergeCell ref="HOI292:HOL292"/>
    <mergeCell ref="HOM292:HOP292"/>
    <mergeCell ref="HOQ292:HOT292"/>
    <mergeCell ref="HOU292:HOX292"/>
    <mergeCell ref="HOY292:HPB292"/>
    <mergeCell ref="HNO292:HNR292"/>
    <mergeCell ref="HNS292:HNV292"/>
    <mergeCell ref="HNW292:HNZ292"/>
    <mergeCell ref="HOA292:HOD292"/>
    <mergeCell ref="HOE292:HOH292"/>
    <mergeCell ref="HMU292:HMX292"/>
    <mergeCell ref="HMY292:HNB292"/>
    <mergeCell ref="HNC292:HNF292"/>
    <mergeCell ref="HNG292:HNJ292"/>
    <mergeCell ref="HNK292:HNN292"/>
    <mergeCell ref="HMA292:HMD292"/>
    <mergeCell ref="HME292:HMH292"/>
    <mergeCell ref="HMI292:HML292"/>
    <mergeCell ref="HMM292:HMP292"/>
    <mergeCell ref="HMQ292:HMT292"/>
    <mergeCell ref="HLG292:HLJ292"/>
    <mergeCell ref="HLK292:HLN292"/>
    <mergeCell ref="HLO292:HLR292"/>
    <mergeCell ref="HLS292:HLV292"/>
    <mergeCell ref="HLW292:HLZ292"/>
    <mergeCell ref="HKM292:HKP292"/>
    <mergeCell ref="HKQ292:HKT292"/>
    <mergeCell ref="HKU292:HKX292"/>
    <mergeCell ref="HKY292:HLB292"/>
    <mergeCell ref="HLC292:HLF292"/>
    <mergeCell ref="HJS292:HJV292"/>
    <mergeCell ref="HJW292:HJZ292"/>
    <mergeCell ref="HKA292:HKD292"/>
    <mergeCell ref="HKE292:HKH292"/>
    <mergeCell ref="HKI292:HKL292"/>
    <mergeCell ref="HIY292:HJB292"/>
    <mergeCell ref="HJC292:HJF292"/>
    <mergeCell ref="HJG292:HJJ292"/>
    <mergeCell ref="HJK292:HJN292"/>
    <mergeCell ref="HJO292:HJR292"/>
    <mergeCell ref="HIE292:HIH292"/>
    <mergeCell ref="HII292:HIL292"/>
    <mergeCell ref="HIM292:HIP292"/>
    <mergeCell ref="HIQ292:HIT292"/>
    <mergeCell ref="HIU292:HIX292"/>
    <mergeCell ref="HHK292:HHN292"/>
    <mergeCell ref="HHO292:HHR292"/>
    <mergeCell ref="HHS292:HHV292"/>
    <mergeCell ref="HHW292:HHZ292"/>
    <mergeCell ref="HIA292:HID292"/>
    <mergeCell ref="HGQ292:HGT292"/>
    <mergeCell ref="HGU292:HGX292"/>
    <mergeCell ref="HGY292:HHB292"/>
    <mergeCell ref="HHC292:HHF292"/>
    <mergeCell ref="HHG292:HHJ292"/>
    <mergeCell ref="HFW292:HFZ292"/>
    <mergeCell ref="HGA292:HGD292"/>
    <mergeCell ref="HGE292:HGH292"/>
    <mergeCell ref="HGI292:HGL292"/>
    <mergeCell ref="HGM292:HGP292"/>
    <mergeCell ref="HFC292:HFF292"/>
    <mergeCell ref="HFG292:HFJ292"/>
    <mergeCell ref="HFK292:HFN292"/>
    <mergeCell ref="HFO292:HFR292"/>
    <mergeCell ref="HFS292:HFV292"/>
    <mergeCell ref="HEI292:HEL292"/>
    <mergeCell ref="HEM292:HEP292"/>
    <mergeCell ref="HEQ292:HET292"/>
    <mergeCell ref="HEU292:HEX292"/>
    <mergeCell ref="HEY292:HFB292"/>
    <mergeCell ref="HDO292:HDR292"/>
    <mergeCell ref="HDS292:HDV292"/>
    <mergeCell ref="HDW292:HDZ292"/>
    <mergeCell ref="HEA292:HED292"/>
    <mergeCell ref="HEE292:HEH292"/>
    <mergeCell ref="HCU292:HCX292"/>
    <mergeCell ref="HCY292:HDB292"/>
    <mergeCell ref="HDC292:HDF292"/>
    <mergeCell ref="HDG292:HDJ292"/>
    <mergeCell ref="HDK292:HDN292"/>
    <mergeCell ref="HCA292:HCD292"/>
    <mergeCell ref="HCE292:HCH292"/>
    <mergeCell ref="HCI292:HCL292"/>
    <mergeCell ref="HCM292:HCP292"/>
    <mergeCell ref="HCQ292:HCT292"/>
    <mergeCell ref="HBG292:HBJ292"/>
    <mergeCell ref="HBK292:HBN292"/>
    <mergeCell ref="HBO292:HBR292"/>
    <mergeCell ref="HBS292:HBV292"/>
    <mergeCell ref="HBW292:HBZ292"/>
    <mergeCell ref="HAM292:HAP292"/>
    <mergeCell ref="HAQ292:HAT292"/>
    <mergeCell ref="HAU292:HAX292"/>
    <mergeCell ref="HAY292:HBB292"/>
    <mergeCell ref="HBC292:HBF292"/>
    <mergeCell ref="GZS292:GZV292"/>
    <mergeCell ref="GZW292:GZZ292"/>
    <mergeCell ref="HAA292:HAD292"/>
    <mergeCell ref="HAE292:HAH292"/>
    <mergeCell ref="HAI292:HAL292"/>
    <mergeCell ref="GYY292:GZB292"/>
    <mergeCell ref="GZC292:GZF292"/>
    <mergeCell ref="GZG292:GZJ292"/>
    <mergeCell ref="GZK292:GZN292"/>
    <mergeCell ref="GZO292:GZR292"/>
    <mergeCell ref="GYE292:GYH292"/>
    <mergeCell ref="GYI292:GYL292"/>
    <mergeCell ref="GYM292:GYP292"/>
    <mergeCell ref="GYQ292:GYT292"/>
    <mergeCell ref="GYU292:GYX292"/>
    <mergeCell ref="GXK292:GXN292"/>
    <mergeCell ref="GXO292:GXR292"/>
    <mergeCell ref="GXS292:GXV292"/>
    <mergeCell ref="GXW292:GXZ292"/>
    <mergeCell ref="GYA292:GYD292"/>
    <mergeCell ref="GWQ292:GWT292"/>
    <mergeCell ref="GWU292:GWX292"/>
    <mergeCell ref="GWY292:GXB292"/>
    <mergeCell ref="GXC292:GXF292"/>
    <mergeCell ref="GXG292:GXJ292"/>
    <mergeCell ref="GVW292:GVZ292"/>
    <mergeCell ref="GWA292:GWD292"/>
    <mergeCell ref="GWE292:GWH292"/>
    <mergeCell ref="GWI292:GWL292"/>
    <mergeCell ref="GWM292:GWP292"/>
    <mergeCell ref="GVC292:GVF292"/>
    <mergeCell ref="GVG292:GVJ292"/>
    <mergeCell ref="GVK292:GVN292"/>
    <mergeCell ref="GVO292:GVR292"/>
    <mergeCell ref="GVS292:GVV292"/>
    <mergeCell ref="GUI292:GUL292"/>
    <mergeCell ref="GUM292:GUP292"/>
    <mergeCell ref="GUQ292:GUT292"/>
    <mergeCell ref="GUU292:GUX292"/>
    <mergeCell ref="GUY292:GVB292"/>
    <mergeCell ref="GTO292:GTR292"/>
    <mergeCell ref="GTS292:GTV292"/>
    <mergeCell ref="GTW292:GTZ292"/>
    <mergeCell ref="GUA292:GUD292"/>
    <mergeCell ref="GUE292:GUH292"/>
    <mergeCell ref="GSU292:GSX292"/>
    <mergeCell ref="GSY292:GTB292"/>
    <mergeCell ref="GTC292:GTF292"/>
    <mergeCell ref="GTG292:GTJ292"/>
    <mergeCell ref="GTK292:GTN292"/>
    <mergeCell ref="GSA292:GSD292"/>
    <mergeCell ref="GSE292:GSH292"/>
    <mergeCell ref="GSI292:GSL292"/>
    <mergeCell ref="GSM292:GSP292"/>
    <mergeCell ref="GSQ292:GST292"/>
    <mergeCell ref="GRG292:GRJ292"/>
    <mergeCell ref="GRK292:GRN292"/>
    <mergeCell ref="GRO292:GRR292"/>
    <mergeCell ref="GRS292:GRV292"/>
    <mergeCell ref="GRW292:GRZ292"/>
    <mergeCell ref="GQM292:GQP292"/>
    <mergeCell ref="GQQ292:GQT292"/>
    <mergeCell ref="GQU292:GQX292"/>
    <mergeCell ref="GQY292:GRB292"/>
    <mergeCell ref="GRC292:GRF292"/>
    <mergeCell ref="GPS292:GPV292"/>
    <mergeCell ref="GPW292:GPZ292"/>
    <mergeCell ref="GQA292:GQD292"/>
    <mergeCell ref="GQE292:GQH292"/>
    <mergeCell ref="GQI292:GQL292"/>
    <mergeCell ref="GOY292:GPB292"/>
    <mergeCell ref="GPC292:GPF292"/>
    <mergeCell ref="GPG292:GPJ292"/>
    <mergeCell ref="GPK292:GPN292"/>
    <mergeCell ref="GPO292:GPR292"/>
    <mergeCell ref="GOE292:GOH292"/>
    <mergeCell ref="GOI292:GOL292"/>
    <mergeCell ref="GOM292:GOP292"/>
    <mergeCell ref="GOQ292:GOT292"/>
    <mergeCell ref="GOU292:GOX292"/>
    <mergeCell ref="GNK292:GNN292"/>
    <mergeCell ref="GNO292:GNR292"/>
    <mergeCell ref="GNS292:GNV292"/>
    <mergeCell ref="GNW292:GNZ292"/>
    <mergeCell ref="GOA292:GOD292"/>
    <mergeCell ref="GMQ292:GMT292"/>
    <mergeCell ref="GMU292:GMX292"/>
    <mergeCell ref="GMY292:GNB292"/>
    <mergeCell ref="GNC292:GNF292"/>
    <mergeCell ref="GNG292:GNJ292"/>
    <mergeCell ref="GLW292:GLZ292"/>
    <mergeCell ref="GMA292:GMD292"/>
    <mergeCell ref="GME292:GMH292"/>
    <mergeCell ref="GMI292:GML292"/>
    <mergeCell ref="GMM292:GMP292"/>
    <mergeCell ref="GLC292:GLF292"/>
    <mergeCell ref="GLG292:GLJ292"/>
    <mergeCell ref="GLK292:GLN292"/>
    <mergeCell ref="GLO292:GLR292"/>
    <mergeCell ref="GLS292:GLV292"/>
    <mergeCell ref="GKI292:GKL292"/>
    <mergeCell ref="GKM292:GKP292"/>
    <mergeCell ref="GKQ292:GKT292"/>
    <mergeCell ref="GKU292:GKX292"/>
    <mergeCell ref="GKY292:GLB292"/>
    <mergeCell ref="GJO292:GJR292"/>
    <mergeCell ref="GJS292:GJV292"/>
    <mergeCell ref="GJW292:GJZ292"/>
    <mergeCell ref="GKA292:GKD292"/>
    <mergeCell ref="GKE292:GKH292"/>
    <mergeCell ref="GIU292:GIX292"/>
    <mergeCell ref="GIY292:GJB292"/>
    <mergeCell ref="GJC292:GJF292"/>
    <mergeCell ref="GJG292:GJJ292"/>
    <mergeCell ref="GJK292:GJN292"/>
    <mergeCell ref="GIA292:GID292"/>
    <mergeCell ref="GIE292:GIH292"/>
    <mergeCell ref="GII292:GIL292"/>
    <mergeCell ref="GIM292:GIP292"/>
    <mergeCell ref="GIQ292:GIT292"/>
    <mergeCell ref="GHG292:GHJ292"/>
    <mergeCell ref="GHK292:GHN292"/>
    <mergeCell ref="GHO292:GHR292"/>
    <mergeCell ref="GHS292:GHV292"/>
    <mergeCell ref="GHW292:GHZ292"/>
    <mergeCell ref="GGM292:GGP292"/>
    <mergeCell ref="GGQ292:GGT292"/>
    <mergeCell ref="GGU292:GGX292"/>
    <mergeCell ref="GGY292:GHB292"/>
    <mergeCell ref="GHC292:GHF292"/>
    <mergeCell ref="GFS292:GFV292"/>
    <mergeCell ref="GFW292:GFZ292"/>
    <mergeCell ref="GGA292:GGD292"/>
    <mergeCell ref="GGE292:GGH292"/>
    <mergeCell ref="GGI292:GGL292"/>
    <mergeCell ref="GEY292:GFB292"/>
    <mergeCell ref="GFC292:GFF292"/>
    <mergeCell ref="GFG292:GFJ292"/>
    <mergeCell ref="GFK292:GFN292"/>
    <mergeCell ref="GFO292:GFR292"/>
    <mergeCell ref="GEE292:GEH292"/>
    <mergeCell ref="GEI292:GEL292"/>
    <mergeCell ref="GEM292:GEP292"/>
    <mergeCell ref="GEQ292:GET292"/>
    <mergeCell ref="GEU292:GEX292"/>
    <mergeCell ref="GDK292:GDN292"/>
    <mergeCell ref="GDO292:GDR292"/>
    <mergeCell ref="GDS292:GDV292"/>
    <mergeCell ref="GDW292:GDZ292"/>
    <mergeCell ref="GEA292:GED292"/>
    <mergeCell ref="GCQ292:GCT292"/>
    <mergeCell ref="GCU292:GCX292"/>
    <mergeCell ref="GCY292:GDB292"/>
    <mergeCell ref="GDC292:GDF292"/>
    <mergeCell ref="GDG292:GDJ292"/>
    <mergeCell ref="GBW292:GBZ292"/>
    <mergeCell ref="GCA292:GCD292"/>
    <mergeCell ref="GCE292:GCH292"/>
    <mergeCell ref="GCI292:GCL292"/>
    <mergeCell ref="GCM292:GCP292"/>
    <mergeCell ref="GBC292:GBF292"/>
    <mergeCell ref="GBG292:GBJ292"/>
    <mergeCell ref="GBK292:GBN292"/>
    <mergeCell ref="GBO292:GBR292"/>
    <mergeCell ref="GBS292:GBV292"/>
    <mergeCell ref="GAI292:GAL292"/>
    <mergeCell ref="GAM292:GAP292"/>
    <mergeCell ref="GAQ292:GAT292"/>
    <mergeCell ref="GAU292:GAX292"/>
    <mergeCell ref="GAY292:GBB292"/>
    <mergeCell ref="FZO292:FZR292"/>
    <mergeCell ref="FZS292:FZV292"/>
    <mergeCell ref="FZW292:FZZ292"/>
    <mergeCell ref="GAA292:GAD292"/>
    <mergeCell ref="GAE292:GAH292"/>
    <mergeCell ref="FYU292:FYX292"/>
    <mergeCell ref="FYY292:FZB292"/>
    <mergeCell ref="FZC292:FZF292"/>
    <mergeCell ref="FZG292:FZJ292"/>
    <mergeCell ref="FZK292:FZN292"/>
    <mergeCell ref="FYA292:FYD292"/>
    <mergeCell ref="FYE292:FYH292"/>
    <mergeCell ref="FYI292:FYL292"/>
    <mergeCell ref="FYM292:FYP292"/>
    <mergeCell ref="FYQ292:FYT292"/>
    <mergeCell ref="FXG292:FXJ292"/>
    <mergeCell ref="FXK292:FXN292"/>
    <mergeCell ref="FXO292:FXR292"/>
    <mergeCell ref="FXS292:FXV292"/>
    <mergeCell ref="FXW292:FXZ292"/>
    <mergeCell ref="FWM292:FWP292"/>
    <mergeCell ref="FWQ292:FWT292"/>
    <mergeCell ref="FWU292:FWX292"/>
    <mergeCell ref="FWY292:FXB292"/>
    <mergeCell ref="FXC292:FXF292"/>
    <mergeCell ref="FVS292:FVV292"/>
    <mergeCell ref="FVW292:FVZ292"/>
    <mergeCell ref="FWA292:FWD292"/>
    <mergeCell ref="FWE292:FWH292"/>
    <mergeCell ref="FWI292:FWL292"/>
    <mergeCell ref="FUY292:FVB292"/>
    <mergeCell ref="FVC292:FVF292"/>
    <mergeCell ref="FVG292:FVJ292"/>
    <mergeCell ref="FVK292:FVN292"/>
    <mergeCell ref="FVO292:FVR292"/>
    <mergeCell ref="FUE292:FUH292"/>
    <mergeCell ref="FUI292:FUL292"/>
    <mergeCell ref="FUM292:FUP292"/>
    <mergeCell ref="FUQ292:FUT292"/>
    <mergeCell ref="FUU292:FUX292"/>
    <mergeCell ref="FTK292:FTN292"/>
    <mergeCell ref="FTO292:FTR292"/>
    <mergeCell ref="FTS292:FTV292"/>
    <mergeCell ref="FTW292:FTZ292"/>
    <mergeCell ref="FUA292:FUD292"/>
    <mergeCell ref="FSQ292:FST292"/>
    <mergeCell ref="FSU292:FSX292"/>
    <mergeCell ref="FSY292:FTB292"/>
    <mergeCell ref="FTC292:FTF292"/>
    <mergeCell ref="FTG292:FTJ292"/>
    <mergeCell ref="FRW292:FRZ292"/>
    <mergeCell ref="FSA292:FSD292"/>
    <mergeCell ref="FSE292:FSH292"/>
    <mergeCell ref="FSI292:FSL292"/>
    <mergeCell ref="FSM292:FSP292"/>
    <mergeCell ref="FRC292:FRF292"/>
    <mergeCell ref="FRG292:FRJ292"/>
    <mergeCell ref="FRK292:FRN292"/>
    <mergeCell ref="FRO292:FRR292"/>
    <mergeCell ref="FRS292:FRV292"/>
    <mergeCell ref="FQI292:FQL292"/>
    <mergeCell ref="FQM292:FQP292"/>
    <mergeCell ref="FQQ292:FQT292"/>
    <mergeCell ref="FQU292:FQX292"/>
    <mergeCell ref="FQY292:FRB292"/>
    <mergeCell ref="FPO292:FPR292"/>
    <mergeCell ref="FPS292:FPV292"/>
    <mergeCell ref="FPW292:FPZ292"/>
    <mergeCell ref="FQA292:FQD292"/>
    <mergeCell ref="FQE292:FQH292"/>
    <mergeCell ref="FOU292:FOX292"/>
    <mergeCell ref="FOY292:FPB292"/>
    <mergeCell ref="FPC292:FPF292"/>
    <mergeCell ref="FPG292:FPJ292"/>
    <mergeCell ref="FPK292:FPN292"/>
    <mergeCell ref="FOA292:FOD292"/>
    <mergeCell ref="FOE292:FOH292"/>
    <mergeCell ref="FOI292:FOL292"/>
    <mergeCell ref="FOM292:FOP292"/>
    <mergeCell ref="FOQ292:FOT292"/>
    <mergeCell ref="FNG292:FNJ292"/>
    <mergeCell ref="FNK292:FNN292"/>
    <mergeCell ref="FNO292:FNR292"/>
    <mergeCell ref="FNS292:FNV292"/>
    <mergeCell ref="FNW292:FNZ292"/>
    <mergeCell ref="FMM292:FMP292"/>
    <mergeCell ref="FMQ292:FMT292"/>
    <mergeCell ref="FMU292:FMX292"/>
    <mergeCell ref="FMY292:FNB292"/>
    <mergeCell ref="FNC292:FNF292"/>
    <mergeCell ref="FLS292:FLV292"/>
    <mergeCell ref="FLW292:FLZ292"/>
    <mergeCell ref="FMA292:FMD292"/>
    <mergeCell ref="FME292:FMH292"/>
    <mergeCell ref="FMI292:FML292"/>
    <mergeCell ref="FKY292:FLB292"/>
    <mergeCell ref="FLC292:FLF292"/>
    <mergeCell ref="FLG292:FLJ292"/>
    <mergeCell ref="FLK292:FLN292"/>
    <mergeCell ref="FLO292:FLR292"/>
    <mergeCell ref="FKE292:FKH292"/>
    <mergeCell ref="FKI292:FKL292"/>
    <mergeCell ref="FKM292:FKP292"/>
    <mergeCell ref="FKQ292:FKT292"/>
    <mergeCell ref="FKU292:FKX292"/>
    <mergeCell ref="FJK292:FJN292"/>
    <mergeCell ref="FJO292:FJR292"/>
    <mergeCell ref="FJS292:FJV292"/>
    <mergeCell ref="FJW292:FJZ292"/>
    <mergeCell ref="FKA292:FKD292"/>
    <mergeCell ref="FIQ292:FIT292"/>
    <mergeCell ref="FIU292:FIX292"/>
    <mergeCell ref="FIY292:FJB292"/>
    <mergeCell ref="FJC292:FJF292"/>
    <mergeCell ref="FJG292:FJJ292"/>
    <mergeCell ref="FHW292:FHZ292"/>
    <mergeCell ref="FIA292:FID292"/>
    <mergeCell ref="FIE292:FIH292"/>
    <mergeCell ref="FII292:FIL292"/>
    <mergeCell ref="FIM292:FIP292"/>
    <mergeCell ref="FHC292:FHF292"/>
    <mergeCell ref="FHG292:FHJ292"/>
    <mergeCell ref="FHK292:FHN292"/>
    <mergeCell ref="FHO292:FHR292"/>
    <mergeCell ref="FHS292:FHV292"/>
    <mergeCell ref="FGI292:FGL292"/>
    <mergeCell ref="FGM292:FGP292"/>
    <mergeCell ref="FGQ292:FGT292"/>
    <mergeCell ref="FGU292:FGX292"/>
    <mergeCell ref="FGY292:FHB292"/>
    <mergeCell ref="FFO292:FFR292"/>
    <mergeCell ref="FFS292:FFV292"/>
    <mergeCell ref="FFW292:FFZ292"/>
    <mergeCell ref="FGA292:FGD292"/>
    <mergeCell ref="FGE292:FGH292"/>
    <mergeCell ref="FEU292:FEX292"/>
    <mergeCell ref="FEY292:FFB292"/>
    <mergeCell ref="FFC292:FFF292"/>
    <mergeCell ref="FFG292:FFJ292"/>
    <mergeCell ref="FFK292:FFN292"/>
    <mergeCell ref="FEA292:FED292"/>
    <mergeCell ref="FEE292:FEH292"/>
    <mergeCell ref="FEI292:FEL292"/>
    <mergeCell ref="FEM292:FEP292"/>
    <mergeCell ref="FEQ292:FET292"/>
    <mergeCell ref="FDG292:FDJ292"/>
    <mergeCell ref="FDK292:FDN292"/>
    <mergeCell ref="FDO292:FDR292"/>
    <mergeCell ref="FDS292:FDV292"/>
    <mergeCell ref="FDW292:FDZ292"/>
    <mergeCell ref="FCM292:FCP292"/>
    <mergeCell ref="FCQ292:FCT292"/>
    <mergeCell ref="FCU292:FCX292"/>
    <mergeCell ref="FCY292:FDB292"/>
    <mergeCell ref="FDC292:FDF292"/>
    <mergeCell ref="FBS292:FBV292"/>
    <mergeCell ref="FBW292:FBZ292"/>
    <mergeCell ref="FCA292:FCD292"/>
    <mergeCell ref="FCE292:FCH292"/>
    <mergeCell ref="FCI292:FCL292"/>
    <mergeCell ref="FAY292:FBB292"/>
    <mergeCell ref="FBC292:FBF292"/>
    <mergeCell ref="FBG292:FBJ292"/>
    <mergeCell ref="FBK292:FBN292"/>
    <mergeCell ref="FBO292:FBR292"/>
    <mergeCell ref="FAE292:FAH292"/>
    <mergeCell ref="FAI292:FAL292"/>
    <mergeCell ref="FAM292:FAP292"/>
    <mergeCell ref="FAQ292:FAT292"/>
    <mergeCell ref="FAU292:FAX292"/>
    <mergeCell ref="EZK292:EZN292"/>
    <mergeCell ref="EZO292:EZR292"/>
    <mergeCell ref="EZS292:EZV292"/>
    <mergeCell ref="EZW292:EZZ292"/>
    <mergeCell ref="FAA292:FAD292"/>
    <mergeCell ref="EYQ292:EYT292"/>
    <mergeCell ref="EYU292:EYX292"/>
    <mergeCell ref="EYY292:EZB292"/>
    <mergeCell ref="EZC292:EZF292"/>
    <mergeCell ref="EZG292:EZJ292"/>
    <mergeCell ref="EXW292:EXZ292"/>
    <mergeCell ref="EYA292:EYD292"/>
    <mergeCell ref="EYE292:EYH292"/>
    <mergeCell ref="EYI292:EYL292"/>
    <mergeCell ref="EYM292:EYP292"/>
    <mergeCell ref="EXC292:EXF292"/>
    <mergeCell ref="EXG292:EXJ292"/>
    <mergeCell ref="EXK292:EXN292"/>
    <mergeCell ref="EXO292:EXR292"/>
    <mergeCell ref="EXS292:EXV292"/>
    <mergeCell ref="EWI292:EWL292"/>
    <mergeCell ref="EWM292:EWP292"/>
    <mergeCell ref="EWQ292:EWT292"/>
    <mergeCell ref="EWU292:EWX292"/>
    <mergeCell ref="EWY292:EXB292"/>
    <mergeCell ref="EVO292:EVR292"/>
    <mergeCell ref="EVS292:EVV292"/>
    <mergeCell ref="EVW292:EVZ292"/>
    <mergeCell ref="EWA292:EWD292"/>
    <mergeCell ref="EWE292:EWH292"/>
    <mergeCell ref="EUU292:EUX292"/>
    <mergeCell ref="EUY292:EVB292"/>
    <mergeCell ref="EVC292:EVF292"/>
    <mergeCell ref="EVG292:EVJ292"/>
    <mergeCell ref="EVK292:EVN292"/>
    <mergeCell ref="EUA292:EUD292"/>
    <mergeCell ref="EUE292:EUH292"/>
    <mergeCell ref="EUI292:EUL292"/>
    <mergeCell ref="EUM292:EUP292"/>
    <mergeCell ref="EUQ292:EUT292"/>
    <mergeCell ref="ETG292:ETJ292"/>
    <mergeCell ref="ETK292:ETN292"/>
    <mergeCell ref="ETO292:ETR292"/>
    <mergeCell ref="ETS292:ETV292"/>
    <mergeCell ref="ETW292:ETZ292"/>
    <mergeCell ref="ESM292:ESP292"/>
    <mergeCell ref="ESQ292:EST292"/>
    <mergeCell ref="ESU292:ESX292"/>
    <mergeCell ref="ESY292:ETB292"/>
    <mergeCell ref="ETC292:ETF292"/>
    <mergeCell ref="ERS292:ERV292"/>
    <mergeCell ref="ERW292:ERZ292"/>
    <mergeCell ref="ESA292:ESD292"/>
    <mergeCell ref="ESE292:ESH292"/>
    <mergeCell ref="ESI292:ESL292"/>
    <mergeCell ref="EQY292:ERB292"/>
    <mergeCell ref="ERC292:ERF292"/>
    <mergeCell ref="ERG292:ERJ292"/>
    <mergeCell ref="ERK292:ERN292"/>
    <mergeCell ref="ERO292:ERR292"/>
    <mergeCell ref="EQE292:EQH292"/>
    <mergeCell ref="EQI292:EQL292"/>
    <mergeCell ref="EQM292:EQP292"/>
    <mergeCell ref="EQQ292:EQT292"/>
    <mergeCell ref="EQU292:EQX292"/>
    <mergeCell ref="EPK292:EPN292"/>
    <mergeCell ref="EPO292:EPR292"/>
    <mergeCell ref="EPS292:EPV292"/>
    <mergeCell ref="EPW292:EPZ292"/>
    <mergeCell ref="EQA292:EQD292"/>
    <mergeCell ref="EOQ292:EOT292"/>
    <mergeCell ref="EOU292:EOX292"/>
    <mergeCell ref="EOY292:EPB292"/>
    <mergeCell ref="EPC292:EPF292"/>
    <mergeCell ref="EPG292:EPJ292"/>
    <mergeCell ref="ENW292:ENZ292"/>
    <mergeCell ref="EOA292:EOD292"/>
    <mergeCell ref="EOE292:EOH292"/>
    <mergeCell ref="EOI292:EOL292"/>
    <mergeCell ref="EOM292:EOP292"/>
    <mergeCell ref="ENC292:ENF292"/>
    <mergeCell ref="ENG292:ENJ292"/>
    <mergeCell ref="ENK292:ENN292"/>
    <mergeCell ref="ENO292:ENR292"/>
    <mergeCell ref="ENS292:ENV292"/>
    <mergeCell ref="EMI292:EML292"/>
    <mergeCell ref="EMM292:EMP292"/>
    <mergeCell ref="EMQ292:EMT292"/>
    <mergeCell ref="EMU292:EMX292"/>
    <mergeCell ref="EMY292:ENB292"/>
    <mergeCell ref="ELO292:ELR292"/>
    <mergeCell ref="ELS292:ELV292"/>
    <mergeCell ref="ELW292:ELZ292"/>
    <mergeCell ref="EMA292:EMD292"/>
    <mergeCell ref="EME292:EMH292"/>
    <mergeCell ref="EKU292:EKX292"/>
    <mergeCell ref="EKY292:ELB292"/>
    <mergeCell ref="ELC292:ELF292"/>
    <mergeCell ref="ELG292:ELJ292"/>
    <mergeCell ref="ELK292:ELN292"/>
    <mergeCell ref="EKA292:EKD292"/>
    <mergeCell ref="EKE292:EKH292"/>
    <mergeCell ref="EKI292:EKL292"/>
    <mergeCell ref="EKM292:EKP292"/>
    <mergeCell ref="EKQ292:EKT292"/>
    <mergeCell ref="EJG292:EJJ292"/>
    <mergeCell ref="EJK292:EJN292"/>
    <mergeCell ref="EJO292:EJR292"/>
    <mergeCell ref="EJS292:EJV292"/>
    <mergeCell ref="EJW292:EJZ292"/>
    <mergeCell ref="EIM292:EIP292"/>
    <mergeCell ref="EIQ292:EIT292"/>
    <mergeCell ref="EIU292:EIX292"/>
    <mergeCell ref="EIY292:EJB292"/>
    <mergeCell ref="EJC292:EJF292"/>
    <mergeCell ref="EHS292:EHV292"/>
    <mergeCell ref="EHW292:EHZ292"/>
    <mergeCell ref="EIA292:EID292"/>
    <mergeCell ref="EIE292:EIH292"/>
    <mergeCell ref="EII292:EIL292"/>
    <mergeCell ref="EGY292:EHB292"/>
    <mergeCell ref="EHC292:EHF292"/>
    <mergeCell ref="EHG292:EHJ292"/>
    <mergeCell ref="EHK292:EHN292"/>
    <mergeCell ref="EHO292:EHR292"/>
    <mergeCell ref="EGE292:EGH292"/>
    <mergeCell ref="EGI292:EGL292"/>
    <mergeCell ref="EGM292:EGP292"/>
    <mergeCell ref="EGQ292:EGT292"/>
    <mergeCell ref="EGU292:EGX292"/>
    <mergeCell ref="EFK292:EFN292"/>
    <mergeCell ref="EFO292:EFR292"/>
    <mergeCell ref="EFS292:EFV292"/>
    <mergeCell ref="EFW292:EFZ292"/>
    <mergeCell ref="EGA292:EGD292"/>
    <mergeCell ref="EEQ292:EET292"/>
    <mergeCell ref="EEU292:EEX292"/>
    <mergeCell ref="EEY292:EFB292"/>
    <mergeCell ref="EFC292:EFF292"/>
    <mergeCell ref="EFG292:EFJ292"/>
    <mergeCell ref="EDW292:EDZ292"/>
    <mergeCell ref="EEA292:EED292"/>
    <mergeCell ref="EEE292:EEH292"/>
    <mergeCell ref="EEI292:EEL292"/>
    <mergeCell ref="EEM292:EEP292"/>
    <mergeCell ref="EDC292:EDF292"/>
    <mergeCell ref="EDG292:EDJ292"/>
    <mergeCell ref="EDK292:EDN292"/>
    <mergeCell ref="EDO292:EDR292"/>
    <mergeCell ref="EDS292:EDV292"/>
    <mergeCell ref="ECI292:ECL292"/>
    <mergeCell ref="ECM292:ECP292"/>
    <mergeCell ref="ECQ292:ECT292"/>
    <mergeCell ref="ECU292:ECX292"/>
    <mergeCell ref="ECY292:EDB292"/>
    <mergeCell ref="EBO292:EBR292"/>
    <mergeCell ref="EBS292:EBV292"/>
    <mergeCell ref="EBW292:EBZ292"/>
    <mergeCell ref="ECA292:ECD292"/>
    <mergeCell ref="ECE292:ECH292"/>
    <mergeCell ref="EAU292:EAX292"/>
    <mergeCell ref="EAY292:EBB292"/>
    <mergeCell ref="EBC292:EBF292"/>
    <mergeCell ref="EBG292:EBJ292"/>
    <mergeCell ref="EBK292:EBN292"/>
    <mergeCell ref="EAA292:EAD292"/>
    <mergeCell ref="EAE292:EAH292"/>
    <mergeCell ref="EAI292:EAL292"/>
    <mergeCell ref="EAM292:EAP292"/>
    <mergeCell ref="EAQ292:EAT292"/>
    <mergeCell ref="DZG292:DZJ292"/>
    <mergeCell ref="DZK292:DZN292"/>
    <mergeCell ref="DZO292:DZR292"/>
    <mergeCell ref="DZS292:DZV292"/>
    <mergeCell ref="DZW292:DZZ292"/>
    <mergeCell ref="DYM292:DYP292"/>
    <mergeCell ref="DYQ292:DYT292"/>
    <mergeCell ref="DYU292:DYX292"/>
    <mergeCell ref="DYY292:DZB292"/>
    <mergeCell ref="DZC292:DZF292"/>
    <mergeCell ref="DXS292:DXV292"/>
    <mergeCell ref="DXW292:DXZ292"/>
    <mergeCell ref="DYA292:DYD292"/>
    <mergeCell ref="DYE292:DYH292"/>
    <mergeCell ref="DYI292:DYL292"/>
    <mergeCell ref="DWY292:DXB292"/>
    <mergeCell ref="DXC292:DXF292"/>
    <mergeCell ref="DXG292:DXJ292"/>
    <mergeCell ref="DXK292:DXN292"/>
    <mergeCell ref="DXO292:DXR292"/>
    <mergeCell ref="DWE292:DWH292"/>
    <mergeCell ref="DWI292:DWL292"/>
    <mergeCell ref="DWM292:DWP292"/>
    <mergeCell ref="DWQ292:DWT292"/>
    <mergeCell ref="DWU292:DWX292"/>
    <mergeCell ref="DVK292:DVN292"/>
    <mergeCell ref="DVO292:DVR292"/>
    <mergeCell ref="DVS292:DVV292"/>
    <mergeCell ref="DVW292:DVZ292"/>
    <mergeCell ref="DWA292:DWD292"/>
    <mergeCell ref="DUQ292:DUT292"/>
    <mergeCell ref="DUU292:DUX292"/>
    <mergeCell ref="DUY292:DVB292"/>
    <mergeCell ref="DVC292:DVF292"/>
    <mergeCell ref="DVG292:DVJ292"/>
    <mergeCell ref="DTW292:DTZ292"/>
    <mergeCell ref="DUA292:DUD292"/>
    <mergeCell ref="DUE292:DUH292"/>
    <mergeCell ref="DUI292:DUL292"/>
    <mergeCell ref="DUM292:DUP292"/>
    <mergeCell ref="DTC292:DTF292"/>
    <mergeCell ref="DTG292:DTJ292"/>
    <mergeCell ref="DTK292:DTN292"/>
    <mergeCell ref="DTO292:DTR292"/>
    <mergeCell ref="DTS292:DTV292"/>
    <mergeCell ref="DSI292:DSL292"/>
    <mergeCell ref="DSM292:DSP292"/>
    <mergeCell ref="DSQ292:DST292"/>
    <mergeCell ref="DSU292:DSX292"/>
    <mergeCell ref="DSY292:DTB292"/>
    <mergeCell ref="DRO292:DRR292"/>
    <mergeCell ref="DRS292:DRV292"/>
    <mergeCell ref="DRW292:DRZ292"/>
    <mergeCell ref="DSA292:DSD292"/>
    <mergeCell ref="DSE292:DSH292"/>
    <mergeCell ref="DQU292:DQX292"/>
    <mergeCell ref="DQY292:DRB292"/>
    <mergeCell ref="DRC292:DRF292"/>
    <mergeCell ref="DRG292:DRJ292"/>
    <mergeCell ref="DRK292:DRN292"/>
    <mergeCell ref="DQA292:DQD292"/>
    <mergeCell ref="DQE292:DQH292"/>
    <mergeCell ref="DQI292:DQL292"/>
    <mergeCell ref="DQM292:DQP292"/>
    <mergeCell ref="DQQ292:DQT292"/>
    <mergeCell ref="DPG292:DPJ292"/>
    <mergeCell ref="DPK292:DPN292"/>
    <mergeCell ref="DPO292:DPR292"/>
    <mergeCell ref="DPS292:DPV292"/>
    <mergeCell ref="DPW292:DPZ292"/>
    <mergeCell ref="DOM292:DOP292"/>
    <mergeCell ref="DOQ292:DOT292"/>
    <mergeCell ref="DOU292:DOX292"/>
    <mergeCell ref="DOY292:DPB292"/>
    <mergeCell ref="DPC292:DPF292"/>
    <mergeCell ref="DNS292:DNV292"/>
    <mergeCell ref="DNW292:DNZ292"/>
    <mergeCell ref="DOA292:DOD292"/>
    <mergeCell ref="DOE292:DOH292"/>
    <mergeCell ref="DOI292:DOL292"/>
    <mergeCell ref="DMY292:DNB292"/>
    <mergeCell ref="DNC292:DNF292"/>
    <mergeCell ref="DNG292:DNJ292"/>
    <mergeCell ref="DNK292:DNN292"/>
    <mergeCell ref="DNO292:DNR292"/>
    <mergeCell ref="DME292:DMH292"/>
    <mergeCell ref="DMI292:DML292"/>
    <mergeCell ref="DMM292:DMP292"/>
    <mergeCell ref="DMQ292:DMT292"/>
    <mergeCell ref="DMU292:DMX292"/>
    <mergeCell ref="DLK292:DLN292"/>
    <mergeCell ref="DLO292:DLR292"/>
    <mergeCell ref="DLS292:DLV292"/>
    <mergeCell ref="DLW292:DLZ292"/>
    <mergeCell ref="DMA292:DMD292"/>
    <mergeCell ref="DKQ292:DKT292"/>
    <mergeCell ref="DKU292:DKX292"/>
    <mergeCell ref="DKY292:DLB292"/>
    <mergeCell ref="DLC292:DLF292"/>
    <mergeCell ref="DLG292:DLJ292"/>
    <mergeCell ref="DJW292:DJZ292"/>
    <mergeCell ref="DKA292:DKD292"/>
    <mergeCell ref="DKE292:DKH292"/>
    <mergeCell ref="DKI292:DKL292"/>
    <mergeCell ref="DKM292:DKP292"/>
    <mergeCell ref="DJC292:DJF292"/>
    <mergeCell ref="DJG292:DJJ292"/>
    <mergeCell ref="DJK292:DJN292"/>
    <mergeCell ref="DJO292:DJR292"/>
    <mergeCell ref="DJS292:DJV292"/>
    <mergeCell ref="DII292:DIL292"/>
    <mergeCell ref="DIM292:DIP292"/>
    <mergeCell ref="DIQ292:DIT292"/>
    <mergeCell ref="DIU292:DIX292"/>
    <mergeCell ref="DIY292:DJB292"/>
    <mergeCell ref="DHO292:DHR292"/>
    <mergeCell ref="DHS292:DHV292"/>
    <mergeCell ref="DHW292:DHZ292"/>
    <mergeCell ref="DIA292:DID292"/>
    <mergeCell ref="DIE292:DIH292"/>
    <mergeCell ref="DGU292:DGX292"/>
    <mergeCell ref="DGY292:DHB292"/>
    <mergeCell ref="DHC292:DHF292"/>
    <mergeCell ref="DHG292:DHJ292"/>
    <mergeCell ref="DHK292:DHN292"/>
    <mergeCell ref="DGA292:DGD292"/>
    <mergeCell ref="DGE292:DGH292"/>
    <mergeCell ref="DGI292:DGL292"/>
    <mergeCell ref="DGM292:DGP292"/>
    <mergeCell ref="DGQ292:DGT292"/>
    <mergeCell ref="DFG292:DFJ292"/>
    <mergeCell ref="DFK292:DFN292"/>
    <mergeCell ref="DFO292:DFR292"/>
    <mergeCell ref="DFS292:DFV292"/>
    <mergeCell ref="DFW292:DFZ292"/>
    <mergeCell ref="DEM292:DEP292"/>
    <mergeCell ref="DEQ292:DET292"/>
    <mergeCell ref="DEU292:DEX292"/>
    <mergeCell ref="DEY292:DFB292"/>
    <mergeCell ref="DFC292:DFF292"/>
    <mergeCell ref="DDS292:DDV292"/>
    <mergeCell ref="DDW292:DDZ292"/>
    <mergeCell ref="DEA292:DED292"/>
    <mergeCell ref="DEE292:DEH292"/>
    <mergeCell ref="DEI292:DEL292"/>
    <mergeCell ref="DCY292:DDB292"/>
    <mergeCell ref="DDC292:DDF292"/>
    <mergeCell ref="DDG292:DDJ292"/>
    <mergeCell ref="DDK292:DDN292"/>
    <mergeCell ref="DDO292:DDR292"/>
    <mergeCell ref="DCE292:DCH292"/>
    <mergeCell ref="DCI292:DCL292"/>
    <mergeCell ref="DCM292:DCP292"/>
    <mergeCell ref="DCQ292:DCT292"/>
    <mergeCell ref="DCU292:DCX292"/>
    <mergeCell ref="DBK292:DBN292"/>
    <mergeCell ref="DBO292:DBR292"/>
    <mergeCell ref="DBS292:DBV292"/>
    <mergeCell ref="DBW292:DBZ292"/>
    <mergeCell ref="DCA292:DCD292"/>
    <mergeCell ref="DAQ292:DAT292"/>
    <mergeCell ref="DAU292:DAX292"/>
    <mergeCell ref="DAY292:DBB292"/>
    <mergeCell ref="DBC292:DBF292"/>
    <mergeCell ref="DBG292:DBJ292"/>
    <mergeCell ref="CZW292:CZZ292"/>
    <mergeCell ref="DAA292:DAD292"/>
    <mergeCell ref="DAE292:DAH292"/>
    <mergeCell ref="DAI292:DAL292"/>
    <mergeCell ref="DAM292:DAP292"/>
    <mergeCell ref="CZC292:CZF292"/>
    <mergeCell ref="CZG292:CZJ292"/>
    <mergeCell ref="CZK292:CZN292"/>
    <mergeCell ref="CZO292:CZR292"/>
    <mergeCell ref="CZS292:CZV292"/>
    <mergeCell ref="CYI292:CYL292"/>
    <mergeCell ref="CYM292:CYP292"/>
    <mergeCell ref="CYQ292:CYT292"/>
    <mergeCell ref="CYU292:CYX292"/>
    <mergeCell ref="CYY292:CZB292"/>
    <mergeCell ref="CXO292:CXR292"/>
    <mergeCell ref="CXS292:CXV292"/>
    <mergeCell ref="CXW292:CXZ292"/>
    <mergeCell ref="CYA292:CYD292"/>
    <mergeCell ref="CYE292:CYH292"/>
    <mergeCell ref="CWU292:CWX292"/>
    <mergeCell ref="CWY292:CXB292"/>
    <mergeCell ref="CXC292:CXF292"/>
    <mergeCell ref="CXG292:CXJ292"/>
    <mergeCell ref="CXK292:CXN292"/>
    <mergeCell ref="CWA292:CWD292"/>
    <mergeCell ref="CWE292:CWH292"/>
    <mergeCell ref="CWI292:CWL292"/>
    <mergeCell ref="CWM292:CWP292"/>
    <mergeCell ref="CWQ292:CWT292"/>
    <mergeCell ref="CVG292:CVJ292"/>
    <mergeCell ref="CVK292:CVN292"/>
    <mergeCell ref="CVO292:CVR292"/>
    <mergeCell ref="CVS292:CVV292"/>
    <mergeCell ref="CVW292:CVZ292"/>
    <mergeCell ref="CUM292:CUP292"/>
    <mergeCell ref="CUQ292:CUT292"/>
    <mergeCell ref="CUU292:CUX292"/>
    <mergeCell ref="CUY292:CVB292"/>
    <mergeCell ref="CVC292:CVF292"/>
    <mergeCell ref="CTS292:CTV292"/>
    <mergeCell ref="CTW292:CTZ292"/>
    <mergeCell ref="CUA292:CUD292"/>
    <mergeCell ref="CUE292:CUH292"/>
    <mergeCell ref="CUI292:CUL292"/>
    <mergeCell ref="CSY292:CTB292"/>
    <mergeCell ref="CTC292:CTF292"/>
    <mergeCell ref="CTG292:CTJ292"/>
    <mergeCell ref="CTK292:CTN292"/>
    <mergeCell ref="CTO292:CTR292"/>
    <mergeCell ref="CSE292:CSH292"/>
    <mergeCell ref="CSI292:CSL292"/>
    <mergeCell ref="CSM292:CSP292"/>
    <mergeCell ref="CSQ292:CST292"/>
    <mergeCell ref="CSU292:CSX292"/>
    <mergeCell ref="CRK292:CRN292"/>
    <mergeCell ref="CRO292:CRR292"/>
    <mergeCell ref="CRS292:CRV292"/>
    <mergeCell ref="CRW292:CRZ292"/>
    <mergeCell ref="CSA292:CSD292"/>
    <mergeCell ref="CQQ292:CQT292"/>
    <mergeCell ref="CQU292:CQX292"/>
    <mergeCell ref="CQY292:CRB292"/>
    <mergeCell ref="CRC292:CRF292"/>
    <mergeCell ref="CRG292:CRJ292"/>
    <mergeCell ref="CPW292:CPZ292"/>
    <mergeCell ref="CQA292:CQD292"/>
    <mergeCell ref="CQE292:CQH292"/>
    <mergeCell ref="CQI292:CQL292"/>
    <mergeCell ref="CQM292:CQP292"/>
    <mergeCell ref="CPC292:CPF292"/>
    <mergeCell ref="CPG292:CPJ292"/>
    <mergeCell ref="CPK292:CPN292"/>
    <mergeCell ref="CPO292:CPR292"/>
    <mergeCell ref="CPS292:CPV292"/>
    <mergeCell ref="COI292:COL292"/>
    <mergeCell ref="COM292:COP292"/>
    <mergeCell ref="COQ292:COT292"/>
    <mergeCell ref="COU292:COX292"/>
    <mergeCell ref="COY292:CPB292"/>
    <mergeCell ref="CNO292:CNR292"/>
    <mergeCell ref="CNS292:CNV292"/>
    <mergeCell ref="CNW292:CNZ292"/>
    <mergeCell ref="COA292:COD292"/>
    <mergeCell ref="COE292:COH292"/>
    <mergeCell ref="CMU292:CMX292"/>
    <mergeCell ref="CMY292:CNB292"/>
    <mergeCell ref="CNC292:CNF292"/>
    <mergeCell ref="CNG292:CNJ292"/>
    <mergeCell ref="CNK292:CNN292"/>
    <mergeCell ref="CMA292:CMD292"/>
    <mergeCell ref="CME292:CMH292"/>
    <mergeCell ref="CMI292:CML292"/>
    <mergeCell ref="CMM292:CMP292"/>
    <mergeCell ref="CMQ292:CMT292"/>
    <mergeCell ref="CLG292:CLJ292"/>
    <mergeCell ref="CLK292:CLN292"/>
    <mergeCell ref="CLO292:CLR292"/>
    <mergeCell ref="CLS292:CLV292"/>
    <mergeCell ref="CLW292:CLZ292"/>
    <mergeCell ref="CKM292:CKP292"/>
    <mergeCell ref="CKQ292:CKT292"/>
    <mergeCell ref="CKU292:CKX292"/>
    <mergeCell ref="CKY292:CLB292"/>
    <mergeCell ref="CLC292:CLF292"/>
    <mergeCell ref="CJS292:CJV292"/>
    <mergeCell ref="CJW292:CJZ292"/>
    <mergeCell ref="CKA292:CKD292"/>
    <mergeCell ref="CKE292:CKH292"/>
    <mergeCell ref="CKI292:CKL292"/>
    <mergeCell ref="CIY292:CJB292"/>
    <mergeCell ref="CJC292:CJF292"/>
    <mergeCell ref="CJG292:CJJ292"/>
    <mergeCell ref="CJK292:CJN292"/>
    <mergeCell ref="CJO292:CJR292"/>
    <mergeCell ref="CIE292:CIH292"/>
    <mergeCell ref="CII292:CIL292"/>
    <mergeCell ref="CIM292:CIP292"/>
    <mergeCell ref="CIQ292:CIT292"/>
    <mergeCell ref="CIU292:CIX292"/>
    <mergeCell ref="CHK292:CHN292"/>
    <mergeCell ref="CHO292:CHR292"/>
    <mergeCell ref="CHS292:CHV292"/>
    <mergeCell ref="CHW292:CHZ292"/>
    <mergeCell ref="CIA292:CID292"/>
    <mergeCell ref="CGQ292:CGT292"/>
    <mergeCell ref="CGU292:CGX292"/>
    <mergeCell ref="CGY292:CHB292"/>
    <mergeCell ref="CHC292:CHF292"/>
    <mergeCell ref="CHG292:CHJ292"/>
    <mergeCell ref="CFW292:CFZ292"/>
    <mergeCell ref="CGA292:CGD292"/>
    <mergeCell ref="CGE292:CGH292"/>
    <mergeCell ref="CGI292:CGL292"/>
    <mergeCell ref="CGM292:CGP292"/>
    <mergeCell ref="CFC292:CFF292"/>
    <mergeCell ref="CFG292:CFJ292"/>
    <mergeCell ref="CFK292:CFN292"/>
    <mergeCell ref="CFO292:CFR292"/>
    <mergeCell ref="CFS292:CFV292"/>
    <mergeCell ref="CEI292:CEL292"/>
    <mergeCell ref="CEM292:CEP292"/>
    <mergeCell ref="CEQ292:CET292"/>
    <mergeCell ref="CEU292:CEX292"/>
    <mergeCell ref="CEY292:CFB292"/>
    <mergeCell ref="CDO292:CDR292"/>
    <mergeCell ref="CDS292:CDV292"/>
    <mergeCell ref="CDW292:CDZ292"/>
    <mergeCell ref="CEA292:CED292"/>
    <mergeCell ref="CEE292:CEH292"/>
    <mergeCell ref="CCU292:CCX292"/>
    <mergeCell ref="CCY292:CDB292"/>
    <mergeCell ref="CDC292:CDF292"/>
    <mergeCell ref="CDG292:CDJ292"/>
    <mergeCell ref="CDK292:CDN292"/>
    <mergeCell ref="CCA292:CCD292"/>
    <mergeCell ref="CCE292:CCH292"/>
    <mergeCell ref="CCI292:CCL292"/>
    <mergeCell ref="CCM292:CCP292"/>
    <mergeCell ref="CCQ292:CCT292"/>
    <mergeCell ref="CBG292:CBJ292"/>
    <mergeCell ref="CBK292:CBN292"/>
    <mergeCell ref="CBO292:CBR292"/>
    <mergeCell ref="CBS292:CBV292"/>
    <mergeCell ref="CBW292:CBZ292"/>
    <mergeCell ref="CAM292:CAP292"/>
    <mergeCell ref="CAQ292:CAT292"/>
    <mergeCell ref="CAU292:CAX292"/>
    <mergeCell ref="CAY292:CBB292"/>
    <mergeCell ref="CBC292:CBF292"/>
    <mergeCell ref="BZS292:BZV292"/>
    <mergeCell ref="BZW292:BZZ292"/>
    <mergeCell ref="CAA292:CAD292"/>
    <mergeCell ref="CAE292:CAH292"/>
    <mergeCell ref="CAI292:CAL292"/>
    <mergeCell ref="BYY292:BZB292"/>
    <mergeCell ref="BZC292:BZF292"/>
    <mergeCell ref="BZG292:BZJ292"/>
    <mergeCell ref="BZK292:BZN292"/>
    <mergeCell ref="BZO292:BZR292"/>
    <mergeCell ref="BYE292:BYH292"/>
    <mergeCell ref="BYI292:BYL292"/>
    <mergeCell ref="BYM292:BYP292"/>
    <mergeCell ref="BYQ292:BYT292"/>
    <mergeCell ref="BYU292:BYX292"/>
    <mergeCell ref="BXK292:BXN292"/>
    <mergeCell ref="BXO292:BXR292"/>
    <mergeCell ref="BXS292:BXV292"/>
    <mergeCell ref="BXW292:BXZ292"/>
    <mergeCell ref="BYA292:BYD292"/>
    <mergeCell ref="BWQ292:BWT292"/>
    <mergeCell ref="BWU292:BWX292"/>
    <mergeCell ref="BWY292:BXB292"/>
    <mergeCell ref="BXC292:BXF292"/>
    <mergeCell ref="BXG292:BXJ292"/>
    <mergeCell ref="BVW292:BVZ292"/>
    <mergeCell ref="BWA292:BWD292"/>
    <mergeCell ref="BWE292:BWH292"/>
    <mergeCell ref="BWI292:BWL292"/>
    <mergeCell ref="BWM292:BWP292"/>
    <mergeCell ref="BVC292:BVF292"/>
    <mergeCell ref="BVG292:BVJ292"/>
    <mergeCell ref="BVK292:BVN292"/>
    <mergeCell ref="BVO292:BVR292"/>
    <mergeCell ref="BVS292:BVV292"/>
    <mergeCell ref="BUI292:BUL292"/>
    <mergeCell ref="BUM292:BUP292"/>
    <mergeCell ref="BUQ292:BUT292"/>
    <mergeCell ref="BUU292:BUX292"/>
    <mergeCell ref="BUY292:BVB292"/>
    <mergeCell ref="BTO292:BTR292"/>
    <mergeCell ref="BTS292:BTV292"/>
    <mergeCell ref="BTW292:BTZ292"/>
    <mergeCell ref="BUA292:BUD292"/>
    <mergeCell ref="BUE292:BUH292"/>
    <mergeCell ref="BSU292:BSX292"/>
    <mergeCell ref="BSY292:BTB292"/>
    <mergeCell ref="BTC292:BTF292"/>
    <mergeCell ref="BTG292:BTJ292"/>
    <mergeCell ref="BTK292:BTN292"/>
    <mergeCell ref="BSA292:BSD292"/>
    <mergeCell ref="BSE292:BSH292"/>
    <mergeCell ref="BSI292:BSL292"/>
    <mergeCell ref="BSM292:BSP292"/>
    <mergeCell ref="BSQ292:BST292"/>
    <mergeCell ref="BRG292:BRJ292"/>
    <mergeCell ref="BRK292:BRN292"/>
    <mergeCell ref="BRO292:BRR292"/>
    <mergeCell ref="BRS292:BRV292"/>
    <mergeCell ref="BRW292:BRZ292"/>
    <mergeCell ref="BQM292:BQP292"/>
    <mergeCell ref="BQQ292:BQT292"/>
    <mergeCell ref="BQU292:BQX292"/>
    <mergeCell ref="BQY292:BRB292"/>
    <mergeCell ref="BRC292:BRF292"/>
    <mergeCell ref="BPS292:BPV292"/>
    <mergeCell ref="BPW292:BPZ292"/>
    <mergeCell ref="BQA292:BQD292"/>
    <mergeCell ref="BQE292:BQH292"/>
    <mergeCell ref="BQI292:BQL292"/>
    <mergeCell ref="BOY292:BPB292"/>
    <mergeCell ref="BPC292:BPF292"/>
    <mergeCell ref="BPG292:BPJ292"/>
    <mergeCell ref="BPK292:BPN292"/>
    <mergeCell ref="BPO292:BPR292"/>
    <mergeCell ref="BOE292:BOH292"/>
    <mergeCell ref="BOI292:BOL292"/>
    <mergeCell ref="BOM292:BOP292"/>
    <mergeCell ref="BOQ292:BOT292"/>
    <mergeCell ref="BOU292:BOX292"/>
    <mergeCell ref="BNK292:BNN292"/>
    <mergeCell ref="BNO292:BNR292"/>
    <mergeCell ref="BNS292:BNV292"/>
    <mergeCell ref="BNW292:BNZ292"/>
    <mergeCell ref="BOA292:BOD292"/>
    <mergeCell ref="BMQ292:BMT292"/>
    <mergeCell ref="BMU292:BMX292"/>
    <mergeCell ref="BMY292:BNB292"/>
    <mergeCell ref="BNC292:BNF292"/>
    <mergeCell ref="BNG292:BNJ292"/>
    <mergeCell ref="BLW292:BLZ292"/>
    <mergeCell ref="BMA292:BMD292"/>
    <mergeCell ref="BME292:BMH292"/>
    <mergeCell ref="BMI292:BML292"/>
    <mergeCell ref="BMM292:BMP292"/>
    <mergeCell ref="BLC292:BLF292"/>
    <mergeCell ref="BLG292:BLJ292"/>
    <mergeCell ref="BLK292:BLN292"/>
    <mergeCell ref="BLO292:BLR292"/>
    <mergeCell ref="BLS292:BLV292"/>
    <mergeCell ref="BKI292:BKL292"/>
    <mergeCell ref="BKM292:BKP292"/>
    <mergeCell ref="BKQ292:BKT292"/>
    <mergeCell ref="BKU292:BKX292"/>
    <mergeCell ref="BKY292:BLB292"/>
    <mergeCell ref="BJO292:BJR292"/>
    <mergeCell ref="BJS292:BJV292"/>
    <mergeCell ref="BJW292:BJZ292"/>
    <mergeCell ref="BKA292:BKD292"/>
    <mergeCell ref="BKE292:BKH292"/>
    <mergeCell ref="BIU292:BIX292"/>
    <mergeCell ref="BIY292:BJB292"/>
    <mergeCell ref="BJC292:BJF292"/>
    <mergeCell ref="BJG292:BJJ292"/>
    <mergeCell ref="BJK292:BJN292"/>
    <mergeCell ref="BIA292:BID292"/>
    <mergeCell ref="BIE292:BIH292"/>
    <mergeCell ref="BII292:BIL292"/>
    <mergeCell ref="BIM292:BIP292"/>
    <mergeCell ref="BIQ292:BIT292"/>
    <mergeCell ref="BHG292:BHJ292"/>
    <mergeCell ref="BHK292:BHN292"/>
    <mergeCell ref="BHO292:BHR292"/>
    <mergeCell ref="BHS292:BHV292"/>
    <mergeCell ref="BHW292:BHZ292"/>
    <mergeCell ref="BGM292:BGP292"/>
    <mergeCell ref="BGQ292:BGT292"/>
    <mergeCell ref="BGU292:BGX292"/>
    <mergeCell ref="BGY292:BHB292"/>
    <mergeCell ref="BHC292:BHF292"/>
    <mergeCell ref="BFS292:BFV292"/>
    <mergeCell ref="BFW292:BFZ292"/>
    <mergeCell ref="BGA292:BGD292"/>
    <mergeCell ref="BGE292:BGH292"/>
    <mergeCell ref="BGI292:BGL292"/>
    <mergeCell ref="BEY292:BFB292"/>
    <mergeCell ref="BFC292:BFF292"/>
    <mergeCell ref="BFG292:BFJ292"/>
    <mergeCell ref="BFK292:BFN292"/>
    <mergeCell ref="BFO292:BFR292"/>
    <mergeCell ref="BEE292:BEH292"/>
    <mergeCell ref="BEI292:BEL292"/>
    <mergeCell ref="BEM292:BEP292"/>
    <mergeCell ref="BEQ292:BET292"/>
    <mergeCell ref="BEU292:BEX292"/>
    <mergeCell ref="BDK292:BDN292"/>
    <mergeCell ref="BDO292:BDR292"/>
    <mergeCell ref="BDS292:BDV292"/>
    <mergeCell ref="BDW292:BDZ292"/>
    <mergeCell ref="BEA292:BED292"/>
    <mergeCell ref="BCQ292:BCT292"/>
    <mergeCell ref="BCU292:BCX292"/>
    <mergeCell ref="BCY292:BDB292"/>
    <mergeCell ref="BDC292:BDF292"/>
    <mergeCell ref="BDG292:BDJ292"/>
    <mergeCell ref="BBW292:BBZ292"/>
    <mergeCell ref="BCA292:BCD292"/>
    <mergeCell ref="BCE292:BCH292"/>
    <mergeCell ref="BCI292:BCL292"/>
    <mergeCell ref="BCM292:BCP292"/>
    <mergeCell ref="BBC292:BBF292"/>
    <mergeCell ref="BBG292:BBJ292"/>
    <mergeCell ref="BBK292:BBN292"/>
    <mergeCell ref="BBO292:BBR292"/>
    <mergeCell ref="BBS292:BBV292"/>
    <mergeCell ref="BAI292:BAL292"/>
    <mergeCell ref="BAM292:BAP292"/>
    <mergeCell ref="BAQ292:BAT292"/>
    <mergeCell ref="BAU292:BAX292"/>
    <mergeCell ref="BAY292:BBB292"/>
    <mergeCell ref="AZO292:AZR292"/>
    <mergeCell ref="AZS292:AZV292"/>
    <mergeCell ref="AZW292:AZZ292"/>
    <mergeCell ref="BAA292:BAD292"/>
    <mergeCell ref="BAE292:BAH292"/>
    <mergeCell ref="AYU292:AYX292"/>
    <mergeCell ref="AYY292:AZB292"/>
    <mergeCell ref="AZC292:AZF292"/>
    <mergeCell ref="AZG292:AZJ292"/>
    <mergeCell ref="AZK292:AZN292"/>
    <mergeCell ref="AYA292:AYD292"/>
    <mergeCell ref="AYE292:AYH292"/>
    <mergeCell ref="AYI292:AYL292"/>
    <mergeCell ref="AYM292:AYP292"/>
    <mergeCell ref="AYQ292:AYT292"/>
    <mergeCell ref="AXG292:AXJ292"/>
    <mergeCell ref="AXK292:AXN292"/>
    <mergeCell ref="AXO292:AXR292"/>
    <mergeCell ref="AXS292:AXV292"/>
    <mergeCell ref="AXW292:AXZ292"/>
    <mergeCell ref="AWM292:AWP292"/>
    <mergeCell ref="AWQ292:AWT292"/>
    <mergeCell ref="AWU292:AWX292"/>
    <mergeCell ref="AWY292:AXB292"/>
    <mergeCell ref="AXC292:AXF292"/>
    <mergeCell ref="AVS292:AVV292"/>
    <mergeCell ref="AVW292:AVZ292"/>
    <mergeCell ref="AWA292:AWD292"/>
    <mergeCell ref="AWE292:AWH292"/>
    <mergeCell ref="AWI292:AWL292"/>
    <mergeCell ref="AUY292:AVB292"/>
    <mergeCell ref="AVC292:AVF292"/>
    <mergeCell ref="AVG292:AVJ292"/>
    <mergeCell ref="AVK292:AVN292"/>
    <mergeCell ref="AVO292:AVR292"/>
    <mergeCell ref="AUE292:AUH292"/>
    <mergeCell ref="AUI292:AUL292"/>
    <mergeCell ref="AUM292:AUP292"/>
    <mergeCell ref="AUQ292:AUT292"/>
    <mergeCell ref="AUU292:AUX292"/>
    <mergeCell ref="ATK292:ATN292"/>
    <mergeCell ref="ATO292:ATR292"/>
    <mergeCell ref="ATS292:ATV292"/>
    <mergeCell ref="ATW292:ATZ292"/>
    <mergeCell ref="AUA292:AUD292"/>
    <mergeCell ref="ASQ292:AST292"/>
    <mergeCell ref="ASU292:ASX292"/>
    <mergeCell ref="ASY292:ATB292"/>
    <mergeCell ref="ATC292:ATF292"/>
    <mergeCell ref="ATG292:ATJ292"/>
    <mergeCell ref="ARW292:ARZ292"/>
    <mergeCell ref="ASA292:ASD292"/>
    <mergeCell ref="ASE292:ASH292"/>
    <mergeCell ref="ASI292:ASL292"/>
    <mergeCell ref="ASM292:ASP292"/>
    <mergeCell ref="ARC292:ARF292"/>
    <mergeCell ref="ARG292:ARJ292"/>
    <mergeCell ref="ARK292:ARN292"/>
    <mergeCell ref="ARO292:ARR292"/>
    <mergeCell ref="ARS292:ARV292"/>
    <mergeCell ref="AQI292:AQL292"/>
    <mergeCell ref="AQM292:AQP292"/>
    <mergeCell ref="AQQ292:AQT292"/>
    <mergeCell ref="AQU292:AQX292"/>
    <mergeCell ref="AQY292:ARB292"/>
    <mergeCell ref="APO292:APR292"/>
    <mergeCell ref="APS292:APV292"/>
    <mergeCell ref="APW292:APZ292"/>
    <mergeCell ref="AQA292:AQD292"/>
    <mergeCell ref="AQE292:AQH292"/>
    <mergeCell ref="AOU292:AOX292"/>
    <mergeCell ref="AOY292:APB292"/>
    <mergeCell ref="APC292:APF292"/>
    <mergeCell ref="APG292:APJ292"/>
    <mergeCell ref="APK292:APN292"/>
    <mergeCell ref="AOA292:AOD292"/>
    <mergeCell ref="AOE292:AOH292"/>
    <mergeCell ref="AOI292:AOL292"/>
    <mergeCell ref="AOM292:AOP292"/>
    <mergeCell ref="AOQ292:AOT292"/>
    <mergeCell ref="ANG292:ANJ292"/>
    <mergeCell ref="ANK292:ANN292"/>
    <mergeCell ref="ANO292:ANR292"/>
    <mergeCell ref="ANS292:ANV292"/>
    <mergeCell ref="ANW292:ANZ292"/>
    <mergeCell ref="AMM292:AMP292"/>
    <mergeCell ref="AMQ292:AMT292"/>
    <mergeCell ref="AMU292:AMX292"/>
    <mergeCell ref="AMY292:ANB292"/>
    <mergeCell ref="ANC292:ANF292"/>
    <mergeCell ref="ALS292:ALV292"/>
    <mergeCell ref="ALW292:ALZ292"/>
    <mergeCell ref="AMA292:AMD292"/>
    <mergeCell ref="AME292:AMH292"/>
    <mergeCell ref="AMI292:AML292"/>
    <mergeCell ref="AKY292:ALB292"/>
    <mergeCell ref="ALC292:ALF292"/>
    <mergeCell ref="ALG292:ALJ292"/>
    <mergeCell ref="ALK292:ALN292"/>
    <mergeCell ref="ALO292:ALR292"/>
    <mergeCell ref="AKE292:AKH292"/>
    <mergeCell ref="AKI292:AKL292"/>
    <mergeCell ref="AKM292:AKP292"/>
    <mergeCell ref="AKQ292:AKT292"/>
    <mergeCell ref="AKU292:AKX292"/>
    <mergeCell ref="AJK292:AJN292"/>
    <mergeCell ref="AJO292:AJR292"/>
    <mergeCell ref="AJS292:AJV292"/>
    <mergeCell ref="AJW292:AJZ292"/>
    <mergeCell ref="AKA292:AKD292"/>
    <mergeCell ref="AIQ292:AIT292"/>
    <mergeCell ref="AIU292:AIX292"/>
    <mergeCell ref="AIY292:AJB292"/>
    <mergeCell ref="AJC292:AJF292"/>
    <mergeCell ref="AJG292:AJJ292"/>
    <mergeCell ref="AHW292:AHZ292"/>
    <mergeCell ref="AIA292:AID292"/>
    <mergeCell ref="AIE292:AIH292"/>
    <mergeCell ref="AII292:AIL292"/>
    <mergeCell ref="AIM292:AIP292"/>
    <mergeCell ref="AHC292:AHF292"/>
    <mergeCell ref="AHG292:AHJ292"/>
    <mergeCell ref="AHK292:AHN292"/>
    <mergeCell ref="AHO292:AHR292"/>
    <mergeCell ref="AHS292:AHV292"/>
    <mergeCell ref="AGI292:AGL292"/>
    <mergeCell ref="AGM292:AGP292"/>
    <mergeCell ref="AGQ292:AGT292"/>
    <mergeCell ref="AGU292:AGX292"/>
    <mergeCell ref="AGY292:AHB292"/>
    <mergeCell ref="AFO292:AFR292"/>
    <mergeCell ref="AFS292:AFV292"/>
    <mergeCell ref="AFW292:AFZ292"/>
    <mergeCell ref="AGA292:AGD292"/>
    <mergeCell ref="AGE292:AGH292"/>
    <mergeCell ref="AEU292:AEX292"/>
    <mergeCell ref="AEY292:AFB292"/>
    <mergeCell ref="AFC292:AFF292"/>
    <mergeCell ref="AFG292:AFJ292"/>
    <mergeCell ref="AFK292:AFN292"/>
    <mergeCell ref="AEA292:AED292"/>
    <mergeCell ref="AEE292:AEH292"/>
    <mergeCell ref="AEI292:AEL292"/>
    <mergeCell ref="AEM292:AEP292"/>
    <mergeCell ref="AEQ292:AET292"/>
    <mergeCell ref="ADG292:ADJ292"/>
    <mergeCell ref="ADK292:ADN292"/>
    <mergeCell ref="ADO292:ADR292"/>
    <mergeCell ref="ADS292:ADV292"/>
    <mergeCell ref="ADW292:ADZ292"/>
    <mergeCell ref="ACM292:ACP292"/>
    <mergeCell ref="ACQ292:ACT292"/>
    <mergeCell ref="ACU292:ACX292"/>
    <mergeCell ref="ACY292:ADB292"/>
    <mergeCell ref="ADC292:ADF292"/>
    <mergeCell ref="ABS292:ABV292"/>
    <mergeCell ref="ABW292:ABZ292"/>
    <mergeCell ref="ACA292:ACD292"/>
    <mergeCell ref="ACE292:ACH292"/>
    <mergeCell ref="ACI292:ACL292"/>
    <mergeCell ref="AAY292:ABB292"/>
    <mergeCell ref="ABC292:ABF292"/>
    <mergeCell ref="ABG292:ABJ292"/>
    <mergeCell ref="ABK292:ABN292"/>
    <mergeCell ref="ABO292:ABR292"/>
    <mergeCell ref="AAE292:AAH292"/>
    <mergeCell ref="AAI292:AAL292"/>
    <mergeCell ref="AAM292:AAP292"/>
    <mergeCell ref="AAQ292:AAT292"/>
    <mergeCell ref="AAU292:AAX292"/>
    <mergeCell ref="ZK292:ZN292"/>
    <mergeCell ref="ZO292:ZR292"/>
    <mergeCell ref="ZS292:ZV292"/>
    <mergeCell ref="ZW292:ZZ292"/>
    <mergeCell ref="AAA292:AAD292"/>
    <mergeCell ref="YQ292:YT292"/>
    <mergeCell ref="YU292:YX292"/>
    <mergeCell ref="YY292:ZB292"/>
    <mergeCell ref="ZC292:ZF292"/>
    <mergeCell ref="ZG292:ZJ292"/>
    <mergeCell ref="XW292:XZ292"/>
    <mergeCell ref="YA292:YD292"/>
    <mergeCell ref="YE292:YH292"/>
    <mergeCell ref="YI292:YL292"/>
    <mergeCell ref="YM292:YP292"/>
    <mergeCell ref="XC292:XF292"/>
    <mergeCell ref="XG292:XJ292"/>
    <mergeCell ref="XK292:XN292"/>
    <mergeCell ref="XO292:XR292"/>
    <mergeCell ref="XS292:XV292"/>
    <mergeCell ref="WI292:WL292"/>
    <mergeCell ref="WM292:WP292"/>
    <mergeCell ref="WQ292:WT292"/>
    <mergeCell ref="WU292:WX292"/>
    <mergeCell ref="WY292:XB292"/>
    <mergeCell ref="VO292:VR292"/>
    <mergeCell ref="VS292:VV292"/>
    <mergeCell ref="VW292:VZ292"/>
    <mergeCell ref="WA292:WD292"/>
    <mergeCell ref="WE292:WH292"/>
    <mergeCell ref="UU292:UX292"/>
    <mergeCell ref="UY292:VB292"/>
    <mergeCell ref="VC292:VF292"/>
    <mergeCell ref="VG292:VJ292"/>
    <mergeCell ref="VK292:VN292"/>
    <mergeCell ref="UA292:UD292"/>
    <mergeCell ref="UE292:UH292"/>
    <mergeCell ref="UI292:UL292"/>
    <mergeCell ref="UM292:UP292"/>
    <mergeCell ref="UQ292:UT292"/>
    <mergeCell ref="TG292:TJ292"/>
    <mergeCell ref="TK292:TN292"/>
    <mergeCell ref="TO292:TR292"/>
    <mergeCell ref="TS292:TV292"/>
    <mergeCell ref="TW292:TZ292"/>
    <mergeCell ref="SM292:SP292"/>
    <mergeCell ref="SQ292:ST292"/>
    <mergeCell ref="SU292:SX292"/>
    <mergeCell ref="SY292:TB292"/>
    <mergeCell ref="TC292:TF292"/>
    <mergeCell ref="RS292:RV292"/>
    <mergeCell ref="RW292:RZ292"/>
    <mergeCell ref="SA292:SD292"/>
    <mergeCell ref="SE292:SH292"/>
    <mergeCell ref="SI292:SL292"/>
    <mergeCell ref="QY292:RB292"/>
    <mergeCell ref="RC292:RF292"/>
    <mergeCell ref="RG292:RJ292"/>
    <mergeCell ref="RK292:RN292"/>
    <mergeCell ref="RO292:RR292"/>
    <mergeCell ref="QE292:QH292"/>
    <mergeCell ref="QI292:QL292"/>
    <mergeCell ref="QM292:QP292"/>
    <mergeCell ref="QQ292:QT292"/>
    <mergeCell ref="QU292:QX292"/>
    <mergeCell ref="PK292:PN292"/>
    <mergeCell ref="PO292:PR292"/>
    <mergeCell ref="PS292:PV292"/>
    <mergeCell ref="PW292:PZ292"/>
    <mergeCell ref="QA292:QD292"/>
    <mergeCell ref="OQ292:OT292"/>
    <mergeCell ref="OU292:OX292"/>
    <mergeCell ref="OY292:PB292"/>
    <mergeCell ref="PC292:PF292"/>
    <mergeCell ref="PG292:PJ292"/>
    <mergeCell ref="NW292:NZ292"/>
    <mergeCell ref="OA292:OD292"/>
    <mergeCell ref="OE292:OH292"/>
    <mergeCell ref="OI292:OL292"/>
    <mergeCell ref="OM292:OP292"/>
    <mergeCell ref="NC292:NF292"/>
    <mergeCell ref="NG292:NJ292"/>
    <mergeCell ref="NK292:NN292"/>
    <mergeCell ref="NO292:NR292"/>
    <mergeCell ref="NS292:NV292"/>
    <mergeCell ref="MI292:ML292"/>
    <mergeCell ref="MM292:MP292"/>
    <mergeCell ref="MQ292:MT292"/>
    <mergeCell ref="MU292:MX292"/>
    <mergeCell ref="MY292:NB292"/>
    <mergeCell ref="LO292:LR292"/>
    <mergeCell ref="LS292:LV292"/>
    <mergeCell ref="LW292:LZ292"/>
    <mergeCell ref="MA292:MD292"/>
    <mergeCell ref="ME292:MH292"/>
    <mergeCell ref="KU292:KX292"/>
    <mergeCell ref="KY292:LB292"/>
    <mergeCell ref="LC292:LF292"/>
    <mergeCell ref="LG292:LJ292"/>
    <mergeCell ref="LK292:LN292"/>
    <mergeCell ref="KA292:KD292"/>
    <mergeCell ref="KE292:KH292"/>
    <mergeCell ref="KI292:KL292"/>
    <mergeCell ref="KM292:KP292"/>
    <mergeCell ref="KQ292:KT292"/>
    <mergeCell ref="JG292:JJ292"/>
    <mergeCell ref="JK292:JN292"/>
    <mergeCell ref="JO292:JR292"/>
    <mergeCell ref="JS292:JV292"/>
    <mergeCell ref="JW292:JZ292"/>
    <mergeCell ref="IM292:IP292"/>
    <mergeCell ref="IQ292:IT292"/>
    <mergeCell ref="IU292:IX292"/>
    <mergeCell ref="IY292:JB292"/>
    <mergeCell ref="JC292:JF292"/>
    <mergeCell ref="HS292:HV292"/>
    <mergeCell ref="HW292:HZ292"/>
    <mergeCell ref="IA292:ID292"/>
    <mergeCell ref="IE292:IH292"/>
    <mergeCell ref="II292:IL292"/>
    <mergeCell ref="GY292:HB292"/>
    <mergeCell ref="HC292:HF292"/>
    <mergeCell ref="HG292:HJ292"/>
    <mergeCell ref="HK292:HN292"/>
    <mergeCell ref="HO292:HR292"/>
    <mergeCell ref="GE292:GH292"/>
    <mergeCell ref="GI292:GL292"/>
    <mergeCell ref="GM292:GP292"/>
    <mergeCell ref="GQ292:GT292"/>
    <mergeCell ref="GU292:GX292"/>
    <mergeCell ref="FK292:FN292"/>
    <mergeCell ref="FO292:FR292"/>
    <mergeCell ref="FS292:FV292"/>
    <mergeCell ref="FW292:FZ292"/>
    <mergeCell ref="GA292:GD292"/>
    <mergeCell ref="EQ292:ET292"/>
    <mergeCell ref="EU292:EX292"/>
    <mergeCell ref="EY292:FB292"/>
    <mergeCell ref="FC292:FF292"/>
    <mergeCell ref="FG292:FJ292"/>
    <mergeCell ref="K2:L5"/>
    <mergeCell ref="O16:R16"/>
    <mergeCell ref="O17:R17"/>
    <mergeCell ref="O2:Q6"/>
    <mergeCell ref="DW292:DZ292"/>
    <mergeCell ref="EA292:ED292"/>
    <mergeCell ref="EE292:EH292"/>
    <mergeCell ref="EI292:EL292"/>
    <mergeCell ref="EM292:EP292"/>
    <mergeCell ref="DC292:DF292"/>
    <mergeCell ref="DG292:DJ292"/>
    <mergeCell ref="DK292:DN292"/>
    <mergeCell ref="DO292:DR292"/>
    <mergeCell ref="DS292:DV292"/>
    <mergeCell ref="CI292:CL292"/>
    <mergeCell ref="CM292:CP292"/>
    <mergeCell ref="CQ292:CT292"/>
    <mergeCell ref="CU292:CX292"/>
    <mergeCell ref="CY292:DB292"/>
    <mergeCell ref="O289:R289"/>
    <mergeCell ref="S292:V292"/>
    <mergeCell ref="W292:Z292"/>
    <mergeCell ref="AA292:AD292"/>
    <mergeCell ref="AE292:AH292"/>
    <mergeCell ref="AI292:AL292"/>
    <mergeCell ref="AM292:AP292"/>
    <mergeCell ref="O292:R292"/>
    <mergeCell ref="O503:R503"/>
    <mergeCell ref="O504:R504"/>
    <mergeCell ref="AQ292:AT292"/>
    <mergeCell ref="AU292:AX292"/>
    <mergeCell ref="AY292:BB292"/>
    <mergeCell ref="BC292:BF292"/>
    <mergeCell ref="BG292:BJ292"/>
    <mergeCell ref="BK292:BN292"/>
    <mergeCell ref="BO292:BR292"/>
    <mergeCell ref="BS292:BV292"/>
    <mergeCell ref="BW292:BZ292"/>
    <mergeCell ref="CA292:CD292"/>
    <mergeCell ref="CE292:CH292"/>
    <mergeCell ref="O291:R291"/>
    <mergeCell ref="DO503:DR503"/>
    <mergeCell ref="DS503:DV503"/>
    <mergeCell ref="DW503:DZ503"/>
    <mergeCell ref="EA503:ED503"/>
    <mergeCell ref="EE503:EH503"/>
    <mergeCell ref="CU503:CX503"/>
    <mergeCell ref="CY503:DB503"/>
    <mergeCell ref="DC503:DF503"/>
    <mergeCell ref="DG503:DJ503"/>
    <mergeCell ref="DK503:DN503"/>
    <mergeCell ref="CA503:CD503"/>
    <mergeCell ref="CE503:CH503"/>
    <mergeCell ref="CI503:CL503"/>
    <mergeCell ref="CM503:CP503"/>
    <mergeCell ref="CQ503:CT503"/>
    <mergeCell ref="BG503:BJ503"/>
    <mergeCell ref="BK503:BN503"/>
    <mergeCell ref="BO503:BR503"/>
    <mergeCell ref="BS503:BV503"/>
    <mergeCell ref="BW503:BZ503"/>
    <mergeCell ref="AM503:AP503"/>
    <mergeCell ref="AQ503:AT503"/>
    <mergeCell ref="AU503:AX50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BV1880"/>
  <sheetViews>
    <sheetView zoomScale="80" zoomScaleNormal="80" zoomScalePageLayoutView="40" workbookViewId="0"/>
  </sheetViews>
  <sheetFormatPr defaultColWidth="0" defaultRowHeight="13.2" zeroHeight="1"/>
  <cols>
    <col min="1" max="1" width="19.5546875" style="3" customWidth="1"/>
    <col min="2" max="2" width="31" style="3" bestFit="1" customWidth="1"/>
    <col min="3" max="3" width="11" style="3" customWidth="1"/>
    <col min="4" max="4" width="10.88671875" style="3" customWidth="1"/>
    <col min="5" max="6" width="11.33203125" style="3" bestFit="1" customWidth="1"/>
    <col min="7" max="7" width="12.33203125" style="3" bestFit="1" customWidth="1"/>
    <col min="8" max="9" width="13.44140625" style="3" bestFit="1" customWidth="1"/>
    <col min="10" max="10" width="10.5546875" style="3" bestFit="1" customWidth="1"/>
    <col min="11" max="11" width="2.109375" style="3" customWidth="1"/>
    <col min="12" max="12" width="19.109375" style="3" bestFit="1" customWidth="1"/>
    <col min="13" max="13" width="17.44140625" style="3" customWidth="1"/>
    <col min="14" max="15" width="14.44140625" style="3" bestFit="1" customWidth="1"/>
    <col min="16" max="16" width="14.44140625" style="4" bestFit="1" customWidth="1"/>
    <col min="17" max="17" width="14.88671875" style="4" bestFit="1" customWidth="1"/>
    <col min="18" max="18" width="10.5546875" style="3" bestFit="1" customWidth="1"/>
    <col min="19" max="19" width="2.88671875" style="4" customWidth="1"/>
    <col min="20" max="20" width="21.88671875" style="4" bestFit="1" customWidth="1"/>
    <col min="21" max="22" width="11.33203125" style="4" bestFit="1" customWidth="1"/>
    <col min="23" max="23" width="12.33203125" style="4" bestFit="1" customWidth="1"/>
    <col min="24" max="25" width="13.44140625" style="3" bestFit="1" customWidth="1"/>
    <col min="26" max="26" width="10.5546875" style="4" bestFit="1" customWidth="1"/>
    <col min="27" max="27" width="4.88671875" style="4" customWidth="1"/>
    <col min="28" max="28" width="27.88671875" style="4" bestFit="1" customWidth="1"/>
    <col min="29" max="29" width="11.88671875" style="4" customWidth="1"/>
    <col min="30" max="30" width="12.33203125" style="4" bestFit="1" customWidth="1"/>
    <col min="31" max="31" width="11.33203125" style="4" bestFit="1" customWidth="1"/>
    <col min="32" max="32" width="11.33203125" style="3" bestFit="1" customWidth="1"/>
    <col min="33" max="33" width="12.33203125" style="4" bestFit="1" customWidth="1"/>
    <col min="34" max="35" width="13.44140625" style="4" bestFit="1" customWidth="1"/>
    <col min="36" max="36" width="10.5546875" style="4" bestFit="1" customWidth="1"/>
    <col min="37" max="37" width="2.44140625" style="4" customWidth="1"/>
    <col min="38" max="38" width="17" style="4" customWidth="1"/>
    <col min="39" max="39" width="13.109375" style="4" customWidth="1"/>
    <col min="40" max="40" width="15" style="4" customWidth="1"/>
    <col min="41" max="43" width="13.5546875" style="4" bestFit="1" customWidth="1"/>
    <col min="44" max="44" width="10.5546875" style="4" bestFit="1" customWidth="1"/>
    <col min="45" max="45" width="3.5546875" style="4" customWidth="1"/>
    <col min="46" max="46" width="21.88671875" style="4" bestFit="1" customWidth="1"/>
    <col min="47" max="47" width="13.44140625" style="4" customWidth="1"/>
    <col min="48" max="48" width="11.33203125" style="4" bestFit="1" customWidth="1"/>
    <col min="49" max="49" width="12.33203125" style="4" bestFit="1" customWidth="1"/>
    <col min="50" max="51" width="13.44140625" style="4" bestFit="1" customWidth="1"/>
    <col min="52" max="52" width="10.5546875" style="4" bestFit="1" customWidth="1"/>
    <col min="53" max="53" width="3.33203125" style="4" customWidth="1"/>
    <col min="54" max="74" width="0" style="4" hidden="1" customWidth="1"/>
    <col min="75" max="16384" width="9.109375" style="4" hidden="1"/>
  </cols>
  <sheetData>
    <row r="1" spans="1:52" ht="13.8" thickBot="1">
      <c r="A1" s="316" t="s">
        <v>708</v>
      </c>
      <c r="B1" s="360"/>
      <c r="C1" s="360"/>
      <c r="D1" s="315"/>
      <c r="E1" s="315"/>
      <c r="F1" s="315"/>
      <c r="G1" s="315"/>
      <c r="H1" s="361"/>
      <c r="I1" s="360"/>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row>
    <row r="2" spans="1:52" ht="55.35" customHeight="1">
      <c r="A2" s="488" t="s">
        <v>709</v>
      </c>
      <c r="B2" s="489"/>
      <c r="C2" s="489"/>
      <c r="D2" s="489"/>
      <c r="E2" s="490"/>
      <c r="F2" s="315"/>
      <c r="G2" s="315"/>
      <c r="H2" s="494"/>
      <c r="I2" s="494"/>
      <c r="J2" s="494"/>
      <c r="K2" s="494"/>
      <c r="L2" s="494"/>
      <c r="M2" s="494"/>
      <c r="N2" s="494"/>
      <c r="O2" s="494"/>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row>
    <row r="3" spans="1:52" ht="13.8" thickBot="1">
      <c r="A3" s="491"/>
      <c r="B3" s="492"/>
      <c r="C3" s="492"/>
      <c r="D3" s="492"/>
      <c r="E3" s="493"/>
      <c r="F3" s="315"/>
      <c r="G3" s="315"/>
      <c r="H3" s="494"/>
      <c r="I3" s="494"/>
      <c r="J3" s="494"/>
      <c r="K3" s="494"/>
      <c r="L3" s="494"/>
      <c r="M3" s="494"/>
      <c r="N3" s="494"/>
      <c r="O3" s="494"/>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row>
    <row r="4" spans="1:52">
      <c r="A4" s="319"/>
      <c r="B4" s="319"/>
      <c r="C4" s="319"/>
      <c r="D4" s="319"/>
      <c r="E4" s="319"/>
      <c r="F4" s="315"/>
      <c r="G4" s="315"/>
      <c r="H4" s="319"/>
      <c r="I4" s="319"/>
      <c r="J4" s="319"/>
      <c r="K4" s="319"/>
      <c r="L4" s="319"/>
      <c r="M4" s="319"/>
      <c r="N4" s="319"/>
      <c r="O4" s="319"/>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row>
    <row r="5" spans="1:52">
      <c r="A5" s="5" t="s">
        <v>14</v>
      </c>
      <c r="B5" s="11"/>
      <c r="C5" s="11"/>
      <c r="D5" s="11"/>
      <c r="E5" s="11"/>
      <c r="F5" s="5"/>
      <c r="G5" s="5"/>
      <c r="H5" s="5"/>
      <c r="I5" s="5"/>
      <c r="J5" s="5"/>
      <c r="K5" s="5"/>
      <c r="L5" s="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row>
    <row r="6" spans="1:52">
      <c r="A6" s="315"/>
      <c r="B6" s="363"/>
      <c r="C6" s="363"/>
      <c r="D6" s="363"/>
      <c r="E6" s="363"/>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row>
    <row r="7" spans="1:52">
      <c r="A7" s="315" t="s">
        <v>710</v>
      </c>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row>
    <row r="8" spans="1:52">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row>
    <row r="9" spans="1:52">
      <c r="A9" s="323" t="s">
        <v>18</v>
      </c>
      <c r="B9" s="315" t="s">
        <v>711</v>
      </c>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row>
    <row r="10" spans="1:52">
      <c r="A10" s="315"/>
      <c r="B10" s="315" t="s">
        <v>712</v>
      </c>
      <c r="C10" s="315"/>
      <c r="D10" s="315"/>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row>
    <row r="11" spans="1:52">
      <c r="A11" s="315"/>
      <c r="B11" s="315" t="s">
        <v>713</v>
      </c>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row>
    <row r="12" spans="1:52">
      <c r="A12" s="315"/>
      <c r="B12" s="315"/>
      <c r="C12" s="315"/>
      <c r="D12" s="31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row>
    <row r="13" spans="1:52">
      <c r="A13" s="315"/>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row>
    <row r="14" spans="1:52">
      <c r="A14" s="315"/>
      <c r="B14" s="363"/>
      <c r="C14" s="363"/>
      <c r="D14" s="363"/>
      <c r="E14" s="363"/>
      <c r="F14" s="315"/>
      <c r="G14" s="315"/>
      <c r="H14" s="315"/>
      <c r="I14" s="315"/>
      <c r="J14" s="315"/>
      <c r="K14" s="315"/>
      <c r="L14" s="315"/>
      <c r="M14" s="315"/>
      <c r="N14" s="315"/>
      <c r="O14" s="315"/>
      <c r="P14" s="315"/>
      <c r="Q14" s="315"/>
      <c r="R14" s="315"/>
      <c r="S14" s="315"/>
      <c r="T14" s="315"/>
      <c r="U14" s="315"/>
      <c r="V14" s="315"/>
      <c r="W14" s="315"/>
      <c r="X14" s="315"/>
      <c r="Y14" s="315"/>
      <c r="Z14" s="331" t="s">
        <v>28</v>
      </c>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row>
    <row r="15" spans="1:52">
      <c r="A15" s="364"/>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row>
    <row r="16" spans="1:52" ht="14.4" customHeight="1">
      <c r="A16" s="333" t="s">
        <v>31</v>
      </c>
      <c r="B16" s="363"/>
      <c r="C16" s="363"/>
      <c r="D16" s="363"/>
      <c r="E16" s="484" t="s">
        <v>714</v>
      </c>
      <c r="F16" s="484"/>
      <c r="G16" s="484"/>
      <c r="H16" s="484"/>
      <c r="I16" s="484"/>
      <c r="J16" s="484"/>
      <c r="K16" s="340"/>
      <c r="L16" s="67"/>
      <c r="M16" s="484" t="s">
        <v>715</v>
      </c>
      <c r="N16" s="484"/>
      <c r="O16" s="484"/>
      <c r="P16" s="484"/>
      <c r="Q16" s="484"/>
      <c r="R16" s="484"/>
      <c r="S16" s="315"/>
      <c r="T16" s="67"/>
      <c r="U16" s="485" t="s">
        <v>716</v>
      </c>
      <c r="V16" s="486"/>
      <c r="W16" s="486"/>
      <c r="X16" s="486"/>
      <c r="Y16" s="486"/>
      <c r="Z16" s="487"/>
      <c r="AA16" s="315"/>
      <c r="AB16" s="315"/>
      <c r="AC16" s="315"/>
      <c r="AD16" s="315"/>
      <c r="AE16" s="481" t="s">
        <v>717</v>
      </c>
      <c r="AF16" s="482"/>
      <c r="AG16" s="482"/>
      <c r="AH16" s="482"/>
      <c r="AI16" s="482"/>
      <c r="AJ16" s="483"/>
      <c r="AK16" s="315"/>
      <c r="AL16" s="67"/>
      <c r="AM16" s="481" t="s">
        <v>718</v>
      </c>
      <c r="AN16" s="482"/>
      <c r="AO16" s="482"/>
      <c r="AP16" s="482"/>
      <c r="AQ16" s="482"/>
      <c r="AR16" s="483"/>
      <c r="AS16" s="315"/>
      <c r="AT16" s="67"/>
      <c r="AU16" s="481" t="s">
        <v>719</v>
      </c>
      <c r="AV16" s="482"/>
      <c r="AW16" s="482"/>
      <c r="AX16" s="482"/>
      <c r="AY16" s="482"/>
      <c r="AZ16" s="483"/>
    </row>
    <row r="17" spans="1:52">
      <c r="A17" s="315"/>
      <c r="B17" s="8" t="s">
        <v>720</v>
      </c>
      <c r="C17" s="8" t="s">
        <v>36</v>
      </c>
      <c r="D17" s="102" t="s">
        <v>721</v>
      </c>
      <c r="E17" s="13" t="s">
        <v>722</v>
      </c>
      <c r="F17" s="13" t="s">
        <v>723</v>
      </c>
      <c r="G17" s="13" t="s">
        <v>724</v>
      </c>
      <c r="H17" s="13" t="s">
        <v>725</v>
      </c>
      <c r="I17" s="13" t="s">
        <v>726</v>
      </c>
      <c r="J17" s="13" t="s">
        <v>727</v>
      </c>
      <c r="K17" s="365"/>
      <c r="L17" s="315"/>
      <c r="M17" s="13" t="s">
        <v>722</v>
      </c>
      <c r="N17" s="13" t="s">
        <v>723</v>
      </c>
      <c r="O17" s="13" t="s">
        <v>724</v>
      </c>
      <c r="P17" s="13" t="s">
        <v>725</v>
      </c>
      <c r="Q17" s="13" t="s">
        <v>726</v>
      </c>
      <c r="R17" s="13" t="s">
        <v>727</v>
      </c>
      <c r="S17" s="315"/>
      <c r="T17" s="315"/>
      <c r="U17" s="13" t="s">
        <v>722</v>
      </c>
      <c r="V17" s="13" t="s">
        <v>723</v>
      </c>
      <c r="W17" s="13" t="s">
        <v>724</v>
      </c>
      <c r="X17" s="13" t="s">
        <v>725</v>
      </c>
      <c r="Y17" s="13" t="s">
        <v>726</v>
      </c>
      <c r="Z17" s="13" t="s">
        <v>727</v>
      </c>
      <c r="AA17" s="315"/>
      <c r="AB17" s="8" t="s">
        <v>720</v>
      </c>
      <c r="AC17" s="8" t="s">
        <v>36</v>
      </c>
      <c r="AD17" s="37" t="s">
        <v>721</v>
      </c>
      <c r="AE17" s="13" t="s">
        <v>722</v>
      </c>
      <c r="AF17" s="13" t="s">
        <v>723</v>
      </c>
      <c r="AG17" s="13" t="s">
        <v>724</v>
      </c>
      <c r="AH17" s="13" t="s">
        <v>725</v>
      </c>
      <c r="AI17" s="13" t="s">
        <v>726</v>
      </c>
      <c r="AJ17" s="13" t="s">
        <v>727</v>
      </c>
      <c r="AK17" s="315"/>
      <c r="AL17" s="315"/>
      <c r="AM17" s="13" t="s">
        <v>722</v>
      </c>
      <c r="AN17" s="13" t="s">
        <v>723</v>
      </c>
      <c r="AO17" s="13" t="s">
        <v>724</v>
      </c>
      <c r="AP17" s="13" t="s">
        <v>725</v>
      </c>
      <c r="AQ17" s="13" t="s">
        <v>726</v>
      </c>
      <c r="AR17" s="13" t="s">
        <v>727</v>
      </c>
      <c r="AS17" s="315"/>
      <c r="AT17" s="315"/>
      <c r="AU17" s="13" t="s">
        <v>722</v>
      </c>
      <c r="AV17" s="13" t="s">
        <v>723</v>
      </c>
      <c r="AW17" s="13" t="s">
        <v>724</v>
      </c>
      <c r="AX17" s="13" t="s">
        <v>725</v>
      </c>
      <c r="AY17" s="13" t="s">
        <v>726</v>
      </c>
      <c r="AZ17" s="13" t="s">
        <v>727</v>
      </c>
    </row>
    <row r="18" spans="1:52" ht="14.4">
      <c r="A18" s="342" t="s">
        <v>728</v>
      </c>
      <c r="B18" s="40" t="s">
        <v>53</v>
      </c>
      <c r="C18" s="9"/>
      <c r="D18" s="40">
        <v>8201</v>
      </c>
      <c r="E18" s="103">
        <v>879</v>
      </c>
      <c r="F18" s="103">
        <v>615</v>
      </c>
      <c r="G18" s="103">
        <v>521</v>
      </c>
      <c r="H18" s="103">
        <v>420</v>
      </c>
      <c r="I18" s="103">
        <v>423</v>
      </c>
      <c r="J18" s="9"/>
      <c r="K18" s="315"/>
      <c r="L18" s="315"/>
      <c r="M18" s="105">
        <v>111193.46</v>
      </c>
      <c r="N18" s="105">
        <v>74123.010000000009</v>
      </c>
      <c r="O18" s="105">
        <v>73129.98</v>
      </c>
      <c r="P18" s="105">
        <v>59761.35</v>
      </c>
      <c r="Q18" s="105">
        <v>396734.92</v>
      </c>
      <c r="R18" s="9"/>
      <c r="S18" s="315"/>
      <c r="T18" s="315"/>
      <c r="U18" s="105">
        <v>141.72</v>
      </c>
      <c r="V18" s="105">
        <v>96.55</v>
      </c>
      <c r="W18" s="105">
        <v>116.25</v>
      </c>
      <c r="X18" s="105">
        <v>98.46</v>
      </c>
      <c r="Y18" s="105">
        <v>581.53</v>
      </c>
      <c r="Z18" s="9"/>
      <c r="AA18" s="315"/>
      <c r="AB18" s="9" t="s">
        <v>53</v>
      </c>
      <c r="AC18" s="9"/>
      <c r="AD18" s="35">
        <v>8201</v>
      </c>
      <c r="AE18" s="366">
        <v>136</v>
      </c>
      <c r="AF18" s="366">
        <v>68</v>
      </c>
      <c r="AG18" s="366">
        <v>39</v>
      </c>
      <c r="AH18" s="366">
        <v>32</v>
      </c>
      <c r="AI18" s="366">
        <v>24</v>
      </c>
      <c r="AJ18" s="366"/>
      <c r="AK18" s="315"/>
      <c r="AL18" s="315"/>
      <c r="AM18" s="367">
        <v>45180.76</v>
      </c>
      <c r="AN18" s="367">
        <v>16225.74</v>
      </c>
      <c r="AO18" s="367">
        <v>6973.11</v>
      </c>
      <c r="AP18" s="367">
        <v>4775.8900000000003</v>
      </c>
      <c r="AQ18" s="367">
        <v>11645.64</v>
      </c>
      <c r="AR18" s="366"/>
      <c r="AS18" s="315"/>
      <c r="AT18" s="315"/>
      <c r="AU18" s="367">
        <v>322.72000000000003</v>
      </c>
      <c r="AV18" s="367">
        <v>115.9</v>
      </c>
      <c r="AW18" s="367">
        <v>57.16</v>
      </c>
      <c r="AX18" s="367">
        <v>36.46</v>
      </c>
      <c r="AY18" s="367">
        <v>87.56</v>
      </c>
      <c r="AZ18" s="366"/>
    </row>
    <row r="19" spans="1:52" ht="14.4">
      <c r="A19" s="342"/>
      <c r="B19" s="40" t="s">
        <v>53</v>
      </c>
      <c r="C19" s="9"/>
      <c r="D19" s="40">
        <v>8205</v>
      </c>
      <c r="E19" s="103">
        <v>39</v>
      </c>
      <c r="F19" s="103">
        <v>22</v>
      </c>
      <c r="G19" s="103">
        <v>16</v>
      </c>
      <c r="H19" s="103">
        <v>13</v>
      </c>
      <c r="I19" s="103">
        <v>9</v>
      </c>
      <c r="J19" s="9"/>
      <c r="K19" s="315"/>
      <c r="L19" s="315"/>
      <c r="M19" s="105">
        <v>4825.13</v>
      </c>
      <c r="N19" s="105">
        <v>4436.62</v>
      </c>
      <c r="O19" s="105">
        <v>1852.9</v>
      </c>
      <c r="P19" s="105">
        <v>1332.68</v>
      </c>
      <c r="Q19" s="105">
        <v>6114.98</v>
      </c>
      <c r="R19" s="9"/>
      <c r="S19" s="315"/>
      <c r="T19" s="315"/>
      <c r="U19" s="105">
        <v>114.88</v>
      </c>
      <c r="V19" s="105">
        <v>105.63</v>
      </c>
      <c r="W19" s="105">
        <v>61.76</v>
      </c>
      <c r="X19" s="105">
        <v>34.17</v>
      </c>
      <c r="Y19" s="105">
        <v>156.79</v>
      </c>
      <c r="Z19" s="9"/>
      <c r="AA19" s="315"/>
      <c r="AB19" s="9" t="s">
        <v>53</v>
      </c>
      <c r="AC19" s="9"/>
      <c r="AD19" s="35">
        <v>8205</v>
      </c>
      <c r="AE19" s="366">
        <v>3</v>
      </c>
      <c r="AF19" s="366">
        <v>4</v>
      </c>
      <c r="AG19" s="366">
        <v>2</v>
      </c>
      <c r="AH19" s="366">
        <v>2</v>
      </c>
      <c r="AI19" s="366">
        <v>2</v>
      </c>
      <c r="AJ19" s="366"/>
      <c r="AK19" s="315"/>
      <c r="AL19" s="315"/>
      <c r="AM19" s="367">
        <v>497.5</v>
      </c>
      <c r="AN19" s="367">
        <v>775.34</v>
      </c>
      <c r="AO19" s="367">
        <v>69.33</v>
      </c>
      <c r="AP19" s="367">
        <v>57.57</v>
      </c>
      <c r="AQ19" s="367">
        <v>177.54</v>
      </c>
      <c r="AR19" s="366"/>
      <c r="AS19" s="315"/>
      <c r="AT19" s="315"/>
      <c r="AU19" s="367">
        <v>99.5</v>
      </c>
      <c r="AV19" s="367">
        <v>155.07</v>
      </c>
      <c r="AW19" s="367">
        <v>13.87</v>
      </c>
      <c r="AX19" s="367">
        <v>11.51</v>
      </c>
      <c r="AY19" s="367">
        <v>35.51</v>
      </c>
      <c r="AZ19" s="366"/>
    </row>
    <row r="20" spans="1:52" ht="14.4">
      <c r="A20" s="342"/>
      <c r="B20" s="40" t="s">
        <v>57</v>
      </c>
      <c r="C20" s="9"/>
      <c r="D20" s="40">
        <v>8201</v>
      </c>
      <c r="E20" s="103">
        <v>170</v>
      </c>
      <c r="F20" s="103">
        <v>108</v>
      </c>
      <c r="G20" s="103">
        <v>82</v>
      </c>
      <c r="H20" s="103">
        <v>81</v>
      </c>
      <c r="I20" s="103">
        <v>79</v>
      </c>
      <c r="J20" s="9"/>
      <c r="K20" s="315"/>
      <c r="L20" s="315"/>
      <c r="M20" s="105">
        <v>24086.53</v>
      </c>
      <c r="N20" s="105">
        <v>18138.53</v>
      </c>
      <c r="O20" s="105">
        <v>13582.95</v>
      </c>
      <c r="P20" s="105">
        <v>11671.03</v>
      </c>
      <c r="Q20" s="105">
        <v>90649.66</v>
      </c>
      <c r="R20" s="9"/>
      <c r="S20" s="315"/>
      <c r="T20" s="315"/>
      <c r="U20" s="105">
        <v>335.58</v>
      </c>
      <c r="V20" s="105">
        <v>89.79</v>
      </c>
      <c r="W20" s="105">
        <v>82.32</v>
      </c>
      <c r="X20" s="105">
        <v>64.13</v>
      </c>
      <c r="Y20" s="105">
        <v>492.66</v>
      </c>
      <c r="Z20" s="9"/>
      <c r="AA20" s="315"/>
      <c r="AB20" s="9" t="s">
        <v>57</v>
      </c>
      <c r="AC20" s="9"/>
      <c r="AD20" s="35">
        <v>8201</v>
      </c>
      <c r="AE20" s="366">
        <v>86</v>
      </c>
      <c r="AF20" s="366">
        <v>42</v>
      </c>
      <c r="AG20" s="366">
        <v>22</v>
      </c>
      <c r="AH20" s="366">
        <v>15</v>
      </c>
      <c r="AI20" s="366">
        <v>11</v>
      </c>
      <c r="AJ20" s="366"/>
      <c r="AK20" s="315"/>
      <c r="AL20" s="315"/>
      <c r="AM20" s="367">
        <v>76108.850000000006</v>
      </c>
      <c r="AN20" s="367">
        <v>17612.150000000001</v>
      </c>
      <c r="AO20" s="367">
        <v>8928.4500000000007</v>
      </c>
      <c r="AP20" s="367">
        <v>4892.3500000000004</v>
      </c>
      <c r="AQ20" s="367">
        <v>5789.71</v>
      </c>
      <c r="AR20" s="366"/>
      <c r="AS20" s="315"/>
      <c r="AT20" s="315"/>
      <c r="AU20" s="367">
        <v>776.62</v>
      </c>
      <c r="AV20" s="367">
        <v>179.72</v>
      </c>
      <c r="AW20" s="367">
        <v>107.57</v>
      </c>
      <c r="AX20" s="367">
        <v>54.97</v>
      </c>
      <c r="AY20" s="367">
        <v>64.33</v>
      </c>
      <c r="AZ20" s="366"/>
    </row>
    <row r="21" spans="1:52" ht="14.4">
      <c r="A21" s="342"/>
      <c r="B21" s="40" t="s">
        <v>57</v>
      </c>
      <c r="C21" s="9"/>
      <c r="D21" s="40">
        <v>8205</v>
      </c>
      <c r="E21" s="103">
        <v>1</v>
      </c>
      <c r="F21" s="103">
        <v>1</v>
      </c>
      <c r="G21" s="103">
        <v>1</v>
      </c>
      <c r="H21" s="103">
        <v>1</v>
      </c>
      <c r="I21" s="103"/>
      <c r="J21" s="9"/>
      <c r="K21" s="315"/>
      <c r="L21" s="315"/>
      <c r="M21" s="105">
        <v>165.25</v>
      </c>
      <c r="N21" s="105">
        <v>138.87</v>
      </c>
      <c r="O21" s="105">
        <v>131.9</v>
      </c>
      <c r="P21" s="105">
        <v>60.7</v>
      </c>
      <c r="Q21" s="105">
        <v>0</v>
      </c>
      <c r="R21" s="9"/>
      <c r="S21" s="315"/>
      <c r="T21" s="315"/>
      <c r="U21" s="105">
        <v>165.25</v>
      </c>
      <c r="V21" s="105">
        <v>138.87</v>
      </c>
      <c r="W21" s="105">
        <v>131.9</v>
      </c>
      <c r="X21" s="105">
        <v>60.7</v>
      </c>
      <c r="Y21" s="105">
        <v>0</v>
      </c>
      <c r="Z21" s="9"/>
      <c r="AA21" s="315"/>
      <c r="AB21" s="9" t="s">
        <v>57</v>
      </c>
      <c r="AC21" s="9"/>
      <c r="AD21" s="35">
        <v>8205</v>
      </c>
      <c r="AE21" s="366">
        <v>2</v>
      </c>
      <c r="AF21" s="366"/>
      <c r="AG21" s="366"/>
      <c r="AH21" s="366"/>
      <c r="AI21" s="366"/>
      <c r="AJ21" s="366"/>
      <c r="AK21" s="315"/>
      <c r="AL21" s="315"/>
      <c r="AM21" s="367">
        <v>83.31</v>
      </c>
      <c r="AN21" s="367">
        <v>0</v>
      </c>
      <c r="AO21" s="367">
        <v>0</v>
      </c>
      <c r="AP21" s="367">
        <v>0</v>
      </c>
      <c r="AQ21" s="367">
        <v>0</v>
      </c>
      <c r="AR21" s="366"/>
      <c r="AS21" s="315"/>
      <c r="AT21" s="315"/>
      <c r="AU21" s="367">
        <v>41.66</v>
      </c>
      <c r="AV21" s="367">
        <v>0</v>
      </c>
      <c r="AW21" s="367">
        <v>0</v>
      </c>
      <c r="AX21" s="367">
        <v>0</v>
      </c>
      <c r="AY21" s="367">
        <v>0</v>
      </c>
      <c r="AZ21" s="366"/>
    </row>
    <row r="22" spans="1:52" ht="14.4">
      <c r="A22" s="342"/>
      <c r="B22" s="40" t="s">
        <v>58</v>
      </c>
      <c r="C22" s="9"/>
      <c r="D22" s="40">
        <v>8009</v>
      </c>
      <c r="E22" s="103">
        <v>83</v>
      </c>
      <c r="F22" s="103">
        <v>57</v>
      </c>
      <c r="G22" s="103">
        <v>37</v>
      </c>
      <c r="H22" s="103">
        <v>28</v>
      </c>
      <c r="I22" s="103">
        <v>31</v>
      </c>
      <c r="J22" s="9"/>
      <c r="K22" s="315"/>
      <c r="L22" s="315"/>
      <c r="M22" s="105">
        <v>11064.64</v>
      </c>
      <c r="N22" s="105">
        <v>8636.2099999999991</v>
      </c>
      <c r="O22" s="105">
        <v>6909.59</v>
      </c>
      <c r="P22" s="105">
        <v>4142.8900000000003</v>
      </c>
      <c r="Q22" s="105">
        <v>32775.760000000002</v>
      </c>
      <c r="R22" s="9"/>
      <c r="S22" s="315"/>
      <c r="T22" s="315"/>
      <c r="U22" s="105">
        <v>116.47</v>
      </c>
      <c r="V22" s="105">
        <v>90.91</v>
      </c>
      <c r="W22" s="105">
        <v>81.290000000000006</v>
      </c>
      <c r="X22" s="105">
        <v>44.55</v>
      </c>
      <c r="Y22" s="105">
        <v>352.43</v>
      </c>
      <c r="Z22" s="9"/>
      <c r="AA22" s="315"/>
      <c r="AB22" s="9" t="s">
        <v>58</v>
      </c>
      <c r="AC22" s="9"/>
      <c r="AD22" s="35">
        <v>8009</v>
      </c>
      <c r="AE22" s="366">
        <v>5</v>
      </c>
      <c r="AF22" s="366">
        <v>3</v>
      </c>
      <c r="AG22" s="366">
        <v>2</v>
      </c>
      <c r="AH22" s="366">
        <v>1</v>
      </c>
      <c r="AI22" s="366">
        <v>1</v>
      </c>
      <c r="AJ22" s="366"/>
      <c r="AK22" s="315"/>
      <c r="AL22" s="315"/>
      <c r="AM22" s="367">
        <v>1227.79</v>
      </c>
      <c r="AN22" s="367">
        <v>5177.8599999999997</v>
      </c>
      <c r="AO22" s="367">
        <v>255.98</v>
      </c>
      <c r="AP22" s="367">
        <v>47.2</v>
      </c>
      <c r="AQ22" s="367">
        <v>40.78</v>
      </c>
      <c r="AR22" s="366"/>
      <c r="AS22" s="315"/>
      <c r="AT22" s="315"/>
      <c r="AU22" s="367">
        <v>245.56</v>
      </c>
      <c r="AV22" s="367">
        <v>1035.57</v>
      </c>
      <c r="AW22" s="367">
        <v>51.2</v>
      </c>
      <c r="AX22" s="367">
        <v>9.44</v>
      </c>
      <c r="AY22" s="367">
        <v>8.16</v>
      </c>
      <c r="AZ22" s="366"/>
    </row>
    <row r="23" spans="1:52" ht="14.4">
      <c r="A23" s="342"/>
      <c r="B23" s="40" t="s">
        <v>62</v>
      </c>
      <c r="C23" s="9"/>
      <c r="D23" s="40">
        <v>8001</v>
      </c>
      <c r="E23" s="103">
        <v>161</v>
      </c>
      <c r="F23" s="103">
        <v>87</v>
      </c>
      <c r="G23" s="103">
        <v>66</v>
      </c>
      <c r="H23" s="103">
        <v>61</v>
      </c>
      <c r="I23" s="103">
        <v>66</v>
      </c>
      <c r="J23" s="9"/>
      <c r="K23" s="315"/>
      <c r="L23" s="315"/>
      <c r="M23" s="105">
        <v>37518.050000000003</v>
      </c>
      <c r="N23" s="105">
        <v>20590.7</v>
      </c>
      <c r="O23" s="105">
        <v>20783.61</v>
      </c>
      <c r="P23" s="105">
        <v>17449.189999999999</v>
      </c>
      <c r="Q23" s="105">
        <v>109900.01</v>
      </c>
      <c r="R23" s="9"/>
      <c r="S23" s="315"/>
      <c r="T23" s="315"/>
      <c r="U23" s="105">
        <v>202.8</v>
      </c>
      <c r="V23" s="105">
        <v>111.3</v>
      </c>
      <c r="W23" s="105">
        <v>118.76</v>
      </c>
      <c r="X23" s="105">
        <v>101.45</v>
      </c>
      <c r="Y23" s="105">
        <v>617.41999999999996</v>
      </c>
      <c r="Z23" s="9"/>
      <c r="AA23" s="315"/>
      <c r="AB23" s="9" t="s">
        <v>60</v>
      </c>
      <c r="AC23" s="9"/>
      <c r="AD23" s="35">
        <v>8318</v>
      </c>
      <c r="AE23" s="366">
        <v>1</v>
      </c>
      <c r="AF23" s="366"/>
      <c r="AG23" s="366"/>
      <c r="AH23" s="366"/>
      <c r="AI23" s="366"/>
      <c r="AJ23" s="366"/>
      <c r="AK23" s="315"/>
      <c r="AL23" s="315"/>
      <c r="AM23" s="367">
        <v>15</v>
      </c>
      <c r="AN23" s="367">
        <v>0</v>
      </c>
      <c r="AO23" s="367"/>
      <c r="AP23" s="367"/>
      <c r="AQ23" s="367"/>
      <c r="AR23" s="366"/>
      <c r="AS23" s="315"/>
      <c r="AT23" s="315"/>
      <c r="AU23" s="367">
        <v>15</v>
      </c>
      <c r="AV23" s="367">
        <v>0</v>
      </c>
      <c r="AW23" s="367"/>
      <c r="AX23" s="367"/>
      <c r="AY23" s="367"/>
      <c r="AZ23" s="366"/>
    </row>
    <row r="24" spans="1:52" ht="14.4">
      <c r="A24" s="342"/>
      <c r="B24" s="40" t="s">
        <v>62</v>
      </c>
      <c r="C24" s="9"/>
      <c r="D24" s="40">
        <v>8318</v>
      </c>
      <c r="E24" s="103">
        <v>1</v>
      </c>
      <c r="F24" s="103"/>
      <c r="G24" s="103"/>
      <c r="H24" s="103"/>
      <c r="I24" s="103"/>
      <c r="J24" s="9"/>
      <c r="K24" s="315"/>
      <c r="L24" s="315"/>
      <c r="M24" s="105">
        <v>89.28</v>
      </c>
      <c r="N24" s="105">
        <v>0</v>
      </c>
      <c r="O24" s="105">
        <v>0</v>
      </c>
      <c r="P24" s="105">
        <v>0</v>
      </c>
      <c r="Q24" s="105">
        <v>0</v>
      </c>
      <c r="R24" s="9"/>
      <c r="S24" s="315"/>
      <c r="T24" s="315"/>
      <c r="U24" s="105">
        <v>89.28</v>
      </c>
      <c r="V24" s="105">
        <v>0</v>
      </c>
      <c r="W24" s="105">
        <v>0</v>
      </c>
      <c r="X24" s="105">
        <v>0</v>
      </c>
      <c r="Y24" s="105">
        <v>0</v>
      </c>
      <c r="Z24" s="9"/>
      <c r="AA24" s="315"/>
      <c r="AB24" s="9" t="s">
        <v>62</v>
      </c>
      <c r="AC24" s="9"/>
      <c r="AD24" s="35">
        <v>8001</v>
      </c>
      <c r="AE24" s="366">
        <v>23</v>
      </c>
      <c r="AF24" s="366">
        <v>14</v>
      </c>
      <c r="AG24" s="366">
        <v>11</v>
      </c>
      <c r="AH24" s="366">
        <v>6</v>
      </c>
      <c r="AI24" s="366">
        <v>7</v>
      </c>
      <c r="AJ24" s="366"/>
      <c r="AK24" s="315"/>
      <c r="AL24" s="315"/>
      <c r="AM24" s="367">
        <v>5098.5600000000004</v>
      </c>
      <c r="AN24" s="367">
        <v>2732.55</v>
      </c>
      <c r="AO24" s="367">
        <v>1039.51</v>
      </c>
      <c r="AP24" s="367">
        <v>534.91</v>
      </c>
      <c r="AQ24" s="367">
        <v>5971.45</v>
      </c>
      <c r="AR24" s="366"/>
      <c r="AS24" s="315"/>
      <c r="AT24" s="315"/>
      <c r="AU24" s="367">
        <v>212.44</v>
      </c>
      <c r="AV24" s="367">
        <v>113.86</v>
      </c>
      <c r="AW24" s="367">
        <v>45.2</v>
      </c>
      <c r="AX24" s="367">
        <v>23.26</v>
      </c>
      <c r="AY24" s="367">
        <v>259.63</v>
      </c>
      <c r="AZ24" s="366"/>
    </row>
    <row r="25" spans="1:52" ht="14.4">
      <c r="A25" s="342"/>
      <c r="B25" s="40" t="s">
        <v>65</v>
      </c>
      <c r="C25" s="9"/>
      <c r="D25" s="40">
        <v>8091</v>
      </c>
      <c r="E25" s="103">
        <v>2</v>
      </c>
      <c r="F25" s="103"/>
      <c r="G25" s="103">
        <v>1</v>
      </c>
      <c r="H25" s="103">
        <v>1</v>
      </c>
      <c r="I25" s="103">
        <v>2</v>
      </c>
      <c r="J25" s="9"/>
      <c r="K25" s="315"/>
      <c r="L25" s="315"/>
      <c r="M25" s="105">
        <v>90.43</v>
      </c>
      <c r="N25" s="105">
        <v>0</v>
      </c>
      <c r="O25" s="105">
        <v>189.42</v>
      </c>
      <c r="P25" s="105">
        <v>104.55</v>
      </c>
      <c r="Q25" s="105">
        <v>1180.8800000000001</v>
      </c>
      <c r="R25" s="9"/>
      <c r="S25" s="315"/>
      <c r="T25" s="315"/>
      <c r="U25" s="105">
        <v>22.61</v>
      </c>
      <c r="V25" s="105">
        <v>0</v>
      </c>
      <c r="W25" s="105">
        <v>47.36</v>
      </c>
      <c r="X25" s="105">
        <v>26.14</v>
      </c>
      <c r="Y25" s="105">
        <v>295.22000000000003</v>
      </c>
      <c r="Z25" s="9"/>
      <c r="AA25" s="315"/>
      <c r="AB25" s="9" t="s">
        <v>69</v>
      </c>
      <c r="AC25" s="9"/>
      <c r="AD25" s="35">
        <v>8037</v>
      </c>
      <c r="AE25" s="366">
        <v>4</v>
      </c>
      <c r="AF25" s="366">
        <v>1</v>
      </c>
      <c r="AG25" s="366"/>
      <c r="AH25" s="366"/>
      <c r="AI25" s="366">
        <v>1</v>
      </c>
      <c r="AJ25" s="366"/>
      <c r="AK25" s="315"/>
      <c r="AL25" s="315"/>
      <c r="AM25" s="367">
        <v>22650.99</v>
      </c>
      <c r="AN25" s="367">
        <v>42.15</v>
      </c>
      <c r="AO25" s="367">
        <v>0</v>
      </c>
      <c r="AP25" s="367">
        <v>0</v>
      </c>
      <c r="AQ25" s="367">
        <v>3658.52</v>
      </c>
      <c r="AR25" s="366"/>
      <c r="AS25" s="315"/>
      <c r="AT25" s="315"/>
      <c r="AU25" s="367">
        <v>5662.75</v>
      </c>
      <c r="AV25" s="367">
        <v>10.54</v>
      </c>
      <c r="AW25" s="367">
        <v>0</v>
      </c>
      <c r="AX25" s="367">
        <v>0</v>
      </c>
      <c r="AY25" s="367">
        <v>914.63</v>
      </c>
      <c r="AZ25" s="366"/>
    </row>
    <row r="26" spans="1:52" ht="14.4">
      <c r="A26" s="342"/>
      <c r="B26" s="40" t="s">
        <v>69</v>
      </c>
      <c r="C26" s="9"/>
      <c r="D26" s="40">
        <v>8037</v>
      </c>
      <c r="E26" s="103">
        <v>7</v>
      </c>
      <c r="F26" s="103">
        <v>6</v>
      </c>
      <c r="G26" s="103">
        <v>5</v>
      </c>
      <c r="H26" s="103">
        <v>4</v>
      </c>
      <c r="I26" s="103">
        <v>6</v>
      </c>
      <c r="J26" s="9"/>
      <c r="K26" s="315"/>
      <c r="L26" s="315"/>
      <c r="M26" s="105">
        <v>1430.67</v>
      </c>
      <c r="N26" s="105">
        <v>3699.33</v>
      </c>
      <c r="O26" s="105">
        <v>1150.01</v>
      </c>
      <c r="P26" s="105">
        <v>948.84</v>
      </c>
      <c r="Q26" s="105">
        <v>19173.55</v>
      </c>
      <c r="R26" s="9"/>
      <c r="S26" s="315"/>
      <c r="T26" s="315"/>
      <c r="U26" s="105">
        <v>204.38</v>
      </c>
      <c r="V26" s="105">
        <v>528.48</v>
      </c>
      <c r="W26" s="105">
        <v>191.67</v>
      </c>
      <c r="X26" s="105">
        <v>135.55000000000001</v>
      </c>
      <c r="Y26" s="105">
        <v>2739.08</v>
      </c>
      <c r="Z26" s="9"/>
      <c r="AA26" s="315"/>
      <c r="AB26" s="9" t="s">
        <v>71</v>
      </c>
      <c r="AC26" s="9"/>
      <c r="AD26" s="35">
        <v>8004</v>
      </c>
      <c r="AE26" s="366">
        <v>62</v>
      </c>
      <c r="AF26" s="366">
        <v>48</v>
      </c>
      <c r="AG26" s="366">
        <v>40</v>
      </c>
      <c r="AH26" s="366">
        <v>33</v>
      </c>
      <c r="AI26" s="366">
        <v>30</v>
      </c>
      <c r="AJ26" s="366"/>
      <c r="AK26" s="315"/>
      <c r="AL26" s="315"/>
      <c r="AM26" s="367">
        <v>57825.27</v>
      </c>
      <c r="AN26" s="367">
        <v>108028.41</v>
      </c>
      <c r="AO26" s="367">
        <v>156432.51</v>
      </c>
      <c r="AP26" s="367">
        <v>71555.16</v>
      </c>
      <c r="AQ26" s="367">
        <v>231081.59</v>
      </c>
      <c r="AR26" s="366"/>
      <c r="AS26" s="315"/>
      <c r="AT26" s="315"/>
      <c r="AU26" s="367">
        <v>792.13</v>
      </c>
      <c r="AV26" s="367">
        <v>1479.84</v>
      </c>
      <c r="AW26" s="367">
        <v>2300.48</v>
      </c>
      <c r="AX26" s="367">
        <v>1084.17</v>
      </c>
      <c r="AY26" s="367">
        <v>3398.26</v>
      </c>
      <c r="AZ26" s="366"/>
    </row>
    <row r="27" spans="1:52" ht="14.4">
      <c r="A27" s="342"/>
      <c r="B27" s="40" t="s">
        <v>71</v>
      </c>
      <c r="C27" s="9"/>
      <c r="D27" s="40">
        <v>8004</v>
      </c>
      <c r="E27" s="103">
        <v>740</v>
      </c>
      <c r="F27" s="103">
        <v>480</v>
      </c>
      <c r="G27" s="103">
        <v>389</v>
      </c>
      <c r="H27" s="103">
        <v>309</v>
      </c>
      <c r="I27" s="103">
        <v>357</v>
      </c>
      <c r="J27" s="9"/>
      <c r="K27" s="315"/>
      <c r="L27" s="315"/>
      <c r="M27" s="105">
        <v>117123.73</v>
      </c>
      <c r="N27" s="105">
        <v>80901.36</v>
      </c>
      <c r="O27" s="105">
        <v>76596.39</v>
      </c>
      <c r="P27" s="105">
        <v>58525.23</v>
      </c>
      <c r="Q27" s="105">
        <v>437593.96</v>
      </c>
      <c r="R27" s="9"/>
      <c r="S27" s="315"/>
      <c r="T27" s="315"/>
      <c r="U27" s="105">
        <v>133.4</v>
      </c>
      <c r="V27" s="105">
        <v>92.14</v>
      </c>
      <c r="W27" s="105">
        <v>90.65</v>
      </c>
      <c r="X27" s="105">
        <v>69.099999999999994</v>
      </c>
      <c r="Y27" s="105">
        <v>513.01</v>
      </c>
      <c r="Z27" s="9"/>
      <c r="AA27" s="315"/>
      <c r="AB27" s="9" t="s">
        <v>73</v>
      </c>
      <c r="AC27" s="9"/>
      <c r="AD27" s="35">
        <v>8232</v>
      </c>
      <c r="AE27" s="366">
        <v>19</v>
      </c>
      <c r="AF27" s="366">
        <v>9</v>
      </c>
      <c r="AG27" s="366">
        <v>4</v>
      </c>
      <c r="AH27" s="366">
        <v>4</v>
      </c>
      <c r="AI27" s="366">
        <v>6</v>
      </c>
      <c r="AJ27" s="366"/>
      <c r="AK27" s="315"/>
      <c r="AL27" s="315"/>
      <c r="AM27" s="367">
        <v>8028.57</v>
      </c>
      <c r="AN27" s="367">
        <v>2088.3200000000002</v>
      </c>
      <c r="AO27" s="367">
        <v>912.21</v>
      </c>
      <c r="AP27" s="367">
        <v>815.76</v>
      </c>
      <c r="AQ27" s="367">
        <v>8703.4699999999993</v>
      </c>
      <c r="AR27" s="366"/>
      <c r="AS27" s="315"/>
      <c r="AT27" s="315"/>
      <c r="AU27" s="367">
        <v>401.43</v>
      </c>
      <c r="AV27" s="367">
        <v>104.42</v>
      </c>
      <c r="AW27" s="367">
        <v>50.68</v>
      </c>
      <c r="AX27" s="367">
        <v>42.93</v>
      </c>
      <c r="AY27" s="367">
        <v>458.08</v>
      </c>
      <c r="AZ27" s="366"/>
    </row>
    <row r="28" spans="1:52" ht="14.4">
      <c r="A28" s="342"/>
      <c r="B28" s="40" t="s">
        <v>73</v>
      </c>
      <c r="C28" s="9"/>
      <c r="D28" s="40">
        <v>8401</v>
      </c>
      <c r="E28" s="103">
        <v>5078</v>
      </c>
      <c r="F28" s="103">
        <v>3933</v>
      </c>
      <c r="G28" s="103">
        <v>3279</v>
      </c>
      <c r="H28" s="103">
        <v>2726</v>
      </c>
      <c r="I28" s="103">
        <v>2780</v>
      </c>
      <c r="J28" s="9"/>
      <c r="K28" s="315"/>
      <c r="L28" s="315"/>
      <c r="M28" s="105">
        <v>574864.16</v>
      </c>
      <c r="N28" s="105">
        <v>413404.69</v>
      </c>
      <c r="O28" s="105">
        <v>444864.6</v>
      </c>
      <c r="P28" s="105">
        <v>289784.21000000002</v>
      </c>
      <c r="Q28" s="105">
        <v>2660785.42</v>
      </c>
      <c r="R28" s="9"/>
      <c r="S28" s="315"/>
      <c r="T28" s="315"/>
      <c r="U28" s="105">
        <v>99.68</v>
      </c>
      <c r="V28" s="105">
        <v>71.680000000000007</v>
      </c>
      <c r="W28" s="105">
        <v>82.49</v>
      </c>
      <c r="X28" s="105">
        <v>54.56</v>
      </c>
      <c r="Y28" s="105">
        <v>498.27</v>
      </c>
      <c r="Z28" s="9"/>
      <c r="AA28" s="315"/>
      <c r="AB28" s="9" t="s">
        <v>73</v>
      </c>
      <c r="AC28" s="9"/>
      <c r="AD28" s="35">
        <v>8234</v>
      </c>
      <c r="AE28" s="366">
        <v>1</v>
      </c>
      <c r="AF28" s="366"/>
      <c r="AG28" s="366"/>
      <c r="AH28" s="366"/>
      <c r="AI28" s="366"/>
      <c r="AJ28" s="366"/>
      <c r="AK28" s="315"/>
      <c r="AL28" s="315"/>
      <c r="AM28" s="367">
        <v>1367.45</v>
      </c>
      <c r="AN28" s="367">
        <v>0</v>
      </c>
      <c r="AO28" s="367">
        <v>0</v>
      </c>
      <c r="AP28" s="367">
        <v>0</v>
      </c>
      <c r="AQ28" s="367">
        <v>0</v>
      </c>
      <c r="AR28" s="366"/>
      <c r="AS28" s="315"/>
      <c r="AT28" s="315"/>
      <c r="AU28" s="367">
        <v>1367.45</v>
      </c>
      <c r="AV28" s="367">
        <v>0</v>
      </c>
      <c r="AW28" s="367">
        <v>0</v>
      </c>
      <c r="AX28" s="367">
        <v>0</v>
      </c>
      <c r="AY28" s="367">
        <v>0</v>
      </c>
      <c r="AZ28" s="366"/>
    </row>
    <row r="29" spans="1:52" ht="14.4">
      <c r="A29" s="342"/>
      <c r="B29" s="40" t="s">
        <v>76</v>
      </c>
      <c r="C29" s="9"/>
      <c r="D29" s="40">
        <v>8092</v>
      </c>
      <c r="E29" s="103">
        <v>1</v>
      </c>
      <c r="F29" s="103">
        <v>1</v>
      </c>
      <c r="G29" s="103">
        <v>1</v>
      </c>
      <c r="H29" s="103">
        <v>1</v>
      </c>
      <c r="I29" s="103">
        <v>1</v>
      </c>
      <c r="J29" s="9"/>
      <c r="K29" s="315"/>
      <c r="L29" s="315"/>
      <c r="M29" s="105">
        <v>116.19</v>
      </c>
      <c r="N29" s="105">
        <v>94.19</v>
      </c>
      <c r="O29" s="105">
        <v>112.47</v>
      </c>
      <c r="P29" s="105">
        <v>134.69</v>
      </c>
      <c r="Q29" s="105">
        <v>448.38</v>
      </c>
      <c r="R29" s="9"/>
      <c r="S29" s="315"/>
      <c r="T29" s="315"/>
      <c r="U29" s="105">
        <v>116.19</v>
      </c>
      <c r="V29" s="105">
        <v>94.19</v>
      </c>
      <c r="W29" s="105">
        <v>112.47</v>
      </c>
      <c r="X29" s="105">
        <v>134.69</v>
      </c>
      <c r="Y29" s="105">
        <v>448.38</v>
      </c>
      <c r="Z29" s="9"/>
      <c r="AA29" s="315"/>
      <c r="AB29" s="9" t="s">
        <v>73</v>
      </c>
      <c r="AC29" s="9"/>
      <c r="AD29" s="35">
        <v>8401</v>
      </c>
      <c r="AE29" s="366">
        <v>617</v>
      </c>
      <c r="AF29" s="366">
        <v>315</v>
      </c>
      <c r="AG29" s="366">
        <v>248</v>
      </c>
      <c r="AH29" s="366">
        <v>183</v>
      </c>
      <c r="AI29" s="366">
        <v>172</v>
      </c>
      <c r="AJ29" s="366"/>
      <c r="AK29" s="315"/>
      <c r="AL29" s="315"/>
      <c r="AM29" s="367">
        <v>546559.82999999996</v>
      </c>
      <c r="AN29" s="367">
        <v>162140.12</v>
      </c>
      <c r="AO29" s="367">
        <v>87568.98</v>
      </c>
      <c r="AP29" s="367">
        <v>33162.949999999997</v>
      </c>
      <c r="AQ29" s="367">
        <v>267194.93</v>
      </c>
      <c r="AR29" s="366"/>
      <c r="AS29" s="315"/>
      <c r="AT29" s="315"/>
      <c r="AU29" s="367">
        <v>828.12</v>
      </c>
      <c r="AV29" s="367">
        <v>245.67</v>
      </c>
      <c r="AW29" s="367">
        <v>148.66999999999999</v>
      </c>
      <c r="AX29" s="367">
        <v>54.81</v>
      </c>
      <c r="AY29" s="367">
        <v>430.96</v>
      </c>
      <c r="AZ29" s="366"/>
    </row>
    <row r="30" spans="1:52" ht="14.4">
      <c r="A30" s="342"/>
      <c r="B30" s="40" t="s">
        <v>80</v>
      </c>
      <c r="C30" s="9"/>
      <c r="D30" s="40">
        <v>8085</v>
      </c>
      <c r="E30" s="103">
        <v>11</v>
      </c>
      <c r="F30" s="103">
        <v>6</v>
      </c>
      <c r="G30" s="103">
        <v>4</v>
      </c>
      <c r="H30" s="103">
        <v>5</v>
      </c>
      <c r="I30" s="103">
        <v>4</v>
      </c>
      <c r="J30" s="9"/>
      <c r="K30" s="315"/>
      <c r="L30" s="315"/>
      <c r="M30" s="105">
        <v>2593.0100000000002</v>
      </c>
      <c r="N30" s="105">
        <v>1548.41</v>
      </c>
      <c r="O30" s="105">
        <v>1737.62</v>
      </c>
      <c r="P30" s="105">
        <v>1225.8499999999999</v>
      </c>
      <c r="Q30" s="105">
        <v>3141.1</v>
      </c>
      <c r="R30" s="9"/>
      <c r="S30" s="315"/>
      <c r="T30" s="315"/>
      <c r="U30" s="105">
        <v>216.08</v>
      </c>
      <c r="V30" s="105">
        <v>129.03</v>
      </c>
      <c r="W30" s="105">
        <v>144.80000000000001</v>
      </c>
      <c r="X30" s="105">
        <v>102.15</v>
      </c>
      <c r="Y30" s="105">
        <v>261.76</v>
      </c>
      <c r="Z30" s="9"/>
      <c r="AA30" s="315"/>
      <c r="AB30" s="9" t="s">
        <v>73</v>
      </c>
      <c r="AC30" s="9"/>
      <c r="AD30" s="35">
        <v>8402</v>
      </c>
      <c r="AE30" s="366">
        <v>2</v>
      </c>
      <c r="AF30" s="366"/>
      <c r="AG30" s="366"/>
      <c r="AH30" s="366"/>
      <c r="AI30" s="366"/>
      <c r="AJ30" s="366"/>
      <c r="AK30" s="315"/>
      <c r="AL30" s="315"/>
      <c r="AM30" s="367">
        <v>853.08</v>
      </c>
      <c r="AN30" s="367">
        <v>0</v>
      </c>
      <c r="AO30" s="367">
        <v>0</v>
      </c>
      <c r="AP30" s="367">
        <v>0</v>
      </c>
      <c r="AQ30" s="367">
        <v>0</v>
      </c>
      <c r="AR30" s="366"/>
      <c r="AS30" s="315"/>
      <c r="AT30" s="315"/>
      <c r="AU30" s="367">
        <v>426.54</v>
      </c>
      <c r="AV30" s="367">
        <v>0</v>
      </c>
      <c r="AW30" s="367">
        <v>0</v>
      </c>
      <c r="AX30" s="367">
        <v>0</v>
      </c>
      <c r="AY30" s="367">
        <v>0</v>
      </c>
      <c r="AZ30" s="366"/>
    </row>
    <row r="31" spans="1:52" ht="14.4">
      <c r="A31" s="342"/>
      <c r="B31" s="40" t="s">
        <v>82</v>
      </c>
      <c r="C31" s="9"/>
      <c r="D31" s="40">
        <v>8028</v>
      </c>
      <c r="E31" s="103">
        <v>25</v>
      </c>
      <c r="F31" s="103">
        <v>16</v>
      </c>
      <c r="G31" s="103">
        <v>9</v>
      </c>
      <c r="H31" s="103">
        <v>8</v>
      </c>
      <c r="I31" s="103">
        <v>9</v>
      </c>
      <c r="J31" s="9"/>
      <c r="K31" s="315"/>
      <c r="L31" s="315"/>
      <c r="M31" s="105">
        <v>3811.09</v>
      </c>
      <c r="N31" s="105">
        <v>2984.31</v>
      </c>
      <c r="O31" s="105">
        <v>1129.45</v>
      </c>
      <c r="P31" s="105">
        <v>828.44</v>
      </c>
      <c r="Q31" s="105">
        <v>4307.3</v>
      </c>
      <c r="R31" s="9"/>
      <c r="S31" s="315"/>
      <c r="T31" s="315"/>
      <c r="U31" s="105">
        <v>131.41999999999999</v>
      </c>
      <c r="V31" s="105">
        <v>102.91</v>
      </c>
      <c r="W31" s="105">
        <v>40.340000000000003</v>
      </c>
      <c r="X31" s="105">
        <v>29.59</v>
      </c>
      <c r="Y31" s="105">
        <v>148.53</v>
      </c>
      <c r="Z31" s="9"/>
      <c r="AA31" s="315"/>
      <c r="AB31" s="9" t="s">
        <v>76</v>
      </c>
      <c r="AC31" s="9"/>
      <c r="AD31" s="35">
        <v>8087</v>
      </c>
      <c r="AE31" s="366">
        <v>12</v>
      </c>
      <c r="AF31" s="366">
        <v>6</v>
      </c>
      <c r="AG31" s="366">
        <v>5</v>
      </c>
      <c r="AH31" s="366">
        <v>4</v>
      </c>
      <c r="AI31" s="366"/>
      <c r="AJ31" s="366"/>
      <c r="AK31" s="315"/>
      <c r="AL31" s="315"/>
      <c r="AM31" s="367">
        <v>1698.34</v>
      </c>
      <c r="AN31" s="367">
        <v>90.97</v>
      </c>
      <c r="AO31" s="367">
        <v>58.9</v>
      </c>
      <c r="AP31" s="367">
        <v>44.44</v>
      </c>
      <c r="AQ31" s="367">
        <v>0</v>
      </c>
      <c r="AR31" s="366"/>
      <c r="AS31" s="315"/>
      <c r="AT31" s="315"/>
      <c r="AU31" s="367">
        <v>141.53</v>
      </c>
      <c r="AV31" s="367">
        <v>7.58</v>
      </c>
      <c r="AW31" s="367">
        <v>5.35</v>
      </c>
      <c r="AX31" s="367">
        <v>3.7</v>
      </c>
      <c r="AY31" s="367">
        <v>0</v>
      </c>
      <c r="AZ31" s="366"/>
    </row>
    <row r="32" spans="1:52" ht="14.4">
      <c r="A32" s="342"/>
      <c r="B32" s="40" t="s">
        <v>82</v>
      </c>
      <c r="C32" s="9"/>
      <c r="D32" s="40">
        <v>8343</v>
      </c>
      <c r="E32" s="103">
        <v>2</v>
      </c>
      <c r="F32" s="103">
        <v>1</v>
      </c>
      <c r="G32" s="103">
        <v>1</v>
      </c>
      <c r="H32" s="103">
        <v>1</v>
      </c>
      <c r="I32" s="103">
        <v>1</v>
      </c>
      <c r="J32" s="9"/>
      <c r="K32" s="315"/>
      <c r="L32" s="315"/>
      <c r="M32" s="105">
        <v>333.74</v>
      </c>
      <c r="N32" s="105">
        <v>122.21</v>
      </c>
      <c r="O32" s="105">
        <v>139.58000000000001</v>
      </c>
      <c r="P32" s="105">
        <v>107.35</v>
      </c>
      <c r="Q32" s="105">
        <v>305.82</v>
      </c>
      <c r="R32" s="9"/>
      <c r="S32" s="315"/>
      <c r="T32" s="315"/>
      <c r="U32" s="105">
        <v>166.87</v>
      </c>
      <c r="V32" s="105">
        <v>61.11</v>
      </c>
      <c r="W32" s="105">
        <v>69.790000000000006</v>
      </c>
      <c r="X32" s="105">
        <v>53.68</v>
      </c>
      <c r="Y32" s="105">
        <v>152.91</v>
      </c>
      <c r="Z32" s="9"/>
      <c r="AA32" s="315"/>
      <c r="AB32" s="9" t="s">
        <v>80</v>
      </c>
      <c r="AC32" s="9"/>
      <c r="AD32" s="35">
        <v>8085</v>
      </c>
      <c r="AE32" s="366">
        <v>2</v>
      </c>
      <c r="AF32" s="366"/>
      <c r="AG32" s="366"/>
      <c r="AH32" s="366"/>
      <c r="AI32" s="366"/>
      <c r="AJ32" s="366"/>
      <c r="AK32" s="315"/>
      <c r="AL32" s="315"/>
      <c r="AM32" s="367">
        <v>148.97</v>
      </c>
      <c r="AN32" s="367">
        <v>0</v>
      </c>
      <c r="AO32" s="367">
        <v>0</v>
      </c>
      <c r="AP32" s="367">
        <v>0</v>
      </c>
      <c r="AQ32" s="367">
        <v>0</v>
      </c>
      <c r="AR32" s="366"/>
      <c r="AS32" s="315"/>
      <c r="AT32" s="315"/>
      <c r="AU32" s="367">
        <v>74.489999999999995</v>
      </c>
      <c r="AV32" s="367">
        <v>0</v>
      </c>
      <c r="AW32" s="367">
        <v>0</v>
      </c>
      <c r="AX32" s="367">
        <v>0</v>
      </c>
      <c r="AY32" s="367">
        <v>0</v>
      </c>
      <c r="AZ32" s="366"/>
    </row>
    <row r="33" spans="1:52" ht="14.4">
      <c r="A33" s="342"/>
      <c r="B33" s="40" t="s">
        <v>85</v>
      </c>
      <c r="C33" s="9"/>
      <c r="D33" s="40">
        <v>8202</v>
      </c>
      <c r="E33" s="103">
        <v>175</v>
      </c>
      <c r="F33" s="103">
        <v>101</v>
      </c>
      <c r="G33" s="103">
        <v>55</v>
      </c>
      <c r="H33" s="103">
        <v>41</v>
      </c>
      <c r="I33" s="103">
        <v>42</v>
      </c>
      <c r="J33" s="9"/>
      <c r="K33" s="315"/>
      <c r="L33" s="315"/>
      <c r="M33" s="105">
        <v>15840.77</v>
      </c>
      <c r="N33" s="105">
        <v>7879.12</v>
      </c>
      <c r="O33" s="105">
        <v>4851.12</v>
      </c>
      <c r="P33" s="105">
        <v>3644.2</v>
      </c>
      <c r="Q33" s="105">
        <v>29439.05</v>
      </c>
      <c r="R33" s="9"/>
      <c r="S33" s="315"/>
      <c r="T33" s="315"/>
      <c r="U33" s="105">
        <v>83.37</v>
      </c>
      <c r="V33" s="105">
        <v>41.47</v>
      </c>
      <c r="W33" s="105">
        <v>29.58</v>
      </c>
      <c r="X33" s="105">
        <v>22.36</v>
      </c>
      <c r="Y33" s="105">
        <v>178.42</v>
      </c>
      <c r="Z33" s="9"/>
      <c r="AA33" s="315"/>
      <c r="AB33" s="9" t="s">
        <v>82</v>
      </c>
      <c r="AC33" s="9"/>
      <c r="AD33" s="35">
        <v>8028</v>
      </c>
      <c r="AE33" s="366">
        <v>5</v>
      </c>
      <c r="AF33" s="366">
        <v>4</v>
      </c>
      <c r="AG33" s="366">
        <v>3</v>
      </c>
      <c r="AH33" s="366">
        <v>2</v>
      </c>
      <c r="AI33" s="366">
        <v>3</v>
      </c>
      <c r="AJ33" s="366"/>
      <c r="AK33" s="315"/>
      <c r="AL33" s="315"/>
      <c r="AM33" s="367">
        <v>524.47</v>
      </c>
      <c r="AN33" s="367">
        <v>295.02999999999997</v>
      </c>
      <c r="AO33" s="367">
        <v>272.17</v>
      </c>
      <c r="AP33" s="367">
        <v>256.35000000000002</v>
      </c>
      <c r="AQ33" s="367">
        <v>433.06</v>
      </c>
      <c r="AR33" s="366"/>
      <c r="AS33" s="315"/>
      <c r="AT33" s="315"/>
      <c r="AU33" s="367">
        <v>104.89</v>
      </c>
      <c r="AV33" s="367">
        <v>59.01</v>
      </c>
      <c r="AW33" s="367">
        <v>54.43</v>
      </c>
      <c r="AX33" s="367">
        <v>51.27</v>
      </c>
      <c r="AY33" s="367">
        <v>86.61</v>
      </c>
      <c r="AZ33" s="366"/>
    </row>
    <row r="34" spans="1:52" ht="14.4">
      <c r="A34" s="342"/>
      <c r="B34" s="40" t="s">
        <v>729</v>
      </c>
      <c r="C34" s="9"/>
      <c r="D34" s="40">
        <v>8202</v>
      </c>
      <c r="E34" s="103">
        <v>2</v>
      </c>
      <c r="F34" s="103"/>
      <c r="G34" s="103"/>
      <c r="H34" s="103"/>
      <c r="I34" s="103"/>
      <c r="J34" s="9"/>
      <c r="K34" s="315"/>
      <c r="L34" s="315"/>
      <c r="M34" s="105">
        <v>208.59</v>
      </c>
      <c r="N34" s="105">
        <v>0</v>
      </c>
      <c r="O34" s="105">
        <v>0</v>
      </c>
      <c r="P34" s="105">
        <v>0</v>
      </c>
      <c r="Q34" s="105">
        <v>0</v>
      </c>
      <c r="R34" s="9"/>
      <c r="S34" s="315"/>
      <c r="T34" s="315"/>
      <c r="U34" s="105">
        <v>104.3</v>
      </c>
      <c r="V34" s="105">
        <v>0</v>
      </c>
      <c r="W34" s="105">
        <v>0</v>
      </c>
      <c r="X34" s="105">
        <v>0</v>
      </c>
      <c r="Y34" s="105">
        <v>0</v>
      </c>
      <c r="Z34" s="9"/>
      <c r="AA34" s="315"/>
      <c r="AB34" s="9" t="s">
        <v>85</v>
      </c>
      <c r="AC34" s="9"/>
      <c r="AD34" s="35">
        <v>8202</v>
      </c>
      <c r="AE34" s="366">
        <v>46</v>
      </c>
      <c r="AF34" s="366">
        <v>24</v>
      </c>
      <c r="AG34" s="366">
        <v>7</v>
      </c>
      <c r="AH34" s="366">
        <v>7</v>
      </c>
      <c r="AI34" s="366">
        <v>9</v>
      </c>
      <c r="AJ34" s="366"/>
      <c r="AK34" s="315"/>
      <c r="AL34" s="315"/>
      <c r="AM34" s="367">
        <v>5015.0200000000004</v>
      </c>
      <c r="AN34" s="367">
        <v>1441.16</v>
      </c>
      <c r="AO34" s="367">
        <v>453.43</v>
      </c>
      <c r="AP34" s="367">
        <v>651.15</v>
      </c>
      <c r="AQ34" s="367">
        <v>1824.83</v>
      </c>
      <c r="AR34" s="366"/>
      <c r="AS34" s="315"/>
      <c r="AT34" s="315"/>
      <c r="AU34" s="367">
        <v>334.41999999999996</v>
      </c>
      <c r="AV34" s="367">
        <v>27.19</v>
      </c>
      <c r="AW34" s="367">
        <v>15.11</v>
      </c>
      <c r="AX34" s="367">
        <v>21.71</v>
      </c>
      <c r="AY34" s="367">
        <v>60.83</v>
      </c>
      <c r="AZ34" s="366"/>
    </row>
    <row r="35" spans="1:52" ht="14.4">
      <c r="A35" s="342"/>
      <c r="B35" s="40" t="s">
        <v>90</v>
      </c>
      <c r="C35" s="9"/>
      <c r="D35" s="40">
        <v>8234</v>
      </c>
      <c r="E35" s="103">
        <v>625</v>
      </c>
      <c r="F35" s="103">
        <v>402</v>
      </c>
      <c r="G35" s="103">
        <v>324</v>
      </c>
      <c r="H35" s="103">
        <v>271</v>
      </c>
      <c r="I35" s="103">
        <v>295</v>
      </c>
      <c r="J35" s="9"/>
      <c r="K35" s="315"/>
      <c r="L35" s="315"/>
      <c r="M35" s="105">
        <v>80325.59</v>
      </c>
      <c r="N35" s="105">
        <v>59143.58</v>
      </c>
      <c r="O35" s="105">
        <v>56914.22</v>
      </c>
      <c r="P35" s="105">
        <v>41949.85</v>
      </c>
      <c r="Q35" s="105">
        <v>325261.56</v>
      </c>
      <c r="R35" s="9"/>
      <c r="S35" s="315"/>
      <c r="T35" s="315"/>
      <c r="U35" s="105">
        <v>214.45</v>
      </c>
      <c r="V35" s="105">
        <v>79.599999999999994</v>
      </c>
      <c r="W35" s="105">
        <v>79.16</v>
      </c>
      <c r="X35" s="105">
        <v>59.17</v>
      </c>
      <c r="Y35" s="105">
        <v>451.13</v>
      </c>
      <c r="Z35" s="9"/>
      <c r="AA35" s="315"/>
      <c r="AB35" s="9" t="s">
        <v>90</v>
      </c>
      <c r="AC35" s="9"/>
      <c r="AD35" s="35">
        <v>8232</v>
      </c>
      <c r="AE35" s="366">
        <v>1</v>
      </c>
      <c r="AF35" s="366"/>
      <c r="AG35" s="366"/>
      <c r="AH35" s="366"/>
      <c r="AI35" s="366"/>
      <c r="AJ35" s="366"/>
      <c r="AK35" s="315"/>
      <c r="AL35" s="315"/>
      <c r="AM35" s="367">
        <v>59.71</v>
      </c>
      <c r="AN35" s="367">
        <v>0</v>
      </c>
      <c r="AO35" s="367">
        <v>0</v>
      </c>
      <c r="AP35" s="367">
        <v>0</v>
      </c>
      <c r="AQ35" s="367">
        <v>0</v>
      </c>
      <c r="AR35" s="366"/>
      <c r="AS35" s="315"/>
      <c r="AT35" s="315"/>
      <c r="AU35" s="367">
        <v>59.71</v>
      </c>
      <c r="AV35" s="367">
        <v>0</v>
      </c>
      <c r="AW35" s="367">
        <v>0</v>
      </c>
      <c r="AX35" s="367">
        <v>0</v>
      </c>
      <c r="AY35" s="367">
        <v>0</v>
      </c>
      <c r="AZ35" s="366"/>
    </row>
    <row r="36" spans="1:52" ht="14.4">
      <c r="A36" s="342"/>
      <c r="B36" s="40" t="s">
        <v>92</v>
      </c>
      <c r="C36" s="9"/>
      <c r="D36" s="40">
        <v>8005</v>
      </c>
      <c r="E36" s="103">
        <v>262</v>
      </c>
      <c r="F36" s="103">
        <v>140</v>
      </c>
      <c r="G36" s="103">
        <v>112</v>
      </c>
      <c r="H36" s="103">
        <v>84</v>
      </c>
      <c r="I36" s="103">
        <v>99</v>
      </c>
      <c r="J36" s="9"/>
      <c r="K36" s="315"/>
      <c r="L36" s="315"/>
      <c r="M36" s="105">
        <v>34589.910000000003</v>
      </c>
      <c r="N36" s="105">
        <v>19589.009999999998</v>
      </c>
      <c r="O36" s="105">
        <v>21910.61</v>
      </c>
      <c r="P36" s="105">
        <v>12000.8</v>
      </c>
      <c r="Q36" s="105">
        <v>96756.34</v>
      </c>
      <c r="R36" s="9"/>
      <c r="S36" s="315"/>
      <c r="T36" s="315"/>
      <c r="U36" s="105">
        <v>105.78</v>
      </c>
      <c r="V36" s="105">
        <v>59.91</v>
      </c>
      <c r="W36" s="105">
        <v>72.55</v>
      </c>
      <c r="X36" s="105">
        <v>40.68</v>
      </c>
      <c r="Y36" s="105">
        <v>325.77999999999997</v>
      </c>
      <c r="Z36" s="9"/>
      <c r="AA36" s="315"/>
      <c r="AB36" s="9" t="s">
        <v>90</v>
      </c>
      <c r="AC36" s="9"/>
      <c r="AD36" s="35">
        <v>8234</v>
      </c>
      <c r="AE36" s="366">
        <v>37</v>
      </c>
      <c r="AF36" s="366">
        <v>13</v>
      </c>
      <c r="AG36" s="366">
        <v>9</v>
      </c>
      <c r="AH36" s="366">
        <v>6</v>
      </c>
      <c r="AI36" s="366">
        <v>7</v>
      </c>
      <c r="AJ36" s="366"/>
      <c r="AK36" s="315"/>
      <c r="AL36" s="315"/>
      <c r="AM36" s="367">
        <v>10280.969999999999</v>
      </c>
      <c r="AN36" s="367">
        <v>1077.4100000000001</v>
      </c>
      <c r="AO36" s="367">
        <v>420.8</v>
      </c>
      <c r="AP36" s="367">
        <v>234.73</v>
      </c>
      <c r="AQ36" s="367">
        <v>1458.66</v>
      </c>
      <c r="AR36" s="366"/>
      <c r="AS36" s="315"/>
      <c r="AT36" s="315"/>
      <c r="AU36" s="367">
        <v>257.02</v>
      </c>
      <c r="AV36" s="367">
        <v>26.94</v>
      </c>
      <c r="AW36" s="367">
        <v>11.69</v>
      </c>
      <c r="AX36" s="367">
        <v>6.71</v>
      </c>
      <c r="AY36" s="367">
        <v>39.42</v>
      </c>
      <c r="AZ36" s="366"/>
    </row>
    <row r="37" spans="1:52" ht="14.4">
      <c r="A37" s="342"/>
      <c r="B37" s="40" t="s">
        <v>92</v>
      </c>
      <c r="C37" s="9"/>
      <c r="D37" s="40">
        <v>8008</v>
      </c>
      <c r="E37" s="103"/>
      <c r="F37" s="103">
        <v>1</v>
      </c>
      <c r="G37" s="103">
        <v>1</v>
      </c>
      <c r="H37" s="103"/>
      <c r="I37" s="103">
        <v>1</v>
      </c>
      <c r="J37" s="9"/>
      <c r="K37" s="315"/>
      <c r="L37" s="315"/>
      <c r="M37" s="105">
        <v>0</v>
      </c>
      <c r="N37" s="105">
        <v>112.09</v>
      </c>
      <c r="O37" s="105">
        <v>151</v>
      </c>
      <c r="P37" s="105">
        <v>0</v>
      </c>
      <c r="Q37" s="105">
        <v>723.01</v>
      </c>
      <c r="R37" s="9"/>
      <c r="S37" s="315"/>
      <c r="T37" s="315"/>
      <c r="U37" s="105">
        <v>0</v>
      </c>
      <c r="V37" s="105">
        <v>112.09</v>
      </c>
      <c r="W37" s="105">
        <v>151</v>
      </c>
      <c r="X37" s="105">
        <v>0</v>
      </c>
      <c r="Y37" s="105">
        <v>723.01</v>
      </c>
      <c r="Z37" s="9"/>
      <c r="AA37" s="315"/>
      <c r="AB37" s="9" t="s">
        <v>92</v>
      </c>
      <c r="AC37" s="9"/>
      <c r="AD37" s="35">
        <v>8005</v>
      </c>
      <c r="AE37" s="366">
        <v>27</v>
      </c>
      <c r="AF37" s="366">
        <v>14</v>
      </c>
      <c r="AG37" s="366">
        <v>9</v>
      </c>
      <c r="AH37" s="366">
        <v>5</v>
      </c>
      <c r="AI37" s="366">
        <v>4</v>
      </c>
      <c r="AJ37" s="366"/>
      <c r="AK37" s="315"/>
      <c r="AL37" s="315"/>
      <c r="AM37" s="367">
        <v>2734</v>
      </c>
      <c r="AN37" s="367">
        <v>754.18</v>
      </c>
      <c r="AO37" s="367">
        <v>2549.8200000000002</v>
      </c>
      <c r="AP37" s="367">
        <v>456.3</v>
      </c>
      <c r="AQ37" s="367">
        <v>2555.6799999999998</v>
      </c>
      <c r="AR37" s="366"/>
      <c r="AS37" s="315"/>
      <c r="AT37" s="315"/>
      <c r="AU37" s="367">
        <v>97.64</v>
      </c>
      <c r="AV37" s="367">
        <v>26.94</v>
      </c>
      <c r="AW37" s="367">
        <v>98.07</v>
      </c>
      <c r="AX37" s="367">
        <v>17.55</v>
      </c>
      <c r="AY37" s="367">
        <v>94.65</v>
      </c>
      <c r="AZ37" s="366"/>
    </row>
    <row r="38" spans="1:52" ht="14.4">
      <c r="A38" s="342"/>
      <c r="B38" s="40" t="s">
        <v>92</v>
      </c>
      <c r="C38" s="9"/>
      <c r="D38" s="40">
        <v>8050</v>
      </c>
      <c r="E38" s="103">
        <v>1</v>
      </c>
      <c r="F38" s="103">
        <v>1</v>
      </c>
      <c r="G38" s="103">
        <v>1</v>
      </c>
      <c r="H38" s="103">
        <v>1</v>
      </c>
      <c r="I38" s="103">
        <v>1</v>
      </c>
      <c r="J38" s="9"/>
      <c r="K38" s="315"/>
      <c r="L38" s="315"/>
      <c r="M38" s="105">
        <v>60.2</v>
      </c>
      <c r="N38" s="105">
        <v>52.47</v>
      </c>
      <c r="O38" s="105">
        <v>70.92</v>
      </c>
      <c r="P38" s="105">
        <v>50.37</v>
      </c>
      <c r="Q38" s="105">
        <v>82.15</v>
      </c>
      <c r="R38" s="9"/>
      <c r="S38" s="315"/>
      <c r="T38" s="315"/>
      <c r="U38" s="105">
        <v>60.2</v>
      </c>
      <c r="V38" s="105">
        <v>52.47</v>
      </c>
      <c r="W38" s="105">
        <v>70.92</v>
      </c>
      <c r="X38" s="105">
        <v>50.37</v>
      </c>
      <c r="Y38" s="105">
        <v>82.15</v>
      </c>
      <c r="Z38" s="9"/>
      <c r="AA38" s="315"/>
      <c r="AB38" s="9" t="s">
        <v>657</v>
      </c>
      <c r="AC38" s="9"/>
      <c r="AD38" s="35">
        <v>8006</v>
      </c>
      <c r="AE38" s="366">
        <v>6</v>
      </c>
      <c r="AF38" s="366">
        <v>1</v>
      </c>
      <c r="AG38" s="366"/>
      <c r="AH38" s="366"/>
      <c r="AI38" s="366">
        <v>1</v>
      </c>
      <c r="AJ38" s="366"/>
      <c r="AK38" s="315"/>
      <c r="AL38" s="315"/>
      <c r="AM38" s="367">
        <v>281.95</v>
      </c>
      <c r="AN38" s="367">
        <v>114.02</v>
      </c>
      <c r="AO38" s="367">
        <v>0</v>
      </c>
      <c r="AP38" s="367">
        <v>0</v>
      </c>
      <c r="AQ38" s="367">
        <v>11099.42</v>
      </c>
      <c r="AR38" s="366"/>
      <c r="AS38" s="315"/>
      <c r="AT38" s="315"/>
      <c r="AU38" s="367">
        <v>40.28</v>
      </c>
      <c r="AV38" s="367">
        <v>16.29</v>
      </c>
      <c r="AW38" s="367">
        <v>0</v>
      </c>
      <c r="AX38" s="367">
        <v>0</v>
      </c>
      <c r="AY38" s="367">
        <v>1585.63</v>
      </c>
      <c r="AZ38" s="366"/>
    </row>
    <row r="39" spans="1:52" ht="14.4">
      <c r="A39" s="342"/>
      <c r="B39" s="40" t="s">
        <v>730</v>
      </c>
      <c r="C39" s="9"/>
      <c r="D39" s="40">
        <v>8005</v>
      </c>
      <c r="E39" s="103">
        <v>2</v>
      </c>
      <c r="F39" s="103">
        <v>1</v>
      </c>
      <c r="G39" s="103">
        <v>1</v>
      </c>
      <c r="H39" s="103"/>
      <c r="I39" s="103"/>
      <c r="J39" s="9"/>
      <c r="K39" s="315"/>
      <c r="L39" s="315"/>
      <c r="M39" s="105">
        <v>395.79</v>
      </c>
      <c r="N39" s="105">
        <v>118.86</v>
      </c>
      <c r="O39" s="105">
        <v>134.38</v>
      </c>
      <c r="P39" s="105">
        <v>0</v>
      </c>
      <c r="Q39" s="105">
        <v>0</v>
      </c>
      <c r="R39" s="9"/>
      <c r="S39" s="315"/>
      <c r="T39" s="315"/>
      <c r="U39" s="105">
        <v>395.79</v>
      </c>
      <c r="V39" s="105">
        <v>118.86</v>
      </c>
      <c r="W39" s="105">
        <v>134.38</v>
      </c>
      <c r="X39" s="105">
        <v>0</v>
      </c>
      <c r="Y39" s="105">
        <v>0</v>
      </c>
      <c r="Z39" s="9"/>
      <c r="AA39" s="315"/>
      <c r="AB39" s="9" t="s">
        <v>97</v>
      </c>
      <c r="AC39" s="9"/>
      <c r="AD39" s="35">
        <v>8080</v>
      </c>
      <c r="AE39" s="366">
        <v>14</v>
      </c>
      <c r="AF39" s="366">
        <v>5</v>
      </c>
      <c r="AG39" s="366">
        <v>5</v>
      </c>
      <c r="AH39" s="366">
        <v>4</v>
      </c>
      <c r="AI39" s="366">
        <v>1</v>
      </c>
      <c r="AJ39" s="366"/>
      <c r="AK39" s="315"/>
      <c r="AL39" s="315"/>
      <c r="AM39" s="367">
        <v>1749.7</v>
      </c>
      <c r="AN39" s="367">
        <v>1096.46</v>
      </c>
      <c r="AO39" s="367">
        <v>1913.77</v>
      </c>
      <c r="AP39" s="367">
        <v>1879.19</v>
      </c>
      <c r="AQ39" s="367">
        <v>19.559999999999999</v>
      </c>
      <c r="AR39" s="366"/>
      <c r="AS39" s="315"/>
      <c r="AT39" s="315"/>
      <c r="AU39" s="367">
        <v>124.98</v>
      </c>
      <c r="AV39" s="367">
        <v>78.319999999999993</v>
      </c>
      <c r="AW39" s="367">
        <v>147.21</v>
      </c>
      <c r="AX39" s="367">
        <v>144.55000000000001</v>
      </c>
      <c r="AY39" s="367">
        <v>1.5</v>
      </c>
      <c r="AZ39" s="366"/>
    </row>
    <row r="40" spans="1:52" ht="14.4">
      <c r="A40" s="342"/>
      <c r="B40" s="40" t="s">
        <v>657</v>
      </c>
      <c r="C40" s="9"/>
      <c r="D40" s="40">
        <v>8006</v>
      </c>
      <c r="E40" s="103">
        <v>35</v>
      </c>
      <c r="F40" s="103">
        <v>17</v>
      </c>
      <c r="G40" s="103">
        <v>12</v>
      </c>
      <c r="H40" s="103">
        <v>8</v>
      </c>
      <c r="I40" s="103">
        <v>8</v>
      </c>
      <c r="J40" s="9"/>
      <c r="K40" s="315"/>
      <c r="L40" s="315"/>
      <c r="M40" s="105">
        <v>4922.5200000000004</v>
      </c>
      <c r="N40" s="105">
        <v>2626.94</v>
      </c>
      <c r="O40" s="105">
        <v>2018.91</v>
      </c>
      <c r="P40" s="105">
        <v>1202</v>
      </c>
      <c r="Q40" s="105">
        <v>13253.2</v>
      </c>
      <c r="R40" s="9"/>
      <c r="S40" s="315"/>
      <c r="T40" s="315"/>
      <c r="U40" s="105">
        <v>126.22</v>
      </c>
      <c r="V40" s="105">
        <v>67.36</v>
      </c>
      <c r="W40" s="105">
        <v>59.38</v>
      </c>
      <c r="X40" s="105">
        <v>35.35</v>
      </c>
      <c r="Y40" s="105">
        <v>368.14</v>
      </c>
      <c r="Z40" s="9"/>
      <c r="AA40" s="315"/>
      <c r="AB40" s="9" t="s">
        <v>731</v>
      </c>
      <c r="AC40" s="9"/>
      <c r="AD40" s="35">
        <v>8037</v>
      </c>
      <c r="AE40" s="366">
        <v>1</v>
      </c>
      <c r="AF40" s="366">
        <v>1</v>
      </c>
      <c r="AG40" s="366">
        <v>1</v>
      </c>
      <c r="AH40" s="366">
        <v>1</v>
      </c>
      <c r="AI40" s="366">
        <v>1</v>
      </c>
      <c r="AJ40" s="366"/>
      <c r="AK40" s="315"/>
      <c r="AL40" s="315"/>
      <c r="AM40" s="367">
        <v>12.53</v>
      </c>
      <c r="AN40" s="367">
        <v>12.89</v>
      </c>
      <c r="AO40" s="367">
        <v>16.37</v>
      </c>
      <c r="AP40" s="367">
        <v>27.93</v>
      </c>
      <c r="AQ40" s="367">
        <v>14.97</v>
      </c>
      <c r="AR40" s="366"/>
      <c r="AS40" s="315"/>
      <c r="AT40" s="315"/>
      <c r="AU40" s="367">
        <v>12.53</v>
      </c>
      <c r="AV40" s="367">
        <v>12.89</v>
      </c>
      <c r="AW40" s="367">
        <v>16.37</v>
      </c>
      <c r="AX40" s="367">
        <v>27.93</v>
      </c>
      <c r="AY40" s="367">
        <v>14.97</v>
      </c>
      <c r="AZ40" s="366"/>
    </row>
    <row r="41" spans="1:52" ht="14.4">
      <c r="A41" s="342"/>
      <c r="B41" s="40" t="s">
        <v>97</v>
      </c>
      <c r="C41" s="9"/>
      <c r="D41" s="40">
        <v>8080</v>
      </c>
      <c r="E41" s="103">
        <v>58</v>
      </c>
      <c r="F41" s="103">
        <v>34</v>
      </c>
      <c r="G41" s="103">
        <v>33</v>
      </c>
      <c r="H41" s="103">
        <v>23</v>
      </c>
      <c r="I41" s="103">
        <v>22</v>
      </c>
      <c r="J41" s="9"/>
      <c r="K41" s="315"/>
      <c r="L41" s="315"/>
      <c r="M41" s="105">
        <v>8959.5300000000007</v>
      </c>
      <c r="N41" s="105">
        <v>7205.4</v>
      </c>
      <c r="O41" s="105">
        <v>8650.0400000000009</v>
      </c>
      <c r="P41" s="105">
        <v>4004.89</v>
      </c>
      <c r="Q41" s="105">
        <v>38451.61</v>
      </c>
      <c r="R41" s="9"/>
      <c r="S41" s="315"/>
      <c r="T41" s="315"/>
      <c r="U41" s="105">
        <v>131.76</v>
      </c>
      <c r="V41" s="105">
        <v>105.96</v>
      </c>
      <c r="W41" s="105">
        <v>129.11000000000001</v>
      </c>
      <c r="X41" s="105">
        <v>61.61</v>
      </c>
      <c r="Y41" s="105">
        <v>582.6</v>
      </c>
      <c r="Z41" s="9"/>
      <c r="AA41" s="315"/>
      <c r="AB41" s="9" t="s">
        <v>732</v>
      </c>
      <c r="AC41" s="9"/>
      <c r="AD41" s="35">
        <v>8050</v>
      </c>
      <c r="AE41" s="366">
        <v>1</v>
      </c>
      <c r="AF41" s="366">
        <v>1</v>
      </c>
      <c r="AG41" s="366">
        <v>1</v>
      </c>
      <c r="AH41" s="366"/>
      <c r="AI41" s="366"/>
      <c r="AJ41" s="366"/>
      <c r="AK41" s="315"/>
      <c r="AL41" s="315"/>
      <c r="AM41" s="367">
        <v>11.9</v>
      </c>
      <c r="AN41" s="367">
        <v>10.71</v>
      </c>
      <c r="AO41" s="367">
        <v>13.09</v>
      </c>
      <c r="AP41" s="367">
        <v>0</v>
      </c>
      <c r="AQ41" s="367">
        <v>0</v>
      </c>
      <c r="AR41" s="366"/>
      <c r="AS41" s="315"/>
      <c r="AT41" s="315"/>
      <c r="AU41" s="367">
        <v>11.9</v>
      </c>
      <c r="AV41" s="367">
        <v>10.71</v>
      </c>
      <c r="AW41" s="367">
        <v>13.09</v>
      </c>
      <c r="AX41" s="367">
        <v>0</v>
      </c>
      <c r="AY41" s="367">
        <v>0</v>
      </c>
      <c r="AZ41" s="366"/>
    </row>
    <row r="42" spans="1:52" ht="14.4">
      <c r="A42" s="342"/>
      <c r="B42" s="40" t="s">
        <v>731</v>
      </c>
      <c r="C42" s="9"/>
      <c r="D42" s="40">
        <v>8037</v>
      </c>
      <c r="E42" s="103">
        <v>2</v>
      </c>
      <c r="F42" s="103">
        <v>1</v>
      </c>
      <c r="G42" s="103"/>
      <c r="H42" s="103"/>
      <c r="I42" s="103"/>
      <c r="J42" s="9"/>
      <c r="K42" s="315"/>
      <c r="L42" s="315"/>
      <c r="M42" s="105">
        <v>444.25</v>
      </c>
      <c r="N42" s="105">
        <v>108.63</v>
      </c>
      <c r="O42" s="105">
        <v>0</v>
      </c>
      <c r="P42" s="105">
        <v>0</v>
      </c>
      <c r="Q42" s="105">
        <v>0</v>
      </c>
      <c r="R42" s="9"/>
      <c r="S42" s="315"/>
      <c r="T42" s="315"/>
      <c r="U42" s="105">
        <v>222.13</v>
      </c>
      <c r="V42" s="105">
        <v>54.32</v>
      </c>
      <c r="W42" s="105">
        <v>0</v>
      </c>
      <c r="X42" s="105">
        <v>0</v>
      </c>
      <c r="Y42" s="105">
        <v>0</v>
      </c>
      <c r="Z42" s="9"/>
      <c r="AA42" s="315"/>
      <c r="AB42" s="9" t="s">
        <v>103</v>
      </c>
      <c r="AC42" s="9"/>
      <c r="AD42" s="35">
        <v>8008</v>
      </c>
      <c r="AE42" s="366">
        <v>48</v>
      </c>
      <c r="AF42" s="366">
        <v>26</v>
      </c>
      <c r="AG42" s="366">
        <v>16</v>
      </c>
      <c r="AH42" s="366">
        <v>6</v>
      </c>
      <c r="AI42" s="366">
        <v>7</v>
      </c>
      <c r="AJ42" s="366"/>
      <c r="AK42" s="315"/>
      <c r="AL42" s="315"/>
      <c r="AM42" s="367">
        <v>7258.9</v>
      </c>
      <c r="AN42" s="367">
        <v>10921.970000000001</v>
      </c>
      <c r="AO42" s="367">
        <v>6087.68</v>
      </c>
      <c r="AP42" s="367">
        <v>235.4</v>
      </c>
      <c r="AQ42" s="367">
        <v>2357.64</v>
      </c>
      <c r="AR42" s="366"/>
      <c r="AS42" s="315"/>
      <c r="AT42" s="315"/>
      <c r="AU42" s="367">
        <v>499.76</v>
      </c>
      <c r="AV42" s="367">
        <v>6315.43</v>
      </c>
      <c r="AW42" s="367">
        <v>152.19</v>
      </c>
      <c r="AX42" s="367">
        <v>6.19</v>
      </c>
      <c r="AY42" s="367">
        <v>60.45</v>
      </c>
      <c r="AZ42" s="366"/>
    </row>
    <row r="43" spans="1:52" ht="14.4">
      <c r="A43" s="342"/>
      <c r="B43" s="40" t="s">
        <v>103</v>
      </c>
      <c r="C43" s="9"/>
      <c r="D43" s="40">
        <v>8008</v>
      </c>
      <c r="E43" s="103">
        <v>225</v>
      </c>
      <c r="F43" s="103">
        <v>122</v>
      </c>
      <c r="G43" s="103">
        <v>81</v>
      </c>
      <c r="H43" s="103">
        <v>63</v>
      </c>
      <c r="I43" s="103">
        <v>55</v>
      </c>
      <c r="J43" s="9"/>
      <c r="K43" s="315"/>
      <c r="L43" s="315"/>
      <c r="M43" s="105">
        <v>15830.94</v>
      </c>
      <c r="N43" s="105">
        <v>9051.8999999999978</v>
      </c>
      <c r="O43" s="105">
        <v>7773.52</v>
      </c>
      <c r="P43" s="105">
        <v>3520.33</v>
      </c>
      <c r="Q43" s="105">
        <v>22452.49</v>
      </c>
      <c r="R43" s="9"/>
      <c r="S43" s="315"/>
      <c r="T43" s="315"/>
      <c r="U43" s="105">
        <v>111.58</v>
      </c>
      <c r="V43" s="105">
        <v>452.47</v>
      </c>
      <c r="W43" s="105">
        <v>66.959999999999994</v>
      </c>
      <c r="X43" s="105">
        <v>32.19</v>
      </c>
      <c r="Y43" s="105">
        <v>274.21000000000004</v>
      </c>
      <c r="Z43" s="9"/>
      <c r="AA43" s="315"/>
      <c r="AB43" s="9" t="s">
        <v>103</v>
      </c>
      <c r="AC43" s="9"/>
      <c r="AD43" s="35">
        <v>8050</v>
      </c>
      <c r="AE43" s="366">
        <v>10</v>
      </c>
      <c r="AF43" s="366">
        <v>6</v>
      </c>
      <c r="AG43" s="366">
        <v>6</v>
      </c>
      <c r="AH43" s="366">
        <v>5</v>
      </c>
      <c r="AI43" s="366">
        <v>3</v>
      </c>
      <c r="AJ43" s="366"/>
      <c r="AK43" s="315"/>
      <c r="AL43" s="315"/>
      <c r="AM43" s="367">
        <v>2700.65</v>
      </c>
      <c r="AN43" s="367">
        <v>234.26</v>
      </c>
      <c r="AO43" s="367">
        <v>149.9</v>
      </c>
      <c r="AP43" s="367">
        <v>169.71</v>
      </c>
      <c r="AQ43" s="367">
        <v>177.94</v>
      </c>
      <c r="AR43" s="366"/>
      <c r="AS43" s="315"/>
      <c r="AT43" s="315"/>
      <c r="AU43" s="367">
        <v>270.07</v>
      </c>
      <c r="AV43" s="367">
        <v>23.43</v>
      </c>
      <c r="AW43" s="367">
        <v>14.99</v>
      </c>
      <c r="AX43" s="367">
        <v>16.97</v>
      </c>
      <c r="AY43" s="367">
        <v>19.77</v>
      </c>
      <c r="AZ43" s="366"/>
    </row>
    <row r="44" spans="1:52" ht="14.4">
      <c r="A44" s="342"/>
      <c r="B44" s="40" t="s">
        <v>108</v>
      </c>
      <c r="C44" s="9"/>
      <c r="D44" s="40">
        <v>8050</v>
      </c>
      <c r="E44" s="103">
        <v>269</v>
      </c>
      <c r="F44" s="103">
        <v>130</v>
      </c>
      <c r="G44" s="103">
        <v>82</v>
      </c>
      <c r="H44" s="103">
        <v>61</v>
      </c>
      <c r="I44" s="103">
        <v>77</v>
      </c>
      <c r="J44" s="9"/>
      <c r="K44" s="315"/>
      <c r="L44" s="315"/>
      <c r="M44" s="105">
        <v>31927.69</v>
      </c>
      <c r="N44" s="105">
        <v>17272.189999999999</v>
      </c>
      <c r="O44" s="105">
        <v>11456.13</v>
      </c>
      <c r="P44" s="105">
        <v>8285.6</v>
      </c>
      <c r="Q44" s="105">
        <v>47010.96</v>
      </c>
      <c r="R44" s="9"/>
      <c r="S44" s="315"/>
      <c r="T44" s="315"/>
      <c r="U44" s="105">
        <v>107.14</v>
      </c>
      <c r="V44" s="105">
        <v>57.96</v>
      </c>
      <c r="W44" s="105">
        <v>41.51</v>
      </c>
      <c r="X44" s="105">
        <v>30.35</v>
      </c>
      <c r="Y44" s="105">
        <v>169.1</v>
      </c>
      <c r="Z44" s="9"/>
      <c r="AA44" s="315"/>
      <c r="AB44" s="9" t="s">
        <v>111</v>
      </c>
      <c r="AC44" s="9"/>
      <c r="AD44" s="35">
        <v>8085</v>
      </c>
      <c r="AE44" s="366">
        <v>1</v>
      </c>
      <c r="AF44" s="366"/>
      <c r="AG44" s="366"/>
      <c r="AH44" s="366"/>
      <c r="AI44" s="366"/>
      <c r="AJ44" s="366"/>
      <c r="AK44" s="315"/>
      <c r="AL44" s="315"/>
      <c r="AM44" s="367">
        <v>154.81</v>
      </c>
      <c r="AN44" s="367">
        <v>0</v>
      </c>
      <c r="AO44" s="367">
        <v>0</v>
      </c>
      <c r="AP44" s="367">
        <v>0</v>
      </c>
      <c r="AQ44" s="367">
        <v>0</v>
      </c>
      <c r="AR44" s="366"/>
      <c r="AS44" s="315"/>
      <c r="AT44" s="315"/>
      <c r="AU44" s="367">
        <v>154.81</v>
      </c>
      <c r="AV44" s="367">
        <v>0</v>
      </c>
      <c r="AW44" s="367">
        <v>0</v>
      </c>
      <c r="AX44" s="367">
        <v>0</v>
      </c>
      <c r="AY44" s="367">
        <v>0</v>
      </c>
      <c r="AZ44" s="366"/>
    </row>
    <row r="45" spans="1:52" ht="14.4">
      <c r="A45" s="342"/>
      <c r="B45" s="40" t="s">
        <v>112</v>
      </c>
      <c r="C45" s="9"/>
      <c r="D45" s="40">
        <v>8037</v>
      </c>
      <c r="E45" s="103">
        <v>1</v>
      </c>
      <c r="F45" s="103">
        <v>1</v>
      </c>
      <c r="G45" s="103">
        <v>1</v>
      </c>
      <c r="H45" s="103">
        <v>1</v>
      </c>
      <c r="I45" s="103">
        <v>1</v>
      </c>
      <c r="J45" s="9"/>
      <c r="K45" s="315"/>
      <c r="L45" s="315"/>
      <c r="M45" s="105">
        <v>548</v>
      </c>
      <c r="N45" s="105">
        <v>585.16999999999996</v>
      </c>
      <c r="O45" s="105">
        <v>746.77</v>
      </c>
      <c r="P45" s="105">
        <v>710.25</v>
      </c>
      <c r="Q45" s="105">
        <v>7933.98</v>
      </c>
      <c r="R45" s="9"/>
      <c r="S45" s="315"/>
      <c r="T45" s="315"/>
      <c r="U45" s="105">
        <v>548</v>
      </c>
      <c r="V45" s="105">
        <v>585.16999999999996</v>
      </c>
      <c r="W45" s="105">
        <v>746.77</v>
      </c>
      <c r="X45" s="105">
        <v>710.25</v>
      </c>
      <c r="Y45" s="105">
        <v>7933.98</v>
      </c>
      <c r="Z45" s="9"/>
      <c r="AA45" s="315"/>
      <c r="AB45" s="9" t="s">
        <v>113</v>
      </c>
      <c r="AC45" s="9"/>
      <c r="AD45" s="35">
        <v>8223</v>
      </c>
      <c r="AE45" s="366">
        <v>4</v>
      </c>
      <c r="AF45" s="366">
        <v>2</v>
      </c>
      <c r="AG45" s="366"/>
      <c r="AH45" s="366"/>
      <c r="AI45" s="366"/>
      <c r="AJ45" s="366"/>
      <c r="AK45" s="315"/>
      <c r="AL45" s="315"/>
      <c r="AM45" s="367">
        <v>236.83</v>
      </c>
      <c r="AN45" s="367">
        <v>192.42</v>
      </c>
      <c r="AO45" s="367">
        <v>0</v>
      </c>
      <c r="AP45" s="367">
        <v>0</v>
      </c>
      <c r="AQ45" s="367">
        <v>0</v>
      </c>
      <c r="AR45" s="366"/>
      <c r="AS45" s="315"/>
      <c r="AT45" s="315"/>
      <c r="AU45" s="367">
        <v>59.21</v>
      </c>
      <c r="AV45" s="367">
        <v>48.11</v>
      </c>
      <c r="AW45" s="367">
        <v>0</v>
      </c>
      <c r="AX45" s="367">
        <v>0</v>
      </c>
      <c r="AY45" s="367">
        <v>0</v>
      </c>
      <c r="AZ45" s="366"/>
    </row>
    <row r="46" spans="1:52" ht="14.4">
      <c r="A46" s="342"/>
      <c r="B46" s="40" t="s">
        <v>113</v>
      </c>
      <c r="C46" s="9"/>
      <c r="D46" s="40">
        <v>8223</v>
      </c>
      <c r="E46" s="103">
        <v>42</v>
      </c>
      <c r="F46" s="103">
        <v>23</v>
      </c>
      <c r="G46" s="103">
        <v>18</v>
      </c>
      <c r="H46" s="103">
        <v>9</v>
      </c>
      <c r="I46" s="103">
        <v>11</v>
      </c>
      <c r="J46" s="9"/>
      <c r="K46" s="315"/>
      <c r="L46" s="315"/>
      <c r="M46" s="105">
        <v>5468.39</v>
      </c>
      <c r="N46" s="105">
        <v>4026.33</v>
      </c>
      <c r="O46" s="105">
        <v>3163.87</v>
      </c>
      <c r="P46" s="105">
        <v>1777.05</v>
      </c>
      <c r="Q46" s="105">
        <v>8480.82</v>
      </c>
      <c r="R46" s="9"/>
      <c r="S46" s="315"/>
      <c r="T46" s="315"/>
      <c r="U46" s="105">
        <v>109.37</v>
      </c>
      <c r="V46" s="105">
        <v>80.53</v>
      </c>
      <c r="W46" s="105">
        <v>67.319999999999993</v>
      </c>
      <c r="X46" s="105">
        <v>37.020000000000003</v>
      </c>
      <c r="Y46" s="105">
        <v>180.44</v>
      </c>
      <c r="Z46" s="9"/>
      <c r="AA46" s="315"/>
      <c r="AB46" s="9" t="s">
        <v>733</v>
      </c>
      <c r="AC46" s="9"/>
      <c r="AD46" s="35">
        <v>8223</v>
      </c>
      <c r="AE46" s="366">
        <v>1</v>
      </c>
      <c r="AF46" s="366">
        <v>1</v>
      </c>
      <c r="AG46" s="366">
        <v>1</v>
      </c>
      <c r="AH46" s="366"/>
      <c r="AI46" s="366"/>
      <c r="AJ46" s="366"/>
      <c r="AK46" s="315"/>
      <c r="AL46" s="315"/>
      <c r="AM46" s="367">
        <v>1041.71</v>
      </c>
      <c r="AN46" s="367">
        <v>477.56</v>
      </c>
      <c r="AO46" s="367">
        <v>218.48</v>
      </c>
      <c r="AP46" s="367"/>
      <c r="AQ46" s="367"/>
      <c r="AR46" s="366"/>
      <c r="AS46" s="315"/>
      <c r="AT46" s="315"/>
      <c r="AU46" s="367">
        <v>1041.71</v>
      </c>
      <c r="AV46" s="367">
        <v>477.56</v>
      </c>
      <c r="AW46" s="367">
        <v>218.48</v>
      </c>
      <c r="AX46" s="367"/>
      <c r="AY46" s="367"/>
      <c r="AZ46" s="366"/>
    </row>
    <row r="47" spans="1:52" ht="14.4">
      <c r="A47" s="342"/>
      <c r="B47" s="40" t="s">
        <v>115</v>
      </c>
      <c r="C47" s="9"/>
      <c r="D47" s="40">
        <v>8330</v>
      </c>
      <c r="E47" s="103">
        <v>59</v>
      </c>
      <c r="F47" s="103">
        <v>41</v>
      </c>
      <c r="G47" s="103">
        <v>37</v>
      </c>
      <c r="H47" s="103">
        <v>30</v>
      </c>
      <c r="I47" s="103">
        <v>24</v>
      </c>
      <c r="J47" s="9"/>
      <c r="K47" s="315"/>
      <c r="L47" s="315"/>
      <c r="M47" s="105">
        <v>9073.17</v>
      </c>
      <c r="N47" s="105">
        <v>7804.79</v>
      </c>
      <c r="O47" s="105">
        <v>7242.97</v>
      </c>
      <c r="P47" s="105">
        <v>4661.45</v>
      </c>
      <c r="Q47" s="105">
        <v>14315.33</v>
      </c>
      <c r="R47" s="9"/>
      <c r="S47" s="315"/>
      <c r="T47" s="315"/>
      <c r="U47" s="105">
        <v>133.43</v>
      </c>
      <c r="V47" s="105">
        <v>114.78</v>
      </c>
      <c r="W47" s="105">
        <v>113.17</v>
      </c>
      <c r="X47" s="105">
        <v>72.84</v>
      </c>
      <c r="Y47" s="105">
        <v>223.68</v>
      </c>
      <c r="Z47" s="9"/>
      <c r="AA47" s="315"/>
      <c r="AB47" s="9" t="s">
        <v>115</v>
      </c>
      <c r="AC47" s="9"/>
      <c r="AD47" s="35">
        <v>8330</v>
      </c>
      <c r="AE47" s="366">
        <v>3</v>
      </c>
      <c r="AF47" s="366">
        <v>3</v>
      </c>
      <c r="AG47" s="366">
        <v>2</v>
      </c>
      <c r="AH47" s="366">
        <v>2</v>
      </c>
      <c r="AI47" s="366">
        <v>1</v>
      </c>
      <c r="AJ47" s="366"/>
      <c r="AK47" s="315"/>
      <c r="AL47" s="315"/>
      <c r="AM47" s="367">
        <v>1205.43</v>
      </c>
      <c r="AN47" s="367">
        <v>598.53</v>
      </c>
      <c r="AO47" s="367">
        <v>1139.73</v>
      </c>
      <c r="AP47" s="367">
        <v>1502.51</v>
      </c>
      <c r="AQ47" s="367">
        <v>912.23</v>
      </c>
      <c r="AR47" s="366"/>
      <c r="AS47" s="315"/>
      <c r="AT47" s="315"/>
      <c r="AU47" s="367">
        <v>401.81</v>
      </c>
      <c r="AV47" s="367">
        <v>199.51</v>
      </c>
      <c r="AW47" s="367">
        <v>379.91</v>
      </c>
      <c r="AX47" s="367">
        <v>500.84</v>
      </c>
      <c r="AY47" s="367">
        <v>304.08</v>
      </c>
      <c r="AZ47" s="366"/>
    </row>
    <row r="48" spans="1:52" ht="14.4">
      <c r="A48" s="342"/>
      <c r="B48" s="40" t="s">
        <v>734</v>
      </c>
      <c r="C48" s="9"/>
      <c r="D48" s="40">
        <v>8270</v>
      </c>
      <c r="E48" s="103">
        <v>41</v>
      </c>
      <c r="F48" s="103">
        <v>33</v>
      </c>
      <c r="G48" s="103">
        <v>27</v>
      </c>
      <c r="H48" s="103">
        <v>22</v>
      </c>
      <c r="I48" s="103">
        <v>29</v>
      </c>
      <c r="J48" s="9"/>
      <c r="K48" s="315"/>
      <c r="L48" s="315"/>
      <c r="M48" s="105">
        <v>7278.58</v>
      </c>
      <c r="N48" s="105">
        <v>5790.42</v>
      </c>
      <c r="O48" s="105">
        <v>5482.56</v>
      </c>
      <c r="P48" s="105">
        <v>5993.5</v>
      </c>
      <c r="Q48" s="105">
        <v>30251.71</v>
      </c>
      <c r="R48" s="9"/>
      <c r="S48" s="315"/>
      <c r="T48" s="315"/>
      <c r="U48" s="105">
        <v>289.11</v>
      </c>
      <c r="V48" s="105">
        <v>379.38</v>
      </c>
      <c r="W48" s="105">
        <v>274.59000000000003</v>
      </c>
      <c r="X48" s="105">
        <v>290.82</v>
      </c>
      <c r="Y48" s="105">
        <v>1331.99</v>
      </c>
      <c r="Z48" s="9"/>
      <c r="AA48" s="315"/>
      <c r="AB48" s="9" t="s">
        <v>734</v>
      </c>
      <c r="AC48" s="9"/>
      <c r="AD48" s="35">
        <v>8270</v>
      </c>
      <c r="AE48" s="366">
        <v>7</v>
      </c>
      <c r="AF48" s="366">
        <v>6</v>
      </c>
      <c r="AG48" s="366">
        <v>5</v>
      </c>
      <c r="AH48" s="366">
        <v>5</v>
      </c>
      <c r="AI48" s="366">
        <v>5</v>
      </c>
      <c r="AJ48" s="366"/>
      <c r="AK48" s="315"/>
      <c r="AL48" s="315"/>
      <c r="AM48" s="367">
        <v>1231.27</v>
      </c>
      <c r="AN48" s="367">
        <v>1254</v>
      </c>
      <c r="AO48" s="367">
        <v>1956.99</v>
      </c>
      <c r="AP48" s="367">
        <v>963.32</v>
      </c>
      <c r="AQ48" s="367">
        <v>1614.31</v>
      </c>
      <c r="AR48" s="366"/>
      <c r="AS48" s="315"/>
      <c r="AT48" s="315"/>
      <c r="AU48" s="367">
        <v>175.9</v>
      </c>
      <c r="AV48" s="367">
        <v>179.14</v>
      </c>
      <c r="AW48" s="367">
        <v>279.57</v>
      </c>
      <c r="AX48" s="367">
        <v>137.62</v>
      </c>
      <c r="AY48" s="367">
        <v>230.62</v>
      </c>
      <c r="AZ48" s="366"/>
    </row>
    <row r="49" spans="1:52" ht="14.4">
      <c r="A49" s="342"/>
      <c r="B49" s="40" t="s">
        <v>118</v>
      </c>
      <c r="C49" s="9"/>
      <c r="D49" s="40">
        <v>8009</v>
      </c>
      <c r="E49" s="103">
        <v>786</v>
      </c>
      <c r="F49" s="103">
        <v>520</v>
      </c>
      <c r="G49" s="103">
        <v>373</v>
      </c>
      <c r="H49" s="103">
        <v>310</v>
      </c>
      <c r="I49" s="103">
        <v>358</v>
      </c>
      <c r="J49" s="9"/>
      <c r="K49" s="315"/>
      <c r="L49" s="315"/>
      <c r="M49" s="105">
        <v>102802.94</v>
      </c>
      <c r="N49" s="105">
        <v>81082.97</v>
      </c>
      <c r="O49" s="105">
        <v>77182.44</v>
      </c>
      <c r="P49" s="105">
        <v>49073.4</v>
      </c>
      <c r="Q49" s="105">
        <v>410722.57</v>
      </c>
      <c r="R49" s="9"/>
      <c r="S49" s="315"/>
      <c r="T49" s="315"/>
      <c r="U49" s="105">
        <v>113.85</v>
      </c>
      <c r="V49" s="105">
        <v>89.79</v>
      </c>
      <c r="W49" s="105">
        <v>92.99</v>
      </c>
      <c r="X49" s="105">
        <v>58.14</v>
      </c>
      <c r="Y49" s="105">
        <v>477.03</v>
      </c>
      <c r="Z49" s="9"/>
      <c r="AA49" s="315"/>
      <c r="AB49" s="9" t="s">
        <v>116</v>
      </c>
      <c r="AC49" s="9"/>
      <c r="AD49" s="35">
        <v>8270</v>
      </c>
      <c r="AE49" s="366">
        <v>10</v>
      </c>
      <c r="AF49" s="366">
        <v>9</v>
      </c>
      <c r="AG49" s="366">
        <v>6</v>
      </c>
      <c r="AH49" s="366">
        <v>4</v>
      </c>
      <c r="AI49" s="366">
        <v>4</v>
      </c>
      <c r="AJ49" s="366"/>
      <c r="AK49" s="315"/>
      <c r="AL49" s="315"/>
      <c r="AM49" s="367">
        <v>666.5</v>
      </c>
      <c r="AN49" s="367">
        <v>488.24</v>
      </c>
      <c r="AO49" s="367">
        <v>134.02000000000001</v>
      </c>
      <c r="AP49" s="367">
        <v>102.55</v>
      </c>
      <c r="AQ49" s="367">
        <v>515.95000000000005</v>
      </c>
      <c r="AR49" s="366"/>
      <c r="AS49" s="315"/>
      <c r="AT49" s="315"/>
      <c r="AU49" s="367">
        <v>66.650000000000006</v>
      </c>
      <c r="AV49" s="367">
        <v>48.82</v>
      </c>
      <c r="AW49" s="367">
        <v>13.4</v>
      </c>
      <c r="AX49" s="367">
        <v>10.26</v>
      </c>
      <c r="AY49" s="367">
        <v>51.6</v>
      </c>
      <c r="AZ49" s="366"/>
    </row>
    <row r="50" spans="1:52" ht="14.4">
      <c r="A50" s="342"/>
      <c r="B50" s="40" t="s">
        <v>118</v>
      </c>
      <c r="C50" s="9"/>
      <c r="D50" s="40">
        <v>8091</v>
      </c>
      <c r="E50" s="103">
        <v>1</v>
      </c>
      <c r="F50" s="103"/>
      <c r="G50" s="103"/>
      <c r="H50" s="103"/>
      <c r="I50" s="103"/>
      <c r="J50" s="9"/>
      <c r="K50" s="315"/>
      <c r="L50" s="315"/>
      <c r="M50" s="105">
        <v>106.38</v>
      </c>
      <c r="N50" s="105">
        <v>0</v>
      </c>
      <c r="O50" s="105">
        <v>0</v>
      </c>
      <c r="P50" s="105">
        <v>0</v>
      </c>
      <c r="Q50" s="105">
        <v>0</v>
      </c>
      <c r="R50" s="9"/>
      <c r="S50" s="315"/>
      <c r="T50" s="315"/>
      <c r="U50" s="105">
        <v>106.38</v>
      </c>
      <c r="V50" s="105">
        <v>0</v>
      </c>
      <c r="W50" s="105">
        <v>0</v>
      </c>
      <c r="X50" s="105">
        <v>0</v>
      </c>
      <c r="Y50" s="105">
        <v>0</v>
      </c>
      <c r="Z50" s="9"/>
      <c r="AA50" s="315"/>
      <c r="AB50" s="9" t="s">
        <v>118</v>
      </c>
      <c r="AC50" s="9"/>
      <c r="AD50" s="35">
        <v>8009</v>
      </c>
      <c r="AE50" s="366">
        <v>170</v>
      </c>
      <c r="AF50" s="366">
        <v>83</v>
      </c>
      <c r="AG50" s="366">
        <v>57</v>
      </c>
      <c r="AH50" s="366">
        <v>42</v>
      </c>
      <c r="AI50" s="366">
        <v>37</v>
      </c>
      <c r="AJ50" s="366"/>
      <c r="AK50" s="315"/>
      <c r="AL50" s="315"/>
      <c r="AM50" s="367">
        <v>35688.199999999997</v>
      </c>
      <c r="AN50" s="367">
        <v>16355.74</v>
      </c>
      <c r="AO50" s="367">
        <v>18445.05</v>
      </c>
      <c r="AP50" s="367">
        <v>6138.75</v>
      </c>
      <c r="AQ50" s="367">
        <v>23963.89</v>
      </c>
      <c r="AR50" s="366"/>
      <c r="AS50" s="315"/>
      <c r="AT50" s="315"/>
      <c r="AU50" s="367">
        <v>203.93</v>
      </c>
      <c r="AV50" s="367">
        <v>93.46</v>
      </c>
      <c r="AW50" s="367">
        <v>116.74</v>
      </c>
      <c r="AX50" s="367">
        <v>39.35</v>
      </c>
      <c r="AY50" s="367">
        <v>152.63999999999999</v>
      </c>
      <c r="AZ50" s="366"/>
    </row>
    <row r="51" spans="1:52" ht="14.4">
      <c r="A51" s="342"/>
      <c r="B51" s="40" t="s">
        <v>120</v>
      </c>
      <c r="C51" s="9"/>
      <c r="D51" s="40">
        <v>8012</v>
      </c>
      <c r="E51" s="103">
        <v>1</v>
      </c>
      <c r="F51" s="103">
        <v>1</v>
      </c>
      <c r="G51" s="103">
        <v>1</v>
      </c>
      <c r="H51" s="103">
        <v>1</v>
      </c>
      <c r="I51" s="103">
        <v>1</v>
      </c>
      <c r="J51" s="9"/>
      <c r="K51" s="315"/>
      <c r="L51" s="315"/>
      <c r="M51" s="105">
        <v>5.83</v>
      </c>
      <c r="N51" s="105">
        <v>6.67</v>
      </c>
      <c r="O51" s="105">
        <v>6.25</v>
      </c>
      <c r="P51" s="105">
        <v>6.25</v>
      </c>
      <c r="Q51" s="105">
        <v>23.71</v>
      </c>
      <c r="R51" s="9"/>
      <c r="S51" s="315"/>
      <c r="T51" s="315"/>
      <c r="U51" s="105">
        <v>5.83</v>
      </c>
      <c r="V51" s="105">
        <v>6.67</v>
      </c>
      <c r="W51" s="105">
        <v>6.25</v>
      </c>
      <c r="X51" s="105">
        <v>6.25</v>
      </c>
      <c r="Y51" s="105">
        <v>23.71</v>
      </c>
      <c r="Z51" s="9"/>
      <c r="AA51" s="315"/>
      <c r="AB51" s="9" t="s">
        <v>118</v>
      </c>
      <c r="AC51" s="9"/>
      <c r="AD51" s="35">
        <v>8084</v>
      </c>
      <c r="AE51" s="366">
        <v>1</v>
      </c>
      <c r="AF51" s="366">
        <v>1</v>
      </c>
      <c r="AG51" s="366">
        <v>1</v>
      </c>
      <c r="AH51" s="366">
        <v>1</v>
      </c>
      <c r="AI51" s="366">
        <v>1</v>
      </c>
      <c r="AJ51" s="366"/>
      <c r="AK51" s="315"/>
      <c r="AL51" s="315"/>
      <c r="AM51" s="367">
        <v>14.78</v>
      </c>
      <c r="AN51" s="367">
        <v>13.28</v>
      </c>
      <c r="AO51" s="367">
        <v>15.77</v>
      </c>
      <c r="AP51" s="367">
        <v>14.88</v>
      </c>
      <c r="AQ51" s="367">
        <v>225.64</v>
      </c>
      <c r="AR51" s="366"/>
      <c r="AS51" s="315"/>
      <c r="AT51" s="315"/>
      <c r="AU51" s="367">
        <v>14.78</v>
      </c>
      <c r="AV51" s="367">
        <v>13.28</v>
      </c>
      <c r="AW51" s="367">
        <v>15.77</v>
      </c>
      <c r="AX51" s="367">
        <v>14.88</v>
      </c>
      <c r="AY51" s="367">
        <v>225.64</v>
      </c>
      <c r="AZ51" s="366"/>
    </row>
    <row r="52" spans="1:52" ht="14.4">
      <c r="A52" s="342"/>
      <c r="B52" s="40" t="s">
        <v>120</v>
      </c>
      <c r="C52" s="9"/>
      <c r="D52" s="40">
        <v>8080</v>
      </c>
      <c r="E52" s="103">
        <v>8</v>
      </c>
      <c r="F52" s="103">
        <v>7</v>
      </c>
      <c r="G52" s="103">
        <v>2</v>
      </c>
      <c r="H52" s="103">
        <v>5</v>
      </c>
      <c r="I52" s="103">
        <v>5</v>
      </c>
      <c r="J52" s="9"/>
      <c r="K52" s="315"/>
      <c r="L52" s="315"/>
      <c r="M52" s="105">
        <v>1072.07</v>
      </c>
      <c r="N52" s="105">
        <v>837.2</v>
      </c>
      <c r="O52" s="105">
        <v>663.57</v>
      </c>
      <c r="P52" s="105">
        <v>429.29</v>
      </c>
      <c r="Q52" s="105">
        <v>17909.009999999998</v>
      </c>
      <c r="R52" s="9"/>
      <c r="S52" s="315"/>
      <c r="T52" s="315"/>
      <c r="U52" s="105">
        <v>119.12</v>
      </c>
      <c r="V52" s="105">
        <v>93.02</v>
      </c>
      <c r="W52" s="105">
        <v>331.79</v>
      </c>
      <c r="X52" s="105">
        <v>53.66</v>
      </c>
      <c r="Y52" s="105">
        <v>2238.63</v>
      </c>
      <c r="Z52" s="9"/>
      <c r="AA52" s="315"/>
      <c r="AB52" s="9" t="s">
        <v>118</v>
      </c>
      <c r="AC52" s="9"/>
      <c r="AD52" s="35">
        <v>8091</v>
      </c>
      <c r="AE52" s="366">
        <v>4</v>
      </c>
      <c r="AF52" s="366">
        <v>3</v>
      </c>
      <c r="AG52" s="366">
        <v>2</v>
      </c>
      <c r="AH52" s="366">
        <v>2</v>
      </c>
      <c r="AI52" s="366">
        <v>2</v>
      </c>
      <c r="AJ52" s="366"/>
      <c r="AK52" s="315"/>
      <c r="AL52" s="315"/>
      <c r="AM52" s="367">
        <v>286.58</v>
      </c>
      <c r="AN52" s="367">
        <v>226.17</v>
      </c>
      <c r="AO52" s="367">
        <v>120.74</v>
      </c>
      <c r="AP52" s="367">
        <v>113.6</v>
      </c>
      <c r="AQ52" s="367">
        <v>429.9</v>
      </c>
      <c r="AR52" s="366"/>
      <c r="AS52" s="315"/>
      <c r="AT52" s="315"/>
      <c r="AU52" s="367">
        <v>71.650000000000006</v>
      </c>
      <c r="AV52" s="367">
        <v>56.54</v>
      </c>
      <c r="AW52" s="367">
        <v>30.19</v>
      </c>
      <c r="AX52" s="367">
        <v>28.4</v>
      </c>
      <c r="AY52" s="367">
        <v>107.48</v>
      </c>
      <c r="AZ52" s="366"/>
    </row>
    <row r="53" spans="1:52" ht="14.4">
      <c r="A53" s="342"/>
      <c r="B53" s="40" t="s">
        <v>122</v>
      </c>
      <c r="C53" s="9"/>
      <c r="D53" s="40">
        <v>8349</v>
      </c>
      <c r="E53" s="103">
        <v>1</v>
      </c>
      <c r="F53" s="103"/>
      <c r="G53" s="103"/>
      <c r="H53" s="103"/>
      <c r="I53" s="103"/>
      <c r="J53" s="9"/>
      <c r="K53" s="315"/>
      <c r="L53" s="315"/>
      <c r="M53" s="105">
        <v>60.17</v>
      </c>
      <c r="N53" s="105">
        <v>0</v>
      </c>
      <c r="O53" s="105">
        <v>0</v>
      </c>
      <c r="P53" s="105">
        <v>0</v>
      </c>
      <c r="Q53" s="105">
        <v>0</v>
      </c>
      <c r="R53" s="9"/>
      <c r="S53" s="315"/>
      <c r="T53" s="315"/>
      <c r="U53" s="105">
        <v>60.17</v>
      </c>
      <c r="V53" s="105">
        <v>0</v>
      </c>
      <c r="W53" s="105">
        <v>0</v>
      </c>
      <c r="X53" s="105">
        <v>0</v>
      </c>
      <c r="Y53" s="105">
        <v>0</v>
      </c>
      <c r="Z53" s="9"/>
      <c r="AA53" s="315"/>
      <c r="AB53" s="9" t="s">
        <v>118</v>
      </c>
      <c r="AC53" s="9"/>
      <c r="AD53" s="35">
        <v>8099</v>
      </c>
      <c r="AE53" s="366">
        <v>1</v>
      </c>
      <c r="AF53" s="366"/>
      <c r="AG53" s="366"/>
      <c r="AH53" s="366"/>
      <c r="AI53" s="366"/>
      <c r="AJ53" s="366"/>
      <c r="AK53" s="315"/>
      <c r="AL53" s="315"/>
      <c r="AM53" s="367">
        <v>22.94</v>
      </c>
      <c r="AN53" s="367">
        <v>0</v>
      </c>
      <c r="AO53" s="367">
        <v>0</v>
      </c>
      <c r="AP53" s="367"/>
      <c r="AQ53" s="367">
        <v>0</v>
      </c>
      <c r="AR53" s="366"/>
      <c r="AS53" s="315"/>
      <c r="AT53" s="315"/>
      <c r="AU53" s="367">
        <v>22.94</v>
      </c>
      <c r="AV53" s="367">
        <v>0</v>
      </c>
      <c r="AW53" s="367">
        <v>0</v>
      </c>
      <c r="AX53" s="367"/>
      <c r="AY53" s="367">
        <v>0</v>
      </c>
      <c r="AZ53" s="366"/>
    </row>
    <row r="54" spans="1:52" ht="14.4">
      <c r="A54" s="342"/>
      <c r="B54" s="40" t="s">
        <v>125</v>
      </c>
      <c r="C54" s="9"/>
      <c r="D54" s="40">
        <v>8012</v>
      </c>
      <c r="E54" s="103">
        <v>602</v>
      </c>
      <c r="F54" s="103">
        <v>378</v>
      </c>
      <c r="G54" s="103">
        <v>100</v>
      </c>
      <c r="H54" s="103">
        <v>269</v>
      </c>
      <c r="I54" s="103">
        <v>296</v>
      </c>
      <c r="J54" s="9"/>
      <c r="K54" s="315"/>
      <c r="L54" s="315"/>
      <c r="M54" s="105">
        <v>77781.06</v>
      </c>
      <c r="N54" s="105">
        <v>43732.98</v>
      </c>
      <c r="O54" s="105">
        <v>20830.29</v>
      </c>
      <c r="P54" s="105">
        <v>33325.69</v>
      </c>
      <c r="Q54" s="105">
        <v>234597.21</v>
      </c>
      <c r="R54" s="9"/>
      <c r="S54" s="315"/>
      <c r="T54" s="315"/>
      <c r="U54" s="105">
        <v>115.4</v>
      </c>
      <c r="V54" s="105">
        <v>64.89</v>
      </c>
      <c r="W54" s="105">
        <v>90.57</v>
      </c>
      <c r="X54" s="105">
        <v>53.93</v>
      </c>
      <c r="Y54" s="105">
        <v>365.42</v>
      </c>
      <c r="Z54" s="9"/>
      <c r="AA54" s="315"/>
      <c r="AB54" s="9" t="s">
        <v>582</v>
      </c>
      <c r="AC54" s="9"/>
      <c r="AD54" s="35">
        <v>8091</v>
      </c>
      <c r="AE54" s="366">
        <v>1</v>
      </c>
      <c r="AF54" s="366"/>
      <c r="AG54" s="366"/>
      <c r="AH54" s="366"/>
      <c r="AI54" s="366"/>
      <c r="AJ54" s="366"/>
      <c r="AK54" s="315"/>
      <c r="AL54" s="315"/>
      <c r="AM54" s="367">
        <v>27.03</v>
      </c>
      <c r="AN54" s="367">
        <v>0</v>
      </c>
      <c r="AO54" s="367">
        <v>0</v>
      </c>
      <c r="AP54" s="367">
        <v>0</v>
      </c>
      <c r="AQ54" s="367">
        <v>0</v>
      </c>
      <c r="AR54" s="366"/>
      <c r="AS54" s="315"/>
      <c r="AT54" s="315"/>
      <c r="AU54" s="367">
        <v>27.03</v>
      </c>
      <c r="AV54" s="367">
        <v>0</v>
      </c>
      <c r="AW54" s="367">
        <v>0</v>
      </c>
      <c r="AX54" s="367">
        <v>0</v>
      </c>
      <c r="AY54" s="367">
        <v>0</v>
      </c>
      <c r="AZ54" s="366"/>
    </row>
    <row r="55" spans="1:52" ht="14.4">
      <c r="A55" s="342"/>
      <c r="B55" s="40" t="s">
        <v>125</v>
      </c>
      <c r="C55" s="9"/>
      <c r="D55" s="40">
        <v>8081</v>
      </c>
      <c r="E55" s="103">
        <v>1</v>
      </c>
      <c r="F55" s="103">
        <v>1</v>
      </c>
      <c r="G55" s="103"/>
      <c r="H55" s="103"/>
      <c r="I55" s="103">
        <v>1</v>
      </c>
      <c r="J55" s="9"/>
      <c r="K55" s="315"/>
      <c r="L55" s="315"/>
      <c r="M55" s="105">
        <v>95.39</v>
      </c>
      <c r="N55" s="105">
        <v>90.77</v>
      </c>
      <c r="O55" s="105">
        <v>0</v>
      </c>
      <c r="P55" s="105">
        <v>0</v>
      </c>
      <c r="Q55" s="105">
        <v>325.33</v>
      </c>
      <c r="R55" s="9"/>
      <c r="S55" s="315"/>
      <c r="T55" s="315"/>
      <c r="U55" s="105">
        <v>95.39</v>
      </c>
      <c r="V55" s="105">
        <v>90.77</v>
      </c>
      <c r="W55" s="105">
        <v>0</v>
      </c>
      <c r="X55" s="105">
        <v>0</v>
      </c>
      <c r="Y55" s="105">
        <v>325.33</v>
      </c>
      <c r="Z55" s="9"/>
      <c r="AA55" s="315"/>
      <c r="AB55" s="9" t="s">
        <v>125</v>
      </c>
      <c r="AC55" s="9"/>
      <c r="AD55" s="35">
        <v>8012</v>
      </c>
      <c r="AE55" s="366">
        <v>30</v>
      </c>
      <c r="AF55" s="366">
        <v>15</v>
      </c>
      <c r="AG55" s="366">
        <v>5</v>
      </c>
      <c r="AH55" s="366">
        <v>1</v>
      </c>
      <c r="AI55" s="366">
        <v>5</v>
      </c>
      <c r="AJ55" s="366"/>
      <c r="AK55" s="315"/>
      <c r="AL55" s="315"/>
      <c r="AM55" s="367">
        <v>47274.74</v>
      </c>
      <c r="AN55" s="367">
        <v>4046.69</v>
      </c>
      <c r="AO55" s="367">
        <v>262.36</v>
      </c>
      <c r="AP55" s="367">
        <v>331.9</v>
      </c>
      <c r="AQ55" s="367">
        <v>2534.4</v>
      </c>
      <c r="AR55" s="366"/>
      <c r="AS55" s="315"/>
      <c r="AT55" s="315"/>
      <c r="AU55" s="367">
        <v>1524.99</v>
      </c>
      <c r="AV55" s="367">
        <v>130.54</v>
      </c>
      <c r="AW55" s="367">
        <v>10.09</v>
      </c>
      <c r="AX55" s="367">
        <v>12.77</v>
      </c>
      <c r="AY55" s="367">
        <v>81.75</v>
      </c>
      <c r="AZ55" s="366"/>
    </row>
    <row r="56" spans="1:52" ht="14.4">
      <c r="A56" s="342"/>
      <c r="B56" s="40" t="s">
        <v>126</v>
      </c>
      <c r="C56" s="9"/>
      <c r="D56" s="40">
        <v>8037</v>
      </c>
      <c r="E56" s="103">
        <v>81</v>
      </c>
      <c r="F56" s="103">
        <v>50</v>
      </c>
      <c r="G56" s="103">
        <v>33</v>
      </c>
      <c r="H56" s="103">
        <v>23</v>
      </c>
      <c r="I56" s="103">
        <v>33</v>
      </c>
      <c r="J56" s="9"/>
      <c r="K56" s="315"/>
      <c r="L56" s="315"/>
      <c r="M56" s="105">
        <v>15239.67</v>
      </c>
      <c r="N56" s="105">
        <v>8446.94</v>
      </c>
      <c r="O56" s="105">
        <v>6260.22</v>
      </c>
      <c r="P56" s="105">
        <v>3324.26</v>
      </c>
      <c r="Q56" s="105">
        <v>50875.87</v>
      </c>
      <c r="R56" s="9"/>
      <c r="S56" s="315"/>
      <c r="T56" s="315"/>
      <c r="U56" s="105">
        <v>153.94</v>
      </c>
      <c r="V56" s="105">
        <v>85.32</v>
      </c>
      <c r="W56" s="105">
        <v>65.900000000000006</v>
      </c>
      <c r="X56" s="105">
        <v>33.58</v>
      </c>
      <c r="Y56" s="105">
        <v>513.9</v>
      </c>
      <c r="Z56" s="9"/>
      <c r="AA56" s="315"/>
      <c r="AB56" s="9" t="s">
        <v>126</v>
      </c>
      <c r="AC56" s="9"/>
      <c r="AD56" s="35">
        <v>8037</v>
      </c>
      <c r="AE56" s="366">
        <v>18</v>
      </c>
      <c r="AF56" s="366">
        <v>7</v>
      </c>
      <c r="AG56" s="366">
        <v>7</v>
      </c>
      <c r="AH56" s="366">
        <v>6</v>
      </c>
      <c r="AI56" s="366">
        <v>4</v>
      </c>
      <c r="AJ56" s="366"/>
      <c r="AK56" s="315"/>
      <c r="AL56" s="315"/>
      <c r="AM56" s="367">
        <v>9248.94</v>
      </c>
      <c r="AN56" s="367">
        <v>4056.18</v>
      </c>
      <c r="AO56" s="367">
        <v>995.09</v>
      </c>
      <c r="AP56" s="367">
        <v>695.01</v>
      </c>
      <c r="AQ56" s="367">
        <v>7614.75</v>
      </c>
      <c r="AR56" s="366"/>
      <c r="AS56" s="315"/>
      <c r="AT56" s="315"/>
      <c r="AU56" s="367">
        <v>486.79</v>
      </c>
      <c r="AV56" s="367">
        <v>213.48</v>
      </c>
      <c r="AW56" s="367">
        <v>52.37</v>
      </c>
      <c r="AX56" s="367">
        <v>36.58</v>
      </c>
      <c r="AY56" s="367">
        <v>400.78</v>
      </c>
      <c r="AZ56" s="366"/>
    </row>
    <row r="57" spans="1:52" ht="14.4">
      <c r="A57" s="342"/>
      <c r="B57" s="40" t="s">
        <v>128</v>
      </c>
      <c r="C57" s="9"/>
      <c r="D57" s="40">
        <v>8037</v>
      </c>
      <c r="E57" s="103">
        <v>37</v>
      </c>
      <c r="F57" s="103">
        <v>24</v>
      </c>
      <c r="G57" s="103">
        <v>20</v>
      </c>
      <c r="H57" s="103">
        <v>14</v>
      </c>
      <c r="I57" s="103">
        <v>11</v>
      </c>
      <c r="J57" s="9"/>
      <c r="K57" s="315"/>
      <c r="L57" s="315"/>
      <c r="M57" s="105">
        <v>4910</v>
      </c>
      <c r="N57" s="105">
        <v>3446.11</v>
      </c>
      <c r="O57" s="105">
        <v>3875.31</v>
      </c>
      <c r="P57" s="105">
        <v>2054.4</v>
      </c>
      <c r="Q57" s="105">
        <v>10807.41</v>
      </c>
      <c r="R57" s="9"/>
      <c r="S57" s="315"/>
      <c r="T57" s="315"/>
      <c r="U57" s="105">
        <v>125.9</v>
      </c>
      <c r="V57" s="105">
        <v>88.36</v>
      </c>
      <c r="W57" s="105">
        <v>101.98</v>
      </c>
      <c r="X57" s="105">
        <v>54.06</v>
      </c>
      <c r="Y57" s="105">
        <v>284.41000000000003</v>
      </c>
      <c r="Z57" s="9"/>
      <c r="AA57" s="315"/>
      <c r="AB57" s="9" t="s">
        <v>128</v>
      </c>
      <c r="AC57" s="9"/>
      <c r="AD57" s="35">
        <v>8037</v>
      </c>
      <c r="AE57" s="366">
        <v>2</v>
      </c>
      <c r="AF57" s="366">
        <v>1</v>
      </c>
      <c r="AG57" s="366"/>
      <c r="AH57" s="366"/>
      <c r="AI57" s="366"/>
      <c r="AJ57" s="366"/>
      <c r="AK57" s="315"/>
      <c r="AL57" s="315"/>
      <c r="AM57" s="367">
        <v>839.41</v>
      </c>
      <c r="AN57" s="367">
        <v>161.78</v>
      </c>
      <c r="AO57" s="367">
        <v>0</v>
      </c>
      <c r="AP57" s="367">
        <v>0</v>
      </c>
      <c r="AQ57" s="367">
        <v>0</v>
      </c>
      <c r="AR57" s="366"/>
      <c r="AS57" s="315"/>
      <c r="AT57" s="315"/>
      <c r="AU57" s="367">
        <v>419.71</v>
      </c>
      <c r="AV57" s="367">
        <v>80.89</v>
      </c>
      <c r="AW57" s="367">
        <v>0</v>
      </c>
      <c r="AX57" s="367">
        <v>0</v>
      </c>
      <c r="AY57" s="367">
        <v>0</v>
      </c>
      <c r="AZ57" s="366"/>
    </row>
    <row r="58" spans="1:52" ht="14.4">
      <c r="A58" s="342"/>
      <c r="B58" s="40" t="s">
        <v>129</v>
      </c>
      <c r="C58" s="9"/>
      <c r="D58" s="40">
        <v>7826</v>
      </c>
      <c r="E58" s="103">
        <v>2</v>
      </c>
      <c r="F58" s="103">
        <v>1</v>
      </c>
      <c r="G58" s="103">
        <v>1</v>
      </c>
      <c r="H58" s="103">
        <v>1</v>
      </c>
      <c r="I58" s="103">
        <v>1</v>
      </c>
      <c r="J58" s="9"/>
      <c r="K58" s="315"/>
      <c r="L58" s="315"/>
      <c r="M58" s="105">
        <v>521.6</v>
      </c>
      <c r="N58" s="105">
        <v>412.03</v>
      </c>
      <c r="O58" s="105">
        <v>36.590000000000003</v>
      </c>
      <c r="P58" s="105">
        <v>636.28</v>
      </c>
      <c r="Q58" s="105">
        <v>1095.0999999999999</v>
      </c>
      <c r="R58" s="9"/>
      <c r="S58" s="315"/>
      <c r="T58" s="315"/>
      <c r="U58" s="105">
        <v>260.8</v>
      </c>
      <c r="V58" s="105">
        <v>206.02</v>
      </c>
      <c r="W58" s="105">
        <v>18.3</v>
      </c>
      <c r="X58" s="105">
        <v>318.14</v>
      </c>
      <c r="Y58" s="105">
        <v>547.54999999999995</v>
      </c>
      <c r="Z58" s="9"/>
      <c r="AA58" s="315"/>
      <c r="AB58" s="9" t="s">
        <v>131</v>
      </c>
      <c r="AC58" s="9"/>
      <c r="AD58" s="35">
        <v>8008</v>
      </c>
      <c r="AE58" s="366">
        <v>13</v>
      </c>
      <c r="AF58" s="366">
        <v>7</v>
      </c>
      <c r="AG58" s="366">
        <v>3</v>
      </c>
      <c r="AH58" s="366">
        <v>1</v>
      </c>
      <c r="AI58" s="366">
        <v>1</v>
      </c>
      <c r="AJ58" s="366"/>
      <c r="AK58" s="315"/>
      <c r="AL58" s="315"/>
      <c r="AM58" s="367">
        <v>6682.44</v>
      </c>
      <c r="AN58" s="367">
        <v>1482.93</v>
      </c>
      <c r="AO58" s="367">
        <v>371.58</v>
      </c>
      <c r="AP58" s="367">
        <v>536.16</v>
      </c>
      <c r="AQ58" s="367">
        <v>3392.48</v>
      </c>
      <c r="AR58" s="366"/>
      <c r="AS58" s="315"/>
      <c r="AT58" s="315"/>
      <c r="AU58" s="367">
        <v>514.03</v>
      </c>
      <c r="AV58" s="367">
        <v>114.07</v>
      </c>
      <c r="AW58" s="367">
        <v>30.97</v>
      </c>
      <c r="AX58" s="367">
        <v>59.57</v>
      </c>
      <c r="AY58" s="367">
        <v>339.25</v>
      </c>
      <c r="AZ58" s="366"/>
    </row>
    <row r="59" spans="1:52" ht="14.4">
      <c r="A59" s="342"/>
      <c r="B59" s="40" t="s">
        <v>131</v>
      </c>
      <c r="C59" s="9"/>
      <c r="D59" s="40">
        <v>8008</v>
      </c>
      <c r="E59" s="103">
        <v>61</v>
      </c>
      <c r="F59" s="103">
        <v>28</v>
      </c>
      <c r="G59" s="103">
        <v>17</v>
      </c>
      <c r="H59" s="103">
        <v>8</v>
      </c>
      <c r="I59" s="103">
        <v>7</v>
      </c>
      <c r="J59" s="9"/>
      <c r="K59" s="315"/>
      <c r="L59" s="315"/>
      <c r="M59" s="105">
        <v>4617.67</v>
      </c>
      <c r="N59" s="105">
        <v>3796.35</v>
      </c>
      <c r="O59" s="105">
        <v>1710.74</v>
      </c>
      <c r="P59" s="105">
        <v>787.8</v>
      </c>
      <c r="Q59" s="105">
        <v>2345.14</v>
      </c>
      <c r="R59" s="9"/>
      <c r="S59" s="315"/>
      <c r="T59" s="315"/>
      <c r="U59" s="105">
        <v>74.48</v>
      </c>
      <c r="V59" s="105">
        <v>61.23</v>
      </c>
      <c r="W59" s="105">
        <v>29</v>
      </c>
      <c r="X59" s="105">
        <v>13.35</v>
      </c>
      <c r="Y59" s="105">
        <v>39.75</v>
      </c>
      <c r="Z59" s="9"/>
      <c r="AA59" s="315"/>
      <c r="AB59" s="9" t="s">
        <v>132</v>
      </c>
      <c r="AC59" s="9"/>
      <c r="AD59" s="35">
        <v>8014</v>
      </c>
      <c r="AE59" s="366">
        <v>22</v>
      </c>
      <c r="AF59" s="366">
        <v>6</v>
      </c>
      <c r="AG59" s="366">
        <v>4</v>
      </c>
      <c r="AH59" s="366">
        <v>1</v>
      </c>
      <c r="AI59" s="366">
        <v>9</v>
      </c>
      <c r="AJ59" s="366"/>
      <c r="AK59" s="315"/>
      <c r="AL59" s="315"/>
      <c r="AM59" s="367">
        <v>18181.55</v>
      </c>
      <c r="AN59" s="367">
        <v>1587.28</v>
      </c>
      <c r="AO59" s="367">
        <v>1128.46</v>
      </c>
      <c r="AP59" s="367">
        <v>637.79</v>
      </c>
      <c r="AQ59" s="367">
        <v>6269.43</v>
      </c>
      <c r="AR59" s="366"/>
      <c r="AS59" s="315"/>
      <c r="AT59" s="315"/>
      <c r="AU59" s="367">
        <v>673.39</v>
      </c>
      <c r="AV59" s="367">
        <v>58.79</v>
      </c>
      <c r="AW59" s="367">
        <v>43.4</v>
      </c>
      <c r="AX59" s="367">
        <v>24.53</v>
      </c>
      <c r="AY59" s="367">
        <v>241.13</v>
      </c>
      <c r="AZ59" s="366"/>
    </row>
    <row r="60" spans="1:52" ht="14.4">
      <c r="A60" s="342"/>
      <c r="B60" s="40" t="s">
        <v>132</v>
      </c>
      <c r="C60" s="9"/>
      <c r="D60" s="40">
        <v>8014</v>
      </c>
      <c r="E60" s="103">
        <v>39</v>
      </c>
      <c r="F60" s="103">
        <v>34</v>
      </c>
      <c r="G60" s="103">
        <v>31</v>
      </c>
      <c r="H60" s="103">
        <v>23</v>
      </c>
      <c r="I60" s="103">
        <v>24</v>
      </c>
      <c r="J60" s="9"/>
      <c r="K60" s="315"/>
      <c r="L60" s="315"/>
      <c r="M60" s="105">
        <v>6144.13</v>
      </c>
      <c r="N60" s="105">
        <v>7080.28</v>
      </c>
      <c r="O60" s="105">
        <v>5973.67</v>
      </c>
      <c r="P60" s="105">
        <v>4452.6499999999996</v>
      </c>
      <c r="Q60" s="105">
        <v>24352.400000000001</v>
      </c>
      <c r="R60" s="9"/>
      <c r="S60" s="315"/>
      <c r="T60" s="315"/>
      <c r="U60" s="105">
        <v>122.88</v>
      </c>
      <c r="V60" s="105">
        <v>141.61000000000001</v>
      </c>
      <c r="W60" s="105">
        <v>127.1</v>
      </c>
      <c r="X60" s="105">
        <v>92.76</v>
      </c>
      <c r="Y60" s="105">
        <v>507.34</v>
      </c>
      <c r="Z60" s="9"/>
      <c r="AA60" s="315"/>
      <c r="AB60" s="9" t="s">
        <v>134</v>
      </c>
      <c r="AC60" s="9"/>
      <c r="AD60" s="35">
        <v>8302</v>
      </c>
      <c r="AE60" s="366">
        <v>398</v>
      </c>
      <c r="AF60" s="366">
        <v>237</v>
      </c>
      <c r="AG60" s="366">
        <v>134</v>
      </c>
      <c r="AH60" s="366">
        <v>111</v>
      </c>
      <c r="AI60" s="366">
        <v>94</v>
      </c>
      <c r="AJ60" s="366"/>
      <c r="AK60" s="315"/>
      <c r="AL60" s="315"/>
      <c r="AM60" s="367">
        <v>304440.12</v>
      </c>
      <c r="AN60" s="367">
        <v>107988.34</v>
      </c>
      <c r="AO60" s="367">
        <v>16630.73</v>
      </c>
      <c r="AP60" s="367">
        <v>9884.36</v>
      </c>
      <c r="AQ60" s="367">
        <v>42504.959999999999</v>
      </c>
      <c r="AR60" s="366"/>
      <c r="AS60" s="315"/>
      <c r="AT60" s="315"/>
      <c r="AU60" s="367">
        <v>708</v>
      </c>
      <c r="AV60" s="367">
        <v>251.14</v>
      </c>
      <c r="AW60" s="367">
        <v>46.33</v>
      </c>
      <c r="AX60" s="367">
        <v>25.09</v>
      </c>
      <c r="AY60" s="367">
        <v>104.69</v>
      </c>
      <c r="AZ60" s="366"/>
    </row>
    <row r="61" spans="1:52" ht="14.4">
      <c r="A61" s="342"/>
      <c r="B61" s="40" t="s">
        <v>134</v>
      </c>
      <c r="C61" s="9"/>
      <c r="D61" s="40">
        <v>8302</v>
      </c>
      <c r="E61" s="103">
        <v>3438</v>
      </c>
      <c r="F61" s="103">
        <v>2593</v>
      </c>
      <c r="G61" s="103">
        <v>1748</v>
      </c>
      <c r="H61" s="103">
        <v>1649</v>
      </c>
      <c r="I61" s="103">
        <v>1739</v>
      </c>
      <c r="J61" s="9"/>
      <c r="K61" s="315"/>
      <c r="L61" s="315"/>
      <c r="M61" s="105">
        <v>590692.81000000006</v>
      </c>
      <c r="N61" s="105">
        <v>570548.26</v>
      </c>
      <c r="O61" s="105">
        <v>332583.46000000002</v>
      </c>
      <c r="P61" s="105">
        <v>324364.25</v>
      </c>
      <c r="Q61" s="105">
        <v>1989076.81</v>
      </c>
      <c r="R61" s="9"/>
      <c r="S61" s="315"/>
      <c r="T61" s="315"/>
      <c r="U61" s="105">
        <v>135.91999999999999</v>
      </c>
      <c r="V61" s="105">
        <v>131.28</v>
      </c>
      <c r="W61" s="105">
        <v>90.92</v>
      </c>
      <c r="X61" s="105">
        <v>79.66</v>
      </c>
      <c r="Y61" s="105">
        <v>482.67</v>
      </c>
      <c r="Z61" s="9"/>
      <c r="AA61" s="315"/>
      <c r="AB61" s="9" t="s">
        <v>136</v>
      </c>
      <c r="AC61" s="9"/>
      <c r="AD61" s="35">
        <v>8203</v>
      </c>
      <c r="AE61" s="366">
        <v>101</v>
      </c>
      <c r="AF61" s="366">
        <v>46</v>
      </c>
      <c r="AG61" s="366">
        <v>15</v>
      </c>
      <c r="AH61" s="366">
        <v>15</v>
      </c>
      <c r="AI61" s="366">
        <v>16</v>
      </c>
      <c r="AJ61" s="366"/>
      <c r="AK61" s="315"/>
      <c r="AL61" s="315"/>
      <c r="AM61" s="367">
        <v>57864.22</v>
      </c>
      <c r="AN61" s="367">
        <v>25112.12</v>
      </c>
      <c r="AO61" s="367">
        <v>2039.45</v>
      </c>
      <c r="AP61" s="367">
        <v>2836.28</v>
      </c>
      <c r="AQ61" s="367">
        <v>3711.07</v>
      </c>
      <c r="AR61" s="366"/>
      <c r="AS61" s="315"/>
      <c r="AT61" s="315"/>
      <c r="AU61" s="367">
        <v>540.79</v>
      </c>
      <c r="AV61" s="367">
        <v>234.69</v>
      </c>
      <c r="AW61" s="367">
        <v>29.56</v>
      </c>
      <c r="AX61" s="367">
        <v>31.51</v>
      </c>
      <c r="AY61" s="367">
        <v>37.11</v>
      </c>
      <c r="AZ61" s="366"/>
    </row>
    <row r="62" spans="1:52" ht="14.4">
      <c r="A62" s="342"/>
      <c r="B62" s="40" t="s">
        <v>136</v>
      </c>
      <c r="C62" s="9"/>
      <c r="D62" s="40">
        <v>8203</v>
      </c>
      <c r="E62" s="103">
        <v>917</v>
      </c>
      <c r="F62" s="103">
        <v>465</v>
      </c>
      <c r="G62" s="103">
        <v>207</v>
      </c>
      <c r="H62" s="103">
        <v>206</v>
      </c>
      <c r="I62" s="103">
        <v>195</v>
      </c>
      <c r="J62" s="9"/>
      <c r="K62" s="315"/>
      <c r="L62" s="315"/>
      <c r="M62" s="105">
        <v>93392.26</v>
      </c>
      <c r="N62" s="105">
        <v>61473.58</v>
      </c>
      <c r="O62" s="105">
        <v>26277.17</v>
      </c>
      <c r="P62" s="105">
        <v>20627.939999999999</v>
      </c>
      <c r="Q62" s="105">
        <v>140473.70000000001</v>
      </c>
      <c r="R62" s="9"/>
      <c r="S62" s="315"/>
      <c r="T62" s="315"/>
      <c r="U62" s="105">
        <v>91.83</v>
      </c>
      <c r="V62" s="105">
        <v>60.45</v>
      </c>
      <c r="W62" s="105">
        <v>38.590000000000003</v>
      </c>
      <c r="X62" s="105">
        <v>23.9</v>
      </c>
      <c r="Y62" s="105">
        <v>147.25</v>
      </c>
      <c r="Z62" s="9"/>
      <c r="AA62" s="315"/>
      <c r="AB62" s="9" t="s">
        <v>140</v>
      </c>
      <c r="AC62" s="9"/>
      <c r="AD62" s="35">
        <v>8005</v>
      </c>
      <c r="AE62" s="366">
        <v>4</v>
      </c>
      <c r="AF62" s="366"/>
      <c r="AG62" s="366"/>
      <c r="AH62" s="366"/>
      <c r="AI62" s="366"/>
      <c r="AJ62" s="366"/>
      <c r="AK62" s="315"/>
      <c r="AL62" s="315"/>
      <c r="AM62" s="367">
        <v>673.68</v>
      </c>
      <c r="AN62" s="367">
        <v>0</v>
      </c>
      <c r="AO62" s="367">
        <v>0</v>
      </c>
      <c r="AP62" s="367">
        <v>0</v>
      </c>
      <c r="AQ62" s="367">
        <v>0</v>
      </c>
      <c r="AR62" s="366"/>
      <c r="AS62" s="315"/>
      <c r="AT62" s="315"/>
      <c r="AU62" s="367">
        <v>168.42</v>
      </c>
      <c r="AV62" s="367">
        <v>0</v>
      </c>
      <c r="AW62" s="367">
        <v>0</v>
      </c>
      <c r="AX62" s="367">
        <v>0</v>
      </c>
      <c r="AY62" s="367">
        <v>0</v>
      </c>
      <c r="AZ62" s="366"/>
    </row>
    <row r="63" spans="1:52" ht="14.4">
      <c r="A63" s="342"/>
      <c r="B63" s="40" t="s">
        <v>139</v>
      </c>
      <c r="C63" s="9"/>
      <c r="D63" s="40">
        <v>8008</v>
      </c>
      <c r="E63" s="103">
        <v>1</v>
      </c>
      <c r="F63" s="103"/>
      <c r="G63" s="103"/>
      <c r="H63" s="103"/>
      <c r="I63" s="103"/>
      <c r="J63" s="9"/>
      <c r="K63" s="315"/>
      <c r="L63" s="315"/>
      <c r="M63" s="105">
        <v>4.2</v>
      </c>
      <c r="N63" s="105">
        <v>0</v>
      </c>
      <c r="O63" s="105"/>
      <c r="P63" s="105">
        <v>0</v>
      </c>
      <c r="Q63" s="105">
        <v>0</v>
      </c>
      <c r="R63" s="9"/>
      <c r="S63" s="315"/>
      <c r="T63" s="315"/>
      <c r="U63" s="105">
        <v>4.2</v>
      </c>
      <c r="V63" s="105">
        <v>0</v>
      </c>
      <c r="W63" s="105"/>
      <c r="X63" s="105">
        <v>0</v>
      </c>
      <c r="Y63" s="105">
        <v>0</v>
      </c>
      <c r="Z63" s="9"/>
      <c r="AA63" s="315"/>
      <c r="AB63" s="9" t="s">
        <v>141</v>
      </c>
      <c r="AC63" s="9"/>
      <c r="AD63" s="35">
        <v>8302</v>
      </c>
      <c r="AE63" s="366">
        <v>3</v>
      </c>
      <c r="AF63" s="366">
        <v>2</v>
      </c>
      <c r="AG63" s="366">
        <v>2</v>
      </c>
      <c r="AH63" s="366">
        <v>2</v>
      </c>
      <c r="AI63" s="366">
        <v>1</v>
      </c>
      <c r="AJ63" s="366"/>
      <c r="AK63" s="315"/>
      <c r="AL63" s="315"/>
      <c r="AM63" s="367">
        <v>468.52</v>
      </c>
      <c r="AN63" s="367">
        <v>55.74</v>
      </c>
      <c r="AO63" s="367">
        <v>149.93</v>
      </c>
      <c r="AP63" s="367">
        <v>27.41</v>
      </c>
      <c r="AQ63" s="367">
        <v>0.62</v>
      </c>
      <c r="AR63" s="366"/>
      <c r="AS63" s="315"/>
      <c r="AT63" s="315"/>
      <c r="AU63" s="367">
        <v>156.16999999999999</v>
      </c>
      <c r="AV63" s="367">
        <v>18.579999999999998</v>
      </c>
      <c r="AW63" s="367">
        <v>49.98</v>
      </c>
      <c r="AX63" s="367">
        <v>9.14</v>
      </c>
      <c r="AY63" s="367">
        <v>0.21</v>
      </c>
      <c r="AZ63" s="366"/>
    </row>
    <row r="64" spans="1:52" ht="14.4">
      <c r="A64" s="342"/>
      <c r="B64" s="40" t="s">
        <v>140</v>
      </c>
      <c r="C64" s="9"/>
      <c r="D64" s="40">
        <v>8005</v>
      </c>
      <c r="E64" s="103">
        <v>4</v>
      </c>
      <c r="F64" s="103">
        <v>3</v>
      </c>
      <c r="G64" s="103">
        <v>2</v>
      </c>
      <c r="H64" s="103">
        <v>1</v>
      </c>
      <c r="I64" s="103">
        <v>2</v>
      </c>
      <c r="J64" s="9"/>
      <c r="K64" s="315"/>
      <c r="L64" s="315"/>
      <c r="M64" s="105">
        <v>1633.76</v>
      </c>
      <c r="N64" s="105">
        <v>1655.09</v>
      </c>
      <c r="O64" s="105">
        <v>847.49</v>
      </c>
      <c r="P64" s="105">
        <v>281.08</v>
      </c>
      <c r="Q64" s="105">
        <v>13845.6</v>
      </c>
      <c r="R64" s="9"/>
      <c r="S64" s="315"/>
      <c r="T64" s="315"/>
      <c r="U64" s="105">
        <v>408.44</v>
      </c>
      <c r="V64" s="105">
        <v>413.77</v>
      </c>
      <c r="W64" s="105">
        <v>211.87</v>
      </c>
      <c r="X64" s="105">
        <v>93.69</v>
      </c>
      <c r="Y64" s="105">
        <v>3461.4</v>
      </c>
      <c r="Z64" s="9"/>
      <c r="AA64" s="315"/>
      <c r="AB64" s="9" t="s">
        <v>142</v>
      </c>
      <c r="AC64" s="9"/>
      <c r="AD64" s="35">
        <v>8310</v>
      </c>
      <c r="AE64" s="366">
        <v>34</v>
      </c>
      <c r="AF64" s="366">
        <v>11</v>
      </c>
      <c r="AG64" s="366">
        <v>7</v>
      </c>
      <c r="AH64" s="366">
        <v>5</v>
      </c>
      <c r="AI64" s="366">
        <v>5</v>
      </c>
      <c r="AJ64" s="366"/>
      <c r="AK64" s="315"/>
      <c r="AL64" s="315"/>
      <c r="AM64" s="367">
        <v>25629.439999999999</v>
      </c>
      <c r="AN64" s="367">
        <v>4325.08</v>
      </c>
      <c r="AO64" s="367">
        <v>1048.98</v>
      </c>
      <c r="AP64" s="367">
        <v>371.71</v>
      </c>
      <c r="AQ64" s="367">
        <v>462.56</v>
      </c>
      <c r="AR64" s="366"/>
      <c r="AS64" s="315"/>
      <c r="AT64" s="315"/>
      <c r="AU64" s="367">
        <v>753.81</v>
      </c>
      <c r="AV64" s="367">
        <v>127.21</v>
      </c>
      <c r="AW64" s="367">
        <v>37.46</v>
      </c>
      <c r="AX64" s="367">
        <v>13.77</v>
      </c>
      <c r="AY64" s="367">
        <v>14.02</v>
      </c>
      <c r="AZ64" s="366"/>
    </row>
    <row r="65" spans="1:52" ht="14.4">
      <c r="A65" s="342"/>
      <c r="B65" s="40" t="s">
        <v>141</v>
      </c>
      <c r="C65" s="9"/>
      <c r="D65" s="40">
        <v>7826</v>
      </c>
      <c r="E65" s="103">
        <v>1</v>
      </c>
      <c r="F65" s="103"/>
      <c r="G65" s="103"/>
      <c r="H65" s="103"/>
      <c r="I65" s="103"/>
      <c r="J65" s="9"/>
      <c r="K65" s="315"/>
      <c r="L65" s="315"/>
      <c r="M65" s="105">
        <v>375.58</v>
      </c>
      <c r="N65" s="105">
        <v>0</v>
      </c>
      <c r="O65" s="105">
        <v>0</v>
      </c>
      <c r="P65" s="105">
        <v>0</v>
      </c>
      <c r="Q65" s="105">
        <v>0</v>
      </c>
      <c r="R65" s="9"/>
      <c r="S65" s="315"/>
      <c r="T65" s="315"/>
      <c r="U65" s="105">
        <v>375.58</v>
      </c>
      <c r="V65" s="105">
        <v>0</v>
      </c>
      <c r="W65" s="105">
        <v>0</v>
      </c>
      <c r="X65" s="105">
        <v>0</v>
      </c>
      <c r="Y65" s="105">
        <v>0</v>
      </c>
      <c r="Z65" s="9"/>
      <c r="AA65" s="315"/>
      <c r="AB65" s="9" t="s">
        <v>148</v>
      </c>
      <c r="AC65" s="9"/>
      <c r="AD65" s="35">
        <v>8310</v>
      </c>
      <c r="AE65" s="366">
        <v>10</v>
      </c>
      <c r="AF65" s="366">
        <v>2</v>
      </c>
      <c r="AG65" s="366"/>
      <c r="AH65" s="366"/>
      <c r="AI65" s="366"/>
      <c r="AJ65" s="366"/>
      <c r="AK65" s="315"/>
      <c r="AL65" s="315"/>
      <c r="AM65" s="367">
        <v>17495.68</v>
      </c>
      <c r="AN65" s="367">
        <v>172.49</v>
      </c>
      <c r="AO65" s="367">
        <v>0</v>
      </c>
      <c r="AP65" s="367">
        <v>0</v>
      </c>
      <c r="AQ65" s="367">
        <v>0</v>
      </c>
      <c r="AR65" s="366"/>
      <c r="AS65" s="315"/>
      <c r="AT65" s="315"/>
      <c r="AU65" s="367">
        <v>1749.57</v>
      </c>
      <c r="AV65" s="367">
        <v>17.25</v>
      </c>
      <c r="AW65" s="367">
        <v>0</v>
      </c>
      <c r="AX65" s="367">
        <v>0</v>
      </c>
      <c r="AY65" s="367">
        <v>0</v>
      </c>
      <c r="AZ65" s="366"/>
    </row>
    <row r="66" spans="1:52" ht="14.4">
      <c r="A66" s="342"/>
      <c r="B66" s="40" t="s">
        <v>141</v>
      </c>
      <c r="C66" s="9"/>
      <c r="D66" s="40">
        <v>8302</v>
      </c>
      <c r="E66" s="103">
        <v>32</v>
      </c>
      <c r="F66" s="103">
        <v>25</v>
      </c>
      <c r="G66" s="103">
        <v>16</v>
      </c>
      <c r="H66" s="103">
        <v>8</v>
      </c>
      <c r="I66" s="103">
        <v>13</v>
      </c>
      <c r="J66" s="9"/>
      <c r="K66" s="315"/>
      <c r="L66" s="315"/>
      <c r="M66" s="105">
        <v>8119.45</v>
      </c>
      <c r="N66" s="105">
        <v>5521.88</v>
      </c>
      <c r="O66" s="105">
        <v>4408.42</v>
      </c>
      <c r="P66" s="105">
        <v>2839.04</v>
      </c>
      <c r="Q66" s="105">
        <v>21904.01</v>
      </c>
      <c r="R66" s="9"/>
      <c r="S66" s="315"/>
      <c r="T66" s="315"/>
      <c r="U66" s="105">
        <v>193.32</v>
      </c>
      <c r="V66" s="105">
        <v>131.47</v>
      </c>
      <c r="W66" s="105">
        <v>107.52</v>
      </c>
      <c r="X66" s="105">
        <v>69.239999999999995</v>
      </c>
      <c r="Y66" s="105">
        <v>534.24</v>
      </c>
      <c r="Z66" s="9"/>
      <c r="AA66" s="315"/>
      <c r="AB66" s="9" t="s">
        <v>149</v>
      </c>
      <c r="AC66" s="9"/>
      <c r="AD66" s="35">
        <v>8080</v>
      </c>
      <c r="AE66" s="366">
        <v>3</v>
      </c>
      <c r="AF66" s="366">
        <v>2</v>
      </c>
      <c r="AG66" s="366"/>
      <c r="AH66" s="366">
        <v>1</v>
      </c>
      <c r="AI66" s="366">
        <v>2</v>
      </c>
      <c r="AJ66" s="366"/>
      <c r="AK66" s="315"/>
      <c r="AL66" s="315"/>
      <c r="AM66" s="367">
        <v>1327.66</v>
      </c>
      <c r="AN66" s="367">
        <v>947.25</v>
      </c>
      <c r="AO66" s="367">
        <v>0</v>
      </c>
      <c r="AP66" s="367">
        <v>5.5</v>
      </c>
      <c r="AQ66" s="367">
        <v>140.05000000000001</v>
      </c>
      <c r="AR66" s="366"/>
      <c r="AS66" s="315"/>
      <c r="AT66" s="315"/>
      <c r="AU66" s="367">
        <v>442.55</v>
      </c>
      <c r="AV66" s="367">
        <v>315.75</v>
      </c>
      <c r="AW66" s="367">
        <v>0</v>
      </c>
      <c r="AX66" s="367">
        <v>1.83</v>
      </c>
      <c r="AY66" s="367">
        <v>46.68</v>
      </c>
      <c r="AZ66" s="366"/>
    </row>
    <row r="67" spans="1:52" ht="14.4">
      <c r="A67" s="342"/>
      <c r="B67" s="40" t="s">
        <v>142</v>
      </c>
      <c r="C67" s="9"/>
      <c r="D67" s="40">
        <v>8310</v>
      </c>
      <c r="E67" s="103">
        <v>203</v>
      </c>
      <c r="F67" s="103">
        <v>130</v>
      </c>
      <c r="G67" s="103">
        <v>67</v>
      </c>
      <c r="H67" s="103">
        <v>81</v>
      </c>
      <c r="I67" s="103">
        <v>90</v>
      </c>
      <c r="J67" s="9"/>
      <c r="K67" s="315"/>
      <c r="L67" s="315"/>
      <c r="M67" s="105">
        <v>34112.379999999997</v>
      </c>
      <c r="N67" s="105">
        <v>33886.730000000003</v>
      </c>
      <c r="O67" s="105">
        <v>10720.38</v>
      </c>
      <c r="P67" s="105">
        <v>15683.78</v>
      </c>
      <c r="Q67" s="105">
        <v>114713.3</v>
      </c>
      <c r="R67" s="9"/>
      <c r="S67" s="315"/>
      <c r="T67" s="315"/>
      <c r="U67" s="105">
        <v>420.94</v>
      </c>
      <c r="V67" s="105">
        <v>308.46999999999997</v>
      </c>
      <c r="W67" s="105">
        <v>218.53</v>
      </c>
      <c r="X67" s="105">
        <v>267.14999999999998</v>
      </c>
      <c r="Y67" s="105">
        <v>1318.19</v>
      </c>
      <c r="Z67" s="9"/>
      <c r="AA67" s="315"/>
      <c r="AB67" s="9" t="s">
        <v>150</v>
      </c>
      <c r="AC67" s="9"/>
      <c r="AD67" s="35">
        <v>8210</v>
      </c>
      <c r="AE67" s="366">
        <v>23</v>
      </c>
      <c r="AF67" s="366">
        <v>9</v>
      </c>
      <c r="AG67" s="366">
        <v>3</v>
      </c>
      <c r="AH67" s="366">
        <v>5</v>
      </c>
      <c r="AI67" s="366">
        <v>3</v>
      </c>
      <c r="AJ67" s="366"/>
      <c r="AK67" s="315"/>
      <c r="AL67" s="315"/>
      <c r="AM67" s="367">
        <v>6797.07</v>
      </c>
      <c r="AN67" s="367">
        <v>2768.3</v>
      </c>
      <c r="AO67" s="367">
        <v>62.56</v>
      </c>
      <c r="AP67" s="367">
        <v>5779.6</v>
      </c>
      <c r="AQ67" s="367">
        <v>12206.94</v>
      </c>
      <c r="AR67" s="366"/>
      <c r="AS67" s="315"/>
      <c r="AT67" s="315"/>
      <c r="AU67" s="367">
        <v>295.52</v>
      </c>
      <c r="AV67" s="367">
        <v>120.36</v>
      </c>
      <c r="AW67" s="367">
        <v>4.47</v>
      </c>
      <c r="AX67" s="367">
        <v>288.98</v>
      </c>
      <c r="AY67" s="367">
        <v>610.35</v>
      </c>
      <c r="AZ67" s="366"/>
    </row>
    <row r="68" spans="1:52" ht="14.4">
      <c r="A68" s="342"/>
      <c r="B68" s="40" t="s">
        <v>142</v>
      </c>
      <c r="C68" s="9"/>
      <c r="D68" s="40">
        <v>8326</v>
      </c>
      <c r="E68" s="103">
        <v>1</v>
      </c>
      <c r="F68" s="103">
        <v>1</v>
      </c>
      <c r="G68" s="103"/>
      <c r="H68" s="103">
        <v>1</v>
      </c>
      <c r="I68" s="103">
        <v>1</v>
      </c>
      <c r="J68" s="9"/>
      <c r="K68" s="315"/>
      <c r="L68" s="315"/>
      <c r="M68" s="105">
        <v>88.12</v>
      </c>
      <c r="N68" s="105">
        <v>163.82</v>
      </c>
      <c r="O68" s="105"/>
      <c r="P68" s="105">
        <v>50.32</v>
      </c>
      <c r="Q68" s="105">
        <v>2248.69</v>
      </c>
      <c r="R68" s="9"/>
      <c r="S68" s="315"/>
      <c r="T68" s="315"/>
      <c r="U68" s="105">
        <v>88.12</v>
      </c>
      <c r="V68" s="105">
        <v>163.82</v>
      </c>
      <c r="W68" s="105"/>
      <c r="X68" s="105">
        <v>50.32</v>
      </c>
      <c r="Y68" s="105">
        <v>2248.69</v>
      </c>
      <c r="Z68" s="9"/>
      <c r="AA68" s="315"/>
      <c r="AB68" s="9" t="s">
        <v>155</v>
      </c>
      <c r="AC68" s="9"/>
      <c r="AD68" s="35">
        <v>8204</v>
      </c>
      <c r="AE68" s="366">
        <v>117</v>
      </c>
      <c r="AF68" s="366">
        <v>50</v>
      </c>
      <c r="AG68" s="366">
        <v>33</v>
      </c>
      <c r="AH68" s="366">
        <v>25</v>
      </c>
      <c r="AI68" s="366">
        <v>18</v>
      </c>
      <c r="AJ68" s="366"/>
      <c r="AK68" s="315"/>
      <c r="AL68" s="315"/>
      <c r="AM68" s="367">
        <v>24988.48</v>
      </c>
      <c r="AN68" s="367">
        <v>8145.26</v>
      </c>
      <c r="AO68" s="367">
        <v>4403.13</v>
      </c>
      <c r="AP68" s="367">
        <v>4231.82</v>
      </c>
      <c r="AQ68" s="367">
        <v>38023.35</v>
      </c>
      <c r="AR68" s="366"/>
      <c r="AS68" s="315"/>
      <c r="AT68" s="315"/>
      <c r="AU68" s="367">
        <v>201.52</v>
      </c>
      <c r="AV68" s="367">
        <v>65.69</v>
      </c>
      <c r="AW68" s="367">
        <v>38.619999999999997</v>
      </c>
      <c r="AX68" s="367">
        <v>38.119999999999997</v>
      </c>
      <c r="AY68" s="367">
        <v>336.49</v>
      </c>
      <c r="AZ68" s="366"/>
    </row>
    <row r="69" spans="1:52" ht="14.4">
      <c r="A69" s="342"/>
      <c r="B69" s="40" t="s">
        <v>150</v>
      </c>
      <c r="C69" s="9"/>
      <c r="D69" s="40">
        <v>8210</v>
      </c>
      <c r="E69" s="103">
        <v>110</v>
      </c>
      <c r="F69" s="103">
        <v>69</v>
      </c>
      <c r="G69" s="103">
        <v>29</v>
      </c>
      <c r="H69" s="103">
        <v>47</v>
      </c>
      <c r="I69" s="103">
        <v>51</v>
      </c>
      <c r="J69" s="9"/>
      <c r="K69" s="315"/>
      <c r="L69" s="315"/>
      <c r="M69" s="105">
        <v>18808.03</v>
      </c>
      <c r="N69" s="105">
        <v>10356.02</v>
      </c>
      <c r="O69" s="105">
        <v>4950.4399999999996</v>
      </c>
      <c r="P69" s="105">
        <v>10918.92</v>
      </c>
      <c r="Q69" s="105">
        <v>46216.83</v>
      </c>
      <c r="R69" s="9"/>
      <c r="S69" s="315"/>
      <c r="T69" s="315"/>
      <c r="U69" s="105">
        <v>146.94</v>
      </c>
      <c r="V69" s="105">
        <v>80.91</v>
      </c>
      <c r="W69" s="105">
        <v>65.14</v>
      </c>
      <c r="X69" s="105">
        <v>90.99</v>
      </c>
      <c r="Y69" s="105">
        <v>369.73</v>
      </c>
      <c r="Z69" s="9"/>
      <c r="AA69" s="315"/>
      <c r="AB69" s="9" t="s">
        <v>160</v>
      </c>
      <c r="AC69" s="9"/>
      <c r="AD69" s="35">
        <v>8210</v>
      </c>
      <c r="AE69" s="366">
        <v>205</v>
      </c>
      <c r="AF69" s="366">
        <v>55</v>
      </c>
      <c r="AG69" s="366">
        <v>20</v>
      </c>
      <c r="AH69" s="366">
        <v>20</v>
      </c>
      <c r="AI69" s="366">
        <v>21</v>
      </c>
      <c r="AJ69" s="366"/>
      <c r="AK69" s="315"/>
      <c r="AL69" s="315"/>
      <c r="AM69" s="367">
        <v>143952.17000000001</v>
      </c>
      <c r="AN69" s="367">
        <v>25737.88</v>
      </c>
      <c r="AO69" s="367">
        <v>4987.47</v>
      </c>
      <c r="AP69" s="367">
        <v>2359.4299999999998</v>
      </c>
      <c r="AQ69" s="367">
        <v>22300.080000000002</v>
      </c>
      <c r="AR69" s="366"/>
      <c r="AS69" s="315"/>
      <c r="AT69" s="315"/>
      <c r="AU69" s="367">
        <v>688.77</v>
      </c>
      <c r="AV69" s="367">
        <v>123.15</v>
      </c>
      <c r="AW69" s="367">
        <v>29.87</v>
      </c>
      <c r="AX69" s="367">
        <v>13.18</v>
      </c>
      <c r="AY69" s="367">
        <v>112.63</v>
      </c>
      <c r="AZ69" s="366"/>
    </row>
    <row r="70" spans="1:52" ht="14.4">
      <c r="A70" s="342"/>
      <c r="B70" s="40" t="s">
        <v>153</v>
      </c>
      <c r="C70" s="9"/>
      <c r="D70" s="40">
        <v>8079</v>
      </c>
      <c r="E70" s="103">
        <v>2</v>
      </c>
      <c r="F70" s="103">
        <v>2</v>
      </c>
      <c r="G70" s="103">
        <v>1</v>
      </c>
      <c r="H70" s="103">
        <v>1</v>
      </c>
      <c r="I70" s="103">
        <v>1</v>
      </c>
      <c r="J70" s="9"/>
      <c r="K70" s="315"/>
      <c r="L70" s="315"/>
      <c r="M70" s="105">
        <v>489.2</v>
      </c>
      <c r="N70" s="105">
        <v>437.3</v>
      </c>
      <c r="O70" s="105">
        <v>600.14</v>
      </c>
      <c r="P70" s="105">
        <v>539.54999999999995</v>
      </c>
      <c r="Q70" s="105">
        <v>6492.83</v>
      </c>
      <c r="R70" s="9"/>
      <c r="S70" s="315"/>
      <c r="T70" s="315"/>
      <c r="U70" s="105">
        <v>244.6</v>
      </c>
      <c r="V70" s="105">
        <v>218.65</v>
      </c>
      <c r="W70" s="105">
        <v>300.07</v>
      </c>
      <c r="X70" s="105">
        <v>269.77999999999997</v>
      </c>
      <c r="Y70" s="105">
        <v>3246.42</v>
      </c>
      <c r="Z70" s="9"/>
      <c r="AA70" s="315"/>
      <c r="AB70" s="9" t="s">
        <v>161</v>
      </c>
      <c r="AC70" s="9"/>
      <c r="AD70" s="35">
        <v>8212</v>
      </c>
      <c r="AE70" s="366">
        <v>6</v>
      </c>
      <c r="AF70" s="366">
        <v>4</v>
      </c>
      <c r="AG70" s="366">
        <v>1</v>
      </c>
      <c r="AH70" s="366"/>
      <c r="AI70" s="366"/>
      <c r="AJ70" s="366"/>
      <c r="AK70" s="315"/>
      <c r="AL70" s="315"/>
      <c r="AM70" s="367">
        <v>390.11</v>
      </c>
      <c r="AN70" s="367">
        <v>326.06</v>
      </c>
      <c r="AO70" s="367">
        <v>65</v>
      </c>
      <c r="AP70" s="367">
        <v>0</v>
      </c>
      <c r="AQ70" s="367">
        <v>0</v>
      </c>
      <c r="AR70" s="366"/>
      <c r="AS70" s="315"/>
      <c r="AT70" s="315"/>
      <c r="AU70" s="367">
        <v>65.02</v>
      </c>
      <c r="AV70" s="367">
        <v>54.34</v>
      </c>
      <c r="AW70" s="367">
        <v>21.67</v>
      </c>
      <c r="AX70" s="367">
        <v>0</v>
      </c>
      <c r="AY70" s="367">
        <v>0</v>
      </c>
      <c r="AZ70" s="366"/>
    </row>
    <row r="71" spans="1:52" ht="14.4">
      <c r="A71" s="342"/>
      <c r="B71" s="40" t="s">
        <v>155</v>
      </c>
      <c r="C71" s="9"/>
      <c r="D71" s="40">
        <v>8204</v>
      </c>
      <c r="E71" s="103">
        <v>327</v>
      </c>
      <c r="F71" s="103">
        <v>175</v>
      </c>
      <c r="G71" s="103">
        <v>121</v>
      </c>
      <c r="H71" s="103">
        <v>76</v>
      </c>
      <c r="I71" s="103">
        <v>70</v>
      </c>
      <c r="J71" s="9"/>
      <c r="K71" s="315"/>
      <c r="L71" s="315"/>
      <c r="M71" s="105">
        <v>32260.84</v>
      </c>
      <c r="N71" s="105">
        <v>16237.88</v>
      </c>
      <c r="O71" s="105">
        <v>15144.27</v>
      </c>
      <c r="P71" s="105">
        <v>10035.31</v>
      </c>
      <c r="Q71" s="105">
        <v>29978.22</v>
      </c>
      <c r="R71" s="9"/>
      <c r="S71" s="315"/>
      <c r="T71" s="315"/>
      <c r="U71" s="105">
        <v>218.33999999999997</v>
      </c>
      <c r="V71" s="105">
        <v>128.35</v>
      </c>
      <c r="W71" s="105">
        <v>131.75</v>
      </c>
      <c r="X71" s="105">
        <v>220.5</v>
      </c>
      <c r="Y71" s="105">
        <v>201.6</v>
      </c>
      <c r="Z71" s="9"/>
      <c r="AA71" s="315"/>
      <c r="AB71" s="9" t="s">
        <v>162</v>
      </c>
      <c r="AC71" s="9"/>
      <c r="AD71" s="35">
        <v>8232</v>
      </c>
      <c r="AE71" s="366">
        <v>9</v>
      </c>
      <c r="AF71" s="366"/>
      <c r="AG71" s="366"/>
      <c r="AH71" s="366"/>
      <c r="AI71" s="366"/>
      <c r="AJ71" s="366"/>
      <c r="AK71" s="315"/>
      <c r="AL71" s="315"/>
      <c r="AM71" s="367">
        <v>5659.01</v>
      </c>
      <c r="AN71" s="367">
        <v>0</v>
      </c>
      <c r="AO71" s="367">
        <v>0</v>
      </c>
      <c r="AP71" s="367">
        <v>0</v>
      </c>
      <c r="AQ71" s="367">
        <v>0</v>
      </c>
      <c r="AR71" s="366"/>
      <c r="AS71" s="315"/>
      <c r="AT71" s="315"/>
      <c r="AU71" s="367">
        <v>628.78</v>
      </c>
      <c r="AV71" s="367">
        <v>0</v>
      </c>
      <c r="AW71" s="367">
        <v>0</v>
      </c>
      <c r="AX71" s="367">
        <v>0</v>
      </c>
      <c r="AY71" s="367">
        <v>0</v>
      </c>
      <c r="AZ71" s="366"/>
    </row>
    <row r="72" spans="1:52" ht="14.4">
      <c r="A72" s="342"/>
      <c r="B72" s="40" t="s">
        <v>160</v>
      </c>
      <c r="C72" s="9"/>
      <c r="D72" s="40">
        <v>8210</v>
      </c>
      <c r="E72" s="103">
        <v>653</v>
      </c>
      <c r="F72" s="103">
        <v>367</v>
      </c>
      <c r="G72" s="103">
        <v>161</v>
      </c>
      <c r="H72" s="103">
        <v>182</v>
      </c>
      <c r="I72" s="103">
        <v>208</v>
      </c>
      <c r="J72" s="9"/>
      <c r="K72" s="315"/>
      <c r="L72" s="315"/>
      <c r="M72" s="105">
        <v>97958.74</v>
      </c>
      <c r="N72" s="105">
        <v>70314.45</v>
      </c>
      <c r="O72" s="105">
        <v>22817.97</v>
      </c>
      <c r="P72" s="105">
        <v>29942.9</v>
      </c>
      <c r="Q72" s="105">
        <v>178778.51</v>
      </c>
      <c r="R72" s="9"/>
      <c r="S72" s="315"/>
      <c r="T72" s="315"/>
      <c r="U72" s="105">
        <v>132.02000000000001</v>
      </c>
      <c r="V72" s="105">
        <v>94.76</v>
      </c>
      <c r="W72" s="105">
        <v>42.97</v>
      </c>
      <c r="X72" s="105">
        <v>44.96</v>
      </c>
      <c r="Y72" s="105">
        <v>249</v>
      </c>
      <c r="Z72" s="9"/>
      <c r="AA72" s="315"/>
      <c r="AB72" s="9" t="s">
        <v>162</v>
      </c>
      <c r="AC72" s="9"/>
      <c r="AD72" s="35">
        <v>8234</v>
      </c>
      <c r="AE72" s="366">
        <v>19</v>
      </c>
      <c r="AF72" s="366">
        <v>6</v>
      </c>
      <c r="AG72" s="366">
        <v>5</v>
      </c>
      <c r="AH72" s="366">
        <v>4</v>
      </c>
      <c r="AI72" s="366">
        <v>3</v>
      </c>
      <c r="AJ72" s="366"/>
      <c r="AK72" s="315"/>
      <c r="AL72" s="315"/>
      <c r="AM72" s="367">
        <v>10544.51</v>
      </c>
      <c r="AN72" s="367">
        <v>14715.18</v>
      </c>
      <c r="AO72" s="367">
        <v>3882.18</v>
      </c>
      <c r="AP72" s="367">
        <v>606.54999999999995</v>
      </c>
      <c r="AQ72" s="367">
        <v>3676.01</v>
      </c>
      <c r="AR72" s="366"/>
      <c r="AS72" s="315"/>
      <c r="AT72" s="315"/>
      <c r="AU72" s="367">
        <v>554.97</v>
      </c>
      <c r="AV72" s="367">
        <v>774.48</v>
      </c>
      <c r="AW72" s="367">
        <v>215.68</v>
      </c>
      <c r="AX72" s="367">
        <v>31.92</v>
      </c>
      <c r="AY72" s="367">
        <v>193.47</v>
      </c>
      <c r="AZ72" s="366"/>
    </row>
    <row r="73" spans="1:52" ht="14.4">
      <c r="A73" s="342"/>
      <c r="B73" s="40" t="s">
        <v>160</v>
      </c>
      <c r="C73" s="9"/>
      <c r="D73" s="40">
        <v>8260</v>
      </c>
      <c r="E73" s="103">
        <v>1</v>
      </c>
      <c r="F73" s="103">
        <v>1</v>
      </c>
      <c r="G73" s="103"/>
      <c r="H73" s="103"/>
      <c r="I73" s="103"/>
      <c r="J73" s="9"/>
      <c r="K73" s="315"/>
      <c r="L73" s="315"/>
      <c r="M73" s="105">
        <v>93.99</v>
      </c>
      <c r="N73" s="105">
        <v>119.91</v>
      </c>
      <c r="O73" s="105"/>
      <c r="P73" s="105">
        <v>0</v>
      </c>
      <c r="Q73" s="105">
        <v>0</v>
      </c>
      <c r="R73" s="9"/>
      <c r="S73" s="315"/>
      <c r="T73" s="315"/>
      <c r="U73" s="105">
        <v>93.99</v>
      </c>
      <c r="V73" s="105">
        <v>119.91</v>
      </c>
      <c r="W73" s="105"/>
      <c r="X73" s="105">
        <v>0</v>
      </c>
      <c r="Y73" s="105">
        <v>0</v>
      </c>
      <c r="Z73" s="9"/>
      <c r="AA73" s="315"/>
      <c r="AB73" s="9" t="s">
        <v>584</v>
      </c>
      <c r="AC73" s="9"/>
      <c r="AD73" s="35">
        <v>8302</v>
      </c>
      <c r="AE73" s="366">
        <v>4</v>
      </c>
      <c r="AF73" s="366">
        <v>3</v>
      </c>
      <c r="AG73" s="366">
        <v>1</v>
      </c>
      <c r="AH73" s="366">
        <v>1</v>
      </c>
      <c r="AI73" s="366"/>
      <c r="AJ73" s="366"/>
      <c r="AK73" s="315"/>
      <c r="AL73" s="315"/>
      <c r="AM73" s="367">
        <v>104.42</v>
      </c>
      <c r="AN73" s="367">
        <v>302.58</v>
      </c>
      <c r="AO73" s="367">
        <v>27.72</v>
      </c>
      <c r="AP73" s="367">
        <v>15</v>
      </c>
      <c r="AQ73" s="367">
        <v>0</v>
      </c>
      <c r="AR73" s="366"/>
      <c r="AS73" s="315"/>
      <c r="AT73" s="315"/>
      <c r="AU73" s="367">
        <v>26.11</v>
      </c>
      <c r="AV73" s="367">
        <v>75.650000000000006</v>
      </c>
      <c r="AW73" s="367">
        <v>6.93</v>
      </c>
      <c r="AX73" s="367">
        <v>5</v>
      </c>
      <c r="AY73" s="367">
        <v>0</v>
      </c>
      <c r="AZ73" s="366"/>
    </row>
    <row r="74" spans="1:52" ht="14.4">
      <c r="A74" s="342"/>
      <c r="B74" s="40" t="s">
        <v>161</v>
      </c>
      <c r="C74" s="9"/>
      <c r="D74" s="40">
        <v>8212</v>
      </c>
      <c r="E74" s="103">
        <v>40</v>
      </c>
      <c r="F74" s="103">
        <v>20</v>
      </c>
      <c r="G74" s="103">
        <v>11</v>
      </c>
      <c r="H74" s="103">
        <v>7</v>
      </c>
      <c r="I74" s="103">
        <v>7</v>
      </c>
      <c r="J74" s="9"/>
      <c r="K74" s="315"/>
      <c r="L74" s="315"/>
      <c r="M74" s="105">
        <v>3433.21</v>
      </c>
      <c r="N74" s="105">
        <v>1541.99</v>
      </c>
      <c r="O74" s="105">
        <v>873.48</v>
      </c>
      <c r="P74" s="105">
        <v>298.42</v>
      </c>
      <c r="Q74" s="105">
        <v>1062.5</v>
      </c>
      <c r="R74" s="9"/>
      <c r="S74" s="315"/>
      <c r="T74" s="315"/>
      <c r="U74" s="105">
        <v>85.83</v>
      </c>
      <c r="V74" s="105">
        <v>38.549999999999997</v>
      </c>
      <c r="W74" s="105">
        <v>26.47</v>
      </c>
      <c r="X74" s="105">
        <v>9.33</v>
      </c>
      <c r="Y74" s="105">
        <v>32.200000000000003</v>
      </c>
      <c r="Z74" s="9"/>
      <c r="AA74" s="315"/>
      <c r="AB74" s="9" t="s">
        <v>163</v>
      </c>
      <c r="AC74" s="9"/>
      <c r="AD74" s="35">
        <v>8332</v>
      </c>
      <c r="AE74" s="366">
        <v>6</v>
      </c>
      <c r="AF74" s="366">
        <v>3</v>
      </c>
      <c r="AG74" s="366">
        <v>2</v>
      </c>
      <c r="AH74" s="366">
        <v>2</v>
      </c>
      <c r="AI74" s="366">
        <v>3</v>
      </c>
      <c r="AJ74" s="366"/>
      <c r="AK74" s="315"/>
      <c r="AL74" s="315"/>
      <c r="AM74" s="367">
        <v>454.13</v>
      </c>
      <c r="AN74" s="367">
        <v>138.69</v>
      </c>
      <c r="AO74" s="367">
        <v>257.14</v>
      </c>
      <c r="AP74" s="367">
        <v>242.87</v>
      </c>
      <c r="AQ74" s="367">
        <v>699.11</v>
      </c>
      <c r="AR74" s="366"/>
      <c r="AS74" s="315"/>
      <c r="AT74" s="315"/>
      <c r="AU74" s="367">
        <v>56.77</v>
      </c>
      <c r="AV74" s="367">
        <v>17.34</v>
      </c>
      <c r="AW74" s="367">
        <v>36.729999999999997</v>
      </c>
      <c r="AX74" s="367">
        <v>34.700000000000003</v>
      </c>
      <c r="AY74" s="367">
        <v>99.87</v>
      </c>
      <c r="AZ74" s="366"/>
    </row>
    <row r="75" spans="1:52" ht="14.4">
      <c r="A75" s="342"/>
      <c r="B75" s="40" t="s">
        <v>162</v>
      </c>
      <c r="C75" s="9"/>
      <c r="D75" s="40">
        <v>8232</v>
      </c>
      <c r="E75" s="103">
        <v>34</v>
      </c>
      <c r="F75" s="103">
        <v>19</v>
      </c>
      <c r="G75" s="103">
        <v>15</v>
      </c>
      <c r="H75" s="103">
        <v>14</v>
      </c>
      <c r="I75" s="103">
        <v>17</v>
      </c>
      <c r="J75" s="9"/>
      <c r="K75" s="315"/>
      <c r="L75" s="315"/>
      <c r="M75" s="105">
        <v>6234.7</v>
      </c>
      <c r="N75" s="105">
        <v>3159.59</v>
      </c>
      <c r="O75" s="105">
        <v>5093.55</v>
      </c>
      <c r="P75" s="105">
        <v>2441.25</v>
      </c>
      <c r="Q75" s="105">
        <v>21733.53</v>
      </c>
      <c r="R75" s="9"/>
      <c r="S75" s="315"/>
      <c r="T75" s="315"/>
      <c r="U75" s="105">
        <v>155.87</v>
      </c>
      <c r="V75" s="105">
        <v>78.989999999999995</v>
      </c>
      <c r="W75" s="105">
        <v>130.6</v>
      </c>
      <c r="X75" s="105">
        <v>62.6</v>
      </c>
      <c r="Y75" s="105">
        <v>571.94000000000005</v>
      </c>
      <c r="Z75" s="9"/>
      <c r="AA75" s="315"/>
      <c r="AB75" s="9" t="s">
        <v>165</v>
      </c>
      <c r="AC75" s="9"/>
      <c r="AD75" s="35">
        <v>8069</v>
      </c>
      <c r="AE75" s="366">
        <v>41</v>
      </c>
      <c r="AF75" s="366">
        <v>28</v>
      </c>
      <c r="AG75" s="366">
        <v>20</v>
      </c>
      <c r="AH75" s="366">
        <v>19</v>
      </c>
      <c r="AI75" s="366">
        <v>12</v>
      </c>
      <c r="AJ75" s="366"/>
      <c r="AK75" s="315"/>
      <c r="AL75" s="315"/>
      <c r="AM75" s="367">
        <v>23323.38</v>
      </c>
      <c r="AN75" s="367">
        <v>4395.03</v>
      </c>
      <c r="AO75" s="367">
        <v>5695.76</v>
      </c>
      <c r="AP75" s="367">
        <v>8746.2900000000009</v>
      </c>
      <c r="AQ75" s="367">
        <v>31343.43</v>
      </c>
      <c r="AR75" s="366"/>
      <c r="AS75" s="315"/>
      <c r="AT75" s="315"/>
      <c r="AU75" s="367">
        <v>542.4</v>
      </c>
      <c r="AV75" s="367">
        <v>102.21</v>
      </c>
      <c r="AW75" s="367">
        <v>149.88999999999999</v>
      </c>
      <c r="AX75" s="367">
        <v>224.26</v>
      </c>
      <c r="AY75" s="367">
        <v>870.65</v>
      </c>
      <c r="AZ75" s="366"/>
    </row>
    <row r="76" spans="1:52" ht="14.4">
      <c r="A76" s="342"/>
      <c r="B76" s="40" t="s">
        <v>162</v>
      </c>
      <c r="C76" s="9"/>
      <c r="D76" s="40">
        <v>8234</v>
      </c>
      <c r="E76" s="103">
        <v>75</v>
      </c>
      <c r="F76" s="103">
        <v>57</v>
      </c>
      <c r="G76" s="103">
        <v>48</v>
      </c>
      <c r="H76" s="103">
        <v>30</v>
      </c>
      <c r="I76" s="103">
        <v>38</v>
      </c>
      <c r="J76" s="9"/>
      <c r="K76" s="315"/>
      <c r="L76" s="315"/>
      <c r="M76" s="105">
        <v>14051.57</v>
      </c>
      <c r="N76" s="105">
        <v>11245.16</v>
      </c>
      <c r="O76" s="105">
        <v>10556.57</v>
      </c>
      <c r="P76" s="105">
        <v>5379.1</v>
      </c>
      <c r="Q76" s="105">
        <v>35451.58</v>
      </c>
      <c r="R76" s="9"/>
      <c r="S76" s="315"/>
      <c r="T76" s="315"/>
      <c r="U76" s="105">
        <v>146.37</v>
      </c>
      <c r="V76" s="105">
        <v>117.14</v>
      </c>
      <c r="W76" s="105">
        <v>113.51</v>
      </c>
      <c r="X76" s="105">
        <v>60.44</v>
      </c>
      <c r="Y76" s="105">
        <v>393.91</v>
      </c>
      <c r="Z76" s="9"/>
      <c r="AA76" s="315"/>
      <c r="AB76" s="9" t="s">
        <v>167</v>
      </c>
      <c r="AC76" s="9"/>
      <c r="AD76" s="35">
        <v>8094</v>
      </c>
      <c r="AE76" s="366">
        <v>23</v>
      </c>
      <c r="AF76" s="366">
        <v>10</v>
      </c>
      <c r="AG76" s="366">
        <v>3</v>
      </c>
      <c r="AH76" s="366">
        <v>3</v>
      </c>
      <c r="AI76" s="366">
        <v>3</v>
      </c>
      <c r="AJ76" s="366"/>
      <c r="AK76" s="315"/>
      <c r="AL76" s="315"/>
      <c r="AM76" s="367">
        <v>8776.36</v>
      </c>
      <c r="AN76" s="367">
        <v>1362</v>
      </c>
      <c r="AO76" s="367">
        <v>1206.6099999999999</v>
      </c>
      <c r="AP76" s="367">
        <v>1119.77</v>
      </c>
      <c r="AQ76" s="367">
        <v>3229.98</v>
      </c>
      <c r="AR76" s="366"/>
      <c r="AS76" s="315"/>
      <c r="AT76" s="315"/>
      <c r="AU76" s="367">
        <v>381.58</v>
      </c>
      <c r="AV76" s="367">
        <v>59.22</v>
      </c>
      <c r="AW76" s="367">
        <v>54.85</v>
      </c>
      <c r="AX76" s="367">
        <v>50.9</v>
      </c>
      <c r="AY76" s="367">
        <v>146.82</v>
      </c>
      <c r="AZ76" s="366"/>
    </row>
    <row r="77" spans="1:52" ht="14.4">
      <c r="A77" s="342"/>
      <c r="B77" s="40" t="s">
        <v>163</v>
      </c>
      <c r="C77" s="9"/>
      <c r="D77" s="40">
        <v>8332</v>
      </c>
      <c r="E77" s="103">
        <v>27</v>
      </c>
      <c r="F77" s="103">
        <v>19</v>
      </c>
      <c r="G77" s="103">
        <v>15</v>
      </c>
      <c r="H77" s="103">
        <v>14</v>
      </c>
      <c r="I77" s="103">
        <v>13</v>
      </c>
      <c r="J77" s="9"/>
      <c r="K77" s="315"/>
      <c r="L77" s="315"/>
      <c r="M77" s="105">
        <v>5798.13</v>
      </c>
      <c r="N77" s="105">
        <v>2894.36</v>
      </c>
      <c r="O77" s="105">
        <v>3241.15</v>
      </c>
      <c r="P77" s="105">
        <v>2151.85</v>
      </c>
      <c r="Q77" s="105">
        <v>26049.65</v>
      </c>
      <c r="R77" s="9"/>
      <c r="S77" s="315"/>
      <c r="T77" s="315"/>
      <c r="U77" s="105">
        <v>175.7</v>
      </c>
      <c r="V77" s="105">
        <v>87.71</v>
      </c>
      <c r="W77" s="105">
        <v>101.29</v>
      </c>
      <c r="X77" s="105">
        <v>67.25</v>
      </c>
      <c r="Y77" s="105">
        <v>840.31</v>
      </c>
      <c r="Z77" s="9"/>
      <c r="AA77" s="315"/>
      <c r="AB77" s="9" t="s">
        <v>170</v>
      </c>
      <c r="AC77" s="9"/>
      <c r="AD77" s="35">
        <v>8009</v>
      </c>
      <c r="AE77" s="366">
        <v>1</v>
      </c>
      <c r="AF77" s="366">
        <v>1</v>
      </c>
      <c r="AG77" s="366">
        <v>1</v>
      </c>
      <c r="AH77" s="366"/>
      <c r="AI77" s="366"/>
      <c r="AJ77" s="366"/>
      <c r="AK77" s="315"/>
      <c r="AL77" s="315"/>
      <c r="AM77" s="367">
        <v>29.97</v>
      </c>
      <c r="AN77" s="367">
        <v>22.39</v>
      </c>
      <c r="AO77" s="367">
        <v>2.75</v>
      </c>
      <c r="AP77" s="367">
        <v>0</v>
      </c>
      <c r="AQ77" s="367">
        <v>0</v>
      </c>
      <c r="AR77" s="366"/>
      <c r="AS77" s="315"/>
      <c r="AT77" s="315"/>
      <c r="AU77" s="367">
        <v>29.97</v>
      </c>
      <c r="AV77" s="367">
        <v>22.39</v>
      </c>
      <c r="AW77" s="367">
        <v>2.75</v>
      </c>
      <c r="AX77" s="367">
        <v>0</v>
      </c>
      <c r="AY77" s="367">
        <v>0</v>
      </c>
      <c r="AZ77" s="366"/>
    </row>
    <row r="78" spans="1:52" ht="14.4">
      <c r="A78" s="342"/>
      <c r="B78" s="40" t="s">
        <v>165</v>
      </c>
      <c r="C78" s="9"/>
      <c r="D78" s="40">
        <v>8069</v>
      </c>
      <c r="E78" s="103">
        <v>473</v>
      </c>
      <c r="F78" s="103">
        <v>375</v>
      </c>
      <c r="G78" s="103">
        <v>333</v>
      </c>
      <c r="H78" s="103">
        <v>281</v>
      </c>
      <c r="I78" s="103">
        <v>303</v>
      </c>
      <c r="J78" s="9"/>
      <c r="K78" s="315"/>
      <c r="L78" s="315"/>
      <c r="M78" s="105">
        <v>64547.360000000001</v>
      </c>
      <c r="N78" s="105">
        <v>54180.46</v>
      </c>
      <c r="O78" s="105">
        <v>59413.71</v>
      </c>
      <c r="P78" s="105">
        <v>42634.59</v>
      </c>
      <c r="Q78" s="105">
        <v>298477.89</v>
      </c>
      <c r="R78" s="9"/>
      <c r="S78" s="315"/>
      <c r="T78" s="315"/>
      <c r="U78" s="105">
        <v>103.28</v>
      </c>
      <c r="V78" s="105">
        <v>86.69</v>
      </c>
      <c r="W78" s="105">
        <v>99.85</v>
      </c>
      <c r="X78" s="105">
        <v>71.78</v>
      </c>
      <c r="Y78" s="105">
        <v>506.75</v>
      </c>
      <c r="Z78" s="9"/>
      <c r="AA78" s="315"/>
      <c r="AB78" s="9" t="s">
        <v>170</v>
      </c>
      <c r="AC78" s="9"/>
      <c r="AD78" s="35">
        <v>8018</v>
      </c>
      <c r="AE78" s="366">
        <v>28</v>
      </c>
      <c r="AF78" s="366">
        <v>14</v>
      </c>
      <c r="AG78" s="366">
        <v>9</v>
      </c>
      <c r="AH78" s="366">
        <v>6</v>
      </c>
      <c r="AI78" s="366">
        <v>6</v>
      </c>
      <c r="AJ78" s="366"/>
      <c r="AK78" s="315"/>
      <c r="AL78" s="315"/>
      <c r="AM78" s="367">
        <v>15063.75</v>
      </c>
      <c r="AN78" s="367">
        <v>1668.23</v>
      </c>
      <c r="AO78" s="367">
        <v>2219.4299999999998</v>
      </c>
      <c r="AP78" s="367">
        <v>662.46</v>
      </c>
      <c r="AQ78" s="367">
        <v>12732.36</v>
      </c>
      <c r="AR78" s="366"/>
      <c r="AS78" s="315"/>
      <c r="AT78" s="315"/>
      <c r="AU78" s="367">
        <v>537.99</v>
      </c>
      <c r="AV78" s="367">
        <v>59.58</v>
      </c>
      <c r="AW78" s="367">
        <v>82.2</v>
      </c>
      <c r="AX78" s="367">
        <v>24.54</v>
      </c>
      <c r="AY78" s="367">
        <v>489.71</v>
      </c>
      <c r="AZ78" s="366"/>
    </row>
    <row r="79" spans="1:52" ht="14.4">
      <c r="A79" s="342"/>
      <c r="B79" s="40" t="s">
        <v>167</v>
      </c>
      <c r="C79" s="9"/>
      <c r="D79" s="40">
        <v>8094</v>
      </c>
      <c r="E79" s="103">
        <v>96</v>
      </c>
      <c r="F79" s="103">
        <v>57</v>
      </c>
      <c r="G79" s="103">
        <v>53</v>
      </c>
      <c r="H79" s="103">
        <v>44</v>
      </c>
      <c r="I79" s="103">
        <v>45</v>
      </c>
      <c r="J79" s="9"/>
      <c r="K79" s="315"/>
      <c r="L79" s="315"/>
      <c r="M79" s="105">
        <v>18199.72</v>
      </c>
      <c r="N79" s="105">
        <v>8667.06</v>
      </c>
      <c r="O79" s="105">
        <v>11522.83</v>
      </c>
      <c r="P79" s="105">
        <v>6441.61</v>
      </c>
      <c r="Q79" s="105">
        <v>53572.42</v>
      </c>
      <c r="R79" s="9"/>
      <c r="S79" s="315"/>
      <c r="T79" s="315"/>
      <c r="U79" s="105">
        <v>162.5</v>
      </c>
      <c r="V79" s="105">
        <v>77.38</v>
      </c>
      <c r="W79" s="105">
        <v>107.69</v>
      </c>
      <c r="X79" s="105">
        <v>60.77</v>
      </c>
      <c r="Y79" s="105">
        <v>505.4</v>
      </c>
      <c r="Z79" s="9"/>
      <c r="AA79" s="315"/>
      <c r="AB79" s="9" t="s">
        <v>172</v>
      </c>
      <c r="AC79" s="9"/>
      <c r="AD79" s="35">
        <v>8092</v>
      </c>
      <c r="AE79" s="366">
        <v>2</v>
      </c>
      <c r="AF79" s="366">
        <v>2</v>
      </c>
      <c r="AG79" s="366">
        <v>1</v>
      </c>
      <c r="AH79" s="366"/>
      <c r="AI79" s="366"/>
      <c r="AJ79" s="366"/>
      <c r="AK79" s="315"/>
      <c r="AL79" s="315"/>
      <c r="AM79" s="367">
        <v>404.41</v>
      </c>
      <c r="AN79" s="367">
        <v>329.28</v>
      </c>
      <c r="AO79" s="367">
        <v>15</v>
      </c>
      <c r="AP79" s="367">
        <v>0</v>
      </c>
      <c r="AQ79" s="367">
        <v>0</v>
      </c>
      <c r="AR79" s="366"/>
      <c r="AS79" s="315"/>
      <c r="AT79" s="315"/>
      <c r="AU79" s="367">
        <v>134.80000000000001</v>
      </c>
      <c r="AV79" s="367">
        <v>109.76</v>
      </c>
      <c r="AW79" s="367">
        <v>5</v>
      </c>
      <c r="AX79" s="367">
        <v>0</v>
      </c>
      <c r="AY79" s="367">
        <v>0</v>
      </c>
      <c r="AZ79" s="366"/>
    </row>
    <row r="80" spans="1:52" ht="14.4">
      <c r="A80" s="342"/>
      <c r="B80" s="40" t="s">
        <v>170</v>
      </c>
      <c r="C80" s="9"/>
      <c r="D80" s="40">
        <v>8018</v>
      </c>
      <c r="E80" s="103">
        <v>307</v>
      </c>
      <c r="F80" s="103">
        <v>202</v>
      </c>
      <c r="G80" s="103">
        <v>156</v>
      </c>
      <c r="H80" s="103">
        <v>136</v>
      </c>
      <c r="I80" s="103">
        <v>146</v>
      </c>
      <c r="J80" s="9"/>
      <c r="K80" s="315"/>
      <c r="L80" s="315"/>
      <c r="M80" s="105">
        <v>48619.82</v>
      </c>
      <c r="N80" s="105">
        <v>34150.74</v>
      </c>
      <c r="O80" s="105">
        <v>33204.559999999998</v>
      </c>
      <c r="P80" s="105">
        <v>24063.81</v>
      </c>
      <c r="Q80" s="105">
        <v>206895.69</v>
      </c>
      <c r="R80" s="9"/>
      <c r="S80" s="315"/>
      <c r="T80" s="315"/>
      <c r="U80" s="105">
        <v>132.47999999999999</v>
      </c>
      <c r="V80" s="105">
        <v>93.05</v>
      </c>
      <c r="W80" s="105">
        <v>93.53</v>
      </c>
      <c r="X80" s="105">
        <v>67.41</v>
      </c>
      <c r="Y80" s="105">
        <v>577.91999999999996</v>
      </c>
      <c r="Z80" s="9"/>
      <c r="AA80" s="315"/>
      <c r="AB80" s="9" t="s">
        <v>173</v>
      </c>
      <c r="AC80" s="9"/>
      <c r="AD80" s="35">
        <v>8311</v>
      </c>
      <c r="AE80" s="366">
        <v>52</v>
      </c>
      <c r="AF80" s="366">
        <v>33</v>
      </c>
      <c r="AG80" s="366">
        <v>25</v>
      </c>
      <c r="AH80" s="366">
        <v>26</v>
      </c>
      <c r="AI80" s="366">
        <v>27</v>
      </c>
      <c r="AJ80" s="366"/>
      <c r="AK80" s="315"/>
      <c r="AL80" s="315"/>
      <c r="AM80" s="367">
        <v>14388.38</v>
      </c>
      <c r="AN80" s="367">
        <v>4566.46</v>
      </c>
      <c r="AO80" s="367">
        <v>3449.62</v>
      </c>
      <c r="AP80" s="367">
        <v>3278.13</v>
      </c>
      <c r="AQ80" s="367">
        <v>16308.41</v>
      </c>
      <c r="AR80" s="366"/>
      <c r="AS80" s="315"/>
      <c r="AT80" s="315"/>
      <c r="AU80" s="367">
        <v>261.61</v>
      </c>
      <c r="AV80" s="367">
        <v>83.03</v>
      </c>
      <c r="AW80" s="367">
        <v>95.82</v>
      </c>
      <c r="AX80" s="367">
        <v>63.04</v>
      </c>
      <c r="AY80" s="367">
        <v>302.01</v>
      </c>
      <c r="AZ80" s="366"/>
    </row>
    <row r="81" spans="1:52" ht="14.4">
      <c r="A81" s="342"/>
      <c r="B81" s="40" t="s">
        <v>172</v>
      </c>
      <c r="C81" s="9"/>
      <c r="D81" s="40">
        <v>8092</v>
      </c>
      <c r="E81" s="103">
        <v>53</v>
      </c>
      <c r="F81" s="103">
        <v>30</v>
      </c>
      <c r="G81" s="103">
        <v>21</v>
      </c>
      <c r="H81" s="103">
        <v>19</v>
      </c>
      <c r="I81" s="103">
        <v>20</v>
      </c>
      <c r="J81" s="9"/>
      <c r="K81" s="315"/>
      <c r="L81" s="315"/>
      <c r="M81" s="105">
        <v>10299.85</v>
      </c>
      <c r="N81" s="105">
        <v>4771.28</v>
      </c>
      <c r="O81" s="105">
        <v>3896.45</v>
      </c>
      <c r="P81" s="105">
        <v>3400.49</v>
      </c>
      <c r="Q81" s="105">
        <v>19433.91</v>
      </c>
      <c r="R81" s="9"/>
      <c r="S81" s="315"/>
      <c r="T81" s="315"/>
      <c r="U81" s="105">
        <v>174.57</v>
      </c>
      <c r="V81" s="105">
        <v>80.87</v>
      </c>
      <c r="W81" s="105">
        <v>69.58</v>
      </c>
      <c r="X81" s="105">
        <v>59.66</v>
      </c>
      <c r="Y81" s="105">
        <v>347.03</v>
      </c>
      <c r="Z81" s="9"/>
      <c r="AA81" s="315"/>
      <c r="AB81" s="9" t="s">
        <v>178</v>
      </c>
      <c r="AC81" s="9"/>
      <c r="AD81" s="35">
        <v>8318</v>
      </c>
      <c r="AE81" s="366">
        <v>16</v>
      </c>
      <c r="AF81" s="366">
        <v>4</v>
      </c>
      <c r="AG81" s="366">
        <v>2</v>
      </c>
      <c r="AH81" s="366">
        <v>3</v>
      </c>
      <c r="AI81" s="366">
        <v>5</v>
      </c>
      <c r="AJ81" s="366"/>
      <c r="AK81" s="315"/>
      <c r="AL81" s="315"/>
      <c r="AM81" s="367">
        <v>6937.66</v>
      </c>
      <c r="AN81" s="367">
        <v>127.76</v>
      </c>
      <c r="AO81" s="367">
        <v>47.32</v>
      </c>
      <c r="AP81" s="367">
        <v>65.319999999999993</v>
      </c>
      <c r="AQ81" s="367">
        <v>216.49</v>
      </c>
      <c r="AR81" s="366"/>
      <c r="AS81" s="315"/>
      <c r="AT81" s="315"/>
      <c r="AU81" s="367">
        <v>433.6</v>
      </c>
      <c r="AV81" s="367">
        <v>7.99</v>
      </c>
      <c r="AW81" s="367">
        <v>3.64</v>
      </c>
      <c r="AX81" s="367">
        <v>4.08</v>
      </c>
      <c r="AY81" s="367">
        <v>13.53</v>
      </c>
      <c r="AZ81" s="366"/>
    </row>
    <row r="82" spans="1:52" ht="14.4">
      <c r="A82" s="342"/>
      <c r="B82" s="40" t="s">
        <v>173</v>
      </c>
      <c r="C82" s="9"/>
      <c r="D82" s="40">
        <v>8311</v>
      </c>
      <c r="E82" s="103">
        <v>218</v>
      </c>
      <c r="F82" s="103">
        <v>159</v>
      </c>
      <c r="G82" s="103">
        <v>47</v>
      </c>
      <c r="H82" s="103">
        <v>87</v>
      </c>
      <c r="I82" s="103">
        <v>106</v>
      </c>
      <c r="J82" s="9"/>
      <c r="K82" s="315"/>
      <c r="L82" s="315"/>
      <c r="M82" s="105">
        <v>41484.400000000001</v>
      </c>
      <c r="N82" s="105">
        <v>52191.06</v>
      </c>
      <c r="O82" s="105">
        <v>17217.22</v>
      </c>
      <c r="P82" s="105">
        <v>19825.439999999999</v>
      </c>
      <c r="Q82" s="105">
        <v>197803.28</v>
      </c>
      <c r="R82" s="9"/>
      <c r="S82" s="315"/>
      <c r="T82" s="315"/>
      <c r="U82" s="105">
        <v>155.96</v>
      </c>
      <c r="V82" s="105">
        <v>196.21</v>
      </c>
      <c r="W82" s="105">
        <v>135.57</v>
      </c>
      <c r="X82" s="105">
        <v>80.260000000000005</v>
      </c>
      <c r="Y82" s="105">
        <v>772.67</v>
      </c>
      <c r="Z82" s="9"/>
      <c r="AA82" s="315"/>
      <c r="AB82" s="9" t="s">
        <v>180</v>
      </c>
      <c r="AC82" s="9"/>
      <c r="AD82" s="35">
        <v>8019</v>
      </c>
      <c r="AE82" s="366">
        <v>13</v>
      </c>
      <c r="AF82" s="366">
        <v>7</v>
      </c>
      <c r="AG82" s="366">
        <v>6</v>
      </c>
      <c r="AH82" s="366">
        <v>4</v>
      </c>
      <c r="AI82" s="366">
        <v>3</v>
      </c>
      <c r="AJ82" s="366"/>
      <c r="AK82" s="315"/>
      <c r="AL82" s="315"/>
      <c r="AM82" s="367">
        <v>3968.97</v>
      </c>
      <c r="AN82" s="367">
        <v>558.55999999999995</v>
      </c>
      <c r="AO82" s="367">
        <v>572.17999999999995</v>
      </c>
      <c r="AP82" s="367">
        <v>804.61</v>
      </c>
      <c r="AQ82" s="367">
        <v>5464.83</v>
      </c>
      <c r="AR82" s="366"/>
      <c r="AS82" s="315"/>
      <c r="AT82" s="315"/>
      <c r="AU82" s="367">
        <v>305.31</v>
      </c>
      <c r="AV82" s="367">
        <v>42.97</v>
      </c>
      <c r="AW82" s="367">
        <v>44.01</v>
      </c>
      <c r="AX82" s="367">
        <v>61.89</v>
      </c>
      <c r="AY82" s="367">
        <v>420.37</v>
      </c>
      <c r="AZ82" s="366"/>
    </row>
    <row r="83" spans="1:52" ht="14.4">
      <c r="A83" s="342"/>
      <c r="B83" s="40" t="s">
        <v>178</v>
      </c>
      <c r="C83" s="9"/>
      <c r="D83" s="40">
        <v>8318</v>
      </c>
      <c r="E83" s="103">
        <v>65</v>
      </c>
      <c r="F83" s="103">
        <v>45</v>
      </c>
      <c r="G83" s="103">
        <v>21</v>
      </c>
      <c r="H83" s="103">
        <v>20</v>
      </c>
      <c r="I83" s="103">
        <v>25</v>
      </c>
      <c r="J83" s="9"/>
      <c r="K83" s="315"/>
      <c r="L83" s="315"/>
      <c r="M83" s="105">
        <v>10401.530000000001</v>
      </c>
      <c r="N83" s="105">
        <v>8199.68</v>
      </c>
      <c r="O83" s="105">
        <v>3864.58</v>
      </c>
      <c r="P83" s="105">
        <v>4550.93</v>
      </c>
      <c r="Q83" s="105">
        <v>24370.37</v>
      </c>
      <c r="R83" s="9"/>
      <c r="S83" s="315"/>
      <c r="T83" s="315"/>
      <c r="U83" s="105">
        <v>142.49</v>
      </c>
      <c r="V83" s="105">
        <v>112.32</v>
      </c>
      <c r="W83" s="105">
        <v>70.27</v>
      </c>
      <c r="X83" s="105">
        <v>65.010000000000005</v>
      </c>
      <c r="Y83" s="105">
        <v>343.24</v>
      </c>
      <c r="Z83" s="9"/>
      <c r="AA83" s="315"/>
      <c r="AB83" s="9" t="s">
        <v>182</v>
      </c>
      <c r="AC83" s="9"/>
      <c r="AD83" s="35">
        <v>8089</v>
      </c>
      <c r="AE83" s="366">
        <v>16</v>
      </c>
      <c r="AF83" s="366">
        <v>9</v>
      </c>
      <c r="AG83" s="366">
        <v>5</v>
      </c>
      <c r="AH83" s="366">
        <v>4</v>
      </c>
      <c r="AI83" s="366">
        <v>5</v>
      </c>
      <c r="AJ83" s="366"/>
      <c r="AK83" s="315"/>
      <c r="AL83" s="315"/>
      <c r="AM83" s="367">
        <v>5131.0200000000004</v>
      </c>
      <c r="AN83" s="367">
        <v>1968.38</v>
      </c>
      <c r="AO83" s="367">
        <v>1928.16</v>
      </c>
      <c r="AP83" s="367">
        <v>1426.82</v>
      </c>
      <c r="AQ83" s="367">
        <v>4124.5</v>
      </c>
      <c r="AR83" s="366"/>
      <c r="AS83" s="315"/>
      <c r="AT83" s="315"/>
      <c r="AU83" s="367">
        <v>320.69</v>
      </c>
      <c r="AV83" s="367">
        <v>123.02</v>
      </c>
      <c r="AW83" s="367">
        <v>128.54</v>
      </c>
      <c r="AX83" s="367">
        <v>95.12</v>
      </c>
      <c r="AY83" s="367">
        <v>274.97000000000003</v>
      </c>
      <c r="AZ83" s="366"/>
    </row>
    <row r="84" spans="1:52" ht="14.4">
      <c r="A84" s="342"/>
      <c r="B84" s="40" t="s">
        <v>179</v>
      </c>
      <c r="C84" s="9"/>
      <c r="D84" s="40">
        <v>8080</v>
      </c>
      <c r="E84" s="103">
        <v>3</v>
      </c>
      <c r="F84" s="103">
        <v>3</v>
      </c>
      <c r="G84" s="103">
        <v>3</v>
      </c>
      <c r="H84" s="103">
        <v>2</v>
      </c>
      <c r="I84" s="103">
        <v>2</v>
      </c>
      <c r="J84" s="9"/>
      <c r="K84" s="315"/>
      <c r="L84" s="315"/>
      <c r="M84" s="105">
        <v>25.63</v>
      </c>
      <c r="N84" s="105">
        <v>23.79</v>
      </c>
      <c r="O84" s="105">
        <v>29.94</v>
      </c>
      <c r="P84" s="105">
        <v>12.5</v>
      </c>
      <c r="Q84" s="105">
        <v>3475.92</v>
      </c>
      <c r="R84" s="9"/>
      <c r="S84" s="315"/>
      <c r="T84" s="315"/>
      <c r="U84" s="105">
        <v>6.41</v>
      </c>
      <c r="V84" s="105">
        <v>5.95</v>
      </c>
      <c r="W84" s="105">
        <v>7.49</v>
      </c>
      <c r="X84" s="105">
        <v>3.13</v>
      </c>
      <c r="Y84" s="105">
        <v>868.98</v>
      </c>
      <c r="Z84" s="9"/>
      <c r="AA84" s="315"/>
      <c r="AB84" s="9" t="s">
        <v>186</v>
      </c>
      <c r="AC84" s="9"/>
      <c r="AD84" s="35">
        <v>8020</v>
      </c>
      <c r="AE84" s="366">
        <v>23</v>
      </c>
      <c r="AF84" s="366">
        <v>11</v>
      </c>
      <c r="AG84" s="366">
        <v>8</v>
      </c>
      <c r="AH84" s="366">
        <v>6</v>
      </c>
      <c r="AI84" s="366">
        <v>15</v>
      </c>
      <c r="AJ84" s="366"/>
      <c r="AK84" s="315"/>
      <c r="AL84" s="315"/>
      <c r="AM84" s="367">
        <v>11007.65</v>
      </c>
      <c r="AN84" s="367">
        <v>7806.98</v>
      </c>
      <c r="AO84" s="367">
        <v>7866.82</v>
      </c>
      <c r="AP84" s="367">
        <v>3151.56</v>
      </c>
      <c r="AQ84" s="367">
        <v>11417.71</v>
      </c>
      <c r="AR84" s="366"/>
      <c r="AS84" s="315"/>
      <c r="AT84" s="315"/>
      <c r="AU84" s="367">
        <v>440.31</v>
      </c>
      <c r="AV84" s="367">
        <v>312.27999999999997</v>
      </c>
      <c r="AW84" s="367">
        <v>327.78</v>
      </c>
      <c r="AX84" s="367">
        <v>131.32</v>
      </c>
      <c r="AY84" s="367">
        <v>475.74</v>
      </c>
      <c r="AZ84" s="366"/>
    </row>
    <row r="85" spans="1:52" ht="14.4">
      <c r="A85" s="342"/>
      <c r="B85" s="40" t="s">
        <v>180</v>
      </c>
      <c r="C85" s="9"/>
      <c r="D85" s="40">
        <v>8019</v>
      </c>
      <c r="E85" s="103">
        <v>49</v>
      </c>
      <c r="F85" s="103">
        <v>32</v>
      </c>
      <c r="G85" s="103">
        <v>27</v>
      </c>
      <c r="H85" s="103">
        <v>17</v>
      </c>
      <c r="I85" s="103">
        <v>20</v>
      </c>
      <c r="J85" s="9"/>
      <c r="K85" s="315"/>
      <c r="L85" s="315"/>
      <c r="M85" s="105">
        <v>12303.46</v>
      </c>
      <c r="N85" s="105">
        <v>9322.06</v>
      </c>
      <c r="O85" s="105">
        <v>7515.19</v>
      </c>
      <c r="P85" s="105">
        <v>4275.6400000000003</v>
      </c>
      <c r="Q85" s="105">
        <v>20848.02</v>
      </c>
      <c r="R85" s="9"/>
      <c r="S85" s="315"/>
      <c r="T85" s="315"/>
      <c r="U85" s="105">
        <v>198.44</v>
      </c>
      <c r="V85" s="105">
        <v>150.36000000000001</v>
      </c>
      <c r="W85" s="105">
        <v>127.38</v>
      </c>
      <c r="X85" s="105">
        <v>71.260000000000005</v>
      </c>
      <c r="Y85" s="105">
        <v>347.47</v>
      </c>
      <c r="Z85" s="9"/>
      <c r="AA85" s="315"/>
      <c r="AB85" s="9" t="s">
        <v>188</v>
      </c>
      <c r="AC85" s="9"/>
      <c r="AD85" s="35">
        <v>8312</v>
      </c>
      <c r="AE85" s="366">
        <v>35</v>
      </c>
      <c r="AF85" s="366">
        <v>20</v>
      </c>
      <c r="AG85" s="366">
        <v>14</v>
      </c>
      <c r="AH85" s="366">
        <v>11</v>
      </c>
      <c r="AI85" s="366">
        <v>11</v>
      </c>
      <c r="AJ85" s="366"/>
      <c r="AK85" s="315"/>
      <c r="AL85" s="315"/>
      <c r="AM85" s="367">
        <v>4372.25</v>
      </c>
      <c r="AN85" s="367">
        <v>2477.04</v>
      </c>
      <c r="AO85" s="367">
        <v>1249.22</v>
      </c>
      <c r="AP85" s="367">
        <v>858.44</v>
      </c>
      <c r="AQ85" s="367">
        <v>4234.8599999999997</v>
      </c>
      <c r="AR85" s="366"/>
      <c r="AS85" s="315"/>
      <c r="AT85" s="315"/>
      <c r="AU85" s="367">
        <v>118.17</v>
      </c>
      <c r="AV85" s="367">
        <v>66.95</v>
      </c>
      <c r="AW85" s="367">
        <v>37.86</v>
      </c>
      <c r="AX85" s="367">
        <v>26.01</v>
      </c>
      <c r="AY85" s="367">
        <v>121</v>
      </c>
      <c r="AZ85" s="366"/>
    </row>
    <row r="86" spans="1:52" ht="14.4">
      <c r="A86" s="342"/>
      <c r="B86" s="40" t="s">
        <v>182</v>
      </c>
      <c r="C86" s="9"/>
      <c r="D86" s="40">
        <v>8089</v>
      </c>
      <c r="E86" s="103">
        <v>168</v>
      </c>
      <c r="F86" s="103">
        <v>119</v>
      </c>
      <c r="G86" s="103">
        <v>97</v>
      </c>
      <c r="H86" s="103">
        <v>74</v>
      </c>
      <c r="I86" s="103">
        <v>77</v>
      </c>
      <c r="J86" s="9"/>
      <c r="K86" s="315"/>
      <c r="L86" s="315"/>
      <c r="M86" s="105">
        <v>28145.32</v>
      </c>
      <c r="N86" s="105">
        <v>22851.56</v>
      </c>
      <c r="O86" s="105">
        <v>24733.19</v>
      </c>
      <c r="P86" s="105">
        <v>15926.88</v>
      </c>
      <c r="Q86" s="105">
        <v>156353.54</v>
      </c>
      <c r="R86" s="9"/>
      <c r="S86" s="315"/>
      <c r="T86" s="315"/>
      <c r="U86" s="105">
        <v>142.87</v>
      </c>
      <c r="V86" s="105">
        <v>116</v>
      </c>
      <c r="W86" s="105">
        <v>128.82</v>
      </c>
      <c r="X86" s="105">
        <v>83.39</v>
      </c>
      <c r="Y86" s="105">
        <v>814.34</v>
      </c>
      <c r="Z86" s="9"/>
      <c r="AA86" s="315"/>
      <c r="AB86" s="9" t="s">
        <v>191</v>
      </c>
      <c r="AC86" s="9"/>
      <c r="AD86" s="35">
        <v>8021</v>
      </c>
      <c r="AE86" s="366">
        <v>58</v>
      </c>
      <c r="AF86" s="366">
        <v>31</v>
      </c>
      <c r="AG86" s="366">
        <v>21</v>
      </c>
      <c r="AH86" s="366">
        <v>17</v>
      </c>
      <c r="AI86" s="366">
        <v>17</v>
      </c>
      <c r="AJ86" s="366"/>
      <c r="AK86" s="315"/>
      <c r="AL86" s="315"/>
      <c r="AM86" s="367">
        <v>24677.439999999999</v>
      </c>
      <c r="AN86" s="367">
        <v>8094.62</v>
      </c>
      <c r="AO86" s="367">
        <v>5749.59</v>
      </c>
      <c r="AP86" s="367">
        <v>2996.9</v>
      </c>
      <c r="AQ86" s="367">
        <v>14923.44</v>
      </c>
      <c r="AR86" s="366"/>
      <c r="AS86" s="315"/>
      <c r="AT86" s="315"/>
      <c r="AU86" s="367">
        <v>404.55</v>
      </c>
      <c r="AV86" s="367">
        <v>132.69999999999999</v>
      </c>
      <c r="AW86" s="367">
        <v>100.87</v>
      </c>
      <c r="AX86" s="367">
        <v>52.58</v>
      </c>
      <c r="AY86" s="367">
        <v>257.3</v>
      </c>
      <c r="AZ86" s="366"/>
    </row>
    <row r="87" spans="1:52" ht="14.4">
      <c r="A87" s="342"/>
      <c r="B87" s="40" t="s">
        <v>186</v>
      </c>
      <c r="C87" s="9"/>
      <c r="D87" s="40">
        <v>8020</v>
      </c>
      <c r="E87" s="103">
        <v>102</v>
      </c>
      <c r="F87" s="103">
        <v>56</v>
      </c>
      <c r="G87" s="103">
        <v>43</v>
      </c>
      <c r="H87" s="103">
        <v>32</v>
      </c>
      <c r="I87" s="103">
        <v>35</v>
      </c>
      <c r="J87" s="9"/>
      <c r="K87" s="315"/>
      <c r="L87" s="315"/>
      <c r="M87" s="105">
        <v>13126.78</v>
      </c>
      <c r="N87" s="105">
        <v>6344.02</v>
      </c>
      <c r="O87" s="105">
        <v>6534.37</v>
      </c>
      <c r="P87" s="105">
        <v>4393.88</v>
      </c>
      <c r="Q87" s="105">
        <v>32542.799999999999</v>
      </c>
      <c r="R87" s="9"/>
      <c r="S87" s="315"/>
      <c r="T87" s="315"/>
      <c r="U87" s="105">
        <v>111.24</v>
      </c>
      <c r="V87" s="105">
        <v>53.76</v>
      </c>
      <c r="W87" s="105">
        <v>63.44</v>
      </c>
      <c r="X87" s="105">
        <v>43.5</v>
      </c>
      <c r="Y87" s="105">
        <v>325.43</v>
      </c>
      <c r="Z87" s="9"/>
      <c r="AA87" s="315"/>
      <c r="AB87" s="9" t="s">
        <v>193</v>
      </c>
      <c r="AC87" s="9"/>
      <c r="AD87" s="35">
        <v>8210</v>
      </c>
      <c r="AE87" s="366">
        <v>23</v>
      </c>
      <c r="AF87" s="366">
        <v>13</v>
      </c>
      <c r="AG87" s="366">
        <v>5</v>
      </c>
      <c r="AH87" s="366">
        <v>2</v>
      </c>
      <c r="AI87" s="366">
        <v>4</v>
      </c>
      <c r="AJ87" s="366"/>
      <c r="AK87" s="315"/>
      <c r="AL87" s="315"/>
      <c r="AM87" s="367">
        <v>2932.94</v>
      </c>
      <c r="AN87" s="367">
        <v>1838.07</v>
      </c>
      <c r="AO87" s="367">
        <v>524.42999999999995</v>
      </c>
      <c r="AP87" s="367">
        <v>604.24</v>
      </c>
      <c r="AQ87" s="367">
        <v>5618.41</v>
      </c>
      <c r="AR87" s="366"/>
      <c r="AS87" s="315"/>
      <c r="AT87" s="315"/>
      <c r="AU87" s="367">
        <v>122.21</v>
      </c>
      <c r="AV87" s="367">
        <v>76.59</v>
      </c>
      <c r="AW87" s="367">
        <v>27.6</v>
      </c>
      <c r="AX87" s="367">
        <v>25.18</v>
      </c>
      <c r="AY87" s="367">
        <v>234.1</v>
      </c>
      <c r="AZ87" s="366"/>
    </row>
    <row r="88" spans="1:52" ht="14.4">
      <c r="A88" s="342"/>
      <c r="B88" s="40" t="s">
        <v>188</v>
      </c>
      <c r="C88" s="9"/>
      <c r="D88" s="40">
        <v>8312</v>
      </c>
      <c r="E88" s="103">
        <v>715</v>
      </c>
      <c r="F88" s="103">
        <v>500</v>
      </c>
      <c r="G88" s="103">
        <v>394</v>
      </c>
      <c r="H88" s="103">
        <v>328</v>
      </c>
      <c r="I88" s="103">
        <v>384</v>
      </c>
      <c r="J88" s="9"/>
      <c r="K88" s="315"/>
      <c r="L88" s="315"/>
      <c r="M88" s="105">
        <v>97067.77</v>
      </c>
      <c r="N88" s="105">
        <v>64800.51</v>
      </c>
      <c r="O88" s="105">
        <v>66431.53</v>
      </c>
      <c r="P88" s="105">
        <v>49164.85</v>
      </c>
      <c r="Q88" s="105">
        <v>369403.98</v>
      </c>
      <c r="R88" s="9"/>
      <c r="S88" s="315"/>
      <c r="T88" s="315"/>
      <c r="U88" s="105">
        <v>110.68</v>
      </c>
      <c r="V88" s="105">
        <v>73.89</v>
      </c>
      <c r="W88" s="105">
        <v>79.27</v>
      </c>
      <c r="X88" s="105">
        <v>58.95</v>
      </c>
      <c r="Y88" s="105">
        <v>438.2</v>
      </c>
      <c r="Z88" s="9"/>
      <c r="AA88" s="315"/>
      <c r="AB88" s="9" t="s">
        <v>196</v>
      </c>
      <c r="AC88" s="9"/>
      <c r="AD88" s="35">
        <v>8204</v>
      </c>
      <c r="AE88" s="366">
        <v>57</v>
      </c>
      <c r="AF88" s="366">
        <v>19</v>
      </c>
      <c r="AG88" s="366">
        <v>9</v>
      </c>
      <c r="AH88" s="366">
        <v>7</v>
      </c>
      <c r="AI88" s="366">
        <v>7</v>
      </c>
      <c r="AJ88" s="366"/>
      <c r="AK88" s="315"/>
      <c r="AL88" s="315"/>
      <c r="AM88" s="367">
        <v>12440.41</v>
      </c>
      <c r="AN88" s="367">
        <v>1261.54</v>
      </c>
      <c r="AO88" s="367">
        <v>207.53</v>
      </c>
      <c r="AP88" s="367">
        <v>285.5</v>
      </c>
      <c r="AQ88" s="367">
        <v>571.88</v>
      </c>
      <c r="AR88" s="366"/>
      <c r="AS88" s="315"/>
      <c r="AT88" s="315"/>
      <c r="AU88" s="367">
        <v>218.25</v>
      </c>
      <c r="AV88" s="367">
        <v>22.13</v>
      </c>
      <c r="AW88" s="367">
        <v>3.84</v>
      </c>
      <c r="AX88" s="367">
        <v>5.29</v>
      </c>
      <c r="AY88" s="367">
        <v>10.4</v>
      </c>
      <c r="AZ88" s="366"/>
    </row>
    <row r="89" spans="1:52" ht="14.4">
      <c r="A89" s="342"/>
      <c r="B89" s="40" t="s">
        <v>191</v>
      </c>
      <c r="C89" s="9"/>
      <c r="D89" s="40">
        <v>8021</v>
      </c>
      <c r="E89" s="103">
        <v>1662</v>
      </c>
      <c r="F89" s="103">
        <v>1246</v>
      </c>
      <c r="G89" s="103">
        <v>1050</v>
      </c>
      <c r="H89" s="103">
        <v>876</v>
      </c>
      <c r="I89" s="103">
        <v>981</v>
      </c>
      <c r="J89" s="9"/>
      <c r="K89" s="315"/>
      <c r="L89" s="315"/>
      <c r="M89" s="105">
        <v>252155.03</v>
      </c>
      <c r="N89" s="105">
        <v>194833.97</v>
      </c>
      <c r="O89" s="105">
        <v>196391.79</v>
      </c>
      <c r="P89" s="105">
        <v>135838.35</v>
      </c>
      <c r="Q89" s="105">
        <v>1133997.6000000001</v>
      </c>
      <c r="R89" s="9"/>
      <c r="S89" s="315"/>
      <c r="T89" s="315"/>
      <c r="U89" s="105">
        <v>127.09</v>
      </c>
      <c r="V89" s="105">
        <v>98.2</v>
      </c>
      <c r="W89" s="105">
        <v>106.91</v>
      </c>
      <c r="X89" s="105">
        <v>73.790000000000006</v>
      </c>
      <c r="Y89" s="105">
        <v>607.07000000000005</v>
      </c>
      <c r="Z89" s="9"/>
      <c r="AA89" s="315"/>
      <c r="AB89" s="9" t="s">
        <v>735</v>
      </c>
      <c r="AC89" s="9"/>
      <c r="AD89" s="35">
        <v>8204</v>
      </c>
      <c r="AE89" s="366">
        <v>4</v>
      </c>
      <c r="AF89" s="366">
        <v>2</v>
      </c>
      <c r="AG89" s="366"/>
      <c r="AH89" s="366"/>
      <c r="AI89" s="366"/>
      <c r="AJ89" s="366"/>
      <c r="AK89" s="315"/>
      <c r="AL89" s="315"/>
      <c r="AM89" s="367">
        <v>65.400000000000006</v>
      </c>
      <c r="AN89" s="367">
        <v>0.75</v>
      </c>
      <c r="AO89" s="367">
        <v>0</v>
      </c>
      <c r="AP89" s="367">
        <v>0</v>
      </c>
      <c r="AQ89" s="367">
        <v>0</v>
      </c>
      <c r="AR89" s="366"/>
      <c r="AS89" s="315"/>
      <c r="AT89" s="315"/>
      <c r="AU89" s="367">
        <v>16.350000000000001</v>
      </c>
      <c r="AV89" s="367">
        <v>0.19</v>
      </c>
      <c r="AW89" s="367">
        <v>0</v>
      </c>
      <c r="AX89" s="367">
        <v>0</v>
      </c>
      <c r="AY89" s="367">
        <v>0</v>
      </c>
      <c r="AZ89" s="366"/>
    </row>
    <row r="90" spans="1:52" ht="14.4">
      <c r="A90" s="342"/>
      <c r="B90" s="40" t="s">
        <v>193</v>
      </c>
      <c r="C90" s="9"/>
      <c r="D90" s="40">
        <v>8210</v>
      </c>
      <c r="E90" s="103">
        <v>64</v>
      </c>
      <c r="F90" s="103">
        <v>36</v>
      </c>
      <c r="G90" s="103">
        <v>14</v>
      </c>
      <c r="H90" s="103">
        <v>19</v>
      </c>
      <c r="I90" s="103">
        <v>19</v>
      </c>
      <c r="J90" s="9"/>
      <c r="K90" s="315"/>
      <c r="L90" s="315"/>
      <c r="M90" s="105">
        <v>9918.39</v>
      </c>
      <c r="N90" s="105">
        <v>8888.3799999999992</v>
      </c>
      <c r="O90" s="105">
        <v>2636.58</v>
      </c>
      <c r="P90" s="105">
        <v>3142.6</v>
      </c>
      <c r="Q90" s="105">
        <v>12454.61</v>
      </c>
      <c r="R90" s="9"/>
      <c r="S90" s="315"/>
      <c r="T90" s="315"/>
      <c r="U90" s="105">
        <v>143.74</v>
      </c>
      <c r="V90" s="105">
        <v>128.82</v>
      </c>
      <c r="W90" s="105">
        <v>58.59</v>
      </c>
      <c r="X90" s="105">
        <v>47.62</v>
      </c>
      <c r="Y90" s="105">
        <v>183.16</v>
      </c>
      <c r="Z90" s="9"/>
      <c r="AA90" s="315"/>
      <c r="AB90" s="9" t="s">
        <v>197</v>
      </c>
      <c r="AC90" s="9"/>
      <c r="AD90" s="35">
        <v>8094</v>
      </c>
      <c r="AE90" s="366">
        <v>6</v>
      </c>
      <c r="AF90" s="366">
        <v>2</v>
      </c>
      <c r="AG90" s="366">
        <v>2</v>
      </c>
      <c r="AH90" s="366">
        <v>1</v>
      </c>
      <c r="AI90" s="366">
        <v>1</v>
      </c>
      <c r="AJ90" s="366"/>
      <c r="AK90" s="315"/>
      <c r="AL90" s="315"/>
      <c r="AM90" s="367">
        <v>613.25</v>
      </c>
      <c r="AN90" s="367">
        <v>249.83</v>
      </c>
      <c r="AO90" s="367">
        <v>357.15</v>
      </c>
      <c r="AP90" s="367">
        <v>12.3</v>
      </c>
      <c r="AQ90" s="367">
        <v>574.03</v>
      </c>
      <c r="AR90" s="366"/>
      <c r="AS90" s="315"/>
      <c r="AT90" s="315"/>
      <c r="AU90" s="367">
        <v>102.21</v>
      </c>
      <c r="AV90" s="367">
        <v>41.64</v>
      </c>
      <c r="AW90" s="367">
        <v>59.53</v>
      </c>
      <c r="AX90" s="367">
        <v>2.0499999999999998</v>
      </c>
      <c r="AY90" s="367">
        <v>95.67</v>
      </c>
      <c r="AZ90" s="366"/>
    </row>
    <row r="91" spans="1:52" ht="14.4">
      <c r="A91" s="342"/>
      <c r="B91" s="40" t="s">
        <v>195</v>
      </c>
      <c r="C91" s="9"/>
      <c r="D91" s="40">
        <v>8302</v>
      </c>
      <c r="E91" s="103">
        <v>1</v>
      </c>
      <c r="F91" s="103"/>
      <c r="G91" s="103"/>
      <c r="H91" s="103"/>
      <c r="I91" s="103"/>
      <c r="J91" s="9"/>
      <c r="K91" s="315"/>
      <c r="L91" s="315"/>
      <c r="M91" s="105">
        <v>15</v>
      </c>
      <c r="N91" s="105">
        <v>0</v>
      </c>
      <c r="O91" s="105"/>
      <c r="P91" s="105"/>
      <c r="Q91" s="105"/>
      <c r="R91" s="9"/>
      <c r="S91" s="315"/>
      <c r="T91" s="315"/>
      <c r="U91" s="105">
        <v>15</v>
      </c>
      <c r="V91" s="105">
        <v>0</v>
      </c>
      <c r="W91" s="105"/>
      <c r="X91" s="105"/>
      <c r="Y91" s="105"/>
      <c r="Z91" s="9"/>
      <c r="AA91" s="315"/>
      <c r="AB91" s="9" t="s">
        <v>198</v>
      </c>
      <c r="AC91" s="9"/>
      <c r="AD91" s="35">
        <v>8213</v>
      </c>
      <c r="AE91" s="366">
        <v>18</v>
      </c>
      <c r="AF91" s="366">
        <v>3</v>
      </c>
      <c r="AG91" s="366">
        <v>2</v>
      </c>
      <c r="AH91" s="366">
        <v>1</v>
      </c>
      <c r="AI91" s="366">
        <v>1</v>
      </c>
      <c r="AJ91" s="366"/>
      <c r="AK91" s="315"/>
      <c r="AL91" s="315"/>
      <c r="AM91" s="367">
        <v>3501.8</v>
      </c>
      <c r="AN91" s="367">
        <v>729.47</v>
      </c>
      <c r="AO91" s="367">
        <v>283.43</v>
      </c>
      <c r="AP91" s="367">
        <v>283.39999999999998</v>
      </c>
      <c r="AQ91" s="367">
        <v>87.73</v>
      </c>
      <c r="AR91" s="366"/>
      <c r="AS91" s="315"/>
      <c r="AT91" s="315"/>
      <c r="AU91" s="367">
        <v>194.54</v>
      </c>
      <c r="AV91" s="367">
        <v>40.53</v>
      </c>
      <c r="AW91" s="367">
        <v>17.71</v>
      </c>
      <c r="AX91" s="367">
        <v>17.71</v>
      </c>
      <c r="AY91" s="367">
        <v>5.48</v>
      </c>
      <c r="AZ91" s="366"/>
    </row>
    <row r="92" spans="1:52" ht="14.4">
      <c r="A92" s="342"/>
      <c r="B92" s="40" t="s">
        <v>196</v>
      </c>
      <c r="C92" s="9"/>
      <c r="D92" s="40">
        <v>8204</v>
      </c>
      <c r="E92" s="103">
        <v>201</v>
      </c>
      <c r="F92" s="103">
        <v>124</v>
      </c>
      <c r="G92" s="103">
        <v>94</v>
      </c>
      <c r="H92" s="103">
        <v>82</v>
      </c>
      <c r="I92" s="103">
        <v>77</v>
      </c>
      <c r="J92" s="9"/>
      <c r="K92" s="315"/>
      <c r="L92" s="315"/>
      <c r="M92" s="105">
        <v>16573.419999999998</v>
      </c>
      <c r="N92" s="105">
        <v>8517.75</v>
      </c>
      <c r="O92" s="105">
        <v>7447.56</v>
      </c>
      <c r="P92" s="105">
        <v>4614.8900000000003</v>
      </c>
      <c r="Q92" s="105">
        <v>42295.54</v>
      </c>
      <c r="R92" s="9"/>
      <c r="S92" s="315"/>
      <c r="T92" s="315"/>
      <c r="U92" s="105">
        <v>75.33</v>
      </c>
      <c r="V92" s="105">
        <v>38.72</v>
      </c>
      <c r="W92" s="105">
        <v>35.81</v>
      </c>
      <c r="X92" s="105">
        <v>22.73</v>
      </c>
      <c r="Y92" s="105">
        <v>202.37</v>
      </c>
      <c r="Z92" s="9"/>
      <c r="AA92" s="315"/>
      <c r="AB92" s="9" t="s">
        <v>201</v>
      </c>
      <c r="AC92" s="9"/>
      <c r="AD92" s="35">
        <v>8201</v>
      </c>
      <c r="AE92" s="366">
        <v>1</v>
      </c>
      <c r="AF92" s="366"/>
      <c r="AG92" s="366"/>
      <c r="AH92" s="366"/>
      <c r="AI92" s="366"/>
      <c r="AJ92" s="366"/>
      <c r="AK92" s="315"/>
      <c r="AL92" s="315"/>
      <c r="AM92" s="367">
        <v>386.37</v>
      </c>
      <c r="AN92" s="367">
        <v>0</v>
      </c>
      <c r="AO92" s="367">
        <v>0</v>
      </c>
      <c r="AP92" s="367">
        <v>0</v>
      </c>
      <c r="AQ92" s="367">
        <v>0</v>
      </c>
      <c r="AR92" s="366"/>
      <c r="AS92" s="315"/>
      <c r="AT92" s="315"/>
      <c r="AU92" s="367">
        <v>386.37</v>
      </c>
      <c r="AV92" s="367">
        <v>0</v>
      </c>
      <c r="AW92" s="367">
        <v>0</v>
      </c>
      <c r="AX92" s="367">
        <v>0</v>
      </c>
      <c r="AY92" s="367">
        <v>0</v>
      </c>
      <c r="AZ92" s="366"/>
    </row>
    <row r="93" spans="1:52" ht="14.4">
      <c r="A93" s="342"/>
      <c r="B93" s="40" t="s">
        <v>197</v>
      </c>
      <c r="C93" s="9"/>
      <c r="D93" s="40">
        <v>8094</v>
      </c>
      <c r="E93" s="103">
        <v>234</v>
      </c>
      <c r="F93" s="103">
        <v>173</v>
      </c>
      <c r="G93" s="103">
        <v>124</v>
      </c>
      <c r="H93" s="103">
        <v>114</v>
      </c>
      <c r="I93" s="103">
        <v>115</v>
      </c>
      <c r="J93" s="9"/>
      <c r="K93" s="315"/>
      <c r="L93" s="315"/>
      <c r="M93" s="105">
        <v>34951.94</v>
      </c>
      <c r="N93" s="105">
        <v>24918.02</v>
      </c>
      <c r="O93" s="105">
        <v>23371.01</v>
      </c>
      <c r="P93" s="105">
        <v>22193.9</v>
      </c>
      <c r="Q93" s="105">
        <v>206471.21</v>
      </c>
      <c r="R93" s="9"/>
      <c r="S93" s="315"/>
      <c r="T93" s="315"/>
      <c r="U93" s="105">
        <v>124.38</v>
      </c>
      <c r="V93" s="105">
        <v>88.68</v>
      </c>
      <c r="W93" s="105">
        <v>90.59</v>
      </c>
      <c r="X93" s="105">
        <v>82.2</v>
      </c>
      <c r="Y93" s="105">
        <v>764.71</v>
      </c>
      <c r="Z93" s="9"/>
      <c r="AA93" s="315"/>
      <c r="AB93" s="9" t="s">
        <v>202</v>
      </c>
      <c r="AC93" s="9"/>
      <c r="AD93" s="35">
        <v>8270</v>
      </c>
      <c r="AE93" s="366">
        <v>10</v>
      </c>
      <c r="AF93" s="366">
        <v>4</v>
      </c>
      <c r="AG93" s="366">
        <v>6</v>
      </c>
      <c r="AH93" s="366">
        <v>4</v>
      </c>
      <c r="AI93" s="366">
        <v>3</v>
      </c>
      <c r="AJ93" s="366"/>
      <c r="AK93" s="315"/>
      <c r="AL93" s="315"/>
      <c r="AM93" s="367">
        <v>1274.07</v>
      </c>
      <c r="AN93" s="367">
        <v>236.16</v>
      </c>
      <c r="AO93" s="367">
        <v>1708.49</v>
      </c>
      <c r="AP93" s="367">
        <v>1411.76</v>
      </c>
      <c r="AQ93" s="367">
        <v>24291.200000000001</v>
      </c>
      <c r="AR93" s="366"/>
      <c r="AS93" s="315"/>
      <c r="AT93" s="315"/>
      <c r="AU93" s="367">
        <v>115.82</v>
      </c>
      <c r="AV93" s="367">
        <v>21.47</v>
      </c>
      <c r="AW93" s="367">
        <v>170.85</v>
      </c>
      <c r="AX93" s="367">
        <v>156.86000000000001</v>
      </c>
      <c r="AY93" s="367">
        <v>2699.02</v>
      </c>
      <c r="AZ93" s="366"/>
    </row>
    <row r="94" spans="1:52" ht="14.4">
      <c r="A94" s="342"/>
      <c r="B94" s="40" t="s">
        <v>198</v>
      </c>
      <c r="C94" s="9"/>
      <c r="D94" s="40">
        <v>8213</v>
      </c>
      <c r="E94" s="103">
        <v>66</v>
      </c>
      <c r="F94" s="103">
        <v>43</v>
      </c>
      <c r="G94" s="103">
        <v>28</v>
      </c>
      <c r="H94" s="103">
        <v>24</v>
      </c>
      <c r="I94" s="103">
        <v>22</v>
      </c>
      <c r="J94" s="9"/>
      <c r="K94" s="315"/>
      <c r="L94" s="315"/>
      <c r="M94" s="105">
        <v>14819.09</v>
      </c>
      <c r="N94" s="105">
        <v>10365.9</v>
      </c>
      <c r="O94" s="105">
        <v>7902.41</v>
      </c>
      <c r="P94" s="105">
        <v>3708.58</v>
      </c>
      <c r="Q94" s="105">
        <v>22082.62</v>
      </c>
      <c r="R94" s="9"/>
      <c r="S94" s="315"/>
      <c r="T94" s="315"/>
      <c r="U94" s="105">
        <v>208.72</v>
      </c>
      <c r="V94" s="105">
        <v>146</v>
      </c>
      <c r="W94" s="105">
        <v>111.3</v>
      </c>
      <c r="X94" s="105">
        <v>52.23</v>
      </c>
      <c r="Y94" s="105">
        <v>311.02</v>
      </c>
      <c r="Z94" s="9"/>
      <c r="AA94" s="315"/>
      <c r="AB94" s="9" t="s">
        <v>636</v>
      </c>
      <c r="AC94" s="9"/>
      <c r="AD94" s="35">
        <v>8080</v>
      </c>
      <c r="AE94" s="366">
        <v>2</v>
      </c>
      <c r="AF94" s="366">
        <v>2</v>
      </c>
      <c r="AG94" s="366">
        <v>2</v>
      </c>
      <c r="AH94" s="366">
        <v>1</v>
      </c>
      <c r="AI94" s="366">
        <v>1</v>
      </c>
      <c r="AJ94" s="366"/>
      <c r="AK94" s="315"/>
      <c r="AL94" s="315"/>
      <c r="AM94" s="367">
        <v>172.89</v>
      </c>
      <c r="AN94" s="367">
        <v>204.72</v>
      </c>
      <c r="AO94" s="367">
        <v>156.54</v>
      </c>
      <c r="AP94" s="367">
        <v>41.25</v>
      </c>
      <c r="AQ94" s="367">
        <v>1586.9</v>
      </c>
      <c r="AR94" s="366"/>
      <c r="AS94" s="315"/>
      <c r="AT94" s="315"/>
      <c r="AU94" s="367">
        <v>86.45</v>
      </c>
      <c r="AV94" s="367">
        <v>102.36</v>
      </c>
      <c r="AW94" s="367">
        <v>78.27</v>
      </c>
      <c r="AX94" s="367">
        <v>20.63</v>
      </c>
      <c r="AY94" s="367">
        <v>793.45</v>
      </c>
      <c r="AZ94" s="366"/>
    </row>
    <row r="95" spans="1:52" ht="14.4">
      <c r="A95" s="342"/>
      <c r="B95" s="40" t="s">
        <v>201</v>
      </c>
      <c r="C95" s="9"/>
      <c r="D95" s="40">
        <v>8201</v>
      </c>
      <c r="E95" s="103">
        <v>1</v>
      </c>
      <c r="F95" s="103"/>
      <c r="G95" s="103"/>
      <c r="H95" s="103"/>
      <c r="I95" s="103"/>
      <c r="J95" s="9"/>
      <c r="K95" s="315"/>
      <c r="L95" s="315"/>
      <c r="M95" s="105">
        <v>90.73</v>
      </c>
      <c r="N95" s="105">
        <v>0</v>
      </c>
      <c r="O95" s="105"/>
      <c r="P95" s="105">
        <v>0</v>
      </c>
      <c r="Q95" s="105">
        <v>0</v>
      </c>
      <c r="R95" s="9"/>
      <c r="S95" s="315"/>
      <c r="T95" s="315"/>
      <c r="U95" s="105">
        <v>90.73</v>
      </c>
      <c r="V95" s="105">
        <v>0</v>
      </c>
      <c r="W95" s="105"/>
      <c r="X95" s="105">
        <v>0</v>
      </c>
      <c r="Y95" s="105">
        <v>0</v>
      </c>
      <c r="Z95" s="9"/>
      <c r="AA95" s="315"/>
      <c r="AB95" s="9" t="s">
        <v>704</v>
      </c>
      <c r="AC95" s="9"/>
      <c r="AD95" s="35">
        <v>8094</v>
      </c>
      <c r="AE95" s="366">
        <v>2</v>
      </c>
      <c r="AF95" s="366">
        <v>1</v>
      </c>
      <c r="AG95" s="366">
        <v>1</v>
      </c>
      <c r="AH95" s="366">
        <v>1</v>
      </c>
      <c r="AI95" s="366">
        <v>2</v>
      </c>
      <c r="AJ95" s="366"/>
      <c r="AK95" s="315"/>
      <c r="AL95" s="315"/>
      <c r="AM95" s="367">
        <v>547.01</v>
      </c>
      <c r="AN95" s="367">
        <v>15.36</v>
      </c>
      <c r="AO95" s="367">
        <v>16.43</v>
      </c>
      <c r="AP95" s="367">
        <v>18.52</v>
      </c>
      <c r="AQ95" s="367">
        <v>568.97</v>
      </c>
      <c r="AR95" s="366"/>
      <c r="AS95" s="315"/>
      <c r="AT95" s="315"/>
      <c r="AU95" s="367">
        <v>273.51</v>
      </c>
      <c r="AV95" s="367">
        <v>7.68</v>
      </c>
      <c r="AW95" s="367">
        <v>16.43</v>
      </c>
      <c r="AX95" s="367">
        <v>9.26</v>
      </c>
      <c r="AY95" s="367">
        <v>284.49</v>
      </c>
      <c r="AZ95" s="366"/>
    </row>
    <row r="96" spans="1:52" ht="14.4">
      <c r="A96" s="342"/>
      <c r="B96" s="40" t="s">
        <v>202</v>
      </c>
      <c r="C96" s="9"/>
      <c r="D96" s="40">
        <v>8270</v>
      </c>
      <c r="E96" s="103">
        <v>42</v>
      </c>
      <c r="F96" s="103">
        <v>27</v>
      </c>
      <c r="G96" s="103">
        <v>18</v>
      </c>
      <c r="H96" s="103">
        <v>12</v>
      </c>
      <c r="I96" s="103">
        <v>15</v>
      </c>
      <c r="J96" s="9"/>
      <c r="K96" s="315"/>
      <c r="L96" s="315"/>
      <c r="M96" s="105">
        <v>7763.49</v>
      </c>
      <c r="N96" s="105">
        <v>6607.74</v>
      </c>
      <c r="O96" s="105">
        <v>4396.21</v>
      </c>
      <c r="P96" s="105">
        <v>3117.07</v>
      </c>
      <c r="Q96" s="105">
        <v>26062.080000000002</v>
      </c>
      <c r="R96" s="9"/>
      <c r="S96" s="315"/>
      <c r="T96" s="315"/>
      <c r="U96" s="105">
        <v>158.44</v>
      </c>
      <c r="V96" s="105">
        <v>134.85</v>
      </c>
      <c r="W96" s="105">
        <v>91.59</v>
      </c>
      <c r="X96" s="105">
        <v>64.94</v>
      </c>
      <c r="Y96" s="105">
        <v>531.88</v>
      </c>
      <c r="Z96" s="9"/>
      <c r="AA96" s="315"/>
      <c r="AB96" s="9" t="s">
        <v>585</v>
      </c>
      <c r="AC96" s="9"/>
      <c r="AD96" s="35">
        <v>8332</v>
      </c>
      <c r="AE96" s="366">
        <v>1</v>
      </c>
      <c r="AF96" s="366"/>
      <c r="AG96" s="366"/>
      <c r="AH96" s="366"/>
      <c r="AI96" s="366"/>
      <c r="AJ96" s="366"/>
      <c r="AK96" s="315"/>
      <c r="AL96" s="315"/>
      <c r="AM96" s="367">
        <v>157.13999999999999</v>
      </c>
      <c r="AN96" s="367">
        <v>0</v>
      </c>
      <c r="AO96" s="367">
        <v>0</v>
      </c>
      <c r="AP96" s="367">
        <v>0</v>
      </c>
      <c r="AQ96" s="367">
        <v>0</v>
      </c>
      <c r="AR96" s="366"/>
      <c r="AS96" s="315"/>
      <c r="AT96" s="315"/>
      <c r="AU96" s="367">
        <v>157.13999999999999</v>
      </c>
      <c r="AV96" s="367">
        <v>0</v>
      </c>
      <c r="AW96" s="367">
        <v>0</v>
      </c>
      <c r="AX96" s="367">
        <v>0</v>
      </c>
      <c r="AY96" s="367">
        <v>0</v>
      </c>
      <c r="AZ96" s="366"/>
    </row>
    <row r="97" spans="1:52" ht="14.4">
      <c r="A97" s="342"/>
      <c r="B97" s="40" t="s">
        <v>636</v>
      </c>
      <c r="C97" s="9"/>
      <c r="D97" s="40">
        <v>8080</v>
      </c>
      <c r="E97" s="103">
        <v>21</v>
      </c>
      <c r="F97" s="103">
        <v>15</v>
      </c>
      <c r="G97" s="103">
        <v>9</v>
      </c>
      <c r="H97" s="103">
        <v>11</v>
      </c>
      <c r="I97" s="103">
        <v>12</v>
      </c>
      <c r="J97" s="9"/>
      <c r="K97" s="315"/>
      <c r="L97" s="315"/>
      <c r="M97" s="105">
        <v>7514.25</v>
      </c>
      <c r="N97" s="105">
        <v>3091.31</v>
      </c>
      <c r="O97" s="105">
        <v>1119.48</v>
      </c>
      <c r="P97" s="105">
        <v>2163.5500000000002</v>
      </c>
      <c r="Q97" s="105">
        <v>15994.53</v>
      </c>
      <c r="R97" s="9"/>
      <c r="S97" s="315"/>
      <c r="T97" s="315"/>
      <c r="U97" s="105">
        <v>278.31</v>
      </c>
      <c r="V97" s="105">
        <v>114.49</v>
      </c>
      <c r="W97" s="105">
        <v>50.89</v>
      </c>
      <c r="X97" s="105">
        <v>83.21</v>
      </c>
      <c r="Y97" s="105">
        <v>615.16999999999996</v>
      </c>
      <c r="Z97" s="9"/>
      <c r="AA97" s="315"/>
      <c r="AB97" s="9" t="s">
        <v>203</v>
      </c>
      <c r="AC97" s="9"/>
      <c r="AD97" s="35">
        <v>8037</v>
      </c>
      <c r="AE97" s="366">
        <v>2</v>
      </c>
      <c r="AF97" s="366">
        <v>2</v>
      </c>
      <c r="AG97" s="366"/>
      <c r="AH97" s="366"/>
      <c r="AI97" s="366"/>
      <c r="AJ97" s="366"/>
      <c r="AK97" s="315"/>
      <c r="AL97" s="315"/>
      <c r="AM97" s="367">
        <v>258.74</v>
      </c>
      <c r="AN97" s="367">
        <v>289.95999999999998</v>
      </c>
      <c r="AO97" s="367">
        <v>0</v>
      </c>
      <c r="AP97" s="367">
        <v>0</v>
      </c>
      <c r="AQ97" s="367">
        <v>0</v>
      </c>
      <c r="AR97" s="366"/>
      <c r="AS97" s="315"/>
      <c r="AT97" s="315"/>
      <c r="AU97" s="367">
        <v>129.37</v>
      </c>
      <c r="AV97" s="367">
        <v>144.97999999999999</v>
      </c>
      <c r="AW97" s="367">
        <v>0</v>
      </c>
      <c r="AX97" s="367">
        <v>0</v>
      </c>
      <c r="AY97" s="367">
        <v>0</v>
      </c>
      <c r="AZ97" s="366"/>
    </row>
    <row r="98" spans="1:52" ht="14.4">
      <c r="A98" s="342"/>
      <c r="B98" s="40" t="s">
        <v>704</v>
      </c>
      <c r="C98" s="9"/>
      <c r="D98" s="40">
        <v>8094</v>
      </c>
      <c r="E98" s="103">
        <v>1</v>
      </c>
      <c r="F98" s="103"/>
      <c r="G98" s="103"/>
      <c r="H98" s="103"/>
      <c r="I98" s="103"/>
      <c r="J98" s="9"/>
      <c r="K98" s="315"/>
      <c r="L98" s="315"/>
      <c r="M98" s="105">
        <v>92.26</v>
      </c>
      <c r="N98" s="105">
        <v>0</v>
      </c>
      <c r="O98" s="105">
        <v>0</v>
      </c>
      <c r="P98" s="105">
        <v>0</v>
      </c>
      <c r="Q98" s="105">
        <v>0</v>
      </c>
      <c r="R98" s="9"/>
      <c r="S98" s="315"/>
      <c r="T98" s="315"/>
      <c r="U98" s="105">
        <v>92.26</v>
      </c>
      <c r="V98" s="105">
        <v>0</v>
      </c>
      <c r="W98" s="105">
        <v>0</v>
      </c>
      <c r="X98" s="105">
        <v>0</v>
      </c>
      <c r="Y98" s="105">
        <v>0</v>
      </c>
      <c r="Z98" s="9"/>
      <c r="AA98" s="315"/>
      <c r="AB98" s="9" t="s">
        <v>204</v>
      </c>
      <c r="AC98" s="9"/>
      <c r="AD98" s="35">
        <v>8318</v>
      </c>
      <c r="AE98" s="366">
        <v>2</v>
      </c>
      <c r="AF98" s="366">
        <v>1</v>
      </c>
      <c r="AG98" s="366">
        <v>1</v>
      </c>
      <c r="AH98" s="366">
        <v>1</v>
      </c>
      <c r="AI98" s="366">
        <v>1</v>
      </c>
      <c r="AJ98" s="366"/>
      <c r="AK98" s="315"/>
      <c r="AL98" s="315"/>
      <c r="AM98" s="367">
        <v>14.38</v>
      </c>
      <c r="AN98" s="367">
        <v>13.67</v>
      </c>
      <c r="AO98" s="367">
        <v>26.91</v>
      </c>
      <c r="AP98" s="367">
        <v>13.98</v>
      </c>
      <c r="AQ98" s="367">
        <v>15.22</v>
      </c>
      <c r="AR98" s="366"/>
      <c r="AS98" s="315"/>
      <c r="AT98" s="315"/>
      <c r="AU98" s="367">
        <v>7.19</v>
      </c>
      <c r="AV98" s="367">
        <v>6.84</v>
      </c>
      <c r="AW98" s="367">
        <v>13.46</v>
      </c>
      <c r="AX98" s="367">
        <v>6.99</v>
      </c>
      <c r="AY98" s="367">
        <v>7.61</v>
      </c>
      <c r="AZ98" s="366"/>
    </row>
    <row r="99" spans="1:52" ht="14.4">
      <c r="A99" s="342"/>
      <c r="B99" s="40" t="s">
        <v>203</v>
      </c>
      <c r="C99" s="9"/>
      <c r="D99" s="40">
        <v>8037</v>
      </c>
      <c r="E99" s="103">
        <v>1</v>
      </c>
      <c r="F99" s="103">
        <v>1</v>
      </c>
      <c r="G99" s="103">
        <v>1</v>
      </c>
      <c r="H99" s="103">
        <v>1</v>
      </c>
      <c r="I99" s="103">
        <v>1</v>
      </c>
      <c r="J99" s="9"/>
      <c r="K99" s="315"/>
      <c r="L99" s="315"/>
      <c r="M99" s="105">
        <v>17.09</v>
      </c>
      <c r="N99" s="105">
        <v>20.84</v>
      </c>
      <c r="O99" s="105">
        <v>24.07</v>
      </c>
      <c r="P99" s="105">
        <v>18.920000000000002</v>
      </c>
      <c r="Q99" s="105">
        <v>1594.36</v>
      </c>
      <c r="R99" s="9"/>
      <c r="S99" s="315"/>
      <c r="T99" s="315"/>
      <c r="U99" s="105">
        <v>17.09</v>
      </c>
      <c r="V99" s="105">
        <v>20.84</v>
      </c>
      <c r="W99" s="105">
        <v>24.07</v>
      </c>
      <c r="X99" s="105">
        <v>18.920000000000002</v>
      </c>
      <c r="Y99" s="105">
        <v>1594.36</v>
      </c>
      <c r="Z99" s="9"/>
      <c r="AA99" s="315"/>
      <c r="AB99" s="9" t="s">
        <v>205</v>
      </c>
      <c r="AC99" s="9"/>
      <c r="AD99" s="35">
        <v>8023</v>
      </c>
      <c r="AE99" s="366">
        <v>10</v>
      </c>
      <c r="AF99" s="366">
        <v>8</v>
      </c>
      <c r="AG99" s="366">
        <v>7</v>
      </c>
      <c r="AH99" s="366">
        <v>6</v>
      </c>
      <c r="AI99" s="366">
        <v>5</v>
      </c>
      <c r="AJ99" s="366"/>
      <c r="AK99" s="315"/>
      <c r="AL99" s="315"/>
      <c r="AM99" s="367">
        <v>1940.9</v>
      </c>
      <c r="AN99" s="367">
        <v>216.83</v>
      </c>
      <c r="AO99" s="367">
        <v>122.96</v>
      </c>
      <c r="AP99" s="367">
        <v>80.760000000000005</v>
      </c>
      <c r="AQ99" s="367">
        <v>2121.12</v>
      </c>
      <c r="AR99" s="366"/>
      <c r="AS99" s="315"/>
      <c r="AT99" s="315"/>
      <c r="AU99" s="367">
        <v>194.09</v>
      </c>
      <c r="AV99" s="367">
        <v>21.68</v>
      </c>
      <c r="AW99" s="367">
        <v>12.3</v>
      </c>
      <c r="AX99" s="367">
        <v>8.08</v>
      </c>
      <c r="AY99" s="367">
        <v>212.11</v>
      </c>
      <c r="AZ99" s="366"/>
    </row>
    <row r="100" spans="1:52" ht="14.4">
      <c r="A100" s="342"/>
      <c r="B100" s="40" t="s">
        <v>204</v>
      </c>
      <c r="C100" s="9"/>
      <c r="D100" s="40">
        <v>8318</v>
      </c>
      <c r="E100" s="103">
        <v>12</v>
      </c>
      <c r="F100" s="103">
        <v>5</v>
      </c>
      <c r="G100" s="103">
        <v>2</v>
      </c>
      <c r="H100" s="103">
        <v>2</v>
      </c>
      <c r="I100" s="103"/>
      <c r="J100" s="9"/>
      <c r="K100" s="315"/>
      <c r="L100" s="315"/>
      <c r="M100" s="105">
        <v>1946.38</v>
      </c>
      <c r="N100" s="105">
        <v>914.76</v>
      </c>
      <c r="O100" s="105">
        <v>382.41</v>
      </c>
      <c r="P100" s="105">
        <v>288.38</v>
      </c>
      <c r="Q100" s="105">
        <v>0</v>
      </c>
      <c r="R100" s="9"/>
      <c r="S100" s="315"/>
      <c r="T100" s="315"/>
      <c r="U100" s="105">
        <v>149.72</v>
      </c>
      <c r="V100" s="105">
        <v>70.37</v>
      </c>
      <c r="W100" s="105">
        <v>34.76</v>
      </c>
      <c r="X100" s="105">
        <v>26.22</v>
      </c>
      <c r="Y100" s="105">
        <v>0</v>
      </c>
      <c r="Z100" s="9"/>
      <c r="AA100" s="315"/>
      <c r="AB100" s="9" t="s">
        <v>206</v>
      </c>
      <c r="AC100" s="9"/>
      <c r="AD100" s="35">
        <v>8313</v>
      </c>
      <c r="AE100" s="366">
        <v>13</v>
      </c>
      <c r="AF100" s="366">
        <v>6</v>
      </c>
      <c r="AG100" s="366">
        <v>6</v>
      </c>
      <c r="AH100" s="366">
        <v>3</v>
      </c>
      <c r="AI100" s="366">
        <v>4</v>
      </c>
      <c r="AJ100" s="366"/>
      <c r="AK100" s="315"/>
      <c r="AL100" s="315"/>
      <c r="AM100" s="367">
        <v>6137.64</v>
      </c>
      <c r="AN100" s="367">
        <v>385.14</v>
      </c>
      <c r="AO100" s="367">
        <v>241.35</v>
      </c>
      <c r="AP100" s="367">
        <v>173.75</v>
      </c>
      <c r="AQ100" s="367">
        <v>11400.89</v>
      </c>
      <c r="AR100" s="366"/>
      <c r="AS100" s="315"/>
      <c r="AT100" s="315"/>
      <c r="AU100" s="367">
        <v>472.13</v>
      </c>
      <c r="AV100" s="367">
        <v>29.63</v>
      </c>
      <c r="AW100" s="367">
        <v>18.57</v>
      </c>
      <c r="AX100" s="367">
        <v>14.48</v>
      </c>
      <c r="AY100" s="367">
        <v>950.07</v>
      </c>
      <c r="AZ100" s="366"/>
    </row>
    <row r="101" spans="1:52" ht="14.4">
      <c r="A101" s="342"/>
      <c r="B101" s="40" t="s">
        <v>205</v>
      </c>
      <c r="C101" s="9"/>
      <c r="D101" s="40">
        <v>8023</v>
      </c>
      <c r="E101" s="103">
        <v>44</v>
      </c>
      <c r="F101" s="103">
        <v>35</v>
      </c>
      <c r="G101" s="103">
        <v>34</v>
      </c>
      <c r="H101" s="103">
        <v>25</v>
      </c>
      <c r="I101" s="103">
        <v>24</v>
      </c>
      <c r="J101" s="9"/>
      <c r="K101" s="315"/>
      <c r="L101" s="315"/>
      <c r="M101" s="105">
        <v>8605.08</v>
      </c>
      <c r="N101" s="105">
        <v>7692.15</v>
      </c>
      <c r="O101" s="105">
        <v>8362.73</v>
      </c>
      <c r="P101" s="105">
        <v>4656.95</v>
      </c>
      <c r="Q101" s="105">
        <v>56793.79</v>
      </c>
      <c r="R101" s="9"/>
      <c r="S101" s="315"/>
      <c r="T101" s="315"/>
      <c r="U101" s="105">
        <v>159.35</v>
      </c>
      <c r="V101" s="105">
        <v>142.44999999999999</v>
      </c>
      <c r="W101" s="105">
        <v>163.98</v>
      </c>
      <c r="X101" s="105">
        <v>93.14</v>
      </c>
      <c r="Y101" s="105">
        <v>1135.8800000000001</v>
      </c>
      <c r="Z101" s="9"/>
      <c r="AA101" s="315"/>
      <c r="AB101" s="9" t="s">
        <v>736</v>
      </c>
      <c r="AC101" s="9"/>
      <c r="AD101" s="35">
        <v>8302</v>
      </c>
      <c r="AE101" s="366">
        <v>2</v>
      </c>
      <c r="AF101" s="366">
        <v>1</v>
      </c>
      <c r="AG101" s="366"/>
      <c r="AH101" s="366"/>
      <c r="AI101" s="366"/>
      <c r="AJ101" s="366"/>
      <c r="AK101" s="315"/>
      <c r="AL101" s="315"/>
      <c r="AM101" s="367">
        <v>32.5</v>
      </c>
      <c r="AN101" s="367">
        <v>11.7</v>
      </c>
      <c r="AO101" s="367">
        <v>0</v>
      </c>
      <c r="AP101" s="367">
        <v>0</v>
      </c>
      <c r="AQ101" s="367">
        <v>0</v>
      </c>
      <c r="AR101" s="366"/>
      <c r="AS101" s="315"/>
      <c r="AT101" s="315"/>
      <c r="AU101" s="367">
        <v>16.25</v>
      </c>
      <c r="AV101" s="367">
        <v>5.85</v>
      </c>
      <c r="AW101" s="367">
        <v>0</v>
      </c>
      <c r="AX101" s="367">
        <v>0</v>
      </c>
      <c r="AY101" s="367">
        <v>0</v>
      </c>
      <c r="AZ101" s="366"/>
    </row>
    <row r="102" spans="1:52" ht="14.4">
      <c r="A102" s="342"/>
      <c r="B102" s="40" t="s">
        <v>206</v>
      </c>
      <c r="C102" s="9"/>
      <c r="D102" s="40">
        <v>8313</v>
      </c>
      <c r="E102" s="103">
        <v>46</v>
      </c>
      <c r="F102" s="103">
        <v>33</v>
      </c>
      <c r="G102" s="103">
        <v>27</v>
      </c>
      <c r="H102" s="103">
        <v>18</v>
      </c>
      <c r="I102" s="103">
        <v>21</v>
      </c>
      <c r="J102" s="9"/>
      <c r="K102" s="315"/>
      <c r="L102" s="315"/>
      <c r="M102" s="105">
        <v>9675.4500000000007</v>
      </c>
      <c r="N102" s="105">
        <v>6335.05</v>
      </c>
      <c r="O102" s="105">
        <v>5768.36</v>
      </c>
      <c r="P102" s="105">
        <v>3701.61</v>
      </c>
      <c r="Q102" s="105">
        <v>26989.61</v>
      </c>
      <c r="R102" s="9"/>
      <c r="S102" s="315"/>
      <c r="T102" s="315"/>
      <c r="U102" s="105">
        <v>156.06</v>
      </c>
      <c r="V102" s="105">
        <v>102.18</v>
      </c>
      <c r="W102" s="105">
        <v>96.14</v>
      </c>
      <c r="X102" s="105">
        <v>63.82</v>
      </c>
      <c r="Y102" s="105">
        <v>449.83</v>
      </c>
      <c r="Z102" s="9"/>
      <c r="AA102" s="315"/>
      <c r="AB102" s="9" t="s">
        <v>209</v>
      </c>
      <c r="AC102" s="9"/>
      <c r="AD102" s="35">
        <v>8204</v>
      </c>
      <c r="AE102" s="366">
        <v>1</v>
      </c>
      <c r="AF102" s="366"/>
      <c r="AG102" s="366"/>
      <c r="AH102" s="366"/>
      <c r="AI102" s="366"/>
      <c r="AJ102" s="366"/>
      <c r="AK102" s="315"/>
      <c r="AL102" s="315"/>
      <c r="AM102" s="367">
        <v>103.64</v>
      </c>
      <c r="AN102" s="367">
        <v>0</v>
      </c>
      <c r="AO102" s="367">
        <v>0</v>
      </c>
      <c r="AP102" s="367">
        <v>0</v>
      </c>
      <c r="AQ102" s="367">
        <v>0</v>
      </c>
      <c r="AR102" s="366"/>
      <c r="AS102" s="315"/>
      <c r="AT102" s="315"/>
      <c r="AU102" s="367">
        <v>103.64</v>
      </c>
      <c r="AV102" s="367">
        <v>0</v>
      </c>
      <c r="AW102" s="367">
        <v>0</v>
      </c>
      <c r="AX102" s="367">
        <v>0</v>
      </c>
      <c r="AY102" s="367">
        <v>0</v>
      </c>
      <c r="AZ102" s="366"/>
    </row>
    <row r="103" spans="1:52" ht="14.4">
      <c r="A103" s="342"/>
      <c r="B103" s="40" t="s">
        <v>737</v>
      </c>
      <c r="C103" s="9"/>
      <c r="D103" s="40">
        <v>8302</v>
      </c>
      <c r="E103" s="103">
        <v>2</v>
      </c>
      <c r="F103" s="103">
        <v>2</v>
      </c>
      <c r="G103" s="103">
        <v>2</v>
      </c>
      <c r="H103" s="103"/>
      <c r="I103" s="103"/>
      <c r="J103" s="9"/>
      <c r="K103" s="315"/>
      <c r="L103" s="315"/>
      <c r="M103" s="105">
        <v>231.39</v>
      </c>
      <c r="N103" s="105">
        <v>211.86</v>
      </c>
      <c r="O103" s="105">
        <v>176.22</v>
      </c>
      <c r="P103" s="105">
        <v>0</v>
      </c>
      <c r="Q103" s="105">
        <v>0</v>
      </c>
      <c r="R103" s="9"/>
      <c r="S103" s="315"/>
      <c r="T103" s="315"/>
      <c r="U103" s="105">
        <v>115.7</v>
      </c>
      <c r="V103" s="105">
        <v>105.93</v>
      </c>
      <c r="W103" s="105">
        <v>88.11</v>
      </c>
      <c r="X103" s="105">
        <v>0</v>
      </c>
      <c r="Y103" s="105">
        <v>0</v>
      </c>
      <c r="Z103" s="9"/>
      <c r="AA103" s="315"/>
      <c r="AB103" s="9" t="s">
        <v>209</v>
      </c>
      <c r="AC103" s="9"/>
      <c r="AD103" s="35">
        <v>8251</v>
      </c>
      <c r="AE103" s="366">
        <v>4</v>
      </c>
      <c r="AF103" s="366">
        <v>1</v>
      </c>
      <c r="AG103" s="366">
        <v>1</v>
      </c>
      <c r="AH103" s="366"/>
      <c r="AI103" s="366"/>
      <c r="AJ103" s="366"/>
      <c r="AK103" s="315"/>
      <c r="AL103" s="315"/>
      <c r="AM103" s="367">
        <v>426.6</v>
      </c>
      <c r="AN103" s="367">
        <v>10.71</v>
      </c>
      <c r="AO103" s="367">
        <v>20.55</v>
      </c>
      <c r="AP103" s="367">
        <v>0</v>
      </c>
      <c r="AQ103" s="367">
        <v>0</v>
      </c>
      <c r="AR103" s="366"/>
      <c r="AS103" s="315"/>
      <c r="AT103" s="315"/>
      <c r="AU103" s="367">
        <v>106.65</v>
      </c>
      <c r="AV103" s="367">
        <v>2.68</v>
      </c>
      <c r="AW103" s="367">
        <v>5.14</v>
      </c>
      <c r="AX103" s="367">
        <v>0</v>
      </c>
      <c r="AY103" s="367">
        <v>0</v>
      </c>
      <c r="AZ103" s="366"/>
    </row>
    <row r="104" spans="1:52" ht="14.4">
      <c r="A104" s="342"/>
      <c r="B104" s="40" t="s">
        <v>209</v>
      </c>
      <c r="C104" s="9"/>
      <c r="D104" s="40">
        <v>8251</v>
      </c>
      <c r="E104" s="103">
        <v>108</v>
      </c>
      <c r="F104" s="103">
        <v>72</v>
      </c>
      <c r="G104" s="103">
        <v>59</v>
      </c>
      <c r="H104" s="103">
        <v>41</v>
      </c>
      <c r="I104" s="103">
        <v>48</v>
      </c>
      <c r="J104" s="9"/>
      <c r="K104" s="315"/>
      <c r="L104" s="315"/>
      <c r="M104" s="105">
        <v>15552.24</v>
      </c>
      <c r="N104" s="105">
        <v>10611.4</v>
      </c>
      <c r="O104" s="105">
        <v>11179.52</v>
      </c>
      <c r="P104" s="105">
        <v>8068.87</v>
      </c>
      <c r="Q104" s="105">
        <v>66073.100000000006</v>
      </c>
      <c r="R104" s="9"/>
      <c r="S104" s="315"/>
      <c r="T104" s="315"/>
      <c r="U104" s="105">
        <v>117.82</v>
      </c>
      <c r="V104" s="105">
        <v>80.39</v>
      </c>
      <c r="W104" s="105">
        <v>90.16</v>
      </c>
      <c r="X104" s="105">
        <v>65.069999999999993</v>
      </c>
      <c r="Y104" s="105">
        <v>524.39</v>
      </c>
      <c r="Z104" s="9"/>
      <c r="AA104" s="315"/>
      <c r="AB104" s="9" t="s">
        <v>210</v>
      </c>
      <c r="AC104" s="9"/>
      <c r="AD104" s="35">
        <v>8314</v>
      </c>
      <c r="AE104" s="366">
        <v>5</v>
      </c>
      <c r="AF104" s="366">
        <v>1</v>
      </c>
      <c r="AG104" s="366">
        <v>1</v>
      </c>
      <c r="AH104" s="366">
        <v>1</v>
      </c>
      <c r="AI104" s="366">
        <v>1</v>
      </c>
      <c r="AJ104" s="366"/>
      <c r="AK104" s="315"/>
      <c r="AL104" s="315"/>
      <c r="AM104" s="367">
        <v>261.31</v>
      </c>
      <c r="AN104" s="367">
        <v>20.13</v>
      </c>
      <c r="AO104" s="367">
        <v>14.14</v>
      </c>
      <c r="AP104" s="367">
        <v>19.5</v>
      </c>
      <c r="AQ104" s="367">
        <v>162.38999999999999</v>
      </c>
      <c r="AR104" s="366"/>
      <c r="AS104" s="315"/>
      <c r="AT104" s="315"/>
      <c r="AU104" s="367">
        <v>52.26</v>
      </c>
      <c r="AV104" s="367">
        <v>4.03</v>
      </c>
      <c r="AW104" s="367">
        <v>3.54</v>
      </c>
      <c r="AX104" s="367">
        <v>4.88</v>
      </c>
      <c r="AY104" s="367">
        <v>40.6</v>
      </c>
      <c r="AZ104" s="366"/>
    </row>
    <row r="105" spans="1:52" ht="14.4">
      <c r="A105" s="342"/>
      <c r="B105" s="40" t="s">
        <v>210</v>
      </c>
      <c r="C105" s="9"/>
      <c r="D105" s="40">
        <v>8314</v>
      </c>
      <c r="E105" s="103">
        <v>28</v>
      </c>
      <c r="F105" s="103">
        <v>24</v>
      </c>
      <c r="G105" s="103">
        <v>16</v>
      </c>
      <c r="H105" s="103">
        <v>15</v>
      </c>
      <c r="I105" s="103">
        <v>15</v>
      </c>
      <c r="J105" s="9"/>
      <c r="K105" s="315"/>
      <c r="L105" s="315"/>
      <c r="M105" s="105">
        <v>4077.87</v>
      </c>
      <c r="N105" s="105">
        <v>5275.79</v>
      </c>
      <c r="O105" s="105">
        <v>3579.58</v>
      </c>
      <c r="P105" s="105">
        <v>2494.14</v>
      </c>
      <c r="Q105" s="105">
        <v>17680.12</v>
      </c>
      <c r="R105" s="9"/>
      <c r="S105" s="315"/>
      <c r="T105" s="315"/>
      <c r="U105" s="105">
        <v>123.57</v>
      </c>
      <c r="V105" s="105">
        <v>159.87</v>
      </c>
      <c r="W105" s="105">
        <v>108.47</v>
      </c>
      <c r="X105" s="105">
        <v>80.459999999999994</v>
      </c>
      <c r="Y105" s="105">
        <v>535.76</v>
      </c>
      <c r="Z105" s="9"/>
      <c r="AA105" s="315"/>
      <c r="AB105" s="9" t="s">
        <v>212</v>
      </c>
      <c r="AC105" s="9"/>
      <c r="AD105" s="35">
        <v>8214</v>
      </c>
      <c r="AE105" s="366">
        <v>30</v>
      </c>
      <c r="AF105" s="366">
        <v>17</v>
      </c>
      <c r="AG105" s="366">
        <v>9</v>
      </c>
      <c r="AH105" s="366">
        <v>5</v>
      </c>
      <c r="AI105" s="366">
        <v>8</v>
      </c>
      <c r="AJ105" s="366"/>
      <c r="AK105" s="315"/>
      <c r="AL105" s="315"/>
      <c r="AM105" s="367">
        <v>3440.37</v>
      </c>
      <c r="AN105" s="367">
        <v>2330.52</v>
      </c>
      <c r="AO105" s="367">
        <v>645.41999999999996</v>
      </c>
      <c r="AP105" s="367">
        <v>129.01</v>
      </c>
      <c r="AQ105" s="367">
        <v>813.88</v>
      </c>
      <c r="AR105" s="366"/>
      <c r="AS105" s="315"/>
      <c r="AT105" s="315"/>
      <c r="AU105" s="367">
        <v>110.98</v>
      </c>
      <c r="AV105" s="367">
        <v>75.180000000000007</v>
      </c>
      <c r="AW105" s="367">
        <v>21.51</v>
      </c>
      <c r="AX105" s="367">
        <v>4.45</v>
      </c>
      <c r="AY105" s="367">
        <v>28.06</v>
      </c>
      <c r="AZ105" s="366"/>
    </row>
    <row r="106" spans="1:52" ht="14.4">
      <c r="A106" s="342"/>
      <c r="B106" s="40" t="s">
        <v>212</v>
      </c>
      <c r="C106" s="9"/>
      <c r="D106" s="40">
        <v>8214</v>
      </c>
      <c r="E106" s="103">
        <v>100</v>
      </c>
      <c r="F106" s="103">
        <v>61</v>
      </c>
      <c r="G106" s="103">
        <v>43</v>
      </c>
      <c r="H106" s="103">
        <v>36</v>
      </c>
      <c r="I106" s="103">
        <v>40</v>
      </c>
      <c r="J106" s="9"/>
      <c r="K106" s="315"/>
      <c r="L106" s="315"/>
      <c r="M106" s="105">
        <v>13779.47</v>
      </c>
      <c r="N106" s="105">
        <v>9840.7099999999991</v>
      </c>
      <c r="O106" s="105">
        <v>7927.81</v>
      </c>
      <c r="P106" s="105">
        <v>5655.91</v>
      </c>
      <c r="Q106" s="105">
        <v>33747.15</v>
      </c>
      <c r="R106" s="9"/>
      <c r="S106" s="315"/>
      <c r="T106" s="315"/>
      <c r="U106" s="105">
        <v>124.14</v>
      </c>
      <c r="V106" s="105">
        <v>88.66</v>
      </c>
      <c r="W106" s="105">
        <v>75.5</v>
      </c>
      <c r="X106" s="105">
        <v>52.37</v>
      </c>
      <c r="Y106" s="105">
        <v>312.47000000000003</v>
      </c>
      <c r="Z106" s="9"/>
      <c r="AA106" s="315"/>
      <c r="AB106" s="9" t="s">
        <v>660</v>
      </c>
      <c r="AC106" s="9"/>
      <c r="AD106" s="35">
        <v>8090</v>
      </c>
      <c r="AE106" s="366">
        <v>2</v>
      </c>
      <c r="AF106" s="366">
        <v>2</v>
      </c>
      <c r="AG106" s="366">
        <v>1</v>
      </c>
      <c r="AH106" s="366">
        <v>1</v>
      </c>
      <c r="AI106" s="366"/>
      <c r="AJ106" s="366"/>
      <c r="AK106" s="315"/>
      <c r="AL106" s="315"/>
      <c r="AM106" s="367">
        <v>203.06</v>
      </c>
      <c r="AN106" s="367">
        <v>177.65</v>
      </c>
      <c r="AO106" s="367">
        <v>229.41</v>
      </c>
      <c r="AP106" s="367">
        <v>0.11</v>
      </c>
      <c r="AQ106" s="367">
        <v>0</v>
      </c>
      <c r="AR106" s="366"/>
      <c r="AS106" s="315"/>
      <c r="AT106" s="315"/>
      <c r="AU106" s="367">
        <v>101.53</v>
      </c>
      <c r="AV106" s="367">
        <v>88.83</v>
      </c>
      <c r="AW106" s="367">
        <v>114.71</v>
      </c>
      <c r="AX106" s="367">
        <v>0.06</v>
      </c>
      <c r="AY106" s="367">
        <v>0</v>
      </c>
      <c r="AZ106" s="366"/>
    </row>
    <row r="107" spans="1:52" ht="14.4">
      <c r="A107" s="342"/>
      <c r="B107" s="40" t="s">
        <v>212</v>
      </c>
      <c r="C107" s="9"/>
      <c r="D107" s="40">
        <v>8230</v>
      </c>
      <c r="E107" s="103">
        <v>1</v>
      </c>
      <c r="F107" s="103">
        <v>1</v>
      </c>
      <c r="G107" s="103"/>
      <c r="H107" s="103"/>
      <c r="I107" s="103"/>
      <c r="J107" s="9"/>
      <c r="K107" s="315"/>
      <c r="L107" s="315"/>
      <c r="M107" s="105">
        <v>152.19</v>
      </c>
      <c r="N107" s="105">
        <v>117.29</v>
      </c>
      <c r="O107" s="105"/>
      <c r="P107" s="105"/>
      <c r="Q107" s="105"/>
      <c r="R107" s="9"/>
      <c r="S107" s="315"/>
      <c r="T107" s="315"/>
      <c r="U107" s="105">
        <v>152.19</v>
      </c>
      <c r="V107" s="105">
        <v>117.29</v>
      </c>
      <c r="W107" s="105"/>
      <c r="X107" s="105"/>
      <c r="Y107" s="105"/>
      <c r="Z107" s="9"/>
      <c r="AA107" s="315"/>
      <c r="AB107" s="9" t="s">
        <v>219</v>
      </c>
      <c r="AC107" s="9"/>
      <c r="AD107" s="35">
        <v>8215</v>
      </c>
      <c r="AE107" s="366">
        <v>9</v>
      </c>
      <c r="AF107" s="366">
        <v>7</v>
      </c>
      <c r="AG107" s="366">
        <v>6</v>
      </c>
      <c r="AH107" s="366">
        <v>4</v>
      </c>
      <c r="AI107" s="366">
        <v>5</v>
      </c>
      <c r="AJ107" s="366"/>
      <c r="AK107" s="315"/>
      <c r="AL107" s="315"/>
      <c r="AM107" s="367">
        <v>1387.19</v>
      </c>
      <c r="AN107" s="367">
        <v>488.73</v>
      </c>
      <c r="AO107" s="367">
        <v>1145.1199999999999</v>
      </c>
      <c r="AP107" s="367">
        <v>781.71</v>
      </c>
      <c r="AQ107" s="367">
        <v>854.66</v>
      </c>
      <c r="AR107" s="366"/>
      <c r="AS107" s="315"/>
      <c r="AT107" s="315"/>
      <c r="AU107" s="367">
        <v>115.6</v>
      </c>
      <c r="AV107" s="367">
        <v>40.729999999999997</v>
      </c>
      <c r="AW107" s="367">
        <v>104.1</v>
      </c>
      <c r="AX107" s="367">
        <v>71.06</v>
      </c>
      <c r="AY107" s="367">
        <v>71.22</v>
      </c>
      <c r="AZ107" s="366"/>
    </row>
    <row r="108" spans="1:52" ht="14.4">
      <c r="A108" s="342"/>
      <c r="B108" s="40" t="s">
        <v>660</v>
      </c>
      <c r="C108" s="9"/>
      <c r="D108" s="40">
        <v>8090</v>
      </c>
      <c r="E108" s="103">
        <v>46</v>
      </c>
      <c r="F108" s="103">
        <v>29</v>
      </c>
      <c r="G108" s="103">
        <v>28</v>
      </c>
      <c r="H108" s="103">
        <v>19</v>
      </c>
      <c r="I108" s="103">
        <v>26</v>
      </c>
      <c r="J108" s="9"/>
      <c r="K108" s="315"/>
      <c r="L108" s="315"/>
      <c r="M108" s="105">
        <v>6125.55</v>
      </c>
      <c r="N108" s="105">
        <v>5006.7299999999996</v>
      </c>
      <c r="O108" s="105">
        <v>3906</v>
      </c>
      <c r="P108" s="105">
        <v>2968.23</v>
      </c>
      <c r="Q108" s="105">
        <v>32821.279999999999</v>
      </c>
      <c r="R108" s="9"/>
      <c r="S108" s="315"/>
      <c r="T108" s="315"/>
      <c r="U108" s="105">
        <v>109.38</v>
      </c>
      <c r="V108" s="105">
        <v>89.41</v>
      </c>
      <c r="W108" s="105">
        <v>73.7</v>
      </c>
      <c r="X108" s="105">
        <v>56</v>
      </c>
      <c r="Y108" s="105">
        <v>607.79999999999995</v>
      </c>
      <c r="Z108" s="9"/>
      <c r="AA108" s="315"/>
      <c r="AB108" s="9" t="s">
        <v>221</v>
      </c>
      <c r="AC108" s="9"/>
      <c r="AD108" s="35">
        <v>8210</v>
      </c>
      <c r="AE108" s="366">
        <v>3</v>
      </c>
      <c r="AF108" s="366"/>
      <c r="AG108" s="366"/>
      <c r="AH108" s="366"/>
      <c r="AI108" s="366"/>
      <c r="AJ108" s="366"/>
      <c r="AK108" s="315"/>
      <c r="AL108" s="315"/>
      <c r="AM108" s="367">
        <v>75.180000000000007</v>
      </c>
      <c r="AN108" s="367">
        <v>0</v>
      </c>
      <c r="AO108" s="367">
        <v>0</v>
      </c>
      <c r="AP108" s="367">
        <v>0</v>
      </c>
      <c r="AQ108" s="367">
        <v>0</v>
      </c>
      <c r="AR108" s="366"/>
      <c r="AS108" s="315"/>
      <c r="AT108" s="315"/>
      <c r="AU108" s="367">
        <v>25.06</v>
      </c>
      <c r="AV108" s="367">
        <v>0</v>
      </c>
      <c r="AW108" s="367">
        <v>0</v>
      </c>
      <c r="AX108" s="367">
        <v>0</v>
      </c>
      <c r="AY108" s="367">
        <v>0</v>
      </c>
      <c r="AZ108" s="366"/>
    </row>
    <row r="109" spans="1:52" ht="14.4">
      <c r="A109" s="342"/>
      <c r="B109" s="40" t="s">
        <v>219</v>
      </c>
      <c r="C109" s="9"/>
      <c r="D109" s="40">
        <v>8215</v>
      </c>
      <c r="E109" s="103">
        <v>89</v>
      </c>
      <c r="F109" s="103">
        <v>60</v>
      </c>
      <c r="G109" s="103">
        <v>46</v>
      </c>
      <c r="H109" s="103">
        <v>39</v>
      </c>
      <c r="I109" s="103">
        <v>51</v>
      </c>
      <c r="J109" s="9"/>
      <c r="K109" s="315"/>
      <c r="L109" s="315"/>
      <c r="M109" s="105">
        <v>14947.5</v>
      </c>
      <c r="N109" s="105">
        <v>9643.69</v>
      </c>
      <c r="O109" s="105">
        <v>9725.2099999999991</v>
      </c>
      <c r="P109" s="105">
        <v>6976.08</v>
      </c>
      <c r="Q109" s="105">
        <v>51676.62</v>
      </c>
      <c r="R109" s="9"/>
      <c r="S109" s="315"/>
      <c r="T109" s="315"/>
      <c r="U109" s="105">
        <v>129.97999999999999</v>
      </c>
      <c r="V109" s="105">
        <v>83.86</v>
      </c>
      <c r="W109" s="105">
        <v>90.05</v>
      </c>
      <c r="X109" s="105">
        <v>63.42</v>
      </c>
      <c r="Y109" s="105">
        <v>465.56</v>
      </c>
      <c r="Z109" s="9"/>
      <c r="AA109" s="315"/>
      <c r="AB109" s="9" t="s">
        <v>222</v>
      </c>
      <c r="AC109" s="9"/>
      <c r="AD109" s="35">
        <v>8315</v>
      </c>
      <c r="AE109" s="366">
        <v>6</v>
      </c>
      <c r="AF109" s="366">
        <v>4</v>
      </c>
      <c r="AG109" s="366">
        <v>2</v>
      </c>
      <c r="AH109" s="366">
        <v>2</v>
      </c>
      <c r="AI109" s="366">
        <v>2</v>
      </c>
      <c r="AJ109" s="366"/>
      <c r="AK109" s="315"/>
      <c r="AL109" s="315"/>
      <c r="AM109" s="367">
        <v>322.42</v>
      </c>
      <c r="AN109" s="367">
        <v>142.27000000000001</v>
      </c>
      <c r="AO109" s="367">
        <v>41.35</v>
      </c>
      <c r="AP109" s="367">
        <v>28.41</v>
      </c>
      <c r="AQ109" s="367">
        <v>269.51</v>
      </c>
      <c r="AR109" s="366"/>
      <c r="AS109" s="315"/>
      <c r="AT109" s="315"/>
      <c r="AU109" s="367">
        <v>53.74</v>
      </c>
      <c r="AV109" s="367">
        <v>23.71</v>
      </c>
      <c r="AW109" s="367">
        <v>8.27</v>
      </c>
      <c r="AX109" s="367">
        <v>5.68</v>
      </c>
      <c r="AY109" s="367">
        <v>53.9</v>
      </c>
      <c r="AZ109" s="366"/>
    </row>
    <row r="110" spans="1:52" ht="14.4">
      <c r="A110" s="342"/>
      <c r="B110" s="40" t="s">
        <v>220</v>
      </c>
      <c r="C110" s="9"/>
      <c r="D110" s="40">
        <v>8260</v>
      </c>
      <c r="E110" s="103">
        <v>4</v>
      </c>
      <c r="F110" s="103">
        <v>2</v>
      </c>
      <c r="G110" s="103"/>
      <c r="H110" s="103"/>
      <c r="I110" s="103"/>
      <c r="J110" s="9"/>
      <c r="K110" s="315"/>
      <c r="L110" s="315"/>
      <c r="M110" s="105">
        <v>109.99</v>
      </c>
      <c r="N110" s="105">
        <v>84.18</v>
      </c>
      <c r="O110" s="105">
        <v>0</v>
      </c>
      <c r="P110" s="105">
        <v>0</v>
      </c>
      <c r="Q110" s="105">
        <v>0</v>
      </c>
      <c r="R110" s="9"/>
      <c r="S110" s="315"/>
      <c r="T110" s="315"/>
      <c r="U110" s="105">
        <v>27.5</v>
      </c>
      <c r="V110" s="105">
        <v>21.05</v>
      </c>
      <c r="W110" s="105">
        <v>0</v>
      </c>
      <c r="X110" s="105">
        <v>0</v>
      </c>
      <c r="Y110" s="105">
        <v>0</v>
      </c>
      <c r="Z110" s="9"/>
      <c r="AA110" s="315"/>
      <c r="AB110" s="9" t="s">
        <v>225</v>
      </c>
      <c r="AC110" s="9"/>
      <c r="AD110" s="35">
        <v>8316</v>
      </c>
      <c r="AE110" s="366">
        <v>1</v>
      </c>
      <c r="AF110" s="366">
        <v>1</v>
      </c>
      <c r="AG110" s="366">
        <v>1</v>
      </c>
      <c r="AH110" s="366"/>
      <c r="AI110" s="366"/>
      <c r="AJ110" s="366"/>
      <c r="AK110" s="315"/>
      <c r="AL110" s="315"/>
      <c r="AM110" s="367">
        <v>242.35</v>
      </c>
      <c r="AN110" s="367">
        <v>364.16</v>
      </c>
      <c r="AO110" s="367">
        <v>484.22</v>
      </c>
      <c r="AP110" s="367">
        <v>0</v>
      </c>
      <c r="AQ110" s="367">
        <v>0</v>
      </c>
      <c r="AR110" s="366"/>
      <c r="AS110" s="315"/>
      <c r="AT110" s="315"/>
      <c r="AU110" s="367">
        <v>242.35</v>
      </c>
      <c r="AV110" s="367">
        <v>364.16</v>
      </c>
      <c r="AW110" s="367">
        <v>484.22</v>
      </c>
      <c r="AX110" s="367">
        <v>0</v>
      </c>
      <c r="AY110" s="367">
        <v>0</v>
      </c>
      <c r="AZ110" s="366"/>
    </row>
    <row r="111" spans="1:52" ht="14.4">
      <c r="A111" s="342"/>
      <c r="B111" s="40" t="s">
        <v>221</v>
      </c>
      <c r="C111" s="9"/>
      <c r="D111" s="40">
        <v>8210</v>
      </c>
      <c r="E111" s="103">
        <v>35</v>
      </c>
      <c r="F111" s="103">
        <v>22</v>
      </c>
      <c r="G111" s="103">
        <v>16</v>
      </c>
      <c r="H111" s="103">
        <v>12</v>
      </c>
      <c r="I111" s="103">
        <v>11</v>
      </c>
      <c r="J111" s="9"/>
      <c r="K111" s="315"/>
      <c r="L111" s="315"/>
      <c r="M111" s="105">
        <v>464.99</v>
      </c>
      <c r="N111" s="105">
        <v>366.49</v>
      </c>
      <c r="O111" s="105">
        <v>393.7</v>
      </c>
      <c r="P111" s="105">
        <v>313.44</v>
      </c>
      <c r="Q111" s="105">
        <v>2149.3000000000002</v>
      </c>
      <c r="R111" s="9"/>
      <c r="S111" s="315"/>
      <c r="T111" s="315"/>
      <c r="U111" s="105">
        <v>13.29</v>
      </c>
      <c r="V111" s="105">
        <v>10.47</v>
      </c>
      <c r="W111" s="105">
        <v>11.58</v>
      </c>
      <c r="X111" s="105">
        <v>9.2200000000000006</v>
      </c>
      <c r="Y111" s="105">
        <v>63.21</v>
      </c>
      <c r="Z111" s="9"/>
      <c r="AA111" s="315"/>
      <c r="AB111" s="9" t="s">
        <v>227</v>
      </c>
      <c r="AC111" s="9"/>
      <c r="AD111" s="35">
        <v>8317</v>
      </c>
      <c r="AE111" s="366">
        <v>8</v>
      </c>
      <c r="AF111" s="366">
        <v>6</v>
      </c>
      <c r="AG111" s="366">
        <v>6</v>
      </c>
      <c r="AH111" s="366">
        <v>6</v>
      </c>
      <c r="AI111" s="366">
        <v>4</v>
      </c>
      <c r="AJ111" s="366"/>
      <c r="AK111" s="315"/>
      <c r="AL111" s="315"/>
      <c r="AM111" s="367">
        <v>223.35</v>
      </c>
      <c r="AN111" s="367">
        <v>193.1</v>
      </c>
      <c r="AO111" s="367">
        <v>218.33</v>
      </c>
      <c r="AP111" s="367">
        <v>213.52</v>
      </c>
      <c r="AQ111" s="367">
        <v>705.74</v>
      </c>
      <c r="AR111" s="366"/>
      <c r="AS111" s="315"/>
      <c r="AT111" s="315"/>
      <c r="AU111" s="367">
        <v>24.82</v>
      </c>
      <c r="AV111" s="367">
        <v>21.46</v>
      </c>
      <c r="AW111" s="367">
        <v>27.29</v>
      </c>
      <c r="AX111" s="367">
        <v>26.69</v>
      </c>
      <c r="AY111" s="367">
        <v>88.22</v>
      </c>
      <c r="AZ111" s="366"/>
    </row>
    <row r="112" spans="1:52" ht="14.4">
      <c r="A112" s="342"/>
      <c r="B112" s="40" t="s">
        <v>222</v>
      </c>
      <c r="C112" s="9"/>
      <c r="D112" s="40">
        <v>8315</v>
      </c>
      <c r="E112" s="103">
        <v>35</v>
      </c>
      <c r="F112" s="103">
        <v>26</v>
      </c>
      <c r="G112" s="103">
        <v>23</v>
      </c>
      <c r="H112" s="103">
        <v>25</v>
      </c>
      <c r="I112" s="103">
        <v>32</v>
      </c>
      <c r="J112" s="9"/>
      <c r="K112" s="315"/>
      <c r="L112" s="315"/>
      <c r="M112" s="105">
        <v>5174.25</v>
      </c>
      <c r="N112" s="105">
        <v>3525.41</v>
      </c>
      <c r="O112" s="105">
        <v>4669.1099999999997</v>
      </c>
      <c r="P112" s="105">
        <v>4513.8999999999996</v>
      </c>
      <c r="Q112" s="105">
        <v>36179.19</v>
      </c>
      <c r="R112" s="9"/>
      <c r="S112" s="315"/>
      <c r="T112" s="315"/>
      <c r="U112" s="105">
        <v>112.48</v>
      </c>
      <c r="V112" s="105">
        <v>76.64</v>
      </c>
      <c r="W112" s="105">
        <v>101.5</v>
      </c>
      <c r="X112" s="105">
        <v>98.13</v>
      </c>
      <c r="Y112" s="105">
        <v>786.5</v>
      </c>
      <c r="Z112" s="9"/>
      <c r="AA112" s="315"/>
      <c r="AB112" s="9" t="s">
        <v>230</v>
      </c>
      <c r="AC112" s="9"/>
      <c r="AD112" s="35">
        <v>8310</v>
      </c>
      <c r="AE112" s="366">
        <v>4</v>
      </c>
      <c r="AF112" s="366">
        <v>2</v>
      </c>
      <c r="AG112" s="366">
        <v>1</v>
      </c>
      <c r="AH112" s="366"/>
      <c r="AI112" s="366"/>
      <c r="AJ112" s="366"/>
      <c r="AK112" s="315"/>
      <c r="AL112" s="315"/>
      <c r="AM112" s="367">
        <v>830.78</v>
      </c>
      <c r="AN112" s="367">
        <v>448.78</v>
      </c>
      <c r="AO112" s="367">
        <v>428.02</v>
      </c>
      <c r="AP112" s="367">
        <v>0</v>
      </c>
      <c r="AQ112" s="367">
        <v>0</v>
      </c>
      <c r="AR112" s="366"/>
      <c r="AS112" s="315"/>
      <c r="AT112" s="315"/>
      <c r="AU112" s="367">
        <v>207.7</v>
      </c>
      <c r="AV112" s="367">
        <v>112.2</v>
      </c>
      <c r="AW112" s="367">
        <v>142.66999999999999</v>
      </c>
      <c r="AX112" s="367">
        <v>0</v>
      </c>
      <c r="AY112" s="367">
        <v>0</v>
      </c>
      <c r="AZ112" s="366"/>
    </row>
    <row r="113" spans="1:52" ht="14.4">
      <c r="A113" s="342"/>
      <c r="B113" s="40" t="s">
        <v>225</v>
      </c>
      <c r="C113" s="9"/>
      <c r="D113" s="40">
        <v>8316</v>
      </c>
      <c r="E113" s="103">
        <v>41</v>
      </c>
      <c r="F113" s="103">
        <v>30</v>
      </c>
      <c r="G113" s="103">
        <v>27</v>
      </c>
      <c r="H113" s="103">
        <v>27</v>
      </c>
      <c r="I113" s="103">
        <v>24</v>
      </c>
      <c r="J113" s="9"/>
      <c r="K113" s="315"/>
      <c r="L113" s="315"/>
      <c r="M113" s="105">
        <v>7795.31</v>
      </c>
      <c r="N113" s="105">
        <v>6709.29</v>
      </c>
      <c r="O113" s="105">
        <v>6954.07</v>
      </c>
      <c r="P113" s="105">
        <v>4766.46</v>
      </c>
      <c r="Q113" s="105">
        <v>58074.85</v>
      </c>
      <c r="R113" s="9"/>
      <c r="S113" s="315"/>
      <c r="T113" s="315"/>
      <c r="U113" s="105">
        <v>165.86</v>
      </c>
      <c r="V113" s="105">
        <v>142.75</v>
      </c>
      <c r="W113" s="105">
        <v>154.53</v>
      </c>
      <c r="X113" s="105">
        <v>108.33</v>
      </c>
      <c r="Y113" s="105">
        <v>1290.55</v>
      </c>
      <c r="Z113" s="9"/>
      <c r="AA113" s="315"/>
      <c r="AB113" s="9" t="s">
        <v>637</v>
      </c>
      <c r="AC113" s="9"/>
      <c r="AD113" s="35">
        <v>8215</v>
      </c>
      <c r="AE113" s="366">
        <v>85</v>
      </c>
      <c r="AF113" s="366">
        <v>46</v>
      </c>
      <c r="AG113" s="366">
        <v>32</v>
      </c>
      <c r="AH113" s="366">
        <v>23</v>
      </c>
      <c r="AI113" s="366">
        <v>26</v>
      </c>
      <c r="AJ113" s="366"/>
      <c r="AK113" s="315"/>
      <c r="AL113" s="315"/>
      <c r="AM113" s="367">
        <v>24071.05</v>
      </c>
      <c r="AN113" s="367">
        <v>9506.24</v>
      </c>
      <c r="AO113" s="367">
        <v>5185.2</v>
      </c>
      <c r="AP113" s="367">
        <v>2571.33</v>
      </c>
      <c r="AQ113" s="367">
        <v>31600.13</v>
      </c>
      <c r="AR113" s="366"/>
      <c r="AS113" s="315"/>
      <c r="AT113" s="315"/>
      <c r="AU113" s="367">
        <v>267.45999999999998</v>
      </c>
      <c r="AV113" s="367">
        <v>105.62</v>
      </c>
      <c r="AW113" s="367">
        <v>61.73</v>
      </c>
      <c r="AX113" s="367">
        <v>30.98</v>
      </c>
      <c r="AY113" s="367">
        <v>367.44</v>
      </c>
      <c r="AZ113" s="366"/>
    </row>
    <row r="114" spans="1:52" ht="14.4">
      <c r="A114" s="342"/>
      <c r="B114" s="40" t="s">
        <v>225</v>
      </c>
      <c r="C114" s="9"/>
      <c r="D114" s="40">
        <v>8318</v>
      </c>
      <c r="E114" s="103">
        <v>1</v>
      </c>
      <c r="F114" s="103">
        <v>1</v>
      </c>
      <c r="G114" s="103">
        <v>1</v>
      </c>
      <c r="H114" s="103">
        <v>1</v>
      </c>
      <c r="I114" s="103">
        <v>1</v>
      </c>
      <c r="J114" s="9"/>
      <c r="K114" s="315"/>
      <c r="L114" s="315"/>
      <c r="M114" s="105">
        <v>339.98</v>
      </c>
      <c r="N114" s="105">
        <v>389.96</v>
      </c>
      <c r="O114" s="105">
        <v>229.79</v>
      </c>
      <c r="P114" s="105">
        <v>188.29</v>
      </c>
      <c r="Q114" s="105">
        <v>188.54</v>
      </c>
      <c r="R114" s="9"/>
      <c r="S114" s="315"/>
      <c r="T114" s="315"/>
      <c r="U114" s="105">
        <v>339.98</v>
      </c>
      <c r="V114" s="105">
        <v>389.96</v>
      </c>
      <c r="W114" s="105">
        <v>229.79</v>
      </c>
      <c r="X114" s="105">
        <v>188.29</v>
      </c>
      <c r="Y114" s="105">
        <v>188.54</v>
      </c>
      <c r="Z114" s="9"/>
      <c r="AA114" s="315"/>
      <c r="AB114" s="9" t="s">
        <v>236</v>
      </c>
      <c r="AC114" s="9"/>
      <c r="AD114" s="35">
        <v>8215</v>
      </c>
      <c r="AE114" s="366">
        <v>3</v>
      </c>
      <c r="AF114" s="366">
        <v>2</v>
      </c>
      <c r="AG114" s="366"/>
      <c r="AH114" s="366"/>
      <c r="AI114" s="366">
        <v>1</v>
      </c>
      <c r="AJ114" s="366"/>
      <c r="AK114" s="315"/>
      <c r="AL114" s="315"/>
      <c r="AM114" s="367">
        <v>104.45</v>
      </c>
      <c r="AN114" s="367">
        <v>69.319999999999993</v>
      </c>
      <c r="AO114" s="367">
        <v>0</v>
      </c>
      <c r="AP114" s="367">
        <v>0</v>
      </c>
      <c r="AQ114" s="367">
        <v>130.86000000000001</v>
      </c>
      <c r="AR114" s="366"/>
      <c r="AS114" s="315"/>
      <c r="AT114" s="315"/>
      <c r="AU114" s="367">
        <v>26.11</v>
      </c>
      <c r="AV114" s="367">
        <v>17.329999999999998</v>
      </c>
      <c r="AW114" s="367">
        <v>0</v>
      </c>
      <c r="AX114" s="367">
        <v>0</v>
      </c>
      <c r="AY114" s="367">
        <v>32.72</v>
      </c>
      <c r="AZ114" s="366"/>
    </row>
    <row r="115" spans="1:52" ht="14.4">
      <c r="A115" s="342"/>
      <c r="B115" s="40" t="s">
        <v>227</v>
      </c>
      <c r="C115" s="9"/>
      <c r="D115" s="40">
        <v>8317</v>
      </c>
      <c r="E115" s="103">
        <v>56</v>
      </c>
      <c r="F115" s="103">
        <v>39</v>
      </c>
      <c r="G115" s="103">
        <v>40</v>
      </c>
      <c r="H115" s="103">
        <v>31</v>
      </c>
      <c r="I115" s="103">
        <v>35</v>
      </c>
      <c r="J115" s="9"/>
      <c r="K115" s="315"/>
      <c r="L115" s="315"/>
      <c r="M115" s="105">
        <v>10596.69</v>
      </c>
      <c r="N115" s="105">
        <v>5437.53</v>
      </c>
      <c r="O115" s="105">
        <v>8123.09</v>
      </c>
      <c r="P115" s="105">
        <v>4821.7299999999996</v>
      </c>
      <c r="Q115" s="105">
        <v>33791.24</v>
      </c>
      <c r="R115" s="9"/>
      <c r="S115" s="315"/>
      <c r="T115" s="315"/>
      <c r="U115" s="105">
        <v>134.13999999999999</v>
      </c>
      <c r="V115" s="105">
        <v>68.83</v>
      </c>
      <c r="W115" s="105">
        <v>106.88</v>
      </c>
      <c r="X115" s="105">
        <v>64.290000000000006</v>
      </c>
      <c r="Y115" s="105">
        <v>438.85</v>
      </c>
      <c r="Z115" s="9"/>
      <c r="AA115" s="315"/>
      <c r="AB115" s="9" t="s">
        <v>738</v>
      </c>
      <c r="AC115" s="9"/>
      <c r="AD115" s="35">
        <v>8234</v>
      </c>
      <c r="AE115" s="366">
        <v>83</v>
      </c>
      <c r="AF115" s="366">
        <v>41</v>
      </c>
      <c r="AG115" s="366">
        <v>26</v>
      </c>
      <c r="AH115" s="366">
        <v>17</v>
      </c>
      <c r="AI115" s="366">
        <v>17</v>
      </c>
      <c r="AJ115" s="366"/>
      <c r="AK115" s="315"/>
      <c r="AL115" s="315"/>
      <c r="AM115" s="367">
        <v>89959.53</v>
      </c>
      <c r="AN115" s="367">
        <v>117399.81</v>
      </c>
      <c r="AO115" s="367">
        <v>9395.8700000000008</v>
      </c>
      <c r="AP115" s="367">
        <v>6261.46</v>
      </c>
      <c r="AQ115" s="367">
        <v>98002.63</v>
      </c>
      <c r="AR115" s="366"/>
      <c r="AS115" s="315"/>
      <c r="AT115" s="315"/>
      <c r="AU115" s="367">
        <v>1046.04</v>
      </c>
      <c r="AV115" s="367">
        <v>1365.11</v>
      </c>
      <c r="AW115" s="367">
        <v>117.45</v>
      </c>
      <c r="AX115" s="367">
        <v>76.36</v>
      </c>
      <c r="AY115" s="367">
        <v>1209.9100000000001</v>
      </c>
      <c r="AZ115" s="366"/>
    </row>
    <row r="116" spans="1:52" ht="14.4">
      <c r="A116" s="342"/>
      <c r="B116" s="40" t="s">
        <v>227</v>
      </c>
      <c r="C116" s="9"/>
      <c r="D116" s="40">
        <v>8330</v>
      </c>
      <c r="E116" s="103">
        <v>1</v>
      </c>
      <c r="F116" s="103">
        <v>1</v>
      </c>
      <c r="G116" s="103">
        <v>1</v>
      </c>
      <c r="H116" s="103">
        <v>1</v>
      </c>
      <c r="I116" s="103">
        <v>1</v>
      </c>
      <c r="J116" s="9"/>
      <c r="K116" s="315"/>
      <c r="L116" s="315"/>
      <c r="M116" s="105">
        <v>92.83</v>
      </c>
      <c r="N116" s="105">
        <v>117.46</v>
      </c>
      <c r="O116" s="105">
        <v>119.98</v>
      </c>
      <c r="P116" s="105">
        <v>98.88</v>
      </c>
      <c r="Q116" s="105">
        <v>1589.27</v>
      </c>
      <c r="R116" s="9"/>
      <c r="S116" s="315"/>
      <c r="T116" s="315"/>
      <c r="U116" s="105">
        <v>92.83</v>
      </c>
      <c r="V116" s="105">
        <v>117.46</v>
      </c>
      <c r="W116" s="105">
        <v>119.98</v>
      </c>
      <c r="X116" s="105">
        <v>98.88</v>
      </c>
      <c r="Y116" s="105">
        <v>1589.27</v>
      </c>
      <c r="Z116" s="9"/>
      <c r="AA116" s="315"/>
      <c r="AB116" s="9" t="s">
        <v>638</v>
      </c>
      <c r="AC116" s="9"/>
      <c r="AD116" s="35">
        <v>8234</v>
      </c>
      <c r="AE116" s="366">
        <v>4</v>
      </c>
      <c r="AF116" s="366">
        <v>2</v>
      </c>
      <c r="AG116" s="366">
        <v>1</v>
      </c>
      <c r="AH116" s="366">
        <v>1</v>
      </c>
      <c r="AI116" s="366">
        <v>2</v>
      </c>
      <c r="AJ116" s="366"/>
      <c r="AK116" s="315"/>
      <c r="AL116" s="315"/>
      <c r="AM116" s="367">
        <v>421.46</v>
      </c>
      <c r="AN116" s="367">
        <v>300.60000000000002</v>
      </c>
      <c r="AO116" s="367">
        <v>250.64</v>
      </c>
      <c r="AP116" s="367">
        <v>198.97</v>
      </c>
      <c r="AQ116" s="367">
        <v>2070.0700000000002</v>
      </c>
      <c r="AR116" s="366"/>
      <c r="AS116" s="315"/>
      <c r="AT116" s="315"/>
      <c r="AU116" s="367">
        <v>84.29</v>
      </c>
      <c r="AV116" s="367">
        <v>60.12</v>
      </c>
      <c r="AW116" s="367">
        <v>62.66</v>
      </c>
      <c r="AX116" s="367">
        <v>49.74</v>
      </c>
      <c r="AY116" s="367">
        <v>517.52</v>
      </c>
      <c r="AZ116" s="366"/>
    </row>
    <row r="117" spans="1:52" ht="14.4">
      <c r="A117" s="342"/>
      <c r="B117" s="40" t="s">
        <v>230</v>
      </c>
      <c r="C117" s="9"/>
      <c r="D117" s="40">
        <v>8310</v>
      </c>
      <c r="E117" s="103">
        <v>7</v>
      </c>
      <c r="F117" s="103">
        <v>2</v>
      </c>
      <c r="G117" s="103"/>
      <c r="H117" s="103"/>
      <c r="I117" s="103">
        <v>1</v>
      </c>
      <c r="J117" s="9"/>
      <c r="K117" s="315"/>
      <c r="L117" s="315"/>
      <c r="M117" s="105">
        <v>1052.3499999999999</v>
      </c>
      <c r="N117" s="105">
        <v>137.75</v>
      </c>
      <c r="O117" s="105">
        <v>0</v>
      </c>
      <c r="P117" s="105">
        <v>0</v>
      </c>
      <c r="Q117" s="105">
        <v>1248.58</v>
      </c>
      <c r="R117" s="9"/>
      <c r="S117" s="315"/>
      <c r="T117" s="315"/>
      <c r="U117" s="105">
        <v>150.34</v>
      </c>
      <c r="V117" s="105">
        <v>19.68</v>
      </c>
      <c r="W117" s="105">
        <v>0</v>
      </c>
      <c r="X117" s="105">
        <v>0</v>
      </c>
      <c r="Y117" s="105">
        <v>178.37</v>
      </c>
      <c r="Z117" s="9"/>
      <c r="AA117" s="315"/>
      <c r="AB117" s="9" t="s">
        <v>739</v>
      </c>
      <c r="AC117" s="9"/>
      <c r="AD117" s="35">
        <v>8234</v>
      </c>
      <c r="AE117" s="366">
        <v>2</v>
      </c>
      <c r="AF117" s="366"/>
      <c r="AG117" s="366"/>
      <c r="AH117" s="366"/>
      <c r="AI117" s="366"/>
      <c r="AJ117" s="366"/>
      <c r="AK117" s="315"/>
      <c r="AL117" s="315"/>
      <c r="AM117" s="367">
        <v>28.39</v>
      </c>
      <c r="AN117" s="367">
        <v>0</v>
      </c>
      <c r="AO117" s="367">
        <v>0</v>
      </c>
      <c r="AP117" s="367">
        <v>0</v>
      </c>
      <c r="AQ117" s="367">
        <v>0</v>
      </c>
      <c r="AR117" s="366"/>
      <c r="AS117" s="315"/>
      <c r="AT117" s="315"/>
      <c r="AU117" s="367">
        <v>14.2</v>
      </c>
      <c r="AV117" s="367">
        <v>0</v>
      </c>
      <c r="AW117" s="367">
        <v>0</v>
      </c>
      <c r="AX117" s="367">
        <v>0</v>
      </c>
      <c r="AY117" s="367">
        <v>0</v>
      </c>
      <c r="AZ117" s="366"/>
    </row>
    <row r="118" spans="1:52" ht="14.4">
      <c r="A118" s="342"/>
      <c r="B118" s="40" t="s">
        <v>231</v>
      </c>
      <c r="C118" s="9"/>
      <c r="D118" s="40">
        <v>8004</v>
      </c>
      <c r="E118" s="103">
        <v>1</v>
      </c>
      <c r="F118" s="103"/>
      <c r="G118" s="103"/>
      <c r="H118" s="103"/>
      <c r="I118" s="103"/>
      <c r="J118" s="9"/>
      <c r="K118" s="315"/>
      <c r="L118" s="315"/>
      <c r="M118" s="105">
        <v>0.01</v>
      </c>
      <c r="N118" s="105">
        <v>0</v>
      </c>
      <c r="O118" s="105">
        <v>0</v>
      </c>
      <c r="P118" s="105">
        <v>0</v>
      </c>
      <c r="Q118" s="105">
        <v>0</v>
      </c>
      <c r="R118" s="9"/>
      <c r="S118" s="315"/>
      <c r="T118" s="315"/>
      <c r="U118" s="105">
        <v>0.01</v>
      </c>
      <c r="V118" s="105">
        <v>0</v>
      </c>
      <c r="W118" s="105">
        <v>0</v>
      </c>
      <c r="X118" s="105">
        <v>0</v>
      </c>
      <c r="Y118" s="105">
        <v>0</v>
      </c>
      <c r="Z118" s="9"/>
      <c r="AA118" s="315"/>
      <c r="AB118" s="9" t="s">
        <v>740</v>
      </c>
      <c r="AC118" s="9"/>
      <c r="AD118" s="35">
        <v>8234</v>
      </c>
      <c r="AE118" s="366">
        <v>1</v>
      </c>
      <c r="AF118" s="366"/>
      <c r="AG118" s="366"/>
      <c r="AH118" s="366"/>
      <c r="AI118" s="366"/>
      <c r="AJ118" s="366"/>
      <c r="AK118" s="315"/>
      <c r="AL118" s="315"/>
      <c r="AM118" s="367">
        <v>191.7</v>
      </c>
      <c r="AN118" s="367">
        <v>0</v>
      </c>
      <c r="AO118" s="367">
        <v>0</v>
      </c>
      <c r="AP118" s="367">
        <v>0</v>
      </c>
      <c r="AQ118" s="367">
        <v>0</v>
      </c>
      <c r="AR118" s="366"/>
      <c r="AS118" s="315"/>
      <c r="AT118" s="315"/>
      <c r="AU118" s="367">
        <v>191.7</v>
      </c>
      <c r="AV118" s="367">
        <v>0</v>
      </c>
      <c r="AW118" s="367">
        <v>0</v>
      </c>
      <c r="AX118" s="367">
        <v>0</v>
      </c>
      <c r="AY118" s="367">
        <v>0</v>
      </c>
      <c r="AZ118" s="366"/>
    </row>
    <row r="119" spans="1:52" ht="14.4">
      <c r="A119" s="342"/>
      <c r="B119" s="40" t="s">
        <v>232</v>
      </c>
      <c r="C119" s="9"/>
      <c r="D119" s="40">
        <v>8009</v>
      </c>
      <c r="E119" s="103">
        <v>2</v>
      </c>
      <c r="F119" s="103">
        <v>2</v>
      </c>
      <c r="G119" s="103">
        <v>1</v>
      </c>
      <c r="H119" s="103">
        <v>1</v>
      </c>
      <c r="I119" s="103">
        <v>2</v>
      </c>
      <c r="J119" s="9"/>
      <c r="K119" s="315"/>
      <c r="L119" s="315"/>
      <c r="M119" s="105">
        <v>206.4</v>
      </c>
      <c r="N119" s="105">
        <v>287.49</v>
      </c>
      <c r="O119" s="105">
        <v>112.42</v>
      </c>
      <c r="P119" s="105">
        <v>98.39</v>
      </c>
      <c r="Q119" s="105">
        <v>1568.92</v>
      </c>
      <c r="R119" s="9"/>
      <c r="S119" s="315"/>
      <c r="T119" s="315"/>
      <c r="U119" s="105">
        <v>103.2</v>
      </c>
      <c r="V119" s="105">
        <v>143.75</v>
      </c>
      <c r="W119" s="105">
        <v>56.21</v>
      </c>
      <c r="X119" s="105">
        <v>49.2</v>
      </c>
      <c r="Y119" s="105">
        <v>784.46</v>
      </c>
      <c r="Z119" s="9"/>
      <c r="AA119" s="315"/>
      <c r="AB119" s="9" t="s">
        <v>238</v>
      </c>
      <c r="AC119" s="9"/>
      <c r="AD119" s="35">
        <v>8270</v>
      </c>
      <c r="AE119" s="366">
        <v>3</v>
      </c>
      <c r="AF119" s="366">
        <v>3</v>
      </c>
      <c r="AG119" s="366">
        <v>3</v>
      </c>
      <c r="AH119" s="366">
        <v>2</v>
      </c>
      <c r="AI119" s="366">
        <v>1</v>
      </c>
      <c r="AJ119" s="366"/>
      <c r="AK119" s="315"/>
      <c r="AL119" s="315"/>
      <c r="AM119" s="367">
        <v>62.3</v>
      </c>
      <c r="AN119" s="367">
        <v>60.4</v>
      </c>
      <c r="AO119" s="367">
        <v>62.8</v>
      </c>
      <c r="AP119" s="367">
        <v>36.07</v>
      </c>
      <c r="AQ119" s="367">
        <v>79.8</v>
      </c>
      <c r="AR119" s="366"/>
      <c r="AS119" s="315"/>
      <c r="AT119" s="315"/>
      <c r="AU119" s="367">
        <v>20.77</v>
      </c>
      <c r="AV119" s="367">
        <v>20.13</v>
      </c>
      <c r="AW119" s="367">
        <v>20.93</v>
      </c>
      <c r="AX119" s="367">
        <v>12.02</v>
      </c>
      <c r="AY119" s="367">
        <v>26.6</v>
      </c>
      <c r="AZ119" s="366"/>
    </row>
    <row r="120" spans="1:52" ht="14.4">
      <c r="A120" s="342"/>
      <c r="B120" s="40" t="s">
        <v>234</v>
      </c>
      <c r="C120" s="9"/>
      <c r="D120" s="40">
        <v>8242</v>
      </c>
      <c r="E120" s="103">
        <v>6</v>
      </c>
      <c r="F120" s="103">
        <v>4</v>
      </c>
      <c r="G120" s="103">
        <v>2</v>
      </c>
      <c r="H120" s="103">
        <v>1</v>
      </c>
      <c r="I120" s="103">
        <v>1</v>
      </c>
      <c r="J120" s="9"/>
      <c r="K120" s="315"/>
      <c r="L120" s="315"/>
      <c r="M120" s="105">
        <v>897.94</v>
      </c>
      <c r="N120" s="105">
        <v>636.52</v>
      </c>
      <c r="O120" s="105">
        <v>30.68</v>
      </c>
      <c r="P120" s="105">
        <v>12.82</v>
      </c>
      <c r="Q120" s="105">
        <v>433.31</v>
      </c>
      <c r="R120" s="9"/>
      <c r="S120" s="315"/>
      <c r="T120" s="315"/>
      <c r="U120" s="105">
        <v>149.66</v>
      </c>
      <c r="V120" s="105">
        <v>106.09</v>
      </c>
      <c r="W120" s="105">
        <v>5.1100000000000003</v>
      </c>
      <c r="X120" s="105">
        <v>2.14</v>
      </c>
      <c r="Y120" s="105">
        <v>72.22</v>
      </c>
      <c r="Z120" s="9"/>
      <c r="AA120" s="315"/>
      <c r="AB120" s="9" t="s">
        <v>240</v>
      </c>
      <c r="AC120" s="9"/>
      <c r="AD120" s="35">
        <v>8037</v>
      </c>
      <c r="AE120" s="366">
        <v>13</v>
      </c>
      <c r="AF120" s="366">
        <v>4</v>
      </c>
      <c r="AG120" s="366">
        <v>4</v>
      </c>
      <c r="AH120" s="366">
        <v>3</v>
      </c>
      <c r="AI120" s="366">
        <v>2</v>
      </c>
      <c r="AJ120" s="366"/>
      <c r="AK120" s="315"/>
      <c r="AL120" s="315"/>
      <c r="AM120" s="367">
        <v>2912.81</v>
      </c>
      <c r="AN120" s="367">
        <v>537.11</v>
      </c>
      <c r="AO120" s="367">
        <v>128.54</v>
      </c>
      <c r="AP120" s="367">
        <v>541.73</v>
      </c>
      <c r="AQ120" s="367">
        <v>1274.29</v>
      </c>
      <c r="AR120" s="366"/>
      <c r="AS120" s="315"/>
      <c r="AT120" s="315"/>
      <c r="AU120" s="367">
        <v>224.06</v>
      </c>
      <c r="AV120" s="367">
        <v>41.32</v>
      </c>
      <c r="AW120" s="367">
        <v>9.89</v>
      </c>
      <c r="AX120" s="367">
        <v>41.67</v>
      </c>
      <c r="AY120" s="367">
        <v>98.02</v>
      </c>
      <c r="AZ120" s="366"/>
    </row>
    <row r="121" spans="1:52" ht="14.4">
      <c r="A121" s="342"/>
      <c r="B121" s="40" t="s">
        <v>236</v>
      </c>
      <c r="C121" s="9"/>
      <c r="D121" s="40">
        <v>8214</v>
      </c>
      <c r="E121" s="103">
        <v>1</v>
      </c>
      <c r="F121" s="103">
        <v>1</v>
      </c>
      <c r="G121" s="103">
        <v>1</v>
      </c>
      <c r="H121" s="103">
        <v>1</v>
      </c>
      <c r="I121" s="103">
        <v>1</v>
      </c>
      <c r="J121" s="9"/>
      <c r="K121" s="315"/>
      <c r="L121" s="315"/>
      <c r="M121" s="105">
        <v>116.61</v>
      </c>
      <c r="N121" s="105">
        <v>135</v>
      </c>
      <c r="O121" s="105">
        <v>198.05</v>
      </c>
      <c r="P121" s="105">
        <v>181.78</v>
      </c>
      <c r="Q121" s="105">
        <v>19.149999999999999</v>
      </c>
      <c r="R121" s="9"/>
      <c r="S121" s="315"/>
      <c r="T121" s="315"/>
      <c r="U121" s="105">
        <v>116.61</v>
      </c>
      <c r="V121" s="105">
        <v>135</v>
      </c>
      <c r="W121" s="105">
        <v>198.05</v>
      </c>
      <c r="X121" s="105">
        <v>181.78</v>
      </c>
      <c r="Y121" s="105">
        <v>19.149999999999999</v>
      </c>
      <c r="Z121" s="9"/>
      <c r="AA121" s="315"/>
      <c r="AB121" s="9" t="s">
        <v>241</v>
      </c>
      <c r="AC121" s="9"/>
      <c r="AD121" s="35">
        <v>8318</v>
      </c>
      <c r="AE121" s="366">
        <v>81</v>
      </c>
      <c r="AF121" s="366">
        <v>28</v>
      </c>
      <c r="AG121" s="366">
        <v>13</v>
      </c>
      <c r="AH121" s="366">
        <v>9</v>
      </c>
      <c r="AI121" s="366">
        <v>9</v>
      </c>
      <c r="AJ121" s="366"/>
      <c r="AK121" s="315"/>
      <c r="AL121" s="315"/>
      <c r="AM121" s="367">
        <v>25011.79</v>
      </c>
      <c r="AN121" s="367">
        <v>5861.11</v>
      </c>
      <c r="AO121" s="367">
        <v>4085.94</v>
      </c>
      <c r="AP121" s="367">
        <v>1932.02</v>
      </c>
      <c r="AQ121" s="367">
        <v>2288.6799999999998</v>
      </c>
      <c r="AR121" s="366"/>
      <c r="AS121" s="315"/>
      <c r="AT121" s="315"/>
      <c r="AU121" s="367">
        <v>301.35000000000002</v>
      </c>
      <c r="AV121" s="367">
        <v>70.62</v>
      </c>
      <c r="AW121" s="367">
        <v>54.48</v>
      </c>
      <c r="AX121" s="367">
        <v>24.15</v>
      </c>
      <c r="AY121" s="367">
        <v>28.61</v>
      </c>
      <c r="AZ121" s="366"/>
    </row>
    <row r="122" spans="1:52" ht="14.4">
      <c r="A122" s="342"/>
      <c r="B122" s="40" t="s">
        <v>236</v>
      </c>
      <c r="C122" s="9"/>
      <c r="D122" s="40">
        <v>8215</v>
      </c>
      <c r="E122" s="103">
        <v>614</v>
      </c>
      <c r="F122" s="103">
        <v>440</v>
      </c>
      <c r="G122" s="103">
        <v>365</v>
      </c>
      <c r="H122" s="103">
        <v>287</v>
      </c>
      <c r="I122" s="103">
        <v>332</v>
      </c>
      <c r="J122" s="9"/>
      <c r="K122" s="315"/>
      <c r="L122" s="315"/>
      <c r="M122" s="105">
        <v>95998.36</v>
      </c>
      <c r="N122" s="105">
        <v>68635.73</v>
      </c>
      <c r="O122" s="105">
        <v>69282.2</v>
      </c>
      <c r="P122" s="105">
        <v>39941.78</v>
      </c>
      <c r="Q122" s="105">
        <v>328350.88999999996</v>
      </c>
      <c r="R122" s="9"/>
      <c r="S122" s="315"/>
      <c r="T122" s="315"/>
      <c r="U122" s="105">
        <v>197.96</v>
      </c>
      <c r="V122" s="105">
        <v>137.36000000000001</v>
      </c>
      <c r="W122" s="105">
        <v>154.13999999999999</v>
      </c>
      <c r="X122" s="105">
        <v>93.14</v>
      </c>
      <c r="Y122" s="105">
        <v>692.57</v>
      </c>
      <c r="Z122" s="9"/>
      <c r="AA122" s="315"/>
      <c r="AB122" s="9" t="s">
        <v>244</v>
      </c>
      <c r="AC122" s="9"/>
      <c r="AD122" s="35">
        <v>8217</v>
      </c>
      <c r="AE122" s="366">
        <v>23</v>
      </c>
      <c r="AF122" s="366">
        <v>16</v>
      </c>
      <c r="AG122" s="366">
        <v>14</v>
      </c>
      <c r="AH122" s="366">
        <v>13</v>
      </c>
      <c r="AI122" s="366">
        <v>11</v>
      </c>
      <c r="AJ122" s="366"/>
      <c r="AK122" s="315"/>
      <c r="AL122" s="315"/>
      <c r="AM122" s="367">
        <v>8977.34</v>
      </c>
      <c r="AN122" s="367">
        <v>3014.88</v>
      </c>
      <c r="AO122" s="367">
        <v>1946.29</v>
      </c>
      <c r="AP122" s="367">
        <v>1481.78</v>
      </c>
      <c r="AQ122" s="367">
        <v>24156.79</v>
      </c>
      <c r="AR122" s="366"/>
      <c r="AS122" s="315"/>
      <c r="AT122" s="315"/>
      <c r="AU122" s="367">
        <v>374.06</v>
      </c>
      <c r="AV122" s="367">
        <v>125.62</v>
      </c>
      <c r="AW122" s="367">
        <v>81.099999999999994</v>
      </c>
      <c r="AX122" s="367">
        <v>61.74</v>
      </c>
      <c r="AY122" s="367">
        <v>1006.53</v>
      </c>
      <c r="AZ122" s="366"/>
    </row>
    <row r="123" spans="1:52" ht="14.4">
      <c r="A123" s="342"/>
      <c r="B123" s="40" t="s">
        <v>237</v>
      </c>
      <c r="C123" s="9"/>
      <c r="D123" s="40">
        <v>8234</v>
      </c>
      <c r="E123" s="103">
        <v>1284</v>
      </c>
      <c r="F123" s="103">
        <v>886</v>
      </c>
      <c r="G123" s="103">
        <v>702</v>
      </c>
      <c r="H123" s="103">
        <v>602</v>
      </c>
      <c r="I123" s="103">
        <v>665</v>
      </c>
      <c r="J123" s="9"/>
      <c r="K123" s="315"/>
      <c r="L123" s="315"/>
      <c r="M123" s="105">
        <v>179908.5</v>
      </c>
      <c r="N123" s="105">
        <v>120651.00000000001</v>
      </c>
      <c r="O123" s="105">
        <v>129086.90999999999</v>
      </c>
      <c r="P123" s="105">
        <v>94622.67</v>
      </c>
      <c r="Q123" s="105">
        <v>617502.67999999993</v>
      </c>
      <c r="R123" s="9"/>
      <c r="S123" s="315"/>
      <c r="T123" s="315"/>
      <c r="U123" s="105">
        <v>374.51</v>
      </c>
      <c r="V123" s="105">
        <v>287.96999999999997</v>
      </c>
      <c r="W123" s="105">
        <v>345.97</v>
      </c>
      <c r="X123" s="105">
        <v>262.40999999999997</v>
      </c>
      <c r="Y123" s="105">
        <v>1193.1199999999999</v>
      </c>
      <c r="Z123" s="9"/>
      <c r="AA123" s="315"/>
      <c r="AB123" s="9" t="s">
        <v>249</v>
      </c>
      <c r="AC123" s="9"/>
      <c r="AD123" s="35">
        <v>8234</v>
      </c>
      <c r="AE123" s="366">
        <v>2</v>
      </c>
      <c r="AF123" s="366">
        <v>1</v>
      </c>
      <c r="AG123" s="366">
        <v>1</v>
      </c>
      <c r="AH123" s="366">
        <v>1</v>
      </c>
      <c r="AI123" s="366">
        <v>1</v>
      </c>
      <c r="AJ123" s="366"/>
      <c r="AK123" s="315"/>
      <c r="AL123" s="315"/>
      <c r="AM123" s="367">
        <v>248.99</v>
      </c>
      <c r="AN123" s="367">
        <v>13.75</v>
      </c>
      <c r="AO123" s="367">
        <v>11.9</v>
      </c>
      <c r="AP123" s="367">
        <v>35.71</v>
      </c>
      <c r="AQ123" s="367">
        <v>333.1</v>
      </c>
      <c r="AR123" s="366"/>
      <c r="AS123" s="315"/>
      <c r="AT123" s="315"/>
      <c r="AU123" s="367">
        <v>124.5</v>
      </c>
      <c r="AV123" s="367">
        <v>6.88</v>
      </c>
      <c r="AW123" s="367">
        <v>5.95</v>
      </c>
      <c r="AX123" s="367">
        <v>17.86</v>
      </c>
      <c r="AY123" s="367">
        <v>166.55</v>
      </c>
      <c r="AZ123" s="366"/>
    </row>
    <row r="124" spans="1:52" ht="14.4">
      <c r="A124" s="342"/>
      <c r="B124" s="40" t="s">
        <v>238</v>
      </c>
      <c r="C124" s="9"/>
      <c r="D124" s="40">
        <v>8270</v>
      </c>
      <c r="E124" s="103">
        <v>25</v>
      </c>
      <c r="F124" s="103">
        <v>21</v>
      </c>
      <c r="G124" s="103">
        <v>16</v>
      </c>
      <c r="H124" s="103">
        <v>11</v>
      </c>
      <c r="I124" s="103">
        <v>10</v>
      </c>
      <c r="J124" s="9"/>
      <c r="K124" s="315"/>
      <c r="L124" s="315"/>
      <c r="M124" s="105">
        <v>4573.4399999999996</v>
      </c>
      <c r="N124" s="105">
        <v>4929</v>
      </c>
      <c r="O124" s="105">
        <v>4182.46</v>
      </c>
      <c r="P124" s="105">
        <v>2099.1999999999998</v>
      </c>
      <c r="Q124" s="105">
        <v>15889.07</v>
      </c>
      <c r="R124" s="9"/>
      <c r="S124" s="315"/>
      <c r="T124" s="315"/>
      <c r="U124" s="105">
        <v>147.53</v>
      </c>
      <c r="V124" s="105">
        <v>159</v>
      </c>
      <c r="W124" s="105">
        <v>139.41999999999999</v>
      </c>
      <c r="X124" s="105">
        <v>69.97</v>
      </c>
      <c r="Y124" s="105">
        <v>512.54999999999995</v>
      </c>
      <c r="Z124" s="9"/>
      <c r="AA124" s="315"/>
      <c r="AB124" s="9" t="s">
        <v>249</v>
      </c>
      <c r="AC124" s="9"/>
      <c r="AD124" s="35">
        <v>8330</v>
      </c>
      <c r="AE124" s="366">
        <v>4</v>
      </c>
      <c r="AF124" s="366">
        <v>3</v>
      </c>
      <c r="AG124" s="366">
        <v>3</v>
      </c>
      <c r="AH124" s="366">
        <v>3</v>
      </c>
      <c r="AI124" s="366">
        <v>2</v>
      </c>
      <c r="AJ124" s="366"/>
      <c r="AK124" s="315"/>
      <c r="AL124" s="315"/>
      <c r="AM124" s="367">
        <v>2204.4899999999998</v>
      </c>
      <c r="AN124" s="367">
        <v>66.83</v>
      </c>
      <c r="AO124" s="367">
        <v>64.5</v>
      </c>
      <c r="AP124" s="367">
        <v>65.38</v>
      </c>
      <c r="AQ124" s="367">
        <v>197.38</v>
      </c>
      <c r="AR124" s="366"/>
      <c r="AS124" s="315"/>
      <c r="AT124" s="315"/>
      <c r="AU124" s="367">
        <v>551.12</v>
      </c>
      <c r="AV124" s="367">
        <v>16.71</v>
      </c>
      <c r="AW124" s="367">
        <v>16.13</v>
      </c>
      <c r="AX124" s="367">
        <v>16.350000000000001</v>
      </c>
      <c r="AY124" s="367">
        <v>49.35</v>
      </c>
      <c r="AZ124" s="366"/>
    </row>
    <row r="125" spans="1:52" ht="14.4">
      <c r="A125" s="342"/>
      <c r="B125" s="40" t="s">
        <v>240</v>
      </c>
      <c r="C125" s="9"/>
      <c r="D125" s="40">
        <v>8037</v>
      </c>
      <c r="E125" s="103">
        <v>54</v>
      </c>
      <c r="F125" s="103">
        <v>26</v>
      </c>
      <c r="G125" s="103">
        <v>27</v>
      </c>
      <c r="H125" s="103">
        <v>19</v>
      </c>
      <c r="I125" s="103">
        <v>18</v>
      </c>
      <c r="J125" s="9"/>
      <c r="K125" s="315"/>
      <c r="L125" s="315"/>
      <c r="M125" s="105">
        <v>9866.73</v>
      </c>
      <c r="N125" s="105">
        <v>5943.74</v>
      </c>
      <c r="O125" s="105">
        <v>6376.91</v>
      </c>
      <c r="P125" s="105">
        <v>3761.64</v>
      </c>
      <c r="Q125" s="105">
        <v>14166.15</v>
      </c>
      <c r="R125" s="9"/>
      <c r="S125" s="315"/>
      <c r="T125" s="315"/>
      <c r="U125" s="105">
        <v>154.16999999999999</v>
      </c>
      <c r="V125" s="105">
        <v>92.87</v>
      </c>
      <c r="W125" s="105">
        <v>113.87</v>
      </c>
      <c r="X125" s="105">
        <v>67.17</v>
      </c>
      <c r="Y125" s="105">
        <v>236.1</v>
      </c>
      <c r="Z125" s="9"/>
      <c r="AA125" s="315"/>
      <c r="AB125" s="9" t="s">
        <v>250</v>
      </c>
      <c r="AC125" s="9"/>
      <c r="AD125" s="35">
        <v>8081</v>
      </c>
      <c r="AE125" s="366">
        <v>57</v>
      </c>
      <c r="AF125" s="366">
        <v>36</v>
      </c>
      <c r="AG125" s="366">
        <v>24</v>
      </c>
      <c r="AH125" s="366">
        <v>21</v>
      </c>
      <c r="AI125" s="366">
        <v>21</v>
      </c>
      <c r="AJ125" s="366"/>
      <c r="AK125" s="315"/>
      <c r="AL125" s="315"/>
      <c r="AM125" s="367">
        <v>24613.69</v>
      </c>
      <c r="AN125" s="367">
        <v>12377.77</v>
      </c>
      <c r="AO125" s="367">
        <v>1050.05</v>
      </c>
      <c r="AP125" s="367">
        <v>885.96</v>
      </c>
      <c r="AQ125" s="367">
        <v>14565.79</v>
      </c>
      <c r="AR125" s="366"/>
      <c r="AS125" s="315"/>
      <c r="AT125" s="315"/>
      <c r="AU125" s="367">
        <v>424.37</v>
      </c>
      <c r="AV125" s="367">
        <v>213.41</v>
      </c>
      <c r="AW125" s="367">
        <v>23.86</v>
      </c>
      <c r="AX125" s="367">
        <v>17.37</v>
      </c>
      <c r="AY125" s="367">
        <v>285.60000000000002</v>
      </c>
      <c r="AZ125" s="366"/>
    </row>
    <row r="126" spans="1:52" ht="14.4">
      <c r="A126" s="342"/>
      <c r="B126" s="40" t="s">
        <v>241</v>
      </c>
      <c r="C126" s="9"/>
      <c r="D126" s="40">
        <v>8318</v>
      </c>
      <c r="E126" s="103">
        <v>421</v>
      </c>
      <c r="F126" s="103">
        <v>294</v>
      </c>
      <c r="G126" s="103">
        <v>205</v>
      </c>
      <c r="H126" s="103">
        <v>188</v>
      </c>
      <c r="I126" s="103">
        <v>205</v>
      </c>
      <c r="J126" s="9"/>
      <c r="K126" s="315"/>
      <c r="L126" s="315"/>
      <c r="M126" s="105">
        <v>74806.19</v>
      </c>
      <c r="N126" s="105">
        <v>57396.51</v>
      </c>
      <c r="O126" s="105">
        <v>44444.959999999999</v>
      </c>
      <c r="P126" s="105">
        <v>41952.97</v>
      </c>
      <c r="Q126" s="105">
        <v>269978.74</v>
      </c>
      <c r="R126" s="9"/>
      <c r="S126" s="315"/>
      <c r="T126" s="315"/>
      <c r="U126" s="105">
        <v>144.97</v>
      </c>
      <c r="V126" s="105">
        <v>111.23</v>
      </c>
      <c r="W126" s="105">
        <v>97.47</v>
      </c>
      <c r="X126" s="105">
        <v>85.44</v>
      </c>
      <c r="Y126" s="105">
        <v>545.41</v>
      </c>
      <c r="Z126" s="9"/>
      <c r="AA126" s="315"/>
      <c r="AB126" s="9" t="s">
        <v>253</v>
      </c>
      <c r="AC126" s="9"/>
      <c r="AD126" s="35">
        <v>8204</v>
      </c>
      <c r="AE126" s="366">
        <v>39</v>
      </c>
      <c r="AF126" s="366">
        <v>22</v>
      </c>
      <c r="AG126" s="366">
        <v>9</v>
      </c>
      <c r="AH126" s="366">
        <v>5</v>
      </c>
      <c r="AI126" s="366">
        <v>5</v>
      </c>
      <c r="AJ126" s="366"/>
      <c r="AK126" s="315"/>
      <c r="AL126" s="315"/>
      <c r="AM126" s="367">
        <v>14041.1</v>
      </c>
      <c r="AN126" s="367">
        <v>4182.66</v>
      </c>
      <c r="AO126" s="367">
        <v>514.79999999999995</v>
      </c>
      <c r="AP126" s="367">
        <v>161.88</v>
      </c>
      <c r="AQ126" s="367">
        <v>597.20000000000005</v>
      </c>
      <c r="AR126" s="366"/>
      <c r="AS126" s="315"/>
      <c r="AT126" s="315"/>
      <c r="AU126" s="367">
        <v>351.03</v>
      </c>
      <c r="AV126" s="367">
        <v>104.57</v>
      </c>
      <c r="AW126" s="367">
        <v>13.55</v>
      </c>
      <c r="AX126" s="367">
        <v>4.38</v>
      </c>
      <c r="AY126" s="367">
        <v>15.31</v>
      </c>
      <c r="AZ126" s="366"/>
    </row>
    <row r="127" spans="1:52" ht="14.4">
      <c r="A127" s="342"/>
      <c r="B127" s="40" t="s">
        <v>243</v>
      </c>
      <c r="C127" s="9"/>
      <c r="D127" s="40">
        <v>8079</v>
      </c>
      <c r="E127" s="103">
        <v>3</v>
      </c>
      <c r="F127" s="103">
        <v>3</v>
      </c>
      <c r="G127" s="103">
        <v>2</v>
      </c>
      <c r="H127" s="103">
        <v>1</v>
      </c>
      <c r="I127" s="103"/>
      <c r="J127" s="9"/>
      <c r="K127" s="315"/>
      <c r="L127" s="315"/>
      <c r="M127" s="105">
        <v>281.88</v>
      </c>
      <c r="N127" s="105">
        <v>234.37</v>
      </c>
      <c r="O127" s="105">
        <v>294.41000000000003</v>
      </c>
      <c r="P127" s="105">
        <v>30.5</v>
      </c>
      <c r="Q127" s="105">
        <v>0</v>
      </c>
      <c r="R127" s="9"/>
      <c r="S127" s="315"/>
      <c r="T127" s="315"/>
      <c r="U127" s="105">
        <v>93.96</v>
      </c>
      <c r="V127" s="105">
        <v>78.12</v>
      </c>
      <c r="W127" s="105">
        <v>98.14</v>
      </c>
      <c r="X127" s="105">
        <v>10.17</v>
      </c>
      <c r="Y127" s="105">
        <v>0</v>
      </c>
      <c r="Z127" s="9"/>
      <c r="AA127" s="315"/>
      <c r="AB127" s="9" t="s">
        <v>741</v>
      </c>
      <c r="AC127" s="9"/>
      <c r="AD127" s="35">
        <v>8319</v>
      </c>
      <c r="AE127" s="366">
        <v>1</v>
      </c>
      <c r="AF127" s="366">
        <v>1</v>
      </c>
      <c r="AG127" s="366">
        <v>1</v>
      </c>
      <c r="AH127" s="366"/>
      <c r="AI127" s="366"/>
      <c r="AJ127" s="366"/>
      <c r="AK127" s="315"/>
      <c r="AL127" s="315"/>
      <c r="AM127" s="367">
        <v>22.21</v>
      </c>
      <c r="AN127" s="367">
        <v>13.79</v>
      </c>
      <c r="AO127" s="367">
        <v>2.74</v>
      </c>
      <c r="AP127" s="367">
        <v>0</v>
      </c>
      <c r="AQ127" s="367">
        <v>0</v>
      </c>
      <c r="AR127" s="366"/>
      <c r="AS127" s="315"/>
      <c r="AT127" s="315"/>
      <c r="AU127" s="367">
        <v>22.21</v>
      </c>
      <c r="AV127" s="367">
        <v>13.79</v>
      </c>
      <c r="AW127" s="367">
        <v>2.74</v>
      </c>
      <c r="AX127" s="367">
        <v>0</v>
      </c>
      <c r="AY127" s="367">
        <v>0</v>
      </c>
      <c r="AZ127" s="366"/>
    </row>
    <row r="128" spans="1:52" ht="14.4">
      <c r="A128" s="342"/>
      <c r="B128" s="40" t="s">
        <v>244</v>
      </c>
      <c r="C128" s="9"/>
      <c r="D128" s="40">
        <v>8217</v>
      </c>
      <c r="E128" s="103">
        <v>172</v>
      </c>
      <c r="F128" s="103">
        <v>124</v>
      </c>
      <c r="G128" s="103">
        <v>107</v>
      </c>
      <c r="H128" s="103">
        <v>89</v>
      </c>
      <c r="I128" s="103">
        <v>95</v>
      </c>
      <c r="J128" s="9"/>
      <c r="K128" s="315"/>
      <c r="L128" s="315"/>
      <c r="M128" s="105">
        <v>33568.300000000003</v>
      </c>
      <c r="N128" s="105">
        <v>23812.57</v>
      </c>
      <c r="O128" s="105">
        <v>25152.16</v>
      </c>
      <c r="P128" s="105">
        <v>19687.400000000001</v>
      </c>
      <c r="Q128" s="105">
        <v>162369.62</v>
      </c>
      <c r="R128" s="9"/>
      <c r="S128" s="315"/>
      <c r="T128" s="315"/>
      <c r="U128" s="105">
        <v>166.18</v>
      </c>
      <c r="V128" s="105">
        <v>117.88</v>
      </c>
      <c r="W128" s="105">
        <v>128.99</v>
      </c>
      <c r="X128" s="105">
        <v>102.54</v>
      </c>
      <c r="Y128" s="105">
        <v>832.66</v>
      </c>
      <c r="Z128" s="9"/>
      <c r="AA128" s="315"/>
      <c r="AB128" s="9" t="s">
        <v>255</v>
      </c>
      <c r="AC128" s="9"/>
      <c r="AD128" s="35">
        <v>8319</v>
      </c>
      <c r="AE128" s="366">
        <v>33</v>
      </c>
      <c r="AF128" s="366">
        <v>27</v>
      </c>
      <c r="AG128" s="366">
        <v>10</v>
      </c>
      <c r="AH128" s="366">
        <v>7</v>
      </c>
      <c r="AI128" s="366">
        <v>9</v>
      </c>
      <c r="AJ128" s="366"/>
      <c r="AK128" s="315"/>
      <c r="AL128" s="315"/>
      <c r="AM128" s="367">
        <v>1521.22</v>
      </c>
      <c r="AN128" s="367">
        <v>597.6</v>
      </c>
      <c r="AO128" s="367">
        <v>306.08</v>
      </c>
      <c r="AP128" s="367">
        <v>279.16000000000003</v>
      </c>
      <c r="AQ128" s="367">
        <v>1107.19</v>
      </c>
      <c r="AR128" s="366"/>
      <c r="AS128" s="315"/>
      <c r="AT128" s="315"/>
      <c r="AU128" s="367">
        <v>44.74</v>
      </c>
      <c r="AV128" s="367">
        <v>17.579999999999998</v>
      </c>
      <c r="AW128" s="367">
        <v>9</v>
      </c>
      <c r="AX128" s="367">
        <v>8.2100000000000009</v>
      </c>
      <c r="AY128" s="367">
        <v>32.56</v>
      </c>
      <c r="AZ128" s="366"/>
    </row>
    <row r="129" spans="1:52" ht="14.4">
      <c r="A129" s="342"/>
      <c r="B129" s="40" t="s">
        <v>246</v>
      </c>
      <c r="C129" s="9"/>
      <c r="D129" s="40">
        <v>7632</v>
      </c>
      <c r="E129" s="103">
        <v>1</v>
      </c>
      <c r="F129" s="103"/>
      <c r="G129" s="103"/>
      <c r="H129" s="103">
        <v>1</v>
      </c>
      <c r="I129" s="103">
        <v>1</v>
      </c>
      <c r="J129" s="9"/>
      <c r="K129" s="315"/>
      <c r="L129" s="315"/>
      <c r="M129" s="105">
        <v>550.61</v>
      </c>
      <c r="N129" s="105">
        <v>0</v>
      </c>
      <c r="O129" s="105">
        <v>0</v>
      </c>
      <c r="P129" s="105">
        <v>711.1</v>
      </c>
      <c r="Q129" s="105">
        <v>910.97</v>
      </c>
      <c r="R129" s="9"/>
      <c r="S129" s="315"/>
      <c r="T129" s="315"/>
      <c r="U129" s="105">
        <v>550.61</v>
      </c>
      <c r="V129" s="105">
        <v>0</v>
      </c>
      <c r="W129" s="105">
        <v>0</v>
      </c>
      <c r="X129" s="105">
        <v>711.1</v>
      </c>
      <c r="Y129" s="105">
        <v>910.97</v>
      </c>
      <c r="Z129" s="9"/>
      <c r="AA129" s="315"/>
      <c r="AB129" s="9" t="s">
        <v>639</v>
      </c>
      <c r="AC129" s="9"/>
      <c r="AD129" s="35">
        <v>8319</v>
      </c>
      <c r="AE129" s="366">
        <v>3</v>
      </c>
      <c r="AF129" s="366">
        <v>3</v>
      </c>
      <c r="AG129" s="366">
        <v>1</v>
      </c>
      <c r="AH129" s="366"/>
      <c r="AI129" s="366"/>
      <c r="AJ129" s="366"/>
      <c r="AK129" s="315"/>
      <c r="AL129" s="315"/>
      <c r="AM129" s="367">
        <v>36.130000000000003</v>
      </c>
      <c r="AN129" s="367">
        <v>27.16</v>
      </c>
      <c r="AO129" s="367">
        <v>0.13</v>
      </c>
      <c r="AP129" s="367">
        <v>0</v>
      </c>
      <c r="AQ129" s="367">
        <v>0</v>
      </c>
      <c r="AR129" s="366"/>
      <c r="AS129" s="315"/>
      <c r="AT129" s="315"/>
      <c r="AU129" s="367">
        <v>12.04</v>
      </c>
      <c r="AV129" s="367">
        <v>9.0500000000000007</v>
      </c>
      <c r="AW129" s="367">
        <v>0.04</v>
      </c>
      <c r="AX129" s="367">
        <v>0</v>
      </c>
      <c r="AY129" s="367">
        <v>0</v>
      </c>
      <c r="AZ129" s="366"/>
    </row>
    <row r="130" spans="1:52" ht="14.4">
      <c r="A130" s="342"/>
      <c r="B130" s="40" t="s">
        <v>249</v>
      </c>
      <c r="C130" s="9"/>
      <c r="D130" s="40">
        <v>8234</v>
      </c>
      <c r="E130" s="103">
        <v>16</v>
      </c>
      <c r="F130" s="103">
        <v>10</v>
      </c>
      <c r="G130" s="103">
        <v>6</v>
      </c>
      <c r="H130" s="103">
        <v>4</v>
      </c>
      <c r="I130" s="103">
        <v>2</v>
      </c>
      <c r="J130" s="9"/>
      <c r="K130" s="315"/>
      <c r="L130" s="315"/>
      <c r="M130" s="105">
        <v>2427.04</v>
      </c>
      <c r="N130" s="105">
        <v>1933.99</v>
      </c>
      <c r="O130" s="105">
        <v>1897.28</v>
      </c>
      <c r="P130" s="105">
        <v>1304.1600000000001</v>
      </c>
      <c r="Q130" s="105">
        <v>2275</v>
      </c>
      <c r="R130" s="9"/>
      <c r="S130" s="315"/>
      <c r="T130" s="315"/>
      <c r="U130" s="105">
        <v>142.77000000000001</v>
      </c>
      <c r="V130" s="105">
        <v>113.76</v>
      </c>
      <c r="W130" s="105">
        <v>118.58</v>
      </c>
      <c r="X130" s="105">
        <v>86.94</v>
      </c>
      <c r="Y130" s="105">
        <v>142.19</v>
      </c>
      <c r="Z130" s="9"/>
      <c r="AA130" s="315"/>
      <c r="AB130" s="9" t="s">
        <v>257</v>
      </c>
      <c r="AC130" s="9"/>
      <c r="AD130" s="35">
        <v>8025</v>
      </c>
      <c r="AE130" s="366">
        <v>3</v>
      </c>
      <c r="AF130" s="366">
        <v>1</v>
      </c>
      <c r="AG130" s="366"/>
      <c r="AH130" s="366">
        <v>1</v>
      </c>
      <c r="AI130" s="366">
        <v>1</v>
      </c>
      <c r="AJ130" s="366"/>
      <c r="AK130" s="315"/>
      <c r="AL130" s="315"/>
      <c r="AM130" s="367">
        <v>92.49</v>
      </c>
      <c r="AN130" s="367">
        <v>42</v>
      </c>
      <c r="AO130" s="367">
        <v>0</v>
      </c>
      <c r="AP130" s="367">
        <v>44.03</v>
      </c>
      <c r="AQ130" s="367">
        <v>130.66</v>
      </c>
      <c r="AR130" s="366"/>
      <c r="AS130" s="315"/>
      <c r="AT130" s="315"/>
      <c r="AU130" s="367">
        <v>30.83</v>
      </c>
      <c r="AV130" s="367">
        <v>14</v>
      </c>
      <c r="AW130" s="367">
        <v>0</v>
      </c>
      <c r="AX130" s="367">
        <v>14.68</v>
      </c>
      <c r="AY130" s="367">
        <v>43.55</v>
      </c>
      <c r="AZ130" s="366"/>
    </row>
    <row r="131" spans="1:52" ht="14.4">
      <c r="A131" s="342"/>
      <c r="B131" s="40" t="s">
        <v>249</v>
      </c>
      <c r="C131" s="9"/>
      <c r="D131" s="40">
        <v>8330</v>
      </c>
      <c r="E131" s="103">
        <v>43</v>
      </c>
      <c r="F131" s="103">
        <v>32</v>
      </c>
      <c r="G131" s="103">
        <v>23</v>
      </c>
      <c r="H131" s="103">
        <v>18</v>
      </c>
      <c r="I131" s="103">
        <v>23</v>
      </c>
      <c r="J131" s="9"/>
      <c r="K131" s="315"/>
      <c r="L131" s="315"/>
      <c r="M131" s="105">
        <v>5929.88</v>
      </c>
      <c r="N131" s="105">
        <v>4163.74</v>
      </c>
      <c r="O131" s="105">
        <v>4529.0600000000004</v>
      </c>
      <c r="P131" s="105">
        <v>2404.5</v>
      </c>
      <c r="Q131" s="105">
        <v>18511.400000000001</v>
      </c>
      <c r="R131" s="9"/>
      <c r="S131" s="315"/>
      <c r="T131" s="315"/>
      <c r="U131" s="105">
        <v>109.81</v>
      </c>
      <c r="V131" s="105">
        <v>77.11</v>
      </c>
      <c r="W131" s="105">
        <v>85.45</v>
      </c>
      <c r="X131" s="105">
        <v>45.37</v>
      </c>
      <c r="Y131" s="105">
        <v>349.27</v>
      </c>
      <c r="Z131" s="9"/>
      <c r="AA131" s="315"/>
      <c r="AB131" s="9" t="s">
        <v>259</v>
      </c>
      <c r="AC131" s="9"/>
      <c r="AD131" s="35">
        <v>8302</v>
      </c>
      <c r="AE131" s="366">
        <v>9</v>
      </c>
      <c r="AF131" s="366">
        <v>3</v>
      </c>
      <c r="AG131" s="366">
        <v>3</v>
      </c>
      <c r="AH131" s="366">
        <v>3</v>
      </c>
      <c r="AI131" s="366">
        <v>2</v>
      </c>
      <c r="AJ131" s="366"/>
      <c r="AK131" s="315"/>
      <c r="AL131" s="315"/>
      <c r="AM131" s="367">
        <v>739.32</v>
      </c>
      <c r="AN131" s="367">
        <v>120.93</v>
      </c>
      <c r="AO131" s="367">
        <v>88.1</v>
      </c>
      <c r="AP131" s="367">
        <v>91.77</v>
      </c>
      <c r="AQ131" s="367">
        <v>1051.3900000000001</v>
      </c>
      <c r="AR131" s="366"/>
      <c r="AS131" s="315"/>
      <c r="AT131" s="315"/>
      <c r="AU131" s="367">
        <v>82.15</v>
      </c>
      <c r="AV131" s="367">
        <v>13.44</v>
      </c>
      <c r="AW131" s="367">
        <v>11.01</v>
      </c>
      <c r="AX131" s="367">
        <v>10.199999999999999</v>
      </c>
      <c r="AY131" s="367">
        <v>116.82</v>
      </c>
      <c r="AZ131" s="366"/>
    </row>
    <row r="132" spans="1:52" ht="14.4">
      <c r="A132" s="342"/>
      <c r="B132" s="40" t="s">
        <v>250</v>
      </c>
      <c r="C132" s="9"/>
      <c r="D132" s="40">
        <v>8021</v>
      </c>
      <c r="E132" s="103">
        <v>1</v>
      </c>
      <c r="F132" s="103">
        <v>1</v>
      </c>
      <c r="G132" s="103"/>
      <c r="H132" s="103"/>
      <c r="I132" s="103"/>
      <c r="J132" s="9"/>
      <c r="K132" s="315"/>
      <c r="L132" s="315"/>
      <c r="M132" s="105">
        <v>139.44</v>
      </c>
      <c r="N132" s="105">
        <v>56.24</v>
      </c>
      <c r="O132" s="105"/>
      <c r="P132" s="105">
        <v>0</v>
      </c>
      <c r="Q132" s="105">
        <v>0</v>
      </c>
      <c r="R132" s="9"/>
      <c r="S132" s="315"/>
      <c r="T132" s="315"/>
      <c r="U132" s="105">
        <v>139.44</v>
      </c>
      <c r="V132" s="105">
        <v>56.24</v>
      </c>
      <c r="W132" s="105"/>
      <c r="X132" s="105">
        <v>0</v>
      </c>
      <c r="Y132" s="105">
        <v>0</v>
      </c>
      <c r="Z132" s="9"/>
      <c r="AA132" s="315"/>
      <c r="AB132" s="9" t="s">
        <v>262</v>
      </c>
      <c r="AC132" s="9"/>
      <c r="AD132" s="35">
        <v>8320</v>
      </c>
      <c r="AE132" s="366">
        <v>16</v>
      </c>
      <c r="AF132" s="366">
        <v>8</v>
      </c>
      <c r="AG132" s="366">
        <v>6</v>
      </c>
      <c r="AH132" s="366">
        <v>3</v>
      </c>
      <c r="AI132" s="366">
        <v>3</v>
      </c>
      <c r="AJ132" s="366"/>
      <c r="AK132" s="315"/>
      <c r="AL132" s="315"/>
      <c r="AM132" s="367">
        <v>7096.46</v>
      </c>
      <c r="AN132" s="367">
        <v>733.42</v>
      </c>
      <c r="AO132" s="367">
        <v>170.85</v>
      </c>
      <c r="AP132" s="367">
        <v>112.73</v>
      </c>
      <c r="AQ132" s="367">
        <v>1031.6600000000001</v>
      </c>
      <c r="AR132" s="366"/>
      <c r="AS132" s="315"/>
      <c r="AT132" s="315"/>
      <c r="AU132" s="367">
        <v>443.53</v>
      </c>
      <c r="AV132" s="367">
        <v>45.84</v>
      </c>
      <c r="AW132" s="367">
        <v>12.2</v>
      </c>
      <c r="AX132" s="367">
        <v>7.52</v>
      </c>
      <c r="AY132" s="367">
        <v>64.48</v>
      </c>
      <c r="AZ132" s="366"/>
    </row>
    <row r="133" spans="1:52" ht="14.4">
      <c r="A133" s="342"/>
      <c r="B133" s="40"/>
      <c r="C133" s="9"/>
      <c r="D133" s="40">
        <v>8081</v>
      </c>
      <c r="E133" s="103">
        <v>1558</v>
      </c>
      <c r="F133" s="103">
        <v>1014</v>
      </c>
      <c r="G133" s="103">
        <v>270</v>
      </c>
      <c r="H133" s="103">
        <v>545</v>
      </c>
      <c r="I133" s="103">
        <v>680</v>
      </c>
      <c r="J133" s="9"/>
      <c r="K133" s="315"/>
      <c r="L133" s="315"/>
      <c r="M133" s="105">
        <v>302651.28000000003</v>
      </c>
      <c r="N133" s="105">
        <v>291883.92</v>
      </c>
      <c r="O133" s="105">
        <v>49105.55</v>
      </c>
      <c r="P133" s="105">
        <v>113923.93000000001</v>
      </c>
      <c r="Q133" s="105">
        <v>910924.55</v>
      </c>
      <c r="R133" s="9"/>
      <c r="S133" s="315"/>
      <c r="T133" s="315"/>
      <c r="U133" s="105">
        <v>340.57</v>
      </c>
      <c r="V133" s="105">
        <v>543.47</v>
      </c>
      <c r="W133" s="105">
        <v>68.78</v>
      </c>
      <c r="X133" s="105">
        <v>291.89</v>
      </c>
      <c r="Y133" s="105">
        <v>1057.73</v>
      </c>
      <c r="Z133" s="9"/>
      <c r="AA133" s="315"/>
      <c r="AB133" s="9" t="s">
        <v>263</v>
      </c>
      <c r="AC133" s="9"/>
      <c r="AD133" s="35">
        <v>8080</v>
      </c>
      <c r="AE133" s="366">
        <v>4</v>
      </c>
      <c r="AF133" s="366">
        <v>4</v>
      </c>
      <c r="AG133" s="366">
        <v>3</v>
      </c>
      <c r="AH133" s="366">
        <v>2</v>
      </c>
      <c r="AI133" s="366">
        <v>2</v>
      </c>
      <c r="AJ133" s="366"/>
      <c r="AK133" s="315"/>
      <c r="AL133" s="315"/>
      <c r="AM133" s="367">
        <v>1406.12</v>
      </c>
      <c r="AN133" s="367">
        <v>1464.05</v>
      </c>
      <c r="AO133" s="367">
        <v>1453.02</v>
      </c>
      <c r="AP133" s="367">
        <v>832.9</v>
      </c>
      <c r="AQ133" s="367">
        <v>14124.93</v>
      </c>
      <c r="AR133" s="366"/>
      <c r="AS133" s="315"/>
      <c r="AT133" s="315"/>
      <c r="AU133" s="367">
        <v>351.53</v>
      </c>
      <c r="AV133" s="367">
        <v>366.01</v>
      </c>
      <c r="AW133" s="367">
        <v>363.26</v>
      </c>
      <c r="AX133" s="367">
        <v>208.23</v>
      </c>
      <c r="AY133" s="367">
        <v>3531.23</v>
      </c>
      <c r="AZ133" s="366"/>
    </row>
    <row r="134" spans="1:52" ht="14.4">
      <c r="A134" s="342"/>
      <c r="B134" s="40" t="s">
        <v>253</v>
      </c>
      <c r="C134" s="9"/>
      <c r="D134" s="40">
        <v>8204</v>
      </c>
      <c r="E134" s="103">
        <v>286</v>
      </c>
      <c r="F134" s="103">
        <v>168</v>
      </c>
      <c r="G134" s="103">
        <v>116</v>
      </c>
      <c r="H134" s="103">
        <v>84</v>
      </c>
      <c r="I134" s="103">
        <v>89</v>
      </c>
      <c r="J134" s="9"/>
      <c r="K134" s="315"/>
      <c r="L134" s="315"/>
      <c r="M134" s="105">
        <v>32961.25</v>
      </c>
      <c r="N134" s="105">
        <v>19944.919999999998</v>
      </c>
      <c r="O134" s="105">
        <v>17599.560000000001</v>
      </c>
      <c r="P134" s="105">
        <v>11762.35</v>
      </c>
      <c r="Q134" s="105">
        <v>66278.83</v>
      </c>
      <c r="R134" s="9"/>
      <c r="S134" s="315"/>
      <c r="T134" s="315"/>
      <c r="U134" s="105">
        <v>102.68</v>
      </c>
      <c r="V134" s="105">
        <v>62.13</v>
      </c>
      <c r="W134" s="105">
        <v>58.67</v>
      </c>
      <c r="X134" s="105">
        <v>39.08</v>
      </c>
      <c r="Y134" s="105">
        <v>218.74</v>
      </c>
      <c r="Z134" s="9"/>
      <c r="AA134" s="315"/>
      <c r="AB134" s="9" t="s">
        <v>264</v>
      </c>
      <c r="AC134" s="9"/>
      <c r="AD134" s="35">
        <v>8234</v>
      </c>
      <c r="AE134" s="366">
        <v>3</v>
      </c>
      <c r="AF134" s="366"/>
      <c r="AG134" s="366"/>
      <c r="AH134" s="366"/>
      <c r="AI134" s="366"/>
      <c r="AJ134" s="366"/>
      <c r="AK134" s="315"/>
      <c r="AL134" s="315"/>
      <c r="AM134" s="367">
        <v>681.56</v>
      </c>
      <c r="AN134" s="367">
        <v>0</v>
      </c>
      <c r="AO134" s="367">
        <v>0</v>
      </c>
      <c r="AP134" s="367">
        <v>0</v>
      </c>
      <c r="AQ134" s="367">
        <v>0</v>
      </c>
      <c r="AR134" s="366"/>
      <c r="AS134" s="315"/>
      <c r="AT134" s="315"/>
      <c r="AU134" s="367">
        <v>227.19</v>
      </c>
      <c r="AV134" s="367">
        <v>0</v>
      </c>
      <c r="AW134" s="367">
        <v>0</v>
      </c>
      <c r="AX134" s="367">
        <v>0</v>
      </c>
      <c r="AY134" s="367">
        <v>0</v>
      </c>
      <c r="AZ134" s="366"/>
    </row>
    <row r="135" spans="1:52" ht="14.4">
      <c r="A135" s="342"/>
      <c r="B135" s="40" t="s">
        <v>255</v>
      </c>
      <c r="C135" s="9"/>
      <c r="D135" s="40">
        <v>8319</v>
      </c>
      <c r="E135" s="103">
        <v>81</v>
      </c>
      <c r="F135" s="103">
        <v>55</v>
      </c>
      <c r="G135" s="103">
        <v>43</v>
      </c>
      <c r="H135" s="103">
        <v>36</v>
      </c>
      <c r="I135" s="103">
        <v>40</v>
      </c>
      <c r="J135" s="9"/>
      <c r="K135" s="315"/>
      <c r="L135" s="315"/>
      <c r="M135" s="105">
        <v>12710.03</v>
      </c>
      <c r="N135" s="105">
        <v>10067.540000000001</v>
      </c>
      <c r="O135" s="105">
        <v>7428.39</v>
      </c>
      <c r="P135" s="105">
        <v>6057.21</v>
      </c>
      <c r="Q135" s="105">
        <v>66580.649999999994</v>
      </c>
      <c r="R135" s="9"/>
      <c r="S135" s="315"/>
      <c r="T135" s="315"/>
      <c r="U135" s="105">
        <v>128.38</v>
      </c>
      <c r="V135" s="105">
        <v>101.69</v>
      </c>
      <c r="W135" s="105">
        <v>76.58</v>
      </c>
      <c r="X135" s="105">
        <v>61.18</v>
      </c>
      <c r="Y135" s="105">
        <v>672.53</v>
      </c>
      <c r="Z135" s="9"/>
      <c r="AA135" s="315"/>
      <c r="AB135" s="9" t="s">
        <v>268</v>
      </c>
      <c r="AC135" s="9"/>
      <c r="AD135" s="35">
        <v>8343</v>
      </c>
      <c r="AE135" s="366">
        <v>1</v>
      </c>
      <c r="AF135" s="366">
        <v>1</v>
      </c>
      <c r="AG135" s="366">
        <v>1</v>
      </c>
      <c r="AH135" s="366">
        <v>1</v>
      </c>
      <c r="AI135" s="366">
        <v>1</v>
      </c>
      <c r="AJ135" s="366"/>
      <c r="AK135" s="315"/>
      <c r="AL135" s="315"/>
      <c r="AM135" s="367">
        <v>40.11</v>
      </c>
      <c r="AN135" s="367">
        <v>42.66</v>
      </c>
      <c r="AO135" s="367">
        <v>60.7</v>
      </c>
      <c r="AP135" s="367">
        <v>57.61</v>
      </c>
      <c r="AQ135" s="367">
        <v>831.94</v>
      </c>
      <c r="AR135" s="366"/>
      <c r="AS135" s="315"/>
      <c r="AT135" s="315"/>
      <c r="AU135" s="367">
        <v>40.11</v>
      </c>
      <c r="AV135" s="367">
        <v>42.66</v>
      </c>
      <c r="AW135" s="367">
        <v>60.7</v>
      </c>
      <c r="AX135" s="367">
        <v>57.61</v>
      </c>
      <c r="AY135" s="367">
        <v>831.94</v>
      </c>
      <c r="AZ135" s="366"/>
    </row>
    <row r="136" spans="1:52" ht="14.4">
      <c r="A136" s="342"/>
      <c r="B136" s="40"/>
      <c r="C136" s="9"/>
      <c r="D136" s="40">
        <v>8330</v>
      </c>
      <c r="E136" s="103">
        <v>3</v>
      </c>
      <c r="F136" s="103">
        <v>2</v>
      </c>
      <c r="G136" s="103">
        <v>2</v>
      </c>
      <c r="H136" s="103">
        <v>1</v>
      </c>
      <c r="I136" s="103">
        <v>2</v>
      </c>
      <c r="J136" s="9"/>
      <c r="K136" s="315"/>
      <c r="L136" s="315"/>
      <c r="M136" s="105">
        <v>883.95</v>
      </c>
      <c r="N136" s="105">
        <v>890.1</v>
      </c>
      <c r="O136" s="105">
        <v>905.97</v>
      </c>
      <c r="P136" s="105">
        <v>6.88</v>
      </c>
      <c r="Q136" s="105">
        <v>1694.63</v>
      </c>
      <c r="R136" s="9"/>
      <c r="S136" s="315"/>
      <c r="T136" s="315"/>
      <c r="U136" s="105">
        <v>681.07</v>
      </c>
      <c r="V136" s="105">
        <v>747.04</v>
      </c>
      <c r="W136" s="105">
        <v>815.68</v>
      </c>
      <c r="X136" s="105">
        <v>3.44</v>
      </c>
      <c r="Y136" s="105">
        <v>1168.57</v>
      </c>
      <c r="Z136" s="9"/>
      <c r="AA136" s="315"/>
      <c r="AB136" s="9" t="s">
        <v>269</v>
      </c>
      <c r="AC136" s="9"/>
      <c r="AD136" s="35">
        <v>8204</v>
      </c>
      <c r="AE136" s="366">
        <v>4</v>
      </c>
      <c r="AF136" s="366">
        <v>1</v>
      </c>
      <c r="AG136" s="366"/>
      <c r="AH136" s="366"/>
      <c r="AI136" s="366"/>
      <c r="AJ136" s="366"/>
      <c r="AK136" s="315"/>
      <c r="AL136" s="315"/>
      <c r="AM136" s="367">
        <v>451.62</v>
      </c>
      <c r="AN136" s="367">
        <v>27.51</v>
      </c>
      <c r="AO136" s="367">
        <v>0</v>
      </c>
      <c r="AP136" s="367">
        <v>0</v>
      </c>
      <c r="AQ136" s="367">
        <v>0</v>
      </c>
      <c r="AR136" s="366"/>
      <c r="AS136" s="315"/>
      <c r="AT136" s="315"/>
      <c r="AU136" s="367">
        <v>112.91</v>
      </c>
      <c r="AV136" s="367">
        <v>6.88</v>
      </c>
      <c r="AW136" s="367">
        <v>0</v>
      </c>
      <c r="AX136" s="367">
        <v>0</v>
      </c>
      <c r="AY136" s="367">
        <v>0</v>
      </c>
      <c r="AZ136" s="366"/>
    </row>
    <row r="137" spans="1:52" ht="14.4">
      <c r="A137" s="342"/>
      <c r="B137" s="40" t="s">
        <v>639</v>
      </c>
      <c r="C137" s="9"/>
      <c r="D137" s="40">
        <v>8319</v>
      </c>
      <c r="E137" s="103">
        <v>4</v>
      </c>
      <c r="F137" s="103">
        <v>3</v>
      </c>
      <c r="G137" s="103">
        <v>2</v>
      </c>
      <c r="H137" s="103">
        <v>2</v>
      </c>
      <c r="I137" s="103">
        <v>2</v>
      </c>
      <c r="J137" s="9"/>
      <c r="K137" s="315"/>
      <c r="L137" s="315"/>
      <c r="M137" s="105">
        <v>433.67</v>
      </c>
      <c r="N137" s="105">
        <v>353.52</v>
      </c>
      <c r="O137" s="105">
        <v>304.06</v>
      </c>
      <c r="P137" s="105">
        <v>299.29000000000002</v>
      </c>
      <c r="Q137" s="105">
        <v>509.28</v>
      </c>
      <c r="R137" s="9"/>
      <c r="S137" s="315"/>
      <c r="T137" s="315"/>
      <c r="U137" s="105">
        <v>108.42</v>
      </c>
      <c r="V137" s="105">
        <v>88.38</v>
      </c>
      <c r="W137" s="105">
        <v>76.02</v>
      </c>
      <c r="X137" s="105">
        <v>74.819999999999993</v>
      </c>
      <c r="Y137" s="105">
        <v>127.32</v>
      </c>
      <c r="Z137" s="9"/>
      <c r="AA137" s="315"/>
      <c r="AB137" s="9" t="s">
        <v>269</v>
      </c>
      <c r="AC137" s="9"/>
      <c r="AD137" s="35">
        <v>8251</v>
      </c>
      <c r="AE137" s="366">
        <v>6</v>
      </c>
      <c r="AF137" s="366">
        <v>5</v>
      </c>
      <c r="AG137" s="366">
        <v>4</v>
      </c>
      <c r="AH137" s="366">
        <v>3</v>
      </c>
      <c r="AI137" s="366">
        <v>3</v>
      </c>
      <c r="AJ137" s="366"/>
      <c r="AK137" s="315"/>
      <c r="AL137" s="315"/>
      <c r="AM137" s="367">
        <v>834.23</v>
      </c>
      <c r="AN137" s="367">
        <v>507.84</v>
      </c>
      <c r="AO137" s="367">
        <v>693.68</v>
      </c>
      <c r="AP137" s="367">
        <v>798.24</v>
      </c>
      <c r="AQ137" s="367">
        <v>3856.73</v>
      </c>
      <c r="AR137" s="366"/>
      <c r="AS137" s="315"/>
      <c r="AT137" s="315"/>
      <c r="AU137" s="367">
        <v>139.04</v>
      </c>
      <c r="AV137" s="367">
        <v>84.64</v>
      </c>
      <c r="AW137" s="367">
        <v>115.61</v>
      </c>
      <c r="AX137" s="367">
        <v>133.04</v>
      </c>
      <c r="AY137" s="367">
        <v>642.79</v>
      </c>
      <c r="AZ137" s="366"/>
    </row>
    <row r="138" spans="1:52" ht="14.4">
      <c r="A138" s="342"/>
      <c r="B138" s="40" t="s">
        <v>257</v>
      </c>
      <c r="C138" s="9"/>
      <c r="D138" s="40">
        <v>8025</v>
      </c>
      <c r="E138" s="103">
        <v>21</v>
      </c>
      <c r="F138" s="103">
        <v>13</v>
      </c>
      <c r="G138" s="103">
        <v>8</v>
      </c>
      <c r="H138" s="103">
        <v>8</v>
      </c>
      <c r="I138" s="103">
        <v>7</v>
      </c>
      <c r="J138" s="9"/>
      <c r="K138" s="315"/>
      <c r="L138" s="315"/>
      <c r="M138" s="105">
        <v>3154.07</v>
      </c>
      <c r="N138" s="105">
        <v>2985.7</v>
      </c>
      <c r="O138" s="105">
        <v>1725.62</v>
      </c>
      <c r="P138" s="105">
        <v>1198.54</v>
      </c>
      <c r="Q138" s="105">
        <v>7004.1</v>
      </c>
      <c r="R138" s="9"/>
      <c r="S138" s="315"/>
      <c r="T138" s="315"/>
      <c r="U138" s="105">
        <v>137.13</v>
      </c>
      <c r="V138" s="105">
        <v>129.81</v>
      </c>
      <c r="W138" s="105">
        <v>75.03</v>
      </c>
      <c r="X138" s="105">
        <v>52.11</v>
      </c>
      <c r="Y138" s="105">
        <v>304.52999999999997</v>
      </c>
      <c r="Z138" s="9"/>
      <c r="AA138" s="315"/>
      <c r="AB138" s="9" t="s">
        <v>271</v>
      </c>
      <c r="AC138" s="9"/>
      <c r="AD138" s="35">
        <v>8037</v>
      </c>
      <c r="AE138" s="366">
        <v>21</v>
      </c>
      <c r="AF138" s="366">
        <v>6</v>
      </c>
      <c r="AG138" s="366">
        <v>4</v>
      </c>
      <c r="AH138" s="366">
        <v>2</v>
      </c>
      <c r="AI138" s="366">
        <v>4</v>
      </c>
      <c r="AJ138" s="366"/>
      <c r="AK138" s="315"/>
      <c r="AL138" s="315"/>
      <c r="AM138" s="367">
        <v>22132.720000000001</v>
      </c>
      <c r="AN138" s="367">
        <v>4837.45</v>
      </c>
      <c r="AO138" s="367">
        <v>778.34</v>
      </c>
      <c r="AP138" s="367">
        <v>205.58</v>
      </c>
      <c r="AQ138" s="367">
        <v>16243.75</v>
      </c>
      <c r="AR138" s="366"/>
      <c r="AS138" s="315"/>
      <c r="AT138" s="315"/>
      <c r="AU138" s="367">
        <v>1053.94</v>
      </c>
      <c r="AV138" s="367">
        <v>230.35</v>
      </c>
      <c r="AW138" s="367">
        <v>43.24</v>
      </c>
      <c r="AX138" s="367">
        <v>10.28</v>
      </c>
      <c r="AY138" s="367">
        <v>812.19</v>
      </c>
      <c r="AZ138" s="366"/>
    </row>
    <row r="139" spans="1:52" ht="14.4">
      <c r="A139" s="342"/>
      <c r="B139" s="40" t="s">
        <v>259</v>
      </c>
      <c r="C139" s="9"/>
      <c r="D139" s="40">
        <v>7004</v>
      </c>
      <c r="E139" s="103">
        <v>1</v>
      </c>
      <c r="F139" s="103"/>
      <c r="G139" s="103"/>
      <c r="H139" s="103"/>
      <c r="I139" s="103"/>
      <c r="J139" s="9"/>
      <c r="K139" s="315"/>
      <c r="L139" s="315"/>
      <c r="M139" s="105">
        <v>0.66</v>
      </c>
      <c r="N139" s="105">
        <v>0</v>
      </c>
      <c r="O139" s="105">
        <v>0</v>
      </c>
      <c r="P139" s="105">
        <v>0</v>
      </c>
      <c r="Q139" s="105">
        <v>0</v>
      </c>
      <c r="R139" s="9"/>
      <c r="S139" s="315"/>
      <c r="T139" s="315"/>
      <c r="U139" s="105">
        <v>0.66</v>
      </c>
      <c r="V139" s="105">
        <v>0</v>
      </c>
      <c r="W139" s="105">
        <v>0</v>
      </c>
      <c r="X139" s="105">
        <v>0</v>
      </c>
      <c r="Y139" s="105">
        <v>0</v>
      </c>
      <c r="Z139" s="9"/>
      <c r="AA139" s="315"/>
      <c r="AB139" s="9" t="s">
        <v>273</v>
      </c>
      <c r="AC139" s="9"/>
      <c r="AD139" s="35">
        <v>8321</v>
      </c>
      <c r="AE139" s="366">
        <v>7</v>
      </c>
      <c r="AF139" s="366">
        <v>4</v>
      </c>
      <c r="AG139" s="366">
        <v>4</v>
      </c>
      <c r="AH139" s="366">
        <v>1</v>
      </c>
      <c r="AI139" s="366">
        <v>1</v>
      </c>
      <c r="AJ139" s="366"/>
      <c r="AK139" s="315"/>
      <c r="AL139" s="315"/>
      <c r="AM139" s="367">
        <v>1014.09</v>
      </c>
      <c r="AN139" s="367">
        <v>1468.45</v>
      </c>
      <c r="AO139" s="367">
        <v>3565.24</v>
      </c>
      <c r="AP139" s="367">
        <v>20.5</v>
      </c>
      <c r="AQ139" s="367">
        <v>58.64</v>
      </c>
      <c r="AR139" s="366"/>
      <c r="AS139" s="315"/>
      <c r="AT139" s="315"/>
      <c r="AU139" s="367">
        <v>126.76</v>
      </c>
      <c r="AV139" s="367">
        <v>183.56</v>
      </c>
      <c r="AW139" s="367">
        <v>509.32</v>
      </c>
      <c r="AX139" s="367">
        <v>3.42</v>
      </c>
      <c r="AY139" s="367">
        <v>9.77</v>
      </c>
      <c r="AZ139" s="366"/>
    </row>
    <row r="140" spans="1:52" ht="14.4">
      <c r="A140" s="342"/>
      <c r="B140" s="40"/>
      <c r="C140" s="9"/>
      <c r="D140" s="40">
        <v>8302</v>
      </c>
      <c r="E140" s="103">
        <v>40</v>
      </c>
      <c r="F140" s="103">
        <v>25</v>
      </c>
      <c r="G140" s="103">
        <v>17</v>
      </c>
      <c r="H140" s="103">
        <v>18</v>
      </c>
      <c r="I140" s="103">
        <v>21</v>
      </c>
      <c r="J140" s="9"/>
      <c r="K140" s="315"/>
      <c r="L140" s="315"/>
      <c r="M140" s="105">
        <v>5335.48</v>
      </c>
      <c r="N140" s="105">
        <v>5981.19</v>
      </c>
      <c r="O140" s="105">
        <v>2789.73</v>
      </c>
      <c r="P140" s="105">
        <v>3029.25</v>
      </c>
      <c r="Q140" s="105">
        <v>13624.95</v>
      </c>
      <c r="R140" s="9"/>
      <c r="S140" s="315"/>
      <c r="T140" s="315"/>
      <c r="U140" s="105">
        <v>106.71</v>
      </c>
      <c r="V140" s="105">
        <v>119.62</v>
      </c>
      <c r="W140" s="105">
        <v>60.65</v>
      </c>
      <c r="X140" s="105">
        <v>64.45</v>
      </c>
      <c r="Y140" s="105">
        <v>289.89</v>
      </c>
      <c r="Z140" s="9"/>
      <c r="AA140" s="315"/>
      <c r="AB140" s="9" t="s">
        <v>275</v>
      </c>
      <c r="AC140" s="9"/>
      <c r="AD140" s="35">
        <v>8322</v>
      </c>
      <c r="AE140" s="366">
        <v>3</v>
      </c>
      <c r="AF140" s="366">
        <v>3</v>
      </c>
      <c r="AG140" s="366">
        <v>2</v>
      </c>
      <c r="AH140" s="366">
        <v>2</v>
      </c>
      <c r="AI140" s="366">
        <v>2</v>
      </c>
      <c r="AJ140" s="366"/>
      <c r="AK140" s="315"/>
      <c r="AL140" s="315"/>
      <c r="AM140" s="367">
        <v>323.60000000000002</v>
      </c>
      <c r="AN140" s="367">
        <v>371.47</v>
      </c>
      <c r="AO140" s="367">
        <v>135.88</v>
      </c>
      <c r="AP140" s="367">
        <v>147.97</v>
      </c>
      <c r="AQ140" s="367">
        <v>6852.01</v>
      </c>
      <c r="AR140" s="366"/>
      <c r="AS140" s="315"/>
      <c r="AT140" s="315"/>
      <c r="AU140" s="367">
        <v>107.87</v>
      </c>
      <c r="AV140" s="367">
        <v>123.82</v>
      </c>
      <c r="AW140" s="367">
        <v>45.29</v>
      </c>
      <c r="AX140" s="367">
        <v>49.32</v>
      </c>
      <c r="AY140" s="367">
        <v>2284</v>
      </c>
      <c r="AZ140" s="366"/>
    </row>
    <row r="141" spans="1:52" ht="14.4">
      <c r="A141" s="342"/>
      <c r="B141" s="40"/>
      <c r="C141" s="9"/>
      <c r="D141" s="40">
        <v>8320</v>
      </c>
      <c r="E141" s="103"/>
      <c r="F141" s="103">
        <v>1</v>
      </c>
      <c r="G141" s="103">
        <v>1</v>
      </c>
      <c r="H141" s="103">
        <v>1</v>
      </c>
      <c r="I141" s="103">
        <v>1</v>
      </c>
      <c r="J141" s="9"/>
      <c r="K141" s="315"/>
      <c r="L141" s="315"/>
      <c r="M141" s="105">
        <v>0</v>
      </c>
      <c r="N141" s="105">
        <v>545.54999999999995</v>
      </c>
      <c r="O141" s="105">
        <v>391.2</v>
      </c>
      <c r="P141" s="105">
        <v>264.8</v>
      </c>
      <c r="Q141" s="105">
        <v>732.63</v>
      </c>
      <c r="R141" s="9"/>
      <c r="S141" s="315"/>
      <c r="T141" s="315"/>
      <c r="U141" s="105">
        <v>0</v>
      </c>
      <c r="V141" s="105">
        <v>545.54999999999995</v>
      </c>
      <c r="W141" s="105">
        <v>391.2</v>
      </c>
      <c r="X141" s="105">
        <v>264.8</v>
      </c>
      <c r="Y141" s="105">
        <v>732.63</v>
      </c>
      <c r="Z141" s="9"/>
      <c r="AA141" s="315"/>
      <c r="AB141" s="9" t="s">
        <v>275</v>
      </c>
      <c r="AC141" s="9"/>
      <c r="AD141" s="35">
        <v>8344</v>
      </c>
      <c r="AE141" s="366">
        <v>7</v>
      </c>
      <c r="AF141" s="366">
        <v>6</v>
      </c>
      <c r="AG141" s="366">
        <v>5</v>
      </c>
      <c r="AH141" s="366">
        <v>1</v>
      </c>
      <c r="AI141" s="366">
        <v>1</v>
      </c>
      <c r="AJ141" s="366"/>
      <c r="AK141" s="315"/>
      <c r="AL141" s="315"/>
      <c r="AM141" s="367">
        <v>299.45999999999998</v>
      </c>
      <c r="AN141" s="367">
        <v>338.03</v>
      </c>
      <c r="AO141" s="367">
        <v>218.4</v>
      </c>
      <c r="AP141" s="367">
        <v>-207.48</v>
      </c>
      <c r="AQ141" s="367">
        <v>134.03</v>
      </c>
      <c r="AR141" s="366"/>
      <c r="AS141" s="315"/>
      <c r="AT141" s="315"/>
      <c r="AU141" s="367">
        <v>42.78</v>
      </c>
      <c r="AV141" s="367">
        <v>48.29</v>
      </c>
      <c r="AW141" s="367">
        <v>31.2</v>
      </c>
      <c r="AX141" s="367">
        <v>-29.64</v>
      </c>
      <c r="AY141" s="367">
        <v>19.149999999999999</v>
      </c>
      <c r="AZ141" s="366"/>
    </row>
    <row r="142" spans="1:52" ht="14.4">
      <c r="A142" s="342"/>
      <c r="B142" s="40" t="s">
        <v>262</v>
      </c>
      <c r="C142" s="9"/>
      <c r="D142" s="40">
        <v>8320</v>
      </c>
      <c r="E142" s="103">
        <v>70</v>
      </c>
      <c r="F142" s="103">
        <v>54</v>
      </c>
      <c r="G142" s="103">
        <v>31</v>
      </c>
      <c r="H142" s="103">
        <v>31</v>
      </c>
      <c r="I142" s="103">
        <v>37</v>
      </c>
      <c r="J142" s="9"/>
      <c r="K142" s="315"/>
      <c r="L142" s="315"/>
      <c r="M142" s="105">
        <v>12281.14</v>
      </c>
      <c r="N142" s="105">
        <v>18375.03</v>
      </c>
      <c r="O142" s="105">
        <v>7536.97</v>
      </c>
      <c r="P142" s="105">
        <v>6044.32</v>
      </c>
      <c r="Q142" s="105">
        <v>53822.400000000001</v>
      </c>
      <c r="R142" s="9"/>
      <c r="S142" s="315"/>
      <c r="T142" s="315"/>
      <c r="U142" s="105">
        <v>126.61</v>
      </c>
      <c r="V142" s="105">
        <v>189.43</v>
      </c>
      <c r="W142" s="105">
        <v>89.73</v>
      </c>
      <c r="X142" s="105">
        <v>68.69</v>
      </c>
      <c r="Y142" s="105">
        <v>591.45000000000005</v>
      </c>
      <c r="Z142" s="9"/>
      <c r="AA142" s="315"/>
      <c r="AB142" s="9" t="s">
        <v>278</v>
      </c>
      <c r="AC142" s="9"/>
      <c r="AD142" s="35">
        <v>8322</v>
      </c>
      <c r="AE142" s="366">
        <v>102</v>
      </c>
      <c r="AF142" s="366">
        <v>68</v>
      </c>
      <c r="AG142" s="366">
        <v>51</v>
      </c>
      <c r="AH142" s="366">
        <v>38</v>
      </c>
      <c r="AI142" s="366">
        <v>26</v>
      </c>
      <c r="AJ142" s="366"/>
      <c r="AK142" s="315"/>
      <c r="AL142" s="315"/>
      <c r="AM142" s="367">
        <v>39729.93</v>
      </c>
      <c r="AN142" s="367">
        <v>22828.75</v>
      </c>
      <c r="AO142" s="367">
        <v>20637.43</v>
      </c>
      <c r="AP142" s="367">
        <v>15986.66</v>
      </c>
      <c r="AQ142" s="367">
        <v>15815.01</v>
      </c>
      <c r="AR142" s="366"/>
      <c r="AS142" s="315"/>
      <c r="AT142" s="315"/>
      <c r="AU142" s="367">
        <v>378.38</v>
      </c>
      <c r="AV142" s="367">
        <v>217.42</v>
      </c>
      <c r="AW142" s="367">
        <v>212.76</v>
      </c>
      <c r="AX142" s="367">
        <v>177.63</v>
      </c>
      <c r="AY142" s="367">
        <v>164.74</v>
      </c>
      <c r="AZ142" s="366"/>
    </row>
    <row r="143" spans="1:52" ht="14.4">
      <c r="A143" s="342"/>
      <c r="B143" s="40" t="s">
        <v>264</v>
      </c>
      <c r="C143" s="9"/>
      <c r="D143" s="40">
        <v>8232</v>
      </c>
      <c r="E143" s="103">
        <v>5</v>
      </c>
      <c r="F143" s="103">
        <v>3</v>
      </c>
      <c r="G143" s="103">
        <v>2</v>
      </c>
      <c r="H143" s="103">
        <v>3</v>
      </c>
      <c r="I143" s="103">
        <v>3</v>
      </c>
      <c r="J143" s="9"/>
      <c r="K143" s="315"/>
      <c r="L143" s="315"/>
      <c r="M143" s="105">
        <v>1551.65</v>
      </c>
      <c r="N143" s="105">
        <v>852.1</v>
      </c>
      <c r="O143" s="105">
        <v>783.14</v>
      </c>
      <c r="P143" s="105">
        <v>996.28</v>
      </c>
      <c r="Q143" s="105">
        <v>3024.3</v>
      </c>
      <c r="R143" s="9"/>
      <c r="S143" s="315"/>
      <c r="T143" s="315"/>
      <c r="U143" s="105">
        <v>310.33</v>
      </c>
      <c r="V143" s="105">
        <v>170.42</v>
      </c>
      <c r="W143" s="105">
        <v>156.63</v>
      </c>
      <c r="X143" s="105">
        <v>199.26</v>
      </c>
      <c r="Y143" s="105">
        <v>604.86</v>
      </c>
      <c r="Z143" s="9"/>
      <c r="AA143" s="315"/>
      <c r="AB143" s="9" t="s">
        <v>278</v>
      </c>
      <c r="AC143" s="9"/>
      <c r="AD143" s="35">
        <v>8332</v>
      </c>
      <c r="AE143" s="366">
        <v>1</v>
      </c>
      <c r="AF143" s="366"/>
      <c r="AG143" s="366"/>
      <c r="AH143" s="366"/>
      <c r="AI143" s="366"/>
      <c r="AJ143" s="366"/>
      <c r="AK143" s="315"/>
      <c r="AL143" s="315"/>
      <c r="AM143" s="367">
        <v>461.24</v>
      </c>
      <c r="AN143" s="367">
        <v>0</v>
      </c>
      <c r="AO143" s="367">
        <v>0</v>
      </c>
      <c r="AP143" s="367">
        <v>0</v>
      </c>
      <c r="AQ143" s="367">
        <v>0</v>
      </c>
      <c r="AR143" s="366"/>
      <c r="AS143" s="315"/>
      <c r="AT143" s="315"/>
      <c r="AU143" s="367">
        <v>461.24</v>
      </c>
      <c r="AV143" s="367">
        <v>0</v>
      </c>
      <c r="AW143" s="367">
        <v>0</v>
      </c>
      <c r="AX143" s="367">
        <v>0</v>
      </c>
      <c r="AY143" s="367">
        <v>0</v>
      </c>
      <c r="AZ143" s="366"/>
    </row>
    <row r="144" spans="1:52" ht="14.4">
      <c r="A144" s="342"/>
      <c r="B144" s="40" t="s">
        <v>742</v>
      </c>
      <c r="C144" s="9"/>
      <c r="D144" s="40">
        <v>8050</v>
      </c>
      <c r="E144" s="103">
        <v>1</v>
      </c>
      <c r="F144" s="103"/>
      <c r="G144" s="103"/>
      <c r="H144" s="103"/>
      <c r="I144" s="103"/>
      <c r="J144" s="9"/>
      <c r="K144" s="315"/>
      <c r="L144" s="315"/>
      <c r="M144" s="105">
        <v>156.62</v>
      </c>
      <c r="N144" s="105">
        <v>0</v>
      </c>
      <c r="O144" s="105">
        <v>0</v>
      </c>
      <c r="P144" s="105">
        <v>0</v>
      </c>
      <c r="Q144" s="105">
        <v>0</v>
      </c>
      <c r="R144" s="9"/>
      <c r="S144" s="315"/>
      <c r="T144" s="315"/>
      <c r="U144" s="105">
        <v>156.62</v>
      </c>
      <c r="V144" s="105">
        <v>0</v>
      </c>
      <c r="W144" s="105">
        <v>0</v>
      </c>
      <c r="X144" s="105">
        <v>0</v>
      </c>
      <c r="Y144" s="105">
        <v>0</v>
      </c>
      <c r="Z144" s="9"/>
      <c r="AA144" s="315"/>
      <c r="AB144" s="9" t="s">
        <v>278</v>
      </c>
      <c r="AC144" s="9"/>
      <c r="AD144" s="35">
        <v>8344</v>
      </c>
      <c r="AE144" s="366">
        <v>1</v>
      </c>
      <c r="AF144" s="366">
        <v>1</v>
      </c>
      <c r="AG144" s="366">
        <v>1</v>
      </c>
      <c r="AH144" s="366">
        <v>1</v>
      </c>
      <c r="AI144" s="366">
        <v>1</v>
      </c>
      <c r="AJ144" s="366"/>
      <c r="AK144" s="315"/>
      <c r="AL144" s="315"/>
      <c r="AM144" s="367">
        <v>87.27</v>
      </c>
      <c r="AN144" s="367">
        <v>94.57</v>
      </c>
      <c r="AO144" s="367">
        <v>103.36</v>
      </c>
      <c r="AP144" s="367">
        <v>108.71</v>
      </c>
      <c r="AQ144" s="367">
        <v>486.04</v>
      </c>
      <c r="AR144" s="366"/>
      <c r="AS144" s="315"/>
      <c r="AT144" s="315"/>
      <c r="AU144" s="367">
        <v>87.27</v>
      </c>
      <c r="AV144" s="367">
        <v>94.57</v>
      </c>
      <c r="AW144" s="367">
        <v>103.36</v>
      </c>
      <c r="AX144" s="367">
        <v>108.71</v>
      </c>
      <c r="AY144" s="367">
        <v>486.04</v>
      </c>
      <c r="AZ144" s="366"/>
    </row>
    <row r="145" spans="1:52" ht="14.4">
      <c r="A145" s="342"/>
      <c r="B145" s="40" t="s">
        <v>267</v>
      </c>
      <c r="C145" s="9"/>
      <c r="D145" s="40">
        <v>7405</v>
      </c>
      <c r="E145" s="103">
        <v>4</v>
      </c>
      <c r="F145" s="103">
        <v>1</v>
      </c>
      <c r="G145" s="103">
        <v>1</v>
      </c>
      <c r="H145" s="103">
        <v>1</v>
      </c>
      <c r="I145" s="103">
        <v>1</v>
      </c>
      <c r="J145" s="9"/>
      <c r="K145" s="315"/>
      <c r="L145" s="315"/>
      <c r="M145" s="105">
        <v>368.54</v>
      </c>
      <c r="N145" s="105">
        <v>311.27</v>
      </c>
      <c r="O145" s="105">
        <v>477.25</v>
      </c>
      <c r="P145" s="105">
        <v>270.81</v>
      </c>
      <c r="Q145" s="105">
        <v>53.44</v>
      </c>
      <c r="R145" s="9"/>
      <c r="S145" s="315"/>
      <c r="T145" s="315"/>
      <c r="U145" s="105">
        <v>73.709999999999994</v>
      </c>
      <c r="V145" s="105">
        <v>62.25</v>
      </c>
      <c r="W145" s="105">
        <v>95.45</v>
      </c>
      <c r="X145" s="105">
        <v>54.16</v>
      </c>
      <c r="Y145" s="105">
        <v>10.69</v>
      </c>
      <c r="Z145" s="9"/>
      <c r="AA145" s="315"/>
      <c r="AB145" s="9" t="s">
        <v>280</v>
      </c>
      <c r="AC145" s="9"/>
      <c r="AD145" s="35">
        <v>8201</v>
      </c>
      <c r="AE145" s="366">
        <v>1</v>
      </c>
      <c r="AF145" s="366"/>
      <c r="AG145" s="366"/>
      <c r="AH145" s="366"/>
      <c r="AI145" s="366"/>
      <c r="AJ145" s="366"/>
      <c r="AK145" s="315"/>
      <c r="AL145" s="315"/>
      <c r="AM145" s="367">
        <v>438.88</v>
      </c>
      <c r="AN145" s="367">
        <v>0</v>
      </c>
      <c r="AO145" s="367"/>
      <c r="AP145" s="367">
        <v>0</v>
      </c>
      <c r="AQ145" s="367">
        <v>0</v>
      </c>
      <c r="AR145" s="366"/>
      <c r="AS145" s="315"/>
      <c r="AT145" s="315"/>
      <c r="AU145" s="367">
        <v>438.88</v>
      </c>
      <c r="AV145" s="367">
        <v>0</v>
      </c>
      <c r="AW145" s="367"/>
      <c r="AX145" s="367">
        <v>0</v>
      </c>
      <c r="AY145" s="367">
        <v>0</v>
      </c>
      <c r="AZ145" s="366"/>
    </row>
    <row r="146" spans="1:52" ht="14.4">
      <c r="A146" s="342"/>
      <c r="B146" s="40" t="s">
        <v>268</v>
      </c>
      <c r="C146" s="9"/>
      <c r="D146" s="40">
        <v>8343</v>
      </c>
      <c r="E146" s="103">
        <v>18</v>
      </c>
      <c r="F146" s="103">
        <v>13</v>
      </c>
      <c r="G146" s="103">
        <v>9</v>
      </c>
      <c r="H146" s="103">
        <v>6</v>
      </c>
      <c r="I146" s="103">
        <v>8</v>
      </c>
      <c r="J146" s="9"/>
      <c r="K146" s="315"/>
      <c r="L146" s="315"/>
      <c r="M146" s="105">
        <v>2872.56</v>
      </c>
      <c r="N146" s="105">
        <v>2323.4299999999998</v>
      </c>
      <c r="O146" s="105">
        <v>2265.5300000000002</v>
      </c>
      <c r="P146" s="105">
        <v>1748.76</v>
      </c>
      <c r="Q146" s="105">
        <v>27652.47</v>
      </c>
      <c r="R146" s="9"/>
      <c r="S146" s="315"/>
      <c r="T146" s="315"/>
      <c r="U146" s="105">
        <v>143.63</v>
      </c>
      <c r="V146" s="105">
        <v>116.17</v>
      </c>
      <c r="W146" s="105">
        <v>113.28</v>
      </c>
      <c r="X146" s="105">
        <v>87.44</v>
      </c>
      <c r="Y146" s="105">
        <v>1382.62</v>
      </c>
      <c r="Z146" s="9"/>
      <c r="AA146" s="315"/>
      <c r="AB146" s="9" t="s">
        <v>280</v>
      </c>
      <c r="AC146" s="9"/>
      <c r="AD146" s="35">
        <v>8205</v>
      </c>
      <c r="AE146" s="366">
        <v>58</v>
      </c>
      <c r="AF146" s="366">
        <v>30</v>
      </c>
      <c r="AG146" s="366">
        <v>18</v>
      </c>
      <c r="AH146" s="366">
        <v>13</v>
      </c>
      <c r="AI146" s="366">
        <v>14</v>
      </c>
      <c r="AJ146" s="366"/>
      <c r="AK146" s="315"/>
      <c r="AL146" s="315"/>
      <c r="AM146" s="367">
        <v>25326.94</v>
      </c>
      <c r="AN146" s="367">
        <v>7326.38</v>
      </c>
      <c r="AO146" s="367">
        <v>2766.62</v>
      </c>
      <c r="AP146" s="367">
        <v>842.74</v>
      </c>
      <c r="AQ146" s="367">
        <v>6924.18</v>
      </c>
      <c r="AR146" s="366"/>
      <c r="AS146" s="315"/>
      <c r="AT146" s="315"/>
      <c r="AU146" s="367">
        <v>429.27</v>
      </c>
      <c r="AV146" s="367">
        <v>124.18</v>
      </c>
      <c r="AW146" s="367">
        <v>55.33</v>
      </c>
      <c r="AX146" s="367">
        <v>15.32</v>
      </c>
      <c r="AY146" s="367">
        <v>125.89</v>
      </c>
      <c r="AZ146" s="366"/>
    </row>
    <row r="147" spans="1:52" ht="14.4">
      <c r="A147" s="342"/>
      <c r="B147" s="40" t="s">
        <v>269</v>
      </c>
      <c r="C147" s="9"/>
      <c r="D147" s="40">
        <v>8204</v>
      </c>
      <c r="E147" s="103">
        <v>88</v>
      </c>
      <c r="F147" s="103">
        <v>60</v>
      </c>
      <c r="G147" s="103">
        <v>44</v>
      </c>
      <c r="H147" s="103">
        <v>31</v>
      </c>
      <c r="I147" s="103">
        <v>25</v>
      </c>
      <c r="J147" s="9"/>
      <c r="K147" s="315"/>
      <c r="L147" s="315"/>
      <c r="M147" s="105">
        <v>16825.22</v>
      </c>
      <c r="N147" s="105">
        <v>11452.65</v>
      </c>
      <c r="O147" s="105">
        <v>19705.509999999998</v>
      </c>
      <c r="P147" s="105">
        <v>6377.31</v>
      </c>
      <c r="Q147" s="105">
        <v>17256.259999999998</v>
      </c>
      <c r="R147" s="9"/>
      <c r="S147" s="315"/>
      <c r="T147" s="315"/>
      <c r="U147" s="105">
        <v>171.69</v>
      </c>
      <c r="V147" s="105">
        <v>116.86</v>
      </c>
      <c r="W147" s="105">
        <v>207.43</v>
      </c>
      <c r="X147" s="105">
        <v>68.569999999999993</v>
      </c>
      <c r="Y147" s="105">
        <v>179.75</v>
      </c>
      <c r="Z147" s="9"/>
      <c r="AA147" s="315"/>
      <c r="AB147" s="9" t="s">
        <v>285</v>
      </c>
      <c r="AC147" s="9"/>
      <c r="AD147" s="35">
        <v>8215</v>
      </c>
      <c r="AE147" s="366">
        <v>18</v>
      </c>
      <c r="AF147" s="366">
        <v>10</v>
      </c>
      <c r="AG147" s="366">
        <v>7</v>
      </c>
      <c r="AH147" s="366">
        <v>6</v>
      </c>
      <c r="AI147" s="366">
        <v>6</v>
      </c>
      <c r="AJ147" s="366"/>
      <c r="AK147" s="315"/>
      <c r="AL147" s="315"/>
      <c r="AM147" s="367">
        <v>3029.67</v>
      </c>
      <c r="AN147" s="367">
        <v>1982.22</v>
      </c>
      <c r="AO147" s="367">
        <v>495.85</v>
      </c>
      <c r="AP147" s="367">
        <v>233.85</v>
      </c>
      <c r="AQ147" s="367">
        <v>2867.79</v>
      </c>
      <c r="AR147" s="366"/>
      <c r="AS147" s="315"/>
      <c r="AT147" s="315"/>
      <c r="AU147" s="367">
        <v>159.46</v>
      </c>
      <c r="AV147" s="367">
        <v>104.33</v>
      </c>
      <c r="AW147" s="367">
        <v>29.17</v>
      </c>
      <c r="AX147" s="367">
        <v>12.99</v>
      </c>
      <c r="AY147" s="367">
        <v>159.32</v>
      </c>
      <c r="AZ147" s="366"/>
    </row>
    <row r="148" spans="1:52" ht="14.4">
      <c r="A148" s="342"/>
      <c r="B148" s="40"/>
      <c r="C148" s="9"/>
      <c r="D148" s="40">
        <v>8251</v>
      </c>
      <c r="E148" s="103">
        <v>3</v>
      </c>
      <c r="F148" s="103">
        <v>2</v>
      </c>
      <c r="G148" s="103">
        <v>1</v>
      </c>
      <c r="H148" s="103">
        <v>2</v>
      </c>
      <c r="I148" s="103">
        <v>2</v>
      </c>
      <c r="J148" s="9"/>
      <c r="K148" s="315"/>
      <c r="L148" s="315"/>
      <c r="M148" s="105">
        <v>291.14</v>
      </c>
      <c r="N148" s="105">
        <v>112.4</v>
      </c>
      <c r="O148" s="105">
        <v>6.46</v>
      </c>
      <c r="P148" s="105">
        <v>422.7</v>
      </c>
      <c r="Q148" s="105">
        <v>294.45</v>
      </c>
      <c r="R148" s="9"/>
      <c r="S148" s="315"/>
      <c r="T148" s="315"/>
      <c r="U148" s="105">
        <v>72.790000000000006</v>
      </c>
      <c r="V148" s="105">
        <v>28.1</v>
      </c>
      <c r="W148" s="105">
        <v>1.62</v>
      </c>
      <c r="X148" s="105">
        <v>105.68</v>
      </c>
      <c r="Y148" s="105">
        <v>73.61</v>
      </c>
      <c r="Z148" s="9"/>
      <c r="AA148" s="315"/>
      <c r="AB148" s="9" t="s">
        <v>286</v>
      </c>
      <c r="AC148" s="9"/>
      <c r="AD148" s="35">
        <v>8026</v>
      </c>
      <c r="AE148" s="366">
        <v>25</v>
      </c>
      <c r="AF148" s="366">
        <v>10</v>
      </c>
      <c r="AG148" s="366">
        <v>7</v>
      </c>
      <c r="AH148" s="366">
        <v>7</v>
      </c>
      <c r="AI148" s="366">
        <v>6</v>
      </c>
      <c r="AJ148" s="366"/>
      <c r="AK148" s="315"/>
      <c r="AL148" s="315"/>
      <c r="AM148" s="367">
        <v>12783.99</v>
      </c>
      <c r="AN148" s="367">
        <v>10829.54</v>
      </c>
      <c r="AO148" s="367">
        <v>7938.39</v>
      </c>
      <c r="AP148" s="367">
        <v>4455.55</v>
      </c>
      <c r="AQ148" s="367">
        <v>13049.53</v>
      </c>
      <c r="AR148" s="366"/>
      <c r="AS148" s="315"/>
      <c r="AT148" s="315"/>
      <c r="AU148" s="367">
        <v>511.36</v>
      </c>
      <c r="AV148" s="367">
        <v>433.18</v>
      </c>
      <c r="AW148" s="367">
        <v>345.15</v>
      </c>
      <c r="AX148" s="367">
        <v>185.65</v>
      </c>
      <c r="AY148" s="367">
        <v>543.73</v>
      </c>
      <c r="AZ148" s="366"/>
    </row>
    <row r="149" spans="1:52" ht="14.4">
      <c r="A149" s="342"/>
      <c r="B149" s="40" t="s">
        <v>270</v>
      </c>
      <c r="C149" s="9"/>
      <c r="D149" s="40">
        <v>8009</v>
      </c>
      <c r="E149" s="103">
        <v>2</v>
      </c>
      <c r="F149" s="103">
        <v>1</v>
      </c>
      <c r="G149" s="103">
        <v>1</v>
      </c>
      <c r="H149" s="103">
        <v>1</v>
      </c>
      <c r="I149" s="103">
        <v>1</v>
      </c>
      <c r="J149" s="9"/>
      <c r="K149" s="315"/>
      <c r="L149" s="315"/>
      <c r="M149" s="105">
        <v>903.3</v>
      </c>
      <c r="N149" s="105">
        <v>717.54</v>
      </c>
      <c r="O149" s="105">
        <v>688.32</v>
      </c>
      <c r="P149" s="105">
        <v>410.35</v>
      </c>
      <c r="Q149" s="105">
        <v>1308.3</v>
      </c>
      <c r="R149" s="9"/>
      <c r="S149" s="315"/>
      <c r="T149" s="315"/>
      <c r="U149" s="105">
        <v>451.65</v>
      </c>
      <c r="V149" s="105">
        <v>358.77</v>
      </c>
      <c r="W149" s="105">
        <v>344.16</v>
      </c>
      <c r="X149" s="105">
        <v>205.18</v>
      </c>
      <c r="Y149" s="105">
        <v>654.15</v>
      </c>
      <c r="Z149" s="9"/>
      <c r="AA149" s="315"/>
      <c r="AB149" s="9" t="s">
        <v>288</v>
      </c>
      <c r="AC149" s="9"/>
      <c r="AD149" s="35">
        <v>8027</v>
      </c>
      <c r="AE149" s="366">
        <v>18</v>
      </c>
      <c r="AF149" s="366">
        <v>9</v>
      </c>
      <c r="AG149" s="366">
        <v>6</v>
      </c>
      <c r="AH149" s="366">
        <v>5</v>
      </c>
      <c r="AI149" s="366">
        <v>4</v>
      </c>
      <c r="AJ149" s="366"/>
      <c r="AK149" s="315"/>
      <c r="AL149" s="315"/>
      <c r="AM149" s="367">
        <v>1058.23</v>
      </c>
      <c r="AN149" s="367">
        <v>686.15</v>
      </c>
      <c r="AO149" s="367">
        <v>683.33</v>
      </c>
      <c r="AP149" s="367">
        <v>497.39</v>
      </c>
      <c r="AQ149" s="367">
        <v>1677.97</v>
      </c>
      <c r="AR149" s="366"/>
      <c r="AS149" s="315"/>
      <c r="AT149" s="315"/>
      <c r="AU149" s="367">
        <v>58.79</v>
      </c>
      <c r="AV149" s="367">
        <v>38.119999999999997</v>
      </c>
      <c r="AW149" s="367">
        <v>40.200000000000003</v>
      </c>
      <c r="AX149" s="367">
        <v>29.26</v>
      </c>
      <c r="AY149" s="367">
        <v>98.7</v>
      </c>
      <c r="AZ149" s="366"/>
    </row>
    <row r="150" spans="1:52" ht="14.4">
      <c r="A150" s="342"/>
      <c r="B150" s="40" t="s">
        <v>271</v>
      </c>
      <c r="C150" s="9"/>
      <c r="D150" s="40">
        <v>8037</v>
      </c>
      <c r="E150" s="103">
        <v>62</v>
      </c>
      <c r="F150" s="103">
        <v>41</v>
      </c>
      <c r="G150" s="103">
        <v>22</v>
      </c>
      <c r="H150" s="103">
        <v>24</v>
      </c>
      <c r="I150" s="103">
        <v>23</v>
      </c>
      <c r="J150" s="9"/>
      <c r="K150" s="315"/>
      <c r="L150" s="315"/>
      <c r="M150" s="105">
        <v>10419.77</v>
      </c>
      <c r="N150" s="105">
        <v>8141.29</v>
      </c>
      <c r="O150" s="105">
        <v>5430.32</v>
      </c>
      <c r="P150" s="105">
        <v>5054.29</v>
      </c>
      <c r="Q150" s="105">
        <v>43361.77</v>
      </c>
      <c r="R150" s="9"/>
      <c r="S150" s="315"/>
      <c r="T150" s="315"/>
      <c r="U150" s="105">
        <v>155.52000000000001</v>
      </c>
      <c r="V150" s="105">
        <v>121.51</v>
      </c>
      <c r="W150" s="105">
        <v>95.27</v>
      </c>
      <c r="X150" s="105">
        <v>78.97</v>
      </c>
      <c r="Y150" s="105">
        <v>677.53</v>
      </c>
      <c r="Z150" s="9"/>
      <c r="AA150" s="315"/>
      <c r="AB150" s="9" t="s">
        <v>743</v>
      </c>
      <c r="AC150" s="9"/>
      <c r="AD150" s="35">
        <v>8028</v>
      </c>
      <c r="AE150" s="366">
        <v>1</v>
      </c>
      <c r="AF150" s="366"/>
      <c r="AG150" s="366"/>
      <c r="AH150" s="366"/>
      <c r="AI150" s="366"/>
      <c r="AJ150" s="366"/>
      <c r="AK150" s="315"/>
      <c r="AL150" s="315"/>
      <c r="AM150" s="367">
        <v>15</v>
      </c>
      <c r="AN150" s="367">
        <v>0</v>
      </c>
      <c r="AO150" s="367"/>
      <c r="AP150" s="367"/>
      <c r="AQ150" s="367"/>
      <c r="AR150" s="366"/>
      <c r="AS150" s="315"/>
      <c r="AT150" s="315"/>
      <c r="AU150" s="367">
        <v>15</v>
      </c>
      <c r="AV150" s="367">
        <v>0</v>
      </c>
      <c r="AW150" s="367"/>
      <c r="AX150" s="367"/>
      <c r="AY150" s="367"/>
      <c r="AZ150" s="366"/>
    </row>
    <row r="151" spans="1:52" ht="14.4">
      <c r="A151" s="342"/>
      <c r="B151" s="40" t="s">
        <v>273</v>
      </c>
      <c r="C151" s="9"/>
      <c r="D151" s="40">
        <v>8321</v>
      </c>
      <c r="E151" s="103">
        <v>58</v>
      </c>
      <c r="F151" s="103">
        <v>44</v>
      </c>
      <c r="G151" s="103">
        <v>25</v>
      </c>
      <c r="H151" s="103">
        <v>15</v>
      </c>
      <c r="I151" s="103">
        <v>19</v>
      </c>
      <c r="J151" s="9"/>
      <c r="K151" s="315"/>
      <c r="L151" s="315"/>
      <c r="M151" s="105">
        <v>8558.35</v>
      </c>
      <c r="N151" s="105">
        <v>11159.87</v>
      </c>
      <c r="O151" s="105">
        <v>5221.92</v>
      </c>
      <c r="P151" s="105">
        <v>2467.69</v>
      </c>
      <c r="Q151" s="105">
        <v>12925.17</v>
      </c>
      <c r="R151" s="9"/>
      <c r="S151" s="315"/>
      <c r="T151" s="315"/>
      <c r="U151" s="105">
        <v>122.26</v>
      </c>
      <c r="V151" s="105">
        <v>159.43</v>
      </c>
      <c r="W151" s="105">
        <v>79.12</v>
      </c>
      <c r="X151" s="105">
        <v>37.96</v>
      </c>
      <c r="Y151" s="105">
        <v>195.84</v>
      </c>
      <c r="Z151" s="9"/>
      <c r="AA151" s="315"/>
      <c r="AB151" s="9" t="s">
        <v>290</v>
      </c>
      <c r="AC151" s="9"/>
      <c r="AD151" s="35">
        <v>2028</v>
      </c>
      <c r="AE151" s="366">
        <v>1</v>
      </c>
      <c r="AF151" s="366"/>
      <c r="AG151" s="366"/>
      <c r="AH151" s="366"/>
      <c r="AI151" s="366"/>
      <c r="AJ151" s="366"/>
      <c r="AK151" s="315"/>
      <c r="AL151" s="315"/>
      <c r="AM151" s="367">
        <v>55.58</v>
      </c>
      <c r="AN151" s="367">
        <v>0</v>
      </c>
      <c r="AO151" s="367">
        <v>0</v>
      </c>
      <c r="AP151" s="367">
        <v>0</v>
      </c>
      <c r="AQ151" s="367">
        <v>0</v>
      </c>
      <c r="AR151" s="366"/>
      <c r="AS151" s="315"/>
      <c r="AT151" s="315"/>
      <c r="AU151" s="367">
        <v>55.58</v>
      </c>
      <c r="AV151" s="367">
        <v>0</v>
      </c>
      <c r="AW151" s="367">
        <v>0</v>
      </c>
      <c r="AX151" s="367">
        <v>0</v>
      </c>
      <c r="AY151" s="367">
        <v>0</v>
      </c>
      <c r="AZ151" s="366"/>
    </row>
    <row r="152" spans="1:52" ht="14.4">
      <c r="A152" s="342"/>
      <c r="B152" s="40" t="s">
        <v>275</v>
      </c>
      <c r="C152" s="9"/>
      <c r="D152" s="40">
        <v>8344</v>
      </c>
      <c r="E152" s="103">
        <v>17</v>
      </c>
      <c r="F152" s="103">
        <v>11</v>
      </c>
      <c r="G152" s="103">
        <v>7</v>
      </c>
      <c r="H152" s="103">
        <v>5</v>
      </c>
      <c r="I152" s="103">
        <v>5</v>
      </c>
      <c r="J152" s="9"/>
      <c r="K152" s="315"/>
      <c r="L152" s="315"/>
      <c r="M152" s="105">
        <v>2952.57</v>
      </c>
      <c r="N152" s="105">
        <v>1575.22</v>
      </c>
      <c r="O152" s="105">
        <v>1474.45</v>
      </c>
      <c r="P152" s="105">
        <v>1132.44</v>
      </c>
      <c r="Q152" s="105">
        <v>8199.2900000000009</v>
      </c>
      <c r="R152" s="9"/>
      <c r="S152" s="315"/>
      <c r="T152" s="315"/>
      <c r="U152" s="105">
        <v>155.4</v>
      </c>
      <c r="V152" s="105">
        <v>82.91</v>
      </c>
      <c r="W152" s="105">
        <v>77.599999999999994</v>
      </c>
      <c r="X152" s="105">
        <v>59.6</v>
      </c>
      <c r="Y152" s="105">
        <v>431.54</v>
      </c>
      <c r="Z152" s="9"/>
      <c r="AA152" s="315"/>
      <c r="AB152" s="9" t="s">
        <v>290</v>
      </c>
      <c r="AC152" s="9"/>
      <c r="AD152" s="35">
        <v>8028</v>
      </c>
      <c r="AE152" s="366">
        <v>239</v>
      </c>
      <c r="AF152" s="366">
        <v>101</v>
      </c>
      <c r="AG152" s="366">
        <v>68</v>
      </c>
      <c r="AH152" s="366">
        <v>31</v>
      </c>
      <c r="AI152" s="366">
        <v>36</v>
      </c>
      <c r="AJ152" s="366"/>
      <c r="AK152" s="315"/>
      <c r="AL152" s="315"/>
      <c r="AM152" s="367">
        <v>120675.05</v>
      </c>
      <c r="AN152" s="367">
        <v>35769.050000000003</v>
      </c>
      <c r="AO152" s="367">
        <v>9589.2099999999991</v>
      </c>
      <c r="AP152" s="367">
        <v>6445.21</v>
      </c>
      <c r="AQ152" s="367">
        <v>20784.48</v>
      </c>
      <c r="AR152" s="366"/>
      <c r="AS152" s="315"/>
      <c r="AT152" s="315"/>
      <c r="AU152" s="367">
        <v>492.55</v>
      </c>
      <c r="AV152" s="367">
        <v>146</v>
      </c>
      <c r="AW152" s="367">
        <v>42.81</v>
      </c>
      <c r="AX152" s="367">
        <v>28.9</v>
      </c>
      <c r="AY152" s="367">
        <v>90.37</v>
      </c>
      <c r="AZ152" s="366"/>
    </row>
    <row r="153" spans="1:52" ht="14.4">
      <c r="A153" s="342"/>
      <c r="B153" s="40" t="s">
        <v>278</v>
      </c>
      <c r="C153" s="9"/>
      <c r="D153" s="40">
        <v>8322</v>
      </c>
      <c r="E153" s="103">
        <v>727</v>
      </c>
      <c r="F153" s="103">
        <v>495</v>
      </c>
      <c r="G153" s="103">
        <v>393</v>
      </c>
      <c r="H153" s="103">
        <v>291</v>
      </c>
      <c r="I153" s="103">
        <v>356</v>
      </c>
      <c r="J153" s="9"/>
      <c r="K153" s="315"/>
      <c r="L153" s="315"/>
      <c r="M153" s="105">
        <v>128001.01999999999</v>
      </c>
      <c r="N153" s="105">
        <v>105370.35</v>
      </c>
      <c r="O153" s="105">
        <v>95326.57</v>
      </c>
      <c r="P153" s="105">
        <v>65080.49</v>
      </c>
      <c r="Q153" s="105">
        <v>578449.76</v>
      </c>
      <c r="R153" s="9"/>
      <c r="S153" s="315"/>
      <c r="T153" s="315"/>
      <c r="U153" s="105">
        <v>273.87</v>
      </c>
      <c r="V153" s="105">
        <v>197.36</v>
      </c>
      <c r="W153" s="105">
        <v>113.75</v>
      </c>
      <c r="X153" s="105">
        <v>78.89</v>
      </c>
      <c r="Y153" s="105">
        <v>686.18</v>
      </c>
      <c r="Z153" s="9"/>
      <c r="AA153" s="315"/>
      <c r="AB153" s="9" t="s">
        <v>292</v>
      </c>
      <c r="AC153" s="9"/>
      <c r="AD153" s="35">
        <v>8218</v>
      </c>
      <c r="AE153" s="366">
        <v>8</v>
      </c>
      <c r="AF153" s="366">
        <v>5</v>
      </c>
      <c r="AG153" s="366">
        <v>3</v>
      </c>
      <c r="AH153" s="366">
        <v>3</v>
      </c>
      <c r="AI153" s="366">
        <v>2</v>
      </c>
      <c r="AJ153" s="366"/>
      <c r="AK153" s="315"/>
      <c r="AL153" s="315"/>
      <c r="AM153" s="367">
        <v>1875.79</v>
      </c>
      <c r="AN153" s="367">
        <v>1485.71</v>
      </c>
      <c r="AO153" s="367">
        <v>310.06</v>
      </c>
      <c r="AP153" s="367">
        <v>82.28</v>
      </c>
      <c r="AQ153" s="367">
        <v>179.79</v>
      </c>
      <c r="AR153" s="366"/>
      <c r="AS153" s="315"/>
      <c r="AT153" s="315"/>
      <c r="AU153" s="367">
        <v>208.42</v>
      </c>
      <c r="AV153" s="367">
        <v>165.08</v>
      </c>
      <c r="AW153" s="367">
        <v>38.76</v>
      </c>
      <c r="AX153" s="367">
        <v>9.14</v>
      </c>
      <c r="AY153" s="367">
        <v>19.98</v>
      </c>
      <c r="AZ153" s="366"/>
    </row>
    <row r="154" spans="1:52" ht="14.4">
      <c r="A154" s="342"/>
      <c r="B154" s="40" t="s">
        <v>279</v>
      </c>
      <c r="C154" s="9"/>
      <c r="D154" s="40">
        <v>8322</v>
      </c>
      <c r="E154" s="103">
        <v>1</v>
      </c>
      <c r="F154" s="103">
        <v>1</v>
      </c>
      <c r="G154" s="103"/>
      <c r="H154" s="103"/>
      <c r="I154" s="103">
        <v>1</v>
      </c>
      <c r="J154" s="9"/>
      <c r="K154" s="315"/>
      <c r="L154" s="315"/>
      <c r="M154" s="105">
        <v>155.11000000000001</v>
      </c>
      <c r="N154" s="105">
        <v>68.53</v>
      </c>
      <c r="O154" s="105">
        <v>0</v>
      </c>
      <c r="P154" s="105">
        <v>0</v>
      </c>
      <c r="Q154" s="105">
        <v>1332.15</v>
      </c>
      <c r="R154" s="9"/>
      <c r="S154" s="315"/>
      <c r="T154" s="315"/>
      <c r="U154" s="105">
        <v>77.56</v>
      </c>
      <c r="V154" s="105">
        <v>34.270000000000003</v>
      </c>
      <c r="W154" s="105">
        <v>0</v>
      </c>
      <c r="X154" s="105">
        <v>0</v>
      </c>
      <c r="Y154" s="105">
        <v>666.08</v>
      </c>
      <c r="Z154" s="9"/>
      <c r="AA154" s="315"/>
      <c r="AB154" s="9" t="s">
        <v>294</v>
      </c>
      <c r="AC154" s="9"/>
      <c r="AD154" s="35">
        <v>8302</v>
      </c>
      <c r="AE154" s="366">
        <v>4</v>
      </c>
      <c r="AF154" s="366">
        <v>2</v>
      </c>
      <c r="AG154" s="366">
        <v>1</v>
      </c>
      <c r="AH154" s="366">
        <v>1</v>
      </c>
      <c r="AI154" s="366"/>
      <c r="AJ154" s="366"/>
      <c r="AK154" s="315"/>
      <c r="AL154" s="315"/>
      <c r="AM154" s="367">
        <v>255.23</v>
      </c>
      <c r="AN154" s="367">
        <v>109.48</v>
      </c>
      <c r="AO154" s="367">
        <v>16.420000000000002</v>
      </c>
      <c r="AP154" s="367">
        <v>7.06</v>
      </c>
      <c r="AQ154" s="367">
        <v>0</v>
      </c>
      <c r="AR154" s="366"/>
      <c r="AS154" s="315"/>
      <c r="AT154" s="315"/>
      <c r="AU154" s="367">
        <v>63.81</v>
      </c>
      <c r="AV154" s="367">
        <v>27.37</v>
      </c>
      <c r="AW154" s="367">
        <v>16.420000000000002</v>
      </c>
      <c r="AX154" s="367">
        <v>2.35</v>
      </c>
      <c r="AY154" s="367">
        <v>0</v>
      </c>
      <c r="AZ154" s="366"/>
    </row>
    <row r="155" spans="1:52" ht="14.4">
      <c r="A155" s="342"/>
      <c r="B155" s="40" t="s">
        <v>280</v>
      </c>
      <c r="C155" s="9"/>
      <c r="D155" s="40">
        <v>8201</v>
      </c>
      <c r="E155" s="103">
        <v>18</v>
      </c>
      <c r="F155" s="103">
        <v>14</v>
      </c>
      <c r="G155" s="103">
        <v>12</v>
      </c>
      <c r="H155" s="103">
        <v>9</v>
      </c>
      <c r="I155" s="103">
        <v>10</v>
      </c>
      <c r="J155" s="9"/>
      <c r="K155" s="315"/>
      <c r="L155" s="315"/>
      <c r="M155" s="105">
        <v>1513.25</v>
      </c>
      <c r="N155" s="105">
        <v>1014.51</v>
      </c>
      <c r="O155" s="105">
        <v>920.65</v>
      </c>
      <c r="P155" s="105">
        <v>738.53</v>
      </c>
      <c r="Q155" s="105">
        <v>6030.89</v>
      </c>
      <c r="R155" s="9"/>
      <c r="S155" s="315"/>
      <c r="T155" s="315"/>
      <c r="U155" s="105">
        <v>63.05</v>
      </c>
      <c r="V155" s="105">
        <v>42.27</v>
      </c>
      <c r="W155" s="105">
        <v>40.03</v>
      </c>
      <c r="X155" s="105">
        <v>32.11</v>
      </c>
      <c r="Y155" s="105">
        <v>251.29</v>
      </c>
      <c r="Z155" s="9"/>
      <c r="AA155" s="315"/>
      <c r="AB155" s="9" t="s">
        <v>295</v>
      </c>
      <c r="AC155" s="9"/>
      <c r="AD155" s="35">
        <v>8260</v>
      </c>
      <c r="AE155" s="366">
        <v>3</v>
      </c>
      <c r="AF155" s="366">
        <v>3</v>
      </c>
      <c r="AG155" s="366">
        <v>1</v>
      </c>
      <c r="AH155" s="366">
        <v>1</v>
      </c>
      <c r="AI155" s="366"/>
      <c r="AJ155" s="366"/>
      <c r="AK155" s="315"/>
      <c r="AL155" s="315"/>
      <c r="AM155" s="367">
        <v>554.83000000000004</v>
      </c>
      <c r="AN155" s="367">
        <v>574.49</v>
      </c>
      <c r="AO155" s="367">
        <v>13.8</v>
      </c>
      <c r="AP155" s="367">
        <v>11.9</v>
      </c>
      <c r="AQ155" s="367">
        <v>0</v>
      </c>
      <c r="AR155" s="366"/>
      <c r="AS155" s="315"/>
      <c r="AT155" s="315"/>
      <c r="AU155" s="367">
        <v>184.94</v>
      </c>
      <c r="AV155" s="367">
        <v>191.5</v>
      </c>
      <c r="AW155" s="367">
        <v>6.9</v>
      </c>
      <c r="AX155" s="367">
        <v>3.97</v>
      </c>
      <c r="AY155" s="367">
        <v>0</v>
      </c>
      <c r="AZ155" s="366"/>
    </row>
    <row r="156" spans="1:52" ht="14.4">
      <c r="A156" s="342"/>
      <c r="B156" s="40"/>
      <c r="C156" s="9"/>
      <c r="D156" s="40">
        <v>8205</v>
      </c>
      <c r="E156" s="103">
        <v>1074</v>
      </c>
      <c r="F156" s="103">
        <v>890</v>
      </c>
      <c r="G156" s="103">
        <v>615</v>
      </c>
      <c r="H156" s="103">
        <v>583</v>
      </c>
      <c r="I156" s="103">
        <v>638</v>
      </c>
      <c r="J156" s="9"/>
      <c r="K156" s="315"/>
      <c r="L156" s="315"/>
      <c r="M156" s="105">
        <v>119367.5</v>
      </c>
      <c r="N156" s="105">
        <v>110683.84</v>
      </c>
      <c r="O156" s="105">
        <v>72655.990000000005</v>
      </c>
      <c r="P156" s="105">
        <v>81752.06</v>
      </c>
      <c r="Q156" s="105">
        <v>583863.09</v>
      </c>
      <c r="R156" s="9"/>
      <c r="S156" s="315"/>
      <c r="T156" s="315"/>
      <c r="U156" s="105">
        <v>79.16</v>
      </c>
      <c r="V156" s="105">
        <v>73.400000000000006</v>
      </c>
      <c r="W156" s="105">
        <v>59.9</v>
      </c>
      <c r="X156" s="105">
        <v>57.9</v>
      </c>
      <c r="Y156" s="105">
        <v>405.74</v>
      </c>
      <c r="Z156" s="9"/>
      <c r="AA156" s="315"/>
      <c r="AB156" s="9" t="s">
        <v>744</v>
      </c>
      <c r="AC156" s="9"/>
      <c r="AD156" s="35">
        <v>8260</v>
      </c>
      <c r="AE156" s="366">
        <v>3</v>
      </c>
      <c r="AF156" s="366">
        <v>1</v>
      </c>
      <c r="AG156" s="366">
        <v>1</v>
      </c>
      <c r="AH156" s="366">
        <v>1</v>
      </c>
      <c r="AI156" s="366">
        <v>1</v>
      </c>
      <c r="AJ156" s="366"/>
      <c r="AK156" s="315"/>
      <c r="AL156" s="315"/>
      <c r="AM156" s="367">
        <v>60.5</v>
      </c>
      <c r="AN156" s="367">
        <v>11.5</v>
      </c>
      <c r="AO156" s="367">
        <v>15.78</v>
      </c>
      <c r="AP156" s="367">
        <v>15.09</v>
      </c>
      <c r="AQ156" s="367">
        <v>15</v>
      </c>
      <c r="AR156" s="366"/>
      <c r="AS156" s="315"/>
      <c r="AT156" s="315"/>
      <c r="AU156" s="367">
        <v>20.170000000000002</v>
      </c>
      <c r="AV156" s="367">
        <v>3.83</v>
      </c>
      <c r="AW156" s="367">
        <v>7.89</v>
      </c>
      <c r="AX156" s="367">
        <v>5.03</v>
      </c>
      <c r="AY156" s="367">
        <v>5</v>
      </c>
      <c r="AZ156" s="366"/>
    </row>
    <row r="157" spans="1:52" ht="14.4">
      <c r="A157" s="342"/>
      <c r="B157" s="40" t="s">
        <v>283</v>
      </c>
      <c r="C157" s="9"/>
      <c r="D157" s="40">
        <v>8345</v>
      </c>
      <c r="E157" s="103">
        <v>6</v>
      </c>
      <c r="F157" s="103">
        <v>3</v>
      </c>
      <c r="G157" s="103">
        <v>2</v>
      </c>
      <c r="H157" s="103">
        <v>2</v>
      </c>
      <c r="I157" s="103">
        <v>2</v>
      </c>
      <c r="J157" s="9"/>
      <c r="K157" s="315"/>
      <c r="L157" s="315"/>
      <c r="M157" s="105">
        <v>733.37</v>
      </c>
      <c r="N157" s="105">
        <v>1085.1600000000001</v>
      </c>
      <c r="O157" s="105">
        <v>291.11</v>
      </c>
      <c r="P157" s="105">
        <v>281.85000000000002</v>
      </c>
      <c r="Q157" s="105">
        <v>1414.51</v>
      </c>
      <c r="R157" s="9"/>
      <c r="S157" s="315"/>
      <c r="T157" s="315"/>
      <c r="U157" s="105">
        <v>104.77</v>
      </c>
      <c r="V157" s="105">
        <v>155.02000000000001</v>
      </c>
      <c r="W157" s="105">
        <v>58.22</v>
      </c>
      <c r="X157" s="105">
        <v>46.98</v>
      </c>
      <c r="Y157" s="105">
        <v>235.75</v>
      </c>
      <c r="Z157" s="9"/>
      <c r="AA157" s="315"/>
      <c r="AB157" s="9" t="s">
        <v>296</v>
      </c>
      <c r="AC157" s="9"/>
      <c r="AD157" s="35">
        <v>8215</v>
      </c>
      <c r="AE157" s="366">
        <v>7</v>
      </c>
      <c r="AF157" s="366">
        <v>2</v>
      </c>
      <c r="AG157" s="366"/>
      <c r="AH157" s="366"/>
      <c r="AI157" s="366"/>
      <c r="AJ157" s="366"/>
      <c r="AK157" s="315"/>
      <c r="AL157" s="315"/>
      <c r="AM157" s="367">
        <v>5103.34</v>
      </c>
      <c r="AN157" s="367">
        <v>2904.82</v>
      </c>
      <c r="AO157" s="367">
        <v>0</v>
      </c>
      <c r="AP157" s="367">
        <v>0</v>
      </c>
      <c r="AQ157" s="367">
        <v>0</v>
      </c>
      <c r="AR157" s="366"/>
      <c r="AS157" s="315"/>
      <c r="AT157" s="315"/>
      <c r="AU157" s="367">
        <v>729.05</v>
      </c>
      <c r="AV157" s="367">
        <v>414.97</v>
      </c>
      <c r="AW157" s="367">
        <v>0</v>
      </c>
      <c r="AX157" s="367">
        <v>0</v>
      </c>
      <c r="AY157" s="367">
        <v>0</v>
      </c>
      <c r="AZ157" s="366"/>
    </row>
    <row r="158" spans="1:52" ht="14.4">
      <c r="A158" s="342"/>
      <c r="B158" s="40" t="s">
        <v>285</v>
      </c>
      <c r="C158" s="9"/>
      <c r="D158" s="40">
        <v>8215</v>
      </c>
      <c r="E158" s="103">
        <v>116</v>
      </c>
      <c r="F158" s="103">
        <v>63</v>
      </c>
      <c r="G158" s="103">
        <v>48</v>
      </c>
      <c r="H158" s="103">
        <v>38</v>
      </c>
      <c r="I158" s="103">
        <v>45</v>
      </c>
      <c r="J158" s="9"/>
      <c r="K158" s="315"/>
      <c r="L158" s="315"/>
      <c r="M158" s="105">
        <v>25280.65</v>
      </c>
      <c r="N158" s="105">
        <v>13357.6</v>
      </c>
      <c r="O158" s="105">
        <v>12928.66</v>
      </c>
      <c r="P158" s="105">
        <v>10028.74</v>
      </c>
      <c r="Q158" s="105">
        <v>61867.81</v>
      </c>
      <c r="R158" s="9"/>
      <c r="S158" s="315"/>
      <c r="T158" s="315"/>
      <c r="U158" s="105">
        <v>194.47</v>
      </c>
      <c r="V158" s="105">
        <v>102.75</v>
      </c>
      <c r="W158" s="105">
        <v>105.97</v>
      </c>
      <c r="X158" s="105">
        <v>80.88</v>
      </c>
      <c r="Y158" s="105">
        <v>483.34</v>
      </c>
      <c r="Z158" s="9"/>
      <c r="AA158" s="315"/>
      <c r="AB158" s="9" t="s">
        <v>297</v>
      </c>
      <c r="AC158" s="9"/>
      <c r="AD158" s="35">
        <v>8219</v>
      </c>
      <c r="AE158" s="366">
        <v>6</v>
      </c>
      <c r="AF158" s="366">
        <v>3</v>
      </c>
      <c r="AG158" s="366">
        <v>4</v>
      </c>
      <c r="AH158" s="366">
        <v>2</v>
      </c>
      <c r="AI158" s="366">
        <v>1</v>
      </c>
      <c r="AJ158" s="366"/>
      <c r="AK158" s="315"/>
      <c r="AL158" s="315"/>
      <c r="AM158" s="367">
        <v>477.86</v>
      </c>
      <c r="AN158" s="367">
        <v>84.52</v>
      </c>
      <c r="AO158" s="367">
        <v>645.66</v>
      </c>
      <c r="AP158" s="367">
        <v>737.47</v>
      </c>
      <c r="AQ158" s="367">
        <v>1819.34</v>
      </c>
      <c r="AR158" s="366"/>
      <c r="AS158" s="315"/>
      <c r="AT158" s="315"/>
      <c r="AU158" s="367">
        <v>68.27</v>
      </c>
      <c r="AV158" s="367">
        <v>12.07</v>
      </c>
      <c r="AW158" s="367">
        <v>92.24</v>
      </c>
      <c r="AX158" s="367">
        <v>122.91</v>
      </c>
      <c r="AY158" s="367">
        <v>259.91000000000003</v>
      </c>
      <c r="AZ158" s="366"/>
    </row>
    <row r="159" spans="1:52" ht="14.4">
      <c r="A159" s="342"/>
      <c r="B159" s="40" t="s">
        <v>286</v>
      </c>
      <c r="C159" s="9"/>
      <c r="D159" s="40">
        <v>8026</v>
      </c>
      <c r="E159" s="103">
        <v>133</v>
      </c>
      <c r="F159" s="103">
        <v>94</v>
      </c>
      <c r="G159" s="103">
        <v>78</v>
      </c>
      <c r="H159" s="103">
        <v>62</v>
      </c>
      <c r="I159" s="103">
        <v>63</v>
      </c>
      <c r="J159" s="9"/>
      <c r="K159" s="315"/>
      <c r="L159" s="315"/>
      <c r="M159" s="105">
        <v>16646.43</v>
      </c>
      <c r="N159" s="105">
        <v>12450.99</v>
      </c>
      <c r="O159" s="105">
        <v>12639.78</v>
      </c>
      <c r="P159" s="105">
        <v>8134.94</v>
      </c>
      <c r="Q159" s="105">
        <v>92669.16</v>
      </c>
      <c r="R159" s="9"/>
      <c r="S159" s="315"/>
      <c r="T159" s="315"/>
      <c r="U159" s="105">
        <v>109.52</v>
      </c>
      <c r="V159" s="105">
        <v>81.91</v>
      </c>
      <c r="W159" s="105">
        <v>85.98</v>
      </c>
      <c r="X159" s="105">
        <v>55.72</v>
      </c>
      <c r="Y159" s="105">
        <v>621.94000000000005</v>
      </c>
      <c r="Z159" s="9"/>
      <c r="AA159" s="315"/>
      <c r="AB159" s="9" t="s">
        <v>297</v>
      </c>
      <c r="AC159" s="9"/>
      <c r="AD159" s="35">
        <v>8242</v>
      </c>
      <c r="AE159" s="366">
        <v>1</v>
      </c>
      <c r="AF159" s="366"/>
      <c r="AG159" s="366"/>
      <c r="AH159" s="366"/>
      <c r="AI159" s="366"/>
      <c r="AJ159" s="366"/>
      <c r="AK159" s="315"/>
      <c r="AL159" s="315"/>
      <c r="AM159" s="367">
        <v>475.33</v>
      </c>
      <c r="AN159" s="367">
        <v>0</v>
      </c>
      <c r="AO159" s="367">
        <v>0</v>
      </c>
      <c r="AP159" s="367">
        <v>0</v>
      </c>
      <c r="AQ159" s="367">
        <v>0</v>
      </c>
      <c r="AR159" s="366"/>
      <c r="AS159" s="315"/>
      <c r="AT159" s="315"/>
      <c r="AU159" s="367">
        <v>475.33</v>
      </c>
      <c r="AV159" s="367">
        <v>0</v>
      </c>
      <c r="AW159" s="367">
        <v>0</v>
      </c>
      <c r="AX159" s="367">
        <v>0</v>
      </c>
      <c r="AY159" s="367">
        <v>0</v>
      </c>
      <c r="AZ159" s="366"/>
    </row>
    <row r="160" spans="1:52" ht="14.4">
      <c r="A160" s="342"/>
      <c r="B160" s="40" t="s">
        <v>288</v>
      </c>
      <c r="C160" s="9"/>
      <c r="D160" s="40">
        <v>8027</v>
      </c>
      <c r="E160" s="103">
        <v>251</v>
      </c>
      <c r="F160" s="103">
        <v>182</v>
      </c>
      <c r="G160" s="103">
        <v>159</v>
      </c>
      <c r="H160" s="103">
        <v>129</v>
      </c>
      <c r="I160" s="103">
        <v>139</v>
      </c>
      <c r="J160" s="9"/>
      <c r="K160" s="315"/>
      <c r="L160" s="315"/>
      <c r="M160" s="105">
        <v>34946.78</v>
      </c>
      <c r="N160" s="105">
        <v>35840.28</v>
      </c>
      <c r="O160" s="105">
        <v>32704.61</v>
      </c>
      <c r="P160" s="105">
        <v>17556.759999999998</v>
      </c>
      <c r="Q160" s="105">
        <v>210964.92</v>
      </c>
      <c r="R160" s="9"/>
      <c r="S160" s="315"/>
      <c r="T160" s="315"/>
      <c r="U160" s="105">
        <v>113.46</v>
      </c>
      <c r="V160" s="105">
        <v>116.36</v>
      </c>
      <c r="W160" s="105">
        <v>111.24</v>
      </c>
      <c r="X160" s="105">
        <v>60.54</v>
      </c>
      <c r="Y160" s="105">
        <v>720.02</v>
      </c>
      <c r="Z160" s="9"/>
      <c r="AA160" s="315"/>
      <c r="AB160" s="9" t="s">
        <v>299</v>
      </c>
      <c r="AC160" s="9"/>
      <c r="AD160" s="35">
        <v>8230</v>
      </c>
      <c r="AE160" s="366">
        <v>1</v>
      </c>
      <c r="AF160" s="366"/>
      <c r="AG160" s="366"/>
      <c r="AH160" s="366"/>
      <c r="AI160" s="366"/>
      <c r="AJ160" s="366"/>
      <c r="AK160" s="315"/>
      <c r="AL160" s="315"/>
      <c r="AM160" s="367">
        <v>55.28</v>
      </c>
      <c r="AN160" s="367">
        <v>0</v>
      </c>
      <c r="AO160" s="367">
        <v>0</v>
      </c>
      <c r="AP160" s="367">
        <v>0</v>
      </c>
      <c r="AQ160" s="367">
        <v>0</v>
      </c>
      <c r="AR160" s="366"/>
      <c r="AS160" s="315"/>
      <c r="AT160" s="315"/>
      <c r="AU160" s="367">
        <v>55.28</v>
      </c>
      <c r="AV160" s="367">
        <v>0</v>
      </c>
      <c r="AW160" s="367">
        <v>0</v>
      </c>
      <c r="AX160" s="367">
        <v>0</v>
      </c>
      <c r="AY160" s="367">
        <v>0</v>
      </c>
      <c r="AZ160" s="366"/>
    </row>
    <row r="161" spans="1:52" ht="14.4">
      <c r="A161" s="342"/>
      <c r="B161" s="40" t="s">
        <v>290</v>
      </c>
      <c r="C161" s="9"/>
      <c r="D161" s="40">
        <v>8028</v>
      </c>
      <c r="E161" s="103">
        <v>1463</v>
      </c>
      <c r="F161" s="103">
        <v>977</v>
      </c>
      <c r="G161" s="103">
        <v>746</v>
      </c>
      <c r="H161" s="103">
        <v>647</v>
      </c>
      <c r="I161" s="103">
        <v>671</v>
      </c>
      <c r="J161" s="9"/>
      <c r="K161" s="315"/>
      <c r="L161" s="315"/>
      <c r="M161" s="105">
        <v>170483.95</v>
      </c>
      <c r="N161" s="105">
        <v>141772.18999999997</v>
      </c>
      <c r="O161" s="105">
        <v>106791.65999999999</v>
      </c>
      <c r="P161" s="105">
        <v>87723.26999999999</v>
      </c>
      <c r="Q161" s="105">
        <v>618301.72</v>
      </c>
      <c r="R161" s="9"/>
      <c r="S161" s="315"/>
      <c r="T161" s="315"/>
      <c r="U161" s="105">
        <v>162.57</v>
      </c>
      <c r="V161" s="105">
        <v>121.58000000000001</v>
      </c>
      <c r="W161" s="105">
        <v>104.41999999999999</v>
      </c>
      <c r="X161" s="105">
        <v>71.900000000000006</v>
      </c>
      <c r="Y161" s="105">
        <v>493.64</v>
      </c>
      <c r="Z161" s="9"/>
      <c r="AA161" s="315"/>
      <c r="AB161" s="9" t="s">
        <v>300</v>
      </c>
      <c r="AC161" s="9"/>
      <c r="AD161" s="35">
        <v>8323</v>
      </c>
      <c r="AE161" s="366">
        <v>12</v>
      </c>
      <c r="AF161" s="366">
        <v>6</v>
      </c>
      <c r="AG161" s="366">
        <v>4</v>
      </c>
      <c r="AH161" s="366">
        <v>3</v>
      </c>
      <c r="AI161" s="366">
        <v>3</v>
      </c>
      <c r="AJ161" s="366"/>
      <c r="AK161" s="315"/>
      <c r="AL161" s="315"/>
      <c r="AM161" s="367">
        <v>5470.06</v>
      </c>
      <c r="AN161" s="367">
        <v>1186.55</v>
      </c>
      <c r="AO161" s="367">
        <v>133.86000000000001</v>
      </c>
      <c r="AP161" s="367">
        <v>69.989999999999995</v>
      </c>
      <c r="AQ161" s="367">
        <v>263.75</v>
      </c>
      <c r="AR161" s="366"/>
      <c r="AS161" s="315"/>
      <c r="AT161" s="315"/>
      <c r="AU161" s="367">
        <v>455.84</v>
      </c>
      <c r="AV161" s="367">
        <v>98.88</v>
      </c>
      <c r="AW161" s="367">
        <v>16.73</v>
      </c>
      <c r="AX161" s="367">
        <v>5.83</v>
      </c>
      <c r="AY161" s="367">
        <v>21.98</v>
      </c>
      <c r="AZ161" s="366"/>
    </row>
    <row r="162" spans="1:52" ht="14.4">
      <c r="A162" s="342"/>
      <c r="B162" s="40" t="s">
        <v>292</v>
      </c>
      <c r="C162" s="9"/>
      <c r="D162" s="40">
        <v>8218</v>
      </c>
      <c r="E162" s="103">
        <v>38</v>
      </c>
      <c r="F162" s="103">
        <v>23</v>
      </c>
      <c r="G162" s="103">
        <v>19</v>
      </c>
      <c r="H162" s="103">
        <v>14</v>
      </c>
      <c r="I162" s="103">
        <v>15</v>
      </c>
      <c r="J162" s="9"/>
      <c r="K162" s="315"/>
      <c r="L162" s="315"/>
      <c r="M162" s="105">
        <v>7554.82</v>
      </c>
      <c r="N162" s="105">
        <v>5194.75</v>
      </c>
      <c r="O162" s="105">
        <v>5341.2</v>
      </c>
      <c r="P162" s="105">
        <v>3220.9</v>
      </c>
      <c r="Q162" s="105">
        <v>9588.1299999999992</v>
      </c>
      <c r="R162" s="9"/>
      <c r="S162" s="315"/>
      <c r="T162" s="315"/>
      <c r="U162" s="105">
        <v>171.7</v>
      </c>
      <c r="V162" s="105">
        <v>118.06</v>
      </c>
      <c r="W162" s="105">
        <v>130.27000000000001</v>
      </c>
      <c r="X162" s="105">
        <v>74.900000000000006</v>
      </c>
      <c r="Y162" s="105">
        <v>222.98</v>
      </c>
      <c r="Z162" s="9"/>
      <c r="AA162" s="315"/>
      <c r="AB162" s="9" t="s">
        <v>302</v>
      </c>
      <c r="AC162" s="9"/>
      <c r="AD162" s="35">
        <v>8012</v>
      </c>
      <c r="AE162" s="366">
        <v>1</v>
      </c>
      <c r="AF162" s="366">
        <v>1</v>
      </c>
      <c r="AG162" s="366"/>
      <c r="AH162" s="366"/>
      <c r="AI162" s="366"/>
      <c r="AJ162" s="366"/>
      <c r="AK162" s="315"/>
      <c r="AL162" s="315"/>
      <c r="AM162" s="367">
        <v>43.22</v>
      </c>
      <c r="AN162" s="367">
        <v>5.38</v>
      </c>
      <c r="AO162" s="367">
        <v>0</v>
      </c>
      <c r="AP162" s="367">
        <v>0</v>
      </c>
      <c r="AQ162" s="367">
        <v>0</v>
      </c>
      <c r="AR162" s="366"/>
      <c r="AS162" s="315"/>
      <c r="AT162" s="315"/>
      <c r="AU162" s="367">
        <v>43.22</v>
      </c>
      <c r="AV162" s="367">
        <v>5.38</v>
      </c>
      <c r="AW162" s="367">
        <v>0</v>
      </c>
      <c r="AX162" s="367">
        <v>0</v>
      </c>
      <c r="AY162" s="367">
        <v>0</v>
      </c>
      <c r="AZ162" s="366"/>
    </row>
    <row r="163" spans="1:52" ht="14.4">
      <c r="A163" s="342"/>
      <c r="B163" s="40" t="s">
        <v>294</v>
      </c>
      <c r="C163" s="9"/>
      <c r="D163" s="40">
        <v>8302</v>
      </c>
      <c r="E163" s="103">
        <v>1</v>
      </c>
      <c r="F163" s="103"/>
      <c r="G163" s="103"/>
      <c r="H163" s="103"/>
      <c r="I163" s="103">
        <v>1</v>
      </c>
      <c r="J163" s="9"/>
      <c r="K163" s="315"/>
      <c r="L163" s="315"/>
      <c r="M163" s="105">
        <v>9.42</v>
      </c>
      <c r="N163" s="105">
        <v>0</v>
      </c>
      <c r="O163" s="105">
        <v>0</v>
      </c>
      <c r="P163" s="105">
        <v>0</v>
      </c>
      <c r="Q163" s="105">
        <v>60.52</v>
      </c>
      <c r="R163" s="9"/>
      <c r="S163" s="315"/>
      <c r="T163" s="315"/>
      <c r="U163" s="105">
        <v>4.71</v>
      </c>
      <c r="V163" s="105">
        <v>0</v>
      </c>
      <c r="W163" s="105">
        <v>0</v>
      </c>
      <c r="X163" s="105">
        <v>0</v>
      </c>
      <c r="Y163" s="105">
        <v>30.26</v>
      </c>
      <c r="Z163" s="9"/>
      <c r="AA163" s="315"/>
      <c r="AB163" s="9" t="s">
        <v>302</v>
      </c>
      <c r="AC163" s="9"/>
      <c r="AD163" s="35">
        <v>8032</v>
      </c>
      <c r="AE163" s="366">
        <v>3</v>
      </c>
      <c r="AF163" s="366"/>
      <c r="AG163" s="366"/>
      <c r="AH163" s="366"/>
      <c r="AI163" s="366">
        <v>1</v>
      </c>
      <c r="AJ163" s="366"/>
      <c r="AK163" s="315"/>
      <c r="AL163" s="315"/>
      <c r="AM163" s="367">
        <v>1317.4</v>
      </c>
      <c r="AN163" s="367">
        <v>0</v>
      </c>
      <c r="AO163" s="367">
        <v>0</v>
      </c>
      <c r="AP163" s="367">
        <v>0</v>
      </c>
      <c r="AQ163" s="367">
        <v>406.27</v>
      </c>
      <c r="AR163" s="366"/>
      <c r="AS163" s="315"/>
      <c r="AT163" s="315"/>
      <c r="AU163" s="367">
        <v>439.13</v>
      </c>
      <c r="AV163" s="367">
        <v>0</v>
      </c>
      <c r="AW163" s="367">
        <v>0</v>
      </c>
      <c r="AX163" s="367">
        <v>0</v>
      </c>
      <c r="AY163" s="367">
        <v>135.41999999999999</v>
      </c>
      <c r="AZ163" s="366"/>
    </row>
    <row r="164" spans="1:52" ht="14.4">
      <c r="A164" s="342"/>
      <c r="B164" s="40" t="s">
        <v>744</v>
      </c>
      <c r="C164" s="9"/>
      <c r="D164" s="40">
        <v>8260</v>
      </c>
      <c r="E164" s="103">
        <v>8</v>
      </c>
      <c r="F164" s="103">
        <v>7</v>
      </c>
      <c r="G164" s="103">
        <v>5</v>
      </c>
      <c r="H164" s="103">
        <v>5</v>
      </c>
      <c r="I164" s="103">
        <v>7</v>
      </c>
      <c r="J164" s="9"/>
      <c r="K164" s="315"/>
      <c r="L164" s="315"/>
      <c r="M164" s="105">
        <v>349.54</v>
      </c>
      <c r="N164" s="105">
        <v>373.36</v>
      </c>
      <c r="O164" s="105">
        <v>255.70999999999998</v>
      </c>
      <c r="P164" s="105">
        <v>54.600000000000009</v>
      </c>
      <c r="Q164" s="105">
        <v>2408.16</v>
      </c>
      <c r="R164" s="9"/>
      <c r="S164" s="315"/>
      <c r="T164" s="315"/>
      <c r="U164" s="105">
        <v>63.349999999999994</v>
      </c>
      <c r="V164" s="105">
        <v>67.78</v>
      </c>
      <c r="W164" s="105">
        <v>82.940000000000012</v>
      </c>
      <c r="X164" s="105">
        <v>14.9</v>
      </c>
      <c r="Y164" s="105">
        <v>717.61</v>
      </c>
      <c r="Z164" s="9"/>
      <c r="AA164" s="315"/>
      <c r="AB164" s="9" t="s">
        <v>304</v>
      </c>
      <c r="AC164" s="9"/>
      <c r="AD164" s="35">
        <v>8349</v>
      </c>
      <c r="AE164" s="366">
        <v>1</v>
      </c>
      <c r="AF164" s="366"/>
      <c r="AG164" s="366"/>
      <c r="AH164" s="366"/>
      <c r="AI164" s="366"/>
      <c r="AJ164" s="366"/>
      <c r="AK164" s="315"/>
      <c r="AL164" s="315"/>
      <c r="AM164" s="367">
        <v>4.96</v>
      </c>
      <c r="AN164" s="367">
        <v>0</v>
      </c>
      <c r="AO164" s="367"/>
      <c r="AP164" s="367"/>
      <c r="AQ164" s="367">
        <v>0</v>
      </c>
      <c r="AR164" s="366"/>
      <c r="AS164" s="315"/>
      <c r="AT164" s="315"/>
      <c r="AU164" s="367">
        <v>4.96</v>
      </c>
      <c r="AV164" s="367">
        <v>0</v>
      </c>
      <c r="AW164" s="367"/>
      <c r="AX164" s="367"/>
      <c r="AY164" s="367">
        <v>0</v>
      </c>
      <c r="AZ164" s="366"/>
    </row>
    <row r="165" spans="1:52" ht="14.4">
      <c r="A165" s="342"/>
      <c r="B165" s="40" t="s">
        <v>296</v>
      </c>
      <c r="C165" s="9"/>
      <c r="D165" s="40">
        <v>8215</v>
      </c>
      <c r="E165" s="103">
        <v>65</v>
      </c>
      <c r="F165" s="103">
        <v>45</v>
      </c>
      <c r="G165" s="103">
        <v>29</v>
      </c>
      <c r="H165" s="103">
        <v>24</v>
      </c>
      <c r="I165" s="103">
        <v>26</v>
      </c>
      <c r="J165" s="9"/>
      <c r="K165" s="315"/>
      <c r="L165" s="315"/>
      <c r="M165" s="105">
        <v>5854.95</v>
      </c>
      <c r="N165" s="105">
        <v>3283.38</v>
      </c>
      <c r="O165" s="105">
        <v>1835.89</v>
      </c>
      <c r="P165" s="105">
        <v>874.3</v>
      </c>
      <c r="Q165" s="105">
        <v>11848.72</v>
      </c>
      <c r="R165" s="9"/>
      <c r="S165" s="315"/>
      <c r="T165" s="315"/>
      <c r="U165" s="105">
        <v>82.46</v>
      </c>
      <c r="V165" s="105">
        <v>46.24</v>
      </c>
      <c r="W165" s="105">
        <v>28.24</v>
      </c>
      <c r="X165" s="105">
        <v>13.25</v>
      </c>
      <c r="Y165" s="105">
        <v>179.53</v>
      </c>
      <c r="Z165" s="9"/>
      <c r="AA165" s="315"/>
      <c r="AB165" s="9" t="s">
        <v>305</v>
      </c>
      <c r="AC165" s="9"/>
      <c r="AD165" s="35">
        <v>8037</v>
      </c>
      <c r="AE165" s="366">
        <v>228</v>
      </c>
      <c r="AF165" s="366">
        <v>128</v>
      </c>
      <c r="AG165" s="366">
        <v>79</v>
      </c>
      <c r="AH165" s="366">
        <v>64</v>
      </c>
      <c r="AI165" s="366">
        <v>52</v>
      </c>
      <c r="AJ165" s="366"/>
      <c r="AK165" s="315"/>
      <c r="AL165" s="315"/>
      <c r="AM165" s="367">
        <v>67246.289999999994</v>
      </c>
      <c r="AN165" s="367">
        <v>16485.310000000001</v>
      </c>
      <c r="AO165" s="367">
        <v>9660.89</v>
      </c>
      <c r="AP165" s="367">
        <v>9393.0400000000009</v>
      </c>
      <c r="AQ165" s="367">
        <v>63564.18</v>
      </c>
      <c r="AR165" s="366"/>
      <c r="AS165" s="315"/>
      <c r="AT165" s="315"/>
      <c r="AU165" s="367">
        <v>282.55</v>
      </c>
      <c r="AV165" s="367">
        <v>69.27</v>
      </c>
      <c r="AW165" s="367">
        <v>42.75</v>
      </c>
      <c r="AX165" s="367">
        <v>41.2</v>
      </c>
      <c r="AY165" s="367">
        <v>277.57</v>
      </c>
      <c r="AZ165" s="366"/>
    </row>
    <row r="166" spans="1:52" ht="14.4">
      <c r="A166" s="342"/>
      <c r="B166" s="40" t="s">
        <v>297</v>
      </c>
      <c r="C166" s="9"/>
      <c r="D166" s="40">
        <v>8210</v>
      </c>
      <c r="E166" s="103">
        <v>1</v>
      </c>
      <c r="F166" s="103">
        <v>1</v>
      </c>
      <c r="G166" s="103"/>
      <c r="H166" s="103"/>
      <c r="I166" s="103"/>
      <c r="J166" s="9"/>
      <c r="K166" s="315"/>
      <c r="L166" s="315"/>
      <c r="M166" s="105">
        <v>56.06</v>
      </c>
      <c r="N166" s="105">
        <v>72.47</v>
      </c>
      <c r="O166" s="105">
        <v>0</v>
      </c>
      <c r="P166" s="105">
        <v>0</v>
      </c>
      <c r="Q166" s="105">
        <v>0</v>
      </c>
      <c r="R166" s="9"/>
      <c r="S166" s="315"/>
      <c r="T166" s="315"/>
      <c r="U166" s="105">
        <v>56.06</v>
      </c>
      <c r="V166" s="105">
        <v>72.47</v>
      </c>
      <c r="W166" s="105">
        <v>0</v>
      </c>
      <c r="X166" s="105">
        <v>0</v>
      </c>
      <c r="Y166" s="105">
        <v>0</v>
      </c>
      <c r="Z166" s="9"/>
      <c r="AA166" s="315"/>
      <c r="AB166" s="9" t="s">
        <v>306</v>
      </c>
      <c r="AC166" s="9"/>
      <c r="AD166" s="35">
        <v>8038</v>
      </c>
      <c r="AE166" s="366">
        <v>5</v>
      </c>
      <c r="AF166" s="366">
        <v>3</v>
      </c>
      <c r="AG166" s="366">
        <v>2</v>
      </c>
      <c r="AH166" s="366">
        <v>2</v>
      </c>
      <c r="AI166" s="366">
        <v>2</v>
      </c>
      <c r="AJ166" s="366"/>
      <c r="AK166" s="315"/>
      <c r="AL166" s="315"/>
      <c r="AM166" s="367">
        <v>285.8</v>
      </c>
      <c r="AN166" s="367">
        <v>110.65</v>
      </c>
      <c r="AO166" s="367">
        <v>88.97</v>
      </c>
      <c r="AP166" s="367">
        <v>80.22</v>
      </c>
      <c r="AQ166" s="367">
        <v>1720.6</v>
      </c>
      <c r="AR166" s="366"/>
      <c r="AS166" s="315"/>
      <c r="AT166" s="315"/>
      <c r="AU166" s="367">
        <v>57.16</v>
      </c>
      <c r="AV166" s="367">
        <v>22.13</v>
      </c>
      <c r="AW166" s="367">
        <v>17.79</v>
      </c>
      <c r="AX166" s="367">
        <v>16.04</v>
      </c>
      <c r="AY166" s="367">
        <v>344.12</v>
      </c>
      <c r="AZ166" s="366"/>
    </row>
    <row r="167" spans="1:52" ht="14.4">
      <c r="A167" s="342"/>
      <c r="B167" s="40"/>
      <c r="C167" s="9"/>
      <c r="D167" s="40">
        <v>8219</v>
      </c>
      <c r="E167" s="103">
        <v>113</v>
      </c>
      <c r="F167" s="103">
        <v>76</v>
      </c>
      <c r="G167" s="103">
        <v>49</v>
      </c>
      <c r="H167" s="103">
        <v>41</v>
      </c>
      <c r="I167" s="103">
        <v>41</v>
      </c>
      <c r="J167" s="9"/>
      <c r="K167" s="315"/>
      <c r="L167" s="315"/>
      <c r="M167" s="105">
        <v>19687</v>
      </c>
      <c r="N167" s="105">
        <v>18476.95</v>
      </c>
      <c r="O167" s="105">
        <v>8893.6299999999992</v>
      </c>
      <c r="P167" s="105">
        <v>9750.57</v>
      </c>
      <c r="Q167" s="105">
        <v>57296.07</v>
      </c>
      <c r="R167" s="9"/>
      <c r="S167" s="315"/>
      <c r="T167" s="315"/>
      <c r="U167" s="105">
        <v>151.44</v>
      </c>
      <c r="V167" s="105">
        <v>142.13</v>
      </c>
      <c r="W167" s="105">
        <v>72.31</v>
      </c>
      <c r="X167" s="105">
        <v>76.180000000000007</v>
      </c>
      <c r="Y167" s="105">
        <v>462.07</v>
      </c>
      <c r="Z167" s="9"/>
      <c r="AA167" s="315"/>
      <c r="AB167" s="9" t="s">
        <v>308</v>
      </c>
      <c r="AC167" s="9"/>
      <c r="AD167" s="35">
        <v>8344</v>
      </c>
      <c r="AE167" s="366"/>
      <c r="AF167" s="366"/>
      <c r="AG167" s="366"/>
      <c r="AH167" s="366"/>
      <c r="AI167" s="366">
        <v>1</v>
      </c>
      <c r="AJ167" s="366"/>
      <c r="AK167" s="315"/>
      <c r="AL167" s="315"/>
      <c r="AM167" s="367">
        <v>0</v>
      </c>
      <c r="AN167" s="367">
        <v>0</v>
      </c>
      <c r="AO167" s="367"/>
      <c r="AP167" s="367"/>
      <c r="AQ167" s="367">
        <v>65</v>
      </c>
      <c r="AR167" s="366"/>
      <c r="AS167" s="315"/>
      <c r="AT167" s="315"/>
      <c r="AU167" s="367">
        <v>0</v>
      </c>
      <c r="AV167" s="367">
        <v>0</v>
      </c>
      <c r="AW167" s="367"/>
      <c r="AX167" s="367"/>
      <c r="AY167" s="367">
        <v>65</v>
      </c>
      <c r="AZ167" s="366"/>
    </row>
    <row r="168" spans="1:52" ht="14.4">
      <c r="A168" s="342"/>
      <c r="B168" s="40" t="s">
        <v>299</v>
      </c>
      <c r="C168" s="9"/>
      <c r="D168" s="40">
        <v>8270</v>
      </c>
      <c r="E168" s="103">
        <v>1</v>
      </c>
      <c r="F168" s="103">
        <v>1</v>
      </c>
      <c r="G168" s="103">
        <v>1</v>
      </c>
      <c r="H168" s="103"/>
      <c r="I168" s="103"/>
      <c r="J168" s="9"/>
      <c r="K168" s="315"/>
      <c r="L168" s="315"/>
      <c r="M168" s="105">
        <v>73.86</v>
      </c>
      <c r="N168" s="105">
        <v>54.03</v>
      </c>
      <c r="O168" s="105">
        <v>15.37</v>
      </c>
      <c r="P168" s="105">
        <v>0</v>
      </c>
      <c r="Q168" s="105">
        <v>0</v>
      </c>
      <c r="R168" s="9"/>
      <c r="S168" s="315"/>
      <c r="T168" s="315"/>
      <c r="U168" s="105">
        <v>73.86</v>
      </c>
      <c r="V168" s="105">
        <v>54.03</v>
      </c>
      <c r="W168" s="105">
        <v>15.37</v>
      </c>
      <c r="X168" s="105">
        <v>0</v>
      </c>
      <c r="Y168" s="105">
        <v>0</v>
      </c>
      <c r="Z168" s="9"/>
      <c r="AA168" s="315"/>
      <c r="AB168" s="9" t="s">
        <v>309</v>
      </c>
      <c r="AC168" s="9"/>
      <c r="AD168" s="35">
        <v>8343</v>
      </c>
      <c r="AE168" s="366">
        <v>1</v>
      </c>
      <c r="AF168" s="366"/>
      <c r="AG168" s="366"/>
      <c r="AH168" s="366"/>
      <c r="AI168" s="366"/>
      <c r="AJ168" s="366"/>
      <c r="AK168" s="315"/>
      <c r="AL168" s="315"/>
      <c r="AM168" s="367">
        <v>20.79</v>
      </c>
      <c r="AN168" s="367">
        <v>0</v>
      </c>
      <c r="AO168" s="367">
        <v>0</v>
      </c>
      <c r="AP168" s="367">
        <v>0</v>
      </c>
      <c r="AQ168" s="367">
        <v>0</v>
      </c>
      <c r="AR168" s="366"/>
      <c r="AS168" s="315"/>
      <c r="AT168" s="315"/>
      <c r="AU168" s="367">
        <v>20.79</v>
      </c>
      <c r="AV168" s="367">
        <v>0</v>
      </c>
      <c r="AW168" s="367">
        <v>0</v>
      </c>
      <c r="AX168" s="367">
        <v>0</v>
      </c>
      <c r="AY168" s="367">
        <v>0</v>
      </c>
      <c r="AZ168" s="366"/>
    </row>
    <row r="169" spans="1:52" ht="14.4">
      <c r="A169" s="342"/>
      <c r="B169" s="40" t="s">
        <v>300</v>
      </c>
      <c r="C169" s="9"/>
      <c r="D169" s="40">
        <v>8323</v>
      </c>
      <c r="E169" s="103">
        <v>60</v>
      </c>
      <c r="F169" s="103">
        <v>40</v>
      </c>
      <c r="G169" s="103">
        <v>20</v>
      </c>
      <c r="H169" s="103">
        <v>27</v>
      </c>
      <c r="I169" s="103">
        <v>29</v>
      </c>
      <c r="J169" s="9"/>
      <c r="K169" s="315"/>
      <c r="L169" s="315"/>
      <c r="M169" s="105">
        <v>12138.87</v>
      </c>
      <c r="N169" s="105">
        <v>10540.48</v>
      </c>
      <c r="O169" s="105">
        <v>7452.2</v>
      </c>
      <c r="P169" s="105">
        <v>8791.23</v>
      </c>
      <c r="Q169" s="105">
        <v>32575.83</v>
      </c>
      <c r="R169" s="9"/>
      <c r="S169" s="315"/>
      <c r="T169" s="315"/>
      <c r="U169" s="105">
        <v>181.18</v>
      </c>
      <c r="V169" s="105">
        <v>157.32</v>
      </c>
      <c r="W169" s="105">
        <v>173.31</v>
      </c>
      <c r="X169" s="105">
        <v>139.54</v>
      </c>
      <c r="Y169" s="105">
        <v>501.17</v>
      </c>
      <c r="Z169" s="9"/>
      <c r="AA169" s="315"/>
      <c r="AB169" s="9" t="s">
        <v>310</v>
      </c>
      <c r="AC169" s="9"/>
      <c r="AD169" s="35">
        <v>8079</v>
      </c>
      <c r="AE169" s="366"/>
      <c r="AF169" s="366"/>
      <c r="AG169" s="366"/>
      <c r="AH169" s="366">
        <v>1</v>
      </c>
      <c r="AI169" s="366">
        <v>1</v>
      </c>
      <c r="AJ169" s="366"/>
      <c r="AK169" s="315"/>
      <c r="AL169" s="315"/>
      <c r="AM169" s="367">
        <v>0</v>
      </c>
      <c r="AN169" s="367">
        <v>0</v>
      </c>
      <c r="AO169" s="367">
        <v>0</v>
      </c>
      <c r="AP169" s="367">
        <v>11.9</v>
      </c>
      <c r="AQ169" s="367">
        <v>171.63</v>
      </c>
      <c r="AR169" s="366"/>
      <c r="AS169" s="315"/>
      <c r="AT169" s="315"/>
      <c r="AU169" s="367">
        <v>0</v>
      </c>
      <c r="AV169" s="367">
        <v>0</v>
      </c>
      <c r="AW169" s="367">
        <v>0</v>
      </c>
      <c r="AX169" s="367">
        <v>11.9</v>
      </c>
      <c r="AY169" s="367">
        <v>171.63</v>
      </c>
      <c r="AZ169" s="366"/>
    </row>
    <row r="170" spans="1:52" ht="14.4">
      <c r="A170" s="342"/>
      <c r="B170" s="40" t="s">
        <v>302</v>
      </c>
      <c r="C170" s="9"/>
      <c r="D170" s="40">
        <v>8032</v>
      </c>
      <c r="E170" s="103">
        <v>44</v>
      </c>
      <c r="F170" s="103">
        <v>33</v>
      </c>
      <c r="G170" s="103">
        <v>19</v>
      </c>
      <c r="H170" s="103">
        <v>22</v>
      </c>
      <c r="I170" s="103">
        <v>23</v>
      </c>
      <c r="J170" s="9"/>
      <c r="K170" s="315"/>
      <c r="L170" s="315"/>
      <c r="M170" s="105">
        <v>6340.12</v>
      </c>
      <c r="N170" s="105">
        <v>5757.96</v>
      </c>
      <c r="O170" s="105">
        <v>2986.81</v>
      </c>
      <c r="P170" s="105">
        <v>4190.5200000000004</v>
      </c>
      <c r="Q170" s="105">
        <v>33675.82</v>
      </c>
      <c r="R170" s="9"/>
      <c r="S170" s="315"/>
      <c r="T170" s="315"/>
      <c r="U170" s="105">
        <v>121.93</v>
      </c>
      <c r="V170" s="105">
        <v>110.73</v>
      </c>
      <c r="W170" s="105">
        <v>67.88</v>
      </c>
      <c r="X170" s="105">
        <v>82.17</v>
      </c>
      <c r="Y170" s="105">
        <v>660.31</v>
      </c>
      <c r="Z170" s="9"/>
      <c r="AA170" s="315"/>
      <c r="AB170" s="9" t="s">
        <v>313</v>
      </c>
      <c r="AC170" s="9"/>
      <c r="AD170" s="35">
        <v>8039</v>
      </c>
      <c r="AE170" s="366">
        <v>12</v>
      </c>
      <c r="AF170" s="366">
        <v>2</v>
      </c>
      <c r="AG170" s="366">
        <v>1</v>
      </c>
      <c r="AH170" s="366">
        <v>1</v>
      </c>
      <c r="AI170" s="366">
        <v>1</v>
      </c>
      <c r="AJ170" s="366"/>
      <c r="AK170" s="315"/>
      <c r="AL170" s="315"/>
      <c r="AM170" s="367">
        <v>700.87</v>
      </c>
      <c r="AN170" s="367">
        <v>53.05</v>
      </c>
      <c r="AO170" s="367">
        <v>35.5</v>
      </c>
      <c r="AP170" s="367">
        <v>38.22</v>
      </c>
      <c r="AQ170" s="367">
        <v>51.18</v>
      </c>
      <c r="AR170" s="366"/>
      <c r="AS170" s="315"/>
      <c r="AT170" s="315"/>
      <c r="AU170" s="367">
        <v>58.41</v>
      </c>
      <c r="AV170" s="367">
        <v>4.42</v>
      </c>
      <c r="AW170" s="367">
        <v>3.55</v>
      </c>
      <c r="AX170" s="367">
        <v>3.47</v>
      </c>
      <c r="AY170" s="367">
        <v>4.6500000000000004</v>
      </c>
      <c r="AZ170" s="366"/>
    </row>
    <row r="171" spans="1:52" ht="14.4">
      <c r="A171" s="342"/>
      <c r="B171" s="40" t="s">
        <v>304</v>
      </c>
      <c r="C171" s="9"/>
      <c r="D171" s="40">
        <v>8349</v>
      </c>
      <c r="E171" s="103">
        <v>4</v>
      </c>
      <c r="F171" s="103">
        <v>3</v>
      </c>
      <c r="G171" s="103">
        <v>2</v>
      </c>
      <c r="H171" s="103">
        <v>2</v>
      </c>
      <c r="I171" s="103">
        <v>3</v>
      </c>
      <c r="J171" s="9"/>
      <c r="K171" s="315"/>
      <c r="L171" s="315"/>
      <c r="M171" s="105">
        <v>906.53</v>
      </c>
      <c r="N171" s="105">
        <v>630.42999999999995</v>
      </c>
      <c r="O171" s="105">
        <v>658.82</v>
      </c>
      <c r="P171" s="105">
        <v>525.11</v>
      </c>
      <c r="Q171" s="105">
        <v>5547.95</v>
      </c>
      <c r="R171" s="9"/>
      <c r="S171" s="315"/>
      <c r="T171" s="315"/>
      <c r="U171" s="105">
        <v>226.63</v>
      </c>
      <c r="V171" s="105">
        <v>157.61000000000001</v>
      </c>
      <c r="W171" s="105">
        <v>219.61</v>
      </c>
      <c r="X171" s="105">
        <v>175.04</v>
      </c>
      <c r="Y171" s="105">
        <v>1386.99</v>
      </c>
      <c r="Z171" s="9"/>
      <c r="AA171" s="315"/>
      <c r="AB171" s="9" t="s">
        <v>315</v>
      </c>
      <c r="AC171" s="9"/>
      <c r="AD171" s="35">
        <v>8008</v>
      </c>
      <c r="AE171" s="366">
        <v>3</v>
      </c>
      <c r="AF171" s="366">
        <v>3</v>
      </c>
      <c r="AG171" s="366">
        <v>2</v>
      </c>
      <c r="AH171" s="366">
        <v>1</v>
      </c>
      <c r="AI171" s="366">
        <v>2</v>
      </c>
      <c r="AJ171" s="366"/>
      <c r="AK171" s="315"/>
      <c r="AL171" s="315"/>
      <c r="AM171" s="367">
        <v>374.61</v>
      </c>
      <c r="AN171" s="367">
        <v>362.88</v>
      </c>
      <c r="AO171" s="367">
        <v>84.25</v>
      </c>
      <c r="AP171" s="367">
        <v>46.35</v>
      </c>
      <c r="AQ171" s="367">
        <v>303.8</v>
      </c>
      <c r="AR171" s="366"/>
      <c r="AS171" s="315"/>
      <c r="AT171" s="315"/>
      <c r="AU171" s="367">
        <v>93.65</v>
      </c>
      <c r="AV171" s="367">
        <v>90.72</v>
      </c>
      <c r="AW171" s="367">
        <v>21.06</v>
      </c>
      <c r="AX171" s="367">
        <v>11.59</v>
      </c>
      <c r="AY171" s="367">
        <v>75.95</v>
      </c>
      <c r="AZ171" s="366"/>
    </row>
    <row r="172" spans="1:52" ht="14.4">
      <c r="A172" s="342"/>
      <c r="B172" s="40" t="s">
        <v>305</v>
      </c>
      <c r="C172" s="9"/>
      <c r="D172" s="40">
        <v>8037</v>
      </c>
      <c r="E172" s="103">
        <v>1074</v>
      </c>
      <c r="F172" s="103">
        <v>739</v>
      </c>
      <c r="G172" s="103">
        <v>567</v>
      </c>
      <c r="H172" s="103">
        <v>451</v>
      </c>
      <c r="I172" s="103">
        <v>485</v>
      </c>
      <c r="J172" s="9"/>
      <c r="K172" s="315"/>
      <c r="L172" s="315"/>
      <c r="M172" s="105">
        <v>155701.03</v>
      </c>
      <c r="N172" s="105">
        <v>124977.3</v>
      </c>
      <c r="O172" s="105">
        <v>104374.84</v>
      </c>
      <c r="P172" s="105">
        <v>64400.4</v>
      </c>
      <c r="Q172" s="105">
        <v>532309.07999999996</v>
      </c>
      <c r="R172" s="9"/>
      <c r="S172" s="315"/>
      <c r="T172" s="315"/>
      <c r="U172" s="105">
        <v>122.41</v>
      </c>
      <c r="V172" s="105">
        <v>98.25</v>
      </c>
      <c r="W172" s="105">
        <v>86.33</v>
      </c>
      <c r="X172" s="105">
        <v>53.8</v>
      </c>
      <c r="Y172" s="105">
        <v>439.2</v>
      </c>
      <c r="Z172" s="9"/>
      <c r="AA172" s="315"/>
      <c r="AB172" s="9" t="s">
        <v>318</v>
      </c>
      <c r="AC172" s="9"/>
      <c r="AD172" s="35">
        <v>8324</v>
      </c>
      <c r="AE172" s="366">
        <v>1</v>
      </c>
      <c r="AF172" s="366">
        <v>1</v>
      </c>
      <c r="AG172" s="366"/>
      <c r="AH172" s="366"/>
      <c r="AI172" s="366"/>
      <c r="AJ172" s="366"/>
      <c r="AK172" s="315"/>
      <c r="AL172" s="315"/>
      <c r="AM172" s="367">
        <v>232.94</v>
      </c>
      <c r="AN172" s="367">
        <v>98.5</v>
      </c>
      <c r="AO172" s="367">
        <v>0</v>
      </c>
      <c r="AP172" s="367">
        <v>0</v>
      </c>
      <c r="AQ172" s="367">
        <v>0</v>
      </c>
      <c r="AR172" s="366"/>
      <c r="AS172" s="315"/>
      <c r="AT172" s="315"/>
      <c r="AU172" s="367">
        <v>232.94</v>
      </c>
      <c r="AV172" s="367">
        <v>98.5</v>
      </c>
      <c r="AW172" s="367">
        <v>0</v>
      </c>
      <c r="AX172" s="367">
        <v>0</v>
      </c>
      <c r="AY172" s="367">
        <v>0</v>
      </c>
      <c r="AZ172" s="366"/>
    </row>
    <row r="173" spans="1:52" ht="14.4">
      <c r="A173" s="342"/>
      <c r="B173" s="40" t="s">
        <v>306</v>
      </c>
      <c r="C173" s="9"/>
      <c r="D173" s="40">
        <v>8038</v>
      </c>
      <c r="E173" s="103">
        <v>30</v>
      </c>
      <c r="F173" s="103">
        <v>11</v>
      </c>
      <c r="G173" s="103">
        <v>13</v>
      </c>
      <c r="H173" s="103">
        <v>13</v>
      </c>
      <c r="I173" s="103">
        <v>11</v>
      </c>
      <c r="J173" s="9"/>
      <c r="K173" s="315"/>
      <c r="L173" s="315"/>
      <c r="M173" s="105">
        <v>5934.71</v>
      </c>
      <c r="N173" s="105">
        <v>2781.72</v>
      </c>
      <c r="O173" s="105">
        <v>3812.55</v>
      </c>
      <c r="P173" s="105">
        <v>4189.63</v>
      </c>
      <c r="Q173" s="105">
        <v>12237.11</v>
      </c>
      <c r="R173" s="9"/>
      <c r="S173" s="315"/>
      <c r="T173" s="315"/>
      <c r="U173" s="105">
        <v>152.16999999999999</v>
      </c>
      <c r="V173" s="105">
        <v>71.33</v>
      </c>
      <c r="W173" s="105">
        <v>100.33</v>
      </c>
      <c r="X173" s="105">
        <v>116.38</v>
      </c>
      <c r="Y173" s="105">
        <v>330.73</v>
      </c>
      <c r="Z173" s="9"/>
      <c r="AA173" s="315"/>
      <c r="AB173" s="9" t="s">
        <v>320</v>
      </c>
      <c r="AC173" s="9"/>
      <c r="AD173" s="35">
        <v>8083</v>
      </c>
      <c r="AE173" s="366">
        <v>1</v>
      </c>
      <c r="AF173" s="366">
        <v>1</v>
      </c>
      <c r="AG173" s="366"/>
      <c r="AH173" s="366"/>
      <c r="AI173" s="366">
        <v>1</v>
      </c>
      <c r="AJ173" s="366"/>
      <c r="AK173" s="315"/>
      <c r="AL173" s="315"/>
      <c r="AM173" s="367">
        <v>19.36</v>
      </c>
      <c r="AN173" s="367">
        <v>29.24</v>
      </c>
      <c r="AO173" s="367">
        <v>0</v>
      </c>
      <c r="AP173" s="367">
        <v>0</v>
      </c>
      <c r="AQ173" s="367">
        <v>44.68</v>
      </c>
      <c r="AR173" s="366"/>
      <c r="AS173" s="315"/>
      <c r="AT173" s="315"/>
      <c r="AU173" s="367">
        <v>19.36</v>
      </c>
      <c r="AV173" s="367">
        <v>29.24</v>
      </c>
      <c r="AW173" s="367">
        <v>0</v>
      </c>
      <c r="AX173" s="367">
        <v>0</v>
      </c>
      <c r="AY173" s="367">
        <v>44.68</v>
      </c>
      <c r="AZ173" s="366"/>
    </row>
    <row r="174" spans="1:52" ht="14.4">
      <c r="A174" s="342"/>
      <c r="B174" s="40" t="s">
        <v>308</v>
      </c>
      <c r="C174" s="9"/>
      <c r="D174" s="40">
        <v>8344</v>
      </c>
      <c r="E174" s="103">
        <v>70</v>
      </c>
      <c r="F174" s="103">
        <v>54</v>
      </c>
      <c r="G174" s="103">
        <v>40</v>
      </c>
      <c r="H174" s="103">
        <v>35</v>
      </c>
      <c r="I174" s="103">
        <v>48</v>
      </c>
      <c r="J174" s="9"/>
      <c r="K174" s="315"/>
      <c r="L174" s="315"/>
      <c r="M174" s="105">
        <v>10828.63</v>
      </c>
      <c r="N174" s="105">
        <v>10093.83</v>
      </c>
      <c r="O174" s="105">
        <v>10786.76</v>
      </c>
      <c r="P174" s="105">
        <v>7008.75</v>
      </c>
      <c r="Q174" s="105">
        <v>48131.48</v>
      </c>
      <c r="R174" s="9"/>
      <c r="S174" s="315"/>
      <c r="T174" s="315"/>
      <c r="U174" s="105">
        <v>120.32</v>
      </c>
      <c r="V174" s="105">
        <v>112.15</v>
      </c>
      <c r="W174" s="105">
        <v>126.9</v>
      </c>
      <c r="X174" s="105">
        <v>84.44</v>
      </c>
      <c r="Y174" s="105">
        <v>559.66999999999996</v>
      </c>
      <c r="Z174" s="9"/>
      <c r="AA174" s="315"/>
      <c r="AB174" s="9" t="s">
        <v>322</v>
      </c>
      <c r="AC174" s="9"/>
      <c r="AD174" s="35">
        <v>8008</v>
      </c>
      <c r="AE174" s="366">
        <v>1</v>
      </c>
      <c r="AF174" s="366">
        <v>1</v>
      </c>
      <c r="AG174" s="366">
        <v>1</v>
      </c>
      <c r="AH174" s="366">
        <v>1</v>
      </c>
      <c r="AI174" s="366"/>
      <c r="AJ174" s="366"/>
      <c r="AK174" s="315"/>
      <c r="AL174" s="315"/>
      <c r="AM174" s="367">
        <v>55.4</v>
      </c>
      <c r="AN174" s="367">
        <v>56.48</v>
      </c>
      <c r="AO174" s="367">
        <v>11.2</v>
      </c>
      <c r="AP174" s="367">
        <v>65</v>
      </c>
      <c r="AQ174" s="367"/>
      <c r="AR174" s="366"/>
      <c r="AS174" s="315"/>
      <c r="AT174" s="315"/>
      <c r="AU174" s="367">
        <v>55.4</v>
      </c>
      <c r="AV174" s="367">
        <v>56.48</v>
      </c>
      <c r="AW174" s="367">
        <v>11.2</v>
      </c>
      <c r="AX174" s="367">
        <v>65</v>
      </c>
      <c r="AY174" s="367"/>
      <c r="AZ174" s="366"/>
    </row>
    <row r="175" spans="1:52" ht="14.4">
      <c r="A175" s="342"/>
      <c r="B175" s="40" t="s">
        <v>310</v>
      </c>
      <c r="C175" s="9"/>
      <c r="D175" s="40">
        <v>8079</v>
      </c>
      <c r="E175" s="103">
        <v>6</v>
      </c>
      <c r="F175" s="103">
        <v>2</v>
      </c>
      <c r="G175" s="103">
        <v>3</v>
      </c>
      <c r="H175" s="103">
        <v>2</v>
      </c>
      <c r="I175" s="103">
        <v>1</v>
      </c>
      <c r="J175" s="9"/>
      <c r="K175" s="315"/>
      <c r="L175" s="315"/>
      <c r="M175" s="105">
        <v>781.18</v>
      </c>
      <c r="N175" s="105">
        <v>135.76</v>
      </c>
      <c r="O175" s="105">
        <v>318.01</v>
      </c>
      <c r="P175" s="105">
        <v>278.35000000000002</v>
      </c>
      <c r="Q175" s="105">
        <v>228.46</v>
      </c>
      <c r="R175" s="9"/>
      <c r="S175" s="315"/>
      <c r="T175" s="315"/>
      <c r="U175" s="105">
        <v>130.19999999999999</v>
      </c>
      <c r="V175" s="105">
        <v>22.63</v>
      </c>
      <c r="W175" s="105">
        <v>53</v>
      </c>
      <c r="X175" s="105">
        <v>46.39</v>
      </c>
      <c r="Y175" s="105">
        <v>38.08</v>
      </c>
      <c r="Z175" s="9"/>
      <c r="AA175" s="315"/>
      <c r="AB175" s="9" t="s">
        <v>324</v>
      </c>
      <c r="AC175" s="9"/>
      <c r="AD175" s="35">
        <v>8087</v>
      </c>
      <c r="AE175" s="366">
        <v>4</v>
      </c>
      <c r="AF175" s="366">
        <v>2</v>
      </c>
      <c r="AG175" s="366">
        <v>2</v>
      </c>
      <c r="AH175" s="366">
        <v>1</v>
      </c>
      <c r="AI175" s="366"/>
      <c r="AJ175" s="366"/>
      <c r="AK175" s="315"/>
      <c r="AL175" s="315"/>
      <c r="AM175" s="367">
        <v>103.43</v>
      </c>
      <c r="AN175" s="367">
        <v>53.85</v>
      </c>
      <c r="AO175" s="367">
        <v>43.44</v>
      </c>
      <c r="AP175" s="367">
        <v>46.46</v>
      </c>
      <c r="AQ175" s="367">
        <v>0</v>
      </c>
      <c r="AR175" s="366"/>
      <c r="AS175" s="315"/>
      <c r="AT175" s="315"/>
      <c r="AU175" s="367">
        <v>25.86</v>
      </c>
      <c r="AV175" s="367">
        <v>13.46</v>
      </c>
      <c r="AW175" s="367">
        <v>10.86</v>
      </c>
      <c r="AX175" s="367">
        <v>11.62</v>
      </c>
      <c r="AY175" s="367">
        <v>0</v>
      </c>
      <c r="AZ175" s="366"/>
    </row>
    <row r="176" spans="1:52" ht="14.4">
      <c r="A176" s="342"/>
      <c r="B176" s="40" t="s">
        <v>313</v>
      </c>
      <c r="C176" s="9"/>
      <c r="D176" s="40">
        <v>8039</v>
      </c>
      <c r="E176" s="103">
        <v>28</v>
      </c>
      <c r="F176" s="103">
        <v>18</v>
      </c>
      <c r="G176" s="103">
        <v>14</v>
      </c>
      <c r="H176" s="103">
        <v>13</v>
      </c>
      <c r="I176" s="103">
        <v>13</v>
      </c>
      <c r="J176" s="9"/>
      <c r="K176" s="315"/>
      <c r="L176" s="315"/>
      <c r="M176" s="105">
        <v>6168.52</v>
      </c>
      <c r="N176" s="105">
        <v>3279.91</v>
      </c>
      <c r="O176" s="105">
        <v>3856.31</v>
      </c>
      <c r="P176" s="105">
        <v>2528.2199999999998</v>
      </c>
      <c r="Q176" s="105">
        <v>16990.38</v>
      </c>
      <c r="R176" s="9"/>
      <c r="S176" s="315"/>
      <c r="T176" s="315"/>
      <c r="U176" s="105">
        <v>176.24</v>
      </c>
      <c r="V176" s="105">
        <v>93.71</v>
      </c>
      <c r="W176" s="105">
        <v>113.42</v>
      </c>
      <c r="X176" s="105">
        <v>74.36</v>
      </c>
      <c r="Y176" s="105">
        <v>499.72</v>
      </c>
      <c r="Z176" s="9"/>
      <c r="AA176" s="315"/>
      <c r="AB176" s="9" t="s">
        <v>326</v>
      </c>
      <c r="AC176" s="9"/>
      <c r="AD176" s="35">
        <v>8302</v>
      </c>
      <c r="AE176" s="366">
        <v>12</v>
      </c>
      <c r="AF176" s="366">
        <v>3</v>
      </c>
      <c r="AG176" s="366">
        <v>2</v>
      </c>
      <c r="AH176" s="366">
        <v>2</v>
      </c>
      <c r="AI176" s="366">
        <v>2</v>
      </c>
      <c r="AJ176" s="366"/>
      <c r="AK176" s="315"/>
      <c r="AL176" s="315"/>
      <c r="AM176" s="367">
        <v>2309.9299999999998</v>
      </c>
      <c r="AN176" s="367">
        <v>95.19</v>
      </c>
      <c r="AO176" s="367">
        <v>94.69</v>
      </c>
      <c r="AP176" s="367">
        <v>100.48</v>
      </c>
      <c r="AQ176" s="367">
        <v>241.44</v>
      </c>
      <c r="AR176" s="366"/>
      <c r="AS176" s="315"/>
      <c r="AT176" s="315"/>
      <c r="AU176" s="367">
        <v>192.49</v>
      </c>
      <c r="AV176" s="367">
        <v>7.93</v>
      </c>
      <c r="AW176" s="367">
        <v>11.84</v>
      </c>
      <c r="AX176" s="367">
        <v>8.3699999999999992</v>
      </c>
      <c r="AY176" s="367">
        <v>20.12</v>
      </c>
      <c r="AZ176" s="366"/>
    </row>
    <row r="177" spans="1:52" ht="14.4">
      <c r="A177" s="342"/>
      <c r="B177" s="40" t="s">
        <v>315</v>
      </c>
      <c r="C177" s="9"/>
      <c r="D177" s="40">
        <v>8008</v>
      </c>
      <c r="E177" s="103">
        <v>31</v>
      </c>
      <c r="F177" s="103">
        <v>20</v>
      </c>
      <c r="G177" s="103">
        <v>14</v>
      </c>
      <c r="H177" s="103">
        <v>9</v>
      </c>
      <c r="I177" s="103">
        <v>8</v>
      </c>
      <c r="J177" s="9"/>
      <c r="K177" s="315"/>
      <c r="L177" s="315"/>
      <c r="M177" s="105">
        <v>2813.96</v>
      </c>
      <c r="N177" s="105">
        <v>2969.9</v>
      </c>
      <c r="O177" s="105">
        <v>2540.2199999999998</v>
      </c>
      <c r="P177" s="105">
        <v>880.11</v>
      </c>
      <c r="Q177" s="105">
        <v>16073.72</v>
      </c>
      <c r="R177" s="9"/>
      <c r="S177" s="315"/>
      <c r="T177" s="315"/>
      <c r="U177" s="105">
        <v>85.27</v>
      </c>
      <c r="V177" s="105">
        <v>90</v>
      </c>
      <c r="W177" s="105">
        <v>81.94</v>
      </c>
      <c r="X177" s="105">
        <v>28.39</v>
      </c>
      <c r="Y177" s="105">
        <v>502.3</v>
      </c>
      <c r="Z177" s="9"/>
      <c r="AA177" s="315"/>
      <c r="AB177" s="9" t="s">
        <v>326</v>
      </c>
      <c r="AC177" s="9"/>
      <c r="AD177" s="35">
        <v>8318</v>
      </c>
      <c r="AE177" s="366">
        <v>1</v>
      </c>
      <c r="AF177" s="366">
        <v>1</v>
      </c>
      <c r="AG177" s="366">
        <v>1</v>
      </c>
      <c r="AH177" s="366">
        <v>1</v>
      </c>
      <c r="AI177" s="366">
        <v>1</v>
      </c>
      <c r="AJ177" s="366"/>
      <c r="AK177" s="315"/>
      <c r="AL177" s="315"/>
      <c r="AM177" s="367">
        <v>13.6</v>
      </c>
      <c r="AN177" s="367">
        <v>10.82</v>
      </c>
      <c r="AO177" s="367">
        <v>13.2</v>
      </c>
      <c r="AP177" s="367">
        <v>12.42</v>
      </c>
      <c r="AQ177" s="367">
        <v>274.36</v>
      </c>
      <c r="AR177" s="366"/>
      <c r="AS177" s="315"/>
      <c r="AT177" s="315"/>
      <c r="AU177" s="367">
        <v>13.6</v>
      </c>
      <c r="AV177" s="367">
        <v>10.82</v>
      </c>
      <c r="AW177" s="367">
        <v>13.2</v>
      </c>
      <c r="AX177" s="367">
        <v>12.42</v>
      </c>
      <c r="AY177" s="367">
        <v>274.36</v>
      </c>
      <c r="AZ177" s="366"/>
    </row>
    <row r="178" spans="1:52" ht="14.4">
      <c r="A178" s="342"/>
      <c r="B178" s="40" t="s">
        <v>318</v>
      </c>
      <c r="C178" s="9"/>
      <c r="D178" s="40">
        <v>8324</v>
      </c>
      <c r="E178" s="103">
        <v>35</v>
      </c>
      <c r="F178" s="103">
        <v>30</v>
      </c>
      <c r="G178" s="103">
        <v>26</v>
      </c>
      <c r="H178" s="103">
        <v>18</v>
      </c>
      <c r="I178" s="103">
        <v>22</v>
      </c>
      <c r="J178" s="9"/>
      <c r="K178" s="315"/>
      <c r="L178" s="315"/>
      <c r="M178" s="105">
        <v>6321.22</v>
      </c>
      <c r="N178" s="105">
        <v>7999.94</v>
      </c>
      <c r="O178" s="105">
        <v>7363.73</v>
      </c>
      <c r="P178" s="105">
        <v>4126.6000000000004</v>
      </c>
      <c r="Q178" s="105">
        <v>16652.060000000001</v>
      </c>
      <c r="R178" s="9"/>
      <c r="S178" s="315"/>
      <c r="T178" s="315"/>
      <c r="U178" s="105">
        <v>131.69</v>
      </c>
      <c r="V178" s="105">
        <v>166.67</v>
      </c>
      <c r="W178" s="105">
        <v>156.68</v>
      </c>
      <c r="X178" s="105">
        <v>87.8</v>
      </c>
      <c r="Y178" s="105">
        <v>354.3</v>
      </c>
      <c r="Z178" s="9"/>
      <c r="AA178" s="315"/>
      <c r="AB178" s="9" t="s">
        <v>329</v>
      </c>
      <c r="AC178" s="9"/>
      <c r="AD178" s="35">
        <v>8080</v>
      </c>
      <c r="AE178" s="366">
        <v>37</v>
      </c>
      <c r="AF178" s="366">
        <v>15</v>
      </c>
      <c r="AG178" s="366">
        <v>11</v>
      </c>
      <c r="AH178" s="366">
        <v>11</v>
      </c>
      <c r="AI178" s="366">
        <v>13</v>
      </c>
      <c r="AJ178" s="366"/>
      <c r="AK178" s="315"/>
      <c r="AL178" s="315"/>
      <c r="AM178" s="367">
        <v>16151.52</v>
      </c>
      <c r="AN178" s="367">
        <v>2740.26</v>
      </c>
      <c r="AO178" s="367">
        <v>1372.77</v>
      </c>
      <c r="AP178" s="367">
        <v>1609.9</v>
      </c>
      <c r="AQ178" s="367">
        <v>7878.97</v>
      </c>
      <c r="AR178" s="366"/>
      <c r="AS178" s="315"/>
      <c r="AT178" s="315"/>
      <c r="AU178" s="367">
        <v>425.04</v>
      </c>
      <c r="AV178" s="367">
        <v>72.11</v>
      </c>
      <c r="AW178" s="367">
        <v>45.76</v>
      </c>
      <c r="AX178" s="367">
        <v>43.51</v>
      </c>
      <c r="AY178" s="367">
        <v>212.95</v>
      </c>
      <c r="AZ178" s="366"/>
    </row>
    <row r="179" spans="1:52" ht="14.4">
      <c r="A179" s="342"/>
      <c r="B179" s="40" t="s">
        <v>320</v>
      </c>
      <c r="C179" s="9"/>
      <c r="D179" s="40">
        <v>8083</v>
      </c>
      <c r="E179" s="103">
        <v>77</v>
      </c>
      <c r="F179" s="103">
        <v>56</v>
      </c>
      <c r="G179" s="103">
        <v>48</v>
      </c>
      <c r="H179" s="103">
        <v>44</v>
      </c>
      <c r="I179" s="103">
        <v>49</v>
      </c>
      <c r="J179" s="9"/>
      <c r="K179" s="315"/>
      <c r="L179" s="315"/>
      <c r="M179" s="105">
        <v>4988.1000000000004</v>
      </c>
      <c r="N179" s="105">
        <v>4029.59</v>
      </c>
      <c r="O179" s="105">
        <v>4070.1</v>
      </c>
      <c r="P179" s="105">
        <v>3395.7</v>
      </c>
      <c r="Q179" s="105">
        <v>26243.08</v>
      </c>
      <c r="R179" s="9"/>
      <c r="S179" s="315"/>
      <c r="T179" s="315"/>
      <c r="U179" s="105">
        <v>57.33</v>
      </c>
      <c r="V179" s="105">
        <v>46.32</v>
      </c>
      <c r="W179" s="105">
        <v>52.86</v>
      </c>
      <c r="X179" s="105">
        <v>45.89</v>
      </c>
      <c r="Y179" s="105">
        <v>336.45</v>
      </c>
      <c r="Z179" s="9"/>
      <c r="AA179" s="315"/>
      <c r="AB179" s="9" t="s">
        <v>330</v>
      </c>
      <c r="AC179" s="9"/>
      <c r="AD179" s="35">
        <v>8088</v>
      </c>
      <c r="AE179" s="366">
        <v>7</v>
      </c>
      <c r="AF179" s="366">
        <v>5</v>
      </c>
      <c r="AG179" s="366">
        <v>2</v>
      </c>
      <c r="AH179" s="366">
        <v>2</v>
      </c>
      <c r="AI179" s="366">
        <v>2</v>
      </c>
      <c r="AJ179" s="366"/>
      <c r="AK179" s="315"/>
      <c r="AL179" s="315"/>
      <c r="AM179" s="367">
        <v>1177.6600000000001</v>
      </c>
      <c r="AN179" s="367">
        <v>905.1</v>
      </c>
      <c r="AO179" s="367">
        <v>1038.99</v>
      </c>
      <c r="AP179" s="367">
        <v>1004.58</v>
      </c>
      <c r="AQ179" s="367">
        <v>3924.51</v>
      </c>
      <c r="AR179" s="366"/>
      <c r="AS179" s="315"/>
      <c r="AT179" s="315"/>
      <c r="AU179" s="367">
        <v>168.24</v>
      </c>
      <c r="AV179" s="367">
        <v>129.30000000000001</v>
      </c>
      <c r="AW179" s="367">
        <v>148.43</v>
      </c>
      <c r="AX179" s="367">
        <v>143.51</v>
      </c>
      <c r="AY179" s="367">
        <v>560.64</v>
      </c>
      <c r="AZ179" s="366"/>
    </row>
    <row r="180" spans="1:52" ht="14.4">
      <c r="A180" s="342"/>
      <c r="B180" s="40" t="s">
        <v>322</v>
      </c>
      <c r="C180" s="9"/>
      <c r="D180" s="40">
        <v>8008</v>
      </c>
      <c r="E180" s="103">
        <v>8</v>
      </c>
      <c r="F180" s="103">
        <v>7</v>
      </c>
      <c r="G180" s="103">
        <v>6</v>
      </c>
      <c r="H180" s="103">
        <v>5</v>
      </c>
      <c r="I180" s="103">
        <v>3</v>
      </c>
      <c r="J180" s="9"/>
      <c r="K180" s="315"/>
      <c r="L180" s="315"/>
      <c r="M180" s="105">
        <v>741.83</v>
      </c>
      <c r="N180" s="105">
        <v>929.76</v>
      </c>
      <c r="O180" s="105">
        <v>699.67</v>
      </c>
      <c r="P180" s="105">
        <v>435.17</v>
      </c>
      <c r="Q180" s="105">
        <v>7695.29</v>
      </c>
      <c r="R180" s="9"/>
      <c r="S180" s="315"/>
      <c r="T180" s="315"/>
      <c r="U180" s="105">
        <v>82.43</v>
      </c>
      <c r="V180" s="105">
        <v>103.31</v>
      </c>
      <c r="W180" s="105">
        <v>77.739999999999995</v>
      </c>
      <c r="X180" s="105">
        <v>48.35</v>
      </c>
      <c r="Y180" s="105">
        <v>855.03</v>
      </c>
      <c r="Z180" s="9"/>
      <c r="AA180" s="315"/>
      <c r="AB180" s="9" t="s">
        <v>331</v>
      </c>
      <c r="AC180" s="9"/>
      <c r="AD180" s="35">
        <v>8322</v>
      </c>
      <c r="AE180" s="366">
        <v>3</v>
      </c>
      <c r="AF180" s="366">
        <v>2</v>
      </c>
      <c r="AG180" s="366">
        <v>2</v>
      </c>
      <c r="AH180" s="366">
        <v>2</v>
      </c>
      <c r="AI180" s="366">
        <v>2</v>
      </c>
      <c r="AJ180" s="366"/>
      <c r="AK180" s="315"/>
      <c r="AL180" s="315"/>
      <c r="AM180" s="367">
        <v>127.8</v>
      </c>
      <c r="AN180" s="367">
        <v>56.06</v>
      </c>
      <c r="AO180" s="367">
        <v>64.28</v>
      </c>
      <c r="AP180" s="367">
        <v>62.34</v>
      </c>
      <c r="AQ180" s="367">
        <v>177.34</v>
      </c>
      <c r="AR180" s="366"/>
      <c r="AS180" s="315"/>
      <c r="AT180" s="315"/>
      <c r="AU180" s="367">
        <v>42.6</v>
      </c>
      <c r="AV180" s="367">
        <v>18.690000000000001</v>
      </c>
      <c r="AW180" s="367">
        <v>21.43</v>
      </c>
      <c r="AX180" s="367">
        <v>20.78</v>
      </c>
      <c r="AY180" s="367">
        <v>59.11</v>
      </c>
      <c r="AZ180" s="366"/>
    </row>
    <row r="181" spans="1:52" ht="14.4">
      <c r="A181" s="342"/>
      <c r="B181" s="40" t="s">
        <v>324</v>
      </c>
      <c r="C181" s="9"/>
      <c r="D181" s="40">
        <v>8087</v>
      </c>
      <c r="E181" s="103">
        <v>2</v>
      </c>
      <c r="F181" s="103"/>
      <c r="G181" s="103"/>
      <c r="H181" s="103"/>
      <c r="I181" s="103"/>
      <c r="J181" s="9"/>
      <c r="K181" s="315"/>
      <c r="L181" s="315"/>
      <c r="M181" s="105">
        <v>515.92999999999995</v>
      </c>
      <c r="N181" s="105">
        <v>0</v>
      </c>
      <c r="O181" s="105">
        <v>0</v>
      </c>
      <c r="P181" s="105">
        <v>0</v>
      </c>
      <c r="Q181" s="105">
        <v>0</v>
      </c>
      <c r="R181" s="9"/>
      <c r="S181" s="315"/>
      <c r="T181" s="315"/>
      <c r="U181" s="105">
        <v>257.97000000000003</v>
      </c>
      <c r="V181" s="105">
        <v>0</v>
      </c>
      <c r="W181" s="105">
        <v>0</v>
      </c>
      <c r="X181" s="105">
        <v>0</v>
      </c>
      <c r="Y181" s="105">
        <v>0</v>
      </c>
      <c r="Z181" s="9"/>
      <c r="AA181" s="315"/>
      <c r="AB181" s="9" t="s">
        <v>332</v>
      </c>
      <c r="AC181" s="9"/>
      <c r="AD181" s="35">
        <v>8322</v>
      </c>
      <c r="AE181" s="366">
        <v>2</v>
      </c>
      <c r="AF181" s="366">
        <v>1</v>
      </c>
      <c r="AG181" s="366">
        <v>1</v>
      </c>
      <c r="AH181" s="366">
        <v>1</v>
      </c>
      <c r="AI181" s="366">
        <v>1</v>
      </c>
      <c r="AJ181" s="366"/>
      <c r="AK181" s="315"/>
      <c r="AL181" s="315"/>
      <c r="AM181" s="367">
        <v>82.43</v>
      </c>
      <c r="AN181" s="367">
        <v>33.5</v>
      </c>
      <c r="AO181" s="367">
        <v>38.630000000000003</v>
      </c>
      <c r="AP181" s="367">
        <v>35.299999999999997</v>
      </c>
      <c r="AQ181" s="367">
        <v>1183.42</v>
      </c>
      <c r="AR181" s="366"/>
      <c r="AS181" s="315"/>
      <c r="AT181" s="315"/>
      <c r="AU181" s="367">
        <v>41.22</v>
      </c>
      <c r="AV181" s="367">
        <v>16.75</v>
      </c>
      <c r="AW181" s="367">
        <v>19.32</v>
      </c>
      <c r="AX181" s="367">
        <v>17.649999999999999</v>
      </c>
      <c r="AY181" s="367">
        <v>591.71</v>
      </c>
      <c r="AZ181" s="366"/>
    </row>
    <row r="182" spans="1:52" ht="14.4">
      <c r="A182" s="342"/>
      <c r="B182" s="40" t="s">
        <v>326</v>
      </c>
      <c r="C182" s="9"/>
      <c r="D182" s="40">
        <v>8302</v>
      </c>
      <c r="E182" s="103">
        <v>2</v>
      </c>
      <c r="F182" s="103">
        <v>1</v>
      </c>
      <c r="G182" s="103"/>
      <c r="H182" s="103">
        <v>1</v>
      </c>
      <c r="I182" s="103">
        <v>1</v>
      </c>
      <c r="J182" s="9"/>
      <c r="K182" s="315"/>
      <c r="L182" s="315"/>
      <c r="M182" s="105">
        <v>268.95</v>
      </c>
      <c r="N182" s="105">
        <v>319.37</v>
      </c>
      <c r="O182" s="105">
        <v>0</v>
      </c>
      <c r="P182" s="105">
        <v>157.41</v>
      </c>
      <c r="Q182" s="105">
        <v>1293.28</v>
      </c>
      <c r="R182" s="9"/>
      <c r="S182" s="315"/>
      <c r="T182" s="315"/>
      <c r="U182" s="105">
        <v>134.47999999999999</v>
      </c>
      <c r="V182" s="105">
        <v>159.69</v>
      </c>
      <c r="W182" s="105">
        <v>0</v>
      </c>
      <c r="X182" s="105">
        <v>78.709999999999994</v>
      </c>
      <c r="Y182" s="105">
        <v>646.64</v>
      </c>
      <c r="Z182" s="9"/>
      <c r="AA182" s="315"/>
      <c r="AB182" s="9" t="s">
        <v>334</v>
      </c>
      <c r="AC182" s="9"/>
      <c r="AD182" s="35">
        <v>8019</v>
      </c>
      <c r="AE182" s="366">
        <v>2</v>
      </c>
      <c r="AF182" s="366">
        <v>2</v>
      </c>
      <c r="AG182" s="366">
        <v>1</v>
      </c>
      <c r="AH182" s="366"/>
      <c r="AI182" s="366"/>
      <c r="AJ182" s="366"/>
      <c r="AK182" s="315"/>
      <c r="AL182" s="315"/>
      <c r="AM182" s="367">
        <v>493.59</v>
      </c>
      <c r="AN182" s="367">
        <v>387.15</v>
      </c>
      <c r="AO182" s="367">
        <v>81.17</v>
      </c>
      <c r="AP182" s="367">
        <v>0</v>
      </c>
      <c r="AQ182" s="367">
        <v>0</v>
      </c>
      <c r="AR182" s="366"/>
      <c r="AS182" s="315"/>
      <c r="AT182" s="315"/>
      <c r="AU182" s="367">
        <v>246.8</v>
      </c>
      <c r="AV182" s="367">
        <v>193.58</v>
      </c>
      <c r="AW182" s="367">
        <v>40.590000000000003</v>
      </c>
      <c r="AX182" s="367">
        <v>0</v>
      </c>
      <c r="AY182" s="367">
        <v>0</v>
      </c>
      <c r="AZ182" s="366"/>
    </row>
    <row r="183" spans="1:52" ht="14.4">
      <c r="A183" s="342"/>
      <c r="B183" s="40" t="s">
        <v>329</v>
      </c>
      <c r="C183" s="9"/>
      <c r="D183" s="40">
        <v>8080</v>
      </c>
      <c r="E183" s="103">
        <v>94</v>
      </c>
      <c r="F183" s="103">
        <v>56</v>
      </c>
      <c r="G183" s="103">
        <v>42</v>
      </c>
      <c r="H183" s="103">
        <v>26</v>
      </c>
      <c r="I183" s="103">
        <v>34</v>
      </c>
      <c r="J183" s="9"/>
      <c r="K183" s="315"/>
      <c r="L183" s="315"/>
      <c r="M183" s="105">
        <v>10856.01</v>
      </c>
      <c r="N183" s="105">
        <v>8842.7199999999993</v>
      </c>
      <c r="O183" s="105">
        <v>7916.79</v>
      </c>
      <c r="P183" s="105">
        <v>5015.4799999999996</v>
      </c>
      <c r="Q183" s="105">
        <v>36992.120000000003</v>
      </c>
      <c r="R183" s="9"/>
      <c r="S183" s="315"/>
      <c r="T183" s="315"/>
      <c r="U183" s="105">
        <v>100.52</v>
      </c>
      <c r="V183" s="105">
        <v>81.88</v>
      </c>
      <c r="W183" s="105">
        <v>80.78</v>
      </c>
      <c r="X183" s="105">
        <v>65.14</v>
      </c>
      <c r="Y183" s="105">
        <v>355.69</v>
      </c>
      <c r="Z183" s="9"/>
      <c r="AA183" s="315"/>
      <c r="AB183" s="9" t="s">
        <v>337</v>
      </c>
      <c r="AC183" s="9"/>
      <c r="AD183" s="35">
        <v>8043</v>
      </c>
      <c r="AE183" s="366">
        <v>7</v>
      </c>
      <c r="AF183" s="366">
        <v>4</v>
      </c>
      <c r="AG183" s="366">
        <v>1</v>
      </c>
      <c r="AH183" s="366">
        <v>1</v>
      </c>
      <c r="AI183" s="366">
        <v>1</v>
      </c>
      <c r="AJ183" s="366"/>
      <c r="AK183" s="315"/>
      <c r="AL183" s="315"/>
      <c r="AM183" s="367">
        <v>548.25</v>
      </c>
      <c r="AN183" s="367">
        <v>151.77000000000001</v>
      </c>
      <c r="AO183" s="367">
        <v>72.92</v>
      </c>
      <c r="AP183" s="367">
        <v>23.71</v>
      </c>
      <c r="AQ183" s="367">
        <v>15</v>
      </c>
      <c r="AR183" s="366"/>
      <c r="AS183" s="315"/>
      <c r="AT183" s="315"/>
      <c r="AU183" s="367">
        <v>68.53</v>
      </c>
      <c r="AV183" s="367">
        <v>18.97</v>
      </c>
      <c r="AW183" s="367">
        <v>10.42</v>
      </c>
      <c r="AX183" s="367">
        <v>3.39</v>
      </c>
      <c r="AY183" s="367">
        <v>3</v>
      </c>
      <c r="AZ183" s="366"/>
    </row>
    <row r="184" spans="1:52" ht="14.4">
      <c r="A184" s="342"/>
      <c r="B184" s="40" t="s">
        <v>330</v>
      </c>
      <c r="C184" s="9"/>
      <c r="D184" s="40">
        <v>8088</v>
      </c>
      <c r="E184" s="103">
        <v>192</v>
      </c>
      <c r="F184" s="103">
        <v>124</v>
      </c>
      <c r="G184" s="103">
        <v>93</v>
      </c>
      <c r="H184" s="103">
        <v>72</v>
      </c>
      <c r="I184" s="103">
        <v>80</v>
      </c>
      <c r="J184" s="9"/>
      <c r="K184" s="315"/>
      <c r="L184" s="315"/>
      <c r="M184" s="105">
        <v>30869.29</v>
      </c>
      <c r="N184" s="105">
        <v>19945.02</v>
      </c>
      <c r="O184" s="105">
        <v>20188.48</v>
      </c>
      <c r="P184" s="105">
        <v>11501.57</v>
      </c>
      <c r="Q184" s="105">
        <v>121565.05</v>
      </c>
      <c r="R184" s="9"/>
      <c r="S184" s="315"/>
      <c r="T184" s="315"/>
      <c r="U184" s="105">
        <v>137.19999999999999</v>
      </c>
      <c r="V184" s="105">
        <v>88.64</v>
      </c>
      <c r="W184" s="105">
        <v>92.61</v>
      </c>
      <c r="X184" s="105">
        <v>53</v>
      </c>
      <c r="Y184" s="105">
        <v>550.07000000000005</v>
      </c>
      <c r="Z184" s="9"/>
      <c r="AA184" s="315"/>
      <c r="AB184" s="9" t="s">
        <v>339</v>
      </c>
      <c r="AC184" s="9"/>
      <c r="AD184" s="35">
        <v>8053</v>
      </c>
      <c r="AE184" s="366">
        <v>11</v>
      </c>
      <c r="AF184" s="366">
        <v>8</v>
      </c>
      <c r="AG184" s="366">
        <v>7</v>
      </c>
      <c r="AH184" s="366">
        <v>6</v>
      </c>
      <c r="AI184" s="366">
        <v>6</v>
      </c>
      <c r="AJ184" s="366"/>
      <c r="AK184" s="315"/>
      <c r="AL184" s="315"/>
      <c r="AM184" s="367">
        <v>2408.46</v>
      </c>
      <c r="AN184" s="367">
        <v>1148.05</v>
      </c>
      <c r="AO184" s="367">
        <v>509.24</v>
      </c>
      <c r="AP184" s="367">
        <v>468.82</v>
      </c>
      <c r="AQ184" s="367">
        <v>894.84</v>
      </c>
      <c r="AR184" s="366"/>
      <c r="AS184" s="315"/>
      <c r="AT184" s="315"/>
      <c r="AU184" s="367">
        <v>218.95</v>
      </c>
      <c r="AV184" s="367">
        <v>104.37</v>
      </c>
      <c r="AW184" s="367">
        <v>46.29</v>
      </c>
      <c r="AX184" s="367">
        <v>42.62</v>
      </c>
      <c r="AY184" s="367">
        <v>89.48</v>
      </c>
      <c r="AZ184" s="366"/>
    </row>
    <row r="185" spans="1:52" ht="14.4">
      <c r="A185" s="342"/>
      <c r="B185" s="40" t="s">
        <v>331</v>
      </c>
      <c r="C185" s="9"/>
      <c r="D185" s="40">
        <v>8322</v>
      </c>
      <c r="E185" s="103">
        <v>6</v>
      </c>
      <c r="F185" s="103">
        <v>5</v>
      </c>
      <c r="G185" s="103">
        <v>2</v>
      </c>
      <c r="H185" s="103">
        <v>2</v>
      </c>
      <c r="I185" s="103">
        <v>1</v>
      </c>
      <c r="J185" s="9"/>
      <c r="K185" s="315"/>
      <c r="L185" s="315"/>
      <c r="M185" s="105">
        <v>956.27</v>
      </c>
      <c r="N185" s="105">
        <v>777.11</v>
      </c>
      <c r="O185" s="105">
        <v>598.45000000000005</v>
      </c>
      <c r="P185" s="105">
        <v>434.87</v>
      </c>
      <c r="Q185" s="105">
        <v>2868.39</v>
      </c>
      <c r="R185" s="9"/>
      <c r="S185" s="315"/>
      <c r="T185" s="315"/>
      <c r="U185" s="105">
        <v>159.38</v>
      </c>
      <c r="V185" s="105">
        <v>129.52000000000001</v>
      </c>
      <c r="W185" s="105">
        <v>99.74</v>
      </c>
      <c r="X185" s="105">
        <v>72.48</v>
      </c>
      <c r="Y185" s="105">
        <v>478.07</v>
      </c>
      <c r="Z185" s="9"/>
      <c r="AA185" s="315"/>
      <c r="AB185" s="9" t="s">
        <v>342</v>
      </c>
      <c r="AC185" s="9"/>
      <c r="AD185" s="35">
        <v>8081</v>
      </c>
      <c r="AE185" s="366">
        <v>1</v>
      </c>
      <c r="AF185" s="366">
        <v>1</v>
      </c>
      <c r="AG185" s="366"/>
      <c r="AH185" s="366">
        <v>1</v>
      </c>
      <c r="AI185" s="366">
        <v>1</v>
      </c>
      <c r="AJ185" s="366"/>
      <c r="AK185" s="315"/>
      <c r="AL185" s="315"/>
      <c r="AM185" s="367">
        <v>12.4</v>
      </c>
      <c r="AN185" s="367">
        <v>13.6</v>
      </c>
      <c r="AO185" s="367"/>
      <c r="AP185" s="367">
        <v>11.5</v>
      </c>
      <c r="AQ185" s="367">
        <v>288.64999999999998</v>
      </c>
      <c r="AR185" s="366"/>
      <c r="AS185" s="315"/>
      <c r="AT185" s="315"/>
      <c r="AU185" s="367">
        <v>12.4</v>
      </c>
      <c r="AV185" s="367">
        <v>13.6</v>
      </c>
      <c r="AW185" s="367"/>
      <c r="AX185" s="367">
        <v>11.5</v>
      </c>
      <c r="AY185" s="367">
        <v>288.64999999999998</v>
      </c>
      <c r="AZ185" s="366"/>
    </row>
    <row r="186" spans="1:52" ht="14.4">
      <c r="A186" s="342"/>
      <c r="B186" s="40" t="s">
        <v>332</v>
      </c>
      <c r="C186" s="9"/>
      <c r="D186" s="40">
        <v>8322</v>
      </c>
      <c r="E186" s="103">
        <v>13</v>
      </c>
      <c r="F186" s="103">
        <v>10</v>
      </c>
      <c r="G186" s="103">
        <v>9</v>
      </c>
      <c r="H186" s="103">
        <v>6</v>
      </c>
      <c r="I186" s="103">
        <v>9</v>
      </c>
      <c r="J186" s="9"/>
      <c r="K186" s="315"/>
      <c r="L186" s="315"/>
      <c r="M186" s="105">
        <v>3130.23</v>
      </c>
      <c r="N186" s="105">
        <v>2699.42</v>
      </c>
      <c r="O186" s="105">
        <v>2932.56</v>
      </c>
      <c r="P186" s="105">
        <v>1853.09</v>
      </c>
      <c r="Q186" s="105">
        <v>19944.55</v>
      </c>
      <c r="R186" s="9"/>
      <c r="S186" s="315"/>
      <c r="T186" s="315"/>
      <c r="U186" s="105">
        <v>164.75</v>
      </c>
      <c r="V186" s="105">
        <v>142.07</v>
      </c>
      <c r="W186" s="105">
        <v>154.35</v>
      </c>
      <c r="X186" s="105">
        <v>97.53</v>
      </c>
      <c r="Y186" s="105">
        <v>1049.71</v>
      </c>
      <c r="Z186" s="9"/>
      <c r="AA186" s="315"/>
      <c r="AB186" s="9" t="s">
        <v>343</v>
      </c>
      <c r="AC186" s="9"/>
      <c r="AD186" s="35">
        <v>8326</v>
      </c>
      <c r="AE186" s="366">
        <v>20</v>
      </c>
      <c r="AF186" s="366">
        <v>9</v>
      </c>
      <c r="AG186" s="366">
        <v>2</v>
      </c>
      <c r="AH186" s="366">
        <v>3</v>
      </c>
      <c r="AI186" s="366">
        <v>3</v>
      </c>
      <c r="AJ186" s="366"/>
      <c r="AK186" s="315"/>
      <c r="AL186" s="315"/>
      <c r="AM186" s="367">
        <v>1939.09</v>
      </c>
      <c r="AN186" s="367">
        <v>1138.2</v>
      </c>
      <c r="AO186" s="367">
        <v>21.65</v>
      </c>
      <c r="AP186" s="367">
        <v>220.86</v>
      </c>
      <c r="AQ186" s="367">
        <v>1001.22</v>
      </c>
      <c r="AR186" s="366"/>
      <c r="AS186" s="315"/>
      <c r="AT186" s="315"/>
      <c r="AU186" s="367">
        <v>96.95</v>
      </c>
      <c r="AV186" s="367">
        <v>56.91</v>
      </c>
      <c r="AW186" s="367">
        <v>1.8</v>
      </c>
      <c r="AX186" s="367">
        <v>18.41</v>
      </c>
      <c r="AY186" s="367">
        <v>55.62</v>
      </c>
      <c r="AZ186" s="366"/>
    </row>
    <row r="187" spans="1:52" ht="14.4">
      <c r="A187" s="342"/>
      <c r="B187" s="40" t="s">
        <v>333</v>
      </c>
      <c r="C187" s="9"/>
      <c r="D187" s="40">
        <v>8080</v>
      </c>
      <c r="E187" s="103">
        <v>7</v>
      </c>
      <c r="F187" s="103">
        <v>5</v>
      </c>
      <c r="G187" s="103">
        <v>4</v>
      </c>
      <c r="H187" s="103">
        <v>3</v>
      </c>
      <c r="I187" s="103">
        <v>4</v>
      </c>
      <c r="J187" s="9"/>
      <c r="K187" s="315"/>
      <c r="L187" s="315"/>
      <c r="M187" s="105">
        <v>781.87</v>
      </c>
      <c r="N187" s="105">
        <v>691.29</v>
      </c>
      <c r="O187" s="105">
        <v>797.37</v>
      </c>
      <c r="P187" s="105">
        <v>331.19</v>
      </c>
      <c r="Q187" s="105">
        <v>10097.61</v>
      </c>
      <c r="R187" s="9"/>
      <c r="S187" s="315"/>
      <c r="T187" s="315"/>
      <c r="U187" s="105">
        <v>97.73</v>
      </c>
      <c r="V187" s="105">
        <v>86.41</v>
      </c>
      <c r="W187" s="105">
        <v>99.67</v>
      </c>
      <c r="X187" s="105">
        <v>41.4</v>
      </c>
      <c r="Y187" s="105">
        <v>1262.2</v>
      </c>
      <c r="Z187" s="9"/>
      <c r="AA187" s="315"/>
      <c r="AB187" s="9" t="s">
        <v>344</v>
      </c>
      <c r="AC187" s="9"/>
      <c r="AD187" s="35">
        <v>8332</v>
      </c>
      <c r="AE187" s="366">
        <v>8</v>
      </c>
      <c r="AF187" s="366">
        <v>7</v>
      </c>
      <c r="AG187" s="366">
        <v>7</v>
      </c>
      <c r="AH187" s="366">
        <v>6</v>
      </c>
      <c r="AI187" s="366">
        <v>5</v>
      </c>
      <c r="AJ187" s="366"/>
      <c r="AK187" s="315"/>
      <c r="AL187" s="315"/>
      <c r="AM187" s="367">
        <v>992.76</v>
      </c>
      <c r="AN187" s="367">
        <v>975.53</v>
      </c>
      <c r="AO187" s="367">
        <v>1215.3900000000001</v>
      </c>
      <c r="AP187" s="367">
        <v>1509.6</v>
      </c>
      <c r="AQ187" s="367">
        <v>9362.91</v>
      </c>
      <c r="AR187" s="366"/>
      <c r="AS187" s="315"/>
      <c r="AT187" s="315"/>
      <c r="AU187" s="367">
        <v>110.31</v>
      </c>
      <c r="AV187" s="367">
        <v>108.39</v>
      </c>
      <c r="AW187" s="367">
        <v>135.04</v>
      </c>
      <c r="AX187" s="367">
        <v>167.73</v>
      </c>
      <c r="AY187" s="367">
        <v>1040.32</v>
      </c>
      <c r="AZ187" s="366"/>
    </row>
    <row r="188" spans="1:52" ht="14.4">
      <c r="A188" s="342"/>
      <c r="B188" s="40" t="s">
        <v>334</v>
      </c>
      <c r="C188" s="9"/>
      <c r="D188" s="40">
        <v>8019</v>
      </c>
      <c r="E188" s="103">
        <v>2</v>
      </c>
      <c r="F188" s="103">
        <v>1</v>
      </c>
      <c r="G188" s="103">
        <v>2</v>
      </c>
      <c r="H188" s="103">
        <v>2</v>
      </c>
      <c r="I188" s="103">
        <v>1</v>
      </c>
      <c r="J188" s="9"/>
      <c r="K188" s="315"/>
      <c r="L188" s="315"/>
      <c r="M188" s="105">
        <v>1039.71</v>
      </c>
      <c r="N188" s="105">
        <v>10.18</v>
      </c>
      <c r="O188" s="105">
        <v>484.16</v>
      </c>
      <c r="P188" s="105">
        <v>774.29</v>
      </c>
      <c r="Q188" s="105">
        <v>147.27000000000001</v>
      </c>
      <c r="R188" s="9"/>
      <c r="S188" s="315"/>
      <c r="T188" s="315"/>
      <c r="U188" s="105">
        <v>519.86</v>
      </c>
      <c r="V188" s="105">
        <v>5.09</v>
      </c>
      <c r="W188" s="105">
        <v>242.08</v>
      </c>
      <c r="X188" s="105">
        <v>387.15</v>
      </c>
      <c r="Y188" s="105">
        <v>73.64</v>
      </c>
      <c r="Z188" s="9"/>
      <c r="AA188" s="315"/>
      <c r="AB188" s="9" t="s">
        <v>345</v>
      </c>
      <c r="AC188" s="9"/>
      <c r="AD188" s="35">
        <v>8021</v>
      </c>
      <c r="AE188" s="366">
        <v>14</v>
      </c>
      <c r="AF188" s="366">
        <v>5</v>
      </c>
      <c r="AG188" s="366">
        <v>6</v>
      </c>
      <c r="AH188" s="366">
        <v>5</v>
      </c>
      <c r="AI188" s="366">
        <v>7</v>
      </c>
      <c r="AJ188" s="366"/>
      <c r="AK188" s="315"/>
      <c r="AL188" s="315"/>
      <c r="AM188" s="367">
        <v>1887.78</v>
      </c>
      <c r="AN188" s="367">
        <v>633.58000000000004</v>
      </c>
      <c r="AO188" s="367">
        <v>1755.6</v>
      </c>
      <c r="AP188" s="367">
        <v>460.43</v>
      </c>
      <c r="AQ188" s="367">
        <v>5188.29</v>
      </c>
      <c r="AR188" s="366"/>
      <c r="AS188" s="315"/>
      <c r="AT188" s="315"/>
      <c r="AU188" s="367">
        <v>125.85</v>
      </c>
      <c r="AV188" s="367">
        <v>42.24</v>
      </c>
      <c r="AW188" s="367">
        <v>135.05000000000001</v>
      </c>
      <c r="AX188" s="367">
        <v>38.369999999999997</v>
      </c>
      <c r="AY188" s="367">
        <v>399.1</v>
      </c>
      <c r="AZ188" s="366"/>
    </row>
    <row r="189" spans="1:52" ht="14.4">
      <c r="A189" s="342"/>
      <c r="B189" s="40" t="s">
        <v>335</v>
      </c>
      <c r="C189" s="9"/>
      <c r="D189" s="40">
        <v>8080</v>
      </c>
      <c r="E189" s="103">
        <v>2</v>
      </c>
      <c r="F189" s="103">
        <v>2</v>
      </c>
      <c r="G189" s="103">
        <v>2</v>
      </c>
      <c r="H189" s="103">
        <v>2</v>
      </c>
      <c r="I189" s="103">
        <v>2</v>
      </c>
      <c r="J189" s="9"/>
      <c r="K189" s="315"/>
      <c r="L189" s="315"/>
      <c r="M189" s="105">
        <v>274.22000000000003</v>
      </c>
      <c r="N189" s="105">
        <v>278.52</v>
      </c>
      <c r="O189" s="105">
        <v>348.5</v>
      </c>
      <c r="P189" s="105">
        <v>342.74</v>
      </c>
      <c r="Q189" s="105">
        <v>2930.6</v>
      </c>
      <c r="R189" s="9"/>
      <c r="S189" s="315"/>
      <c r="T189" s="315"/>
      <c r="U189" s="105">
        <v>137.11000000000001</v>
      </c>
      <c r="V189" s="105">
        <v>139.26</v>
      </c>
      <c r="W189" s="105">
        <v>174.25</v>
      </c>
      <c r="X189" s="105">
        <v>171.37</v>
      </c>
      <c r="Y189" s="105">
        <v>1465.3</v>
      </c>
      <c r="Z189" s="9"/>
      <c r="AA189" s="315"/>
      <c r="AB189" s="9" t="s">
        <v>346</v>
      </c>
      <c r="AC189" s="9"/>
      <c r="AD189" s="35">
        <v>8330</v>
      </c>
      <c r="AE189" s="366">
        <v>1</v>
      </c>
      <c r="AF189" s="366"/>
      <c r="AG189" s="366"/>
      <c r="AH189" s="366"/>
      <c r="AI189" s="366"/>
      <c r="AJ189" s="366"/>
      <c r="AK189" s="315"/>
      <c r="AL189" s="315"/>
      <c r="AM189" s="367">
        <v>15.93</v>
      </c>
      <c r="AN189" s="367">
        <v>0</v>
      </c>
      <c r="AO189" s="367">
        <v>0</v>
      </c>
      <c r="AP189" s="367">
        <v>0</v>
      </c>
      <c r="AQ189" s="367">
        <v>0</v>
      </c>
      <c r="AR189" s="366"/>
      <c r="AS189" s="315"/>
      <c r="AT189" s="315"/>
      <c r="AU189" s="367">
        <v>15.93</v>
      </c>
      <c r="AV189" s="367">
        <v>0</v>
      </c>
      <c r="AW189" s="367">
        <v>0</v>
      </c>
      <c r="AX189" s="367">
        <v>0</v>
      </c>
      <c r="AY189" s="367">
        <v>0</v>
      </c>
      <c r="AZ189" s="366"/>
    </row>
    <row r="190" spans="1:52" ht="14.4">
      <c r="A190" s="342"/>
      <c r="B190" s="40" t="s">
        <v>337</v>
      </c>
      <c r="C190" s="9"/>
      <c r="D190" s="40">
        <v>8043</v>
      </c>
      <c r="E190" s="103">
        <v>120</v>
      </c>
      <c r="F190" s="103">
        <v>78</v>
      </c>
      <c r="G190" s="103">
        <v>65</v>
      </c>
      <c r="H190" s="103">
        <v>49</v>
      </c>
      <c r="I190" s="103">
        <v>51</v>
      </c>
      <c r="J190" s="9"/>
      <c r="K190" s="315"/>
      <c r="L190" s="315"/>
      <c r="M190" s="105">
        <v>16503.419999999998</v>
      </c>
      <c r="N190" s="105">
        <v>13780.2</v>
      </c>
      <c r="O190" s="105">
        <v>12425</v>
      </c>
      <c r="P190" s="105">
        <v>8724.11</v>
      </c>
      <c r="Q190" s="105">
        <v>49520.93</v>
      </c>
      <c r="R190" s="9"/>
      <c r="S190" s="315"/>
      <c r="T190" s="315"/>
      <c r="U190" s="105">
        <v>114.61</v>
      </c>
      <c r="V190" s="105">
        <v>95.7</v>
      </c>
      <c r="W190" s="105">
        <v>93.42</v>
      </c>
      <c r="X190" s="105">
        <v>66.09</v>
      </c>
      <c r="Y190" s="105">
        <v>375.16</v>
      </c>
      <c r="Z190" s="9"/>
      <c r="AA190" s="315"/>
      <c r="AB190" s="9" t="s">
        <v>347</v>
      </c>
      <c r="AC190" s="9"/>
      <c r="AD190" s="35">
        <v>8201</v>
      </c>
      <c r="AE190" s="366">
        <v>1</v>
      </c>
      <c r="AF190" s="366"/>
      <c r="AG190" s="366"/>
      <c r="AH190" s="366"/>
      <c r="AI190" s="366"/>
      <c r="AJ190" s="366"/>
      <c r="AK190" s="315"/>
      <c r="AL190" s="315"/>
      <c r="AM190" s="367">
        <v>513.92999999999995</v>
      </c>
      <c r="AN190" s="367">
        <v>0</v>
      </c>
      <c r="AO190" s="367"/>
      <c r="AP190" s="367">
        <v>0</v>
      </c>
      <c r="AQ190" s="367">
        <v>0</v>
      </c>
      <c r="AR190" s="366"/>
      <c r="AS190" s="315"/>
      <c r="AT190" s="315"/>
      <c r="AU190" s="367">
        <v>513.92999999999995</v>
      </c>
      <c r="AV190" s="367">
        <v>0</v>
      </c>
      <c r="AW190" s="367"/>
      <c r="AX190" s="367">
        <v>0</v>
      </c>
      <c r="AY190" s="367">
        <v>0</v>
      </c>
      <c r="AZ190" s="366"/>
    </row>
    <row r="191" spans="1:52" ht="14.4">
      <c r="A191" s="342"/>
      <c r="B191" s="40" t="s">
        <v>339</v>
      </c>
      <c r="C191" s="9"/>
      <c r="D191" s="40">
        <v>8053</v>
      </c>
      <c r="E191" s="103">
        <v>88</v>
      </c>
      <c r="F191" s="103">
        <v>58</v>
      </c>
      <c r="G191" s="103">
        <v>37</v>
      </c>
      <c r="H191" s="103">
        <v>32</v>
      </c>
      <c r="I191" s="103">
        <v>36</v>
      </c>
      <c r="J191" s="9"/>
      <c r="K191" s="315"/>
      <c r="L191" s="315"/>
      <c r="M191" s="105">
        <v>16123.12</v>
      </c>
      <c r="N191" s="105">
        <v>13377.68</v>
      </c>
      <c r="O191" s="105">
        <v>9429.56</v>
      </c>
      <c r="P191" s="105">
        <v>6889.85</v>
      </c>
      <c r="Q191" s="105">
        <v>51806.69</v>
      </c>
      <c r="R191" s="9"/>
      <c r="S191" s="315"/>
      <c r="T191" s="315"/>
      <c r="U191" s="105">
        <v>155.03</v>
      </c>
      <c r="V191" s="105">
        <v>128.63</v>
      </c>
      <c r="W191" s="105">
        <v>93.36</v>
      </c>
      <c r="X191" s="105">
        <v>68.900000000000006</v>
      </c>
      <c r="Y191" s="105">
        <v>502.98</v>
      </c>
      <c r="Z191" s="9"/>
      <c r="AA191" s="315"/>
      <c r="AB191" s="9" t="s">
        <v>347</v>
      </c>
      <c r="AC191" s="9"/>
      <c r="AD191" s="35">
        <v>8220</v>
      </c>
      <c r="AE191" s="366">
        <v>1</v>
      </c>
      <c r="AF191" s="366"/>
      <c r="AG191" s="366"/>
      <c r="AH191" s="366"/>
      <c r="AI191" s="366"/>
      <c r="AJ191" s="366"/>
      <c r="AK191" s="315"/>
      <c r="AL191" s="315"/>
      <c r="AM191" s="367">
        <v>104.39</v>
      </c>
      <c r="AN191" s="367">
        <v>0</v>
      </c>
      <c r="AO191" s="367"/>
      <c r="AP191" s="367">
        <v>0</v>
      </c>
      <c r="AQ191" s="367">
        <v>0</v>
      </c>
      <c r="AR191" s="366"/>
      <c r="AS191" s="315"/>
      <c r="AT191" s="315"/>
      <c r="AU191" s="367">
        <v>104.39</v>
      </c>
      <c r="AV191" s="367">
        <v>0</v>
      </c>
      <c r="AW191" s="367"/>
      <c r="AX191" s="367">
        <v>0</v>
      </c>
      <c r="AY191" s="367">
        <v>0</v>
      </c>
      <c r="AZ191" s="366"/>
    </row>
    <row r="192" spans="1:52" ht="14.4">
      <c r="A192" s="342"/>
      <c r="B192" s="40" t="s">
        <v>340</v>
      </c>
      <c r="C192" s="9"/>
      <c r="D192" s="40">
        <v>8343</v>
      </c>
      <c r="E192" s="103">
        <v>9</v>
      </c>
      <c r="F192" s="103">
        <v>7</v>
      </c>
      <c r="G192" s="103">
        <v>5</v>
      </c>
      <c r="H192" s="103">
        <v>5</v>
      </c>
      <c r="I192" s="103">
        <v>6</v>
      </c>
      <c r="J192" s="9"/>
      <c r="K192" s="315"/>
      <c r="L192" s="315"/>
      <c r="M192" s="105">
        <v>173.51</v>
      </c>
      <c r="N192" s="105">
        <v>192.33</v>
      </c>
      <c r="O192" s="105">
        <v>236.28</v>
      </c>
      <c r="P192" s="105">
        <v>170.25</v>
      </c>
      <c r="Q192" s="105">
        <v>1235.49</v>
      </c>
      <c r="R192" s="9"/>
      <c r="S192" s="315"/>
      <c r="T192" s="315"/>
      <c r="U192" s="105">
        <v>17.350000000000001</v>
      </c>
      <c r="V192" s="105">
        <v>19.23</v>
      </c>
      <c r="W192" s="105">
        <v>23.63</v>
      </c>
      <c r="X192" s="105">
        <v>17.03</v>
      </c>
      <c r="Y192" s="105">
        <v>123.55</v>
      </c>
      <c r="Z192" s="9"/>
      <c r="AA192" s="315"/>
      <c r="AB192" s="9" t="s">
        <v>349</v>
      </c>
      <c r="AC192" s="9"/>
      <c r="AD192" s="35">
        <v>8224</v>
      </c>
      <c r="AE192" s="366">
        <v>2</v>
      </c>
      <c r="AF192" s="366"/>
      <c r="AG192" s="366"/>
      <c r="AH192" s="366"/>
      <c r="AI192" s="366"/>
      <c r="AJ192" s="366"/>
      <c r="AK192" s="315"/>
      <c r="AL192" s="315"/>
      <c r="AM192" s="367">
        <v>30.62</v>
      </c>
      <c r="AN192" s="367">
        <v>0</v>
      </c>
      <c r="AO192" s="367">
        <v>0</v>
      </c>
      <c r="AP192" s="367">
        <v>0</v>
      </c>
      <c r="AQ192" s="367">
        <v>0</v>
      </c>
      <c r="AR192" s="366"/>
      <c r="AS192" s="315"/>
      <c r="AT192" s="315"/>
      <c r="AU192" s="367">
        <v>15.31</v>
      </c>
      <c r="AV192" s="367">
        <v>0</v>
      </c>
      <c r="AW192" s="367">
        <v>0</v>
      </c>
      <c r="AX192" s="367">
        <v>0</v>
      </c>
      <c r="AY192" s="367">
        <v>0</v>
      </c>
      <c r="AZ192" s="366"/>
    </row>
    <row r="193" spans="1:52" ht="14.4">
      <c r="A193" s="342"/>
      <c r="B193" s="40" t="s">
        <v>341</v>
      </c>
      <c r="C193" s="9"/>
      <c r="D193" s="40">
        <v>8343</v>
      </c>
      <c r="E193" s="103">
        <v>3</v>
      </c>
      <c r="F193" s="103">
        <v>3</v>
      </c>
      <c r="G193" s="103">
        <v>2</v>
      </c>
      <c r="H193" s="103">
        <v>2</v>
      </c>
      <c r="I193" s="103">
        <v>2</v>
      </c>
      <c r="J193" s="9"/>
      <c r="K193" s="315"/>
      <c r="L193" s="315"/>
      <c r="M193" s="105">
        <v>387.96</v>
      </c>
      <c r="N193" s="105">
        <v>295.05</v>
      </c>
      <c r="O193" s="105">
        <v>269.58</v>
      </c>
      <c r="P193" s="105">
        <v>278.16000000000003</v>
      </c>
      <c r="Q193" s="105">
        <v>5392.98</v>
      </c>
      <c r="R193" s="9"/>
      <c r="S193" s="315"/>
      <c r="T193" s="315"/>
      <c r="U193" s="105">
        <v>129.32</v>
      </c>
      <c r="V193" s="105">
        <v>98.35</v>
      </c>
      <c r="W193" s="105">
        <v>89.86</v>
      </c>
      <c r="X193" s="105">
        <v>92.72</v>
      </c>
      <c r="Y193" s="105">
        <v>1797.66</v>
      </c>
      <c r="Z193" s="9"/>
      <c r="AA193" s="315"/>
      <c r="AB193" s="9" t="s">
        <v>350</v>
      </c>
      <c r="AC193" s="9"/>
      <c r="AD193" s="35">
        <v>8327</v>
      </c>
      <c r="AE193" s="366">
        <v>2</v>
      </c>
      <c r="AF193" s="366">
        <v>2</v>
      </c>
      <c r="AG193" s="366">
        <v>1</v>
      </c>
      <c r="AH193" s="366">
        <v>1</v>
      </c>
      <c r="AI193" s="366">
        <v>1</v>
      </c>
      <c r="AJ193" s="366"/>
      <c r="AK193" s="315"/>
      <c r="AL193" s="315"/>
      <c r="AM193" s="367">
        <v>3555.69</v>
      </c>
      <c r="AN193" s="367">
        <v>3369.05</v>
      </c>
      <c r="AO193" s="367">
        <v>22.62</v>
      </c>
      <c r="AP193" s="367">
        <v>20.45</v>
      </c>
      <c r="AQ193" s="367">
        <v>19.48</v>
      </c>
      <c r="AR193" s="366"/>
      <c r="AS193" s="315"/>
      <c r="AT193" s="315"/>
      <c r="AU193" s="367">
        <v>1777.85</v>
      </c>
      <c r="AV193" s="367">
        <v>1684.53</v>
      </c>
      <c r="AW193" s="367">
        <v>22.62</v>
      </c>
      <c r="AX193" s="367">
        <v>10.23</v>
      </c>
      <c r="AY193" s="367">
        <v>9.74</v>
      </c>
      <c r="AZ193" s="366"/>
    </row>
    <row r="194" spans="1:52" ht="14.4">
      <c r="A194" s="342"/>
      <c r="B194" s="40" t="s">
        <v>343</v>
      </c>
      <c r="C194" s="9"/>
      <c r="D194" s="40">
        <v>8326</v>
      </c>
      <c r="E194" s="103">
        <v>185</v>
      </c>
      <c r="F194" s="103">
        <v>121</v>
      </c>
      <c r="G194" s="103">
        <v>60</v>
      </c>
      <c r="H194" s="103">
        <v>73</v>
      </c>
      <c r="I194" s="103">
        <v>79</v>
      </c>
      <c r="J194" s="9"/>
      <c r="K194" s="315"/>
      <c r="L194" s="315"/>
      <c r="M194" s="105">
        <v>28268.76</v>
      </c>
      <c r="N194" s="105">
        <v>27772.84</v>
      </c>
      <c r="O194" s="105">
        <v>10000.290000000001</v>
      </c>
      <c r="P194" s="105">
        <v>14795.07</v>
      </c>
      <c r="Q194" s="105">
        <v>136685.25</v>
      </c>
      <c r="R194" s="9"/>
      <c r="S194" s="315"/>
      <c r="T194" s="315"/>
      <c r="U194" s="105">
        <v>132.72</v>
      </c>
      <c r="V194" s="105">
        <v>523.54</v>
      </c>
      <c r="W194" s="105">
        <v>75.760000000000005</v>
      </c>
      <c r="X194" s="105">
        <v>91.89</v>
      </c>
      <c r="Y194" s="105">
        <v>680.03</v>
      </c>
      <c r="Z194" s="9"/>
      <c r="AA194" s="315"/>
      <c r="AB194" s="9" t="s">
        <v>353</v>
      </c>
      <c r="AC194" s="9"/>
      <c r="AD194" s="35">
        <v>8021</v>
      </c>
      <c r="AE194" s="366">
        <v>147</v>
      </c>
      <c r="AF194" s="366">
        <v>100</v>
      </c>
      <c r="AG194" s="366">
        <v>44</v>
      </c>
      <c r="AH194" s="366">
        <v>24</v>
      </c>
      <c r="AI194" s="366">
        <v>20</v>
      </c>
      <c r="AJ194" s="366"/>
      <c r="AK194" s="315"/>
      <c r="AL194" s="315"/>
      <c r="AM194" s="367">
        <v>42674.15</v>
      </c>
      <c r="AN194" s="367">
        <v>13095.75</v>
      </c>
      <c r="AO194" s="367">
        <v>8187.09</v>
      </c>
      <c r="AP194" s="367">
        <v>11156.7</v>
      </c>
      <c r="AQ194" s="367">
        <v>18074.16</v>
      </c>
      <c r="AR194" s="366"/>
      <c r="AS194" s="315"/>
      <c r="AT194" s="315"/>
      <c r="AU194" s="367">
        <v>288.33999999999997</v>
      </c>
      <c r="AV194" s="367">
        <v>88.48</v>
      </c>
      <c r="AW194" s="367">
        <v>57.25</v>
      </c>
      <c r="AX194" s="367">
        <v>82.03</v>
      </c>
      <c r="AY194" s="367">
        <v>132.9</v>
      </c>
      <c r="AZ194" s="366"/>
    </row>
    <row r="195" spans="1:52" ht="14.4">
      <c r="A195" s="342"/>
      <c r="B195" s="40" t="s">
        <v>344</v>
      </c>
      <c r="C195" s="9"/>
      <c r="D195" s="40">
        <v>8332</v>
      </c>
      <c r="E195" s="103">
        <v>322</v>
      </c>
      <c r="F195" s="103">
        <v>265</v>
      </c>
      <c r="G195" s="103">
        <v>232</v>
      </c>
      <c r="H195" s="103">
        <v>183</v>
      </c>
      <c r="I195" s="103">
        <v>206</v>
      </c>
      <c r="J195" s="9"/>
      <c r="K195" s="315"/>
      <c r="L195" s="315"/>
      <c r="M195" s="105">
        <v>58181.11</v>
      </c>
      <c r="N195" s="105">
        <v>56007.55</v>
      </c>
      <c r="O195" s="105">
        <v>55104.32</v>
      </c>
      <c r="P195" s="105">
        <v>43451.24</v>
      </c>
      <c r="Q195" s="105">
        <v>344163.24</v>
      </c>
      <c r="R195" s="9"/>
      <c r="S195" s="315"/>
      <c r="T195" s="315"/>
      <c r="U195" s="105">
        <v>143.30000000000001</v>
      </c>
      <c r="V195" s="105">
        <v>137.94999999999999</v>
      </c>
      <c r="W195" s="105">
        <v>145.38999999999999</v>
      </c>
      <c r="X195" s="105">
        <v>116.8</v>
      </c>
      <c r="Y195" s="105">
        <v>937.77</v>
      </c>
      <c r="Z195" s="9"/>
      <c r="AA195" s="315"/>
      <c r="AB195" s="9" t="s">
        <v>355</v>
      </c>
      <c r="AC195" s="9"/>
      <c r="AD195" s="35">
        <v>8221</v>
      </c>
      <c r="AE195" s="366">
        <v>34</v>
      </c>
      <c r="AF195" s="366">
        <v>22</v>
      </c>
      <c r="AG195" s="366">
        <v>13</v>
      </c>
      <c r="AH195" s="366">
        <v>12</v>
      </c>
      <c r="AI195" s="366">
        <v>16</v>
      </c>
      <c r="AJ195" s="366"/>
      <c r="AK195" s="315"/>
      <c r="AL195" s="315"/>
      <c r="AM195" s="367">
        <v>6995.49</v>
      </c>
      <c r="AN195" s="367">
        <v>6951.58</v>
      </c>
      <c r="AO195" s="367">
        <v>1524.45</v>
      </c>
      <c r="AP195" s="367">
        <v>1133.3900000000001</v>
      </c>
      <c r="AQ195" s="367">
        <v>3284.14</v>
      </c>
      <c r="AR195" s="366"/>
      <c r="AS195" s="315"/>
      <c r="AT195" s="315"/>
      <c r="AU195" s="367">
        <v>155.46</v>
      </c>
      <c r="AV195" s="367">
        <v>154.47999999999999</v>
      </c>
      <c r="AW195" s="367">
        <v>42.35</v>
      </c>
      <c r="AX195" s="367">
        <v>29.06</v>
      </c>
      <c r="AY195" s="367">
        <v>76.38</v>
      </c>
      <c r="AZ195" s="366"/>
    </row>
    <row r="196" spans="1:52" ht="14.4">
      <c r="A196" s="342"/>
      <c r="B196" s="40" t="s">
        <v>345</v>
      </c>
      <c r="C196" s="9"/>
      <c r="D196" s="40">
        <v>8021</v>
      </c>
      <c r="E196" s="103">
        <v>210</v>
      </c>
      <c r="F196" s="103">
        <v>157</v>
      </c>
      <c r="G196" s="103">
        <v>123</v>
      </c>
      <c r="H196" s="103">
        <v>99</v>
      </c>
      <c r="I196" s="103">
        <v>100</v>
      </c>
      <c r="J196" s="9"/>
      <c r="K196" s="315"/>
      <c r="L196" s="315"/>
      <c r="M196" s="105">
        <v>27990.79</v>
      </c>
      <c r="N196" s="105">
        <v>26615.51</v>
      </c>
      <c r="O196" s="105">
        <v>20617.900000000001</v>
      </c>
      <c r="P196" s="105">
        <v>16644.669999999998</v>
      </c>
      <c r="Q196" s="105">
        <v>138925.87</v>
      </c>
      <c r="R196" s="9"/>
      <c r="S196" s="315"/>
      <c r="T196" s="315"/>
      <c r="U196" s="105">
        <v>110.2</v>
      </c>
      <c r="V196" s="105">
        <v>104.79</v>
      </c>
      <c r="W196" s="105">
        <v>84.85</v>
      </c>
      <c r="X196" s="105">
        <v>68.5</v>
      </c>
      <c r="Y196" s="105">
        <v>557.94000000000005</v>
      </c>
      <c r="Z196" s="9"/>
      <c r="AA196" s="315"/>
      <c r="AB196" s="9" t="s">
        <v>745</v>
      </c>
      <c r="AC196" s="9"/>
      <c r="AD196" s="35">
        <v>8087</v>
      </c>
      <c r="AE196" s="366">
        <v>2</v>
      </c>
      <c r="AF196" s="366">
        <v>1</v>
      </c>
      <c r="AG196" s="366">
        <v>1</v>
      </c>
      <c r="AH196" s="366">
        <v>1</v>
      </c>
      <c r="AI196" s="366">
        <v>2</v>
      </c>
      <c r="AJ196" s="366"/>
      <c r="AK196" s="315"/>
      <c r="AL196" s="315"/>
      <c r="AM196" s="367">
        <v>52.85</v>
      </c>
      <c r="AN196" s="367">
        <v>41.48</v>
      </c>
      <c r="AO196" s="367">
        <v>48.35</v>
      </c>
      <c r="AP196" s="367">
        <v>34.29</v>
      </c>
      <c r="AQ196" s="367">
        <v>181.99</v>
      </c>
      <c r="AR196" s="366"/>
      <c r="AS196" s="315"/>
      <c r="AT196" s="315"/>
      <c r="AU196" s="367">
        <v>13.21</v>
      </c>
      <c r="AV196" s="367">
        <v>10.37</v>
      </c>
      <c r="AW196" s="367">
        <v>16.12</v>
      </c>
      <c r="AX196" s="367">
        <v>11.43</v>
      </c>
      <c r="AY196" s="367">
        <v>45.5</v>
      </c>
      <c r="AZ196" s="366"/>
    </row>
    <row r="197" spans="1:52" ht="14.4">
      <c r="A197" s="342"/>
      <c r="B197" s="40" t="s">
        <v>346</v>
      </c>
      <c r="C197" s="9"/>
      <c r="D197" s="40">
        <v>8330</v>
      </c>
      <c r="E197" s="103"/>
      <c r="F197" s="103"/>
      <c r="G197" s="103">
        <v>1</v>
      </c>
      <c r="H197" s="103">
        <v>1</v>
      </c>
      <c r="I197" s="103">
        <v>1</v>
      </c>
      <c r="J197" s="9"/>
      <c r="K197" s="315"/>
      <c r="L197" s="315"/>
      <c r="M197" s="105">
        <v>0</v>
      </c>
      <c r="N197" s="105">
        <v>0</v>
      </c>
      <c r="O197" s="105">
        <v>362.96</v>
      </c>
      <c r="P197" s="105">
        <v>333.11</v>
      </c>
      <c r="Q197" s="105">
        <v>374.77</v>
      </c>
      <c r="R197" s="9"/>
      <c r="S197" s="315"/>
      <c r="T197" s="315"/>
      <c r="U197" s="105">
        <v>0</v>
      </c>
      <c r="V197" s="105">
        <v>0</v>
      </c>
      <c r="W197" s="105">
        <v>362.96</v>
      </c>
      <c r="X197" s="105">
        <v>333.11</v>
      </c>
      <c r="Y197" s="105">
        <v>374.77</v>
      </c>
      <c r="Z197" s="9"/>
      <c r="AA197" s="315"/>
      <c r="AB197" s="9" t="s">
        <v>746</v>
      </c>
      <c r="AC197" s="9"/>
      <c r="AD197" s="35">
        <v>8087</v>
      </c>
      <c r="AE197" s="366">
        <v>9</v>
      </c>
      <c r="AF197" s="366">
        <v>3</v>
      </c>
      <c r="AG197" s="366">
        <v>2</v>
      </c>
      <c r="AH197" s="366">
        <v>2</v>
      </c>
      <c r="AI197" s="366"/>
      <c r="AJ197" s="366"/>
      <c r="AK197" s="315"/>
      <c r="AL197" s="315"/>
      <c r="AM197" s="367">
        <v>2778.08</v>
      </c>
      <c r="AN197" s="367">
        <v>210.94</v>
      </c>
      <c r="AO197" s="367">
        <v>34.47</v>
      </c>
      <c r="AP197" s="367">
        <v>28.03</v>
      </c>
      <c r="AQ197" s="367">
        <v>0</v>
      </c>
      <c r="AR197" s="366"/>
      <c r="AS197" s="315"/>
      <c r="AT197" s="315"/>
      <c r="AU197" s="367">
        <v>308.68</v>
      </c>
      <c r="AV197" s="367">
        <v>23.44</v>
      </c>
      <c r="AW197" s="367">
        <v>3.83</v>
      </c>
      <c r="AX197" s="367">
        <v>3.11</v>
      </c>
      <c r="AY197" s="367">
        <v>0</v>
      </c>
      <c r="AZ197" s="366"/>
    </row>
    <row r="198" spans="1:52" ht="14.4">
      <c r="A198" s="342"/>
      <c r="B198" s="40" t="s">
        <v>347</v>
      </c>
      <c r="C198" s="9"/>
      <c r="D198" s="40">
        <v>8220</v>
      </c>
      <c r="E198" s="103">
        <v>47</v>
      </c>
      <c r="F198" s="103">
        <v>33</v>
      </c>
      <c r="G198" s="103">
        <v>2</v>
      </c>
      <c r="H198" s="103">
        <v>14</v>
      </c>
      <c r="I198" s="103">
        <v>13</v>
      </c>
      <c r="J198" s="9"/>
      <c r="K198" s="315"/>
      <c r="L198" s="315"/>
      <c r="M198" s="105">
        <v>7163.45</v>
      </c>
      <c r="N198" s="105">
        <v>9277.9500000000007</v>
      </c>
      <c r="O198" s="105">
        <v>645.5</v>
      </c>
      <c r="P198" s="105">
        <v>2505.56</v>
      </c>
      <c r="Q198" s="105">
        <v>18125.66</v>
      </c>
      <c r="R198" s="9"/>
      <c r="S198" s="315"/>
      <c r="T198" s="315"/>
      <c r="U198" s="105">
        <v>127.92</v>
      </c>
      <c r="V198" s="105">
        <v>165.68</v>
      </c>
      <c r="W198" s="105">
        <v>64.55</v>
      </c>
      <c r="X198" s="105">
        <v>52.2</v>
      </c>
      <c r="Y198" s="105">
        <v>329.56</v>
      </c>
      <c r="Z198" s="9"/>
      <c r="AA198" s="315"/>
      <c r="AB198" s="9" t="s">
        <v>747</v>
      </c>
      <c r="AC198" s="9"/>
      <c r="AD198" s="35">
        <v>8014</v>
      </c>
      <c r="AE198" s="366">
        <v>3</v>
      </c>
      <c r="AF198" s="366"/>
      <c r="AG198" s="366"/>
      <c r="AH198" s="366"/>
      <c r="AI198" s="366"/>
      <c r="AJ198" s="366"/>
      <c r="AK198" s="315"/>
      <c r="AL198" s="315"/>
      <c r="AM198" s="367">
        <v>45</v>
      </c>
      <c r="AN198" s="367">
        <v>0</v>
      </c>
      <c r="AO198" s="367"/>
      <c r="AP198" s="367"/>
      <c r="AQ198" s="367"/>
      <c r="AR198" s="366"/>
      <c r="AS198" s="315"/>
      <c r="AT198" s="315"/>
      <c r="AU198" s="367">
        <v>15</v>
      </c>
      <c r="AV198" s="367">
        <v>0</v>
      </c>
      <c r="AW198" s="367"/>
      <c r="AX198" s="367"/>
      <c r="AY198" s="367"/>
      <c r="AZ198" s="366"/>
    </row>
    <row r="199" spans="1:52" ht="14.4">
      <c r="A199" s="342"/>
      <c r="B199" s="40" t="s">
        <v>349</v>
      </c>
      <c r="C199" s="9"/>
      <c r="D199" s="40">
        <v>8224</v>
      </c>
      <c r="E199" s="103">
        <v>11</v>
      </c>
      <c r="F199" s="103">
        <v>8</v>
      </c>
      <c r="G199" s="103">
        <v>7</v>
      </c>
      <c r="H199" s="103">
        <v>7</v>
      </c>
      <c r="I199" s="103">
        <v>8</v>
      </c>
      <c r="J199" s="9"/>
      <c r="K199" s="315"/>
      <c r="L199" s="315"/>
      <c r="M199" s="105">
        <v>1710.64</v>
      </c>
      <c r="N199" s="105">
        <v>903.73</v>
      </c>
      <c r="O199" s="105">
        <v>1136.8800000000001</v>
      </c>
      <c r="P199" s="105">
        <v>1764.41</v>
      </c>
      <c r="Q199" s="105">
        <v>11494.28</v>
      </c>
      <c r="R199" s="9"/>
      <c r="S199" s="315"/>
      <c r="T199" s="315"/>
      <c r="U199" s="105">
        <v>122.19</v>
      </c>
      <c r="V199" s="105">
        <v>64.55</v>
      </c>
      <c r="W199" s="105">
        <v>87.45</v>
      </c>
      <c r="X199" s="105">
        <v>135.72</v>
      </c>
      <c r="Y199" s="105">
        <v>884.18</v>
      </c>
      <c r="Z199" s="9"/>
      <c r="AA199" s="315"/>
      <c r="AB199" s="9" t="s">
        <v>361</v>
      </c>
      <c r="AC199" s="9"/>
      <c r="AD199" s="35">
        <v>8008</v>
      </c>
      <c r="AE199" s="366">
        <v>9</v>
      </c>
      <c r="AF199" s="366">
        <v>2</v>
      </c>
      <c r="AG199" s="366">
        <v>2</v>
      </c>
      <c r="AH199" s="366">
        <v>2</v>
      </c>
      <c r="AI199" s="366">
        <v>2</v>
      </c>
      <c r="AJ199" s="366"/>
      <c r="AK199" s="315"/>
      <c r="AL199" s="315"/>
      <c r="AM199" s="367">
        <v>273.20999999999998</v>
      </c>
      <c r="AN199" s="367">
        <v>82.3</v>
      </c>
      <c r="AO199" s="367">
        <v>24.87</v>
      </c>
      <c r="AP199" s="367">
        <v>45.83</v>
      </c>
      <c r="AQ199" s="367">
        <v>1146.78</v>
      </c>
      <c r="AR199" s="366"/>
      <c r="AS199" s="315"/>
      <c r="AT199" s="315"/>
      <c r="AU199" s="367">
        <v>30.36</v>
      </c>
      <c r="AV199" s="367">
        <v>9.14</v>
      </c>
      <c r="AW199" s="367">
        <v>4.97</v>
      </c>
      <c r="AX199" s="367">
        <v>9.17</v>
      </c>
      <c r="AY199" s="367">
        <v>229.36</v>
      </c>
      <c r="AZ199" s="366"/>
    </row>
    <row r="200" spans="1:52" ht="14.4">
      <c r="A200" s="342"/>
      <c r="B200" s="40" t="s">
        <v>350</v>
      </c>
      <c r="C200" s="9"/>
      <c r="D200" s="40">
        <v>8327</v>
      </c>
      <c r="E200" s="103">
        <v>56</v>
      </c>
      <c r="F200" s="103">
        <v>45</v>
      </c>
      <c r="G200" s="103">
        <v>41</v>
      </c>
      <c r="H200" s="103">
        <v>30</v>
      </c>
      <c r="I200" s="103">
        <v>36</v>
      </c>
      <c r="J200" s="9"/>
      <c r="K200" s="315"/>
      <c r="L200" s="315"/>
      <c r="M200" s="105">
        <v>8543.31</v>
      </c>
      <c r="N200" s="105">
        <v>8987.1</v>
      </c>
      <c r="O200" s="105">
        <v>7205.41</v>
      </c>
      <c r="P200" s="105">
        <v>5527.41</v>
      </c>
      <c r="Q200" s="105">
        <v>19282.66</v>
      </c>
      <c r="R200" s="9"/>
      <c r="S200" s="315"/>
      <c r="T200" s="315"/>
      <c r="U200" s="105">
        <v>123.82</v>
      </c>
      <c r="V200" s="105">
        <v>130.25</v>
      </c>
      <c r="W200" s="105">
        <v>109.17</v>
      </c>
      <c r="X200" s="105">
        <v>83.75</v>
      </c>
      <c r="Y200" s="105">
        <v>287.8</v>
      </c>
      <c r="Z200" s="9"/>
      <c r="AA200" s="315"/>
      <c r="AB200" s="9" t="s">
        <v>362</v>
      </c>
      <c r="AC200" s="9"/>
      <c r="AD200" s="35">
        <v>8403</v>
      </c>
      <c r="AE200" s="366">
        <v>11</v>
      </c>
      <c r="AF200" s="366">
        <v>5</v>
      </c>
      <c r="AG200" s="366">
        <v>3</v>
      </c>
      <c r="AH200" s="366">
        <v>1</v>
      </c>
      <c r="AI200" s="366"/>
      <c r="AJ200" s="366"/>
      <c r="AK200" s="315"/>
      <c r="AL200" s="315"/>
      <c r="AM200" s="367">
        <v>2693.24</v>
      </c>
      <c r="AN200" s="367">
        <v>869.95</v>
      </c>
      <c r="AO200" s="367">
        <v>375.94</v>
      </c>
      <c r="AP200" s="367">
        <v>238.94</v>
      </c>
      <c r="AQ200" s="367">
        <v>0</v>
      </c>
      <c r="AR200" s="366"/>
      <c r="AS200" s="315"/>
      <c r="AT200" s="315"/>
      <c r="AU200" s="367">
        <v>244.84</v>
      </c>
      <c r="AV200" s="367">
        <v>79.09</v>
      </c>
      <c r="AW200" s="367">
        <v>53.71</v>
      </c>
      <c r="AX200" s="367">
        <v>39.82</v>
      </c>
      <c r="AY200" s="367">
        <v>0</v>
      </c>
      <c r="AZ200" s="366"/>
    </row>
    <row r="201" spans="1:52" ht="14.4">
      <c r="A201" s="342"/>
      <c r="B201" s="40" t="s">
        <v>353</v>
      </c>
      <c r="C201" s="9"/>
      <c r="D201" s="40">
        <v>8021</v>
      </c>
      <c r="E201" s="103">
        <v>2434</v>
      </c>
      <c r="F201" s="103">
        <v>1845</v>
      </c>
      <c r="G201" s="103">
        <v>1577</v>
      </c>
      <c r="H201" s="103">
        <v>1349</v>
      </c>
      <c r="I201" s="103">
        <v>1536</v>
      </c>
      <c r="J201" s="9"/>
      <c r="K201" s="315"/>
      <c r="L201" s="315"/>
      <c r="M201" s="105">
        <v>244600.54</v>
      </c>
      <c r="N201" s="105">
        <v>228981.09</v>
      </c>
      <c r="O201" s="105">
        <v>193873.45</v>
      </c>
      <c r="P201" s="105">
        <v>141680.76999999999</v>
      </c>
      <c r="Q201" s="105">
        <v>1524268.73</v>
      </c>
      <c r="R201" s="9"/>
      <c r="S201" s="315"/>
      <c r="T201" s="315"/>
      <c r="U201" s="105">
        <v>84.35</v>
      </c>
      <c r="V201" s="105">
        <v>78.959999999999994</v>
      </c>
      <c r="W201" s="105">
        <v>71.17</v>
      </c>
      <c r="X201" s="105">
        <v>52.79</v>
      </c>
      <c r="Y201" s="105">
        <v>564.75</v>
      </c>
      <c r="Z201" s="9"/>
      <c r="AA201" s="315"/>
      <c r="AB201" s="9" t="s">
        <v>364</v>
      </c>
      <c r="AC201" s="9"/>
      <c r="AD201" s="35">
        <v>8008</v>
      </c>
      <c r="AE201" s="366">
        <v>1</v>
      </c>
      <c r="AF201" s="366">
        <v>1</v>
      </c>
      <c r="AG201" s="366">
        <v>1</v>
      </c>
      <c r="AH201" s="366">
        <v>1</v>
      </c>
      <c r="AI201" s="366">
        <v>1</v>
      </c>
      <c r="AJ201" s="366"/>
      <c r="AK201" s="315"/>
      <c r="AL201" s="315"/>
      <c r="AM201" s="367">
        <v>30.47</v>
      </c>
      <c r="AN201" s="367">
        <v>36.18</v>
      </c>
      <c r="AO201" s="367">
        <v>19.46</v>
      </c>
      <c r="AP201" s="367">
        <v>18.77</v>
      </c>
      <c r="AQ201" s="367">
        <v>292.95</v>
      </c>
      <c r="AR201" s="366"/>
      <c r="AS201" s="315"/>
      <c r="AT201" s="315"/>
      <c r="AU201" s="367">
        <v>30.47</v>
      </c>
      <c r="AV201" s="367">
        <v>36.18</v>
      </c>
      <c r="AW201" s="367">
        <v>19.46</v>
      </c>
      <c r="AX201" s="367">
        <v>18.77</v>
      </c>
      <c r="AY201" s="367">
        <v>292.95</v>
      </c>
      <c r="AZ201" s="366"/>
    </row>
    <row r="202" spans="1:52" ht="14.4">
      <c r="A202" s="342"/>
      <c r="B202" s="40" t="s">
        <v>355</v>
      </c>
      <c r="C202" s="9"/>
      <c r="D202" s="40">
        <v>8221</v>
      </c>
      <c r="E202" s="103">
        <v>218</v>
      </c>
      <c r="F202" s="103">
        <v>147</v>
      </c>
      <c r="G202" s="103">
        <v>109</v>
      </c>
      <c r="H202" s="103">
        <v>85</v>
      </c>
      <c r="I202" s="103">
        <v>95</v>
      </c>
      <c r="J202" s="9"/>
      <c r="K202" s="315"/>
      <c r="L202" s="315"/>
      <c r="M202" s="105">
        <v>26776.61</v>
      </c>
      <c r="N202" s="105">
        <v>17780.62</v>
      </c>
      <c r="O202" s="105">
        <v>24306.61</v>
      </c>
      <c r="P202" s="105">
        <v>8465.65</v>
      </c>
      <c r="Q202" s="105">
        <v>113585.91</v>
      </c>
      <c r="R202" s="9"/>
      <c r="S202" s="315"/>
      <c r="T202" s="315"/>
      <c r="U202" s="105">
        <v>104.6</v>
      </c>
      <c r="V202" s="105">
        <v>69.459999999999994</v>
      </c>
      <c r="W202" s="105">
        <v>99.62</v>
      </c>
      <c r="X202" s="105">
        <v>34.979999999999997</v>
      </c>
      <c r="Y202" s="105">
        <v>471.31</v>
      </c>
      <c r="Z202" s="9"/>
      <c r="AA202" s="315"/>
      <c r="AB202" s="9" t="s">
        <v>365</v>
      </c>
      <c r="AC202" s="9"/>
      <c r="AD202" s="35">
        <v>8215</v>
      </c>
      <c r="AE202" s="366">
        <v>4</v>
      </c>
      <c r="AF202" s="366"/>
      <c r="AG202" s="366">
        <v>1</v>
      </c>
      <c r="AH202" s="366">
        <v>1</v>
      </c>
      <c r="AI202" s="366">
        <v>1</v>
      </c>
      <c r="AJ202" s="366"/>
      <c r="AK202" s="315"/>
      <c r="AL202" s="315"/>
      <c r="AM202" s="367">
        <v>4590.6000000000004</v>
      </c>
      <c r="AN202" s="367">
        <v>0</v>
      </c>
      <c r="AO202" s="367">
        <v>199.42</v>
      </c>
      <c r="AP202" s="367">
        <v>215.27</v>
      </c>
      <c r="AQ202" s="367">
        <v>250.32</v>
      </c>
      <c r="AR202" s="366"/>
      <c r="AS202" s="315"/>
      <c r="AT202" s="315"/>
      <c r="AU202" s="367">
        <v>918.12</v>
      </c>
      <c r="AV202" s="367">
        <v>0</v>
      </c>
      <c r="AW202" s="367">
        <v>39.880000000000003</v>
      </c>
      <c r="AX202" s="367">
        <v>43.05</v>
      </c>
      <c r="AY202" s="367">
        <v>50.06</v>
      </c>
      <c r="AZ202" s="366"/>
    </row>
    <row r="203" spans="1:52" ht="14.4">
      <c r="A203" s="342"/>
      <c r="B203" s="40" t="s">
        <v>748</v>
      </c>
      <c r="C203" s="9"/>
      <c r="D203" s="40">
        <v>8225</v>
      </c>
      <c r="E203" s="103">
        <v>1</v>
      </c>
      <c r="F203" s="103"/>
      <c r="G203" s="103"/>
      <c r="H203" s="103"/>
      <c r="I203" s="103"/>
      <c r="J203" s="9"/>
      <c r="K203" s="315"/>
      <c r="L203" s="315"/>
      <c r="M203" s="105">
        <v>15</v>
      </c>
      <c r="N203" s="105">
        <v>0</v>
      </c>
      <c r="O203" s="105"/>
      <c r="P203" s="105"/>
      <c r="Q203" s="105"/>
      <c r="R203" s="9"/>
      <c r="S203" s="315"/>
      <c r="T203" s="315"/>
      <c r="U203" s="105">
        <v>15</v>
      </c>
      <c r="V203" s="105">
        <v>0</v>
      </c>
      <c r="W203" s="105"/>
      <c r="X203" s="105"/>
      <c r="Y203" s="105"/>
      <c r="Z203" s="9"/>
      <c r="AA203" s="315"/>
      <c r="AB203" s="9" t="s">
        <v>366</v>
      </c>
      <c r="AC203" s="9"/>
      <c r="AD203" s="35">
        <v>8028</v>
      </c>
      <c r="AE203" s="366">
        <v>1</v>
      </c>
      <c r="AF203" s="366"/>
      <c r="AG203" s="366"/>
      <c r="AH203" s="366"/>
      <c r="AI203" s="366"/>
      <c r="AJ203" s="366"/>
      <c r="AK203" s="315"/>
      <c r="AL203" s="315"/>
      <c r="AM203" s="367">
        <v>60.04</v>
      </c>
      <c r="AN203" s="367">
        <v>0</v>
      </c>
      <c r="AO203" s="367">
        <v>0</v>
      </c>
      <c r="AP203" s="367">
        <v>0</v>
      </c>
      <c r="AQ203" s="367">
        <v>0</v>
      </c>
      <c r="AR203" s="366"/>
      <c r="AS203" s="315"/>
      <c r="AT203" s="315"/>
      <c r="AU203" s="367">
        <v>60.04</v>
      </c>
      <c r="AV203" s="367">
        <v>0</v>
      </c>
      <c r="AW203" s="367">
        <v>0</v>
      </c>
      <c r="AX203" s="367">
        <v>0</v>
      </c>
      <c r="AY203" s="367">
        <v>0</v>
      </c>
      <c r="AZ203" s="366"/>
    </row>
    <row r="204" spans="1:52" ht="14.4">
      <c r="A204" s="342"/>
      <c r="B204" s="40" t="s">
        <v>745</v>
      </c>
      <c r="C204" s="9"/>
      <c r="D204" s="40">
        <v>8087</v>
      </c>
      <c r="E204" s="103">
        <v>226</v>
      </c>
      <c r="F204" s="103">
        <v>129</v>
      </c>
      <c r="G204" s="103">
        <v>96</v>
      </c>
      <c r="H204" s="103">
        <v>86</v>
      </c>
      <c r="I204" s="103">
        <v>90</v>
      </c>
      <c r="J204" s="9"/>
      <c r="K204" s="315"/>
      <c r="L204" s="315"/>
      <c r="M204" s="105">
        <v>31164.52</v>
      </c>
      <c r="N204" s="105">
        <v>22154.390000000003</v>
      </c>
      <c r="O204" s="105">
        <v>15985.19</v>
      </c>
      <c r="P204" s="105">
        <v>14301.4</v>
      </c>
      <c r="Q204" s="105">
        <v>77625.36</v>
      </c>
      <c r="R204" s="9"/>
      <c r="S204" s="315"/>
      <c r="T204" s="315"/>
      <c r="U204" s="105">
        <v>200.61</v>
      </c>
      <c r="V204" s="105">
        <v>141.16</v>
      </c>
      <c r="W204" s="105">
        <v>131.82999999999998</v>
      </c>
      <c r="X204" s="105">
        <v>153</v>
      </c>
      <c r="Y204" s="105">
        <v>511.08000000000004</v>
      </c>
      <c r="Z204" s="9"/>
      <c r="AA204" s="315"/>
      <c r="AB204" s="9" t="s">
        <v>366</v>
      </c>
      <c r="AC204" s="9"/>
      <c r="AD204" s="35">
        <v>8328</v>
      </c>
      <c r="AE204" s="366">
        <v>26</v>
      </c>
      <c r="AF204" s="366">
        <v>14</v>
      </c>
      <c r="AG204" s="366">
        <v>12</v>
      </c>
      <c r="AH204" s="366">
        <v>5</v>
      </c>
      <c r="AI204" s="366">
        <v>8</v>
      </c>
      <c r="AJ204" s="366"/>
      <c r="AK204" s="315"/>
      <c r="AL204" s="315"/>
      <c r="AM204" s="367">
        <v>2722.3</v>
      </c>
      <c r="AN204" s="367">
        <v>1839.59</v>
      </c>
      <c r="AO204" s="367">
        <v>1543</v>
      </c>
      <c r="AP204" s="367">
        <v>111.52</v>
      </c>
      <c r="AQ204" s="367">
        <v>1082.32</v>
      </c>
      <c r="AR204" s="366"/>
      <c r="AS204" s="315"/>
      <c r="AT204" s="315"/>
      <c r="AU204" s="367">
        <v>100.83</v>
      </c>
      <c r="AV204" s="367">
        <v>68.13</v>
      </c>
      <c r="AW204" s="367">
        <v>61.72</v>
      </c>
      <c r="AX204" s="367">
        <v>4.46</v>
      </c>
      <c r="AY204" s="367">
        <v>43.29</v>
      </c>
      <c r="AZ204" s="366"/>
    </row>
    <row r="205" spans="1:52" ht="14.4">
      <c r="A205" s="342"/>
      <c r="B205" s="40" t="s">
        <v>749</v>
      </c>
      <c r="C205" s="9"/>
      <c r="D205" s="40">
        <v>8085</v>
      </c>
      <c r="E205" s="103"/>
      <c r="F205" s="103">
        <v>1</v>
      </c>
      <c r="G205" s="103"/>
      <c r="H205" s="103"/>
      <c r="I205" s="103"/>
      <c r="J205" s="9"/>
      <c r="K205" s="315"/>
      <c r="L205" s="315"/>
      <c r="M205" s="105">
        <v>0</v>
      </c>
      <c r="N205" s="105">
        <v>166.66</v>
      </c>
      <c r="O205" s="105">
        <v>0</v>
      </c>
      <c r="P205" s="105">
        <v>0</v>
      </c>
      <c r="Q205" s="105"/>
      <c r="R205" s="9"/>
      <c r="S205" s="315"/>
      <c r="T205" s="315"/>
      <c r="U205" s="105">
        <v>0</v>
      </c>
      <c r="V205" s="105">
        <v>166.66</v>
      </c>
      <c r="W205" s="105">
        <v>0</v>
      </c>
      <c r="X205" s="105">
        <v>0</v>
      </c>
      <c r="Y205" s="105"/>
      <c r="Z205" s="9"/>
      <c r="AA205" s="315"/>
      <c r="AB205" s="9" t="s">
        <v>594</v>
      </c>
      <c r="AC205" s="9"/>
      <c r="AD205" s="35">
        <v>8050</v>
      </c>
      <c r="AE205" s="366">
        <v>1</v>
      </c>
      <c r="AF205" s="366"/>
      <c r="AG205" s="366"/>
      <c r="AH205" s="366"/>
      <c r="AI205" s="366"/>
      <c r="AJ205" s="366"/>
      <c r="AK205" s="315"/>
      <c r="AL205" s="315"/>
      <c r="AM205" s="367">
        <v>580.02</v>
      </c>
      <c r="AN205" s="367">
        <v>0</v>
      </c>
      <c r="AO205" s="367"/>
      <c r="AP205" s="367"/>
      <c r="AQ205" s="367"/>
      <c r="AR205" s="366"/>
      <c r="AS205" s="315"/>
      <c r="AT205" s="315"/>
      <c r="AU205" s="367">
        <v>580.02</v>
      </c>
      <c r="AV205" s="367">
        <v>0</v>
      </c>
      <c r="AW205" s="367"/>
      <c r="AX205" s="367"/>
      <c r="AY205" s="367"/>
      <c r="AZ205" s="366"/>
    </row>
    <row r="206" spans="1:52" ht="14.4">
      <c r="A206" s="342"/>
      <c r="B206" s="40" t="s">
        <v>361</v>
      </c>
      <c r="C206" s="9"/>
      <c r="D206" s="40">
        <v>8008</v>
      </c>
      <c r="E206" s="103">
        <v>81</v>
      </c>
      <c r="F206" s="103">
        <v>32</v>
      </c>
      <c r="G206" s="103">
        <v>22</v>
      </c>
      <c r="H206" s="103">
        <v>18</v>
      </c>
      <c r="I206" s="103">
        <v>17</v>
      </c>
      <c r="J206" s="9"/>
      <c r="K206" s="315"/>
      <c r="L206" s="315"/>
      <c r="M206" s="105">
        <v>5496.08</v>
      </c>
      <c r="N206" s="105">
        <v>2920.65</v>
      </c>
      <c r="O206" s="105">
        <v>1262.21</v>
      </c>
      <c r="P206" s="105">
        <v>889.3</v>
      </c>
      <c r="Q206" s="105">
        <v>14123.39</v>
      </c>
      <c r="R206" s="9"/>
      <c r="S206" s="315"/>
      <c r="T206" s="315"/>
      <c r="U206" s="105">
        <v>108.96000000000001</v>
      </c>
      <c r="V206" s="105">
        <v>33.96</v>
      </c>
      <c r="W206" s="105">
        <v>17.53</v>
      </c>
      <c r="X206" s="105">
        <v>12.53</v>
      </c>
      <c r="Y206" s="105">
        <v>185.83</v>
      </c>
      <c r="Z206" s="9"/>
      <c r="AA206" s="315"/>
      <c r="AB206" s="9" t="s">
        <v>367</v>
      </c>
      <c r="AC206" s="9"/>
      <c r="AD206" s="35">
        <v>8050</v>
      </c>
      <c r="AE206" s="366">
        <v>153</v>
      </c>
      <c r="AF206" s="366">
        <v>61</v>
      </c>
      <c r="AG206" s="366">
        <v>38</v>
      </c>
      <c r="AH206" s="366">
        <v>26</v>
      </c>
      <c r="AI206" s="366">
        <v>19</v>
      </c>
      <c r="AJ206" s="366"/>
      <c r="AK206" s="315"/>
      <c r="AL206" s="315"/>
      <c r="AM206" s="367">
        <v>104028.19</v>
      </c>
      <c r="AN206" s="367">
        <v>18123.259999999998</v>
      </c>
      <c r="AO206" s="367">
        <v>14843.85</v>
      </c>
      <c r="AP206" s="367">
        <v>3846.33</v>
      </c>
      <c r="AQ206" s="367">
        <v>15277.25</v>
      </c>
      <c r="AR206" s="366"/>
      <c r="AS206" s="315"/>
      <c r="AT206" s="315"/>
      <c r="AU206" s="367">
        <v>642.15</v>
      </c>
      <c r="AV206" s="367">
        <v>111.87</v>
      </c>
      <c r="AW206" s="367">
        <v>99.62</v>
      </c>
      <c r="AX206" s="367">
        <v>26.9</v>
      </c>
      <c r="AY206" s="367">
        <v>107.59</v>
      </c>
      <c r="AZ206" s="366"/>
    </row>
    <row r="207" spans="1:52" ht="14.4">
      <c r="A207" s="342"/>
      <c r="B207" s="40" t="s">
        <v>362</v>
      </c>
      <c r="C207" s="9"/>
      <c r="D207" s="40">
        <v>8403</v>
      </c>
      <c r="E207" s="103">
        <v>71</v>
      </c>
      <c r="F207" s="103">
        <v>37</v>
      </c>
      <c r="G207" s="103">
        <v>30</v>
      </c>
      <c r="H207" s="103">
        <v>26</v>
      </c>
      <c r="I207" s="103">
        <v>20</v>
      </c>
      <c r="J207" s="9"/>
      <c r="K207" s="315"/>
      <c r="L207" s="315"/>
      <c r="M207" s="105">
        <v>6917.01</v>
      </c>
      <c r="N207" s="105">
        <v>6961.78</v>
      </c>
      <c r="O207" s="105">
        <v>3091.62</v>
      </c>
      <c r="P207" s="105">
        <v>1693.86</v>
      </c>
      <c r="Q207" s="105">
        <v>12745.97</v>
      </c>
      <c r="R207" s="9"/>
      <c r="S207" s="315"/>
      <c r="T207" s="315"/>
      <c r="U207" s="105">
        <v>91.01</v>
      </c>
      <c r="V207" s="105">
        <v>91.6</v>
      </c>
      <c r="W207" s="105">
        <v>44.17</v>
      </c>
      <c r="X207" s="105">
        <v>25.66</v>
      </c>
      <c r="Y207" s="105">
        <v>190.24</v>
      </c>
      <c r="Z207" s="9"/>
      <c r="AA207" s="315"/>
      <c r="AB207" s="9" t="s">
        <v>750</v>
      </c>
      <c r="AC207" s="9"/>
      <c r="AD207" s="35">
        <v>8050</v>
      </c>
      <c r="AE207" s="366">
        <v>1</v>
      </c>
      <c r="AF207" s="366"/>
      <c r="AG207" s="366"/>
      <c r="AH207" s="366"/>
      <c r="AI207" s="366"/>
      <c r="AJ207" s="366"/>
      <c r="AK207" s="315"/>
      <c r="AL207" s="315"/>
      <c r="AM207" s="367">
        <v>494.28</v>
      </c>
      <c r="AN207" s="367">
        <v>0</v>
      </c>
      <c r="AO207" s="367">
        <v>0</v>
      </c>
      <c r="AP207" s="367">
        <v>0</v>
      </c>
      <c r="AQ207" s="367">
        <v>0</v>
      </c>
      <c r="AR207" s="366"/>
      <c r="AS207" s="315"/>
      <c r="AT207" s="315"/>
      <c r="AU207" s="367">
        <v>494.28</v>
      </c>
      <c r="AV207" s="367">
        <v>0</v>
      </c>
      <c r="AW207" s="367">
        <v>0</v>
      </c>
      <c r="AX207" s="367">
        <v>0</v>
      </c>
      <c r="AY207" s="367">
        <v>0</v>
      </c>
      <c r="AZ207" s="366"/>
    </row>
    <row r="208" spans="1:52" ht="14.4">
      <c r="A208" s="342"/>
      <c r="B208" s="40" t="s">
        <v>364</v>
      </c>
      <c r="C208" s="9"/>
      <c r="D208" s="40">
        <v>8008</v>
      </c>
      <c r="E208" s="103">
        <v>28</v>
      </c>
      <c r="F208" s="103">
        <v>20</v>
      </c>
      <c r="G208" s="103">
        <v>15</v>
      </c>
      <c r="H208" s="103">
        <v>11</v>
      </c>
      <c r="I208" s="103">
        <v>8</v>
      </c>
      <c r="J208" s="9"/>
      <c r="K208" s="315"/>
      <c r="L208" s="315"/>
      <c r="M208" s="105">
        <v>4198.09</v>
      </c>
      <c r="N208" s="105">
        <v>3584.15</v>
      </c>
      <c r="O208" s="105">
        <v>2485.75</v>
      </c>
      <c r="P208" s="105">
        <v>1529.83</v>
      </c>
      <c r="Q208" s="105">
        <v>11004.85</v>
      </c>
      <c r="R208" s="9"/>
      <c r="S208" s="315"/>
      <c r="T208" s="315"/>
      <c r="U208" s="105">
        <v>139.94</v>
      </c>
      <c r="V208" s="105">
        <v>119.47</v>
      </c>
      <c r="W208" s="105">
        <v>88.78</v>
      </c>
      <c r="X208" s="105">
        <v>54.64</v>
      </c>
      <c r="Y208" s="105">
        <v>407.59</v>
      </c>
      <c r="Z208" s="9"/>
      <c r="AA208" s="315"/>
      <c r="AB208" s="9" t="s">
        <v>368</v>
      </c>
      <c r="AC208" s="9"/>
      <c r="AD208" s="35">
        <v>8079</v>
      </c>
      <c r="AE208" s="366">
        <v>18</v>
      </c>
      <c r="AF208" s="366">
        <v>9</v>
      </c>
      <c r="AG208" s="366">
        <v>9</v>
      </c>
      <c r="AH208" s="366">
        <v>4</v>
      </c>
      <c r="AI208" s="366">
        <v>3</v>
      </c>
      <c r="AJ208" s="366"/>
      <c r="AK208" s="315"/>
      <c r="AL208" s="315"/>
      <c r="AM208" s="367">
        <v>9264.14</v>
      </c>
      <c r="AN208" s="367">
        <v>998.87</v>
      </c>
      <c r="AO208" s="367">
        <v>1159.5999999999999</v>
      </c>
      <c r="AP208" s="367">
        <v>220.49</v>
      </c>
      <c r="AQ208" s="367">
        <v>2007.65</v>
      </c>
      <c r="AR208" s="366"/>
      <c r="AS208" s="315"/>
      <c r="AT208" s="315"/>
      <c r="AU208" s="367">
        <v>487.59</v>
      </c>
      <c r="AV208" s="367">
        <v>52.57</v>
      </c>
      <c r="AW208" s="367">
        <v>61.03</v>
      </c>
      <c r="AX208" s="367">
        <v>11.6</v>
      </c>
      <c r="AY208" s="367">
        <v>105.67</v>
      </c>
      <c r="AZ208" s="366"/>
    </row>
    <row r="209" spans="1:52" ht="14.4">
      <c r="A209" s="342"/>
      <c r="B209" s="40" t="s">
        <v>365</v>
      </c>
      <c r="C209" s="9"/>
      <c r="D209" s="40">
        <v>8215</v>
      </c>
      <c r="E209" s="103">
        <v>23</v>
      </c>
      <c r="F209" s="103">
        <v>10</v>
      </c>
      <c r="G209" s="103">
        <v>8</v>
      </c>
      <c r="H209" s="103">
        <v>7</v>
      </c>
      <c r="I209" s="103">
        <v>10</v>
      </c>
      <c r="J209" s="9"/>
      <c r="K209" s="315"/>
      <c r="L209" s="315"/>
      <c r="M209" s="105">
        <v>4952.0200000000004</v>
      </c>
      <c r="N209" s="105">
        <v>2498.23</v>
      </c>
      <c r="O209" s="105">
        <v>2289.79</v>
      </c>
      <c r="P209" s="105">
        <v>1407.19</v>
      </c>
      <c r="Q209" s="105">
        <v>16403.71</v>
      </c>
      <c r="R209" s="9"/>
      <c r="S209" s="315"/>
      <c r="T209" s="315"/>
      <c r="U209" s="105">
        <v>190.46</v>
      </c>
      <c r="V209" s="105">
        <v>96.09</v>
      </c>
      <c r="W209" s="105">
        <v>95.41</v>
      </c>
      <c r="X209" s="105">
        <v>58.63</v>
      </c>
      <c r="Y209" s="105">
        <v>683.49</v>
      </c>
      <c r="Z209" s="9"/>
      <c r="AA209" s="315"/>
      <c r="AB209" s="9" t="s">
        <v>369</v>
      </c>
      <c r="AC209" s="9"/>
      <c r="AD209" s="35">
        <v>8051</v>
      </c>
      <c r="AE209" s="366">
        <v>84</v>
      </c>
      <c r="AF209" s="366">
        <v>31</v>
      </c>
      <c r="AG209" s="366">
        <v>55</v>
      </c>
      <c r="AH209" s="366">
        <v>50</v>
      </c>
      <c r="AI209" s="366">
        <v>17</v>
      </c>
      <c r="AJ209" s="366"/>
      <c r="AK209" s="315"/>
      <c r="AL209" s="315"/>
      <c r="AM209" s="367">
        <v>14073.17</v>
      </c>
      <c r="AN209" s="367">
        <v>16421.14</v>
      </c>
      <c r="AO209" s="367">
        <v>6619.62</v>
      </c>
      <c r="AP209" s="367">
        <v>2014.57</v>
      </c>
      <c r="AQ209" s="367">
        <v>40175.519999999997</v>
      </c>
      <c r="AR209" s="366"/>
      <c r="AS209" s="315"/>
      <c r="AT209" s="315"/>
      <c r="AU209" s="367">
        <v>165.57</v>
      </c>
      <c r="AV209" s="367">
        <v>193.19</v>
      </c>
      <c r="AW209" s="367">
        <v>80.73</v>
      </c>
      <c r="AX209" s="367">
        <v>24.87</v>
      </c>
      <c r="AY209" s="367">
        <v>484.04</v>
      </c>
      <c r="AZ209" s="366"/>
    </row>
    <row r="210" spans="1:52" ht="14.4">
      <c r="A210" s="342"/>
      <c r="B210" s="40" t="s">
        <v>366</v>
      </c>
      <c r="C210" s="9"/>
      <c r="D210" s="40">
        <v>8328</v>
      </c>
      <c r="E210" s="103">
        <v>158</v>
      </c>
      <c r="F210" s="103">
        <v>115</v>
      </c>
      <c r="G210" s="103">
        <v>97</v>
      </c>
      <c r="H210" s="103">
        <v>76</v>
      </c>
      <c r="I210" s="103">
        <v>87</v>
      </c>
      <c r="J210" s="9"/>
      <c r="K210" s="315"/>
      <c r="L210" s="315"/>
      <c r="M210" s="105">
        <v>28457.78</v>
      </c>
      <c r="N210" s="105">
        <v>23208.85</v>
      </c>
      <c r="O210" s="105">
        <v>22482.23</v>
      </c>
      <c r="P210" s="105">
        <v>13559.03</v>
      </c>
      <c r="Q210" s="105">
        <v>161816.19</v>
      </c>
      <c r="R210" s="9"/>
      <c r="S210" s="315"/>
      <c r="T210" s="315"/>
      <c r="U210" s="105">
        <v>148.22</v>
      </c>
      <c r="V210" s="105">
        <v>120.88</v>
      </c>
      <c r="W210" s="105">
        <v>120.87</v>
      </c>
      <c r="X210" s="105">
        <v>73.290000000000006</v>
      </c>
      <c r="Y210" s="105">
        <v>869.98</v>
      </c>
      <c r="Z210" s="9"/>
      <c r="AA210" s="315"/>
      <c r="AB210" s="9" t="s">
        <v>369</v>
      </c>
      <c r="AC210" s="9"/>
      <c r="AD210" s="35">
        <v>8251</v>
      </c>
      <c r="AE210" s="366">
        <v>1</v>
      </c>
      <c r="AF210" s="366"/>
      <c r="AG210" s="366"/>
      <c r="AH210" s="366"/>
      <c r="AI210" s="366"/>
      <c r="AJ210" s="366"/>
      <c r="AK210" s="315"/>
      <c r="AL210" s="315"/>
      <c r="AM210" s="367">
        <v>496.64</v>
      </c>
      <c r="AN210" s="367">
        <v>0</v>
      </c>
      <c r="AO210" s="367">
        <v>0</v>
      </c>
      <c r="AP210" s="367">
        <v>0</v>
      </c>
      <c r="AQ210" s="367">
        <v>0</v>
      </c>
      <c r="AR210" s="366"/>
      <c r="AS210" s="315"/>
      <c r="AT210" s="315"/>
      <c r="AU210" s="367">
        <v>496.64</v>
      </c>
      <c r="AV210" s="367">
        <v>0</v>
      </c>
      <c r="AW210" s="367">
        <v>0</v>
      </c>
      <c r="AX210" s="367">
        <v>0</v>
      </c>
      <c r="AY210" s="367">
        <v>0</v>
      </c>
      <c r="AZ210" s="366"/>
    </row>
    <row r="211" spans="1:52" ht="14.4">
      <c r="A211" s="342"/>
      <c r="B211" s="40"/>
      <c r="C211" s="9"/>
      <c r="D211" s="40">
        <v>8344</v>
      </c>
      <c r="E211" s="103">
        <v>1</v>
      </c>
      <c r="F211" s="103">
        <v>1</v>
      </c>
      <c r="G211" s="103">
        <v>1</v>
      </c>
      <c r="H211" s="103"/>
      <c r="I211" s="103"/>
      <c r="J211" s="9"/>
      <c r="K211" s="315"/>
      <c r="L211" s="315"/>
      <c r="M211" s="105">
        <v>106.28</v>
      </c>
      <c r="N211" s="105">
        <v>106.99</v>
      </c>
      <c r="O211" s="105">
        <v>102.43</v>
      </c>
      <c r="P211" s="105">
        <v>0</v>
      </c>
      <c r="Q211" s="105">
        <v>0</v>
      </c>
      <c r="R211" s="9"/>
      <c r="S211" s="315"/>
      <c r="T211" s="315"/>
      <c r="U211" s="105">
        <v>106.28</v>
      </c>
      <c r="V211" s="105">
        <v>106.99</v>
      </c>
      <c r="W211" s="105">
        <v>102.43</v>
      </c>
      <c r="X211" s="105">
        <v>0</v>
      </c>
      <c r="Y211" s="105">
        <v>0</v>
      </c>
      <c r="Z211" s="9"/>
      <c r="AA211" s="315"/>
      <c r="AB211" s="9" t="s">
        <v>641</v>
      </c>
      <c r="AC211" s="9"/>
      <c r="AD211" s="35">
        <v>8402</v>
      </c>
      <c r="AE211" s="366">
        <v>3</v>
      </c>
      <c r="AF211" s="366">
        <v>2</v>
      </c>
      <c r="AG211" s="366"/>
      <c r="AH211" s="366"/>
      <c r="AI211" s="366"/>
      <c r="AJ211" s="366"/>
      <c r="AK211" s="315"/>
      <c r="AL211" s="315"/>
      <c r="AM211" s="367">
        <v>125.18</v>
      </c>
      <c r="AN211" s="367">
        <v>80</v>
      </c>
      <c r="AO211" s="367"/>
      <c r="AP211" s="367"/>
      <c r="AQ211" s="367"/>
      <c r="AR211" s="366"/>
      <c r="AS211" s="315"/>
      <c r="AT211" s="315"/>
      <c r="AU211" s="367">
        <v>41.73</v>
      </c>
      <c r="AV211" s="367">
        <v>26.67</v>
      </c>
      <c r="AW211" s="367"/>
      <c r="AX211" s="367"/>
      <c r="AY211" s="367"/>
      <c r="AZ211" s="366"/>
    </row>
    <row r="212" spans="1:52" ht="14.4">
      <c r="A212" s="342"/>
      <c r="B212" s="40" t="s">
        <v>367</v>
      </c>
      <c r="C212" s="9"/>
      <c r="D212" s="40">
        <v>7405</v>
      </c>
      <c r="E212" s="103">
        <v>1</v>
      </c>
      <c r="F212" s="103">
        <v>1</v>
      </c>
      <c r="G212" s="103">
        <v>1</v>
      </c>
      <c r="H212" s="103">
        <v>1</v>
      </c>
      <c r="I212" s="103">
        <v>1</v>
      </c>
      <c r="J212" s="9"/>
      <c r="K212" s="315"/>
      <c r="L212" s="315"/>
      <c r="M212" s="105">
        <v>372.24</v>
      </c>
      <c r="N212" s="105">
        <v>291.7</v>
      </c>
      <c r="O212" s="105">
        <v>385.49</v>
      </c>
      <c r="P212" s="105">
        <v>286.23</v>
      </c>
      <c r="Q212" s="105">
        <v>3880.22</v>
      </c>
      <c r="R212" s="9"/>
      <c r="S212" s="315"/>
      <c r="T212" s="315"/>
      <c r="U212" s="105">
        <v>372.24</v>
      </c>
      <c r="V212" s="105">
        <v>291.7</v>
      </c>
      <c r="W212" s="105">
        <v>385.49</v>
      </c>
      <c r="X212" s="105">
        <v>286.23</v>
      </c>
      <c r="Y212" s="105">
        <v>3880.22</v>
      </c>
      <c r="Z212" s="9"/>
      <c r="AA212" s="315"/>
      <c r="AB212" s="9" t="s">
        <v>372</v>
      </c>
      <c r="AC212" s="9"/>
      <c r="AD212" s="35">
        <v>8402</v>
      </c>
      <c r="AE212" s="366">
        <v>45</v>
      </c>
      <c r="AF212" s="366">
        <v>24</v>
      </c>
      <c r="AG212" s="366">
        <v>14</v>
      </c>
      <c r="AH212" s="366">
        <v>12</v>
      </c>
      <c r="AI212" s="366">
        <v>12</v>
      </c>
      <c r="AJ212" s="366"/>
      <c r="AK212" s="315"/>
      <c r="AL212" s="315"/>
      <c r="AM212" s="367">
        <v>22780.66</v>
      </c>
      <c r="AN212" s="367">
        <v>4411.12</v>
      </c>
      <c r="AO212" s="367">
        <v>1777.91</v>
      </c>
      <c r="AP212" s="367">
        <v>1271.93</v>
      </c>
      <c r="AQ212" s="367">
        <v>11202.31</v>
      </c>
      <c r="AR212" s="366"/>
      <c r="AS212" s="315"/>
      <c r="AT212" s="315"/>
      <c r="AU212" s="367">
        <v>474.6</v>
      </c>
      <c r="AV212" s="367">
        <v>91.9</v>
      </c>
      <c r="AW212" s="367">
        <v>48.05</v>
      </c>
      <c r="AX212" s="367">
        <v>34.380000000000003</v>
      </c>
      <c r="AY212" s="367">
        <v>311.18</v>
      </c>
      <c r="AZ212" s="366"/>
    </row>
    <row r="213" spans="1:52" ht="14.4">
      <c r="A213" s="342"/>
      <c r="B213" s="40"/>
      <c r="C213" s="9"/>
      <c r="D213" s="40">
        <v>8005</v>
      </c>
      <c r="E213" s="103">
        <v>2</v>
      </c>
      <c r="F213" s="103">
        <v>1</v>
      </c>
      <c r="G213" s="103"/>
      <c r="H213" s="103"/>
      <c r="I213" s="103"/>
      <c r="J213" s="9"/>
      <c r="K213" s="315"/>
      <c r="L213" s="315"/>
      <c r="M213" s="105">
        <v>203.11</v>
      </c>
      <c r="N213" s="105">
        <v>19.32</v>
      </c>
      <c r="O213" s="105">
        <v>0</v>
      </c>
      <c r="P213" s="105">
        <v>0</v>
      </c>
      <c r="Q213" s="105">
        <v>0</v>
      </c>
      <c r="R213" s="9"/>
      <c r="S213" s="315"/>
      <c r="T213" s="315"/>
      <c r="U213" s="105">
        <v>101.56</v>
      </c>
      <c r="V213" s="105">
        <v>9.66</v>
      </c>
      <c r="W213" s="105">
        <v>0</v>
      </c>
      <c r="X213" s="105">
        <v>0</v>
      </c>
      <c r="Y213" s="105">
        <v>0</v>
      </c>
      <c r="Z213" s="9"/>
      <c r="AA213" s="315"/>
      <c r="AB213" s="9" t="s">
        <v>374</v>
      </c>
      <c r="AC213" s="9"/>
      <c r="AD213" s="35">
        <v>8053</v>
      </c>
      <c r="AE213" s="366">
        <v>8</v>
      </c>
      <c r="AF213" s="366">
        <v>2</v>
      </c>
      <c r="AG213" s="366">
        <v>2</v>
      </c>
      <c r="AH213" s="366">
        <v>1</v>
      </c>
      <c r="AI213" s="366">
        <v>1</v>
      </c>
      <c r="AJ213" s="366"/>
      <c r="AK213" s="315"/>
      <c r="AL213" s="315"/>
      <c r="AM213" s="367">
        <v>214.23</v>
      </c>
      <c r="AN213" s="367">
        <v>21.45</v>
      </c>
      <c r="AO213" s="367">
        <v>77.13</v>
      </c>
      <c r="AP213" s="367">
        <v>10.62</v>
      </c>
      <c r="AQ213" s="367">
        <v>85.87</v>
      </c>
      <c r="AR213" s="366"/>
      <c r="AS213" s="315"/>
      <c r="AT213" s="315"/>
      <c r="AU213" s="367">
        <v>26.78</v>
      </c>
      <c r="AV213" s="367">
        <v>2.68</v>
      </c>
      <c r="AW213" s="367">
        <v>11.02</v>
      </c>
      <c r="AX213" s="367">
        <v>1.77</v>
      </c>
      <c r="AY213" s="367">
        <v>14.31</v>
      </c>
      <c r="AZ213" s="366"/>
    </row>
    <row r="214" spans="1:52" ht="14.4">
      <c r="A214" s="342"/>
      <c r="B214" s="40"/>
      <c r="C214" s="9"/>
      <c r="D214" s="40">
        <v>8050</v>
      </c>
      <c r="E214" s="103">
        <v>1222</v>
      </c>
      <c r="F214" s="103">
        <v>728</v>
      </c>
      <c r="G214" s="103">
        <v>565</v>
      </c>
      <c r="H214" s="103">
        <v>416</v>
      </c>
      <c r="I214" s="103">
        <v>478</v>
      </c>
      <c r="J214" s="9"/>
      <c r="K214" s="315"/>
      <c r="L214" s="315"/>
      <c r="M214" s="105">
        <v>198870.42</v>
      </c>
      <c r="N214" s="105">
        <v>109061.02</v>
      </c>
      <c r="O214" s="105">
        <v>117387.25</v>
      </c>
      <c r="P214" s="105">
        <v>72784.98</v>
      </c>
      <c r="Q214" s="105">
        <v>501492.31</v>
      </c>
      <c r="R214" s="9"/>
      <c r="S214" s="315"/>
      <c r="T214" s="315"/>
      <c r="U214" s="105">
        <v>135.84</v>
      </c>
      <c r="V214" s="105">
        <v>74.5</v>
      </c>
      <c r="W214" s="105">
        <v>83.02</v>
      </c>
      <c r="X214" s="105">
        <v>51.73</v>
      </c>
      <c r="Y214" s="105">
        <v>352.92</v>
      </c>
      <c r="Z214" s="9"/>
      <c r="AA214" s="315"/>
      <c r="AB214" s="9" t="s">
        <v>376</v>
      </c>
      <c r="AC214" s="9"/>
      <c r="AD214" s="35">
        <v>8223</v>
      </c>
      <c r="AE214" s="366">
        <v>38</v>
      </c>
      <c r="AF214" s="366">
        <v>23</v>
      </c>
      <c r="AG214" s="366">
        <v>10</v>
      </c>
      <c r="AH214" s="366">
        <v>6</v>
      </c>
      <c r="AI214" s="366">
        <v>3</v>
      </c>
      <c r="AJ214" s="366"/>
      <c r="AK214" s="315"/>
      <c r="AL214" s="315"/>
      <c r="AM214" s="367">
        <v>5205.53</v>
      </c>
      <c r="AN214" s="367">
        <v>1650.48</v>
      </c>
      <c r="AO214" s="367">
        <v>412.18</v>
      </c>
      <c r="AP214" s="367">
        <v>145.24</v>
      </c>
      <c r="AQ214" s="367">
        <v>103.86</v>
      </c>
      <c r="AR214" s="366"/>
      <c r="AS214" s="315"/>
      <c r="AT214" s="315"/>
      <c r="AU214" s="367">
        <v>136.99</v>
      </c>
      <c r="AV214" s="367">
        <v>43.43</v>
      </c>
      <c r="AW214" s="367">
        <v>12.49</v>
      </c>
      <c r="AX214" s="367">
        <v>4.2699999999999996</v>
      </c>
      <c r="AY214" s="367">
        <v>3.05</v>
      </c>
      <c r="AZ214" s="366"/>
    </row>
    <row r="215" spans="1:52" ht="14.4">
      <c r="A215" s="342"/>
      <c r="B215" s="40" t="s">
        <v>368</v>
      </c>
      <c r="C215" s="9"/>
      <c r="D215" s="40">
        <v>8079</v>
      </c>
      <c r="E215" s="103">
        <v>58</v>
      </c>
      <c r="F215" s="103">
        <v>37</v>
      </c>
      <c r="G215" s="103">
        <v>29</v>
      </c>
      <c r="H215" s="103">
        <v>21</v>
      </c>
      <c r="I215" s="103">
        <v>25</v>
      </c>
      <c r="J215" s="9"/>
      <c r="K215" s="315"/>
      <c r="L215" s="315"/>
      <c r="M215" s="105">
        <v>10801.16</v>
      </c>
      <c r="N215" s="105">
        <v>7317.42</v>
      </c>
      <c r="O215" s="105">
        <v>7254.61</v>
      </c>
      <c r="P215" s="105">
        <v>4493.51</v>
      </c>
      <c r="Q215" s="105">
        <v>36988.92</v>
      </c>
      <c r="R215" s="9"/>
      <c r="S215" s="315"/>
      <c r="T215" s="315"/>
      <c r="U215" s="105">
        <v>161.21</v>
      </c>
      <c r="V215" s="105">
        <v>109.22</v>
      </c>
      <c r="W215" s="105">
        <v>108.28</v>
      </c>
      <c r="X215" s="105">
        <v>68.08</v>
      </c>
      <c r="Y215" s="105">
        <v>560.44000000000005</v>
      </c>
      <c r="Z215" s="9"/>
      <c r="AA215" s="315"/>
      <c r="AB215" s="9" t="s">
        <v>379</v>
      </c>
      <c r="AC215" s="9"/>
      <c r="AD215" s="35">
        <v>8329</v>
      </c>
      <c r="AE215" s="366">
        <v>1</v>
      </c>
      <c r="AF215" s="366"/>
      <c r="AG215" s="366"/>
      <c r="AH215" s="366"/>
      <c r="AI215" s="366"/>
      <c r="AJ215" s="366"/>
      <c r="AK215" s="315"/>
      <c r="AL215" s="315"/>
      <c r="AM215" s="367">
        <v>175.89</v>
      </c>
      <c r="AN215" s="367">
        <v>0</v>
      </c>
      <c r="AO215" s="367">
        <v>0</v>
      </c>
      <c r="AP215" s="367">
        <v>0</v>
      </c>
      <c r="AQ215" s="367">
        <v>0</v>
      </c>
      <c r="AR215" s="366"/>
      <c r="AS215" s="315"/>
      <c r="AT215" s="315"/>
      <c r="AU215" s="367">
        <v>175.89</v>
      </c>
      <c r="AV215" s="367">
        <v>0</v>
      </c>
      <c r="AW215" s="367">
        <v>0</v>
      </c>
      <c r="AX215" s="367">
        <v>0</v>
      </c>
      <c r="AY215" s="367">
        <v>0</v>
      </c>
      <c r="AZ215" s="366"/>
    </row>
    <row r="216" spans="1:52" ht="14.4">
      <c r="A216" s="342"/>
      <c r="B216" s="40" t="s">
        <v>369</v>
      </c>
      <c r="C216" s="9"/>
      <c r="D216" s="40">
        <v>8051</v>
      </c>
      <c r="E216" s="103">
        <v>648</v>
      </c>
      <c r="F216" s="103">
        <v>462</v>
      </c>
      <c r="G216" s="103">
        <v>362</v>
      </c>
      <c r="H216" s="103">
        <v>297</v>
      </c>
      <c r="I216" s="103">
        <v>325</v>
      </c>
      <c r="J216" s="9"/>
      <c r="K216" s="315"/>
      <c r="L216" s="315"/>
      <c r="M216" s="105">
        <v>72129.59</v>
      </c>
      <c r="N216" s="105">
        <v>66297.61</v>
      </c>
      <c r="O216" s="105">
        <v>56883.63</v>
      </c>
      <c r="P216" s="105">
        <v>35967.620000000003</v>
      </c>
      <c r="Q216" s="105">
        <v>314169.8</v>
      </c>
      <c r="R216" s="9"/>
      <c r="S216" s="315"/>
      <c r="T216" s="315"/>
      <c r="U216" s="105">
        <v>95.16</v>
      </c>
      <c r="V216" s="105">
        <v>87.46</v>
      </c>
      <c r="W216" s="105">
        <v>77.5</v>
      </c>
      <c r="X216" s="105">
        <v>49.96</v>
      </c>
      <c r="Y216" s="105">
        <v>429.19</v>
      </c>
      <c r="Z216" s="9"/>
      <c r="AA216" s="315"/>
      <c r="AB216" s="9" t="s">
        <v>381</v>
      </c>
      <c r="AC216" s="9"/>
      <c r="AD216" s="35">
        <v>8092</v>
      </c>
      <c r="AE216" s="366">
        <v>4</v>
      </c>
      <c r="AF216" s="366">
        <v>2</v>
      </c>
      <c r="AG216" s="366">
        <v>1</v>
      </c>
      <c r="AH216" s="366">
        <v>1</v>
      </c>
      <c r="AI216" s="366"/>
      <c r="AJ216" s="366"/>
      <c r="AK216" s="315"/>
      <c r="AL216" s="315"/>
      <c r="AM216" s="367">
        <v>716.95</v>
      </c>
      <c r="AN216" s="367">
        <v>103.52</v>
      </c>
      <c r="AO216" s="367">
        <v>117.74</v>
      </c>
      <c r="AP216" s="367">
        <v>52.89</v>
      </c>
      <c r="AQ216" s="367">
        <v>0</v>
      </c>
      <c r="AR216" s="366"/>
      <c r="AS216" s="315"/>
      <c r="AT216" s="315"/>
      <c r="AU216" s="367">
        <v>179.24</v>
      </c>
      <c r="AV216" s="367">
        <v>25.88</v>
      </c>
      <c r="AW216" s="367">
        <v>39.25</v>
      </c>
      <c r="AX216" s="367">
        <v>17.63</v>
      </c>
      <c r="AY216" s="367">
        <v>0</v>
      </c>
      <c r="AZ216" s="366"/>
    </row>
    <row r="217" spans="1:52" ht="14.4">
      <c r="A217" s="342"/>
      <c r="B217" s="40"/>
      <c r="C217" s="9"/>
      <c r="D217" s="40">
        <v>8056</v>
      </c>
      <c r="E217" s="103">
        <v>4</v>
      </c>
      <c r="F217" s="103">
        <v>2</v>
      </c>
      <c r="G217" s="103">
        <v>2</v>
      </c>
      <c r="H217" s="103">
        <v>2</v>
      </c>
      <c r="I217" s="103">
        <v>1</v>
      </c>
      <c r="J217" s="9"/>
      <c r="K217" s="315"/>
      <c r="L217" s="315"/>
      <c r="M217" s="105">
        <v>358.86</v>
      </c>
      <c r="N217" s="105">
        <v>200.72</v>
      </c>
      <c r="O217" s="105">
        <v>195.8</v>
      </c>
      <c r="P217" s="105">
        <v>184.56</v>
      </c>
      <c r="Q217" s="105">
        <v>2242.4299999999998</v>
      </c>
      <c r="R217" s="9"/>
      <c r="S217" s="315"/>
      <c r="T217" s="315"/>
      <c r="U217" s="105">
        <v>89.72</v>
      </c>
      <c r="V217" s="105">
        <v>50.18</v>
      </c>
      <c r="W217" s="105">
        <v>48.95</v>
      </c>
      <c r="X217" s="105">
        <v>46.14</v>
      </c>
      <c r="Y217" s="105">
        <v>560.61</v>
      </c>
      <c r="Z217" s="9"/>
      <c r="AA217" s="315"/>
      <c r="AB217" s="9" t="s">
        <v>751</v>
      </c>
      <c r="AC217" s="9"/>
      <c r="AD217" s="35">
        <v>8330</v>
      </c>
      <c r="AE217" s="366">
        <v>1</v>
      </c>
      <c r="AF217" s="366">
        <v>1</v>
      </c>
      <c r="AG217" s="366">
        <v>1</v>
      </c>
      <c r="AH217" s="366"/>
      <c r="AI217" s="366"/>
      <c r="AJ217" s="366"/>
      <c r="AK217" s="315"/>
      <c r="AL217" s="315"/>
      <c r="AM217" s="367">
        <v>748.47</v>
      </c>
      <c r="AN217" s="367">
        <v>572.27</v>
      </c>
      <c r="AO217" s="367">
        <v>419.26</v>
      </c>
      <c r="AP217" s="367">
        <v>0</v>
      </c>
      <c r="AQ217" s="367">
        <v>0</v>
      </c>
      <c r="AR217" s="366"/>
      <c r="AS217" s="315"/>
      <c r="AT217" s="315"/>
      <c r="AU217" s="367">
        <v>748.47</v>
      </c>
      <c r="AV217" s="367">
        <v>572.27</v>
      </c>
      <c r="AW217" s="367">
        <v>419.26</v>
      </c>
      <c r="AX217" s="367">
        <v>0</v>
      </c>
      <c r="AY217" s="367">
        <v>0</v>
      </c>
      <c r="AZ217" s="366"/>
    </row>
    <row r="218" spans="1:52" ht="14.4">
      <c r="A218" s="342"/>
      <c r="B218" s="40" t="s">
        <v>641</v>
      </c>
      <c r="C218" s="9"/>
      <c r="D218" s="40">
        <v>8402</v>
      </c>
      <c r="E218" s="103">
        <v>19</v>
      </c>
      <c r="F218" s="103">
        <v>15</v>
      </c>
      <c r="G218" s="103">
        <v>4</v>
      </c>
      <c r="H218" s="103">
        <v>4</v>
      </c>
      <c r="I218" s="103">
        <v>3</v>
      </c>
      <c r="J218" s="9"/>
      <c r="K218" s="315"/>
      <c r="L218" s="315"/>
      <c r="M218" s="105">
        <v>2119.85</v>
      </c>
      <c r="N218" s="105">
        <v>1544.55</v>
      </c>
      <c r="O218" s="105">
        <v>738.5</v>
      </c>
      <c r="P218" s="105">
        <v>276.14</v>
      </c>
      <c r="Q218" s="105">
        <v>1850.75</v>
      </c>
      <c r="R218" s="9"/>
      <c r="S218" s="315"/>
      <c r="T218" s="315"/>
      <c r="U218" s="105">
        <v>96.36</v>
      </c>
      <c r="V218" s="105">
        <v>70.209999999999994</v>
      </c>
      <c r="W218" s="105">
        <v>52.75</v>
      </c>
      <c r="X218" s="105">
        <v>18.41</v>
      </c>
      <c r="Y218" s="105">
        <v>142.37</v>
      </c>
      <c r="Z218" s="9"/>
      <c r="AA218" s="315"/>
      <c r="AB218" s="9" t="s">
        <v>382</v>
      </c>
      <c r="AC218" s="9"/>
      <c r="AD218" s="35">
        <v>8053</v>
      </c>
      <c r="AE218" s="366">
        <v>1</v>
      </c>
      <c r="AF218" s="366"/>
      <c r="AG218" s="366"/>
      <c r="AH218" s="366"/>
      <c r="AI218" s="366">
        <v>1</v>
      </c>
      <c r="AJ218" s="366"/>
      <c r="AK218" s="315"/>
      <c r="AL218" s="315"/>
      <c r="AM218" s="367">
        <v>65.849999999999994</v>
      </c>
      <c r="AN218" s="367">
        <v>0</v>
      </c>
      <c r="AO218" s="367"/>
      <c r="AP218" s="367">
        <v>0</v>
      </c>
      <c r="AQ218" s="367">
        <v>3.59</v>
      </c>
      <c r="AR218" s="366"/>
      <c r="AS218" s="315"/>
      <c r="AT218" s="315"/>
      <c r="AU218" s="367">
        <v>65.849999999999994</v>
      </c>
      <c r="AV218" s="367">
        <v>0</v>
      </c>
      <c r="AW218" s="367"/>
      <c r="AX218" s="367">
        <v>0</v>
      </c>
      <c r="AY218" s="367">
        <v>3.59</v>
      </c>
      <c r="AZ218" s="366"/>
    </row>
    <row r="219" spans="1:52" ht="14.4">
      <c r="A219" s="342"/>
      <c r="B219" s="40" t="s">
        <v>752</v>
      </c>
      <c r="C219" s="9"/>
      <c r="D219" s="40">
        <v>8402</v>
      </c>
      <c r="E219" s="103">
        <v>403</v>
      </c>
      <c r="F219" s="103">
        <v>234</v>
      </c>
      <c r="G219" s="103">
        <v>172</v>
      </c>
      <c r="H219" s="103">
        <v>130</v>
      </c>
      <c r="I219" s="103">
        <v>121</v>
      </c>
      <c r="J219" s="9"/>
      <c r="K219" s="315"/>
      <c r="L219" s="315"/>
      <c r="M219" s="105">
        <v>37148.550000000003</v>
      </c>
      <c r="N219" s="105">
        <v>19810.759999999998</v>
      </c>
      <c r="O219" s="105">
        <v>25301.62</v>
      </c>
      <c r="P219" s="105">
        <v>10168.209999999999</v>
      </c>
      <c r="Q219" s="105">
        <v>80699.259999999995</v>
      </c>
      <c r="R219" s="9"/>
      <c r="S219" s="315"/>
      <c r="T219" s="315"/>
      <c r="U219" s="105">
        <v>85.6</v>
      </c>
      <c r="V219" s="105">
        <v>45.65</v>
      </c>
      <c r="W219" s="105">
        <v>64.540000000000006</v>
      </c>
      <c r="X219" s="105">
        <v>26.21</v>
      </c>
      <c r="Y219" s="105">
        <v>205.34</v>
      </c>
      <c r="Z219" s="9"/>
      <c r="AA219" s="315"/>
      <c r="AB219" s="9" t="s">
        <v>382</v>
      </c>
      <c r="AC219" s="9"/>
      <c r="AD219" s="35">
        <v>8330</v>
      </c>
      <c r="AE219" s="366">
        <v>154</v>
      </c>
      <c r="AF219" s="366">
        <v>91</v>
      </c>
      <c r="AG219" s="366">
        <v>68</v>
      </c>
      <c r="AH219" s="366">
        <v>35</v>
      </c>
      <c r="AI219" s="366">
        <v>35</v>
      </c>
      <c r="AJ219" s="366"/>
      <c r="AK219" s="315"/>
      <c r="AL219" s="315"/>
      <c r="AM219" s="367">
        <v>52683.71</v>
      </c>
      <c r="AN219" s="367">
        <v>29038.3</v>
      </c>
      <c r="AO219" s="367">
        <v>26735.75</v>
      </c>
      <c r="AP219" s="367">
        <v>22179.06</v>
      </c>
      <c r="AQ219" s="367">
        <v>69762.92</v>
      </c>
      <c r="AR219" s="366"/>
      <c r="AS219" s="315"/>
      <c r="AT219" s="315"/>
      <c r="AU219" s="367">
        <v>317.37</v>
      </c>
      <c r="AV219" s="367">
        <v>174.93</v>
      </c>
      <c r="AW219" s="367">
        <v>169.21</v>
      </c>
      <c r="AX219" s="367">
        <v>141.27000000000001</v>
      </c>
      <c r="AY219" s="367">
        <v>447.2</v>
      </c>
      <c r="AZ219" s="366"/>
    </row>
    <row r="220" spans="1:52" ht="14.4">
      <c r="A220" s="342"/>
      <c r="B220" s="40" t="s">
        <v>753</v>
      </c>
      <c r="C220" s="9"/>
      <c r="D220" s="40">
        <v>8053</v>
      </c>
      <c r="E220" s="103">
        <v>342</v>
      </c>
      <c r="F220" s="103">
        <v>230</v>
      </c>
      <c r="G220" s="103">
        <v>183</v>
      </c>
      <c r="H220" s="103">
        <v>143</v>
      </c>
      <c r="I220" s="103">
        <v>157</v>
      </c>
      <c r="J220" s="9"/>
      <c r="K220" s="315"/>
      <c r="L220" s="315"/>
      <c r="M220" s="105">
        <v>51374.559999999998</v>
      </c>
      <c r="N220" s="105">
        <v>39705.339999999997</v>
      </c>
      <c r="O220" s="105">
        <v>38928.36</v>
      </c>
      <c r="P220" s="105">
        <v>25536.99</v>
      </c>
      <c r="Q220" s="105">
        <v>135216.39000000001</v>
      </c>
      <c r="R220" s="9"/>
      <c r="S220" s="315"/>
      <c r="T220" s="315"/>
      <c r="U220" s="105">
        <v>272.94</v>
      </c>
      <c r="V220" s="105">
        <v>183.18</v>
      </c>
      <c r="W220" s="105">
        <v>182.93</v>
      </c>
      <c r="X220" s="105">
        <v>144.5</v>
      </c>
      <c r="Y220" s="105">
        <v>788.58</v>
      </c>
      <c r="Z220" s="9"/>
      <c r="AA220" s="315"/>
      <c r="AB220" s="9" t="s">
        <v>383</v>
      </c>
      <c r="AC220" s="9"/>
      <c r="AD220" s="35">
        <v>8210</v>
      </c>
      <c r="AE220" s="366">
        <v>7</v>
      </c>
      <c r="AF220" s="366"/>
      <c r="AG220" s="366"/>
      <c r="AH220" s="366"/>
      <c r="AI220" s="366"/>
      <c r="AJ220" s="366"/>
      <c r="AK220" s="315"/>
      <c r="AL220" s="315"/>
      <c r="AM220" s="367">
        <v>421.03</v>
      </c>
      <c r="AN220" s="367">
        <v>0</v>
      </c>
      <c r="AO220" s="367">
        <v>0</v>
      </c>
      <c r="AP220" s="367">
        <v>0</v>
      </c>
      <c r="AQ220" s="367">
        <v>0</v>
      </c>
      <c r="AR220" s="366"/>
      <c r="AS220" s="315"/>
      <c r="AT220" s="315"/>
      <c r="AU220" s="367">
        <v>60.15</v>
      </c>
      <c r="AV220" s="367">
        <v>0</v>
      </c>
      <c r="AW220" s="367">
        <v>0</v>
      </c>
      <c r="AX220" s="367">
        <v>0</v>
      </c>
      <c r="AY220" s="367">
        <v>0</v>
      </c>
      <c r="AZ220" s="366"/>
    </row>
    <row r="221" spans="1:52" ht="14.4">
      <c r="A221" s="342"/>
      <c r="B221" s="40" t="s">
        <v>376</v>
      </c>
      <c r="C221" s="9"/>
      <c r="D221" s="40">
        <v>8223</v>
      </c>
      <c r="E221" s="103">
        <v>140</v>
      </c>
      <c r="F221" s="103">
        <v>81</v>
      </c>
      <c r="G221" s="103">
        <v>61</v>
      </c>
      <c r="H221" s="103">
        <v>43</v>
      </c>
      <c r="I221" s="103">
        <v>40</v>
      </c>
      <c r="J221" s="9"/>
      <c r="K221" s="315"/>
      <c r="L221" s="315"/>
      <c r="M221" s="105">
        <v>13539.08</v>
      </c>
      <c r="N221" s="105">
        <v>23180</v>
      </c>
      <c r="O221" s="105">
        <v>7871.29</v>
      </c>
      <c r="P221" s="105">
        <v>4583.38</v>
      </c>
      <c r="Q221" s="105">
        <v>33291.19</v>
      </c>
      <c r="R221" s="9"/>
      <c r="S221" s="315"/>
      <c r="T221" s="315"/>
      <c r="U221" s="105">
        <v>89.07</v>
      </c>
      <c r="V221" s="105">
        <v>152.5</v>
      </c>
      <c r="W221" s="105">
        <v>55.04</v>
      </c>
      <c r="X221" s="105">
        <v>32.97</v>
      </c>
      <c r="Y221" s="105">
        <v>231.19</v>
      </c>
      <c r="Z221" s="9"/>
      <c r="AA221" s="315"/>
      <c r="AB221" s="9" t="s">
        <v>642</v>
      </c>
      <c r="AC221" s="9"/>
      <c r="AD221" s="35">
        <v>8232</v>
      </c>
      <c r="AE221" s="366">
        <v>4</v>
      </c>
      <c r="AF221" s="366">
        <v>2</v>
      </c>
      <c r="AG221" s="366">
        <v>1</v>
      </c>
      <c r="AH221" s="366"/>
      <c r="AI221" s="366"/>
      <c r="AJ221" s="366"/>
      <c r="AK221" s="315"/>
      <c r="AL221" s="315"/>
      <c r="AM221" s="367">
        <v>1195.8</v>
      </c>
      <c r="AN221" s="367">
        <v>813.24</v>
      </c>
      <c r="AO221" s="367">
        <v>153.69999999999999</v>
      </c>
      <c r="AP221" s="367">
        <v>0</v>
      </c>
      <c r="AQ221" s="367">
        <v>0</v>
      </c>
      <c r="AR221" s="366"/>
      <c r="AS221" s="315"/>
      <c r="AT221" s="315"/>
      <c r="AU221" s="367">
        <v>298.95</v>
      </c>
      <c r="AV221" s="367">
        <v>203.31</v>
      </c>
      <c r="AW221" s="367">
        <v>38.43</v>
      </c>
      <c r="AX221" s="367">
        <v>0</v>
      </c>
      <c r="AY221" s="367">
        <v>0</v>
      </c>
      <c r="AZ221" s="366"/>
    </row>
    <row r="222" spans="1:52" ht="14.4">
      <c r="A222" s="342"/>
      <c r="B222" s="40" t="s">
        <v>378</v>
      </c>
      <c r="C222" s="9"/>
      <c r="D222" s="40">
        <v>8224</v>
      </c>
      <c r="E222" s="103">
        <v>20</v>
      </c>
      <c r="F222" s="103">
        <v>10</v>
      </c>
      <c r="G222" s="103">
        <v>10</v>
      </c>
      <c r="H222" s="103">
        <v>8</v>
      </c>
      <c r="I222" s="103">
        <v>7</v>
      </c>
      <c r="J222" s="9"/>
      <c r="K222" s="315"/>
      <c r="L222" s="315"/>
      <c r="M222" s="105">
        <v>7536.62</v>
      </c>
      <c r="N222" s="105">
        <v>5235.72</v>
      </c>
      <c r="O222" s="105">
        <v>3199.37</v>
      </c>
      <c r="P222" s="105">
        <v>3635.42</v>
      </c>
      <c r="Q222" s="105">
        <v>19112.27</v>
      </c>
      <c r="R222" s="9"/>
      <c r="S222" s="315"/>
      <c r="T222" s="315"/>
      <c r="U222" s="105">
        <v>314.02999999999997</v>
      </c>
      <c r="V222" s="105">
        <v>218.16</v>
      </c>
      <c r="W222" s="105">
        <v>133.31</v>
      </c>
      <c r="X222" s="105">
        <v>158.06</v>
      </c>
      <c r="Y222" s="105">
        <v>830.97</v>
      </c>
      <c r="Z222" s="9"/>
      <c r="AA222" s="315"/>
      <c r="AB222" s="9" t="s">
        <v>642</v>
      </c>
      <c r="AC222" s="9"/>
      <c r="AD222" s="35">
        <v>8234</v>
      </c>
      <c r="AE222" s="366">
        <v>7</v>
      </c>
      <c r="AF222" s="366"/>
      <c r="AG222" s="366"/>
      <c r="AH222" s="366"/>
      <c r="AI222" s="366"/>
      <c r="AJ222" s="366"/>
      <c r="AK222" s="315"/>
      <c r="AL222" s="315"/>
      <c r="AM222" s="367">
        <v>11204.92</v>
      </c>
      <c r="AN222" s="367">
        <v>0</v>
      </c>
      <c r="AO222" s="367">
        <v>0</v>
      </c>
      <c r="AP222" s="367">
        <v>0</v>
      </c>
      <c r="AQ222" s="367">
        <v>0</v>
      </c>
      <c r="AR222" s="366"/>
      <c r="AS222" s="315"/>
      <c r="AT222" s="315"/>
      <c r="AU222" s="367">
        <v>1600.7</v>
      </c>
      <c r="AV222" s="367">
        <v>0</v>
      </c>
      <c r="AW222" s="367">
        <v>0</v>
      </c>
      <c r="AX222" s="367">
        <v>0</v>
      </c>
      <c r="AY222" s="367">
        <v>0</v>
      </c>
      <c r="AZ222" s="366"/>
    </row>
    <row r="223" spans="1:52" ht="14.4">
      <c r="A223" s="342"/>
      <c r="B223" s="40" t="s">
        <v>379</v>
      </c>
      <c r="C223" s="9"/>
      <c r="D223" s="40">
        <v>8329</v>
      </c>
      <c r="E223" s="103">
        <v>11</v>
      </c>
      <c r="F223" s="103">
        <v>9</v>
      </c>
      <c r="G223" s="103">
        <v>6</v>
      </c>
      <c r="H223" s="103">
        <v>6</v>
      </c>
      <c r="I223" s="103">
        <v>7</v>
      </c>
      <c r="J223" s="9"/>
      <c r="K223" s="315"/>
      <c r="L223" s="315"/>
      <c r="M223" s="105">
        <v>1204.74</v>
      </c>
      <c r="N223" s="105">
        <v>655.19000000000005</v>
      </c>
      <c r="O223" s="105">
        <v>491.12</v>
      </c>
      <c r="P223" s="105">
        <v>313.98</v>
      </c>
      <c r="Q223" s="105">
        <v>18117.400000000001</v>
      </c>
      <c r="R223" s="9"/>
      <c r="S223" s="315"/>
      <c r="T223" s="315"/>
      <c r="U223" s="105">
        <v>100.4</v>
      </c>
      <c r="V223" s="105">
        <v>54.6</v>
      </c>
      <c r="W223" s="105">
        <v>44.65</v>
      </c>
      <c r="X223" s="105">
        <v>28.54</v>
      </c>
      <c r="Y223" s="105">
        <v>1647.04</v>
      </c>
      <c r="Z223" s="9"/>
      <c r="AA223" s="315"/>
      <c r="AB223" s="9" t="s">
        <v>384</v>
      </c>
      <c r="AC223" s="9"/>
      <c r="AD223" s="35">
        <v>8232</v>
      </c>
      <c r="AE223" s="366">
        <v>2</v>
      </c>
      <c r="AF223" s="366">
        <v>1</v>
      </c>
      <c r="AG223" s="366"/>
      <c r="AH223" s="366"/>
      <c r="AI223" s="366">
        <v>1</v>
      </c>
      <c r="AJ223" s="366"/>
      <c r="AK223" s="315"/>
      <c r="AL223" s="315"/>
      <c r="AM223" s="367">
        <v>2148.04</v>
      </c>
      <c r="AN223" s="367">
        <v>273.89999999999998</v>
      </c>
      <c r="AO223" s="367">
        <v>0</v>
      </c>
      <c r="AP223" s="367">
        <v>0</v>
      </c>
      <c r="AQ223" s="367">
        <v>34.57</v>
      </c>
      <c r="AR223" s="366"/>
      <c r="AS223" s="315"/>
      <c r="AT223" s="315"/>
      <c r="AU223" s="367">
        <v>1074.02</v>
      </c>
      <c r="AV223" s="367">
        <v>136.94999999999999</v>
      </c>
      <c r="AW223" s="367">
        <v>0</v>
      </c>
      <c r="AX223" s="367">
        <v>0</v>
      </c>
      <c r="AY223" s="367">
        <v>17.29</v>
      </c>
      <c r="AZ223" s="366"/>
    </row>
    <row r="224" spans="1:52" ht="14.4">
      <c r="A224" s="342"/>
      <c r="B224" s="40" t="s">
        <v>381</v>
      </c>
      <c r="C224" s="9"/>
      <c r="D224" s="40">
        <v>8092</v>
      </c>
      <c r="E224" s="103">
        <v>32</v>
      </c>
      <c r="F224" s="103">
        <v>22</v>
      </c>
      <c r="G224" s="103">
        <v>17</v>
      </c>
      <c r="H224" s="103">
        <v>14</v>
      </c>
      <c r="I224" s="103">
        <v>14</v>
      </c>
      <c r="J224" s="9"/>
      <c r="K224" s="315"/>
      <c r="L224" s="315"/>
      <c r="M224" s="105">
        <v>7311.8</v>
      </c>
      <c r="N224" s="105">
        <v>4194.8100000000004</v>
      </c>
      <c r="O224" s="105">
        <v>3970.9</v>
      </c>
      <c r="P224" s="105">
        <v>3232.51</v>
      </c>
      <c r="Q224" s="105">
        <v>16259.43</v>
      </c>
      <c r="R224" s="9"/>
      <c r="S224" s="315"/>
      <c r="T224" s="315"/>
      <c r="U224" s="105">
        <v>208.91</v>
      </c>
      <c r="V224" s="105">
        <v>119.85</v>
      </c>
      <c r="W224" s="105">
        <v>116.79</v>
      </c>
      <c r="X224" s="105">
        <v>97.95</v>
      </c>
      <c r="Y224" s="105">
        <v>492.71</v>
      </c>
      <c r="Z224" s="9"/>
      <c r="AA224" s="315"/>
      <c r="AB224" s="9" t="s">
        <v>384</v>
      </c>
      <c r="AC224" s="9"/>
      <c r="AD224" s="35">
        <v>8234</v>
      </c>
      <c r="AE224" s="366">
        <v>17</v>
      </c>
      <c r="AF224" s="366">
        <v>12</v>
      </c>
      <c r="AG224" s="366">
        <v>6</v>
      </c>
      <c r="AH224" s="366">
        <v>6</v>
      </c>
      <c r="AI224" s="366">
        <v>5</v>
      </c>
      <c r="AJ224" s="366"/>
      <c r="AK224" s="315"/>
      <c r="AL224" s="315"/>
      <c r="AM224" s="367">
        <v>8854.5400000000009</v>
      </c>
      <c r="AN224" s="367">
        <v>2284.1</v>
      </c>
      <c r="AO224" s="367">
        <v>833.75</v>
      </c>
      <c r="AP224" s="367">
        <v>457.5</v>
      </c>
      <c r="AQ224" s="367">
        <v>2292.6</v>
      </c>
      <c r="AR224" s="366"/>
      <c r="AS224" s="315"/>
      <c r="AT224" s="315"/>
      <c r="AU224" s="367">
        <v>402.48</v>
      </c>
      <c r="AV224" s="367">
        <v>103.82</v>
      </c>
      <c r="AW224" s="367">
        <v>43.88</v>
      </c>
      <c r="AX224" s="367">
        <v>22.88</v>
      </c>
      <c r="AY224" s="367">
        <v>120.66</v>
      </c>
      <c r="AZ224" s="366"/>
    </row>
    <row r="225" spans="1:52" ht="14.4">
      <c r="A225" s="342"/>
      <c r="B225" s="40" t="s">
        <v>382</v>
      </c>
      <c r="C225" s="9"/>
      <c r="D225" s="40">
        <v>8205</v>
      </c>
      <c r="E225" s="103">
        <v>1</v>
      </c>
      <c r="F225" s="103">
        <v>1</v>
      </c>
      <c r="G225" s="103">
        <v>1</v>
      </c>
      <c r="H225" s="103">
        <v>1</v>
      </c>
      <c r="I225" s="103">
        <v>1</v>
      </c>
      <c r="J225" s="9"/>
      <c r="K225" s="315"/>
      <c r="L225" s="315"/>
      <c r="M225" s="105">
        <v>77.12</v>
      </c>
      <c r="N225" s="105">
        <v>55.74</v>
      </c>
      <c r="O225" s="105">
        <v>62.69</v>
      </c>
      <c r="P225" s="105">
        <v>33.880000000000003</v>
      </c>
      <c r="Q225" s="105">
        <v>1009.91</v>
      </c>
      <c r="R225" s="9"/>
      <c r="S225" s="315"/>
      <c r="T225" s="315"/>
      <c r="U225" s="105">
        <v>77.12</v>
      </c>
      <c r="V225" s="105">
        <v>55.74</v>
      </c>
      <c r="W225" s="105">
        <v>62.69</v>
      </c>
      <c r="X225" s="105">
        <v>33.880000000000003</v>
      </c>
      <c r="Y225" s="105">
        <v>1009.91</v>
      </c>
      <c r="Z225" s="9"/>
      <c r="AA225" s="315"/>
      <c r="AB225" s="9" t="s">
        <v>385</v>
      </c>
      <c r="AC225" s="9"/>
      <c r="AD225" s="35">
        <v>8055</v>
      </c>
      <c r="AE225" s="366">
        <v>6</v>
      </c>
      <c r="AF225" s="366">
        <v>4</v>
      </c>
      <c r="AG225" s="366">
        <v>3</v>
      </c>
      <c r="AH225" s="366">
        <v>2</v>
      </c>
      <c r="AI225" s="366">
        <v>2</v>
      </c>
      <c r="AJ225" s="366"/>
      <c r="AK225" s="315"/>
      <c r="AL225" s="315"/>
      <c r="AM225" s="367">
        <v>179.06</v>
      </c>
      <c r="AN225" s="367">
        <v>182.63</v>
      </c>
      <c r="AO225" s="367">
        <v>190.08</v>
      </c>
      <c r="AP225" s="367">
        <v>153.37</v>
      </c>
      <c r="AQ225" s="367">
        <v>9026.56</v>
      </c>
      <c r="AR225" s="366"/>
      <c r="AS225" s="315"/>
      <c r="AT225" s="315"/>
      <c r="AU225" s="367">
        <v>29.84</v>
      </c>
      <c r="AV225" s="367">
        <v>30.44</v>
      </c>
      <c r="AW225" s="367">
        <v>31.68</v>
      </c>
      <c r="AX225" s="367">
        <v>25.56</v>
      </c>
      <c r="AY225" s="367">
        <v>1504.43</v>
      </c>
      <c r="AZ225" s="366"/>
    </row>
    <row r="226" spans="1:52" ht="14.4">
      <c r="A226" s="342"/>
      <c r="B226" s="40"/>
      <c r="C226" s="9"/>
      <c r="D226" s="40">
        <v>8330</v>
      </c>
      <c r="E226" s="103">
        <v>1988</v>
      </c>
      <c r="F226" s="103">
        <v>1418</v>
      </c>
      <c r="G226" s="103">
        <v>1204</v>
      </c>
      <c r="H226" s="103">
        <v>932</v>
      </c>
      <c r="I226" s="103">
        <v>967</v>
      </c>
      <c r="J226" s="9"/>
      <c r="K226" s="315"/>
      <c r="L226" s="315"/>
      <c r="M226" s="105">
        <v>317617.44999999995</v>
      </c>
      <c r="N226" s="105">
        <v>261894.74</v>
      </c>
      <c r="O226" s="105">
        <v>244119.63999999998</v>
      </c>
      <c r="P226" s="105">
        <v>155364.06</v>
      </c>
      <c r="Q226" s="105">
        <v>1116656.25</v>
      </c>
      <c r="R226" s="9"/>
      <c r="S226" s="315"/>
      <c r="T226" s="315"/>
      <c r="U226" s="105">
        <v>205.79999999999998</v>
      </c>
      <c r="V226" s="105">
        <v>28.010000000000005</v>
      </c>
      <c r="W226" s="105">
        <v>163.35000000000002</v>
      </c>
      <c r="X226" s="105">
        <v>118.72</v>
      </c>
      <c r="Y226" s="105">
        <v>974.08</v>
      </c>
      <c r="Z226" s="9"/>
      <c r="AA226" s="315"/>
      <c r="AB226" s="9" t="s">
        <v>754</v>
      </c>
      <c r="AC226" s="9"/>
      <c r="AD226" s="35">
        <v>8088</v>
      </c>
      <c r="AE226" s="366">
        <v>1</v>
      </c>
      <c r="AF226" s="366">
        <v>1</v>
      </c>
      <c r="AG226" s="366">
        <v>1</v>
      </c>
      <c r="AH226" s="366"/>
      <c r="AI226" s="366"/>
      <c r="AJ226" s="366"/>
      <c r="AK226" s="315"/>
      <c r="AL226" s="315"/>
      <c r="AM226" s="367">
        <v>560.88</v>
      </c>
      <c r="AN226" s="367">
        <v>458.53</v>
      </c>
      <c r="AO226" s="367">
        <v>234.73</v>
      </c>
      <c r="AP226" s="367">
        <v>0</v>
      </c>
      <c r="AQ226" s="367">
        <v>0</v>
      </c>
      <c r="AR226" s="366"/>
      <c r="AS226" s="315"/>
      <c r="AT226" s="315"/>
      <c r="AU226" s="367">
        <v>560.88</v>
      </c>
      <c r="AV226" s="367">
        <v>458.53</v>
      </c>
      <c r="AW226" s="367">
        <v>234.73</v>
      </c>
      <c r="AX226" s="367">
        <v>0</v>
      </c>
      <c r="AY226" s="367">
        <v>0</v>
      </c>
      <c r="AZ226" s="366"/>
    </row>
    <row r="227" spans="1:52" ht="14.4">
      <c r="A227" s="342"/>
      <c r="B227" s="40" t="s">
        <v>383</v>
      </c>
      <c r="C227" s="9"/>
      <c r="D227" s="40">
        <v>8210</v>
      </c>
      <c r="E227" s="103">
        <v>66</v>
      </c>
      <c r="F227" s="103">
        <v>67</v>
      </c>
      <c r="G227" s="103">
        <v>36</v>
      </c>
      <c r="H227" s="103">
        <v>43</v>
      </c>
      <c r="I227" s="103">
        <v>49</v>
      </c>
      <c r="J227" s="9"/>
      <c r="K227" s="315"/>
      <c r="L227" s="315"/>
      <c r="M227" s="105">
        <v>10051.89</v>
      </c>
      <c r="N227" s="105">
        <v>8688.89</v>
      </c>
      <c r="O227" s="105">
        <v>7449.3</v>
      </c>
      <c r="P227" s="105">
        <v>6069.43</v>
      </c>
      <c r="Q227" s="105">
        <v>35575.040000000001</v>
      </c>
      <c r="R227" s="9"/>
      <c r="S227" s="315"/>
      <c r="T227" s="315"/>
      <c r="U227" s="105">
        <v>98.55</v>
      </c>
      <c r="V227" s="105">
        <v>85.19</v>
      </c>
      <c r="W227" s="105">
        <v>104.92</v>
      </c>
      <c r="X227" s="105">
        <v>63.22</v>
      </c>
      <c r="Y227" s="105">
        <v>359.34</v>
      </c>
      <c r="Z227" s="9"/>
      <c r="AA227" s="315"/>
      <c r="AB227" s="9" t="s">
        <v>755</v>
      </c>
      <c r="AC227" s="9"/>
      <c r="AD227" s="35">
        <v>8055</v>
      </c>
      <c r="AE227" s="366">
        <v>1</v>
      </c>
      <c r="AF227" s="366"/>
      <c r="AG227" s="366"/>
      <c r="AH227" s="366"/>
      <c r="AI227" s="366"/>
      <c r="AJ227" s="366"/>
      <c r="AK227" s="315"/>
      <c r="AL227" s="315"/>
      <c r="AM227" s="367">
        <v>17.670000000000002</v>
      </c>
      <c r="AN227" s="367">
        <v>0</v>
      </c>
      <c r="AO227" s="367">
        <v>0</v>
      </c>
      <c r="AP227" s="367">
        <v>0</v>
      </c>
      <c r="AQ227" s="367">
        <v>0</v>
      </c>
      <c r="AR227" s="366"/>
      <c r="AS227" s="315"/>
      <c r="AT227" s="315"/>
      <c r="AU227" s="367">
        <v>17.670000000000002</v>
      </c>
      <c r="AV227" s="367">
        <v>0</v>
      </c>
      <c r="AW227" s="367">
        <v>0</v>
      </c>
      <c r="AX227" s="367">
        <v>0</v>
      </c>
      <c r="AY227" s="367">
        <v>0</v>
      </c>
      <c r="AZ227" s="366"/>
    </row>
    <row r="228" spans="1:52" ht="14.4">
      <c r="A228" s="342"/>
      <c r="B228" s="40" t="s">
        <v>384</v>
      </c>
      <c r="C228" s="9"/>
      <c r="D228" s="40">
        <v>8232</v>
      </c>
      <c r="E228" s="103">
        <v>34</v>
      </c>
      <c r="F228" s="103">
        <v>27</v>
      </c>
      <c r="G228" s="103">
        <v>19</v>
      </c>
      <c r="H228" s="103">
        <v>15</v>
      </c>
      <c r="I228" s="103">
        <v>18</v>
      </c>
      <c r="J228" s="9"/>
      <c r="K228" s="315"/>
      <c r="L228" s="315"/>
      <c r="M228" s="105">
        <v>7614.6500000000005</v>
      </c>
      <c r="N228" s="105">
        <v>5358.32</v>
      </c>
      <c r="O228" s="105">
        <v>4484.82</v>
      </c>
      <c r="P228" s="105">
        <v>3009.46</v>
      </c>
      <c r="Q228" s="105">
        <v>22863.399999999998</v>
      </c>
      <c r="R228" s="9"/>
      <c r="S228" s="315"/>
      <c r="T228" s="315"/>
      <c r="U228" s="105">
        <v>337.02</v>
      </c>
      <c r="V228" s="105">
        <v>355.13</v>
      </c>
      <c r="W228" s="105">
        <v>383.58000000000004</v>
      </c>
      <c r="X228" s="105">
        <v>160.75</v>
      </c>
      <c r="Y228" s="105">
        <v>1474.53</v>
      </c>
      <c r="Z228" s="9"/>
      <c r="AA228" s="315"/>
      <c r="AB228" s="9" t="s">
        <v>386</v>
      </c>
      <c r="AC228" s="9"/>
      <c r="AD228" s="35">
        <v>8056</v>
      </c>
      <c r="AE228" s="366">
        <v>19</v>
      </c>
      <c r="AF228" s="366">
        <v>6</v>
      </c>
      <c r="AG228" s="366">
        <v>5</v>
      </c>
      <c r="AH228" s="366">
        <v>3</v>
      </c>
      <c r="AI228" s="366">
        <v>8</v>
      </c>
      <c r="AJ228" s="366"/>
      <c r="AK228" s="315"/>
      <c r="AL228" s="315"/>
      <c r="AM228" s="367">
        <v>2254.91</v>
      </c>
      <c r="AN228" s="367">
        <v>916.85</v>
      </c>
      <c r="AO228" s="367">
        <v>909.52</v>
      </c>
      <c r="AP228" s="367">
        <v>716.05</v>
      </c>
      <c r="AQ228" s="367">
        <v>6869.42</v>
      </c>
      <c r="AR228" s="366"/>
      <c r="AS228" s="315"/>
      <c r="AT228" s="315"/>
      <c r="AU228" s="367">
        <v>107.38</v>
      </c>
      <c r="AV228" s="367">
        <v>43.66</v>
      </c>
      <c r="AW228" s="367">
        <v>47.87</v>
      </c>
      <c r="AX228" s="367">
        <v>35.799999999999997</v>
      </c>
      <c r="AY228" s="367">
        <v>327.12</v>
      </c>
      <c r="AZ228" s="366"/>
    </row>
    <row r="229" spans="1:52" ht="14.4">
      <c r="A229" s="342"/>
      <c r="B229" s="40"/>
      <c r="C229" s="9"/>
      <c r="D229" s="40">
        <v>8234</v>
      </c>
      <c r="E229" s="103">
        <v>610</v>
      </c>
      <c r="F229" s="103">
        <v>411</v>
      </c>
      <c r="G229" s="103">
        <v>326</v>
      </c>
      <c r="H229" s="103">
        <v>257</v>
      </c>
      <c r="I229" s="103">
        <v>273</v>
      </c>
      <c r="J229" s="9"/>
      <c r="K229" s="315"/>
      <c r="L229" s="315"/>
      <c r="M229" s="105">
        <v>91140.55</v>
      </c>
      <c r="N229" s="105">
        <v>64147.6</v>
      </c>
      <c r="O229" s="105">
        <v>71997.42</v>
      </c>
      <c r="P229" s="105">
        <v>40144.58</v>
      </c>
      <c r="Q229" s="105">
        <v>284898.21999999997</v>
      </c>
      <c r="R229" s="9"/>
      <c r="S229" s="315"/>
      <c r="T229" s="315"/>
      <c r="U229" s="105">
        <v>245.95</v>
      </c>
      <c r="V229" s="105">
        <v>164.62</v>
      </c>
      <c r="W229" s="105">
        <v>154.94</v>
      </c>
      <c r="X229" s="105">
        <v>103.43</v>
      </c>
      <c r="Y229" s="105">
        <v>730.34</v>
      </c>
      <c r="Z229" s="9"/>
      <c r="AA229" s="315"/>
      <c r="AB229" s="9" t="s">
        <v>387</v>
      </c>
      <c r="AC229" s="9"/>
      <c r="AD229" s="35">
        <v>8332</v>
      </c>
      <c r="AE229" s="366">
        <v>280</v>
      </c>
      <c r="AF229" s="366">
        <v>133</v>
      </c>
      <c r="AG229" s="366">
        <v>98</v>
      </c>
      <c r="AH229" s="366">
        <v>83</v>
      </c>
      <c r="AI229" s="366">
        <v>72</v>
      </c>
      <c r="AJ229" s="366"/>
      <c r="AK229" s="315"/>
      <c r="AL229" s="315"/>
      <c r="AM229" s="367">
        <v>154960.48000000001</v>
      </c>
      <c r="AN229" s="367">
        <v>85855.23</v>
      </c>
      <c r="AO229" s="367">
        <v>17974.05</v>
      </c>
      <c r="AP229" s="367">
        <v>13820.17</v>
      </c>
      <c r="AQ229" s="367">
        <v>43090.52</v>
      </c>
      <c r="AR229" s="366"/>
      <c r="AS229" s="315"/>
      <c r="AT229" s="315"/>
      <c r="AU229" s="367">
        <v>530.69000000000005</v>
      </c>
      <c r="AV229" s="367">
        <v>294.02</v>
      </c>
      <c r="AW229" s="367">
        <v>68.08</v>
      </c>
      <c r="AX229" s="367">
        <v>51.57</v>
      </c>
      <c r="AY229" s="367">
        <v>160.19</v>
      </c>
      <c r="AZ229" s="366"/>
    </row>
    <row r="230" spans="1:52" ht="14.4">
      <c r="A230" s="342"/>
      <c r="B230" s="40" t="s">
        <v>385</v>
      </c>
      <c r="C230" s="9"/>
      <c r="D230" s="40">
        <v>8055</v>
      </c>
      <c r="E230" s="103">
        <v>104</v>
      </c>
      <c r="F230" s="103">
        <v>62</v>
      </c>
      <c r="G230" s="103">
        <v>48</v>
      </c>
      <c r="H230" s="103">
        <v>29</v>
      </c>
      <c r="I230" s="103">
        <v>37</v>
      </c>
      <c r="J230" s="9"/>
      <c r="K230" s="315"/>
      <c r="L230" s="315"/>
      <c r="M230" s="105">
        <v>18540.900000000001</v>
      </c>
      <c r="N230" s="105">
        <v>9399.65</v>
      </c>
      <c r="O230" s="105">
        <v>17473.2</v>
      </c>
      <c r="P230" s="105">
        <v>6978.37</v>
      </c>
      <c r="Q230" s="105">
        <v>66814.22</v>
      </c>
      <c r="R230" s="9"/>
      <c r="S230" s="315"/>
      <c r="T230" s="315"/>
      <c r="U230" s="105">
        <v>150.74</v>
      </c>
      <c r="V230" s="105">
        <v>76.42</v>
      </c>
      <c r="W230" s="105">
        <v>149.34</v>
      </c>
      <c r="X230" s="105">
        <v>60.16</v>
      </c>
      <c r="Y230" s="105">
        <v>561.46</v>
      </c>
      <c r="Z230" s="9"/>
      <c r="AA230" s="315"/>
      <c r="AB230" s="9" t="s">
        <v>389</v>
      </c>
      <c r="AC230" s="9"/>
      <c r="AD230" s="35">
        <v>8340</v>
      </c>
      <c r="AE230" s="366">
        <v>7</v>
      </c>
      <c r="AF230" s="366">
        <v>4</v>
      </c>
      <c r="AG230" s="366">
        <v>1</v>
      </c>
      <c r="AH230" s="366">
        <v>2</v>
      </c>
      <c r="AI230" s="366">
        <v>1</v>
      </c>
      <c r="AJ230" s="366"/>
      <c r="AK230" s="315"/>
      <c r="AL230" s="315"/>
      <c r="AM230" s="367">
        <v>218.14</v>
      </c>
      <c r="AN230" s="367">
        <v>186.24</v>
      </c>
      <c r="AO230" s="367">
        <v>25.16</v>
      </c>
      <c r="AP230" s="367">
        <v>37.090000000000003</v>
      </c>
      <c r="AQ230" s="367">
        <v>210.32</v>
      </c>
      <c r="AR230" s="366"/>
      <c r="AS230" s="315"/>
      <c r="AT230" s="315"/>
      <c r="AU230" s="367">
        <v>27.27</v>
      </c>
      <c r="AV230" s="367">
        <v>23.28</v>
      </c>
      <c r="AW230" s="367">
        <v>3.59</v>
      </c>
      <c r="AX230" s="367">
        <v>4.6399999999999997</v>
      </c>
      <c r="AY230" s="367">
        <v>30.05</v>
      </c>
      <c r="AZ230" s="366"/>
    </row>
    <row r="231" spans="1:52" ht="14.4">
      <c r="A231" s="342"/>
      <c r="B231" s="40" t="s">
        <v>756</v>
      </c>
      <c r="C231" s="9"/>
      <c r="D231" s="40">
        <v>8055</v>
      </c>
      <c r="E231" s="103">
        <v>54</v>
      </c>
      <c r="F231" s="103">
        <v>26</v>
      </c>
      <c r="G231" s="103">
        <v>26</v>
      </c>
      <c r="H231" s="103">
        <v>17</v>
      </c>
      <c r="I231" s="103">
        <v>20</v>
      </c>
      <c r="J231" s="9"/>
      <c r="K231" s="315"/>
      <c r="L231" s="315"/>
      <c r="M231" s="105">
        <v>12898.96</v>
      </c>
      <c r="N231" s="105">
        <v>7164.53</v>
      </c>
      <c r="O231" s="105">
        <v>9023.5400000000009</v>
      </c>
      <c r="P231" s="105">
        <v>5442.85</v>
      </c>
      <c r="Q231" s="105">
        <v>104745.66</v>
      </c>
      <c r="R231" s="9"/>
      <c r="S231" s="315"/>
      <c r="T231" s="315"/>
      <c r="U231" s="105">
        <v>204.75</v>
      </c>
      <c r="V231" s="105">
        <v>113.72</v>
      </c>
      <c r="W231" s="105">
        <v>150.38999999999999</v>
      </c>
      <c r="X231" s="105">
        <v>89.23</v>
      </c>
      <c r="Y231" s="105">
        <v>1689.45</v>
      </c>
      <c r="Z231" s="9"/>
      <c r="AA231" s="315"/>
      <c r="AB231" s="9" t="s">
        <v>392</v>
      </c>
      <c r="AC231" s="9"/>
      <c r="AD231" s="35">
        <v>8341</v>
      </c>
      <c r="AE231" s="366">
        <v>15</v>
      </c>
      <c r="AF231" s="366">
        <v>7</v>
      </c>
      <c r="AG231" s="366">
        <v>3</v>
      </c>
      <c r="AH231" s="366">
        <v>5</v>
      </c>
      <c r="AI231" s="366">
        <v>4</v>
      </c>
      <c r="AJ231" s="366"/>
      <c r="AK231" s="315"/>
      <c r="AL231" s="315"/>
      <c r="AM231" s="367">
        <v>12201.89</v>
      </c>
      <c r="AN231" s="367">
        <v>828.6</v>
      </c>
      <c r="AO231" s="367">
        <v>532.25</v>
      </c>
      <c r="AP231" s="367">
        <v>326.45</v>
      </c>
      <c r="AQ231" s="367">
        <v>3375.85</v>
      </c>
      <c r="AR231" s="366"/>
      <c r="AS231" s="315"/>
      <c r="AT231" s="315"/>
      <c r="AU231" s="367">
        <v>762.62</v>
      </c>
      <c r="AV231" s="367">
        <v>51.79</v>
      </c>
      <c r="AW231" s="367">
        <v>53.23</v>
      </c>
      <c r="AX231" s="367">
        <v>20.399999999999999</v>
      </c>
      <c r="AY231" s="367">
        <v>210.99</v>
      </c>
      <c r="AZ231" s="366"/>
    </row>
    <row r="232" spans="1:52" ht="14.4">
      <c r="A232" s="342"/>
      <c r="B232" s="40" t="s">
        <v>757</v>
      </c>
      <c r="C232" s="9"/>
      <c r="D232" s="40">
        <v>8088</v>
      </c>
      <c r="E232" s="103">
        <v>1</v>
      </c>
      <c r="F232" s="103"/>
      <c r="G232" s="103"/>
      <c r="H232" s="103">
        <v>1</v>
      </c>
      <c r="I232" s="103">
        <v>1</v>
      </c>
      <c r="J232" s="9"/>
      <c r="K232" s="315"/>
      <c r="L232" s="315"/>
      <c r="M232" s="105">
        <v>348.86</v>
      </c>
      <c r="N232" s="105">
        <v>0</v>
      </c>
      <c r="O232" s="105">
        <v>0</v>
      </c>
      <c r="P232" s="105">
        <v>186.09</v>
      </c>
      <c r="Q232" s="105">
        <v>385.44</v>
      </c>
      <c r="R232" s="9"/>
      <c r="S232" s="315"/>
      <c r="T232" s="315"/>
      <c r="U232" s="105">
        <v>348.86</v>
      </c>
      <c r="V232" s="105">
        <v>0</v>
      </c>
      <c r="W232" s="105">
        <v>0</v>
      </c>
      <c r="X232" s="105">
        <v>186.09</v>
      </c>
      <c r="Y232" s="105">
        <v>385.44</v>
      </c>
      <c r="Z232" s="9"/>
      <c r="AA232" s="315"/>
      <c r="AB232" s="9" t="s">
        <v>393</v>
      </c>
      <c r="AC232" s="9"/>
      <c r="AD232" s="35">
        <v>8342</v>
      </c>
      <c r="AE232" s="366">
        <v>15</v>
      </c>
      <c r="AF232" s="366">
        <v>12</v>
      </c>
      <c r="AG232" s="366">
        <v>9</v>
      </c>
      <c r="AH232" s="366">
        <v>5</v>
      </c>
      <c r="AI232" s="366">
        <v>7</v>
      </c>
      <c r="AJ232" s="366"/>
      <c r="AK232" s="315"/>
      <c r="AL232" s="315"/>
      <c r="AM232" s="367">
        <v>2334.23</v>
      </c>
      <c r="AN232" s="367">
        <v>2353.8000000000002</v>
      </c>
      <c r="AO232" s="367">
        <v>1418.93</v>
      </c>
      <c r="AP232" s="367">
        <v>531.39</v>
      </c>
      <c r="AQ232" s="367">
        <v>4592.54</v>
      </c>
      <c r="AR232" s="366"/>
      <c r="AS232" s="315"/>
      <c r="AT232" s="315"/>
      <c r="AU232" s="367">
        <v>137.31</v>
      </c>
      <c r="AV232" s="367">
        <v>138.46</v>
      </c>
      <c r="AW232" s="367">
        <v>83.47</v>
      </c>
      <c r="AX232" s="367">
        <v>35.43</v>
      </c>
      <c r="AY232" s="367">
        <v>270.14999999999998</v>
      </c>
      <c r="AZ232" s="366"/>
    </row>
    <row r="233" spans="1:52" ht="14.4">
      <c r="A233" s="342"/>
      <c r="B233" s="40" t="s">
        <v>386</v>
      </c>
      <c r="C233" s="9"/>
      <c r="D233" s="40">
        <v>8056</v>
      </c>
      <c r="E233" s="103">
        <v>101</v>
      </c>
      <c r="F233" s="103">
        <v>72</v>
      </c>
      <c r="G233" s="103">
        <v>50</v>
      </c>
      <c r="H233" s="103">
        <v>34</v>
      </c>
      <c r="I233" s="103">
        <v>43</v>
      </c>
      <c r="J233" s="9"/>
      <c r="K233" s="315"/>
      <c r="L233" s="315"/>
      <c r="M233" s="105">
        <v>15229.4</v>
      </c>
      <c r="N233" s="105">
        <v>11621.19</v>
      </c>
      <c r="O233" s="105">
        <v>9382.69</v>
      </c>
      <c r="P233" s="105">
        <v>5464.16</v>
      </c>
      <c r="Q233" s="105">
        <v>50341.33</v>
      </c>
      <c r="R233" s="9"/>
      <c r="S233" s="315"/>
      <c r="T233" s="315"/>
      <c r="U233" s="105">
        <v>125.86</v>
      </c>
      <c r="V233" s="105">
        <v>96.04</v>
      </c>
      <c r="W233" s="105">
        <v>80.89</v>
      </c>
      <c r="X233" s="105">
        <v>47.51</v>
      </c>
      <c r="Y233" s="105">
        <v>426.62</v>
      </c>
      <c r="Z233" s="9"/>
      <c r="AA233" s="315"/>
      <c r="AB233" s="9" t="s">
        <v>395</v>
      </c>
      <c r="AC233" s="9"/>
      <c r="AD233" s="35">
        <v>8343</v>
      </c>
      <c r="AE233" s="366">
        <v>24</v>
      </c>
      <c r="AF233" s="366">
        <v>12</v>
      </c>
      <c r="AG233" s="366">
        <v>10</v>
      </c>
      <c r="AH233" s="366">
        <v>7</v>
      </c>
      <c r="AI233" s="366">
        <v>7</v>
      </c>
      <c r="AJ233" s="366"/>
      <c r="AK233" s="315"/>
      <c r="AL233" s="315"/>
      <c r="AM233" s="367">
        <v>3830.82</v>
      </c>
      <c r="AN233" s="367">
        <v>390.4</v>
      </c>
      <c r="AO233" s="367">
        <v>406.49</v>
      </c>
      <c r="AP233" s="367">
        <v>216.1</v>
      </c>
      <c r="AQ233" s="367">
        <v>1722.2</v>
      </c>
      <c r="AR233" s="366"/>
      <c r="AS233" s="315"/>
      <c r="AT233" s="315"/>
      <c r="AU233" s="367">
        <v>153.22999999999999</v>
      </c>
      <c r="AV233" s="367">
        <v>15.62</v>
      </c>
      <c r="AW233" s="367">
        <v>16.940000000000001</v>
      </c>
      <c r="AX233" s="367">
        <v>9.4</v>
      </c>
      <c r="AY233" s="367">
        <v>71.760000000000005</v>
      </c>
      <c r="AZ233" s="366"/>
    </row>
    <row r="234" spans="1:52" ht="14.4">
      <c r="A234" s="342"/>
      <c r="B234" s="40" t="s">
        <v>387</v>
      </c>
      <c r="C234" s="9"/>
      <c r="D234" s="40">
        <v>8332</v>
      </c>
      <c r="E234" s="103">
        <v>2880</v>
      </c>
      <c r="F234" s="103">
        <v>2125</v>
      </c>
      <c r="G234" s="103">
        <v>1734</v>
      </c>
      <c r="H234" s="103">
        <v>1455</v>
      </c>
      <c r="I234" s="103">
        <v>1590</v>
      </c>
      <c r="J234" s="9"/>
      <c r="K234" s="315"/>
      <c r="L234" s="315"/>
      <c r="M234" s="105">
        <v>485183.33</v>
      </c>
      <c r="N234" s="105">
        <v>357655.11</v>
      </c>
      <c r="O234" s="105">
        <v>367909.63</v>
      </c>
      <c r="P234" s="105">
        <v>297648.90999999997</v>
      </c>
      <c r="Q234" s="105">
        <v>1897402</v>
      </c>
      <c r="R234" s="9"/>
      <c r="S234" s="315"/>
      <c r="T234" s="315"/>
      <c r="U234" s="105">
        <v>138.43</v>
      </c>
      <c r="V234" s="105">
        <v>102.04</v>
      </c>
      <c r="W234" s="105">
        <v>111.56</v>
      </c>
      <c r="X234" s="105">
        <v>91.44</v>
      </c>
      <c r="Y234" s="105">
        <v>584.9</v>
      </c>
      <c r="Z234" s="9"/>
      <c r="AA234" s="315"/>
      <c r="AB234" s="9" t="s">
        <v>397</v>
      </c>
      <c r="AC234" s="9"/>
      <c r="AD234" s="35">
        <v>8061</v>
      </c>
      <c r="AE234" s="366">
        <v>8</v>
      </c>
      <c r="AF234" s="366">
        <v>3</v>
      </c>
      <c r="AG234" s="366">
        <v>2</v>
      </c>
      <c r="AH234" s="366">
        <v>2</v>
      </c>
      <c r="AI234" s="366">
        <v>1</v>
      </c>
      <c r="AJ234" s="366"/>
      <c r="AK234" s="315"/>
      <c r="AL234" s="315"/>
      <c r="AM234" s="367">
        <v>573.09</v>
      </c>
      <c r="AN234" s="367">
        <v>70.59</v>
      </c>
      <c r="AO234" s="367">
        <v>34.880000000000003</v>
      </c>
      <c r="AP234" s="367">
        <v>33.409999999999997</v>
      </c>
      <c r="AQ234" s="367">
        <v>10.56</v>
      </c>
      <c r="AR234" s="366"/>
      <c r="AS234" s="315"/>
      <c r="AT234" s="315"/>
      <c r="AU234" s="367">
        <v>71.64</v>
      </c>
      <c r="AV234" s="367">
        <v>8.82</v>
      </c>
      <c r="AW234" s="367">
        <v>4.3600000000000003</v>
      </c>
      <c r="AX234" s="367">
        <v>4.18</v>
      </c>
      <c r="AY234" s="367">
        <v>1.32</v>
      </c>
      <c r="AZ234" s="366"/>
    </row>
    <row r="235" spans="1:52" ht="14.4">
      <c r="A235" s="342"/>
      <c r="B235" s="40" t="s">
        <v>389</v>
      </c>
      <c r="C235" s="9"/>
      <c r="D235" s="40">
        <v>8340</v>
      </c>
      <c r="E235" s="103">
        <v>53</v>
      </c>
      <c r="F235" s="103">
        <v>34</v>
      </c>
      <c r="G235" s="103">
        <v>21</v>
      </c>
      <c r="H235" s="103">
        <v>14</v>
      </c>
      <c r="I235" s="103">
        <v>18</v>
      </c>
      <c r="J235" s="9"/>
      <c r="K235" s="315"/>
      <c r="L235" s="315"/>
      <c r="M235" s="105">
        <v>12344.21</v>
      </c>
      <c r="N235" s="105">
        <v>6468.24</v>
      </c>
      <c r="O235" s="105">
        <v>5070.08</v>
      </c>
      <c r="P235" s="105">
        <v>3479.94</v>
      </c>
      <c r="Q235" s="105">
        <v>64309.02</v>
      </c>
      <c r="R235" s="9"/>
      <c r="S235" s="315"/>
      <c r="T235" s="315"/>
      <c r="U235" s="105">
        <v>199.1</v>
      </c>
      <c r="V235" s="105">
        <v>104.33</v>
      </c>
      <c r="W235" s="105">
        <v>88.95</v>
      </c>
      <c r="X235" s="105">
        <v>61.05</v>
      </c>
      <c r="Y235" s="105">
        <v>1089.98</v>
      </c>
      <c r="Z235" s="9"/>
      <c r="AA235" s="315"/>
      <c r="AB235" s="9" t="s">
        <v>758</v>
      </c>
      <c r="AC235" s="9"/>
      <c r="AD235" s="35">
        <v>8061</v>
      </c>
      <c r="AE235" s="366">
        <v>1</v>
      </c>
      <c r="AF235" s="366"/>
      <c r="AG235" s="366"/>
      <c r="AH235" s="366"/>
      <c r="AI235" s="366"/>
      <c r="AJ235" s="366"/>
      <c r="AK235" s="315"/>
      <c r="AL235" s="315"/>
      <c r="AM235" s="367">
        <v>452.19</v>
      </c>
      <c r="AN235" s="367">
        <v>0</v>
      </c>
      <c r="AO235" s="367">
        <v>0</v>
      </c>
      <c r="AP235" s="367">
        <v>0</v>
      </c>
      <c r="AQ235" s="367">
        <v>0</v>
      </c>
      <c r="AR235" s="366"/>
      <c r="AS235" s="315"/>
      <c r="AT235" s="315"/>
      <c r="AU235" s="367">
        <v>452.19</v>
      </c>
      <c r="AV235" s="367">
        <v>0</v>
      </c>
      <c r="AW235" s="367">
        <v>0</v>
      </c>
      <c r="AX235" s="367">
        <v>0</v>
      </c>
      <c r="AY235" s="367">
        <v>0</v>
      </c>
      <c r="AZ235" s="366"/>
    </row>
    <row r="236" spans="1:52" ht="14.4">
      <c r="A236" s="342"/>
      <c r="B236" s="40" t="s">
        <v>391</v>
      </c>
      <c r="C236" s="9"/>
      <c r="D236" s="40">
        <v>8053</v>
      </c>
      <c r="E236" s="103">
        <v>2</v>
      </c>
      <c r="F236" s="103">
        <v>2</v>
      </c>
      <c r="G236" s="103">
        <v>1</v>
      </c>
      <c r="H236" s="103"/>
      <c r="I236" s="103"/>
      <c r="J236" s="9"/>
      <c r="K236" s="315"/>
      <c r="L236" s="315"/>
      <c r="M236" s="105">
        <v>207.34</v>
      </c>
      <c r="N236" s="105">
        <v>163.6</v>
      </c>
      <c r="O236" s="105">
        <v>20.5</v>
      </c>
      <c r="P236" s="105">
        <v>0</v>
      </c>
      <c r="Q236" s="105">
        <v>0</v>
      </c>
      <c r="R236" s="9"/>
      <c r="S236" s="315"/>
      <c r="T236" s="315"/>
      <c r="U236" s="105">
        <v>103.67</v>
      </c>
      <c r="V236" s="105">
        <v>81.8</v>
      </c>
      <c r="W236" s="105">
        <v>20.5</v>
      </c>
      <c r="X236" s="105">
        <v>0</v>
      </c>
      <c r="Y236" s="105">
        <v>0</v>
      </c>
      <c r="Z236" s="9"/>
      <c r="AA236" s="315"/>
      <c r="AB236" s="9" t="s">
        <v>399</v>
      </c>
      <c r="AC236" s="9"/>
      <c r="AD236" s="35">
        <v>8062</v>
      </c>
      <c r="AE236" s="366">
        <v>40</v>
      </c>
      <c r="AF236" s="366">
        <v>20</v>
      </c>
      <c r="AG236" s="366">
        <v>12</v>
      </c>
      <c r="AH236" s="366">
        <v>9</v>
      </c>
      <c r="AI236" s="366">
        <v>10</v>
      </c>
      <c r="AJ236" s="366"/>
      <c r="AK236" s="315"/>
      <c r="AL236" s="315"/>
      <c r="AM236" s="367">
        <v>4602.13</v>
      </c>
      <c r="AN236" s="367">
        <v>1838.17</v>
      </c>
      <c r="AO236" s="367">
        <v>1156.73</v>
      </c>
      <c r="AP236" s="367">
        <v>1629.41</v>
      </c>
      <c r="AQ236" s="367">
        <v>6117.63</v>
      </c>
      <c r="AR236" s="366"/>
      <c r="AS236" s="315"/>
      <c r="AT236" s="315"/>
      <c r="AU236" s="367">
        <v>109.57</v>
      </c>
      <c r="AV236" s="367">
        <v>43.77</v>
      </c>
      <c r="AW236" s="367">
        <v>31.26</v>
      </c>
      <c r="AX236" s="367">
        <v>44.04</v>
      </c>
      <c r="AY236" s="367">
        <v>156.86000000000001</v>
      </c>
      <c r="AZ236" s="366"/>
    </row>
    <row r="237" spans="1:52" ht="14.4">
      <c r="A237" s="342"/>
      <c r="B237" s="40" t="s">
        <v>392</v>
      </c>
      <c r="C237" s="9"/>
      <c r="D237" s="40">
        <v>8341</v>
      </c>
      <c r="E237" s="103">
        <v>202</v>
      </c>
      <c r="F237" s="103">
        <v>142</v>
      </c>
      <c r="G237" s="103">
        <v>45</v>
      </c>
      <c r="H237" s="103">
        <v>92</v>
      </c>
      <c r="I237" s="103">
        <v>100</v>
      </c>
      <c r="J237" s="9"/>
      <c r="K237" s="315"/>
      <c r="L237" s="315"/>
      <c r="M237" s="105">
        <v>29018.43</v>
      </c>
      <c r="N237" s="105">
        <v>26231.89</v>
      </c>
      <c r="O237" s="105">
        <v>8533.5499999999993</v>
      </c>
      <c r="P237" s="105">
        <v>11339.03</v>
      </c>
      <c r="Q237" s="105">
        <v>106245.78</v>
      </c>
      <c r="R237" s="9"/>
      <c r="S237" s="315"/>
      <c r="T237" s="315"/>
      <c r="U237" s="105">
        <v>115.61</v>
      </c>
      <c r="V237" s="105">
        <v>104.51</v>
      </c>
      <c r="W237" s="105">
        <v>82.85</v>
      </c>
      <c r="X237" s="105">
        <v>49.3</v>
      </c>
      <c r="Y237" s="105">
        <v>444.54</v>
      </c>
      <c r="Z237" s="9"/>
      <c r="AA237" s="315"/>
      <c r="AB237" s="9" t="s">
        <v>400</v>
      </c>
      <c r="AC237" s="9"/>
      <c r="AD237" s="35">
        <v>8087</v>
      </c>
      <c r="AE237" s="366">
        <v>1</v>
      </c>
      <c r="AF237" s="366"/>
      <c r="AG237" s="366"/>
      <c r="AH237" s="366"/>
      <c r="AI237" s="366"/>
      <c r="AJ237" s="366"/>
      <c r="AK237" s="315"/>
      <c r="AL237" s="315"/>
      <c r="AM237" s="367">
        <v>17.88</v>
      </c>
      <c r="AN237" s="367">
        <v>0</v>
      </c>
      <c r="AO237" s="367"/>
      <c r="AP237" s="367">
        <v>0</v>
      </c>
      <c r="AQ237" s="367">
        <v>0</v>
      </c>
      <c r="AR237" s="366"/>
      <c r="AS237" s="315"/>
      <c r="AT237" s="315"/>
      <c r="AU237" s="367">
        <v>17.88</v>
      </c>
      <c r="AV237" s="367">
        <v>0</v>
      </c>
      <c r="AW237" s="367"/>
      <c r="AX237" s="367">
        <v>0</v>
      </c>
      <c r="AY237" s="367">
        <v>0</v>
      </c>
      <c r="AZ237" s="366"/>
    </row>
    <row r="238" spans="1:52" ht="14.4">
      <c r="A238" s="342"/>
      <c r="B238" s="40" t="s">
        <v>393</v>
      </c>
      <c r="C238" s="9"/>
      <c r="D238" s="40">
        <v>8342</v>
      </c>
      <c r="E238" s="103">
        <v>138</v>
      </c>
      <c r="F238" s="103">
        <v>102</v>
      </c>
      <c r="G238" s="103">
        <v>80</v>
      </c>
      <c r="H238" s="103">
        <v>59</v>
      </c>
      <c r="I238" s="103">
        <v>68</v>
      </c>
      <c r="J238" s="9"/>
      <c r="K238" s="315"/>
      <c r="L238" s="315"/>
      <c r="M238" s="105">
        <v>26110.99</v>
      </c>
      <c r="N238" s="105">
        <v>23744.799999999999</v>
      </c>
      <c r="O238" s="105">
        <v>18833.04</v>
      </c>
      <c r="P238" s="105">
        <v>12735.99</v>
      </c>
      <c r="Q238" s="105">
        <v>167903.52</v>
      </c>
      <c r="R238" s="9"/>
      <c r="S238" s="315"/>
      <c r="T238" s="315"/>
      <c r="U238" s="105">
        <v>160.19</v>
      </c>
      <c r="V238" s="105">
        <v>145.66999999999999</v>
      </c>
      <c r="W238" s="105">
        <v>119.2</v>
      </c>
      <c r="X238" s="105">
        <v>86.64</v>
      </c>
      <c r="Y238" s="105">
        <v>1056</v>
      </c>
      <c r="Z238" s="9"/>
      <c r="AA238" s="315"/>
      <c r="AB238" s="9" t="s">
        <v>644</v>
      </c>
      <c r="AC238" s="9"/>
      <c r="AD238" s="35">
        <v>8087</v>
      </c>
      <c r="AE238" s="366">
        <v>42</v>
      </c>
      <c r="AF238" s="366">
        <v>20</v>
      </c>
      <c r="AG238" s="366">
        <v>10</v>
      </c>
      <c r="AH238" s="366">
        <v>12</v>
      </c>
      <c r="AI238" s="366">
        <v>6</v>
      </c>
      <c r="AJ238" s="366"/>
      <c r="AK238" s="315"/>
      <c r="AL238" s="315"/>
      <c r="AM238" s="367">
        <v>5174.68</v>
      </c>
      <c r="AN238" s="367">
        <v>1959.05</v>
      </c>
      <c r="AO238" s="367">
        <v>1266.1400000000001</v>
      </c>
      <c r="AP238" s="367">
        <v>2932.66</v>
      </c>
      <c r="AQ238" s="367">
        <v>3041.31</v>
      </c>
      <c r="AR238" s="366"/>
      <c r="AS238" s="315"/>
      <c r="AT238" s="315"/>
      <c r="AU238" s="367">
        <v>123.21</v>
      </c>
      <c r="AV238" s="367">
        <v>46.64</v>
      </c>
      <c r="AW238" s="367">
        <v>48.7</v>
      </c>
      <c r="AX238" s="367">
        <v>77.180000000000007</v>
      </c>
      <c r="AY238" s="367">
        <v>77.98</v>
      </c>
      <c r="AZ238" s="366"/>
    </row>
    <row r="239" spans="1:52" ht="14.4">
      <c r="A239" s="342"/>
      <c r="B239" s="40" t="s">
        <v>395</v>
      </c>
      <c r="C239" s="9"/>
      <c r="D239" s="40">
        <v>8343</v>
      </c>
      <c r="E239" s="103">
        <v>207</v>
      </c>
      <c r="F239" s="103">
        <v>122</v>
      </c>
      <c r="G239" s="103">
        <v>91</v>
      </c>
      <c r="H239" s="103">
        <v>66</v>
      </c>
      <c r="I239" s="103">
        <v>79</v>
      </c>
      <c r="J239" s="9"/>
      <c r="K239" s="315"/>
      <c r="L239" s="315"/>
      <c r="M239" s="105">
        <v>31431.83</v>
      </c>
      <c r="N239" s="105">
        <v>21690.58</v>
      </c>
      <c r="O239" s="105">
        <v>28942.58</v>
      </c>
      <c r="P239" s="105">
        <v>10718.2</v>
      </c>
      <c r="Q239" s="105">
        <v>117223.71</v>
      </c>
      <c r="R239" s="9"/>
      <c r="S239" s="315"/>
      <c r="T239" s="315"/>
      <c r="U239" s="105">
        <v>129.88</v>
      </c>
      <c r="V239" s="105">
        <v>89.63</v>
      </c>
      <c r="W239" s="105">
        <v>126.39</v>
      </c>
      <c r="X239" s="105">
        <v>48.72</v>
      </c>
      <c r="Y239" s="105">
        <v>528.03</v>
      </c>
      <c r="Z239" s="9"/>
      <c r="AA239" s="315"/>
      <c r="AB239" s="9" t="s">
        <v>759</v>
      </c>
      <c r="AC239" s="9"/>
      <c r="AD239" s="35">
        <v>8008</v>
      </c>
      <c r="AE239" s="366">
        <v>1</v>
      </c>
      <c r="AF239" s="366"/>
      <c r="AG239" s="366"/>
      <c r="AH239" s="366"/>
      <c r="AI239" s="366"/>
      <c r="AJ239" s="366"/>
      <c r="AK239" s="315"/>
      <c r="AL239" s="315"/>
      <c r="AM239" s="367">
        <v>65</v>
      </c>
      <c r="AN239" s="367">
        <v>0</v>
      </c>
      <c r="AO239" s="367"/>
      <c r="AP239" s="367"/>
      <c r="AQ239" s="367"/>
      <c r="AR239" s="366"/>
      <c r="AS239" s="315"/>
      <c r="AT239" s="315"/>
      <c r="AU239" s="367">
        <v>65</v>
      </c>
      <c r="AV239" s="367">
        <v>0</v>
      </c>
      <c r="AW239" s="367"/>
      <c r="AX239" s="367"/>
      <c r="AY239" s="367"/>
      <c r="AZ239" s="366"/>
    </row>
    <row r="240" spans="1:52" ht="14.4">
      <c r="A240" s="342"/>
      <c r="B240" s="40" t="s">
        <v>396</v>
      </c>
      <c r="C240" s="9"/>
      <c r="D240" s="40">
        <v>8201</v>
      </c>
      <c r="E240" s="103">
        <v>7</v>
      </c>
      <c r="F240" s="103">
        <v>5</v>
      </c>
      <c r="G240" s="103">
        <v>2</v>
      </c>
      <c r="H240" s="103">
        <v>2</v>
      </c>
      <c r="I240" s="103">
        <v>3</v>
      </c>
      <c r="J240" s="9"/>
      <c r="K240" s="315"/>
      <c r="L240" s="315"/>
      <c r="M240" s="105">
        <v>907.11</v>
      </c>
      <c r="N240" s="105">
        <v>641.29</v>
      </c>
      <c r="O240" s="105">
        <v>305.49</v>
      </c>
      <c r="P240" s="105">
        <v>195.13</v>
      </c>
      <c r="Q240" s="105">
        <v>526.36</v>
      </c>
      <c r="R240" s="9"/>
      <c r="S240" s="315"/>
      <c r="T240" s="315"/>
      <c r="U240" s="105">
        <v>113.39</v>
      </c>
      <c r="V240" s="105">
        <v>80.16</v>
      </c>
      <c r="W240" s="105">
        <v>152.75</v>
      </c>
      <c r="X240" s="105">
        <v>32.520000000000003</v>
      </c>
      <c r="Y240" s="105">
        <v>75.19</v>
      </c>
      <c r="Z240" s="9"/>
      <c r="AA240" s="315"/>
      <c r="AB240" s="9" t="s">
        <v>401</v>
      </c>
      <c r="AC240" s="9"/>
      <c r="AD240" s="35">
        <v>8037</v>
      </c>
      <c r="AE240" s="366">
        <v>6</v>
      </c>
      <c r="AF240" s="366">
        <v>3</v>
      </c>
      <c r="AG240" s="366">
        <v>2</v>
      </c>
      <c r="AH240" s="366">
        <v>1</v>
      </c>
      <c r="AI240" s="366"/>
      <c r="AJ240" s="366"/>
      <c r="AK240" s="315"/>
      <c r="AL240" s="315"/>
      <c r="AM240" s="367">
        <v>1227.68</v>
      </c>
      <c r="AN240" s="367">
        <v>383.57</v>
      </c>
      <c r="AO240" s="367">
        <v>46.67</v>
      </c>
      <c r="AP240" s="367">
        <v>18.53</v>
      </c>
      <c r="AQ240" s="367">
        <v>0</v>
      </c>
      <c r="AR240" s="366"/>
      <c r="AS240" s="315"/>
      <c r="AT240" s="315"/>
      <c r="AU240" s="367">
        <v>204.61</v>
      </c>
      <c r="AV240" s="367">
        <v>63.93</v>
      </c>
      <c r="AW240" s="367">
        <v>9.33</v>
      </c>
      <c r="AX240" s="367">
        <v>3.71</v>
      </c>
      <c r="AY240" s="367">
        <v>0</v>
      </c>
      <c r="AZ240" s="366"/>
    </row>
    <row r="241" spans="1:52" ht="14.4">
      <c r="A241" s="342"/>
      <c r="B241" s="40" t="s">
        <v>397</v>
      </c>
      <c r="C241" s="9"/>
      <c r="D241" s="40">
        <v>8061</v>
      </c>
      <c r="E241" s="103">
        <v>143</v>
      </c>
      <c r="F241" s="103">
        <v>121</v>
      </c>
      <c r="G241" s="103">
        <v>110</v>
      </c>
      <c r="H241" s="103">
        <v>80</v>
      </c>
      <c r="I241" s="103">
        <v>74</v>
      </c>
      <c r="J241" s="9"/>
      <c r="K241" s="315"/>
      <c r="L241" s="315"/>
      <c r="M241" s="105">
        <v>18879.64</v>
      </c>
      <c r="N241" s="105">
        <v>14448.12</v>
      </c>
      <c r="O241" s="105">
        <v>18203.72</v>
      </c>
      <c r="P241" s="105">
        <v>11702.58</v>
      </c>
      <c r="Q241" s="105">
        <v>83460.740000000005</v>
      </c>
      <c r="R241" s="9"/>
      <c r="S241" s="315"/>
      <c r="T241" s="315"/>
      <c r="U241" s="105">
        <v>107.88</v>
      </c>
      <c r="V241" s="105">
        <v>82.56</v>
      </c>
      <c r="W241" s="105">
        <v>107.08</v>
      </c>
      <c r="X241" s="105">
        <v>70.5</v>
      </c>
      <c r="Y241" s="105">
        <v>490.95</v>
      </c>
      <c r="Z241" s="9"/>
      <c r="AA241" s="315"/>
      <c r="AB241" s="9" t="s">
        <v>403</v>
      </c>
      <c r="AC241" s="9"/>
      <c r="AD241" s="35">
        <v>8224</v>
      </c>
      <c r="AE241" s="366">
        <v>37</v>
      </c>
      <c r="AF241" s="366">
        <v>12</v>
      </c>
      <c r="AG241" s="366">
        <v>8</v>
      </c>
      <c r="AH241" s="366">
        <v>7</v>
      </c>
      <c r="AI241" s="366">
        <v>8</v>
      </c>
      <c r="AJ241" s="366"/>
      <c r="AK241" s="315"/>
      <c r="AL241" s="315"/>
      <c r="AM241" s="367">
        <v>4051.2</v>
      </c>
      <c r="AN241" s="367">
        <v>1558.36</v>
      </c>
      <c r="AO241" s="367">
        <v>655.41</v>
      </c>
      <c r="AP241" s="367">
        <v>823.01</v>
      </c>
      <c r="AQ241" s="367">
        <v>5453.67</v>
      </c>
      <c r="AR241" s="366"/>
      <c r="AS241" s="315"/>
      <c r="AT241" s="315"/>
      <c r="AU241" s="367">
        <v>103.88</v>
      </c>
      <c r="AV241" s="367">
        <v>39.96</v>
      </c>
      <c r="AW241" s="367">
        <v>20.48</v>
      </c>
      <c r="AX241" s="367">
        <v>22.24</v>
      </c>
      <c r="AY241" s="367">
        <v>147.4</v>
      </c>
      <c r="AZ241" s="366"/>
    </row>
    <row r="242" spans="1:52" ht="14.4">
      <c r="A242" s="342"/>
      <c r="B242" s="40" t="s">
        <v>399</v>
      </c>
      <c r="C242" s="9"/>
      <c r="D242" s="40">
        <v>8062</v>
      </c>
      <c r="E242" s="103">
        <v>474</v>
      </c>
      <c r="F242" s="103">
        <v>296</v>
      </c>
      <c r="G242" s="103">
        <v>209</v>
      </c>
      <c r="H242" s="103">
        <v>180</v>
      </c>
      <c r="I242" s="103">
        <v>193</v>
      </c>
      <c r="J242" s="9"/>
      <c r="K242" s="315"/>
      <c r="L242" s="315"/>
      <c r="M242" s="105">
        <v>66317.75</v>
      </c>
      <c r="N242" s="105">
        <v>44104.800000000003</v>
      </c>
      <c r="O242" s="105">
        <v>38787.25</v>
      </c>
      <c r="P242" s="105">
        <v>31112.76</v>
      </c>
      <c r="Q242" s="105">
        <v>240357.27</v>
      </c>
      <c r="R242" s="9"/>
      <c r="S242" s="315"/>
      <c r="T242" s="315"/>
      <c r="U242" s="105">
        <v>119.28</v>
      </c>
      <c r="V242" s="105">
        <v>79.33</v>
      </c>
      <c r="W242" s="105">
        <v>73.319999999999993</v>
      </c>
      <c r="X242" s="105">
        <v>59.49</v>
      </c>
      <c r="Y242" s="105">
        <v>446.76</v>
      </c>
      <c r="Z242" s="9"/>
      <c r="AA242" s="315"/>
      <c r="AB242" s="9" t="s">
        <v>404</v>
      </c>
      <c r="AC242" s="9"/>
      <c r="AD242" s="35">
        <v>8344</v>
      </c>
      <c r="AE242" s="366">
        <v>53</v>
      </c>
      <c r="AF242" s="366">
        <v>30</v>
      </c>
      <c r="AG242" s="366">
        <v>17</v>
      </c>
      <c r="AH242" s="366">
        <v>17</v>
      </c>
      <c r="AI242" s="366">
        <v>15</v>
      </c>
      <c r="AJ242" s="366"/>
      <c r="AK242" s="315"/>
      <c r="AL242" s="315"/>
      <c r="AM242" s="367">
        <v>12332.58</v>
      </c>
      <c r="AN242" s="367">
        <v>7334.86</v>
      </c>
      <c r="AO242" s="367">
        <v>1549.91</v>
      </c>
      <c r="AP242" s="367">
        <v>2644.36</v>
      </c>
      <c r="AQ242" s="367">
        <v>4640.6400000000003</v>
      </c>
      <c r="AR242" s="366"/>
      <c r="AS242" s="315"/>
      <c r="AT242" s="315"/>
      <c r="AU242" s="367">
        <v>224.23</v>
      </c>
      <c r="AV242" s="367">
        <v>133.36000000000001</v>
      </c>
      <c r="AW242" s="367">
        <v>36.04</v>
      </c>
      <c r="AX242" s="367">
        <v>57.49</v>
      </c>
      <c r="AY242" s="367">
        <v>94.71</v>
      </c>
      <c r="AZ242" s="366"/>
    </row>
    <row r="243" spans="1:52" ht="14.4">
      <c r="A243" s="342"/>
      <c r="B243" s="40" t="s">
        <v>644</v>
      </c>
      <c r="C243" s="9"/>
      <c r="D243" s="40">
        <v>8087</v>
      </c>
      <c r="E243" s="103">
        <v>988</v>
      </c>
      <c r="F243" s="103">
        <v>653</v>
      </c>
      <c r="G243" s="103">
        <v>149</v>
      </c>
      <c r="H243" s="103">
        <v>365</v>
      </c>
      <c r="I243" s="103">
        <v>415</v>
      </c>
      <c r="J243" s="9"/>
      <c r="K243" s="315"/>
      <c r="L243" s="315"/>
      <c r="M243" s="105">
        <v>121703.86</v>
      </c>
      <c r="N243" s="105">
        <v>113307.42</v>
      </c>
      <c r="O243" s="105">
        <v>33129.089999999997</v>
      </c>
      <c r="P243" s="105">
        <v>55710.33</v>
      </c>
      <c r="Q243" s="105">
        <v>402205.62</v>
      </c>
      <c r="R243" s="9"/>
      <c r="S243" s="315"/>
      <c r="T243" s="315"/>
      <c r="U243" s="105">
        <v>100.92</v>
      </c>
      <c r="V243" s="105">
        <v>93.95</v>
      </c>
      <c r="W243" s="105">
        <v>76.69</v>
      </c>
      <c r="X243" s="105">
        <v>49.43</v>
      </c>
      <c r="Y243" s="105">
        <v>350.35</v>
      </c>
      <c r="Z243" s="9"/>
      <c r="AA243" s="315"/>
      <c r="AB243" s="9" t="s">
        <v>405</v>
      </c>
      <c r="AC243" s="9"/>
      <c r="AD243" s="35">
        <v>8345</v>
      </c>
      <c r="AE243" s="366">
        <v>11</v>
      </c>
      <c r="AF243" s="366">
        <v>5</v>
      </c>
      <c r="AG243" s="366">
        <v>3</v>
      </c>
      <c r="AH243" s="366">
        <v>4</v>
      </c>
      <c r="AI243" s="366">
        <v>4</v>
      </c>
      <c r="AJ243" s="366"/>
      <c r="AK243" s="315"/>
      <c r="AL243" s="315"/>
      <c r="AM243" s="367">
        <v>7251.26</v>
      </c>
      <c r="AN243" s="367">
        <v>279.43</v>
      </c>
      <c r="AO243" s="367">
        <v>139</v>
      </c>
      <c r="AP243" s="367">
        <v>89.31</v>
      </c>
      <c r="AQ243" s="367">
        <v>484.86</v>
      </c>
      <c r="AR243" s="366"/>
      <c r="AS243" s="315"/>
      <c r="AT243" s="315"/>
      <c r="AU243" s="367">
        <v>557.79</v>
      </c>
      <c r="AV243" s="367">
        <v>21.49</v>
      </c>
      <c r="AW243" s="367">
        <v>12.64</v>
      </c>
      <c r="AX243" s="367">
        <v>6.87</v>
      </c>
      <c r="AY243" s="367">
        <v>37.299999999999997</v>
      </c>
      <c r="AZ243" s="366"/>
    </row>
    <row r="244" spans="1:52" ht="14.4">
      <c r="A244" s="342"/>
      <c r="B244" s="40" t="s">
        <v>760</v>
      </c>
      <c r="C244" s="9"/>
      <c r="D244" s="40">
        <v>8260</v>
      </c>
      <c r="E244" s="103">
        <v>1</v>
      </c>
      <c r="F244" s="103"/>
      <c r="G244" s="103"/>
      <c r="H244" s="103"/>
      <c r="I244" s="103"/>
      <c r="J244" s="9"/>
      <c r="K244" s="315"/>
      <c r="L244" s="315"/>
      <c r="M244" s="105">
        <v>98.17</v>
      </c>
      <c r="N244" s="105">
        <v>0</v>
      </c>
      <c r="O244" s="105"/>
      <c r="P244" s="105"/>
      <c r="Q244" s="105">
        <v>0</v>
      </c>
      <c r="R244" s="9"/>
      <c r="S244" s="315"/>
      <c r="T244" s="315"/>
      <c r="U244" s="105">
        <v>98.17</v>
      </c>
      <c r="V244" s="105">
        <v>0</v>
      </c>
      <c r="W244" s="105"/>
      <c r="X244" s="105"/>
      <c r="Y244" s="105">
        <v>0</v>
      </c>
      <c r="Z244" s="9"/>
      <c r="AA244" s="315"/>
      <c r="AB244" s="9" t="s">
        <v>406</v>
      </c>
      <c r="AC244" s="9"/>
      <c r="AD244" s="35">
        <v>8310</v>
      </c>
      <c r="AE244" s="366">
        <v>1</v>
      </c>
      <c r="AF244" s="366"/>
      <c r="AG244" s="366"/>
      <c r="AH244" s="366"/>
      <c r="AI244" s="366"/>
      <c r="AJ244" s="366"/>
      <c r="AK244" s="315"/>
      <c r="AL244" s="315"/>
      <c r="AM244" s="367">
        <v>12.3</v>
      </c>
      <c r="AN244" s="367">
        <v>0</v>
      </c>
      <c r="AO244" s="367">
        <v>0</v>
      </c>
      <c r="AP244" s="367">
        <v>0</v>
      </c>
      <c r="AQ244" s="367">
        <v>0</v>
      </c>
      <c r="AR244" s="366"/>
      <c r="AS244" s="315"/>
      <c r="AT244" s="315"/>
      <c r="AU244" s="367">
        <v>12.3</v>
      </c>
      <c r="AV244" s="367">
        <v>0</v>
      </c>
      <c r="AW244" s="367">
        <v>0</v>
      </c>
      <c r="AX244" s="367">
        <v>0</v>
      </c>
      <c r="AY244" s="367">
        <v>0</v>
      </c>
      <c r="AZ244" s="366"/>
    </row>
    <row r="245" spans="1:52" ht="14.4">
      <c r="A245" s="342"/>
      <c r="B245" s="40" t="s">
        <v>401</v>
      </c>
      <c r="C245" s="9"/>
      <c r="D245" s="40">
        <v>8037</v>
      </c>
      <c r="E245" s="103">
        <v>49</v>
      </c>
      <c r="F245" s="103">
        <v>33</v>
      </c>
      <c r="G245" s="103">
        <v>27</v>
      </c>
      <c r="H245" s="103">
        <v>14</v>
      </c>
      <c r="I245" s="103">
        <v>16</v>
      </c>
      <c r="J245" s="9"/>
      <c r="K245" s="315"/>
      <c r="L245" s="315"/>
      <c r="M245" s="105">
        <v>9400.0300000000007</v>
      </c>
      <c r="N245" s="105">
        <v>8848.51</v>
      </c>
      <c r="O245" s="105">
        <v>7000.41</v>
      </c>
      <c r="P245" s="105">
        <v>3073.41</v>
      </c>
      <c r="Q245" s="105">
        <v>37935.86</v>
      </c>
      <c r="R245" s="9"/>
      <c r="S245" s="315"/>
      <c r="T245" s="315"/>
      <c r="U245" s="105">
        <v>164.91</v>
      </c>
      <c r="V245" s="105">
        <v>155.24</v>
      </c>
      <c r="W245" s="105">
        <v>125.01</v>
      </c>
      <c r="X245" s="105">
        <v>61.47</v>
      </c>
      <c r="Y245" s="105">
        <v>715.77</v>
      </c>
      <c r="Z245" s="9"/>
      <c r="AA245" s="315"/>
      <c r="AB245" s="9" t="s">
        <v>406</v>
      </c>
      <c r="AC245" s="9"/>
      <c r="AD245" s="35">
        <v>8346</v>
      </c>
      <c r="AE245" s="366">
        <v>14</v>
      </c>
      <c r="AF245" s="366">
        <v>8</v>
      </c>
      <c r="AG245" s="366">
        <v>6</v>
      </c>
      <c r="AH245" s="366">
        <v>6</v>
      </c>
      <c r="AI245" s="366">
        <v>6</v>
      </c>
      <c r="AJ245" s="366"/>
      <c r="AK245" s="315"/>
      <c r="AL245" s="315"/>
      <c r="AM245" s="367">
        <v>1622.39</v>
      </c>
      <c r="AN245" s="367">
        <v>829.18</v>
      </c>
      <c r="AO245" s="367">
        <v>103.76</v>
      </c>
      <c r="AP245" s="367">
        <v>127.76</v>
      </c>
      <c r="AQ245" s="367">
        <v>2553.19</v>
      </c>
      <c r="AR245" s="366"/>
      <c r="AS245" s="315"/>
      <c r="AT245" s="315"/>
      <c r="AU245" s="367">
        <v>115.89</v>
      </c>
      <c r="AV245" s="367">
        <v>59.23</v>
      </c>
      <c r="AW245" s="367">
        <v>8.65</v>
      </c>
      <c r="AX245" s="367">
        <v>9.1300000000000008</v>
      </c>
      <c r="AY245" s="367">
        <v>182.37</v>
      </c>
      <c r="AZ245" s="366"/>
    </row>
    <row r="246" spans="1:52" ht="14.4">
      <c r="A246" s="342"/>
      <c r="B246" s="40" t="s">
        <v>402</v>
      </c>
      <c r="C246" s="9"/>
      <c r="D246" s="40">
        <v>8081</v>
      </c>
      <c r="E246" s="103">
        <v>1</v>
      </c>
      <c r="F246" s="103">
        <v>1</v>
      </c>
      <c r="G246" s="103">
        <v>1</v>
      </c>
      <c r="H246" s="103">
        <v>1</v>
      </c>
      <c r="I246" s="103">
        <v>2</v>
      </c>
      <c r="J246" s="9"/>
      <c r="K246" s="315"/>
      <c r="L246" s="315"/>
      <c r="M246" s="105">
        <v>93.8</v>
      </c>
      <c r="N246" s="105">
        <v>89.03</v>
      </c>
      <c r="O246" s="105">
        <v>124.88</v>
      </c>
      <c r="P246" s="105">
        <v>-430.74</v>
      </c>
      <c r="Q246" s="105">
        <v>2759.72</v>
      </c>
      <c r="R246" s="9"/>
      <c r="S246" s="315"/>
      <c r="T246" s="315"/>
      <c r="U246" s="105">
        <v>46.9</v>
      </c>
      <c r="V246" s="105">
        <v>44.52</v>
      </c>
      <c r="W246" s="105">
        <v>124.88</v>
      </c>
      <c r="X246" s="105">
        <v>-215.37</v>
      </c>
      <c r="Y246" s="105">
        <v>1379.86</v>
      </c>
      <c r="Z246" s="9"/>
      <c r="AA246" s="315"/>
      <c r="AB246" s="9" t="s">
        <v>409</v>
      </c>
      <c r="AC246" s="9"/>
      <c r="AD246" s="35">
        <v>8347</v>
      </c>
      <c r="AE246" s="366">
        <v>16</v>
      </c>
      <c r="AF246" s="366">
        <v>7</v>
      </c>
      <c r="AG246" s="366">
        <v>5</v>
      </c>
      <c r="AH246" s="366">
        <v>5</v>
      </c>
      <c r="AI246" s="366">
        <v>5</v>
      </c>
      <c r="AJ246" s="366"/>
      <c r="AK246" s="315"/>
      <c r="AL246" s="315"/>
      <c r="AM246" s="367">
        <v>3102.06</v>
      </c>
      <c r="AN246" s="367">
        <v>302.14</v>
      </c>
      <c r="AO246" s="367">
        <v>159.86000000000001</v>
      </c>
      <c r="AP246" s="367">
        <v>163.19</v>
      </c>
      <c r="AQ246" s="367">
        <v>439.78</v>
      </c>
      <c r="AR246" s="366"/>
      <c r="AS246" s="315"/>
      <c r="AT246" s="315"/>
      <c r="AU246" s="367">
        <v>193.88</v>
      </c>
      <c r="AV246" s="367">
        <v>18.88</v>
      </c>
      <c r="AW246" s="367">
        <v>10.66</v>
      </c>
      <c r="AX246" s="367">
        <v>10.199999999999999</v>
      </c>
      <c r="AY246" s="367">
        <v>27.49</v>
      </c>
      <c r="AZ246" s="366"/>
    </row>
    <row r="247" spans="1:52" ht="14.4">
      <c r="A247" s="342"/>
      <c r="B247" s="40" t="s">
        <v>403</v>
      </c>
      <c r="C247" s="9"/>
      <c r="D247" s="40">
        <v>8092</v>
      </c>
      <c r="E247" s="103"/>
      <c r="F247" s="103"/>
      <c r="G247" s="103"/>
      <c r="H247" s="103">
        <v>1</v>
      </c>
      <c r="I247" s="103">
        <v>1</v>
      </c>
      <c r="J247" s="9"/>
      <c r="K247" s="315"/>
      <c r="L247" s="315"/>
      <c r="M247" s="105">
        <v>0</v>
      </c>
      <c r="N247" s="105">
        <v>0</v>
      </c>
      <c r="O247" s="105">
        <v>0</v>
      </c>
      <c r="P247" s="105">
        <v>453.31</v>
      </c>
      <c r="Q247" s="105">
        <v>345.76</v>
      </c>
      <c r="R247" s="9"/>
      <c r="S247" s="315"/>
      <c r="T247" s="315"/>
      <c r="U247" s="105">
        <v>0</v>
      </c>
      <c r="V247" s="105">
        <v>0</v>
      </c>
      <c r="W247" s="105">
        <v>0</v>
      </c>
      <c r="X247" s="105">
        <v>453.31</v>
      </c>
      <c r="Y247" s="105">
        <v>345.76</v>
      </c>
      <c r="Z247" s="9"/>
      <c r="AA247" s="315"/>
      <c r="AB247" s="9" t="s">
        <v>411</v>
      </c>
      <c r="AC247" s="9"/>
      <c r="AD247" s="35">
        <v>8008</v>
      </c>
      <c r="AE247" s="366">
        <v>3</v>
      </c>
      <c r="AF247" s="366">
        <v>1</v>
      </c>
      <c r="AG247" s="366">
        <v>1</v>
      </c>
      <c r="AH247" s="366"/>
      <c r="AI247" s="366"/>
      <c r="AJ247" s="366"/>
      <c r="AK247" s="315"/>
      <c r="AL247" s="315"/>
      <c r="AM247" s="367">
        <v>208.08</v>
      </c>
      <c r="AN247" s="367">
        <v>9.93</v>
      </c>
      <c r="AO247" s="367">
        <v>65</v>
      </c>
      <c r="AP247" s="367">
        <v>0</v>
      </c>
      <c r="AQ247" s="367">
        <v>0</v>
      </c>
      <c r="AR247" s="366"/>
      <c r="AS247" s="315"/>
      <c r="AT247" s="315"/>
      <c r="AU247" s="367">
        <v>69.36</v>
      </c>
      <c r="AV247" s="367">
        <v>3.31</v>
      </c>
      <c r="AW247" s="367">
        <v>21.67</v>
      </c>
      <c r="AX247" s="367">
        <v>0</v>
      </c>
      <c r="AY247" s="367">
        <v>0</v>
      </c>
      <c r="AZ247" s="366"/>
    </row>
    <row r="248" spans="1:52" ht="14.4">
      <c r="A248" s="342"/>
      <c r="B248" s="40"/>
      <c r="C248" s="9"/>
      <c r="D248" s="40">
        <v>8224</v>
      </c>
      <c r="E248" s="103">
        <v>136</v>
      </c>
      <c r="F248" s="103">
        <v>98</v>
      </c>
      <c r="G248" s="103">
        <v>74</v>
      </c>
      <c r="H248" s="103">
        <v>62</v>
      </c>
      <c r="I248" s="103">
        <v>61</v>
      </c>
      <c r="J248" s="9"/>
      <c r="K248" s="315"/>
      <c r="L248" s="315"/>
      <c r="M248" s="105">
        <v>13783.89</v>
      </c>
      <c r="N248" s="105">
        <v>9706.2199999999993</v>
      </c>
      <c r="O248" s="105">
        <v>11028.51</v>
      </c>
      <c r="P248" s="105">
        <v>8387.7900000000009</v>
      </c>
      <c r="Q248" s="105">
        <v>46938.58</v>
      </c>
      <c r="R248" s="9"/>
      <c r="S248" s="315"/>
      <c r="T248" s="315"/>
      <c r="U248" s="105">
        <v>82.54</v>
      </c>
      <c r="V248" s="105">
        <v>58.12</v>
      </c>
      <c r="W248" s="105">
        <v>70.7</v>
      </c>
      <c r="X248" s="105">
        <v>54.11</v>
      </c>
      <c r="Y248" s="105">
        <v>293.37</v>
      </c>
      <c r="Z248" s="9"/>
      <c r="AA248" s="315"/>
      <c r="AB248" s="9" t="s">
        <v>412</v>
      </c>
      <c r="AC248" s="9"/>
      <c r="AD248" s="35">
        <v>8008</v>
      </c>
      <c r="AE248" s="366">
        <v>3</v>
      </c>
      <c r="AF248" s="366">
        <v>2</v>
      </c>
      <c r="AG248" s="366">
        <v>2</v>
      </c>
      <c r="AH248" s="366">
        <v>2</v>
      </c>
      <c r="AI248" s="366">
        <v>1</v>
      </c>
      <c r="AJ248" s="366"/>
      <c r="AK248" s="315"/>
      <c r="AL248" s="315"/>
      <c r="AM248" s="367">
        <v>667.46</v>
      </c>
      <c r="AN248" s="367">
        <v>268.56</v>
      </c>
      <c r="AO248" s="367">
        <v>444.38</v>
      </c>
      <c r="AP248" s="367">
        <v>612.91999999999996</v>
      </c>
      <c r="AQ248" s="367">
        <v>2681.86</v>
      </c>
      <c r="AR248" s="366"/>
      <c r="AS248" s="315"/>
      <c r="AT248" s="315"/>
      <c r="AU248" s="367">
        <v>222.49</v>
      </c>
      <c r="AV248" s="367">
        <v>89.52</v>
      </c>
      <c r="AW248" s="367">
        <v>148.13</v>
      </c>
      <c r="AX248" s="367">
        <v>204.31</v>
      </c>
      <c r="AY248" s="367">
        <v>1340.93</v>
      </c>
      <c r="AZ248" s="366"/>
    </row>
    <row r="249" spans="1:52" ht="14.4">
      <c r="A249" s="342"/>
      <c r="B249" s="40"/>
      <c r="C249" s="9"/>
      <c r="D249" s="40">
        <v>8244</v>
      </c>
      <c r="E249" s="103">
        <v>1</v>
      </c>
      <c r="F249" s="103">
        <v>1</v>
      </c>
      <c r="G249" s="103">
        <v>1</v>
      </c>
      <c r="H249" s="103"/>
      <c r="I249" s="103"/>
      <c r="J249" s="9"/>
      <c r="K249" s="315"/>
      <c r="L249" s="315"/>
      <c r="M249" s="105">
        <v>252.2</v>
      </c>
      <c r="N249" s="105">
        <v>225.25</v>
      </c>
      <c r="O249" s="105">
        <v>241.85</v>
      </c>
      <c r="P249" s="105">
        <v>0</v>
      </c>
      <c r="Q249" s="105">
        <v>0</v>
      </c>
      <c r="R249" s="9"/>
      <c r="S249" s="315"/>
      <c r="T249" s="315"/>
      <c r="U249" s="105">
        <v>252.2</v>
      </c>
      <c r="V249" s="105">
        <v>225.25</v>
      </c>
      <c r="W249" s="105">
        <v>241.85</v>
      </c>
      <c r="X249" s="105">
        <v>0</v>
      </c>
      <c r="Y249" s="105">
        <v>0</v>
      </c>
      <c r="Z249" s="9"/>
      <c r="AA249" s="315"/>
      <c r="AB249" s="9" t="s">
        <v>413</v>
      </c>
      <c r="AC249" s="9"/>
      <c r="AD249" s="35">
        <v>8204</v>
      </c>
      <c r="AE249" s="366">
        <v>24</v>
      </c>
      <c r="AF249" s="366">
        <v>16</v>
      </c>
      <c r="AG249" s="366">
        <v>10</v>
      </c>
      <c r="AH249" s="366">
        <v>4</v>
      </c>
      <c r="AI249" s="366">
        <v>2</v>
      </c>
      <c r="AJ249" s="366"/>
      <c r="AK249" s="315"/>
      <c r="AL249" s="315"/>
      <c r="AM249" s="367">
        <v>9586.81</v>
      </c>
      <c r="AN249" s="367">
        <v>5018.7700000000004</v>
      </c>
      <c r="AO249" s="367">
        <v>1935.7</v>
      </c>
      <c r="AP249" s="367">
        <v>359.85</v>
      </c>
      <c r="AQ249" s="367">
        <v>335.78</v>
      </c>
      <c r="AR249" s="366"/>
      <c r="AS249" s="315"/>
      <c r="AT249" s="315"/>
      <c r="AU249" s="367">
        <v>383.47</v>
      </c>
      <c r="AV249" s="367">
        <v>200.75</v>
      </c>
      <c r="AW249" s="367">
        <v>92.18</v>
      </c>
      <c r="AX249" s="367">
        <v>17.989999999999998</v>
      </c>
      <c r="AY249" s="367">
        <v>15.99</v>
      </c>
      <c r="AZ249" s="366"/>
    </row>
    <row r="250" spans="1:52" ht="14.4">
      <c r="A250" s="342"/>
      <c r="B250" s="40" t="s">
        <v>404</v>
      </c>
      <c r="C250" s="9"/>
      <c r="D250" s="40">
        <v>8344</v>
      </c>
      <c r="E250" s="103">
        <v>306</v>
      </c>
      <c r="F250" s="103">
        <v>197</v>
      </c>
      <c r="G250" s="103">
        <v>159</v>
      </c>
      <c r="H250" s="103">
        <v>128</v>
      </c>
      <c r="I250" s="103">
        <v>130</v>
      </c>
      <c r="J250" s="9"/>
      <c r="K250" s="315"/>
      <c r="L250" s="315"/>
      <c r="M250" s="105">
        <v>51474.64</v>
      </c>
      <c r="N250" s="105">
        <v>40240.68</v>
      </c>
      <c r="O250" s="105">
        <v>53232.12</v>
      </c>
      <c r="P250" s="105">
        <v>18614.12</v>
      </c>
      <c r="Q250" s="105">
        <v>185794.87</v>
      </c>
      <c r="R250" s="9"/>
      <c r="S250" s="315"/>
      <c r="T250" s="315"/>
      <c r="U250" s="105">
        <v>143.78</v>
      </c>
      <c r="V250" s="105">
        <v>112.4</v>
      </c>
      <c r="W250" s="105">
        <v>161.31</v>
      </c>
      <c r="X250" s="105">
        <v>55.73</v>
      </c>
      <c r="Y250" s="105">
        <v>551.32000000000005</v>
      </c>
      <c r="Z250" s="9"/>
      <c r="AA250" s="315"/>
      <c r="AB250" s="9" t="s">
        <v>415</v>
      </c>
      <c r="AC250" s="9"/>
      <c r="AD250" s="35">
        <v>8260</v>
      </c>
      <c r="AE250" s="366">
        <v>69</v>
      </c>
      <c r="AF250" s="366">
        <v>30</v>
      </c>
      <c r="AG250" s="366">
        <v>21</v>
      </c>
      <c r="AH250" s="366">
        <v>22</v>
      </c>
      <c r="AI250" s="366">
        <v>17</v>
      </c>
      <c r="AJ250" s="366"/>
      <c r="AK250" s="315"/>
      <c r="AL250" s="315"/>
      <c r="AM250" s="367">
        <v>23105.87</v>
      </c>
      <c r="AN250" s="367">
        <v>6061.61</v>
      </c>
      <c r="AO250" s="367">
        <v>7268.75</v>
      </c>
      <c r="AP250" s="367">
        <v>9351.85</v>
      </c>
      <c r="AQ250" s="367">
        <v>22216.51</v>
      </c>
      <c r="AR250" s="366"/>
      <c r="AS250" s="315"/>
      <c r="AT250" s="315"/>
      <c r="AU250" s="367">
        <v>325.43</v>
      </c>
      <c r="AV250" s="367">
        <v>85.37</v>
      </c>
      <c r="AW250" s="367">
        <v>134.61000000000001</v>
      </c>
      <c r="AX250" s="367">
        <v>176.45</v>
      </c>
      <c r="AY250" s="367">
        <v>411.42</v>
      </c>
      <c r="AZ250" s="366"/>
    </row>
    <row r="251" spans="1:52" ht="14.4">
      <c r="A251" s="342"/>
      <c r="B251" s="40" t="s">
        <v>405</v>
      </c>
      <c r="C251" s="9"/>
      <c r="D251" s="40">
        <v>8345</v>
      </c>
      <c r="E251" s="103">
        <v>74</v>
      </c>
      <c r="F251" s="103">
        <v>54</v>
      </c>
      <c r="G251" s="103">
        <v>32</v>
      </c>
      <c r="H251" s="103">
        <v>32</v>
      </c>
      <c r="I251" s="103">
        <v>35</v>
      </c>
      <c r="J251" s="9"/>
      <c r="K251" s="315"/>
      <c r="L251" s="315"/>
      <c r="M251" s="105">
        <v>10561.49</v>
      </c>
      <c r="N251" s="105">
        <v>11243.62</v>
      </c>
      <c r="O251" s="105">
        <v>6650.1</v>
      </c>
      <c r="P251" s="105">
        <v>4234.46</v>
      </c>
      <c r="Q251" s="105">
        <v>51205.13</v>
      </c>
      <c r="R251" s="9"/>
      <c r="S251" s="315"/>
      <c r="T251" s="315"/>
      <c r="U251" s="105">
        <v>114.8</v>
      </c>
      <c r="V251" s="105">
        <v>122.21</v>
      </c>
      <c r="W251" s="105">
        <v>103.91</v>
      </c>
      <c r="X251" s="105">
        <v>52.28</v>
      </c>
      <c r="Y251" s="105">
        <v>581.88</v>
      </c>
      <c r="Z251" s="9"/>
      <c r="AA251" s="315"/>
      <c r="AB251" s="9" t="s">
        <v>417</v>
      </c>
      <c r="AC251" s="9"/>
      <c r="AD251" s="35">
        <v>8225</v>
      </c>
      <c r="AE251" s="366">
        <v>57</v>
      </c>
      <c r="AF251" s="366">
        <v>37</v>
      </c>
      <c r="AG251" s="366">
        <v>24</v>
      </c>
      <c r="AH251" s="366">
        <v>20</v>
      </c>
      <c r="AI251" s="366">
        <v>23</v>
      </c>
      <c r="AJ251" s="366"/>
      <c r="AK251" s="315"/>
      <c r="AL251" s="315"/>
      <c r="AM251" s="367">
        <v>10364.82</v>
      </c>
      <c r="AN251" s="367">
        <v>3964.25</v>
      </c>
      <c r="AO251" s="367">
        <v>3179.16</v>
      </c>
      <c r="AP251" s="367">
        <v>2740.88</v>
      </c>
      <c r="AQ251" s="367">
        <v>9225.59</v>
      </c>
      <c r="AR251" s="366"/>
      <c r="AS251" s="315"/>
      <c r="AT251" s="315"/>
      <c r="AU251" s="367">
        <v>172.75</v>
      </c>
      <c r="AV251" s="367">
        <v>66.069999999999993</v>
      </c>
      <c r="AW251" s="367">
        <v>61.14</v>
      </c>
      <c r="AX251" s="367">
        <v>53.74</v>
      </c>
      <c r="AY251" s="367">
        <v>177.42</v>
      </c>
      <c r="AZ251" s="366"/>
    </row>
    <row r="252" spans="1:52" ht="14.4">
      <c r="A252" s="342"/>
      <c r="B252" s="40" t="s">
        <v>406</v>
      </c>
      <c r="C252" s="9"/>
      <c r="D252" s="40">
        <v>8346</v>
      </c>
      <c r="E252" s="103">
        <v>160</v>
      </c>
      <c r="F252" s="103">
        <v>108</v>
      </c>
      <c r="G252" s="103">
        <v>77</v>
      </c>
      <c r="H252" s="103">
        <v>70</v>
      </c>
      <c r="I252" s="103">
        <v>71</v>
      </c>
      <c r="J252" s="9"/>
      <c r="K252" s="315"/>
      <c r="L252" s="315"/>
      <c r="M252" s="105">
        <v>29031.8</v>
      </c>
      <c r="N252" s="105">
        <v>25718.43</v>
      </c>
      <c r="O252" s="105">
        <v>15672.18</v>
      </c>
      <c r="P252" s="105">
        <v>13538.06</v>
      </c>
      <c r="Q252" s="105">
        <v>83976.34</v>
      </c>
      <c r="R252" s="9"/>
      <c r="S252" s="315"/>
      <c r="T252" s="315"/>
      <c r="U252" s="105">
        <v>160.4</v>
      </c>
      <c r="V252" s="105">
        <v>142.09</v>
      </c>
      <c r="W252" s="105">
        <v>105.18</v>
      </c>
      <c r="X252" s="105">
        <v>79.17</v>
      </c>
      <c r="Y252" s="105">
        <v>482.62</v>
      </c>
      <c r="Z252" s="9"/>
      <c r="AA252" s="315"/>
      <c r="AB252" s="9" t="s">
        <v>761</v>
      </c>
      <c r="AC252" s="9"/>
      <c r="AD252" s="35" t="s">
        <v>761</v>
      </c>
      <c r="AE252" s="366">
        <v>6</v>
      </c>
      <c r="AF252" s="366">
        <v>3</v>
      </c>
      <c r="AG252" s="366">
        <v>2</v>
      </c>
      <c r="AH252" s="366">
        <v>1</v>
      </c>
      <c r="AI252" s="366"/>
      <c r="AJ252" s="366"/>
      <c r="AK252" s="315"/>
      <c r="AL252" s="315"/>
      <c r="AM252" s="367">
        <v>2040.21</v>
      </c>
      <c r="AN252" s="367">
        <v>1163.71</v>
      </c>
      <c r="AO252" s="367">
        <v>836.55</v>
      </c>
      <c r="AP252" s="367">
        <v>725.17</v>
      </c>
      <c r="AQ252" s="367">
        <v>0</v>
      </c>
      <c r="AR252" s="366"/>
      <c r="AS252" s="315"/>
      <c r="AT252" s="315"/>
      <c r="AU252" s="367">
        <v>291.45999999999998</v>
      </c>
      <c r="AV252" s="367">
        <v>166.24</v>
      </c>
      <c r="AW252" s="367">
        <v>209.14</v>
      </c>
      <c r="AX252" s="367">
        <v>181.29</v>
      </c>
      <c r="AY252" s="367">
        <v>0</v>
      </c>
      <c r="AZ252" s="366"/>
    </row>
    <row r="253" spans="1:52" ht="14.4">
      <c r="A253" s="342"/>
      <c r="B253" s="40" t="s">
        <v>409</v>
      </c>
      <c r="C253" s="9"/>
      <c r="D253" s="40">
        <v>8347</v>
      </c>
      <c r="E253" s="103">
        <v>75</v>
      </c>
      <c r="F253" s="103">
        <v>59</v>
      </c>
      <c r="G253" s="103">
        <v>42</v>
      </c>
      <c r="H253" s="103">
        <v>36</v>
      </c>
      <c r="I253" s="103">
        <v>42</v>
      </c>
      <c r="J253" s="9"/>
      <c r="K253" s="315"/>
      <c r="L253" s="315"/>
      <c r="M253" s="105">
        <v>23828.93</v>
      </c>
      <c r="N253" s="105">
        <v>12679.09</v>
      </c>
      <c r="O253" s="105">
        <v>12048.83</v>
      </c>
      <c r="P253" s="105">
        <v>8802.06</v>
      </c>
      <c r="Q253" s="105">
        <v>51485.63</v>
      </c>
      <c r="R253" s="9"/>
      <c r="S253" s="315"/>
      <c r="T253" s="315"/>
      <c r="U253" s="105">
        <v>270.77999999999997</v>
      </c>
      <c r="V253" s="105">
        <v>144.08000000000001</v>
      </c>
      <c r="W253" s="105">
        <v>146.94</v>
      </c>
      <c r="X253" s="105">
        <v>107.34</v>
      </c>
      <c r="Y253" s="105">
        <v>635.63</v>
      </c>
      <c r="Z253" s="9"/>
      <c r="AA253" s="315"/>
      <c r="AB253" s="9" t="s">
        <v>419</v>
      </c>
      <c r="AC253" s="9"/>
      <c r="AD253" s="35">
        <v>8079</v>
      </c>
      <c r="AE253" s="366">
        <v>1</v>
      </c>
      <c r="AF253" s="366">
        <v>1</v>
      </c>
      <c r="AG253" s="366"/>
      <c r="AH253" s="366">
        <v>1</v>
      </c>
      <c r="AI253" s="366">
        <v>1</v>
      </c>
      <c r="AJ253" s="366"/>
      <c r="AK253" s="315"/>
      <c r="AL253" s="315"/>
      <c r="AM253" s="367">
        <v>1765.84</v>
      </c>
      <c r="AN253" s="367">
        <v>1769.21</v>
      </c>
      <c r="AO253" s="367"/>
      <c r="AP253" s="367">
        <v>1703.99</v>
      </c>
      <c r="AQ253" s="367">
        <v>9593.94</v>
      </c>
      <c r="AR253" s="366"/>
      <c r="AS253" s="315"/>
      <c r="AT253" s="315"/>
      <c r="AU253" s="367">
        <v>1765.84</v>
      </c>
      <c r="AV253" s="367">
        <v>1769.21</v>
      </c>
      <c r="AW253" s="367"/>
      <c r="AX253" s="367">
        <v>1703.99</v>
      </c>
      <c r="AY253" s="367">
        <v>9593.94</v>
      </c>
      <c r="AZ253" s="366"/>
    </row>
    <row r="254" spans="1:52" ht="14.4">
      <c r="A254" s="342"/>
      <c r="B254" s="40" t="s">
        <v>412</v>
      </c>
      <c r="C254" s="9"/>
      <c r="D254" s="40">
        <v>8008</v>
      </c>
      <c r="E254" s="103">
        <v>46</v>
      </c>
      <c r="F254" s="103">
        <v>22</v>
      </c>
      <c r="G254" s="103">
        <v>16</v>
      </c>
      <c r="H254" s="103">
        <v>12</v>
      </c>
      <c r="I254" s="103">
        <v>7</v>
      </c>
      <c r="J254" s="9"/>
      <c r="K254" s="315"/>
      <c r="L254" s="315"/>
      <c r="M254" s="105">
        <v>2895.5800000000004</v>
      </c>
      <c r="N254" s="105">
        <v>1805.83</v>
      </c>
      <c r="O254" s="105">
        <v>1456.19</v>
      </c>
      <c r="P254" s="105">
        <v>747.04</v>
      </c>
      <c r="Q254" s="105">
        <v>8188.9</v>
      </c>
      <c r="R254" s="9"/>
      <c r="S254" s="315"/>
      <c r="T254" s="315"/>
      <c r="U254" s="105">
        <v>97.54</v>
      </c>
      <c r="V254" s="105">
        <v>38.42</v>
      </c>
      <c r="W254" s="105">
        <v>34.67</v>
      </c>
      <c r="X254" s="105">
        <v>17.37</v>
      </c>
      <c r="Y254" s="105">
        <v>194.97</v>
      </c>
      <c r="Z254" s="9"/>
      <c r="AA254" s="315"/>
      <c r="AB254" s="9" t="s">
        <v>420</v>
      </c>
      <c r="AC254" s="9"/>
      <c r="AD254" s="35">
        <v>8050</v>
      </c>
      <c r="AE254" s="366">
        <v>2</v>
      </c>
      <c r="AF254" s="366">
        <v>1</v>
      </c>
      <c r="AG254" s="366"/>
      <c r="AH254" s="366"/>
      <c r="AI254" s="366"/>
      <c r="AJ254" s="366"/>
      <c r="AK254" s="315"/>
      <c r="AL254" s="315"/>
      <c r="AM254" s="367">
        <v>5834.89</v>
      </c>
      <c r="AN254" s="367">
        <v>0.08</v>
      </c>
      <c r="AO254" s="367">
        <v>0</v>
      </c>
      <c r="AP254" s="367">
        <v>0</v>
      </c>
      <c r="AQ254" s="367">
        <v>0</v>
      </c>
      <c r="AR254" s="366"/>
      <c r="AS254" s="315"/>
      <c r="AT254" s="315"/>
      <c r="AU254" s="367">
        <v>2917.45</v>
      </c>
      <c r="AV254" s="367">
        <v>0.04</v>
      </c>
      <c r="AW254" s="367">
        <v>0</v>
      </c>
      <c r="AX254" s="367">
        <v>0</v>
      </c>
      <c r="AY254" s="367">
        <v>0</v>
      </c>
      <c r="AZ254" s="366"/>
    </row>
    <row r="255" spans="1:52" ht="14.4">
      <c r="A255" s="342"/>
      <c r="B255" s="40" t="s">
        <v>413</v>
      </c>
      <c r="C255" s="9"/>
      <c r="D255" s="40">
        <v>8204</v>
      </c>
      <c r="E255" s="103">
        <v>299</v>
      </c>
      <c r="F255" s="103">
        <v>162</v>
      </c>
      <c r="G255" s="103">
        <v>107</v>
      </c>
      <c r="H255" s="103">
        <v>75</v>
      </c>
      <c r="I255" s="103">
        <v>80</v>
      </c>
      <c r="J255" s="9"/>
      <c r="K255" s="315"/>
      <c r="L255" s="315"/>
      <c r="M255" s="105">
        <v>35306.870000000003</v>
      </c>
      <c r="N255" s="105">
        <v>21763.17</v>
      </c>
      <c r="O255" s="105">
        <v>17148.21</v>
      </c>
      <c r="P255" s="105">
        <v>11173.18</v>
      </c>
      <c r="Q255" s="105">
        <v>69289.5</v>
      </c>
      <c r="R255" s="9"/>
      <c r="S255" s="315"/>
      <c r="T255" s="315"/>
      <c r="U255" s="105">
        <v>106.03</v>
      </c>
      <c r="V255" s="105">
        <v>65.349999999999994</v>
      </c>
      <c r="W255" s="105">
        <v>54.79</v>
      </c>
      <c r="X255" s="105">
        <v>36.04</v>
      </c>
      <c r="Y255" s="105">
        <v>215.86</v>
      </c>
      <c r="Z255" s="9"/>
      <c r="AA255" s="315"/>
      <c r="AB255" s="9" t="s">
        <v>421</v>
      </c>
      <c r="AC255" s="9"/>
      <c r="AD255" s="35">
        <v>8226</v>
      </c>
      <c r="AE255" s="366">
        <v>369</v>
      </c>
      <c r="AF255" s="366">
        <v>126</v>
      </c>
      <c r="AG255" s="366">
        <v>40</v>
      </c>
      <c r="AH255" s="366">
        <v>41</v>
      </c>
      <c r="AI255" s="366">
        <v>45</v>
      </c>
      <c r="AJ255" s="366"/>
      <c r="AK255" s="315"/>
      <c r="AL255" s="315"/>
      <c r="AM255" s="367">
        <v>103527.26</v>
      </c>
      <c r="AN255" s="367">
        <v>23607.58</v>
      </c>
      <c r="AO255" s="367">
        <v>5549.84</v>
      </c>
      <c r="AP255" s="367">
        <v>7024.2</v>
      </c>
      <c r="AQ255" s="367">
        <v>30440.15</v>
      </c>
      <c r="AR255" s="366"/>
      <c r="AS255" s="315"/>
      <c r="AT255" s="315"/>
      <c r="AU255" s="367">
        <v>271.01</v>
      </c>
      <c r="AV255" s="367">
        <v>61.8</v>
      </c>
      <c r="AW255" s="367">
        <v>22.56</v>
      </c>
      <c r="AX255" s="367">
        <v>20.97</v>
      </c>
      <c r="AY255" s="367">
        <v>86.72</v>
      </c>
      <c r="AZ255" s="366"/>
    </row>
    <row r="256" spans="1:52" ht="14.4">
      <c r="A256" s="342"/>
      <c r="B256" s="40" t="s">
        <v>414</v>
      </c>
      <c r="C256" s="9"/>
      <c r="D256" s="40">
        <v>8360</v>
      </c>
      <c r="E256" s="103">
        <v>1</v>
      </c>
      <c r="F256" s="103">
        <v>1</v>
      </c>
      <c r="G256" s="103"/>
      <c r="H256" s="103"/>
      <c r="I256" s="103"/>
      <c r="J256" s="9"/>
      <c r="K256" s="315"/>
      <c r="L256" s="315"/>
      <c r="M256" s="105">
        <v>239</v>
      </c>
      <c r="N256" s="105">
        <v>239</v>
      </c>
      <c r="O256" s="105">
        <v>0</v>
      </c>
      <c r="P256" s="105">
        <v>0</v>
      </c>
      <c r="Q256" s="105">
        <v>0</v>
      </c>
      <c r="R256" s="9"/>
      <c r="S256" s="315"/>
      <c r="T256" s="315"/>
      <c r="U256" s="105">
        <v>239</v>
      </c>
      <c r="V256" s="105">
        <v>239</v>
      </c>
      <c r="W256" s="105">
        <v>0</v>
      </c>
      <c r="X256" s="105">
        <v>0</v>
      </c>
      <c r="Y256" s="105">
        <v>0</v>
      </c>
      <c r="Z256" s="9"/>
      <c r="AA256" s="315"/>
      <c r="AB256" s="9" t="s">
        <v>423</v>
      </c>
      <c r="AC256" s="9"/>
      <c r="AD256" s="35">
        <v>8230</v>
      </c>
      <c r="AE256" s="366">
        <v>77</v>
      </c>
      <c r="AF256" s="366">
        <v>55</v>
      </c>
      <c r="AG256" s="366">
        <v>38</v>
      </c>
      <c r="AH256" s="366">
        <v>32</v>
      </c>
      <c r="AI256" s="366">
        <v>25</v>
      </c>
      <c r="AJ256" s="366"/>
      <c r="AK256" s="315"/>
      <c r="AL256" s="315"/>
      <c r="AM256" s="367">
        <v>4565.51</v>
      </c>
      <c r="AN256" s="367">
        <v>3612.98</v>
      </c>
      <c r="AO256" s="367">
        <v>3803.71</v>
      </c>
      <c r="AP256" s="367">
        <v>2021.33</v>
      </c>
      <c r="AQ256" s="367">
        <v>17285.27</v>
      </c>
      <c r="AR256" s="366"/>
      <c r="AS256" s="315"/>
      <c r="AT256" s="315"/>
      <c r="AU256" s="367">
        <v>59.29</v>
      </c>
      <c r="AV256" s="367">
        <v>46.92</v>
      </c>
      <c r="AW256" s="367">
        <v>58.52</v>
      </c>
      <c r="AX256" s="367">
        <v>26.95</v>
      </c>
      <c r="AY256" s="367">
        <v>230.47</v>
      </c>
      <c r="AZ256" s="366"/>
    </row>
    <row r="257" spans="1:52" ht="14.4">
      <c r="A257" s="342"/>
      <c r="B257" s="40" t="s">
        <v>415</v>
      </c>
      <c r="C257" s="9"/>
      <c r="D257" s="40">
        <v>8260</v>
      </c>
      <c r="E257" s="103">
        <v>477</v>
      </c>
      <c r="F257" s="103">
        <v>308</v>
      </c>
      <c r="G257" s="103">
        <v>227</v>
      </c>
      <c r="H257" s="103">
        <v>187</v>
      </c>
      <c r="I257" s="103">
        <v>149</v>
      </c>
      <c r="J257" s="9"/>
      <c r="K257" s="315"/>
      <c r="L257" s="315"/>
      <c r="M257" s="105">
        <v>30003.49</v>
      </c>
      <c r="N257" s="105">
        <v>21387.9</v>
      </c>
      <c r="O257" s="105">
        <v>16995.16</v>
      </c>
      <c r="P257" s="105">
        <v>10147.219999999999</v>
      </c>
      <c r="Q257" s="105">
        <v>59582.81</v>
      </c>
      <c r="R257" s="9"/>
      <c r="S257" s="315"/>
      <c r="T257" s="315"/>
      <c r="U257" s="105">
        <v>59.3</v>
      </c>
      <c r="V257" s="105">
        <v>42.27</v>
      </c>
      <c r="W257" s="105">
        <v>35.549999999999997</v>
      </c>
      <c r="X257" s="105">
        <v>21.45</v>
      </c>
      <c r="Y257" s="105">
        <v>127.86</v>
      </c>
      <c r="Z257" s="9"/>
      <c r="AA257" s="315"/>
      <c r="AB257" s="9" t="s">
        <v>705</v>
      </c>
      <c r="AC257" s="9"/>
      <c r="AD257" s="35">
        <v>8230</v>
      </c>
      <c r="AE257" s="366">
        <v>1</v>
      </c>
      <c r="AF257" s="366"/>
      <c r="AG257" s="366">
        <v>1</v>
      </c>
      <c r="AH257" s="366">
        <v>1</v>
      </c>
      <c r="AI257" s="366">
        <v>1</v>
      </c>
      <c r="AJ257" s="366"/>
      <c r="AK257" s="315"/>
      <c r="AL257" s="315"/>
      <c r="AM257" s="367">
        <v>770.88</v>
      </c>
      <c r="AN257" s="367">
        <v>0</v>
      </c>
      <c r="AO257" s="367">
        <v>873.81</v>
      </c>
      <c r="AP257" s="367">
        <v>662.74</v>
      </c>
      <c r="AQ257" s="367">
        <v>492.77</v>
      </c>
      <c r="AR257" s="366"/>
      <c r="AS257" s="315"/>
      <c r="AT257" s="315"/>
      <c r="AU257" s="367">
        <v>770.88</v>
      </c>
      <c r="AV257" s="367">
        <v>0</v>
      </c>
      <c r="AW257" s="367">
        <v>873.81</v>
      </c>
      <c r="AX257" s="367">
        <v>662.74</v>
      </c>
      <c r="AY257" s="367">
        <v>492.77</v>
      </c>
      <c r="AZ257" s="366"/>
    </row>
    <row r="258" spans="1:52" ht="14.4">
      <c r="A258" s="342"/>
      <c r="B258" s="40" t="s">
        <v>417</v>
      </c>
      <c r="C258" s="9"/>
      <c r="D258" s="40">
        <v>8225</v>
      </c>
      <c r="E258" s="103">
        <v>398</v>
      </c>
      <c r="F258" s="103">
        <v>266</v>
      </c>
      <c r="G258" s="103">
        <v>227</v>
      </c>
      <c r="H258" s="103">
        <v>156</v>
      </c>
      <c r="I258" s="103">
        <v>163</v>
      </c>
      <c r="J258" s="9"/>
      <c r="K258" s="315"/>
      <c r="L258" s="315"/>
      <c r="M258" s="105">
        <v>47120.4</v>
      </c>
      <c r="N258" s="105">
        <v>32224.34</v>
      </c>
      <c r="O258" s="105">
        <v>38063.449999999997</v>
      </c>
      <c r="P258" s="105">
        <v>21703</v>
      </c>
      <c r="Q258" s="105">
        <v>192129.44</v>
      </c>
      <c r="R258" s="9"/>
      <c r="S258" s="315"/>
      <c r="T258" s="315"/>
      <c r="U258" s="105">
        <v>148.25</v>
      </c>
      <c r="V258" s="105">
        <v>71.77</v>
      </c>
      <c r="W258" s="105">
        <v>87.7</v>
      </c>
      <c r="X258" s="105">
        <v>50.83</v>
      </c>
      <c r="Y258" s="105">
        <v>441.68</v>
      </c>
      <c r="Z258" s="9"/>
      <c r="AA258" s="315"/>
      <c r="AB258" s="9" t="s">
        <v>424</v>
      </c>
      <c r="AC258" s="9"/>
      <c r="AD258" s="35">
        <v>8231</v>
      </c>
      <c r="AE258" s="366">
        <v>14</v>
      </c>
      <c r="AF258" s="366">
        <v>11</v>
      </c>
      <c r="AG258" s="366">
        <v>1</v>
      </c>
      <c r="AH258" s="366">
        <v>5</v>
      </c>
      <c r="AI258" s="366">
        <v>4</v>
      </c>
      <c r="AJ258" s="366"/>
      <c r="AK258" s="315"/>
      <c r="AL258" s="315"/>
      <c r="AM258" s="367">
        <v>1525.74</v>
      </c>
      <c r="AN258" s="367">
        <v>1275.3399999999999</v>
      </c>
      <c r="AO258" s="367">
        <v>171.68</v>
      </c>
      <c r="AP258" s="367">
        <v>282.73</v>
      </c>
      <c r="AQ258" s="367">
        <v>175.73</v>
      </c>
      <c r="AR258" s="366"/>
      <c r="AS258" s="315"/>
      <c r="AT258" s="315"/>
      <c r="AU258" s="367">
        <v>89.75</v>
      </c>
      <c r="AV258" s="367">
        <v>75.02</v>
      </c>
      <c r="AW258" s="367">
        <v>17.170000000000002</v>
      </c>
      <c r="AX258" s="367">
        <v>20.2</v>
      </c>
      <c r="AY258" s="367">
        <v>10.98</v>
      </c>
      <c r="AZ258" s="366"/>
    </row>
    <row r="259" spans="1:52" ht="14.4">
      <c r="A259" s="342"/>
      <c r="B259" s="40" t="s">
        <v>418</v>
      </c>
      <c r="C259" s="9"/>
      <c r="D259" s="40">
        <v>8085</v>
      </c>
      <c r="E259" s="103">
        <v>2</v>
      </c>
      <c r="F259" s="103">
        <v>1</v>
      </c>
      <c r="G259" s="103"/>
      <c r="H259" s="103"/>
      <c r="I259" s="103">
        <v>1</v>
      </c>
      <c r="J259" s="9"/>
      <c r="K259" s="315"/>
      <c r="L259" s="315"/>
      <c r="M259" s="105">
        <v>183.28</v>
      </c>
      <c r="N259" s="105">
        <v>446.27</v>
      </c>
      <c r="O259" s="105">
        <v>0</v>
      </c>
      <c r="P259" s="105">
        <v>0</v>
      </c>
      <c r="Q259" s="105">
        <v>7667.2</v>
      </c>
      <c r="R259" s="9"/>
      <c r="S259" s="315"/>
      <c r="T259" s="315"/>
      <c r="U259" s="105">
        <v>91.64</v>
      </c>
      <c r="V259" s="105">
        <v>223.14</v>
      </c>
      <c r="W259" s="105">
        <v>0</v>
      </c>
      <c r="X259" s="105">
        <v>0</v>
      </c>
      <c r="Y259" s="105">
        <v>3833.6</v>
      </c>
      <c r="Z259" s="9"/>
      <c r="AA259" s="315"/>
      <c r="AB259" s="9" t="s">
        <v>425</v>
      </c>
      <c r="AC259" s="9"/>
      <c r="AD259" s="35">
        <v>8318</v>
      </c>
      <c r="AE259" s="366">
        <v>4</v>
      </c>
      <c r="AF259" s="366"/>
      <c r="AG259" s="366"/>
      <c r="AH259" s="366"/>
      <c r="AI259" s="366"/>
      <c r="AJ259" s="366"/>
      <c r="AK259" s="315"/>
      <c r="AL259" s="315"/>
      <c r="AM259" s="367">
        <v>1913.41</v>
      </c>
      <c r="AN259" s="367">
        <v>0</v>
      </c>
      <c r="AO259" s="367">
        <v>0</v>
      </c>
      <c r="AP259" s="367">
        <v>0</v>
      </c>
      <c r="AQ259" s="367">
        <v>0</v>
      </c>
      <c r="AR259" s="366"/>
      <c r="AS259" s="315"/>
      <c r="AT259" s="315"/>
      <c r="AU259" s="367">
        <v>478.35</v>
      </c>
      <c r="AV259" s="367">
        <v>0</v>
      </c>
      <c r="AW259" s="367">
        <v>0</v>
      </c>
      <c r="AX259" s="367">
        <v>0</v>
      </c>
      <c r="AY259" s="367">
        <v>0</v>
      </c>
      <c r="AZ259" s="366"/>
    </row>
    <row r="260" spans="1:52" ht="14.4">
      <c r="A260" s="342"/>
      <c r="B260" s="40" t="s">
        <v>419</v>
      </c>
      <c r="C260" s="9"/>
      <c r="D260" s="40">
        <v>8079</v>
      </c>
      <c r="E260" s="103">
        <v>1</v>
      </c>
      <c r="F260" s="103">
        <v>1</v>
      </c>
      <c r="G260" s="103"/>
      <c r="H260" s="103"/>
      <c r="I260" s="103"/>
      <c r="J260" s="9"/>
      <c r="K260" s="315"/>
      <c r="L260" s="315"/>
      <c r="M260" s="105">
        <v>6.25</v>
      </c>
      <c r="N260" s="105">
        <v>5.42</v>
      </c>
      <c r="O260" s="105">
        <v>0</v>
      </c>
      <c r="P260" s="105">
        <v>0</v>
      </c>
      <c r="Q260" s="105">
        <v>0</v>
      </c>
      <c r="R260" s="9"/>
      <c r="S260" s="315"/>
      <c r="T260" s="315"/>
      <c r="U260" s="105">
        <v>6.25</v>
      </c>
      <c r="V260" s="105">
        <v>5.42</v>
      </c>
      <c r="W260" s="105">
        <v>0</v>
      </c>
      <c r="X260" s="105">
        <v>0</v>
      </c>
      <c r="Y260" s="105">
        <v>0</v>
      </c>
      <c r="Z260" s="9"/>
      <c r="AA260" s="315"/>
      <c r="AB260" s="9" t="s">
        <v>429</v>
      </c>
      <c r="AC260" s="9"/>
      <c r="AD260" s="35">
        <v>8223</v>
      </c>
      <c r="AE260" s="366">
        <v>12</v>
      </c>
      <c r="AF260" s="366">
        <v>5</v>
      </c>
      <c r="AG260" s="366">
        <v>5</v>
      </c>
      <c r="AH260" s="366">
        <v>3</v>
      </c>
      <c r="AI260" s="366">
        <v>3</v>
      </c>
      <c r="AJ260" s="366"/>
      <c r="AK260" s="315"/>
      <c r="AL260" s="315"/>
      <c r="AM260" s="367">
        <v>1093.29</v>
      </c>
      <c r="AN260" s="367">
        <v>130.94999999999999</v>
      </c>
      <c r="AO260" s="367">
        <v>687.34</v>
      </c>
      <c r="AP260" s="367">
        <v>285.32</v>
      </c>
      <c r="AQ260" s="367">
        <v>2153.96</v>
      </c>
      <c r="AR260" s="366"/>
      <c r="AS260" s="315"/>
      <c r="AT260" s="315"/>
      <c r="AU260" s="367">
        <v>84.1</v>
      </c>
      <c r="AV260" s="367">
        <v>10.07</v>
      </c>
      <c r="AW260" s="367">
        <v>62.49</v>
      </c>
      <c r="AX260" s="367">
        <v>28.53</v>
      </c>
      <c r="AY260" s="367">
        <v>215.4</v>
      </c>
      <c r="AZ260" s="366"/>
    </row>
    <row r="261" spans="1:52" ht="14.4">
      <c r="A261" s="342"/>
      <c r="B261" s="40" t="s">
        <v>420</v>
      </c>
      <c r="C261" s="9"/>
      <c r="D261" s="40">
        <v>8050</v>
      </c>
      <c r="E261" s="103">
        <v>1</v>
      </c>
      <c r="F261" s="103"/>
      <c r="G261" s="103"/>
      <c r="H261" s="103"/>
      <c r="I261" s="103"/>
      <c r="J261" s="9"/>
      <c r="K261" s="315"/>
      <c r="L261" s="315"/>
      <c r="M261" s="105">
        <v>270.24</v>
      </c>
      <c r="N261" s="105">
        <v>0</v>
      </c>
      <c r="O261" s="105">
        <v>0</v>
      </c>
      <c r="P261" s="105">
        <v>0</v>
      </c>
      <c r="Q261" s="105">
        <v>0</v>
      </c>
      <c r="R261" s="9"/>
      <c r="S261" s="315"/>
      <c r="T261" s="315"/>
      <c r="U261" s="105">
        <v>270.24</v>
      </c>
      <c r="V261" s="105">
        <v>0</v>
      </c>
      <c r="W261" s="105">
        <v>0</v>
      </c>
      <c r="X261" s="105">
        <v>0</v>
      </c>
      <c r="Y261" s="105">
        <v>0</v>
      </c>
      <c r="Z261" s="9"/>
      <c r="AA261" s="315"/>
      <c r="AB261" s="9" t="s">
        <v>430</v>
      </c>
      <c r="AC261" s="9"/>
      <c r="AD261" s="35">
        <v>8087</v>
      </c>
      <c r="AE261" s="366">
        <v>29</v>
      </c>
      <c r="AF261" s="366">
        <v>22</v>
      </c>
      <c r="AG261" s="366">
        <v>14</v>
      </c>
      <c r="AH261" s="366">
        <v>8</v>
      </c>
      <c r="AI261" s="366">
        <v>5</v>
      </c>
      <c r="AJ261" s="366"/>
      <c r="AK261" s="315"/>
      <c r="AL261" s="315"/>
      <c r="AM261" s="367">
        <v>19733.21</v>
      </c>
      <c r="AN261" s="367">
        <v>17314.03</v>
      </c>
      <c r="AO261" s="367">
        <v>2180.0300000000002</v>
      </c>
      <c r="AP261" s="367">
        <v>493.93</v>
      </c>
      <c r="AQ261" s="367">
        <v>1450.94</v>
      </c>
      <c r="AR261" s="366"/>
      <c r="AS261" s="315"/>
      <c r="AT261" s="315"/>
      <c r="AU261" s="367">
        <v>563.80999999999995</v>
      </c>
      <c r="AV261" s="367">
        <v>494.69</v>
      </c>
      <c r="AW261" s="367">
        <v>72.67</v>
      </c>
      <c r="AX261" s="367">
        <v>15.44</v>
      </c>
      <c r="AY261" s="367">
        <v>45.34</v>
      </c>
      <c r="AZ261" s="366"/>
    </row>
    <row r="262" spans="1:52" ht="14.4">
      <c r="A262" s="342"/>
      <c r="B262" s="40" t="s">
        <v>421</v>
      </c>
      <c r="C262" s="9"/>
      <c r="D262" s="40">
        <v>8226</v>
      </c>
      <c r="E262" s="103">
        <v>1505</v>
      </c>
      <c r="F262" s="103">
        <v>668</v>
      </c>
      <c r="G262" s="103">
        <v>355</v>
      </c>
      <c r="H262" s="103">
        <v>275</v>
      </c>
      <c r="I262" s="103">
        <v>259</v>
      </c>
      <c r="J262" s="9"/>
      <c r="K262" s="315"/>
      <c r="L262" s="315"/>
      <c r="M262" s="105">
        <v>130002.49</v>
      </c>
      <c r="N262" s="105">
        <v>78702.33</v>
      </c>
      <c r="O262" s="105">
        <v>44233.74</v>
      </c>
      <c r="P262" s="105">
        <v>26827.83</v>
      </c>
      <c r="Q262" s="105">
        <v>151758.6</v>
      </c>
      <c r="R262" s="9"/>
      <c r="S262" s="315"/>
      <c r="T262" s="315"/>
      <c r="U262" s="105">
        <v>83.12</v>
      </c>
      <c r="V262" s="105">
        <v>50.32</v>
      </c>
      <c r="W262" s="105">
        <v>36.71</v>
      </c>
      <c r="X262" s="105">
        <v>19.899999999999999</v>
      </c>
      <c r="Y262" s="105">
        <v>105.1</v>
      </c>
      <c r="Z262" s="9"/>
      <c r="AA262" s="315"/>
      <c r="AB262" s="9" t="s">
        <v>431</v>
      </c>
      <c r="AC262" s="9"/>
      <c r="AD262" s="35">
        <v>8318</v>
      </c>
      <c r="AE262" s="366">
        <v>1</v>
      </c>
      <c r="AF262" s="366">
        <v>1</v>
      </c>
      <c r="AG262" s="366"/>
      <c r="AH262" s="366">
        <v>1</v>
      </c>
      <c r="AI262" s="366"/>
      <c r="AJ262" s="366"/>
      <c r="AK262" s="315"/>
      <c r="AL262" s="315"/>
      <c r="AM262" s="367">
        <v>105.54</v>
      </c>
      <c r="AN262" s="367">
        <v>191.74</v>
      </c>
      <c r="AO262" s="367"/>
      <c r="AP262" s="367">
        <v>33.450000000000003</v>
      </c>
      <c r="AQ262" s="367">
        <v>0</v>
      </c>
      <c r="AR262" s="366"/>
      <c r="AS262" s="315"/>
      <c r="AT262" s="315"/>
      <c r="AU262" s="367">
        <v>105.54</v>
      </c>
      <c r="AV262" s="367">
        <v>191.74</v>
      </c>
      <c r="AW262" s="367"/>
      <c r="AX262" s="367">
        <v>33.450000000000003</v>
      </c>
      <c r="AY262" s="367">
        <v>0</v>
      </c>
      <c r="AZ262" s="366"/>
    </row>
    <row r="263" spans="1:52" ht="14.4">
      <c r="A263" s="342"/>
      <c r="B263" s="40" t="s">
        <v>423</v>
      </c>
      <c r="C263" s="9"/>
      <c r="D263" s="40">
        <v>8230</v>
      </c>
      <c r="E263" s="103">
        <v>141</v>
      </c>
      <c r="F263" s="103">
        <v>87</v>
      </c>
      <c r="G263" s="103">
        <v>59</v>
      </c>
      <c r="H263" s="103">
        <v>52</v>
      </c>
      <c r="I263" s="103">
        <v>55</v>
      </c>
      <c r="J263" s="9"/>
      <c r="K263" s="315"/>
      <c r="L263" s="315"/>
      <c r="M263" s="105">
        <v>14492.72</v>
      </c>
      <c r="N263" s="105">
        <v>9800.2099999999991</v>
      </c>
      <c r="O263" s="105">
        <v>6529.05</v>
      </c>
      <c r="P263" s="105">
        <v>5486.56</v>
      </c>
      <c r="Q263" s="105">
        <v>32342.68</v>
      </c>
      <c r="R263" s="9"/>
      <c r="S263" s="315"/>
      <c r="T263" s="315"/>
      <c r="U263" s="105">
        <v>90.02</v>
      </c>
      <c r="V263" s="105">
        <v>60.87</v>
      </c>
      <c r="W263" s="105">
        <v>52.23</v>
      </c>
      <c r="X263" s="105">
        <v>37.07</v>
      </c>
      <c r="Y263" s="105">
        <v>220.02</v>
      </c>
      <c r="Z263" s="9"/>
      <c r="AA263" s="315"/>
      <c r="AB263" s="9" t="s">
        <v>432</v>
      </c>
      <c r="AC263" s="9"/>
      <c r="AD263" s="35">
        <v>8066</v>
      </c>
      <c r="AE263" s="366">
        <v>51</v>
      </c>
      <c r="AF263" s="366">
        <v>40</v>
      </c>
      <c r="AG263" s="366">
        <v>28</v>
      </c>
      <c r="AH263" s="366">
        <v>19</v>
      </c>
      <c r="AI263" s="366">
        <v>20</v>
      </c>
      <c r="AJ263" s="366"/>
      <c r="AK263" s="315"/>
      <c r="AL263" s="315"/>
      <c r="AM263" s="367">
        <v>32476.31</v>
      </c>
      <c r="AN263" s="367">
        <v>14774</v>
      </c>
      <c r="AO263" s="367">
        <v>6680.33</v>
      </c>
      <c r="AP263" s="367">
        <v>1724.99</v>
      </c>
      <c r="AQ263" s="367">
        <v>12546.79</v>
      </c>
      <c r="AR263" s="366"/>
      <c r="AS263" s="315"/>
      <c r="AT263" s="315"/>
      <c r="AU263" s="367">
        <v>624.54</v>
      </c>
      <c r="AV263" s="367">
        <v>284.12</v>
      </c>
      <c r="AW263" s="367">
        <v>130.99</v>
      </c>
      <c r="AX263" s="367">
        <v>35.200000000000003</v>
      </c>
      <c r="AY263" s="367">
        <v>250.94</v>
      </c>
      <c r="AZ263" s="366"/>
    </row>
    <row r="264" spans="1:52" ht="14.4">
      <c r="A264" s="342"/>
      <c r="B264" s="40" t="s">
        <v>424</v>
      </c>
      <c r="C264" s="9"/>
      <c r="D264" s="40">
        <v>8231</v>
      </c>
      <c r="E264" s="103">
        <v>44</v>
      </c>
      <c r="F264" s="103">
        <v>42</v>
      </c>
      <c r="G264" s="103">
        <v>6</v>
      </c>
      <c r="H264" s="103">
        <v>20</v>
      </c>
      <c r="I264" s="103">
        <v>26</v>
      </c>
      <c r="J264" s="9"/>
      <c r="K264" s="315"/>
      <c r="L264" s="315"/>
      <c r="M264" s="105">
        <v>6262.68</v>
      </c>
      <c r="N264" s="105">
        <v>12307.86</v>
      </c>
      <c r="O264" s="105">
        <v>2514.1999999999998</v>
      </c>
      <c r="P264" s="105">
        <v>3263.27</v>
      </c>
      <c r="Q264" s="105">
        <v>44691.839999999997</v>
      </c>
      <c r="R264" s="9"/>
      <c r="S264" s="315"/>
      <c r="T264" s="315"/>
      <c r="U264" s="105">
        <v>94.89</v>
      </c>
      <c r="V264" s="105">
        <v>186.48</v>
      </c>
      <c r="W264" s="105">
        <v>167.61</v>
      </c>
      <c r="X264" s="105">
        <v>55.31</v>
      </c>
      <c r="Y264" s="105">
        <v>687.57</v>
      </c>
      <c r="Z264" s="9"/>
      <c r="AA264" s="315"/>
      <c r="AB264" s="9" t="s">
        <v>434</v>
      </c>
      <c r="AC264" s="9"/>
      <c r="AD264" s="35">
        <v>8067</v>
      </c>
      <c r="AE264" s="366">
        <v>22</v>
      </c>
      <c r="AF264" s="366">
        <v>13</v>
      </c>
      <c r="AG264" s="366">
        <v>11</v>
      </c>
      <c r="AH264" s="366">
        <v>8</v>
      </c>
      <c r="AI264" s="366">
        <v>5</v>
      </c>
      <c r="AJ264" s="366"/>
      <c r="AK264" s="315"/>
      <c r="AL264" s="315"/>
      <c r="AM264" s="367">
        <v>13952.11</v>
      </c>
      <c r="AN264" s="367">
        <v>1133.95</v>
      </c>
      <c r="AO264" s="367">
        <v>777.34</v>
      </c>
      <c r="AP264" s="367">
        <v>304.36</v>
      </c>
      <c r="AQ264" s="367">
        <v>1979.82</v>
      </c>
      <c r="AR264" s="366"/>
      <c r="AS264" s="315"/>
      <c r="AT264" s="315"/>
      <c r="AU264" s="367">
        <v>634.19000000000005</v>
      </c>
      <c r="AV264" s="367">
        <v>51.54</v>
      </c>
      <c r="AW264" s="367">
        <v>40.909999999999997</v>
      </c>
      <c r="AX264" s="367">
        <v>15.22</v>
      </c>
      <c r="AY264" s="367">
        <v>98.99</v>
      </c>
      <c r="AZ264" s="366"/>
    </row>
    <row r="265" spans="1:52" ht="14.4">
      <c r="A265" s="342"/>
      <c r="B265" s="40" t="s">
        <v>426</v>
      </c>
      <c r="C265" s="9"/>
      <c r="D265" s="40">
        <v>8302</v>
      </c>
      <c r="E265" s="103">
        <v>1</v>
      </c>
      <c r="F265" s="103">
        <v>1</v>
      </c>
      <c r="G265" s="103"/>
      <c r="H265" s="103">
        <v>1</v>
      </c>
      <c r="I265" s="103">
        <v>1</v>
      </c>
      <c r="J265" s="9"/>
      <c r="K265" s="315"/>
      <c r="L265" s="315"/>
      <c r="M265" s="105">
        <v>95.42</v>
      </c>
      <c r="N265" s="105">
        <v>239.65</v>
      </c>
      <c r="O265" s="105"/>
      <c r="P265" s="105">
        <v>207.07</v>
      </c>
      <c r="Q265" s="105">
        <v>415.93</v>
      </c>
      <c r="R265" s="9"/>
      <c r="S265" s="315"/>
      <c r="T265" s="315"/>
      <c r="U265" s="105">
        <v>95.42</v>
      </c>
      <c r="V265" s="105">
        <v>239.65</v>
      </c>
      <c r="W265" s="105"/>
      <c r="X265" s="105">
        <v>207.07</v>
      </c>
      <c r="Y265" s="105">
        <v>415.93</v>
      </c>
      <c r="Z265" s="9"/>
      <c r="AA265" s="315"/>
      <c r="AB265" s="9" t="s">
        <v>437</v>
      </c>
      <c r="AC265" s="9"/>
      <c r="AD265" s="35">
        <v>8069</v>
      </c>
      <c r="AE265" s="366">
        <v>73</v>
      </c>
      <c r="AF265" s="366">
        <v>55</v>
      </c>
      <c r="AG265" s="366">
        <v>49</v>
      </c>
      <c r="AH265" s="366">
        <v>43</v>
      </c>
      <c r="AI265" s="366">
        <v>46</v>
      </c>
      <c r="AJ265" s="366"/>
      <c r="AK265" s="315"/>
      <c r="AL265" s="315"/>
      <c r="AM265" s="367">
        <v>16722.39</v>
      </c>
      <c r="AN265" s="367">
        <v>13004.9</v>
      </c>
      <c r="AO265" s="367">
        <v>12643.95</v>
      </c>
      <c r="AP265" s="367">
        <v>9831.24</v>
      </c>
      <c r="AQ265" s="367">
        <v>89150.63</v>
      </c>
      <c r="AR265" s="366"/>
      <c r="AS265" s="315"/>
      <c r="AT265" s="315"/>
      <c r="AU265" s="367">
        <v>214.39</v>
      </c>
      <c r="AV265" s="367">
        <v>166.73</v>
      </c>
      <c r="AW265" s="367">
        <v>173.2</v>
      </c>
      <c r="AX265" s="367">
        <v>140.44999999999999</v>
      </c>
      <c r="AY265" s="367">
        <v>1255.6400000000001</v>
      </c>
      <c r="AZ265" s="366"/>
    </row>
    <row r="266" spans="1:52" ht="14.4">
      <c r="A266" s="342"/>
      <c r="B266" s="40" t="s">
        <v>427</v>
      </c>
      <c r="C266" s="9"/>
      <c r="D266" s="40">
        <v>8201</v>
      </c>
      <c r="E266" s="103">
        <v>5</v>
      </c>
      <c r="F266" s="103">
        <v>3</v>
      </c>
      <c r="G266" s="103"/>
      <c r="H266" s="103">
        <v>2</v>
      </c>
      <c r="I266" s="103">
        <v>2</v>
      </c>
      <c r="J266" s="9"/>
      <c r="K266" s="315"/>
      <c r="L266" s="315"/>
      <c r="M266" s="105">
        <v>248.76</v>
      </c>
      <c r="N266" s="105">
        <v>262.8</v>
      </c>
      <c r="O266" s="105"/>
      <c r="P266" s="105">
        <v>120.32</v>
      </c>
      <c r="Q266" s="105">
        <v>1805.23</v>
      </c>
      <c r="R266" s="9"/>
      <c r="S266" s="315"/>
      <c r="T266" s="315"/>
      <c r="U266" s="105">
        <v>49.75</v>
      </c>
      <c r="V266" s="105">
        <v>52.56</v>
      </c>
      <c r="W266" s="105"/>
      <c r="X266" s="105">
        <v>30.08</v>
      </c>
      <c r="Y266" s="105">
        <v>451.31</v>
      </c>
      <c r="Z266" s="9"/>
      <c r="AA266" s="315"/>
      <c r="AB266" s="9" t="s">
        <v>438</v>
      </c>
      <c r="AC266" s="9"/>
      <c r="AD266" s="35">
        <v>8070</v>
      </c>
      <c r="AE266" s="366">
        <v>84</v>
      </c>
      <c r="AF266" s="366">
        <v>32</v>
      </c>
      <c r="AG266" s="366">
        <v>25</v>
      </c>
      <c r="AH266" s="366">
        <v>16</v>
      </c>
      <c r="AI266" s="366">
        <v>15</v>
      </c>
      <c r="AJ266" s="366"/>
      <c r="AK266" s="315"/>
      <c r="AL266" s="315"/>
      <c r="AM266" s="367">
        <v>57436.57</v>
      </c>
      <c r="AN266" s="367">
        <v>32767.42</v>
      </c>
      <c r="AO266" s="367">
        <v>11726.16</v>
      </c>
      <c r="AP266" s="367">
        <v>1982.16</v>
      </c>
      <c r="AQ266" s="367">
        <v>17413.25</v>
      </c>
      <c r="AR266" s="366"/>
      <c r="AS266" s="315"/>
      <c r="AT266" s="315"/>
      <c r="AU266" s="367">
        <v>660.19</v>
      </c>
      <c r="AV266" s="367">
        <v>376.64</v>
      </c>
      <c r="AW266" s="367">
        <v>144.77000000000001</v>
      </c>
      <c r="AX266" s="367">
        <v>24.78</v>
      </c>
      <c r="AY266" s="367">
        <v>209.8</v>
      </c>
      <c r="AZ266" s="366"/>
    </row>
    <row r="267" spans="1:52" ht="14.4">
      <c r="A267" s="342"/>
      <c r="B267" s="40" t="s">
        <v>429</v>
      </c>
      <c r="C267" s="9"/>
      <c r="D267" s="40">
        <v>8223</v>
      </c>
      <c r="E267" s="103">
        <v>120</v>
      </c>
      <c r="F267" s="103">
        <v>71</v>
      </c>
      <c r="G267" s="103">
        <v>50</v>
      </c>
      <c r="H267" s="103">
        <v>35</v>
      </c>
      <c r="I267" s="103">
        <v>38</v>
      </c>
      <c r="J267" s="9"/>
      <c r="K267" s="315"/>
      <c r="L267" s="315"/>
      <c r="M267" s="105">
        <v>16341.29</v>
      </c>
      <c r="N267" s="105">
        <v>12298.82</v>
      </c>
      <c r="O267" s="105">
        <v>10235.74</v>
      </c>
      <c r="P267" s="105">
        <v>4693.63</v>
      </c>
      <c r="Q267" s="105">
        <v>63773.08</v>
      </c>
      <c r="R267" s="9"/>
      <c r="S267" s="315"/>
      <c r="T267" s="315"/>
      <c r="U267" s="105">
        <v>117.56</v>
      </c>
      <c r="V267" s="105">
        <v>88.48</v>
      </c>
      <c r="W267" s="105">
        <v>77.540000000000006</v>
      </c>
      <c r="X267" s="105">
        <v>35.29</v>
      </c>
      <c r="Y267" s="105">
        <v>479.5</v>
      </c>
      <c r="Z267" s="9"/>
      <c r="AA267" s="315"/>
      <c r="AB267" s="9" t="s">
        <v>441</v>
      </c>
      <c r="AC267" s="9"/>
      <c r="AD267" s="35">
        <v>8079</v>
      </c>
      <c r="AE267" s="366">
        <v>1</v>
      </c>
      <c r="AF267" s="366">
        <v>1</v>
      </c>
      <c r="AG267" s="366"/>
      <c r="AH267" s="366"/>
      <c r="AI267" s="366"/>
      <c r="AJ267" s="366"/>
      <c r="AK267" s="315"/>
      <c r="AL267" s="315"/>
      <c r="AM267" s="367">
        <v>11.5</v>
      </c>
      <c r="AN267" s="367">
        <v>8.99</v>
      </c>
      <c r="AO267" s="367">
        <v>0</v>
      </c>
      <c r="AP267" s="367">
        <v>0</v>
      </c>
      <c r="AQ267" s="367">
        <v>0</v>
      </c>
      <c r="AR267" s="366"/>
      <c r="AS267" s="315"/>
      <c r="AT267" s="315"/>
      <c r="AU267" s="367">
        <v>11.5</v>
      </c>
      <c r="AV267" s="367">
        <v>8.99</v>
      </c>
      <c r="AW267" s="367">
        <v>0</v>
      </c>
      <c r="AX267" s="367">
        <v>0</v>
      </c>
      <c r="AY267" s="367">
        <v>0</v>
      </c>
      <c r="AZ267" s="366"/>
    </row>
    <row r="268" spans="1:52" ht="14.4">
      <c r="A268" s="342"/>
      <c r="B268" s="40" t="s">
        <v>430</v>
      </c>
      <c r="C268" s="9"/>
      <c r="D268" s="40">
        <v>8087</v>
      </c>
      <c r="E268" s="103">
        <v>166</v>
      </c>
      <c r="F268" s="103">
        <v>94</v>
      </c>
      <c r="G268" s="103">
        <v>77</v>
      </c>
      <c r="H268" s="103">
        <v>67</v>
      </c>
      <c r="I268" s="103">
        <v>59</v>
      </c>
      <c r="J268" s="9"/>
      <c r="K268" s="315"/>
      <c r="L268" s="315"/>
      <c r="M268" s="105">
        <v>22684.959999999999</v>
      </c>
      <c r="N268" s="105">
        <v>12529.78</v>
      </c>
      <c r="O268" s="105">
        <v>12976.19</v>
      </c>
      <c r="P268" s="105">
        <v>13637.23</v>
      </c>
      <c r="Q268" s="105">
        <v>90041.01</v>
      </c>
      <c r="R268" s="9"/>
      <c r="S268" s="315"/>
      <c r="T268" s="315"/>
      <c r="U268" s="105">
        <v>118.77</v>
      </c>
      <c r="V268" s="105">
        <v>65.599999999999994</v>
      </c>
      <c r="W268" s="105">
        <v>70.52</v>
      </c>
      <c r="X268" s="105">
        <v>74.52</v>
      </c>
      <c r="Y268" s="105">
        <v>494.73</v>
      </c>
      <c r="Z268" s="9"/>
      <c r="AA268" s="315"/>
      <c r="AB268" s="9" t="s">
        <v>442</v>
      </c>
      <c r="AC268" s="9"/>
      <c r="AD268" s="35">
        <v>8270</v>
      </c>
      <c r="AE268" s="366">
        <v>13</v>
      </c>
      <c r="AF268" s="366">
        <v>6</v>
      </c>
      <c r="AG268" s="366">
        <v>5</v>
      </c>
      <c r="AH268" s="366">
        <v>5</v>
      </c>
      <c r="AI268" s="366">
        <v>4</v>
      </c>
      <c r="AJ268" s="366"/>
      <c r="AK268" s="315"/>
      <c r="AL268" s="315"/>
      <c r="AM268" s="367">
        <v>3601.02</v>
      </c>
      <c r="AN268" s="367">
        <v>688.65</v>
      </c>
      <c r="AO268" s="367">
        <v>682.81</v>
      </c>
      <c r="AP268" s="367">
        <v>299.39</v>
      </c>
      <c r="AQ268" s="367">
        <v>20850.88</v>
      </c>
      <c r="AR268" s="366"/>
      <c r="AS268" s="315"/>
      <c r="AT268" s="315"/>
      <c r="AU268" s="367">
        <v>277</v>
      </c>
      <c r="AV268" s="367">
        <v>52.97</v>
      </c>
      <c r="AW268" s="367">
        <v>56.9</v>
      </c>
      <c r="AX268" s="367">
        <v>24.95</v>
      </c>
      <c r="AY268" s="367">
        <v>1737.57</v>
      </c>
      <c r="AZ268" s="366"/>
    </row>
    <row r="269" spans="1:52" ht="14.4">
      <c r="A269" s="342"/>
      <c r="B269" s="40" t="s">
        <v>432</v>
      </c>
      <c r="C269" s="9"/>
      <c r="D269" s="40">
        <v>8066</v>
      </c>
      <c r="E269" s="103">
        <v>763</v>
      </c>
      <c r="F269" s="103">
        <v>638</v>
      </c>
      <c r="G269" s="103">
        <v>549</v>
      </c>
      <c r="H269" s="103">
        <v>475</v>
      </c>
      <c r="I269" s="103">
        <v>498</v>
      </c>
      <c r="J269" s="9"/>
      <c r="K269" s="315"/>
      <c r="L269" s="315"/>
      <c r="M269" s="105">
        <v>130736.76</v>
      </c>
      <c r="N269" s="105">
        <v>126465.57</v>
      </c>
      <c r="O269" s="105">
        <v>134822.88</v>
      </c>
      <c r="P269" s="105">
        <v>89151.7</v>
      </c>
      <c r="Q269" s="105">
        <v>600539.75</v>
      </c>
      <c r="R269" s="9"/>
      <c r="S269" s="315"/>
      <c r="T269" s="315"/>
      <c r="U269" s="105">
        <v>140.28</v>
      </c>
      <c r="V269" s="105">
        <v>135.69</v>
      </c>
      <c r="W269" s="105">
        <v>152.51</v>
      </c>
      <c r="X269" s="105">
        <v>103.42</v>
      </c>
      <c r="Y269" s="105">
        <v>696.68</v>
      </c>
      <c r="Z269" s="9"/>
      <c r="AA269" s="315"/>
      <c r="AB269" s="9" t="s">
        <v>445</v>
      </c>
      <c r="AC269" s="9"/>
      <c r="AD269" s="35">
        <v>8098</v>
      </c>
      <c r="AE269" s="366">
        <v>8</v>
      </c>
      <c r="AF269" s="366">
        <v>6</v>
      </c>
      <c r="AG269" s="366">
        <v>4</v>
      </c>
      <c r="AH269" s="366">
        <v>5</v>
      </c>
      <c r="AI269" s="366">
        <v>5</v>
      </c>
      <c r="AJ269" s="366"/>
      <c r="AK269" s="315"/>
      <c r="AL269" s="315"/>
      <c r="AM269" s="367">
        <v>645.27</v>
      </c>
      <c r="AN269" s="367">
        <v>479.3</v>
      </c>
      <c r="AO269" s="367">
        <v>106.72</v>
      </c>
      <c r="AP269" s="367">
        <v>436.91</v>
      </c>
      <c r="AQ269" s="367">
        <v>2456.4</v>
      </c>
      <c r="AR269" s="366"/>
      <c r="AS269" s="315"/>
      <c r="AT269" s="315"/>
      <c r="AU269" s="367">
        <v>80.66</v>
      </c>
      <c r="AV269" s="367">
        <v>59.91</v>
      </c>
      <c r="AW269" s="367">
        <v>13.34</v>
      </c>
      <c r="AX269" s="367">
        <v>62.42</v>
      </c>
      <c r="AY269" s="367">
        <v>307.05</v>
      </c>
      <c r="AZ269" s="366"/>
    </row>
    <row r="270" spans="1:52" ht="14.4">
      <c r="A270" s="342"/>
      <c r="B270" s="40" t="s">
        <v>434</v>
      </c>
      <c r="C270" s="9"/>
      <c r="D270" s="40">
        <v>8067</v>
      </c>
      <c r="E270" s="103">
        <v>88</v>
      </c>
      <c r="F270" s="103">
        <v>64</v>
      </c>
      <c r="G270" s="103">
        <v>53</v>
      </c>
      <c r="H270" s="103">
        <v>48</v>
      </c>
      <c r="I270" s="103">
        <v>52</v>
      </c>
      <c r="J270" s="9"/>
      <c r="K270" s="315"/>
      <c r="L270" s="315"/>
      <c r="M270" s="105">
        <v>13357.64</v>
      </c>
      <c r="N270" s="105">
        <v>9777.41</v>
      </c>
      <c r="O270" s="105">
        <v>12678.19</v>
      </c>
      <c r="P270" s="105">
        <v>7466.63</v>
      </c>
      <c r="Q270" s="105">
        <v>53796.86</v>
      </c>
      <c r="R270" s="9"/>
      <c r="S270" s="315"/>
      <c r="T270" s="315"/>
      <c r="U270" s="105">
        <v>116.15</v>
      </c>
      <c r="V270" s="105">
        <v>85.02</v>
      </c>
      <c r="W270" s="105">
        <v>123.09</v>
      </c>
      <c r="X270" s="105">
        <v>73.2</v>
      </c>
      <c r="Y270" s="105">
        <v>522.29999999999995</v>
      </c>
      <c r="Z270" s="9"/>
      <c r="AA270" s="315"/>
      <c r="AB270" s="9" t="s">
        <v>447</v>
      </c>
      <c r="AC270" s="9"/>
      <c r="AD270" s="35">
        <v>8021</v>
      </c>
      <c r="AE270" s="366">
        <v>108</v>
      </c>
      <c r="AF270" s="366">
        <v>28</v>
      </c>
      <c r="AG270" s="366">
        <v>13</v>
      </c>
      <c r="AH270" s="366">
        <v>13</v>
      </c>
      <c r="AI270" s="366">
        <v>7</v>
      </c>
      <c r="AJ270" s="366"/>
      <c r="AK270" s="315"/>
      <c r="AL270" s="315"/>
      <c r="AM270" s="367">
        <v>13308.39</v>
      </c>
      <c r="AN270" s="367">
        <v>3653.65</v>
      </c>
      <c r="AO270" s="367">
        <v>2108.9299999999998</v>
      </c>
      <c r="AP270" s="367">
        <v>1720.46</v>
      </c>
      <c r="AQ270" s="367">
        <v>8764.94</v>
      </c>
      <c r="AR270" s="366"/>
      <c r="AS270" s="315"/>
      <c r="AT270" s="315"/>
      <c r="AU270" s="367">
        <v>123.23</v>
      </c>
      <c r="AV270" s="367">
        <v>33.83</v>
      </c>
      <c r="AW270" s="367">
        <v>21.74</v>
      </c>
      <c r="AX270" s="367">
        <v>16.39</v>
      </c>
      <c r="AY270" s="367">
        <v>81.92</v>
      </c>
      <c r="AZ270" s="366"/>
    </row>
    <row r="271" spans="1:52" ht="14.4">
      <c r="A271" s="342"/>
      <c r="B271" s="40" t="s">
        <v>437</v>
      </c>
      <c r="C271" s="9"/>
      <c r="D271" s="40">
        <v>8069</v>
      </c>
      <c r="E271" s="103">
        <v>755</v>
      </c>
      <c r="F271" s="103">
        <v>593</v>
      </c>
      <c r="G271" s="103">
        <v>504</v>
      </c>
      <c r="H271" s="103">
        <v>416</v>
      </c>
      <c r="I271" s="103">
        <v>431</v>
      </c>
      <c r="J271" s="9"/>
      <c r="K271" s="315"/>
      <c r="L271" s="315"/>
      <c r="M271" s="105">
        <v>134004.6</v>
      </c>
      <c r="N271" s="105">
        <v>133660.38</v>
      </c>
      <c r="O271" s="105">
        <v>121708.69</v>
      </c>
      <c r="P271" s="105">
        <v>83135.599999999991</v>
      </c>
      <c r="Q271" s="105">
        <v>565866.68999999994</v>
      </c>
      <c r="R271" s="9"/>
      <c r="S271" s="315"/>
      <c r="T271" s="315"/>
      <c r="U271" s="105">
        <v>193.65</v>
      </c>
      <c r="V271" s="105">
        <v>233.85000000000002</v>
      </c>
      <c r="W271" s="105">
        <v>206</v>
      </c>
      <c r="X271" s="105">
        <v>156.47</v>
      </c>
      <c r="Y271" s="105">
        <v>925.1</v>
      </c>
      <c r="Z271" s="9"/>
      <c r="AA271" s="315"/>
      <c r="AB271" s="9" t="s">
        <v>450</v>
      </c>
      <c r="AC271" s="9"/>
      <c r="AD271" s="35">
        <v>8201</v>
      </c>
      <c r="AE271" s="366">
        <v>3</v>
      </c>
      <c r="AF271" s="366">
        <v>1</v>
      </c>
      <c r="AG271" s="366">
        <v>1</v>
      </c>
      <c r="AH271" s="366">
        <v>1</v>
      </c>
      <c r="AI271" s="366">
        <v>1</v>
      </c>
      <c r="AJ271" s="366"/>
      <c r="AK271" s="315"/>
      <c r="AL271" s="315"/>
      <c r="AM271" s="367">
        <v>574.91</v>
      </c>
      <c r="AN271" s="367">
        <v>14.67</v>
      </c>
      <c r="AO271" s="367">
        <v>14.83</v>
      </c>
      <c r="AP271" s="367">
        <v>15.69</v>
      </c>
      <c r="AQ271" s="367">
        <v>1702.87</v>
      </c>
      <c r="AR271" s="366"/>
      <c r="AS271" s="315"/>
      <c r="AT271" s="315"/>
      <c r="AU271" s="367">
        <v>191.64</v>
      </c>
      <c r="AV271" s="367">
        <v>4.8899999999999997</v>
      </c>
      <c r="AW271" s="367">
        <v>4.9400000000000004</v>
      </c>
      <c r="AX271" s="367">
        <v>5.23</v>
      </c>
      <c r="AY271" s="367">
        <v>567.62</v>
      </c>
      <c r="AZ271" s="366"/>
    </row>
    <row r="272" spans="1:52" ht="14.4">
      <c r="A272" s="342"/>
      <c r="B272" s="40" t="s">
        <v>438</v>
      </c>
      <c r="C272" s="9"/>
      <c r="D272" s="40">
        <v>8070</v>
      </c>
      <c r="E272" s="103">
        <v>955</v>
      </c>
      <c r="F272" s="103">
        <v>653</v>
      </c>
      <c r="G272" s="103">
        <v>516</v>
      </c>
      <c r="H272" s="103">
        <v>403</v>
      </c>
      <c r="I272" s="103">
        <v>509</v>
      </c>
      <c r="J272" s="9"/>
      <c r="K272" s="315"/>
      <c r="L272" s="315"/>
      <c r="M272" s="105">
        <v>156079.88</v>
      </c>
      <c r="N272" s="105">
        <v>123522.99</v>
      </c>
      <c r="O272" s="105">
        <v>106808.26</v>
      </c>
      <c r="P272" s="105">
        <v>78406.59</v>
      </c>
      <c r="Q272" s="105">
        <v>542593.12</v>
      </c>
      <c r="R272" s="9"/>
      <c r="S272" s="315"/>
      <c r="T272" s="315"/>
      <c r="U272" s="105">
        <v>134.19999999999999</v>
      </c>
      <c r="V272" s="105">
        <v>106.21</v>
      </c>
      <c r="W272" s="105">
        <v>96.22</v>
      </c>
      <c r="X272" s="105">
        <v>71.87</v>
      </c>
      <c r="Y272" s="105">
        <v>502.87</v>
      </c>
      <c r="Z272" s="9"/>
      <c r="AA272" s="315"/>
      <c r="AB272" s="9" t="s">
        <v>451</v>
      </c>
      <c r="AC272" s="9"/>
      <c r="AD272" s="35">
        <v>8322</v>
      </c>
      <c r="AE272" s="366">
        <v>1</v>
      </c>
      <c r="AF272" s="366"/>
      <c r="AG272" s="366"/>
      <c r="AH272" s="366"/>
      <c r="AI272" s="366"/>
      <c r="AJ272" s="366"/>
      <c r="AK272" s="315"/>
      <c r="AL272" s="315"/>
      <c r="AM272" s="367">
        <v>651.75</v>
      </c>
      <c r="AN272" s="367">
        <v>0</v>
      </c>
      <c r="AO272" s="367">
        <v>0</v>
      </c>
      <c r="AP272" s="367">
        <v>0</v>
      </c>
      <c r="AQ272" s="367">
        <v>0</v>
      </c>
      <c r="AR272" s="366"/>
      <c r="AS272" s="315"/>
      <c r="AT272" s="315"/>
      <c r="AU272" s="367">
        <v>651.75</v>
      </c>
      <c r="AV272" s="367">
        <v>0</v>
      </c>
      <c r="AW272" s="367">
        <v>0</v>
      </c>
      <c r="AX272" s="367">
        <v>0</v>
      </c>
      <c r="AY272" s="367">
        <v>0</v>
      </c>
      <c r="AZ272" s="366"/>
    </row>
    <row r="273" spans="1:52" ht="14.4">
      <c r="A273" s="342"/>
      <c r="B273" s="40" t="s">
        <v>442</v>
      </c>
      <c r="C273" s="9"/>
      <c r="D273" s="40">
        <v>8270</v>
      </c>
      <c r="E273" s="103">
        <v>99</v>
      </c>
      <c r="F273" s="103">
        <v>47</v>
      </c>
      <c r="G273" s="103">
        <v>35</v>
      </c>
      <c r="H273" s="103">
        <v>28</v>
      </c>
      <c r="I273" s="103">
        <v>30</v>
      </c>
      <c r="J273" s="9"/>
      <c r="K273" s="315"/>
      <c r="L273" s="315"/>
      <c r="M273" s="105">
        <v>18181.39</v>
      </c>
      <c r="N273" s="105">
        <v>9483.2999999999993</v>
      </c>
      <c r="O273" s="105">
        <v>7472.06</v>
      </c>
      <c r="P273" s="105">
        <v>5456.67</v>
      </c>
      <c r="Q273" s="105">
        <v>34368.43</v>
      </c>
      <c r="R273" s="9"/>
      <c r="S273" s="315"/>
      <c r="T273" s="315"/>
      <c r="U273" s="105">
        <v>149.03</v>
      </c>
      <c r="V273" s="105">
        <v>77.73</v>
      </c>
      <c r="W273" s="105">
        <v>63.32</v>
      </c>
      <c r="X273" s="105">
        <v>46.64</v>
      </c>
      <c r="Y273" s="105">
        <v>288.81</v>
      </c>
      <c r="Z273" s="9"/>
      <c r="AA273" s="315"/>
      <c r="AB273" s="9" t="s">
        <v>452</v>
      </c>
      <c r="AC273" s="9"/>
      <c r="AD273" s="35">
        <v>8071</v>
      </c>
      <c r="AE273" s="366">
        <v>77</v>
      </c>
      <c r="AF273" s="366">
        <v>35</v>
      </c>
      <c r="AG273" s="366">
        <v>26</v>
      </c>
      <c r="AH273" s="366">
        <v>25</v>
      </c>
      <c r="AI273" s="366">
        <v>22</v>
      </c>
      <c r="AJ273" s="366"/>
      <c r="AK273" s="315"/>
      <c r="AL273" s="315"/>
      <c r="AM273" s="367">
        <v>19429.080000000002</v>
      </c>
      <c r="AN273" s="367">
        <v>5746.3</v>
      </c>
      <c r="AO273" s="367">
        <v>2427.9899999999998</v>
      </c>
      <c r="AP273" s="367">
        <v>1372.9</v>
      </c>
      <c r="AQ273" s="367">
        <v>15696.86</v>
      </c>
      <c r="AR273" s="366"/>
      <c r="AS273" s="315"/>
      <c r="AT273" s="315"/>
      <c r="AU273" s="367">
        <v>249.09</v>
      </c>
      <c r="AV273" s="367">
        <v>73.67</v>
      </c>
      <c r="AW273" s="367">
        <v>34.200000000000003</v>
      </c>
      <c r="AX273" s="367">
        <v>18.309999999999999</v>
      </c>
      <c r="AY273" s="367">
        <v>218.01</v>
      </c>
      <c r="AZ273" s="366"/>
    </row>
    <row r="274" spans="1:52" ht="14.4">
      <c r="A274" s="342"/>
      <c r="B274" s="40" t="s">
        <v>445</v>
      </c>
      <c r="C274" s="9"/>
      <c r="D274" s="40">
        <v>8098</v>
      </c>
      <c r="E274" s="103">
        <v>33</v>
      </c>
      <c r="F274" s="103">
        <v>21</v>
      </c>
      <c r="G274" s="103">
        <v>18</v>
      </c>
      <c r="H274" s="103">
        <v>13</v>
      </c>
      <c r="I274" s="103">
        <v>15</v>
      </c>
      <c r="J274" s="9"/>
      <c r="K274" s="315"/>
      <c r="L274" s="315"/>
      <c r="M274" s="105">
        <v>3973.32</v>
      </c>
      <c r="N274" s="105">
        <v>3856.73</v>
      </c>
      <c r="O274" s="105">
        <v>3156.22</v>
      </c>
      <c r="P274" s="105">
        <v>1926.15</v>
      </c>
      <c r="Q274" s="105">
        <v>15602.29</v>
      </c>
      <c r="R274" s="9"/>
      <c r="S274" s="315"/>
      <c r="T274" s="315"/>
      <c r="U274" s="105">
        <v>104.56</v>
      </c>
      <c r="V274" s="105">
        <v>101.49</v>
      </c>
      <c r="W274" s="105">
        <v>105.21</v>
      </c>
      <c r="X274" s="105">
        <v>64.209999999999994</v>
      </c>
      <c r="Y274" s="105">
        <v>520.08000000000004</v>
      </c>
      <c r="Z274" s="9"/>
      <c r="AA274" s="315"/>
      <c r="AB274" s="9" t="s">
        <v>454</v>
      </c>
      <c r="AC274" s="9"/>
      <c r="AD274" s="35">
        <v>8318</v>
      </c>
      <c r="AE274" s="366">
        <v>5</v>
      </c>
      <c r="AF274" s="366">
        <v>2</v>
      </c>
      <c r="AG274" s="366">
        <v>2</v>
      </c>
      <c r="AH274" s="366">
        <v>2</v>
      </c>
      <c r="AI274" s="366">
        <v>2</v>
      </c>
      <c r="AJ274" s="366"/>
      <c r="AK274" s="315"/>
      <c r="AL274" s="315"/>
      <c r="AM274" s="367">
        <v>23038.27</v>
      </c>
      <c r="AN274" s="367">
        <v>30.36</v>
      </c>
      <c r="AO274" s="367">
        <v>32.17</v>
      </c>
      <c r="AP274" s="367">
        <v>37.520000000000003</v>
      </c>
      <c r="AQ274" s="367">
        <v>368.89</v>
      </c>
      <c r="AR274" s="366"/>
      <c r="AS274" s="315"/>
      <c r="AT274" s="315"/>
      <c r="AU274" s="367">
        <v>4607.6499999999996</v>
      </c>
      <c r="AV274" s="367">
        <v>6.07</v>
      </c>
      <c r="AW274" s="367">
        <v>6.43</v>
      </c>
      <c r="AX274" s="367">
        <v>7.5</v>
      </c>
      <c r="AY274" s="367">
        <v>73.78</v>
      </c>
      <c r="AZ274" s="366"/>
    </row>
    <row r="275" spans="1:52" ht="14.4">
      <c r="A275" s="342"/>
      <c r="B275" s="40" t="s">
        <v>447</v>
      </c>
      <c r="C275" s="9"/>
      <c r="D275" s="40">
        <v>8021</v>
      </c>
      <c r="E275" s="103">
        <v>1238</v>
      </c>
      <c r="F275" s="103">
        <v>821</v>
      </c>
      <c r="G275" s="103">
        <v>563</v>
      </c>
      <c r="H275" s="103">
        <v>602</v>
      </c>
      <c r="I275" s="103">
        <v>658</v>
      </c>
      <c r="J275" s="9"/>
      <c r="K275" s="315"/>
      <c r="L275" s="315"/>
      <c r="M275" s="105">
        <v>171537.36</v>
      </c>
      <c r="N275" s="105">
        <v>111868.02</v>
      </c>
      <c r="O275" s="105">
        <v>75645.84</v>
      </c>
      <c r="P275" s="105">
        <v>80842.429999999993</v>
      </c>
      <c r="Q275" s="105">
        <v>615558.13</v>
      </c>
      <c r="R275" s="9"/>
      <c r="S275" s="315"/>
      <c r="T275" s="315"/>
      <c r="U275" s="105">
        <v>117.57</v>
      </c>
      <c r="V275" s="105">
        <v>76.67</v>
      </c>
      <c r="W275" s="105">
        <v>68.03</v>
      </c>
      <c r="X275" s="105">
        <v>58.92</v>
      </c>
      <c r="Y275" s="105">
        <v>445.09</v>
      </c>
      <c r="Z275" s="9"/>
      <c r="AA275" s="315"/>
      <c r="AB275" s="9" t="s">
        <v>454</v>
      </c>
      <c r="AC275" s="9"/>
      <c r="AD275" s="35">
        <v>8347</v>
      </c>
      <c r="AE275" s="366">
        <v>1</v>
      </c>
      <c r="AF275" s="366"/>
      <c r="AG275" s="366"/>
      <c r="AH275" s="366"/>
      <c r="AI275" s="366"/>
      <c r="AJ275" s="366"/>
      <c r="AK275" s="315"/>
      <c r="AL275" s="315"/>
      <c r="AM275" s="367">
        <v>15.3</v>
      </c>
      <c r="AN275" s="367">
        <v>0</v>
      </c>
      <c r="AO275" s="367">
        <v>0</v>
      </c>
      <c r="AP275" s="367">
        <v>0</v>
      </c>
      <c r="AQ275" s="367">
        <v>0</v>
      </c>
      <c r="AR275" s="366"/>
      <c r="AS275" s="315"/>
      <c r="AT275" s="315"/>
      <c r="AU275" s="367">
        <v>15.3</v>
      </c>
      <c r="AV275" s="367">
        <v>0</v>
      </c>
      <c r="AW275" s="367">
        <v>0</v>
      </c>
      <c r="AX275" s="367">
        <v>0</v>
      </c>
      <c r="AY275" s="367">
        <v>0</v>
      </c>
      <c r="AZ275" s="366"/>
    </row>
    <row r="276" spans="1:52" ht="14.4">
      <c r="A276" s="342"/>
      <c r="B276" s="40" t="s">
        <v>450</v>
      </c>
      <c r="C276" s="9"/>
      <c r="D276" s="40">
        <v>8201</v>
      </c>
      <c r="E276" s="103">
        <v>82</v>
      </c>
      <c r="F276" s="103">
        <v>55</v>
      </c>
      <c r="G276" s="103">
        <v>33</v>
      </c>
      <c r="H276" s="103">
        <v>32</v>
      </c>
      <c r="I276" s="103">
        <v>32</v>
      </c>
      <c r="J276" s="9"/>
      <c r="K276" s="315"/>
      <c r="L276" s="315"/>
      <c r="M276" s="105">
        <v>10571.57</v>
      </c>
      <c r="N276" s="105">
        <v>7687.18</v>
      </c>
      <c r="O276" s="105">
        <v>3681.78</v>
      </c>
      <c r="P276" s="105">
        <v>4038.83</v>
      </c>
      <c r="Q276" s="105">
        <v>37426.74</v>
      </c>
      <c r="R276" s="9"/>
      <c r="S276" s="315"/>
      <c r="T276" s="315"/>
      <c r="U276" s="105">
        <v>105.72</v>
      </c>
      <c r="V276" s="105">
        <v>76.87</v>
      </c>
      <c r="W276" s="105">
        <v>53.36</v>
      </c>
      <c r="X276" s="105">
        <v>43.43</v>
      </c>
      <c r="Y276" s="105">
        <v>385.84</v>
      </c>
      <c r="Z276" s="9"/>
      <c r="AA276" s="315"/>
      <c r="AB276" s="9" t="s">
        <v>762</v>
      </c>
      <c r="AC276" s="9"/>
      <c r="AD276" s="35">
        <v>8302</v>
      </c>
      <c r="AE276" s="366">
        <v>1</v>
      </c>
      <c r="AF276" s="366">
        <v>1</v>
      </c>
      <c r="AG276" s="366">
        <v>1</v>
      </c>
      <c r="AH276" s="366">
        <v>1</v>
      </c>
      <c r="AI276" s="366">
        <v>1</v>
      </c>
      <c r="AJ276" s="366"/>
      <c r="AK276" s="315"/>
      <c r="AL276" s="315"/>
      <c r="AM276" s="367">
        <v>21.56</v>
      </c>
      <c r="AN276" s="367">
        <v>19.8</v>
      </c>
      <c r="AO276" s="367">
        <v>22.62</v>
      </c>
      <c r="AP276" s="367">
        <v>20.45</v>
      </c>
      <c r="AQ276" s="367">
        <v>386.93</v>
      </c>
      <c r="AR276" s="366"/>
      <c r="AS276" s="315"/>
      <c r="AT276" s="315"/>
      <c r="AU276" s="367">
        <v>21.56</v>
      </c>
      <c r="AV276" s="367">
        <v>19.8</v>
      </c>
      <c r="AW276" s="367">
        <v>22.62</v>
      </c>
      <c r="AX276" s="367">
        <v>20.45</v>
      </c>
      <c r="AY276" s="367">
        <v>386.93</v>
      </c>
      <c r="AZ276" s="366"/>
    </row>
    <row r="277" spans="1:52" ht="14.4">
      <c r="A277" s="342"/>
      <c r="B277" s="40" t="s">
        <v>451</v>
      </c>
      <c r="C277" s="9"/>
      <c r="D277" s="40">
        <v>8094</v>
      </c>
      <c r="E277" s="103">
        <v>5</v>
      </c>
      <c r="F277" s="103">
        <v>3</v>
      </c>
      <c r="G277" s="103">
        <v>2</v>
      </c>
      <c r="H277" s="103">
        <v>3</v>
      </c>
      <c r="I277" s="103">
        <v>4</v>
      </c>
      <c r="J277" s="9"/>
      <c r="K277" s="315"/>
      <c r="L277" s="315"/>
      <c r="M277" s="105">
        <v>253.13</v>
      </c>
      <c r="N277" s="105">
        <v>318.13</v>
      </c>
      <c r="O277" s="105">
        <v>422.2</v>
      </c>
      <c r="P277" s="105">
        <v>492.14</v>
      </c>
      <c r="Q277" s="105">
        <v>5350.32</v>
      </c>
      <c r="R277" s="9"/>
      <c r="S277" s="315"/>
      <c r="T277" s="315"/>
      <c r="U277" s="105">
        <v>28.13</v>
      </c>
      <c r="V277" s="105">
        <v>35.35</v>
      </c>
      <c r="W277" s="105">
        <v>52.78</v>
      </c>
      <c r="X277" s="105">
        <v>61.52</v>
      </c>
      <c r="Y277" s="105">
        <v>668.79</v>
      </c>
      <c r="Z277" s="9"/>
      <c r="AA277" s="315"/>
      <c r="AB277" s="9" t="s">
        <v>763</v>
      </c>
      <c r="AC277" s="9"/>
      <c r="AD277" s="35">
        <v>8318</v>
      </c>
      <c r="AE277" s="366">
        <v>1</v>
      </c>
      <c r="AF277" s="366"/>
      <c r="AG277" s="366"/>
      <c r="AH277" s="366"/>
      <c r="AI277" s="366"/>
      <c r="AJ277" s="366"/>
      <c r="AK277" s="315"/>
      <c r="AL277" s="315"/>
      <c r="AM277" s="367">
        <v>23.61</v>
      </c>
      <c r="AN277" s="367">
        <v>0</v>
      </c>
      <c r="AO277" s="367">
        <v>0</v>
      </c>
      <c r="AP277" s="367">
        <v>0</v>
      </c>
      <c r="AQ277" s="367">
        <v>0</v>
      </c>
      <c r="AR277" s="366"/>
      <c r="AS277" s="315"/>
      <c r="AT277" s="315"/>
      <c r="AU277" s="367">
        <v>23.61</v>
      </c>
      <c r="AV277" s="367">
        <v>0</v>
      </c>
      <c r="AW277" s="367">
        <v>0</v>
      </c>
      <c r="AX277" s="367">
        <v>0</v>
      </c>
      <c r="AY277" s="367">
        <v>0</v>
      </c>
      <c r="AZ277" s="366"/>
    </row>
    <row r="278" spans="1:52" ht="14.4">
      <c r="A278" s="342"/>
      <c r="B278" s="40" t="s">
        <v>452</v>
      </c>
      <c r="C278" s="9"/>
      <c r="D278" s="40">
        <v>8071</v>
      </c>
      <c r="E278" s="103">
        <v>626</v>
      </c>
      <c r="F278" s="103">
        <v>369</v>
      </c>
      <c r="G278" s="103">
        <v>266</v>
      </c>
      <c r="H278" s="103">
        <v>232</v>
      </c>
      <c r="I278" s="103">
        <v>237</v>
      </c>
      <c r="J278" s="9"/>
      <c r="K278" s="315"/>
      <c r="L278" s="315"/>
      <c r="M278" s="105">
        <v>72143.070000000007</v>
      </c>
      <c r="N278" s="105">
        <v>46286.37</v>
      </c>
      <c r="O278" s="105">
        <v>43919.68</v>
      </c>
      <c r="P278" s="105">
        <v>31839.45</v>
      </c>
      <c r="Q278" s="105">
        <v>210069.2</v>
      </c>
      <c r="R278" s="9"/>
      <c r="S278" s="315"/>
      <c r="T278" s="315"/>
      <c r="U278" s="105">
        <v>103.51</v>
      </c>
      <c r="V278" s="105">
        <v>66.41</v>
      </c>
      <c r="W278" s="105">
        <v>66.75</v>
      </c>
      <c r="X278" s="105">
        <v>49.06</v>
      </c>
      <c r="Y278" s="105">
        <v>323.18</v>
      </c>
      <c r="Z278" s="9"/>
      <c r="AA278" s="315"/>
      <c r="AB278" s="9" t="s">
        <v>456</v>
      </c>
      <c r="AC278" s="9"/>
      <c r="AD278" s="35">
        <v>8223</v>
      </c>
      <c r="AE278" s="366">
        <v>1</v>
      </c>
      <c r="AF278" s="366">
        <v>1</v>
      </c>
      <c r="AG278" s="366">
        <v>1</v>
      </c>
      <c r="AH278" s="366">
        <v>1</v>
      </c>
      <c r="AI278" s="366">
        <v>1</v>
      </c>
      <c r="AJ278" s="366"/>
      <c r="AK278" s="315"/>
      <c r="AL278" s="315"/>
      <c r="AM278" s="367">
        <v>260.61</v>
      </c>
      <c r="AN278" s="367">
        <v>224.07</v>
      </c>
      <c r="AO278" s="367">
        <v>194.63</v>
      </c>
      <c r="AP278" s="367">
        <v>214.16</v>
      </c>
      <c r="AQ278" s="367">
        <v>67.86</v>
      </c>
      <c r="AR278" s="366"/>
      <c r="AS278" s="315"/>
      <c r="AT278" s="315"/>
      <c r="AU278" s="367">
        <v>260.61</v>
      </c>
      <c r="AV278" s="367">
        <v>224.07</v>
      </c>
      <c r="AW278" s="367">
        <v>194.63</v>
      </c>
      <c r="AX278" s="367">
        <v>214.16</v>
      </c>
      <c r="AY278" s="367">
        <v>67.86</v>
      </c>
      <c r="AZ278" s="366"/>
    </row>
    <row r="279" spans="1:52" ht="14.4">
      <c r="A279" s="342"/>
      <c r="B279" s="40" t="s">
        <v>454</v>
      </c>
      <c r="C279" s="9"/>
      <c r="D279" s="40">
        <v>8318</v>
      </c>
      <c r="E279" s="103">
        <v>19</v>
      </c>
      <c r="F279" s="103">
        <v>10</v>
      </c>
      <c r="G279" s="103">
        <v>8</v>
      </c>
      <c r="H279" s="103">
        <v>7</v>
      </c>
      <c r="I279" s="103">
        <v>9</v>
      </c>
      <c r="J279" s="9"/>
      <c r="K279" s="315"/>
      <c r="L279" s="315"/>
      <c r="M279" s="105">
        <v>3195.19</v>
      </c>
      <c r="N279" s="105">
        <v>2001.0100000000002</v>
      </c>
      <c r="O279" s="105">
        <v>2120.5100000000002</v>
      </c>
      <c r="P279" s="105">
        <v>-11.879999999999882</v>
      </c>
      <c r="Q279" s="105">
        <v>17004.120000000003</v>
      </c>
      <c r="R279" s="9"/>
      <c r="S279" s="315"/>
      <c r="T279" s="315"/>
      <c r="U279" s="105">
        <v>514.16</v>
      </c>
      <c r="V279" s="105">
        <v>438.16</v>
      </c>
      <c r="W279" s="105">
        <v>544.73</v>
      </c>
      <c r="X279" s="105">
        <v>559.79999999999995</v>
      </c>
      <c r="Y279" s="105">
        <v>3306.28</v>
      </c>
      <c r="Z279" s="9"/>
      <c r="AA279" s="315"/>
      <c r="AB279" s="9" t="s">
        <v>456</v>
      </c>
      <c r="AC279" s="9"/>
      <c r="AD279" s="35">
        <v>8232</v>
      </c>
      <c r="AE279" s="366">
        <v>268</v>
      </c>
      <c r="AF279" s="366">
        <v>144</v>
      </c>
      <c r="AG279" s="366">
        <v>113</v>
      </c>
      <c r="AH279" s="366">
        <v>91</v>
      </c>
      <c r="AI279" s="366">
        <v>82</v>
      </c>
      <c r="AJ279" s="366"/>
      <c r="AK279" s="315"/>
      <c r="AL279" s="315"/>
      <c r="AM279" s="367">
        <v>111284.53</v>
      </c>
      <c r="AN279" s="367">
        <v>35163.279999999999</v>
      </c>
      <c r="AO279" s="367">
        <v>24840.52</v>
      </c>
      <c r="AP279" s="367">
        <v>23626.78</v>
      </c>
      <c r="AQ279" s="367">
        <v>99113.89</v>
      </c>
      <c r="AR279" s="366"/>
      <c r="AS279" s="315"/>
      <c r="AT279" s="315"/>
      <c r="AU279" s="367">
        <v>397.44</v>
      </c>
      <c r="AV279" s="367">
        <v>125.58</v>
      </c>
      <c r="AW279" s="367">
        <v>94.45</v>
      </c>
      <c r="AX279" s="367">
        <v>89.84</v>
      </c>
      <c r="AY279" s="367">
        <v>379.75</v>
      </c>
      <c r="AZ279" s="366"/>
    </row>
    <row r="280" spans="1:52" ht="14.4">
      <c r="A280" s="342"/>
      <c r="B280" s="40"/>
      <c r="C280" s="9"/>
      <c r="D280" s="40">
        <v>8344</v>
      </c>
      <c r="E280" s="103">
        <v>1</v>
      </c>
      <c r="F280" s="103"/>
      <c r="G280" s="103"/>
      <c r="H280" s="103"/>
      <c r="I280" s="103"/>
      <c r="J280" s="9"/>
      <c r="K280" s="315"/>
      <c r="L280" s="315"/>
      <c r="M280" s="105">
        <v>29</v>
      </c>
      <c r="N280" s="105">
        <v>0</v>
      </c>
      <c r="O280" s="105">
        <v>0</v>
      </c>
      <c r="P280" s="105">
        <v>0</v>
      </c>
      <c r="Q280" s="105">
        <v>0</v>
      </c>
      <c r="R280" s="9"/>
      <c r="S280" s="315"/>
      <c r="T280" s="315"/>
      <c r="U280" s="105">
        <v>29</v>
      </c>
      <c r="V280" s="105">
        <v>0</v>
      </c>
      <c r="W280" s="105">
        <v>0</v>
      </c>
      <c r="X280" s="105">
        <v>0</v>
      </c>
      <c r="Y280" s="105">
        <v>0</v>
      </c>
      <c r="Z280" s="9"/>
      <c r="AA280" s="315"/>
      <c r="AB280" s="9" t="s">
        <v>457</v>
      </c>
      <c r="AC280" s="9"/>
      <c r="AD280" s="35">
        <v>8318</v>
      </c>
      <c r="AE280" s="366">
        <v>3</v>
      </c>
      <c r="AF280" s="366">
        <v>1</v>
      </c>
      <c r="AG280" s="366">
        <v>1</v>
      </c>
      <c r="AH280" s="366">
        <v>2</v>
      </c>
      <c r="AI280" s="366"/>
      <c r="AJ280" s="366"/>
      <c r="AK280" s="315"/>
      <c r="AL280" s="315"/>
      <c r="AM280" s="367">
        <v>1029.1300000000001</v>
      </c>
      <c r="AN280" s="367">
        <v>19.03</v>
      </c>
      <c r="AO280" s="367">
        <v>20.52</v>
      </c>
      <c r="AP280" s="367">
        <v>35.57</v>
      </c>
      <c r="AQ280" s="367">
        <v>0</v>
      </c>
      <c r="AR280" s="366"/>
      <c r="AS280" s="315"/>
      <c r="AT280" s="315"/>
      <c r="AU280" s="367">
        <v>343.04</v>
      </c>
      <c r="AV280" s="367">
        <v>6.34</v>
      </c>
      <c r="AW280" s="367">
        <v>6.84</v>
      </c>
      <c r="AX280" s="367">
        <v>11.86</v>
      </c>
      <c r="AY280" s="367">
        <v>0</v>
      </c>
      <c r="AZ280" s="366"/>
    </row>
    <row r="281" spans="1:52" ht="14.4">
      <c r="A281" s="342"/>
      <c r="B281" s="40" t="s">
        <v>762</v>
      </c>
      <c r="C281" s="9"/>
      <c r="D281" s="40">
        <v>8302</v>
      </c>
      <c r="E281" s="103">
        <v>1</v>
      </c>
      <c r="F281" s="103"/>
      <c r="G281" s="103"/>
      <c r="H281" s="103"/>
      <c r="I281" s="103"/>
      <c r="J281" s="9"/>
      <c r="K281" s="315"/>
      <c r="L281" s="315"/>
      <c r="M281" s="105">
        <v>244.09</v>
      </c>
      <c r="N281" s="105">
        <v>0</v>
      </c>
      <c r="O281" s="105">
        <v>0</v>
      </c>
      <c r="P281" s="105">
        <v>0</v>
      </c>
      <c r="Q281" s="105">
        <v>0</v>
      </c>
      <c r="R281" s="9"/>
      <c r="S281" s="315"/>
      <c r="T281" s="315"/>
      <c r="U281" s="105">
        <v>244.09</v>
      </c>
      <c r="V281" s="105">
        <v>0</v>
      </c>
      <c r="W281" s="105">
        <v>0</v>
      </c>
      <c r="X281" s="105">
        <v>0</v>
      </c>
      <c r="Y281" s="105">
        <v>0</v>
      </c>
      <c r="Z281" s="9"/>
      <c r="AA281" s="315"/>
      <c r="AB281" s="9" t="s">
        <v>458</v>
      </c>
      <c r="AC281" s="9"/>
      <c r="AD281" s="35">
        <v>8201</v>
      </c>
      <c r="AE281" s="366">
        <v>1</v>
      </c>
      <c r="AF281" s="366"/>
      <c r="AG281" s="366"/>
      <c r="AH281" s="366"/>
      <c r="AI281" s="366"/>
      <c r="AJ281" s="366"/>
      <c r="AK281" s="315"/>
      <c r="AL281" s="315"/>
      <c r="AM281" s="367">
        <v>258.69</v>
      </c>
      <c r="AN281" s="367">
        <v>0</v>
      </c>
      <c r="AO281" s="367">
        <v>0</v>
      </c>
      <c r="AP281" s="367">
        <v>0</v>
      </c>
      <c r="AQ281" s="367">
        <v>0</v>
      </c>
      <c r="AR281" s="366"/>
      <c r="AS281" s="315"/>
      <c r="AT281" s="315"/>
      <c r="AU281" s="367">
        <v>258.69</v>
      </c>
      <c r="AV281" s="367">
        <v>0</v>
      </c>
      <c r="AW281" s="367">
        <v>0</v>
      </c>
      <c r="AX281" s="367">
        <v>0</v>
      </c>
      <c r="AY281" s="367">
        <v>0</v>
      </c>
      <c r="AZ281" s="366"/>
    </row>
    <row r="282" spans="1:52" ht="14.4">
      <c r="A282" s="342"/>
      <c r="B282" s="40" t="s">
        <v>764</v>
      </c>
      <c r="C282" s="9"/>
      <c r="D282" s="40">
        <v>8343</v>
      </c>
      <c r="E282" s="103">
        <v>1</v>
      </c>
      <c r="F282" s="103">
        <v>1</v>
      </c>
      <c r="G282" s="103">
        <v>1</v>
      </c>
      <c r="H282" s="103">
        <v>1</v>
      </c>
      <c r="I282" s="103">
        <v>1</v>
      </c>
      <c r="J282" s="9"/>
      <c r="K282" s="315"/>
      <c r="L282" s="315"/>
      <c r="M282" s="105">
        <v>396.81</v>
      </c>
      <c r="N282" s="105">
        <v>384.42</v>
      </c>
      <c r="O282" s="105">
        <v>484.77</v>
      </c>
      <c r="P282" s="105">
        <v>190</v>
      </c>
      <c r="Q282" s="105">
        <v>139.13999999999999</v>
      </c>
      <c r="R282" s="9"/>
      <c r="S282" s="315"/>
      <c r="T282" s="315"/>
      <c r="U282" s="105">
        <v>396.81</v>
      </c>
      <c r="V282" s="105">
        <v>384.42</v>
      </c>
      <c r="W282" s="105">
        <v>484.77</v>
      </c>
      <c r="X282" s="105">
        <v>190</v>
      </c>
      <c r="Y282" s="105">
        <v>139.13999999999999</v>
      </c>
      <c r="Z282" s="9"/>
      <c r="AA282" s="315"/>
      <c r="AB282" s="9" t="s">
        <v>458</v>
      </c>
      <c r="AC282" s="9"/>
      <c r="AD282" s="35">
        <v>8205</v>
      </c>
      <c r="AE282" s="366">
        <v>2</v>
      </c>
      <c r="AF282" s="366">
        <v>1</v>
      </c>
      <c r="AG282" s="366">
        <v>1</v>
      </c>
      <c r="AH282" s="366"/>
      <c r="AI282" s="366"/>
      <c r="AJ282" s="366"/>
      <c r="AK282" s="315"/>
      <c r="AL282" s="315"/>
      <c r="AM282" s="367">
        <v>7384.9</v>
      </c>
      <c r="AN282" s="367">
        <v>7241.47</v>
      </c>
      <c r="AO282" s="367">
        <v>148.26</v>
      </c>
      <c r="AP282" s="367">
        <v>0</v>
      </c>
      <c r="AQ282" s="367">
        <v>0</v>
      </c>
      <c r="AR282" s="366"/>
      <c r="AS282" s="315"/>
      <c r="AT282" s="315"/>
      <c r="AU282" s="367">
        <v>3692.45</v>
      </c>
      <c r="AV282" s="367">
        <v>3620.74</v>
      </c>
      <c r="AW282" s="367">
        <v>148.26</v>
      </c>
      <c r="AX282" s="367">
        <v>0</v>
      </c>
      <c r="AY282" s="367">
        <v>0</v>
      </c>
      <c r="AZ282" s="366"/>
    </row>
    <row r="283" spans="1:52" ht="14.4">
      <c r="A283" s="342"/>
      <c r="B283" s="40" t="s">
        <v>455</v>
      </c>
      <c r="C283" s="9"/>
      <c r="D283" s="40">
        <v>8322</v>
      </c>
      <c r="E283" s="103">
        <v>4</v>
      </c>
      <c r="F283" s="103">
        <v>4</v>
      </c>
      <c r="G283" s="103">
        <v>4</v>
      </c>
      <c r="H283" s="103">
        <v>2</v>
      </c>
      <c r="I283" s="103">
        <v>2</v>
      </c>
      <c r="J283" s="9"/>
      <c r="K283" s="315"/>
      <c r="L283" s="315"/>
      <c r="M283" s="105">
        <v>718.52</v>
      </c>
      <c r="N283" s="105">
        <v>822.49</v>
      </c>
      <c r="O283" s="105">
        <v>1562.06</v>
      </c>
      <c r="P283" s="105">
        <v>614.9</v>
      </c>
      <c r="Q283" s="105">
        <v>5350.11</v>
      </c>
      <c r="R283" s="9"/>
      <c r="S283" s="315"/>
      <c r="T283" s="315"/>
      <c r="U283" s="105">
        <v>179.63</v>
      </c>
      <c r="V283" s="105">
        <v>205.62</v>
      </c>
      <c r="W283" s="105">
        <v>390.52</v>
      </c>
      <c r="X283" s="105">
        <v>153.72999999999999</v>
      </c>
      <c r="Y283" s="105">
        <v>1337.53</v>
      </c>
      <c r="Z283" s="9"/>
      <c r="AA283" s="315"/>
      <c r="AB283" s="9" t="s">
        <v>458</v>
      </c>
      <c r="AC283" s="9"/>
      <c r="AD283" s="35">
        <v>8215</v>
      </c>
      <c r="AE283" s="366">
        <v>1</v>
      </c>
      <c r="AF283" s="366"/>
      <c r="AG283" s="366"/>
      <c r="AH283" s="366"/>
      <c r="AI283" s="366"/>
      <c r="AJ283" s="366"/>
      <c r="AK283" s="315"/>
      <c r="AL283" s="315"/>
      <c r="AM283" s="367">
        <v>0.47</v>
      </c>
      <c r="AN283" s="367">
        <v>0</v>
      </c>
      <c r="AO283" s="367">
        <v>0</v>
      </c>
      <c r="AP283" s="367">
        <v>0</v>
      </c>
      <c r="AQ283" s="367">
        <v>0</v>
      </c>
      <c r="AR283" s="366"/>
      <c r="AS283" s="315"/>
      <c r="AT283" s="315"/>
      <c r="AU283" s="367">
        <v>0.47</v>
      </c>
      <c r="AV283" s="367">
        <v>0</v>
      </c>
      <c r="AW283" s="367">
        <v>0</v>
      </c>
      <c r="AX283" s="367">
        <v>0</v>
      </c>
      <c r="AY283" s="367">
        <v>0</v>
      </c>
      <c r="AZ283" s="366"/>
    </row>
    <row r="284" spans="1:52" ht="14.4">
      <c r="A284" s="342"/>
      <c r="B284" s="40" t="s">
        <v>456</v>
      </c>
      <c r="C284" s="9"/>
      <c r="D284" s="40">
        <v>8232</v>
      </c>
      <c r="E284" s="103">
        <v>2333</v>
      </c>
      <c r="F284" s="103">
        <v>1678</v>
      </c>
      <c r="G284" s="103">
        <v>1397</v>
      </c>
      <c r="H284" s="103">
        <v>1146</v>
      </c>
      <c r="I284" s="103">
        <v>1139</v>
      </c>
      <c r="J284" s="9"/>
      <c r="K284" s="315"/>
      <c r="L284" s="315"/>
      <c r="M284" s="105">
        <v>369711.71</v>
      </c>
      <c r="N284" s="105">
        <v>237010.52</v>
      </c>
      <c r="O284" s="105">
        <v>250889.96</v>
      </c>
      <c r="P284" s="105">
        <v>182868.09</v>
      </c>
      <c r="Q284" s="105">
        <v>1313815.5</v>
      </c>
      <c r="R284" s="9"/>
      <c r="S284" s="315"/>
      <c r="T284" s="315"/>
      <c r="U284" s="105">
        <v>238.25</v>
      </c>
      <c r="V284" s="105">
        <v>180.24</v>
      </c>
      <c r="W284" s="105">
        <v>242.05</v>
      </c>
      <c r="X284" s="105">
        <v>158.66000000000003</v>
      </c>
      <c r="Y284" s="105">
        <v>524.27</v>
      </c>
      <c r="Z284" s="9"/>
      <c r="AA284" s="315"/>
      <c r="AB284" s="9" t="s">
        <v>458</v>
      </c>
      <c r="AC284" s="9"/>
      <c r="AD284" s="35">
        <v>8240</v>
      </c>
      <c r="AE284" s="366">
        <v>23</v>
      </c>
      <c r="AF284" s="366">
        <v>8</v>
      </c>
      <c r="AG284" s="366">
        <v>3</v>
      </c>
      <c r="AH284" s="366">
        <v>1</v>
      </c>
      <c r="AI284" s="366">
        <v>1</v>
      </c>
      <c r="AJ284" s="366"/>
      <c r="AK284" s="315"/>
      <c r="AL284" s="315"/>
      <c r="AM284" s="367">
        <v>6796.72</v>
      </c>
      <c r="AN284" s="367">
        <v>874.18</v>
      </c>
      <c r="AO284" s="367">
        <v>123.98</v>
      </c>
      <c r="AP284" s="367">
        <v>23.63</v>
      </c>
      <c r="AQ284" s="367">
        <v>65</v>
      </c>
      <c r="AR284" s="366"/>
      <c r="AS284" s="315"/>
      <c r="AT284" s="315"/>
      <c r="AU284" s="367">
        <v>271.87</v>
      </c>
      <c r="AV284" s="367">
        <v>34.97</v>
      </c>
      <c r="AW284" s="367">
        <v>5.9</v>
      </c>
      <c r="AX284" s="367">
        <v>1.07</v>
      </c>
      <c r="AY284" s="367">
        <v>2.71</v>
      </c>
      <c r="AZ284" s="366"/>
    </row>
    <row r="285" spans="1:52" ht="14.4">
      <c r="A285" s="342"/>
      <c r="B285" s="40" t="s">
        <v>457</v>
      </c>
      <c r="C285" s="9"/>
      <c r="D285" s="40">
        <v>8318</v>
      </c>
      <c r="E285" s="103">
        <v>10</v>
      </c>
      <c r="F285" s="103">
        <v>4</v>
      </c>
      <c r="G285" s="103">
        <v>5</v>
      </c>
      <c r="H285" s="103">
        <v>3</v>
      </c>
      <c r="I285" s="103">
        <v>3</v>
      </c>
      <c r="J285" s="9"/>
      <c r="K285" s="315"/>
      <c r="L285" s="315"/>
      <c r="M285" s="105">
        <v>1527.67</v>
      </c>
      <c r="N285" s="105">
        <v>945.51</v>
      </c>
      <c r="O285" s="105">
        <v>1249.9100000000001</v>
      </c>
      <c r="P285" s="105">
        <v>1022.88</v>
      </c>
      <c r="Q285" s="105">
        <v>16086.97</v>
      </c>
      <c r="R285" s="9"/>
      <c r="S285" s="315"/>
      <c r="T285" s="315"/>
      <c r="U285" s="105">
        <v>127.31</v>
      </c>
      <c r="V285" s="105">
        <v>78.790000000000006</v>
      </c>
      <c r="W285" s="105">
        <v>104.16</v>
      </c>
      <c r="X285" s="105">
        <v>92.99</v>
      </c>
      <c r="Y285" s="105">
        <v>1462.45</v>
      </c>
      <c r="Z285" s="9"/>
      <c r="AA285" s="315"/>
      <c r="AB285" s="9" t="s">
        <v>459</v>
      </c>
      <c r="AC285" s="9"/>
      <c r="AD285" s="35">
        <v>8344</v>
      </c>
      <c r="AE285" s="366">
        <v>3</v>
      </c>
      <c r="AF285" s="366">
        <v>2</v>
      </c>
      <c r="AG285" s="366">
        <v>2</v>
      </c>
      <c r="AH285" s="366"/>
      <c r="AI285" s="366">
        <v>1</v>
      </c>
      <c r="AJ285" s="366"/>
      <c r="AK285" s="315"/>
      <c r="AL285" s="315"/>
      <c r="AM285" s="367">
        <v>824.93</v>
      </c>
      <c r="AN285" s="367">
        <v>130.84</v>
      </c>
      <c r="AO285" s="367">
        <v>1402.23</v>
      </c>
      <c r="AP285" s="367">
        <v>0</v>
      </c>
      <c r="AQ285" s="367">
        <v>2120.81</v>
      </c>
      <c r="AR285" s="366"/>
      <c r="AS285" s="315"/>
      <c r="AT285" s="315"/>
      <c r="AU285" s="367">
        <v>274.98</v>
      </c>
      <c r="AV285" s="367">
        <v>43.61</v>
      </c>
      <c r="AW285" s="367">
        <v>467.41</v>
      </c>
      <c r="AX285" s="367">
        <v>0</v>
      </c>
      <c r="AY285" s="367">
        <v>706.94</v>
      </c>
      <c r="AZ285" s="366"/>
    </row>
    <row r="286" spans="1:52" ht="14.4">
      <c r="A286" s="342"/>
      <c r="B286" s="40" t="s">
        <v>458</v>
      </c>
      <c r="C286" s="9"/>
      <c r="D286" s="40">
        <v>8201</v>
      </c>
      <c r="E286" s="103">
        <v>1</v>
      </c>
      <c r="F286" s="103">
        <v>1</v>
      </c>
      <c r="G286" s="103">
        <v>1</v>
      </c>
      <c r="H286" s="103">
        <v>1</v>
      </c>
      <c r="I286" s="103"/>
      <c r="J286" s="9"/>
      <c r="K286" s="315"/>
      <c r="L286" s="315"/>
      <c r="M286" s="105">
        <v>84.58</v>
      </c>
      <c r="N286" s="105">
        <v>108.41</v>
      </c>
      <c r="O286" s="105">
        <v>107.49</v>
      </c>
      <c r="P286" s="105">
        <v>84.38</v>
      </c>
      <c r="Q286" s="105">
        <v>0</v>
      </c>
      <c r="R286" s="9"/>
      <c r="S286" s="315"/>
      <c r="T286" s="315"/>
      <c r="U286" s="105">
        <v>84.58</v>
      </c>
      <c r="V286" s="105">
        <v>108.41</v>
      </c>
      <c r="W286" s="105">
        <v>107.49</v>
      </c>
      <c r="X286" s="105">
        <v>84.38</v>
      </c>
      <c r="Y286" s="105">
        <v>0</v>
      </c>
      <c r="Z286" s="9"/>
      <c r="AA286" s="315"/>
      <c r="AB286" s="9" t="s">
        <v>460</v>
      </c>
      <c r="AC286" s="9"/>
      <c r="AD286" s="35">
        <v>8348</v>
      </c>
      <c r="AE286" s="366">
        <v>5</v>
      </c>
      <c r="AF286" s="366">
        <v>3</v>
      </c>
      <c r="AG286" s="366">
        <v>3</v>
      </c>
      <c r="AH286" s="366">
        <v>2</v>
      </c>
      <c r="AI286" s="366">
        <v>2</v>
      </c>
      <c r="AJ286" s="366"/>
      <c r="AK286" s="315"/>
      <c r="AL286" s="315"/>
      <c r="AM286" s="367">
        <v>1126.24</v>
      </c>
      <c r="AN286" s="367">
        <v>67.63</v>
      </c>
      <c r="AO286" s="367">
        <v>82.73</v>
      </c>
      <c r="AP286" s="367">
        <v>32.65</v>
      </c>
      <c r="AQ286" s="367">
        <v>247.2</v>
      </c>
      <c r="AR286" s="366"/>
      <c r="AS286" s="315"/>
      <c r="AT286" s="315"/>
      <c r="AU286" s="367">
        <v>225.25</v>
      </c>
      <c r="AV286" s="367">
        <v>13.53</v>
      </c>
      <c r="AW286" s="367">
        <v>16.55</v>
      </c>
      <c r="AX286" s="367">
        <v>6.53</v>
      </c>
      <c r="AY286" s="367">
        <v>49.44</v>
      </c>
      <c r="AZ286" s="366"/>
    </row>
    <row r="287" spans="1:52" ht="14.4">
      <c r="A287" s="342"/>
      <c r="B287" s="40"/>
      <c r="C287" s="9"/>
      <c r="D287" s="40">
        <v>8240</v>
      </c>
      <c r="E287" s="103">
        <v>198</v>
      </c>
      <c r="F287" s="103">
        <v>133</v>
      </c>
      <c r="G287" s="103">
        <v>100</v>
      </c>
      <c r="H287" s="103">
        <v>85</v>
      </c>
      <c r="I287" s="103">
        <v>95</v>
      </c>
      <c r="J287" s="9"/>
      <c r="K287" s="315"/>
      <c r="L287" s="315"/>
      <c r="M287" s="105">
        <v>28582.39</v>
      </c>
      <c r="N287" s="105">
        <v>20397.16</v>
      </c>
      <c r="O287" s="105">
        <v>17745.32</v>
      </c>
      <c r="P287" s="105">
        <v>13826.78</v>
      </c>
      <c r="Q287" s="105">
        <v>129557.13</v>
      </c>
      <c r="R287" s="9"/>
      <c r="S287" s="315"/>
      <c r="T287" s="315"/>
      <c r="U287" s="105">
        <v>118.11</v>
      </c>
      <c r="V287" s="105">
        <v>84.29</v>
      </c>
      <c r="W287" s="105">
        <v>80.3</v>
      </c>
      <c r="X287" s="105">
        <v>60.12</v>
      </c>
      <c r="Y287" s="105">
        <v>551.30999999999995</v>
      </c>
      <c r="Z287" s="9"/>
      <c r="AA287" s="315"/>
      <c r="AB287" s="9" t="s">
        <v>462</v>
      </c>
      <c r="AC287" s="9"/>
      <c r="AD287" s="35">
        <v>8349</v>
      </c>
      <c r="AE287" s="366">
        <v>10</v>
      </c>
      <c r="AF287" s="366">
        <v>5</v>
      </c>
      <c r="AG287" s="366">
        <v>3</v>
      </c>
      <c r="AH287" s="366">
        <v>3</v>
      </c>
      <c r="AI287" s="366">
        <v>4</v>
      </c>
      <c r="AJ287" s="366"/>
      <c r="AK287" s="315"/>
      <c r="AL287" s="315"/>
      <c r="AM287" s="367">
        <v>756.98</v>
      </c>
      <c r="AN287" s="367">
        <v>218.04</v>
      </c>
      <c r="AO287" s="367">
        <v>268.13</v>
      </c>
      <c r="AP287" s="367">
        <v>665.06</v>
      </c>
      <c r="AQ287" s="367">
        <v>3918.69</v>
      </c>
      <c r="AR287" s="366"/>
      <c r="AS287" s="315"/>
      <c r="AT287" s="315"/>
      <c r="AU287" s="367">
        <v>63.08</v>
      </c>
      <c r="AV287" s="367">
        <v>18.170000000000002</v>
      </c>
      <c r="AW287" s="367">
        <v>24.38</v>
      </c>
      <c r="AX287" s="367">
        <v>60.46</v>
      </c>
      <c r="AY287" s="367">
        <v>326.56</v>
      </c>
      <c r="AZ287" s="366"/>
    </row>
    <row r="288" spans="1:52" ht="14.4">
      <c r="A288" s="342"/>
      <c r="B288" s="40" t="s">
        <v>459</v>
      </c>
      <c r="C288" s="9"/>
      <c r="D288" s="40">
        <v>8344</v>
      </c>
      <c r="E288" s="103">
        <v>24</v>
      </c>
      <c r="F288" s="103">
        <v>24</v>
      </c>
      <c r="G288" s="103">
        <v>25</v>
      </c>
      <c r="H288" s="103">
        <v>20</v>
      </c>
      <c r="I288" s="103">
        <v>26</v>
      </c>
      <c r="J288" s="9"/>
      <c r="K288" s="315"/>
      <c r="L288" s="315"/>
      <c r="M288" s="105">
        <v>3223.27</v>
      </c>
      <c r="N288" s="105">
        <v>4002.28</v>
      </c>
      <c r="O288" s="105">
        <v>4957.72</v>
      </c>
      <c r="P288" s="105">
        <v>3229.13</v>
      </c>
      <c r="Q288" s="105">
        <v>31256.33</v>
      </c>
      <c r="R288" s="9"/>
      <c r="S288" s="315"/>
      <c r="T288" s="315"/>
      <c r="U288" s="105">
        <v>84.82</v>
      </c>
      <c r="V288" s="105">
        <v>105.32</v>
      </c>
      <c r="W288" s="105">
        <v>133.99</v>
      </c>
      <c r="X288" s="105">
        <v>89.7</v>
      </c>
      <c r="Y288" s="105">
        <v>844.77</v>
      </c>
      <c r="Z288" s="9"/>
      <c r="AA288" s="315"/>
      <c r="AB288" s="9" t="s">
        <v>463</v>
      </c>
      <c r="AC288" s="9"/>
      <c r="AD288" s="35">
        <v>8215</v>
      </c>
      <c r="AE288" s="366">
        <v>1</v>
      </c>
      <c r="AF288" s="366">
        <v>1</v>
      </c>
      <c r="AG288" s="366"/>
      <c r="AH288" s="366"/>
      <c r="AI288" s="366"/>
      <c r="AJ288" s="366"/>
      <c r="AK288" s="315"/>
      <c r="AL288" s="315"/>
      <c r="AM288" s="367">
        <v>12.3</v>
      </c>
      <c r="AN288" s="367">
        <v>145.15</v>
      </c>
      <c r="AO288" s="367">
        <v>0</v>
      </c>
      <c r="AP288" s="367">
        <v>0</v>
      </c>
      <c r="AQ288" s="367">
        <v>0</v>
      </c>
      <c r="AR288" s="366"/>
      <c r="AS288" s="315"/>
      <c r="AT288" s="315"/>
      <c r="AU288" s="367">
        <v>12.3</v>
      </c>
      <c r="AV288" s="367">
        <v>145.15</v>
      </c>
      <c r="AW288" s="367">
        <v>0</v>
      </c>
      <c r="AX288" s="367">
        <v>0</v>
      </c>
      <c r="AY288" s="367">
        <v>0</v>
      </c>
      <c r="AZ288" s="366"/>
    </row>
    <row r="289" spans="1:52" ht="14.4">
      <c r="A289" s="342"/>
      <c r="B289" s="40" t="s">
        <v>460</v>
      </c>
      <c r="C289" s="9"/>
      <c r="D289" s="40">
        <v>8348</v>
      </c>
      <c r="E289" s="103">
        <v>43</v>
      </c>
      <c r="F289" s="103">
        <v>28</v>
      </c>
      <c r="G289" s="103">
        <v>25</v>
      </c>
      <c r="H289" s="103">
        <v>22</v>
      </c>
      <c r="I289" s="103">
        <v>23</v>
      </c>
      <c r="J289" s="9"/>
      <c r="K289" s="315"/>
      <c r="L289" s="315"/>
      <c r="M289" s="105">
        <v>6912.04</v>
      </c>
      <c r="N289" s="105">
        <v>5607.64</v>
      </c>
      <c r="O289" s="105">
        <v>7882.7</v>
      </c>
      <c r="P289" s="105">
        <v>2825.74</v>
      </c>
      <c r="Q289" s="105">
        <v>26092.21</v>
      </c>
      <c r="R289" s="9"/>
      <c r="S289" s="315"/>
      <c r="T289" s="315"/>
      <c r="U289" s="105">
        <v>144</v>
      </c>
      <c r="V289" s="105">
        <v>116.83</v>
      </c>
      <c r="W289" s="105">
        <v>207.44</v>
      </c>
      <c r="X289" s="105">
        <v>64.22</v>
      </c>
      <c r="Y289" s="105">
        <v>606.79999999999995</v>
      </c>
      <c r="Z289" s="9"/>
      <c r="AA289" s="315"/>
      <c r="AB289" s="9" t="s">
        <v>463</v>
      </c>
      <c r="AC289" s="9"/>
      <c r="AD289" s="35">
        <v>8241</v>
      </c>
      <c r="AE289" s="366">
        <v>34</v>
      </c>
      <c r="AF289" s="366">
        <v>22</v>
      </c>
      <c r="AG289" s="366">
        <v>16</v>
      </c>
      <c r="AH289" s="366">
        <v>17</v>
      </c>
      <c r="AI289" s="366">
        <v>21</v>
      </c>
      <c r="AJ289" s="366"/>
      <c r="AK289" s="315"/>
      <c r="AL289" s="315"/>
      <c r="AM289" s="367">
        <v>8876.67</v>
      </c>
      <c r="AN289" s="367">
        <v>4910.63</v>
      </c>
      <c r="AO289" s="367">
        <v>3475.54</v>
      </c>
      <c r="AP289" s="367">
        <v>3657.63</v>
      </c>
      <c r="AQ289" s="367">
        <v>21702.03</v>
      </c>
      <c r="AR289" s="366"/>
      <c r="AS289" s="315"/>
      <c r="AT289" s="315"/>
      <c r="AU289" s="367">
        <v>239.91</v>
      </c>
      <c r="AV289" s="367">
        <v>132.72</v>
      </c>
      <c r="AW289" s="367">
        <v>139.02000000000001</v>
      </c>
      <c r="AX289" s="367">
        <v>126.13</v>
      </c>
      <c r="AY289" s="367">
        <v>602.83000000000004</v>
      </c>
      <c r="AZ289" s="366"/>
    </row>
    <row r="290" spans="1:52" ht="14.4">
      <c r="A290" s="342"/>
      <c r="B290" s="40" t="s">
        <v>462</v>
      </c>
      <c r="C290" s="9"/>
      <c r="D290" s="40">
        <v>8349</v>
      </c>
      <c r="E290" s="103">
        <v>158</v>
      </c>
      <c r="F290" s="103">
        <v>123</v>
      </c>
      <c r="G290" s="103">
        <v>95</v>
      </c>
      <c r="H290" s="103">
        <v>84</v>
      </c>
      <c r="I290" s="103">
        <v>91</v>
      </c>
      <c r="J290" s="9"/>
      <c r="K290" s="315"/>
      <c r="L290" s="315"/>
      <c r="M290" s="105">
        <v>22610.97</v>
      </c>
      <c r="N290" s="105">
        <v>18068.240000000002</v>
      </c>
      <c r="O290" s="105">
        <v>17068.169999999998</v>
      </c>
      <c r="P290" s="105">
        <v>11438.18</v>
      </c>
      <c r="Q290" s="105">
        <v>89270.01</v>
      </c>
      <c r="R290" s="9"/>
      <c r="S290" s="315"/>
      <c r="T290" s="315"/>
      <c r="U290" s="105">
        <v>118.38</v>
      </c>
      <c r="V290" s="105">
        <v>94.6</v>
      </c>
      <c r="W290" s="105">
        <v>92.76</v>
      </c>
      <c r="X290" s="105">
        <v>63.55</v>
      </c>
      <c r="Y290" s="105">
        <v>485.16</v>
      </c>
      <c r="Z290" s="9"/>
      <c r="AA290" s="315"/>
      <c r="AB290" s="9" t="s">
        <v>464</v>
      </c>
      <c r="AC290" s="9"/>
      <c r="AD290" s="35">
        <v>8072</v>
      </c>
      <c r="AE290" s="366">
        <v>20</v>
      </c>
      <c r="AF290" s="366">
        <v>9</v>
      </c>
      <c r="AG290" s="366">
        <v>7</v>
      </c>
      <c r="AH290" s="366">
        <v>4</v>
      </c>
      <c r="AI290" s="366">
        <v>5</v>
      </c>
      <c r="AJ290" s="366"/>
      <c r="AK290" s="315"/>
      <c r="AL290" s="315"/>
      <c r="AM290" s="367">
        <v>9803.98</v>
      </c>
      <c r="AN290" s="367">
        <v>5071.71</v>
      </c>
      <c r="AO290" s="367">
        <v>1280.6400000000001</v>
      </c>
      <c r="AP290" s="367">
        <v>988.07</v>
      </c>
      <c r="AQ290" s="367">
        <v>9096.8799999999992</v>
      </c>
      <c r="AR290" s="366"/>
      <c r="AS290" s="315"/>
      <c r="AT290" s="315"/>
      <c r="AU290" s="367">
        <v>445.64</v>
      </c>
      <c r="AV290" s="367">
        <v>230.53</v>
      </c>
      <c r="AW290" s="367">
        <v>67.400000000000006</v>
      </c>
      <c r="AX290" s="367">
        <v>54.89</v>
      </c>
      <c r="AY290" s="367">
        <v>505.38</v>
      </c>
      <c r="AZ290" s="366"/>
    </row>
    <row r="291" spans="1:52" ht="14.4">
      <c r="A291" s="342"/>
      <c r="B291" s="40" t="s">
        <v>463</v>
      </c>
      <c r="C291" s="9"/>
      <c r="D291" s="40">
        <v>8241</v>
      </c>
      <c r="E291" s="103">
        <v>58</v>
      </c>
      <c r="F291" s="103">
        <v>44</v>
      </c>
      <c r="G291" s="103">
        <v>20</v>
      </c>
      <c r="H291" s="103">
        <v>27</v>
      </c>
      <c r="I291" s="103">
        <v>31</v>
      </c>
      <c r="J291" s="9"/>
      <c r="K291" s="315"/>
      <c r="L291" s="315"/>
      <c r="M291" s="105">
        <v>15924.76</v>
      </c>
      <c r="N291" s="105">
        <v>15238.16</v>
      </c>
      <c r="O291" s="105">
        <v>4510.67</v>
      </c>
      <c r="P291" s="105">
        <v>7194.79</v>
      </c>
      <c r="Q291" s="105">
        <v>43742.15</v>
      </c>
      <c r="R291" s="9"/>
      <c r="S291" s="315"/>
      <c r="T291" s="315"/>
      <c r="U291" s="105">
        <v>206.82</v>
      </c>
      <c r="V291" s="105">
        <v>197.9</v>
      </c>
      <c r="W291" s="105">
        <v>88.44</v>
      </c>
      <c r="X291" s="105">
        <v>99.93</v>
      </c>
      <c r="Y291" s="105">
        <v>583.23</v>
      </c>
      <c r="Z291" s="9"/>
      <c r="AA291" s="315"/>
      <c r="AB291" s="9" t="s">
        <v>466</v>
      </c>
      <c r="AC291" s="9"/>
      <c r="AD291" s="35">
        <v>8302</v>
      </c>
      <c r="AE291" s="366">
        <v>2</v>
      </c>
      <c r="AF291" s="366">
        <v>1</v>
      </c>
      <c r="AG291" s="366">
        <v>1</v>
      </c>
      <c r="AH291" s="366">
        <v>1</v>
      </c>
      <c r="AI291" s="366">
        <v>1</v>
      </c>
      <c r="AJ291" s="366"/>
      <c r="AK291" s="315"/>
      <c r="AL291" s="315"/>
      <c r="AM291" s="367">
        <v>5337.58</v>
      </c>
      <c r="AN291" s="367">
        <v>12.92</v>
      </c>
      <c r="AO291" s="367">
        <v>14.76</v>
      </c>
      <c r="AP291" s="367">
        <v>19.829999999999998</v>
      </c>
      <c r="AQ291" s="367">
        <v>15</v>
      </c>
      <c r="AR291" s="366"/>
      <c r="AS291" s="315"/>
      <c r="AT291" s="315"/>
      <c r="AU291" s="367">
        <v>2668.79</v>
      </c>
      <c r="AV291" s="367">
        <v>6.46</v>
      </c>
      <c r="AW291" s="367">
        <v>7.38</v>
      </c>
      <c r="AX291" s="367">
        <v>9.92</v>
      </c>
      <c r="AY291" s="367">
        <v>7.5</v>
      </c>
      <c r="AZ291" s="366"/>
    </row>
    <row r="292" spans="1:52" ht="14.4">
      <c r="A292" s="342"/>
      <c r="B292" s="40" t="s">
        <v>464</v>
      </c>
      <c r="C292" s="9"/>
      <c r="D292" s="40">
        <v>8072</v>
      </c>
      <c r="E292" s="103">
        <v>133</v>
      </c>
      <c r="F292" s="103">
        <v>76</v>
      </c>
      <c r="G292" s="103">
        <v>60</v>
      </c>
      <c r="H292" s="103">
        <v>60</v>
      </c>
      <c r="I292" s="103">
        <v>59</v>
      </c>
      <c r="J292" s="9"/>
      <c r="K292" s="315"/>
      <c r="L292" s="315"/>
      <c r="M292" s="105">
        <v>28974.29</v>
      </c>
      <c r="N292" s="105">
        <v>15764.67</v>
      </c>
      <c r="O292" s="105">
        <v>18442.39</v>
      </c>
      <c r="P292" s="105">
        <v>14960.53</v>
      </c>
      <c r="Q292" s="105">
        <v>87803.54</v>
      </c>
      <c r="R292" s="9"/>
      <c r="S292" s="315"/>
      <c r="T292" s="315"/>
      <c r="U292" s="105">
        <v>175.6</v>
      </c>
      <c r="V292" s="105">
        <v>95.54</v>
      </c>
      <c r="W292" s="105">
        <v>123.77</v>
      </c>
      <c r="X292" s="105">
        <v>99.08</v>
      </c>
      <c r="Y292" s="105">
        <v>573.88</v>
      </c>
      <c r="Z292" s="9"/>
      <c r="AA292" s="315"/>
      <c r="AB292" s="9" t="s">
        <v>468</v>
      </c>
      <c r="AC292" s="9"/>
      <c r="AD292" s="35">
        <v>8066</v>
      </c>
      <c r="AE292" s="366">
        <v>2</v>
      </c>
      <c r="AF292" s="366">
        <v>1</v>
      </c>
      <c r="AG292" s="366">
        <v>1</v>
      </c>
      <c r="AH292" s="366">
        <v>1</v>
      </c>
      <c r="AI292" s="366">
        <v>1</v>
      </c>
      <c r="AJ292" s="366"/>
      <c r="AK292" s="315"/>
      <c r="AL292" s="315"/>
      <c r="AM292" s="367">
        <v>106.93</v>
      </c>
      <c r="AN292" s="367">
        <v>17.239999999999998</v>
      </c>
      <c r="AO292" s="367">
        <v>21.1</v>
      </c>
      <c r="AP292" s="367">
        <v>18.66</v>
      </c>
      <c r="AQ292" s="367">
        <v>158.07</v>
      </c>
      <c r="AR292" s="366"/>
      <c r="AS292" s="315"/>
      <c r="AT292" s="315"/>
      <c r="AU292" s="367">
        <v>53.47</v>
      </c>
      <c r="AV292" s="367">
        <v>8.6199999999999992</v>
      </c>
      <c r="AW292" s="367">
        <v>10.55</v>
      </c>
      <c r="AX292" s="367">
        <v>9.33</v>
      </c>
      <c r="AY292" s="367">
        <v>79.040000000000006</v>
      </c>
      <c r="AZ292" s="366"/>
    </row>
    <row r="293" spans="1:52" ht="14.4">
      <c r="A293" s="342"/>
      <c r="B293" s="40"/>
      <c r="C293" s="9"/>
      <c r="D293" s="40">
        <v>8302</v>
      </c>
      <c r="E293" s="103">
        <v>1</v>
      </c>
      <c r="F293" s="103">
        <v>1</v>
      </c>
      <c r="G293" s="103">
        <v>2</v>
      </c>
      <c r="H293" s="103">
        <v>1</v>
      </c>
      <c r="I293" s="103">
        <v>2</v>
      </c>
      <c r="J293" s="9"/>
      <c r="K293" s="315"/>
      <c r="L293" s="315"/>
      <c r="M293" s="105">
        <v>173.47</v>
      </c>
      <c r="N293" s="105">
        <v>143.4</v>
      </c>
      <c r="O293" s="105">
        <v>283.48</v>
      </c>
      <c r="P293" s="105">
        <v>185.87</v>
      </c>
      <c r="Q293" s="105">
        <v>6126.18</v>
      </c>
      <c r="R293" s="9"/>
      <c r="S293" s="315"/>
      <c r="T293" s="315"/>
      <c r="U293" s="105">
        <v>173.47</v>
      </c>
      <c r="V293" s="105">
        <v>143.4</v>
      </c>
      <c r="W293" s="105">
        <v>201.84</v>
      </c>
      <c r="X293" s="105">
        <v>185.87</v>
      </c>
      <c r="Y293" s="105">
        <v>6006.4</v>
      </c>
      <c r="Z293" s="9"/>
      <c r="AA293" s="315"/>
      <c r="AB293" s="9" t="s">
        <v>469</v>
      </c>
      <c r="AC293" s="9"/>
      <c r="AD293" s="35">
        <v>8350</v>
      </c>
      <c r="AE293" s="366">
        <v>18</v>
      </c>
      <c r="AF293" s="366">
        <v>3</v>
      </c>
      <c r="AG293" s="366"/>
      <c r="AH293" s="366"/>
      <c r="AI293" s="366"/>
      <c r="AJ293" s="366"/>
      <c r="AK293" s="315"/>
      <c r="AL293" s="315"/>
      <c r="AM293" s="367">
        <v>3422.11</v>
      </c>
      <c r="AN293" s="367">
        <v>278.37</v>
      </c>
      <c r="AO293" s="367">
        <v>0</v>
      </c>
      <c r="AP293" s="367">
        <v>0</v>
      </c>
      <c r="AQ293" s="367">
        <v>0</v>
      </c>
      <c r="AR293" s="366"/>
      <c r="AS293" s="315"/>
      <c r="AT293" s="315"/>
      <c r="AU293" s="367">
        <v>190.12</v>
      </c>
      <c r="AV293" s="367">
        <v>15.47</v>
      </c>
      <c r="AW293" s="367">
        <v>0</v>
      </c>
      <c r="AX293" s="367">
        <v>0</v>
      </c>
      <c r="AY293" s="367">
        <v>0</v>
      </c>
      <c r="AZ293" s="366"/>
    </row>
    <row r="294" spans="1:52" ht="14.4">
      <c r="A294" s="342"/>
      <c r="B294" s="40" t="s">
        <v>765</v>
      </c>
      <c r="C294" s="9"/>
      <c r="D294" s="40">
        <v>8079</v>
      </c>
      <c r="E294" s="103">
        <v>1</v>
      </c>
      <c r="F294" s="103">
        <v>1</v>
      </c>
      <c r="G294" s="103"/>
      <c r="H294" s="103"/>
      <c r="I294" s="103"/>
      <c r="J294" s="9"/>
      <c r="K294" s="315"/>
      <c r="L294" s="315"/>
      <c r="M294" s="105">
        <v>475.66</v>
      </c>
      <c r="N294" s="105">
        <v>218.69</v>
      </c>
      <c r="O294" s="105"/>
      <c r="P294" s="105">
        <v>0</v>
      </c>
      <c r="Q294" s="105">
        <v>0</v>
      </c>
      <c r="R294" s="9"/>
      <c r="S294" s="315"/>
      <c r="T294" s="315"/>
      <c r="U294" s="105">
        <v>475.66</v>
      </c>
      <c r="V294" s="105">
        <v>218.69</v>
      </c>
      <c r="W294" s="105"/>
      <c r="X294" s="105">
        <v>0</v>
      </c>
      <c r="Y294" s="105">
        <v>0</v>
      </c>
      <c r="Z294" s="9"/>
      <c r="AA294" s="315"/>
      <c r="AB294" s="9" t="s">
        <v>470</v>
      </c>
      <c r="AC294" s="9"/>
      <c r="AD294" s="35">
        <v>8074</v>
      </c>
      <c r="AE294" s="366">
        <v>4</v>
      </c>
      <c r="AF294" s="366">
        <v>2</v>
      </c>
      <c r="AG294" s="366">
        <v>2</v>
      </c>
      <c r="AH294" s="366">
        <v>2</v>
      </c>
      <c r="AI294" s="366">
        <v>2</v>
      </c>
      <c r="AJ294" s="366"/>
      <c r="AK294" s="315"/>
      <c r="AL294" s="315"/>
      <c r="AM294" s="367">
        <v>6661.83</v>
      </c>
      <c r="AN294" s="367">
        <v>45.63</v>
      </c>
      <c r="AO294" s="367">
        <v>240.44</v>
      </c>
      <c r="AP294" s="367">
        <v>96.2</v>
      </c>
      <c r="AQ294" s="367">
        <v>1424.8</v>
      </c>
      <c r="AR294" s="366"/>
      <c r="AS294" s="315"/>
      <c r="AT294" s="315"/>
      <c r="AU294" s="367">
        <v>1332.37</v>
      </c>
      <c r="AV294" s="367">
        <v>9.1300000000000008</v>
      </c>
      <c r="AW294" s="367">
        <v>48.09</v>
      </c>
      <c r="AX294" s="367">
        <v>19.239999999999998</v>
      </c>
      <c r="AY294" s="367">
        <v>284.95999999999998</v>
      </c>
      <c r="AZ294" s="366"/>
    </row>
    <row r="295" spans="1:52" ht="14.4">
      <c r="A295" s="342"/>
      <c r="B295" s="40" t="s">
        <v>466</v>
      </c>
      <c r="C295" s="9"/>
      <c r="D295" s="40">
        <v>8302</v>
      </c>
      <c r="E295" s="103">
        <v>11</v>
      </c>
      <c r="F295" s="103">
        <v>6</v>
      </c>
      <c r="G295" s="103">
        <v>3</v>
      </c>
      <c r="H295" s="103"/>
      <c r="I295" s="103">
        <v>1</v>
      </c>
      <c r="J295" s="9"/>
      <c r="K295" s="315"/>
      <c r="L295" s="315"/>
      <c r="M295" s="105">
        <v>1530.31</v>
      </c>
      <c r="N295" s="105">
        <v>725.63</v>
      </c>
      <c r="O295" s="105">
        <v>448.6</v>
      </c>
      <c r="P295" s="105">
        <v>0</v>
      </c>
      <c r="Q295" s="105">
        <v>30.29</v>
      </c>
      <c r="R295" s="9"/>
      <c r="S295" s="315"/>
      <c r="T295" s="315"/>
      <c r="U295" s="105">
        <v>127.53</v>
      </c>
      <c r="V295" s="105">
        <v>60.47</v>
      </c>
      <c r="W295" s="105">
        <v>37.380000000000003</v>
      </c>
      <c r="X295" s="105">
        <v>0</v>
      </c>
      <c r="Y295" s="105">
        <v>2.52</v>
      </c>
      <c r="Z295" s="9"/>
      <c r="AA295" s="315"/>
      <c r="AB295" s="9" t="s">
        <v>472</v>
      </c>
      <c r="AC295" s="9"/>
      <c r="AD295" s="35">
        <v>8242</v>
      </c>
      <c r="AE295" s="366">
        <v>104</v>
      </c>
      <c r="AF295" s="366">
        <v>41</v>
      </c>
      <c r="AG295" s="366">
        <v>17</v>
      </c>
      <c r="AH295" s="366">
        <v>12</v>
      </c>
      <c r="AI295" s="366">
        <v>18</v>
      </c>
      <c r="AJ295" s="366"/>
      <c r="AK295" s="315"/>
      <c r="AL295" s="315"/>
      <c r="AM295" s="367">
        <v>62262.57</v>
      </c>
      <c r="AN295" s="367">
        <v>7322.28</v>
      </c>
      <c r="AO295" s="367">
        <v>1050.5999999999999</v>
      </c>
      <c r="AP295" s="367">
        <v>570.30999999999995</v>
      </c>
      <c r="AQ295" s="367">
        <v>25294.86</v>
      </c>
      <c r="AR295" s="366"/>
      <c r="AS295" s="315"/>
      <c r="AT295" s="315"/>
      <c r="AU295" s="367">
        <v>541.41</v>
      </c>
      <c r="AV295" s="367">
        <v>63.67</v>
      </c>
      <c r="AW295" s="367">
        <v>10.72</v>
      </c>
      <c r="AX295" s="367">
        <v>5.59</v>
      </c>
      <c r="AY295" s="367">
        <v>238.63</v>
      </c>
      <c r="AZ295" s="366"/>
    </row>
    <row r="296" spans="1:52" ht="14.4">
      <c r="A296" s="342"/>
      <c r="B296" s="40" t="s">
        <v>468</v>
      </c>
      <c r="C296" s="9"/>
      <c r="D296" s="40">
        <v>8066</v>
      </c>
      <c r="E296" s="103">
        <v>16</v>
      </c>
      <c r="F296" s="103">
        <v>12</v>
      </c>
      <c r="G296" s="103">
        <v>9</v>
      </c>
      <c r="H296" s="103">
        <v>6</v>
      </c>
      <c r="I296" s="103">
        <v>7</v>
      </c>
      <c r="J296" s="9"/>
      <c r="K296" s="315"/>
      <c r="L296" s="315"/>
      <c r="M296" s="105">
        <v>3204.71</v>
      </c>
      <c r="N296" s="105">
        <v>1969.12</v>
      </c>
      <c r="O296" s="105">
        <v>2483.96</v>
      </c>
      <c r="P296" s="105">
        <v>1505.34</v>
      </c>
      <c r="Q296" s="105">
        <v>16675.150000000001</v>
      </c>
      <c r="R296" s="9"/>
      <c r="S296" s="315"/>
      <c r="T296" s="315"/>
      <c r="U296" s="105">
        <v>178.04</v>
      </c>
      <c r="V296" s="105">
        <v>109.4</v>
      </c>
      <c r="W296" s="105">
        <v>138</v>
      </c>
      <c r="X296" s="105">
        <v>88.55</v>
      </c>
      <c r="Y296" s="105">
        <v>926.4</v>
      </c>
      <c r="Z296" s="9"/>
      <c r="AA296" s="315"/>
      <c r="AB296" s="9" t="s">
        <v>473</v>
      </c>
      <c r="AC296" s="9"/>
      <c r="AD296" s="35">
        <v>8351</v>
      </c>
      <c r="AE296" s="366">
        <v>1</v>
      </c>
      <c r="AF296" s="366"/>
      <c r="AG296" s="366"/>
      <c r="AH296" s="366"/>
      <c r="AI296" s="366"/>
      <c r="AJ296" s="366"/>
      <c r="AK296" s="315"/>
      <c r="AL296" s="315"/>
      <c r="AM296" s="367">
        <v>17.63</v>
      </c>
      <c r="AN296" s="367">
        <v>0</v>
      </c>
      <c r="AO296" s="367">
        <v>0</v>
      </c>
      <c r="AP296" s="367">
        <v>0</v>
      </c>
      <c r="AQ296" s="367">
        <v>0</v>
      </c>
      <c r="AR296" s="366"/>
      <c r="AS296" s="315"/>
      <c r="AT296" s="315"/>
      <c r="AU296" s="367">
        <v>17.63</v>
      </c>
      <c r="AV296" s="367">
        <v>0</v>
      </c>
      <c r="AW296" s="367">
        <v>0</v>
      </c>
      <c r="AX296" s="367">
        <v>0</v>
      </c>
      <c r="AY296" s="367">
        <v>0</v>
      </c>
      <c r="AZ296" s="366"/>
    </row>
    <row r="297" spans="1:52" ht="14.4">
      <c r="A297" s="342"/>
      <c r="B297" s="40" t="s">
        <v>469</v>
      </c>
      <c r="C297" s="9"/>
      <c r="D297" s="40">
        <v>8350</v>
      </c>
      <c r="E297" s="103">
        <v>94</v>
      </c>
      <c r="F297" s="103">
        <v>58</v>
      </c>
      <c r="G297" s="103">
        <v>46</v>
      </c>
      <c r="H297" s="103">
        <v>37</v>
      </c>
      <c r="I297" s="103">
        <v>37</v>
      </c>
      <c r="J297" s="9"/>
      <c r="K297" s="315"/>
      <c r="L297" s="315"/>
      <c r="M297" s="105">
        <v>16189.7</v>
      </c>
      <c r="N297" s="105">
        <v>10333.59</v>
      </c>
      <c r="O297" s="105">
        <v>11104.75</v>
      </c>
      <c r="P297" s="105">
        <v>8407.84</v>
      </c>
      <c r="Q297" s="105">
        <v>51992.79</v>
      </c>
      <c r="R297" s="9"/>
      <c r="S297" s="315"/>
      <c r="T297" s="315"/>
      <c r="U297" s="105">
        <v>145.85</v>
      </c>
      <c r="V297" s="105">
        <v>93.1</v>
      </c>
      <c r="W297" s="105">
        <v>108.87</v>
      </c>
      <c r="X297" s="105">
        <v>80.84</v>
      </c>
      <c r="Y297" s="105">
        <v>485.91</v>
      </c>
      <c r="Z297" s="9"/>
      <c r="AA297" s="315"/>
      <c r="AB297" s="9" t="s">
        <v>475</v>
      </c>
      <c r="AC297" s="9"/>
      <c r="AD297" s="35">
        <v>8037</v>
      </c>
      <c r="AE297" s="366">
        <v>3</v>
      </c>
      <c r="AF297" s="366">
        <v>1</v>
      </c>
      <c r="AG297" s="366">
        <v>1</v>
      </c>
      <c r="AH297" s="366">
        <v>1</v>
      </c>
      <c r="AI297" s="366">
        <v>1</v>
      </c>
      <c r="AJ297" s="366"/>
      <c r="AK297" s="315"/>
      <c r="AL297" s="315"/>
      <c r="AM297" s="367">
        <v>709.23</v>
      </c>
      <c r="AN297" s="367">
        <v>9.92</v>
      </c>
      <c r="AO297" s="367">
        <v>13.2</v>
      </c>
      <c r="AP297" s="367">
        <v>13.09</v>
      </c>
      <c r="AQ297" s="367">
        <v>150.37</v>
      </c>
      <c r="AR297" s="366"/>
      <c r="AS297" s="315"/>
      <c r="AT297" s="315"/>
      <c r="AU297" s="367">
        <v>236.41</v>
      </c>
      <c r="AV297" s="367">
        <v>3.31</v>
      </c>
      <c r="AW297" s="367">
        <v>4.4000000000000004</v>
      </c>
      <c r="AX297" s="367">
        <v>4.3600000000000003</v>
      </c>
      <c r="AY297" s="367">
        <v>50.12</v>
      </c>
      <c r="AZ297" s="366"/>
    </row>
    <row r="298" spans="1:52" ht="14.4">
      <c r="A298" s="342"/>
      <c r="B298" s="40" t="s">
        <v>470</v>
      </c>
      <c r="C298" s="9"/>
      <c r="D298" s="40">
        <v>8074</v>
      </c>
      <c r="E298" s="103">
        <v>25</v>
      </c>
      <c r="F298" s="103">
        <v>20</v>
      </c>
      <c r="G298" s="103">
        <v>12</v>
      </c>
      <c r="H298" s="103">
        <v>7</v>
      </c>
      <c r="I298" s="103">
        <v>9</v>
      </c>
      <c r="J298" s="9"/>
      <c r="K298" s="315"/>
      <c r="L298" s="315"/>
      <c r="M298" s="105">
        <v>3997.51</v>
      </c>
      <c r="N298" s="105">
        <v>5723.27</v>
      </c>
      <c r="O298" s="105">
        <v>3266.75</v>
      </c>
      <c r="P298" s="105">
        <v>1229.31</v>
      </c>
      <c r="Q298" s="105">
        <v>20527.97</v>
      </c>
      <c r="R298" s="9"/>
      <c r="S298" s="315"/>
      <c r="T298" s="315"/>
      <c r="U298" s="105">
        <v>142.77000000000001</v>
      </c>
      <c r="V298" s="105">
        <v>204.4</v>
      </c>
      <c r="W298" s="105">
        <v>125.64</v>
      </c>
      <c r="X298" s="105">
        <v>49.17</v>
      </c>
      <c r="Y298" s="105">
        <v>789.54</v>
      </c>
      <c r="Z298" s="9"/>
      <c r="AA298" s="315"/>
      <c r="AB298" s="9" t="s">
        <v>476</v>
      </c>
      <c r="AC298" s="9"/>
      <c r="AD298" s="35">
        <v>8352</v>
      </c>
      <c r="AE298" s="366">
        <v>22</v>
      </c>
      <c r="AF298" s="366">
        <v>12</v>
      </c>
      <c r="AG298" s="366">
        <v>9</v>
      </c>
      <c r="AH298" s="366">
        <v>5</v>
      </c>
      <c r="AI298" s="366">
        <v>4</v>
      </c>
      <c r="AJ298" s="366"/>
      <c r="AK298" s="315"/>
      <c r="AL298" s="315"/>
      <c r="AM298" s="367">
        <v>6982.28</v>
      </c>
      <c r="AN298" s="367">
        <v>3545.42</v>
      </c>
      <c r="AO298" s="367">
        <v>1362.47</v>
      </c>
      <c r="AP298" s="367">
        <v>159.31</v>
      </c>
      <c r="AQ298" s="367">
        <v>347.39</v>
      </c>
      <c r="AR298" s="366"/>
      <c r="AS298" s="315"/>
      <c r="AT298" s="315"/>
      <c r="AU298" s="367">
        <v>303.58</v>
      </c>
      <c r="AV298" s="367">
        <v>154.15</v>
      </c>
      <c r="AW298" s="367">
        <v>61.93</v>
      </c>
      <c r="AX298" s="367">
        <v>7.24</v>
      </c>
      <c r="AY298" s="367">
        <v>15.79</v>
      </c>
      <c r="AZ298" s="366"/>
    </row>
    <row r="299" spans="1:52" ht="14.4">
      <c r="A299" s="342"/>
      <c r="B299" s="40" t="s">
        <v>472</v>
      </c>
      <c r="C299" s="9"/>
      <c r="D299" s="40">
        <v>8242</v>
      </c>
      <c r="E299" s="103">
        <v>354</v>
      </c>
      <c r="F299" s="103">
        <v>212</v>
      </c>
      <c r="G299" s="103">
        <v>170</v>
      </c>
      <c r="H299" s="103">
        <v>136</v>
      </c>
      <c r="I299" s="103">
        <v>151</v>
      </c>
      <c r="J299" s="9"/>
      <c r="K299" s="315"/>
      <c r="L299" s="315"/>
      <c r="M299" s="105">
        <v>41974.400000000001</v>
      </c>
      <c r="N299" s="105">
        <v>27986.28</v>
      </c>
      <c r="O299" s="105">
        <v>27081.9</v>
      </c>
      <c r="P299" s="105">
        <v>15164.16</v>
      </c>
      <c r="Q299" s="105">
        <v>124893.5</v>
      </c>
      <c r="R299" s="9"/>
      <c r="S299" s="315"/>
      <c r="T299" s="315"/>
      <c r="U299" s="105">
        <v>100.18</v>
      </c>
      <c r="V299" s="105">
        <v>66.790000000000006</v>
      </c>
      <c r="W299" s="105">
        <v>69.44</v>
      </c>
      <c r="X299" s="105">
        <v>38.78</v>
      </c>
      <c r="Y299" s="105">
        <v>317.8</v>
      </c>
      <c r="Z299" s="9"/>
      <c r="AA299" s="315"/>
      <c r="AB299" s="9" t="s">
        <v>477</v>
      </c>
      <c r="AC299" s="9"/>
      <c r="AD299" s="35">
        <v>8079</v>
      </c>
      <c r="AE299" s="366">
        <v>102</v>
      </c>
      <c r="AF299" s="366">
        <v>59</v>
      </c>
      <c r="AG299" s="366">
        <v>43</v>
      </c>
      <c r="AH299" s="366">
        <v>39</v>
      </c>
      <c r="AI299" s="366">
        <v>34</v>
      </c>
      <c r="AJ299" s="366"/>
      <c r="AK299" s="315"/>
      <c r="AL299" s="315"/>
      <c r="AM299" s="367">
        <v>68445.429999999993</v>
      </c>
      <c r="AN299" s="367">
        <v>67492.58</v>
      </c>
      <c r="AO299" s="367">
        <v>83328.460000000006</v>
      </c>
      <c r="AP299" s="367">
        <v>58539.29</v>
      </c>
      <c r="AQ299" s="367">
        <v>198790.69</v>
      </c>
      <c r="AR299" s="366"/>
      <c r="AS299" s="315"/>
      <c r="AT299" s="315"/>
      <c r="AU299" s="367">
        <v>651.86</v>
      </c>
      <c r="AV299" s="367">
        <v>642.79</v>
      </c>
      <c r="AW299" s="367">
        <v>905.74</v>
      </c>
      <c r="AX299" s="367">
        <v>629.45000000000005</v>
      </c>
      <c r="AY299" s="367">
        <v>2137.5300000000002</v>
      </c>
      <c r="AZ299" s="366"/>
    </row>
    <row r="300" spans="1:52" ht="14.4">
      <c r="A300" s="342"/>
      <c r="B300" s="40" t="s">
        <v>473</v>
      </c>
      <c r="C300" s="9"/>
      <c r="D300" s="40">
        <v>8351</v>
      </c>
      <c r="E300" s="103">
        <v>4</v>
      </c>
      <c r="F300" s="103">
        <v>2</v>
      </c>
      <c r="G300" s="103">
        <v>3</v>
      </c>
      <c r="H300" s="103">
        <v>1</v>
      </c>
      <c r="I300" s="103"/>
      <c r="J300" s="9"/>
      <c r="K300" s="315"/>
      <c r="L300" s="315"/>
      <c r="M300" s="105">
        <v>522.1</v>
      </c>
      <c r="N300" s="105">
        <v>182.45</v>
      </c>
      <c r="O300" s="105">
        <v>1784.69</v>
      </c>
      <c r="P300" s="105">
        <v>222.34</v>
      </c>
      <c r="Q300" s="105">
        <v>0</v>
      </c>
      <c r="R300" s="9"/>
      <c r="S300" s="315"/>
      <c r="T300" s="315"/>
      <c r="U300" s="105">
        <v>104.42</v>
      </c>
      <c r="V300" s="105">
        <v>36.49</v>
      </c>
      <c r="W300" s="105">
        <v>356.94</v>
      </c>
      <c r="X300" s="105">
        <v>44.47</v>
      </c>
      <c r="Y300" s="105">
        <v>0</v>
      </c>
      <c r="Z300" s="9"/>
      <c r="AA300" s="315"/>
      <c r="AB300" s="9" t="s">
        <v>478</v>
      </c>
      <c r="AC300" s="9"/>
      <c r="AD300" s="35">
        <v>8210</v>
      </c>
      <c r="AE300" s="366">
        <v>1</v>
      </c>
      <c r="AF300" s="366"/>
      <c r="AG300" s="366"/>
      <c r="AH300" s="366"/>
      <c r="AI300" s="366"/>
      <c r="AJ300" s="366"/>
      <c r="AK300" s="315"/>
      <c r="AL300" s="315"/>
      <c r="AM300" s="367">
        <v>27.39</v>
      </c>
      <c r="AN300" s="367">
        <v>0</v>
      </c>
      <c r="AO300" s="367"/>
      <c r="AP300" s="367">
        <v>0</v>
      </c>
      <c r="AQ300" s="367">
        <v>0</v>
      </c>
      <c r="AR300" s="366"/>
      <c r="AS300" s="315"/>
      <c r="AT300" s="315"/>
      <c r="AU300" s="367">
        <v>27.39</v>
      </c>
      <c r="AV300" s="367">
        <v>0</v>
      </c>
      <c r="AW300" s="367"/>
      <c r="AX300" s="367">
        <v>0</v>
      </c>
      <c r="AY300" s="367">
        <v>0</v>
      </c>
      <c r="AZ300" s="366"/>
    </row>
    <row r="301" spans="1:52" ht="14.4">
      <c r="A301" s="342"/>
      <c r="B301" s="40" t="s">
        <v>475</v>
      </c>
      <c r="C301" s="9"/>
      <c r="D301" s="40">
        <v>8037</v>
      </c>
      <c r="E301" s="103">
        <v>20</v>
      </c>
      <c r="F301" s="103">
        <v>16</v>
      </c>
      <c r="G301" s="103">
        <v>14</v>
      </c>
      <c r="H301" s="103">
        <v>10</v>
      </c>
      <c r="I301" s="103">
        <v>13</v>
      </c>
      <c r="J301" s="9"/>
      <c r="K301" s="315"/>
      <c r="L301" s="315"/>
      <c r="M301" s="105">
        <v>3946.85</v>
      </c>
      <c r="N301" s="105">
        <v>4868</v>
      </c>
      <c r="O301" s="105">
        <v>2217.46</v>
      </c>
      <c r="P301" s="105">
        <v>1952.02</v>
      </c>
      <c r="Q301" s="105">
        <v>12109.11</v>
      </c>
      <c r="R301" s="9"/>
      <c r="S301" s="315"/>
      <c r="T301" s="315"/>
      <c r="U301" s="105">
        <v>164.45</v>
      </c>
      <c r="V301" s="105">
        <v>202.83</v>
      </c>
      <c r="W301" s="105">
        <v>96.41</v>
      </c>
      <c r="X301" s="105">
        <v>88.73</v>
      </c>
      <c r="Y301" s="105">
        <v>550.41</v>
      </c>
      <c r="Z301" s="9"/>
      <c r="AA301" s="315"/>
      <c r="AB301" s="9" t="s">
        <v>479</v>
      </c>
      <c r="AC301" s="9"/>
      <c r="AD301" s="35">
        <v>8234</v>
      </c>
      <c r="AE301" s="366">
        <v>3</v>
      </c>
      <c r="AF301" s="366"/>
      <c r="AG301" s="366"/>
      <c r="AH301" s="366"/>
      <c r="AI301" s="366"/>
      <c r="AJ301" s="366"/>
      <c r="AK301" s="315"/>
      <c r="AL301" s="315"/>
      <c r="AM301" s="367">
        <v>161.55000000000001</v>
      </c>
      <c r="AN301" s="367">
        <v>0</v>
      </c>
      <c r="AO301" s="367">
        <v>0</v>
      </c>
      <c r="AP301" s="367">
        <v>0</v>
      </c>
      <c r="AQ301" s="367">
        <v>0</v>
      </c>
      <c r="AR301" s="366"/>
      <c r="AS301" s="315"/>
      <c r="AT301" s="315"/>
      <c r="AU301" s="367">
        <v>53.85</v>
      </c>
      <c r="AV301" s="367">
        <v>0</v>
      </c>
      <c r="AW301" s="367">
        <v>0</v>
      </c>
      <c r="AX301" s="367">
        <v>0</v>
      </c>
      <c r="AY301" s="367">
        <v>0</v>
      </c>
      <c r="AZ301" s="366"/>
    </row>
    <row r="302" spans="1:52" ht="14.4">
      <c r="A302" s="342"/>
      <c r="B302" s="40" t="s">
        <v>476</v>
      </c>
      <c r="C302" s="9"/>
      <c r="D302" s="40">
        <v>8352</v>
      </c>
      <c r="E302" s="103">
        <v>118</v>
      </c>
      <c r="F302" s="103">
        <v>74</v>
      </c>
      <c r="G302" s="103">
        <v>60</v>
      </c>
      <c r="H302" s="103">
        <v>48</v>
      </c>
      <c r="I302" s="103">
        <v>58</v>
      </c>
      <c r="J302" s="9"/>
      <c r="K302" s="315"/>
      <c r="L302" s="315"/>
      <c r="M302" s="105">
        <v>24259.25</v>
      </c>
      <c r="N302" s="105">
        <v>42960.07</v>
      </c>
      <c r="O302" s="105">
        <v>14591.13</v>
      </c>
      <c r="P302" s="105">
        <v>11100.43</v>
      </c>
      <c r="Q302" s="105">
        <v>102744.38</v>
      </c>
      <c r="R302" s="9"/>
      <c r="S302" s="315"/>
      <c r="T302" s="315"/>
      <c r="U302" s="105">
        <v>168.47</v>
      </c>
      <c r="V302" s="105">
        <v>298.33</v>
      </c>
      <c r="W302" s="105">
        <v>102.04</v>
      </c>
      <c r="X302" s="105">
        <v>81.62</v>
      </c>
      <c r="Y302" s="105">
        <v>744.52</v>
      </c>
      <c r="Z302" s="9"/>
      <c r="AA302" s="315"/>
      <c r="AB302" s="9" t="s">
        <v>479</v>
      </c>
      <c r="AC302" s="9"/>
      <c r="AD302" s="35">
        <v>8300</v>
      </c>
      <c r="AE302" s="366">
        <v>1</v>
      </c>
      <c r="AF302" s="366">
        <v>1</v>
      </c>
      <c r="AG302" s="366">
        <v>1</v>
      </c>
      <c r="AH302" s="366"/>
      <c r="AI302" s="366"/>
      <c r="AJ302" s="366"/>
      <c r="AK302" s="315"/>
      <c r="AL302" s="315"/>
      <c r="AM302" s="367">
        <v>19.559999999999999</v>
      </c>
      <c r="AN302" s="367">
        <v>21.09</v>
      </c>
      <c r="AO302" s="367">
        <v>23.59</v>
      </c>
      <c r="AP302" s="367">
        <v>0</v>
      </c>
      <c r="AQ302" s="367">
        <v>0</v>
      </c>
      <c r="AR302" s="366"/>
      <c r="AS302" s="315"/>
      <c r="AT302" s="315"/>
      <c r="AU302" s="367">
        <v>19.559999999999999</v>
      </c>
      <c r="AV302" s="367">
        <v>21.09</v>
      </c>
      <c r="AW302" s="367">
        <v>23.59</v>
      </c>
      <c r="AX302" s="367">
        <v>0</v>
      </c>
      <c r="AY302" s="367">
        <v>0</v>
      </c>
      <c r="AZ302" s="366"/>
    </row>
    <row r="303" spans="1:52" ht="14.4">
      <c r="A303" s="342"/>
      <c r="B303" s="40" t="s">
        <v>477</v>
      </c>
      <c r="C303" s="9"/>
      <c r="D303" s="40">
        <v>8079</v>
      </c>
      <c r="E303" s="103">
        <v>1016</v>
      </c>
      <c r="F303" s="103">
        <v>772</v>
      </c>
      <c r="G303" s="103">
        <v>669</v>
      </c>
      <c r="H303" s="103">
        <v>552</v>
      </c>
      <c r="I303" s="103">
        <v>642</v>
      </c>
      <c r="J303" s="9"/>
      <c r="K303" s="315"/>
      <c r="L303" s="315"/>
      <c r="M303" s="105">
        <v>200149.12</v>
      </c>
      <c r="N303" s="105">
        <v>159030.92000000001</v>
      </c>
      <c r="O303" s="105">
        <v>155173.29</v>
      </c>
      <c r="P303" s="105">
        <v>106140.54</v>
      </c>
      <c r="Q303" s="105">
        <v>734484.26</v>
      </c>
      <c r="R303" s="9"/>
      <c r="S303" s="315"/>
      <c r="T303" s="315"/>
      <c r="U303" s="105">
        <v>156.49</v>
      </c>
      <c r="V303" s="105">
        <v>124.34</v>
      </c>
      <c r="W303" s="105">
        <v>129.63999999999999</v>
      </c>
      <c r="X303" s="105">
        <v>90.33</v>
      </c>
      <c r="Y303" s="105">
        <v>632.09</v>
      </c>
      <c r="Z303" s="9"/>
      <c r="AA303" s="315"/>
      <c r="AB303" s="9" t="s">
        <v>482</v>
      </c>
      <c r="AC303" s="9"/>
      <c r="AD303" s="35">
        <v>8203</v>
      </c>
      <c r="AE303" s="366"/>
      <c r="AF303" s="366"/>
      <c r="AG303" s="366"/>
      <c r="AH303" s="366"/>
      <c r="AI303" s="366">
        <v>1</v>
      </c>
      <c r="AJ303" s="366"/>
      <c r="AK303" s="315"/>
      <c r="AL303" s="315"/>
      <c r="AM303" s="367">
        <v>0</v>
      </c>
      <c r="AN303" s="367">
        <v>0</v>
      </c>
      <c r="AO303" s="367">
        <v>0</v>
      </c>
      <c r="AP303" s="367">
        <v>0</v>
      </c>
      <c r="AQ303" s="367">
        <v>1134.83</v>
      </c>
      <c r="AR303" s="366"/>
      <c r="AS303" s="315"/>
      <c r="AT303" s="315"/>
      <c r="AU303" s="367">
        <v>0</v>
      </c>
      <c r="AV303" s="367">
        <v>0</v>
      </c>
      <c r="AW303" s="367">
        <v>0</v>
      </c>
      <c r="AX303" s="367">
        <v>0</v>
      </c>
      <c r="AY303" s="367">
        <v>1134.83</v>
      </c>
      <c r="AZ303" s="366"/>
    </row>
    <row r="304" spans="1:52" ht="14.4">
      <c r="A304" s="342"/>
      <c r="B304" s="40" t="s">
        <v>479</v>
      </c>
      <c r="C304" s="9"/>
      <c r="D304" s="40">
        <v>8234</v>
      </c>
      <c r="E304" s="103">
        <v>10</v>
      </c>
      <c r="F304" s="103">
        <v>8</v>
      </c>
      <c r="G304" s="103">
        <v>8</v>
      </c>
      <c r="H304" s="103">
        <v>7</v>
      </c>
      <c r="I304" s="103">
        <v>7</v>
      </c>
      <c r="J304" s="9"/>
      <c r="K304" s="315"/>
      <c r="L304" s="315"/>
      <c r="M304" s="105">
        <v>4388.87</v>
      </c>
      <c r="N304" s="105">
        <v>1076.94</v>
      </c>
      <c r="O304" s="105">
        <v>1253.1500000000001</v>
      </c>
      <c r="P304" s="105">
        <v>1518.09</v>
      </c>
      <c r="Q304" s="105">
        <v>15517.08</v>
      </c>
      <c r="R304" s="9"/>
      <c r="S304" s="315"/>
      <c r="T304" s="315"/>
      <c r="U304" s="105">
        <v>438.89</v>
      </c>
      <c r="V304" s="105">
        <v>107.69</v>
      </c>
      <c r="W304" s="105">
        <v>125.32</v>
      </c>
      <c r="X304" s="105">
        <v>151.81</v>
      </c>
      <c r="Y304" s="105">
        <v>1551.71</v>
      </c>
      <c r="Z304" s="9"/>
      <c r="AA304" s="315"/>
      <c r="AB304" s="9" t="s">
        <v>482</v>
      </c>
      <c r="AC304" s="9"/>
      <c r="AD304" s="35">
        <v>8243</v>
      </c>
      <c r="AE304" s="366">
        <v>48</v>
      </c>
      <c r="AF304" s="366">
        <v>29</v>
      </c>
      <c r="AG304" s="366">
        <v>20</v>
      </c>
      <c r="AH304" s="366">
        <v>13</v>
      </c>
      <c r="AI304" s="366">
        <v>14</v>
      </c>
      <c r="AJ304" s="366"/>
      <c r="AK304" s="315"/>
      <c r="AL304" s="315"/>
      <c r="AM304" s="367">
        <v>10551.47</v>
      </c>
      <c r="AN304" s="367">
        <v>6506.49</v>
      </c>
      <c r="AO304" s="367">
        <v>15218.72</v>
      </c>
      <c r="AP304" s="367">
        <v>394.79</v>
      </c>
      <c r="AQ304" s="367">
        <v>13278.22</v>
      </c>
      <c r="AR304" s="366"/>
      <c r="AS304" s="315"/>
      <c r="AT304" s="315"/>
      <c r="AU304" s="367">
        <v>199.08</v>
      </c>
      <c r="AV304" s="367">
        <v>122.76</v>
      </c>
      <c r="AW304" s="367">
        <v>323.8</v>
      </c>
      <c r="AX304" s="367">
        <v>8.58</v>
      </c>
      <c r="AY304" s="367">
        <v>282.52</v>
      </c>
      <c r="AZ304" s="366"/>
    </row>
    <row r="305" spans="1:52" ht="14.4">
      <c r="A305" s="342"/>
      <c r="B305" s="40" t="s">
        <v>479</v>
      </c>
      <c r="C305" s="9"/>
      <c r="D305" s="40">
        <v>8300</v>
      </c>
      <c r="E305" s="103">
        <v>18</v>
      </c>
      <c r="F305" s="103">
        <v>14</v>
      </c>
      <c r="G305" s="103">
        <v>11</v>
      </c>
      <c r="H305" s="103">
        <v>8</v>
      </c>
      <c r="I305" s="103">
        <v>8</v>
      </c>
      <c r="J305" s="9"/>
      <c r="K305" s="315"/>
      <c r="L305" s="315"/>
      <c r="M305" s="105">
        <v>2014.97</v>
      </c>
      <c r="N305" s="105">
        <v>1800.49</v>
      </c>
      <c r="O305" s="105">
        <v>1630.17</v>
      </c>
      <c r="P305" s="105">
        <v>1594.23</v>
      </c>
      <c r="Q305" s="105">
        <v>13689.31</v>
      </c>
      <c r="R305" s="9"/>
      <c r="S305" s="315"/>
      <c r="T305" s="315"/>
      <c r="U305" s="105">
        <v>91.59</v>
      </c>
      <c r="V305" s="105">
        <v>81.84</v>
      </c>
      <c r="W305" s="105">
        <v>74.099999999999994</v>
      </c>
      <c r="X305" s="105">
        <v>75.92</v>
      </c>
      <c r="Y305" s="105">
        <v>684.47</v>
      </c>
      <c r="Z305" s="9"/>
      <c r="AA305" s="315"/>
      <c r="AB305" s="9" t="s">
        <v>483</v>
      </c>
      <c r="AC305" s="9"/>
      <c r="AD305" s="35">
        <v>8302</v>
      </c>
      <c r="AE305" s="366">
        <v>9</v>
      </c>
      <c r="AF305" s="366">
        <v>3</v>
      </c>
      <c r="AG305" s="366">
        <v>2</v>
      </c>
      <c r="AH305" s="366">
        <v>2</v>
      </c>
      <c r="AI305" s="366">
        <v>2</v>
      </c>
      <c r="AJ305" s="366"/>
      <c r="AK305" s="315"/>
      <c r="AL305" s="315"/>
      <c r="AM305" s="367">
        <v>2865.73</v>
      </c>
      <c r="AN305" s="367">
        <v>157.29</v>
      </c>
      <c r="AO305" s="367">
        <v>97.97</v>
      </c>
      <c r="AP305" s="367">
        <v>81.55</v>
      </c>
      <c r="AQ305" s="367">
        <v>2051.38</v>
      </c>
      <c r="AR305" s="366"/>
      <c r="AS305" s="315"/>
      <c r="AT305" s="315"/>
      <c r="AU305" s="367">
        <v>286.57</v>
      </c>
      <c r="AV305" s="367">
        <v>15.73</v>
      </c>
      <c r="AW305" s="367">
        <v>9.8000000000000007</v>
      </c>
      <c r="AX305" s="367">
        <v>9.06</v>
      </c>
      <c r="AY305" s="367">
        <v>205.14</v>
      </c>
      <c r="AZ305" s="366"/>
    </row>
    <row r="306" spans="1:52" ht="14.4">
      <c r="A306" s="342"/>
      <c r="B306" s="40" t="s">
        <v>479</v>
      </c>
      <c r="C306" s="9"/>
      <c r="D306" s="40">
        <v>8330</v>
      </c>
      <c r="E306" s="103">
        <v>22</v>
      </c>
      <c r="F306" s="103">
        <v>11</v>
      </c>
      <c r="G306" s="103">
        <v>7</v>
      </c>
      <c r="H306" s="103">
        <v>4</v>
      </c>
      <c r="I306" s="103">
        <v>8</v>
      </c>
      <c r="J306" s="9"/>
      <c r="K306" s="315"/>
      <c r="L306" s="315"/>
      <c r="M306" s="105">
        <v>3216.08</v>
      </c>
      <c r="N306" s="105">
        <v>2252.34</v>
      </c>
      <c r="O306" s="105">
        <v>1075.94</v>
      </c>
      <c r="P306" s="105">
        <v>692.9</v>
      </c>
      <c r="Q306" s="105">
        <v>8391.7999999999993</v>
      </c>
      <c r="R306" s="9"/>
      <c r="S306" s="315"/>
      <c r="T306" s="315"/>
      <c r="U306" s="105">
        <v>123.7</v>
      </c>
      <c r="V306" s="105">
        <v>86.63</v>
      </c>
      <c r="W306" s="105">
        <v>43.04</v>
      </c>
      <c r="X306" s="105">
        <v>28.87</v>
      </c>
      <c r="Y306" s="105">
        <v>335.67</v>
      </c>
      <c r="Z306" s="9"/>
      <c r="AA306" s="315"/>
      <c r="AB306" s="9" t="s">
        <v>484</v>
      </c>
      <c r="AC306" s="9"/>
      <c r="AD306" s="35">
        <v>8201</v>
      </c>
      <c r="AE306" s="366">
        <v>7</v>
      </c>
      <c r="AF306" s="366">
        <v>4</v>
      </c>
      <c r="AG306" s="366"/>
      <c r="AH306" s="366">
        <v>1</v>
      </c>
      <c r="AI306" s="366">
        <v>1</v>
      </c>
      <c r="AJ306" s="366"/>
      <c r="AK306" s="315"/>
      <c r="AL306" s="315"/>
      <c r="AM306" s="367">
        <v>831.2</v>
      </c>
      <c r="AN306" s="367">
        <v>372.14</v>
      </c>
      <c r="AO306" s="367">
        <v>0</v>
      </c>
      <c r="AP306" s="367">
        <v>11.9</v>
      </c>
      <c r="AQ306" s="367">
        <v>272.2</v>
      </c>
      <c r="AR306" s="366"/>
      <c r="AS306" s="315"/>
      <c r="AT306" s="315"/>
      <c r="AU306" s="367">
        <v>69.27</v>
      </c>
      <c r="AV306" s="367">
        <v>31.01</v>
      </c>
      <c r="AW306" s="367">
        <v>0</v>
      </c>
      <c r="AX306" s="367">
        <v>1.19</v>
      </c>
      <c r="AY306" s="367">
        <v>22.68</v>
      </c>
      <c r="AZ306" s="366"/>
    </row>
    <row r="307" spans="1:52" ht="14.4">
      <c r="A307" s="342"/>
      <c r="B307" s="40" t="s">
        <v>481</v>
      </c>
      <c r="C307" s="9"/>
      <c r="D307" s="40">
        <v>8320</v>
      </c>
      <c r="E307" s="103">
        <v>1</v>
      </c>
      <c r="F307" s="103">
        <v>1</v>
      </c>
      <c r="G307" s="103">
        <v>1</v>
      </c>
      <c r="H307" s="103">
        <v>1</v>
      </c>
      <c r="I307" s="103">
        <v>1</v>
      </c>
      <c r="J307" s="9"/>
      <c r="K307" s="315"/>
      <c r="L307" s="315"/>
      <c r="M307" s="105">
        <v>6.04</v>
      </c>
      <c r="N307" s="105">
        <v>11.46</v>
      </c>
      <c r="O307" s="105">
        <v>6.88</v>
      </c>
      <c r="P307" s="105">
        <v>6.25</v>
      </c>
      <c r="Q307" s="105">
        <v>122.09</v>
      </c>
      <c r="R307" s="9"/>
      <c r="S307" s="315"/>
      <c r="T307" s="315"/>
      <c r="U307" s="105">
        <v>6.04</v>
      </c>
      <c r="V307" s="105">
        <v>11.46</v>
      </c>
      <c r="W307" s="105">
        <v>6.88</v>
      </c>
      <c r="X307" s="105">
        <v>6.25</v>
      </c>
      <c r="Y307" s="105">
        <v>122.09</v>
      </c>
      <c r="Z307" s="9"/>
      <c r="AA307" s="315"/>
      <c r="AB307" s="9" t="s">
        <v>766</v>
      </c>
      <c r="AC307" s="9"/>
      <c r="AD307" s="35">
        <v>8403</v>
      </c>
      <c r="AE307" s="366">
        <v>2</v>
      </c>
      <c r="AF307" s="366">
        <v>1</v>
      </c>
      <c r="AG307" s="366">
        <v>1</v>
      </c>
      <c r="AH307" s="366">
        <v>1</v>
      </c>
      <c r="AI307" s="366">
        <v>1</v>
      </c>
      <c r="AJ307" s="366"/>
      <c r="AK307" s="315"/>
      <c r="AL307" s="315"/>
      <c r="AM307" s="367">
        <v>60.13</v>
      </c>
      <c r="AN307" s="367">
        <v>11.6</v>
      </c>
      <c r="AO307" s="367">
        <v>13.19</v>
      </c>
      <c r="AP307" s="367">
        <v>15.21</v>
      </c>
      <c r="AQ307" s="367">
        <v>869.46</v>
      </c>
      <c r="AR307" s="366"/>
      <c r="AS307" s="315"/>
      <c r="AT307" s="315"/>
      <c r="AU307" s="367">
        <v>30.07</v>
      </c>
      <c r="AV307" s="367">
        <v>5.8</v>
      </c>
      <c r="AW307" s="367">
        <v>6.6</v>
      </c>
      <c r="AX307" s="367">
        <v>7.61</v>
      </c>
      <c r="AY307" s="367">
        <v>434.73</v>
      </c>
      <c r="AZ307" s="366"/>
    </row>
    <row r="308" spans="1:52" ht="14.4">
      <c r="A308" s="342"/>
      <c r="B308" s="40" t="s">
        <v>482</v>
      </c>
      <c r="C308" s="9"/>
      <c r="D308" s="40">
        <v>8243</v>
      </c>
      <c r="E308" s="103">
        <v>267</v>
      </c>
      <c r="F308" s="103">
        <v>148</v>
      </c>
      <c r="G308" s="103">
        <v>85</v>
      </c>
      <c r="H308" s="103">
        <v>55</v>
      </c>
      <c r="I308" s="103">
        <v>42</v>
      </c>
      <c r="J308" s="9"/>
      <c r="K308" s="315"/>
      <c r="L308" s="315"/>
      <c r="M308" s="105">
        <v>18934.09</v>
      </c>
      <c r="N308" s="105">
        <v>13108.23</v>
      </c>
      <c r="O308" s="105">
        <v>7591.52</v>
      </c>
      <c r="P308" s="105">
        <v>3275.66</v>
      </c>
      <c r="Q308" s="105">
        <v>15921.93</v>
      </c>
      <c r="R308" s="9"/>
      <c r="S308" s="315"/>
      <c r="T308" s="315"/>
      <c r="U308" s="105">
        <v>68.849999999999994</v>
      </c>
      <c r="V308" s="105">
        <v>47.67</v>
      </c>
      <c r="W308" s="105">
        <v>30.49</v>
      </c>
      <c r="X308" s="105">
        <v>13.05</v>
      </c>
      <c r="Y308" s="105">
        <v>62.2</v>
      </c>
      <c r="Z308" s="9"/>
      <c r="AA308" s="315"/>
      <c r="AB308" s="9" t="s">
        <v>767</v>
      </c>
      <c r="AC308" s="9"/>
      <c r="AD308" s="35">
        <v>8201</v>
      </c>
      <c r="AE308" s="366">
        <v>2</v>
      </c>
      <c r="AF308" s="366">
        <v>1</v>
      </c>
      <c r="AG308" s="366"/>
      <c r="AH308" s="366"/>
      <c r="AI308" s="366"/>
      <c r="AJ308" s="366"/>
      <c r="AK308" s="315"/>
      <c r="AL308" s="315"/>
      <c r="AM308" s="367">
        <v>842.88</v>
      </c>
      <c r="AN308" s="367">
        <v>13.38</v>
      </c>
      <c r="AO308" s="367">
        <v>0</v>
      </c>
      <c r="AP308" s="367">
        <v>0</v>
      </c>
      <c r="AQ308" s="367">
        <v>0</v>
      </c>
      <c r="AR308" s="366"/>
      <c r="AS308" s="315"/>
      <c r="AT308" s="315"/>
      <c r="AU308" s="367">
        <v>280.95999999999998</v>
      </c>
      <c r="AV308" s="367">
        <v>4.46</v>
      </c>
      <c r="AW308" s="367">
        <v>0</v>
      </c>
      <c r="AX308" s="367">
        <v>0</v>
      </c>
      <c r="AY308" s="367">
        <v>0</v>
      </c>
      <c r="AZ308" s="366"/>
    </row>
    <row r="309" spans="1:52" ht="14.4">
      <c r="A309" s="342"/>
      <c r="B309" s="40" t="s">
        <v>483</v>
      </c>
      <c r="C309" s="9"/>
      <c r="D309" s="40">
        <v>8302</v>
      </c>
      <c r="E309" s="103">
        <v>3</v>
      </c>
      <c r="F309" s="103">
        <v>1</v>
      </c>
      <c r="G309" s="103"/>
      <c r="H309" s="103"/>
      <c r="I309" s="103"/>
      <c r="J309" s="9"/>
      <c r="K309" s="315"/>
      <c r="L309" s="315"/>
      <c r="M309" s="105">
        <v>172.22</v>
      </c>
      <c r="N309" s="105">
        <v>106.43</v>
      </c>
      <c r="O309" s="105">
        <v>0</v>
      </c>
      <c r="P309" s="105">
        <v>0</v>
      </c>
      <c r="Q309" s="105">
        <v>0</v>
      </c>
      <c r="R309" s="9"/>
      <c r="S309" s="315"/>
      <c r="T309" s="315"/>
      <c r="U309" s="105">
        <v>57.41</v>
      </c>
      <c r="V309" s="105">
        <v>35.479999999999997</v>
      </c>
      <c r="W309" s="105">
        <v>0</v>
      </c>
      <c r="X309" s="105">
        <v>0</v>
      </c>
      <c r="Y309" s="105">
        <v>0</v>
      </c>
      <c r="Z309" s="9"/>
      <c r="AA309" s="315"/>
      <c r="AB309" s="9" t="s">
        <v>485</v>
      </c>
      <c r="AC309" s="9"/>
      <c r="AD309" s="35">
        <v>8230</v>
      </c>
      <c r="AE309" s="366">
        <v>34</v>
      </c>
      <c r="AF309" s="366">
        <v>8</v>
      </c>
      <c r="AG309" s="366">
        <v>6</v>
      </c>
      <c r="AH309" s="366">
        <v>2</v>
      </c>
      <c r="AI309" s="366">
        <v>2</v>
      </c>
      <c r="AJ309" s="366"/>
      <c r="AK309" s="315"/>
      <c r="AL309" s="315"/>
      <c r="AM309" s="367">
        <v>1690.83</v>
      </c>
      <c r="AN309" s="367">
        <v>838.36</v>
      </c>
      <c r="AO309" s="367">
        <v>534.66</v>
      </c>
      <c r="AP309" s="367">
        <v>94.37</v>
      </c>
      <c r="AQ309" s="367">
        <v>774.93</v>
      </c>
      <c r="AR309" s="366"/>
      <c r="AS309" s="315"/>
      <c r="AT309" s="315"/>
      <c r="AU309" s="367">
        <v>49.73</v>
      </c>
      <c r="AV309" s="367">
        <v>24.66</v>
      </c>
      <c r="AW309" s="367">
        <v>33.42</v>
      </c>
      <c r="AX309" s="367">
        <v>5.9</v>
      </c>
      <c r="AY309" s="367">
        <v>48.43</v>
      </c>
      <c r="AZ309" s="366"/>
    </row>
    <row r="310" spans="1:52" ht="14.4">
      <c r="A310" s="342"/>
      <c r="B310" s="40" t="s">
        <v>484</v>
      </c>
      <c r="C310" s="9"/>
      <c r="D310" s="40">
        <v>8201</v>
      </c>
      <c r="E310" s="103">
        <v>48</v>
      </c>
      <c r="F310" s="103">
        <v>24</v>
      </c>
      <c r="G310" s="103">
        <v>12</v>
      </c>
      <c r="H310" s="103">
        <v>18</v>
      </c>
      <c r="I310" s="103">
        <v>24</v>
      </c>
      <c r="J310" s="9"/>
      <c r="K310" s="315"/>
      <c r="L310" s="315"/>
      <c r="M310" s="105">
        <v>7016.83</v>
      </c>
      <c r="N310" s="105">
        <v>4244.8599999999997</v>
      </c>
      <c r="O310" s="105">
        <v>2795.15</v>
      </c>
      <c r="P310" s="105">
        <v>3786.23</v>
      </c>
      <c r="Q310" s="105">
        <v>40716.160000000003</v>
      </c>
      <c r="R310" s="9"/>
      <c r="S310" s="315"/>
      <c r="T310" s="315"/>
      <c r="U310" s="105">
        <v>218.82999999999998</v>
      </c>
      <c r="V310" s="105">
        <v>109.37</v>
      </c>
      <c r="W310" s="105">
        <v>93.51</v>
      </c>
      <c r="X310" s="105">
        <v>121.94</v>
      </c>
      <c r="Y310" s="105">
        <v>1592.99</v>
      </c>
      <c r="Z310" s="9"/>
      <c r="AA310" s="315"/>
      <c r="AB310" s="9" t="s">
        <v>486</v>
      </c>
      <c r="AC310" s="9"/>
      <c r="AD310" s="35">
        <v>8080</v>
      </c>
      <c r="AE310" s="366">
        <v>64</v>
      </c>
      <c r="AF310" s="366">
        <v>22</v>
      </c>
      <c r="AG310" s="366">
        <v>15</v>
      </c>
      <c r="AH310" s="366">
        <v>14</v>
      </c>
      <c r="AI310" s="366">
        <v>15</v>
      </c>
      <c r="AJ310" s="366"/>
      <c r="AK310" s="315"/>
      <c r="AL310" s="315"/>
      <c r="AM310" s="367">
        <v>55380.02</v>
      </c>
      <c r="AN310" s="367">
        <v>32187.119999999999</v>
      </c>
      <c r="AO310" s="367">
        <v>12904.23</v>
      </c>
      <c r="AP310" s="367">
        <v>11336</v>
      </c>
      <c r="AQ310" s="367">
        <v>124976.39</v>
      </c>
      <c r="AR310" s="366"/>
      <c r="AS310" s="315"/>
      <c r="AT310" s="315"/>
      <c r="AU310" s="367">
        <v>814.41</v>
      </c>
      <c r="AV310" s="367">
        <v>473.34</v>
      </c>
      <c r="AW310" s="367">
        <v>248.16</v>
      </c>
      <c r="AX310" s="367">
        <v>209.93</v>
      </c>
      <c r="AY310" s="367">
        <v>2082.94</v>
      </c>
      <c r="AZ310" s="366"/>
    </row>
    <row r="311" spans="1:52" ht="14.4">
      <c r="A311" s="342"/>
      <c r="B311" s="40" t="s">
        <v>485</v>
      </c>
      <c r="C311" s="9"/>
      <c r="D311" s="40">
        <v>8230</v>
      </c>
      <c r="E311" s="103">
        <v>164</v>
      </c>
      <c r="F311" s="103">
        <v>90</v>
      </c>
      <c r="G311" s="103">
        <v>71</v>
      </c>
      <c r="H311" s="103">
        <v>49</v>
      </c>
      <c r="I311" s="103">
        <v>51</v>
      </c>
      <c r="J311" s="9"/>
      <c r="K311" s="315"/>
      <c r="L311" s="315"/>
      <c r="M311" s="105">
        <v>23372.23</v>
      </c>
      <c r="N311" s="105">
        <v>12922.3</v>
      </c>
      <c r="O311" s="105">
        <v>11954.58</v>
      </c>
      <c r="P311" s="105">
        <v>7102.43</v>
      </c>
      <c r="Q311" s="105">
        <v>48791.35</v>
      </c>
      <c r="R311" s="9"/>
      <c r="S311" s="315"/>
      <c r="T311" s="315"/>
      <c r="U311" s="105">
        <v>131.30000000000001</v>
      </c>
      <c r="V311" s="105">
        <v>72.599999999999994</v>
      </c>
      <c r="W311" s="105">
        <v>71.58</v>
      </c>
      <c r="X311" s="105">
        <v>42.79</v>
      </c>
      <c r="Y311" s="105">
        <v>292.16000000000003</v>
      </c>
      <c r="Z311" s="9"/>
      <c r="AA311" s="315"/>
      <c r="AB311" s="9" t="s">
        <v>488</v>
      </c>
      <c r="AC311" s="9"/>
      <c r="AD311" s="35">
        <v>8088</v>
      </c>
      <c r="AE311" s="366">
        <v>3</v>
      </c>
      <c r="AF311" s="366">
        <v>1</v>
      </c>
      <c r="AG311" s="366"/>
      <c r="AH311" s="366">
        <v>1</v>
      </c>
      <c r="AI311" s="366"/>
      <c r="AJ311" s="366"/>
      <c r="AK311" s="315"/>
      <c r="AL311" s="315"/>
      <c r="AM311" s="367">
        <v>54.84</v>
      </c>
      <c r="AN311" s="367">
        <v>12.82</v>
      </c>
      <c r="AO311" s="367">
        <v>0</v>
      </c>
      <c r="AP311" s="367">
        <v>65</v>
      </c>
      <c r="AQ311" s="367"/>
      <c r="AR311" s="366"/>
      <c r="AS311" s="315"/>
      <c r="AT311" s="315"/>
      <c r="AU311" s="367">
        <v>18.28</v>
      </c>
      <c r="AV311" s="367">
        <v>4.2699999999999996</v>
      </c>
      <c r="AW311" s="367">
        <v>0</v>
      </c>
      <c r="AX311" s="367">
        <v>21.67</v>
      </c>
      <c r="AY311" s="367"/>
      <c r="AZ311" s="366"/>
    </row>
    <row r="312" spans="1:52" ht="14.4">
      <c r="A312" s="342"/>
      <c r="B312" s="40" t="s">
        <v>485</v>
      </c>
      <c r="C312" s="9"/>
      <c r="D312" s="40">
        <v>8243</v>
      </c>
      <c r="E312" s="103">
        <v>1</v>
      </c>
      <c r="F312" s="103"/>
      <c r="G312" s="103"/>
      <c r="H312" s="103"/>
      <c r="I312" s="103"/>
      <c r="J312" s="9"/>
      <c r="K312" s="315"/>
      <c r="L312" s="315"/>
      <c r="M312" s="105">
        <v>15</v>
      </c>
      <c r="N312" s="105">
        <v>0</v>
      </c>
      <c r="O312" s="105"/>
      <c r="P312" s="105"/>
      <c r="Q312" s="105"/>
      <c r="R312" s="9"/>
      <c r="S312" s="315"/>
      <c r="T312" s="315"/>
      <c r="U312" s="105">
        <v>15</v>
      </c>
      <c r="V312" s="105">
        <v>0</v>
      </c>
      <c r="W312" s="105"/>
      <c r="X312" s="105"/>
      <c r="Y312" s="105"/>
      <c r="Z312" s="9"/>
      <c r="AA312" s="315"/>
      <c r="AB312" s="9" t="s">
        <v>489</v>
      </c>
      <c r="AC312" s="9"/>
      <c r="AD312" s="35">
        <v>8098</v>
      </c>
      <c r="AE312" s="366">
        <v>3</v>
      </c>
      <c r="AF312" s="366">
        <v>2</v>
      </c>
      <c r="AG312" s="366">
        <v>1</v>
      </c>
      <c r="AH312" s="366"/>
      <c r="AI312" s="366"/>
      <c r="AJ312" s="366"/>
      <c r="AK312" s="315"/>
      <c r="AL312" s="315"/>
      <c r="AM312" s="367">
        <v>436.58</v>
      </c>
      <c r="AN312" s="367">
        <v>333.04</v>
      </c>
      <c r="AO312" s="367">
        <v>286.07</v>
      </c>
      <c r="AP312" s="367">
        <v>0</v>
      </c>
      <c r="AQ312" s="367">
        <v>0</v>
      </c>
      <c r="AR312" s="366"/>
      <c r="AS312" s="315"/>
      <c r="AT312" s="315"/>
      <c r="AU312" s="367">
        <v>145.53</v>
      </c>
      <c r="AV312" s="367">
        <v>111.01</v>
      </c>
      <c r="AW312" s="367">
        <v>95.36</v>
      </c>
      <c r="AX312" s="367">
        <v>0</v>
      </c>
      <c r="AY312" s="367">
        <v>0</v>
      </c>
      <c r="AZ312" s="366"/>
    </row>
    <row r="313" spans="1:52" ht="14.4">
      <c r="A313" s="342"/>
      <c r="B313" s="40" t="s">
        <v>486</v>
      </c>
      <c r="C313" s="9"/>
      <c r="D313" s="40">
        <v>8080</v>
      </c>
      <c r="E313" s="103">
        <v>1153</v>
      </c>
      <c r="F313" s="103">
        <v>744</v>
      </c>
      <c r="G313" s="103">
        <v>314</v>
      </c>
      <c r="H313" s="103">
        <v>448</v>
      </c>
      <c r="I313" s="103">
        <v>483</v>
      </c>
      <c r="J313" s="9"/>
      <c r="K313" s="315"/>
      <c r="L313" s="315"/>
      <c r="M313" s="105">
        <v>155310.85</v>
      </c>
      <c r="N313" s="105">
        <v>123686.47</v>
      </c>
      <c r="O313" s="105">
        <v>56521.81</v>
      </c>
      <c r="P313" s="105">
        <v>79294.66</v>
      </c>
      <c r="Q313" s="105">
        <v>473511.65</v>
      </c>
      <c r="R313" s="9"/>
      <c r="S313" s="315"/>
      <c r="T313" s="315"/>
      <c r="U313" s="105">
        <v>114.45</v>
      </c>
      <c r="V313" s="105">
        <v>91.15</v>
      </c>
      <c r="W313" s="105">
        <v>76.8</v>
      </c>
      <c r="X313" s="105">
        <v>63.49</v>
      </c>
      <c r="Y313" s="105">
        <v>364.52</v>
      </c>
      <c r="Z313" s="9"/>
      <c r="AA313" s="315"/>
      <c r="AB313" s="9" t="s">
        <v>491</v>
      </c>
      <c r="AC313" s="9"/>
      <c r="AD313" s="35">
        <v>8353</v>
      </c>
      <c r="AE313" s="366">
        <v>5</v>
      </c>
      <c r="AF313" s="366">
        <v>2</v>
      </c>
      <c r="AG313" s="366">
        <v>2</v>
      </c>
      <c r="AH313" s="366">
        <v>1</v>
      </c>
      <c r="AI313" s="366">
        <v>1</v>
      </c>
      <c r="AJ313" s="366"/>
      <c r="AK313" s="315"/>
      <c r="AL313" s="315"/>
      <c r="AM313" s="367">
        <v>551.30999999999995</v>
      </c>
      <c r="AN313" s="367">
        <v>141.36000000000001</v>
      </c>
      <c r="AO313" s="367">
        <v>137.71</v>
      </c>
      <c r="AP313" s="367">
        <v>140.19999999999999</v>
      </c>
      <c r="AQ313" s="367">
        <v>13.06</v>
      </c>
      <c r="AR313" s="366"/>
      <c r="AS313" s="315"/>
      <c r="AT313" s="315"/>
      <c r="AU313" s="367">
        <v>91.89</v>
      </c>
      <c r="AV313" s="367">
        <v>23.56</v>
      </c>
      <c r="AW313" s="367">
        <v>22.95</v>
      </c>
      <c r="AX313" s="367">
        <v>23.37</v>
      </c>
      <c r="AY313" s="367">
        <v>2.1800000000000002</v>
      </c>
      <c r="AZ313" s="366"/>
    </row>
    <row r="314" spans="1:52" ht="14.4">
      <c r="A314" s="342"/>
      <c r="B314" s="40" t="s">
        <v>488</v>
      </c>
      <c r="C314" s="9"/>
      <c r="D314" s="40">
        <v>8088</v>
      </c>
      <c r="E314" s="103">
        <v>4</v>
      </c>
      <c r="F314" s="103">
        <v>3</v>
      </c>
      <c r="G314" s="103">
        <v>2</v>
      </c>
      <c r="H314" s="103">
        <v>1</v>
      </c>
      <c r="I314" s="103"/>
      <c r="J314" s="9"/>
      <c r="K314" s="315"/>
      <c r="L314" s="315"/>
      <c r="M314" s="105">
        <v>1072.1300000000001</v>
      </c>
      <c r="N314" s="105">
        <v>835.87</v>
      </c>
      <c r="O314" s="105">
        <v>736.77</v>
      </c>
      <c r="P314" s="105">
        <v>136.91</v>
      </c>
      <c r="Q314" s="105">
        <v>0</v>
      </c>
      <c r="R314" s="9"/>
      <c r="S314" s="315"/>
      <c r="T314" s="315"/>
      <c r="U314" s="105">
        <v>268.02999999999997</v>
      </c>
      <c r="V314" s="105">
        <v>208.97</v>
      </c>
      <c r="W314" s="105">
        <v>184.19</v>
      </c>
      <c r="X314" s="105">
        <v>34.229999999999997</v>
      </c>
      <c r="Y314" s="105">
        <v>0</v>
      </c>
      <c r="Z314" s="9"/>
      <c r="AA314" s="315"/>
      <c r="AB314" s="9" t="s">
        <v>493</v>
      </c>
      <c r="AC314" s="9"/>
      <c r="AD314" s="35">
        <v>8008</v>
      </c>
      <c r="AE314" s="366">
        <v>31</v>
      </c>
      <c r="AF314" s="366">
        <v>22</v>
      </c>
      <c r="AG314" s="366">
        <v>16</v>
      </c>
      <c r="AH314" s="366">
        <v>9</v>
      </c>
      <c r="AI314" s="366">
        <v>9</v>
      </c>
      <c r="AJ314" s="366"/>
      <c r="AK314" s="315"/>
      <c r="AL314" s="315"/>
      <c r="AM314" s="367">
        <v>6296.11</v>
      </c>
      <c r="AN314" s="367">
        <v>1864.56</v>
      </c>
      <c r="AO314" s="367">
        <v>1803.17</v>
      </c>
      <c r="AP314" s="367">
        <v>1339.16</v>
      </c>
      <c r="AQ314" s="367">
        <v>5068.4799999999996</v>
      </c>
      <c r="AR314" s="366"/>
      <c r="AS314" s="315"/>
      <c r="AT314" s="315"/>
      <c r="AU314" s="367">
        <v>190.79</v>
      </c>
      <c r="AV314" s="367">
        <v>56.5</v>
      </c>
      <c r="AW314" s="367">
        <v>66.78</v>
      </c>
      <c r="AX314" s="367">
        <v>53.57</v>
      </c>
      <c r="AY314" s="367">
        <v>202.74</v>
      </c>
      <c r="AZ314" s="366"/>
    </row>
    <row r="315" spans="1:52" ht="14.4">
      <c r="A315" s="342"/>
      <c r="B315" s="40" t="s">
        <v>768</v>
      </c>
      <c r="C315" s="9"/>
      <c r="D315" s="40">
        <v>8019</v>
      </c>
      <c r="E315" s="103">
        <v>1</v>
      </c>
      <c r="F315" s="103">
        <v>1</v>
      </c>
      <c r="G315" s="103">
        <v>1</v>
      </c>
      <c r="H315" s="103">
        <v>1</v>
      </c>
      <c r="I315" s="103">
        <v>1</v>
      </c>
      <c r="J315" s="9"/>
      <c r="K315" s="315"/>
      <c r="L315" s="315"/>
      <c r="M315" s="105">
        <v>76.02</v>
      </c>
      <c r="N315" s="105">
        <v>85.69</v>
      </c>
      <c r="O315" s="105">
        <v>71.73</v>
      </c>
      <c r="P315" s="105">
        <v>75.099999999999994</v>
      </c>
      <c r="Q315" s="105">
        <v>3825.33</v>
      </c>
      <c r="R315" s="9"/>
      <c r="S315" s="315"/>
      <c r="T315" s="315"/>
      <c r="U315" s="105">
        <v>76.02</v>
      </c>
      <c r="V315" s="105">
        <v>85.69</v>
      </c>
      <c r="W315" s="105">
        <v>71.73</v>
      </c>
      <c r="X315" s="105">
        <v>75.099999999999994</v>
      </c>
      <c r="Y315" s="105">
        <v>3825.33</v>
      </c>
      <c r="Z315" s="9"/>
      <c r="AA315" s="315"/>
      <c r="AB315" s="9" t="s">
        <v>495</v>
      </c>
      <c r="AC315" s="9"/>
      <c r="AD315" s="35">
        <v>8081</v>
      </c>
      <c r="AE315" s="366">
        <v>123</v>
      </c>
      <c r="AF315" s="366">
        <v>74</v>
      </c>
      <c r="AG315" s="366">
        <v>42</v>
      </c>
      <c r="AH315" s="366">
        <v>44</v>
      </c>
      <c r="AI315" s="366">
        <v>38</v>
      </c>
      <c r="AJ315" s="366"/>
      <c r="AK315" s="315"/>
      <c r="AL315" s="315"/>
      <c r="AM315" s="367">
        <v>52841.87</v>
      </c>
      <c r="AN315" s="367">
        <v>15648.12</v>
      </c>
      <c r="AO315" s="367">
        <v>6428.94</v>
      </c>
      <c r="AP315" s="367">
        <v>18398.82</v>
      </c>
      <c r="AQ315" s="367">
        <v>24426.74</v>
      </c>
      <c r="AR315" s="366"/>
      <c r="AS315" s="315"/>
      <c r="AT315" s="315"/>
      <c r="AU315" s="367">
        <v>403.37</v>
      </c>
      <c r="AV315" s="367">
        <v>119.45</v>
      </c>
      <c r="AW315" s="367">
        <v>64.94</v>
      </c>
      <c r="AX315" s="367">
        <v>155.91999999999999</v>
      </c>
      <c r="AY315" s="367">
        <v>203.56</v>
      </c>
      <c r="AZ315" s="366"/>
    </row>
    <row r="316" spans="1:52" ht="14.4">
      <c r="A316" s="342"/>
      <c r="B316" s="40" t="s">
        <v>489</v>
      </c>
      <c r="C316" s="9"/>
      <c r="D316" s="40">
        <v>8098</v>
      </c>
      <c r="E316" s="103">
        <v>19</v>
      </c>
      <c r="F316" s="103">
        <v>17</v>
      </c>
      <c r="G316" s="103">
        <v>13</v>
      </c>
      <c r="H316" s="103">
        <v>10</v>
      </c>
      <c r="I316" s="103">
        <v>11</v>
      </c>
      <c r="J316" s="9"/>
      <c r="K316" s="315"/>
      <c r="L316" s="315"/>
      <c r="M316" s="105">
        <v>1777.17</v>
      </c>
      <c r="N316" s="105">
        <v>1584.61</v>
      </c>
      <c r="O316" s="105">
        <v>2045.88</v>
      </c>
      <c r="P316" s="105">
        <v>680.84</v>
      </c>
      <c r="Q316" s="105">
        <v>6498.05</v>
      </c>
      <c r="R316" s="9"/>
      <c r="S316" s="315"/>
      <c r="T316" s="315"/>
      <c r="U316" s="105">
        <v>71.09</v>
      </c>
      <c r="V316" s="105">
        <v>63.38</v>
      </c>
      <c r="W316" s="105">
        <v>92.99</v>
      </c>
      <c r="X316" s="105">
        <v>30.95</v>
      </c>
      <c r="Y316" s="105">
        <v>295.37</v>
      </c>
      <c r="Z316" s="9"/>
      <c r="AA316" s="315"/>
      <c r="AB316" s="9" t="s">
        <v>497</v>
      </c>
      <c r="AC316" s="9"/>
      <c r="AD316" s="35">
        <v>8201</v>
      </c>
      <c r="AE316" s="366">
        <v>31</v>
      </c>
      <c r="AF316" s="366">
        <v>6</v>
      </c>
      <c r="AG316" s="366">
        <v>2</v>
      </c>
      <c r="AH316" s="366">
        <v>1</v>
      </c>
      <c r="AI316" s="366">
        <v>1</v>
      </c>
      <c r="AJ316" s="366"/>
      <c r="AK316" s="315"/>
      <c r="AL316" s="315"/>
      <c r="AM316" s="367">
        <v>4203.34</v>
      </c>
      <c r="AN316" s="367">
        <v>2785.23</v>
      </c>
      <c r="AO316" s="367">
        <v>838.35</v>
      </c>
      <c r="AP316" s="367">
        <v>835.23</v>
      </c>
      <c r="AQ316" s="367">
        <v>1522.59</v>
      </c>
      <c r="AR316" s="366"/>
      <c r="AS316" s="315"/>
      <c r="AT316" s="315"/>
      <c r="AU316" s="367">
        <v>135.59</v>
      </c>
      <c r="AV316" s="367">
        <v>89.85</v>
      </c>
      <c r="AW316" s="367">
        <v>32.24</v>
      </c>
      <c r="AX316" s="367">
        <v>27.84</v>
      </c>
      <c r="AY316" s="367">
        <v>50.75</v>
      </c>
      <c r="AZ316" s="366"/>
    </row>
    <row r="317" spans="1:52" ht="14.4">
      <c r="A317" s="342"/>
      <c r="B317" s="40" t="s">
        <v>491</v>
      </c>
      <c r="C317" s="9"/>
      <c r="D317" s="40">
        <v>8353</v>
      </c>
      <c r="E317" s="103">
        <v>31</v>
      </c>
      <c r="F317" s="103">
        <v>22</v>
      </c>
      <c r="G317" s="103">
        <v>12</v>
      </c>
      <c r="H317" s="103">
        <v>12</v>
      </c>
      <c r="I317" s="103">
        <v>12</v>
      </c>
      <c r="J317" s="9"/>
      <c r="K317" s="315"/>
      <c r="L317" s="315"/>
      <c r="M317" s="105">
        <v>6814.2</v>
      </c>
      <c r="N317" s="105">
        <v>6343.56</v>
      </c>
      <c r="O317" s="105">
        <v>3278.7</v>
      </c>
      <c r="P317" s="105">
        <v>2970.9</v>
      </c>
      <c r="Q317" s="105">
        <v>28628.959999999999</v>
      </c>
      <c r="R317" s="9"/>
      <c r="S317" s="315"/>
      <c r="T317" s="315"/>
      <c r="U317" s="105">
        <v>162.24</v>
      </c>
      <c r="V317" s="105">
        <v>151.04</v>
      </c>
      <c r="W317" s="105">
        <v>81.97</v>
      </c>
      <c r="X317" s="105">
        <v>74.27</v>
      </c>
      <c r="Y317" s="105">
        <v>715.72</v>
      </c>
      <c r="Z317" s="9"/>
      <c r="AA317" s="315"/>
      <c r="AB317" s="9" t="s">
        <v>497</v>
      </c>
      <c r="AC317" s="9"/>
      <c r="AD317" s="35">
        <v>8205</v>
      </c>
      <c r="AE317" s="366">
        <v>29</v>
      </c>
      <c r="AF317" s="366">
        <v>8</v>
      </c>
      <c r="AG317" s="366">
        <v>4</v>
      </c>
      <c r="AH317" s="366">
        <v>4</v>
      </c>
      <c r="AI317" s="366">
        <v>2</v>
      </c>
      <c r="AJ317" s="366"/>
      <c r="AK317" s="315"/>
      <c r="AL317" s="315"/>
      <c r="AM317" s="367">
        <v>3514.57</v>
      </c>
      <c r="AN317" s="367">
        <v>1601.63</v>
      </c>
      <c r="AO317" s="367">
        <v>436.91</v>
      </c>
      <c r="AP317" s="367">
        <v>645.79999999999995</v>
      </c>
      <c r="AQ317" s="367">
        <v>278.14999999999998</v>
      </c>
      <c r="AR317" s="366"/>
      <c r="AS317" s="315"/>
      <c r="AT317" s="315"/>
      <c r="AU317" s="367">
        <v>113.37</v>
      </c>
      <c r="AV317" s="367">
        <v>51.67</v>
      </c>
      <c r="AW317" s="367">
        <v>24.27</v>
      </c>
      <c r="AX317" s="367">
        <v>23.92</v>
      </c>
      <c r="AY317" s="367">
        <v>9.27</v>
      </c>
      <c r="AZ317" s="366"/>
    </row>
    <row r="318" spans="1:52" ht="14.4">
      <c r="A318" s="342"/>
      <c r="B318" s="40" t="s">
        <v>493</v>
      </c>
      <c r="C318" s="9"/>
      <c r="D318" s="40">
        <v>8008</v>
      </c>
      <c r="E318" s="103">
        <v>88</v>
      </c>
      <c r="F318" s="103">
        <v>48</v>
      </c>
      <c r="G318" s="103">
        <v>36</v>
      </c>
      <c r="H318" s="103">
        <v>28</v>
      </c>
      <c r="I318" s="103">
        <v>24</v>
      </c>
      <c r="J318" s="9"/>
      <c r="K318" s="315"/>
      <c r="L318" s="315"/>
      <c r="M318" s="105">
        <v>10190.36</v>
      </c>
      <c r="N318" s="105">
        <v>5415.59</v>
      </c>
      <c r="O318" s="105">
        <v>4300.2</v>
      </c>
      <c r="P318" s="105">
        <v>2708.98</v>
      </c>
      <c r="Q318" s="105">
        <v>16773.68</v>
      </c>
      <c r="R318" s="9"/>
      <c r="S318" s="315"/>
      <c r="T318" s="315"/>
      <c r="U318" s="105">
        <v>110.76</v>
      </c>
      <c r="V318" s="105">
        <v>58.87</v>
      </c>
      <c r="W318" s="105">
        <v>50</v>
      </c>
      <c r="X318" s="105">
        <v>31.14</v>
      </c>
      <c r="Y318" s="105">
        <v>190.61</v>
      </c>
      <c r="Z318" s="9"/>
      <c r="AA318" s="315"/>
      <c r="AB318" s="9" t="s">
        <v>498</v>
      </c>
      <c r="AC318" s="9"/>
      <c r="AD318" s="35">
        <v>8083</v>
      </c>
      <c r="AE318" s="366">
        <v>7</v>
      </c>
      <c r="AF318" s="366">
        <v>4</v>
      </c>
      <c r="AG318" s="366">
        <v>2</v>
      </c>
      <c r="AH318" s="366">
        <v>2</v>
      </c>
      <c r="AI318" s="366">
        <v>2</v>
      </c>
      <c r="AJ318" s="366"/>
      <c r="AK318" s="315"/>
      <c r="AL318" s="315"/>
      <c r="AM318" s="367">
        <v>626.94000000000005</v>
      </c>
      <c r="AN318" s="367">
        <v>378.47</v>
      </c>
      <c r="AO318" s="367">
        <v>119.41</v>
      </c>
      <c r="AP318" s="367">
        <v>129.16999999999999</v>
      </c>
      <c r="AQ318" s="367">
        <v>142.94999999999999</v>
      </c>
      <c r="AR318" s="366"/>
      <c r="AS318" s="315"/>
      <c r="AT318" s="315"/>
      <c r="AU318" s="367">
        <v>78.37</v>
      </c>
      <c r="AV318" s="367">
        <v>47.31</v>
      </c>
      <c r="AW318" s="367">
        <v>19.899999999999999</v>
      </c>
      <c r="AX318" s="367">
        <v>21.53</v>
      </c>
      <c r="AY318" s="367">
        <v>23.83</v>
      </c>
      <c r="AZ318" s="366"/>
    </row>
    <row r="319" spans="1:52" ht="14.4">
      <c r="A319" s="342"/>
      <c r="B319" s="40" t="s">
        <v>495</v>
      </c>
      <c r="C319" s="9"/>
      <c r="D319" s="40">
        <v>8031</v>
      </c>
      <c r="E319" s="103">
        <v>1</v>
      </c>
      <c r="F319" s="103"/>
      <c r="G319" s="103"/>
      <c r="H319" s="103"/>
      <c r="I319" s="103"/>
      <c r="J319" s="9"/>
      <c r="K319" s="315"/>
      <c r="L319" s="315"/>
      <c r="M319" s="105">
        <v>134.97</v>
      </c>
      <c r="N319" s="105">
        <v>0</v>
      </c>
      <c r="O319" s="105"/>
      <c r="P319" s="105"/>
      <c r="Q319" s="105"/>
      <c r="R319" s="9"/>
      <c r="S319" s="315"/>
      <c r="T319" s="315"/>
      <c r="U319" s="105">
        <v>134.97</v>
      </c>
      <c r="V319" s="105">
        <v>0</v>
      </c>
      <c r="W319" s="105"/>
      <c r="X319" s="105"/>
      <c r="Y319" s="105"/>
      <c r="Z319" s="9"/>
      <c r="AA319" s="315"/>
      <c r="AB319" s="9" t="s">
        <v>499</v>
      </c>
      <c r="AC319" s="9"/>
      <c r="AD319" s="35">
        <v>8244</v>
      </c>
      <c r="AE319" s="366">
        <v>56</v>
      </c>
      <c r="AF319" s="366">
        <v>29</v>
      </c>
      <c r="AG319" s="366">
        <v>17</v>
      </c>
      <c r="AH319" s="366">
        <v>10</v>
      </c>
      <c r="AI319" s="366">
        <v>15</v>
      </c>
      <c r="AJ319" s="366"/>
      <c r="AK319" s="315"/>
      <c r="AL319" s="315"/>
      <c r="AM319" s="367">
        <v>9456.39</v>
      </c>
      <c r="AN319" s="367">
        <v>5620.94</v>
      </c>
      <c r="AO319" s="367">
        <v>2069.8000000000002</v>
      </c>
      <c r="AP319" s="367">
        <v>1093.4000000000001</v>
      </c>
      <c r="AQ319" s="367">
        <v>2636.46</v>
      </c>
      <c r="AR319" s="366"/>
      <c r="AS319" s="315"/>
      <c r="AT319" s="315"/>
      <c r="AU319" s="367">
        <v>160.28</v>
      </c>
      <c r="AV319" s="367">
        <v>95.27</v>
      </c>
      <c r="AW319" s="367">
        <v>42.24</v>
      </c>
      <c r="AX319" s="367">
        <v>22.31</v>
      </c>
      <c r="AY319" s="367">
        <v>50.7</v>
      </c>
      <c r="AZ319" s="366"/>
    </row>
    <row r="320" spans="1:52" ht="14.4">
      <c r="A320" s="342"/>
      <c r="B320" s="40" t="s">
        <v>495</v>
      </c>
      <c r="C320" s="9"/>
      <c r="D320" s="40">
        <v>8081</v>
      </c>
      <c r="E320" s="103">
        <v>3183</v>
      </c>
      <c r="F320" s="103">
        <v>2256</v>
      </c>
      <c r="G320" s="103">
        <v>1452</v>
      </c>
      <c r="H320" s="103">
        <v>1457</v>
      </c>
      <c r="I320" s="103">
        <v>1594</v>
      </c>
      <c r="J320" s="9"/>
      <c r="K320" s="315"/>
      <c r="L320" s="315"/>
      <c r="M320" s="105">
        <v>486532.05</v>
      </c>
      <c r="N320" s="105">
        <v>425441.87000000005</v>
      </c>
      <c r="O320" s="105">
        <v>264326.28000000003</v>
      </c>
      <c r="P320" s="105">
        <v>253945.41</v>
      </c>
      <c r="Q320" s="105">
        <v>2025015.32</v>
      </c>
      <c r="R320" s="9"/>
      <c r="S320" s="315"/>
      <c r="T320" s="315"/>
      <c r="U320" s="105">
        <v>232.09</v>
      </c>
      <c r="V320" s="105">
        <v>553.28</v>
      </c>
      <c r="W320" s="105">
        <v>87.12</v>
      </c>
      <c r="X320" s="105">
        <v>72.25</v>
      </c>
      <c r="Y320" s="105">
        <v>7283.62</v>
      </c>
      <c r="Z320" s="9"/>
      <c r="AA320" s="315"/>
      <c r="AB320" s="9" t="s">
        <v>501</v>
      </c>
      <c r="AC320" s="9"/>
      <c r="AD320" s="35">
        <v>8245</v>
      </c>
      <c r="AE320" s="366">
        <v>10</v>
      </c>
      <c r="AF320" s="366">
        <v>5</v>
      </c>
      <c r="AG320" s="366"/>
      <c r="AH320" s="366">
        <v>1</v>
      </c>
      <c r="AI320" s="366">
        <v>4</v>
      </c>
      <c r="AJ320" s="366"/>
      <c r="AK320" s="315"/>
      <c r="AL320" s="315"/>
      <c r="AM320" s="367">
        <v>7924.6</v>
      </c>
      <c r="AN320" s="367">
        <v>1592.73</v>
      </c>
      <c r="AO320" s="367">
        <v>0</v>
      </c>
      <c r="AP320" s="367">
        <v>11.9</v>
      </c>
      <c r="AQ320" s="367">
        <v>1116.6199999999999</v>
      </c>
      <c r="AR320" s="366"/>
      <c r="AS320" s="315"/>
      <c r="AT320" s="315"/>
      <c r="AU320" s="367">
        <v>792.46</v>
      </c>
      <c r="AV320" s="367">
        <v>159.27000000000001</v>
      </c>
      <c r="AW320" s="367">
        <v>0</v>
      </c>
      <c r="AX320" s="367">
        <v>1.32</v>
      </c>
      <c r="AY320" s="367">
        <v>111.66</v>
      </c>
      <c r="AZ320" s="366"/>
    </row>
    <row r="321" spans="1:52" ht="14.4">
      <c r="A321" s="342"/>
      <c r="B321" s="40" t="s">
        <v>497</v>
      </c>
      <c r="C321" s="9"/>
      <c r="D321" s="40">
        <v>8201</v>
      </c>
      <c r="E321" s="103">
        <v>1</v>
      </c>
      <c r="F321" s="103">
        <v>2</v>
      </c>
      <c r="G321" s="103"/>
      <c r="H321" s="103">
        <v>1</v>
      </c>
      <c r="I321" s="103">
        <v>1</v>
      </c>
      <c r="J321" s="9"/>
      <c r="K321" s="315"/>
      <c r="L321" s="315"/>
      <c r="M321" s="105">
        <v>110.84</v>
      </c>
      <c r="N321" s="105">
        <v>222.66</v>
      </c>
      <c r="O321" s="105">
        <v>0</v>
      </c>
      <c r="P321" s="105">
        <v>142</v>
      </c>
      <c r="Q321" s="105">
        <v>1261.9000000000001</v>
      </c>
      <c r="R321" s="9"/>
      <c r="S321" s="315"/>
      <c r="T321" s="315"/>
      <c r="U321" s="105">
        <v>55.42</v>
      </c>
      <c r="V321" s="105">
        <v>111.33</v>
      </c>
      <c r="W321" s="105">
        <v>0</v>
      </c>
      <c r="X321" s="105">
        <v>71</v>
      </c>
      <c r="Y321" s="105">
        <v>630.95000000000005</v>
      </c>
      <c r="Z321" s="9"/>
      <c r="AA321" s="315"/>
      <c r="AB321" s="9" t="s">
        <v>503</v>
      </c>
      <c r="AC321" s="9"/>
      <c r="AD321" s="35">
        <v>8215</v>
      </c>
      <c r="AE321" s="366">
        <v>7</v>
      </c>
      <c r="AF321" s="366">
        <v>5</v>
      </c>
      <c r="AG321" s="366">
        <v>5</v>
      </c>
      <c r="AH321" s="366">
        <v>3</v>
      </c>
      <c r="AI321" s="366">
        <v>4</v>
      </c>
      <c r="AJ321" s="366"/>
      <c r="AK321" s="315"/>
      <c r="AL321" s="315"/>
      <c r="AM321" s="367">
        <v>287.85000000000002</v>
      </c>
      <c r="AN321" s="367">
        <v>123.61</v>
      </c>
      <c r="AO321" s="367">
        <v>125.53</v>
      </c>
      <c r="AP321" s="367">
        <v>47.8</v>
      </c>
      <c r="AQ321" s="367">
        <v>882.22</v>
      </c>
      <c r="AR321" s="366"/>
      <c r="AS321" s="315"/>
      <c r="AT321" s="315"/>
      <c r="AU321" s="367">
        <v>35.979999999999997</v>
      </c>
      <c r="AV321" s="367">
        <v>15.45</v>
      </c>
      <c r="AW321" s="367">
        <v>15.69</v>
      </c>
      <c r="AX321" s="367">
        <v>5.98</v>
      </c>
      <c r="AY321" s="367">
        <v>110.28</v>
      </c>
      <c r="AZ321" s="366"/>
    </row>
    <row r="322" spans="1:52" ht="14.4">
      <c r="A322" s="342"/>
      <c r="B322" s="40" t="s">
        <v>497</v>
      </c>
      <c r="C322" s="9"/>
      <c r="D322" s="40">
        <v>8205</v>
      </c>
      <c r="E322" s="103">
        <v>281</v>
      </c>
      <c r="F322" s="103">
        <v>199</v>
      </c>
      <c r="G322" s="103">
        <v>120</v>
      </c>
      <c r="H322" s="103">
        <v>112</v>
      </c>
      <c r="I322" s="103">
        <v>105</v>
      </c>
      <c r="J322" s="9"/>
      <c r="K322" s="315"/>
      <c r="L322" s="315"/>
      <c r="M322" s="105">
        <v>35320.620000000003</v>
      </c>
      <c r="N322" s="105">
        <v>25514.18</v>
      </c>
      <c r="O322" s="105">
        <v>17899.22</v>
      </c>
      <c r="P322" s="105">
        <v>14777.05</v>
      </c>
      <c r="Q322" s="105">
        <v>73536.91</v>
      </c>
      <c r="R322" s="9"/>
      <c r="S322" s="315"/>
      <c r="T322" s="315"/>
      <c r="U322" s="105">
        <v>90.8</v>
      </c>
      <c r="V322" s="105">
        <v>65.59</v>
      </c>
      <c r="W322" s="105">
        <v>58.3</v>
      </c>
      <c r="X322" s="105">
        <v>42.96</v>
      </c>
      <c r="Y322" s="105">
        <v>200.37</v>
      </c>
      <c r="Z322" s="9"/>
      <c r="AA322" s="315"/>
      <c r="AB322" s="9" t="s">
        <v>504</v>
      </c>
      <c r="AC322" s="9"/>
      <c r="AD322" s="35">
        <v>8062</v>
      </c>
      <c r="AE322" s="366">
        <v>1</v>
      </c>
      <c r="AF322" s="366">
        <v>1</v>
      </c>
      <c r="AG322" s="366">
        <v>1</v>
      </c>
      <c r="AH322" s="366">
        <v>1</v>
      </c>
      <c r="AI322" s="366">
        <v>1</v>
      </c>
      <c r="AJ322" s="366"/>
      <c r="AK322" s="315"/>
      <c r="AL322" s="315"/>
      <c r="AM322" s="367">
        <v>12.43</v>
      </c>
      <c r="AN322" s="367">
        <v>12.38</v>
      </c>
      <c r="AO322" s="367">
        <v>20.12</v>
      </c>
      <c r="AP322" s="367">
        <v>21.19</v>
      </c>
      <c r="AQ322" s="367">
        <v>277.74</v>
      </c>
      <c r="AR322" s="366"/>
      <c r="AS322" s="315"/>
      <c r="AT322" s="315"/>
      <c r="AU322" s="367">
        <v>12.43</v>
      </c>
      <c r="AV322" s="367">
        <v>12.38</v>
      </c>
      <c r="AW322" s="367">
        <v>20.12</v>
      </c>
      <c r="AX322" s="367">
        <v>21.19</v>
      </c>
      <c r="AY322" s="367">
        <v>277.74</v>
      </c>
      <c r="AZ322" s="366"/>
    </row>
    <row r="323" spans="1:52" ht="14.4">
      <c r="A323" s="342"/>
      <c r="B323" s="40" t="s">
        <v>497</v>
      </c>
      <c r="C323" s="9"/>
      <c r="D323" s="40">
        <v>8215</v>
      </c>
      <c r="E323" s="103">
        <v>1</v>
      </c>
      <c r="F323" s="103"/>
      <c r="G323" s="103"/>
      <c r="H323" s="103"/>
      <c r="I323" s="103">
        <v>1</v>
      </c>
      <c r="J323" s="9"/>
      <c r="K323" s="315"/>
      <c r="L323" s="315"/>
      <c r="M323" s="105">
        <v>4.67</v>
      </c>
      <c r="N323" s="105">
        <v>0</v>
      </c>
      <c r="O323" s="105"/>
      <c r="P323" s="105">
        <v>0</v>
      </c>
      <c r="Q323" s="105">
        <v>434.57</v>
      </c>
      <c r="R323" s="9"/>
      <c r="S323" s="315"/>
      <c r="T323" s="315"/>
      <c r="U323" s="105">
        <v>2.34</v>
      </c>
      <c r="V323" s="105">
        <v>0</v>
      </c>
      <c r="W323" s="105"/>
      <c r="X323" s="105">
        <v>0</v>
      </c>
      <c r="Y323" s="105">
        <v>217.29</v>
      </c>
      <c r="Z323" s="9"/>
      <c r="AA323" s="315"/>
      <c r="AB323" s="9" t="s">
        <v>506</v>
      </c>
      <c r="AC323" s="9"/>
      <c r="AD323" s="35">
        <v>8246</v>
      </c>
      <c r="AE323" s="366">
        <v>20</v>
      </c>
      <c r="AF323" s="366">
        <v>15</v>
      </c>
      <c r="AG323" s="366">
        <v>1</v>
      </c>
      <c r="AH323" s="366">
        <v>11</v>
      </c>
      <c r="AI323" s="366">
        <v>2</v>
      </c>
      <c r="AJ323" s="366"/>
      <c r="AK323" s="315"/>
      <c r="AL323" s="315"/>
      <c r="AM323" s="367">
        <v>380.93</v>
      </c>
      <c r="AN323" s="367">
        <v>606.63</v>
      </c>
      <c r="AO323" s="367">
        <v>17.84</v>
      </c>
      <c r="AP323" s="367">
        <v>206.94</v>
      </c>
      <c r="AQ323" s="367">
        <v>304.97000000000003</v>
      </c>
      <c r="AR323" s="366"/>
      <c r="AS323" s="315"/>
      <c r="AT323" s="315"/>
      <c r="AU323" s="367">
        <v>19.05</v>
      </c>
      <c r="AV323" s="367">
        <v>30.33</v>
      </c>
      <c r="AW323" s="367">
        <v>1.19</v>
      </c>
      <c r="AX323" s="367">
        <v>10.89</v>
      </c>
      <c r="AY323" s="367">
        <v>15.25</v>
      </c>
      <c r="AZ323" s="366"/>
    </row>
    <row r="324" spans="1:52" ht="14.4">
      <c r="A324" s="342"/>
      <c r="B324" s="40" t="s">
        <v>498</v>
      </c>
      <c r="C324" s="9"/>
      <c r="D324" s="40">
        <v>8083</v>
      </c>
      <c r="E324" s="103">
        <v>38</v>
      </c>
      <c r="F324" s="103">
        <v>20</v>
      </c>
      <c r="G324" s="103">
        <v>17</v>
      </c>
      <c r="H324" s="103">
        <v>14</v>
      </c>
      <c r="I324" s="103">
        <v>11</v>
      </c>
      <c r="J324" s="9"/>
      <c r="K324" s="315"/>
      <c r="L324" s="315"/>
      <c r="M324" s="105">
        <v>3583.69</v>
      </c>
      <c r="N324" s="105">
        <v>3278.48</v>
      </c>
      <c r="O324" s="105">
        <v>2629.48</v>
      </c>
      <c r="P324" s="105">
        <v>1774.21</v>
      </c>
      <c r="Q324" s="105">
        <v>6220.59</v>
      </c>
      <c r="R324" s="9"/>
      <c r="S324" s="315"/>
      <c r="T324" s="315"/>
      <c r="U324" s="105">
        <v>83.34</v>
      </c>
      <c r="V324" s="105">
        <v>76.239999999999995</v>
      </c>
      <c r="W324" s="105">
        <v>64.13</v>
      </c>
      <c r="X324" s="105">
        <v>43.27</v>
      </c>
      <c r="Y324" s="105">
        <v>144.66</v>
      </c>
      <c r="Z324" s="9"/>
      <c r="AA324" s="315"/>
      <c r="AB324" s="9" t="s">
        <v>647</v>
      </c>
      <c r="AC324" s="9"/>
      <c r="AD324" s="35">
        <v>8088</v>
      </c>
      <c r="AE324" s="366">
        <v>1</v>
      </c>
      <c r="AF324" s="366">
        <v>1</v>
      </c>
      <c r="AG324" s="366"/>
      <c r="AH324" s="366"/>
      <c r="AI324" s="366"/>
      <c r="AJ324" s="366"/>
      <c r="AK324" s="315"/>
      <c r="AL324" s="315"/>
      <c r="AM324" s="367">
        <v>322.14</v>
      </c>
      <c r="AN324" s="367">
        <v>294.38</v>
      </c>
      <c r="AO324" s="367">
        <v>0</v>
      </c>
      <c r="AP324" s="367">
        <v>0</v>
      </c>
      <c r="AQ324" s="367">
        <v>0</v>
      </c>
      <c r="AR324" s="366"/>
      <c r="AS324" s="315"/>
      <c r="AT324" s="315"/>
      <c r="AU324" s="367">
        <v>322.14</v>
      </c>
      <c r="AV324" s="367">
        <v>294.38</v>
      </c>
      <c r="AW324" s="367">
        <v>0</v>
      </c>
      <c r="AX324" s="367">
        <v>0</v>
      </c>
      <c r="AY324" s="367">
        <v>0</v>
      </c>
      <c r="AZ324" s="366"/>
    </row>
    <row r="325" spans="1:52" ht="14.4">
      <c r="A325" s="342"/>
      <c r="B325" s="40" t="s">
        <v>499</v>
      </c>
      <c r="C325" s="9"/>
      <c r="D325" s="40">
        <v>8244</v>
      </c>
      <c r="E325" s="103">
        <v>667</v>
      </c>
      <c r="F325" s="103">
        <v>443</v>
      </c>
      <c r="G325" s="103">
        <v>377</v>
      </c>
      <c r="H325" s="103">
        <v>290</v>
      </c>
      <c r="I325" s="103">
        <v>299</v>
      </c>
      <c r="J325" s="9"/>
      <c r="K325" s="315"/>
      <c r="L325" s="315"/>
      <c r="M325" s="105">
        <v>58611.62</v>
      </c>
      <c r="N325" s="105">
        <v>39468.83</v>
      </c>
      <c r="O325" s="105">
        <v>42196.21</v>
      </c>
      <c r="P325" s="105">
        <v>25028.31</v>
      </c>
      <c r="Q325" s="105">
        <v>151972.44</v>
      </c>
      <c r="R325" s="9"/>
      <c r="S325" s="315"/>
      <c r="T325" s="315"/>
      <c r="U325" s="105">
        <v>75.05</v>
      </c>
      <c r="V325" s="105">
        <v>50.54</v>
      </c>
      <c r="W325" s="105">
        <v>58.44</v>
      </c>
      <c r="X325" s="105">
        <v>35.1</v>
      </c>
      <c r="Y325" s="105">
        <v>209.91</v>
      </c>
      <c r="Z325" s="9"/>
      <c r="AA325" s="315"/>
      <c r="AB325" s="9" t="s">
        <v>510</v>
      </c>
      <c r="AC325" s="9"/>
      <c r="AD325" s="35">
        <v>8092</v>
      </c>
      <c r="AE325" s="366">
        <v>2</v>
      </c>
      <c r="AF325" s="366">
        <v>1</v>
      </c>
      <c r="AG325" s="366">
        <v>1</v>
      </c>
      <c r="AH325" s="366">
        <v>1</v>
      </c>
      <c r="AI325" s="366">
        <v>1</v>
      </c>
      <c r="AJ325" s="366"/>
      <c r="AK325" s="315"/>
      <c r="AL325" s="315"/>
      <c r="AM325" s="367">
        <v>1818.12</v>
      </c>
      <c r="AN325" s="367">
        <v>1186.67</v>
      </c>
      <c r="AO325" s="367">
        <v>1368.3</v>
      </c>
      <c r="AP325" s="367">
        <v>1163.82</v>
      </c>
      <c r="AQ325" s="367">
        <v>3422.79</v>
      </c>
      <c r="AR325" s="366"/>
      <c r="AS325" s="315"/>
      <c r="AT325" s="315"/>
      <c r="AU325" s="367">
        <v>909.06</v>
      </c>
      <c r="AV325" s="367">
        <v>593.34</v>
      </c>
      <c r="AW325" s="367">
        <v>684.15</v>
      </c>
      <c r="AX325" s="367">
        <v>581.91</v>
      </c>
      <c r="AY325" s="367">
        <v>1711.4</v>
      </c>
      <c r="AZ325" s="366"/>
    </row>
    <row r="326" spans="1:52" ht="14.4">
      <c r="A326" s="342"/>
      <c r="B326" s="40" t="s">
        <v>501</v>
      </c>
      <c r="C326" s="9"/>
      <c r="D326" s="40">
        <v>8245</v>
      </c>
      <c r="E326" s="103">
        <v>94</v>
      </c>
      <c r="F326" s="103">
        <v>43</v>
      </c>
      <c r="G326" s="103">
        <v>21</v>
      </c>
      <c r="H326" s="103">
        <v>24</v>
      </c>
      <c r="I326" s="103">
        <v>28</v>
      </c>
      <c r="J326" s="9"/>
      <c r="K326" s="315"/>
      <c r="L326" s="315"/>
      <c r="M326" s="105">
        <v>18536.95</v>
      </c>
      <c r="N326" s="105">
        <v>12975.39</v>
      </c>
      <c r="O326" s="105">
        <v>8497.9599999999991</v>
      </c>
      <c r="P326" s="105">
        <v>5455.31</v>
      </c>
      <c r="Q326" s="105">
        <v>22491.29</v>
      </c>
      <c r="R326" s="9"/>
      <c r="S326" s="315"/>
      <c r="T326" s="315"/>
      <c r="U326" s="105">
        <v>174.88</v>
      </c>
      <c r="V326" s="105">
        <v>122.41</v>
      </c>
      <c r="W326" s="105">
        <v>84.14</v>
      </c>
      <c r="X326" s="105">
        <v>55.67</v>
      </c>
      <c r="Y326" s="105">
        <v>220.5</v>
      </c>
      <c r="Z326" s="9"/>
      <c r="AA326" s="315"/>
      <c r="AB326" s="9" t="s">
        <v>512</v>
      </c>
      <c r="AC326" s="9"/>
      <c r="AD326" s="35">
        <v>8221</v>
      </c>
      <c r="AE326" s="366">
        <v>1</v>
      </c>
      <c r="AF326" s="366"/>
      <c r="AG326" s="366"/>
      <c r="AH326" s="366"/>
      <c r="AI326" s="366"/>
      <c r="AJ326" s="366"/>
      <c r="AK326" s="315"/>
      <c r="AL326" s="315"/>
      <c r="AM326" s="367">
        <v>595.17999999999995</v>
      </c>
      <c r="AN326" s="367">
        <v>0</v>
      </c>
      <c r="AO326" s="367">
        <v>0</v>
      </c>
      <c r="AP326" s="367">
        <v>0</v>
      </c>
      <c r="AQ326" s="367">
        <v>0</v>
      </c>
      <c r="AR326" s="366"/>
      <c r="AS326" s="315"/>
      <c r="AT326" s="315"/>
      <c r="AU326" s="367">
        <v>595.17999999999995</v>
      </c>
      <c r="AV326" s="367">
        <v>0</v>
      </c>
      <c r="AW326" s="367">
        <v>0</v>
      </c>
      <c r="AX326" s="367">
        <v>0</v>
      </c>
      <c r="AY326" s="367">
        <v>0</v>
      </c>
      <c r="AZ326" s="366"/>
    </row>
    <row r="327" spans="1:52" ht="14.4">
      <c r="A327" s="342"/>
      <c r="B327" s="40" t="s">
        <v>503</v>
      </c>
      <c r="C327" s="9"/>
      <c r="D327" s="40">
        <v>8215</v>
      </c>
      <c r="E327" s="103">
        <v>76</v>
      </c>
      <c r="F327" s="103">
        <v>47</v>
      </c>
      <c r="G327" s="103">
        <v>29</v>
      </c>
      <c r="H327" s="103">
        <v>24</v>
      </c>
      <c r="I327" s="103">
        <v>34</v>
      </c>
      <c r="J327" s="9"/>
      <c r="K327" s="315"/>
      <c r="L327" s="315"/>
      <c r="M327" s="105">
        <v>10767.92</v>
      </c>
      <c r="N327" s="105">
        <v>7561.83</v>
      </c>
      <c r="O327" s="105">
        <v>5400.52</v>
      </c>
      <c r="P327" s="105">
        <v>3224.08</v>
      </c>
      <c r="Q327" s="105">
        <v>48674.95</v>
      </c>
      <c r="R327" s="9"/>
      <c r="S327" s="315"/>
      <c r="T327" s="315"/>
      <c r="U327" s="105">
        <v>113.35</v>
      </c>
      <c r="V327" s="105">
        <v>79.599999999999994</v>
      </c>
      <c r="W327" s="105">
        <v>60.68</v>
      </c>
      <c r="X327" s="105">
        <v>35.82</v>
      </c>
      <c r="Y327" s="105">
        <v>540.83000000000004</v>
      </c>
      <c r="Z327" s="9"/>
      <c r="AA327" s="315"/>
      <c r="AB327" s="9" t="s">
        <v>512</v>
      </c>
      <c r="AC327" s="9"/>
      <c r="AD327" s="35">
        <v>8234</v>
      </c>
      <c r="AE327" s="366">
        <v>6</v>
      </c>
      <c r="AF327" s="366">
        <v>4</v>
      </c>
      <c r="AG327" s="366">
        <v>1</v>
      </c>
      <c r="AH327" s="366">
        <v>1</v>
      </c>
      <c r="AI327" s="366">
        <v>1</v>
      </c>
      <c r="AJ327" s="366"/>
      <c r="AK327" s="315"/>
      <c r="AL327" s="315"/>
      <c r="AM327" s="367">
        <v>1108.79</v>
      </c>
      <c r="AN327" s="367">
        <v>386.24</v>
      </c>
      <c r="AO327" s="367">
        <v>101.09</v>
      </c>
      <c r="AP327" s="367">
        <v>78.790000000000006</v>
      </c>
      <c r="AQ327" s="367">
        <v>5.59</v>
      </c>
      <c r="AR327" s="366"/>
      <c r="AS327" s="315"/>
      <c r="AT327" s="315"/>
      <c r="AU327" s="367">
        <v>184.8</v>
      </c>
      <c r="AV327" s="367">
        <v>64.37</v>
      </c>
      <c r="AW327" s="367">
        <v>16.850000000000001</v>
      </c>
      <c r="AX327" s="367">
        <v>13.13</v>
      </c>
      <c r="AY327" s="367">
        <v>0.93</v>
      </c>
      <c r="AZ327" s="366"/>
    </row>
    <row r="328" spans="1:52" ht="14.4">
      <c r="A328" s="342"/>
      <c r="B328" s="40" t="s">
        <v>504</v>
      </c>
      <c r="C328" s="9"/>
      <c r="D328" s="40">
        <v>8062</v>
      </c>
      <c r="E328" s="103"/>
      <c r="F328" s="103"/>
      <c r="G328" s="103"/>
      <c r="H328" s="103"/>
      <c r="I328" s="103">
        <v>1</v>
      </c>
      <c r="J328" s="9"/>
      <c r="K328" s="315"/>
      <c r="L328" s="315"/>
      <c r="M328" s="105">
        <v>0</v>
      </c>
      <c r="N328" s="105">
        <v>0</v>
      </c>
      <c r="O328" s="105"/>
      <c r="P328" s="105"/>
      <c r="Q328" s="105">
        <v>53.95</v>
      </c>
      <c r="R328" s="9"/>
      <c r="S328" s="315"/>
      <c r="T328" s="315"/>
      <c r="U328" s="105">
        <v>0</v>
      </c>
      <c r="V328" s="105">
        <v>0</v>
      </c>
      <c r="W328" s="105"/>
      <c r="X328" s="105"/>
      <c r="Y328" s="105">
        <v>53.95</v>
      </c>
      <c r="Z328" s="9"/>
      <c r="AA328" s="315"/>
      <c r="AB328" s="9" t="s">
        <v>513</v>
      </c>
      <c r="AC328" s="9"/>
      <c r="AD328" s="35">
        <v>8247</v>
      </c>
      <c r="AE328" s="366">
        <v>34</v>
      </c>
      <c r="AF328" s="366">
        <v>12</v>
      </c>
      <c r="AG328" s="366">
        <v>6</v>
      </c>
      <c r="AH328" s="366">
        <v>6</v>
      </c>
      <c r="AI328" s="366">
        <v>5</v>
      </c>
      <c r="AJ328" s="366"/>
      <c r="AK328" s="315"/>
      <c r="AL328" s="315"/>
      <c r="AM328" s="367">
        <v>6522.34</v>
      </c>
      <c r="AN328" s="367">
        <v>1886.47</v>
      </c>
      <c r="AO328" s="367">
        <v>621.28</v>
      </c>
      <c r="AP328" s="367">
        <v>433.06</v>
      </c>
      <c r="AQ328" s="367">
        <v>543.13</v>
      </c>
      <c r="AR328" s="366"/>
      <c r="AS328" s="315"/>
      <c r="AT328" s="315"/>
      <c r="AU328" s="367">
        <v>186.35</v>
      </c>
      <c r="AV328" s="367">
        <v>53.9</v>
      </c>
      <c r="AW328" s="367">
        <v>23.01</v>
      </c>
      <c r="AX328" s="367">
        <v>15.47</v>
      </c>
      <c r="AY328" s="367">
        <v>19.399999999999999</v>
      </c>
      <c r="AZ328" s="366"/>
    </row>
    <row r="329" spans="1:52" ht="14.4">
      <c r="A329" s="342"/>
      <c r="B329" s="40" t="s">
        <v>506</v>
      </c>
      <c r="C329" s="9"/>
      <c r="D329" s="40">
        <v>8246</v>
      </c>
      <c r="E329" s="103">
        <v>78</v>
      </c>
      <c r="F329" s="103">
        <v>42</v>
      </c>
      <c r="G329" s="103">
        <v>13</v>
      </c>
      <c r="H329" s="103">
        <v>21</v>
      </c>
      <c r="I329" s="103">
        <v>23</v>
      </c>
      <c r="J329" s="9"/>
      <c r="K329" s="315"/>
      <c r="L329" s="315"/>
      <c r="M329" s="105">
        <v>16154.53</v>
      </c>
      <c r="N329" s="105">
        <v>15027.09</v>
      </c>
      <c r="O329" s="105">
        <v>4014.52</v>
      </c>
      <c r="P329" s="105">
        <v>6555.46</v>
      </c>
      <c r="Q329" s="105">
        <v>33614.19</v>
      </c>
      <c r="R329" s="9"/>
      <c r="S329" s="315"/>
      <c r="T329" s="315"/>
      <c r="U329" s="105">
        <v>187.84</v>
      </c>
      <c r="V329" s="105">
        <v>174.73</v>
      </c>
      <c r="W329" s="105">
        <v>89.21</v>
      </c>
      <c r="X329" s="105">
        <v>80.930000000000007</v>
      </c>
      <c r="Y329" s="105">
        <v>414.99</v>
      </c>
      <c r="Z329" s="9"/>
      <c r="AA329" s="315"/>
      <c r="AB329" s="9" t="s">
        <v>515</v>
      </c>
      <c r="AC329" s="9"/>
      <c r="AD329" s="35">
        <v>8302</v>
      </c>
      <c r="AE329" s="366">
        <v>12</v>
      </c>
      <c r="AF329" s="366">
        <v>9</v>
      </c>
      <c r="AG329" s="366">
        <v>6</v>
      </c>
      <c r="AH329" s="366">
        <v>6</v>
      </c>
      <c r="AI329" s="366">
        <v>7</v>
      </c>
      <c r="AJ329" s="366"/>
      <c r="AK329" s="315"/>
      <c r="AL329" s="315"/>
      <c r="AM329" s="367">
        <v>2999.69</v>
      </c>
      <c r="AN329" s="367">
        <v>857.82</v>
      </c>
      <c r="AO329" s="367">
        <v>768.12</v>
      </c>
      <c r="AP329" s="367">
        <v>582.42999999999995</v>
      </c>
      <c r="AQ329" s="367">
        <v>3652.6600000000003</v>
      </c>
      <c r="AR329" s="366"/>
      <c r="AS329" s="315"/>
      <c r="AT329" s="315"/>
      <c r="AU329" s="367">
        <v>338.17</v>
      </c>
      <c r="AV329" s="367">
        <v>88.59</v>
      </c>
      <c r="AW329" s="367">
        <v>79.8</v>
      </c>
      <c r="AX329" s="367">
        <v>61.379999999999995</v>
      </c>
      <c r="AY329" s="367">
        <v>399.58</v>
      </c>
      <c r="AZ329" s="366"/>
    </row>
    <row r="330" spans="1:52" ht="14.4">
      <c r="A330" s="342"/>
      <c r="B330" s="40" t="s">
        <v>647</v>
      </c>
      <c r="C330" s="9"/>
      <c r="D330" s="40">
        <v>8088</v>
      </c>
      <c r="E330" s="103">
        <v>20</v>
      </c>
      <c r="F330" s="103">
        <v>13</v>
      </c>
      <c r="G330" s="103">
        <v>7</v>
      </c>
      <c r="H330" s="103">
        <v>5</v>
      </c>
      <c r="I330" s="103">
        <v>5</v>
      </c>
      <c r="J330" s="9"/>
      <c r="K330" s="315"/>
      <c r="L330" s="315"/>
      <c r="M330" s="105">
        <v>5579.89</v>
      </c>
      <c r="N330" s="105">
        <v>3567.27</v>
      </c>
      <c r="O330" s="105">
        <v>2980.15</v>
      </c>
      <c r="P330" s="105">
        <v>1777.12</v>
      </c>
      <c r="Q330" s="105">
        <v>2183.83</v>
      </c>
      <c r="R330" s="9"/>
      <c r="S330" s="315"/>
      <c r="T330" s="315"/>
      <c r="U330" s="105">
        <v>265.70999999999998</v>
      </c>
      <c r="V330" s="105">
        <v>169.87</v>
      </c>
      <c r="W330" s="105">
        <v>149.01</v>
      </c>
      <c r="X330" s="105">
        <v>88.86</v>
      </c>
      <c r="Y330" s="105">
        <v>109.19</v>
      </c>
      <c r="Z330" s="9"/>
      <c r="AA330" s="315"/>
      <c r="AB330" s="9" t="s">
        <v>516</v>
      </c>
      <c r="AC330" s="9"/>
      <c r="AD330" s="35">
        <v>8084</v>
      </c>
      <c r="AE330" s="366">
        <v>21</v>
      </c>
      <c r="AF330" s="366">
        <v>17</v>
      </c>
      <c r="AG330" s="366">
        <v>12</v>
      </c>
      <c r="AH330" s="366">
        <v>9</v>
      </c>
      <c r="AI330" s="366">
        <v>11</v>
      </c>
      <c r="AJ330" s="366"/>
      <c r="AK330" s="315"/>
      <c r="AL330" s="315"/>
      <c r="AM330" s="367">
        <v>10691.6</v>
      </c>
      <c r="AN330" s="367">
        <v>7302.35</v>
      </c>
      <c r="AO330" s="367">
        <v>2449.5500000000002</v>
      </c>
      <c r="AP330" s="367">
        <v>1310.1099999999999</v>
      </c>
      <c r="AQ330" s="367">
        <v>13093.93</v>
      </c>
      <c r="AR330" s="366"/>
      <c r="AS330" s="315"/>
      <c r="AT330" s="315"/>
      <c r="AU330" s="367">
        <v>485.98</v>
      </c>
      <c r="AV330" s="367">
        <v>331.93</v>
      </c>
      <c r="AW330" s="367">
        <v>116.65</v>
      </c>
      <c r="AX330" s="367">
        <v>59.55</v>
      </c>
      <c r="AY330" s="367">
        <v>595.17999999999995</v>
      </c>
      <c r="AZ330" s="366"/>
    </row>
    <row r="331" spans="1:52" ht="14.4">
      <c r="A331" s="342"/>
      <c r="B331" s="40" t="s">
        <v>509</v>
      </c>
      <c r="C331" s="9"/>
      <c r="D331" s="40">
        <v>8050</v>
      </c>
      <c r="E331" s="103">
        <v>1</v>
      </c>
      <c r="F331" s="103">
        <v>1</v>
      </c>
      <c r="G331" s="103">
        <v>1</v>
      </c>
      <c r="H331" s="103">
        <v>1</v>
      </c>
      <c r="I331" s="103">
        <v>1</v>
      </c>
      <c r="J331" s="9"/>
      <c r="K331" s="315"/>
      <c r="L331" s="315"/>
      <c r="M331" s="105">
        <v>51.94</v>
      </c>
      <c r="N331" s="105">
        <v>41.54</v>
      </c>
      <c r="O331" s="105">
        <v>59.31</v>
      </c>
      <c r="P331" s="105">
        <v>45.42</v>
      </c>
      <c r="Q331" s="105">
        <v>270.3</v>
      </c>
      <c r="R331" s="9"/>
      <c r="S331" s="315"/>
      <c r="T331" s="315"/>
      <c r="U331" s="105">
        <v>51.94</v>
      </c>
      <c r="V331" s="105">
        <v>41.54</v>
      </c>
      <c r="W331" s="105">
        <v>59.31</v>
      </c>
      <c r="X331" s="105">
        <v>45.42</v>
      </c>
      <c r="Y331" s="105">
        <v>270.3</v>
      </c>
      <c r="Z331" s="9"/>
      <c r="AA331" s="315"/>
      <c r="AB331" s="9" t="s">
        <v>517</v>
      </c>
      <c r="AC331" s="9"/>
      <c r="AD331" s="35">
        <v>8246</v>
      </c>
      <c r="AE331" s="366"/>
      <c r="AF331" s="366"/>
      <c r="AG331" s="366"/>
      <c r="AH331" s="366"/>
      <c r="AI331" s="366">
        <v>1</v>
      </c>
      <c r="AJ331" s="366"/>
      <c r="AK331" s="315"/>
      <c r="AL331" s="315"/>
      <c r="AM331" s="367">
        <v>0</v>
      </c>
      <c r="AN331" s="367">
        <v>0</v>
      </c>
      <c r="AO331" s="367"/>
      <c r="AP331" s="367"/>
      <c r="AQ331" s="367">
        <v>65</v>
      </c>
      <c r="AR331" s="366"/>
      <c r="AS331" s="315"/>
      <c r="AT331" s="315"/>
      <c r="AU331" s="367">
        <v>0</v>
      </c>
      <c r="AV331" s="367">
        <v>0</v>
      </c>
      <c r="AW331" s="367"/>
      <c r="AX331" s="367"/>
      <c r="AY331" s="367">
        <v>65</v>
      </c>
      <c r="AZ331" s="366"/>
    </row>
    <row r="332" spans="1:52" ht="14.4">
      <c r="A332" s="342"/>
      <c r="B332" s="40" t="s">
        <v>510</v>
      </c>
      <c r="C332" s="9"/>
      <c r="D332" s="40">
        <v>8092</v>
      </c>
      <c r="E332" s="103">
        <v>12</v>
      </c>
      <c r="F332" s="103">
        <v>8</v>
      </c>
      <c r="G332" s="103">
        <v>4</v>
      </c>
      <c r="H332" s="103">
        <v>3</v>
      </c>
      <c r="I332" s="103">
        <v>4</v>
      </c>
      <c r="J332" s="9"/>
      <c r="K332" s="315"/>
      <c r="L332" s="315"/>
      <c r="M332" s="105">
        <v>1917.06</v>
      </c>
      <c r="N332" s="105">
        <v>-537.67999999999995</v>
      </c>
      <c r="O332" s="105">
        <v>428.95</v>
      </c>
      <c r="P332" s="105">
        <v>253.94</v>
      </c>
      <c r="Q332" s="105">
        <v>9364.2800000000007</v>
      </c>
      <c r="R332" s="9"/>
      <c r="S332" s="315"/>
      <c r="T332" s="315"/>
      <c r="U332" s="105">
        <v>147.47</v>
      </c>
      <c r="V332" s="105">
        <v>-41.36</v>
      </c>
      <c r="W332" s="105">
        <v>33</v>
      </c>
      <c r="X332" s="105">
        <v>19.53</v>
      </c>
      <c r="Y332" s="105">
        <v>780.36</v>
      </c>
      <c r="Z332" s="9"/>
      <c r="AA332" s="315"/>
      <c r="AB332" s="9" t="s">
        <v>517</v>
      </c>
      <c r="AC332" s="9"/>
      <c r="AD332" s="35">
        <v>8248</v>
      </c>
      <c r="AE332" s="366">
        <v>6</v>
      </c>
      <c r="AF332" s="366">
        <v>3</v>
      </c>
      <c r="AG332" s="366">
        <v>1</v>
      </c>
      <c r="AH332" s="366">
        <v>1</v>
      </c>
      <c r="AI332" s="366">
        <v>4</v>
      </c>
      <c r="AJ332" s="366"/>
      <c r="AK332" s="315"/>
      <c r="AL332" s="315"/>
      <c r="AM332" s="367">
        <v>724.1</v>
      </c>
      <c r="AN332" s="367">
        <v>114.19</v>
      </c>
      <c r="AO332" s="367">
        <v>18.23</v>
      </c>
      <c r="AP332" s="367">
        <v>65</v>
      </c>
      <c r="AQ332" s="367">
        <v>145.06</v>
      </c>
      <c r="AR332" s="366"/>
      <c r="AS332" s="315"/>
      <c r="AT332" s="315"/>
      <c r="AU332" s="367">
        <v>80.459999999999994</v>
      </c>
      <c r="AV332" s="367">
        <v>12.69</v>
      </c>
      <c r="AW332" s="367">
        <v>4.5599999999999996</v>
      </c>
      <c r="AX332" s="367">
        <v>21.67</v>
      </c>
      <c r="AY332" s="367">
        <v>29.01</v>
      </c>
      <c r="AZ332" s="366"/>
    </row>
    <row r="333" spans="1:52" ht="14.4">
      <c r="A333" s="342"/>
      <c r="B333" s="40" t="s">
        <v>511</v>
      </c>
      <c r="C333" s="9"/>
      <c r="D333" s="40">
        <v>8270</v>
      </c>
      <c r="E333" s="103">
        <v>12</v>
      </c>
      <c r="F333" s="103">
        <v>6</v>
      </c>
      <c r="G333" s="103">
        <v>3</v>
      </c>
      <c r="H333" s="103">
        <v>4</v>
      </c>
      <c r="I333" s="103">
        <v>4</v>
      </c>
      <c r="J333" s="9"/>
      <c r="K333" s="315"/>
      <c r="L333" s="315"/>
      <c r="M333" s="105">
        <v>2124.1999999999998</v>
      </c>
      <c r="N333" s="105">
        <v>1003.34</v>
      </c>
      <c r="O333" s="105">
        <v>1127.74</v>
      </c>
      <c r="P333" s="105">
        <v>1152.21</v>
      </c>
      <c r="Q333" s="105">
        <v>3705.03</v>
      </c>
      <c r="R333" s="9"/>
      <c r="S333" s="315"/>
      <c r="T333" s="315"/>
      <c r="U333" s="105">
        <v>163.4</v>
      </c>
      <c r="V333" s="105">
        <v>77.180000000000007</v>
      </c>
      <c r="W333" s="105">
        <v>86.75</v>
      </c>
      <c r="X333" s="105">
        <v>88.63</v>
      </c>
      <c r="Y333" s="105">
        <v>285</v>
      </c>
      <c r="Z333" s="9"/>
      <c r="AA333" s="315"/>
      <c r="AB333" s="9" t="s">
        <v>519</v>
      </c>
      <c r="AC333" s="9"/>
      <c r="AD333" s="35">
        <v>8008</v>
      </c>
      <c r="AE333" s="366">
        <v>15</v>
      </c>
      <c r="AF333" s="366">
        <v>10</v>
      </c>
      <c r="AG333" s="366">
        <v>5</v>
      </c>
      <c r="AH333" s="366">
        <v>3</v>
      </c>
      <c r="AI333" s="366">
        <v>3</v>
      </c>
      <c r="AJ333" s="366"/>
      <c r="AK333" s="315"/>
      <c r="AL333" s="315"/>
      <c r="AM333" s="367">
        <v>30986.89</v>
      </c>
      <c r="AN333" s="367">
        <v>1558.7</v>
      </c>
      <c r="AO333" s="367">
        <v>511.51</v>
      </c>
      <c r="AP333" s="367">
        <v>603.09</v>
      </c>
      <c r="AQ333" s="367">
        <v>3586.97</v>
      </c>
      <c r="AR333" s="366"/>
      <c r="AS333" s="315"/>
      <c r="AT333" s="315"/>
      <c r="AU333" s="367">
        <v>2065.79</v>
      </c>
      <c r="AV333" s="367">
        <v>103.91</v>
      </c>
      <c r="AW333" s="367">
        <v>39.35</v>
      </c>
      <c r="AX333" s="367">
        <v>50.26</v>
      </c>
      <c r="AY333" s="367">
        <v>275.92</v>
      </c>
      <c r="AZ333" s="366"/>
    </row>
    <row r="334" spans="1:52" ht="14.4">
      <c r="A334" s="342"/>
      <c r="B334" s="40" t="s">
        <v>512</v>
      </c>
      <c r="C334" s="9"/>
      <c r="D334" s="40">
        <v>8234</v>
      </c>
      <c r="E334" s="103">
        <v>67</v>
      </c>
      <c r="F334" s="103">
        <v>41</v>
      </c>
      <c r="G334" s="103">
        <v>38</v>
      </c>
      <c r="H334" s="103">
        <v>31</v>
      </c>
      <c r="I334" s="103">
        <v>31</v>
      </c>
      <c r="J334" s="9"/>
      <c r="K334" s="315"/>
      <c r="L334" s="315"/>
      <c r="M334" s="105">
        <v>8551.6200000000008</v>
      </c>
      <c r="N334" s="105">
        <v>7494.39</v>
      </c>
      <c r="O334" s="105">
        <v>6569.29</v>
      </c>
      <c r="P334" s="105">
        <v>5172.7</v>
      </c>
      <c r="Q334" s="105">
        <v>30335.47</v>
      </c>
      <c r="R334" s="9"/>
      <c r="S334" s="315"/>
      <c r="T334" s="315"/>
      <c r="U334" s="105">
        <v>111.06</v>
      </c>
      <c r="V334" s="105">
        <v>97.33</v>
      </c>
      <c r="W334" s="105">
        <v>87.59</v>
      </c>
      <c r="X334" s="105">
        <v>70.86</v>
      </c>
      <c r="Y334" s="105">
        <v>404.47</v>
      </c>
      <c r="Z334" s="9"/>
      <c r="AA334" s="315"/>
      <c r="AB334" s="9" t="s">
        <v>520</v>
      </c>
      <c r="AC334" s="9"/>
      <c r="AD334" s="35">
        <v>8210</v>
      </c>
      <c r="AE334" s="366">
        <v>32</v>
      </c>
      <c r="AF334" s="366">
        <v>16</v>
      </c>
      <c r="AG334" s="366">
        <v>14</v>
      </c>
      <c r="AH334" s="366">
        <v>4</v>
      </c>
      <c r="AI334" s="366">
        <v>7</v>
      </c>
      <c r="AJ334" s="366"/>
      <c r="AK334" s="315"/>
      <c r="AL334" s="315"/>
      <c r="AM334" s="367">
        <v>12834.18</v>
      </c>
      <c r="AN334" s="367">
        <v>6564.35</v>
      </c>
      <c r="AO334" s="367">
        <v>5382.89</v>
      </c>
      <c r="AP334" s="367">
        <v>3252.39</v>
      </c>
      <c r="AQ334" s="367">
        <v>18982.060000000001</v>
      </c>
      <c r="AR334" s="366"/>
      <c r="AS334" s="315"/>
      <c r="AT334" s="315"/>
      <c r="AU334" s="367">
        <v>377.48</v>
      </c>
      <c r="AV334" s="367">
        <v>193.07</v>
      </c>
      <c r="AW334" s="367">
        <v>185.62</v>
      </c>
      <c r="AX334" s="367">
        <v>104.92</v>
      </c>
      <c r="AY334" s="367">
        <v>575.21</v>
      </c>
      <c r="AZ334" s="366"/>
    </row>
    <row r="335" spans="1:52" ht="14.4">
      <c r="A335" s="342"/>
      <c r="B335" s="40" t="s">
        <v>513</v>
      </c>
      <c r="C335" s="9"/>
      <c r="D335" s="40">
        <v>8247</v>
      </c>
      <c r="E335" s="103">
        <v>84</v>
      </c>
      <c r="F335" s="103">
        <v>51</v>
      </c>
      <c r="G335" s="103">
        <v>27</v>
      </c>
      <c r="H335" s="103">
        <v>23</v>
      </c>
      <c r="I335" s="103">
        <v>16</v>
      </c>
      <c r="J335" s="9"/>
      <c r="K335" s="315"/>
      <c r="L335" s="315"/>
      <c r="M335" s="105">
        <v>7112.72</v>
      </c>
      <c r="N335" s="105">
        <v>3589.36</v>
      </c>
      <c r="O335" s="105">
        <v>1849.73</v>
      </c>
      <c r="P335" s="105">
        <v>1334.01</v>
      </c>
      <c r="Q335" s="105">
        <v>8165.38</v>
      </c>
      <c r="R335" s="9"/>
      <c r="S335" s="315"/>
      <c r="T335" s="315"/>
      <c r="U335" s="105">
        <v>84.68</v>
      </c>
      <c r="V335" s="105">
        <v>42.73</v>
      </c>
      <c r="W335" s="105">
        <v>28.03</v>
      </c>
      <c r="X335" s="105">
        <v>18.79</v>
      </c>
      <c r="Y335" s="105">
        <v>120.08</v>
      </c>
      <c r="Z335" s="9"/>
      <c r="AA335" s="315"/>
      <c r="AB335" s="9" t="s">
        <v>521</v>
      </c>
      <c r="AC335" s="9"/>
      <c r="AD335" s="35">
        <v>8085</v>
      </c>
      <c r="AE335" s="366">
        <v>88</v>
      </c>
      <c r="AF335" s="366">
        <v>36</v>
      </c>
      <c r="AG335" s="366">
        <v>27</v>
      </c>
      <c r="AH335" s="366">
        <v>19</v>
      </c>
      <c r="AI335" s="366">
        <v>20</v>
      </c>
      <c r="AJ335" s="366"/>
      <c r="AK335" s="315"/>
      <c r="AL335" s="315"/>
      <c r="AM335" s="367">
        <v>67376.27</v>
      </c>
      <c r="AN335" s="367">
        <v>25116.52</v>
      </c>
      <c r="AO335" s="367">
        <v>38571.94</v>
      </c>
      <c r="AP335" s="367">
        <v>36651.07</v>
      </c>
      <c r="AQ335" s="367">
        <v>172051.6</v>
      </c>
      <c r="AR335" s="366"/>
      <c r="AS335" s="315"/>
      <c r="AT335" s="315"/>
      <c r="AU335" s="367">
        <v>724.48</v>
      </c>
      <c r="AV335" s="367">
        <v>270.07</v>
      </c>
      <c r="AW335" s="367">
        <v>488.25</v>
      </c>
      <c r="AX335" s="367">
        <v>469.89</v>
      </c>
      <c r="AY335" s="367">
        <v>2124.09</v>
      </c>
      <c r="AZ335" s="366"/>
    </row>
    <row r="336" spans="1:52" ht="14.4">
      <c r="A336" s="342"/>
      <c r="B336" s="40" t="s">
        <v>515</v>
      </c>
      <c r="C336" s="9"/>
      <c r="D336" s="40">
        <v>8302</v>
      </c>
      <c r="E336" s="103">
        <v>46</v>
      </c>
      <c r="F336" s="103">
        <v>25</v>
      </c>
      <c r="G336" s="103">
        <v>18</v>
      </c>
      <c r="H336" s="103">
        <v>17</v>
      </c>
      <c r="I336" s="103">
        <v>13</v>
      </c>
      <c r="J336" s="9"/>
      <c r="K336" s="315"/>
      <c r="L336" s="315"/>
      <c r="M336" s="105">
        <v>8349.69</v>
      </c>
      <c r="N336" s="105">
        <v>5346.1200000000008</v>
      </c>
      <c r="O336" s="105">
        <v>3355.38</v>
      </c>
      <c r="P336" s="105">
        <v>3640.52</v>
      </c>
      <c r="Q336" s="105">
        <v>31056.94</v>
      </c>
      <c r="R336" s="9"/>
      <c r="S336" s="315"/>
      <c r="T336" s="315"/>
      <c r="U336" s="105">
        <v>249.5</v>
      </c>
      <c r="V336" s="105">
        <v>236.44</v>
      </c>
      <c r="W336" s="105">
        <v>204.79000000000002</v>
      </c>
      <c r="X336" s="105">
        <v>164.73000000000002</v>
      </c>
      <c r="Y336" s="105">
        <v>672.82</v>
      </c>
      <c r="Z336" s="9"/>
      <c r="AA336" s="315"/>
      <c r="AB336" s="9" t="s">
        <v>522</v>
      </c>
      <c r="AC336" s="9"/>
      <c r="AD336" s="35">
        <v>8037</v>
      </c>
      <c r="AE336" s="366">
        <v>4</v>
      </c>
      <c r="AF336" s="366">
        <v>2</v>
      </c>
      <c r="AG336" s="366">
        <v>1</v>
      </c>
      <c r="AH336" s="366">
        <v>1</v>
      </c>
      <c r="AI336" s="366">
        <v>1</v>
      </c>
      <c r="AJ336" s="366"/>
      <c r="AK336" s="315"/>
      <c r="AL336" s="315"/>
      <c r="AM336" s="367">
        <v>318.13</v>
      </c>
      <c r="AN336" s="367">
        <v>273.42</v>
      </c>
      <c r="AO336" s="367">
        <v>314.32</v>
      </c>
      <c r="AP336" s="367">
        <v>171.12</v>
      </c>
      <c r="AQ336" s="367">
        <v>667.22</v>
      </c>
      <c r="AR336" s="366"/>
      <c r="AS336" s="315"/>
      <c r="AT336" s="315"/>
      <c r="AU336" s="367">
        <v>79.53</v>
      </c>
      <c r="AV336" s="367">
        <v>68.36</v>
      </c>
      <c r="AW336" s="367">
        <v>157.16</v>
      </c>
      <c r="AX336" s="367">
        <v>171.12</v>
      </c>
      <c r="AY336" s="367">
        <v>667.22</v>
      </c>
      <c r="AZ336" s="366"/>
    </row>
    <row r="337" spans="1:52" ht="14.4">
      <c r="A337" s="342"/>
      <c r="B337" s="40" t="s">
        <v>516</v>
      </c>
      <c r="C337" s="9"/>
      <c r="D337" s="40">
        <v>8084</v>
      </c>
      <c r="E337" s="103">
        <v>424</v>
      </c>
      <c r="F337" s="103">
        <v>303</v>
      </c>
      <c r="G337" s="103">
        <v>253</v>
      </c>
      <c r="H337" s="103">
        <v>204</v>
      </c>
      <c r="I337" s="103">
        <v>215</v>
      </c>
      <c r="J337" s="9"/>
      <c r="K337" s="315"/>
      <c r="L337" s="315"/>
      <c r="M337" s="105">
        <v>47378.48</v>
      </c>
      <c r="N337" s="105">
        <v>38711.919999999998</v>
      </c>
      <c r="O337" s="105">
        <v>40747.17</v>
      </c>
      <c r="P337" s="105">
        <v>26116.38</v>
      </c>
      <c r="Q337" s="105">
        <v>177537.35</v>
      </c>
      <c r="R337" s="9"/>
      <c r="S337" s="315"/>
      <c r="T337" s="315"/>
      <c r="U337" s="105">
        <v>95.91</v>
      </c>
      <c r="V337" s="105">
        <v>78.36</v>
      </c>
      <c r="W337" s="105">
        <v>87.82</v>
      </c>
      <c r="X337" s="105">
        <v>56.29</v>
      </c>
      <c r="Y337" s="105">
        <v>376.14</v>
      </c>
      <c r="Z337" s="9"/>
      <c r="AA337" s="315"/>
      <c r="AB337" s="9" t="s">
        <v>523</v>
      </c>
      <c r="AC337" s="9"/>
      <c r="AD337" s="35">
        <v>8088</v>
      </c>
      <c r="AE337" s="366">
        <v>30</v>
      </c>
      <c r="AF337" s="366">
        <v>16</v>
      </c>
      <c r="AG337" s="366">
        <v>17</v>
      </c>
      <c r="AH337" s="366">
        <v>9</v>
      </c>
      <c r="AI337" s="366">
        <v>10</v>
      </c>
      <c r="AJ337" s="366"/>
      <c r="AK337" s="315"/>
      <c r="AL337" s="315"/>
      <c r="AM337" s="367">
        <v>20834.3</v>
      </c>
      <c r="AN337" s="367">
        <v>4842.5</v>
      </c>
      <c r="AO337" s="367">
        <v>7740.87</v>
      </c>
      <c r="AP337" s="367">
        <v>2499.04</v>
      </c>
      <c r="AQ337" s="367">
        <v>7129.96</v>
      </c>
      <c r="AR337" s="366"/>
      <c r="AS337" s="315"/>
      <c r="AT337" s="315"/>
      <c r="AU337" s="367">
        <v>672.07</v>
      </c>
      <c r="AV337" s="367">
        <v>156.21</v>
      </c>
      <c r="AW337" s="367">
        <v>309.63</v>
      </c>
      <c r="AX337" s="367">
        <v>99.96</v>
      </c>
      <c r="AY337" s="367">
        <v>274.23</v>
      </c>
      <c r="AZ337" s="366"/>
    </row>
    <row r="338" spans="1:52" ht="14.4">
      <c r="A338" s="342"/>
      <c r="B338" s="40" t="s">
        <v>517</v>
      </c>
      <c r="C338" s="9"/>
      <c r="D338" s="40">
        <v>8248</v>
      </c>
      <c r="E338" s="103">
        <v>21</v>
      </c>
      <c r="F338" s="103">
        <v>13</v>
      </c>
      <c r="G338" s="103">
        <v>8</v>
      </c>
      <c r="H338" s="103">
        <v>5</v>
      </c>
      <c r="I338" s="103">
        <v>5</v>
      </c>
      <c r="J338" s="9"/>
      <c r="K338" s="315"/>
      <c r="L338" s="315"/>
      <c r="M338" s="105">
        <v>1332.96</v>
      </c>
      <c r="N338" s="105">
        <v>750.5</v>
      </c>
      <c r="O338" s="105">
        <v>425.11</v>
      </c>
      <c r="P338" s="105">
        <v>313.07</v>
      </c>
      <c r="Q338" s="105">
        <v>379.34</v>
      </c>
      <c r="R338" s="9"/>
      <c r="S338" s="315"/>
      <c r="T338" s="315"/>
      <c r="U338" s="105">
        <v>63.47</v>
      </c>
      <c r="V338" s="105">
        <v>35.74</v>
      </c>
      <c r="W338" s="105">
        <v>22.37</v>
      </c>
      <c r="X338" s="105">
        <v>16.48</v>
      </c>
      <c r="Y338" s="105">
        <v>19.97</v>
      </c>
      <c r="Z338" s="9"/>
      <c r="AA338" s="315"/>
      <c r="AB338" s="9" t="s">
        <v>524</v>
      </c>
      <c r="AC338" s="9"/>
      <c r="AD338" s="35">
        <v>8009</v>
      </c>
      <c r="AE338" s="366">
        <v>33</v>
      </c>
      <c r="AF338" s="366">
        <v>26</v>
      </c>
      <c r="AG338" s="366">
        <v>21</v>
      </c>
      <c r="AH338" s="366">
        <v>20</v>
      </c>
      <c r="AI338" s="366">
        <v>18</v>
      </c>
      <c r="AJ338" s="366"/>
      <c r="AK338" s="315"/>
      <c r="AL338" s="315"/>
      <c r="AM338" s="367">
        <v>7751.46</v>
      </c>
      <c r="AN338" s="367">
        <v>4486.1400000000003</v>
      </c>
      <c r="AO338" s="367">
        <v>3845.49</v>
      </c>
      <c r="AP338" s="367">
        <v>2610.67</v>
      </c>
      <c r="AQ338" s="367">
        <v>11585.76</v>
      </c>
      <c r="AR338" s="366"/>
      <c r="AS338" s="315"/>
      <c r="AT338" s="315"/>
      <c r="AU338" s="367">
        <v>227.98</v>
      </c>
      <c r="AV338" s="367">
        <v>131.94999999999999</v>
      </c>
      <c r="AW338" s="367">
        <v>120.17</v>
      </c>
      <c r="AX338" s="367">
        <v>79.11</v>
      </c>
      <c r="AY338" s="367">
        <v>351.08</v>
      </c>
      <c r="AZ338" s="366"/>
    </row>
    <row r="339" spans="1:52" ht="14.4">
      <c r="A339" s="342"/>
      <c r="B339" s="40" t="s">
        <v>519</v>
      </c>
      <c r="C339" s="9"/>
      <c r="D339" s="40">
        <v>8008</v>
      </c>
      <c r="E339" s="103">
        <v>96</v>
      </c>
      <c r="F339" s="103">
        <v>55</v>
      </c>
      <c r="G339" s="103">
        <v>42</v>
      </c>
      <c r="H339" s="103">
        <v>32</v>
      </c>
      <c r="I339" s="103">
        <v>26</v>
      </c>
      <c r="J339" s="9"/>
      <c r="K339" s="315"/>
      <c r="L339" s="315"/>
      <c r="M339" s="105">
        <v>6780.36</v>
      </c>
      <c r="N339" s="105">
        <v>5049.82</v>
      </c>
      <c r="O339" s="105">
        <v>5409.97</v>
      </c>
      <c r="P339" s="105">
        <v>3400.24</v>
      </c>
      <c r="Q339" s="105">
        <v>11948.86</v>
      </c>
      <c r="R339" s="9"/>
      <c r="S339" s="315"/>
      <c r="T339" s="315"/>
      <c r="U339" s="105">
        <v>67.13</v>
      </c>
      <c r="V339" s="105">
        <v>50</v>
      </c>
      <c r="W339" s="105">
        <v>62.18</v>
      </c>
      <c r="X339" s="105">
        <v>39.08</v>
      </c>
      <c r="Y339" s="105">
        <v>135.78</v>
      </c>
      <c r="Z339" s="9"/>
      <c r="AA339" s="315"/>
      <c r="AB339" s="9" t="s">
        <v>769</v>
      </c>
      <c r="AC339" s="9"/>
      <c r="AD339" s="35">
        <v>8204</v>
      </c>
      <c r="AE339" s="366">
        <v>2</v>
      </c>
      <c r="AF339" s="366">
        <v>2</v>
      </c>
      <c r="AG339" s="366">
        <v>1</v>
      </c>
      <c r="AH339" s="366">
        <v>1</v>
      </c>
      <c r="AI339" s="366"/>
      <c r="AJ339" s="366"/>
      <c r="AK339" s="315"/>
      <c r="AL339" s="315"/>
      <c r="AM339" s="367">
        <v>341.34</v>
      </c>
      <c r="AN339" s="367">
        <v>180.58</v>
      </c>
      <c r="AO339" s="367">
        <v>307.08</v>
      </c>
      <c r="AP339" s="367">
        <v>119.74</v>
      </c>
      <c r="AQ339" s="367">
        <v>0</v>
      </c>
      <c r="AR339" s="366"/>
      <c r="AS339" s="315"/>
      <c r="AT339" s="315"/>
      <c r="AU339" s="367">
        <v>341.34</v>
      </c>
      <c r="AV339" s="367">
        <v>180.58</v>
      </c>
      <c r="AW339" s="367">
        <v>307.08</v>
      </c>
      <c r="AX339" s="367">
        <v>119.74</v>
      </c>
      <c r="AY339" s="367">
        <v>0</v>
      </c>
      <c r="AZ339" s="366"/>
    </row>
    <row r="340" spans="1:52" ht="14.4">
      <c r="A340" s="342"/>
      <c r="B340" s="40" t="s">
        <v>520</v>
      </c>
      <c r="C340" s="9"/>
      <c r="D340" s="40">
        <v>8210</v>
      </c>
      <c r="E340" s="103">
        <v>105</v>
      </c>
      <c r="F340" s="103">
        <v>56</v>
      </c>
      <c r="G340" s="103">
        <v>35</v>
      </c>
      <c r="H340" s="103">
        <v>25</v>
      </c>
      <c r="I340" s="103">
        <v>31</v>
      </c>
      <c r="J340" s="9"/>
      <c r="K340" s="315"/>
      <c r="L340" s="315"/>
      <c r="M340" s="105">
        <v>16062.86</v>
      </c>
      <c r="N340" s="105">
        <v>10977.2</v>
      </c>
      <c r="O340" s="105">
        <v>6495.37</v>
      </c>
      <c r="P340" s="105">
        <v>5247.33</v>
      </c>
      <c r="Q340" s="105">
        <v>47308.02</v>
      </c>
      <c r="R340" s="9"/>
      <c r="S340" s="315"/>
      <c r="T340" s="315"/>
      <c r="U340" s="105">
        <v>131.66</v>
      </c>
      <c r="V340" s="105">
        <v>89.98</v>
      </c>
      <c r="W340" s="105">
        <v>62.46</v>
      </c>
      <c r="X340" s="105">
        <v>46.03</v>
      </c>
      <c r="Y340" s="105">
        <v>404.34</v>
      </c>
      <c r="Z340" s="9"/>
      <c r="AA340" s="315"/>
      <c r="AB340" s="9" t="s">
        <v>528</v>
      </c>
      <c r="AC340" s="9"/>
      <c r="AD340" s="35">
        <v>8250</v>
      </c>
      <c r="AE340" s="366">
        <v>9</v>
      </c>
      <c r="AF340" s="366">
        <v>5</v>
      </c>
      <c r="AG340" s="366">
        <v>4</v>
      </c>
      <c r="AH340" s="366">
        <v>3</v>
      </c>
      <c r="AI340" s="366">
        <v>2</v>
      </c>
      <c r="AJ340" s="366"/>
      <c r="AK340" s="315"/>
      <c r="AL340" s="315"/>
      <c r="AM340" s="367">
        <v>795.43</v>
      </c>
      <c r="AN340" s="367">
        <v>418.51</v>
      </c>
      <c r="AO340" s="367">
        <v>1099.3499999999999</v>
      </c>
      <c r="AP340" s="367">
        <v>482.93</v>
      </c>
      <c r="AQ340" s="367">
        <v>485.31</v>
      </c>
      <c r="AR340" s="366"/>
      <c r="AS340" s="315"/>
      <c r="AT340" s="315"/>
      <c r="AU340" s="367">
        <v>88.38</v>
      </c>
      <c r="AV340" s="367">
        <v>46.5</v>
      </c>
      <c r="AW340" s="367">
        <v>137.41999999999999</v>
      </c>
      <c r="AX340" s="367">
        <v>53.66</v>
      </c>
      <c r="AY340" s="367">
        <v>53.92</v>
      </c>
      <c r="AZ340" s="366"/>
    </row>
    <row r="341" spans="1:52" ht="14.4">
      <c r="A341" s="342"/>
      <c r="B341" s="40" t="s">
        <v>521</v>
      </c>
      <c r="C341" s="9"/>
      <c r="D341" s="40">
        <v>8085</v>
      </c>
      <c r="E341" s="103">
        <v>832</v>
      </c>
      <c r="F341" s="103">
        <v>554</v>
      </c>
      <c r="G341" s="103">
        <v>447</v>
      </c>
      <c r="H341" s="103">
        <v>368</v>
      </c>
      <c r="I341" s="103">
        <v>404</v>
      </c>
      <c r="J341" s="9"/>
      <c r="K341" s="315"/>
      <c r="L341" s="315"/>
      <c r="M341" s="105">
        <v>109514.49</v>
      </c>
      <c r="N341" s="105">
        <v>100353.32</v>
      </c>
      <c r="O341" s="105">
        <v>87842.89</v>
      </c>
      <c r="P341" s="105">
        <v>60171.19</v>
      </c>
      <c r="Q341" s="105">
        <v>459836.8</v>
      </c>
      <c r="R341" s="9"/>
      <c r="S341" s="315"/>
      <c r="T341" s="315"/>
      <c r="U341" s="105">
        <v>109.41</v>
      </c>
      <c r="V341" s="105">
        <v>100.25</v>
      </c>
      <c r="W341" s="105">
        <v>92.47</v>
      </c>
      <c r="X341" s="105">
        <v>64.150000000000006</v>
      </c>
      <c r="Y341" s="105">
        <v>482.01</v>
      </c>
      <c r="Z341" s="9"/>
      <c r="AA341" s="315"/>
      <c r="AB341" s="9" t="s">
        <v>528</v>
      </c>
      <c r="AC341" s="9"/>
      <c r="AD341" s="35">
        <v>8270</v>
      </c>
      <c r="AE341" s="366">
        <v>1</v>
      </c>
      <c r="AF341" s="366">
        <v>1</v>
      </c>
      <c r="AG341" s="366">
        <v>1</v>
      </c>
      <c r="AH341" s="366"/>
      <c r="AI341" s="366"/>
      <c r="AJ341" s="366"/>
      <c r="AK341" s="315"/>
      <c r="AL341" s="315"/>
      <c r="AM341" s="367">
        <v>12.72</v>
      </c>
      <c r="AN341" s="367">
        <v>13.37</v>
      </c>
      <c r="AO341" s="367">
        <v>4.9800000000000004</v>
      </c>
      <c r="AP341" s="367">
        <v>0</v>
      </c>
      <c r="AQ341" s="367">
        <v>0</v>
      </c>
      <c r="AR341" s="366"/>
      <c r="AS341" s="315"/>
      <c r="AT341" s="315"/>
      <c r="AU341" s="367">
        <v>12.72</v>
      </c>
      <c r="AV341" s="367">
        <v>13.37</v>
      </c>
      <c r="AW341" s="367">
        <v>4.9800000000000004</v>
      </c>
      <c r="AX341" s="367">
        <v>0</v>
      </c>
      <c r="AY341" s="367">
        <v>0</v>
      </c>
      <c r="AZ341" s="366"/>
    </row>
    <row r="342" spans="1:52" ht="14.4">
      <c r="A342" s="342"/>
      <c r="B342" s="40" t="s">
        <v>522</v>
      </c>
      <c r="C342" s="9"/>
      <c r="D342" s="40">
        <v>8037</v>
      </c>
      <c r="E342" s="103">
        <v>65</v>
      </c>
      <c r="F342" s="103">
        <v>31</v>
      </c>
      <c r="G342" s="103">
        <v>29</v>
      </c>
      <c r="H342" s="103">
        <v>22</v>
      </c>
      <c r="I342" s="103">
        <v>25</v>
      </c>
      <c r="J342" s="9"/>
      <c r="K342" s="315"/>
      <c r="L342" s="315"/>
      <c r="M342" s="105">
        <v>13000.97</v>
      </c>
      <c r="N342" s="105">
        <v>6445.35</v>
      </c>
      <c r="O342" s="105">
        <v>6884.45</v>
      </c>
      <c r="P342" s="105">
        <v>4517.53</v>
      </c>
      <c r="Q342" s="105">
        <v>27041.07</v>
      </c>
      <c r="R342" s="9"/>
      <c r="S342" s="315"/>
      <c r="T342" s="315"/>
      <c r="U342" s="105">
        <v>175.69</v>
      </c>
      <c r="V342" s="105">
        <v>87.1</v>
      </c>
      <c r="W342" s="105">
        <v>98.35</v>
      </c>
      <c r="X342" s="105">
        <v>64.540000000000006</v>
      </c>
      <c r="Y342" s="105">
        <v>386.3</v>
      </c>
      <c r="Z342" s="9"/>
      <c r="AA342" s="315"/>
      <c r="AB342" s="9" t="s">
        <v>530</v>
      </c>
      <c r="AC342" s="9"/>
      <c r="AD342" s="35">
        <v>8087</v>
      </c>
      <c r="AE342" s="366">
        <v>89</v>
      </c>
      <c r="AF342" s="366">
        <v>35</v>
      </c>
      <c r="AG342" s="366">
        <v>23</v>
      </c>
      <c r="AH342" s="366">
        <v>15</v>
      </c>
      <c r="AI342" s="366">
        <v>11</v>
      </c>
      <c r="AJ342" s="366"/>
      <c r="AK342" s="315"/>
      <c r="AL342" s="315"/>
      <c r="AM342" s="367">
        <v>42549.4</v>
      </c>
      <c r="AN342" s="367">
        <v>5363.54</v>
      </c>
      <c r="AO342" s="367">
        <v>3695.05</v>
      </c>
      <c r="AP342" s="367">
        <v>1649.87</v>
      </c>
      <c r="AQ342" s="367">
        <v>3848.51</v>
      </c>
      <c r="AR342" s="366"/>
      <c r="AS342" s="315"/>
      <c r="AT342" s="315"/>
      <c r="AU342" s="367">
        <v>421.28</v>
      </c>
      <c r="AV342" s="367">
        <v>53.1</v>
      </c>
      <c r="AW342" s="367">
        <v>41.06</v>
      </c>
      <c r="AX342" s="367">
        <v>17.55</v>
      </c>
      <c r="AY342" s="367">
        <v>39.270000000000003</v>
      </c>
      <c r="AZ342" s="366"/>
    </row>
    <row r="343" spans="1:52" ht="14.4">
      <c r="A343" s="342"/>
      <c r="B343" s="40" t="s">
        <v>523</v>
      </c>
      <c r="C343" s="9"/>
      <c r="D343" s="40">
        <v>8088</v>
      </c>
      <c r="E343" s="103">
        <v>267</v>
      </c>
      <c r="F343" s="103">
        <v>156</v>
      </c>
      <c r="G343" s="103">
        <v>121</v>
      </c>
      <c r="H343" s="103">
        <v>101</v>
      </c>
      <c r="I343" s="103">
        <v>109</v>
      </c>
      <c r="J343" s="9"/>
      <c r="K343" s="315"/>
      <c r="L343" s="315"/>
      <c r="M343" s="105">
        <v>49157.09</v>
      </c>
      <c r="N343" s="105">
        <v>34830.519999999997</v>
      </c>
      <c r="O343" s="105">
        <v>29895.759999999998</v>
      </c>
      <c r="P343" s="105">
        <v>24270.02</v>
      </c>
      <c r="Q343" s="105">
        <v>180882.78</v>
      </c>
      <c r="R343" s="9"/>
      <c r="S343" s="315"/>
      <c r="T343" s="315"/>
      <c r="U343" s="105">
        <v>156.55000000000001</v>
      </c>
      <c r="V343" s="105">
        <v>110.93</v>
      </c>
      <c r="W343" s="105">
        <v>98.67</v>
      </c>
      <c r="X343" s="105">
        <v>81.44</v>
      </c>
      <c r="Y343" s="105">
        <v>595.01</v>
      </c>
      <c r="Z343" s="9"/>
      <c r="AA343" s="315"/>
      <c r="AB343" s="9" t="s">
        <v>531</v>
      </c>
      <c r="AC343" s="9"/>
      <c r="AD343" s="35">
        <v>8012</v>
      </c>
      <c r="AE343" s="366">
        <v>254</v>
      </c>
      <c r="AF343" s="366">
        <v>113</v>
      </c>
      <c r="AG343" s="366">
        <v>34</v>
      </c>
      <c r="AH343" s="366">
        <v>50</v>
      </c>
      <c r="AI343" s="366">
        <v>48</v>
      </c>
      <c r="AJ343" s="366"/>
      <c r="AK343" s="315"/>
      <c r="AL343" s="315"/>
      <c r="AM343" s="367">
        <v>204486.5</v>
      </c>
      <c r="AN343" s="367">
        <v>119316.08</v>
      </c>
      <c r="AO343" s="367">
        <v>7342.91</v>
      </c>
      <c r="AP343" s="367">
        <v>16706.23</v>
      </c>
      <c r="AQ343" s="367">
        <v>41102.47</v>
      </c>
      <c r="AR343" s="366"/>
      <c r="AS343" s="315"/>
      <c r="AT343" s="315"/>
      <c r="AU343" s="367">
        <v>754.56</v>
      </c>
      <c r="AV343" s="367">
        <v>440.28</v>
      </c>
      <c r="AW343" s="367">
        <v>44.5</v>
      </c>
      <c r="AX343" s="367">
        <v>71.39</v>
      </c>
      <c r="AY343" s="367">
        <v>161.82</v>
      </c>
      <c r="AZ343" s="366"/>
    </row>
    <row r="344" spans="1:52" ht="14.4">
      <c r="A344" s="342"/>
      <c r="B344" s="40" t="s">
        <v>524</v>
      </c>
      <c r="C344" s="9"/>
      <c r="D344" s="40">
        <v>8004</v>
      </c>
      <c r="E344" s="103">
        <v>1</v>
      </c>
      <c r="F344" s="103">
        <v>1</v>
      </c>
      <c r="G344" s="103">
        <v>1</v>
      </c>
      <c r="H344" s="103">
        <v>1</v>
      </c>
      <c r="I344" s="103">
        <v>1</v>
      </c>
      <c r="J344" s="9"/>
      <c r="K344" s="315"/>
      <c r="L344" s="315"/>
      <c r="M344" s="105">
        <v>44.59</v>
      </c>
      <c r="N344" s="105">
        <v>44.76</v>
      </c>
      <c r="O344" s="105">
        <v>51.96</v>
      </c>
      <c r="P344" s="105">
        <v>56.94</v>
      </c>
      <c r="Q344" s="105">
        <v>84.27</v>
      </c>
      <c r="R344" s="9"/>
      <c r="S344" s="315"/>
      <c r="T344" s="315"/>
      <c r="U344" s="105">
        <v>44.59</v>
      </c>
      <c r="V344" s="105">
        <v>44.76</v>
      </c>
      <c r="W344" s="105">
        <v>51.96</v>
      </c>
      <c r="X344" s="105">
        <v>56.94</v>
      </c>
      <c r="Y344" s="105">
        <v>84.27</v>
      </c>
      <c r="Z344" s="9"/>
      <c r="AA344" s="315"/>
      <c r="AB344" s="9" t="s">
        <v>648</v>
      </c>
      <c r="AC344" s="9"/>
      <c r="AD344" s="35">
        <v>8302</v>
      </c>
      <c r="AE344" s="366">
        <v>24</v>
      </c>
      <c r="AF344" s="366">
        <v>15</v>
      </c>
      <c r="AG344" s="366">
        <v>10</v>
      </c>
      <c r="AH344" s="366">
        <v>7</v>
      </c>
      <c r="AI344" s="366">
        <v>4</v>
      </c>
      <c r="AJ344" s="366"/>
      <c r="AK344" s="315"/>
      <c r="AL344" s="315"/>
      <c r="AM344" s="367">
        <v>3685.62</v>
      </c>
      <c r="AN344" s="367">
        <v>2585.81</v>
      </c>
      <c r="AO344" s="367">
        <v>785.74</v>
      </c>
      <c r="AP344" s="367">
        <v>143.69999999999999</v>
      </c>
      <c r="AQ344" s="367">
        <v>1075.1200000000001</v>
      </c>
      <c r="AR344" s="366"/>
      <c r="AS344" s="315"/>
      <c r="AT344" s="315"/>
      <c r="AU344" s="367">
        <v>273.92999999999995</v>
      </c>
      <c r="AV344" s="367">
        <v>208.76999999999998</v>
      </c>
      <c r="AW344" s="367">
        <v>76.849999999999994</v>
      </c>
      <c r="AX344" s="367">
        <v>11.17</v>
      </c>
      <c r="AY344" s="367">
        <v>79.03</v>
      </c>
      <c r="AZ344" s="366"/>
    </row>
    <row r="345" spans="1:52" ht="14.4">
      <c r="A345" s="342"/>
      <c r="B345" s="40" t="s">
        <v>524</v>
      </c>
      <c r="C345" s="9"/>
      <c r="D345" s="40">
        <v>8009</v>
      </c>
      <c r="E345" s="103">
        <v>173</v>
      </c>
      <c r="F345" s="103">
        <v>125</v>
      </c>
      <c r="G345" s="103">
        <v>108</v>
      </c>
      <c r="H345" s="103">
        <v>87</v>
      </c>
      <c r="I345" s="103">
        <v>88</v>
      </c>
      <c r="J345" s="9"/>
      <c r="K345" s="315"/>
      <c r="L345" s="315"/>
      <c r="M345" s="105">
        <v>14496.41</v>
      </c>
      <c r="N345" s="105">
        <v>11997.93</v>
      </c>
      <c r="O345" s="105">
        <v>11670.86</v>
      </c>
      <c r="P345" s="105">
        <v>9382.7999999999993</v>
      </c>
      <c r="Q345" s="105">
        <v>79813.850000000006</v>
      </c>
      <c r="R345" s="9"/>
      <c r="S345" s="315"/>
      <c r="T345" s="315"/>
      <c r="U345" s="105">
        <v>72.849999999999994</v>
      </c>
      <c r="V345" s="105">
        <v>60.29</v>
      </c>
      <c r="W345" s="105">
        <v>64.48</v>
      </c>
      <c r="X345" s="105">
        <v>53.01</v>
      </c>
      <c r="Y345" s="105">
        <v>436.14</v>
      </c>
      <c r="Z345" s="9"/>
      <c r="AA345" s="315"/>
      <c r="AB345" s="9" t="s">
        <v>650</v>
      </c>
      <c r="AC345" s="9"/>
      <c r="AD345" s="35">
        <v>8406</v>
      </c>
      <c r="AE345" s="366">
        <v>104</v>
      </c>
      <c r="AF345" s="366">
        <v>50</v>
      </c>
      <c r="AG345" s="366">
        <v>35</v>
      </c>
      <c r="AH345" s="366">
        <v>22</v>
      </c>
      <c r="AI345" s="366">
        <v>21</v>
      </c>
      <c r="AJ345" s="366"/>
      <c r="AK345" s="315"/>
      <c r="AL345" s="315"/>
      <c r="AM345" s="367">
        <v>68639.429999999993</v>
      </c>
      <c r="AN345" s="367">
        <v>33608.120000000003</v>
      </c>
      <c r="AO345" s="367">
        <v>5081.92</v>
      </c>
      <c r="AP345" s="367">
        <v>2897.66</v>
      </c>
      <c r="AQ345" s="367">
        <v>12245.1</v>
      </c>
      <c r="AR345" s="366"/>
      <c r="AS345" s="315"/>
      <c r="AT345" s="315"/>
      <c r="AU345" s="367">
        <v>836.55</v>
      </c>
      <c r="AV345" s="367">
        <v>429.71</v>
      </c>
      <c r="AW345" s="367">
        <v>111.89</v>
      </c>
      <c r="AX345" s="367">
        <v>35.340000000000003</v>
      </c>
      <c r="AY345" s="367">
        <v>145.77000000000001</v>
      </c>
      <c r="AZ345" s="366"/>
    </row>
    <row r="346" spans="1:52" ht="14.4">
      <c r="A346" s="342"/>
      <c r="B346" s="40" t="s">
        <v>525</v>
      </c>
      <c r="C346" s="9"/>
      <c r="D346" s="40">
        <v>8053</v>
      </c>
      <c r="E346" s="103"/>
      <c r="F346" s="103"/>
      <c r="G346" s="103"/>
      <c r="H346" s="103">
        <v>1</v>
      </c>
      <c r="I346" s="103">
        <v>2</v>
      </c>
      <c r="J346" s="9"/>
      <c r="K346" s="315"/>
      <c r="L346" s="315"/>
      <c r="M346" s="105">
        <v>0</v>
      </c>
      <c r="N346" s="105">
        <v>-2852.26</v>
      </c>
      <c r="O346" s="105">
        <v>0</v>
      </c>
      <c r="P346" s="105">
        <v>244.1</v>
      </c>
      <c r="Q346" s="105">
        <v>9296.6200000000008</v>
      </c>
      <c r="R346" s="9"/>
      <c r="S346" s="315"/>
      <c r="T346" s="315"/>
      <c r="U346" s="105">
        <v>0</v>
      </c>
      <c r="V346" s="105">
        <v>-1426.13</v>
      </c>
      <c r="W346" s="105">
        <v>0</v>
      </c>
      <c r="X346" s="105">
        <v>122.05</v>
      </c>
      <c r="Y346" s="105">
        <v>4648.3100000000004</v>
      </c>
      <c r="Z346" s="9"/>
      <c r="AA346" s="315"/>
      <c r="AB346" s="9" t="s">
        <v>538</v>
      </c>
      <c r="AC346" s="9"/>
      <c r="AD346" s="35">
        <v>8251</v>
      </c>
      <c r="AE346" s="366">
        <v>39</v>
      </c>
      <c r="AF346" s="366">
        <v>23</v>
      </c>
      <c r="AG346" s="366">
        <v>17</v>
      </c>
      <c r="AH346" s="366">
        <v>13</v>
      </c>
      <c r="AI346" s="366">
        <v>8</v>
      </c>
      <c r="AJ346" s="366"/>
      <c r="AK346" s="315"/>
      <c r="AL346" s="315"/>
      <c r="AM346" s="367">
        <v>13199.31</v>
      </c>
      <c r="AN346" s="367">
        <v>119263.65</v>
      </c>
      <c r="AO346" s="367">
        <v>187418.88</v>
      </c>
      <c r="AP346" s="367">
        <v>1000.27</v>
      </c>
      <c r="AQ346" s="367">
        <v>6187.68</v>
      </c>
      <c r="AR346" s="366"/>
      <c r="AS346" s="315"/>
      <c r="AT346" s="315"/>
      <c r="AU346" s="367">
        <v>321.93</v>
      </c>
      <c r="AV346" s="367">
        <v>2908.87</v>
      </c>
      <c r="AW346" s="367">
        <v>5065.38</v>
      </c>
      <c r="AX346" s="367">
        <v>29.42</v>
      </c>
      <c r="AY346" s="367">
        <v>176.79</v>
      </c>
      <c r="AZ346" s="366"/>
    </row>
    <row r="347" spans="1:52" ht="14.4">
      <c r="A347" s="342"/>
      <c r="B347" s="40" t="s">
        <v>769</v>
      </c>
      <c r="C347" s="9"/>
      <c r="D347" s="40">
        <v>8204</v>
      </c>
      <c r="E347" s="103">
        <v>20</v>
      </c>
      <c r="F347" s="103">
        <v>10</v>
      </c>
      <c r="G347" s="103">
        <v>7</v>
      </c>
      <c r="H347" s="103">
        <v>6</v>
      </c>
      <c r="I347" s="103">
        <v>4</v>
      </c>
      <c r="J347" s="9"/>
      <c r="K347" s="315"/>
      <c r="L347" s="315"/>
      <c r="M347" s="105">
        <v>2071.0500000000002</v>
      </c>
      <c r="N347" s="105">
        <v>1447.88</v>
      </c>
      <c r="O347" s="105">
        <v>1384.5</v>
      </c>
      <c r="P347" s="105">
        <v>993.3900000000001</v>
      </c>
      <c r="Q347" s="105">
        <v>4037.3</v>
      </c>
      <c r="R347" s="9"/>
      <c r="S347" s="315"/>
      <c r="T347" s="315"/>
      <c r="U347" s="105">
        <v>240.92</v>
      </c>
      <c r="V347" s="105">
        <v>136.13</v>
      </c>
      <c r="W347" s="105">
        <v>110.3</v>
      </c>
      <c r="X347" s="105">
        <v>85.24</v>
      </c>
      <c r="Y347" s="105">
        <v>224.29</v>
      </c>
      <c r="Z347" s="9"/>
      <c r="AA347" s="315"/>
      <c r="AB347" s="9" t="s">
        <v>540</v>
      </c>
      <c r="AC347" s="9"/>
      <c r="AD347" s="35">
        <v>8360</v>
      </c>
      <c r="AE347" s="366">
        <v>20</v>
      </c>
      <c r="AF347" s="366">
        <v>12</v>
      </c>
      <c r="AG347" s="366">
        <v>9</v>
      </c>
      <c r="AH347" s="366">
        <v>6</v>
      </c>
      <c r="AI347" s="366">
        <v>8</v>
      </c>
      <c r="AJ347" s="366"/>
      <c r="AK347" s="315"/>
      <c r="AL347" s="315"/>
      <c r="AM347" s="367">
        <v>1337.17</v>
      </c>
      <c r="AN347" s="367">
        <v>714.41</v>
      </c>
      <c r="AO347" s="367">
        <v>479.48</v>
      </c>
      <c r="AP347" s="367">
        <v>352.18</v>
      </c>
      <c r="AQ347" s="367">
        <v>4138.16</v>
      </c>
      <c r="AR347" s="366"/>
      <c r="AS347" s="315"/>
      <c r="AT347" s="315"/>
      <c r="AU347" s="367">
        <v>58.14</v>
      </c>
      <c r="AV347" s="367">
        <v>31.06</v>
      </c>
      <c r="AW347" s="367">
        <v>28.2</v>
      </c>
      <c r="AX347" s="367">
        <v>17.61</v>
      </c>
      <c r="AY347" s="367">
        <v>197.06</v>
      </c>
      <c r="AZ347" s="366"/>
    </row>
    <row r="348" spans="1:52" ht="14.4">
      <c r="A348" s="342"/>
      <c r="B348" s="40" t="s">
        <v>528</v>
      </c>
      <c r="C348" s="9"/>
      <c r="D348" s="40">
        <v>8250</v>
      </c>
      <c r="E348" s="103">
        <v>51</v>
      </c>
      <c r="F348" s="103">
        <v>33</v>
      </c>
      <c r="G348" s="103">
        <v>23</v>
      </c>
      <c r="H348" s="103">
        <v>21</v>
      </c>
      <c r="I348" s="103">
        <v>21</v>
      </c>
      <c r="J348" s="9"/>
      <c r="K348" s="315"/>
      <c r="L348" s="315"/>
      <c r="M348" s="105">
        <v>8530.58</v>
      </c>
      <c r="N348" s="105">
        <v>5751.46</v>
      </c>
      <c r="O348" s="105">
        <v>4279.2299999999996</v>
      </c>
      <c r="P348" s="105">
        <v>4121.6899999999996</v>
      </c>
      <c r="Q348" s="105">
        <v>15041.34</v>
      </c>
      <c r="R348" s="9"/>
      <c r="S348" s="315"/>
      <c r="T348" s="315"/>
      <c r="U348" s="105">
        <v>142.18</v>
      </c>
      <c r="V348" s="105">
        <v>95.86</v>
      </c>
      <c r="W348" s="105">
        <v>76.41</v>
      </c>
      <c r="X348" s="105">
        <v>72.31</v>
      </c>
      <c r="Y348" s="105">
        <v>263.88</v>
      </c>
      <c r="Z348" s="9"/>
      <c r="AA348" s="315"/>
      <c r="AB348" s="9" t="s">
        <v>651</v>
      </c>
      <c r="AC348" s="9"/>
      <c r="AD348" s="35">
        <v>8043</v>
      </c>
      <c r="AE348" s="366">
        <v>39</v>
      </c>
      <c r="AF348" s="366">
        <v>27</v>
      </c>
      <c r="AG348" s="366">
        <v>19</v>
      </c>
      <c r="AH348" s="366">
        <v>10</v>
      </c>
      <c r="AI348" s="366">
        <v>10</v>
      </c>
      <c r="AJ348" s="366"/>
      <c r="AK348" s="315"/>
      <c r="AL348" s="315"/>
      <c r="AM348" s="367">
        <v>22102.59</v>
      </c>
      <c r="AN348" s="367">
        <v>20803.009999999998</v>
      </c>
      <c r="AO348" s="367">
        <v>6425.75</v>
      </c>
      <c r="AP348" s="367">
        <v>4457.72</v>
      </c>
      <c r="AQ348" s="367">
        <v>4226.1499999999996</v>
      </c>
      <c r="AR348" s="366"/>
      <c r="AS348" s="315"/>
      <c r="AT348" s="315"/>
      <c r="AU348" s="367">
        <v>552.55999999999995</v>
      </c>
      <c r="AV348" s="367">
        <v>520.08000000000004</v>
      </c>
      <c r="AW348" s="367">
        <v>169.1</v>
      </c>
      <c r="AX348" s="367">
        <v>120.48</v>
      </c>
      <c r="AY348" s="367">
        <v>117.39</v>
      </c>
      <c r="AZ348" s="366"/>
    </row>
    <row r="349" spans="1:52" ht="14.4">
      <c r="A349" s="342"/>
      <c r="B349" s="40" t="s">
        <v>530</v>
      </c>
      <c r="C349" s="9"/>
      <c r="D349" s="40">
        <v>8087</v>
      </c>
      <c r="E349" s="103">
        <v>511</v>
      </c>
      <c r="F349" s="103">
        <v>348</v>
      </c>
      <c r="G349" s="103">
        <v>253</v>
      </c>
      <c r="H349" s="103">
        <v>211</v>
      </c>
      <c r="I349" s="103">
        <v>226</v>
      </c>
      <c r="J349" s="9"/>
      <c r="K349" s="315"/>
      <c r="L349" s="315"/>
      <c r="M349" s="105">
        <v>73187.87</v>
      </c>
      <c r="N349" s="105">
        <v>54944.43</v>
      </c>
      <c r="O349" s="105">
        <v>61653.46</v>
      </c>
      <c r="P349" s="105">
        <v>38238.15</v>
      </c>
      <c r="Q349" s="105">
        <v>269006.53000000003</v>
      </c>
      <c r="R349" s="9"/>
      <c r="S349" s="315"/>
      <c r="T349" s="315"/>
      <c r="U349" s="105">
        <v>109.73</v>
      </c>
      <c r="V349" s="105">
        <v>82.38</v>
      </c>
      <c r="W349" s="105">
        <v>100.41</v>
      </c>
      <c r="X349" s="105">
        <v>60.79</v>
      </c>
      <c r="Y349" s="105">
        <v>426.99</v>
      </c>
      <c r="Z349" s="9"/>
      <c r="AA349" s="315"/>
      <c r="AB349" s="9" t="s">
        <v>545</v>
      </c>
      <c r="AC349" s="9"/>
      <c r="AD349" s="35">
        <v>8005</v>
      </c>
      <c r="AE349" s="366">
        <v>13</v>
      </c>
      <c r="AF349" s="366">
        <v>15</v>
      </c>
      <c r="AG349" s="366">
        <v>12</v>
      </c>
      <c r="AH349" s="366">
        <v>10</v>
      </c>
      <c r="AI349" s="366">
        <v>9</v>
      </c>
      <c r="AJ349" s="366"/>
      <c r="AK349" s="315"/>
      <c r="AL349" s="315"/>
      <c r="AM349" s="367">
        <v>1801.37</v>
      </c>
      <c r="AN349" s="367">
        <v>2494.15</v>
      </c>
      <c r="AO349" s="367">
        <v>2222.9700000000003</v>
      </c>
      <c r="AP349" s="367">
        <v>1803.53</v>
      </c>
      <c r="AQ349" s="367">
        <v>14225.35</v>
      </c>
      <c r="AR349" s="366"/>
      <c r="AS349" s="315"/>
      <c r="AT349" s="315"/>
      <c r="AU349" s="367">
        <v>598.62000000000012</v>
      </c>
      <c r="AV349" s="367">
        <v>591.54</v>
      </c>
      <c r="AW349" s="367">
        <v>676.64</v>
      </c>
      <c r="AX349" s="367">
        <v>571.87</v>
      </c>
      <c r="AY349" s="367">
        <v>6091.59</v>
      </c>
      <c r="AZ349" s="366"/>
    </row>
    <row r="350" spans="1:52" ht="14.4">
      <c r="A350" s="342"/>
      <c r="B350" s="40" t="s">
        <v>531</v>
      </c>
      <c r="C350" s="9"/>
      <c r="D350" s="40">
        <v>8012</v>
      </c>
      <c r="E350" s="103">
        <v>1456</v>
      </c>
      <c r="F350" s="103">
        <v>801</v>
      </c>
      <c r="G350" s="103">
        <v>347</v>
      </c>
      <c r="H350" s="103">
        <v>431</v>
      </c>
      <c r="I350" s="103">
        <v>528</v>
      </c>
      <c r="J350" s="9"/>
      <c r="K350" s="315"/>
      <c r="L350" s="315"/>
      <c r="M350" s="105">
        <v>210134.63</v>
      </c>
      <c r="N350" s="105">
        <v>147245.81</v>
      </c>
      <c r="O350" s="105">
        <v>59805.86</v>
      </c>
      <c r="P350" s="105">
        <v>76566.649999999994</v>
      </c>
      <c r="Q350" s="105">
        <v>601148.64</v>
      </c>
      <c r="R350" s="9"/>
      <c r="S350" s="315"/>
      <c r="T350" s="315"/>
      <c r="U350" s="105">
        <v>124.71</v>
      </c>
      <c r="V350" s="105">
        <v>87.39</v>
      </c>
      <c r="W350" s="105">
        <v>59.93</v>
      </c>
      <c r="X350" s="105">
        <v>52.99</v>
      </c>
      <c r="Y350" s="105">
        <v>370.39</v>
      </c>
      <c r="Z350" s="9"/>
      <c r="AA350" s="315"/>
      <c r="AB350" s="9" t="s">
        <v>652</v>
      </c>
      <c r="AC350" s="9"/>
      <c r="AD350" s="35">
        <v>8080</v>
      </c>
      <c r="AE350" s="366">
        <v>5</v>
      </c>
      <c r="AF350" s="366">
        <v>5</v>
      </c>
      <c r="AG350" s="366">
        <v>4</v>
      </c>
      <c r="AH350" s="366">
        <v>3</v>
      </c>
      <c r="AI350" s="366">
        <v>3</v>
      </c>
      <c r="AJ350" s="366"/>
      <c r="AK350" s="315"/>
      <c r="AL350" s="315"/>
      <c r="AM350" s="367">
        <v>1175.42</v>
      </c>
      <c r="AN350" s="367">
        <v>701.79</v>
      </c>
      <c r="AO350" s="367">
        <v>459.78999999999996</v>
      </c>
      <c r="AP350" s="367">
        <v>82.18</v>
      </c>
      <c r="AQ350" s="367">
        <v>1178.42</v>
      </c>
      <c r="AR350" s="366"/>
      <c r="AS350" s="315"/>
      <c r="AT350" s="315"/>
      <c r="AU350" s="367">
        <v>480.15</v>
      </c>
      <c r="AV350" s="367">
        <v>281.33</v>
      </c>
      <c r="AW350" s="367">
        <v>229.9</v>
      </c>
      <c r="AX350" s="367">
        <v>41.1</v>
      </c>
      <c r="AY350" s="367">
        <v>589.21</v>
      </c>
      <c r="AZ350" s="366"/>
    </row>
    <row r="351" spans="1:52" ht="14.4">
      <c r="A351" s="342"/>
      <c r="B351" s="40" t="s">
        <v>531</v>
      </c>
      <c r="C351" s="9"/>
      <c r="D351" s="40">
        <v>8080</v>
      </c>
      <c r="E351" s="103">
        <v>2</v>
      </c>
      <c r="F351" s="103">
        <v>1</v>
      </c>
      <c r="G351" s="103"/>
      <c r="H351" s="103"/>
      <c r="I351" s="103"/>
      <c r="J351" s="9"/>
      <c r="K351" s="315"/>
      <c r="L351" s="315"/>
      <c r="M351" s="105">
        <v>281.98</v>
      </c>
      <c r="N351" s="105">
        <v>61.66</v>
      </c>
      <c r="O351" s="105">
        <v>0</v>
      </c>
      <c r="P351" s="105">
        <v>0</v>
      </c>
      <c r="Q351" s="105">
        <v>0</v>
      </c>
      <c r="R351" s="9"/>
      <c r="S351" s="315"/>
      <c r="T351" s="315"/>
      <c r="U351" s="105">
        <v>140.99</v>
      </c>
      <c r="V351" s="105">
        <v>30.83</v>
      </c>
      <c r="W351" s="105">
        <v>0</v>
      </c>
      <c r="X351" s="105">
        <v>0</v>
      </c>
      <c r="Y351" s="105">
        <v>0</v>
      </c>
      <c r="Z351" s="9"/>
      <c r="AA351" s="315"/>
      <c r="AB351" s="9" t="s">
        <v>547</v>
      </c>
      <c r="AC351" s="9"/>
      <c r="AD351" s="35">
        <v>8089</v>
      </c>
      <c r="AE351" s="366">
        <v>27</v>
      </c>
      <c r="AF351" s="366">
        <v>16</v>
      </c>
      <c r="AG351" s="366">
        <v>12</v>
      </c>
      <c r="AH351" s="366">
        <v>10</v>
      </c>
      <c r="AI351" s="366">
        <v>12</v>
      </c>
      <c r="AJ351" s="366"/>
      <c r="AK351" s="315"/>
      <c r="AL351" s="315"/>
      <c r="AM351" s="367">
        <v>4493.63</v>
      </c>
      <c r="AN351" s="367">
        <v>3185.37</v>
      </c>
      <c r="AO351" s="367">
        <v>3619.4</v>
      </c>
      <c r="AP351" s="367">
        <v>3717.27</v>
      </c>
      <c r="AQ351" s="367">
        <v>24748.93</v>
      </c>
      <c r="AR351" s="366"/>
      <c r="AS351" s="315"/>
      <c r="AT351" s="315"/>
      <c r="AU351" s="367">
        <v>154.94999999999999</v>
      </c>
      <c r="AV351" s="367">
        <v>109.84</v>
      </c>
      <c r="AW351" s="367">
        <v>124.81</v>
      </c>
      <c r="AX351" s="367">
        <v>132.76</v>
      </c>
      <c r="AY351" s="367">
        <v>883.89</v>
      </c>
      <c r="AZ351" s="366"/>
    </row>
    <row r="352" spans="1:52" ht="14.4">
      <c r="A352" s="342"/>
      <c r="B352" s="40" t="s">
        <v>770</v>
      </c>
      <c r="C352" s="9"/>
      <c r="D352" s="40">
        <v>8012</v>
      </c>
      <c r="E352" s="103">
        <v>1</v>
      </c>
      <c r="F352" s="103"/>
      <c r="G352" s="103"/>
      <c r="H352" s="103"/>
      <c r="I352" s="103"/>
      <c r="J352" s="9"/>
      <c r="K352" s="315"/>
      <c r="L352" s="315"/>
      <c r="M352" s="105">
        <v>144.03</v>
      </c>
      <c r="N352" s="105">
        <v>0</v>
      </c>
      <c r="O352" s="105"/>
      <c r="P352" s="105">
        <v>0</v>
      </c>
      <c r="Q352" s="105">
        <v>0</v>
      </c>
      <c r="R352" s="9"/>
      <c r="S352" s="315"/>
      <c r="T352" s="315"/>
      <c r="U352" s="105">
        <v>144.03</v>
      </c>
      <c r="V352" s="105">
        <v>0</v>
      </c>
      <c r="W352" s="105"/>
      <c r="X352" s="105">
        <v>0</v>
      </c>
      <c r="Y352" s="105">
        <v>0</v>
      </c>
      <c r="Z352" s="9"/>
      <c r="AA352" s="315"/>
      <c r="AB352" s="9" t="s">
        <v>550</v>
      </c>
      <c r="AC352" s="9"/>
      <c r="AD352" s="35">
        <v>8090</v>
      </c>
      <c r="AE352" s="366">
        <v>21</v>
      </c>
      <c r="AF352" s="366">
        <v>8</v>
      </c>
      <c r="AG352" s="366">
        <v>7</v>
      </c>
      <c r="AH352" s="366">
        <v>2</v>
      </c>
      <c r="AI352" s="366">
        <v>3</v>
      </c>
      <c r="AJ352" s="366"/>
      <c r="AK352" s="315"/>
      <c r="AL352" s="315"/>
      <c r="AM352" s="367">
        <v>5761.17</v>
      </c>
      <c r="AN352" s="367">
        <v>1171.56</v>
      </c>
      <c r="AO352" s="367">
        <v>665.92</v>
      </c>
      <c r="AP352" s="367">
        <v>29.22</v>
      </c>
      <c r="AQ352" s="367">
        <v>148.82</v>
      </c>
      <c r="AR352" s="366"/>
      <c r="AS352" s="315"/>
      <c r="AT352" s="315"/>
      <c r="AU352" s="367">
        <v>274.33999999999997</v>
      </c>
      <c r="AV352" s="367">
        <v>55.79</v>
      </c>
      <c r="AW352" s="367">
        <v>35.049999999999997</v>
      </c>
      <c r="AX352" s="367">
        <v>1.46</v>
      </c>
      <c r="AY352" s="367">
        <v>7.44</v>
      </c>
      <c r="AZ352" s="366"/>
    </row>
    <row r="353" spans="1:52" ht="14.4">
      <c r="A353" s="342"/>
      <c r="B353" s="40" t="s">
        <v>648</v>
      </c>
      <c r="C353" s="9"/>
      <c r="D353" s="40">
        <v>8302</v>
      </c>
      <c r="E353" s="103">
        <v>160</v>
      </c>
      <c r="F353" s="103">
        <v>86</v>
      </c>
      <c r="G353" s="103">
        <v>51</v>
      </c>
      <c r="H353" s="103">
        <v>39</v>
      </c>
      <c r="I353" s="103">
        <v>46</v>
      </c>
      <c r="J353" s="9"/>
      <c r="K353" s="315"/>
      <c r="L353" s="315"/>
      <c r="M353" s="105">
        <v>26001.47</v>
      </c>
      <c r="N353" s="105">
        <v>18155.55</v>
      </c>
      <c r="O353" s="105">
        <v>9295.6</v>
      </c>
      <c r="P353" s="105">
        <v>7289.9699999999993</v>
      </c>
      <c r="Q353" s="105">
        <v>47978.080000000002</v>
      </c>
      <c r="R353" s="9"/>
      <c r="S353" s="315"/>
      <c r="T353" s="315"/>
      <c r="U353" s="105">
        <v>250.51</v>
      </c>
      <c r="V353" s="105">
        <v>142.41</v>
      </c>
      <c r="W353" s="105">
        <v>86.050000000000011</v>
      </c>
      <c r="X353" s="105">
        <v>65.62</v>
      </c>
      <c r="Y353" s="105">
        <v>335.91</v>
      </c>
      <c r="Z353" s="9"/>
      <c r="AA353" s="315"/>
      <c r="AB353" s="9" t="s">
        <v>551</v>
      </c>
      <c r="AC353" s="9"/>
      <c r="AD353" s="35">
        <v>8004</v>
      </c>
      <c r="AE353" s="366">
        <v>4</v>
      </c>
      <c r="AF353" s="366">
        <v>3</v>
      </c>
      <c r="AG353" s="366">
        <v>1</v>
      </c>
      <c r="AH353" s="366">
        <v>2</v>
      </c>
      <c r="AI353" s="366">
        <v>2</v>
      </c>
      <c r="AJ353" s="366"/>
      <c r="AK353" s="315"/>
      <c r="AL353" s="315"/>
      <c r="AM353" s="367">
        <v>239.17</v>
      </c>
      <c r="AN353" s="367">
        <v>180.95</v>
      </c>
      <c r="AO353" s="367">
        <v>12.94</v>
      </c>
      <c r="AP353" s="367">
        <v>122.97</v>
      </c>
      <c r="AQ353" s="367">
        <v>136.80000000000001</v>
      </c>
      <c r="AR353" s="366"/>
      <c r="AS353" s="315"/>
      <c r="AT353" s="315"/>
      <c r="AU353" s="367">
        <v>59.79</v>
      </c>
      <c r="AV353" s="367">
        <v>45.24</v>
      </c>
      <c r="AW353" s="367">
        <v>3.24</v>
      </c>
      <c r="AX353" s="367">
        <v>30.74</v>
      </c>
      <c r="AY353" s="367">
        <v>34.200000000000003</v>
      </c>
      <c r="AZ353" s="366"/>
    </row>
    <row r="354" spans="1:52" ht="14.4">
      <c r="A354" s="342"/>
      <c r="B354" s="40" t="s">
        <v>650</v>
      </c>
      <c r="C354" s="9"/>
      <c r="D354" s="40">
        <v>8406</v>
      </c>
      <c r="E354" s="103">
        <v>22</v>
      </c>
      <c r="F354" s="103">
        <v>13</v>
      </c>
      <c r="G354" s="103">
        <v>10</v>
      </c>
      <c r="H354" s="103">
        <v>10</v>
      </c>
      <c r="I354" s="103">
        <v>11</v>
      </c>
      <c r="J354" s="9"/>
      <c r="K354" s="315"/>
      <c r="L354" s="315"/>
      <c r="M354" s="105">
        <v>2261.1</v>
      </c>
      <c r="N354" s="105">
        <v>2097.5700000000002</v>
      </c>
      <c r="O354" s="105">
        <v>1840</v>
      </c>
      <c r="P354" s="105">
        <v>1586.05</v>
      </c>
      <c r="Q354" s="105">
        <v>7573.83</v>
      </c>
      <c r="R354" s="9"/>
      <c r="S354" s="315"/>
      <c r="T354" s="315"/>
      <c r="U354" s="105">
        <v>98.31</v>
      </c>
      <c r="V354" s="105">
        <v>91.2</v>
      </c>
      <c r="W354" s="105">
        <v>102.22</v>
      </c>
      <c r="X354" s="105">
        <v>88.11</v>
      </c>
      <c r="Y354" s="105">
        <v>420.77</v>
      </c>
      <c r="Z354" s="9"/>
      <c r="AA354" s="315"/>
      <c r="AB354" s="9" t="s">
        <v>553</v>
      </c>
      <c r="AC354" s="9"/>
      <c r="AD354" s="35">
        <v>8009</v>
      </c>
      <c r="AE354" s="366">
        <v>1</v>
      </c>
      <c r="AF354" s="366">
        <v>1</v>
      </c>
      <c r="AG354" s="366"/>
      <c r="AH354" s="366"/>
      <c r="AI354" s="366">
        <v>1</v>
      </c>
      <c r="AJ354" s="366"/>
      <c r="AK354" s="315"/>
      <c r="AL354" s="315"/>
      <c r="AM354" s="367">
        <v>768.18</v>
      </c>
      <c r="AN354" s="367">
        <v>11.18</v>
      </c>
      <c r="AO354" s="367">
        <v>0</v>
      </c>
      <c r="AP354" s="367">
        <v>0</v>
      </c>
      <c r="AQ354" s="367">
        <v>48.22</v>
      </c>
      <c r="AR354" s="366"/>
      <c r="AS354" s="315"/>
      <c r="AT354" s="315"/>
      <c r="AU354" s="367">
        <v>768.18</v>
      </c>
      <c r="AV354" s="367">
        <v>11.18</v>
      </c>
      <c r="AW354" s="367">
        <v>0</v>
      </c>
      <c r="AX354" s="367">
        <v>0</v>
      </c>
      <c r="AY354" s="367">
        <v>48.22</v>
      </c>
      <c r="AZ354" s="366"/>
    </row>
    <row r="355" spans="1:52" ht="14.4">
      <c r="A355" s="342"/>
      <c r="B355" s="40" t="s">
        <v>535</v>
      </c>
      <c r="C355" s="9"/>
      <c r="D355" s="40">
        <v>8406</v>
      </c>
      <c r="E355" s="103">
        <v>705</v>
      </c>
      <c r="F355" s="103">
        <v>498</v>
      </c>
      <c r="G355" s="103">
        <v>404</v>
      </c>
      <c r="H355" s="103">
        <v>317</v>
      </c>
      <c r="I355" s="103">
        <v>301</v>
      </c>
      <c r="J355" s="9"/>
      <c r="K355" s="315"/>
      <c r="L355" s="315"/>
      <c r="M355" s="105">
        <v>58647.29</v>
      </c>
      <c r="N355" s="105">
        <v>45840.15</v>
      </c>
      <c r="O355" s="105">
        <v>47979.02</v>
      </c>
      <c r="P355" s="105">
        <v>25659.16</v>
      </c>
      <c r="Q355" s="105">
        <v>215411.02</v>
      </c>
      <c r="R355" s="9"/>
      <c r="S355" s="315"/>
      <c r="T355" s="315"/>
      <c r="U355" s="105">
        <v>74.900000000000006</v>
      </c>
      <c r="V355" s="105">
        <v>58.54</v>
      </c>
      <c r="W355" s="105">
        <v>64.92</v>
      </c>
      <c r="X355" s="105">
        <v>34.96</v>
      </c>
      <c r="Y355" s="105">
        <v>292.27999999999997</v>
      </c>
      <c r="Z355" s="9"/>
      <c r="AA355" s="315"/>
      <c r="AB355" s="9" t="s">
        <v>553</v>
      </c>
      <c r="AC355" s="9"/>
      <c r="AD355" s="35">
        <v>8091</v>
      </c>
      <c r="AE355" s="366">
        <v>82</v>
      </c>
      <c r="AF355" s="366">
        <v>50</v>
      </c>
      <c r="AG355" s="366">
        <v>26</v>
      </c>
      <c r="AH355" s="366">
        <v>20</v>
      </c>
      <c r="AI355" s="366">
        <v>15</v>
      </c>
      <c r="AJ355" s="366"/>
      <c r="AK355" s="315"/>
      <c r="AL355" s="315"/>
      <c r="AM355" s="367">
        <v>15464.48</v>
      </c>
      <c r="AN355" s="367">
        <v>6589.15</v>
      </c>
      <c r="AO355" s="367">
        <v>3896.45</v>
      </c>
      <c r="AP355" s="367">
        <v>2267.8000000000002</v>
      </c>
      <c r="AQ355" s="367">
        <v>7089.37</v>
      </c>
      <c r="AR355" s="366"/>
      <c r="AS355" s="315"/>
      <c r="AT355" s="315"/>
      <c r="AU355" s="367">
        <v>179.82</v>
      </c>
      <c r="AV355" s="367">
        <v>76.62</v>
      </c>
      <c r="AW355" s="367">
        <v>49.32</v>
      </c>
      <c r="AX355" s="367">
        <v>28.71</v>
      </c>
      <c r="AY355" s="367">
        <v>90.89</v>
      </c>
      <c r="AZ355" s="366"/>
    </row>
    <row r="356" spans="1:52" ht="14.4">
      <c r="A356" s="342"/>
      <c r="B356" s="40" t="s">
        <v>537</v>
      </c>
      <c r="C356" s="9"/>
      <c r="D356" s="40">
        <v>8094</v>
      </c>
      <c r="E356" s="103">
        <v>1</v>
      </c>
      <c r="F356" s="103">
        <v>1</v>
      </c>
      <c r="G356" s="103">
        <v>1</v>
      </c>
      <c r="H356" s="103">
        <v>1</v>
      </c>
      <c r="I356" s="103">
        <v>1</v>
      </c>
      <c r="J356" s="9"/>
      <c r="K356" s="315"/>
      <c r="L356" s="315"/>
      <c r="M356" s="105">
        <v>213.03</v>
      </c>
      <c r="N356" s="105">
        <v>205.05</v>
      </c>
      <c r="O356" s="105">
        <v>253.79</v>
      </c>
      <c r="P356" s="105">
        <v>308.2</v>
      </c>
      <c r="Q356" s="105">
        <v>653.45000000000005</v>
      </c>
      <c r="R356" s="9"/>
      <c r="S356" s="315"/>
      <c r="T356" s="315"/>
      <c r="U356" s="105">
        <v>213.03</v>
      </c>
      <c r="V356" s="105">
        <v>205.05</v>
      </c>
      <c r="W356" s="105">
        <v>253.79</v>
      </c>
      <c r="X356" s="105">
        <v>308.2</v>
      </c>
      <c r="Y356" s="105">
        <v>653.45000000000005</v>
      </c>
      <c r="Z356" s="9"/>
      <c r="AA356" s="315"/>
      <c r="AB356" s="9" t="s">
        <v>554</v>
      </c>
      <c r="AC356" s="9"/>
      <c r="AD356" s="35">
        <v>8204</v>
      </c>
      <c r="AE356" s="366">
        <v>25</v>
      </c>
      <c r="AF356" s="366">
        <v>13</v>
      </c>
      <c r="AG356" s="366">
        <v>9</v>
      </c>
      <c r="AH356" s="366">
        <v>7</v>
      </c>
      <c r="AI356" s="366">
        <v>5</v>
      </c>
      <c r="AJ356" s="366"/>
      <c r="AK356" s="315"/>
      <c r="AL356" s="315"/>
      <c r="AM356" s="367">
        <v>1973.52</v>
      </c>
      <c r="AN356" s="367">
        <v>2880.3</v>
      </c>
      <c r="AO356" s="367">
        <v>3379.16</v>
      </c>
      <c r="AP356" s="367">
        <v>153.41999999999999</v>
      </c>
      <c r="AQ356" s="367">
        <v>561.65</v>
      </c>
      <c r="AR356" s="366"/>
      <c r="AS356" s="315"/>
      <c r="AT356" s="315"/>
      <c r="AU356" s="367">
        <v>75.900000000000006</v>
      </c>
      <c r="AV356" s="367">
        <v>110.78</v>
      </c>
      <c r="AW356" s="367">
        <v>135.16999999999999</v>
      </c>
      <c r="AX356" s="367">
        <v>6.14</v>
      </c>
      <c r="AY356" s="367">
        <v>22.47</v>
      </c>
      <c r="AZ356" s="366"/>
    </row>
    <row r="357" spans="1:52" ht="14.4">
      <c r="A357" s="342"/>
      <c r="B357" s="40" t="s">
        <v>538</v>
      </c>
      <c r="C357" s="9"/>
      <c r="D357" s="40">
        <v>8251</v>
      </c>
      <c r="E357" s="103">
        <v>804</v>
      </c>
      <c r="F357" s="103">
        <v>518</v>
      </c>
      <c r="G357" s="103">
        <v>362</v>
      </c>
      <c r="H357" s="103">
        <v>260</v>
      </c>
      <c r="I357" s="103">
        <v>269</v>
      </c>
      <c r="J357" s="9"/>
      <c r="K357" s="315"/>
      <c r="L357" s="315"/>
      <c r="M357" s="105">
        <v>117097.27</v>
      </c>
      <c r="N357" s="105">
        <v>88313.69</v>
      </c>
      <c r="O357" s="105">
        <v>77679.149999999994</v>
      </c>
      <c r="P357" s="105">
        <v>45294.85</v>
      </c>
      <c r="Q357" s="105">
        <v>239832.39</v>
      </c>
      <c r="R357" s="9"/>
      <c r="S357" s="315"/>
      <c r="T357" s="315"/>
      <c r="U357" s="105">
        <v>127</v>
      </c>
      <c r="V357" s="105">
        <v>95.78</v>
      </c>
      <c r="W357" s="105">
        <v>88.47</v>
      </c>
      <c r="X357" s="105">
        <v>52.18</v>
      </c>
      <c r="Y357" s="105">
        <v>269.77999999999997</v>
      </c>
      <c r="Z357" s="9"/>
      <c r="AA357" s="315"/>
      <c r="AB357" s="9" t="s">
        <v>555</v>
      </c>
      <c r="AC357" s="9"/>
      <c r="AD357" s="35">
        <v>8092</v>
      </c>
      <c r="AE357" s="366">
        <v>49</v>
      </c>
      <c r="AF357" s="366">
        <v>22</v>
      </c>
      <c r="AG357" s="366">
        <v>12</v>
      </c>
      <c r="AH357" s="366">
        <v>10</v>
      </c>
      <c r="AI357" s="366">
        <v>10</v>
      </c>
      <c r="AJ357" s="366"/>
      <c r="AK357" s="315"/>
      <c r="AL357" s="315"/>
      <c r="AM357" s="367">
        <v>8936.7800000000007</v>
      </c>
      <c r="AN357" s="367">
        <v>2198.88</v>
      </c>
      <c r="AO357" s="367">
        <v>854.49</v>
      </c>
      <c r="AP357" s="367">
        <v>771.2</v>
      </c>
      <c r="AQ357" s="367">
        <v>4030.96</v>
      </c>
      <c r="AR357" s="366"/>
      <c r="AS357" s="315"/>
      <c r="AT357" s="315"/>
      <c r="AU357" s="367">
        <v>175.23</v>
      </c>
      <c r="AV357" s="367">
        <v>43.12</v>
      </c>
      <c r="AW357" s="367">
        <v>18.579999999999998</v>
      </c>
      <c r="AX357" s="367">
        <v>16.41</v>
      </c>
      <c r="AY357" s="367">
        <v>83.98</v>
      </c>
      <c r="AZ357" s="366"/>
    </row>
    <row r="358" spans="1:52" ht="14.4">
      <c r="A358" s="342"/>
      <c r="B358" s="40" t="s">
        <v>539</v>
      </c>
      <c r="C358" s="9"/>
      <c r="D358" s="40">
        <v>8088</v>
      </c>
      <c r="E358" s="103">
        <v>4</v>
      </c>
      <c r="F358" s="103">
        <v>2</v>
      </c>
      <c r="G358" s="103">
        <v>1</v>
      </c>
      <c r="H358" s="103">
        <v>1</v>
      </c>
      <c r="I358" s="103">
        <v>1</v>
      </c>
      <c r="J358" s="9"/>
      <c r="K358" s="315"/>
      <c r="L358" s="315"/>
      <c r="M358" s="105">
        <v>668.21</v>
      </c>
      <c r="N358" s="105">
        <v>659.82</v>
      </c>
      <c r="O358" s="105">
        <v>536.29</v>
      </c>
      <c r="P358" s="105">
        <v>338.67</v>
      </c>
      <c r="Q358" s="105">
        <v>1209.26</v>
      </c>
      <c r="R358" s="9"/>
      <c r="S358" s="315"/>
      <c r="T358" s="315"/>
      <c r="U358" s="105">
        <v>167.05</v>
      </c>
      <c r="V358" s="105">
        <v>164.96</v>
      </c>
      <c r="W358" s="105">
        <v>134.07</v>
      </c>
      <c r="X358" s="105">
        <v>84.67</v>
      </c>
      <c r="Y358" s="105">
        <v>302.32</v>
      </c>
      <c r="Z358" s="9"/>
      <c r="AA358" s="315"/>
      <c r="AB358" s="9" t="s">
        <v>557</v>
      </c>
      <c r="AC358" s="9"/>
      <c r="AD358" s="35">
        <v>8087</v>
      </c>
      <c r="AE358" s="366">
        <v>3</v>
      </c>
      <c r="AF358" s="366"/>
      <c r="AG358" s="366"/>
      <c r="AH358" s="366"/>
      <c r="AI358" s="366"/>
      <c r="AJ358" s="366"/>
      <c r="AK358" s="315"/>
      <c r="AL358" s="315"/>
      <c r="AM358" s="367">
        <v>127.18</v>
      </c>
      <c r="AN358" s="367">
        <v>0</v>
      </c>
      <c r="AO358" s="367">
        <v>0</v>
      </c>
      <c r="AP358" s="367">
        <v>0</v>
      </c>
      <c r="AQ358" s="367">
        <v>0</v>
      </c>
      <c r="AR358" s="366"/>
      <c r="AS358" s="315"/>
      <c r="AT358" s="315"/>
      <c r="AU358" s="367">
        <v>42.39</v>
      </c>
      <c r="AV358" s="367">
        <v>0</v>
      </c>
      <c r="AW358" s="367">
        <v>0</v>
      </c>
      <c r="AX358" s="367">
        <v>0</v>
      </c>
      <c r="AY358" s="367">
        <v>0</v>
      </c>
      <c r="AZ358" s="366"/>
    </row>
    <row r="359" spans="1:52" ht="14.4">
      <c r="A359" s="342"/>
      <c r="B359" s="40" t="s">
        <v>540</v>
      </c>
      <c r="C359" s="9"/>
      <c r="D359" s="40">
        <v>8360</v>
      </c>
      <c r="E359" s="103">
        <v>112</v>
      </c>
      <c r="F359" s="103">
        <v>84</v>
      </c>
      <c r="G359" s="103">
        <v>62</v>
      </c>
      <c r="H359" s="103">
        <v>53</v>
      </c>
      <c r="I359" s="103">
        <v>53</v>
      </c>
      <c r="J359" s="9"/>
      <c r="K359" s="315"/>
      <c r="L359" s="315"/>
      <c r="M359" s="105">
        <v>16960.63</v>
      </c>
      <c r="N359" s="105">
        <v>16185.49</v>
      </c>
      <c r="O359" s="105">
        <v>12420.52</v>
      </c>
      <c r="P359" s="105">
        <v>7979.68</v>
      </c>
      <c r="Q359" s="105">
        <v>99013.27</v>
      </c>
      <c r="R359" s="9"/>
      <c r="S359" s="315"/>
      <c r="T359" s="315"/>
      <c r="U359" s="105">
        <v>127.52</v>
      </c>
      <c r="V359" s="105">
        <v>121.7</v>
      </c>
      <c r="W359" s="105">
        <v>98.58</v>
      </c>
      <c r="X359" s="105">
        <v>60.91</v>
      </c>
      <c r="Y359" s="105">
        <v>750.1</v>
      </c>
      <c r="Z359" s="9"/>
      <c r="AA359" s="315"/>
      <c r="AB359" s="9" t="s">
        <v>558</v>
      </c>
      <c r="AC359" s="9"/>
      <c r="AD359" s="35">
        <v>8260</v>
      </c>
      <c r="AE359" s="366">
        <v>5</v>
      </c>
      <c r="AF359" s="366">
        <v>2</v>
      </c>
      <c r="AG359" s="366"/>
      <c r="AH359" s="366"/>
      <c r="AI359" s="366"/>
      <c r="AJ359" s="366"/>
      <c r="AK359" s="315"/>
      <c r="AL359" s="315"/>
      <c r="AM359" s="367">
        <v>977.04</v>
      </c>
      <c r="AN359" s="367">
        <v>126.41</v>
      </c>
      <c r="AO359" s="367">
        <v>0</v>
      </c>
      <c r="AP359" s="367">
        <v>0</v>
      </c>
      <c r="AQ359" s="367">
        <v>0</v>
      </c>
      <c r="AR359" s="366"/>
      <c r="AS359" s="315"/>
      <c r="AT359" s="315"/>
      <c r="AU359" s="367">
        <v>195.41</v>
      </c>
      <c r="AV359" s="367">
        <v>25.28</v>
      </c>
      <c r="AW359" s="367">
        <v>0</v>
      </c>
      <c r="AX359" s="367">
        <v>0</v>
      </c>
      <c r="AY359" s="367">
        <v>0</v>
      </c>
      <c r="AZ359" s="366"/>
    </row>
    <row r="360" spans="1:52" ht="14.4">
      <c r="A360" s="342"/>
      <c r="B360" s="40" t="s">
        <v>540</v>
      </c>
      <c r="C360" s="9"/>
      <c r="D360" s="40">
        <v>8361</v>
      </c>
      <c r="E360" s="103">
        <v>1</v>
      </c>
      <c r="F360" s="103">
        <v>1</v>
      </c>
      <c r="G360" s="103">
        <v>1</v>
      </c>
      <c r="H360" s="103">
        <v>1</v>
      </c>
      <c r="I360" s="103"/>
      <c r="J360" s="9"/>
      <c r="K360" s="315"/>
      <c r="L360" s="315"/>
      <c r="M360" s="105">
        <v>286.81</v>
      </c>
      <c r="N360" s="105">
        <v>405.01</v>
      </c>
      <c r="O360" s="105">
        <v>479.19</v>
      </c>
      <c r="P360" s="105">
        <v>482.93</v>
      </c>
      <c r="Q360" s="105">
        <v>0</v>
      </c>
      <c r="R360" s="9"/>
      <c r="S360" s="315"/>
      <c r="T360" s="315"/>
      <c r="U360" s="105">
        <v>286.81</v>
      </c>
      <c r="V360" s="105">
        <v>405.01</v>
      </c>
      <c r="W360" s="105">
        <v>479.19</v>
      </c>
      <c r="X360" s="105">
        <v>482.93</v>
      </c>
      <c r="Y360" s="105">
        <v>0</v>
      </c>
      <c r="Z360" s="9"/>
      <c r="AA360" s="315"/>
      <c r="AB360" s="9" t="s">
        <v>559</v>
      </c>
      <c r="AC360" s="9"/>
      <c r="AD360" s="35">
        <v>8330</v>
      </c>
      <c r="AE360" s="366">
        <v>12</v>
      </c>
      <c r="AF360" s="366">
        <v>7</v>
      </c>
      <c r="AG360" s="366">
        <v>5</v>
      </c>
      <c r="AH360" s="366">
        <v>4</v>
      </c>
      <c r="AI360" s="366">
        <v>4</v>
      </c>
      <c r="AJ360" s="366"/>
      <c r="AK360" s="315"/>
      <c r="AL360" s="315"/>
      <c r="AM360" s="367">
        <v>772.22</v>
      </c>
      <c r="AN360" s="367">
        <v>324.10000000000002</v>
      </c>
      <c r="AO360" s="367">
        <v>164.16</v>
      </c>
      <c r="AP360" s="367">
        <v>129.18</v>
      </c>
      <c r="AQ360" s="367">
        <v>693.89</v>
      </c>
      <c r="AR360" s="366"/>
      <c r="AS360" s="315"/>
      <c r="AT360" s="315"/>
      <c r="AU360" s="367">
        <v>59.4</v>
      </c>
      <c r="AV360" s="367">
        <v>24.93</v>
      </c>
      <c r="AW360" s="367">
        <v>14.92</v>
      </c>
      <c r="AX360" s="367">
        <v>9.94</v>
      </c>
      <c r="AY360" s="367">
        <v>53.38</v>
      </c>
      <c r="AZ360" s="366"/>
    </row>
    <row r="361" spans="1:52" ht="14.4">
      <c r="A361" s="342"/>
      <c r="B361" s="40" t="s">
        <v>651</v>
      </c>
      <c r="C361" s="9"/>
      <c r="D361" s="40">
        <v>8034</v>
      </c>
      <c r="E361" s="103">
        <v>1</v>
      </c>
      <c r="F361" s="103"/>
      <c r="G361" s="103"/>
      <c r="H361" s="103"/>
      <c r="I361" s="103"/>
      <c r="J361" s="9"/>
      <c r="K361" s="315"/>
      <c r="L361" s="315"/>
      <c r="M361" s="105">
        <v>411.18</v>
      </c>
      <c r="N361" s="105">
        <v>0</v>
      </c>
      <c r="O361" s="105">
        <v>0</v>
      </c>
      <c r="P361" s="105">
        <v>0</v>
      </c>
      <c r="Q361" s="105">
        <v>0</v>
      </c>
      <c r="R361" s="9"/>
      <c r="S361" s="315"/>
      <c r="T361" s="315"/>
      <c r="U361" s="105">
        <v>411.18</v>
      </c>
      <c r="V361" s="105">
        <v>0</v>
      </c>
      <c r="W361" s="105">
        <v>0</v>
      </c>
      <c r="X361" s="105">
        <v>0</v>
      </c>
      <c r="Y361" s="105">
        <v>0</v>
      </c>
      <c r="Z361" s="9"/>
      <c r="AA361" s="315"/>
      <c r="AB361" s="9" t="s">
        <v>560</v>
      </c>
      <c r="AC361" s="9"/>
      <c r="AD361" s="35">
        <v>8252</v>
      </c>
      <c r="AE361" s="366">
        <v>7</v>
      </c>
      <c r="AF361" s="366">
        <v>1</v>
      </c>
      <c r="AG361" s="366"/>
      <c r="AH361" s="366"/>
      <c r="AI361" s="366">
        <v>1</v>
      </c>
      <c r="AJ361" s="366"/>
      <c r="AK361" s="315"/>
      <c r="AL361" s="315"/>
      <c r="AM361" s="367">
        <v>3958.13</v>
      </c>
      <c r="AN361" s="367">
        <v>203.95</v>
      </c>
      <c r="AO361" s="367">
        <v>0</v>
      </c>
      <c r="AP361" s="367">
        <v>0</v>
      </c>
      <c r="AQ361" s="367">
        <v>312.36</v>
      </c>
      <c r="AR361" s="366"/>
      <c r="AS361" s="315"/>
      <c r="AT361" s="315"/>
      <c r="AU361" s="367">
        <v>494.77</v>
      </c>
      <c r="AV361" s="367">
        <v>25.49</v>
      </c>
      <c r="AW361" s="367">
        <v>0</v>
      </c>
      <c r="AX361" s="367">
        <v>0</v>
      </c>
      <c r="AY361" s="367">
        <v>44.62</v>
      </c>
      <c r="AZ361" s="366"/>
    </row>
    <row r="362" spans="1:52" ht="14.4">
      <c r="A362" s="342"/>
      <c r="B362" s="40" t="s">
        <v>651</v>
      </c>
      <c r="C362" s="9"/>
      <c r="D362" s="40">
        <v>8043</v>
      </c>
      <c r="E362" s="103">
        <v>79</v>
      </c>
      <c r="F362" s="103">
        <v>46</v>
      </c>
      <c r="G362" s="103">
        <v>32</v>
      </c>
      <c r="H362" s="103">
        <v>27</v>
      </c>
      <c r="I362" s="103">
        <v>27</v>
      </c>
      <c r="J362" s="9"/>
      <c r="K362" s="315"/>
      <c r="L362" s="315"/>
      <c r="M362" s="105">
        <v>19572.900000000001</v>
      </c>
      <c r="N362" s="105">
        <v>7277.43</v>
      </c>
      <c r="O362" s="105">
        <v>7058.43</v>
      </c>
      <c r="P362" s="105">
        <v>5312.56</v>
      </c>
      <c r="Q362" s="105">
        <v>55605.15</v>
      </c>
      <c r="R362" s="9"/>
      <c r="S362" s="315"/>
      <c r="T362" s="315"/>
      <c r="U362" s="105">
        <v>217.48</v>
      </c>
      <c r="V362" s="105">
        <v>80.86</v>
      </c>
      <c r="W362" s="105">
        <v>79.31</v>
      </c>
      <c r="X362" s="105">
        <v>59.69</v>
      </c>
      <c r="Y362" s="105">
        <v>617.84</v>
      </c>
      <c r="Z362" s="9"/>
      <c r="AA362" s="315"/>
      <c r="AB362" s="9" t="s">
        <v>562</v>
      </c>
      <c r="AC362" s="9"/>
      <c r="AD362" s="35">
        <v>8260</v>
      </c>
      <c r="AE362" s="366">
        <v>251</v>
      </c>
      <c r="AF362" s="366">
        <v>156</v>
      </c>
      <c r="AG362" s="366">
        <v>121</v>
      </c>
      <c r="AH362" s="366">
        <v>82</v>
      </c>
      <c r="AI362" s="366">
        <v>76</v>
      </c>
      <c r="AJ362" s="366"/>
      <c r="AK362" s="315"/>
      <c r="AL362" s="315"/>
      <c r="AM362" s="367">
        <v>38360.979999999996</v>
      </c>
      <c r="AN362" s="367">
        <v>16980.53</v>
      </c>
      <c r="AO362" s="367">
        <v>16850.46</v>
      </c>
      <c r="AP362" s="367">
        <v>8433.5600000000013</v>
      </c>
      <c r="AQ362" s="367">
        <v>122839.24</v>
      </c>
      <c r="AR362" s="366"/>
      <c r="AS362" s="315"/>
      <c r="AT362" s="315"/>
      <c r="AU362" s="367">
        <v>288.32000000000005</v>
      </c>
      <c r="AV362" s="367">
        <v>134.28</v>
      </c>
      <c r="AW362" s="367">
        <v>171.23000000000002</v>
      </c>
      <c r="AX362" s="367">
        <v>47.53</v>
      </c>
      <c r="AY362" s="367">
        <v>779.29</v>
      </c>
      <c r="AZ362" s="366"/>
    </row>
    <row r="363" spans="1:52" ht="14.4">
      <c r="A363" s="342"/>
      <c r="B363" s="40" t="s">
        <v>651</v>
      </c>
      <c r="C363" s="9"/>
      <c r="D363" s="40">
        <v>8053</v>
      </c>
      <c r="E363" s="103">
        <v>1</v>
      </c>
      <c r="F363" s="103"/>
      <c r="G363" s="103"/>
      <c r="H363" s="103"/>
      <c r="I363" s="103"/>
      <c r="J363" s="9"/>
      <c r="K363" s="315"/>
      <c r="L363" s="315"/>
      <c r="M363" s="105">
        <v>206.9</v>
      </c>
      <c r="N363" s="105">
        <v>0</v>
      </c>
      <c r="O363" s="105">
        <v>0</v>
      </c>
      <c r="P363" s="105">
        <v>0</v>
      </c>
      <c r="Q363" s="105">
        <v>0</v>
      </c>
      <c r="R363" s="9"/>
      <c r="S363" s="315"/>
      <c r="T363" s="315"/>
      <c r="U363" s="105">
        <v>206.9</v>
      </c>
      <c r="V363" s="105">
        <v>0</v>
      </c>
      <c r="W363" s="105">
        <v>0</v>
      </c>
      <c r="X363" s="105">
        <v>0</v>
      </c>
      <c r="Y363" s="105">
        <v>0</v>
      </c>
      <c r="Z363" s="9"/>
      <c r="AA363" s="315"/>
      <c r="AB363" s="9" t="s">
        <v>564</v>
      </c>
      <c r="AC363" s="9"/>
      <c r="AD363" s="35">
        <v>8094</v>
      </c>
      <c r="AE363" s="366">
        <v>208</v>
      </c>
      <c r="AF363" s="366">
        <v>113</v>
      </c>
      <c r="AG363" s="366">
        <v>69</v>
      </c>
      <c r="AH363" s="366">
        <v>54</v>
      </c>
      <c r="AI363" s="366">
        <v>55</v>
      </c>
      <c r="AJ363" s="366"/>
      <c r="AK363" s="315"/>
      <c r="AL363" s="315"/>
      <c r="AM363" s="367">
        <v>72674.67</v>
      </c>
      <c r="AN363" s="367">
        <v>27516.3</v>
      </c>
      <c r="AO363" s="367">
        <v>9385.02</v>
      </c>
      <c r="AP363" s="367">
        <v>8384.82</v>
      </c>
      <c r="AQ363" s="367">
        <v>84847.33</v>
      </c>
      <c r="AR363" s="366"/>
      <c r="AS363" s="315"/>
      <c r="AT363" s="315"/>
      <c r="AU363" s="367">
        <v>341.2</v>
      </c>
      <c r="AV363" s="367">
        <v>129.18</v>
      </c>
      <c r="AW363" s="367">
        <v>48.13</v>
      </c>
      <c r="AX363" s="367">
        <v>41.72</v>
      </c>
      <c r="AY363" s="367">
        <v>409.89</v>
      </c>
      <c r="AZ363" s="366"/>
    </row>
    <row r="364" spans="1:52" ht="14.4">
      <c r="A364" s="342"/>
      <c r="B364" s="40" t="s">
        <v>544</v>
      </c>
      <c r="C364" s="9"/>
      <c r="D364" s="40">
        <v>8215</v>
      </c>
      <c r="E364" s="103">
        <v>34</v>
      </c>
      <c r="F364" s="103">
        <v>24</v>
      </c>
      <c r="G364" s="103">
        <v>16</v>
      </c>
      <c r="H364" s="103">
        <v>13</v>
      </c>
      <c r="I364" s="103">
        <v>14</v>
      </c>
      <c r="J364" s="9"/>
      <c r="K364" s="315"/>
      <c r="L364" s="315"/>
      <c r="M364" s="105">
        <v>1594.15</v>
      </c>
      <c r="N364" s="105">
        <v>941.29</v>
      </c>
      <c r="O364" s="105">
        <v>674.96</v>
      </c>
      <c r="P364" s="105">
        <v>586.16</v>
      </c>
      <c r="Q364" s="105">
        <v>5091.7700000000004</v>
      </c>
      <c r="R364" s="9"/>
      <c r="S364" s="315"/>
      <c r="T364" s="315"/>
      <c r="U364" s="105">
        <v>44.28</v>
      </c>
      <c r="V364" s="105">
        <v>26.15</v>
      </c>
      <c r="W364" s="105">
        <v>21.77</v>
      </c>
      <c r="X364" s="105">
        <v>17.239999999999998</v>
      </c>
      <c r="Y364" s="105">
        <v>145.47999999999999</v>
      </c>
      <c r="Z364" s="9"/>
      <c r="AA364" s="315"/>
      <c r="AB364" s="9" t="s">
        <v>771</v>
      </c>
      <c r="AC364" s="9"/>
      <c r="AD364" s="35">
        <v>8009</v>
      </c>
      <c r="AE364" s="366">
        <v>1</v>
      </c>
      <c r="AF364" s="366"/>
      <c r="AG364" s="366"/>
      <c r="AH364" s="366"/>
      <c r="AI364" s="366"/>
      <c r="AJ364" s="366"/>
      <c r="AK364" s="315"/>
      <c r="AL364" s="315"/>
      <c r="AM364" s="367">
        <v>135.15</v>
      </c>
      <c r="AN364" s="367">
        <v>0</v>
      </c>
      <c r="AO364" s="367">
        <v>0</v>
      </c>
      <c r="AP364" s="367">
        <v>0</v>
      </c>
      <c r="AQ364" s="367">
        <v>0</v>
      </c>
      <c r="AR364" s="366"/>
      <c r="AS364" s="315"/>
      <c r="AT364" s="315"/>
      <c r="AU364" s="367">
        <v>135.15</v>
      </c>
      <c r="AV364" s="367">
        <v>0</v>
      </c>
      <c r="AW364" s="367">
        <v>0</v>
      </c>
      <c r="AX364" s="367">
        <v>0</v>
      </c>
      <c r="AY364" s="367">
        <v>0</v>
      </c>
      <c r="AZ364" s="366"/>
    </row>
    <row r="365" spans="1:52" ht="14.4">
      <c r="A365" s="342"/>
      <c r="B365" s="40" t="s">
        <v>545</v>
      </c>
      <c r="C365" s="9"/>
      <c r="D365" s="40">
        <v>8005</v>
      </c>
      <c r="E365" s="103">
        <v>3</v>
      </c>
      <c r="F365" s="103">
        <v>6</v>
      </c>
      <c r="G365" s="103">
        <v>7</v>
      </c>
      <c r="H365" s="103">
        <v>7</v>
      </c>
      <c r="I365" s="103">
        <v>7</v>
      </c>
      <c r="J365" s="9"/>
      <c r="K365" s="315"/>
      <c r="L365" s="315"/>
      <c r="M365" s="105">
        <v>517.42999999999995</v>
      </c>
      <c r="N365" s="105">
        <v>1799.85</v>
      </c>
      <c r="O365" s="105">
        <v>4271.47</v>
      </c>
      <c r="P365" s="105">
        <v>2394.8000000000002</v>
      </c>
      <c r="Q365" s="105">
        <v>20982.99</v>
      </c>
      <c r="R365" s="9"/>
      <c r="S365" s="315"/>
      <c r="T365" s="315"/>
      <c r="U365" s="105">
        <v>47.04</v>
      </c>
      <c r="V365" s="105">
        <v>163.62</v>
      </c>
      <c r="W365" s="105">
        <v>388.32</v>
      </c>
      <c r="X365" s="105">
        <v>217.71</v>
      </c>
      <c r="Y365" s="105">
        <v>1907.54</v>
      </c>
      <c r="Z365" s="9"/>
      <c r="AA365" s="315"/>
      <c r="AB365" s="9" t="s">
        <v>565</v>
      </c>
      <c r="AC365" s="9"/>
      <c r="AD365" s="35">
        <v>8344</v>
      </c>
      <c r="AE365" s="366">
        <v>8</v>
      </c>
      <c r="AF365" s="366">
        <v>3</v>
      </c>
      <c r="AG365" s="366">
        <v>4</v>
      </c>
      <c r="AH365" s="366">
        <v>4</v>
      </c>
      <c r="AI365" s="366">
        <v>5</v>
      </c>
      <c r="AJ365" s="366"/>
      <c r="AK365" s="315"/>
      <c r="AL365" s="315"/>
      <c r="AM365" s="367">
        <v>432.1</v>
      </c>
      <c r="AN365" s="367">
        <v>49.62</v>
      </c>
      <c r="AO365" s="367">
        <v>99.82</v>
      </c>
      <c r="AP365" s="367">
        <v>119.41</v>
      </c>
      <c r="AQ365" s="367">
        <v>949.45</v>
      </c>
      <c r="AR365" s="366"/>
      <c r="AS365" s="315"/>
      <c r="AT365" s="315"/>
      <c r="AU365" s="367">
        <v>48.01</v>
      </c>
      <c r="AV365" s="367">
        <v>5.51</v>
      </c>
      <c r="AW365" s="367">
        <v>11.09</v>
      </c>
      <c r="AX365" s="367">
        <v>13.27</v>
      </c>
      <c r="AY365" s="367">
        <v>105.49</v>
      </c>
      <c r="AZ365" s="366"/>
    </row>
    <row r="366" spans="1:52" ht="14.4">
      <c r="A366" s="342"/>
      <c r="B366" s="40" t="s">
        <v>652</v>
      </c>
      <c r="C366" s="9"/>
      <c r="D366" s="40">
        <v>8080</v>
      </c>
      <c r="E366" s="103">
        <v>23</v>
      </c>
      <c r="F366" s="103">
        <v>3</v>
      </c>
      <c r="G366" s="103">
        <v>3</v>
      </c>
      <c r="H366" s="103">
        <v>3</v>
      </c>
      <c r="I366" s="103">
        <v>4</v>
      </c>
      <c r="J366" s="9"/>
      <c r="K366" s="315"/>
      <c r="L366" s="315"/>
      <c r="M366" s="105">
        <v>3059.4700000000003</v>
      </c>
      <c r="N366" s="105">
        <v>449.33000000000004</v>
      </c>
      <c r="O366" s="105">
        <v>280.58999999999997</v>
      </c>
      <c r="P366" s="105">
        <v>344.84</v>
      </c>
      <c r="Q366" s="105">
        <v>2275.81</v>
      </c>
      <c r="R366" s="9"/>
      <c r="S366" s="315"/>
      <c r="T366" s="315"/>
      <c r="U366" s="105">
        <v>260.56</v>
      </c>
      <c r="V366" s="105">
        <v>40.760000000000005</v>
      </c>
      <c r="W366" s="105">
        <v>26.68</v>
      </c>
      <c r="X366" s="105">
        <v>31.35</v>
      </c>
      <c r="Y366" s="105">
        <v>228.72</v>
      </c>
      <c r="Z366" s="9"/>
      <c r="AA366" s="315"/>
      <c r="AB366" s="9" t="s">
        <v>653</v>
      </c>
      <c r="AC366" s="9"/>
      <c r="AD366" s="35">
        <v>8081</v>
      </c>
      <c r="AE366" s="366">
        <v>1</v>
      </c>
      <c r="AF366" s="366"/>
      <c r="AG366" s="366"/>
      <c r="AH366" s="366"/>
      <c r="AI366" s="366"/>
      <c r="AJ366" s="366"/>
      <c r="AK366" s="315"/>
      <c r="AL366" s="315"/>
      <c r="AM366" s="367">
        <v>2307.7399999999998</v>
      </c>
      <c r="AN366" s="367">
        <v>0</v>
      </c>
      <c r="AO366" s="367"/>
      <c r="AP366" s="367">
        <v>0</v>
      </c>
      <c r="AQ366" s="367">
        <v>0</v>
      </c>
      <c r="AR366" s="366"/>
      <c r="AS366" s="315"/>
      <c r="AT366" s="315"/>
      <c r="AU366" s="367">
        <v>2307.7399999999998</v>
      </c>
      <c r="AV366" s="367">
        <v>0</v>
      </c>
      <c r="AW366" s="367"/>
      <c r="AX366" s="367">
        <v>0</v>
      </c>
      <c r="AY366" s="367">
        <v>0</v>
      </c>
      <c r="AZ366" s="366"/>
    </row>
    <row r="367" spans="1:52" ht="14.4">
      <c r="A367" s="342"/>
      <c r="B367" s="40" t="s">
        <v>547</v>
      </c>
      <c r="C367" s="9"/>
      <c r="D367" s="40">
        <v>8089</v>
      </c>
      <c r="E367" s="103">
        <v>170</v>
      </c>
      <c r="F367" s="103">
        <v>111</v>
      </c>
      <c r="G367" s="103">
        <v>86</v>
      </c>
      <c r="H367" s="103">
        <v>72</v>
      </c>
      <c r="I367" s="103">
        <v>77</v>
      </c>
      <c r="J367" s="9"/>
      <c r="K367" s="315"/>
      <c r="L367" s="315"/>
      <c r="M367" s="105">
        <v>25675.15</v>
      </c>
      <c r="N367" s="105">
        <v>20880.34</v>
      </c>
      <c r="O367" s="105">
        <v>18498.53</v>
      </c>
      <c r="P367" s="105">
        <v>14555.38</v>
      </c>
      <c r="Q367" s="105">
        <v>94631.99</v>
      </c>
      <c r="R367" s="9"/>
      <c r="S367" s="315"/>
      <c r="T367" s="315"/>
      <c r="U367" s="105">
        <v>127.1</v>
      </c>
      <c r="V367" s="105">
        <v>103.37</v>
      </c>
      <c r="W367" s="105">
        <v>92.49</v>
      </c>
      <c r="X367" s="105">
        <v>73.14</v>
      </c>
      <c r="Y367" s="105">
        <v>475.54</v>
      </c>
      <c r="Z367" s="9"/>
      <c r="AA367" s="315"/>
      <c r="AB367" s="9" t="s">
        <v>653</v>
      </c>
      <c r="AC367" s="9"/>
      <c r="AD367" s="35">
        <v>8095</v>
      </c>
      <c r="AE367" s="366">
        <v>17</v>
      </c>
      <c r="AF367" s="366">
        <v>14</v>
      </c>
      <c r="AG367" s="366">
        <v>8</v>
      </c>
      <c r="AH367" s="366">
        <v>6</v>
      </c>
      <c r="AI367" s="366">
        <v>7</v>
      </c>
      <c r="AJ367" s="366"/>
      <c r="AK367" s="315"/>
      <c r="AL367" s="315"/>
      <c r="AM367" s="367">
        <v>2962.59</v>
      </c>
      <c r="AN367" s="367">
        <v>2255.85</v>
      </c>
      <c r="AO367" s="367">
        <v>1053.83</v>
      </c>
      <c r="AP367" s="367">
        <v>903.83</v>
      </c>
      <c r="AQ367" s="367">
        <v>62230.16</v>
      </c>
      <c r="AR367" s="366"/>
      <c r="AS367" s="315"/>
      <c r="AT367" s="315"/>
      <c r="AU367" s="367">
        <v>174.27</v>
      </c>
      <c r="AV367" s="367">
        <v>132.69999999999999</v>
      </c>
      <c r="AW367" s="367">
        <v>65.86</v>
      </c>
      <c r="AX367" s="367">
        <v>56.49</v>
      </c>
      <c r="AY367" s="367">
        <v>3660.6</v>
      </c>
      <c r="AZ367" s="366"/>
    </row>
    <row r="368" spans="1:52" ht="14.4">
      <c r="A368" s="342"/>
      <c r="B368" s="40" t="s">
        <v>772</v>
      </c>
      <c r="C368" s="9"/>
      <c r="D368" s="40">
        <v>8089</v>
      </c>
      <c r="E368" s="103">
        <v>1</v>
      </c>
      <c r="F368" s="103">
        <v>1</v>
      </c>
      <c r="G368" s="103"/>
      <c r="H368" s="103"/>
      <c r="I368" s="103"/>
      <c r="J368" s="9"/>
      <c r="K368" s="315"/>
      <c r="L368" s="315"/>
      <c r="M368" s="105">
        <v>206.88</v>
      </c>
      <c r="N368" s="105">
        <v>199.54</v>
      </c>
      <c r="O368" s="105">
        <v>0</v>
      </c>
      <c r="P368" s="105">
        <v>0</v>
      </c>
      <c r="Q368" s="105">
        <v>0</v>
      </c>
      <c r="R368" s="9"/>
      <c r="S368" s="315"/>
      <c r="T368" s="315"/>
      <c r="U368" s="105">
        <v>206.88</v>
      </c>
      <c r="V368" s="105">
        <v>199.54</v>
      </c>
      <c r="W368" s="105">
        <v>0</v>
      </c>
      <c r="X368" s="105">
        <v>0</v>
      </c>
      <c r="Y368" s="105">
        <v>0</v>
      </c>
      <c r="Z368" s="9"/>
      <c r="AA368" s="315"/>
      <c r="AB368" s="9" t="s">
        <v>568</v>
      </c>
      <c r="AC368" s="9"/>
      <c r="AD368" s="35">
        <v>8270</v>
      </c>
      <c r="AE368" s="366">
        <v>51</v>
      </c>
      <c r="AF368" s="366">
        <v>32</v>
      </c>
      <c r="AG368" s="366">
        <v>25</v>
      </c>
      <c r="AH368" s="366">
        <v>21</v>
      </c>
      <c r="AI368" s="366">
        <v>19</v>
      </c>
      <c r="AJ368" s="366"/>
      <c r="AK368" s="315"/>
      <c r="AL368" s="315"/>
      <c r="AM368" s="367">
        <v>4950.95</v>
      </c>
      <c r="AN368" s="367">
        <v>3832.7</v>
      </c>
      <c r="AO368" s="367">
        <v>2891.03</v>
      </c>
      <c r="AP368" s="367">
        <v>1662.82</v>
      </c>
      <c r="AQ368" s="367">
        <v>5429.44</v>
      </c>
      <c r="AR368" s="366"/>
      <c r="AS368" s="315"/>
      <c r="AT368" s="315"/>
      <c r="AU368" s="367">
        <v>88.41</v>
      </c>
      <c r="AV368" s="367">
        <v>68.44</v>
      </c>
      <c r="AW368" s="367">
        <v>67.23</v>
      </c>
      <c r="AX368" s="367">
        <v>38.67</v>
      </c>
      <c r="AY368" s="367">
        <v>129.27000000000001</v>
      </c>
      <c r="AZ368" s="366"/>
    </row>
    <row r="369" spans="1:52" ht="14.4">
      <c r="A369" s="342"/>
      <c r="B369" s="40" t="s">
        <v>548</v>
      </c>
      <c r="C369" s="9"/>
      <c r="D369" s="40">
        <v>8080</v>
      </c>
      <c r="E369" s="103">
        <v>1</v>
      </c>
      <c r="F369" s="103">
        <v>1</v>
      </c>
      <c r="G369" s="103">
        <v>1</v>
      </c>
      <c r="H369" s="103"/>
      <c r="I369" s="103"/>
      <c r="J369" s="9"/>
      <c r="K369" s="315"/>
      <c r="L369" s="315"/>
      <c r="M369" s="105">
        <v>167.6</v>
      </c>
      <c r="N369" s="105">
        <v>148.35</v>
      </c>
      <c r="O369" s="105">
        <v>106.73</v>
      </c>
      <c r="P369" s="105">
        <v>0</v>
      </c>
      <c r="Q369" s="105">
        <v>0</v>
      </c>
      <c r="R369" s="9"/>
      <c r="S369" s="315"/>
      <c r="T369" s="315"/>
      <c r="U369" s="105">
        <v>167.6</v>
      </c>
      <c r="V369" s="105">
        <v>148.35</v>
      </c>
      <c r="W369" s="105">
        <v>106.73</v>
      </c>
      <c r="X369" s="105">
        <v>0</v>
      </c>
      <c r="Y369" s="105">
        <v>0</v>
      </c>
      <c r="Z369" s="9"/>
      <c r="AA369" s="315"/>
      <c r="AB369" s="9" t="s">
        <v>607</v>
      </c>
      <c r="AC369" s="9"/>
      <c r="AD369" s="35">
        <v>8019</v>
      </c>
      <c r="AE369" s="366">
        <v>1</v>
      </c>
      <c r="AF369" s="366"/>
      <c r="AG369" s="366"/>
      <c r="AH369" s="366"/>
      <c r="AI369" s="366"/>
      <c r="AJ369" s="366"/>
      <c r="AK369" s="315"/>
      <c r="AL369" s="315"/>
      <c r="AM369" s="367">
        <v>15.48</v>
      </c>
      <c r="AN369" s="367">
        <v>0</v>
      </c>
      <c r="AO369" s="367">
        <v>0</v>
      </c>
      <c r="AP369" s="367">
        <v>0</v>
      </c>
      <c r="AQ369" s="367">
        <v>0</v>
      </c>
      <c r="AR369" s="366"/>
      <c r="AS369" s="315"/>
      <c r="AT369" s="315"/>
      <c r="AU369" s="367">
        <v>15.48</v>
      </c>
      <c r="AV369" s="367">
        <v>0</v>
      </c>
      <c r="AW369" s="367">
        <v>0</v>
      </c>
      <c r="AX369" s="367">
        <v>0</v>
      </c>
      <c r="AY369" s="367">
        <v>0</v>
      </c>
      <c r="AZ369" s="366"/>
    </row>
    <row r="370" spans="1:52" ht="14.4">
      <c r="A370" s="342"/>
      <c r="B370" s="40" t="s">
        <v>549</v>
      </c>
      <c r="C370" s="9"/>
      <c r="D370" s="40">
        <v>8215</v>
      </c>
      <c r="E370" s="103">
        <v>12</v>
      </c>
      <c r="F370" s="103">
        <v>7</v>
      </c>
      <c r="G370" s="103">
        <v>7</v>
      </c>
      <c r="H370" s="103">
        <v>5</v>
      </c>
      <c r="I370" s="103">
        <v>6</v>
      </c>
      <c r="J370" s="9"/>
      <c r="K370" s="315"/>
      <c r="L370" s="315"/>
      <c r="M370" s="105">
        <v>1657.17</v>
      </c>
      <c r="N370" s="105">
        <v>921.52</v>
      </c>
      <c r="O370" s="105">
        <v>1422.43</v>
      </c>
      <c r="P370" s="105">
        <v>1311.29</v>
      </c>
      <c r="Q370" s="105">
        <v>14167.42</v>
      </c>
      <c r="R370" s="9"/>
      <c r="S370" s="315"/>
      <c r="T370" s="315"/>
      <c r="U370" s="105">
        <v>103.57</v>
      </c>
      <c r="V370" s="105">
        <v>57.6</v>
      </c>
      <c r="W370" s="105">
        <v>88.9</v>
      </c>
      <c r="X370" s="105">
        <v>87.42</v>
      </c>
      <c r="Y370" s="105">
        <v>885.46</v>
      </c>
      <c r="Z370" s="9"/>
      <c r="AA370" s="315"/>
      <c r="AB370" s="9" t="s">
        <v>572</v>
      </c>
      <c r="AC370" s="9"/>
      <c r="AD370" s="35">
        <v>8098</v>
      </c>
      <c r="AE370" s="366">
        <v>61</v>
      </c>
      <c r="AF370" s="366">
        <v>28</v>
      </c>
      <c r="AG370" s="366">
        <v>19</v>
      </c>
      <c r="AH370" s="366">
        <v>14</v>
      </c>
      <c r="AI370" s="366">
        <v>13</v>
      </c>
      <c r="AJ370" s="366"/>
      <c r="AK370" s="315"/>
      <c r="AL370" s="315"/>
      <c r="AM370" s="367">
        <v>42555.53</v>
      </c>
      <c r="AN370" s="367">
        <v>2508.2600000000002</v>
      </c>
      <c r="AO370" s="367">
        <v>2233.1799999999998</v>
      </c>
      <c r="AP370" s="367">
        <v>1052.8900000000001</v>
      </c>
      <c r="AQ370" s="367">
        <v>16055.24</v>
      </c>
      <c r="AR370" s="366"/>
      <c r="AS370" s="315"/>
      <c r="AT370" s="315"/>
      <c r="AU370" s="367">
        <v>675.48</v>
      </c>
      <c r="AV370" s="367">
        <v>39.81</v>
      </c>
      <c r="AW370" s="367">
        <v>37.22</v>
      </c>
      <c r="AX370" s="367">
        <v>17.55</v>
      </c>
      <c r="AY370" s="367">
        <v>267.58999999999997</v>
      </c>
      <c r="AZ370" s="366"/>
    </row>
    <row r="371" spans="1:52" ht="14.4">
      <c r="A371" s="342"/>
      <c r="B371" s="40" t="s">
        <v>550</v>
      </c>
      <c r="C371" s="9"/>
      <c r="D371" s="40">
        <v>8090</v>
      </c>
      <c r="E371" s="103">
        <v>299</v>
      </c>
      <c r="F371" s="103">
        <v>211</v>
      </c>
      <c r="G371" s="103">
        <v>177</v>
      </c>
      <c r="H371" s="103">
        <v>149</v>
      </c>
      <c r="I371" s="103">
        <v>158</v>
      </c>
      <c r="J371" s="9"/>
      <c r="K371" s="315"/>
      <c r="L371" s="315"/>
      <c r="M371" s="105">
        <v>34883.550000000003</v>
      </c>
      <c r="N371" s="105">
        <v>29121.58</v>
      </c>
      <c r="O371" s="105">
        <v>29734.94</v>
      </c>
      <c r="P371" s="105">
        <v>17005.98</v>
      </c>
      <c r="Q371" s="105">
        <v>195975.53</v>
      </c>
      <c r="R371" s="9"/>
      <c r="S371" s="315"/>
      <c r="T371" s="315"/>
      <c r="U371" s="105">
        <v>93.77</v>
      </c>
      <c r="V371" s="105">
        <v>78.28</v>
      </c>
      <c r="W371" s="105">
        <v>83.76</v>
      </c>
      <c r="X371" s="105">
        <v>47.9</v>
      </c>
      <c r="Y371" s="105">
        <v>550.49</v>
      </c>
      <c r="Z371" s="9"/>
      <c r="AA371" s="315"/>
      <c r="AB371" s="9" t="s">
        <v>574</v>
      </c>
      <c r="AC371" s="9"/>
      <c r="AD371" s="35">
        <v>8098</v>
      </c>
      <c r="AE371" s="366">
        <v>1</v>
      </c>
      <c r="AF371" s="366"/>
      <c r="AG371" s="366"/>
      <c r="AH371" s="366"/>
      <c r="AI371" s="366"/>
      <c r="AJ371" s="366"/>
      <c r="AK371" s="315"/>
      <c r="AL371" s="315"/>
      <c r="AM371" s="367">
        <v>11.5</v>
      </c>
      <c r="AN371" s="367">
        <v>0</v>
      </c>
      <c r="AO371" s="367">
        <v>0</v>
      </c>
      <c r="AP371" s="367"/>
      <c r="AQ371" s="367">
        <v>0</v>
      </c>
      <c r="AR371" s="366"/>
      <c r="AS371" s="315"/>
      <c r="AT371" s="315"/>
      <c r="AU371" s="367">
        <v>11.5</v>
      </c>
      <c r="AV371" s="367">
        <v>0</v>
      </c>
      <c r="AW371" s="367">
        <v>0</v>
      </c>
      <c r="AX371" s="367"/>
      <c r="AY371" s="367">
        <v>0</v>
      </c>
      <c r="AZ371" s="366"/>
    </row>
    <row r="372" spans="1:52" ht="14.4">
      <c r="A372" s="342"/>
      <c r="B372" s="40" t="s">
        <v>551</v>
      </c>
      <c r="C372" s="9"/>
      <c r="D372" s="40">
        <v>8004</v>
      </c>
      <c r="E372" s="103">
        <v>75</v>
      </c>
      <c r="F372" s="103">
        <v>57</v>
      </c>
      <c r="G372" s="103">
        <v>44</v>
      </c>
      <c r="H372" s="103">
        <v>46</v>
      </c>
      <c r="I372" s="103">
        <v>42</v>
      </c>
      <c r="J372" s="9"/>
      <c r="K372" s="315"/>
      <c r="L372" s="315"/>
      <c r="M372" s="105">
        <v>17742.84</v>
      </c>
      <c r="N372" s="105">
        <v>15342.44</v>
      </c>
      <c r="O372" s="105">
        <v>12495.44</v>
      </c>
      <c r="P372" s="105">
        <v>15469.19</v>
      </c>
      <c r="Q372" s="105">
        <v>72703.929999999993</v>
      </c>
      <c r="R372" s="9"/>
      <c r="S372" s="315"/>
      <c r="T372" s="315"/>
      <c r="U372" s="105">
        <v>203.94</v>
      </c>
      <c r="V372" s="105">
        <v>176.35</v>
      </c>
      <c r="W372" s="105">
        <v>147.01</v>
      </c>
      <c r="X372" s="105">
        <v>179.87</v>
      </c>
      <c r="Y372" s="105">
        <v>855.34</v>
      </c>
      <c r="Z372" s="9"/>
      <c r="AA372" s="315"/>
      <c r="AB372" s="9"/>
      <c r="AC372" s="9"/>
      <c r="AD372" s="35"/>
      <c r="AE372" s="366"/>
      <c r="AF372" s="366"/>
      <c r="AG372" s="366"/>
      <c r="AH372" s="366"/>
      <c r="AI372" s="366"/>
      <c r="AJ372" s="366"/>
      <c r="AK372" s="315"/>
      <c r="AL372" s="315"/>
      <c r="AM372" s="366"/>
      <c r="AN372" s="366"/>
      <c r="AO372" s="366"/>
      <c r="AP372" s="366"/>
      <c r="AQ372" s="366"/>
      <c r="AR372" s="366"/>
      <c r="AS372" s="315"/>
      <c r="AT372" s="315"/>
      <c r="AU372" s="366"/>
      <c r="AV372" s="366"/>
      <c r="AW372" s="366"/>
      <c r="AX372" s="366"/>
      <c r="AY372" s="366"/>
      <c r="AZ372" s="366"/>
    </row>
    <row r="373" spans="1:52" ht="14.4">
      <c r="A373" s="342"/>
      <c r="B373" s="40" t="s">
        <v>552</v>
      </c>
      <c r="C373" s="9"/>
      <c r="D373" s="40">
        <v>8232</v>
      </c>
      <c r="E373" s="103">
        <v>71</v>
      </c>
      <c r="F373" s="103">
        <v>42</v>
      </c>
      <c r="G373" s="103">
        <v>31</v>
      </c>
      <c r="H373" s="103">
        <v>26</v>
      </c>
      <c r="I373" s="103">
        <v>23</v>
      </c>
      <c r="J373" s="9"/>
      <c r="K373" s="315"/>
      <c r="L373" s="315"/>
      <c r="M373" s="105">
        <v>9647.31</v>
      </c>
      <c r="N373" s="105">
        <v>4868.25</v>
      </c>
      <c r="O373" s="105">
        <v>4518.1499999999996</v>
      </c>
      <c r="P373" s="105">
        <v>2795.53</v>
      </c>
      <c r="Q373" s="105">
        <v>18841.009999999998</v>
      </c>
      <c r="R373" s="9"/>
      <c r="S373" s="315"/>
      <c r="T373" s="315"/>
      <c r="U373" s="105">
        <v>126.94</v>
      </c>
      <c r="V373" s="105">
        <v>64.06</v>
      </c>
      <c r="W373" s="105">
        <v>63.64</v>
      </c>
      <c r="X373" s="105">
        <v>38.83</v>
      </c>
      <c r="Y373" s="105">
        <v>261.68</v>
      </c>
      <c r="Z373" s="9"/>
      <c r="AA373" s="315"/>
      <c r="AB373" s="9"/>
      <c r="AC373" s="9"/>
      <c r="AD373" s="35"/>
      <c r="AE373" s="366"/>
      <c r="AF373" s="366"/>
      <c r="AG373" s="366"/>
      <c r="AH373" s="366"/>
      <c r="AI373" s="366"/>
      <c r="AJ373" s="366"/>
      <c r="AK373" s="315"/>
      <c r="AL373" s="315"/>
      <c r="AM373" s="366"/>
      <c r="AN373" s="366"/>
      <c r="AO373" s="366"/>
      <c r="AP373" s="366"/>
      <c r="AQ373" s="366"/>
      <c r="AR373" s="366"/>
      <c r="AS373" s="315"/>
      <c r="AT373" s="315"/>
      <c r="AU373" s="366"/>
      <c r="AV373" s="366"/>
      <c r="AW373" s="366"/>
      <c r="AX373" s="366"/>
      <c r="AY373" s="366"/>
      <c r="AZ373" s="366"/>
    </row>
    <row r="374" spans="1:52" ht="14.4">
      <c r="A374" s="342"/>
      <c r="B374" s="40" t="s">
        <v>553</v>
      </c>
      <c r="C374" s="9"/>
      <c r="D374" s="40">
        <v>8091</v>
      </c>
      <c r="E374" s="103">
        <v>339</v>
      </c>
      <c r="F374" s="103">
        <v>244</v>
      </c>
      <c r="G374" s="103">
        <v>187</v>
      </c>
      <c r="H374" s="103">
        <v>141</v>
      </c>
      <c r="I374" s="103">
        <v>160</v>
      </c>
      <c r="J374" s="9"/>
      <c r="K374" s="315"/>
      <c r="L374" s="315"/>
      <c r="M374" s="105">
        <v>49503.72</v>
      </c>
      <c r="N374" s="105">
        <v>36038.519999999997</v>
      </c>
      <c r="O374" s="105">
        <v>30348.94</v>
      </c>
      <c r="P374" s="105">
        <v>19082.16</v>
      </c>
      <c r="Q374" s="105">
        <v>162189.57</v>
      </c>
      <c r="R374" s="9"/>
      <c r="S374" s="315"/>
      <c r="T374" s="315"/>
      <c r="U374" s="105">
        <v>120.74</v>
      </c>
      <c r="V374" s="105">
        <v>87.9</v>
      </c>
      <c r="W374" s="105">
        <v>78.42</v>
      </c>
      <c r="X374" s="105">
        <v>49.44</v>
      </c>
      <c r="Y374" s="105">
        <v>422.37</v>
      </c>
      <c r="Z374" s="9"/>
      <c r="AA374" s="315"/>
      <c r="AB374" s="9"/>
      <c r="AC374" s="9"/>
      <c r="AD374" s="35"/>
      <c r="AE374" s="366"/>
      <c r="AF374" s="366"/>
      <c r="AG374" s="366"/>
      <c r="AH374" s="366"/>
      <c r="AI374" s="366"/>
      <c r="AJ374" s="366"/>
      <c r="AK374" s="315"/>
      <c r="AL374" s="315"/>
      <c r="AM374" s="366"/>
      <c r="AN374" s="366"/>
      <c r="AO374" s="366"/>
      <c r="AP374" s="366"/>
      <c r="AQ374" s="366"/>
      <c r="AR374" s="366"/>
      <c r="AS374" s="315"/>
      <c r="AT374" s="315"/>
      <c r="AU374" s="366"/>
      <c r="AV374" s="366"/>
      <c r="AW374" s="366"/>
      <c r="AX374" s="366"/>
      <c r="AY374" s="366"/>
      <c r="AZ374" s="366"/>
    </row>
    <row r="375" spans="1:52" ht="14.4">
      <c r="A375" s="342"/>
      <c r="B375" s="40" t="s">
        <v>554</v>
      </c>
      <c r="C375" s="9"/>
      <c r="D375" s="40">
        <v>8204</v>
      </c>
      <c r="E375" s="103">
        <v>81</v>
      </c>
      <c r="F375" s="103">
        <v>41</v>
      </c>
      <c r="G375" s="103">
        <v>29</v>
      </c>
      <c r="H375" s="103">
        <v>26</v>
      </c>
      <c r="I375" s="103">
        <v>23</v>
      </c>
      <c r="J375" s="9"/>
      <c r="K375" s="315"/>
      <c r="L375" s="315"/>
      <c r="M375" s="105">
        <v>7975.97</v>
      </c>
      <c r="N375" s="105">
        <v>3456.67</v>
      </c>
      <c r="O375" s="105">
        <v>3526.31</v>
      </c>
      <c r="P375" s="105">
        <v>1897.11</v>
      </c>
      <c r="Q375" s="105">
        <v>11371.53</v>
      </c>
      <c r="R375" s="9"/>
      <c r="S375" s="315"/>
      <c r="T375" s="315"/>
      <c r="U375" s="105">
        <v>90.64</v>
      </c>
      <c r="V375" s="105">
        <v>39.28</v>
      </c>
      <c r="W375" s="105">
        <v>42.49</v>
      </c>
      <c r="X375" s="105">
        <v>22.86</v>
      </c>
      <c r="Y375" s="105">
        <v>129.22</v>
      </c>
      <c r="Z375" s="9"/>
      <c r="AA375" s="315"/>
      <c r="AB375" s="9"/>
      <c r="AC375" s="9"/>
      <c r="AD375" s="35"/>
      <c r="AE375" s="366"/>
      <c r="AF375" s="366"/>
      <c r="AG375" s="366"/>
      <c r="AH375" s="366"/>
      <c r="AI375" s="366"/>
      <c r="AJ375" s="366"/>
      <c r="AK375" s="315"/>
      <c r="AL375" s="315"/>
      <c r="AM375" s="366"/>
      <c r="AN375" s="366"/>
      <c r="AO375" s="366"/>
      <c r="AP375" s="366"/>
      <c r="AQ375" s="366"/>
      <c r="AR375" s="366"/>
      <c r="AS375" s="315"/>
      <c r="AT375" s="315"/>
      <c r="AU375" s="366"/>
      <c r="AV375" s="366"/>
      <c r="AW375" s="366"/>
      <c r="AX375" s="366"/>
      <c r="AY375" s="366"/>
      <c r="AZ375" s="366"/>
    </row>
    <row r="376" spans="1:52" ht="14.4">
      <c r="A376" s="342"/>
      <c r="B376" s="40" t="s">
        <v>555</v>
      </c>
      <c r="C376" s="9"/>
      <c r="D376" s="40">
        <v>8092</v>
      </c>
      <c r="E376" s="103">
        <v>169</v>
      </c>
      <c r="F376" s="103">
        <v>105</v>
      </c>
      <c r="G376" s="103">
        <v>85</v>
      </c>
      <c r="H376" s="103">
        <v>68</v>
      </c>
      <c r="I376" s="103">
        <v>65</v>
      </c>
      <c r="J376" s="9"/>
      <c r="K376" s="315"/>
      <c r="L376" s="315"/>
      <c r="M376" s="105">
        <v>22840.14</v>
      </c>
      <c r="N376" s="105">
        <v>14006.45</v>
      </c>
      <c r="O376" s="105">
        <v>14622.33</v>
      </c>
      <c r="P376" s="105">
        <v>9958.2000000000007</v>
      </c>
      <c r="Q376" s="105">
        <v>73408.45</v>
      </c>
      <c r="R376" s="9"/>
      <c r="S376" s="315"/>
      <c r="T376" s="315"/>
      <c r="U376" s="105">
        <v>115.35</v>
      </c>
      <c r="V376" s="105">
        <v>70.739999999999995</v>
      </c>
      <c r="W376" s="105">
        <v>76.56</v>
      </c>
      <c r="X376" s="105">
        <v>52.97</v>
      </c>
      <c r="Y376" s="105">
        <v>382.34</v>
      </c>
      <c r="Z376" s="9"/>
      <c r="AA376" s="315"/>
      <c r="AB376" s="9"/>
      <c r="AC376" s="9"/>
      <c r="AD376" s="35"/>
      <c r="AE376" s="366"/>
      <c r="AF376" s="366"/>
      <c r="AG376" s="366"/>
      <c r="AH376" s="366"/>
      <c r="AI376" s="366"/>
      <c r="AJ376" s="366"/>
      <c r="AK376" s="315"/>
      <c r="AL376" s="315"/>
      <c r="AM376" s="366"/>
      <c r="AN376" s="366"/>
      <c r="AO376" s="366"/>
      <c r="AP376" s="366"/>
      <c r="AQ376" s="366"/>
      <c r="AR376" s="366"/>
      <c r="AS376" s="315"/>
      <c r="AT376" s="315"/>
      <c r="AU376" s="366"/>
      <c r="AV376" s="366"/>
      <c r="AW376" s="366"/>
      <c r="AX376" s="366"/>
      <c r="AY376" s="366"/>
      <c r="AZ376" s="366"/>
    </row>
    <row r="377" spans="1:52" ht="14.4">
      <c r="A377" s="342"/>
      <c r="B377" s="40" t="s">
        <v>557</v>
      </c>
      <c r="C377" s="9"/>
      <c r="D377" s="40">
        <v>8087</v>
      </c>
      <c r="E377" s="103">
        <v>121</v>
      </c>
      <c r="F377" s="103">
        <v>74</v>
      </c>
      <c r="G377" s="103">
        <v>33</v>
      </c>
      <c r="H377" s="103">
        <v>44</v>
      </c>
      <c r="I377" s="103">
        <v>55</v>
      </c>
      <c r="J377" s="9"/>
      <c r="K377" s="315"/>
      <c r="L377" s="315"/>
      <c r="M377" s="105">
        <v>13516.94</v>
      </c>
      <c r="N377" s="105">
        <v>10726.26</v>
      </c>
      <c r="O377" s="105">
        <v>3856.79</v>
      </c>
      <c r="P377" s="105">
        <v>6193.05</v>
      </c>
      <c r="Q377" s="105">
        <v>46308.51</v>
      </c>
      <c r="R377" s="9"/>
      <c r="S377" s="315"/>
      <c r="T377" s="315"/>
      <c r="U377" s="105">
        <v>90.72</v>
      </c>
      <c r="V377" s="105">
        <v>71.989999999999995</v>
      </c>
      <c r="W377" s="105">
        <v>40.6</v>
      </c>
      <c r="X377" s="105">
        <v>43.01</v>
      </c>
      <c r="Y377" s="105">
        <v>312.89999999999998</v>
      </c>
      <c r="Z377" s="9"/>
      <c r="AA377" s="315"/>
      <c r="AB377" s="9"/>
      <c r="AC377" s="9"/>
      <c r="AD377" s="35"/>
      <c r="AE377" s="366"/>
      <c r="AF377" s="366"/>
      <c r="AG377" s="366"/>
      <c r="AH377" s="366"/>
      <c r="AI377" s="366"/>
      <c r="AJ377" s="366"/>
      <c r="AK377" s="315"/>
      <c r="AL377" s="315"/>
      <c r="AM377" s="366"/>
      <c r="AN377" s="366"/>
      <c r="AO377" s="366"/>
      <c r="AP377" s="366"/>
      <c r="AQ377" s="366"/>
      <c r="AR377" s="366"/>
      <c r="AS377" s="315"/>
      <c r="AT377" s="315"/>
      <c r="AU377" s="366"/>
      <c r="AV377" s="366"/>
      <c r="AW377" s="366"/>
      <c r="AX377" s="366"/>
      <c r="AY377" s="366"/>
      <c r="AZ377" s="366"/>
    </row>
    <row r="378" spans="1:52" ht="14.4">
      <c r="A378" s="342"/>
      <c r="B378" s="40" t="s">
        <v>558</v>
      </c>
      <c r="C378" s="9"/>
      <c r="D378" s="40">
        <v>8260</v>
      </c>
      <c r="E378" s="103">
        <v>73</v>
      </c>
      <c r="F378" s="103">
        <v>50</v>
      </c>
      <c r="G378" s="103">
        <v>39</v>
      </c>
      <c r="H378" s="103">
        <v>28</v>
      </c>
      <c r="I378" s="103">
        <v>26</v>
      </c>
      <c r="J378" s="9"/>
      <c r="K378" s="315"/>
      <c r="L378" s="315"/>
      <c r="M378" s="105">
        <v>5849.6</v>
      </c>
      <c r="N378" s="105">
        <v>5413.12</v>
      </c>
      <c r="O378" s="105">
        <v>4126.8900000000003</v>
      </c>
      <c r="P378" s="105">
        <v>2300.88</v>
      </c>
      <c r="Q378" s="105">
        <v>16289.31</v>
      </c>
      <c r="R378" s="9"/>
      <c r="S378" s="315"/>
      <c r="T378" s="315"/>
      <c r="U378" s="105">
        <v>71.34</v>
      </c>
      <c r="V378" s="105">
        <v>66.010000000000005</v>
      </c>
      <c r="W378" s="105">
        <v>55.77</v>
      </c>
      <c r="X378" s="105">
        <v>31.52</v>
      </c>
      <c r="Y378" s="105">
        <v>223.14</v>
      </c>
      <c r="Z378" s="9"/>
      <c r="AA378" s="315"/>
      <c r="AB378" s="9"/>
      <c r="AC378" s="9"/>
      <c r="AD378" s="35"/>
      <c r="AE378" s="366"/>
      <c r="AF378" s="366"/>
      <c r="AG378" s="366"/>
      <c r="AH378" s="366"/>
      <c r="AI378" s="366"/>
      <c r="AJ378" s="366"/>
      <c r="AK378" s="315"/>
      <c r="AL378" s="315"/>
      <c r="AM378" s="366"/>
      <c r="AN378" s="366"/>
      <c r="AO378" s="366"/>
      <c r="AP378" s="366"/>
      <c r="AQ378" s="366"/>
      <c r="AR378" s="366"/>
      <c r="AS378" s="315"/>
      <c r="AT378" s="315"/>
      <c r="AU378" s="366"/>
      <c r="AV378" s="366"/>
      <c r="AW378" s="366"/>
      <c r="AX378" s="366"/>
      <c r="AY378" s="366"/>
      <c r="AZ378" s="366"/>
    </row>
    <row r="379" spans="1:52" ht="14.4">
      <c r="A379" s="342"/>
      <c r="B379" s="40" t="s">
        <v>559</v>
      </c>
      <c r="C379" s="9"/>
      <c r="D379" s="40">
        <v>8330</v>
      </c>
      <c r="E379" s="103">
        <v>133</v>
      </c>
      <c r="F379" s="103">
        <v>86</v>
      </c>
      <c r="G379" s="103">
        <v>68</v>
      </c>
      <c r="H379" s="103">
        <v>57</v>
      </c>
      <c r="I379" s="103">
        <v>58</v>
      </c>
      <c r="J379" s="9"/>
      <c r="K379" s="315"/>
      <c r="L379" s="315"/>
      <c r="M379" s="105">
        <v>30022.77</v>
      </c>
      <c r="N379" s="105">
        <v>28490.880000000001</v>
      </c>
      <c r="O379" s="105">
        <v>21356.880000000001</v>
      </c>
      <c r="P379" s="105">
        <v>14077.1</v>
      </c>
      <c r="Q379" s="105">
        <v>85363.89</v>
      </c>
      <c r="R379" s="9"/>
      <c r="S379" s="315"/>
      <c r="T379" s="315"/>
      <c r="U379" s="105">
        <v>372.95</v>
      </c>
      <c r="V379" s="105">
        <v>186.21</v>
      </c>
      <c r="W379" s="105">
        <v>144.30000000000001</v>
      </c>
      <c r="X379" s="105">
        <v>95.12</v>
      </c>
      <c r="Y379" s="105">
        <v>572.91</v>
      </c>
      <c r="Z379" s="9"/>
      <c r="AA379" s="315"/>
      <c r="AB379" s="9"/>
      <c r="AC379" s="9"/>
      <c r="AD379" s="35"/>
      <c r="AE379" s="366"/>
      <c r="AF379" s="366"/>
      <c r="AG379" s="366"/>
      <c r="AH379" s="366"/>
      <c r="AI379" s="366"/>
      <c r="AJ379" s="366"/>
      <c r="AK379" s="315"/>
      <c r="AL379" s="315"/>
      <c r="AM379" s="366"/>
      <c r="AN379" s="366"/>
      <c r="AO379" s="366"/>
      <c r="AP379" s="366"/>
      <c r="AQ379" s="366"/>
      <c r="AR379" s="366"/>
      <c r="AS379" s="315"/>
      <c r="AT379" s="315"/>
      <c r="AU379" s="366"/>
      <c r="AV379" s="366"/>
      <c r="AW379" s="366"/>
      <c r="AX379" s="366"/>
      <c r="AY379" s="366"/>
      <c r="AZ379" s="366"/>
    </row>
    <row r="380" spans="1:52" ht="14.4">
      <c r="A380" s="342"/>
      <c r="B380" s="40" t="s">
        <v>560</v>
      </c>
      <c r="C380" s="9"/>
      <c r="D380" s="40">
        <v>8210</v>
      </c>
      <c r="E380" s="103">
        <v>2</v>
      </c>
      <c r="F380" s="103">
        <v>2</v>
      </c>
      <c r="G380" s="103">
        <v>2</v>
      </c>
      <c r="H380" s="103">
        <v>1</v>
      </c>
      <c r="I380" s="103">
        <v>1</v>
      </c>
      <c r="J380" s="9"/>
      <c r="K380" s="315"/>
      <c r="L380" s="315"/>
      <c r="M380" s="105">
        <v>377.24</v>
      </c>
      <c r="N380" s="105">
        <v>406.19</v>
      </c>
      <c r="O380" s="105">
        <v>365.24</v>
      </c>
      <c r="P380" s="105">
        <v>13.89</v>
      </c>
      <c r="Q380" s="105">
        <v>1119.74</v>
      </c>
      <c r="R380" s="9"/>
      <c r="S380" s="315"/>
      <c r="T380" s="315"/>
      <c r="U380" s="105">
        <v>188.62</v>
      </c>
      <c r="V380" s="105">
        <v>203.1</v>
      </c>
      <c r="W380" s="105">
        <v>182.62</v>
      </c>
      <c r="X380" s="105">
        <v>6.95</v>
      </c>
      <c r="Y380" s="105">
        <v>559.87</v>
      </c>
      <c r="Z380" s="9"/>
      <c r="AA380" s="315"/>
      <c r="AB380" s="9"/>
      <c r="AC380" s="9"/>
      <c r="AD380" s="35"/>
      <c r="AE380" s="366"/>
      <c r="AF380" s="366"/>
      <c r="AG380" s="366"/>
      <c r="AH380" s="366"/>
      <c r="AI380" s="366"/>
      <c r="AJ380" s="366"/>
      <c r="AK380" s="315"/>
      <c r="AL380" s="315"/>
      <c r="AM380" s="366"/>
      <c r="AN380" s="366"/>
      <c r="AO380" s="366"/>
      <c r="AP380" s="366"/>
      <c r="AQ380" s="366"/>
      <c r="AR380" s="366"/>
      <c r="AS380" s="315"/>
      <c r="AT380" s="315"/>
      <c r="AU380" s="366"/>
      <c r="AV380" s="366"/>
      <c r="AW380" s="366"/>
      <c r="AX380" s="366"/>
      <c r="AY380" s="366"/>
      <c r="AZ380" s="366"/>
    </row>
    <row r="381" spans="1:52" ht="14.4">
      <c r="A381" s="342"/>
      <c r="B381" s="40" t="s">
        <v>560</v>
      </c>
      <c r="C381" s="9"/>
      <c r="D381" s="40">
        <v>8252</v>
      </c>
      <c r="E381" s="103">
        <v>147</v>
      </c>
      <c r="F381" s="103">
        <v>111</v>
      </c>
      <c r="G381" s="103">
        <v>74</v>
      </c>
      <c r="H381" s="103">
        <v>55</v>
      </c>
      <c r="I381" s="103">
        <v>65</v>
      </c>
      <c r="J381" s="9"/>
      <c r="K381" s="315"/>
      <c r="L381" s="315"/>
      <c r="M381" s="105">
        <v>35099.230000000003</v>
      </c>
      <c r="N381" s="105">
        <v>33421.03</v>
      </c>
      <c r="O381" s="105">
        <v>18244.13</v>
      </c>
      <c r="P381" s="105">
        <v>16541.259999999998</v>
      </c>
      <c r="Q381" s="105">
        <v>85133.1</v>
      </c>
      <c r="R381" s="9"/>
      <c r="S381" s="315"/>
      <c r="T381" s="315"/>
      <c r="U381" s="105">
        <v>196.09</v>
      </c>
      <c r="V381" s="105">
        <v>186.71</v>
      </c>
      <c r="W381" s="105">
        <v>111.24</v>
      </c>
      <c r="X381" s="105">
        <v>99.05</v>
      </c>
      <c r="Y381" s="105">
        <v>515.96</v>
      </c>
      <c r="Z381" s="9"/>
      <c r="AA381" s="315"/>
      <c r="AB381" s="9"/>
      <c r="AC381" s="9"/>
      <c r="AD381" s="35"/>
      <c r="AE381" s="366"/>
      <c r="AF381" s="366"/>
      <c r="AG381" s="366"/>
      <c r="AH381" s="366"/>
      <c r="AI381" s="366"/>
      <c r="AJ381" s="366"/>
      <c r="AK381" s="315"/>
      <c r="AL381" s="315"/>
      <c r="AM381" s="366"/>
      <c r="AN381" s="366"/>
      <c r="AO381" s="366"/>
      <c r="AP381" s="366"/>
      <c r="AQ381" s="366"/>
      <c r="AR381" s="366"/>
      <c r="AS381" s="315"/>
      <c r="AT381" s="315"/>
      <c r="AU381" s="366"/>
      <c r="AV381" s="366"/>
      <c r="AW381" s="366"/>
      <c r="AX381" s="366"/>
      <c r="AY381" s="366"/>
      <c r="AZ381" s="366"/>
    </row>
    <row r="382" spans="1:52" ht="14.4">
      <c r="A382" s="342"/>
      <c r="B382" s="40" t="s">
        <v>773</v>
      </c>
      <c r="C382" s="9"/>
      <c r="D382" s="40">
        <v>8094</v>
      </c>
      <c r="E382" s="103">
        <v>1</v>
      </c>
      <c r="F382" s="103">
        <v>1</v>
      </c>
      <c r="G382" s="103">
        <v>1</v>
      </c>
      <c r="H382" s="103">
        <v>1</v>
      </c>
      <c r="I382" s="103"/>
      <c r="J382" s="9"/>
      <c r="K382" s="315"/>
      <c r="L382" s="315"/>
      <c r="M382" s="105">
        <v>51.13</v>
      </c>
      <c r="N382" s="105">
        <v>98.22</v>
      </c>
      <c r="O382" s="105">
        <v>58.13</v>
      </c>
      <c r="P382" s="105">
        <v>49.18</v>
      </c>
      <c r="Q382" s="105">
        <v>0</v>
      </c>
      <c r="R382" s="9"/>
      <c r="S382" s="315"/>
      <c r="T382" s="315"/>
      <c r="U382" s="105">
        <v>51.13</v>
      </c>
      <c r="V382" s="105">
        <v>98.22</v>
      </c>
      <c r="W382" s="105">
        <v>58.13</v>
      </c>
      <c r="X382" s="105">
        <v>49.18</v>
      </c>
      <c r="Y382" s="105">
        <v>0</v>
      </c>
      <c r="Z382" s="9"/>
      <c r="AA382" s="315"/>
      <c r="AB382" s="9"/>
      <c r="AC382" s="9"/>
      <c r="AD382" s="35"/>
      <c r="AE382" s="366"/>
      <c r="AF382" s="366"/>
      <c r="AG382" s="366"/>
      <c r="AH382" s="366"/>
      <c r="AI382" s="366"/>
      <c r="AJ382" s="366"/>
      <c r="AK382" s="315"/>
      <c r="AL382" s="315"/>
      <c r="AM382" s="366"/>
      <c r="AN382" s="366"/>
      <c r="AO382" s="366"/>
      <c r="AP382" s="366"/>
      <c r="AQ382" s="366"/>
      <c r="AR382" s="366"/>
      <c r="AS382" s="315"/>
      <c r="AT382" s="315"/>
      <c r="AU382" s="366"/>
      <c r="AV382" s="366"/>
      <c r="AW382" s="366"/>
      <c r="AX382" s="366"/>
      <c r="AY382" s="366"/>
      <c r="AZ382" s="366"/>
    </row>
    <row r="383" spans="1:52" ht="14.4">
      <c r="A383" s="342"/>
      <c r="B383" s="40" t="s">
        <v>562</v>
      </c>
      <c r="C383" s="9"/>
      <c r="D383" s="40">
        <v>8260</v>
      </c>
      <c r="E383" s="103">
        <v>1208</v>
      </c>
      <c r="F383" s="103">
        <v>745</v>
      </c>
      <c r="G383" s="103">
        <v>550</v>
      </c>
      <c r="H383" s="103">
        <v>427</v>
      </c>
      <c r="I383" s="103">
        <v>383</v>
      </c>
      <c r="J383" s="9"/>
      <c r="K383" s="315"/>
      <c r="L383" s="315"/>
      <c r="M383" s="105">
        <v>97195.12000000001</v>
      </c>
      <c r="N383" s="105">
        <v>77116.36</v>
      </c>
      <c r="O383" s="105">
        <v>57369.32</v>
      </c>
      <c r="P383" s="105">
        <v>34139.42</v>
      </c>
      <c r="Q383" s="105">
        <v>209357.35</v>
      </c>
      <c r="R383" s="9"/>
      <c r="S383" s="315"/>
      <c r="T383" s="315"/>
      <c r="U383" s="105">
        <v>143.32</v>
      </c>
      <c r="V383" s="105">
        <v>109.55</v>
      </c>
      <c r="W383" s="105">
        <v>98.31</v>
      </c>
      <c r="X383" s="105">
        <v>59.1</v>
      </c>
      <c r="Y383" s="105">
        <v>356.91</v>
      </c>
      <c r="Z383" s="9"/>
      <c r="AA383" s="315"/>
      <c r="AB383" s="9"/>
      <c r="AC383" s="9"/>
      <c r="AD383" s="35"/>
      <c r="AE383" s="366"/>
      <c r="AF383" s="366"/>
      <c r="AG383" s="366"/>
      <c r="AH383" s="366"/>
      <c r="AI383" s="366"/>
      <c r="AJ383" s="366"/>
      <c r="AK383" s="315"/>
      <c r="AL383" s="315"/>
      <c r="AM383" s="366"/>
      <c r="AN383" s="366"/>
      <c r="AO383" s="366"/>
      <c r="AP383" s="366"/>
      <c r="AQ383" s="366"/>
      <c r="AR383" s="366"/>
      <c r="AS383" s="315"/>
      <c r="AT383" s="315"/>
      <c r="AU383" s="366"/>
      <c r="AV383" s="366"/>
      <c r="AW383" s="366"/>
      <c r="AX383" s="366"/>
      <c r="AY383" s="366"/>
      <c r="AZ383" s="366"/>
    </row>
    <row r="384" spans="1:52" ht="14.4">
      <c r="A384" s="342"/>
      <c r="B384" s="40" t="s">
        <v>564</v>
      </c>
      <c r="C384" s="9"/>
      <c r="D384" s="40">
        <v>8094</v>
      </c>
      <c r="E384" s="103">
        <v>2750</v>
      </c>
      <c r="F384" s="103">
        <v>1911</v>
      </c>
      <c r="G384" s="103">
        <v>1397</v>
      </c>
      <c r="H384" s="103">
        <v>1190</v>
      </c>
      <c r="I384" s="103">
        <v>1356</v>
      </c>
      <c r="J384" s="9"/>
      <c r="K384" s="315"/>
      <c r="L384" s="315"/>
      <c r="M384" s="105">
        <v>372335.52</v>
      </c>
      <c r="N384" s="105">
        <v>311561.93</v>
      </c>
      <c r="O384" s="105">
        <v>250600.01</v>
      </c>
      <c r="P384" s="105">
        <v>198774.41</v>
      </c>
      <c r="Q384" s="105">
        <v>1609586.93</v>
      </c>
      <c r="R384" s="9"/>
      <c r="S384" s="315"/>
      <c r="T384" s="315"/>
      <c r="U384" s="105">
        <v>113.52</v>
      </c>
      <c r="V384" s="105">
        <v>94.99</v>
      </c>
      <c r="W384" s="105">
        <v>84.38</v>
      </c>
      <c r="X384" s="105">
        <v>64.56</v>
      </c>
      <c r="Y384" s="105">
        <v>520.4</v>
      </c>
      <c r="Z384" s="9"/>
      <c r="AA384" s="315"/>
      <c r="AB384" s="9"/>
      <c r="AC384" s="9"/>
      <c r="AD384" s="35"/>
      <c r="AE384" s="366"/>
      <c r="AF384" s="366"/>
      <c r="AG384" s="366"/>
      <c r="AH384" s="366"/>
      <c r="AI384" s="366"/>
      <c r="AJ384" s="366"/>
      <c r="AK384" s="315"/>
      <c r="AL384" s="315"/>
      <c r="AM384" s="366"/>
      <c r="AN384" s="366"/>
      <c r="AO384" s="366"/>
      <c r="AP384" s="366"/>
      <c r="AQ384" s="366"/>
      <c r="AR384" s="366"/>
      <c r="AS384" s="315"/>
      <c r="AT384" s="315"/>
      <c r="AU384" s="366"/>
      <c r="AV384" s="366"/>
      <c r="AW384" s="366"/>
      <c r="AX384" s="366"/>
      <c r="AY384" s="366"/>
      <c r="AZ384" s="366"/>
    </row>
    <row r="385" spans="1:52" ht="14.4">
      <c r="A385" s="342"/>
      <c r="B385" s="40" t="s">
        <v>771</v>
      </c>
      <c r="C385" s="9"/>
      <c r="D385" s="40">
        <v>8009</v>
      </c>
      <c r="E385" s="103">
        <v>3</v>
      </c>
      <c r="F385" s="103">
        <v>3</v>
      </c>
      <c r="G385" s="103"/>
      <c r="H385" s="103">
        <v>1</v>
      </c>
      <c r="I385" s="103">
        <v>1</v>
      </c>
      <c r="J385" s="9"/>
      <c r="K385" s="315"/>
      <c r="L385" s="315"/>
      <c r="M385" s="105">
        <v>613.52</v>
      </c>
      <c r="N385" s="105">
        <v>621.37</v>
      </c>
      <c r="O385" s="105">
        <v>0</v>
      </c>
      <c r="P385" s="105">
        <v>22.66</v>
      </c>
      <c r="Q385" s="105">
        <v>110.02</v>
      </c>
      <c r="R385" s="9"/>
      <c r="S385" s="315"/>
      <c r="T385" s="315"/>
      <c r="U385" s="105">
        <v>204.51</v>
      </c>
      <c r="V385" s="105">
        <v>207.12</v>
      </c>
      <c r="W385" s="105">
        <v>0</v>
      </c>
      <c r="X385" s="105">
        <v>7.55</v>
      </c>
      <c r="Y385" s="105">
        <v>36.67</v>
      </c>
      <c r="Z385" s="9"/>
      <c r="AA385" s="315"/>
      <c r="AB385" s="9"/>
      <c r="AC385" s="9"/>
      <c r="AD385" s="35"/>
      <c r="AE385" s="366"/>
      <c r="AF385" s="366"/>
      <c r="AG385" s="366"/>
      <c r="AH385" s="366"/>
      <c r="AI385" s="366"/>
      <c r="AJ385" s="366"/>
      <c r="AK385" s="315"/>
      <c r="AL385" s="315"/>
      <c r="AM385" s="366"/>
      <c r="AN385" s="366"/>
      <c r="AO385" s="366"/>
      <c r="AP385" s="366"/>
      <c r="AQ385" s="366"/>
      <c r="AR385" s="366"/>
      <c r="AS385" s="315"/>
      <c r="AT385" s="315"/>
      <c r="AU385" s="366"/>
      <c r="AV385" s="366"/>
      <c r="AW385" s="366"/>
      <c r="AX385" s="366"/>
      <c r="AY385" s="366"/>
      <c r="AZ385" s="366"/>
    </row>
    <row r="386" spans="1:52" ht="14.4">
      <c r="A386" s="342"/>
      <c r="B386" s="40" t="s">
        <v>565</v>
      </c>
      <c r="C386" s="9"/>
      <c r="D386" s="40">
        <v>8318</v>
      </c>
      <c r="E386" s="103">
        <v>1</v>
      </c>
      <c r="F386" s="103">
        <v>1</v>
      </c>
      <c r="G386" s="103">
        <v>1</v>
      </c>
      <c r="H386" s="103">
        <v>1</v>
      </c>
      <c r="I386" s="103">
        <v>1</v>
      </c>
      <c r="J386" s="9"/>
      <c r="K386" s="315"/>
      <c r="L386" s="315"/>
      <c r="M386" s="105">
        <v>6.25</v>
      </c>
      <c r="N386" s="105">
        <v>5.63</v>
      </c>
      <c r="O386" s="105">
        <v>13.33</v>
      </c>
      <c r="P386" s="105">
        <v>6.25</v>
      </c>
      <c r="Q386" s="105">
        <v>12.72</v>
      </c>
      <c r="R386" s="9"/>
      <c r="S386" s="315"/>
      <c r="T386" s="315"/>
      <c r="U386" s="105">
        <v>6.25</v>
      </c>
      <c r="V386" s="105">
        <v>5.63</v>
      </c>
      <c r="W386" s="105">
        <v>13.33</v>
      </c>
      <c r="X386" s="105">
        <v>6.25</v>
      </c>
      <c r="Y386" s="105">
        <v>12.72</v>
      </c>
      <c r="Z386" s="9"/>
      <c r="AA386" s="315"/>
      <c r="AB386" s="9"/>
      <c r="AC386" s="9"/>
      <c r="AD386" s="35"/>
      <c r="AE386" s="366"/>
      <c r="AF386" s="366"/>
      <c r="AG386" s="366"/>
      <c r="AH386" s="366"/>
      <c r="AI386" s="366"/>
      <c r="AJ386" s="366"/>
      <c r="AK386" s="315"/>
      <c r="AL386" s="315"/>
      <c r="AM386" s="366"/>
      <c r="AN386" s="366"/>
      <c r="AO386" s="366"/>
      <c r="AP386" s="366"/>
      <c r="AQ386" s="366"/>
      <c r="AR386" s="366"/>
      <c r="AS386" s="315"/>
      <c r="AT386" s="315"/>
      <c r="AU386" s="366"/>
      <c r="AV386" s="366"/>
      <c r="AW386" s="366"/>
      <c r="AX386" s="366"/>
      <c r="AY386" s="366"/>
      <c r="AZ386" s="366"/>
    </row>
    <row r="387" spans="1:52" ht="14.4">
      <c r="A387" s="342"/>
      <c r="B387" s="40" t="s">
        <v>565</v>
      </c>
      <c r="C387" s="9"/>
      <c r="D387" s="40">
        <v>8344</v>
      </c>
      <c r="E387" s="103">
        <v>51</v>
      </c>
      <c r="F387" s="103">
        <v>21</v>
      </c>
      <c r="G387" s="103">
        <v>15</v>
      </c>
      <c r="H387" s="103">
        <v>13</v>
      </c>
      <c r="I387" s="103">
        <v>16</v>
      </c>
      <c r="J387" s="9"/>
      <c r="K387" s="315"/>
      <c r="L387" s="315"/>
      <c r="M387" s="105">
        <v>7712.85</v>
      </c>
      <c r="N387" s="105">
        <v>3911.02</v>
      </c>
      <c r="O387" s="105">
        <v>2778.32</v>
      </c>
      <c r="P387" s="105">
        <v>2679.93</v>
      </c>
      <c r="Q387" s="105">
        <v>15646.42</v>
      </c>
      <c r="R387" s="9"/>
      <c r="S387" s="315"/>
      <c r="T387" s="315"/>
      <c r="U387" s="105">
        <v>128.55000000000001</v>
      </c>
      <c r="V387" s="105">
        <v>65.180000000000007</v>
      </c>
      <c r="W387" s="105">
        <v>48.74</v>
      </c>
      <c r="X387" s="105">
        <v>45.42</v>
      </c>
      <c r="Y387" s="105">
        <v>260.77</v>
      </c>
      <c r="Z387" s="9"/>
      <c r="AA387" s="315"/>
      <c r="AB387" s="9"/>
      <c r="AC387" s="9"/>
      <c r="AD387" s="35"/>
      <c r="AE387" s="366"/>
      <c r="AF387" s="366"/>
      <c r="AG387" s="366"/>
      <c r="AH387" s="366"/>
      <c r="AI387" s="366"/>
      <c r="AJ387" s="366"/>
      <c r="AK387" s="315"/>
      <c r="AL387" s="315"/>
      <c r="AM387" s="366"/>
      <c r="AN387" s="366"/>
      <c r="AO387" s="366"/>
      <c r="AP387" s="366"/>
      <c r="AQ387" s="366"/>
      <c r="AR387" s="366"/>
      <c r="AS387" s="315"/>
      <c r="AT387" s="315"/>
      <c r="AU387" s="366"/>
      <c r="AV387" s="366"/>
      <c r="AW387" s="366"/>
      <c r="AX387" s="366"/>
      <c r="AY387" s="366"/>
      <c r="AZ387" s="366"/>
    </row>
    <row r="388" spans="1:52" ht="14.4">
      <c r="A388" s="342"/>
      <c r="B388" s="40" t="s">
        <v>653</v>
      </c>
      <c r="C388" s="9"/>
      <c r="D388" s="40">
        <v>8095</v>
      </c>
      <c r="E388" s="103">
        <v>64</v>
      </c>
      <c r="F388" s="103">
        <v>38</v>
      </c>
      <c r="G388" s="103">
        <v>32</v>
      </c>
      <c r="H388" s="103">
        <v>22</v>
      </c>
      <c r="I388" s="103">
        <v>29</v>
      </c>
      <c r="J388" s="9"/>
      <c r="K388" s="315"/>
      <c r="L388" s="315"/>
      <c r="M388" s="105">
        <v>10895.61</v>
      </c>
      <c r="N388" s="105">
        <v>4437.7700000000004</v>
      </c>
      <c r="O388" s="105">
        <v>12357.93</v>
      </c>
      <c r="P388" s="105">
        <v>4802.3999999999996</v>
      </c>
      <c r="Q388" s="105">
        <v>41340.980000000003</v>
      </c>
      <c r="R388" s="9"/>
      <c r="S388" s="315"/>
      <c r="T388" s="315"/>
      <c r="U388" s="105">
        <v>262.76</v>
      </c>
      <c r="V388" s="105">
        <v>153.73000000000002</v>
      </c>
      <c r="W388" s="105">
        <v>307.64</v>
      </c>
      <c r="X388" s="105">
        <v>69.599999999999994</v>
      </c>
      <c r="Y388" s="105">
        <v>599.14</v>
      </c>
      <c r="Z388" s="9"/>
      <c r="AA388" s="315"/>
      <c r="AB388" s="9"/>
      <c r="AC388" s="9"/>
      <c r="AD388" s="35"/>
      <c r="AE388" s="366"/>
      <c r="AF388" s="366"/>
      <c r="AG388" s="366"/>
      <c r="AH388" s="366"/>
      <c r="AI388" s="366"/>
      <c r="AJ388" s="366"/>
      <c r="AK388" s="315"/>
      <c r="AL388" s="315"/>
      <c r="AM388" s="366"/>
      <c r="AN388" s="366"/>
      <c r="AO388" s="366"/>
      <c r="AP388" s="366"/>
      <c r="AQ388" s="366"/>
      <c r="AR388" s="366"/>
      <c r="AS388" s="315"/>
      <c r="AT388" s="315"/>
      <c r="AU388" s="366"/>
      <c r="AV388" s="366"/>
      <c r="AW388" s="366"/>
      <c r="AX388" s="366"/>
      <c r="AY388" s="366"/>
      <c r="AZ388" s="366"/>
    </row>
    <row r="389" spans="1:52" ht="14.4">
      <c r="A389" s="342"/>
      <c r="B389" s="40" t="s">
        <v>568</v>
      </c>
      <c r="C389" s="9"/>
      <c r="D389" s="40">
        <v>8260</v>
      </c>
      <c r="E389" s="103">
        <v>1</v>
      </c>
      <c r="F389" s="103">
        <v>1</v>
      </c>
      <c r="G389" s="103">
        <v>1</v>
      </c>
      <c r="H389" s="103">
        <v>1</v>
      </c>
      <c r="I389" s="103">
        <v>1</v>
      </c>
      <c r="J389" s="9"/>
      <c r="K389" s="315"/>
      <c r="L389" s="315"/>
      <c r="M389" s="105">
        <v>10.23</v>
      </c>
      <c r="N389" s="105">
        <v>9.2100000000000009</v>
      </c>
      <c r="O389" s="105">
        <v>10.44</v>
      </c>
      <c r="P389" s="105">
        <v>9.42</v>
      </c>
      <c r="Q389" s="105">
        <v>97.17</v>
      </c>
      <c r="R389" s="9"/>
      <c r="S389" s="315"/>
      <c r="T389" s="315"/>
      <c r="U389" s="105">
        <v>10.23</v>
      </c>
      <c r="V389" s="105">
        <v>9.2100000000000009</v>
      </c>
      <c r="W389" s="105">
        <v>10.44</v>
      </c>
      <c r="X389" s="105">
        <v>9.42</v>
      </c>
      <c r="Y389" s="105">
        <v>97.17</v>
      </c>
      <c r="Z389" s="9"/>
      <c r="AA389" s="315"/>
      <c r="AB389" s="9"/>
      <c r="AC389" s="9"/>
      <c r="AD389" s="35"/>
      <c r="AE389" s="366"/>
      <c r="AF389" s="366"/>
      <c r="AG389" s="366"/>
      <c r="AH389" s="366"/>
      <c r="AI389" s="366"/>
      <c r="AJ389" s="366"/>
      <c r="AK389" s="315"/>
      <c r="AL389" s="315"/>
      <c r="AM389" s="366"/>
      <c r="AN389" s="366"/>
      <c r="AO389" s="366"/>
      <c r="AP389" s="366"/>
      <c r="AQ389" s="366"/>
      <c r="AR389" s="366"/>
      <c r="AS389" s="315"/>
      <c r="AT389" s="315"/>
      <c r="AU389" s="366"/>
      <c r="AV389" s="366"/>
      <c r="AW389" s="366"/>
      <c r="AX389" s="366"/>
      <c r="AY389" s="366"/>
      <c r="AZ389" s="366"/>
    </row>
    <row r="390" spans="1:52" ht="14.4">
      <c r="A390" s="342"/>
      <c r="B390" s="40" t="s">
        <v>568</v>
      </c>
      <c r="C390" s="9"/>
      <c r="D390" s="40">
        <v>8270</v>
      </c>
      <c r="E390" s="103">
        <v>324</v>
      </c>
      <c r="F390" s="103">
        <v>241</v>
      </c>
      <c r="G390" s="103">
        <v>202</v>
      </c>
      <c r="H390" s="103">
        <v>169</v>
      </c>
      <c r="I390" s="103">
        <v>186</v>
      </c>
      <c r="J390" s="9"/>
      <c r="K390" s="315"/>
      <c r="L390" s="315"/>
      <c r="M390" s="105">
        <v>38429.86</v>
      </c>
      <c r="N390" s="105">
        <v>50743.58</v>
      </c>
      <c r="O390" s="105">
        <v>30186.82</v>
      </c>
      <c r="P390" s="105">
        <v>23261.25</v>
      </c>
      <c r="Q390" s="105">
        <v>186750.17</v>
      </c>
      <c r="R390" s="9"/>
      <c r="S390" s="315"/>
      <c r="T390" s="315"/>
      <c r="U390" s="105">
        <v>97.79</v>
      </c>
      <c r="V390" s="105">
        <v>129.12</v>
      </c>
      <c r="W390" s="105">
        <v>81.37</v>
      </c>
      <c r="X390" s="105">
        <v>63.04</v>
      </c>
      <c r="Y390" s="105">
        <v>499.33</v>
      </c>
      <c r="Z390" s="9"/>
      <c r="AA390" s="315"/>
      <c r="AB390" s="9"/>
      <c r="AC390" s="9"/>
      <c r="AD390" s="35"/>
      <c r="AE390" s="366"/>
      <c r="AF390" s="366"/>
      <c r="AG390" s="366"/>
      <c r="AH390" s="366"/>
      <c r="AI390" s="366"/>
      <c r="AJ390" s="366"/>
      <c r="AK390" s="315"/>
      <c r="AL390" s="315"/>
      <c r="AM390" s="366"/>
      <c r="AN390" s="366"/>
      <c r="AO390" s="366"/>
      <c r="AP390" s="366"/>
      <c r="AQ390" s="366"/>
      <c r="AR390" s="366"/>
      <c r="AS390" s="315"/>
      <c r="AT390" s="315"/>
      <c r="AU390" s="366"/>
      <c r="AV390" s="366"/>
      <c r="AW390" s="366"/>
      <c r="AX390" s="366"/>
      <c r="AY390" s="366"/>
      <c r="AZ390" s="366"/>
    </row>
    <row r="391" spans="1:52" ht="14.4">
      <c r="A391" s="342"/>
      <c r="B391" s="40" t="s">
        <v>572</v>
      </c>
      <c r="C391" s="9"/>
      <c r="D391" s="40">
        <v>8098</v>
      </c>
      <c r="E391" s="103">
        <v>440</v>
      </c>
      <c r="F391" s="103">
        <v>279</v>
      </c>
      <c r="G391" s="103">
        <v>223</v>
      </c>
      <c r="H391" s="103">
        <v>172</v>
      </c>
      <c r="I391" s="103">
        <v>218</v>
      </c>
      <c r="J391" s="9"/>
      <c r="K391" s="315"/>
      <c r="L391" s="315"/>
      <c r="M391" s="105">
        <v>77711.59</v>
      </c>
      <c r="N391" s="105">
        <v>47718.92</v>
      </c>
      <c r="O391" s="105">
        <v>40710.71</v>
      </c>
      <c r="P391" s="105">
        <v>28938.42</v>
      </c>
      <c r="Q391" s="105">
        <v>214920.71</v>
      </c>
      <c r="R391" s="9"/>
      <c r="S391" s="315"/>
      <c r="T391" s="315"/>
      <c r="U391" s="105">
        <v>140.02000000000001</v>
      </c>
      <c r="V391" s="105">
        <v>85.98</v>
      </c>
      <c r="W391" s="105">
        <v>77.099999999999994</v>
      </c>
      <c r="X391" s="105">
        <v>55.87</v>
      </c>
      <c r="Y391" s="105">
        <v>410.15</v>
      </c>
      <c r="Z391" s="9"/>
      <c r="AA391" s="315"/>
      <c r="AB391" s="9"/>
      <c r="AC391" s="9"/>
      <c r="AD391" s="35"/>
      <c r="AE391" s="366"/>
      <c r="AF391" s="366"/>
      <c r="AG391" s="366"/>
      <c r="AH391" s="366"/>
      <c r="AI391" s="366"/>
      <c r="AJ391" s="366"/>
      <c r="AK391" s="315"/>
      <c r="AL391" s="315"/>
      <c r="AM391" s="366"/>
      <c r="AN391" s="366"/>
      <c r="AO391" s="366"/>
      <c r="AP391" s="366"/>
      <c r="AQ391" s="366"/>
      <c r="AR391" s="366"/>
      <c r="AS391" s="315"/>
      <c r="AT391" s="315"/>
      <c r="AU391" s="366"/>
      <c r="AV391" s="366"/>
      <c r="AW391" s="366"/>
      <c r="AX391" s="366"/>
      <c r="AY391" s="366"/>
      <c r="AZ391" s="366"/>
    </row>
    <row r="392" spans="1:52" ht="14.4">
      <c r="A392" s="342"/>
      <c r="B392" s="40" t="s">
        <v>574</v>
      </c>
      <c r="C392" s="9"/>
      <c r="D392" s="40">
        <v>8098</v>
      </c>
      <c r="E392" s="103">
        <v>32</v>
      </c>
      <c r="F392" s="103">
        <v>8</v>
      </c>
      <c r="G392" s="103">
        <v>6</v>
      </c>
      <c r="H392" s="103">
        <v>4</v>
      </c>
      <c r="I392" s="103">
        <v>5</v>
      </c>
      <c r="J392" s="9"/>
      <c r="K392" s="315"/>
      <c r="L392" s="315"/>
      <c r="M392" s="105">
        <v>727.92</v>
      </c>
      <c r="N392" s="105">
        <v>55.26</v>
      </c>
      <c r="O392" s="105">
        <v>105.88</v>
      </c>
      <c r="P392" s="105">
        <v>37.479999999999997</v>
      </c>
      <c r="Q392" s="105">
        <v>419.03</v>
      </c>
      <c r="R392" s="9"/>
      <c r="S392" s="315"/>
      <c r="T392" s="315"/>
      <c r="U392" s="105">
        <v>22.06</v>
      </c>
      <c r="V392" s="105">
        <v>1.67</v>
      </c>
      <c r="W392" s="105">
        <v>4.5999999999999996</v>
      </c>
      <c r="X392" s="105">
        <v>1.7</v>
      </c>
      <c r="Y392" s="105">
        <v>18.22</v>
      </c>
      <c r="Z392" s="9"/>
      <c r="AA392" s="315"/>
      <c r="AB392" s="9"/>
      <c r="AC392" s="9"/>
      <c r="AD392" s="35"/>
      <c r="AE392" s="366"/>
      <c r="AF392" s="366"/>
      <c r="AG392" s="366"/>
      <c r="AH392" s="366"/>
      <c r="AI392" s="366"/>
      <c r="AJ392" s="366"/>
      <c r="AK392" s="315"/>
      <c r="AL392" s="315"/>
      <c r="AM392" s="366"/>
      <c r="AN392" s="366"/>
      <c r="AO392" s="366"/>
      <c r="AP392" s="366"/>
      <c r="AQ392" s="366"/>
      <c r="AR392" s="366"/>
      <c r="AS392" s="315"/>
      <c r="AT392" s="315"/>
      <c r="AU392" s="366"/>
      <c r="AV392" s="366"/>
      <c r="AW392" s="366"/>
      <c r="AX392" s="366"/>
      <c r="AY392" s="366"/>
      <c r="AZ392" s="366"/>
    </row>
    <row r="393" spans="1:52" ht="15" thickBot="1">
      <c r="A393" s="342"/>
      <c r="B393" s="40" t="s">
        <v>774</v>
      </c>
      <c r="C393" s="9"/>
      <c r="D393" s="40" t="s">
        <v>774</v>
      </c>
      <c r="E393" s="103">
        <v>100</v>
      </c>
      <c r="F393" s="103">
        <v>51</v>
      </c>
      <c r="G393" s="103">
        <v>36</v>
      </c>
      <c r="H393" s="103">
        <v>34</v>
      </c>
      <c r="I393" s="103">
        <v>39</v>
      </c>
      <c r="J393" s="9"/>
      <c r="K393" s="315"/>
      <c r="L393" s="315"/>
      <c r="M393" s="105">
        <v>7680.06</v>
      </c>
      <c r="N393" s="105">
        <v>5568.99</v>
      </c>
      <c r="O393" s="105">
        <v>5024.42</v>
      </c>
      <c r="P393" s="105">
        <v>4640.3</v>
      </c>
      <c r="Q393" s="105">
        <v>51052.94</v>
      </c>
      <c r="R393" s="9"/>
      <c r="S393" s="315"/>
      <c r="T393" s="315"/>
      <c r="U393" s="105">
        <v>70.459999999999994</v>
      </c>
      <c r="V393" s="105">
        <v>51.09</v>
      </c>
      <c r="W393" s="105">
        <v>74.989999999999995</v>
      </c>
      <c r="X393" s="105">
        <v>65.36</v>
      </c>
      <c r="Y393" s="105">
        <v>622.6</v>
      </c>
      <c r="Z393" s="9"/>
      <c r="AA393" s="315"/>
      <c r="AB393" s="9"/>
      <c r="AC393" s="9"/>
      <c r="AD393" s="35"/>
      <c r="AE393" s="366"/>
      <c r="AF393" s="366"/>
      <c r="AG393" s="366"/>
      <c r="AH393" s="366"/>
      <c r="AI393" s="366"/>
      <c r="AJ393" s="366"/>
      <c r="AK393" s="315"/>
      <c r="AL393" s="315"/>
      <c r="AM393" s="366"/>
      <c r="AN393" s="366"/>
      <c r="AO393" s="366"/>
      <c r="AP393" s="366"/>
      <c r="AQ393" s="366"/>
      <c r="AR393" s="366"/>
      <c r="AS393" s="315"/>
      <c r="AT393" s="315"/>
      <c r="AU393" s="366"/>
      <c r="AV393" s="366"/>
      <c r="AW393" s="366"/>
      <c r="AX393" s="366"/>
      <c r="AY393" s="366"/>
      <c r="AZ393" s="366"/>
    </row>
    <row r="394" spans="1:52" ht="15" thickBot="1">
      <c r="A394" s="315"/>
      <c r="B394" s="100" t="s">
        <v>775</v>
      </c>
      <c r="C394" s="99"/>
      <c r="D394" s="101"/>
      <c r="E394" s="61">
        <v>80134</v>
      </c>
      <c r="F394" s="61">
        <v>54516</v>
      </c>
      <c r="G394" s="61">
        <v>39805</v>
      </c>
      <c r="H394" s="61">
        <v>34635</v>
      </c>
      <c r="I394" s="61">
        <v>37361</v>
      </c>
      <c r="J394" s="46"/>
      <c r="K394" s="315"/>
      <c r="L394" s="63" t="s">
        <v>776</v>
      </c>
      <c r="M394" s="104">
        <v>11318962.789999995</v>
      </c>
      <c r="N394" s="66">
        <v>8844020.709999999</v>
      </c>
      <c r="O394" s="61">
        <v>7156821.2100000018</v>
      </c>
      <c r="P394" s="61">
        <v>5450052.870000001</v>
      </c>
      <c r="Q394" s="61">
        <v>41123613.790000014</v>
      </c>
      <c r="R394" s="62"/>
      <c r="S394" s="315"/>
      <c r="T394" s="106" t="s">
        <v>777</v>
      </c>
      <c r="U394" s="105">
        <v>54256.919999999933</v>
      </c>
      <c r="V394" s="105">
        <v>39785.990000000034</v>
      </c>
      <c r="W394" s="105">
        <v>35989.229999999967</v>
      </c>
      <c r="X394" s="105">
        <v>26745.129999999986</v>
      </c>
      <c r="Y394" s="105">
        <v>212203.78999999992</v>
      </c>
      <c r="Z394" s="46"/>
      <c r="AA394" s="315"/>
      <c r="AB394" s="43" t="s">
        <v>775</v>
      </c>
      <c r="AC394" s="50"/>
      <c r="AD394" s="52"/>
      <c r="AE394" s="368">
        <v>9723</v>
      </c>
      <c r="AF394" s="369">
        <v>4901</v>
      </c>
      <c r="AG394" s="369">
        <v>3171</v>
      </c>
      <c r="AH394" s="369">
        <v>2464</v>
      </c>
      <c r="AI394" s="369">
        <v>2303</v>
      </c>
      <c r="AJ394" s="370"/>
      <c r="AK394" s="315"/>
      <c r="AL394" s="63" t="s">
        <v>776</v>
      </c>
      <c r="AM394" s="371">
        <v>4306360.7000000011</v>
      </c>
      <c r="AN394" s="372">
        <v>1848648.2600000002</v>
      </c>
      <c r="AO394" s="372">
        <v>1096276.3499999996</v>
      </c>
      <c r="AP394" s="372">
        <v>587554.50999999989</v>
      </c>
      <c r="AQ394" s="372">
        <v>2980987.3600000031</v>
      </c>
      <c r="AR394" s="370"/>
      <c r="AS394" s="315"/>
      <c r="AT394" s="63" t="s">
        <v>777</v>
      </c>
      <c r="AU394" s="368"/>
      <c r="AV394" s="369">
        <v>118611.90999999986</v>
      </c>
      <c r="AW394" s="369">
        <v>48839.329999999973</v>
      </c>
      <c r="AX394" s="369">
        <v>28445.650000000005</v>
      </c>
      <c r="AY394" s="369">
        <v>15919.949999999997</v>
      </c>
      <c r="AZ394" s="370">
        <v>94830.42</v>
      </c>
    </row>
    <row r="395" spans="1:52" s="3" customFormat="1">
      <c r="A395" s="315"/>
      <c r="B395" s="315"/>
      <c r="C395" s="315"/>
      <c r="D395" s="315"/>
      <c r="E395" s="315"/>
      <c r="F395" s="315"/>
      <c r="G395" s="315"/>
      <c r="H395" s="315"/>
      <c r="I395" s="315"/>
      <c r="J395" s="315"/>
      <c r="K395" s="315"/>
      <c r="L395" s="315"/>
      <c r="M395" s="315"/>
      <c r="N395" s="315"/>
      <c r="O395" s="315"/>
      <c r="P395" s="315"/>
      <c r="Q395" s="315"/>
      <c r="R395" s="315"/>
      <c r="S395" s="315"/>
      <c r="T395" s="315"/>
      <c r="U395" s="315"/>
      <c r="V395" s="315"/>
      <c r="W395" s="315"/>
      <c r="X395" s="315"/>
      <c r="Y395" s="315"/>
      <c r="Z395" s="315"/>
      <c r="AA395" s="315"/>
      <c r="AB395" s="315"/>
      <c r="AC395" s="315"/>
      <c r="AD395" s="315"/>
      <c r="AE395" s="315"/>
      <c r="AF395" s="315"/>
      <c r="AG395" s="315"/>
      <c r="AH395" s="315"/>
      <c r="AI395" s="315"/>
      <c r="AJ395" s="315"/>
      <c r="AK395" s="315"/>
      <c r="AL395" s="315"/>
      <c r="AM395" s="315"/>
      <c r="AN395" s="315"/>
      <c r="AO395" s="315"/>
      <c r="AP395" s="315"/>
      <c r="AQ395" s="315"/>
      <c r="AR395" s="315"/>
      <c r="AS395" s="315"/>
      <c r="AT395" s="315"/>
      <c r="AU395" s="315"/>
      <c r="AV395" s="315"/>
      <c r="AW395" s="315"/>
      <c r="AX395" s="315"/>
      <c r="AY395" s="315"/>
      <c r="AZ395" s="315"/>
    </row>
    <row r="396" spans="1:52" ht="15" customHeight="1">
      <c r="A396" s="315"/>
      <c r="B396" s="12"/>
      <c r="C396" s="12"/>
      <c r="D396" s="67"/>
      <c r="E396" s="484" t="str">
        <f>E16</f>
        <v>Number of Residential Customers in Arrears</v>
      </c>
      <c r="F396" s="484"/>
      <c r="G396" s="484"/>
      <c r="H396" s="484"/>
      <c r="I396" s="484"/>
      <c r="J396" s="484"/>
      <c r="K396" s="340"/>
      <c r="L396" s="67"/>
      <c r="M396" s="485" t="str">
        <f>M16</f>
        <v>Residential Arrearage Dollars</v>
      </c>
      <c r="N396" s="486"/>
      <c r="O396" s="486"/>
      <c r="P396" s="486"/>
      <c r="Q396" s="486"/>
      <c r="R396" s="487"/>
      <c r="S396" s="315"/>
      <c r="T396" s="67"/>
      <c r="U396" s="485" t="str">
        <f>U16</f>
        <v>Average Amount of Residential Arrearage Dollars</v>
      </c>
      <c r="V396" s="486"/>
      <c r="W396" s="486"/>
      <c r="X396" s="486"/>
      <c r="Y396" s="486"/>
      <c r="Z396" s="487"/>
      <c r="AA396" s="315"/>
      <c r="AB396" s="315"/>
      <c r="AC396" s="315"/>
      <c r="AD396" s="315"/>
      <c r="AE396" s="481" t="s">
        <v>717</v>
      </c>
      <c r="AF396" s="482"/>
      <c r="AG396" s="482"/>
      <c r="AH396" s="482"/>
      <c r="AI396" s="482"/>
      <c r="AJ396" s="483"/>
      <c r="AK396" s="315"/>
      <c r="AL396" s="67"/>
      <c r="AM396" s="482" t="str">
        <f>AM16</f>
        <v>Non-Residential Arrearage Dollars</v>
      </c>
      <c r="AN396" s="482"/>
      <c r="AO396" s="482"/>
      <c r="AP396" s="482"/>
      <c r="AQ396" s="482"/>
      <c r="AR396" s="483"/>
      <c r="AS396" s="315"/>
      <c r="AT396" s="67"/>
      <c r="AU396" s="481" t="str">
        <f>AU16</f>
        <v>Average Amount of Non-Residential Arrearage Dollars</v>
      </c>
      <c r="AV396" s="482"/>
      <c r="AW396" s="482"/>
      <c r="AX396" s="482"/>
      <c r="AY396" s="482"/>
      <c r="AZ396" s="483"/>
    </row>
    <row r="397" spans="1:52">
      <c r="A397" s="315"/>
      <c r="B397" s="8" t="s">
        <v>720</v>
      </c>
      <c r="C397" s="8" t="s">
        <v>36</v>
      </c>
      <c r="D397" s="37" t="s">
        <v>721</v>
      </c>
      <c r="E397" s="13" t="s">
        <v>722</v>
      </c>
      <c r="F397" s="13" t="s">
        <v>723</v>
      </c>
      <c r="G397" s="13" t="s">
        <v>724</v>
      </c>
      <c r="H397" s="13" t="s">
        <v>725</v>
      </c>
      <c r="I397" s="13" t="s">
        <v>726</v>
      </c>
      <c r="J397" s="13" t="s">
        <v>727</v>
      </c>
      <c r="K397" s="365"/>
      <c r="L397" s="315"/>
      <c r="M397" s="13" t="s">
        <v>722</v>
      </c>
      <c r="N397" s="65" t="s">
        <v>723</v>
      </c>
      <c r="O397" s="65" t="s">
        <v>724</v>
      </c>
      <c r="P397" s="65" t="s">
        <v>725</v>
      </c>
      <c r="Q397" s="65" t="s">
        <v>726</v>
      </c>
      <c r="R397" s="65" t="s">
        <v>727</v>
      </c>
      <c r="S397" s="315"/>
      <c r="T397" s="315"/>
      <c r="U397" s="13" t="s">
        <v>722</v>
      </c>
      <c r="V397" s="13" t="s">
        <v>723</v>
      </c>
      <c r="W397" s="13" t="s">
        <v>724</v>
      </c>
      <c r="X397" s="13" t="s">
        <v>725</v>
      </c>
      <c r="Y397" s="13" t="s">
        <v>726</v>
      </c>
      <c r="Z397" s="13" t="s">
        <v>727</v>
      </c>
      <c r="AA397" s="315"/>
      <c r="AB397" s="8" t="s">
        <v>720</v>
      </c>
      <c r="AC397" s="8" t="s">
        <v>36</v>
      </c>
      <c r="AD397" s="37" t="s">
        <v>721</v>
      </c>
      <c r="AE397" s="13" t="s">
        <v>722</v>
      </c>
      <c r="AF397" s="13" t="s">
        <v>723</v>
      </c>
      <c r="AG397" s="13" t="s">
        <v>724</v>
      </c>
      <c r="AH397" s="13" t="s">
        <v>725</v>
      </c>
      <c r="AI397" s="13" t="s">
        <v>726</v>
      </c>
      <c r="AJ397" s="13" t="s">
        <v>727</v>
      </c>
      <c r="AK397" s="315"/>
      <c r="AL397" s="315"/>
      <c r="AM397" s="13" t="s">
        <v>722</v>
      </c>
      <c r="AN397" s="13" t="s">
        <v>723</v>
      </c>
      <c r="AO397" s="13" t="s">
        <v>724</v>
      </c>
      <c r="AP397" s="13" t="s">
        <v>725</v>
      </c>
      <c r="AQ397" s="13" t="s">
        <v>726</v>
      </c>
      <c r="AR397" s="13" t="s">
        <v>727</v>
      </c>
      <c r="AS397" s="315"/>
      <c r="AT397" s="315"/>
      <c r="AU397" s="13" t="s">
        <v>722</v>
      </c>
      <c r="AV397" s="13" t="s">
        <v>723</v>
      </c>
      <c r="AW397" s="13" t="s">
        <v>724</v>
      </c>
      <c r="AX397" s="13" t="s">
        <v>725</v>
      </c>
      <c r="AY397" s="13" t="s">
        <v>726</v>
      </c>
      <c r="AZ397" s="13" t="s">
        <v>727</v>
      </c>
    </row>
    <row r="398" spans="1:52">
      <c r="A398" s="315" t="s">
        <v>654</v>
      </c>
      <c r="B398" s="9" t="s">
        <v>53</v>
      </c>
      <c r="C398" s="9"/>
      <c r="D398" s="37">
        <v>8201</v>
      </c>
      <c r="E398" s="13">
        <v>1057</v>
      </c>
      <c r="F398" s="13">
        <v>629</v>
      </c>
      <c r="G398" s="13">
        <v>521</v>
      </c>
      <c r="H398" s="13">
        <v>471</v>
      </c>
      <c r="I398" s="13">
        <v>558</v>
      </c>
      <c r="J398" s="9"/>
      <c r="K398" s="315"/>
      <c r="L398" s="315"/>
      <c r="M398" s="114">
        <v>134534.39999999999</v>
      </c>
      <c r="N398" s="114">
        <v>81331.180000000008</v>
      </c>
      <c r="O398" s="114">
        <v>83064.38</v>
      </c>
      <c r="P398" s="114">
        <v>61930.99</v>
      </c>
      <c r="Q398" s="114">
        <v>659523.67000000004</v>
      </c>
      <c r="R398" s="9"/>
      <c r="S398" s="315"/>
      <c r="T398" s="315"/>
      <c r="U398" s="114">
        <v>153.46</v>
      </c>
      <c r="V398" s="114">
        <v>74.12</v>
      </c>
      <c r="W398" s="114">
        <v>69.680000000000007</v>
      </c>
      <c r="X398" s="114">
        <v>52.26</v>
      </c>
      <c r="Y398" s="114">
        <v>560.82000000000005</v>
      </c>
      <c r="Z398" s="9"/>
      <c r="AA398" s="315"/>
      <c r="AB398" s="9" t="s">
        <v>53</v>
      </c>
      <c r="AC398" s="9"/>
      <c r="AD398" s="35">
        <v>8201</v>
      </c>
      <c r="AE398" s="366">
        <v>130</v>
      </c>
      <c r="AF398" s="366">
        <v>71</v>
      </c>
      <c r="AG398" s="366">
        <v>48</v>
      </c>
      <c r="AH398" s="366">
        <v>33</v>
      </c>
      <c r="AI398" s="366">
        <v>27</v>
      </c>
      <c r="AJ398" s="366"/>
      <c r="AK398" s="315"/>
      <c r="AL398" s="315"/>
      <c r="AM398" s="367">
        <v>63521.58</v>
      </c>
      <c r="AN398" s="367">
        <v>33728.01</v>
      </c>
      <c r="AO398" s="367">
        <v>13476.44</v>
      </c>
      <c r="AP398" s="367">
        <v>6398.02</v>
      </c>
      <c r="AQ398" s="367">
        <v>41242.199999999997</v>
      </c>
      <c r="AR398" s="366"/>
      <c r="AS398" s="315"/>
      <c r="AT398" s="315"/>
      <c r="AU398" s="367">
        <v>470.53</v>
      </c>
      <c r="AV398" s="367">
        <v>249.84</v>
      </c>
      <c r="AW398" s="367">
        <v>109.56</v>
      </c>
      <c r="AX398" s="367">
        <v>50.38</v>
      </c>
      <c r="AY398" s="367">
        <v>319.70999999999998</v>
      </c>
      <c r="AZ398" s="366"/>
    </row>
    <row r="399" spans="1:52">
      <c r="A399" s="315"/>
      <c r="B399" s="9" t="s">
        <v>53</v>
      </c>
      <c r="C399" s="9"/>
      <c r="D399" s="37">
        <v>8205</v>
      </c>
      <c r="E399" s="13">
        <v>1455</v>
      </c>
      <c r="F399" s="13">
        <v>906</v>
      </c>
      <c r="G399" s="13">
        <v>737</v>
      </c>
      <c r="H399" s="13">
        <v>702</v>
      </c>
      <c r="I399" s="13">
        <v>831</v>
      </c>
      <c r="J399" s="9"/>
      <c r="K399" s="315"/>
      <c r="L399" s="315"/>
      <c r="M399" s="114">
        <v>165361.10999999999</v>
      </c>
      <c r="N399" s="114">
        <v>109894.81</v>
      </c>
      <c r="O399" s="114">
        <v>96210.23</v>
      </c>
      <c r="P399" s="114">
        <v>85306.84</v>
      </c>
      <c r="Q399" s="114">
        <v>986970.09</v>
      </c>
      <c r="R399" s="9"/>
      <c r="S399" s="315"/>
      <c r="T399" s="315"/>
      <c r="U399" s="114">
        <v>94.06</v>
      </c>
      <c r="V399" s="114">
        <v>62.51</v>
      </c>
      <c r="W399" s="114">
        <v>57.82</v>
      </c>
      <c r="X399" s="114">
        <v>50.6</v>
      </c>
      <c r="Y399" s="114">
        <v>582.97</v>
      </c>
      <c r="Z399" s="9"/>
      <c r="AA399" s="315"/>
      <c r="AB399" s="9" t="s">
        <v>53</v>
      </c>
      <c r="AC399" s="9"/>
      <c r="AD399" s="35">
        <v>8205</v>
      </c>
      <c r="AE399" s="366">
        <v>60</v>
      </c>
      <c r="AF399" s="366">
        <v>33</v>
      </c>
      <c r="AG399" s="366">
        <v>18</v>
      </c>
      <c r="AH399" s="366">
        <v>13</v>
      </c>
      <c r="AI399" s="366">
        <v>12</v>
      </c>
      <c r="AJ399" s="366"/>
      <c r="AK399" s="315"/>
      <c r="AL399" s="315"/>
      <c r="AM399" s="367">
        <v>15705.17</v>
      </c>
      <c r="AN399" s="367">
        <v>4489.49</v>
      </c>
      <c r="AO399" s="367">
        <v>3469.06</v>
      </c>
      <c r="AP399" s="367">
        <v>1115.82</v>
      </c>
      <c r="AQ399" s="367">
        <v>2785.48</v>
      </c>
      <c r="AR399" s="366"/>
      <c r="AS399" s="315"/>
      <c r="AT399" s="315"/>
      <c r="AU399" s="367">
        <v>253.31</v>
      </c>
      <c r="AV399" s="367">
        <v>72.41</v>
      </c>
      <c r="AW399" s="367">
        <v>58.8</v>
      </c>
      <c r="AX399" s="367">
        <v>19.93</v>
      </c>
      <c r="AY399" s="367">
        <v>47.21</v>
      </c>
      <c r="AZ399" s="366"/>
    </row>
    <row r="400" spans="1:52">
      <c r="A400" s="315"/>
      <c r="B400" s="9" t="s">
        <v>57</v>
      </c>
      <c r="C400" s="9"/>
      <c r="D400" s="37">
        <v>8201</v>
      </c>
      <c r="E400" s="13">
        <v>176</v>
      </c>
      <c r="F400" s="13">
        <v>102</v>
      </c>
      <c r="G400" s="13">
        <v>77</v>
      </c>
      <c r="H400" s="13">
        <v>85</v>
      </c>
      <c r="I400" s="13">
        <v>87</v>
      </c>
      <c r="J400" s="9"/>
      <c r="K400" s="315"/>
      <c r="L400" s="315"/>
      <c r="M400" s="114">
        <v>25254.75</v>
      </c>
      <c r="N400" s="114">
        <v>18478.990000000002</v>
      </c>
      <c r="O400" s="114">
        <v>13900.16</v>
      </c>
      <c r="P400" s="114">
        <v>14071.09</v>
      </c>
      <c r="Q400" s="114">
        <v>184581.34</v>
      </c>
      <c r="R400" s="9"/>
      <c r="S400" s="315"/>
      <c r="T400" s="315"/>
      <c r="U400" s="114">
        <v>125.02</v>
      </c>
      <c r="V400" s="114">
        <v>91.48</v>
      </c>
      <c r="W400" s="114">
        <v>74.33</v>
      </c>
      <c r="X400" s="114">
        <v>73.290000000000006</v>
      </c>
      <c r="Y400" s="114">
        <v>966.39</v>
      </c>
      <c r="Z400" s="9"/>
      <c r="AA400" s="315"/>
      <c r="AB400" s="9" t="s">
        <v>57</v>
      </c>
      <c r="AC400" s="9"/>
      <c r="AD400" s="35">
        <v>8201</v>
      </c>
      <c r="AE400" s="366">
        <v>44</v>
      </c>
      <c r="AF400" s="366">
        <v>25</v>
      </c>
      <c r="AG400" s="366">
        <v>17</v>
      </c>
      <c r="AH400" s="366">
        <v>17</v>
      </c>
      <c r="AI400" s="366">
        <v>17</v>
      </c>
      <c r="AJ400" s="366"/>
      <c r="AK400" s="315"/>
      <c r="AL400" s="315"/>
      <c r="AM400" s="367">
        <v>46050.67</v>
      </c>
      <c r="AN400" s="367">
        <v>28103.61</v>
      </c>
      <c r="AO400" s="367">
        <v>8599.02</v>
      </c>
      <c r="AP400" s="367">
        <v>4797.96</v>
      </c>
      <c r="AQ400" s="367">
        <v>23317.79</v>
      </c>
      <c r="AR400" s="366"/>
      <c r="AS400" s="315"/>
      <c r="AT400" s="315"/>
      <c r="AU400" s="367">
        <v>1001.1</v>
      </c>
      <c r="AV400" s="367">
        <v>610.95000000000005</v>
      </c>
      <c r="AW400" s="367">
        <v>204.74</v>
      </c>
      <c r="AX400" s="367">
        <v>104.3</v>
      </c>
      <c r="AY400" s="367">
        <v>506.91</v>
      </c>
      <c r="AZ400" s="366"/>
    </row>
    <row r="401" spans="2:52">
      <c r="B401" s="9" t="s">
        <v>57</v>
      </c>
      <c r="C401" s="9"/>
      <c r="D401" s="37">
        <v>8205</v>
      </c>
      <c r="E401" s="13">
        <v>1</v>
      </c>
      <c r="F401" s="13">
        <v>1</v>
      </c>
      <c r="G401" s="13">
        <v>1</v>
      </c>
      <c r="H401" s="13">
        <v>1</v>
      </c>
      <c r="I401" s="13"/>
      <c r="J401" s="9"/>
      <c r="K401" s="315"/>
      <c r="L401" s="315"/>
      <c r="M401" s="114">
        <v>140.75</v>
      </c>
      <c r="N401" s="114">
        <v>161.30000000000001</v>
      </c>
      <c r="O401" s="114">
        <v>194.84</v>
      </c>
      <c r="P401" s="114">
        <v>190.08</v>
      </c>
      <c r="Q401" s="114">
        <v>0</v>
      </c>
      <c r="R401" s="9"/>
      <c r="S401" s="315"/>
      <c r="T401" s="315"/>
      <c r="U401" s="114">
        <v>140.75</v>
      </c>
      <c r="V401" s="114">
        <v>161.30000000000001</v>
      </c>
      <c r="W401" s="114">
        <v>194.84</v>
      </c>
      <c r="X401" s="114">
        <v>190.08</v>
      </c>
      <c r="Y401" s="114">
        <v>0</v>
      </c>
      <c r="Z401" s="9"/>
      <c r="AA401" s="315"/>
      <c r="AB401" s="9" t="s">
        <v>57</v>
      </c>
      <c r="AC401" s="9"/>
      <c r="AD401" s="35">
        <v>8205</v>
      </c>
      <c r="AE401" s="366">
        <v>1</v>
      </c>
      <c r="AF401" s="366"/>
      <c r="AG401" s="366"/>
      <c r="AH401" s="366"/>
      <c r="AI401" s="366"/>
      <c r="AJ401" s="366"/>
      <c r="AK401" s="315"/>
      <c r="AL401" s="315"/>
      <c r="AM401" s="367">
        <v>50</v>
      </c>
      <c r="AN401" s="367">
        <v>0</v>
      </c>
      <c r="AO401" s="367">
        <v>0</v>
      </c>
      <c r="AP401" s="367">
        <v>0</v>
      </c>
      <c r="AQ401" s="367">
        <v>0</v>
      </c>
      <c r="AR401" s="366"/>
      <c r="AS401" s="315"/>
      <c r="AT401" s="315"/>
      <c r="AU401" s="367">
        <v>50</v>
      </c>
      <c r="AV401" s="367">
        <v>0</v>
      </c>
      <c r="AW401" s="367">
        <v>0</v>
      </c>
      <c r="AX401" s="367">
        <v>0</v>
      </c>
      <c r="AY401" s="367">
        <v>0</v>
      </c>
      <c r="AZ401" s="366"/>
    </row>
    <row r="402" spans="2:52">
      <c r="B402" s="9" t="s">
        <v>58</v>
      </c>
      <c r="C402" s="9"/>
      <c r="D402" s="37">
        <v>8009</v>
      </c>
      <c r="E402" s="13">
        <v>86</v>
      </c>
      <c r="F402" s="13">
        <v>59</v>
      </c>
      <c r="G402" s="13">
        <v>47</v>
      </c>
      <c r="H402" s="13">
        <v>38</v>
      </c>
      <c r="I402" s="13">
        <v>42</v>
      </c>
      <c r="J402" s="9"/>
      <c r="K402" s="315"/>
      <c r="L402" s="315"/>
      <c r="M402" s="114">
        <v>15878.49</v>
      </c>
      <c r="N402" s="114">
        <v>9400.3799999999992</v>
      </c>
      <c r="O402" s="114">
        <v>6353.01</v>
      </c>
      <c r="P402" s="114">
        <v>5322.25</v>
      </c>
      <c r="Q402" s="114">
        <v>39464.379999999997</v>
      </c>
      <c r="R402" s="9"/>
      <c r="S402" s="315"/>
      <c r="T402" s="315"/>
      <c r="U402" s="114">
        <v>154.16</v>
      </c>
      <c r="V402" s="114">
        <v>91.27</v>
      </c>
      <c r="W402" s="114">
        <v>64.83</v>
      </c>
      <c r="X402" s="114">
        <v>54.87</v>
      </c>
      <c r="Y402" s="114">
        <v>402.7</v>
      </c>
      <c r="Z402" s="9"/>
      <c r="AA402" s="315"/>
      <c r="AB402" s="9" t="s">
        <v>58</v>
      </c>
      <c r="AC402" s="9"/>
      <c r="AD402" s="35">
        <v>8009</v>
      </c>
      <c r="AE402" s="366">
        <v>10</v>
      </c>
      <c r="AF402" s="366">
        <v>3</v>
      </c>
      <c r="AG402" s="366">
        <v>3</v>
      </c>
      <c r="AH402" s="366">
        <v>3</v>
      </c>
      <c r="AI402" s="366">
        <v>2</v>
      </c>
      <c r="AJ402" s="366"/>
      <c r="AK402" s="315"/>
      <c r="AL402" s="315"/>
      <c r="AM402" s="367">
        <v>5141.59</v>
      </c>
      <c r="AN402" s="367">
        <v>283.33</v>
      </c>
      <c r="AO402" s="367">
        <v>274.06</v>
      </c>
      <c r="AP402" s="367">
        <v>236.67</v>
      </c>
      <c r="AQ402" s="367">
        <v>960.76</v>
      </c>
      <c r="AR402" s="366"/>
      <c r="AS402" s="315"/>
      <c r="AT402" s="315"/>
      <c r="AU402" s="367">
        <v>514.16</v>
      </c>
      <c r="AV402" s="367">
        <v>28.33</v>
      </c>
      <c r="AW402" s="367">
        <v>27.41</v>
      </c>
      <c r="AX402" s="367">
        <v>23.67</v>
      </c>
      <c r="AY402" s="367">
        <v>96.08</v>
      </c>
      <c r="AZ402" s="366"/>
    </row>
    <row r="403" spans="2:52">
      <c r="B403" s="9" t="s">
        <v>60</v>
      </c>
      <c r="C403" s="9"/>
      <c r="D403" s="37">
        <v>8318</v>
      </c>
      <c r="E403" s="13">
        <v>1</v>
      </c>
      <c r="F403" s="13"/>
      <c r="G403" s="13"/>
      <c r="H403" s="13"/>
      <c r="I403" s="13"/>
      <c r="J403" s="9"/>
      <c r="K403" s="315"/>
      <c r="L403" s="315"/>
      <c r="M403" s="114">
        <v>782.24</v>
      </c>
      <c r="N403" s="114">
        <v>0</v>
      </c>
      <c r="O403" s="114">
        <v>0</v>
      </c>
      <c r="P403" s="114">
        <v>0</v>
      </c>
      <c r="Q403" s="114">
        <v>0</v>
      </c>
      <c r="R403" s="9"/>
      <c r="S403" s="315"/>
      <c r="T403" s="315"/>
      <c r="U403" s="114">
        <v>782.24</v>
      </c>
      <c r="V403" s="114">
        <v>0</v>
      </c>
      <c r="W403" s="114">
        <v>0</v>
      </c>
      <c r="X403" s="114">
        <v>0</v>
      </c>
      <c r="Y403" s="114">
        <v>0</v>
      </c>
      <c r="Z403" s="9"/>
      <c r="AA403" s="315"/>
      <c r="AB403" s="9" t="s">
        <v>60</v>
      </c>
      <c r="AC403" s="9"/>
      <c r="AD403" s="35">
        <v>8318</v>
      </c>
      <c r="AE403" s="366">
        <v>1</v>
      </c>
      <c r="AF403" s="366"/>
      <c r="AG403" s="366"/>
      <c r="AH403" s="366"/>
      <c r="AI403" s="366"/>
      <c r="AJ403" s="366"/>
      <c r="AK403" s="315"/>
      <c r="AL403" s="315"/>
      <c r="AM403" s="367">
        <v>145.84</v>
      </c>
      <c r="AN403" s="367">
        <v>0</v>
      </c>
      <c r="AO403" s="367">
        <v>0</v>
      </c>
      <c r="AP403" s="367">
        <v>0</v>
      </c>
      <c r="AQ403" s="367">
        <v>0</v>
      </c>
      <c r="AR403" s="366"/>
      <c r="AS403" s="315"/>
      <c r="AT403" s="315"/>
      <c r="AU403" s="367">
        <v>145.84</v>
      </c>
      <c r="AV403" s="367">
        <v>0</v>
      </c>
      <c r="AW403" s="367">
        <v>0</v>
      </c>
      <c r="AX403" s="367">
        <v>0</v>
      </c>
      <c r="AY403" s="367">
        <v>0</v>
      </c>
      <c r="AZ403" s="366"/>
    </row>
    <row r="404" spans="2:52">
      <c r="B404" s="9" t="s">
        <v>62</v>
      </c>
      <c r="C404" s="9"/>
      <c r="D404" s="37">
        <v>8001</v>
      </c>
      <c r="E404" s="13">
        <v>137</v>
      </c>
      <c r="F404" s="13">
        <v>82</v>
      </c>
      <c r="G404" s="13">
        <v>72</v>
      </c>
      <c r="H404" s="13">
        <v>63</v>
      </c>
      <c r="I404" s="13">
        <v>68</v>
      </c>
      <c r="J404" s="9"/>
      <c r="K404" s="315"/>
      <c r="L404" s="315"/>
      <c r="M404" s="114">
        <v>32083.34</v>
      </c>
      <c r="N404" s="114">
        <v>22849.79</v>
      </c>
      <c r="O404" s="114">
        <v>25049.57</v>
      </c>
      <c r="P404" s="114">
        <v>23908.14</v>
      </c>
      <c r="Q404" s="114">
        <v>120930.4</v>
      </c>
      <c r="R404" s="9"/>
      <c r="S404" s="315"/>
      <c r="T404" s="315"/>
      <c r="U404" s="114">
        <v>194.44</v>
      </c>
      <c r="V404" s="114">
        <v>138.47999999999999</v>
      </c>
      <c r="W404" s="114">
        <v>154.63</v>
      </c>
      <c r="X404" s="114">
        <v>146.68</v>
      </c>
      <c r="Y404" s="114">
        <v>746.48</v>
      </c>
      <c r="Z404" s="9"/>
      <c r="AA404" s="315"/>
      <c r="AB404" s="9" t="s">
        <v>62</v>
      </c>
      <c r="AC404" s="9"/>
      <c r="AD404" s="35">
        <v>8001</v>
      </c>
      <c r="AE404" s="366">
        <v>34</v>
      </c>
      <c r="AF404" s="366">
        <v>13</v>
      </c>
      <c r="AG404" s="366">
        <v>10</v>
      </c>
      <c r="AH404" s="366">
        <v>7</v>
      </c>
      <c r="AI404" s="366">
        <v>5</v>
      </c>
      <c r="AJ404" s="366"/>
      <c r="AK404" s="315"/>
      <c r="AL404" s="315"/>
      <c r="AM404" s="367">
        <v>7293.54</v>
      </c>
      <c r="AN404" s="367">
        <v>2036.63</v>
      </c>
      <c r="AO404" s="367">
        <v>2212.9499999999998</v>
      </c>
      <c r="AP404" s="367">
        <v>421.98</v>
      </c>
      <c r="AQ404" s="367">
        <v>4494.58</v>
      </c>
      <c r="AR404" s="366"/>
      <c r="AS404" s="315"/>
      <c r="AT404" s="315"/>
      <c r="AU404" s="367">
        <v>214.52</v>
      </c>
      <c r="AV404" s="367">
        <v>59.9</v>
      </c>
      <c r="AW404" s="367">
        <v>67.06</v>
      </c>
      <c r="AX404" s="367">
        <v>12.79</v>
      </c>
      <c r="AY404" s="367">
        <v>136.19999999999999</v>
      </c>
      <c r="AZ404" s="366"/>
    </row>
    <row r="405" spans="2:52">
      <c r="B405" s="9" t="s">
        <v>62</v>
      </c>
      <c r="C405" s="9"/>
      <c r="D405" s="37">
        <v>8318</v>
      </c>
      <c r="E405" s="13">
        <v>1</v>
      </c>
      <c r="F405" s="13"/>
      <c r="G405" s="13"/>
      <c r="H405" s="13"/>
      <c r="I405" s="13"/>
      <c r="J405" s="9"/>
      <c r="K405" s="315"/>
      <c r="L405" s="315"/>
      <c r="M405" s="114">
        <v>36.380000000000003</v>
      </c>
      <c r="N405" s="114">
        <v>0</v>
      </c>
      <c r="O405" s="114"/>
      <c r="P405" s="114"/>
      <c r="Q405" s="114"/>
      <c r="R405" s="9"/>
      <c r="S405" s="315"/>
      <c r="T405" s="315"/>
      <c r="U405" s="114">
        <v>36.380000000000003</v>
      </c>
      <c r="V405" s="114">
        <v>0</v>
      </c>
      <c r="W405" s="114"/>
      <c r="X405" s="114"/>
      <c r="Y405" s="114"/>
      <c r="Z405" s="9"/>
      <c r="AA405" s="315"/>
      <c r="AB405" s="9" t="s">
        <v>69</v>
      </c>
      <c r="AC405" s="9"/>
      <c r="AD405" s="35">
        <v>8037</v>
      </c>
      <c r="AE405" s="366">
        <v>7</v>
      </c>
      <c r="AF405" s="366">
        <v>3</v>
      </c>
      <c r="AG405" s="366">
        <v>3</v>
      </c>
      <c r="AH405" s="366">
        <v>1</v>
      </c>
      <c r="AI405" s="366">
        <v>1</v>
      </c>
      <c r="AJ405" s="366"/>
      <c r="AK405" s="315"/>
      <c r="AL405" s="315"/>
      <c r="AM405" s="367">
        <v>29219.25</v>
      </c>
      <c r="AN405" s="367">
        <v>651.11</v>
      </c>
      <c r="AO405" s="367">
        <v>709.44</v>
      </c>
      <c r="AP405" s="367">
        <v>23.26</v>
      </c>
      <c r="AQ405" s="367">
        <v>21.16</v>
      </c>
      <c r="AR405" s="366"/>
      <c r="AS405" s="315"/>
      <c r="AT405" s="315"/>
      <c r="AU405" s="367">
        <v>4174.18</v>
      </c>
      <c r="AV405" s="367">
        <v>93.02</v>
      </c>
      <c r="AW405" s="367">
        <v>101.35</v>
      </c>
      <c r="AX405" s="367">
        <v>3.32</v>
      </c>
      <c r="AY405" s="367">
        <v>3.02</v>
      </c>
      <c r="AZ405" s="366"/>
    </row>
    <row r="406" spans="2:52">
      <c r="B406" s="9" t="s">
        <v>69</v>
      </c>
      <c r="C406" s="9"/>
      <c r="D406" s="37">
        <v>8037</v>
      </c>
      <c r="E406" s="13">
        <v>7</v>
      </c>
      <c r="F406" s="13">
        <v>5</v>
      </c>
      <c r="G406" s="13">
        <v>5</v>
      </c>
      <c r="H406" s="13">
        <v>6</v>
      </c>
      <c r="I406" s="13">
        <v>5</v>
      </c>
      <c r="J406" s="9"/>
      <c r="K406" s="315"/>
      <c r="L406" s="315"/>
      <c r="M406" s="114">
        <v>2965.71</v>
      </c>
      <c r="N406" s="114">
        <v>830.44</v>
      </c>
      <c r="O406" s="114">
        <v>893.13</v>
      </c>
      <c r="P406" s="114">
        <v>3030.15</v>
      </c>
      <c r="Q406" s="114">
        <v>14626.88</v>
      </c>
      <c r="R406" s="9"/>
      <c r="S406" s="315"/>
      <c r="T406" s="315"/>
      <c r="U406" s="114">
        <v>423.67</v>
      </c>
      <c r="V406" s="114">
        <v>118.63</v>
      </c>
      <c r="W406" s="114">
        <v>127.59</v>
      </c>
      <c r="X406" s="114">
        <v>432.88</v>
      </c>
      <c r="Y406" s="114">
        <v>2089.5500000000002</v>
      </c>
      <c r="Z406" s="9"/>
      <c r="AA406" s="315"/>
      <c r="AB406" s="9" t="s">
        <v>71</v>
      </c>
      <c r="AC406" s="9"/>
      <c r="AD406" s="35">
        <v>8004</v>
      </c>
      <c r="AE406" s="366">
        <v>74</v>
      </c>
      <c r="AF406" s="366">
        <v>42</v>
      </c>
      <c r="AG406" s="366">
        <v>41</v>
      </c>
      <c r="AH406" s="366">
        <v>31</v>
      </c>
      <c r="AI406" s="366">
        <v>29</v>
      </c>
      <c r="AJ406" s="366"/>
      <c r="AK406" s="315"/>
      <c r="AL406" s="315"/>
      <c r="AM406" s="367">
        <v>36148.379999999997</v>
      </c>
      <c r="AN406" s="367">
        <v>20307.38</v>
      </c>
      <c r="AO406" s="367">
        <v>26092.09</v>
      </c>
      <c r="AP406" s="367">
        <v>16390.8</v>
      </c>
      <c r="AQ406" s="367">
        <v>138736.57</v>
      </c>
      <c r="AR406" s="366"/>
      <c r="AS406" s="315"/>
      <c r="AT406" s="315"/>
      <c r="AU406" s="367">
        <v>481.98</v>
      </c>
      <c r="AV406" s="367">
        <v>270.77</v>
      </c>
      <c r="AW406" s="367">
        <v>367.49</v>
      </c>
      <c r="AX406" s="367">
        <v>248.35</v>
      </c>
      <c r="AY406" s="367">
        <v>2010.67</v>
      </c>
      <c r="AZ406" s="366"/>
    </row>
    <row r="407" spans="2:52">
      <c r="B407" s="9" t="s">
        <v>71</v>
      </c>
      <c r="C407" s="9"/>
      <c r="D407" s="37">
        <v>8004</v>
      </c>
      <c r="E407" s="13">
        <v>793</v>
      </c>
      <c r="F407" s="13">
        <v>475</v>
      </c>
      <c r="G407" s="13">
        <v>410</v>
      </c>
      <c r="H407" s="13">
        <v>360</v>
      </c>
      <c r="I407" s="13">
        <v>397</v>
      </c>
      <c r="J407" s="9"/>
      <c r="K407" s="315"/>
      <c r="L407" s="315"/>
      <c r="M407" s="114">
        <v>132148.24</v>
      </c>
      <c r="N407" s="114">
        <v>87352.54</v>
      </c>
      <c r="O407" s="114">
        <v>99320.19</v>
      </c>
      <c r="P407" s="114">
        <v>62636.29</v>
      </c>
      <c r="Q407" s="114">
        <v>650909.21</v>
      </c>
      <c r="R407" s="9"/>
      <c r="S407" s="315"/>
      <c r="T407" s="315"/>
      <c r="U407" s="114">
        <v>139.99</v>
      </c>
      <c r="V407" s="114">
        <v>92.53</v>
      </c>
      <c r="W407" s="114">
        <v>108.07</v>
      </c>
      <c r="X407" s="114">
        <v>68.760000000000005</v>
      </c>
      <c r="Y407" s="114">
        <v>716.07</v>
      </c>
      <c r="Z407" s="9"/>
      <c r="AA407" s="315"/>
      <c r="AB407" s="9" t="s">
        <v>73</v>
      </c>
      <c r="AC407" s="9"/>
      <c r="AD407" s="35">
        <v>8401</v>
      </c>
      <c r="AE407" s="366">
        <v>620</v>
      </c>
      <c r="AF407" s="366">
        <v>409</v>
      </c>
      <c r="AG407" s="366">
        <v>319</v>
      </c>
      <c r="AH407" s="366">
        <v>259</v>
      </c>
      <c r="AI407" s="366">
        <v>221</v>
      </c>
      <c r="AJ407" s="366"/>
      <c r="AK407" s="315"/>
      <c r="AL407" s="315"/>
      <c r="AM407" s="367">
        <v>354733.56</v>
      </c>
      <c r="AN407" s="367">
        <v>317362.81</v>
      </c>
      <c r="AO407" s="367">
        <v>83823.02</v>
      </c>
      <c r="AP407" s="367">
        <v>75197.38</v>
      </c>
      <c r="AQ407" s="367">
        <v>253945.89</v>
      </c>
      <c r="AR407" s="366"/>
      <c r="AS407" s="315"/>
      <c r="AT407" s="315"/>
      <c r="AU407" s="367">
        <v>535.04</v>
      </c>
      <c r="AV407" s="367">
        <v>478.68</v>
      </c>
      <c r="AW407" s="367">
        <v>138.32</v>
      </c>
      <c r="AX407" s="367">
        <v>119.74</v>
      </c>
      <c r="AY407" s="367">
        <v>405.02</v>
      </c>
      <c r="AZ407" s="366"/>
    </row>
    <row r="408" spans="2:52">
      <c r="B408" s="9" t="s">
        <v>73</v>
      </c>
      <c r="C408" s="9"/>
      <c r="D408" s="37">
        <v>8401</v>
      </c>
      <c r="E408" s="13">
        <v>5263</v>
      </c>
      <c r="F408" s="13">
        <v>3962</v>
      </c>
      <c r="G408" s="13">
        <v>3416</v>
      </c>
      <c r="H408" s="13">
        <v>3037</v>
      </c>
      <c r="I408" s="13">
        <v>3574</v>
      </c>
      <c r="J408" s="9"/>
      <c r="K408" s="315"/>
      <c r="L408" s="315"/>
      <c r="M408" s="114">
        <v>633636.4</v>
      </c>
      <c r="N408" s="114">
        <v>495792.39</v>
      </c>
      <c r="O408" s="114">
        <v>466697.75</v>
      </c>
      <c r="P408" s="114">
        <v>312545.21999999997</v>
      </c>
      <c r="Q408" s="114">
        <v>3844531.02</v>
      </c>
      <c r="R408" s="9"/>
      <c r="S408" s="315"/>
      <c r="T408" s="315"/>
      <c r="U408" s="114">
        <v>102.45</v>
      </c>
      <c r="V408" s="114">
        <v>80.16</v>
      </c>
      <c r="W408" s="114">
        <v>79.010000000000005</v>
      </c>
      <c r="X408" s="114">
        <v>53.49</v>
      </c>
      <c r="Y408" s="114">
        <v>660.91</v>
      </c>
      <c r="Z408" s="9"/>
      <c r="AA408" s="315"/>
      <c r="AB408" s="9" t="s">
        <v>73</v>
      </c>
      <c r="AC408" s="9"/>
      <c r="AD408" s="35">
        <v>8402</v>
      </c>
      <c r="AE408" s="366">
        <v>2</v>
      </c>
      <c r="AF408" s="366"/>
      <c r="AG408" s="366"/>
      <c r="AH408" s="366"/>
      <c r="AI408" s="366"/>
      <c r="AJ408" s="366"/>
      <c r="AK408" s="315"/>
      <c r="AL408" s="315"/>
      <c r="AM408" s="367">
        <v>1304.95</v>
      </c>
      <c r="AN408" s="367">
        <v>0</v>
      </c>
      <c r="AO408" s="367">
        <v>0</v>
      </c>
      <c r="AP408" s="367">
        <v>0</v>
      </c>
      <c r="AQ408" s="367">
        <v>0</v>
      </c>
      <c r="AR408" s="366"/>
      <c r="AS408" s="315"/>
      <c r="AT408" s="315"/>
      <c r="AU408" s="367">
        <v>652.48</v>
      </c>
      <c r="AV408" s="367">
        <v>0</v>
      </c>
      <c r="AW408" s="367">
        <v>0</v>
      </c>
      <c r="AX408" s="367">
        <v>0</v>
      </c>
      <c r="AY408" s="367">
        <v>0</v>
      </c>
      <c r="AZ408" s="366"/>
    </row>
    <row r="409" spans="2:52">
      <c r="B409" s="9" t="s">
        <v>73</v>
      </c>
      <c r="C409" s="9"/>
      <c r="D409" s="37">
        <v>8402</v>
      </c>
      <c r="E409" s="13">
        <v>1</v>
      </c>
      <c r="F409" s="13">
        <v>1</v>
      </c>
      <c r="G409" s="13">
        <v>1</v>
      </c>
      <c r="H409" s="13"/>
      <c r="I409" s="13"/>
      <c r="J409" s="9"/>
      <c r="K409" s="315"/>
      <c r="L409" s="315"/>
      <c r="M409" s="114">
        <v>66.05</v>
      </c>
      <c r="N409" s="114">
        <v>57.21</v>
      </c>
      <c r="O409" s="114">
        <v>22.03</v>
      </c>
      <c r="P409" s="114">
        <v>0</v>
      </c>
      <c r="Q409" s="114">
        <v>0</v>
      </c>
      <c r="R409" s="9"/>
      <c r="S409" s="315"/>
      <c r="T409" s="315"/>
      <c r="U409" s="114">
        <v>66.05</v>
      </c>
      <c r="V409" s="114">
        <v>57.21</v>
      </c>
      <c r="W409" s="114">
        <v>22.03</v>
      </c>
      <c r="X409" s="114">
        <v>0</v>
      </c>
      <c r="Y409" s="114">
        <v>0</v>
      </c>
      <c r="Z409" s="9"/>
      <c r="AA409" s="315"/>
      <c r="AB409" s="9" t="s">
        <v>73</v>
      </c>
      <c r="AC409" s="9"/>
      <c r="AD409" s="35">
        <v>8403</v>
      </c>
      <c r="AE409" s="366">
        <v>2</v>
      </c>
      <c r="AF409" s="366">
        <v>1</v>
      </c>
      <c r="AG409" s="366"/>
      <c r="AH409" s="366">
        <v>1</v>
      </c>
      <c r="AI409" s="366">
        <v>1</v>
      </c>
      <c r="AJ409" s="366"/>
      <c r="AK409" s="315"/>
      <c r="AL409" s="315"/>
      <c r="AM409" s="367">
        <v>66.78</v>
      </c>
      <c r="AN409" s="367">
        <v>22.84</v>
      </c>
      <c r="AO409" s="367">
        <v>0</v>
      </c>
      <c r="AP409" s="367">
        <v>9.9600000000000009</v>
      </c>
      <c r="AQ409" s="367">
        <v>361.78</v>
      </c>
      <c r="AR409" s="366"/>
      <c r="AS409" s="315"/>
      <c r="AT409" s="315"/>
      <c r="AU409" s="367">
        <v>33.39</v>
      </c>
      <c r="AV409" s="367">
        <v>11.42</v>
      </c>
      <c r="AW409" s="367">
        <v>0</v>
      </c>
      <c r="AX409" s="367">
        <v>4.9800000000000004</v>
      </c>
      <c r="AY409" s="367">
        <v>180.89</v>
      </c>
      <c r="AZ409" s="366"/>
    </row>
    <row r="410" spans="2:52">
      <c r="B410" s="9" t="s">
        <v>80</v>
      </c>
      <c r="C410" s="9"/>
      <c r="D410" s="37">
        <v>8085</v>
      </c>
      <c r="E410" s="13">
        <v>7</v>
      </c>
      <c r="F410" s="13">
        <v>3</v>
      </c>
      <c r="G410" s="13">
        <v>4</v>
      </c>
      <c r="H410" s="13">
        <v>3</v>
      </c>
      <c r="I410" s="13">
        <v>3</v>
      </c>
      <c r="J410" s="9"/>
      <c r="K410" s="315"/>
      <c r="L410" s="315"/>
      <c r="M410" s="114">
        <v>1655.86</v>
      </c>
      <c r="N410" s="114">
        <v>1108.24</v>
      </c>
      <c r="O410" s="114">
        <v>1018.44</v>
      </c>
      <c r="P410" s="114">
        <v>666.57</v>
      </c>
      <c r="Q410" s="114">
        <v>6707.76</v>
      </c>
      <c r="R410" s="9"/>
      <c r="S410" s="315"/>
      <c r="T410" s="315"/>
      <c r="U410" s="114">
        <v>206.98</v>
      </c>
      <c r="V410" s="114">
        <v>138.53</v>
      </c>
      <c r="W410" s="114">
        <v>145.49</v>
      </c>
      <c r="X410" s="114">
        <v>95.22</v>
      </c>
      <c r="Y410" s="114">
        <v>958.25</v>
      </c>
      <c r="Z410" s="9"/>
      <c r="AA410" s="315"/>
      <c r="AB410" s="9" t="s">
        <v>80</v>
      </c>
      <c r="AC410" s="9"/>
      <c r="AD410" s="35">
        <v>8085</v>
      </c>
      <c r="AE410" s="366">
        <v>1</v>
      </c>
      <c r="AF410" s="366">
        <v>1</v>
      </c>
      <c r="AG410" s="366"/>
      <c r="AH410" s="366"/>
      <c r="AI410" s="366"/>
      <c r="AJ410" s="366"/>
      <c r="AK410" s="315"/>
      <c r="AL410" s="315"/>
      <c r="AM410" s="367">
        <v>26.31</v>
      </c>
      <c r="AN410" s="367">
        <v>23.17</v>
      </c>
      <c r="AO410" s="367">
        <v>0</v>
      </c>
      <c r="AP410" s="367">
        <v>0</v>
      </c>
      <c r="AQ410" s="367">
        <v>0</v>
      </c>
      <c r="AR410" s="366"/>
      <c r="AS410" s="315"/>
      <c r="AT410" s="315"/>
      <c r="AU410" s="367">
        <v>26.31</v>
      </c>
      <c r="AV410" s="367">
        <v>23.17</v>
      </c>
      <c r="AW410" s="367">
        <v>0</v>
      </c>
      <c r="AX410" s="367">
        <v>0</v>
      </c>
      <c r="AY410" s="367">
        <v>0</v>
      </c>
      <c r="AZ410" s="366"/>
    </row>
    <row r="411" spans="2:52">
      <c r="B411" s="9" t="s">
        <v>82</v>
      </c>
      <c r="C411" s="9"/>
      <c r="D411" s="37">
        <v>8028</v>
      </c>
      <c r="E411" s="13">
        <v>22</v>
      </c>
      <c r="F411" s="13">
        <v>11</v>
      </c>
      <c r="G411" s="13">
        <v>11</v>
      </c>
      <c r="H411" s="13">
        <v>11</v>
      </c>
      <c r="I411" s="13">
        <v>7</v>
      </c>
      <c r="J411" s="9"/>
      <c r="K411" s="315"/>
      <c r="L411" s="315"/>
      <c r="M411" s="114">
        <v>3550.6</v>
      </c>
      <c r="N411" s="114">
        <v>2136.31</v>
      </c>
      <c r="O411" s="114">
        <v>2462.66</v>
      </c>
      <c r="P411" s="114">
        <v>1254.1199999999999</v>
      </c>
      <c r="Q411" s="114">
        <v>10074.629999999999</v>
      </c>
      <c r="R411" s="9"/>
      <c r="S411" s="315"/>
      <c r="T411" s="315"/>
      <c r="U411" s="114">
        <v>136.56</v>
      </c>
      <c r="V411" s="114">
        <v>82.17</v>
      </c>
      <c r="W411" s="114">
        <v>94.72</v>
      </c>
      <c r="X411" s="114">
        <v>48.24</v>
      </c>
      <c r="Y411" s="114">
        <v>387.49</v>
      </c>
      <c r="Z411" s="9"/>
      <c r="AA411" s="315"/>
      <c r="AB411" s="9" t="s">
        <v>82</v>
      </c>
      <c r="AC411" s="9"/>
      <c r="AD411" s="35">
        <v>8028</v>
      </c>
      <c r="AE411" s="366">
        <v>5</v>
      </c>
      <c r="AF411" s="366">
        <v>4</v>
      </c>
      <c r="AG411" s="366">
        <v>4</v>
      </c>
      <c r="AH411" s="366">
        <v>3</v>
      </c>
      <c r="AI411" s="366">
        <v>3</v>
      </c>
      <c r="AJ411" s="366"/>
      <c r="AK411" s="315"/>
      <c r="AL411" s="315"/>
      <c r="AM411" s="367">
        <v>2707.71</v>
      </c>
      <c r="AN411" s="367">
        <v>382.72</v>
      </c>
      <c r="AO411" s="367">
        <v>305.49</v>
      </c>
      <c r="AP411" s="367">
        <v>118.37</v>
      </c>
      <c r="AQ411" s="367">
        <v>319.62</v>
      </c>
      <c r="AR411" s="366"/>
      <c r="AS411" s="315"/>
      <c r="AT411" s="315"/>
      <c r="AU411" s="367">
        <v>541.54</v>
      </c>
      <c r="AV411" s="367">
        <v>76.540000000000006</v>
      </c>
      <c r="AW411" s="367">
        <v>61.1</v>
      </c>
      <c r="AX411" s="367">
        <v>23.67</v>
      </c>
      <c r="AY411" s="367">
        <v>63.92</v>
      </c>
      <c r="AZ411" s="366"/>
    </row>
    <row r="412" spans="2:52">
      <c r="B412" s="9" t="s">
        <v>82</v>
      </c>
      <c r="C412" s="9"/>
      <c r="D412" s="37">
        <v>8343</v>
      </c>
      <c r="E412" s="13">
        <v>1</v>
      </c>
      <c r="F412" s="13">
        <v>1</v>
      </c>
      <c r="G412" s="13">
        <v>1</v>
      </c>
      <c r="H412" s="13">
        <v>1</v>
      </c>
      <c r="I412" s="13">
        <v>1</v>
      </c>
      <c r="J412" s="9"/>
      <c r="K412" s="315"/>
      <c r="L412" s="315"/>
      <c r="M412" s="114">
        <v>123</v>
      </c>
      <c r="N412" s="114">
        <v>120.16</v>
      </c>
      <c r="O412" s="114">
        <v>142.52000000000001</v>
      </c>
      <c r="P412" s="114">
        <v>106.08</v>
      </c>
      <c r="Q412" s="114">
        <v>1038.93</v>
      </c>
      <c r="R412" s="9"/>
      <c r="S412" s="315"/>
      <c r="T412" s="315"/>
      <c r="U412" s="114">
        <v>123</v>
      </c>
      <c r="V412" s="114">
        <v>120.16</v>
      </c>
      <c r="W412" s="114">
        <v>142.52000000000001</v>
      </c>
      <c r="X412" s="114">
        <v>106.08</v>
      </c>
      <c r="Y412" s="114">
        <v>1038.93</v>
      </c>
      <c r="Z412" s="9"/>
      <c r="AA412" s="315"/>
      <c r="AB412" s="9" t="s">
        <v>85</v>
      </c>
      <c r="AC412" s="9"/>
      <c r="AD412" s="35">
        <v>8202</v>
      </c>
      <c r="AE412" s="366">
        <v>43</v>
      </c>
      <c r="AF412" s="366">
        <v>23</v>
      </c>
      <c r="AG412" s="366">
        <v>16</v>
      </c>
      <c r="AH412" s="366">
        <v>12</v>
      </c>
      <c r="AI412" s="366">
        <v>11</v>
      </c>
      <c r="AJ412" s="366"/>
      <c r="AK412" s="315"/>
      <c r="AL412" s="315"/>
      <c r="AM412" s="367">
        <v>4409.55</v>
      </c>
      <c r="AN412" s="367">
        <v>1764.64</v>
      </c>
      <c r="AO412" s="367">
        <v>995.87</v>
      </c>
      <c r="AP412" s="367">
        <v>561.09</v>
      </c>
      <c r="AQ412" s="367">
        <v>2673.16</v>
      </c>
      <c r="AR412" s="366"/>
      <c r="AS412" s="315"/>
      <c r="AT412" s="315"/>
      <c r="AU412" s="367">
        <v>97.99</v>
      </c>
      <c r="AV412" s="367">
        <v>39.21</v>
      </c>
      <c r="AW412" s="367">
        <v>24.9</v>
      </c>
      <c r="AX412" s="367">
        <v>14.39</v>
      </c>
      <c r="AY412" s="367">
        <v>72.25</v>
      </c>
      <c r="AZ412" s="366"/>
    </row>
    <row r="413" spans="2:52">
      <c r="B413" s="9" t="s">
        <v>85</v>
      </c>
      <c r="C413" s="9"/>
      <c r="D413" s="37">
        <v>8202</v>
      </c>
      <c r="E413" s="13">
        <v>152</v>
      </c>
      <c r="F413" s="13">
        <v>72</v>
      </c>
      <c r="G413" s="13">
        <v>52</v>
      </c>
      <c r="H413" s="13">
        <v>45</v>
      </c>
      <c r="I413" s="13">
        <v>39</v>
      </c>
      <c r="J413" s="9"/>
      <c r="K413" s="315"/>
      <c r="L413" s="315"/>
      <c r="M413" s="114">
        <v>12814.99</v>
      </c>
      <c r="N413" s="114">
        <v>6228.62</v>
      </c>
      <c r="O413" s="114">
        <v>3945.81</v>
      </c>
      <c r="P413" s="114">
        <v>3356.24</v>
      </c>
      <c r="Q413" s="114">
        <v>43740.6</v>
      </c>
      <c r="R413" s="9"/>
      <c r="S413" s="315"/>
      <c r="T413" s="315"/>
      <c r="U413" s="114">
        <v>81.11</v>
      </c>
      <c r="V413" s="114">
        <v>39.42</v>
      </c>
      <c r="W413" s="114">
        <v>27.59</v>
      </c>
      <c r="X413" s="114">
        <v>23.15</v>
      </c>
      <c r="Y413" s="114">
        <v>303.75</v>
      </c>
      <c r="Z413" s="9"/>
      <c r="AA413" s="315"/>
      <c r="AB413" s="9" t="s">
        <v>90</v>
      </c>
      <c r="AC413" s="9"/>
      <c r="AD413" s="35">
        <v>8232</v>
      </c>
      <c r="AE413" s="366">
        <v>4</v>
      </c>
      <c r="AF413" s="366">
        <v>1</v>
      </c>
      <c r="AG413" s="366">
        <v>1</v>
      </c>
      <c r="AH413" s="366">
        <v>1</v>
      </c>
      <c r="AI413" s="366">
        <v>1</v>
      </c>
      <c r="AJ413" s="366"/>
      <c r="AK413" s="315"/>
      <c r="AL413" s="315"/>
      <c r="AM413" s="367">
        <v>258.39999999999998</v>
      </c>
      <c r="AN413" s="367">
        <v>25.27</v>
      </c>
      <c r="AO413" s="367">
        <v>12.68</v>
      </c>
      <c r="AP413" s="367">
        <v>25.15</v>
      </c>
      <c r="AQ413" s="367">
        <v>18.98</v>
      </c>
      <c r="AR413" s="366"/>
      <c r="AS413" s="315"/>
      <c r="AT413" s="315"/>
      <c r="AU413" s="367">
        <v>64.599999999999994</v>
      </c>
      <c r="AV413" s="367">
        <v>6.32</v>
      </c>
      <c r="AW413" s="367">
        <v>4.2300000000000004</v>
      </c>
      <c r="AX413" s="367">
        <v>8.3800000000000008</v>
      </c>
      <c r="AY413" s="367">
        <v>6.33</v>
      </c>
      <c r="AZ413" s="366"/>
    </row>
    <row r="414" spans="2:52">
      <c r="B414" s="9" t="s">
        <v>90</v>
      </c>
      <c r="C414" s="9"/>
      <c r="D414" s="37">
        <v>8232</v>
      </c>
      <c r="E414" s="13">
        <v>2</v>
      </c>
      <c r="F414" s="13">
        <v>1</v>
      </c>
      <c r="G414" s="13">
        <v>1</v>
      </c>
      <c r="H414" s="13"/>
      <c r="I414" s="13"/>
      <c r="J414" s="9"/>
      <c r="K414" s="315"/>
      <c r="L414" s="315"/>
      <c r="M414" s="114">
        <v>88.28</v>
      </c>
      <c r="N414" s="114">
        <v>85.74</v>
      </c>
      <c r="O414" s="114">
        <v>64.260000000000005</v>
      </c>
      <c r="P414" s="114">
        <v>0</v>
      </c>
      <c r="Q414" s="114">
        <v>0</v>
      </c>
      <c r="R414" s="9"/>
      <c r="S414" s="315"/>
      <c r="T414" s="315"/>
      <c r="U414" s="114">
        <v>44.14</v>
      </c>
      <c r="V414" s="114">
        <v>42.87</v>
      </c>
      <c r="W414" s="114">
        <v>32.130000000000003</v>
      </c>
      <c r="X414" s="114">
        <v>0</v>
      </c>
      <c r="Y414" s="114">
        <v>0</v>
      </c>
      <c r="Z414" s="9"/>
      <c r="AA414" s="315"/>
      <c r="AB414" s="9" t="s">
        <v>90</v>
      </c>
      <c r="AC414" s="9"/>
      <c r="AD414" s="35">
        <v>8234</v>
      </c>
      <c r="AE414" s="366">
        <v>47</v>
      </c>
      <c r="AF414" s="366">
        <v>15</v>
      </c>
      <c r="AG414" s="366">
        <v>15</v>
      </c>
      <c r="AH414" s="366">
        <v>13</v>
      </c>
      <c r="AI414" s="366">
        <v>10</v>
      </c>
      <c r="AJ414" s="366"/>
      <c r="AK414" s="315"/>
      <c r="AL414" s="315"/>
      <c r="AM414" s="367">
        <v>12785.96</v>
      </c>
      <c r="AN414" s="367">
        <v>2412.27</v>
      </c>
      <c r="AO414" s="367">
        <v>2463.91</v>
      </c>
      <c r="AP414" s="367">
        <v>2210.4</v>
      </c>
      <c r="AQ414" s="367">
        <v>3626.52</v>
      </c>
      <c r="AR414" s="366"/>
      <c r="AS414" s="315"/>
      <c r="AT414" s="315"/>
      <c r="AU414" s="367">
        <v>250.71</v>
      </c>
      <c r="AV414" s="367">
        <v>47.3</v>
      </c>
      <c r="AW414" s="367">
        <v>53.56</v>
      </c>
      <c r="AX414" s="367">
        <v>47.03</v>
      </c>
      <c r="AY414" s="367">
        <v>75.55</v>
      </c>
      <c r="AZ414" s="366"/>
    </row>
    <row r="415" spans="2:52">
      <c r="B415" s="9" t="s">
        <v>90</v>
      </c>
      <c r="C415" s="9"/>
      <c r="D415" s="37">
        <v>8234</v>
      </c>
      <c r="E415" s="13">
        <v>557</v>
      </c>
      <c r="F415" s="13">
        <v>362</v>
      </c>
      <c r="G415" s="13">
        <v>304</v>
      </c>
      <c r="H415" s="13">
        <v>273</v>
      </c>
      <c r="I415" s="13">
        <v>331</v>
      </c>
      <c r="J415" s="9"/>
      <c r="K415" s="315"/>
      <c r="L415" s="315"/>
      <c r="M415" s="114">
        <v>75399.960000000006</v>
      </c>
      <c r="N415" s="114">
        <v>56565.66</v>
      </c>
      <c r="O415" s="114">
        <v>57437.32</v>
      </c>
      <c r="P415" s="114">
        <v>43329.54</v>
      </c>
      <c r="Q415" s="114">
        <v>535734.99</v>
      </c>
      <c r="R415" s="9"/>
      <c r="S415" s="315"/>
      <c r="T415" s="315"/>
      <c r="U415" s="114">
        <v>107.1</v>
      </c>
      <c r="V415" s="114">
        <v>80.349999999999994</v>
      </c>
      <c r="W415" s="114">
        <v>84.97</v>
      </c>
      <c r="X415" s="114">
        <v>64.290000000000006</v>
      </c>
      <c r="Y415" s="114">
        <v>797.22</v>
      </c>
      <c r="Z415" s="9"/>
      <c r="AA415" s="315"/>
      <c r="AB415" s="9" t="s">
        <v>92</v>
      </c>
      <c r="AC415" s="9"/>
      <c r="AD415" s="35">
        <v>8005</v>
      </c>
      <c r="AE415" s="366">
        <v>18</v>
      </c>
      <c r="AF415" s="366">
        <v>6</v>
      </c>
      <c r="AG415" s="366">
        <v>5</v>
      </c>
      <c r="AH415" s="366">
        <v>3</v>
      </c>
      <c r="AI415" s="366">
        <v>5</v>
      </c>
      <c r="AJ415" s="366"/>
      <c r="AK415" s="315"/>
      <c r="AL415" s="315"/>
      <c r="AM415" s="367">
        <v>4377.96</v>
      </c>
      <c r="AN415" s="367">
        <v>2083.98</v>
      </c>
      <c r="AO415" s="367">
        <v>1461.97</v>
      </c>
      <c r="AP415" s="367">
        <v>804.23</v>
      </c>
      <c r="AQ415" s="367">
        <v>2048.3200000000002</v>
      </c>
      <c r="AR415" s="366"/>
      <c r="AS415" s="315"/>
      <c r="AT415" s="315"/>
      <c r="AU415" s="367">
        <v>230.42</v>
      </c>
      <c r="AV415" s="367">
        <v>109.68</v>
      </c>
      <c r="AW415" s="367">
        <v>97.46</v>
      </c>
      <c r="AX415" s="367">
        <v>47.31</v>
      </c>
      <c r="AY415" s="367">
        <v>113.8</v>
      </c>
      <c r="AZ415" s="366"/>
    </row>
    <row r="416" spans="2:52">
      <c r="B416" s="9" t="s">
        <v>92</v>
      </c>
      <c r="C416" s="9"/>
      <c r="D416" s="37">
        <v>8005</v>
      </c>
      <c r="E416" s="13">
        <v>250</v>
      </c>
      <c r="F416" s="13">
        <v>139</v>
      </c>
      <c r="G416" s="13">
        <v>102</v>
      </c>
      <c r="H416" s="13">
        <v>86</v>
      </c>
      <c r="I416" s="13">
        <v>107</v>
      </c>
      <c r="J416" s="9"/>
      <c r="K416" s="315"/>
      <c r="L416" s="315"/>
      <c r="M416" s="114">
        <v>32984.93</v>
      </c>
      <c r="N416" s="114">
        <v>24317.439999999999</v>
      </c>
      <c r="O416" s="114">
        <v>21516.01</v>
      </c>
      <c r="P416" s="114">
        <v>14449.01</v>
      </c>
      <c r="Q416" s="114">
        <v>136108.6</v>
      </c>
      <c r="R416" s="9"/>
      <c r="S416" s="315"/>
      <c r="T416" s="315"/>
      <c r="U416" s="114">
        <v>106.06</v>
      </c>
      <c r="V416" s="114">
        <v>78.19</v>
      </c>
      <c r="W416" s="114">
        <v>75.760000000000005</v>
      </c>
      <c r="X416" s="114">
        <v>51.79</v>
      </c>
      <c r="Y416" s="114">
        <v>487.84</v>
      </c>
      <c r="Z416" s="9"/>
      <c r="AA416" s="315"/>
      <c r="AB416" s="9" t="s">
        <v>92</v>
      </c>
      <c r="AC416" s="9"/>
      <c r="AD416" s="35">
        <v>8006</v>
      </c>
      <c r="AE416" s="366">
        <v>6</v>
      </c>
      <c r="AF416" s="366">
        <v>3</v>
      </c>
      <c r="AG416" s="366">
        <v>3</v>
      </c>
      <c r="AH416" s="366">
        <v>3</v>
      </c>
      <c r="AI416" s="366">
        <v>2</v>
      </c>
      <c r="AJ416" s="366"/>
      <c r="AK416" s="315"/>
      <c r="AL416" s="315"/>
      <c r="AM416" s="367">
        <v>3212.7</v>
      </c>
      <c r="AN416" s="367">
        <v>2633.44</v>
      </c>
      <c r="AO416" s="367">
        <v>2847.87</v>
      </c>
      <c r="AP416" s="367">
        <v>2157.15</v>
      </c>
      <c r="AQ416" s="367">
        <v>5741.3</v>
      </c>
      <c r="AR416" s="366"/>
      <c r="AS416" s="315"/>
      <c r="AT416" s="315"/>
      <c r="AU416" s="367">
        <v>654.54</v>
      </c>
      <c r="AV416" s="367">
        <v>526.69000000000005</v>
      </c>
      <c r="AW416" s="367">
        <v>569.57000000000005</v>
      </c>
      <c r="AX416" s="367">
        <v>431.43</v>
      </c>
      <c r="AY416" s="367">
        <v>1148.26</v>
      </c>
      <c r="AZ416" s="366"/>
    </row>
    <row r="417" spans="2:52">
      <c r="B417" s="9" t="s">
        <v>92</v>
      </c>
      <c r="C417" s="9"/>
      <c r="D417" s="37">
        <v>8006</v>
      </c>
      <c r="E417" s="13">
        <v>50</v>
      </c>
      <c r="F417" s="13">
        <v>27</v>
      </c>
      <c r="G417" s="13">
        <v>15</v>
      </c>
      <c r="H417" s="13">
        <v>14</v>
      </c>
      <c r="I417" s="13">
        <v>12</v>
      </c>
      <c r="J417" s="9"/>
      <c r="K417" s="315"/>
      <c r="L417" s="315"/>
      <c r="M417" s="114">
        <v>5752.75</v>
      </c>
      <c r="N417" s="114">
        <v>4436.29</v>
      </c>
      <c r="O417" s="114">
        <v>1757.62</v>
      </c>
      <c r="P417" s="114">
        <v>1324.71</v>
      </c>
      <c r="Q417" s="114">
        <v>16705.060000000001</v>
      </c>
      <c r="R417" s="9"/>
      <c r="S417" s="315"/>
      <c r="T417" s="315"/>
      <c r="U417" s="114">
        <v>159.91</v>
      </c>
      <c r="V417" s="114">
        <v>123.11</v>
      </c>
      <c r="W417" s="114">
        <v>39.950000000000003</v>
      </c>
      <c r="X417" s="114">
        <v>94.3</v>
      </c>
      <c r="Y417" s="114">
        <v>371.22</v>
      </c>
      <c r="Z417" s="9"/>
      <c r="AA417" s="315"/>
      <c r="AB417" s="9" t="s">
        <v>97</v>
      </c>
      <c r="AC417" s="9"/>
      <c r="AD417" s="35">
        <v>8080</v>
      </c>
      <c r="AE417" s="366">
        <v>12</v>
      </c>
      <c r="AF417" s="366">
        <v>4</v>
      </c>
      <c r="AG417" s="366">
        <v>3</v>
      </c>
      <c r="AH417" s="366">
        <v>2</v>
      </c>
      <c r="AI417" s="366">
        <v>1</v>
      </c>
      <c r="AJ417" s="366"/>
      <c r="AK417" s="315"/>
      <c r="AL417" s="315"/>
      <c r="AM417" s="367">
        <v>3614.43</v>
      </c>
      <c r="AN417" s="367">
        <v>481.86</v>
      </c>
      <c r="AO417" s="367">
        <v>421.3</v>
      </c>
      <c r="AP417" s="367">
        <v>418.08</v>
      </c>
      <c r="AQ417" s="367">
        <v>226.3</v>
      </c>
      <c r="AR417" s="366"/>
      <c r="AS417" s="315"/>
      <c r="AT417" s="315"/>
      <c r="AU417" s="367">
        <v>301.2</v>
      </c>
      <c r="AV417" s="367">
        <v>40.159999999999997</v>
      </c>
      <c r="AW417" s="367">
        <v>35.11</v>
      </c>
      <c r="AX417" s="367">
        <v>34.840000000000003</v>
      </c>
      <c r="AY417" s="367">
        <v>18.86</v>
      </c>
      <c r="AZ417" s="366"/>
    </row>
    <row r="418" spans="2:52">
      <c r="B418" s="9" t="s">
        <v>92</v>
      </c>
      <c r="C418" s="9"/>
      <c r="D418" s="37">
        <v>8008</v>
      </c>
      <c r="E418" s="13">
        <v>1</v>
      </c>
      <c r="F418" s="13"/>
      <c r="G418" s="13"/>
      <c r="H418" s="13">
        <v>1</v>
      </c>
      <c r="I418" s="13">
        <v>1</v>
      </c>
      <c r="J418" s="9"/>
      <c r="K418" s="315"/>
      <c r="L418" s="315"/>
      <c r="M418" s="114">
        <v>188</v>
      </c>
      <c r="N418" s="114">
        <v>0</v>
      </c>
      <c r="O418" s="114">
        <v>0</v>
      </c>
      <c r="P418" s="114">
        <v>130.97</v>
      </c>
      <c r="Q418" s="114">
        <v>55.99</v>
      </c>
      <c r="R418" s="9"/>
      <c r="S418" s="315"/>
      <c r="T418" s="315"/>
      <c r="U418" s="114">
        <v>188</v>
      </c>
      <c r="V418" s="114">
        <v>0</v>
      </c>
      <c r="W418" s="114">
        <v>0</v>
      </c>
      <c r="X418" s="114">
        <v>130.97</v>
      </c>
      <c r="Y418" s="114">
        <v>55.99</v>
      </c>
      <c r="Z418" s="9"/>
      <c r="AA418" s="315"/>
      <c r="AB418" s="9" t="s">
        <v>103</v>
      </c>
      <c r="AC418" s="9"/>
      <c r="AD418" s="35">
        <v>8008</v>
      </c>
      <c r="AE418" s="366">
        <v>52</v>
      </c>
      <c r="AF418" s="366">
        <v>30</v>
      </c>
      <c r="AG418" s="366">
        <v>19</v>
      </c>
      <c r="AH418" s="366">
        <v>13</v>
      </c>
      <c r="AI418" s="366">
        <v>9</v>
      </c>
      <c r="AJ418" s="366"/>
      <c r="AK418" s="315"/>
      <c r="AL418" s="315"/>
      <c r="AM418" s="367">
        <v>8345.83</v>
      </c>
      <c r="AN418" s="367">
        <v>4014.11</v>
      </c>
      <c r="AO418" s="367">
        <v>1988.8</v>
      </c>
      <c r="AP418" s="367">
        <v>1175.72</v>
      </c>
      <c r="AQ418" s="367">
        <v>4893.0200000000004</v>
      </c>
      <c r="AR418" s="366"/>
      <c r="AS418" s="315"/>
      <c r="AT418" s="315"/>
      <c r="AU418" s="367">
        <v>154.55000000000001</v>
      </c>
      <c r="AV418" s="367">
        <v>74.34</v>
      </c>
      <c r="AW418" s="367">
        <v>47.35</v>
      </c>
      <c r="AX418" s="367">
        <v>27.99</v>
      </c>
      <c r="AY418" s="367">
        <v>125.46</v>
      </c>
      <c r="AZ418" s="366"/>
    </row>
    <row r="419" spans="2:52">
      <c r="B419" s="9" t="s">
        <v>97</v>
      </c>
      <c r="C419" s="9"/>
      <c r="D419" s="37">
        <v>8080</v>
      </c>
      <c r="E419" s="13">
        <v>65</v>
      </c>
      <c r="F419" s="13">
        <v>42</v>
      </c>
      <c r="G419" s="13">
        <v>36</v>
      </c>
      <c r="H419" s="13">
        <v>36</v>
      </c>
      <c r="I419" s="13">
        <v>34</v>
      </c>
      <c r="J419" s="9"/>
      <c r="K419" s="315"/>
      <c r="L419" s="315"/>
      <c r="M419" s="114">
        <v>10359</v>
      </c>
      <c r="N419" s="114">
        <v>8088.36</v>
      </c>
      <c r="O419" s="114">
        <v>6508.27</v>
      </c>
      <c r="P419" s="114">
        <v>6372.51</v>
      </c>
      <c r="Q419" s="114">
        <v>50065.440000000002</v>
      </c>
      <c r="R419" s="9"/>
      <c r="S419" s="315"/>
      <c r="T419" s="315"/>
      <c r="U419" s="114">
        <v>131.13</v>
      </c>
      <c r="V419" s="114">
        <v>102.38</v>
      </c>
      <c r="W419" s="114">
        <v>85.64</v>
      </c>
      <c r="X419" s="114">
        <v>82.76</v>
      </c>
      <c r="Y419" s="114">
        <v>650.20000000000005</v>
      </c>
      <c r="Z419" s="9"/>
      <c r="AA419" s="315"/>
      <c r="AB419" s="9" t="s">
        <v>108</v>
      </c>
      <c r="AC419" s="9"/>
      <c r="AD419" s="35">
        <v>8050</v>
      </c>
      <c r="AE419" s="366">
        <v>9</v>
      </c>
      <c r="AF419" s="366">
        <v>7</v>
      </c>
      <c r="AG419" s="366">
        <v>4</v>
      </c>
      <c r="AH419" s="366">
        <v>4</v>
      </c>
      <c r="AI419" s="366">
        <v>3</v>
      </c>
      <c r="AJ419" s="366"/>
      <c r="AK419" s="315"/>
      <c r="AL419" s="315"/>
      <c r="AM419" s="367">
        <v>3597.52</v>
      </c>
      <c r="AN419" s="367">
        <v>2455.16</v>
      </c>
      <c r="AO419" s="367">
        <v>96.05</v>
      </c>
      <c r="AP419" s="367">
        <v>121.35</v>
      </c>
      <c r="AQ419" s="367">
        <v>541.41999999999996</v>
      </c>
      <c r="AR419" s="366"/>
      <c r="AS419" s="315"/>
      <c r="AT419" s="315"/>
      <c r="AU419" s="367">
        <v>359.75</v>
      </c>
      <c r="AV419" s="367">
        <v>245.52</v>
      </c>
      <c r="AW419" s="367">
        <v>13.72</v>
      </c>
      <c r="AX419" s="367">
        <v>17.34</v>
      </c>
      <c r="AY419" s="367">
        <v>90.24</v>
      </c>
      <c r="AZ419" s="366"/>
    </row>
    <row r="420" spans="2:52">
      <c r="B420" s="9" t="s">
        <v>103</v>
      </c>
      <c r="C420" s="9"/>
      <c r="D420" s="37">
        <v>8008</v>
      </c>
      <c r="E420" s="13">
        <v>280</v>
      </c>
      <c r="F420" s="13">
        <v>144</v>
      </c>
      <c r="G420" s="13">
        <v>101</v>
      </c>
      <c r="H420" s="13">
        <v>80</v>
      </c>
      <c r="I420" s="13">
        <v>61</v>
      </c>
      <c r="J420" s="9"/>
      <c r="K420" s="315"/>
      <c r="L420" s="315"/>
      <c r="M420" s="114">
        <v>21049.279999999999</v>
      </c>
      <c r="N420" s="114">
        <v>10202.09</v>
      </c>
      <c r="O420" s="114">
        <v>7047</v>
      </c>
      <c r="P420" s="114">
        <v>4635.49</v>
      </c>
      <c r="Q420" s="114">
        <v>47507.040000000001</v>
      </c>
      <c r="R420" s="9"/>
      <c r="S420" s="315"/>
      <c r="T420" s="315"/>
      <c r="U420" s="114">
        <v>182.05999999999997</v>
      </c>
      <c r="V420" s="114">
        <v>35.42</v>
      </c>
      <c r="W420" s="114">
        <v>26.59</v>
      </c>
      <c r="X420" s="114">
        <v>17.36</v>
      </c>
      <c r="Y420" s="114">
        <v>179.95</v>
      </c>
      <c r="Z420" s="9"/>
      <c r="AA420" s="315"/>
      <c r="AB420" s="9" t="s">
        <v>115</v>
      </c>
      <c r="AC420" s="9"/>
      <c r="AD420" s="35">
        <v>8330</v>
      </c>
      <c r="AE420" s="366">
        <v>6</v>
      </c>
      <c r="AF420" s="366">
        <v>4</v>
      </c>
      <c r="AG420" s="366">
        <v>4</v>
      </c>
      <c r="AH420" s="366">
        <v>2</v>
      </c>
      <c r="AI420" s="366">
        <v>1</v>
      </c>
      <c r="AJ420" s="366"/>
      <c r="AK420" s="315"/>
      <c r="AL420" s="315"/>
      <c r="AM420" s="367">
        <v>483.09</v>
      </c>
      <c r="AN420" s="367">
        <v>246.59</v>
      </c>
      <c r="AO420" s="367">
        <v>1502.56</v>
      </c>
      <c r="AP420" s="367">
        <v>1524.03</v>
      </c>
      <c r="AQ420" s="367">
        <v>1436.91</v>
      </c>
      <c r="AR420" s="366"/>
      <c r="AS420" s="315"/>
      <c r="AT420" s="315"/>
      <c r="AU420" s="367">
        <v>80.52</v>
      </c>
      <c r="AV420" s="367">
        <v>41.1</v>
      </c>
      <c r="AW420" s="367">
        <v>300.51</v>
      </c>
      <c r="AX420" s="367">
        <v>254.01</v>
      </c>
      <c r="AY420" s="367">
        <v>239.49</v>
      </c>
      <c r="AZ420" s="366"/>
    </row>
    <row r="421" spans="2:52">
      <c r="B421" s="9" t="s">
        <v>106</v>
      </c>
      <c r="C421" s="9"/>
      <c r="D421" s="37">
        <v>8008</v>
      </c>
      <c r="E421" s="13">
        <v>1</v>
      </c>
      <c r="F421" s="13">
        <v>1</v>
      </c>
      <c r="G421" s="13">
        <v>1</v>
      </c>
      <c r="H421" s="13">
        <v>1</v>
      </c>
      <c r="I421" s="13"/>
      <c r="J421" s="9"/>
      <c r="K421" s="315"/>
      <c r="L421" s="315"/>
      <c r="M421" s="114">
        <v>24.47</v>
      </c>
      <c r="N421" s="114">
        <v>28.91</v>
      </c>
      <c r="O421" s="114">
        <v>8.4700000000000006</v>
      </c>
      <c r="P421" s="114">
        <v>92.39</v>
      </c>
      <c r="Q421" s="114"/>
      <c r="R421" s="9"/>
      <c r="S421" s="315"/>
      <c r="T421" s="315"/>
      <c r="U421" s="114">
        <v>24.47</v>
      </c>
      <c r="V421" s="114">
        <v>28.91</v>
      </c>
      <c r="W421" s="114">
        <v>8.4700000000000006</v>
      </c>
      <c r="X421" s="114">
        <v>92.39</v>
      </c>
      <c r="Y421" s="114"/>
      <c r="Z421" s="9"/>
      <c r="AA421" s="315"/>
      <c r="AB421" s="9" t="s">
        <v>116</v>
      </c>
      <c r="AC421" s="9"/>
      <c r="AD421" s="35">
        <v>8270</v>
      </c>
      <c r="AE421" s="366">
        <v>12</v>
      </c>
      <c r="AF421" s="366">
        <v>6</v>
      </c>
      <c r="AG421" s="366">
        <v>4</v>
      </c>
      <c r="AH421" s="366">
        <v>4</v>
      </c>
      <c r="AI421" s="366">
        <v>3</v>
      </c>
      <c r="AJ421" s="366"/>
      <c r="AK421" s="315"/>
      <c r="AL421" s="315"/>
      <c r="AM421" s="367">
        <v>1535.88</v>
      </c>
      <c r="AN421" s="367">
        <v>1053.54</v>
      </c>
      <c r="AO421" s="367">
        <v>740.55</v>
      </c>
      <c r="AP421" s="367">
        <v>455.46</v>
      </c>
      <c r="AQ421" s="367">
        <v>1183.3399999999999</v>
      </c>
      <c r="AR421" s="366"/>
      <c r="AS421" s="315"/>
      <c r="AT421" s="315"/>
      <c r="AU421" s="367">
        <v>127.99</v>
      </c>
      <c r="AV421" s="367">
        <v>87.8</v>
      </c>
      <c r="AW421" s="367">
        <v>74.06</v>
      </c>
      <c r="AX421" s="367">
        <v>45.55</v>
      </c>
      <c r="AY421" s="367">
        <v>118.33</v>
      </c>
      <c r="AZ421" s="366"/>
    </row>
    <row r="422" spans="2:52">
      <c r="B422" s="9" t="s">
        <v>108</v>
      </c>
      <c r="C422" s="9"/>
      <c r="D422" s="37">
        <v>8050</v>
      </c>
      <c r="E422" s="13">
        <v>265</v>
      </c>
      <c r="F422" s="13">
        <v>139</v>
      </c>
      <c r="G422" s="13">
        <v>92</v>
      </c>
      <c r="H422" s="13">
        <v>70</v>
      </c>
      <c r="I422" s="13">
        <v>71</v>
      </c>
      <c r="J422" s="9"/>
      <c r="K422" s="315"/>
      <c r="L422" s="315"/>
      <c r="M422" s="114">
        <v>27415.55</v>
      </c>
      <c r="N422" s="114">
        <v>23075.61</v>
      </c>
      <c r="O422" s="114">
        <v>13097.76</v>
      </c>
      <c r="P422" s="114">
        <v>7705.48</v>
      </c>
      <c r="Q422" s="114">
        <v>60497.2</v>
      </c>
      <c r="R422" s="9"/>
      <c r="S422" s="315"/>
      <c r="T422" s="315"/>
      <c r="U422" s="114">
        <v>93.25</v>
      </c>
      <c r="V422" s="114">
        <v>78.489999999999995</v>
      </c>
      <c r="W422" s="114">
        <v>46.45</v>
      </c>
      <c r="X422" s="114">
        <v>27.92</v>
      </c>
      <c r="Y422" s="114">
        <v>219.99</v>
      </c>
      <c r="Z422" s="9"/>
      <c r="AA422" s="315"/>
      <c r="AB422" s="9" t="s">
        <v>118</v>
      </c>
      <c r="AC422" s="9"/>
      <c r="AD422" s="35">
        <v>8009</v>
      </c>
      <c r="AE422" s="366">
        <v>163</v>
      </c>
      <c r="AF422" s="366">
        <v>97</v>
      </c>
      <c r="AG422" s="366">
        <v>73</v>
      </c>
      <c r="AH422" s="366">
        <v>54</v>
      </c>
      <c r="AI422" s="366">
        <v>47</v>
      </c>
      <c r="AJ422" s="366"/>
      <c r="AK422" s="315"/>
      <c r="AL422" s="315"/>
      <c r="AM422" s="367">
        <v>38320.06</v>
      </c>
      <c r="AN422" s="367">
        <v>15572.74</v>
      </c>
      <c r="AO422" s="367">
        <v>20128.11</v>
      </c>
      <c r="AP422" s="367">
        <v>8045.04</v>
      </c>
      <c r="AQ422" s="367">
        <v>39483.949999999997</v>
      </c>
      <c r="AR422" s="366"/>
      <c r="AS422" s="315"/>
      <c r="AT422" s="315"/>
      <c r="AU422" s="367">
        <v>233.66</v>
      </c>
      <c r="AV422" s="367">
        <v>94.96</v>
      </c>
      <c r="AW422" s="367">
        <v>130.69999999999999</v>
      </c>
      <c r="AX422" s="367">
        <v>52.93</v>
      </c>
      <c r="AY422" s="367">
        <v>256.39</v>
      </c>
      <c r="AZ422" s="366"/>
    </row>
    <row r="423" spans="2:52">
      <c r="B423" s="9" t="s">
        <v>115</v>
      </c>
      <c r="C423" s="9"/>
      <c r="D423" s="37">
        <v>8330</v>
      </c>
      <c r="E423" s="13">
        <v>48</v>
      </c>
      <c r="F423" s="13">
        <v>34</v>
      </c>
      <c r="G423" s="13">
        <v>37</v>
      </c>
      <c r="H423" s="13">
        <v>33</v>
      </c>
      <c r="I423" s="13">
        <v>38</v>
      </c>
      <c r="J423" s="9"/>
      <c r="K423" s="315"/>
      <c r="L423" s="315"/>
      <c r="M423" s="114">
        <v>9157.2999999999993</v>
      </c>
      <c r="N423" s="114">
        <v>5961.11</v>
      </c>
      <c r="O423" s="114">
        <v>8027.89</v>
      </c>
      <c r="P423" s="114">
        <v>4644.28</v>
      </c>
      <c r="Q423" s="114">
        <v>54806.79</v>
      </c>
      <c r="R423" s="9"/>
      <c r="S423" s="315"/>
      <c r="T423" s="315"/>
      <c r="U423" s="114">
        <v>150.12</v>
      </c>
      <c r="V423" s="114">
        <v>97.72</v>
      </c>
      <c r="W423" s="114">
        <v>133.80000000000001</v>
      </c>
      <c r="X423" s="114">
        <v>78.72</v>
      </c>
      <c r="Y423" s="114">
        <v>913.45</v>
      </c>
      <c r="Z423" s="9"/>
      <c r="AA423" s="315"/>
      <c r="AB423" s="9" t="s">
        <v>118</v>
      </c>
      <c r="AC423" s="9"/>
      <c r="AD423" s="35">
        <v>8084</v>
      </c>
      <c r="AE423" s="366">
        <v>1</v>
      </c>
      <c r="AF423" s="366">
        <v>1</v>
      </c>
      <c r="AG423" s="366">
        <v>1</v>
      </c>
      <c r="AH423" s="366">
        <v>1</v>
      </c>
      <c r="AI423" s="366">
        <v>1</v>
      </c>
      <c r="AJ423" s="366"/>
      <c r="AK423" s="315"/>
      <c r="AL423" s="315"/>
      <c r="AM423" s="367">
        <v>12.98</v>
      </c>
      <c r="AN423" s="367">
        <v>12.58</v>
      </c>
      <c r="AO423" s="367">
        <v>15.19</v>
      </c>
      <c r="AP423" s="367">
        <v>12.77</v>
      </c>
      <c r="AQ423" s="367">
        <v>116.91</v>
      </c>
      <c r="AR423" s="366"/>
      <c r="AS423" s="315"/>
      <c r="AT423" s="315"/>
      <c r="AU423" s="367">
        <v>12.98</v>
      </c>
      <c r="AV423" s="367">
        <v>12.58</v>
      </c>
      <c r="AW423" s="367">
        <v>15.19</v>
      </c>
      <c r="AX423" s="367">
        <v>12.77</v>
      </c>
      <c r="AY423" s="367">
        <v>116.91</v>
      </c>
      <c r="AZ423" s="366"/>
    </row>
    <row r="424" spans="2:52">
      <c r="B424" s="9" t="s">
        <v>116</v>
      </c>
      <c r="C424" s="9"/>
      <c r="D424" s="37">
        <v>8270</v>
      </c>
      <c r="E424" s="13">
        <v>34</v>
      </c>
      <c r="F424" s="13">
        <v>28</v>
      </c>
      <c r="G424" s="13">
        <v>25</v>
      </c>
      <c r="H424" s="13">
        <v>24</v>
      </c>
      <c r="I424" s="13">
        <v>23</v>
      </c>
      <c r="J424" s="9"/>
      <c r="K424" s="315"/>
      <c r="L424" s="315"/>
      <c r="M424" s="114">
        <v>6064.18</v>
      </c>
      <c r="N424" s="114">
        <v>5373.99</v>
      </c>
      <c r="O424" s="114">
        <v>5433.35</v>
      </c>
      <c r="P424" s="114">
        <v>4451.57</v>
      </c>
      <c r="Q424" s="114">
        <v>41504.449999999997</v>
      </c>
      <c r="R424" s="9"/>
      <c r="S424" s="315"/>
      <c r="T424" s="315"/>
      <c r="U424" s="114">
        <v>129.03</v>
      </c>
      <c r="V424" s="114">
        <v>114.34</v>
      </c>
      <c r="W424" s="114">
        <v>115.6</v>
      </c>
      <c r="X424" s="114">
        <v>94.71</v>
      </c>
      <c r="Y424" s="114">
        <v>883.07</v>
      </c>
      <c r="Z424" s="9"/>
      <c r="AA424" s="315"/>
      <c r="AB424" s="9" t="s">
        <v>118</v>
      </c>
      <c r="AC424" s="9"/>
      <c r="AD424" s="35">
        <v>8091</v>
      </c>
      <c r="AE424" s="366">
        <v>5</v>
      </c>
      <c r="AF424" s="366">
        <v>2</v>
      </c>
      <c r="AG424" s="366">
        <v>2</v>
      </c>
      <c r="AH424" s="366">
        <v>1</v>
      </c>
      <c r="AI424" s="366">
        <v>1</v>
      </c>
      <c r="AJ424" s="366"/>
      <c r="AK424" s="315"/>
      <c r="AL424" s="315"/>
      <c r="AM424" s="367">
        <v>813.12</v>
      </c>
      <c r="AN424" s="367">
        <v>92.6</v>
      </c>
      <c r="AO424" s="367">
        <v>113.71</v>
      </c>
      <c r="AP424" s="367">
        <v>14.64</v>
      </c>
      <c r="AQ424" s="367">
        <v>178.3</v>
      </c>
      <c r="AR424" s="366"/>
      <c r="AS424" s="315"/>
      <c r="AT424" s="315"/>
      <c r="AU424" s="367">
        <v>162.62</v>
      </c>
      <c r="AV424" s="367">
        <v>18.52</v>
      </c>
      <c r="AW424" s="367">
        <v>22.74</v>
      </c>
      <c r="AX424" s="367">
        <v>2.93</v>
      </c>
      <c r="AY424" s="367">
        <v>35.659999999999997</v>
      </c>
      <c r="AZ424" s="366"/>
    </row>
    <row r="425" spans="2:52">
      <c r="B425" s="9" t="s">
        <v>118</v>
      </c>
      <c r="C425" s="9"/>
      <c r="D425" s="37">
        <v>8009</v>
      </c>
      <c r="E425" s="13">
        <v>758</v>
      </c>
      <c r="F425" s="13">
        <v>473</v>
      </c>
      <c r="G425" s="13">
        <v>386</v>
      </c>
      <c r="H425" s="13">
        <v>309</v>
      </c>
      <c r="I425" s="13">
        <v>358</v>
      </c>
      <c r="J425" s="9"/>
      <c r="K425" s="315"/>
      <c r="L425" s="315"/>
      <c r="M425" s="114">
        <v>112802.5</v>
      </c>
      <c r="N425" s="114">
        <v>79679.8</v>
      </c>
      <c r="O425" s="114">
        <v>71326.37</v>
      </c>
      <c r="P425" s="114">
        <v>44560.85</v>
      </c>
      <c r="Q425" s="114">
        <v>461215.46</v>
      </c>
      <c r="R425" s="9"/>
      <c r="S425" s="315"/>
      <c r="T425" s="315"/>
      <c r="U425" s="114">
        <v>126.6</v>
      </c>
      <c r="V425" s="114">
        <v>89.43</v>
      </c>
      <c r="W425" s="114">
        <v>85.94</v>
      </c>
      <c r="X425" s="114">
        <v>55.15</v>
      </c>
      <c r="Y425" s="114">
        <v>565.91</v>
      </c>
      <c r="Z425" s="9"/>
      <c r="AA425" s="315"/>
      <c r="AB425" s="9" t="s">
        <v>125</v>
      </c>
      <c r="AC425" s="9"/>
      <c r="AD425" s="35">
        <v>8012</v>
      </c>
      <c r="AE425" s="366">
        <v>23</v>
      </c>
      <c r="AF425" s="366">
        <v>8</v>
      </c>
      <c r="AG425" s="366">
        <v>5</v>
      </c>
      <c r="AH425" s="366">
        <v>5</v>
      </c>
      <c r="AI425" s="366">
        <v>5</v>
      </c>
      <c r="AJ425" s="366"/>
      <c r="AK425" s="315"/>
      <c r="AL425" s="315"/>
      <c r="AM425" s="367">
        <v>15154.8</v>
      </c>
      <c r="AN425" s="367">
        <v>7928.44</v>
      </c>
      <c r="AO425" s="367">
        <v>4288.8</v>
      </c>
      <c r="AP425" s="367">
        <v>2188.5100000000002</v>
      </c>
      <c r="AQ425" s="367">
        <v>2585.6999999999998</v>
      </c>
      <c r="AR425" s="366"/>
      <c r="AS425" s="315"/>
      <c r="AT425" s="315"/>
      <c r="AU425" s="367">
        <v>561.29</v>
      </c>
      <c r="AV425" s="367">
        <v>293.64999999999998</v>
      </c>
      <c r="AW425" s="367">
        <v>186.47</v>
      </c>
      <c r="AX425" s="367">
        <v>91.19</v>
      </c>
      <c r="AY425" s="367">
        <v>107.74</v>
      </c>
      <c r="AZ425" s="366"/>
    </row>
    <row r="426" spans="2:52">
      <c r="B426" s="9" t="s">
        <v>118</v>
      </c>
      <c r="C426" s="9"/>
      <c r="D426" s="37">
        <v>8091</v>
      </c>
      <c r="E426" s="13">
        <v>1</v>
      </c>
      <c r="F426" s="13"/>
      <c r="G426" s="13"/>
      <c r="H426" s="13"/>
      <c r="I426" s="13"/>
      <c r="J426" s="9"/>
      <c r="K426" s="315"/>
      <c r="L426" s="315"/>
      <c r="M426" s="114">
        <v>62.39</v>
      </c>
      <c r="N426" s="114">
        <v>0</v>
      </c>
      <c r="O426" s="114">
        <v>0</v>
      </c>
      <c r="P426" s="114">
        <v>0</v>
      </c>
      <c r="Q426" s="114">
        <v>0</v>
      </c>
      <c r="R426" s="9"/>
      <c r="S426" s="315"/>
      <c r="T426" s="315"/>
      <c r="U426" s="114">
        <v>62.39</v>
      </c>
      <c r="V426" s="114">
        <v>0</v>
      </c>
      <c r="W426" s="114">
        <v>0</v>
      </c>
      <c r="X426" s="114">
        <v>0</v>
      </c>
      <c r="Y426" s="114">
        <v>0</v>
      </c>
      <c r="Z426" s="9"/>
      <c r="AA426" s="315"/>
      <c r="AB426" s="9" t="s">
        <v>126</v>
      </c>
      <c r="AC426" s="9"/>
      <c r="AD426" s="35">
        <v>8037</v>
      </c>
      <c r="AE426" s="366">
        <v>17</v>
      </c>
      <c r="AF426" s="366">
        <v>6</v>
      </c>
      <c r="AG426" s="366">
        <v>6</v>
      </c>
      <c r="AH426" s="366">
        <v>5</v>
      </c>
      <c r="AI426" s="366">
        <v>4</v>
      </c>
      <c r="AJ426" s="366"/>
      <c r="AK426" s="315"/>
      <c r="AL426" s="315"/>
      <c r="AM426" s="367">
        <v>43389.94</v>
      </c>
      <c r="AN426" s="367">
        <v>1546.42</v>
      </c>
      <c r="AO426" s="367">
        <v>1567.12</v>
      </c>
      <c r="AP426" s="367">
        <v>1239</v>
      </c>
      <c r="AQ426" s="367">
        <v>1576.22</v>
      </c>
      <c r="AR426" s="366"/>
      <c r="AS426" s="315"/>
      <c r="AT426" s="315"/>
      <c r="AU426" s="367">
        <v>2552.35</v>
      </c>
      <c r="AV426" s="367">
        <v>90.97</v>
      </c>
      <c r="AW426" s="367">
        <v>92.18</v>
      </c>
      <c r="AX426" s="367">
        <v>72.88</v>
      </c>
      <c r="AY426" s="367">
        <v>92.72</v>
      </c>
      <c r="AZ426" s="366"/>
    </row>
    <row r="427" spans="2:52">
      <c r="B427" s="9" t="s">
        <v>122</v>
      </c>
      <c r="C427" s="9"/>
      <c r="D427" s="37">
        <v>8349</v>
      </c>
      <c r="E427" s="13">
        <v>1</v>
      </c>
      <c r="F427" s="13"/>
      <c r="G427" s="13"/>
      <c r="H427" s="13"/>
      <c r="I427" s="13"/>
      <c r="J427" s="9"/>
      <c r="K427" s="315"/>
      <c r="L427" s="315"/>
      <c r="M427" s="114">
        <v>100.46</v>
      </c>
      <c r="N427" s="114">
        <v>0</v>
      </c>
      <c r="O427" s="114">
        <v>0</v>
      </c>
      <c r="P427" s="114">
        <v>0</v>
      </c>
      <c r="Q427" s="114">
        <v>0</v>
      </c>
      <c r="R427" s="9"/>
      <c r="S427" s="315"/>
      <c r="T427" s="315"/>
      <c r="U427" s="114">
        <v>100.46</v>
      </c>
      <c r="V427" s="114">
        <v>0</v>
      </c>
      <c r="W427" s="114">
        <v>0</v>
      </c>
      <c r="X427" s="114">
        <v>0</v>
      </c>
      <c r="Y427" s="114">
        <v>0</v>
      </c>
      <c r="Z427" s="9"/>
      <c r="AA427" s="315"/>
      <c r="AB427" s="9" t="s">
        <v>128</v>
      </c>
      <c r="AC427" s="9"/>
      <c r="AD427" s="35">
        <v>8037</v>
      </c>
      <c r="AE427" s="366">
        <v>7</v>
      </c>
      <c r="AF427" s="366"/>
      <c r="AG427" s="366"/>
      <c r="AH427" s="366"/>
      <c r="AI427" s="366"/>
      <c r="AJ427" s="366"/>
      <c r="AK427" s="315"/>
      <c r="AL427" s="315"/>
      <c r="AM427" s="367">
        <v>3691.15</v>
      </c>
      <c r="AN427" s="367">
        <v>0</v>
      </c>
      <c r="AO427" s="367">
        <v>0</v>
      </c>
      <c r="AP427" s="367">
        <v>0</v>
      </c>
      <c r="AQ427" s="367">
        <v>0</v>
      </c>
      <c r="AR427" s="366"/>
      <c r="AS427" s="315"/>
      <c r="AT427" s="315"/>
      <c r="AU427" s="367">
        <v>527.30999999999995</v>
      </c>
      <c r="AV427" s="367">
        <v>0</v>
      </c>
      <c r="AW427" s="367">
        <v>0</v>
      </c>
      <c r="AX427" s="367">
        <v>0</v>
      </c>
      <c r="AY427" s="367">
        <v>0</v>
      </c>
      <c r="AZ427" s="366"/>
    </row>
    <row r="428" spans="2:52">
      <c r="B428" s="9" t="s">
        <v>125</v>
      </c>
      <c r="C428" s="9"/>
      <c r="D428" s="37">
        <v>8012</v>
      </c>
      <c r="E428" s="13">
        <v>528</v>
      </c>
      <c r="F428" s="13">
        <v>330</v>
      </c>
      <c r="G428" s="13">
        <v>292</v>
      </c>
      <c r="H428" s="13">
        <v>276</v>
      </c>
      <c r="I428" s="13">
        <v>337</v>
      </c>
      <c r="J428" s="9"/>
      <c r="K428" s="315"/>
      <c r="L428" s="315"/>
      <c r="M428" s="114">
        <v>62980.97</v>
      </c>
      <c r="N428" s="114">
        <v>39456.39</v>
      </c>
      <c r="O428" s="114">
        <v>39749.64</v>
      </c>
      <c r="P428" s="114">
        <v>27606.31</v>
      </c>
      <c r="Q428" s="114">
        <v>303236.94</v>
      </c>
      <c r="R428" s="9"/>
      <c r="S428" s="315"/>
      <c r="T428" s="315"/>
      <c r="U428" s="114">
        <v>91.94</v>
      </c>
      <c r="V428" s="114">
        <v>57.6</v>
      </c>
      <c r="W428" s="114">
        <v>59.59</v>
      </c>
      <c r="X428" s="114">
        <v>41.89</v>
      </c>
      <c r="Y428" s="114">
        <v>463.67</v>
      </c>
      <c r="Z428" s="9"/>
      <c r="AA428" s="315"/>
      <c r="AB428" s="9" t="s">
        <v>131</v>
      </c>
      <c r="AC428" s="9"/>
      <c r="AD428" s="35">
        <v>8008</v>
      </c>
      <c r="AE428" s="366">
        <v>7</v>
      </c>
      <c r="AF428" s="366">
        <v>2</v>
      </c>
      <c r="AG428" s="366">
        <v>1</v>
      </c>
      <c r="AH428" s="366">
        <v>1</v>
      </c>
      <c r="AI428" s="366">
        <v>1</v>
      </c>
      <c r="AJ428" s="366"/>
      <c r="AK428" s="315"/>
      <c r="AL428" s="315"/>
      <c r="AM428" s="367">
        <v>520.29</v>
      </c>
      <c r="AN428" s="367">
        <v>456.67</v>
      </c>
      <c r="AO428" s="367">
        <v>491.81</v>
      </c>
      <c r="AP428" s="367">
        <v>572.6</v>
      </c>
      <c r="AQ428" s="367">
        <v>9376.1200000000008</v>
      </c>
      <c r="AR428" s="366"/>
      <c r="AS428" s="315"/>
      <c r="AT428" s="315"/>
      <c r="AU428" s="367">
        <v>74.33</v>
      </c>
      <c r="AV428" s="367">
        <v>65.239999999999995</v>
      </c>
      <c r="AW428" s="367">
        <v>81.97</v>
      </c>
      <c r="AX428" s="367">
        <v>143.15</v>
      </c>
      <c r="AY428" s="367">
        <v>2344.0300000000002</v>
      </c>
      <c r="AZ428" s="366"/>
    </row>
    <row r="429" spans="2:52">
      <c r="B429" s="9" t="s">
        <v>125</v>
      </c>
      <c r="C429" s="9"/>
      <c r="D429" s="37">
        <v>8081</v>
      </c>
      <c r="E429" s="13">
        <v>1</v>
      </c>
      <c r="F429" s="13"/>
      <c r="G429" s="13"/>
      <c r="H429" s="13"/>
      <c r="I429" s="13"/>
      <c r="J429" s="9"/>
      <c r="K429" s="315"/>
      <c r="L429" s="315"/>
      <c r="M429" s="114">
        <v>90.82</v>
      </c>
      <c r="N429" s="114">
        <v>0</v>
      </c>
      <c r="O429" s="114">
        <v>0</v>
      </c>
      <c r="P429" s="114">
        <v>0</v>
      </c>
      <c r="Q429" s="114">
        <v>0</v>
      </c>
      <c r="R429" s="9"/>
      <c r="S429" s="315"/>
      <c r="T429" s="315"/>
      <c r="U429" s="114">
        <v>90.82</v>
      </c>
      <c r="V429" s="114">
        <v>0</v>
      </c>
      <c r="W429" s="114">
        <v>0</v>
      </c>
      <c r="X429" s="114">
        <v>0</v>
      </c>
      <c r="Y429" s="114">
        <v>0</v>
      </c>
      <c r="Z429" s="9"/>
      <c r="AA429" s="315"/>
      <c r="AB429" s="9" t="s">
        <v>132</v>
      </c>
      <c r="AC429" s="9"/>
      <c r="AD429" s="35">
        <v>8014</v>
      </c>
      <c r="AE429" s="366">
        <v>37</v>
      </c>
      <c r="AF429" s="366">
        <v>25</v>
      </c>
      <c r="AG429" s="366">
        <v>17</v>
      </c>
      <c r="AH429" s="366">
        <v>14</v>
      </c>
      <c r="AI429" s="366">
        <v>10</v>
      </c>
      <c r="AJ429" s="366"/>
      <c r="AK429" s="315"/>
      <c r="AL429" s="315"/>
      <c r="AM429" s="367">
        <v>20699.32</v>
      </c>
      <c r="AN429" s="367">
        <v>16404.03</v>
      </c>
      <c r="AO429" s="367">
        <v>13623.09</v>
      </c>
      <c r="AP429" s="367">
        <v>8826.83</v>
      </c>
      <c r="AQ429" s="367">
        <v>16376.01</v>
      </c>
      <c r="AR429" s="366"/>
      <c r="AS429" s="315"/>
      <c r="AT429" s="315"/>
      <c r="AU429" s="367">
        <v>544.72</v>
      </c>
      <c r="AV429" s="367">
        <v>431.69</v>
      </c>
      <c r="AW429" s="367">
        <v>378.42</v>
      </c>
      <c r="AX429" s="367">
        <v>245.19</v>
      </c>
      <c r="AY429" s="367">
        <v>442.59</v>
      </c>
      <c r="AZ429" s="366"/>
    </row>
    <row r="430" spans="2:52">
      <c r="B430" s="9" t="s">
        <v>126</v>
      </c>
      <c r="C430" s="9"/>
      <c r="D430" s="37">
        <v>8037</v>
      </c>
      <c r="E430" s="13">
        <v>95</v>
      </c>
      <c r="F430" s="13">
        <v>50</v>
      </c>
      <c r="G430" s="13">
        <v>33</v>
      </c>
      <c r="H430" s="13">
        <v>31</v>
      </c>
      <c r="I430" s="13">
        <v>40</v>
      </c>
      <c r="J430" s="9"/>
      <c r="K430" s="315"/>
      <c r="L430" s="315"/>
      <c r="M430" s="114">
        <v>12941.02</v>
      </c>
      <c r="N430" s="114">
        <v>7012.98</v>
      </c>
      <c r="O430" s="114">
        <v>7145.38</v>
      </c>
      <c r="P430" s="114">
        <v>6458.8</v>
      </c>
      <c r="Q430" s="114">
        <v>59348.81</v>
      </c>
      <c r="R430" s="9"/>
      <c r="S430" s="315"/>
      <c r="T430" s="315"/>
      <c r="U430" s="114">
        <v>120.94</v>
      </c>
      <c r="V430" s="114">
        <v>65.540000000000006</v>
      </c>
      <c r="W430" s="114">
        <v>71.45</v>
      </c>
      <c r="X430" s="114">
        <v>63.95</v>
      </c>
      <c r="Y430" s="114">
        <v>587.61</v>
      </c>
      <c r="Z430" s="9"/>
      <c r="AA430" s="315"/>
      <c r="AB430" s="9" t="s">
        <v>134</v>
      </c>
      <c r="AC430" s="9"/>
      <c r="AD430" s="35">
        <v>8302</v>
      </c>
      <c r="AE430" s="366">
        <v>428</v>
      </c>
      <c r="AF430" s="366">
        <v>246</v>
      </c>
      <c r="AG430" s="366">
        <v>193</v>
      </c>
      <c r="AH430" s="366">
        <v>126</v>
      </c>
      <c r="AI430" s="366">
        <v>112</v>
      </c>
      <c r="AJ430" s="366"/>
      <c r="AK430" s="315"/>
      <c r="AL430" s="315"/>
      <c r="AM430" s="367">
        <v>198470.77</v>
      </c>
      <c r="AN430" s="367">
        <v>67090.22</v>
      </c>
      <c r="AO430" s="367">
        <v>57930.94</v>
      </c>
      <c r="AP430" s="367">
        <v>22014.05</v>
      </c>
      <c r="AQ430" s="367">
        <v>67469.55</v>
      </c>
      <c r="AR430" s="366"/>
      <c r="AS430" s="315"/>
      <c r="AT430" s="315"/>
      <c r="AU430" s="367">
        <v>442.03</v>
      </c>
      <c r="AV430" s="367">
        <v>149.41999999999999</v>
      </c>
      <c r="AW430" s="367">
        <v>140.27000000000001</v>
      </c>
      <c r="AX430" s="367">
        <v>55.45</v>
      </c>
      <c r="AY430" s="367">
        <v>160.63999999999999</v>
      </c>
      <c r="AZ430" s="366"/>
    </row>
    <row r="431" spans="2:52">
      <c r="B431" s="9" t="s">
        <v>128</v>
      </c>
      <c r="C431" s="9"/>
      <c r="D431" s="37">
        <v>8037</v>
      </c>
      <c r="E431" s="13">
        <v>39</v>
      </c>
      <c r="F431" s="13">
        <v>20</v>
      </c>
      <c r="G431" s="13">
        <v>15</v>
      </c>
      <c r="H431" s="13">
        <v>17</v>
      </c>
      <c r="I431" s="13">
        <v>20</v>
      </c>
      <c r="J431" s="9"/>
      <c r="K431" s="315"/>
      <c r="L431" s="315"/>
      <c r="M431" s="114">
        <v>7503.96</v>
      </c>
      <c r="N431" s="114">
        <v>3228.51</v>
      </c>
      <c r="O431" s="114">
        <v>2794.82</v>
      </c>
      <c r="P431" s="114">
        <v>2666.83</v>
      </c>
      <c r="Q431" s="114">
        <v>10057.15</v>
      </c>
      <c r="R431" s="9"/>
      <c r="S431" s="315"/>
      <c r="T431" s="315"/>
      <c r="U431" s="114">
        <v>163.13</v>
      </c>
      <c r="V431" s="114">
        <v>70.19</v>
      </c>
      <c r="W431" s="114">
        <v>62.11</v>
      </c>
      <c r="X431" s="114">
        <v>59.26</v>
      </c>
      <c r="Y431" s="114">
        <v>223.49</v>
      </c>
      <c r="Z431" s="9"/>
      <c r="AA431" s="315"/>
      <c r="AB431" s="9" t="s">
        <v>134</v>
      </c>
      <c r="AC431" s="9"/>
      <c r="AD431" s="35">
        <v>8351</v>
      </c>
      <c r="AE431" s="366">
        <v>2</v>
      </c>
      <c r="AF431" s="366"/>
      <c r="AG431" s="366"/>
      <c r="AH431" s="366"/>
      <c r="AI431" s="366"/>
      <c r="AJ431" s="366"/>
      <c r="AK431" s="315"/>
      <c r="AL431" s="315"/>
      <c r="AM431" s="367">
        <v>488.25</v>
      </c>
      <c r="AN431" s="367">
        <v>0</v>
      </c>
      <c r="AO431" s="367">
        <v>0</v>
      </c>
      <c r="AP431" s="367">
        <v>0</v>
      </c>
      <c r="AQ431" s="367">
        <v>0</v>
      </c>
      <c r="AR431" s="366"/>
      <c r="AS431" s="315"/>
      <c r="AT431" s="315"/>
      <c r="AU431" s="367">
        <v>244.13</v>
      </c>
      <c r="AV431" s="367">
        <v>0</v>
      </c>
      <c r="AW431" s="367">
        <v>0</v>
      </c>
      <c r="AX431" s="367">
        <v>0</v>
      </c>
      <c r="AY431" s="367">
        <v>0</v>
      </c>
      <c r="AZ431" s="366"/>
    </row>
    <row r="432" spans="2:52">
      <c r="B432" s="9" t="s">
        <v>129</v>
      </c>
      <c r="C432" s="9"/>
      <c r="D432" s="37">
        <v>7826</v>
      </c>
      <c r="E432" s="13">
        <v>1</v>
      </c>
      <c r="F432" s="13"/>
      <c r="G432" s="13"/>
      <c r="H432" s="13"/>
      <c r="I432" s="13"/>
      <c r="J432" s="9"/>
      <c r="K432" s="315"/>
      <c r="L432" s="315"/>
      <c r="M432" s="114">
        <v>416.86</v>
      </c>
      <c r="N432" s="114">
        <v>0</v>
      </c>
      <c r="O432" s="114">
        <v>0</v>
      </c>
      <c r="P432" s="114">
        <v>0</v>
      </c>
      <c r="Q432" s="114">
        <v>0</v>
      </c>
      <c r="R432" s="9"/>
      <c r="S432" s="315"/>
      <c r="T432" s="315"/>
      <c r="U432" s="114">
        <v>416.86</v>
      </c>
      <c r="V432" s="114">
        <v>0</v>
      </c>
      <c r="W432" s="114">
        <v>0</v>
      </c>
      <c r="X432" s="114">
        <v>0</v>
      </c>
      <c r="Y432" s="114">
        <v>0</v>
      </c>
      <c r="Z432" s="9"/>
      <c r="AA432" s="315"/>
      <c r="AB432" s="9" t="s">
        <v>136</v>
      </c>
      <c r="AC432" s="9"/>
      <c r="AD432" s="35">
        <v>8203</v>
      </c>
      <c r="AE432" s="366">
        <v>63</v>
      </c>
      <c r="AF432" s="366">
        <v>19</v>
      </c>
      <c r="AG432" s="366">
        <v>9</v>
      </c>
      <c r="AH432" s="366">
        <v>7</v>
      </c>
      <c r="AI432" s="366">
        <v>9</v>
      </c>
      <c r="AJ432" s="366"/>
      <c r="AK432" s="315"/>
      <c r="AL432" s="315"/>
      <c r="AM432" s="367">
        <v>34308.36</v>
      </c>
      <c r="AN432" s="367">
        <v>4256.1899999999996</v>
      </c>
      <c r="AO432" s="367">
        <v>2289.25</v>
      </c>
      <c r="AP432" s="367">
        <v>1580.94</v>
      </c>
      <c r="AQ432" s="367">
        <v>8332.18</v>
      </c>
      <c r="AR432" s="366"/>
      <c r="AS432" s="315"/>
      <c r="AT432" s="315"/>
      <c r="AU432" s="367">
        <v>512.07000000000005</v>
      </c>
      <c r="AV432" s="367">
        <v>63.53</v>
      </c>
      <c r="AW432" s="367">
        <v>40.880000000000003</v>
      </c>
      <c r="AX432" s="367">
        <v>26.8</v>
      </c>
      <c r="AY432" s="367">
        <v>136.59</v>
      </c>
      <c r="AZ432" s="366"/>
    </row>
    <row r="433" spans="2:52">
      <c r="B433" s="9" t="s">
        <v>131</v>
      </c>
      <c r="C433" s="9"/>
      <c r="D433" s="37">
        <v>8008</v>
      </c>
      <c r="E433" s="13">
        <v>44</v>
      </c>
      <c r="F433" s="13">
        <v>17</v>
      </c>
      <c r="G433" s="13">
        <v>11</v>
      </c>
      <c r="H433" s="13">
        <v>10</v>
      </c>
      <c r="I433" s="13">
        <v>10</v>
      </c>
      <c r="J433" s="9"/>
      <c r="K433" s="315"/>
      <c r="L433" s="315"/>
      <c r="M433" s="114">
        <v>2491.88</v>
      </c>
      <c r="N433" s="114">
        <v>791.19</v>
      </c>
      <c r="O433" s="114">
        <v>719.72</v>
      </c>
      <c r="P433" s="114">
        <v>873.51</v>
      </c>
      <c r="Q433" s="114">
        <v>7056.1</v>
      </c>
      <c r="R433" s="9"/>
      <c r="S433" s="315"/>
      <c r="T433" s="315"/>
      <c r="U433" s="114">
        <v>55.38</v>
      </c>
      <c r="V433" s="114">
        <v>17.579999999999998</v>
      </c>
      <c r="W433" s="114">
        <v>17.55</v>
      </c>
      <c r="X433" s="114">
        <v>22.4</v>
      </c>
      <c r="Y433" s="114">
        <v>168</v>
      </c>
      <c r="Z433" s="9"/>
      <c r="AA433" s="315"/>
      <c r="AB433" s="9" t="s">
        <v>142</v>
      </c>
      <c r="AC433" s="9"/>
      <c r="AD433" s="35">
        <v>8310</v>
      </c>
      <c r="AE433" s="366">
        <v>58</v>
      </c>
      <c r="AF433" s="366">
        <v>26</v>
      </c>
      <c r="AG433" s="366">
        <v>18</v>
      </c>
      <c r="AH433" s="366">
        <v>15</v>
      </c>
      <c r="AI433" s="366">
        <v>16</v>
      </c>
      <c r="AJ433" s="366"/>
      <c r="AK433" s="315"/>
      <c r="AL433" s="315"/>
      <c r="AM433" s="367">
        <v>57665.89</v>
      </c>
      <c r="AN433" s="367">
        <v>14628.32</v>
      </c>
      <c r="AO433" s="367">
        <v>5027.82</v>
      </c>
      <c r="AP433" s="367">
        <v>4766.67</v>
      </c>
      <c r="AQ433" s="367">
        <v>9913.9500000000007</v>
      </c>
      <c r="AR433" s="366"/>
      <c r="AS433" s="315"/>
      <c r="AT433" s="315"/>
      <c r="AU433" s="367">
        <v>4534.8099999999995</v>
      </c>
      <c r="AV433" s="367">
        <v>308.65999999999997</v>
      </c>
      <c r="AW433" s="367">
        <v>111.24</v>
      </c>
      <c r="AX433" s="367">
        <v>89.94</v>
      </c>
      <c r="AY433" s="367">
        <v>187.06</v>
      </c>
      <c r="AZ433" s="366"/>
    </row>
    <row r="434" spans="2:52">
      <c r="B434" s="9" t="s">
        <v>132</v>
      </c>
      <c r="C434" s="9"/>
      <c r="D434" s="37">
        <v>8014</v>
      </c>
      <c r="E434" s="13">
        <v>35</v>
      </c>
      <c r="F434" s="13">
        <v>30</v>
      </c>
      <c r="G434" s="13">
        <v>21</v>
      </c>
      <c r="H434" s="13">
        <v>20</v>
      </c>
      <c r="I434" s="13">
        <v>23</v>
      </c>
      <c r="J434" s="9"/>
      <c r="K434" s="315"/>
      <c r="L434" s="315"/>
      <c r="M434" s="114">
        <v>4675.7299999999996</v>
      </c>
      <c r="N434" s="114">
        <v>6072.22</v>
      </c>
      <c r="O434" s="114">
        <v>4207.43</v>
      </c>
      <c r="P434" s="114">
        <v>4727.24</v>
      </c>
      <c r="Q434" s="114">
        <v>38687.089999999997</v>
      </c>
      <c r="R434" s="9"/>
      <c r="S434" s="315"/>
      <c r="T434" s="315"/>
      <c r="U434" s="114">
        <v>101.65</v>
      </c>
      <c r="V434" s="114">
        <v>132</v>
      </c>
      <c r="W434" s="114">
        <v>93.5</v>
      </c>
      <c r="X434" s="114">
        <v>105.05</v>
      </c>
      <c r="Y434" s="114">
        <v>879.25</v>
      </c>
      <c r="Z434" s="9"/>
      <c r="AA434" s="315"/>
      <c r="AB434" s="9" t="s">
        <v>150</v>
      </c>
      <c r="AC434" s="9"/>
      <c r="AD434" s="35">
        <v>8210</v>
      </c>
      <c r="AE434" s="366">
        <v>21</v>
      </c>
      <c r="AF434" s="366">
        <v>6</v>
      </c>
      <c r="AG434" s="366">
        <v>7</v>
      </c>
      <c r="AH434" s="366">
        <v>7</v>
      </c>
      <c r="AI434" s="366">
        <v>5</v>
      </c>
      <c r="AJ434" s="366"/>
      <c r="AK434" s="315"/>
      <c r="AL434" s="315"/>
      <c r="AM434" s="367">
        <v>7459.9</v>
      </c>
      <c r="AN434" s="367">
        <v>4141.63</v>
      </c>
      <c r="AO434" s="367">
        <v>7577.84</v>
      </c>
      <c r="AP434" s="367">
        <v>1815.57</v>
      </c>
      <c r="AQ434" s="367">
        <v>7835.78</v>
      </c>
      <c r="AR434" s="366"/>
      <c r="AS434" s="315"/>
      <c r="AT434" s="315"/>
      <c r="AU434" s="367">
        <v>355.23</v>
      </c>
      <c r="AV434" s="367">
        <v>197.22</v>
      </c>
      <c r="AW434" s="367">
        <v>360.85</v>
      </c>
      <c r="AX434" s="367">
        <v>90.78</v>
      </c>
      <c r="AY434" s="367">
        <v>391.79</v>
      </c>
      <c r="AZ434" s="366"/>
    </row>
    <row r="435" spans="2:52">
      <c r="B435" s="9" t="s">
        <v>134</v>
      </c>
      <c r="C435" s="9"/>
      <c r="D435" s="37">
        <v>8302</v>
      </c>
      <c r="E435" s="13">
        <v>3781</v>
      </c>
      <c r="F435" s="13">
        <v>2483</v>
      </c>
      <c r="G435" s="13">
        <v>2063</v>
      </c>
      <c r="H435" s="13">
        <v>1830</v>
      </c>
      <c r="I435" s="13">
        <v>2400</v>
      </c>
      <c r="J435" s="9"/>
      <c r="K435" s="315"/>
      <c r="L435" s="315"/>
      <c r="M435" s="114">
        <v>695867.61</v>
      </c>
      <c r="N435" s="114">
        <v>480148.21</v>
      </c>
      <c r="O435" s="114">
        <v>435751.24</v>
      </c>
      <c r="P435" s="114">
        <v>343622.83</v>
      </c>
      <c r="Q435" s="114">
        <v>3407912.17</v>
      </c>
      <c r="R435" s="9"/>
      <c r="S435" s="315"/>
      <c r="T435" s="315"/>
      <c r="U435" s="114">
        <v>143.30000000000001</v>
      </c>
      <c r="V435" s="114">
        <v>98.88</v>
      </c>
      <c r="W435" s="114">
        <v>93.37</v>
      </c>
      <c r="X435" s="114">
        <v>79.819999999999993</v>
      </c>
      <c r="Y435" s="114">
        <v>729.9</v>
      </c>
      <c r="Z435" s="9"/>
      <c r="AA435" s="315"/>
      <c r="AB435" s="9" t="s">
        <v>155</v>
      </c>
      <c r="AC435" s="9"/>
      <c r="AD435" s="35">
        <v>8204</v>
      </c>
      <c r="AE435" s="366">
        <v>163</v>
      </c>
      <c r="AF435" s="366">
        <v>86</v>
      </c>
      <c r="AG435" s="366">
        <v>60</v>
      </c>
      <c r="AH435" s="366">
        <v>44</v>
      </c>
      <c r="AI435" s="366">
        <v>30</v>
      </c>
      <c r="AJ435" s="366"/>
      <c r="AK435" s="315"/>
      <c r="AL435" s="315"/>
      <c r="AM435" s="367">
        <v>92496.65</v>
      </c>
      <c r="AN435" s="367">
        <v>71079.12</v>
      </c>
      <c r="AO435" s="367">
        <v>57205.03</v>
      </c>
      <c r="AP435" s="367">
        <v>48680.34</v>
      </c>
      <c r="AQ435" s="367">
        <v>86519.66</v>
      </c>
      <c r="AR435" s="366"/>
      <c r="AS435" s="315"/>
      <c r="AT435" s="315"/>
      <c r="AU435" s="367">
        <v>560.59</v>
      </c>
      <c r="AV435" s="367">
        <v>430.78</v>
      </c>
      <c r="AW435" s="367">
        <v>378.84</v>
      </c>
      <c r="AX435" s="367">
        <v>328.92</v>
      </c>
      <c r="AY435" s="367">
        <v>592.6</v>
      </c>
      <c r="AZ435" s="366"/>
    </row>
    <row r="436" spans="2:52">
      <c r="B436" s="9" t="s">
        <v>134</v>
      </c>
      <c r="C436" s="9"/>
      <c r="D436" s="37">
        <v>8351</v>
      </c>
      <c r="E436" s="13">
        <v>4</v>
      </c>
      <c r="F436" s="13">
        <v>2</v>
      </c>
      <c r="G436" s="13">
        <v>1</v>
      </c>
      <c r="H436" s="13"/>
      <c r="I436" s="13"/>
      <c r="J436" s="9"/>
      <c r="K436" s="315"/>
      <c r="L436" s="315"/>
      <c r="M436" s="114">
        <v>448.32</v>
      </c>
      <c r="N436" s="114">
        <v>299.75</v>
      </c>
      <c r="O436" s="114">
        <v>69.98</v>
      </c>
      <c r="P436" s="114">
        <v>0</v>
      </c>
      <c r="Q436" s="114">
        <v>0</v>
      </c>
      <c r="R436" s="9"/>
      <c r="S436" s="315"/>
      <c r="T436" s="315"/>
      <c r="U436" s="114">
        <v>112.08</v>
      </c>
      <c r="V436" s="114">
        <v>74.94</v>
      </c>
      <c r="W436" s="114">
        <v>17.5</v>
      </c>
      <c r="X436" s="114">
        <v>0</v>
      </c>
      <c r="Y436" s="114">
        <v>0</v>
      </c>
      <c r="Z436" s="9"/>
      <c r="AA436" s="315"/>
      <c r="AB436" s="9" t="s">
        <v>160</v>
      </c>
      <c r="AC436" s="9"/>
      <c r="AD436" s="35">
        <v>8210</v>
      </c>
      <c r="AE436" s="366">
        <v>155</v>
      </c>
      <c r="AF436" s="366">
        <v>81</v>
      </c>
      <c r="AG436" s="366">
        <v>45</v>
      </c>
      <c r="AH436" s="366">
        <v>35</v>
      </c>
      <c r="AI436" s="366">
        <v>22</v>
      </c>
      <c r="AJ436" s="366"/>
      <c r="AK436" s="315"/>
      <c r="AL436" s="315"/>
      <c r="AM436" s="367">
        <v>111507.1</v>
      </c>
      <c r="AN436" s="367">
        <v>125317.28</v>
      </c>
      <c r="AO436" s="367">
        <v>26563.94</v>
      </c>
      <c r="AP436" s="367">
        <v>18503.490000000002</v>
      </c>
      <c r="AQ436" s="367">
        <v>11742.3</v>
      </c>
      <c r="AR436" s="366"/>
      <c r="AS436" s="315"/>
      <c r="AT436" s="315"/>
      <c r="AU436" s="367">
        <v>663.73</v>
      </c>
      <c r="AV436" s="367">
        <v>745.94</v>
      </c>
      <c r="AW436" s="367">
        <v>172.49</v>
      </c>
      <c r="AX436" s="367">
        <v>118.61</v>
      </c>
      <c r="AY436" s="367">
        <v>74.319999999999993</v>
      </c>
      <c r="AZ436" s="366"/>
    </row>
    <row r="437" spans="2:52">
      <c r="B437" s="9" t="s">
        <v>136</v>
      </c>
      <c r="C437" s="9"/>
      <c r="D437" s="37">
        <v>8203</v>
      </c>
      <c r="E437" s="13">
        <v>922</v>
      </c>
      <c r="F437" s="13">
        <v>445</v>
      </c>
      <c r="G437" s="13">
        <v>277</v>
      </c>
      <c r="H437" s="13">
        <v>227</v>
      </c>
      <c r="I437" s="13">
        <v>232</v>
      </c>
      <c r="J437" s="9"/>
      <c r="K437" s="315"/>
      <c r="L437" s="315"/>
      <c r="M437" s="114">
        <v>94693.43</v>
      </c>
      <c r="N437" s="114">
        <v>60214.75</v>
      </c>
      <c r="O437" s="114">
        <v>40338.17</v>
      </c>
      <c r="P437" s="114">
        <v>25316.95</v>
      </c>
      <c r="Q437" s="114">
        <v>234493.8</v>
      </c>
      <c r="R437" s="9"/>
      <c r="S437" s="315"/>
      <c r="T437" s="315"/>
      <c r="U437" s="114">
        <v>93.85</v>
      </c>
      <c r="V437" s="114">
        <v>59.68</v>
      </c>
      <c r="W437" s="114">
        <v>43.42</v>
      </c>
      <c r="X437" s="114">
        <v>26.99</v>
      </c>
      <c r="Y437" s="114">
        <v>248.67</v>
      </c>
      <c r="Z437" s="9"/>
      <c r="AA437" s="315"/>
      <c r="AB437" s="9" t="s">
        <v>161</v>
      </c>
      <c r="AC437" s="9"/>
      <c r="AD437" s="35">
        <v>8212</v>
      </c>
      <c r="AE437" s="366">
        <v>2</v>
      </c>
      <c r="AF437" s="366"/>
      <c r="AG437" s="366"/>
      <c r="AH437" s="366"/>
      <c r="AI437" s="366"/>
      <c r="AJ437" s="366"/>
      <c r="AK437" s="315"/>
      <c r="AL437" s="315"/>
      <c r="AM437" s="367">
        <v>59.95</v>
      </c>
      <c r="AN437" s="367">
        <v>0</v>
      </c>
      <c r="AO437" s="367">
        <v>0</v>
      </c>
      <c r="AP437" s="367">
        <v>0</v>
      </c>
      <c r="AQ437" s="367">
        <v>0</v>
      </c>
      <c r="AR437" s="366"/>
      <c r="AS437" s="315"/>
      <c r="AT437" s="315"/>
      <c r="AU437" s="367">
        <v>29.98</v>
      </c>
      <c r="AV437" s="367">
        <v>0</v>
      </c>
      <c r="AW437" s="367">
        <v>0</v>
      </c>
      <c r="AX437" s="367">
        <v>0</v>
      </c>
      <c r="AY437" s="367">
        <v>0</v>
      </c>
      <c r="AZ437" s="366"/>
    </row>
    <row r="438" spans="2:52">
      <c r="B438" s="9" t="s">
        <v>142</v>
      </c>
      <c r="C438" s="9"/>
      <c r="D438" s="37">
        <v>8310</v>
      </c>
      <c r="E438" s="13">
        <v>207</v>
      </c>
      <c r="F438" s="13">
        <v>116</v>
      </c>
      <c r="G438" s="13">
        <v>93</v>
      </c>
      <c r="H438" s="13">
        <v>92</v>
      </c>
      <c r="I438" s="13">
        <v>108</v>
      </c>
      <c r="J438" s="9"/>
      <c r="K438" s="315"/>
      <c r="L438" s="315"/>
      <c r="M438" s="114">
        <v>38957.82</v>
      </c>
      <c r="N438" s="114">
        <v>25553.73</v>
      </c>
      <c r="O438" s="114">
        <v>17431.41</v>
      </c>
      <c r="P438" s="114">
        <v>14758.91</v>
      </c>
      <c r="Q438" s="114">
        <v>179499.16</v>
      </c>
      <c r="R438" s="9"/>
      <c r="S438" s="315"/>
      <c r="T438" s="315"/>
      <c r="U438" s="114">
        <v>336.98</v>
      </c>
      <c r="V438" s="114">
        <v>525.97</v>
      </c>
      <c r="W438" s="114">
        <v>307.10000000000002</v>
      </c>
      <c r="X438" s="114">
        <v>309.36</v>
      </c>
      <c r="Y438" s="114">
        <v>2890.5299999999997</v>
      </c>
      <c r="Z438" s="9"/>
      <c r="AA438" s="315"/>
      <c r="AB438" s="9" t="s">
        <v>162</v>
      </c>
      <c r="AC438" s="9"/>
      <c r="AD438" s="35">
        <v>8232</v>
      </c>
      <c r="AE438" s="366">
        <v>12</v>
      </c>
      <c r="AF438" s="366">
        <v>6</v>
      </c>
      <c r="AG438" s="366">
        <v>4</v>
      </c>
      <c r="AH438" s="366">
        <v>4</v>
      </c>
      <c r="AI438" s="366"/>
      <c r="AJ438" s="366"/>
      <c r="AK438" s="315"/>
      <c r="AL438" s="315"/>
      <c r="AM438" s="367">
        <v>2979.58</v>
      </c>
      <c r="AN438" s="367">
        <v>735.21</v>
      </c>
      <c r="AO438" s="367">
        <v>414.96</v>
      </c>
      <c r="AP438" s="367">
        <v>1680.4</v>
      </c>
      <c r="AQ438" s="367">
        <v>0</v>
      </c>
      <c r="AR438" s="366"/>
      <c r="AS438" s="315"/>
      <c r="AT438" s="315"/>
      <c r="AU438" s="367">
        <v>248.3</v>
      </c>
      <c r="AV438" s="367">
        <v>61.27</v>
      </c>
      <c r="AW438" s="367">
        <v>41.5</v>
      </c>
      <c r="AX438" s="367">
        <v>152.76</v>
      </c>
      <c r="AY438" s="367">
        <v>0</v>
      </c>
      <c r="AZ438" s="366"/>
    </row>
    <row r="439" spans="2:52">
      <c r="B439" s="9" t="s">
        <v>150</v>
      </c>
      <c r="C439" s="9"/>
      <c r="D439" s="37">
        <v>8210</v>
      </c>
      <c r="E439" s="13">
        <v>107</v>
      </c>
      <c r="F439" s="13">
        <v>66</v>
      </c>
      <c r="G439" s="13">
        <v>47</v>
      </c>
      <c r="H439" s="13">
        <v>38</v>
      </c>
      <c r="I439" s="13">
        <v>41</v>
      </c>
      <c r="J439" s="9"/>
      <c r="K439" s="315"/>
      <c r="L439" s="315"/>
      <c r="M439" s="114">
        <v>16033.8</v>
      </c>
      <c r="N439" s="114">
        <v>12873.61</v>
      </c>
      <c r="O439" s="114">
        <v>9151.59</v>
      </c>
      <c r="P439" s="114">
        <v>9041.0400000000009</v>
      </c>
      <c r="Q439" s="114">
        <v>50727.62</v>
      </c>
      <c r="R439" s="9"/>
      <c r="S439" s="315"/>
      <c r="T439" s="315"/>
      <c r="U439" s="114">
        <v>130.36000000000001</v>
      </c>
      <c r="V439" s="114">
        <v>104.66</v>
      </c>
      <c r="W439" s="114">
        <v>76.260000000000005</v>
      </c>
      <c r="X439" s="114">
        <v>77.27</v>
      </c>
      <c r="Y439" s="114">
        <v>426.28</v>
      </c>
      <c r="Z439" s="9"/>
      <c r="AA439" s="315"/>
      <c r="AB439" s="9" t="s">
        <v>162</v>
      </c>
      <c r="AC439" s="9"/>
      <c r="AD439" s="35">
        <v>8234</v>
      </c>
      <c r="AE439" s="366">
        <v>30</v>
      </c>
      <c r="AF439" s="366">
        <v>12</v>
      </c>
      <c r="AG439" s="366">
        <v>10</v>
      </c>
      <c r="AH439" s="366">
        <v>7</v>
      </c>
      <c r="AI439" s="366">
        <v>3</v>
      </c>
      <c r="AJ439" s="366"/>
      <c r="AK439" s="315"/>
      <c r="AL439" s="315"/>
      <c r="AM439" s="367">
        <v>11959.62</v>
      </c>
      <c r="AN439" s="367">
        <v>1618.77</v>
      </c>
      <c r="AO439" s="367">
        <v>838.14</v>
      </c>
      <c r="AP439" s="367">
        <v>348.24</v>
      </c>
      <c r="AQ439" s="367">
        <v>2265.39</v>
      </c>
      <c r="AR439" s="366"/>
      <c r="AS439" s="315"/>
      <c r="AT439" s="315"/>
      <c r="AU439" s="367">
        <v>385.79</v>
      </c>
      <c r="AV439" s="367">
        <v>52.22</v>
      </c>
      <c r="AW439" s="367">
        <v>27.94</v>
      </c>
      <c r="AX439" s="367">
        <v>11.23</v>
      </c>
      <c r="AY439" s="367">
        <v>73.08</v>
      </c>
      <c r="AZ439" s="366"/>
    </row>
    <row r="440" spans="2:52">
      <c r="B440" s="9" t="s">
        <v>151</v>
      </c>
      <c r="C440" s="9"/>
      <c r="D440" s="37">
        <v>7006</v>
      </c>
      <c r="E440" s="13"/>
      <c r="F440" s="13">
        <v>1</v>
      </c>
      <c r="G440" s="13">
        <v>1</v>
      </c>
      <c r="H440" s="13">
        <v>1</v>
      </c>
      <c r="I440" s="13">
        <v>1</v>
      </c>
      <c r="J440" s="9"/>
      <c r="K440" s="315"/>
      <c r="L440" s="315"/>
      <c r="M440" s="114">
        <v>0</v>
      </c>
      <c r="N440" s="114">
        <v>122.4</v>
      </c>
      <c r="O440" s="114">
        <v>198.85</v>
      </c>
      <c r="P440" s="114">
        <v>101.24</v>
      </c>
      <c r="Q440" s="114">
        <v>9644.44</v>
      </c>
      <c r="R440" s="9"/>
      <c r="S440" s="315"/>
      <c r="T440" s="315"/>
      <c r="U440" s="114">
        <v>0</v>
      </c>
      <c r="V440" s="114">
        <v>61.2</v>
      </c>
      <c r="W440" s="114">
        <v>99.43</v>
      </c>
      <c r="X440" s="114">
        <v>50.62</v>
      </c>
      <c r="Y440" s="114">
        <v>4822.22</v>
      </c>
      <c r="Z440" s="9"/>
      <c r="AA440" s="315"/>
      <c r="AB440" s="9" t="s">
        <v>163</v>
      </c>
      <c r="AC440" s="9"/>
      <c r="AD440" s="35">
        <v>8332</v>
      </c>
      <c r="AE440" s="366">
        <v>7</v>
      </c>
      <c r="AF440" s="366">
        <v>4</v>
      </c>
      <c r="AG440" s="366">
        <v>7</v>
      </c>
      <c r="AH440" s="366">
        <v>7</v>
      </c>
      <c r="AI440" s="366">
        <v>7</v>
      </c>
      <c r="AJ440" s="366"/>
      <c r="AK440" s="315"/>
      <c r="AL440" s="315"/>
      <c r="AM440" s="367">
        <v>1088.25</v>
      </c>
      <c r="AN440" s="367">
        <v>805.04</v>
      </c>
      <c r="AO440" s="367">
        <v>1475.04</v>
      </c>
      <c r="AP440" s="367">
        <v>1200.1500000000001</v>
      </c>
      <c r="AQ440" s="367">
        <v>2199.34</v>
      </c>
      <c r="AR440" s="366"/>
      <c r="AS440" s="315"/>
      <c r="AT440" s="315"/>
      <c r="AU440" s="367">
        <v>136.03</v>
      </c>
      <c r="AV440" s="367">
        <v>100.63</v>
      </c>
      <c r="AW440" s="367">
        <v>210.72</v>
      </c>
      <c r="AX440" s="367">
        <v>171.45</v>
      </c>
      <c r="AY440" s="367">
        <v>314.19</v>
      </c>
      <c r="AZ440" s="366"/>
    </row>
    <row r="441" spans="2:52">
      <c r="B441" s="9" t="s">
        <v>155</v>
      </c>
      <c r="C441" s="9"/>
      <c r="D441" s="37">
        <v>8204</v>
      </c>
      <c r="E441" s="13">
        <v>635</v>
      </c>
      <c r="F441" s="13">
        <v>335</v>
      </c>
      <c r="G441" s="13">
        <v>245</v>
      </c>
      <c r="H441" s="13">
        <v>203</v>
      </c>
      <c r="I441" s="13">
        <v>202</v>
      </c>
      <c r="J441" s="9"/>
      <c r="K441" s="315"/>
      <c r="L441" s="315"/>
      <c r="M441" s="114">
        <v>68830.429999999993</v>
      </c>
      <c r="N441" s="114">
        <v>43586.63</v>
      </c>
      <c r="O441" s="114">
        <v>40112.85</v>
      </c>
      <c r="P441" s="114">
        <v>26136.51</v>
      </c>
      <c r="Q441" s="114">
        <v>212321.76</v>
      </c>
      <c r="R441" s="9"/>
      <c r="S441" s="315"/>
      <c r="T441" s="315"/>
      <c r="U441" s="114">
        <v>96.54</v>
      </c>
      <c r="V441" s="114">
        <v>61.13</v>
      </c>
      <c r="W441" s="114">
        <v>60.59</v>
      </c>
      <c r="X441" s="114">
        <v>39.96</v>
      </c>
      <c r="Y441" s="114">
        <v>318.8</v>
      </c>
      <c r="Z441" s="9"/>
      <c r="AA441" s="315"/>
      <c r="AB441" s="9" t="s">
        <v>165</v>
      </c>
      <c r="AC441" s="9"/>
      <c r="AD441" s="35">
        <v>8069</v>
      </c>
      <c r="AE441" s="366">
        <v>58</v>
      </c>
      <c r="AF441" s="366">
        <v>40</v>
      </c>
      <c r="AG441" s="366">
        <v>31</v>
      </c>
      <c r="AH441" s="366">
        <v>27</v>
      </c>
      <c r="AI441" s="366">
        <v>26</v>
      </c>
      <c r="AJ441" s="366"/>
      <c r="AK441" s="315"/>
      <c r="AL441" s="315"/>
      <c r="AM441" s="367">
        <v>28642.35</v>
      </c>
      <c r="AN441" s="367">
        <v>13539.93</v>
      </c>
      <c r="AO441" s="367">
        <v>11408.36</v>
      </c>
      <c r="AP441" s="367">
        <v>7529.55</v>
      </c>
      <c r="AQ441" s="367">
        <v>20052.759999999998</v>
      </c>
      <c r="AR441" s="366"/>
      <c r="AS441" s="315"/>
      <c r="AT441" s="315"/>
      <c r="AU441" s="367">
        <v>469.55</v>
      </c>
      <c r="AV441" s="367">
        <v>221.97</v>
      </c>
      <c r="AW441" s="367">
        <v>207.42</v>
      </c>
      <c r="AX441" s="367">
        <v>136.9</v>
      </c>
      <c r="AY441" s="367">
        <v>358.09</v>
      </c>
      <c r="AZ441" s="366"/>
    </row>
    <row r="442" spans="2:52">
      <c r="B442" s="9" t="s">
        <v>155</v>
      </c>
      <c r="C442" s="9"/>
      <c r="D442" s="37">
        <v>8260</v>
      </c>
      <c r="E442" s="13">
        <v>4</v>
      </c>
      <c r="F442" s="13">
        <v>1</v>
      </c>
      <c r="G442" s="13">
        <v>1</v>
      </c>
      <c r="H442" s="13">
        <v>1</v>
      </c>
      <c r="I442" s="13">
        <v>1</v>
      </c>
      <c r="J442" s="9"/>
      <c r="K442" s="315"/>
      <c r="L442" s="315"/>
      <c r="M442" s="114">
        <v>288.25</v>
      </c>
      <c r="N442" s="114">
        <v>70.650000000000006</v>
      </c>
      <c r="O442" s="114">
        <v>87.48</v>
      </c>
      <c r="P442" s="114">
        <v>69.64</v>
      </c>
      <c r="Q442" s="114">
        <v>174.04</v>
      </c>
      <c r="R442" s="9"/>
      <c r="S442" s="315"/>
      <c r="T442" s="315"/>
      <c r="U442" s="114">
        <v>187.42000000000002</v>
      </c>
      <c r="V442" s="114">
        <v>23.55</v>
      </c>
      <c r="W442" s="114">
        <v>29.16</v>
      </c>
      <c r="X442" s="114">
        <v>23.21</v>
      </c>
      <c r="Y442" s="114">
        <v>58.01</v>
      </c>
      <c r="Z442" s="9"/>
      <c r="AA442" s="315"/>
      <c r="AB442" s="9" t="s">
        <v>165</v>
      </c>
      <c r="AC442" s="9"/>
      <c r="AD442" s="35">
        <v>8096</v>
      </c>
      <c r="AE442" s="366">
        <v>1</v>
      </c>
      <c r="AF442" s="366">
        <v>1</v>
      </c>
      <c r="AG442" s="366">
        <v>1</v>
      </c>
      <c r="AH442" s="366">
        <v>1</v>
      </c>
      <c r="AI442" s="366">
        <v>1</v>
      </c>
      <c r="AJ442" s="366"/>
      <c r="AK442" s="315"/>
      <c r="AL442" s="315"/>
      <c r="AM442" s="367">
        <v>91.7</v>
      </c>
      <c r="AN442" s="367">
        <v>94.39</v>
      </c>
      <c r="AO442" s="367">
        <v>122.27</v>
      </c>
      <c r="AP442" s="367">
        <v>98.53</v>
      </c>
      <c r="AQ442" s="367">
        <v>223.15</v>
      </c>
      <c r="AR442" s="366"/>
      <c r="AS442" s="315"/>
      <c r="AT442" s="315"/>
      <c r="AU442" s="367">
        <v>91.7</v>
      </c>
      <c r="AV442" s="367">
        <v>94.39</v>
      </c>
      <c r="AW442" s="367">
        <v>122.27</v>
      </c>
      <c r="AX442" s="367">
        <v>98.53</v>
      </c>
      <c r="AY442" s="367">
        <v>223.15</v>
      </c>
      <c r="AZ442" s="366"/>
    </row>
    <row r="443" spans="2:52">
      <c r="B443" s="9" t="s">
        <v>160</v>
      </c>
      <c r="C443" s="9"/>
      <c r="D443" s="37">
        <v>8210</v>
      </c>
      <c r="E443" s="13">
        <v>674</v>
      </c>
      <c r="F443" s="13">
        <v>353</v>
      </c>
      <c r="G443" s="13">
        <v>254</v>
      </c>
      <c r="H443" s="13">
        <v>224</v>
      </c>
      <c r="I443" s="13">
        <v>256</v>
      </c>
      <c r="J443" s="9"/>
      <c r="K443" s="315"/>
      <c r="L443" s="315"/>
      <c r="M443" s="114">
        <v>94260.23</v>
      </c>
      <c r="N443" s="114">
        <v>72137.62</v>
      </c>
      <c r="O443" s="114">
        <v>41582</v>
      </c>
      <c r="P443" s="114">
        <v>36468.79</v>
      </c>
      <c r="Q443" s="114">
        <v>324962.99</v>
      </c>
      <c r="R443" s="9"/>
      <c r="S443" s="315"/>
      <c r="T443" s="315"/>
      <c r="U443" s="114">
        <v>118.12</v>
      </c>
      <c r="V443" s="114">
        <v>90.4</v>
      </c>
      <c r="W443" s="114">
        <v>55.52</v>
      </c>
      <c r="X443" s="114">
        <v>48.5</v>
      </c>
      <c r="Y443" s="114">
        <v>426.46</v>
      </c>
      <c r="Z443" s="9"/>
      <c r="AA443" s="315"/>
      <c r="AB443" s="9" t="s">
        <v>167</v>
      </c>
      <c r="AC443" s="9"/>
      <c r="AD443" s="35">
        <v>8094</v>
      </c>
      <c r="AE443" s="366">
        <v>15</v>
      </c>
      <c r="AF443" s="366">
        <v>11</v>
      </c>
      <c r="AG443" s="366">
        <v>6</v>
      </c>
      <c r="AH443" s="366">
        <v>4</v>
      </c>
      <c r="AI443" s="366">
        <v>2</v>
      </c>
      <c r="AJ443" s="366"/>
      <c r="AK443" s="315"/>
      <c r="AL443" s="315"/>
      <c r="AM443" s="367">
        <v>5177.93</v>
      </c>
      <c r="AN443" s="367">
        <v>2310.4699999999998</v>
      </c>
      <c r="AO443" s="367">
        <v>695.59</v>
      </c>
      <c r="AP443" s="367">
        <v>695.37</v>
      </c>
      <c r="AQ443" s="367">
        <v>946.58</v>
      </c>
      <c r="AR443" s="366"/>
      <c r="AS443" s="315"/>
      <c r="AT443" s="315"/>
      <c r="AU443" s="367">
        <v>323.62</v>
      </c>
      <c r="AV443" s="367">
        <v>144.4</v>
      </c>
      <c r="AW443" s="367">
        <v>49.69</v>
      </c>
      <c r="AX443" s="367">
        <v>49.67</v>
      </c>
      <c r="AY443" s="367">
        <v>67.61</v>
      </c>
      <c r="AZ443" s="366"/>
    </row>
    <row r="444" spans="2:52">
      <c r="B444" s="9" t="s">
        <v>161</v>
      </c>
      <c r="C444" s="9"/>
      <c r="D444" s="37">
        <v>8212</v>
      </c>
      <c r="E444" s="13">
        <v>22</v>
      </c>
      <c r="F444" s="13">
        <v>7</v>
      </c>
      <c r="G444" s="13">
        <v>3</v>
      </c>
      <c r="H444" s="13">
        <v>2</v>
      </c>
      <c r="I444" s="13">
        <v>3</v>
      </c>
      <c r="J444" s="9"/>
      <c r="K444" s="315"/>
      <c r="L444" s="315"/>
      <c r="M444" s="114">
        <v>2793.77</v>
      </c>
      <c r="N444" s="114">
        <v>1502.9</v>
      </c>
      <c r="O444" s="114">
        <v>1171.74</v>
      </c>
      <c r="P444" s="114">
        <v>822.1</v>
      </c>
      <c r="Q444" s="114">
        <v>8646.32</v>
      </c>
      <c r="R444" s="9"/>
      <c r="S444" s="315"/>
      <c r="T444" s="315"/>
      <c r="U444" s="114">
        <v>121.47</v>
      </c>
      <c r="V444" s="114">
        <v>65.34</v>
      </c>
      <c r="W444" s="114">
        <v>65.099999999999994</v>
      </c>
      <c r="X444" s="114">
        <v>39.15</v>
      </c>
      <c r="Y444" s="114">
        <v>432.32</v>
      </c>
      <c r="Z444" s="9"/>
      <c r="AA444" s="315"/>
      <c r="AB444" s="9" t="s">
        <v>170</v>
      </c>
      <c r="AC444" s="9"/>
      <c r="AD444" s="35">
        <v>8009</v>
      </c>
      <c r="AE444" s="366">
        <v>1</v>
      </c>
      <c r="AF444" s="366">
        <v>1</v>
      </c>
      <c r="AG444" s="366">
        <v>1</v>
      </c>
      <c r="AH444" s="366">
        <v>1</v>
      </c>
      <c r="AI444" s="366">
        <v>1</v>
      </c>
      <c r="AJ444" s="366"/>
      <c r="AK444" s="315"/>
      <c r="AL444" s="315"/>
      <c r="AM444" s="367">
        <v>198.02</v>
      </c>
      <c r="AN444" s="367">
        <v>273.95</v>
      </c>
      <c r="AO444" s="367">
        <v>282.19</v>
      </c>
      <c r="AP444" s="367">
        <v>180.38</v>
      </c>
      <c r="AQ444" s="367">
        <v>934.62</v>
      </c>
      <c r="AR444" s="366"/>
      <c r="AS444" s="315"/>
      <c r="AT444" s="315"/>
      <c r="AU444" s="367">
        <v>198.02</v>
      </c>
      <c r="AV444" s="367">
        <v>273.95</v>
      </c>
      <c r="AW444" s="367">
        <v>282.19</v>
      </c>
      <c r="AX444" s="367">
        <v>180.38</v>
      </c>
      <c r="AY444" s="367">
        <v>934.62</v>
      </c>
      <c r="AZ444" s="366"/>
    </row>
    <row r="445" spans="2:52">
      <c r="B445" s="9" t="s">
        <v>162</v>
      </c>
      <c r="C445" s="9"/>
      <c r="D445" s="37">
        <v>8232</v>
      </c>
      <c r="E445" s="13">
        <v>30</v>
      </c>
      <c r="F445" s="13">
        <v>22</v>
      </c>
      <c r="G445" s="13">
        <v>21</v>
      </c>
      <c r="H445" s="13">
        <v>17</v>
      </c>
      <c r="I445" s="13">
        <v>18</v>
      </c>
      <c r="J445" s="9"/>
      <c r="K445" s="315"/>
      <c r="L445" s="315"/>
      <c r="M445" s="114">
        <v>4965.0200000000004</v>
      </c>
      <c r="N445" s="114">
        <v>4444.7700000000004</v>
      </c>
      <c r="O445" s="114">
        <v>3396.08</v>
      </c>
      <c r="P445" s="114">
        <v>2352.34</v>
      </c>
      <c r="Q445" s="114">
        <v>17331.349999999999</v>
      </c>
      <c r="R445" s="9"/>
      <c r="S445" s="315"/>
      <c r="T445" s="315"/>
      <c r="U445" s="114">
        <v>134.19</v>
      </c>
      <c r="V445" s="114">
        <v>120.13</v>
      </c>
      <c r="W445" s="114">
        <v>91.79</v>
      </c>
      <c r="X445" s="114">
        <v>63.58</v>
      </c>
      <c r="Y445" s="114">
        <v>468.41</v>
      </c>
      <c r="Z445" s="9"/>
      <c r="AA445" s="315"/>
      <c r="AB445" s="9" t="s">
        <v>170</v>
      </c>
      <c r="AC445" s="9"/>
      <c r="AD445" s="35">
        <v>8018</v>
      </c>
      <c r="AE445" s="366">
        <v>38</v>
      </c>
      <c r="AF445" s="366">
        <v>14</v>
      </c>
      <c r="AG445" s="366">
        <v>7</v>
      </c>
      <c r="AH445" s="366">
        <v>5</v>
      </c>
      <c r="AI445" s="366">
        <v>5</v>
      </c>
      <c r="AJ445" s="366"/>
      <c r="AK445" s="315"/>
      <c r="AL445" s="315"/>
      <c r="AM445" s="367">
        <v>11603.43</v>
      </c>
      <c r="AN445" s="367">
        <v>2558.9</v>
      </c>
      <c r="AO445" s="367">
        <v>1419.1</v>
      </c>
      <c r="AP445" s="367">
        <v>1038.8900000000001</v>
      </c>
      <c r="AQ445" s="367">
        <v>11561.76</v>
      </c>
      <c r="AR445" s="366"/>
      <c r="AS445" s="315"/>
      <c r="AT445" s="315"/>
      <c r="AU445" s="367">
        <v>305.35000000000002</v>
      </c>
      <c r="AV445" s="367">
        <v>67.34</v>
      </c>
      <c r="AW445" s="367">
        <v>38.35</v>
      </c>
      <c r="AX445" s="367">
        <v>29.68</v>
      </c>
      <c r="AY445" s="367">
        <v>321.16000000000003</v>
      </c>
      <c r="AZ445" s="366"/>
    </row>
    <row r="446" spans="2:52">
      <c r="B446" s="9" t="s">
        <v>162</v>
      </c>
      <c r="C446" s="9"/>
      <c r="D446" s="37">
        <v>8234</v>
      </c>
      <c r="E446" s="13">
        <v>93</v>
      </c>
      <c r="F446" s="13">
        <v>63</v>
      </c>
      <c r="G446" s="13">
        <v>48</v>
      </c>
      <c r="H446" s="13">
        <v>41</v>
      </c>
      <c r="I446" s="13">
        <v>49</v>
      </c>
      <c r="J446" s="9"/>
      <c r="K446" s="315"/>
      <c r="L446" s="315"/>
      <c r="M446" s="114">
        <v>18626.13</v>
      </c>
      <c r="N446" s="114">
        <v>14010.39</v>
      </c>
      <c r="O446" s="114">
        <v>12213.68</v>
      </c>
      <c r="P446" s="114">
        <v>7642.88</v>
      </c>
      <c r="Q446" s="114">
        <v>60920.66</v>
      </c>
      <c r="R446" s="9"/>
      <c r="S446" s="315"/>
      <c r="T446" s="315"/>
      <c r="U446" s="114">
        <v>172.46</v>
      </c>
      <c r="V446" s="114">
        <v>129.72999999999999</v>
      </c>
      <c r="W446" s="114">
        <v>119.74</v>
      </c>
      <c r="X446" s="114">
        <v>74.930000000000007</v>
      </c>
      <c r="Y446" s="114">
        <v>609.21</v>
      </c>
      <c r="Z446" s="9"/>
      <c r="AA446" s="315"/>
      <c r="AB446" s="9" t="s">
        <v>172</v>
      </c>
      <c r="AC446" s="9"/>
      <c r="AD446" s="35">
        <v>8092</v>
      </c>
      <c r="AE446" s="366">
        <v>4</v>
      </c>
      <c r="AF446" s="366">
        <v>3</v>
      </c>
      <c r="AG446" s="366">
        <v>2</v>
      </c>
      <c r="AH446" s="366">
        <v>2</v>
      </c>
      <c r="AI446" s="366">
        <v>2</v>
      </c>
      <c r="AJ446" s="366"/>
      <c r="AK446" s="315"/>
      <c r="AL446" s="315"/>
      <c r="AM446" s="367">
        <v>912.1</v>
      </c>
      <c r="AN446" s="367">
        <v>500.33</v>
      </c>
      <c r="AO446" s="367">
        <v>972.73</v>
      </c>
      <c r="AP446" s="367">
        <v>676.57</v>
      </c>
      <c r="AQ446" s="367">
        <v>243.56</v>
      </c>
      <c r="AR446" s="366"/>
      <c r="AS446" s="315"/>
      <c r="AT446" s="315"/>
      <c r="AU446" s="367">
        <v>228.03</v>
      </c>
      <c r="AV446" s="367">
        <v>125.08</v>
      </c>
      <c r="AW446" s="367">
        <v>243.18</v>
      </c>
      <c r="AX446" s="367">
        <v>169.14</v>
      </c>
      <c r="AY446" s="367">
        <v>60.89</v>
      </c>
      <c r="AZ446" s="366"/>
    </row>
    <row r="447" spans="2:52">
      <c r="B447" s="9" t="s">
        <v>163</v>
      </c>
      <c r="C447" s="9"/>
      <c r="D447" s="37">
        <v>8332</v>
      </c>
      <c r="E447" s="13">
        <v>42</v>
      </c>
      <c r="F447" s="13">
        <v>21</v>
      </c>
      <c r="G447" s="13">
        <v>8</v>
      </c>
      <c r="H447" s="13">
        <v>9</v>
      </c>
      <c r="I447" s="13">
        <v>9</v>
      </c>
      <c r="J447" s="9"/>
      <c r="K447" s="315"/>
      <c r="L447" s="315"/>
      <c r="M447" s="114">
        <v>7578.65</v>
      </c>
      <c r="N447" s="114">
        <v>2690.14</v>
      </c>
      <c r="O447" s="114">
        <v>1019.91</v>
      </c>
      <c r="P447" s="114">
        <v>1508.04</v>
      </c>
      <c r="Q447" s="114">
        <v>37767.129999999997</v>
      </c>
      <c r="R447" s="9"/>
      <c r="S447" s="315"/>
      <c r="T447" s="315"/>
      <c r="U447" s="114">
        <v>168.41</v>
      </c>
      <c r="V447" s="114">
        <v>59.78</v>
      </c>
      <c r="W447" s="114">
        <v>23.18</v>
      </c>
      <c r="X447" s="114">
        <v>34.270000000000003</v>
      </c>
      <c r="Y447" s="114">
        <v>878.31</v>
      </c>
      <c r="Z447" s="9"/>
      <c r="AA447" s="315"/>
      <c r="AB447" s="9" t="s">
        <v>173</v>
      </c>
      <c r="AC447" s="9"/>
      <c r="AD447" s="35">
        <v>8311</v>
      </c>
      <c r="AE447" s="366">
        <v>36</v>
      </c>
      <c r="AF447" s="366">
        <v>21</v>
      </c>
      <c r="AG447" s="366">
        <v>18</v>
      </c>
      <c r="AH447" s="366">
        <v>15</v>
      </c>
      <c r="AI447" s="366">
        <v>14</v>
      </c>
      <c r="AJ447" s="366"/>
      <c r="AK447" s="315"/>
      <c r="AL447" s="315"/>
      <c r="AM447" s="367">
        <v>3729.25</v>
      </c>
      <c r="AN447" s="367">
        <v>1725.63</v>
      </c>
      <c r="AO447" s="367">
        <v>1658.03</v>
      </c>
      <c r="AP447" s="367">
        <v>1165.1300000000001</v>
      </c>
      <c r="AQ447" s="367">
        <v>7017.18</v>
      </c>
      <c r="AR447" s="366"/>
      <c r="AS447" s="315"/>
      <c r="AT447" s="315"/>
      <c r="AU447" s="367">
        <v>100.79</v>
      </c>
      <c r="AV447" s="367">
        <v>46.64</v>
      </c>
      <c r="AW447" s="367">
        <v>47.37</v>
      </c>
      <c r="AX447" s="367">
        <v>31.49</v>
      </c>
      <c r="AY447" s="367">
        <v>189.65</v>
      </c>
      <c r="AZ447" s="366"/>
    </row>
    <row r="448" spans="2:52">
      <c r="B448" s="9" t="s">
        <v>165</v>
      </c>
      <c r="C448" s="9"/>
      <c r="D448" s="37">
        <v>8069</v>
      </c>
      <c r="E448" s="13">
        <v>471</v>
      </c>
      <c r="F448" s="13">
        <v>347</v>
      </c>
      <c r="G448" s="13">
        <v>358</v>
      </c>
      <c r="H448" s="13">
        <v>327</v>
      </c>
      <c r="I448" s="13">
        <v>375</v>
      </c>
      <c r="J448" s="9"/>
      <c r="K448" s="315"/>
      <c r="L448" s="315"/>
      <c r="M448" s="114">
        <v>66573.86</v>
      </c>
      <c r="N448" s="114">
        <v>50237.599999999999</v>
      </c>
      <c r="O448" s="114">
        <v>58265.65</v>
      </c>
      <c r="P448" s="114">
        <v>47225.66</v>
      </c>
      <c r="Q448" s="114">
        <v>444723.88</v>
      </c>
      <c r="R448" s="9"/>
      <c r="S448" s="315"/>
      <c r="T448" s="315"/>
      <c r="U448" s="114">
        <v>101.18</v>
      </c>
      <c r="V448" s="114">
        <v>76.349999999999994</v>
      </c>
      <c r="W448" s="114">
        <v>92.93</v>
      </c>
      <c r="X448" s="114">
        <v>76.67</v>
      </c>
      <c r="Y448" s="114">
        <v>716.14</v>
      </c>
      <c r="Z448" s="9"/>
      <c r="AA448" s="315"/>
      <c r="AB448" s="9" t="s">
        <v>178</v>
      </c>
      <c r="AC448" s="9"/>
      <c r="AD448" s="35">
        <v>8318</v>
      </c>
      <c r="AE448" s="366">
        <v>12</v>
      </c>
      <c r="AF448" s="366">
        <v>3</v>
      </c>
      <c r="AG448" s="366">
        <v>2</v>
      </c>
      <c r="AH448" s="366">
        <v>1</v>
      </c>
      <c r="AI448" s="366">
        <v>1</v>
      </c>
      <c r="AJ448" s="366"/>
      <c r="AK448" s="315"/>
      <c r="AL448" s="315"/>
      <c r="AM448" s="367">
        <v>6531.93</v>
      </c>
      <c r="AN448" s="367">
        <v>3389.23</v>
      </c>
      <c r="AO448" s="367">
        <v>5251.55</v>
      </c>
      <c r="AP448" s="367">
        <v>92.4</v>
      </c>
      <c r="AQ448" s="367">
        <v>-8167.73</v>
      </c>
      <c r="AR448" s="366"/>
      <c r="AS448" s="315"/>
      <c r="AT448" s="315"/>
      <c r="AU448" s="367">
        <v>544.33000000000004</v>
      </c>
      <c r="AV448" s="367">
        <v>282.44</v>
      </c>
      <c r="AW448" s="367">
        <v>656.44</v>
      </c>
      <c r="AX448" s="367">
        <v>7.7</v>
      </c>
      <c r="AY448" s="367">
        <v>-680.64</v>
      </c>
      <c r="AZ448" s="366"/>
    </row>
    <row r="449" spans="2:52">
      <c r="B449" s="9" t="s">
        <v>167</v>
      </c>
      <c r="C449" s="9"/>
      <c r="D449" s="37">
        <v>8094</v>
      </c>
      <c r="E449" s="13">
        <v>92</v>
      </c>
      <c r="F449" s="13">
        <v>58</v>
      </c>
      <c r="G449" s="13">
        <v>48</v>
      </c>
      <c r="H449" s="13">
        <v>47</v>
      </c>
      <c r="I449" s="13">
        <v>54</v>
      </c>
      <c r="J449" s="9"/>
      <c r="K449" s="315"/>
      <c r="L449" s="315"/>
      <c r="M449" s="114">
        <v>14358</v>
      </c>
      <c r="N449" s="114">
        <v>11566.95</v>
      </c>
      <c r="O449" s="114">
        <v>10336.51</v>
      </c>
      <c r="P449" s="114">
        <v>9108.4699999999993</v>
      </c>
      <c r="Q449" s="114">
        <v>90667.7</v>
      </c>
      <c r="R449" s="9"/>
      <c r="S449" s="315"/>
      <c r="T449" s="315"/>
      <c r="U449" s="114">
        <v>130.53</v>
      </c>
      <c r="V449" s="114">
        <v>105.15</v>
      </c>
      <c r="W449" s="114">
        <v>94.83</v>
      </c>
      <c r="X449" s="114">
        <v>84.34</v>
      </c>
      <c r="Y449" s="114">
        <v>855.36</v>
      </c>
      <c r="Z449" s="9"/>
      <c r="AA449" s="315"/>
      <c r="AB449" s="9" t="s">
        <v>180</v>
      </c>
      <c r="AC449" s="9"/>
      <c r="AD449" s="35">
        <v>8019</v>
      </c>
      <c r="AE449" s="366">
        <v>21</v>
      </c>
      <c r="AF449" s="366">
        <v>10</v>
      </c>
      <c r="AG449" s="366">
        <v>7</v>
      </c>
      <c r="AH449" s="366">
        <v>4</v>
      </c>
      <c r="AI449" s="366">
        <v>1</v>
      </c>
      <c r="AJ449" s="366"/>
      <c r="AK449" s="315"/>
      <c r="AL449" s="315"/>
      <c r="AM449" s="367">
        <v>7903.99</v>
      </c>
      <c r="AN449" s="367">
        <v>3563.57</v>
      </c>
      <c r="AO449" s="367">
        <v>1416.58</v>
      </c>
      <c r="AP449" s="367">
        <v>720.67</v>
      </c>
      <c r="AQ449" s="367">
        <v>1213.21</v>
      </c>
      <c r="AR449" s="366"/>
      <c r="AS449" s="315"/>
      <c r="AT449" s="315"/>
      <c r="AU449" s="367">
        <v>376.38</v>
      </c>
      <c r="AV449" s="367">
        <v>169.69</v>
      </c>
      <c r="AW449" s="367">
        <v>67.459999999999994</v>
      </c>
      <c r="AX449" s="367">
        <v>34.32</v>
      </c>
      <c r="AY449" s="367">
        <v>57.77</v>
      </c>
      <c r="AZ449" s="366"/>
    </row>
    <row r="450" spans="2:52">
      <c r="B450" s="9" t="s">
        <v>169</v>
      </c>
      <c r="C450" s="9"/>
      <c r="D450" s="37">
        <v>8050</v>
      </c>
      <c r="E450" s="13">
        <v>2</v>
      </c>
      <c r="F450" s="13"/>
      <c r="G450" s="13"/>
      <c r="H450" s="13"/>
      <c r="I450" s="13"/>
      <c r="J450" s="9"/>
      <c r="K450" s="315"/>
      <c r="L450" s="315"/>
      <c r="M450" s="114">
        <v>176.09</v>
      </c>
      <c r="N450" s="114">
        <v>0</v>
      </c>
      <c r="O450" s="114">
        <v>0</v>
      </c>
      <c r="P450" s="114">
        <v>0</v>
      </c>
      <c r="Q450" s="114">
        <v>0</v>
      </c>
      <c r="R450" s="9"/>
      <c r="S450" s="315"/>
      <c r="T450" s="315"/>
      <c r="U450" s="114">
        <v>88.05</v>
      </c>
      <c r="V450" s="114">
        <v>0</v>
      </c>
      <c r="W450" s="114">
        <v>0</v>
      </c>
      <c r="X450" s="114">
        <v>0</v>
      </c>
      <c r="Y450" s="114">
        <v>0</v>
      </c>
      <c r="Z450" s="9"/>
      <c r="AA450" s="315"/>
      <c r="AB450" s="9" t="s">
        <v>182</v>
      </c>
      <c r="AC450" s="9"/>
      <c r="AD450" s="35">
        <v>8089</v>
      </c>
      <c r="AE450" s="366">
        <v>16</v>
      </c>
      <c r="AF450" s="366">
        <v>8</v>
      </c>
      <c r="AG450" s="366">
        <v>7</v>
      </c>
      <c r="AH450" s="366">
        <v>6</v>
      </c>
      <c r="AI450" s="366">
        <v>4</v>
      </c>
      <c r="AJ450" s="366"/>
      <c r="AK450" s="315"/>
      <c r="AL450" s="315"/>
      <c r="AM450" s="367">
        <v>2192.42</v>
      </c>
      <c r="AN450" s="367">
        <v>2486.86</v>
      </c>
      <c r="AO450" s="367">
        <v>3359.11</v>
      </c>
      <c r="AP450" s="367">
        <v>2212.38</v>
      </c>
      <c r="AQ450" s="367">
        <v>7989.15</v>
      </c>
      <c r="AR450" s="366"/>
      <c r="AS450" s="315"/>
      <c r="AT450" s="315"/>
      <c r="AU450" s="367">
        <v>128.97</v>
      </c>
      <c r="AV450" s="367">
        <v>146.29</v>
      </c>
      <c r="AW450" s="367">
        <v>197.59</v>
      </c>
      <c r="AX450" s="367">
        <v>130.13999999999999</v>
      </c>
      <c r="AY450" s="367">
        <v>469.95</v>
      </c>
      <c r="AZ450" s="366"/>
    </row>
    <row r="451" spans="2:52">
      <c r="B451" s="9" t="s">
        <v>170</v>
      </c>
      <c r="C451" s="9"/>
      <c r="D451" s="37">
        <v>8009</v>
      </c>
      <c r="E451" s="13"/>
      <c r="F451" s="13"/>
      <c r="G451" s="13"/>
      <c r="H451" s="13"/>
      <c r="I451" s="13">
        <v>1</v>
      </c>
      <c r="J451" s="9"/>
      <c r="K451" s="315"/>
      <c r="L451" s="315"/>
      <c r="M451" s="114">
        <v>0</v>
      </c>
      <c r="N451" s="114">
        <v>0</v>
      </c>
      <c r="O451" s="114"/>
      <c r="P451" s="114"/>
      <c r="Q451" s="114">
        <v>47.16</v>
      </c>
      <c r="R451" s="9"/>
      <c r="S451" s="315"/>
      <c r="T451" s="315"/>
      <c r="U451" s="114">
        <v>0</v>
      </c>
      <c r="V451" s="114">
        <v>0</v>
      </c>
      <c r="W451" s="114"/>
      <c r="X451" s="114"/>
      <c r="Y451" s="114">
        <v>47.16</v>
      </c>
      <c r="Z451" s="9"/>
      <c r="AA451" s="315"/>
      <c r="AB451" s="9" t="s">
        <v>186</v>
      </c>
      <c r="AC451" s="9"/>
      <c r="AD451" s="35">
        <v>8020</v>
      </c>
      <c r="AE451" s="366">
        <v>30</v>
      </c>
      <c r="AF451" s="366">
        <v>14</v>
      </c>
      <c r="AG451" s="366">
        <v>11</v>
      </c>
      <c r="AH451" s="366">
        <v>6</v>
      </c>
      <c r="AI451" s="366">
        <v>6</v>
      </c>
      <c r="AJ451" s="366"/>
      <c r="AK451" s="315"/>
      <c r="AL451" s="315"/>
      <c r="AM451" s="367">
        <v>18301.02</v>
      </c>
      <c r="AN451" s="367">
        <v>7554.32</v>
      </c>
      <c r="AO451" s="367">
        <v>5501.93</v>
      </c>
      <c r="AP451" s="367">
        <v>885.33</v>
      </c>
      <c r="AQ451" s="367">
        <v>13139</v>
      </c>
      <c r="AR451" s="366"/>
      <c r="AS451" s="315"/>
      <c r="AT451" s="315"/>
      <c r="AU451" s="367">
        <v>610.03</v>
      </c>
      <c r="AV451" s="367">
        <v>251.81</v>
      </c>
      <c r="AW451" s="367">
        <v>183.4</v>
      </c>
      <c r="AX451" s="367">
        <v>29.51</v>
      </c>
      <c r="AY451" s="367">
        <v>437.97</v>
      </c>
      <c r="AZ451" s="366"/>
    </row>
    <row r="452" spans="2:52">
      <c r="B452" s="9" t="s">
        <v>170</v>
      </c>
      <c r="C452" s="9"/>
      <c r="D452" s="37">
        <v>8018</v>
      </c>
      <c r="E452" s="13">
        <v>304</v>
      </c>
      <c r="F452" s="13">
        <v>183</v>
      </c>
      <c r="G452" s="13">
        <v>144</v>
      </c>
      <c r="H452" s="13">
        <v>129</v>
      </c>
      <c r="I452" s="13">
        <v>146</v>
      </c>
      <c r="J452" s="9"/>
      <c r="K452" s="315"/>
      <c r="L452" s="315"/>
      <c r="M452" s="114">
        <v>56159.97</v>
      </c>
      <c r="N452" s="114">
        <v>32630.26</v>
      </c>
      <c r="O452" s="114">
        <v>30794.080000000002</v>
      </c>
      <c r="P452" s="114">
        <v>24112.54</v>
      </c>
      <c r="Q452" s="114">
        <v>256688.67</v>
      </c>
      <c r="R452" s="9"/>
      <c r="S452" s="315"/>
      <c r="T452" s="315"/>
      <c r="U452" s="114">
        <v>157.31</v>
      </c>
      <c r="V452" s="114">
        <v>91.4</v>
      </c>
      <c r="W452" s="114">
        <v>87.73</v>
      </c>
      <c r="X452" s="114">
        <v>69.69</v>
      </c>
      <c r="Y452" s="114">
        <v>735.5</v>
      </c>
      <c r="Z452" s="9"/>
      <c r="AA452" s="315"/>
      <c r="AB452" s="9" t="s">
        <v>188</v>
      </c>
      <c r="AC452" s="9"/>
      <c r="AD452" s="35">
        <v>8312</v>
      </c>
      <c r="AE452" s="366">
        <v>65</v>
      </c>
      <c r="AF452" s="366">
        <v>23</v>
      </c>
      <c r="AG452" s="366">
        <v>16</v>
      </c>
      <c r="AH452" s="366">
        <v>13</v>
      </c>
      <c r="AI452" s="366">
        <v>13</v>
      </c>
      <c r="AJ452" s="366"/>
      <c r="AK452" s="315"/>
      <c r="AL452" s="315"/>
      <c r="AM452" s="367">
        <v>19925.23</v>
      </c>
      <c r="AN452" s="367">
        <v>3991.45</v>
      </c>
      <c r="AO452" s="367">
        <v>1104.99</v>
      </c>
      <c r="AP452" s="367">
        <v>895.72</v>
      </c>
      <c r="AQ452" s="367">
        <v>7083.56</v>
      </c>
      <c r="AR452" s="366"/>
      <c r="AS452" s="315"/>
      <c r="AT452" s="315"/>
      <c r="AU452" s="367">
        <v>293.02</v>
      </c>
      <c r="AV452" s="367">
        <v>58.7</v>
      </c>
      <c r="AW452" s="367">
        <v>16.739999999999998</v>
      </c>
      <c r="AX452" s="367">
        <v>13.57</v>
      </c>
      <c r="AY452" s="367">
        <v>105.72</v>
      </c>
      <c r="AZ452" s="366"/>
    </row>
    <row r="453" spans="2:52">
      <c r="B453" s="9" t="s">
        <v>172</v>
      </c>
      <c r="C453" s="9"/>
      <c r="D453" s="37">
        <v>8092</v>
      </c>
      <c r="E453" s="13">
        <v>60</v>
      </c>
      <c r="F453" s="13">
        <v>31</v>
      </c>
      <c r="G453" s="13">
        <v>24</v>
      </c>
      <c r="H453" s="13">
        <v>20</v>
      </c>
      <c r="I453" s="13">
        <v>23</v>
      </c>
      <c r="J453" s="9"/>
      <c r="K453" s="315"/>
      <c r="L453" s="315"/>
      <c r="M453" s="114">
        <v>9844.25</v>
      </c>
      <c r="N453" s="114">
        <v>6494.72</v>
      </c>
      <c r="O453" s="114">
        <v>7111.84</v>
      </c>
      <c r="P453" s="114">
        <v>4005.57</v>
      </c>
      <c r="Q453" s="114">
        <v>40842.32</v>
      </c>
      <c r="R453" s="9"/>
      <c r="S453" s="315"/>
      <c r="T453" s="315"/>
      <c r="U453" s="114">
        <v>146.93</v>
      </c>
      <c r="V453" s="114">
        <v>96.94</v>
      </c>
      <c r="W453" s="114">
        <v>109.41</v>
      </c>
      <c r="X453" s="114">
        <v>62.59</v>
      </c>
      <c r="Y453" s="114">
        <v>648.29</v>
      </c>
      <c r="Z453" s="9"/>
      <c r="AA453" s="315"/>
      <c r="AB453" s="9" t="s">
        <v>191</v>
      </c>
      <c r="AC453" s="9"/>
      <c r="AD453" s="35">
        <v>8021</v>
      </c>
      <c r="AE453" s="366">
        <v>66</v>
      </c>
      <c r="AF453" s="366">
        <v>27</v>
      </c>
      <c r="AG453" s="366">
        <v>23</v>
      </c>
      <c r="AH453" s="366">
        <v>17</v>
      </c>
      <c r="AI453" s="366">
        <v>14</v>
      </c>
      <c r="AJ453" s="366"/>
      <c r="AK453" s="315"/>
      <c r="AL453" s="315"/>
      <c r="AM453" s="367">
        <v>23153.23</v>
      </c>
      <c r="AN453" s="367">
        <v>4833.76</v>
      </c>
      <c r="AO453" s="367">
        <v>6261.86</v>
      </c>
      <c r="AP453" s="367">
        <v>2662.71</v>
      </c>
      <c r="AQ453" s="367">
        <v>20799.509999999998</v>
      </c>
      <c r="AR453" s="366"/>
      <c r="AS453" s="315"/>
      <c r="AT453" s="315"/>
      <c r="AU453" s="367">
        <v>345.57</v>
      </c>
      <c r="AV453" s="367">
        <v>72.150000000000006</v>
      </c>
      <c r="AW453" s="367">
        <v>113.85</v>
      </c>
      <c r="AX453" s="367">
        <v>50.24</v>
      </c>
      <c r="AY453" s="367">
        <v>378.17</v>
      </c>
      <c r="AZ453" s="366"/>
    </row>
    <row r="454" spans="2:52">
      <c r="B454" s="9" t="s">
        <v>173</v>
      </c>
      <c r="C454" s="9"/>
      <c r="D454" s="37">
        <v>8311</v>
      </c>
      <c r="E454" s="13">
        <v>204</v>
      </c>
      <c r="F454" s="13">
        <v>128</v>
      </c>
      <c r="G454" s="13">
        <v>109</v>
      </c>
      <c r="H454" s="13">
        <v>96</v>
      </c>
      <c r="I454" s="13">
        <v>120</v>
      </c>
      <c r="J454" s="9"/>
      <c r="K454" s="315"/>
      <c r="L454" s="315"/>
      <c r="M454" s="114">
        <v>46942.69</v>
      </c>
      <c r="N454" s="114">
        <v>34673.08</v>
      </c>
      <c r="O454" s="114">
        <v>25692.6</v>
      </c>
      <c r="P454" s="114">
        <v>26081.69</v>
      </c>
      <c r="Q454" s="114">
        <v>236545.71</v>
      </c>
      <c r="R454" s="9"/>
      <c r="S454" s="315"/>
      <c r="T454" s="315"/>
      <c r="U454" s="114">
        <v>180.55</v>
      </c>
      <c r="V454" s="114">
        <v>133.36000000000001</v>
      </c>
      <c r="W454" s="114">
        <v>103.6</v>
      </c>
      <c r="X454" s="114">
        <v>106.46</v>
      </c>
      <c r="Y454" s="114">
        <v>934.96</v>
      </c>
      <c r="Z454" s="9"/>
      <c r="AA454" s="315"/>
      <c r="AB454" s="9" t="s">
        <v>193</v>
      </c>
      <c r="AC454" s="9"/>
      <c r="AD454" s="35">
        <v>8210</v>
      </c>
      <c r="AE454" s="366">
        <v>7</v>
      </c>
      <c r="AF454" s="366">
        <v>10</v>
      </c>
      <c r="AG454" s="366">
        <v>6</v>
      </c>
      <c r="AH454" s="366">
        <v>3</v>
      </c>
      <c r="AI454" s="366">
        <v>2</v>
      </c>
      <c r="AJ454" s="366"/>
      <c r="AK454" s="315"/>
      <c r="AL454" s="315"/>
      <c r="AM454" s="367">
        <v>1168.57</v>
      </c>
      <c r="AN454" s="367">
        <v>2383.1999999999998</v>
      </c>
      <c r="AO454" s="367">
        <v>2758.44</v>
      </c>
      <c r="AP454" s="367">
        <v>1119.04</v>
      </c>
      <c r="AQ454" s="367">
        <v>4917.95</v>
      </c>
      <c r="AR454" s="366"/>
      <c r="AS454" s="315"/>
      <c r="AT454" s="315"/>
      <c r="AU454" s="367">
        <v>83.47</v>
      </c>
      <c r="AV454" s="367">
        <v>170.23</v>
      </c>
      <c r="AW454" s="367">
        <v>229.87</v>
      </c>
      <c r="AX454" s="367">
        <v>93.25</v>
      </c>
      <c r="AY454" s="367">
        <v>351.28</v>
      </c>
      <c r="AZ454" s="366"/>
    </row>
    <row r="455" spans="2:52">
      <c r="B455" s="9" t="s">
        <v>178</v>
      </c>
      <c r="C455" s="9"/>
      <c r="D455" s="37">
        <v>8318</v>
      </c>
      <c r="E455" s="13">
        <v>54</v>
      </c>
      <c r="F455" s="13">
        <v>24</v>
      </c>
      <c r="G455" s="13">
        <v>20</v>
      </c>
      <c r="H455" s="13">
        <v>14</v>
      </c>
      <c r="I455" s="13">
        <v>20</v>
      </c>
      <c r="J455" s="9"/>
      <c r="K455" s="315"/>
      <c r="L455" s="315"/>
      <c r="M455" s="114">
        <v>9551.59</v>
      </c>
      <c r="N455" s="114">
        <v>4016.92</v>
      </c>
      <c r="O455" s="114">
        <v>3555.14</v>
      </c>
      <c r="P455" s="114">
        <v>2709.66</v>
      </c>
      <c r="Q455" s="114">
        <v>22564.98</v>
      </c>
      <c r="R455" s="9"/>
      <c r="S455" s="315"/>
      <c r="T455" s="315"/>
      <c r="U455" s="114">
        <v>146.94999999999999</v>
      </c>
      <c r="V455" s="114">
        <v>61.8</v>
      </c>
      <c r="W455" s="114">
        <v>58.28</v>
      </c>
      <c r="X455" s="114">
        <v>43.7</v>
      </c>
      <c r="Y455" s="114">
        <v>358.17</v>
      </c>
      <c r="Z455" s="9"/>
      <c r="AA455" s="315"/>
      <c r="AB455" s="9" t="s">
        <v>196</v>
      </c>
      <c r="AC455" s="9"/>
      <c r="AD455" s="35">
        <v>8204</v>
      </c>
      <c r="AE455" s="366">
        <v>34</v>
      </c>
      <c r="AF455" s="366">
        <v>19</v>
      </c>
      <c r="AG455" s="366">
        <v>10</v>
      </c>
      <c r="AH455" s="366">
        <v>7</v>
      </c>
      <c r="AI455" s="366">
        <v>7</v>
      </c>
      <c r="AJ455" s="366"/>
      <c r="AK455" s="315"/>
      <c r="AL455" s="315"/>
      <c r="AM455" s="367">
        <v>4450.4399999999996</v>
      </c>
      <c r="AN455" s="367">
        <v>1228.23</v>
      </c>
      <c r="AO455" s="367">
        <v>600.44000000000005</v>
      </c>
      <c r="AP455" s="367">
        <v>630.38</v>
      </c>
      <c r="AQ455" s="367">
        <v>2367.19</v>
      </c>
      <c r="AR455" s="366"/>
      <c r="AS455" s="315"/>
      <c r="AT455" s="315"/>
      <c r="AU455" s="367">
        <v>130.9</v>
      </c>
      <c r="AV455" s="367">
        <v>36.119999999999997</v>
      </c>
      <c r="AW455" s="367">
        <v>18.2</v>
      </c>
      <c r="AX455" s="367">
        <v>21.74</v>
      </c>
      <c r="AY455" s="367">
        <v>91.05</v>
      </c>
      <c r="AZ455" s="366"/>
    </row>
    <row r="456" spans="2:52">
      <c r="B456" s="9" t="s">
        <v>180</v>
      </c>
      <c r="C456" s="9"/>
      <c r="D456" s="37">
        <v>8019</v>
      </c>
      <c r="E456" s="13">
        <v>65</v>
      </c>
      <c r="F456" s="13">
        <v>24</v>
      </c>
      <c r="G456" s="13">
        <v>20</v>
      </c>
      <c r="H456" s="13">
        <v>18</v>
      </c>
      <c r="I456" s="13">
        <v>20</v>
      </c>
      <c r="J456" s="9"/>
      <c r="K456" s="315"/>
      <c r="L456" s="315"/>
      <c r="M456" s="114">
        <v>13071.28</v>
      </c>
      <c r="N456" s="114">
        <v>5048.75</v>
      </c>
      <c r="O456" s="114">
        <v>5983.66</v>
      </c>
      <c r="P456" s="114">
        <v>4557.84</v>
      </c>
      <c r="Q456" s="114">
        <v>28860.79</v>
      </c>
      <c r="R456" s="9"/>
      <c r="S456" s="315"/>
      <c r="T456" s="315"/>
      <c r="U456" s="114">
        <v>179.06</v>
      </c>
      <c r="V456" s="114">
        <v>69.16</v>
      </c>
      <c r="W456" s="114">
        <v>85.48</v>
      </c>
      <c r="X456" s="114">
        <v>66.06</v>
      </c>
      <c r="Y456" s="114">
        <v>412.3</v>
      </c>
      <c r="Z456" s="9"/>
      <c r="AA456" s="315"/>
      <c r="AB456" s="9" t="s">
        <v>197</v>
      </c>
      <c r="AC456" s="9"/>
      <c r="AD456" s="35">
        <v>8094</v>
      </c>
      <c r="AE456" s="366">
        <v>9</v>
      </c>
      <c r="AF456" s="366">
        <v>6</v>
      </c>
      <c r="AG456" s="366">
        <v>4</v>
      </c>
      <c r="AH456" s="366">
        <v>2</v>
      </c>
      <c r="AI456" s="366">
        <v>2</v>
      </c>
      <c r="AJ456" s="366"/>
      <c r="AK456" s="315"/>
      <c r="AL456" s="315"/>
      <c r="AM456" s="367">
        <v>7425.32</v>
      </c>
      <c r="AN456" s="367">
        <v>993.47</v>
      </c>
      <c r="AO456" s="367">
        <v>697.82</v>
      </c>
      <c r="AP456" s="367">
        <v>57.79</v>
      </c>
      <c r="AQ456" s="367">
        <v>898.51</v>
      </c>
      <c r="AR456" s="366"/>
      <c r="AS456" s="315"/>
      <c r="AT456" s="315"/>
      <c r="AU456" s="367">
        <v>825.04</v>
      </c>
      <c r="AV456" s="367">
        <v>110.39</v>
      </c>
      <c r="AW456" s="367">
        <v>87.23</v>
      </c>
      <c r="AX456" s="367">
        <v>7.22</v>
      </c>
      <c r="AY456" s="367">
        <v>112.31</v>
      </c>
      <c r="AZ456" s="366"/>
    </row>
    <row r="457" spans="2:52">
      <c r="B457" s="9" t="s">
        <v>182</v>
      </c>
      <c r="C457" s="9"/>
      <c r="D457" s="37">
        <v>8089</v>
      </c>
      <c r="E457" s="13">
        <v>169</v>
      </c>
      <c r="F457" s="13">
        <v>100</v>
      </c>
      <c r="G457" s="13">
        <v>88</v>
      </c>
      <c r="H457" s="13">
        <v>75</v>
      </c>
      <c r="I457" s="13">
        <v>95</v>
      </c>
      <c r="J457" s="9"/>
      <c r="K457" s="315"/>
      <c r="L457" s="315"/>
      <c r="M457" s="114">
        <v>35313.71</v>
      </c>
      <c r="N457" s="114">
        <v>19964.91</v>
      </c>
      <c r="O457" s="114">
        <v>21009.55</v>
      </c>
      <c r="P457" s="114">
        <v>18542.919999999998</v>
      </c>
      <c r="Q457" s="114">
        <v>176165.25</v>
      </c>
      <c r="R457" s="9"/>
      <c r="S457" s="315"/>
      <c r="T457" s="315"/>
      <c r="U457" s="114">
        <v>170.6</v>
      </c>
      <c r="V457" s="114">
        <v>96.45</v>
      </c>
      <c r="W457" s="114">
        <v>105.58</v>
      </c>
      <c r="X457" s="114">
        <v>94.61</v>
      </c>
      <c r="Y457" s="114">
        <v>898.8</v>
      </c>
      <c r="Z457" s="9"/>
      <c r="AA457" s="315"/>
      <c r="AB457" s="9" t="s">
        <v>198</v>
      </c>
      <c r="AC457" s="9"/>
      <c r="AD457" s="35">
        <v>8213</v>
      </c>
      <c r="AE457" s="366">
        <v>18</v>
      </c>
      <c r="AF457" s="366">
        <v>4</v>
      </c>
      <c r="AG457" s="366">
        <v>3</v>
      </c>
      <c r="AH457" s="366">
        <v>3</v>
      </c>
      <c r="AI457" s="366">
        <v>1</v>
      </c>
      <c r="AJ457" s="366"/>
      <c r="AK457" s="315"/>
      <c r="AL457" s="315"/>
      <c r="AM457" s="367">
        <v>6320.89</v>
      </c>
      <c r="AN457" s="367">
        <v>117.85</v>
      </c>
      <c r="AO457" s="367">
        <v>157.82</v>
      </c>
      <c r="AP457" s="367">
        <v>126.7</v>
      </c>
      <c r="AQ457" s="367">
        <v>45.56</v>
      </c>
      <c r="AR457" s="366"/>
      <c r="AS457" s="315"/>
      <c r="AT457" s="315"/>
      <c r="AU457" s="367">
        <v>332.68</v>
      </c>
      <c r="AV457" s="367">
        <v>6.2</v>
      </c>
      <c r="AW457" s="367">
        <v>9.86</v>
      </c>
      <c r="AX457" s="367">
        <v>7.45</v>
      </c>
      <c r="AY457" s="367">
        <v>2.68</v>
      </c>
      <c r="AZ457" s="366"/>
    </row>
    <row r="458" spans="2:52">
      <c r="B458" s="9" t="s">
        <v>186</v>
      </c>
      <c r="C458" s="9"/>
      <c r="D458" s="37">
        <v>8020</v>
      </c>
      <c r="E458" s="13">
        <v>82</v>
      </c>
      <c r="F458" s="13">
        <v>39</v>
      </c>
      <c r="G458" s="13">
        <v>35</v>
      </c>
      <c r="H458" s="13">
        <v>24</v>
      </c>
      <c r="I458" s="13">
        <v>26</v>
      </c>
      <c r="J458" s="9"/>
      <c r="K458" s="315"/>
      <c r="L458" s="315"/>
      <c r="M458" s="114">
        <v>10397.959999999999</v>
      </c>
      <c r="N458" s="114">
        <v>7125.3</v>
      </c>
      <c r="O458" s="114">
        <v>11898.39</v>
      </c>
      <c r="P458" s="114">
        <v>3842.64</v>
      </c>
      <c r="Q458" s="114">
        <v>30139.200000000001</v>
      </c>
      <c r="R458" s="9"/>
      <c r="S458" s="315"/>
      <c r="T458" s="315"/>
      <c r="U458" s="114">
        <v>103.98</v>
      </c>
      <c r="V458" s="114">
        <v>71.25</v>
      </c>
      <c r="W458" s="114">
        <v>125.25</v>
      </c>
      <c r="X458" s="114">
        <v>41.32</v>
      </c>
      <c r="Y458" s="114">
        <v>327.60000000000002</v>
      </c>
      <c r="Z458" s="9"/>
      <c r="AA458" s="315"/>
      <c r="AB458" s="9" t="s">
        <v>202</v>
      </c>
      <c r="AC458" s="9"/>
      <c r="AD458" s="35">
        <v>8270</v>
      </c>
      <c r="AE458" s="366">
        <v>8</v>
      </c>
      <c r="AF458" s="366">
        <v>2</v>
      </c>
      <c r="AG458" s="366">
        <v>2</v>
      </c>
      <c r="AH458" s="366">
        <v>2</v>
      </c>
      <c r="AI458" s="366">
        <v>1</v>
      </c>
      <c r="AJ458" s="366"/>
      <c r="AK458" s="315"/>
      <c r="AL458" s="315"/>
      <c r="AM458" s="367">
        <v>2009.86</v>
      </c>
      <c r="AN458" s="367">
        <v>1094.29</v>
      </c>
      <c r="AO458" s="367">
        <v>1471.09</v>
      </c>
      <c r="AP458" s="367">
        <v>1399.3</v>
      </c>
      <c r="AQ458" s="367">
        <v>12150.1</v>
      </c>
      <c r="AR458" s="366"/>
      <c r="AS458" s="315"/>
      <c r="AT458" s="315"/>
      <c r="AU458" s="367">
        <v>251.23</v>
      </c>
      <c r="AV458" s="367">
        <v>136.79</v>
      </c>
      <c r="AW458" s="367">
        <v>183.89</v>
      </c>
      <c r="AX458" s="367">
        <v>174.91</v>
      </c>
      <c r="AY458" s="367">
        <v>1518.76</v>
      </c>
      <c r="AZ458" s="366"/>
    </row>
    <row r="459" spans="2:52">
      <c r="B459" s="9" t="s">
        <v>188</v>
      </c>
      <c r="C459" s="9"/>
      <c r="D459" s="37">
        <v>8312</v>
      </c>
      <c r="E459" s="13">
        <v>667</v>
      </c>
      <c r="F459" s="13">
        <v>460</v>
      </c>
      <c r="G459" s="13">
        <v>368</v>
      </c>
      <c r="H459" s="13">
        <v>345</v>
      </c>
      <c r="I459" s="13">
        <v>401</v>
      </c>
      <c r="J459" s="9"/>
      <c r="K459" s="315"/>
      <c r="L459" s="315"/>
      <c r="M459" s="114">
        <v>92104</v>
      </c>
      <c r="N459" s="114">
        <v>85993.48</v>
      </c>
      <c r="O459" s="114">
        <v>69960.37</v>
      </c>
      <c r="P459" s="114">
        <v>49711.44</v>
      </c>
      <c r="Q459" s="114">
        <v>516474.09</v>
      </c>
      <c r="R459" s="9"/>
      <c r="S459" s="315"/>
      <c r="T459" s="315"/>
      <c r="U459" s="114">
        <v>107.6</v>
      </c>
      <c r="V459" s="114">
        <v>100.46</v>
      </c>
      <c r="W459" s="114">
        <v>84.6</v>
      </c>
      <c r="X459" s="114">
        <v>60.33</v>
      </c>
      <c r="Y459" s="114">
        <v>632.16</v>
      </c>
      <c r="Z459" s="9"/>
      <c r="AA459" s="315"/>
      <c r="AB459" s="9" t="s">
        <v>636</v>
      </c>
      <c r="AC459" s="9"/>
      <c r="AD459" s="35">
        <v>8080</v>
      </c>
      <c r="AE459" s="366">
        <v>1</v>
      </c>
      <c r="AF459" s="366">
        <v>1</v>
      </c>
      <c r="AG459" s="366">
        <v>1</v>
      </c>
      <c r="AH459" s="366">
        <v>1</v>
      </c>
      <c r="AI459" s="366">
        <v>1</v>
      </c>
      <c r="AJ459" s="366"/>
      <c r="AK459" s="315"/>
      <c r="AL459" s="315"/>
      <c r="AM459" s="367">
        <v>37.4</v>
      </c>
      <c r="AN459" s="367">
        <v>37.74</v>
      </c>
      <c r="AO459" s="367">
        <v>50.44</v>
      </c>
      <c r="AP459" s="367">
        <v>44.41</v>
      </c>
      <c r="AQ459" s="367">
        <v>1094.26</v>
      </c>
      <c r="AR459" s="366"/>
      <c r="AS459" s="315"/>
      <c r="AT459" s="315"/>
      <c r="AU459" s="367">
        <v>37.4</v>
      </c>
      <c r="AV459" s="367">
        <v>37.74</v>
      </c>
      <c r="AW459" s="367">
        <v>50.44</v>
      </c>
      <c r="AX459" s="367">
        <v>44.41</v>
      </c>
      <c r="AY459" s="367">
        <v>1094.26</v>
      </c>
      <c r="AZ459" s="366"/>
    </row>
    <row r="460" spans="2:52">
      <c r="B460" s="9" t="s">
        <v>191</v>
      </c>
      <c r="C460" s="9"/>
      <c r="D460" s="37">
        <v>8021</v>
      </c>
      <c r="E460" s="13">
        <v>1514</v>
      </c>
      <c r="F460" s="13">
        <v>1157</v>
      </c>
      <c r="G460" s="13">
        <v>1083</v>
      </c>
      <c r="H460" s="13">
        <v>992</v>
      </c>
      <c r="I460" s="13">
        <v>1126</v>
      </c>
      <c r="J460" s="9"/>
      <c r="K460" s="315"/>
      <c r="L460" s="315"/>
      <c r="M460" s="114">
        <v>238458.86</v>
      </c>
      <c r="N460" s="114">
        <v>217206.2</v>
      </c>
      <c r="O460" s="114">
        <v>182060.35</v>
      </c>
      <c r="P460" s="114">
        <v>138542.41</v>
      </c>
      <c r="Q460" s="114">
        <v>1559141.78</v>
      </c>
      <c r="R460" s="9"/>
      <c r="S460" s="315"/>
      <c r="T460" s="315"/>
      <c r="U460" s="114">
        <v>123.3</v>
      </c>
      <c r="V460" s="114">
        <v>112.31</v>
      </c>
      <c r="W460" s="114">
        <v>98.2</v>
      </c>
      <c r="X460" s="114">
        <v>75.05</v>
      </c>
      <c r="Y460" s="114">
        <v>847.36</v>
      </c>
      <c r="Z460" s="9"/>
      <c r="AA460" s="315"/>
      <c r="AB460" s="9" t="s">
        <v>204</v>
      </c>
      <c r="AC460" s="9"/>
      <c r="AD460" s="35">
        <v>8318</v>
      </c>
      <c r="AE460" s="366">
        <v>3</v>
      </c>
      <c r="AF460" s="366">
        <v>1</v>
      </c>
      <c r="AG460" s="366">
        <v>1</v>
      </c>
      <c r="AH460" s="366"/>
      <c r="AI460" s="366"/>
      <c r="AJ460" s="366"/>
      <c r="AK460" s="315"/>
      <c r="AL460" s="315"/>
      <c r="AM460" s="367">
        <v>128.80000000000001</v>
      </c>
      <c r="AN460" s="367">
        <v>11.99</v>
      </c>
      <c r="AO460" s="367">
        <v>13.15</v>
      </c>
      <c r="AP460" s="367">
        <v>0</v>
      </c>
      <c r="AQ460" s="367">
        <v>0</v>
      </c>
      <c r="AR460" s="366"/>
      <c r="AS460" s="315"/>
      <c r="AT460" s="315"/>
      <c r="AU460" s="367">
        <v>42.93</v>
      </c>
      <c r="AV460" s="367">
        <v>4</v>
      </c>
      <c r="AW460" s="367">
        <v>4.38</v>
      </c>
      <c r="AX460" s="367">
        <v>0</v>
      </c>
      <c r="AY460" s="367">
        <v>0</v>
      </c>
      <c r="AZ460" s="366"/>
    </row>
    <row r="461" spans="2:52">
      <c r="B461" s="9" t="s">
        <v>193</v>
      </c>
      <c r="C461" s="9"/>
      <c r="D461" s="37">
        <v>8210</v>
      </c>
      <c r="E461" s="13">
        <v>37</v>
      </c>
      <c r="F461" s="13">
        <v>37</v>
      </c>
      <c r="G461" s="13">
        <v>20</v>
      </c>
      <c r="H461" s="13">
        <v>13</v>
      </c>
      <c r="I461" s="13">
        <v>15</v>
      </c>
      <c r="J461" s="9"/>
      <c r="K461" s="315"/>
      <c r="L461" s="315"/>
      <c r="M461" s="114">
        <v>7871.45</v>
      </c>
      <c r="N461" s="114">
        <v>7070.23</v>
      </c>
      <c r="O461" s="114">
        <v>5846.04</v>
      </c>
      <c r="P461" s="114">
        <v>2021.65</v>
      </c>
      <c r="Q461" s="114">
        <v>16053.26</v>
      </c>
      <c r="R461" s="9"/>
      <c r="S461" s="315"/>
      <c r="T461" s="315"/>
      <c r="U461" s="114">
        <v>133.41</v>
      </c>
      <c r="V461" s="114">
        <v>119.83</v>
      </c>
      <c r="W461" s="114">
        <v>106.29</v>
      </c>
      <c r="X461" s="114">
        <v>44.93</v>
      </c>
      <c r="Y461" s="114">
        <v>291.88</v>
      </c>
      <c r="Z461" s="9"/>
      <c r="AA461" s="315"/>
      <c r="AB461" s="9" t="s">
        <v>205</v>
      </c>
      <c r="AC461" s="9"/>
      <c r="AD461" s="35">
        <v>8023</v>
      </c>
      <c r="AE461" s="366">
        <v>7</v>
      </c>
      <c r="AF461" s="366">
        <v>7</v>
      </c>
      <c r="AG461" s="366">
        <v>6</v>
      </c>
      <c r="AH461" s="366">
        <v>7</v>
      </c>
      <c r="AI461" s="366">
        <v>5</v>
      </c>
      <c r="AJ461" s="366"/>
      <c r="AK461" s="315"/>
      <c r="AL461" s="315"/>
      <c r="AM461" s="367">
        <v>174.13</v>
      </c>
      <c r="AN461" s="367">
        <v>131.47</v>
      </c>
      <c r="AO461" s="367">
        <v>127.19</v>
      </c>
      <c r="AP461" s="367">
        <v>88.16</v>
      </c>
      <c r="AQ461" s="367">
        <v>1320.4</v>
      </c>
      <c r="AR461" s="366"/>
      <c r="AS461" s="315"/>
      <c r="AT461" s="315"/>
      <c r="AU461" s="367">
        <v>21.77</v>
      </c>
      <c r="AV461" s="367">
        <v>16.43</v>
      </c>
      <c r="AW461" s="367">
        <v>18.170000000000002</v>
      </c>
      <c r="AX461" s="367">
        <v>12.59</v>
      </c>
      <c r="AY461" s="367">
        <v>165.05</v>
      </c>
      <c r="AZ461" s="366"/>
    </row>
    <row r="462" spans="2:52">
      <c r="B462" s="9" t="s">
        <v>196</v>
      </c>
      <c r="C462" s="9"/>
      <c r="D462" s="37">
        <v>8204</v>
      </c>
      <c r="E462" s="13">
        <v>185</v>
      </c>
      <c r="F462" s="13">
        <v>107</v>
      </c>
      <c r="G462" s="13">
        <v>86</v>
      </c>
      <c r="H462" s="13">
        <v>75</v>
      </c>
      <c r="I462" s="13">
        <v>80</v>
      </c>
      <c r="J462" s="9"/>
      <c r="K462" s="315"/>
      <c r="L462" s="315"/>
      <c r="M462" s="114">
        <v>16961.97</v>
      </c>
      <c r="N462" s="114">
        <v>8748.52</v>
      </c>
      <c r="O462" s="114">
        <v>7592.95</v>
      </c>
      <c r="P462" s="114">
        <v>5921.15</v>
      </c>
      <c r="Q462" s="114">
        <v>73437.919999999998</v>
      </c>
      <c r="R462" s="9"/>
      <c r="S462" s="315"/>
      <c r="T462" s="315"/>
      <c r="U462" s="114">
        <v>80.39</v>
      </c>
      <c r="V462" s="114">
        <v>41.46</v>
      </c>
      <c r="W462" s="114">
        <v>37.04</v>
      </c>
      <c r="X462" s="114">
        <v>29.9</v>
      </c>
      <c r="Y462" s="114">
        <v>370.9</v>
      </c>
      <c r="Z462" s="9"/>
      <c r="AA462" s="315"/>
      <c r="AB462" s="9" t="s">
        <v>206</v>
      </c>
      <c r="AC462" s="9"/>
      <c r="AD462" s="35">
        <v>8302</v>
      </c>
      <c r="AE462" s="366">
        <v>1</v>
      </c>
      <c r="AF462" s="366">
        <v>1</v>
      </c>
      <c r="AG462" s="366"/>
      <c r="AH462" s="366"/>
      <c r="AI462" s="366"/>
      <c r="AJ462" s="366"/>
      <c r="AK462" s="315"/>
      <c r="AL462" s="315"/>
      <c r="AM462" s="367">
        <v>86.7</v>
      </c>
      <c r="AN462" s="367">
        <v>27.19</v>
      </c>
      <c r="AO462" s="367">
        <v>0</v>
      </c>
      <c r="AP462" s="367">
        <v>0</v>
      </c>
      <c r="AQ462" s="367">
        <v>0</v>
      </c>
      <c r="AR462" s="366"/>
      <c r="AS462" s="315"/>
      <c r="AT462" s="315"/>
      <c r="AU462" s="367">
        <v>86.7</v>
      </c>
      <c r="AV462" s="367">
        <v>27.19</v>
      </c>
      <c r="AW462" s="367">
        <v>0</v>
      </c>
      <c r="AX462" s="367">
        <v>0</v>
      </c>
      <c r="AY462" s="367">
        <v>0</v>
      </c>
      <c r="AZ462" s="366"/>
    </row>
    <row r="463" spans="2:52">
      <c r="B463" s="9" t="s">
        <v>197</v>
      </c>
      <c r="C463" s="9"/>
      <c r="D463" s="37">
        <v>8094</v>
      </c>
      <c r="E463" s="13">
        <v>236</v>
      </c>
      <c r="F463" s="13">
        <v>152</v>
      </c>
      <c r="G463" s="13">
        <v>124</v>
      </c>
      <c r="H463" s="13">
        <v>124</v>
      </c>
      <c r="I463" s="13">
        <v>142</v>
      </c>
      <c r="J463" s="9"/>
      <c r="K463" s="315"/>
      <c r="L463" s="315"/>
      <c r="M463" s="114">
        <v>35790.47</v>
      </c>
      <c r="N463" s="114">
        <v>26823.07</v>
      </c>
      <c r="O463" s="114">
        <v>25512.71</v>
      </c>
      <c r="P463" s="114">
        <v>34158.620000000003</v>
      </c>
      <c r="Q463" s="114">
        <v>239927.24</v>
      </c>
      <c r="R463" s="9"/>
      <c r="S463" s="315"/>
      <c r="T463" s="315"/>
      <c r="U463" s="114">
        <v>118.51</v>
      </c>
      <c r="V463" s="114">
        <v>88.82</v>
      </c>
      <c r="W463" s="114">
        <v>87.97</v>
      </c>
      <c r="X463" s="114">
        <v>115.4</v>
      </c>
      <c r="Y463" s="114">
        <v>816.08</v>
      </c>
      <c r="Z463" s="9"/>
      <c r="AA463" s="315"/>
      <c r="AB463" s="9" t="s">
        <v>206</v>
      </c>
      <c r="AC463" s="9"/>
      <c r="AD463" s="35">
        <v>8313</v>
      </c>
      <c r="AE463" s="366">
        <v>13</v>
      </c>
      <c r="AF463" s="366">
        <v>9</v>
      </c>
      <c r="AG463" s="366">
        <v>7</v>
      </c>
      <c r="AH463" s="366">
        <v>5</v>
      </c>
      <c r="AI463" s="366">
        <v>6</v>
      </c>
      <c r="AJ463" s="366"/>
      <c r="AK463" s="315"/>
      <c r="AL463" s="315"/>
      <c r="AM463" s="367">
        <v>7203.24</v>
      </c>
      <c r="AN463" s="367">
        <v>5806.8</v>
      </c>
      <c r="AO463" s="367">
        <v>6785.02</v>
      </c>
      <c r="AP463" s="367">
        <v>6899.76</v>
      </c>
      <c r="AQ463" s="367">
        <v>63162.59</v>
      </c>
      <c r="AR463" s="366"/>
      <c r="AS463" s="315"/>
      <c r="AT463" s="315"/>
      <c r="AU463" s="367">
        <v>554.1</v>
      </c>
      <c r="AV463" s="367">
        <v>446.68</v>
      </c>
      <c r="AW463" s="367">
        <v>565.41999999999996</v>
      </c>
      <c r="AX463" s="367">
        <v>574.98</v>
      </c>
      <c r="AY463" s="367">
        <v>5263.55</v>
      </c>
      <c r="AZ463" s="366"/>
    </row>
    <row r="464" spans="2:52">
      <c r="B464" s="9" t="s">
        <v>198</v>
      </c>
      <c r="C464" s="9"/>
      <c r="D464" s="37">
        <v>8213</v>
      </c>
      <c r="E464" s="13">
        <v>71</v>
      </c>
      <c r="F464" s="13">
        <v>39</v>
      </c>
      <c r="G464" s="13">
        <v>29</v>
      </c>
      <c r="H464" s="13">
        <v>15</v>
      </c>
      <c r="I464" s="13">
        <v>25</v>
      </c>
      <c r="J464" s="9"/>
      <c r="K464" s="315"/>
      <c r="L464" s="315"/>
      <c r="M464" s="114">
        <v>17004.59</v>
      </c>
      <c r="N464" s="114">
        <v>10779.31</v>
      </c>
      <c r="O464" s="114">
        <v>6543.06</v>
      </c>
      <c r="P464" s="114">
        <v>3084.56</v>
      </c>
      <c r="Q464" s="114">
        <v>46549.17</v>
      </c>
      <c r="R464" s="9"/>
      <c r="S464" s="315"/>
      <c r="T464" s="315"/>
      <c r="U464" s="114">
        <v>212.56</v>
      </c>
      <c r="V464" s="114">
        <v>134.74</v>
      </c>
      <c r="W464" s="114">
        <v>87.24</v>
      </c>
      <c r="X464" s="114">
        <v>43.44</v>
      </c>
      <c r="Y464" s="114">
        <v>629.04</v>
      </c>
      <c r="Z464" s="9"/>
      <c r="AA464" s="315"/>
      <c r="AB464" s="9" t="s">
        <v>209</v>
      </c>
      <c r="AC464" s="9"/>
      <c r="AD464" s="35">
        <v>8251</v>
      </c>
      <c r="AE464" s="366">
        <v>1</v>
      </c>
      <c r="AF464" s="366">
        <v>1</v>
      </c>
      <c r="AG464" s="366"/>
      <c r="AH464" s="366">
        <v>1</v>
      </c>
      <c r="AI464" s="366">
        <v>1</v>
      </c>
      <c r="AJ464" s="366"/>
      <c r="AK464" s="315"/>
      <c r="AL464" s="315"/>
      <c r="AM464" s="367">
        <v>13.49</v>
      </c>
      <c r="AN464" s="367">
        <v>3.47</v>
      </c>
      <c r="AO464" s="367">
        <v>0</v>
      </c>
      <c r="AP464" s="367">
        <v>327.33999999999997</v>
      </c>
      <c r="AQ464" s="367">
        <v>7.0000000000000007E-2</v>
      </c>
      <c r="AR464" s="366"/>
      <c r="AS464" s="315"/>
      <c r="AT464" s="315"/>
      <c r="AU464" s="367">
        <v>6.75</v>
      </c>
      <c r="AV464" s="367">
        <v>1.74</v>
      </c>
      <c r="AW464" s="367">
        <v>0</v>
      </c>
      <c r="AX464" s="367">
        <v>163.66999999999999</v>
      </c>
      <c r="AY464" s="367">
        <v>0.04</v>
      </c>
      <c r="AZ464" s="366"/>
    </row>
    <row r="465" spans="2:52">
      <c r="B465" s="9" t="s">
        <v>202</v>
      </c>
      <c r="C465" s="9"/>
      <c r="D465" s="37">
        <v>8270</v>
      </c>
      <c r="E465" s="13">
        <v>35</v>
      </c>
      <c r="F465" s="13">
        <v>24</v>
      </c>
      <c r="G465" s="13">
        <v>24</v>
      </c>
      <c r="H465" s="13">
        <v>13</v>
      </c>
      <c r="I465" s="13">
        <v>14</v>
      </c>
      <c r="J465" s="9"/>
      <c r="K465" s="315"/>
      <c r="L465" s="315"/>
      <c r="M465" s="114">
        <v>5892.4</v>
      </c>
      <c r="N465" s="114">
        <v>4366.53</v>
      </c>
      <c r="O465" s="114">
        <v>5497.59</v>
      </c>
      <c r="P465" s="114">
        <v>2896.07</v>
      </c>
      <c r="Q465" s="114">
        <v>18726.240000000002</v>
      </c>
      <c r="R465" s="9"/>
      <c r="S465" s="315"/>
      <c r="T465" s="315"/>
      <c r="U465" s="114">
        <v>130.94</v>
      </c>
      <c r="V465" s="114">
        <v>97.03</v>
      </c>
      <c r="W465" s="114">
        <v>122.17</v>
      </c>
      <c r="X465" s="114">
        <v>67.349999999999994</v>
      </c>
      <c r="Y465" s="114">
        <v>416.14</v>
      </c>
      <c r="Z465" s="9"/>
      <c r="AA465" s="315"/>
      <c r="AB465" s="9" t="s">
        <v>210</v>
      </c>
      <c r="AC465" s="9"/>
      <c r="AD465" s="35">
        <v>8314</v>
      </c>
      <c r="AE465" s="366">
        <v>2</v>
      </c>
      <c r="AF465" s="366">
        <v>1</v>
      </c>
      <c r="AG465" s="366">
        <v>1</v>
      </c>
      <c r="AH465" s="366">
        <v>1</v>
      </c>
      <c r="AI465" s="366">
        <v>1</v>
      </c>
      <c r="AJ465" s="366"/>
      <c r="AK465" s="315"/>
      <c r="AL465" s="315"/>
      <c r="AM465" s="367">
        <v>207.99</v>
      </c>
      <c r="AN465" s="367">
        <v>10.31</v>
      </c>
      <c r="AO465" s="367">
        <v>24.36</v>
      </c>
      <c r="AP465" s="367">
        <v>22.79</v>
      </c>
      <c r="AQ465" s="367">
        <v>11.84</v>
      </c>
      <c r="AR465" s="366"/>
      <c r="AS465" s="315"/>
      <c r="AT465" s="315"/>
      <c r="AU465" s="367">
        <v>104</v>
      </c>
      <c r="AV465" s="367">
        <v>5.16</v>
      </c>
      <c r="AW465" s="367">
        <v>12.18</v>
      </c>
      <c r="AX465" s="367">
        <v>11.4</v>
      </c>
      <c r="AY465" s="367">
        <v>5.92</v>
      </c>
      <c r="AZ465" s="366"/>
    </row>
    <row r="466" spans="2:52">
      <c r="B466" s="9" t="s">
        <v>204</v>
      </c>
      <c r="C466" s="9"/>
      <c r="D466" s="37">
        <v>8318</v>
      </c>
      <c r="E466" s="13">
        <v>10</v>
      </c>
      <c r="F466" s="13">
        <v>4</v>
      </c>
      <c r="G466" s="13">
        <v>3</v>
      </c>
      <c r="H466" s="13">
        <v>2</v>
      </c>
      <c r="I466" s="13">
        <v>4</v>
      </c>
      <c r="J466" s="9"/>
      <c r="K466" s="315"/>
      <c r="L466" s="315"/>
      <c r="M466" s="114">
        <v>1305.3</v>
      </c>
      <c r="N466" s="114">
        <v>358.75</v>
      </c>
      <c r="O466" s="114">
        <v>207.19</v>
      </c>
      <c r="P466" s="114">
        <v>253.26</v>
      </c>
      <c r="Q466" s="114">
        <v>1735.16</v>
      </c>
      <c r="R466" s="9"/>
      <c r="S466" s="315"/>
      <c r="T466" s="315"/>
      <c r="U466" s="114">
        <v>118.66</v>
      </c>
      <c r="V466" s="114">
        <v>32.61</v>
      </c>
      <c r="W466" s="114">
        <v>18.84</v>
      </c>
      <c r="X466" s="114">
        <v>25.33</v>
      </c>
      <c r="Y466" s="114">
        <v>173.52</v>
      </c>
      <c r="Z466" s="9"/>
      <c r="AA466" s="315"/>
      <c r="AB466" s="9" t="s">
        <v>212</v>
      </c>
      <c r="AC466" s="9"/>
      <c r="AD466" s="35">
        <v>8214</v>
      </c>
      <c r="AE466" s="366">
        <v>12</v>
      </c>
      <c r="AF466" s="366">
        <v>4</v>
      </c>
      <c r="AG466" s="366">
        <v>3</v>
      </c>
      <c r="AH466" s="366">
        <v>3</v>
      </c>
      <c r="AI466" s="366">
        <v>2</v>
      </c>
      <c r="AJ466" s="366"/>
      <c r="AK466" s="315"/>
      <c r="AL466" s="315"/>
      <c r="AM466" s="367">
        <v>840.67</v>
      </c>
      <c r="AN466" s="367">
        <v>238.37</v>
      </c>
      <c r="AO466" s="367">
        <v>177.31</v>
      </c>
      <c r="AP466" s="367">
        <v>292.52999999999997</v>
      </c>
      <c r="AQ466" s="367">
        <v>405.19</v>
      </c>
      <c r="AR466" s="366"/>
      <c r="AS466" s="315"/>
      <c r="AT466" s="315"/>
      <c r="AU466" s="367">
        <v>70.06</v>
      </c>
      <c r="AV466" s="367">
        <v>19.86</v>
      </c>
      <c r="AW466" s="367">
        <v>14.78</v>
      </c>
      <c r="AX466" s="367">
        <v>24.38</v>
      </c>
      <c r="AY466" s="367">
        <v>36.840000000000003</v>
      </c>
      <c r="AZ466" s="366"/>
    </row>
    <row r="467" spans="2:52">
      <c r="B467" s="9" t="s">
        <v>205</v>
      </c>
      <c r="C467" s="9"/>
      <c r="D467" s="37">
        <v>8023</v>
      </c>
      <c r="E467" s="13">
        <v>44</v>
      </c>
      <c r="F467" s="13">
        <v>33</v>
      </c>
      <c r="G467" s="13">
        <v>31</v>
      </c>
      <c r="H467" s="13">
        <v>29</v>
      </c>
      <c r="I467" s="13">
        <v>31</v>
      </c>
      <c r="J467" s="9"/>
      <c r="K467" s="315"/>
      <c r="L467" s="315"/>
      <c r="M467" s="114">
        <v>6576.97</v>
      </c>
      <c r="N467" s="114">
        <v>6363.6</v>
      </c>
      <c r="O467" s="114">
        <v>5797.02</v>
      </c>
      <c r="P467" s="114">
        <v>4859.92</v>
      </c>
      <c r="Q467" s="114">
        <v>56227.19</v>
      </c>
      <c r="R467" s="9"/>
      <c r="S467" s="315"/>
      <c r="T467" s="315"/>
      <c r="U467" s="114">
        <v>124.09</v>
      </c>
      <c r="V467" s="114">
        <v>120.07</v>
      </c>
      <c r="W467" s="114">
        <v>113.67</v>
      </c>
      <c r="X467" s="114">
        <v>95.29</v>
      </c>
      <c r="Y467" s="114">
        <v>1102.49</v>
      </c>
      <c r="Z467" s="9"/>
      <c r="AA467" s="315"/>
      <c r="AB467" s="9" t="s">
        <v>215</v>
      </c>
      <c r="AC467" s="9"/>
      <c r="AD467" s="35">
        <v>8096</v>
      </c>
      <c r="AE467" s="366">
        <v>1</v>
      </c>
      <c r="AF467" s="366"/>
      <c r="AG467" s="366"/>
      <c r="AH467" s="366"/>
      <c r="AI467" s="366"/>
      <c r="AJ467" s="366"/>
      <c r="AK467" s="315"/>
      <c r="AL467" s="315"/>
      <c r="AM467" s="367">
        <v>338.08</v>
      </c>
      <c r="AN467" s="367">
        <v>0</v>
      </c>
      <c r="AO467" s="367">
        <v>0</v>
      </c>
      <c r="AP467" s="367">
        <v>0</v>
      </c>
      <c r="AQ467" s="367">
        <v>0</v>
      </c>
      <c r="AR467" s="366"/>
      <c r="AS467" s="315"/>
      <c r="AT467" s="315"/>
      <c r="AU467" s="367">
        <v>338.08</v>
      </c>
      <c r="AV467" s="367">
        <v>0</v>
      </c>
      <c r="AW467" s="367">
        <v>0</v>
      </c>
      <c r="AX467" s="367">
        <v>0</v>
      </c>
      <c r="AY467" s="367">
        <v>0</v>
      </c>
      <c r="AZ467" s="366"/>
    </row>
    <row r="468" spans="2:52">
      <c r="B468" s="9" t="s">
        <v>206</v>
      </c>
      <c r="C468" s="9"/>
      <c r="D468" s="37">
        <v>8313</v>
      </c>
      <c r="E468" s="13">
        <v>45</v>
      </c>
      <c r="F468" s="13">
        <v>27</v>
      </c>
      <c r="G468" s="13">
        <v>24</v>
      </c>
      <c r="H468" s="13">
        <v>22</v>
      </c>
      <c r="I468" s="13">
        <v>20</v>
      </c>
      <c r="J468" s="9"/>
      <c r="K468" s="315"/>
      <c r="L468" s="315"/>
      <c r="M468" s="114">
        <v>8999.6299999999992</v>
      </c>
      <c r="N468" s="114">
        <v>7271.35</v>
      </c>
      <c r="O468" s="114">
        <v>4127.28</v>
      </c>
      <c r="P468" s="114">
        <v>3497.75</v>
      </c>
      <c r="Q468" s="114">
        <v>33200.71</v>
      </c>
      <c r="R468" s="9"/>
      <c r="S468" s="315"/>
      <c r="T468" s="315"/>
      <c r="U468" s="114">
        <v>163.63</v>
      </c>
      <c r="V468" s="114">
        <v>132.21</v>
      </c>
      <c r="W468" s="114">
        <v>79.37</v>
      </c>
      <c r="X468" s="114">
        <v>68.58</v>
      </c>
      <c r="Y468" s="114">
        <v>664.01</v>
      </c>
      <c r="Z468" s="9"/>
      <c r="AA468" s="315"/>
      <c r="AB468" s="9" t="s">
        <v>219</v>
      </c>
      <c r="AC468" s="9"/>
      <c r="AD468" s="35">
        <v>8215</v>
      </c>
      <c r="AE468" s="366">
        <v>17</v>
      </c>
      <c r="AF468" s="366">
        <v>8</v>
      </c>
      <c r="AG468" s="366">
        <v>6</v>
      </c>
      <c r="AH468" s="366">
        <v>3</v>
      </c>
      <c r="AI468" s="366">
        <v>3</v>
      </c>
      <c r="AJ468" s="366"/>
      <c r="AK468" s="315"/>
      <c r="AL468" s="315"/>
      <c r="AM468" s="367">
        <v>2126.77</v>
      </c>
      <c r="AN468" s="367">
        <v>723.68</v>
      </c>
      <c r="AO468" s="367">
        <v>603.73</v>
      </c>
      <c r="AP468" s="367">
        <v>101.13</v>
      </c>
      <c r="AQ468" s="367">
        <v>852.2</v>
      </c>
      <c r="AR468" s="366"/>
      <c r="AS468" s="315"/>
      <c r="AT468" s="315"/>
      <c r="AU468" s="367">
        <v>111.94</v>
      </c>
      <c r="AV468" s="367">
        <v>38.090000000000003</v>
      </c>
      <c r="AW468" s="367">
        <v>33.54</v>
      </c>
      <c r="AX468" s="367">
        <v>5.62</v>
      </c>
      <c r="AY468" s="367">
        <v>47.34</v>
      </c>
      <c r="AZ468" s="366"/>
    </row>
    <row r="469" spans="2:52">
      <c r="B469" s="9" t="s">
        <v>737</v>
      </c>
      <c r="C469" s="9"/>
      <c r="D469" s="37">
        <v>8302</v>
      </c>
      <c r="E469" s="13">
        <v>1</v>
      </c>
      <c r="F469" s="13"/>
      <c r="G469" s="13"/>
      <c r="H469" s="13"/>
      <c r="I469" s="13"/>
      <c r="J469" s="9"/>
      <c r="K469" s="315"/>
      <c r="L469" s="315"/>
      <c r="M469" s="114">
        <v>282.26</v>
      </c>
      <c r="N469" s="114">
        <v>0</v>
      </c>
      <c r="O469" s="114">
        <v>0</v>
      </c>
      <c r="P469" s="114">
        <v>0</v>
      </c>
      <c r="Q469" s="114">
        <v>0</v>
      </c>
      <c r="R469" s="9"/>
      <c r="S469" s="315"/>
      <c r="T469" s="315"/>
      <c r="U469" s="114">
        <v>282.26</v>
      </c>
      <c r="V469" s="114">
        <v>0</v>
      </c>
      <c r="W469" s="114">
        <v>0</v>
      </c>
      <c r="X469" s="114">
        <v>0</v>
      </c>
      <c r="Y469" s="114">
        <v>0</v>
      </c>
      <c r="Z469" s="9"/>
      <c r="AA469" s="315"/>
      <c r="AB469" s="9" t="s">
        <v>222</v>
      </c>
      <c r="AC469" s="9"/>
      <c r="AD469" s="35">
        <v>8315</v>
      </c>
      <c r="AE469" s="366">
        <v>3</v>
      </c>
      <c r="AF469" s="366">
        <v>3</v>
      </c>
      <c r="AG469" s="366">
        <v>1</v>
      </c>
      <c r="AH469" s="366">
        <v>1</v>
      </c>
      <c r="AI469" s="366"/>
      <c r="AJ469" s="366"/>
      <c r="AK469" s="315"/>
      <c r="AL469" s="315"/>
      <c r="AM469" s="367">
        <v>61.99</v>
      </c>
      <c r="AN469" s="367">
        <v>62.65</v>
      </c>
      <c r="AO469" s="367">
        <v>43.96</v>
      </c>
      <c r="AP469" s="367">
        <v>66.239999999999995</v>
      </c>
      <c r="AQ469" s="367">
        <v>0</v>
      </c>
      <c r="AR469" s="366"/>
      <c r="AS469" s="315"/>
      <c r="AT469" s="315"/>
      <c r="AU469" s="367">
        <v>20.66</v>
      </c>
      <c r="AV469" s="367">
        <v>20.88</v>
      </c>
      <c r="AW469" s="367">
        <v>14.65</v>
      </c>
      <c r="AX469" s="367">
        <v>66.239999999999995</v>
      </c>
      <c r="AY469" s="367">
        <v>0</v>
      </c>
      <c r="AZ469" s="366"/>
    </row>
    <row r="470" spans="2:52">
      <c r="B470" s="9" t="s">
        <v>209</v>
      </c>
      <c r="C470" s="9"/>
      <c r="D470" s="37">
        <v>8251</v>
      </c>
      <c r="E470" s="13">
        <v>117</v>
      </c>
      <c r="F470" s="13">
        <v>73</v>
      </c>
      <c r="G470" s="13">
        <v>60</v>
      </c>
      <c r="H470" s="13">
        <v>56</v>
      </c>
      <c r="I470" s="13">
        <v>54</v>
      </c>
      <c r="J470" s="9"/>
      <c r="K470" s="315"/>
      <c r="L470" s="315"/>
      <c r="M470" s="114">
        <v>24551.49</v>
      </c>
      <c r="N470" s="114">
        <v>15472.59</v>
      </c>
      <c r="O470" s="114">
        <v>17587.25</v>
      </c>
      <c r="P470" s="114">
        <v>14083.56</v>
      </c>
      <c r="Q470" s="114">
        <v>143283.84</v>
      </c>
      <c r="R470" s="9"/>
      <c r="S470" s="315"/>
      <c r="T470" s="315"/>
      <c r="U470" s="114">
        <v>171.69</v>
      </c>
      <c r="V470" s="114">
        <v>108.2</v>
      </c>
      <c r="W470" s="114">
        <v>126.53</v>
      </c>
      <c r="X470" s="114">
        <v>101.32</v>
      </c>
      <c r="Y470" s="114">
        <v>1053.56</v>
      </c>
      <c r="Z470" s="9"/>
      <c r="AA470" s="315"/>
      <c r="AB470" s="9" t="s">
        <v>225</v>
      </c>
      <c r="AC470" s="9"/>
      <c r="AD470" s="35">
        <v>8316</v>
      </c>
      <c r="AE470" s="366">
        <v>3</v>
      </c>
      <c r="AF470" s="366">
        <v>1</v>
      </c>
      <c r="AG470" s="366"/>
      <c r="AH470" s="366"/>
      <c r="AI470" s="366"/>
      <c r="AJ470" s="366"/>
      <c r="AK470" s="315"/>
      <c r="AL470" s="315"/>
      <c r="AM470" s="367">
        <v>143.30000000000001</v>
      </c>
      <c r="AN470" s="367">
        <v>37.22</v>
      </c>
      <c r="AO470" s="367">
        <v>0</v>
      </c>
      <c r="AP470" s="367">
        <v>0</v>
      </c>
      <c r="AQ470" s="367">
        <v>0</v>
      </c>
      <c r="AR470" s="366"/>
      <c r="AS470" s="315"/>
      <c r="AT470" s="315"/>
      <c r="AU470" s="367">
        <v>47.77</v>
      </c>
      <c r="AV470" s="367">
        <v>12.41</v>
      </c>
      <c r="AW470" s="367">
        <v>0</v>
      </c>
      <c r="AX470" s="367">
        <v>0</v>
      </c>
      <c r="AY470" s="367">
        <v>0</v>
      </c>
      <c r="AZ470" s="366"/>
    </row>
    <row r="471" spans="2:52">
      <c r="B471" s="9" t="s">
        <v>210</v>
      </c>
      <c r="C471" s="9"/>
      <c r="D471" s="37">
        <v>8314</v>
      </c>
      <c r="E471" s="13">
        <v>18</v>
      </c>
      <c r="F471" s="13">
        <v>12</v>
      </c>
      <c r="G471" s="13">
        <v>12</v>
      </c>
      <c r="H471" s="13">
        <v>10</v>
      </c>
      <c r="I471" s="13">
        <v>11</v>
      </c>
      <c r="J471" s="9"/>
      <c r="K471" s="315"/>
      <c r="L471" s="315"/>
      <c r="M471" s="114">
        <v>2924.44</v>
      </c>
      <c r="N471" s="114">
        <v>2722.2</v>
      </c>
      <c r="O471" s="114">
        <v>2437.7199999999998</v>
      </c>
      <c r="P471" s="114">
        <v>1550.45</v>
      </c>
      <c r="Q471" s="114">
        <v>18132.87</v>
      </c>
      <c r="R471" s="9"/>
      <c r="S471" s="315"/>
      <c r="T471" s="315"/>
      <c r="U471" s="114">
        <v>153.91999999999999</v>
      </c>
      <c r="V471" s="114">
        <v>143.27000000000001</v>
      </c>
      <c r="W471" s="114">
        <v>128.30000000000001</v>
      </c>
      <c r="X471" s="114">
        <v>86.14</v>
      </c>
      <c r="Y471" s="114">
        <v>954.36</v>
      </c>
      <c r="Z471" s="9"/>
      <c r="AA471" s="315"/>
      <c r="AB471" s="9" t="s">
        <v>227</v>
      </c>
      <c r="AC471" s="9"/>
      <c r="AD471" s="35">
        <v>8317</v>
      </c>
      <c r="AE471" s="366">
        <v>11</v>
      </c>
      <c r="AF471" s="366">
        <v>9</v>
      </c>
      <c r="AG471" s="366">
        <v>5</v>
      </c>
      <c r="AH471" s="366">
        <v>3</v>
      </c>
      <c r="AI471" s="366">
        <v>3</v>
      </c>
      <c r="AJ471" s="366"/>
      <c r="AK471" s="315"/>
      <c r="AL471" s="315"/>
      <c r="AM471" s="367">
        <v>1650.22</v>
      </c>
      <c r="AN471" s="367">
        <v>455.65</v>
      </c>
      <c r="AO471" s="367">
        <v>205.95</v>
      </c>
      <c r="AP471" s="367">
        <v>127.22</v>
      </c>
      <c r="AQ471" s="367">
        <v>307.81</v>
      </c>
      <c r="AR471" s="366"/>
      <c r="AS471" s="315"/>
      <c r="AT471" s="315"/>
      <c r="AU471" s="367">
        <v>126.94</v>
      </c>
      <c r="AV471" s="367">
        <v>35.049999999999997</v>
      </c>
      <c r="AW471" s="367">
        <v>17.16</v>
      </c>
      <c r="AX471" s="367">
        <v>10.6</v>
      </c>
      <c r="AY471" s="367">
        <v>25.65</v>
      </c>
      <c r="AZ471" s="366"/>
    </row>
    <row r="472" spans="2:52">
      <c r="B472" s="9" t="s">
        <v>212</v>
      </c>
      <c r="C472" s="9"/>
      <c r="D472" s="37">
        <v>8214</v>
      </c>
      <c r="E472" s="13">
        <v>82</v>
      </c>
      <c r="F472" s="13">
        <v>56</v>
      </c>
      <c r="G472" s="13">
        <v>46</v>
      </c>
      <c r="H472" s="13">
        <v>39</v>
      </c>
      <c r="I472" s="13">
        <v>39</v>
      </c>
      <c r="J472" s="9"/>
      <c r="K472" s="315"/>
      <c r="L472" s="315"/>
      <c r="M472" s="114">
        <v>11017.7</v>
      </c>
      <c r="N472" s="114">
        <v>12534.65</v>
      </c>
      <c r="O472" s="114">
        <v>8457.34</v>
      </c>
      <c r="P472" s="114">
        <v>6532.06</v>
      </c>
      <c r="Q472" s="114">
        <v>43675.360000000001</v>
      </c>
      <c r="R472" s="9"/>
      <c r="S472" s="315"/>
      <c r="T472" s="315"/>
      <c r="U472" s="114">
        <v>110.18</v>
      </c>
      <c r="V472" s="114">
        <v>125.35</v>
      </c>
      <c r="W472" s="114">
        <v>91.93</v>
      </c>
      <c r="X472" s="114">
        <v>70.239999999999995</v>
      </c>
      <c r="Y472" s="114">
        <v>464.63</v>
      </c>
      <c r="Z472" s="9"/>
      <c r="AA472" s="315"/>
      <c r="AB472" s="9" t="s">
        <v>236</v>
      </c>
      <c r="AC472" s="9"/>
      <c r="AD472" s="35">
        <v>8215</v>
      </c>
      <c r="AE472" s="366">
        <v>95</v>
      </c>
      <c r="AF472" s="366">
        <v>54</v>
      </c>
      <c r="AG472" s="366">
        <v>44</v>
      </c>
      <c r="AH472" s="366">
        <v>26</v>
      </c>
      <c r="AI472" s="366">
        <v>26</v>
      </c>
      <c r="AJ472" s="366"/>
      <c r="AK472" s="315"/>
      <c r="AL472" s="315"/>
      <c r="AM472" s="367">
        <v>18289.22</v>
      </c>
      <c r="AN472" s="367">
        <v>9248.58</v>
      </c>
      <c r="AO472" s="367">
        <v>7466.62</v>
      </c>
      <c r="AP472" s="367">
        <v>4546.91</v>
      </c>
      <c r="AQ472" s="367">
        <v>26721.46</v>
      </c>
      <c r="AR472" s="366"/>
      <c r="AS472" s="315"/>
      <c r="AT472" s="315"/>
      <c r="AU472" s="367">
        <v>184.74</v>
      </c>
      <c r="AV472" s="367">
        <v>93.42</v>
      </c>
      <c r="AW472" s="367">
        <v>77.78</v>
      </c>
      <c r="AX472" s="367">
        <v>51.67</v>
      </c>
      <c r="AY472" s="367">
        <v>307.14</v>
      </c>
      <c r="AZ472" s="366"/>
    </row>
    <row r="473" spans="2:52">
      <c r="B473" s="9" t="s">
        <v>660</v>
      </c>
      <c r="C473" s="9"/>
      <c r="D473" s="37">
        <v>8090</v>
      </c>
      <c r="E473" s="13">
        <v>1</v>
      </c>
      <c r="F473" s="13"/>
      <c r="G473" s="13"/>
      <c r="H473" s="13"/>
      <c r="I473" s="13"/>
      <c r="J473" s="9"/>
      <c r="K473" s="315"/>
      <c r="L473" s="315"/>
      <c r="M473" s="114">
        <v>120.09</v>
      </c>
      <c r="N473" s="114">
        <v>0</v>
      </c>
      <c r="O473" s="114">
        <v>0</v>
      </c>
      <c r="P473" s="114">
        <v>0</v>
      </c>
      <c r="Q473" s="114">
        <v>0</v>
      </c>
      <c r="R473" s="9"/>
      <c r="S473" s="315"/>
      <c r="T473" s="315"/>
      <c r="U473" s="114">
        <v>120.09</v>
      </c>
      <c r="V473" s="114">
        <v>0</v>
      </c>
      <c r="W473" s="114">
        <v>0</v>
      </c>
      <c r="X473" s="114">
        <v>0</v>
      </c>
      <c r="Y473" s="114">
        <v>0</v>
      </c>
      <c r="Z473" s="9"/>
      <c r="AA473" s="315"/>
      <c r="AB473" s="9" t="s">
        <v>638</v>
      </c>
      <c r="AC473" s="9"/>
      <c r="AD473" s="35">
        <v>8234</v>
      </c>
      <c r="AE473" s="366">
        <v>108</v>
      </c>
      <c r="AF473" s="366">
        <v>49</v>
      </c>
      <c r="AG473" s="366">
        <v>38</v>
      </c>
      <c r="AH473" s="366">
        <v>30</v>
      </c>
      <c r="AI473" s="366">
        <v>26</v>
      </c>
      <c r="AJ473" s="366"/>
      <c r="AK473" s="315"/>
      <c r="AL473" s="315"/>
      <c r="AM473" s="367">
        <v>109510.92</v>
      </c>
      <c r="AN473" s="367">
        <v>237360.15000000002</v>
      </c>
      <c r="AO473" s="367">
        <v>15219.55</v>
      </c>
      <c r="AP473" s="367">
        <v>7872.7499999999991</v>
      </c>
      <c r="AQ473" s="367">
        <v>39687.1</v>
      </c>
      <c r="AR473" s="366"/>
      <c r="AS473" s="315"/>
      <c r="AT473" s="315"/>
      <c r="AU473" s="367">
        <v>1822.77</v>
      </c>
      <c r="AV473" s="367">
        <v>3235.8</v>
      </c>
      <c r="AW473" s="367">
        <v>156.9</v>
      </c>
      <c r="AX473" s="367">
        <v>765.24</v>
      </c>
      <c r="AY473" s="367">
        <v>1167.58</v>
      </c>
      <c r="AZ473" s="366"/>
    </row>
    <row r="474" spans="2:52">
      <c r="B474" s="9" t="s">
        <v>219</v>
      </c>
      <c r="C474" s="9"/>
      <c r="D474" s="37">
        <v>8215</v>
      </c>
      <c r="E474" s="13">
        <v>85</v>
      </c>
      <c r="F474" s="13">
        <v>52</v>
      </c>
      <c r="G474" s="13">
        <v>42</v>
      </c>
      <c r="H474" s="13">
        <v>40</v>
      </c>
      <c r="I474" s="13">
        <v>45</v>
      </c>
      <c r="J474" s="9"/>
      <c r="K474" s="315"/>
      <c r="L474" s="315"/>
      <c r="M474" s="114">
        <v>13388.73</v>
      </c>
      <c r="N474" s="114">
        <v>9440.01</v>
      </c>
      <c r="O474" s="114">
        <v>10369.32</v>
      </c>
      <c r="P474" s="114">
        <v>7077.19</v>
      </c>
      <c r="Q474" s="114">
        <v>62316.9</v>
      </c>
      <c r="R474" s="9"/>
      <c r="S474" s="315"/>
      <c r="T474" s="315"/>
      <c r="U474" s="114">
        <v>128.74</v>
      </c>
      <c r="V474" s="114">
        <v>90.77</v>
      </c>
      <c r="W474" s="114">
        <v>106.9</v>
      </c>
      <c r="X474" s="114">
        <v>71.489999999999995</v>
      </c>
      <c r="Y474" s="114">
        <v>629.46</v>
      </c>
      <c r="Z474" s="9"/>
      <c r="AA474" s="315"/>
      <c r="AB474" s="9" t="s">
        <v>238</v>
      </c>
      <c r="AC474" s="9"/>
      <c r="AD474" s="35">
        <v>8270</v>
      </c>
      <c r="AE474" s="366">
        <v>2</v>
      </c>
      <c r="AF474" s="366">
        <v>2</v>
      </c>
      <c r="AG474" s="366"/>
      <c r="AH474" s="366"/>
      <c r="AI474" s="366">
        <v>1</v>
      </c>
      <c r="AJ474" s="366"/>
      <c r="AK474" s="315"/>
      <c r="AL474" s="315"/>
      <c r="AM474" s="367">
        <v>47.73</v>
      </c>
      <c r="AN474" s="367">
        <v>22.09</v>
      </c>
      <c r="AO474" s="367">
        <v>0</v>
      </c>
      <c r="AP474" s="367">
        <v>0</v>
      </c>
      <c r="AQ474" s="367">
        <v>493.56</v>
      </c>
      <c r="AR474" s="366"/>
      <c r="AS474" s="315"/>
      <c r="AT474" s="315"/>
      <c r="AU474" s="367">
        <v>15.91</v>
      </c>
      <c r="AV474" s="367">
        <v>7.36</v>
      </c>
      <c r="AW474" s="367">
        <v>0</v>
      </c>
      <c r="AX474" s="367">
        <v>0</v>
      </c>
      <c r="AY474" s="367">
        <v>164.52</v>
      </c>
      <c r="AZ474" s="366"/>
    </row>
    <row r="475" spans="2:52">
      <c r="B475" s="9" t="s">
        <v>222</v>
      </c>
      <c r="C475" s="9"/>
      <c r="D475" s="37">
        <v>8315</v>
      </c>
      <c r="E475" s="13">
        <v>42</v>
      </c>
      <c r="F475" s="13">
        <v>33</v>
      </c>
      <c r="G475" s="13">
        <v>29</v>
      </c>
      <c r="H475" s="13">
        <v>20</v>
      </c>
      <c r="I475" s="13">
        <v>29</v>
      </c>
      <c r="J475" s="9"/>
      <c r="K475" s="315"/>
      <c r="L475" s="315"/>
      <c r="M475" s="114">
        <v>5762.36</v>
      </c>
      <c r="N475" s="114">
        <v>5053.7700000000004</v>
      </c>
      <c r="O475" s="114">
        <v>5687.2</v>
      </c>
      <c r="P475" s="114">
        <v>2540.11</v>
      </c>
      <c r="Q475" s="114">
        <v>40309.629999999997</v>
      </c>
      <c r="R475" s="9"/>
      <c r="S475" s="315"/>
      <c r="T475" s="315"/>
      <c r="U475" s="114">
        <v>108.72</v>
      </c>
      <c r="V475" s="114">
        <v>95.35</v>
      </c>
      <c r="W475" s="114">
        <v>107.31</v>
      </c>
      <c r="X475" s="114">
        <v>63.5</v>
      </c>
      <c r="Y475" s="114">
        <v>790.38</v>
      </c>
      <c r="Z475" s="9"/>
      <c r="AA475" s="315"/>
      <c r="AB475" s="9" t="s">
        <v>240</v>
      </c>
      <c r="AC475" s="9"/>
      <c r="AD475" s="35">
        <v>8037</v>
      </c>
      <c r="AE475" s="366">
        <v>15</v>
      </c>
      <c r="AF475" s="366">
        <v>10</v>
      </c>
      <c r="AG475" s="366">
        <v>7</v>
      </c>
      <c r="AH475" s="366">
        <v>4</v>
      </c>
      <c r="AI475" s="366">
        <v>4</v>
      </c>
      <c r="AJ475" s="366"/>
      <c r="AK475" s="315"/>
      <c r="AL475" s="315"/>
      <c r="AM475" s="367">
        <v>15568.3</v>
      </c>
      <c r="AN475" s="367">
        <v>13656.18</v>
      </c>
      <c r="AO475" s="367">
        <v>1197.2</v>
      </c>
      <c r="AP475" s="367">
        <v>452.62</v>
      </c>
      <c r="AQ475" s="367">
        <v>3886.17</v>
      </c>
      <c r="AR475" s="366"/>
      <c r="AS475" s="315"/>
      <c r="AT475" s="315"/>
      <c r="AU475" s="367">
        <v>973.02</v>
      </c>
      <c r="AV475" s="367">
        <v>853.51</v>
      </c>
      <c r="AW475" s="367">
        <v>74.83</v>
      </c>
      <c r="AX475" s="367">
        <v>28.29</v>
      </c>
      <c r="AY475" s="367">
        <v>242.89</v>
      </c>
      <c r="AZ475" s="366"/>
    </row>
    <row r="476" spans="2:52">
      <c r="B476" s="9" t="s">
        <v>225</v>
      </c>
      <c r="C476" s="9"/>
      <c r="D476" s="37">
        <v>8316</v>
      </c>
      <c r="E476" s="13">
        <v>38</v>
      </c>
      <c r="F476" s="13">
        <v>30</v>
      </c>
      <c r="G476" s="13">
        <v>29</v>
      </c>
      <c r="H476" s="13">
        <v>23</v>
      </c>
      <c r="I476" s="13">
        <v>25</v>
      </c>
      <c r="J476" s="9"/>
      <c r="K476" s="315"/>
      <c r="L476" s="315"/>
      <c r="M476" s="114">
        <v>6680.94</v>
      </c>
      <c r="N476" s="114">
        <v>7015.62</v>
      </c>
      <c r="O476" s="114">
        <v>6310.86</v>
      </c>
      <c r="P476" s="114">
        <v>7647</v>
      </c>
      <c r="Q476" s="114">
        <v>60520.35</v>
      </c>
      <c r="R476" s="9"/>
      <c r="S476" s="315"/>
      <c r="T476" s="315"/>
      <c r="U476" s="114">
        <v>145.24</v>
      </c>
      <c r="V476" s="114">
        <v>152.51</v>
      </c>
      <c r="W476" s="114">
        <v>140.24</v>
      </c>
      <c r="X476" s="114">
        <v>169.93</v>
      </c>
      <c r="Y476" s="114">
        <v>1344.9</v>
      </c>
      <c r="Z476" s="9"/>
      <c r="AA476" s="315"/>
      <c r="AB476" s="9" t="s">
        <v>241</v>
      </c>
      <c r="AC476" s="9"/>
      <c r="AD476" s="35">
        <v>8318</v>
      </c>
      <c r="AE476" s="366">
        <v>96</v>
      </c>
      <c r="AF476" s="366">
        <v>31</v>
      </c>
      <c r="AG476" s="366">
        <v>20</v>
      </c>
      <c r="AH476" s="366">
        <v>16</v>
      </c>
      <c r="AI476" s="366">
        <v>14</v>
      </c>
      <c r="AJ476" s="366"/>
      <c r="AK476" s="315"/>
      <c r="AL476" s="315"/>
      <c r="AM476" s="367">
        <v>31085.34</v>
      </c>
      <c r="AN476" s="367">
        <v>10460.11</v>
      </c>
      <c r="AO476" s="367">
        <v>5817.04</v>
      </c>
      <c r="AP476" s="367">
        <v>2216.17</v>
      </c>
      <c r="AQ476" s="367">
        <v>4080.93</v>
      </c>
      <c r="AR476" s="366"/>
      <c r="AS476" s="315"/>
      <c r="AT476" s="315"/>
      <c r="AU476" s="367">
        <v>317.2</v>
      </c>
      <c r="AV476" s="367">
        <v>106.74</v>
      </c>
      <c r="AW476" s="367">
        <v>63.92</v>
      </c>
      <c r="AX476" s="367">
        <v>23.83</v>
      </c>
      <c r="AY476" s="367">
        <v>43.41</v>
      </c>
      <c r="AZ476" s="366"/>
    </row>
    <row r="477" spans="2:52">
      <c r="B477" s="9" t="s">
        <v>227</v>
      </c>
      <c r="C477" s="9"/>
      <c r="D477" s="37">
        <v>8317</v>
      </c>
      <c r="E477" s="13">
        <v>79</v>
      </c>
      <c r="F477" s="13">
        <v>53</v>
      </c>
      <c r="G477" s="13">
        <v>39</v>
      </c>
      <c r="H477" s="13">
        <v>36</v>
      </c>
      <c r="I477" s="13">
        <v>48</v>
      </c>
      <c r="J477" s="9"/>
      <c r="K477" s="315"/>
      <c r="L477" s="315"/>
      <c r="M477" s="114">
        <v>15515.82</v>
      </c>
      <c r="N477" s="114">
        <v>13070.26</v>
      </c>
      <c r="O477" s="114">
        <v>8456.66</v>
      </c>
      <c r="P477" s="114">
        <v>7874.72</v>
      </c>
      <c r="Q477" s="114">
        <v>65277.87</v>
      </c>
      <c r="R477" s="9"/>
      <c r="S477" s="315"/>
      <c r="T477" s="315"/>
      <c r="U477" s="114">
        <v>147.77000000000001</v>
      </c>
      <c r="V477" s="114">
        <v>124.48</v>
      </c>
      <c r="W477" s="114">
        <v>85.42</v>
      </c>
      <c r="X477" s="114">
        <v>81.180000000000007</v>
      </c>
      <c r="Y477" s="114">
        <v>666.1</v>
      </c>
      <c r="Z477" s="9"/>
      <c r="AA477" s="315"/>
      <c r="AB477" s="9" t="s">
        <v>244</v>
      </c>
      <c r="AC477" s="9"/>
      <c r="AD477" s="35">
        <v>8217</v>
      </c>
      <c r="AE477" s="366">
        <v>24</v>
      </c>
      <c r="AF477" s="366">
        <v>19</v>
      </c>
      <c r="AG477" s="366">
        <v>17</v>
      </c>
      <c r="AH477" s="366">
        <v>14</v>
      </c>
      <c r="AI477" s="366">
        <v>13</v>
      </c>
      <c r="AJ477" s="366"/>
      <c r="AK477" s="315"/>
      <c r="AL477" s="315"/>
      <c r="AM477" s="367">
        <v>16336.02</v>
      </c>
      <c r="AN477" s="367">
        <v>2593.96</v>
      </c>
      <c r="AO477" s="367">
        <v>2533.98</v>
      </c>
      <c r="AP477" s="367">
        <v>1741.67</v>
      </c>
      <c r="AQ477" s="367">
        <v>14478.13</v>
      </c>
      <c r="AR477" s="366"/>
      <c r="AS477" s="315"/>
      <c r="AT477" s="315"/>
      <c r="AU477" s="367">
        <v>605.04</v>
      </c>
      <c r="AV477" s="367">
        <v>96.07</v>
      </c>
      <c r="AW477" s="367">
        <v>93.85</v>
      </c>
      <c r="AX477" s="367">
        <v>64.510000000000005</v>
      </c>
      <c r="AY477" s="367">
        <v>556.85</v>
      </c>
      <c r="AZ477" s="366"/>
    </row>
    <row r="478" spans="2:52">
      <c r="B478" s="9" t="s">
        <v>227</v>
      </c>
      <c r="C478" s="9"/>
      <c r="D478" s="37">
        <v>8330</v>
      </c>
      <c r="E478" s="13">
        <v>1</v>
      </c>
      <c r="F478" s="13">
        <v>1</v>
      </c>
      <c r="G478" s="13">
        <v>1</v>
      </c>
      <c r="H478" s="13">
        <v>1</v>
      </c>
      <c r="I478" s="13">
        <v>1</v>
      </c>
      <c r="J478" s="9"/>
      <c r="K478" s="315"/>
      <c r="L478" s="315"/>
      <c r="M478" s="114">
        <v>112.15</v>
      </c>
      <c r="N478" s="114">
        <v>130.83000000000001</v>
      </c>
      <c r="O478" s="114">
        <v>151.5</v>
      </c>
      <c r="P478" s="114">
        <v>106.48</v>
      </c>
      <c r="Q478" s="114">
        <v>684</v>
      </c>
      <c r="R478" s="9"/>
      <c r="S478" s="315"/>
      <c r="T478" s="315"/>
      <c r="U478" s="114">
        <v>112.15</v>
      </c>
      <c r="V478" s="114">
        <v>130.83000000000001</v>
      </c>
      <c r="W478" s="114">
        <v>151.5</v>
      </c>
      <c r="X478" s="114">
        <v>106.48</v>
      </c>
      <c r="Y478" s="114">
        <v>684</v>
      </c>
      <c r="Z478" s="9"/>
      <c r="AA478" s="315"/>
      <c r="AB478" s="9" t="s">
        <v>249</v>
      </c>
      <c r="AC478" s="9"/>
      <c r="AD478" s="35">
        <v>8234</v>
      </c>
      <c r="AE478" s="366">
        <v>3</v>
      </c>
      <c r="AF478" s="366">
        <v>1</v>
      </c>
      <c r="AG478" s="366">
        <v>1</v>
      </c>
      <c r="AH478" s="366">
        <v>1</v>
      </c>
      <c r="AI478" s="366">
        <v>1</v>
      </c>
      <c r="AJ478" s="366"/>
      <c r="AK478" s="315"/>
      <c r="AL478" s="315"/>
      <c r="AM478" s="367">
        <v>704.49</v>
      </c>
      <c r="AN478" s="367">
        <v>10.71</v>
      </c>
      <c r="AO478" s="367">
        <v>11.14</v>
      </c>
      <c r="AP478" s="367">
        <v>10.62</v>
      </c>
      <c r="AQ478" s="367">
        <v>214.95</v>
      </c>
      <c r="AR478" s="366"/>
      <c r="AS478" s="315"/>
      <c r="AT478" s="315"/>
      <c r="AU478" s="367">
        <v>234.83</v>
      </c>
      <c r="AV478" s="367">
        <v>3.57</v>
      </c>
      <c r="AW478" s="367">
        <v>3.71</v>
      </c>
      <c r="AX478" s="367">
        <v>3.54</v>
      </c>
      <c r="AY478" s="367">
        <v>71.650000000000006</v>
      </c>
      <c r="AZ478" s="366"/>
    </row>
    <row r="479" spans="2:52">
      <c r="B479" s="9" t="s">
        <v>236</v>
      </c>
      <c r="C479" s="9"/>
      <c r="D479" s="37">
        <v>8214</v>
      </c>
      <c r="E479" s="13">
        <v>1</v>
      </c>
      <c r="F479" s="13">
        <v>1</v>
      </c>
      <c r="G479" s="13"/>
      <c r="H479" s="13"/>
      <c r="I479" s="13"/>
      <c r="J479" s="9"/>
      <c r="K479" s="315"/>
      <c r="L479" s="315"/>
      <c r="M479" s="114">
        <v>135.9</v>
      </c>
      <c r="N479" s="114">
        <v>72.430000000000007</v>
      </c>
      <c r="O479" s="114"/>
      <c r="P479" s="114">
        <v>0</v>
      </c>
      <c r="Q479" s="114">
        <v>0</v>
      </c>
      <c r="R479" s="9"/>
      <c r="S479" s="315"/>
      <c r="T479" s="315"/>
      <c r="U479" s="114">
        <v>135.9</v>
      </c>
      <c r="V479" s="114">
        <v>72.430000000000007</v>
      </c>
      <c r="W479" s="114"/>
      <c r="X479" s="114">
        <v>0</v>
      </c>
      <c r="Y479" s="114">
        <v>0</v>
      </c>
      <c r="Z479" s="9"/>
      <c r="AA479" s="315"/>
      <c r="AB479" s="9" t="s">
        <v>249</v>
      </c>
      <c r="AC479" s="9"/>
      <c r="AD479" s="35">
        <v>8330</v>
      </c>
      <c r="AE479" s="366">
        <v>4</v>
      </c>
      <c r="AF479" s="366">
        <v>1</v>
      </c>
      <c r="AG479" s="366">
        <v>1</v>
      </c>
      <c r="AH479" s="366">
        <v>2</v>
      </c>
      <c r="AI479" s="366">
        <v>2</v>
      </c>
      <c r="AJ479" s="366"/>
      <c r="AK479" s="315"/>
      <c r="AL479" s="315"/>
      <c r="AM479" s="367">
        <v>276</v>
      </c>
      <c r="AN479" s="367">
        <v>17.16</v>
      </c>
      <c r="AO479" s="367">
        <v>19.55</v>
      </c>
      <c r="AP479" s="367">
        <v>33.520000000000003</v>
      </c>
      <c r="AQ479" s="367">
        <v>528.29</v>
      </c>
      <c r="AR479" s="366"/>
      <c r="AS479" s="315"/>
      <c r="AT479" s="315"/>
      <c r="AU479" s="367">
        <v>55.2</v>
      </c>
      <c r="AV479" s="367">
        <v>3.43</v>
      </c>
      <c r="AW479" s="367">
        <v>6.52</v>
      </c>
      <c r="AX479" s="367">
        <v>8.3800000000000008</v>
      </c>
      <c r="AY479" s="367">
        <v>132.07</v>
      </c>
      <c r="AZ479" s="366"/>
    </row>
    <row r="480" spans="2:52">
      <c r="B480" s="9" t="s">
        <v>236</v>
      </c>
      <c r="C480" s="9"/>
      <c r="D480" s="37">
        <v>8215</v>
      </c>
      <c r="E480" s="13">
        <v>725</v>
      </c>
      <c r="F480" s="13">
        <v>468</v>
      </c>
      <c r="G480" s="13">
        <v>386</v>
      </c>
      <c r="H480" s="13">
        <v>357</v>
      </c>
      <c r="I480" s="13">
        <v>441</v>
      </c>
      <c r="J480" s="9"/>
      <c r="K480" s="315"/>
      <c r="L480" s="315"/>
      <c r="M480" s="114">
        <v>112140.98</v>
      </c>
      <c r="N480" s="114">
        <v>68674.679999999993</v>
      </c>
      <c r="O480" s="114">
        <v>69421.89</v>
      </c>
      <c r="P480" s="114">
        <v>49300.420000000006</v>
      </c>
      <c r="Q480" s="114">
        <v>570086.11</v>
      </c>
      <c r="R480" s="9"/>
      <c r="S480" s="315"/>
      <c r="T480" s="315"/>
      <c r="U480" s="114">
        <v>126.57</v>
      </c>
      <c r="V480" s="114">
        <v>77.510000000000005</v>
      </c>
      <c r="W480" s="114">
        <v>234.18</v>
      </c>
      <c r="X480" s="114">
        <v>182.25</v>
      </c>
      <c r="Y480" s="114">
        <v>684.51</v>
      </c>
      <c r="Z480" s="9"/>
      <c r="AA480" s="315"/>
      <c r="AB480" s="9" t="s">
        <v>250</v>
      </c>
      <c r="AC480" s="9"/>
      <c r="AD480" s="35">
        <v>8021</v>
      </c>
      <c r="AE480" s="366">
        <v>1</v>
      </c>
      <c r="AF480" s="366">
        <v>1</v>
      </c>
      <c r="AG480" s="366"/>
      <c r="AH480" s="366"/>
      <c r="AI480" s="366"/>
      <c r="AJ480" s="366"/>
      <c r="AK480" s="315"/>
      <c r="AL480" s="315"/>
      <c r="AM480" s="367">
        <v>116.19</v>
      </c>
      <c r="AN480" s="367">
        <v>81.540000000000006</v>
      </c>
      <c r="AO480" s="367"/>
      <c r="AP480" s="367"/>
      <c r="AQ480" s="367"/>
      <c r="AR480" s="366"/>
      <c r="AS480" s="315"/>
      <c r="AT480" s="315"/>
      <c r="AU480" s="367">
        <v>116.19</v>
      </c>
      <c r="AV480" s="367">
        <v>81.540000000000006</v>
      </c>
      <c r="AW480" s="367"/>
      <c r="AX480" s="367"/>
      <c r="AY480" s="367"/>
      <c r="AZ480" s="366"/>
    </row>
    <row r="481" spans="2:52">
      <c r="B481" s="9" t="s">
        <v>236</v>
      </c>
      <c r="C481" s="9"/>
      <c r="D481" s="37">
        <v>8234</v>
      </c>
      <c r="E481" s="13">
        <v>1220</v>
      </c>
      <c r="F481" s="13">
        <v>818</v>
      </c>
      <c r="G481" s="13">
        <v>701</v>
      </c>
      <c r="H481" s="13">
        <v>611</v>
      </c>
      <c r="I481" s="13">
        <v>730</v>
      </c>
      <c r="J481" s="9"/>
      <c r="K481" s="315"/>
      <c r="L481" s="315"/>
      <c r="M481" s="114">
        <v>183251.63999999998</v>
      </c>
      <c r="N481" s="114">
        <v>134407.22</v>
      </c>
      <c r="O481" s="114">
        <v>130195.48999999999</v>
      </c>
      <c r="P481" s="114">
        <v>100993</v>
      </c>
      <c r="Q481" s="114">
        <v>847766.36</v>
      </c>
      <c r="R481" s="9"/>
      <c r="S481" s="315"/>
      <c r="T481" s="315"/>
      <c r="U481" s="114">
        <v>286.32</v>
      </c>
      <c r="V481" s="114">
        <v>252.13</v>
      </c>
      <c r="W481" s="114">
        <v>183.92000000000002</v>
      </c>
      <c r="X481" s="114">
        <v>129.27000000000001</v>
      </c>
      <c r="Y481" s="114">
        <v>904.98</v>
      </c>
      <c r="Z481" s="9"/>
      <c r="AA481" s="315"/>
      <c r="AB481" s="9" t="s">
        <v>250</v>
      </c>
      <c r="AC481" s="9"/>
      <c r="AD481" s="35">
        <v>8081</v>
      </c>
      <c r="AE481" s="366">
        <v>56</v>
      </c>
      <c r="AF481" s="366">
        <v>39</v>
      </c>
      <c r="AG481" s="366">
        <v>30</v>
      </c>
      <c r="AH481" s="366">
        <v>27</v>
      </c>
      <c r="AI481" s="366">
        <v>23</v>
      </c>
      <c r="AJ481" s="366"/>
      <c r="AK481" s="315"/>
      <c r="AL481" s="315"/>
      <c r="AM481" s="367">
        <v>9883.7099999999991</v>
      </c>
      <c r="AN481" s="367">
        <v>5616.48</v>
      </c>
      <c r="AO481" s="367">
        <v>862.9</v>
      </c>
      <c r="AP481" s="367">
        <v>1010.05</v>
      </c>
      <c r="AQ481" s="367">
        <v>9858.5300000000007</v>
      </c>
      <c r="AR481" s="366"/>
      <c r="AS481" s="315"/>
      <c r="AT481" s="315"/>
      <c r="AU481" s="367">
        <v>170.41</v>
      </c>
      <c r="AV481" s="367">
        <v>96.84</v>
      </c>
      <c r="AW481" s="367">
        <v>16.28</v>
      </c>
      <c r="AX481" s="367">
        <v>19.059999999999999</v>
      </c>
      <c r="AY481" s="367">
        <v>189.59</v>
      </c>
      <c r="AZ481" s="366"/>
    </row>
    <row r="482" spans="2:52">
      <c r="B482" s="9" t="s">
        <v>237</v>
      </c>
      <c r="C482" s="9"/>
      <c r="D482" s="37">
        <v>8234</v>
      </c>
      <c r="E482" s="13">
        <v>26</v>
      </c>
      <c r="F482" s="13">
        <v>14</v>
      </c>
      <c r="G482" s="13">
        <v>14</v>
      </c>
      <c r="H482" s="13">
        <v>12</v>
      </c>
      <c r="I482" s="13">
        <v>13</v>
      </c>
      <c r="J482" s="9"/>
      <c r="K482" s="315"/>
      <c r="L482" s="315"/>
      <c r="M482" s="114">
        <v>2470.8200000000002</v>
      </c>
      <c r="N482" s="114">
        <v>925.15</v>
      </c>
      <c r="O482" s="114">
        <v>1267.9000000000001</v>
      </c>
      <c r="P482" s="114">
        <v>2139.1</v>
      </c>
      <c r="Q482" s="114">
        <v>4646.16</v>
      </c>
      <c r="R482" s="9"/>
      <c r="S482" s="315"/>
      <c r="T482" s="315"/>
      <c r="U482" s="114">
        <v>88.24</v>
      </c>
      <c r="V482" s="114">
        <v>33.04</v>
      </c>
      <c r="W482" s="114">
        <v>48.77</v>
      </c>
      <c r="X482" s="114">
        <v>82.27</v>
      </c>
      <c r="Y482" s="114">
        <v>178.7</v>
      </c>
      <c r="Z482" s="9"/>
      <c r="AA482" s="315"/>
      <c r="AB482" s="9" t="s">
        <v>253</v>
      </c>
      <c r="AC482" s="9"/>
      <c r="AD482" s="35">
        <v>8204</v>
      </c>
      <c r="AE482" s="366">
        <v>40</v>
      </c>
      <c r="AF482" s="366">
        <v>19</v>
      </c>
      <c r="AG482" s="366">
        <v>11</v>
      </c>
      <c r="AH482" s="366">
        <v>6</v>
      </c>
      <c r="AI482" s="366">
        <v>5</v>
      </c>
      <c r="AJ482" s="366"/>
      <c r="AK482" s="315"/>
      <c r="AL482" s="315"/>
      <c r="AM482" s="367">
        <v>24980.45</v>
      </c>
      <c r="AN482" s="367">
        <v>1776.84</v>
      </c>
      <c r="AO482" s="367">
        <v>684.14</v>
      </c>
      <c r="AP482" s="367">
        <v>364.48</v>
      </c>
      <c r="AQ482" s="367">
        <v>4592.62</v>
      </c>
      <c r="AR482" s="366"/>
      <c r="AS482" s="315"/>
      <c r="AT482" s="315"/>
      <c r="AU482" s="367">
        <v>624.51</v>
      </c>
      <c r="AV482" s="367">
        <v>44.42</v>
      </c>
      <c r="AW482" s="367">
        <v>17.54</v>
      </c>
      <c r="AX482" s="367">
        <v>9.85</v>
      </c>
      <c r="AY482" s="367">
        <v>117.76</v>
      </c>
      <c r="AZ482" s="366"/>
    </row>
    <row r="483" spans="2:52">
      <c r="B483" s="9" t="s">
        <v>238</v>
      </c>
      <c r="C483" s="9"/>
      <c r="D483" s="37">
        <v>8270</v>
      </c>
      <c r="E483" s="13">
        <v>22</v>
      </c>
      <c r="F483" s="13">
        <v>11</v>
      </c>
      <c r="G483" s="13">
        <v>8</v>
      </c>
      <c r="H483" s="13">
        <v>8</v>
      </c>
      <c r="I483" s="13">
        <v>7</v>
      </c>
      <c r="J483" s="9"/>
      <c r="K483" s="315"/>
      <c r="L483" s="315"/>
      <c r="M483" s="114">
        <v>3062.34</v>
      </c>
      <c r="N483" s="114">
        <v>2572.66</v>
      </c>
      <c r="O483" s="114">
        <v>2247.3200000000002</v>
      </c>
      <c r="P483" s="114">
        <v>1847.78</v>
      </c>
      <c r="Q483" s="114">
        <v>19390.330000000002</v>
      </c>
      <c r="R483" s="9"/>
      <c r="S483" s="315"/>
      <c r="T483" s="315"/>
      <c r="U483" s="114">
        <v>113.42</v>
      </c>
      <c r="V483" s="114">
        <v>95.28</v>
      </c>
      <c r="W483" s="114">
        <v>86.44</v>
      </c>
      <c r="X483" s="114">
        <v>68.44</v>
      </c>
      <c r="Y483" s="114">
        <v>775.61</v>
      </c>
      <c r="Z483" s="9"/>
      <c r="AA483" s="315"/>
      <c r="AB483" s="9" t="s">
        <v>255</v>
      </c>
      <c r="AC483" s="9"/>
      <c r="AD483" s="35">
        <v>8319</v>
      </c>
      <c r="AE483" s="366">
        <v>14</v>
      </c>
      <c r="AF483" s="366">
        <v>11</v>
      </c>
      <c r="AG483" s="366">
        <v>10</v>
      </c>
      <c r="AH483" s="366">
        <v>9</v>
      </c>
      <c r="AI483" s="366">
        <v>6</v>
      </c>
      <c r="AJ483" s="366"/>
      <c r="AK483" s="315"/>
      <c r="AL483" s="315"/>
      <c r="AM483" s="367">
        <v>1082.98</v>
      </c>
      <c r="AN483" s="367">
        <v>217.88</v>
      </c>
      <c r="AO483" s="367">
        <v>281.11</v>
      </c>
      <c r="AP483" s="367">
        <v>136.49</v>
      </c>
      <c r="AQ483" s="367">
        <v>561.74</v>
      </c>
      <c r="AR483" s="366"/>
      <c r="AS483" s="315"/>
      <c r="AT483" s="315"/>
      <c r="AU483" s="367">
        <v>77.36</v>
      </c>
      <c r="AV483" s="367">
        <v>15.56</v>
      </c>
      <c r="AW483" s="367">
        <v>20.079999999999998</v>
      </c>
      <c r="AX483" s="367">
        <v>9.75</v>
      </c>
      <c r="AY483" s="367">
        <v>40.119999999999997</v>
      </c>
      <c r="AZ483" s="366"/>
    </row>
    <row r="484" spans="2:52">
      <c r="B484" s="9" t="s">
        <v>240</v>
      </c>
      <c r="C484" s="9"/>
      <c r="D484" s="37">
        <v>8037</v>
      </c>
      <c r="E484" s="13">
        <v>41</v>
      </c>
      <c r="F484" s="13">
        <v>27</v>
      </c>
      <c r="G484" s="13">
        <v>18</v>
      </c>
      <c r="H484" s="13">
        <v>14</v>
      </c>
      <c r="I484" s="13">
        <v>22</v>
      </c>
      <c r="J484" s="9"/>
      <c r="K484" s="315"/>
      <c r="L484" s="315"/>
      <c r="M484" s="114">
        <v>7161.09</v>
      </c>
      <c r="N484" s="114">
        <v>5741.36</v>
      </c>
      <c r="O484" s="114">
        <v>4095.61</v>
      </c>
      <c r="P484" s="114">
        <v>2341.83</v>
      </c>
      <c r="Q484" s="114">
        <v>27399.96</v>
      </c>
      <c r="R484" s="9"/>
      <c r="S484" s="315"/>
      <c r="T484" s="315"/>
      <c r="U484" s="114">
        <v>125.63</v>
      </c>
      <c r="V484" s="114">
        <v>100.73</v>
      </c>
      <c r="W484" s="114">
        <v>75.84</v>
      </c>
      <c r="X484" s="114">
        <v>44.19</v>
      </c>
      <c r="Y484" s="114">
        <v>516.98</v>
      </c>
      <c r="Z484" s="9"/>
      <c r="AA484" s="315"/>
      <c r="AB484" s="9" t="s">
        <v>257</v>
      </c>
      <c r="AC484" s="9"/>
      <c r="AD484" s="35">
        <v>8025</v>
      </c>
      <c r="AE484" s="366">
        <v>1</v>
      </c>
      <c r="AF484" s="366">
        <v>1</v>
      </c>
      <c r="AG484" s="366">
        <v>1</v>
      </c>
      <c r="AH484" s="366"/>
      <c r="AI484" s="366"/>
      <c r="AJ484" s="366"/>
      <c r="AK484" s="315"/>
      <c r="AL484" s="315"/>
      <c r="AM484" s="367">
        <v>352.71</v>
      </c>
      <c r="AN484" s="367">
        <v>404.26</v>
      </c>
      <c r="AO484" s="367">
        <v>422.91</v>
      </c>
      <c r="AP484" s="367">
        <v>0</v>
      </c>
      <c r="AQ484" s="367">
        <v>0</v>
      </c>
      <c r="AR484" s="366"/>
      <c r="AS484" s="315"/>
      <c r="AT484" s="315"/>
      <c r="AU484" s="367">
        <v>352.71</v>
      </c>
      <c r="AV484" s="367">
        <v>404.26</v>
      </c>
      <c r="AW484" s="367">
        <v>422.91</v>
      </c>
      <c r="AX484" s="367">
        <v>0</v>
      </c>
      <c r="AY484" s="367">
        <v>0</v>
      </c>
      <c r="AZ484" s="366"/>
    </row>
    <row r="485" spans="2:52">
      <c r="B485" s="9" t="s">
        <v>241</v>
      </c>
      <c r="C485" s="9"/>
      <c r="D485" s="37">
        <v>8318</v>
      </c>
      <c r="E485" s="13">
        <v>488</v>
      </c>
      <c r="F485" s="13">
        <v>278</v>
      </c>
      <c r="G485" s="13">
        <v>211</v>
      </c>
      <c r="H485" s="13">
        <v>204</v>
      </c>
      <c r="I485" s="13">
        <v>222</v>
      </c>
      <c r="J485" s="9"/>
      <c r="K485" s="315"/>
      <c r="L485" s="315"/>
      <c r="M485" s="114">
        <v>85749.91</v>
      </c>
      <c r="N485" s="114">
        <v>50574.42</v>
      </c>
      <c r="O485" s="114">
        <v>50157.53</v>
      </c>
      <c r="P485" s="114">
        <v>38963.760000000002</v>
      </c>
      <c r="Q485" s="114">
        <v>407984.64000000001</v>
      </c>
      <c r="R485" s="9"/>
      <c r="S485" s="315"/>
      <c r="T485" s="315"/>
      <c r="U485" s="114">
        <v>150.97</v>
      </c>
      <c r="V485" s="114">
        <v>89.04</v>
      </c>
      <c r="W485" s="114">
        <v>94.82</v>
      </c>
      <c r="X485" s="114">
        <v>72.290000000000006</v>
      </c>
      <c r="Y485" s="114">
        <v>751.35</v>
      </c>
      <c r="Z485" s="9"/>
      <c r="AA485" s="315"/>
      <c r="AB485" s="9" t="s">
        <v>259</v>
      </c>
      <c r="AC485" s="9"/>
      <c r="AD485" s="35">
        <v>8302</v>
      </c>
      <c r="AE485" s="366">
        <v>14</v>
      </c>
      <c r="AF485" s="366">
        <v>3</v>
      </c>
      <c r="AG485" s="366">
        <v>2</v>
      </c>
      <c r="AH485" s="366">
        <v>2</v>
      </c>
      <c r="AI485" s="366">
        <v>2</v>
      </c>
      <c r="AJ485" s="366"/>
      <c r="AK485" s="315"/>
      <c r="AL485" s="315"/>
      <c r="AM485" s="367">
        <v>1513.98</v>
      </c>
      <c r="AN485" s="367">
        <v>60.45</v>
      </c>
      <c r="AO485" s="367">
        <v>97.75</v>
      </c>
      <c r="AP485" s="367">
        <v>62.82</v>
      </c>
      <c r="AQ485" s="367">
        <v>717.08</v>
      </c>
      <c r="AR485" s="366"/>
      <c r="AS485" s="315"/>
      <c r="AT485" s="315"/>
      <c r="AU485" s="367">
        <v>100.93</v>
      </c>
      <c r="AV485" s="367">
        <v>4.03</v>
      </c>
      <c r="AW485" s="367">
        <v>6.98</v>
      </c>
      <c r="AX485" s="367">
        <v>4.1900000000000004</v>
      </c>
      <c r="AY485" s="367">
        <v>47.81</v>
      </c>
      <c r="AZ485" s="366"/>
    </row>
    <row r="486" spans="2:52">
      <c r="B486" s="9" t="s">
        <v>244</v>
      </c>
      <c r="C486" s="9"/>
      <c r="D486" s="37">
        <v>8217</v>
      </c>
      <c r="E486" s="13">
        <v>163</v>
      </c>
      <c r="F486" s="13">
        <v>99</v>
      </c>
      <c r="G486" s="13">
        <v>90</v>
      </c>
      <c r="H486" s="13">
        <v>79</v>
      </c>
      <c r="I486" s="13">
        <v>86</v>
      </c>
      <c r="J486" s="9"/>
      <c r="K486" s="315"/>
      <c r="L486" s="315"/>
      <c r="M486" s="114">
        <v>38302.400000000001</v>
      </c>
      <c r="N486" s="114">
        <v>25645.73</v>
      </c>
      <c r="O486" s="114">
        <v>24327.22</v>
      </c>
      <c r="P486" s="114">
        <v>17084.849999999999</v>
      </c>
      <c r="Q486" s="114">
        <v>150495.97</v>
      </c>
      <c r="R486" s="9"/>
      <c r="S486" s="315"/>
      <c r="T486" s="315"/>
      <c r="U486" s="114">
        <v>193.45</v>
      </c>
      <c r="V486" s="114">
        <v>129.52000000000001</v>
      </c>
      <c r="W486" s="114">
        <v>125.4</v>
      </c>
      <c r="X486" s="114">
        <v>89.45</v>
      </c>
      <c r="Y486" s="114">
        <v>783.83</v>
      </c>
      <c r="Z486" s="9"/>
      <c r="AA486" s="315"/>
      <c r="AB486" s="9" t="s">
        <v>262</v>
      </c>
      <c r="AC486" s="9"/>
      <c r="AD486" s="35">
        <v>8320</v>
      </c>
      <c r="AE486" s="366">
        <v>17</v>
      </c>
      <c r="AF486" s="366">
        <v>8</v>
      </c>
      <c r="AG486" s="366">
        <v>8</v>
      </c>
      <c r="AH486" s="366">
        <v>4</v>
      </c>
      <c r="AI486" s="366">
        <v>7</v>
      </c>
      <c r="AJ486" s="366"/>
      <c r="AK486" s="315"/>
      <c r="AL486" s="315"/>
      <c r="AM486" s="367">
        <v>8005.83</v>
      </c>
      <c r="AN486" s="367">
        <v>868.88</v>
      </c>
      <c r="AO486" s="367">
        <v>1025.77</v>
      </c>
      <c r="AP486" s="367">
        <v>1430.82</v>
      </c>
      <c r="AQ486" s="367">
        <v>9738.11</v>
      </c>
      <c r="AR486" s="366"/>
      <c r="AS486" s="315"/>
      <c r="AT486" s="315"/>
      <c r="AU486" s="367">
        <v>444.77</v>
      </c>
      <c r="AV486" s="367">
        <v>48.27</v>
      </c>
      <c r="AW486" s="367">
        <v>60.34</v>
      </c>
      <c r="AX486" s="367">
        <v>102.2</v>
      </c>
      <c r="AY486" s="367">
        <v>541.01</v>
      </c>
      <c r="AZ486" s="366"/>
    </row>
    <row r="487" spans="2:52">
      <c r="B487" s="9" t="s">
        <v>246</v>
      </c>
      <c r="C487" s="9"/>
      <c r="D487" s="37">
        <v>7632</v>
      </c>
      <c r="E487" s="13">
        <v>1</v>
      </c>
      <c r="F487" s="13">
        <v>1</v>
      </c>
      <c r="G487" s="13">
        <v>1</v>
      </c>
      <c r="H487" s="13">
        <v>1</v>
      </c>
      <c r="I487" s="13">
        <v>1</v>
      </c>
      <c r="J487" s="9"/>
      <c r="K487" s="315"/>
      <c r="L487" s="315"/>
      <c r="M487" s="114">
        <v>898.42</v>
      </c>
      <c r="N487" s="114">
        <v>388</v>
      </c>
      <c r="O487" s="114">
        <v>388</v>
      </c>
      <c r="P487" s="114">
        <v>387.96</v>
      </c>
      <c r="Q487" s="114">
        <v>298.02999999999997</v>
      </c>
      <c r="R487" s="9"/>
      <c r="S487" s="315"/>
      <c r="T487" s="315"/>
      <c r="U487" s="114">
        <v>898.42</v>
      </c>
      <c r="V487" s="114">
        <v>388</v>
      </c>
      <c r="W487" s="114">
        <v>388</v>
      </c>
      <c r="X487" s="114">
        <v>387.96</v>
      </c>
      <c r="Y487" s="114">
        <v>298.02999999999997</v>
      </c>
      <c r="Z487" s="9"/>
      <c r="AA487" s="315"/>
      <c r="AB487" s="9" t="s">
        <v>263</v>
      </c>
      <c r="AC487" s="9"/>
      <c r="AD487" s="35">
        <v>8080</v>
      </c>
      <c r="AE487" s="366">
        <v>9</v>
      </c>
      <c r="AF487" s="366">
        <v>4</v>
      </c>
      <c r="AG487" s="366">
        <v>4</v>
      </c>
      <c r="AH487" s="366">
        <v>4</v>
      </c>
      <c r="AI487" s="366">
        <v>4</v>
      </c>
      <c r="AJ487" s="366"/>
      <c r="AK487" s="315"/>
      <c r="AL487" s="315"/>
      <c r="AM487" s="367">
        <v>6591.46</v>
      </c>
      <c r="AN487" s="367">
        <v>1376.22</v>
      </c>
      <c r="AO487" s="367">
        <v>1433.42</v>
      </c>
      <c r="AP487" s="367">
        <v>1280.68</v>
      </c>
      <c r="AQ487" s="367">
        <v>8671.74</v>
      </c>
      <c r="AR487" s="366"/>
      <c r="AS487" s="315"/>
      <c r="AT487" s="315"/>
      <c r="AU487" s="367">
        <v>732.38</v>
      </c>
      <c r="AV487" s="367">
        <v>152.91</v>
      </c>
      <c r="AW487" s="367">
        <v>159.27000000000001</v>
      </c>
      <c r="AX487" s="367">
        <v>142.30000000000001</v>
      </c>
      <c r="AY487" s="367">
        <v>963.53</v>
      </c>
      <c r="AZ487" s="366"/>
    </row>
    <row r="488" spans="2:52">
      <c r="B488" s="9" t="s">
        <v>249</v>
      </c>
      <c r="C488" s="9"/>
      <c r="D488" s="37">
        <v>8234</v>
      </c>
      <c r="E488" s="13">
        <v>11</v>
      </c>
      <c r="F488" s="13">
        <v>3</v>
      </c>
      <c r="G488" s="13">
        <v>3</v>
      </c>
      <c r="H488" s="13">
        <v>3</v>
      </c>
      <c r="I488" s="13">
        <v>1</v>
      </c>
      <c r="J488" s="9"/>
      <c r="K488" s="315"/>
      <c r="L488" s="315"/>
      <c r="M488" s="114">
        <v>1150.94</v>
      </c>
      <c r="N488" s="114">
        <v>493.32</v>
      </c>
      <c r="O488" s="114">
        <v>1167.33</v>
      </c>
      <c r="P488" s="114">
        <v>585.29</v>
      </c>
      <c r="Q488" s="114">
        <v>3757.07</v>
      </c>
      <c r="R488" s="9"/>
      <c r="S488" s="315"/>
      <c r="T488" s="315"/>
      <c r="U488" s="114">
        <v>88.53</v>
      </c>
      <c r="V488" s="114">
        <v>37.950000000000003</v>
      </c>
      <c r="W488" s="114">
        <v>89.79</v>
      </c>
      <c r="X488" s="114">
        <v>45.02</v>
      </c>
      <c r="Y488" s="114">
        <v>289.01</v>
      </c>
      <c r="Z488" s="9"/>
      <c r="AA488" s="315"/>
      <c r="AB488" s="9" t="s">
        <v>264</v>
      </c>
      <c r="AC488" s="9"/>
      <c r="AD488" s="35">
        <v>8232</v>
      </c>
      <c r="AE488" s="366">
        <v>1</v>
      </c>
      <c r="AF488" s="366">
        <v>1</v>
      </c>
      <c r="AG488" s="366">
        <v>1</v>
      </c>
      <c r="AH488" s="366"/>
      <c r="AI488" s="366"/>
      <c r="AJ488" s="366"/>
      <c r="AK488" s="315"/>
      <c r="AL488" s="315"/>
      <c r="AM488" s="367">
        <v>535.49</v>
      </c>
      <c r="AN488" s="367">
        <v>234.98</v>
      </c>
      <c r="AO488" s="367">
        <v>0.03</v>
      </c>
      <c r="AP488" s="367">
        <v>0</v>
      </c>
      <c r="AQ488" s="367">
        <v>0</v>
      </c>
      <c r="AR488" s="366"/>
      <c r="AS488" s="315"/>
      <c r="AT488" s="315"/>
      <c r="AU488" s="367">
        <v>535.49</v>
      </c>
      <c r="AV488" s="367">
        <v>234.98</v>
      </c>
      <c r="AW488" s="367">
        <v>0.03</v>
      </c>
      <c r="AX488" s="367">
        <v>0</v>
      </c>
      <c r="AY488" s="367">
        <v>0</v>
      </c>
      <c r="AZ488" s="366"/>
    </row>
    <row r="489" spans="2:52">
      <c r="B489" s="9" t="s">
        <v>249</v>
      </c>
      <c r="C489" s="9"/>
      <c r="D489" s="37">
        <v>8330</v>
      </c>
      <c r="E489" s="13">
        <v>30</v>
      </c>
      <c r="F489" s="13">
        <v>22</v>
      </c>
      <c r="G489" s="13">
        <v>20</v>
      </c>
      <c r="H489" s="13">
        <v>19</v>
      </c>
      <c r="I489" s="13">
        <v>24</v>
      </c>
      <c r="J489" s="9"/>
      <c r="K489" s="315"/>
      <c r="L489" s="315"/>
      <c r="M489" s="114">
        <v>4140.88</v>
      </c>
      <c r="N489" s="114">
        <v>3471.1</v>
      </c>
      <c r="O489" s="114">
        <v>3128.77</v>
      </c>
      <c r="P489" s="114">
        <v>2445.62</v>
      </c>
      <c r="Q489" s="114">
        <v>26259.45</v>
      </c>
      <c r="R489" s="9"/>
      <c r="S489" s="315"/>
      <c r="T489" s="315"/>
      <c r="U489" s="114">
        <v>94.11</v>
      </c>
      <c r="V489" s="114">
        <v>78.89</v>
      </c>
      <c r="W489" s="114">
        <v>74.489999999999995</v>
      </c>
      <c r="X489" s="114">
        <v>58.23</v>
      </c>
      <c r="Y489" s="114">
        <v>625.23</v>
      </c>
      <c r="Z489" s="9"/>
      <c r="AA489" s="315"/>
      <c r="AB489" s="9" t="s">
        <v>264</v>
      </c>
      <c r="AC489" s="9"/>
      <c r="AD489" s="35">
        <v>8234</v>
      </c>
      <c r="AE489" s="366">
        <v>4</v>
      </c>
      <c r="AF489" s="366"/>
      <c r="AG489" s="366"/>
      <c r="AH489" s="366"/>
      <c r="AI489" s="366"/>
      <c r="AJ489" s="366"/>
      <c r="AK489" s="315"/>
      <c r="AL489" s="315"/>
      <c r="AM489" s="367">
        <v>15898.11</v>
      </c>
      <c r="AN489" s="367">
        <v>0</v>
      </c>
      <c r="AO489" s="367">
        <v>0</v>
      </c>
      <c r="AP489" s="367">
        <v>0</v>
      </c>
      <c r="AQ489" s="367">
        <v>0</v>
      </c>
      <c r="AR489" s="366"/>
      <c r="AS489" s="315"/>
      <c r="AT489" s="315"/>
      <c r="AU489" s="367">
        <v>3974.53</v>
      </c>
      <c r="AV489" s="367">
        <v>0</v>
      </c>
      <c r="AW489" s="367">
        <v>0</v>
      </c>
      <c r="AX489" s="367">
        <v>0</v>
      </c>
      <c r="AY489" s="367">
        <v>0</v>
      </c>
      <c r="AZ489" s="366"/>
    </row>
    <row r="490" spans="2:52">
      <c r="B490" s="9" t="s">
        <v>250</v>
      </c>
      <c r="C490" s="9"/>
      <c r="D490" s="37">
        <v>8081</v>
      </c>
      <c r="E490" s="13">
        <v>1342</v>
      </c>
      <c r="F490" s="13">
        <v>860</v>
      </c>
      <c r="G490" s="13">
        <v>641</v>
      </c>
      <c r="H490" s="13">
        <v>599</v>
      </c>
      <c r="I490" s="13">
        <v>864</v>
      </c>
      <c r="J490" s="9"/>
      <c r="K490" s="315"/>
      <c r="L490" s="315"/>
      <c r="M490" s="114">
        <v>271303.18</v>
      </c>
      <c r="N490" s="114">
        <v>206893.5</v>
      </c>
      <c r="O490" s="114">
        <v>144949.62999999998</v>
      </c>
      <c r="P490" s="114">
        <v>133944.16</v>
      </c>
      <c r="Q490" s="114">
        <v>1397700.57</v>
      </c>
      <c r="R490" s="9"/>
      <c r="S490" s="315"/>
      <c r="T490" s="315"/>
      <c r="U490" s="114">
        <v>343.09</v>
      </c>
      <c r="V490" s="114">
        <v>544.48</v>
      </c>
      <c r="W490" s="114">
        <v>144.04000000000002</v>
      </c>
      <c r="X490" s="114">
        <v>80.209999999999994</v>
      </c>
      <c r="Y490" s="114">
        <v>808.39</v>
      </c>
      <c r="Z490" s="9"/>
      <c r="AA490" s="315"/>
      <c r="AB490" s="9" t="s">
        <v>268</v>
      </c>
      <c r="AC490" s="9"/>
      <c r="AD490" s="35">
        <v>8343</v>
      </c>
      <c r="AE490" s="366">
        <v>2</v>
      </c>
      <c r="AF490" s="366">
        <v>2</v>
      </c>
      <c r="AG490" s="366">
        <v>1</v>
      </c>
      <c r="AH490" s="366"/>
      <c r="AI490" s="366"/>
      <c r="AJ490" s="366"/>
      <c r="AK490" s="315"/>
      <c r="AL490" s="315"/>
      <c r="AM490" s="367">
        <v>149.82</v>
      </c>
      <c r="AN490" s="367">
        <v>206.34</v>
      </c>
      <c r="AO490" s="367">
        <v>75.569999999999993</v>
      </c>
      <c r="AP490" s="367">
        <v>0</v>
      </c>
      <c r="AQ490" s="367">
        <v>0</v>
      </c>
      <c r="AR490" s="366"/>
      <c r="AS490" s="315"/>
      <c r="AT490" s="315"/>
      <c r="AU490" s="367">
        <v>74.91</v>
      </c>
      <c r="AV490" s="367">
        <v>103.17</v>
      </c>
      <c r="AW490" s="367">
        <v>37.79</v>
      </c>
      <c r="AX490" s="367">
        <v>0</v>
      </c>
      <c r="AY490" s="367">
        <v>0</v>
      </c>
      <c r="AZ490" s="366"/>
    </row>
    <row r="491" spans="2:52">
      <c r="B491" s="9" t="s">
        <v>253</v>
      </c>
      <c r="C491" s="9"/>
      <c r="D491" s="37">
        <v>8204</v>
      </c>
      <c r="E491" s="13">
        <v>263</v>
      </c>
      <c r="F491" s="13">
        <v>143</v>
      </c>
      <c r="G491" s="13">
        <v>108</v>
      </c>
      <c r="H491" s="13">
        <v>89</v>
      </c>
      <c r="I491" s="13">
        <v>103</v>
      </c>
      <c r="J491" s="9"/>
      <c r="K491" s="315"/>
      <c r="L491" s="315"/>
      <c r="M491" s="114">
        <v>32780.370000000003</v>
      </c>
      <c r="N491" s="114">
        <v>18164.25</v>
      </c>
      <c r="O491" s="114">
        <v>18071.23</v>
      </c>
      <c r="P491" s="114">
        <v>11348.34</v>
      </c>
      <c r="Q491" s="114">
        <v>109728.58</v>
      </c>
      <c r="R491" s="9"/>
      <c r="S491" s="315"/>
      <c r="T491" s="315"/>
      <c r="U491" s="114">
        <v>112.26</v>
      </c>
      <c r="V491" s="114">
        <v>62.21</v>
      </c>
      <c r="W491" s="114">
        <v>64.540000000000006</v>
      </c>
      <c r="X491" s="114">
        <v>41.57</v>
      </c>
      <c r="Y491" s="114">
        <v>393.29</v>
      </c>
      <c r="Z491" s="9"/>
      <c r="AA491" s="315"/>
      <c r="AB491" s="9" t="s">
        <v>269</v>
      </c>
      <c r="AC491" s="9"/>
      <c r="AD491" s="35">
        <v>8251</v>
      </c>
      <c r="AE491" s="366">
        <v>4</v>
      </c>
      <c r="AF491" s="366">
        <v>1</v>
      </c>
      <c r="AG491" s="366">
        <v>1</v>
      </c>
      <c r="AH491" s="366">
        <v>2</v>
      </c>
      <c r="AI491" s="366">
        <v>2</v>
      </c>
      <c r="AJ491" s="366"/>
      <c r="AK491" s="315"/>
      <c r="AL491" s="315"/>
      <c r="AM491" s="367">
        <v>1025.81</v>
      </c>
      <c r="AN491" s="367">
        <v>33.56</v>
      </c>
      <c r="AO491" s="367">
        <v>36.47</v>
      </c>
      <c r="AP491" s="367">
        <v>213.94</v>
      </c>
      <c r="AQ491" s="367">
        <v>4364.8100000000004</v>
      </c>
      <c r="AR491" s="366"/>
      <c r="AS491" s="315"/>
      <c r="AT491" s="315"/>
      <c r="AU491" s="367">
        <v>205.16</v>
      </c>
      <c r="AV491" s="367">
        <v>6.71</v>
      </c>
      <c r="AW491" s="367">
        <v>7.29</v>
      </c>
      <c r="AX491" s="367">
        <v>42.79</v>
      </c>
      <c r="AY491" s="367">
        <v>872.96</v>
      </c>
      <c r="AZ491" s="366"/>
    </row>
    <row r="492" spans="2:52">
      <c r="B492" s="9" t="s">
        <v>255</v>
      </c>
      <c r="C492" s="9"/>
      <c r="D492" s="37">
        <v>8319</v>
      </c>
      <c r="E492" s="13">
        <v>85</v>
      </c>
      <c r="F492" s="13">
        <v>51</v>
      </c>
      <c r="G492" s="13">
        <v>44</v>
      </c>
      <c r="H492" s="13">
        <v>40</v>
      </c>
      <c r="I492" s="13">
        <v>43</v>
      </c>
      <c r="J492" s="9"/>
      <c r="K492" s="315"/>
      <c r="L492" s="315"/>
      <c r="M492" s="114">
        <v>15949.05</v>
      </c>
      <c r="N492" s="114">
        <v>9325.89</v>
      </c>
      <c r="O492" s="114">
        <v>9535.3700000000008</v>
      </c>
      <c r="P492" s="114">
        <v>9818.6</v>
      </c>
      <c r="Q492" s="114">
        <v>83882.509999999995</v>
      </c>
      <c r="R492" s="9"/>
      <c r="S492" s="315"/>
      <c r="T492" s="315"/>
      <c r="U492" s="114">
        <v>162.75</v>
      </c>
      <c r="V492" s="114">
        <v>95.16</v>
      </c>
      <c r="W492" s="114">
        <v>101.44</v>
      </c>
      <c r="X492" s="114">
        <v>104.45</v>
      </c>
      <c r="Y492" s="114">
        <v>882.97</v>
      </c>
      <c r="Z492" s="9"/>
      <c r="AA492" s="315"/>
      <c r="AB492" s="9" t="s">
        <v>271</v>
      </c>
      <c r="AC492" s="9"/>
      <c r="AD492" s="35">
        <v>8037</v>
      </c>
      <c r="AE492" s="366">
        <v>27</v>
      </c>
      <c r="AF492" s="366">
        <v>10</v>
      </c>
      <c r="AG492" s="366">
        <v>7</v>
      </c>
      <c r="AH492" s="366">
        <v>4</v>
      </c>
      <c r="AI492" s="366">
        <v>3</v>
      </c>
      <c r="AJ492" s="366"/>
      <c r="AK492" s="315"/>
      <c r="AL492" s="315"/>
      <c r="AM492" s="367">
        <v>38008.76</v>
      </c>
      <c r="AN492" s="367">
        <v>8894.2000000000007</v>
      </c>
      <c r="AO492" s="367">
        <v>6883.65</v>
      </c>
      <c r="AP492" s="367">
        <v>4477.96</v>
      </c>
      <c r="AQ492" s="367">
        <v>649.09</v>
      </c>
      <c r="AR492" s="366"/>
      <c r="AS492" s="315"/>
      <c r="AT492" s="315"/>
      <c r="AU492" s="367">
        <v>1407.73</v>
      </c>
      <c r="AV492" s="367">
        <v>329.41</v>
      </c>
      <c r="AW492" s="367">
        <v>299.29000000000002</v>
      </c>
      <c r="AX492" s="367">
        <v>186.58</v>
      </c>
      <c r="AY492" s="367">
        <v>27.05</v>
      </c>
      <c r="AZ492" s="366"/>
    </row>
    <row r="493" spans="2:52">
      <c r="B493" s="9" t="s">
        <v>255</v>
      </c>
      <c r="C493" s="9"/>
      <c r="D493" s="37">
        <v>8330</v>
      </c>
      <c r="E493" s="13">
        <v>2</v>
      </c>
      <c r="F493" s="13">
        <v>3</v>
      </c>
      <c r="G493" s="13">
        <v>3</v>
      </c>
      <c r="H493" s="13">
        <v>2</v>
      </c>
      <c r="I493" s="13">
        <v>1</v>
      </c>
      <c r="J493" s="9"/>
      <c r="K493" s="315"/>
      <c r="L493" s="315"/>
      <c r="M493" s="114">
        <v>266.68</v>
      </c>
      <c r="N493" s="114">
        <v>834</v>
      </c>
      <c r="O493" s="114">
        <v>927.61</v>
      </c>
      <c r="P493" s="114">
        <v>531.79</v>
      </c>
      <c r="Q493" s="114">
        <v>177.8</v>
      </c>
      <c r="R493" s="9"/>
      <c r="S493" s="315"/>
      <c r="T493" s="315"/>
      <c r="U493" s="114">
        <v>133.34</v>
      </c>
      <c r="V493" s="114">
        <v>636</v>
      </c>
      <c r="W493" s="114">
        <v>682.81</v>
      </c>
      <c r="X493" s="114">
        <v>531.79</v>
      </c>
      <c r="Y493" s="114">
        <v>177.8</v>
      </c>
      <c r="Z493" s="9"/>
      <c r="AA493" s="315"/>
      <c r="AB493" s="9" t="s">
        <v>273</v>
      </c>
      <c r="AC493" s="9"/>
      <c r="AD493" s="35">
        <v>0</v>
      </c>
      <c r="AE493" s="366">
        <v>1</v>
      </c>
      <c r="AF493" s="366"/>
      <c r="AG493" s="366"/>
      <c r="AH493" s="366"/>
      <c r="AI493" s="366"/>
      <c r="AJ493" s="366"/>
      <c r="AK493" s="315"/>
      <c r="AL493" s="315"/>
      <c r="AM493" s="367">
        <v>434.91</v>
      </c>
      <c r="AN493" s="367">
        <v>0</v>
      </c>
      <c r="AO493" s="367">
        <v>0</v>
      </c>
      <c r="AP493" s="367">
        <v>0</v>
      </c>
      <c r="AQ493" s="367">
        <v>0</v>
      </c>
      <c r="AR493" s="366"/>
      <c r="AS493" s="315"/>
      <c r="AT493" s="315"/>
      <c r="AU493" s="367">
        <v>434.91</v>
      </c>
      <c r="AV493" s="367">
        <v>0</v>
      </c>
      <c r="AW493" s="367">
        <v>0</v>
      </c>
      <c r="AX493" s="367">
        <v>0</v>
      </c>
      <c r="AY493" s="367">
        <v>0</v>
      </c>
      <c r="AZ493" s="366"/>
    </row>
    <row r="494" spans="2:52">
      <c r="B494" s="9" t="s">
        <v>257</v>
      </c>
      <c r="C494" s="9"/>
      <c r="D494" s="37">
        <v>8025</v>
      </c>
      <c r="E494" s="13">
        <v>19</v>
      </c>
      <c r="F494" s="13">
        <v>12</v>
      </c>
      <c r="G494" s="13">
        <v>9</v>
      </c>
      <c r="H494" s="13">
        <v>8</v>
      </c>
      <c r="I494" s="13">
        <v>9</v>
      </c>
      <c r="J494" s="9"/>
      <c r="K494" s="315"/>
      <c r="L494" s="315"/>
      <c r="M494" s="114">
        <v>3250.14</v>
      </c>
      <c r="N494" s="114">
        <v>2343.3200000000002</v>
      </c>
      <c r="O494" s="114">
        <v>2160.29</v>
      </c>
      <c r="P494" s="114">
        <v>1900.02</v>
      </c>
      <c r="Q494" s="114">
        <v>8772.17</v>
      </c>
      <c r="R494" s="9"/>
      <c r="S494" s="315"/>
      <c r="T494" s="315"/>
      <c r="U494" s="114">
        <v>130.01</v>
      </c>
      <c r="V494" s="114">
        <v>93.73</v>
      </c>
      <c r="W494" s="114">
        <v>90.01</v>
      </c>
      <c r="X494" s="114">
        <v>79.17</v>
      </c>
      <c r="Y494" s="114">
        <v>365.51</v>
      </c>
      <c r="Z494" s="9"/>
      <c r="AA494" s="315"/>
      <c r="AB494" s="9" t="s">
        <v>273</v>
      </c>
      <c r="AC494" s="9"/>
      <c r="AD494" s="35">
        <v>8321</v>
      </c>
      <c r="AE494" s="366">
        <v>13</v>
      </c>
      <c r="AF494" s="366">
        <v>4</v>
      </c>
      <c r="AG494" s="366">
        <v>4</v>
      </c>
      <c r="AH494" s="366">
        <v>4</v>
      </c>
      <c r="AI494" s="366">
        <v>2</v>
      </c>
      <c r="AJ494" s="366"/>
      <c r="AK494" s="315"/>
      <c r="AL494" s="315"/>
      <c r="AM494" s="367">
        <v>7990.83</v>
      </c>
      <c r="AN494" s="367">
        <v>5133.0600000000004</v>
      </c>
      <c r="AO494" s="367">
        <v>4937.1400000000003</v>
      </c>
      <c r="AP494" s="367">
        <v>2707.59</v>
      </c>
      <c r="AQ494" s="367">
        <v>-11345.35</v>
      </c>
      <c r="AR494" s="366"/>
      <c r="AS494" s="315"/>
      <c r="AT494" s="315"/>
      <c r="AU494" s="367">
        <v>614.67999999999995</v>
      </c>
      <c r="AV494" s="367">
        <v>394.85</v>
      </c>
      <c r="AW494" s="367">
        <v>379.78</v>
      </c>
      <c r="AX494" s="367">
        <v>208.28</v>
      </c>
      <c r="AY494" s="367">
        <v>-872.72</v>
      </c>
      <c r="AZ494" s="366"/>
    </row>
    <row r="495" spans="2:52">
      <c r="B495" s="9" t="s">
        <v>259</v>
      </c>
      <c r="C495" s="9"/>
      <c r="D495" s="37">
        <v>7004</v>
      </c>
      <c r="E495" s="13">
        <v>1</v>
      </c>
      <c r="F495" s="13"/>
      <c r="G495" s="13"/>
      <c r="H495" s="13"/>
      <c r="I495" s="13"/>
      <c r="J495" s="9"/>
      <c r="K495" s="315"/>
      <c r="L495" s="315"/>
      <c r="M495" s="114">
        <v>215.63</v>
      </c>
      <c r="N495" s="114">
        <v>0</v>
      </c>
      <c r="O495" s="114">
        <v>0</v>
      </c>
      <c r="P495" s="114">
        <v>0</v>
      </c>
      <c r="Q495" s="114">
        <v>0</v>
      </c>
      <c r="R495" s="9"/>
      <c r="S495" s="315"/>
      <c r="T495" s="315"/>
      <c r="U495" s="114">
        <v>215.63</v>
      </c>
      <c r="V495" s="114">
        <v>0</v>
      </c>
      <c r="W495" s="114">
        <v>0</v>
      </c>
      <c r="X495" s="114">
        <v>0</v>
      </c>
      <c r="Y495" s="114">
        <v>0</v>
      </c>
      <c r="Z495" s="9"/>
      <c r="AA495" s="315"/>
      <c r="AB495" s="9" t="s">
        <v>278</v>
      </c>
      <c r="AC495" s="9"/>
      <c r="AD495" s="35">
        <v>8322</v>
      </c>
      <c r="AE495" s="366">
        <v>81</v>
      </c>
      <c r="AF495" s="366">
        <v>45</v>
      </c>
      <c r="AG495" s="366">
        <v>32</v>
      </c>
      <c r="AH495" s="366">
        <v>27</v>
      </c>
      <c r="AI495" s="366">
        <v>24</v>
      </c>
      <c r="AJ495" s="366"/>
      <c r="AK495" s="315"/>
      <c r="AL495" s="315"/>
      <c r="AM495" s="367">
        <v>9847.18</v>
      </c>
      <c r="AN495" s="367">
        <v>7426.97</v>
      </c>
      <c r="AO495" s="367">
        <v>2308.23</v>
      </c>
      <c r="AP495" s="367">
        <v>2937.19</v>
      </c>
      <c r="AQ495" s="367">
        <v>18198.5</v>
      </c>
      <c r="AR495" s="366"/>
      <c r="AS495" s="315"/>
      <c r="AT495" s="315"/>
      <c r="AU495" s="367">
        <v>120.09</v>
      </c>
      <c r="AV495" s="367">
        <v>90.57</v>
      </c>
      <c r="AW495" s="367">
        <v>29.22</v>
      </c>
      <c r="AX495" s="367">
        <v>38.65</v>
      </c>
      <c r="AY495" s="367">
        <v>227.48</v>
      </c>
      <c r="AZ495" s="366"/>
    </row>
    <row r="496" spans="2:52">
      <c r="B496" s="9" t="s">
        <v>259</v>
      </c>
      <c r="C496" s="9"/>
      <c r="D496" s="37">
        <v>8302</v>
      </c>
      <c r="E496" s="13">
        <v>36</v>
      </c>
      <c r="F496" s="13">
        <v>17</v>
      </c>
      <c r="G496" s="13">
        <v>12</v>
      </c>
      <c r="H496" s="13">
        <v>16</v>
      </c>
      <c r="I496" s="13">
        <v>20</v>
      </c>
      <c r="J496" s="9"/>
      <c r="K496" s="315"/>
      <c r="L496" s="315"/>
      <c r="M496" s="114">
        <v>8094.45</v>
      </c>
      <c r="N496" s="114">
        <v>2797.61</v>
      </c>
      <c r="O496" s="114">
        <v>2209.71</v>
      </c>
      <c r="P496" s="114">
        <v>2903.9</v>
      </c>
      <c r="Q496" s="114">
        <v>20699.62</v>
      </c>
      <c r="R496" s="9"/>
      <c r="S496" s="315"/>
      <c r="T496" s="315"/>
      <c r="U496" s="114">
        <v>197.43</v>
      </c>
      <c r="V496" s="114">
        <v>68.23</v>
      </c>
      <c r="W496" s="114">
        <v>59.72</v>
      </c>
      <c r="X496" s="114">
        <v>74.459999999999994</v>
      </c>
      <c r="Y496" s="114">
        <v>530.76</v>
      </c>
      <c r="Z496" s="9"/>
      <c r="AA496" s="315"/>
      <c r="AB496" s="9" t="s">
        <v>278</v>
      </c>
      <c r="AC496" s="9"/>
      <c r="AD496" s="35">
        <v>8344</v>
      </c>
      <c r="AE496" s="366">
        <v>1</v>
      </c>
      <c r="AF496" s="366">
        <v>1</v>
      </c>
      <c r="AG496" s="366">
        <v>1</v>
      </c>
      <c r="AH496" s="366">
        <v>1</v>
      </c>
      <c r="AI496" s="366">
        <v>1</v>
      </c>
      <c r="AJ496" s="366"/>
      <c r="AK496" s="315"/>
      <c r="AL496" s="315"/>
      <c r="AM496" s="367">
        <v>104.43</v>
      </c>
      <c r="AN496" s="367">
        <v>106.83</v>
      </c>
      <c r="AO496" s="367">
        <v>113.55</v>
      </c>
      <c r="AP496" s="367">
        <v>99.05</v>
      </c>
      <c r="AQ496" s="367">
        <v>344.66</v>
      </c>
      <c r="AR496" s="366"/>
      <c r="AS496" s="315"/>
      <c r="AT496" s="315"/>
      <c r="AU496" s="367">
        <v>104.43</v>
      </c>
      <c r="AV496" s="367">
        <v>106.83</v>
      </c>
      <c r="AW496" s="367">
        <v>113.55</v>
      </c>
      <c r="AX496" s="367">
        <v>99.05</v>
      </c>
      <c r="AY496" s="367">
        <v>344.66</v>
      </c>
      <c r="AZ496" s="366"/>
    </row>
    <row r="497" spans="2:52">
      <c r="B497" s="9" t="s">
        <v>259</v>
      </c>
      <c r="C497" s="9"/>
      <c r="D497" s="37">
        <v>8320</v>
      </c>
      <c r="E497" s="13">
        <v>3</v>
      </c>
      <c r="F497" s="13">
        <v>1</v>
      </c>
      <c r="G497" s="13">
        <v>1</v>
      </c>
      <c r="H497" s="13">
        <v>1</v>
      </c>
      <c r="I497" s="13">
        <v>2</v>
      </c>
      <c r="J497" s="9"/>
      <c r="K497" s="315"/>
      <c r="L497" s="315"/>
      <c r="M497" s="114">
        <v>265.83999999999997</v>
      </c>
      <c r="N497" s="114">
        <v>11.83</v>
      </c>
      <c r="O497" s="114">
        <v>12.82</v>
      </c>
      <c r="P497" s="114">
        <v>12.42</v>
      </c>
      <c r="Q497" s="114">
        <v>634.16999999999996</v>
      </c>
      <c r="R497" s="9"/>
      <c r="S497" s="315"/>
      <c r="T497" s="315"/>
      <c r="U497" s="114">
        <v>88.61</v>
      </c>
      <c r="V497" s="114">
        <v>3.94</v>
      </c>
      <c r="W497" s="114">
        <v>4.2699999999999996</v>
      </c>
      <c r="X497" s="114">
        <v>4.1399999999999997</v>
      </c>
      <c r="Y497" s="114">
        <v>211.39</v>
      </c>
      <c r="Z497" s="9"/>
      <c r="AA497" s="315"/>
      <c r="AB497" s="9" t="s">
        <v>280</v>
      </c>
      <c r="AC497" s="9"/>
      <c r="AD497" s="35">
        <v>8205</v>
      </c>
      <c r="AE497" s="366">
        <v>1</v>
      </c>
      <c r="AF497" s="366">
        <v>1</v>
      </c>
      <c r="AG497" s="366">
        <v>1</v>
      </c>
      <c r="AH497" s="366"/>
      <c r="AI497" s="366"/>
      <c r="AJ497" s="366"/>
      <c r="AK497" s="315"/>
      <c r="AL497" s="315"/>
      <c r="AM497" s="367">
        <v>7160.49</v>
      </c>
      <c r="AN497" s="367">
        <v>372.61</v>
      </c>
      <c r="AO497" s="367">
        <v>380.73</v>
      </c>
      <c r="AP497" s="367">
        <v>0</v>
      </c>
      <c r="AQ497" s="367">
        <v>0</v>
      </c>
      <c r="AR497" s="366"/>
      <c r="AS497" s="315"/>
      <c r="AT497" s="315"/>
      <c r="AU497" s="367">
        <v>3580.25</v>
      </c>
      <c r="AV497" s="367">
        <v>186.31</v>
      </c>
      <c r="AW497" s="367">
        <v>190.37</v>
      </c>
      <c r="AX497" s="367">
        <v>0</v>
      </c>
      <c r="AY497" s="367">
        <v>0</v>
      </c>
      <c r="AZ497" s="366"/>
    </row>
    <row r="498" spans="2:52">
      <c r="B498" s="9" t="s">
        <v>262</v>
      </c>
      <c r="C498" s="9"/>
      <c r="D498" s="37">
        <v>8320</v>
      </c>
      <c r="E498" s="13">
        <v>69</v>
      </c>
      <c r="F498" s="13">
        <v>53</v>
      </c>
      <c r="G498" s="13">
        <v>40</v>
      </c>
      <c r="H498" s="13">
        <v>32</v>
      </c>
      <c r="I498" s="13">
        <v>47</v>
      </c>
      <c r="J498" s="9"/>
      <c r="K498" s="315"/>
      <c r="L498" s="315"/>
      <c r="M498" s="114">
        <v>14689.43</v>
      </c>
      <c r="N498" s="114">
        <v>15299.72</v>
      </c>
      <c r="O498" s="114">
        <v>11807.39</v>
      </c>
      <c r="P498" s="114">
        <v>8238.31</v>
      </c>
      <c r="Q498" s="114">
        <v>86181.41</v>
      </c>
      <c r="R498" s="9"/>
      <c r="S498" s="315"/>
      <c r="T498" s="315"/>
      <c r="U498" s="114">
        <v>154.63</v>
      </c>
      <c r="V498" s="114">
        <v>161.05000000000001</v>
      </c>
      <c r="W498" s="114">
        <v>126.96</v>
      </c>
      <c r="X498" s="114">
        <v>109.84</v>
      </c>
      <c r="Y498" s="114">
        <v>936.75</v>
      </c>
      <c r="Z498" s="9"/>
      <c r="AA498" s="315"/>
      <c r="AB498" s="9" t="s">
        <v>285</v>
      </c>
      <c r="AC498" s="9"/>
      <c r="AD498" s="35">
        <v>8215</v>
      </c>
      <c r="AE498" s="366">
        <v>16</v>
      </c>
      <c r="AF498" s="366">
        <v>8</v>
      </c>
      <c r="AG498" s="366">
        <v>8</v>
      </c>
      <c r="AH498" s="366">
        <v>7</v>
      </c>
      <c r="AI498" s="366">
        <v>6</v>
      </c>
      <c r="AJ498" s="366"/>
      <c r="AK498" s="315"/>
      <c r="AL498" s="315"/>
      <c r="AM498" s="367">
        <v>4251.3</v>
      </c>
      <c r="AN498" s="367">
        <v>724.22</v>
      </c>
      <c r="AO498" s="367">
        <v>738.96</v>
      </c>
      <c r="AP498" s="367">
        <v>491.15</v>
      </c>
      <c r="AQ498" s="367">
        <v>1990.28</v>
      </c>
      <c r="AR498" s="366"/>
      <c r="AS498" s="315"/>
      <c r="AT498" s="315"/>
      <c r="AU498" s="367">
        <v>250.08</v>
      </c>
      <c r="AV498" s="367">
        <v>42.6</v>
      </c>
      <c r="AW498" s="367">
        <v>49.26</v>
      </c>
      <c r="AX498" s="367">
        <v>30.7</v>
      </c>
      <c r="AY498" s="367">
        <v>132.69</v>
      </c>
      <c r="AZ498" s="366"/>
    </row>
    <row r="499" spans="2:52">
      <c r="B499" s="9" t="s">
        <v>263</v>
      </c>
      <c r="C499" s="9"/>
      <c r="D499" s="37">
        <v>8080</v>
      </c>
      <c r="E499" s="13">
        <v>1</v>
      </c>
      <c r="F499" s="13"/>
      <c r="G499" s="13"/>
      <c r="H499" s="13"/>
      <c r="I499" s="13"/>
      <c r="J499" s="9"/>
      <c r="K499" s="315"/>
      <c r="L499" s="315"/>
      <c r="M499" s="114">
        <v>20.32</v>
      </c>
      <c r="N499" s="114">
        <v>0</v>
      </c>
      <c r="O499" s="114">
        <v>0</v>
      </c>
      <c r="P499" s="114">
        <v>0</v>
      </c>
      <c r="Q499" s="114">
        <v>0</v>
      </c>
      <c r="R499" s="9"/>
      <c r="S499" s="315"/>
      <c r="T499" s="315"/>
      <c r="U499" s="114">
        <v>20.32</v>
      </c>
      <c r="V499" s="114">
        <v>0</v>
      </c>
      <c r="W499" s="114">
        <v>0</v>
      </c>
      <c r="X499" s="114">
        <v>0</v>
      </c>
      <c r="Y499" s="114">
        <v>0</v>
      </c>
      <c r="Z499" s="9"/>
      <c r="AA499" s="315"/>
      <c r="AB499" s="9" t="s">
        <v>286</v>
      </c>
      <c r="AC499" s="9"/>
      <c r="AD499" s="35">
        <v>8026</v>
      </c>
      <c r="AE499" s="366">
        <v>22</v>
      </c>
      <c r="AF499" s="366">
        <v>13</v>
      </c>
      <c r="AG499" s="366">
        <v>7</v>
      </c>
      <c r="AH499" s="366">
        <v>6</v>
      </c>
      <c r="AI499" s="366">
        <v>3</v>
      </c>
      <c r="AJ499" s="366"/>
      <c r="AK499" s="315"/>
      <c r="AL499" s="315"/>
      <c r="AM499" s="367">
        <v>9360.11</v>
      </c>
      <c r="AN499" s="367">
        <v>6589.4</v>
      </c>
      <c r="AO499" s="367">
        <v>1364.64</v>
      </c>
      <c r="AP499" s="367">
        <v>1299.31</v>
      </c>
      <c r="AQ499" s="367">
        <v>12021.52</v>
      </c>
      <c r="AR499" s="366"/>
      <c r="AS499" s="315"/>
      <c r="AT499" s="315"/>
      <c r="AU499" s="367">
        <v>374.4</v>
      </c>
      <c r="AV499" s="367">
        <v>263.58</v>
      </c>
      <c r="AW499" s="367">
        <v>62.03</v>
      </c>
      <c r="AX499" s="367">
        <v>56.49</v>
      </c>
      <c r="AY499" s="367">
        <v>500.9</v>
      </c>
      <c r="AZ499" s="366"/>
    </row>
    <row r="500" spans="2:52">
      <c r="B500" s="9" t="s">
        <v>264</v>
      </c>
      <c r="C500" s="9"/>
      <c r="D500" s="37">
        <v>8232</v>
      </c>
      <c r="E500" s="13">
        <v>3</v>
      </c>
      <c r="F500" s="13">
        <v>3</v>
      </c>
      <c r="G500" s="13">
        <v>4</v>
      </c>
      <c r="H500" s="13">
        <v>5</v>
      </c>
      <c r="I500" s="13">
        <v>4</v>
      </c>
      <c r="J500" s="9"/>
      <c r="K500" s="315"/>
      <c r="L500" s="315"/>
      <c r="M500" s="114">
        <v>119.62</v>
      </c>
      <c r="N500" s="114">
        <v>611.76</v>
      </c>
      <c r="O500" s="114">
        <v>1357.44</v>
      </c>
      <c r="P500" s="114">
        <v>788.37</v>
      </c>
      <c r="Q500" s="114">
        <v>3611.29</v>
      </c>
      <c r="R500" s="9"/>
      <c r="S500" s="315"/>
      <c r="T500" s="315"/>
      <c r="U500" s="114">
        <v>17.09</v>
      </c>
      <c r="V500" s="114">
        <v>87.39</v>
      </c>
      <c r="W500" s="114">
        <v>226.24</v>
      </c>
      <c r="X500" s="114">
        <v>131.4</v>
      </c>
      <c r="Y500" s="114">
        <v>601.88</v>
      </c>
      <c r="Z500" s="9"/>
      <c r="AA500" s="315"/>
      <c r="AB500" s="9" t="s">
        <v>288</v>
      </c>
      <c r="AC500" s="9"/>
      <c r="AD500" s="35">
        <v>8027</v>
      </c>
      <c r="AE500" s="366">
        <v>35</v>
      </c>
      <c r="AF500" s="366">
        <v>22</v>
      </c>
      <c r="AG500" s="366">
        <v>14</v>
      </c>
      <c r="AH500" s="366">
        <v>9</v>
      </c>
      <c r="AI500" s="366">
        <v>7</v>
      </c>
      <c r="AJ500" s="366"/>
      <c r="AK500" s="315"/>
      <c r="AL500" s="315"/>
      <c r="AM500" s="367">
        <v>82265.39</v>
      </c>
      <c r="AN500" s="367">
        <v>7520.37</v>
      </c>
      <c r="AO500" s="367">
        <v>5517.89</v>
      </c>
      <c r="AP500" s="367">
        <v>1027.82</v>
      </c>
      <c r="AQ500" s="367">
        <v>3801.34</v>
      </c>
      <c r="AR500" s="366"/>
      <c r="AS500" s="315"/>
      <c r="AT500" s="315"/>
      <c r="AU500" s="367">
        <v>2223.39</v>
      </c>
      <c r="AV500" s="367">
        <v>203.25</v>
      </c>
      <c r="AW500" s="367">
        <v>162.29</v>
      </c>
      <c r="AX500" s="367">
        <v>30.23</v>
      </c>
      <c r="AY500" s="367">
        <v>102.74</v>
      </c>
      <c r="AZ500" s="366"/>
    </row>
    <row r="501" spans="2:52">
      <c r="B501" s="9" t="s">
        <v>267</v>
      </c>
      <c r="C501" s="9"/>
      <c r="D501" s="37">
        <v>7405</v>
      </c>
      <c r="E501" s="13">
        <v>2</v>
      </c>
      <c r="F501" s="13"/>
      <c r="G501" s="13">
        <v>1</v>
      </c>
      <c r="H501" s="13"/>
      <c r="I501" s="13">
        <v>2</v>
      </c>
      <c r="J501" s="9"/>
      <c r="K501" s="315"/>
      <c r="L501" s="315"/>
      <c r="M501" s="114">
        <v>163.30000000000001</v>
      </c>
      <c r="N501" s="114">
        <v>0</v>
      </c>
      <c r="O501" s="114">
        <v>230.34</v>
      </c>
      <c r="P501" s="114">
        <v>0</v>
      </c>
      <c r="Q501" s="114">
        <v>1828.7</v>
      </c>
      <c r="R501" s="9"/>
      <c r="S501" s="315"/>
      <c r="T501" s="315"/>
      <c r="U501" s="114">
        <v>32.659999999999997</v>
      </c>
      <c r="V501" s="114">
        <v>0</v>
      </c>
      <c r="W501" s="114">
        <v>46.07</v>
      </c>
      <c r="X501" s="114">
        <v>0</v>
      </c>
      <c r="Y501" s="114">
        <v>365.74</v>
      </c>
      <c r="Z501" s="9"/>
      <c r="AA501" s="315"/>
      <c r="AB501" s="9" t="s">
        <v>290</v>
      </c>
      <c r="AC501" s="9"/>
      <c r="AD501" s="35">
        <v>8028</v>
      </c>
      <c r="AE501" s="366">
        <v>161</v>
      </c>
      <c r="AF501" s="366">
        <v>74</v>
      </c>
      <c r="AG501" s="366">
        <v>49</v>
      </c>
      <c r="AH501" s="366">
        <v>37</v>
      </c>
      <c r="AI501" s="366">
        <v>31</v>
      </c>
      <c r="AJ501" s="366"/>
      <c r="AK501" s="315"/>
      <c r="AL501" s="315"/>
      <c r="AM501" s="367">
        <v>96261.97</v>
      </c>
      <c r="AN501" s="367">
        <v>26557.25</v>
      </c>
      <c r="AO501" s="367">
        <v>13396.62</v>
      </c>
      <c r="AP501" s="367">
        <v>7491.57</v>
      </c>
      <c r="AQ501" s="367">
        <v>39190.519999999997</v>
      </c>
      <c r="AR501" s="366"/>
      <c r="AS501" s="315"/>
      <c r="AT501" s="315"/>
      <c r="AU501" s="367">
        <v>569.6</v>
      </c>
      <c r="AV501" s="367">
        <v>157.13999999999999</v>
      </c>
      <c r="AW501" s="367">
        <v>84.26</v>
      </c>
      <c r="AX501" s="367">
        <v>47.12</v>
      </c>
      <c r="AY501" s="367">
        <v>243.42</v>
      </c>
      <c r="AZ501" s="366"/>
    </row>
    <row r="502" spans="2:52">
      <c r="B502" s="9" t="s">
        <v>268</v>
      </c>
      <c r="C502" s="9"/>
      <c r="D502" s="37">
        <v>8343</v>
      </c>
      <c r="E502" s="13">
        <v>14</v>
      </c>
      <c r="F502" s="13">
        <v>12</v>
      </c>
      <c r="G502" s="13">
        <v>9</v>
      </c>
      <c r="H502" s="13">
        <v>7</v>
      </c>
      <c r="I502" s="13">
        <v>10</v>
      </c>
      <c r="J502" s="9"/>
      <c r="K502" s="315"/>
      <c r="L502" s="315"/>
      <c r="M502" s="114">
        <v>3495.21</v>
      </c>
      <c r="N502" s="114">
        <v>3462.28</v>
      </c>
      <c r="O502" s="114">
        <v>2457.16</v>
      </c>
      <c r="P502" s="114">
        <v>1871.21</v>
      </c>
      <c r="Q502" s="114">
        <v>23912.17</v>
      </c>
      <c r="R502" s="9"/>
      <c r="S502" s="315"/>
      <c r="T502" s="315"/>
      <c r="U502" s="114">
        <v>183.96</v>
      </c>
      <c r="V502" s="114">
        <v>182.23</v>
      </c>
      <c r="W502" s="114">
        <v>129.32</v>
      </c>
      <c r="X502" s="114">
        <v>103.96</v>
      </c>
      <c r="Y502" s="114">
        <v>1328.45</v>
      </c>
      <c r="Z502" s="9"/>
      <c r="AA502" s="315"/>
      <c r="AB502" s="9" t="s">
        <v>292</v>
      </c>
      <c r="AC502" s="9"/>
      <c r="AD502" s="35">
        <v>8218</v>
      </c>
      <c r="AE502" s="366">
        <v>6</v>
      </c>
      <c r="AF502" s="366">
        <v>3</v>
      </c>
      <c r="AG502" s="366">
        <v>3</v>
      </c>
      <c r="AH502" s="366">
        <v>2</v>
      </c>
      <c r="AI502" s="366">
        <v>2</v>
      </c>
      <c r="AJ502" s="366"/>
      <c r="AK502" s="315"/>
      <c r="AL502" s="315"/>
      <c r="AM502" s="367">
        <v>1743.7</v>
      </c>
      <c r="AN502" s="367">
        <v>322.67</v>
      </c>
      <c r="AO502" s="367">
        <v>143.59</v>
      </c>
      <c r="AP502" s="367">
        <v>86.6</v>
      </c>
      <c r="AQ502" s="367">
        <v>71.91</v>
      </c>
      <c r="AR502" s="366"/>
      <c r="AS502" s="315"/>
      <c r="AT502" s="315"/>
      <c r="AU502" s="367">
        <v>249.1</v>
      </c>
      <c r="AV502" s="367">
        <v>46.1</v>
      </c>
      <c r="AW502" s="367">
        <v>23.93</v>
      </c>
      <c r="AX502" s="367">
        <v>14.43</v>
      </c>
      <c r="AY502" s="367">
        <v>10.27</v>
      </c>
      <c r="AZ502" s="366"/>
    </row>
    <row r="503" spans="2:52">
      <c r="B503" s="9" t="s">
        <v>269</v>
      </c>
      <c r="C503" s="9"/>
      <c r="D503" s="37">
        <v>8204</v>
      </c>
      <c r="E503" s="13">
        <v>87</v>
      </c>
      <c r="F503" s="13">
        <v>48</v>
      </c>
      <c r="G503" s="13">
        <v>45</v>
      </c>
      <c r="H503" s="13">
        <v>40</v>
      </c>
      <c r="I503" s="13">
        <v>40</v>
      </c>
      <c r="J503" s="9"/>
      <c r="K503" s="315"/>
      <c r="L503" s="315"/>
      <c r="M503" s="114">
        <v>19966.82</v>
      </c>
      <c r="N503" s="114">
        <v>10343.06</v>
      </c>
      <c r="O503" s="114">
        <v>11855.72</v>
      </c>
      <c r="P503" s="114">
        <v>7528.54</v>
      </c>
      <c r="Q503" s="114">
        <v>77881.19</v>
      </c>
      <c r="R503" s="9"/>
      <c r="S503" s="315"/>
      <c r="T503" s="315"/>
      <c r="U503" s="114">
        <v>190.16</v>
      </c>
      <c r="V503" s="114">
        <v>98.51</v>
      </c>
      <c r="W503" s="114">
        <v>117.38</v>
      </c>
      <c r="X503" s="114">
        <v>74.540000000000006</v>
      </c>
      <c r="Y503" s="114">
        <v>771.1</v>
      </c>
      <c r="Z503" s="9"/>
      <c r="AA503" s="315"/>
      <c r="AB503" s="9" t="s">
        <v>295</v>
      </c>
      <c r="AC503" s="9"/>
      <c r="AD503" s="35">
        <v>8260</v>
      </c>
      <c r="AE503" s="366">
        <v>2</v>
      </c>
      <c r="AF503" s="366">
        <v>2</v>
      </c>
      <c r="AG503" s="366">
        <v>2</v>
      </c>
      <c r="AH503" s="366">
        <v>2</v>
      </c>
      <c r="AI503" s="366">
        <v>1</v>
      </c>
      <c r="AJ503" s="366"/>
      <c r="AK503" s="315"/>
      <c r="AL503" s="315"/>
      <c r="AM503" s="367">
        <v>132.57</v>
      </c>
      <c r="AN503" s="367">
        <v>95.36</v>
      </c>
      <c r="AO503" s="367">
        <v>105.04</v>
      </c>
      <c r="AP503" s="367">
        <v>96.87</v>
      </c>
      <c r="AQ503" s="367">
        <v>90.32</v>
      </c>
      <c r="AR503" s="366"/>
      <c r="AS503" s="315"/>
      <c r="AT503" s="315"/>
      <c r="AU503" s="367">
        <v>66.290000000000006</v>
      </c>
      <c r="AV503" s="367">
        <v>47.68</v>
      </c>
      <c r="AW503" s="367">
        <v>52.52</v>
      </c>
      <c r="AX503" s="367">
        <v>48.44</v>
      </c>
      <c r="AY503" s="367">
        <v>45.16</v>
      </c>
      <c r="AZ503" s="366"/>
    </row>
    <row r="504" spans="2:52">
      <c r="B504" s="9" t="s">
        <v>269</v>
      </c>
      <c r="C504" s="9"/>
      <c r="D504" s="37">
        <v>8251</v>
      </c>
      <c r="E504" s="13">
        <v>2</v>
      </c>
      <c r="F504" s="13">
        <v>2</v>
      </c>
      <c r="G504" s="13">
        <v>2</v>
      </c>
      <c r="H504" s="13">
        <v>1</v>
      </c>
      <c r="I504" s="13">
        <v>1</v>
      </c>
      <c r="J504" s="9"/>
      <c r="K504" s="315"/>
      <c r="L504" s="315"/>
      <c r="M504" s="114">
        <v>80.349999999999994</v>
      </c>
      <c r="N504" s="114">
        <v>99.75</v>
      </c>
      <c r="O504" s="114">
        <v>94.16</v>
      </c>
      <c r="P504" s="114">
        <v>58.66</v>
      </c>
      <c r="Q504" s="114">
        <v>252.75</v>
      </c>
      <c r="R504" s="9"/>
      <c r="S504" s="315"/>
      <c r="T504" s="315"/>
      <c r="U504" s="114">
        <v>40.18</v>
      </c>
      <c r="V504" s="114">
        <v>49.88</v>
      </c>
      <c r="W504" s="114">
        <v>47.08</v>
      </c>
      <c r="X504" s="114">
        <v>29.33</v>
      </c>
      <c r="Y504" s="114">
        <v>126.38</v>
      </c>
      <c r="Z504" s="9"/>
      <c r="AA504" s="315"/>
      <c r="AB504" s="9" t="s">
        <v>296</v>
      </c>
      <c r="AC504" s="9"/>
      <c r="AD504" s="35">
        <v>8215</v>
      </c>
      <c r="AE504" s="366">
        <v>5</v>
      </c>
      <c r="AF504" s="366">
        <v>4</v>
      </c>
      <c r="AG504" s="366">
        <v>3</v>
      </c>
      <c r="AH504" s="366">
        <v>1</v>
      </c>
      <c r="AI504" s="366">
        <v>1</v>
      </c>
      <c r="AJ504" s="366"/>
      <c r="AK504" s="315"/>
      <c r="AL504" s="315"/>
      <c r="AM504" s="367">
        <v>4085.36</v>
      </c>
      <c r="AN504" s="367">
        <v>3003.29</v>
      </c>
      <c r="AO504" s="367">
        <v>434.5</v>
      </c>
      <c r="AP504" s="367">
        <v>22.71</v>
      </c>
      <c r="AQ504" s="367">
        <v>51.06</v>
      </c>
      <c r="AR504" s="366"/>
      <c r="AS504" s="315"/>
      <c r="AT504" s="315"/>
      <c r="AU504" s="367">
        <v>817.07</v>
      </c>
      <c r="AV504" s="367">
        <v>600.66</v>
      </c>
      <c r="AW504" s="367">
        <v>86.9</v>
      </c>
      <c r="AX504" s="367">
        <v>4.54</v>
      </c>
      <c r="AY504" s="367">
        <v>10.210000000000001</v>
      </c>
      <c r="AZ504" s="366"/>
    </row>
    <row r="505" spans="2:52">
      <c r="B505" s="9" t="s">
        <v>270</v>
      </c>
      <c r="C505" s="9"/>
      <c r="D505" s="37">
        <v>8009</v>
      </c>
      <c r="E505" s="13">
        <v>2</v>
      </c>
      <c r="F505" s="13">
        <v>2</v>
      </c>
      <c r="G505" s="13"/>
      <c r="H505" s="13"/>
      <c r="I505" s="13"/>
      <c r="J505" s="9"/>
      <c r="K505" s="315"/>
      <c r="L505" s="315"/>
      <c r="M505" s="114">
        <v>855.1</v>
      </c>
      <c r="N505" s="114">
        <v>646.22</v>
      </c>
      <c r="O505" s="114">
        <v>0</v>
      </c>
      <c r="P505" s="114">
        <v>0</v>
      </c>
      <c r="Q505" s="114">
        <v>0</v>
      </c>
      <c r="R505" s="9"/>
      <c r="S505" s="315"/>
      <c r="T505" s="315"/>
      <c r="U505" s="114">
        <v>427.55</v>
      </c>
      <c r="V505" s="114">
        <v>323.11</v>
      </c>
      <c r="W505" s="114">
        <v>0</v>
      </c>
      <c r="X505" s="114">
        <v>0</v>
      </c>
      <c r="Y505" s="114">
        <v>0</v>
      </c>
      <c r="Z505" s="9"/>
      <c r="AA505" s="315"/>
      <c r="AB505" s="9" t="s">
        <v>297</v>
      </c>
      <c r="AC505" s="9"/>
      <c r="AD505" s="35">
        <v>8219</v>
      </c>
      <c r="AE505" s="366">
        <v>9</v>
      </c>
      <c r="AF505" s="366">
        <v>6</v>
      </c>
      <c r="AG505" s="366">
        <v>4</v>
      </c>
      <c r="AH505" s="366">
        <v>3</v>
      </c>
      <c r="AI505" s="366">
        <v>3</v>
      </c>
      <c r="AJ505" s="366"/>
      <c r="AK505" s="315"/>
      <c r="AL505" s="315"/>
      <c r="AM505" s="367">
        <v>1427.51</v>
      </c>
      <c r="AN505" s="367">
        <v>1365.81</v>
      </c>
      <c r="AO505" s="367">
        <v>1489.16</v>
      </c>
      <c r="AP505" s="367">
        <v>1089.96</v>
      </c>
      <c r="AQ505" s="367">
        <v>1815.89</v>
      </c>
      <c r="AR505" s="366"/>
      <c r="AS505" s="315"/>
      <c r="AT505" s="315"/>
      <c r="AU505" s="367">
        <v>158.61000000000001</v>
      </c>
      <c r="AV505" s="367">
        <v>151.76</v>
      </c>
      <c r="AW505" s="367">
        <v>186.15</v>
      </c>
      <c r="AX505" s="367">
        <v>136.25</v>
      </c>
      <c r="AY505" s="367">
        <v>226.99</v>
      </c>
      <c r="AZ505" s="366"/>
    </row>
    <row r="506" spans="2:52">
      <c r="B506" s="9" t="s">
        <v>271</v>
      </c>
      <c r="C506" s="9"/>
      <c r="D506" s="37">
        <v>8037</v>
      </c>
      <c r="E506" s="13">
        <v>45</v>
      </c>
      <c r="F506" s="13">
        <v>31</v>
      </c>
      <c r="G506" s="13">
        <v>21</v>
      </c>
      <c r="H506" s="13">
        <v>22</v>
      </c>
      <c r="I506" s="13">
        <v>29</v>
      </c>
      <c r="J506" s="9"/>
      <c r="K506" s="315"/>
      <c r="L506" s="315"/>
      <c r="M506" s="114">
        <v>10063.299999999999</v>
      </c>
      <c r="N506" s="114">
        <v>6280.88</v>
      </c>
      <c r="O506" s="114">
        <v>4868.49</v>
      </c>
      <c r="P506" s="114">
        <v>4724.7700000000004</v>
      </c>
      <c r="Q506" s="114">
        <v>45163.45</v>
      </c>
      <c r="R506" s="9"/>
      <c r="S506" s="315"/>
      <c r="T506" s="315"/>
      <c r="U506" s="114">
        <v>164.97</v>
      </c>
      <c r="V506" s="114">
        <v>102.97</v>
      </c>
      <c r="W506" s="114">
        <v>81.14</v>
      </c>
      <c r="X506" s="114">
        <v>78.75</v>
      </c>
      <c r="Y506" s="114">
        <v>752.72</v>
      </c>
      <c r="Z506" s="9"/>
      <c r="AA506" s="315"/>
      <c r="AB506" s="9" t="s">
        <v>300</v>
      </c>
      <c r="AC506" s="9"/>
      <c r="AD506" s="35">
        <v>8323</v>
      </c>
      <c r="AE506" s="366">
        <v>13</v>
      </c>
      <c r="AF506" s="366">
        <v>4</v>
      </c>
      <c r="AG506" s="366">
        <v>1</v>
      </c>
      <c r="AH506" s="366">
        <v>1</v>
      </c>
      <c r="AI506" s="366">
        <v>1</v>
      </c>
      <c r="AJ506" s="366"/>
      <c r="AK506" s="315"/>
      <c r="AL506" s="315"/>
      <c r="AM506" s="367">
        <v>6611.73</v>
      </c>
      <c r="AN506" s="367">
        <v>1324.65</v>
      </c>
      <c r="AO506" s="367">
        <v>20.81</v>
      </c>
      <c r="AP506" s="367">
        <v>21.25</v>
      </c>
      <c r="AQ506" s="367">
        <v>89.21</v>
      </c>
      <c r="AR506" s="366"/>
      <c r="AS506" s="315"/>
      <c r="AT506" s="315"/>
      <c r="AU506" s="367">
        <v>508.59</v>
      </c>
      <c r="AV506" s="367">
        <v>101.9</v>
      </c>
      <c r="AW506" s="367">
        <v>1.89</v>
      </c>
      <c r="AX506" s="367">
        <v>1.93</v>
      </c>
      <c r="AY506" s="367">
        <v>7.43</v>
      </c>
      <c r="AZ506" s="366"/>
    </row>
    <row r="507" spans="2:52">
      <c r="B507" s="9" t="s">
        <v>273</v>
      </c>
      <c r="C507" s="9"/>
      <c r="D507" s="37">
        <v>8321</v>
      </c>
      <c r="E507" s="13">
        <v>69</v>
      </c>
      <c r="F507" s="13">
        <v>24</v>
      </c>
      <c r="G507" s="13">
        <v>15</v>
      </c>
      <c r="H507" s="13">
        <v>22</v>
      </c>
      <c r="I507" s="13">
        <v>27</v>
      </c>
      <c r="J507" s="9"/>
      <c r="K507" s="315"/>
      <c r="L507" s="315"/>
      <c r="M507" s="114">
        <v>21740.14</v>
      </c>
      <c r="N507" s="114">
        <v>2234.39</v>
      </c>
      <c r="O507" s="114">
        <v>1231.78</v>
      </c>
      <c r="P507" s="114">
        <v>2404.33</v>
      </c>
      <c r="Q507" s="114">
        <v>20657.650000000001</v>
      </c>
      <c r="R507" s="9"/>
      <c r="S507" s="315"/>
      <c r="T507" s="315"/>
      <c r="U507" s="114">
        <v>268.39999999999998</v>
      </c>
      <c r="V507" s="114">
        <v>27.59</v>
      </c>
      <c r="W507" s="114">
        <v>15.79</v>
      </c>
      <c r="X507" s="114">
        <v>31.64</v>
      </c>
      <c r="Y507" s="114">
        <v>268.27999999999997</v>
      </c>
      <c r="Z507" s="9"/>
      <c r="AA507" s="315"/>
      <c r="AB507" s="9" t="s">
        <v>302</v>
      </c>
      <c r="AC507" s="9"/>
      <c r="AD507" s="35">
        <v>8032</v>
      </c>
      <c r="AE507" s="366">
        <v>4</v>
      </c>
      <c r="AF507" s="366">
        <v>2</v>
      </c>
      <c r="AG507" s="366">
        <v>1</v>
      </c>
      <c r="AH507" s="366"/>
      <c r="AI507" s="366"/>
      <c r="AJ507" s="366"/>
      <c r="AK507" s="315"/>
      <c r="AL507" s="315"/>
      <c r="AM507" s="367">
        <v>1406.04</v>
      </c>
      <c r="AN507" s="367">
        <v>444.87</v>
      </c>
      <c r="AO507" s="367">
        <v>29</v>
      </c>
      <c r="AP507" s="367">
        <v>0</v>
      </c>
      <c r="AQ507" s="367">
        <v>0</v>
      </c>
      <c r="AR507" s="366"/>
      <c r="AS507" s="315"/>
      <c r="AT507" s="315"/>
      <c r="AU507" s="367">
        <v>351.51</v>
      </c>
      <c r="AV507" s="367">
        <v>111.22</v>
      </c>
      <c r="AW507" s="367">
        <v>7.25</v>
      </c>
      <c r="AX507" s="367">
        <v>0</v>
      </c>
      <c r="AY507" s="367">
        <v>0</v>
      </c>
      <c r="AZ507" s="366"/>
    </row>
    <row r="508" spans="2:52">
      <c r="B508" s="9" t="s">
        <v>278</v>
      </c>
      <c r="C508" s="9"/>
      <c r="D508" s="37">
        <v>8322</v>
      </c>
      <c r="E508" s="13">
        <v>663</v>
      </c>
      <c r="F508" s="13">
        <v>440</v>
      </c>
      <c r="G508" s="13">
        <v>396</v>
      </c>
      <c r="H508" s="13">
        <v>336</v>
      </c>
      <c r="I508" s="13">
        <v>370</v>
      </c>
      <c r="J508" s="9"/>
      <c r="K508" s="315"/>
      <c r="L508" s="315"/>
      <c r="M508" s="114">
        <v>119575.16</v>
      </c>
      <c r="N508" s="114">
        <v>109012.85</v>
      </c>
      <c r="O508" s="114">
        <v>97730.28</v>
      </c>
      <c r="P508" s="114">
        <v>72613.98</v>
      </c>
      <c r="Q508" s="114">
        <v>661170.69999999995</v>
      </c>
      <c r="R508" s="9"/>
      <c r="S508" s="315"/>
      <c r="T508" s="315"/>
      <c r="U508" s="114">
        <v>147.08000000000001</v>
      </c>
      <c r="V508" s="114">
        <v>134.09</v>
      </c>
      <c r="W508" s="114">
        <v>124.97</v>
      </c>
      <c r="X508" s="114">
        <v>94.06</v>
      </c>
      <c r="Y508" s="114">
        <v>848.74</v>
      </c>
      <c r="Z508" s="9"/>
      <c r="AA508" s="315"/>
      <c r="AB508" s="9" t="s">
        <v>305</v>
      </c>
      <c r="AC508" s="9"/>
      <c r="AD508" s="35">
        <v>8037</v>
      </c>
      <c r="AE508" s="366">
        <v>253</v>
      </c>
      <c r="AF508" s="366">
        <v>159</v>
      </c>
      <c r="AG508" s="366">
        <v>117</v>
      </c>
      <c r="AH508" s="366">
        <v>85</v>
      </c>
      <c r="AI508" s="366">
        <v>66</v>
      </c>
      <c r="AJ508" s="366"/>
      <c r="AK508" s="315"/>
      <c r="AL508" s="315"/>
      <c r="AM508" s="367">
        <v>61899.29</v>
      </c>
      <c r="AN508" s="367">
        <v>42322.66</v>
      </c>
      <c r="AO508" s="367">
        <v>27958.73</v>
      </c>
      <c r="AP508" s="367">
        <v>20739.830000000002</v>
      </c>
      <c r="AQ508" s="367">
        <v>82332.08</v>
      </c>
      <c r="AR508" s="366"/>
      <c r="AS508" s="315"/>
      <c r="AT508" s="315"/>
      <c r="AU508" s="367">
        <v>236.26</v>
      </c>
      <c r="AV508" s="367">
        <v>161.54</v>
      </c>
      <c r="AW508" s="367">
        <v>112.28</v>
      </c>
      <c r="AX508" s="367">
        <v>85.7</v>
      </c>
      <c r="AY508" s="367">
        <v>338.82</v>
      </c>
      <c r="AZ508" s="366"/>
    </row>
    <row r="509" spans="2:52">
      <c r="B509" s="9" t="s">
        <v>278</v>
      </c>
      <c r="C509" s="9"/>
      <c r="D509" s="37">
        <v>8873</v>
      </c>
      <c r="E509" s="13">
        <v>1</v>
      </c>
      <c r="F509" s="13"/>
      <c r="G509" s="13"/>
      <c r="H509" s="13"/>
      <c r="I509" s="13"/>
      <c r="J509" s="9"/>
      <c r="K509" s="315"/>
      <c r="L509" s="315"/>
      <c r="M509" s="114">
        <v>0.53</v>
      </c>
      <c r="N509" s="114">
        <v>0</v>
      </c>
      <c r="O509" s="114">
        <v>0</v>
      </c>
      <c r="P509" s="114">
        <v>0</v>
      </c>
      <c r="Q509" s="114">
        <v>0</v>
      </c>
      <c r="R509" s="9"/>
      <c r="S509" s="315"/>
      <c r="T509" s="315"/>
      <c r="U509" s="114">
        <v>0.53</v>
      </c>
      <c r="V509" s="114">
        <v>0</v>
      </c>
      <c r="W509" s="114">
        <v>0</v>
      </c>
      <c r="X509" s="114">
        <v>0</v>
      </c>
      <c r="Y509" s="114">
        <v>0</v>
      </c>
      <c r="Z509" s="9"/>
      <c r="AA509" s="315"/>
      <c r="AB509" s="9" t="s">
        <v>306</v>
      </c>
      <c r="AC509" s="9"/>
      <c r="AD509" s="35">
        <v>8038</v>
      </c>
      <c r="AE509" s="366">
        <v>10</v>
      </c>
      <c r="AF509" s="366">
        <v>4</v>
      </c>
      <c r="AG509" s="366">
        <v>3</v>
      </c>
      <c r="AH509" s="366">
        <v>3</v>
      </c>
      <c r="AI509" s="366">
        <v>3</v>
      </c>
      <c r="AJ509" s="366"/>
      <c r="AK509" s="315"/>
      <c r="AL509" s="315"/>
      <c r="AM509" s="367">
        <v>636.45000000000005</v>
      </c>
      <c r="AN509" s="367">
        <v>79.38</v>
      </c>
      <c r="AO509" s="367">
        <v>102.36</v>
      </c>
      <c r="AP509" s="367">
        <v>88.55</v>
      </c>
      <c r="AQ509" s="367">
        <v>751.46</v>
      </c>
      <c r="AR509" s="366"/>
      <c r="AS509" s="315"/>
      <c r="AT509" s="315"/>
      <c r="AU509" s="367">
        <v>63.65</v>
      </c>
      <c r="AV509" s="367">
        <v>7.94</v>
      </c>
      <c r="AW509" s="367">
        <v>10.24</v>
      </c>
      <c r="AX509" s="367">
        <v>8.86</v>
      </c>
      <c r="AY509" s="367">
        <v>75.150000000000006</v>
      </c>
      <c r="AZ509" s="366"/>
    </row>
    <row r="510" spans="2:52">
      <c r="B510" s="9" t="s">
        <v>280</v>
      </c>
      <c r="C510" s="9"/>
      <c r="D510" s="37">
        <v>8205</v>
      </c>
      <c r="E510" s="13">
        <v>4</v>
      </c>
      <c r="F510" s="13">
        <v>3</v>
      </c>
      <c r="G510" s="13"/>
      <c r="H510" s="13"/>
      <c r="I510" s="13">
        <v>1</v>
      </c>
      <c r="J510" s="9"/>
      <c r="K510" s="315"/>
      <c r="L510" s="315"/>
      <c r="M510" s="114">
        <v>542.24</v>
      </c>
      <c r="N510" s="114">
        <v>371.05</v>
      </c>
      <c r="O510" s="114">
        <v>0</v>
      </c>
      <c r="P510" s="114">
        <v>0</v>
      </c>
      <c r="Q510" s="114">
        <v>1106.07</v>
      </c>
      <c r="R510" s="9"/>
      <c r="S510" s="315"/>
      <c r="T510" s="315"/>
      <c r="U510" s="114">
        <v>108.45</v>
      </c>
      <c r="V510" s="114">
        <v>74.209999999999994</v>
      </c>
      <c r="W510" s="114">
        <v>0</v>
      </c>
      <c r="X510" s="114">
        <v>0</v>
      </c>
      <c r="Y510" s="114">
        <v>221.21</v>
      </c>
      <c r="Z510" s="9"/>
      <c r="AA510" s="315"/>
      <c r="AB510" s="9" t="s">
        <v>313</v>
      </c>
      <c r="AC510" s="9"/>
      <c r="AD510" s="35">
        <v>8039</v>
      </c>
      <c r="AE510" s="366">
        <v>6</v>
      </c>
      <c r="AF510" s="366">
        <v>2</v>
      </c>
      <c r="AG510" s="366">
        <v>2</v>
      </c>
      <c r="AH510" s="366">
        <v>2</v>
      </c>
      <c r="AI510" s="366">
        <v>1</v>
      </c>
      <c r="AJ510" s="366"/>
      <c r="AK510" s="315"/>
      <c r="AL510" s="315"/>
      <c r="AM510" s="367">
        <v>545.49</v>
      </c>
      <c r="AN510" s="367">
        <v>34.97</v>
      </c>
      <c r="AO510" s="367">
        <v>39.65</v>
      </c>
      <c r="AP510" s="367">
        <v>19.149999999999999</v>
      </c>
      <c r="AQ510" s="367">
        <v>19.21</v>
      </c>
      <c r="AR510" s="366"/>
      <c r="AS510" s="315"/>
      <c r="AT510" s="315"/>
      <c r="AU510" s="367">
        <v>90.92</v>
      </c>
      <c r="AV510" s="367">
        <v>5.83</v>
      </c>
      <c r="AW510" s="367">
        <v>6.61</v>
      </c>
      <c r="AX510" s="367">
        <v>3.19</v>
      </c>
      <c r="AY510" s="367">
        <v>3.2</v>
      </c>
      <c r="AZ510" s="366"/>
    </row>
    <row r="511" spans="2:52">
      <c r="B511" s="9" t="s">
        <v>283</v>
      </c>
      <c r="C511" s="9"/>
      <c r="D511" s="37">
        <v>8345</v>
      </c>
      <c r="E511" s="13">
        <v>11</v>
      </c>
      <c r="F511" s="13">
        <v>4</v>
      </c>
      <c r="G511" s="13">
        <v>3</v>
      </c>
      <c r="H511" s="13">
        <v>3</v>
      </c>
      <c r="I511" s="13">
        <v>3</v>
      </c>
      <c r="J511" s="9"/>
      <c r="K511" s="315"/>
      <c r="L511" s="315"/>
      <c r="M511" s="114">
        <v>1780.4</v>
      </c>
      <c r="N511" s="114">
        <v>376.23</v>
      </c>
      <c r="O511" s="114">
        <v>532.96</v>
      </c>
      <c r="P511" s="114">
        <v>220.3</v>
      </c>
      <c r="Q511" s="114">
        <v>1062.22</v>
      </c>
      <c r="R511" s="9"/>
      <c r="S511" s="315"/>
      <c r="T511" s="315"/>
      <c r="U511" s="114">
        <v>161.85</v>
      </c>
      <c r="V511" s="114">
        <v>34.200000000000003</v>
      </c>
      <c r="W511" s="114">
        <v>59.22</v>
      </c>
      <c r="X511" s="114">
        <v>27.54</v>
      </c>
      <c r="Y511" s="114">
        <v>118.02</v>
      </c>
      <c r="Z511" s="9"/>
      <c r="AA511" s="315"/>
      <c r="AB511" s="9" t="s">
        <v>315</v>
      </c>
      <c r="AC511" s="9"/>
      <c r="AD511" s="35">
        <v>8008</v>
      </c>
      <c r="AE511" s="366">
        <v>8</v>
      </c>
      <c r="AF511" s="366">
        <v>3</v>
      </c>
      <c r="AG511" s="366"/>
      <c r="AH511" s="366"/>
      <c r="AI511" s="366"/>
      <c r="AJ511" s="366"/>
      <c r="AK511" s="315"/>
      <c r="AL511" s="315"/>
      <c r="AM511" s="367">
        <v>2063.63</v>
      </c>
      <c r="AN511" s="367">
        <v>2214.16</v>
      </c>
      <c r="AO511" s="367">
        <v>0</v>
      </c>
      <c r="AP511" s="367">
        <v>0</v>
      </c>
      <c r="AQ511" s="367">
        <v>0</v>
      </c>
      <c r="AR511" s="366"/>
      <c r="AS511" s="315"/>
      <c r="AT511" s="315"/>
      <c r="AU511" s="367">
        <v>257.95</v>
      </c>
      <c r="AV511" s="367">
        <v>276.77</v>
      </c>
      <c r="AW511" s="367">
        <v>0</v>
      </c>
      <c r="AX511" s="367">
        <v>0</v>
      </c>
      <c r="AY511" s="367">
        <v>0</v>
      </c>
      <c r="AZ511" s="366"/>
    </row>
    <row r="512" spans="2:52">
      <c r="B512" s="9" t="s">
        <v>285</v>
      </c>
      <c r="C512" s="9"/>
      <c r="D512" s="37">
        <v>8215</v>
      </c>
      <c r="E512" s="13">
        <v>107</v>
      </c>
      <c r="F512" s="13">
        <v>59</v>
      </c>
      <c r="G512" s="13">
        <v>42</v>
      </c>
      <c r="H512" s="13">
        <v>33</v>
      </c>
      <c r="I512" s="13">
        <v>40</v>
      </c>
      <c r="J512" s="9"/>
      <c r="K512" s="315"/>
      <c r="L512" s="315"/>
      <c r="M512" s="114">
        <v>23787.08</v>
      </c>
      <c r="N512" s="114">
        <v>25126.43</v>
      </c>
      <c r="O512" s="114">
        <v>9698.09</v>
      </c>
      <c r="P512" s="114">
        <v>7469.23</v>
      </c>
      <c r="Q512" s="114">
        <v>71088.509999999995</v>
      </c>
      <c r="R512" s="9"/>
      <c r="S512" s="315"/>
      <c r="T512" s="315"/>
      <c r="U512" s="114">
        <v>193.39</v>
      </c>
      <c r="V512" s="114">
        <v>204.28</v>
      </c>
      <c r="W512" s="114">
        <v>82.89</v>
      </c>
      <c r="X512" s="114">
        <v>65.52</v>
      </c>
      <c r="Y512" s="114">
        <v>612.83000000000004</v>
      </c>
      <c r="Z512" s="9"/>
      <c r="AA512" s="315"/>
      <c r="AB512" s="9" t="s">
        <v>318</v>
      </c>
      <c r="AC512" s="9"/>
      <c r="AD512" s="35">
        <v>8324</v>
      </c>
      <c r="AE512" s="366">
        <v>2</v>
      </c>
      <c r="AF512" s="366">
        <v>2</v>
      </c>
      <c r="AG512" s="366">
        <v>2</v>
      </c>
      <c r="AH512" s="366">
        <v>2</v>
      </c>
      <c r="AI512" s="366">
        <v>1</v>
      </c>
      <c r="AJ512" s="366"/>
      <c r="AK512" s="315"/>
      <c r="AL512" s="315"/>
      <c r="AM512" s="367">
        <v>921.36</v>
      </c>
      <c r="AN512" s="367">
        <v>922.4</v>
      </c>
      <c r="AO512" s="367">
        <v>742.84</v>
      </c>
      <c r="AP512" s="367">
        <v>685.8</v>
      </c>
      <c r="AQ512" s="367">
        <v>108.53</v>
      </c>
      <c r="AR512" s="366"/>
      <c r="AS512" s="315"/>
      <c r="AT512" s="315"/>
      <c r="AU512" s="367">
        <v>460.68</v>
      </c>
      <c r="AV512" s="367">
        <v>461.2</v>
      </c>
      <c r="AW512" s="367">
        <v>371.42</v>
      </c>
      <c r="AX512" s="367">
        <v>342.9</v>
      </c>
      <c r="AY512" s="367">
        <v>54.27</v>
      </c>
      <c r="AZ512" s="366"/>
    </row>
    <row r="513" spans="2:52">
      <c r="B513" s="9" t="s">
        <v>286</v>
      </c>
      <c r="C513" s="9"/>
      <c r="D513" s="37">
        <v>8026</v>
      </c>
      <c r="E513" s="13">
        <v>116</v>
      </c>
      <c r="F513" s="13">
        <v>68</v>
      </c>
      <c r="G513" s="13">
        <v>68</v>
      </c>
      <c r="H513" s="13">
        <v>63</v>
      </c>
      <c r="I513" s="13">
        <v>68</v>
      </c>
      <c r="J513" s="9"/>
      <c r="K513" s="315"/>
      <c r="L513" s="315"/>
      <c r="M513" s="114">
        <v>16968.68</v>
      </c>
      <c r="N513" s="114">
        <v>10151.93</v>
      </c>
      <c r="O513" s="114">
        <v>12215.31</v>
      </c>
      <c r="P513" s="114">
        <v>10261.6</v>
      </c>
      <c r="Q513" s="114">
        <v>111293.32</v>
      </c>
      <c r="R513" s="9"/>
      <c r="S513" s="315"/>
      <c r="T513" s="315"/>
      <c r="U513" s="114">
        <v>122.08</v>
      </c>
      <c r="V513" s="114">
        <v>73.040000000000006</v>
      </c>
      <c r="W513" s="114">
        <v>89.82</v>
      </c>
      <c r="X513" s="114">
        <v>75.45</v>
      </c>
      <c r="Y513" s="114">
        <v>824.39</v>
      </c>
      <c r="Z513" s="9"/>
      <c r="AA513" s="315"/>
      <c r="AB513" s="9" t="s">
        <v>320</v>
      </c>
      <c r="AC513" s="9"/>
      <c r="AD513" s="35">
        <v>8083</v>
      </c>
      <c r="AE513" s="366">
        <v>1</v>
      </c>
      <c r="AF513" s="366">
        <v>1</v>
      </c>
      <c r="AG513" s="366">
        <v>1</v>
      </c>
      <c r="AH513" s="366"/>
      <c r="AI513" s="366"/>
      <c r="AJ513" s="366"/>
      <c r="AK513" s="315"/>
      <c r="AL513" s="315"/>
      <c r="AM513" s="367">
        <v>23.67</v>
      </c>
      <c r="AN513" s="367">
        <v>24.38</v>
      </c>
      <c r="AO513" s="367">
        <v>17.14</v>
      </c>
      <c r="AP513" s="367">
        <v>0</v>
      </c>
      <c r="AQ513" s="367">
        <v>0</v>
      </c>
      <c r="AR513" s="366"/>
      <c r="AS513" s="315"/>
      <c r="AT513" s="315"/>
      <c r="AU513" s="367">
        <v>23.67</v>
      </c>
      <c r="AV513" s="367">
        <v>24.38</v>
      </c>
      <c r="AW513" s="367">
        <v>17.14</v>
      </c>
      <c r="AX513" s="367">
        <v>0</v>
      </c>
      <c r="AY513" s="367">
        <v>0</v>
      </c>
      <c r="AZ513" s="366"/>
    </row>
    <row r="514" spans="2:52">
      <c r="B514" s="9" t="s">
        <v>288</v>
      </c>
      <c r="C514" s="9"/>
      <c r="D514" s="37">
        <v>8027</v>
      </c>
      <c r="E514" s="13">
        <v>233</v>
      </c>
      <c r="F514" s="13">
        <v>176</v>
      </c>
      <c r="G514" s="13">
        <v>170</v>
      </c>
      <c r="H514" s="13">
        <v>127</v>
      </c>
      <c r="I514" s="13">
        <v>145</v>
      </c>
      <c r="J514" s="9"/>
      <c r="K514" s="315"/>
      <c r="L514" s="315"/>
      <c r="M514" s="114">
        <v>37017.870000000003</v>
      </c>
      <c r="N514" s="114">
        <v>39766.28</v>
      </c>
      <c r="O514" s="114">
        <v>31578.23</v>
      </c>
      <c r="P514" s="114">
        <v>20660.490000000002</v>
      </c>
      <c r="Q514" s="114">
        <v>254222.06</v>
      </c>
      <c r="R514" s="9"/>
      <c r="S514" s="315"/>
      <c r="T514" s="315"/>
      <c r="U514" s="114">
        <v>119.41</v>
      </c>
      <c r="V514" s="114">
        <v>128.28</v>
      </c>
      <c r="W514" s="114">
        <v>104.91</v>
      </c>
      <c r="X514" s="114">
        <v>69.099999999999994</v>
      </c>
      <c r="Y514" s="114">
        <v>844.59</v>
      </c>
      <c r="Z514" s="9"/>
      <c r="AA514" s="315"/>
      <c r="AB514" s="9" t="s">
        <v>329</v>
      </c>
      <c r="AC514" s="9"/>
      <c r="AD514" s="35">
        <v>8080</v>
      </c>
      <c r="AE514" s="366">
        <v>1</v>
      </c>
      <c r="AF514" s="366"/>
      <c r="AG514" s="366"/>
      <c r="AH514" s="366"/>
      <c r="AI514" s="366"/>
      <c r="AJ514" s="366"/>
      <c r="AK514" s="315"/>
      <c r="AL514" s="315"/>
      <c r="AM514" s="367">
        <v>409.17</v>
      </c>
      <c r="AN514" s="367">
        <v>0</v>
      </c>
      <c r="AO514" s="367"/>
      <c r="AP514" s="367"/>
      <c r="AQ514" s="367"/>
      <c r="AR514" s="366"/>
      <c r="AS514" s="315"/>
      <c r="AT514" s="315"/>
      <c r="AU514" s="367">
        <v>409.17</v>
      </c>
      <c r="AV514" s="367">
        <v>0</v>
      </c>
      <c r="AW514" s="367"/>
      <c r="AX514" s="367"/>
      <c r="AY514" s="367"/>
      <c r="AZ514" s="366"/>
    </row>
    <row r="515" spans="2:52">
      <c r="B515" s="9" t="s">
        <v>290</v>
      </c>
      <c r="C515" s="9"/>
      <c r="D515" s="37">
        <v>8028</v>
      </c>
      <c r="E515" s="13">
        <v>1462</v>
      </c>
      <c r="F515" s="13">
        <v>920</v>
      </c>
      <c r="G515" s="13">
        <v>765</v>
      </c>
      <c r="H515" s="13">
        <v>662</v>
      </c>
      <c r="I515" s="13">
        <v>763</v>
      </c>
      <c r="J515" s="9"/>
      <c r="K515" s="315"/>
      <c r="L515" s="315"/>
      <c r="M515" s="114">
        <v>183988.32</v>
      </c>
      <c r="N515" s="114">
        <v>134082.07999999999</v>
      </c>
      <c r="O515" s="114">
        <v>123578.9</v>
      </c>
      <c r="P515" s="114">
        <v>96732.6</v>
      </c>
      <c r="Q515" s="114">
        <v>920864.19</v>
      </c>
      <c r="R515" s="9"/>
      <c r="S515" s="315"/>
      <c r="T515" s="315"/>
      <c r="U515" s="114">
        <v>106.91</v>
      </c>
      <c r="V515" s="114">
        <v>77.91</v>
      </c>
      <c r="W515" s="114">
        <v>74.760000000000005</v>
      </c>
      <c r="X515" s="114">
        <v>59.42</v>
      </c>
      <c r="Y515" s="114">
        <v>567.03</v>
      </c>
      <c r="Z515" s="9"/>
      <c r="AA515" s="315"/>
      <c r="AB515" s="9" t="s">
        <v>330</v>
      </c>
      <c r="AC515" s="9"/>
      <c r="AD515" s="35">
        <v>8088</v>
      </c>
      <c r="AE515" s="366">
        <v>11</v>
      </c>
      <c r="AF515" s="366">
        <v>5</v>
      </c>
      <c r="AG515" s="366">
        <v>5</v>
      </c>
      <c r="AH515" s="366">
        <v>4</v>
      </c>
      <c r="AI515" s="366">
        <v>4</v>
      </c>
      <c r="AJ515" s="366"/>
      <c r="AK515" s="315"/>
      <c r="AL515" s="315"/>
      <c r="AM515" s="367">
        <v>8291.16</v>
      </c>
      <c r="AN515" s="367">
        <v>79.73</v>
      </c>
      <c r="AO515" s="367">
        <v>89.9</v>
      </c>
      <c r="AP515" s="367">
        <v>92.15</v>
      </c>
      <c r="AQ515" s="367">
        <v>662.85</v>
      </c>
      <c r="AR515" s="366"/>
      <c r="AS515" s="315"/>
      <c r="AT515" s="315"/>
      <c r="AU515" s="367">
        <v>753.74</v>
      </c>
      <c r="AV515" s="367">
        <v>7.25</v>
      </c>
      <c r="AW515" s="367">
        <v>8.17</v>
      </c>
      <c r="AX515" s="367">
        <v>9.2200000000000006</v>
      </c>
      <c r="AY515" s="367">
        <v>60.26</v>
      </c>
      <c r="AZ515" s="366"/>
    </row>
    <row r="516" spans="2:52">
      <c r="B516" s="9" t="s">
        <v>290</v>
      </c>
      <c r="C516" s="9"/>
      <c r="D516" s="37">
        <v>8328</v>
      </c>
      <c r="E516" s="13">
        <v>1</v>
      </c>
      <c r="F516" s="13"/>
      <c r="G516" s="13"/>
      <c r="H516" s="13"/>
      <c r="I516" s="13"/>
      <c r="J516" s="9"/>
      <c r="K516" s="315"/>
      <c r="L516" s="315"/>
      <c r="M516" s="114">
        <v>6.62</v>
      </c>
      <c r="N516" s="114">
        <v>0</v>
      </c>
      <c r="O516" s="114"/>
      <c r="P516" s="114"/>
      <c r="Q516" s="114"/>
      <c r="R516" s="9"/>
      <c r="S516" s="315"/>
      <c r="T516" s="315"/>
      <c r="U516" s="114">
        <v>6.62</v>
      </c>
      <c r="V516" s="114">
        <v>0</v>
      </c>
      <c r="W516" s="114"/>
      <c r="X516" s="114"/>
      <c r="Y516" s="114"/>
      <c r="Z516" s="9"/>
      <c r="AA516" s="315"/>
      <c r="AB516" s="9" t="s">
        <v>337</v>
      </c>
      <c r="AC516" s="9"/>
      <c r="AD516" s="35">
        <v>8043</v>
      </c>
      <c r="AE516" s="366">
        <v>8</v>
      </c>
      <c r="AF516" s="366">
        <v>4</v>
      </c>
      <c r="AG516" s="366">
        <v>3</v>
      </c>
      <c r="AH516" s="366">
        <v>2</v>
      </c>
      <c r="AI516" s="366">
        <v>2</v>
      </c>
      <c r="AJ516" s="366"/>
      <c r="AK516" s="315"/>
      <c r="AL516" s="315"/>
      <c r="AM516" s="367">
        <v>42942.45</v>
      </c>
      <c r="AN516" s="367">
        <v>390.11</v>
      </c>
      <c r="AO516" s="367">
        <v>140.80000000000001</v>
      </c>
      <c r="AP516" s="367">
        <v>105.26</v>
      </c>
      <c r="AQ516" s="367">
        <v>110.64</v>
      </c>
      <c r="AR516" s="366"/>
      <c r="AS516" s="315"/>
      <c r="AT516" s="315"/>
      <c r="AU516" s="367">
        <v>4771.38</v>
      </c>
      <c r="AV516" s="367">
        <v>43.35</v>
      </c>
      <c r="AW516" s="367">
        <v>20.11</v>
      </c>
      <c r="AX516" s="367">
        <v>15.04</v>
      </c>
      <c r="AY516" s="367">
        <v>13.83</v>
      </c>
      <c r="AZ516" s="366"/>
    </row>
    <row r="517" spans="2:52">
      <c r="B517" s="9" t="s">
        <v>292</v>
      </c>
      <c r="C517" s="9"/>
      <c r="D517" s="37">
        <v>8218</v>
      </c>
      <c r="E517" s="13">
        <v>30</v>
      </c>
      <c r="F517" s="13">
        <v>17</v>
      </c>
      <c r="G517" s="13">
        <v>13</v>
      </c>
      <c r="H517" s="13">
        <v>13</v>
      </c>
      <c r="I517" s="13">
        <v>16</v>
      </c>
      <c r="J517" s="9"/>
      <c r="K517" s="315"/>
      <c r="L517" s="315"/>
      <c r="M517" s="114">
        <v>6192.64</v>
      </c>
      <c r="N517" s="114">
        <v>2837.62</v>
      </c>
      <c r="O517" s="114">
        <v>3124.56</v>
      </c>
      <c r="P517" s="114">
        <v>2476.1</v>
      </c>
      <c r="Q517" s="114">
        <v>11126.01</v>
      </c>
      <c r="R517" s="9"/>
      <c r="S517" s="315"/>
      <c r="T517" s="315"/>
      <c r="U517" s="114">
        <v>158.79</v>
      </c>
      <c r="V517" s="114">
        <v>72.760000000000005</v>
      </c>
      <c r="W517" s="114">
        <v>86.79</v>
      </c>
      <c r="X517" s="114">
        <v>68.78</v>
      </c>
      <c r="Y517" s="114">
        <v>309.06</v>
      </c>
      <c r="Z517" s="9"/>
      <c r="AA517" s="315"/>
      <c r="AB517" s="9" t="s">
        <v>339</v>
      </c>
      <c r="AC517" s="9"/>
      <c r="AD517" s="35">
        <v>8053</v>
      </c>
      <c r="AE517" s="366">
        <v>12</v>
      </c>
      <c r="AF517" s="366">
        <v>5</v>
      </c>
      <c r="AG517" s="366">
        <v>3</v>
      </c>
      <c r="AH517" s="366">
        <v>3</v>
      </c>
      <c r="AI517" s="366">
        <v>1</v>
      </c>
      <c r="AJ517" s="366"/>
      <c r="AK517" s="315"/>
      <c r="AL517" s="315"/>
      <c r="AM517" s="367">
        <v>20601.439999999999</v>
      </c>
      <c r="AN517" s="367">
        <v>19127.669999999998</v>
      </c>
      <c r="AO517" s="367">
        <v>20488.61</v>
      </c>
      <c r="AP517" s="367">
        <v>57012.67</v>
      </c>
      <c r="AQ517" s="367">
        <v>1865.86</v>
      </c>
      <c r="AR517" s="366"/>
      <c r="AS517" s="315"/>
      <c r="AT517" s="315"/>
      <c r="AU517" s="367">
        <v>1716.79</v>
      </c>
      <c r="AV517" s="367">
        <v>1593.97</v>
      </c>
      <c r="AW517" s="367">
        <v>2276.5100000000002</v>
      </c>
      <c r="AX517" s="367">
        <v>6334.74</v>
      </c>
      <c r="AY517" s="367">
        <v>207.32</v>
      </c>
      <c r="AZ517" s="366"/>
    </row>
    <row r="518" spans="2:52">
      <c r="B518" s="9" t="s">
        <v>295</v>
      </c>
      <c r="C518" s="9"/>
      <c r="D518" s="37">
        <v>8260</v>
      </c>
      <c r="E518" s="13">
        <v>5</v>
      </c>
      <c r="F518" s="13">
        <v>3</v>
      </c>
      <c r="G518" s="13">
        <v>3</v>
      </c>
      <c r="H518" s="13">
        <v>3</v>
      </c>
      <c r="I518" s="13">
        <v>3</v>
      </c>
      <c r="J518" s="9"/>
      <c r="K518" s="315"/>
      <c r="L518" s="315"/>
      <c r="M518" s="114">
        <v>339.88</v>
      </c>
      <c r="N518" s="114">
        <v>82.81</v>
      </c>
      <c r="O518" s="114">
        <v>88.96</v>
      </c>
      <c r="P518" s="114">
        <v>82.18</v>
      </c>
      <c r="Q518" s="114">
        <v>3028.3</v>
      </c>
      <c r="R518" s="9"/>
      <c r="S518" s="315"/>
      <c r="T518" s="315"/>
      <c r="U518" s="114">
        <v>67.98</v>
      </c>
      <c r="V518" s="114">
        <v>16.559999999999999</v>
      </c>
      <c r="W518" s="114">
        <v>22.24</v>
      </c>
      <c r="X518" s="114">
        <v>20.55</v>
      </c>
      <c r="Y518" s="114">
        <v>757.08</v>
      </c>
      <c r="Z518" s="9"/>
      <c r="AA518" s="315"/>
      <c r="AB518" s="9" t="s">
        <v>343</v>
      </c>
      <c r="AC518" s="9"/>
      <c r="AD518" s="35">
        <v>8326</v>
      </c>
      <c r="AE518" s="366">
        <v>22</v>
      </c>
      <c r="AF518" s="366">
        <v>12</v>
      </c>
      <c r="AG518" s="366">
        <v>8</v>
      </c>
      <c r="AH518" s="366">
        <v>7</v>
      </c>
      <c r="AI518" s="366">
        <v>5</v>
      </c>
      <c r="AJ518" s="366"/>
      <c r="AK518" s="315"/>
      <c r="AL518" s="315"/>
      <c r="AM518" s="367">
        <v>4552.7</v>
      </c>
      <c r="AN518" s="367">
        <v>3546.06</v>
      </c>
      <c r="AO518" s="367">
        <v>2689.14</v>
      </c>
      <c r="AP518" s="367">
        <v>1077.33</v>
      </c>
      <c r="AQ518" s="367">
        <v>15263.13</v>
      </c>
      <c r="AR518" s="366"/>
      <c r="AS518" s="315"/>
      <c r="AT518" s="315"/>
      <c r="AU518" s="367">
        <v>182.11</v>
      </c>
      <c r="AV518" s="367">
        <v>141.84</v>
      </c>
      <c r="AW518" s="367">
        <v>116.92</v>
      </c>
      <c r="AX518" s="367">
        <v>48.97</v>
      </c>
      <c r="AY518" s="367">
        <v>635.96</v>
      </c>
      <c r="AZ518" s="366"/>
    </row>
    <row r="519" spans="2:52">
      <c r="B519" s="9" t="s">
        <v>296</v>
      </c>
      <c r="C519" s="9"/>
      <c r="D519" s="37">
        <v>8215</v>
      </c>
      <c r="E519" s="13">
        <v>62</v>
      </c>
      <c r="F519" s="13">
        <v>31</v>
      </c>
      <c r="G519" s="13">
        <v>30</v>
      </c>
      <c r="H519" s="13">
        <v>26</v>
      </c>
      <c r="I519" s="13">
        <v>25</v>
      </c>
      <c r="J519" s="9"/>
      <c r="K519" s="315"/>
      <c r="L519" s="315"/>
      <c r="M519" s="114">
        <v>5142.22</v>
      </c>
      <c r="N519" s="114">
        <v>2427.5</v>
      </c>
      <c r="O519" s="114">
        <v>2252.27</v>
      </c>
      <c r="P519" s="114">
        <v>1189.52</v>
      </c>
      <c r="Q519" s="114">
        <v>22901.42</v>
      </c>
      <c r="R519" s="9"/>
      <c r="S519" s="315"/>
      <c r="T519" s="315"/>
      <c r="U519" s="114">
        <v>74.52</v>
      </c>
      <c r="V519" s="114">
        <v>35.18</v>
      </c>
      <c r="W519" s="114">
        <v>36.92</v>
      </c>
      <c r="X519" s="114">
        <v>19.5</v>
      </c>
      <c r="Y519" s="114">
        <v>375.43</v>
      </c>
      <c r="Z519" s="9"/>
      <c r="AA519" s="315"/>
      <c r="AB519" s="9" t="s">
        <v>344</v>
      </c>
      <c r="AC519" s="9"/>
      <c r="AD519" s="35">
        <v>8332</v>
      </c>
      <c r="AE519" s="366">
        <v>11</v>
      </c>
      <c r="AF519" s="366">
        <v>8</v>
      </c>
      <c r="AG519" s="366">
        <v>8</v>
      </c>
      <c r="AH519" s="366">
        <v>7</v>
      </c>
      <c r="AI519" s="366">
        <v>6</v>
      </c>
      <c r="AJ519" s="366"/>
      <c r="AK519" s="315"/>
      <c r="AL519" s="315"/>
      <c r="AM519" s="367">
        <v>2397.1</v>
      </c>
      <c r="AN519" s="367">
        <v>1067.74</v>
      </c>
      <c r="AO519" s="367">
        <v>1228.17</v>
      </c>
      <c r="AP519" s="367">
        <v>1065.6300000000001</v>
      </c>
      <c r="AQ519" s="367">
        <v>7284.91</v>
      </c>
      <c r="AR519" s="366"/>
      <c r="AS519" s="315"/>
      <c r="AT519" s="315"/>
      <c r="AU519" s="367">
        <v>217.92</v>
      </c>
      <c r="AV519" s="367">
        <v>97.07</v>
      </c>
      <c r="AW519" s="367">
        <v>111.65</v>
      </c>
      <c r="AX519" s="367">
        <v>106.56</v>
      </c>
      <c r="AY519" s="367">
        <v>728.49</v>
      </c>
      <c r="AZ519" s="366"/>
    </row>
    <row r="520" spans="2:52">
      <c r="B520" s="9" t="s">
        <v>297</v>
      </c>
      <c r="C520" s="9"/>
      <c r="D520" s="37">
        <v>8219</v>
      </c>
      <c r="E520" s="13">
        <v>108</v>
      </c>
      <c r="F520" s="13">
        <v>68</v>
      </c>
      <c r="G520" s="13">
        <v>54</v>
      </c>
      <c r="H520" s="13">
        <v>49</v>
      </c>
      <c r="I520" s="13">
        <v>50</v>
      </c>
      <c r="J520" s="9"/>
      <c r="K520" s="315"/>
      <c r="L520" s="315"/>
      <c r="M520" s="114">
        <v>17931.57</v>
      </c>
      <c r="N520" s="114">
        <v>13563.31</v>
      </c>
      <c r="O520" s="114">
        <v>14159.98</v>
      </c>
      <c r="P520" s="114">
        <v>9302.4</v>
      </c>
      <c r="Q520" s="114">
        <v>74794.559999999998</v>
      </c>
      <c r="R520" s="9"/>
      <c r="S520" s="315"/>
      <c r="T520" s="315"/>
      <c r="U520" s="114">
        <v>134.82</v>
      </c>
      <c r="V520" s="114">
        <v>101.98</v>
      </c>
      <c r="W520" s="114">
        <v>108.09</v>
      </c>
      <c r="X520" s="114">
        <v>72.680000000000007</v>
      </c>
      <c r="Y520" s="114">
        <v>588.92999999999995</v>
      </c>
      <c r="Z520" s="9"/>
      <c r="AA520" s="315"/>
      <c r="AB520" s="9" t="s">
        <v>345</v>
      </c>
      <c r="AC520" s="9"/>
      <c r="AD520" s="35">
        <v>8021</v>
      </c>
      <c r="AE520" s="366">
        <v>16</v>
      </c>
      <c r="AF520" s="366">
        <v>13</v>
      </c>
      <c r="AG520" s="366">
        <v>9</v>
      </c>
      <c r="AH520" s="366">
        <v>7</v>
      </c>
      <c r="AI520" s="366">
        <v>6</v>
      </c>
      <c r="AJ520" s="366"/>
      <c r="AK520" s="315"/>
      <c r="AL520" s="315"/>
      <c r="AM520" s="367">
        <v>1748.78</v>
      </c>
      <c r="AN520" s="367">
        <v>2005.77</v>
      </c>
      <c r="AO520" s="367">
        <v>1381.73</v>
      </c>
      <c r="AP520" s="367">
        <v>1018.56</v>
      </c>
      <c r="AQ520" s="367">
        <v>11395.07</v>
      </c>
      <c r="AR520" s="366"/>
      <c r="AS520" s="315"/>
      <c r="AT520" s="315"/>
      <c r="AU520" s="367">
        <v>102.87</v>
      </c>
      <c r="AV520" s="367">
        <v>117.99</v>
      </c>
      <c r="AW520" s="367">
        <v>81.28</v>
      </c>
      <c r="AX520" s="367">
        <v>59.92</v>
      </c>
      <c r="AY520" s="367">
        <v>712.19</v>
      </c>
      <c r="AZ520" s="366"/>
    </row>
    <row r="521" spans="2:52">
      <c r="B521" s="9" t="s">
        <v>300</v>
      </c>
      <c r="C521" s="9"/>
      <c r="D521" s="37">
        <v>8323</v>
      </c>
      <c r="E521" s="13">
        <v>53</v>
      </c>
      <c r="F521" s="13">
        <v>26</v>
      </c>
      <c r="G521" s="13">
        <v>27</v>
      </c>
      <c r="H521" s="13">
        <v>21</v>
      </c>
      <c r="I521" s="13">
        <v>25</v>
      </c>
      <c r="J521" s="9"/>
      <c r="K521" s="315"/>
      <c r="L521" s="315"/>
      <c r="M521" s="114">
        <v>10819.09</v>
      </c>
      <c r="N521" s="114">
        <v>6492.98</v>
      </c>
      <c r="O521" s="114">
        <v>8004.78</v>
      </c>
      <c r="P521" s="114">
        <v>5012.6499999999996</v>
      </c>
      <c r="Q521" s="114">
        <v>31907.34</v>
      </c>
      <c r="R521" s="9"/>
      <c r="S521" s="315"/>
      <c r="T521" s="315"/>
      <c r="U521" s="114">
        <v>169.05</v>
      </c>
      <c r="V521" s="114">
        <v>101.45</v>
      </c>
      <c r="W521" s="114">
        <v>140.43</v>
      </c>
      <c r="X521" s="114">
        <v>87.94</v>
      </c>
      <c r="Y521" s="114">
        <v>523.07000000000005</v>
      </c>
      <c r="Z521" s="9"/>
      <c r="AA521" s="315"/>
      <c r="AB521" s="9" t="s">
        <v>347</v>
      </c>
      <c r="AC521" s="9"/>
      <c r="AD521" s="35">
        <v>8201</v>
      </c>
      <c r="AE521" s="366">
        <v>1</v>
      </c>
      <c r="AF521" s="366"/>
      <c r="AG521" s="366"/>
      <c r="AH521" s="366"/>
      <c r="AI521" s="366"/>
      <c r="AJ521" s="366"/>
      <c r="AK521" s="315"/>
      <c r="AL521" s="315"/>
      <c r="AM521" s="367">
        <v>513.92999999999995</v>
      </c>
      <c r="AN521" s="367">
        <v>0</v>
      </c>
      <c r="AO521" s="367">
        <v>0</v>
      </c>
      <c r="AP521" s="367">
        <v>0</v>
      </c>
      <c r="AQ521" s="367">
        <v>0</v>
      </c>
      <c r="AR521" s="366"/>
      <c r="AS521" s="315"/>
      <c r="AT521" s="315"/>
      <c r="AU521" s="367">
        <v>513.92999999999995</v>
      </c>
      <c r="AV521" s="367">
        <v>0</v>
      </c>
      <c r="AW521" s="367">
        <v>0</v>
      </c>
      <c r="AX521" s="367">
        <v>0</v>
      </c>
      <c r="AY521" s="367">
        <v>0</v>
      </c>
      <c r="AZ521" s="366"/>
    </row>
    <row r="522" spans="2:52">
      <c r="B522" s="9" t="s">
        <v>302</v>
      </c>
      <c r="C522" s="9"/>
      <c r="D522" s="37">
        <v>8032</v>
      </c>
      <c r="E522" s="13">
        <v>49</v>
      </c>
      <c r="F522" s="13">
        <v>26</v>
      </c>
      <c r="G522" s="13">
        <v>25</v>
      </c>
      <c r="H522" s="13">
        <v>23</v>
      </c>
      <c r="I522" s="13">
        <v>24</v>
      </c>
      <c r="J522" s="9"/>
      <c r="K522" s="315"/>
      <c r="L522" s="315"/>
      <c r="M522" s="114">
        <v>7804.18</v>
      </c>
      <c r="N522" s="114">
        <v>4075.93</v>
      </c>
      <c r="O522" s="114">
        <v>3986.79</v>
      </c>
      <c r="P522" s="114">
        <v>4066.24</v>
      </c>
      <c r="Q522" s="114">
        <v>34875.99</v>
      </c>
      <c r="R522" s="9"/>
      <c r="S522" s="315"/>
      <c r="T522" s="315"/>
      <c r="U522" s="114">
        <v>147.25</v>
      </c>
      <c r="V522" s="114">
        <v>76.900000000000006</v>
      </c>
      <c r="W522" s="114">
        <v>75.22</v>
      </c>
      <c r="X522" s="114">
        <v>76.72</v>
      </c>
      <c r="Y522" s="114">
        <v>683.84</v>
      </c>
      <c r="Z522" s="9"/>
      <c r="AA522" s="315"/>
      <c r="AB522" s="9" t="s">
        <v>347</v>
      </c>
      <c r="AC522" s="9"/>
      <c r="AD522" s="35">
        <v>8220</v>
      </c>
      <c r="AE522" s="366">
        <v>2</v>
      </c>
      <c r="AF522" s="366"/>
      <c r="AG522" s="366"/>
      <c r="AH522" s="366"/>
      <c r="AI522" s="366"/>
      <c r="AJ522" s="366"/>
      <c r="AK522" s="315"/>
      <c r="AL522" s="315"/>
      <c r="AM522" s="367">
        <v>132.55000000000001</v>
      </c>
      <c r="AN522" s="367">
        <v>0</v>
      </c>
      <c r="AO522" s="367">
        <v>0</v>
      </c>
      <c r="AP522" s="367">
        <v>0</v>
      </c>
      <c r="AQ522" s="367">
        <v>0</v>
      </c>
      <c r="AR522" s="366"/>
      <c r="AS522" s="315"/>
      <c r="AT522" s="315"/>
      <c r="AU522" s="367">
        <v>66.28</v>
      </c>
      <c r="AV522" s="367">
        <v>0</v>
      </c>
      <c r="AW522" s="367">
        <v>0</v>
      </c>
      <c r="AX522" s="367">
        <v>0</v>
      </c>
      <c r="AY522" s="367">
        <v>0</v>
      </c>
      <c r="AZ522" s="366"/>
    </row>
    <row r="523" spans="2:52">
      <c r="B523" s="9" t="s">
        <v>305</v>
      </c>
      <c r="C523" s="9"/>
      <c r="D523" s="37">
        <v>8037</v>
      </c>
      <c r="E523" s="13">
        <v>982</v>
      </c>
      <c r="F523" s="13">
        <v>602</v>
      </c>
      <c r="G523" s="13">
        <v>521</v>
      </c>
      <c r="H523" s="13">
        <v>447</v>
      </c>
      <c r="I523" s="13">
        <v>520</v>
      </c>
      <c r="J523" s="9"/>
      <c r="K523" s="315"/>
      <c r="L523" s="315"/>
      <c r="M523" s="114">
        <v>134490.71</v>
      </c>
      <c r="N523" s="114">
        <v>96960.07</v>
      </c>
      <c r="O523" s="114">
        <v>100433.77</v>
      </c>
      <c r="P523" s="114">
        <v>69363.179999999993</v>
      </c>
      <c r="Q523" s="114">
        <v>701931.64</v>
      </c>
      <c r="R523" s="9"/>
      <c r="S523" s="315"/>
      <c r="T523" s="315"/>
      <c r="U523" s="114">
        <v>111.06</v>
      </c>
      <c r="V523" s="114">
        <v>80.069999999999993</v>
      </c>
      <c r="W523" s="114">
        <v>86.66</v>
      </c>
      <c r="X523" s="114">
        <v>60.26</v>
      </c>
      <c r="Y523" s="114">
        <v>611.97</v>
      </c>
      <c r="Z523" s="9"/>
      <c r="AA523" s="315"/>
      <c r="AB523" s="9" t="s">
        <v>350</v>
      </c>
      <c r="AC523" s="9"/>
      <c r="AD523" s="35">
        <v>8327</v>
      </c>
      <c r="AE523" s="366">
        <v>4</v>
      </c>
      <c r="AF523" s="366">
        <v>2</v>
      </c>
      <c r="AG523" s="366">
        <v>2</v>
      </c>
      <c r="AH523" s="366">
        <v>1</v>
      </c>
      <c r="AI523" s="366">
        <v>1</v>
      </c>
      <c r="AJ523" s="366"/>
      <c r="AK523" s="315"/>
      <c r="AL523" s="315"/>
      <c r="AM523" s="367">
        <v>3577.02</v>
      </c>
      <c r="AN523" s="367">
        <v>5048.5200000000004</v>
      </c>
      <c r="AO523" s="367">
        <v>3221.3</v>
      </c>
      <c r="AP523" s="367">
        <v>114.93</v>
      </c>
      <c r="AQ523" s="367">
        <v>365.43</v>
      </c>
      <c r="AR523" s="366"/>
      <c r="AS523" s="315"/>
      <c r="AT523" s="315"/>
      <c r="AU523" s="367">
        <v>894.26</v>
      </c>
      <c r="AV523" s="367">
        <v>1262.1300000000001</v>
      </c>
      <c r="AW523" s="367">
        <v>805.33</v>
      </c>
      <c r="AX523" s="367">
        <v>28.73</v>
      </c>
      <c r="AY523" s="367">
        <v>91.36</v>
      </c>
      <c r="AZ523" s="366"/>
    </row>
    <row r="524" spans="2:52">
      <c r="B524" s="9" t="s">
        <v>306</v>
      </c>
      <c r="C524" s="9"/>
      <c r="D524" s="37">
        <v>8038</v>
      </c>
      <c r="E524" s="13">
        <v>30</v>
      </c>
      <c r="F524" s="13">
        <v>15</v>
      </c>
      <c r="G524" s="13">
        <v>13</v>
      </c>
      <c r="H524" s="13">
        <v>10</v>
      </c>
      <c r="I524" s="13">
        <v>13</v>
      </c>
      <c r="J524" s="9"/>
      <c r="K524" s="315"/>
      <c r="L524" s="315"/>
      <c r="M524" s="114">
        <v>7172.2</v>
      </c>
      <c r="N524" s="114">
        <v>5281.52</v>
      </c>
      <c r="O524" s="114">
        <v>5964.13</v>
      </c>
      <c r="P524" s="114">
        <v>2348.02</v>
      </c>
      <c r="Q524" s="114">
        <v>26729.13</v>
      </c>
      <c r="R524" s="9"/>
      <c r="S524" s="315"/>
      <c r="T524" s="315"/>
      <c r="U524" s="114">
        <v>217.34</v>
      </c>
      <c r="V524" s="114">
        <v>160.05000000000001</v>
      </c>
      <c r="W524" s="114">
        <v>180.73</v>
      </c>
      <c r="X524" s="114">
        <v>71.150000000000006</v>
      </c>
      <c r="Y524" s="114">
        <v>809.97</v>
      </c>
      <c r="Z524" s="9"/>
      <c r="AA524" s="315"/>
      <c r="AB524" s="9" t="s">
        <v>353</v>
      </c>
      <c r="AC524" s="9"/>
      <c r="AD524" s="35">
        <v>8021</v>
      </c>
      <c r="AE524" s="366">
        <v>149</v>
      </c>
      <c r="AF524" s="366">
        <v>105</v>
      </c>
      <c r="AG524" s="366">
        <v>35</v>
      </c>
      <c r="AH524" s="366">
        <v>26</v>
      </c>
      <c r="AI524" s="366">
        <v>25</v>
      </c>
      <c r="AJ524" s="366"/>
      <c r="AK524" s="315"/>
      <c r="AL524" s="315"/>
      <c r="AM524" s="367">
        <v>24423.81</v>
      </c>
      <c r="AN524" s="367">
        <v>15803.95</v>
      </c>
      <c r="AO524" s="367">
        <v>10284.040000000001</v>
      </c>
      <c r="AP524" s="367">
        <v>8329.2099999999991</v>
      </c>
      <c r="AQ524" s="367">
        <v>25427.14</v>
      </c>
      <c r="AR524" s="366"/>
      <c r="AS524" s="315"/>
      <c r="AT524" s="315"/>
      <c r="AU524" s="367">
        <v>163.92</v>
      </c>
      <c r="AV524" s="367">
        <v>106.07</v>
      </c>
      <c r="AW524" s="367">
        <v>71.92</v>
      </c>
      <c r="AX524" s="367">
        <v>59.07</v>
      </c>
      <c r="AY524" s="367">
        <v>177.81</v>
      </c>
      <c r="AZ524" s="366"/>
    </row>
    <row r="525" spans="2:52">
      <c r="B525" s="9" t="s">
        <v>308</v>
      </c>
      <c r="C525" s="9"/>
      <c r="D525" s="37">
        <v>8344</v>
      </c>
      <c r="E525" s="13">
        <v>1</v>
      </c>
      <c r="F525" s="13">
        <v>1</v>
      </c>
      <c r="G525" s="13">
        <v>1</v>
      </c>
      <c r="H525" s="13"/>
      <c r="I525" s="13"/>
      <c r="J525" s="9"/>
      <c r="K525" s="315"/>
      <c r="L525" s="315"/>
      <c r="M525" s="114">
        <v>225.5</v>
      </c>
      <c r="N525" s="114">
        <v>307.08999999999997</v>
      </c>
      <c r="O525" s="114">
        <v>59.41</v>
      </c>
      <c r="P525" s="114">
        <v>0</v>
      </c>
      <c r="Q525" s="114">
        <v>0</v>
      </c>
      <c r="R525" s="9"/>
      <c r="S525" s="315"/>
      <c r="T525" s="315"/>
      <c r="U525" s="114">
        <v>225.5</v>
      </c>
      <c r="V525" s="114">
        <v>307.08999999999997</v>
      </c>
      <c r="W525" s="114">
        <v>59.41</v>
      </c>
      <c r="X525" s="114">
        <v>0</v>
      </c>
      <c r="Y525" s="114">
        <v>0</v>
      </c>
      <c r="Z525" s="9"/>
      <c r="AA525" s="315"/>
      <c r="AB525" s="9" t="s">
        <v>355</v>
      </c>
      <c r="AC525" s="9"/>
      <c r="AD525" s="35">
        <v>8221</v>
      </c>
      <c r="AE525" s="366">
        <v>39</v>
      </c>
      <c r="AF525" s="366">
        <v>20</v>
      </c>
      <c r="AG525" s="366">
        <v>11</v>
      </c>
      <c r="AH525" s="366">
        <v>6</v>
      </c>
      <c r="AI525" s="366">
        <v>4</v>
      </c>
      <c r="AJ525" s="366"/>
      <c r="AK525" s="315"/>
      <c r="AL525" s="315"/>
      <c r="AM525" s="367">
        <v>9498.67</v>
      </c>
      <c r="AN525" s="367">
        <v>3040.7</v>
      </c>
      <c r="AO525" s="367">
        <v>1135.8399999999999</v>
      </c>
      <c r="AP525" s="367">
        <v>700.61</v>
      </c>
      <c r="AQ525" s="367">
        <v>3572.08</v>
      </c>
      <c r="AR525" s="366"/>
      <c r="AS525" s="315"/>
      <c r="AT525" s="315"/>
      <c r="AU525" s="367">
        <v>237.47</v>
      </c>
      <c r="AV525" s="367">
        <v>76.02</v>
      </c>
      <c r="AW525" s="367">
        <v>33.409999999999997</v>
      </c>
      <c r="AX525" s="367">
        <v>21.23</v>
      </c>
      <c r="AY525" s="367">
        <v>108.24</v>
      </c>
      <c r="AZ525" s="366"/>
    </row>
    <row r="526" spans="2:52">
      <c r="B526" s="9" t="s">
        <v>313</v>
      </c>
      <c r="C526" s="9"/>
      <c r="D526" s="37">
        <v>8039</v>
      </c>
      <c r="E526" s="13">
        <v>29</v>
      </c>
      <c r="F526" s="13">
        <v>17</v>
      </c>
      <c r="G526" s="13">
        <v>13</v>
      </c>
      <c r="H526" s="13">
        <v>8</v>
      </c>
      <c r="I526" s="13">
        <v>10</v>
      </c>
      <c r="J526" s="9"/>
      <c r="K526" s="315"/>
      <c r="L526" s="315"/>
      <c r="M526" s="114">
        <v>4500.3999999999996</v>
      </c>
      <c r="N526" s="114">
        <v>2923.15</v>
      </c>
      <c r="O526" s="114">
        <v>1938.99</v>
      </c>
      <c r="P526" s="114">
        <v>1618.07</v>
      </c>
      <c r="Q526" s="114">
        <v>23944.92</v>
      </c>
      <c r="R526" s="9"/>
      <c r="S526" s="315"/>
      <c r="T526" s="315"/>
      <c r="U526" s="114">
        <v>132.36000000000001</v>
      </c>
      <c r="V526" s="114">
        <v>85.98</v>
      </c>
      <c r="W526" s="114">
        <v>57.03</v>
      </c>
      <c r="X526" s="114">
        <v>52.2</v>
      </c>
      <c r="Y526" s="114">
        <v>772.42</v>
      </c>
      <c r="Z526" s="9"/>
      <c r="AA526" s="315"/>
      <c r="AB526" s="9" t="s">
        <v>745</v>
      </c>
      <c r="AC526" s="9"/>
      <c r="AD526" s="35">
        <v>8087</v>
      </c>
      <c r="AE526" s="366">
        <v>1</v>
      </c>
      <c r="AF526" s="366"/>
      <c r="AG526" s="366"/>
      <c r="AH526" s="366"/>
      <c r="AI526" s="366"/>
      <c r="AJ526" s="366"/>
      <c r="AK526" s="315"/>
      <c r="AL526" s="315"/>
      <c r="AM526" s="367">
        <v>65</v>
      </c>
      <c r="AN526" s="367">
        <v>0</v>
      </c>
      <c r="AO526" s="367"/>
      <c r="AP526" s="367"/>
      <c r="AQ526" s="367"/>
      <c r="AR526" s="366"/>
      <c r="AS526" s="315"/>
      <c r="AT526" s="315"/>
      <c r="AU526" s="367">
        <v>65</v>
      </c>
      <c r="AV526" s="367">
        <v>0</v>
      </c>
      <c r="AW526" s="367"/>
      <c r="AX526" s="367"/>
      <c r="AY526" s="367"/>
      <c r="AZ526" s="366"/>
    </row>
    <row r="527" spans="2:52">
      <c r="B527" s="9" t="s">
        <v>315</v>
      </c>
      <c r="C527" s="9"/>
      <c r="D527" s="37">
        <v>8008</v>
      </c>
      <c r="E527" s="13">
        <v>38</v>
      </c>
      <c r="F527" s="13">
        <v>13</v>
      </c>
      <c r="G527" s="13">
        <v>8</v>
      </c>
      <c r="H527" s="13">
        <v>5</v>
      </c>
      <c r="I527" s="13">
        <v>4</v>
      </c>
      <c r="J527" s="9"/>
      <c r="K527" s="315"/>
      <c r="L527" s="315"/>
      <c r="M527" s="114">
        <v>4255.58</v>
      </c>
      <c r="N527" s="114">
        <v>2438.08</v>
      </c>
      <c r="O527" s="114">
        <v>1731.13</v>
      </c>
      <c r="P527" s="114">
        <v>940.7</v>
      </c>
      <c r="Q527" s="114">
        <v>13672.52</v>
      </c>
      <c r="R527" s="9"/>
      <c r="S527" s="315"/>
      <c r="T527" s="315"/>
      <c r="U527" s="114">
        <v>106.39</v>
      </c>
      <c r="V527" s="114">
        <v>60.95</v>
      </c>
      <c r="W527" s="114">
        <v>46.79</v>
      </c>
      <c r="X527" s="114">
        <v>25.42</v>
      </c>
      <c r="Y527" s="114">
        <v>369.53</v>
      </c>
      <c r="Z527" s="9"/>
      <c r="AA527" s="315"/>
      <c r="AB527" s="9" t="s">
        <v>361</v>
      </c>
      <c r="AC527" s="9"/>
      <c r="AD527" s="35">
        <v>8008</v>
      </c>
      <c r="AE527" s="366">
        <v>10</v>
      </c>
      <c r="AF527" s="366">
        <v>5</v>
      </c>
      <c r="AG527" s="366">
        <v>5</v>
      </c>
      <c r="AH527" s="366">
        <v>4</v>
      </c>
      <c r="AI527" s="366">
        <v>4</v>
      </c>
      <c r="AJ527" s="366"/>
      <c r="AK527" s="315"/>
      <c r="AL527" s="315"/>
      <c r="AM527" s="367">
        <v>856.2</v>
      </c>
      <c r="AN527" s="367">
        <v>619.53</v>
      </c>
      <c r="AO527" s="367">
        <v>651.62</v>
      </c>
      <c r="AP527" s="367">
        <v>449.94</v>
      </c>
      <c r="AQ527" s="367">
        <v>1175.27</v>
      </c>
      <c r="AR527" s="366"/>
      <c r="AS527" s="315"/>
      <c r="AT527" s="315"/>
      <c r="AU527" s="367">
        <v>77.84</v>
      </c>
      <c r="AV527" s="367">
        <v>56.32</v>
      </c>
      <c r="AW527" s="367">
        <v>81.45</v>
      </c>
      <c r="AX527" s="367">
        <v>56.24</v>
      </c>
      <c r="AY527" s="367">
        <v>146.91</v>
      </c>
      <c r="AZ527" s="366"/>
    </row>
    <row r="528" spans="2:52">
      <c r="B528" s="9" t="s">
        <v>318</v>
      </c>
      <c r="C528" s="9"/>
      <c r="D528" s="37">
        <v>8324</v>
      </c>
      <c r="E528" s="13">
        <v>34</v>
      </c>
      <c r="F528" s="13">
        <v>26</v>
      </c>
      <c r="G528" s="13">
        <v>23</v>
      </c>
      <c r="H528" s="13">
        <v>17</v>
      </c>
      <c r="I528" s="13">
        <v>25</v>
      </c>
      <c r="J528" s="9"/>
      <c r="K528" s="315"/>
      <c r="L528" s="315"/>
      <c r="M528" s="114">
        <v>8066.49</v>
      </c>
      <c r="N528" s="114">
        <v>5197.2700000000004</v>
      </c>
      <c r="O528" s="114">
        <v>7837.42</v>
      </c>
      <c r="P528" s="114">
        <v>4132.01</v>
      </c>
      <c r="Q528" s="114">
        <v>54346.03</v>
      </c>
      <c r="R528" s="9"/>
      <c r="S528" s="315"/>
      <c r="T528" s="315"/>
      <c r="U528" s="114">
        <v>171.63</v>
      </c>
      <c r="V528" s="114">
        <v>110.58</v>
      </c>
      <c r="W528" s="114">
        <v>174.16</v>
      </c>
      <c r="X528" s="114">
        <v>93.91</v>
      </c>
      <c r="Y528" s="114">
        <v>1181.44</v>
      </c>
      <c r="Z528" s="9"/>
      <c r="AA528" s="315"/>
      <c r="AB528" s="9" t="s">
        <v>362</v>
      </c>
      <c r="AC528" s="9"/>
      <c r="AD528" s="35">
        <v>8403</v>
      </c>
      <c r="AE528" s="366">
        <v>17</v>
      </c>
      <c r="AF528" s="366">
        <v>11</v>
      </c>
      <c r="AG528" s="366">
        <v>7</v>
      </c>
      <c r="AH528" s="366">
        <v>6</v>
      </c>
      <c r="AI528" s="366">
        <v>4</v>
      </c>
      <c r="AJ528" s="366"/>
      <c r="AK528" s="315"/>
      <c r="AL528" s="315"/>
      <c r="AM528" s="367">
        <v>2457.29</v>
      </c>
      <c r="AN528" s="367">
        <v>1241.74</v>
      </c>
      <c r="AO528" s="367">
        <v>1315.74</v>
      </c>
      <c r="AP528" s="367">
        <v>1605.45</v>
      </c>
      <c r="AQ528" s="367">
        <v>1570.03</v>
      </c>
      <c r="AR528" s="366"/>
      <c r="AS528" s="315"/>
      <c r="AT528" s="315"/>
      <c r="AU528" s="367">
        <v>136.52000000000001</v>
      </c>
      <c r="AV528" s="367">
        <v>68.989999999999995</v>
      </c>
      <c r="AW528" s="367">
        <v>101.21</v>
      </c>
      <c r="AX528" s="367">
        <v>133.79</v>
      </c>
      <c r="AY528" s="367">
        <v>157</v>
      </c>
      <c r="AZ528" s="366"/>
    </row>
    <row r="529" spans="2:52">
      <c r="B529" s="9" t="s">
        <v>320</v>
      </c>
      <c r="C529" s="9"/>
      <c r="D529" s="37">
        <v>8083</v>
      </c>
      <c r="E529" s="13">
        <v>65</v>
      </c>
      <c r="F529" s="13">
        <v>52</v>
      </c>
      <c r="G529" s="13">
        <v>40</v>
      </c>
      <c r="H529" s="13">
        <v>42</v>
      </c>
      <c r="I529" s="13">
        <v>41</v>
      </c>
      <c r="J529" s="9"/>
      <c r="K529" s="315"/>
      <c r="L529" s="315"/>
      <c r="M529" s="114">
        <v>3311.95</v>
      </c>
      <c r="N529" s="114">
        <v>3925</v>
      </c>
      <c r="O529" s="114">
        <v>6574.54</v>
      </c>
      <c r="P529" s="114">
        <v>3097.34</v>
      </c>
      <c r="Q529" s="114">
        <v>24162.11</v>
      </c>
      <c r="R529" s="9"/>
      <c r="S529" s="315"/>
      <c r="T529" s="315"/>
      <c r="U529" s="114">
        <v>44.16</v>
      </c>
      <c r="V529" s="114">
        <v>52.33</v>
      </c>
      <c r="W529" s="114">
        <v>92.6</v>
      </c>
      <c r="X529" s="114">
        <v>44.25</v>
      </c>
      <c r="Y529" s="114">
        <v>355.33</v>
      </c>
      <c r="Z529" s="9"/>
      <c r="AA529" s="315"/>
      <c r="AB529" s="9" t="s">
        <v>364</v>
      </c>
      <c r="AC529" s="9"/>
      <c r="AD529" s="35">
        <v>8008</v>
      </c>
      <c r="AE529" s="366">
        <v>2</v>
      </c>
      <c r="AF529" s="366"/>
      <c r="AG529" s="366"/>
      <c r="AH529" s="366">
        <v>1</v>
      </c>
      <c r="AI529" s="366">
        <v>1</v>
      </c>
      <c r="AJ529" s="366"/>
      <c r="AK529" s="315"/>
      <c r="AL529" s="315"/>
      <c r="AM529" s="367">
        <v>113.52</v>
      </c>
      <c r="AN529" s="367">
        <v>0</v>
      </c>
      <c r="AO529" s="367">
        <v>0</v>
      </c>
      <c r="AP529" s="367">
        <v>16.149999999999999</v>
      </c>
      <c r="AQ529" s="367">
        <v>106.81</v>
      </c>
      <c r="AR529" s="366"/>
      <c r="AS529" s="315"/>
      <c r="AT529" s="315"/>
      <c r="AU529" s="367">
        <v>56.76</v>
      </c>
      <c r="AV529" s="367">
        <v>0</v>
      </c>
      <c r="AW529" s="367">
        <v>0</v>
      </c>
      <c r="AX529" s="367">
        <v>16.149999999999999</v>
      </c>
      <c r="AY529" s="367">
        <v>106.81</v>
      </c>
      <c r="AZ529" s="366"/>
    </row>
    <row r="530" spans="2:52">
      <c r="B530" s="9" t="s">
        <v>322</v>
      </c>
      <c r="C530" s="9"/>
      <c r="D530" s="37">
        <v>8008</v>
      </c>
      <c r="E530" s="13">
        <v>12</v>
      </c>
      <c r="F530" s="13">
        <v>5</v>
      </c>
      <c r="G530" s="13">
        <v>4</v>
      </c>
      <c r="H530" s="13">
        <v>3</v>
      </c>
      <c r="I530" s="13">
        <v>2</v>
      </c>
      <c r="J530" s="9"/>
      <c r="K530" s="315"/>
      <c r="L530" s="315"/>
      <c r="M530" s="114">
        <v>1583.97</v>
      </c>
      <c r="N530" s="114">
        <v>1165.6500000000001</v>
      </c>
      <c r="O530" s="114">
        <v>744.57</v>
      </c>
      <c r="P530" s="114">
        <v>474.8</v>
      </c>
      <c r="Q530" s="114">
        <v>10263.26</v>
      </c>
      <c r="R530" s="9"/>
      <c r="S530" s="315"/>
      <c r="T530" s="315"/>
      <c r="U530" s="114">
        <v>132</v>
      </c>
      <c r="V530" s="114">
        <v>97.14</v>
      </c>
      <c r="W530" s="114">
        <v>67.69</v>
      </c>
      <c r="X530" s="114">
        <v>43.16</v>
      </c>
      <c r="Y530" s="114">
        <v>933.02</v>
      </c>
      <c r="Z530" s="9"/>
      <c r="AA530" s="315"/>
      <c r="AB530" s="9" t="s">
        <v>365</v>
      </c>
      <c r="AC530" s="9"/>
      <c r="AD530" s="35">
        <v>8215</v>
      </c>
      <c r="AE530" s="366">
        <v>3</v>
      </c>
      <c r="AF530" s="366">
        <v>2</v>
      </c>
      <c r="AG530" s="366"/>
      <c r="AH530" s="366"/>
      <c r="AI530" s="366"/>
      <c r="AJ530" s="366"/>
      <c r="AK530" s="315"/>
      <c r="AL530" s="315"/>
      <c r="AM530" s="367">
        <v>329.86</v>
      </c>
      <c r="AN530" s="367">
        <v>109.26</v>
      </c>
      <c r="AO530" s="367">
        <v>0</v>
      </c>
      <c r="AP530" s="367">
        <v>0</v>
      </c>
      <c r="AQ530" s="367">
        <v>0</v>
      </c>
      <c r="AR530" s="366"/>
      <c r="AS530" s="315"/>
      <c r="AT530" s="315"/>
      <c r="AU530" s="367">
        <v>109.95</v>
      </c>
      <c r="AV530" s="367">
        <v>36.42</v>
      </c>
      <c r="AW530" s="367">
        <v>0</v>
      </c>
      <c r="AX530" s="367">
        <v>0</v>
      </c>
      <c r="AY530" s="367">
        <v>0</v>
      </c>
      <c r="AZ530" s="366"/>
    </row>
    <row r="531" spans="2:52">
      <c r="B531" s="9" t="s">
        <v>778</v>
      </c>
      <c r="C531" s="9"/>
      <c r="D531" s="37">
        <v>8525</v>
      </c>
      <c r="E531" s="13">
        <v>2</v>
      </c>
      <c r="F531" s="13"/>
      <c r="G531" s="13"/>
      <c r="H531" s="13"/>
      <c r="I531" s="13"/>
      <c r="J531" s="9"/>
      <c r="K531" s="315"/>
      <c r="L531" s="315"/>
      <c r="M531" s="114">
        <v>689.26</v>
      </c>
      <c r="N531" s="114">
        <v>0</v>
      </c>
      <c r="O531" s="114">
        <v>0</v>
      </c>
      <c r="P531" s="114">
        <v>0</v>
      </c>
      <c r="Q531" s="114">
        <v>0</v>
      </c>
      <c r="R531" s="9"/>
      <c r="S531" s="315"/>
      <c r="T531" s="315"/>
      <c r="U531" s="114">
        <v>344.63</v>
      </c>
      <c r="V531" s="114">
        <v>0</v>
      </c>
      <c r="W531" s="114">
        <v>0</v>
      </c>
      <c r="X531" s="114">
        <v>0</v>
      </c>
      <c r="Y531" s="114">
        <v>0</v>
      </c>
      <c r="Z531" s="9"/>
      <c r="AA531" s="315"/>
      <c r="AB531" s="9" t="s">
        <v>366</v>
      </c>
      <c r="AC531" s="9"/>
      <c r="AD531" s="35">
        <v>8028</v>
      </c>
      <c r="AE531" s="366">
        <v>1</v>
      </c>
      <c r="AF531" s="366"/>
      <c r="AG531" s="366"/>
      <c r="AH531" s="366"/>
      <c r="AI531" s="366"/>
      <c r="AJ531" s="366"/>
      <c r="AK531" s="315"/>
      <c r="AL531" s="315"/>
      <c r="AM531" s="367">
        <v>469.09</v>
      </c>
      <c r="AN531" s="367">
        <v>0</v>
      </c>
      <c r="AO531" s="367">
        <v>0</v>
      </c>
      <c r="AP531" s="367">
        <v>0</v>
      </c>
      <c r="AQ531" s="367">
        <v>0</v>
      </c>
      <c r="AR531" s="366"/>
      <c r="AS531" s="315"/>
      <c r="AT531" s="315"/>
      <c r="AU531" s="367">
        <v>469.09</v>
      </c>
      <c r="AV531" s="367">
        <v>0</v>
      </c>
      <c r="AW531" s="367">
        <v>0</v>
      </c>
      <c r="AX531" s="367">
        <v>0</v>
      </c>
      <c r="AY531" s="367">
        <v>0</v>
      </c>
      <c r="AZ531" s="366"/>
    </row>
    <row r="532" spans="2:52">
      <c r="B532" s="9" t="s">
        <v>329</v>
      </c>
      <c r="C532" s="9"/>
      <c r="D532" s="37">
        <v>8080</v>
      </c>
      <c r="E532" s="13">
        <v>1</v>
      </c>
      <c r="F532" s="13"/>
      <c r="G532" s="13"/>
      <c r="H532" s="13">
        <v>2</v>
      </c>
      <c r="I532" s="13">
        <v>2</v>
      </c>
      <c r="J532" s="9"/>
      <c r="K532" s="315"/>
      <c r="L532" s="315"/>
      <c r="M532" s="114">
        <v>167</v>
      </c>
      <c r="N532" s="114">
        <v>0</v>
      </c>
      <c r="O532" s="114">
        <v>0</v>
      </c>
      <c r="P532" s="114">
        <v>307.13</v>
      </c>
      <c r="Q532" s="114">
        <v>1856.52</v>
      </c>
      <c r="R532" s="9"/>
      <c r="S532" s="315"/>
      <c r="T532" s="315"/>
      <c r="U532" s="114">
        <v>83.5</v>
      </c>
      <c r="V532" s="114">
        <v>0</v>
      </c>
      <c r="W532" s="114">
        <v>0</v>
      </c>
      <c r="X532" s="114">
        <v>153.57</v>
      </c>
      <c r="Y532" s="114">
        <v>928.26</v>
      </c>
      <c r="Z532" s="9"/>
      <c r="AA532" s="315"/>
      <c r="AB532" s="9" t="s">
        <v>366</v>
      </c>
      <c r="AC532" s="9"/>
      <c r="AD532" s="35">
        <v>8328</v>
      </c>
      <c r="AE532" s="366">
        <v>23</v>
      </c>
      <c r="AF532" s="366">
        <v>12</v>
      </c>
      <c r="AG532" s="366">
        <v>11</v>
      </c>
      <c r="AH532" s="366">
        <v>9</v>
      </c>
      <c r="AI532" s="366">
        <v>7</v>
      </c>
      <c r="AJ532" s="366"/>
      <c r="AK532" s="315"/>
      <c r="AL532" s="315"/>
      <c r="AM532" s="367">
        <v>5121.58</v>
      </c>
      <c r="AN532" s="367">
        <v>5676.66</v>
      </c>
      <c r="AO532" s="367">
        <v>5695.48</v>
      </c>
      <c r="AP532" s="367">
        <v>4304.8900000000003</v>
      </c>
      <c r="AQ532" s="367">
        <v>22887.94</v>
      </c>
      <c r="AR532" s="366"/>
      <c r="AS532" s="315"/>
      <c r="AT532" s="315"/>
      <c r="AU532" s="367">
        <v>213.4</v>
      </c>
      <c r="AV532" s="367">
        <v>236.53</v>
      </c>
      <c r="AW532" s="367">
        <v>247.63</v>
      </c>
      <c r="AX532" s="367">
        <v>179.37</v>
      </c>
      <c r="AY532" s="367">
        <v>953.66</v>
      </c>
      <c r="AZ532" s="366"/>
    </row>
    <row r="533" spans="2:52">
      <c r="B533" s="9" t="s">
        <v>330</v>
      </c>
      <c r="C533" s="9"/>
      <c r="D533" s="37">
        <v>8088</v>
      </c>
      <c r="E533" s="13">
        <v>170</v>
      </c>
      <c r="F533" s="13">
        <v>101</v>
      </c>
      <c r="G533" s="13">
        <v>84</v>
      </c>
      <c r="H533" s="13">
        <v>72</v>
      </c>
      <c r="I533" s="13">
        <v>81</v>
      </c>
      <c r="J533" s="9"/>
      <c r="K533" s="315"/>
      <c r="L533" s="315"/>
      <c r="M533" s="114">
        <v>39374.81</v>
      </c>
      <c r="N533" s="114">
        <v>27316.46</v>
      </c>
      <c r="O533" s="114">
        <v>23424.28</v>
      </c>
      <c r="P533" s="114">
        <v>16588.57</v>
      </c>
      <c r="Q533" s="114">
        <v>173226.84</v>
      </c>
      <c r="R533" s="9"/>
      <c r="S533" s="315"/>
      <c r="T533" s="315"/>
      <c r="U533" s="114">
        <v>193.96</v>
      </c>
      <c r="V533" s="114">
        <v>134.56</v>
      </c>
      <c r="W533" s="114">
        <v>122.64</v>
      </c>
      <c r="X533" s="114">
        <v>87.77</v>
      </c>
      <c r="Y533" s="114">
        <v>906.95</v>
      </c>
      <c r="Z533" s="9"/>
      <c r="AA533" s="315"/>
      <c r="AB533" s="9" t="s">
        <v>367</v>
      </c>
      <c r="AC533" s="9"/>
      <c r="AD533" s="35">
        <v>8050</v>
      </c>
      <c r="AE533" s="366">
        <v>138</v>
      </c>
      <c r="AF533" s="366">
        <v>72</v>
      </c>
      <c r="AG533" s="366">
        <v>54</v>
      </c>
      <c r="AH533" s="366">
        <v>42</v>
      </c>
      <c r="AI533" s="366">
        <v>33</v>
      </c>
      <c r="AJ533" s="366"/>
      <c r="AK533" s="315"/>
      <c r="AL533" s="315"/>
      <c r="AM533" s="367">
        <v>97173.22</v>
      </c>
      <c r="AN533" s="367">
        <v>32036.62</v>
      </c>
      <c r="AO533" s="367">
        <v>17899.16</v>
      </c>
      <c r="AP533" s="367">
        <v>12409.39</v>
      </c>
      <c r="AQ533" s="367">
        <v>14708.62</v>
      </c>
      <c r="AR533" s="366"/>
      <c r="AS533" s="315"/>
      <c r="AT533" s="315"/>
      <c r="AU533" s="367">
        <v>670.16</v>
      </c>
      <c r="AV533" s="367">
        <v>220.94</v>
      </c>
      <c r="AW533" s="367">
        <v>127.85</v>
      </c>
      <c r="AX533" s="367">
        <v>88.64</v>
      </c>
      <c r="AY533" s="367">
        <v>105.06</v>
      </c>
      <c r="AZ533" s="366"/>
    </row>
    <row r="534" spans="2:52">
      <c r="B534" s="9" t="s">
        <v>333</v>
      </c>
      <c r="C534" s="9"/>
      <c r="D534" s="37">
        <v>8080</v>
      </c>
      <c r="E534" s="13">
        <v>6</v>
      </c>
      <c r="F534" s="13">
        <v>6</v>
      </c>
      <c r="G534" s="13">
        <v>3</v>
      </c>
      <c r="H534" s="13">
        <v>2</v>
      </c>
      <c r="I534" s="13">
        <v>2</v>
      </c>
      <c r="J534" s="9"/>
      <c r="K534" s="315"/>
      <c r="L534" s="315"/>
      <c r="M534" s="114">
        <v>1142.3399999999999</v>
      </c>
      <c r="N534" s="114">
        <v>1315.57</v>
      </c>
      <c r="O534" s="114">
        <v>429.96</v>
      </c>
      <c r="P534" s="114">
        <v>292.70999999999998</v>
      </c>
      <c r="Q534" s="114">
        <v>8629.16</v>
      </c>
      <c r="R534" s="9"/>
      <c r="S534" s="315"/>
      <c r="T534" s="315"/>
      <c r="U534" s="114">
        <v>163.19</v>
      </c>
      <c r="V534" s="114">
        <v>187.94</v>
      </c>
      <c r="W534" s="114">
        <v>61.42</v>
      </c>
      <c r="X534" s="114">
        <v>41.82</v>
      </c>
      <c r="Y534" s="114">
        <v>1232.74</v>
      </c>
      <c r="Z534" s="9"/>
      <c r="AA534" s="315"/>
      <c r="AB534" s="9" t="s">
        <v>368</v>
      </c>
      <c r="AC534" s="9"/>
      <c r="AD534" s="35">
        <v>8079</v>
      </c>
      <c r="AE534" s="366">
        <v>21</v>
      </c>
      <c r="AF534" s="366">
        <v>14</v>
      </c>
      <c r="AG534" s="366">
        <v>12</v>
      </c>
      <c r="AH534" s="366">
        <v>7</v>
      </c>
      <c r="AI534" s="366">
        <v>6</v>
      </c>
      <c r="AJ534" s="366"/>
      <c r="AK534" s="315"/>
      <c r="AL534" s="315"/>
      <c r="AM534" s="367">
        <v>4068.78</v>
      </c>
      <c r="AN534" s="367">
        <v>3016.25</v>
      </c>
      <c r="AO534" s="367">
        <v>1314.91</v>
      </c>
      <c r="AP534" s="367">
        <v>790.78</v>
      </c>
      <c r="AQ534" s="367">
        <v>1519.47</v>
      </c>
      <c r="AR534" s="366"/>
      <c r="AS534" s="315"/>
      <c r="AT534" s="315"/>
      <c r="AU534" s="367">
        <v>184.94</v>
      </c>
      <c r="AV534" s="367">
        <v>137.1</v>
      </c>
      <c r="AW534" s="367">
        <v>62.61</v>
      </c>
      <c r="AX534" s="367">
        <v>37.659999999999997</v>
      </c>
      <c r="AY534" s="367">
        <v>72.36</v>
      </c>
      <c r="AZ534" s="366"/>
    </row>
    <row r="535" spans="2:52">
      <c r="B535" s="9" t="s">
        <v>335</v>
      </c>
      <c r="C535" s="9"/>
      <c r="D535" s="37">
        <v>8080</v>
      </c>
      <c r="E535" s="13">
        <v>2</v>
      </c>
      <c r="F535" s="13">
        <v>2</v>
      </c>
      <c r="G535" s="13">
        <v>2</v>
      </c>
      <c r="H535" s="13">
        <v>2</v>
      </c>
      <c r="I535" s="13">
        <v>2</v>
      </c>
      <c r="J535" s="9"/>
      <c r="K535" s="315"/>
      <c r="L535" s="315"/>
      <c r="M535" s="114">
        <v>165.75</v>
      </c>
      <c r="N535" s="114">
        <v>346.32</v>
      </c>
      <c r="O535" s="114">
        <v>385.84</v>
      </c>
      <c r="P535" s="114">
        <v>33.47</v>
      </c>
      <c r="Q535" s="114">
        <v>3016.15</v>
      </c>
      <c r="R535" s="9"/>
      <c r="S535" s="315"/>
      <c r="T535" s="315"/>
      <c r="U535" s="114">
        <v>82.88</v>
      </c>
      <c r="V535" s="114">
        <v>173.16</v>
      </c>
      <c r="W535" s="114">
        <v>192.92</v>
      </c>
      <c r="X535" s="114">
        <v>16.739999999999998</v>
      </c>
      <c r="Y535" s="114">
        <v>1508.08</v>
      </c>
      <c r="Z535" s="9"/>
      <c r="AA535" s="315"/>
      <c r="AB535" s="9" t="s">
        <v>369</v>
      </c>
      <c r="AC535" s="9"/>
      <c r="AD535" s="35">
        <v>8051</v>
      </c>
      <c r="AE535" s="366">
        <v>94</v>
      </c>
      <c r="AF535" s="366">
        <v>46</v>
      </c>
      <c r="AG535" s="366">
        <v>28</v>
      </c>
      <c r="AH535" s="366">
        <v>21</v>
      </c>
      <c r="AI535" s="366">
        <v>20</v>
      </c>
      <c r="AJ535" s="366"/>
      <c r="AK535" s="315"/>
      <c r="AL535" s="315"/>
      <c r="AM535" s="367">
        <v>27406.560000000001</v>
      </c>
      <c r="AN535" s="367">
        <v>13055.64</v>
      </c>
      <c r="AO535" s="367">
        <v>8732.1</v>
      </c>
      <c r="AP535" s="367">
        <v>874.48</v>
      </c>
      <c r="AQ535" s="367">
        <v>3483.57</v>
      </c>
      <c r="AR535" s="366"/>
      <c r="AS535" s="315"/>
      <c r="AT535" s="315"/>
      <c r="AU535" s="367">
        <v>288.49</v>
      </c>
      <c r="AV535" s="367">
        <v>137.43</v>
      </c>
      <c r="AW535" s="367">
        <v>91.92</v>
      </c>
      <c r="AX535" s="367">
        <v>9.3000000000000007</v>
      </c>
      <c r="AY535" s="367">
        <v>37.06</v>
      </c>
      <c r="AZ535" s="366"/>
    </row>
    <row r="536" spans="2:52">
      <c r="B536" s="9" t="s">
        <v>337</v>
      </c>
      <c r="C536" s="9"/>
      <c r="D536" s="37">
        <v>8043</v>
      </c>
      <c r="E536" s="13">
        <v>131</v>
      </c>
      <c r="F536" s="13">
        <v>87</v>
      </c>
      <c r="G536" s="13">
        <v>70</v>
      </c>
      <c r="H536" s="13">
        <v>61</v>
      </c>
      <c r="I536" s="13">
        <v>61</v>
      </c>
      <c r="J536" s="9"/>
      <c r="K536" s="315"/>
      <c r="L536" s="315"/>
      <c r="M536" s="114">
        <v>21519.59</v>
      </c>
      <c r="N536" s="114">
        <v>18120.57</v>
      </c>
      <c r="O536" s="114">
        <v>12487.19</v>
      </c>
      <c r="P536" s="114">
        <v>9934.3799999999992</v>
      </c>
      <c r="Q536" s="114">
        <v>81699.850000000006</v>
      </c>
      <c r="R536" s="9"/>
      <c r="S536" s="315"/>
      <c r="T536" s="315"/>
      <c r="U536" s="114">
        <v>129.63999999999999</v>
      </c>
      <c r="V536" s="114">
        <v>109.16</v>
      </c>
      <c r="W536" s="114">
        <v>80.05</v>
      </c>
      <c r="X536" s="114">
        <v>63.68</v>
      </c>
      <c r="Y536" s="114">
        <v>533.99</v>
      </c>
      <c r="Z536" s="9"/>
      <c r="AA536" s="315"/>
      <c r="AB536" s="9" t="s">
        <v>641</v>
      </c>
      <c r="AC536" s="9"/>
      <c r="AD536" s="35">
        <v>8402</v>
      </c>
      <c r="AE536" s="366">
        <v>9</v>
      </c>
      <c r="AF536" s="366">
        <v>2</v>
      </c>
      <c r="AG536" s="366">
        <v>1</v>
      </c>
      <c r="AH536" s="366"/>
      <c r="AI536" s="366"/>
      <c r="AJ536" s="366"/>
      <c r="AK536" s="315"/>
      <c r="AL536" s="315"/>
      <c r="AM536" s="367">
        <v>357.01</v>
      </c>
      <c r="AN536" s="367">
        <v>78.739999999999995</v>
      </c>
      <c r="AO536" s="367">
        <v>65</v>
      </c>
      <c r="AP536" s="367">
        <v>0</v>
      </c>
      <c r="AQ536" s="367"/>
      <c r="AR536" s="366"/>
      <c r="AS536" s="315"/>
      <c r="AT536" s="315"/>
      <c r="AU536" s="367">
        <v>39.67</v>
      </c>
      <c r="AV536" s="367">
        <v>8.75</v>
      </c>
      <c r="AW536" s="367">
        <v>16.25</v>
      </c>
      <c r="AX536" s="367">
        <v>0</v>
      </c>
      <c r="AY536" s="367"/>
      <c r="AZ536" s="366"/>
    </row>
    <row r="537" spans="2:52">
      <c r="B537" s="9" t="s">
        <v>339</v>
      </c>
      <c r="C537" s="9"/>
      <c r="D537" s="37">
        <v>8053</v>
      </c>
      <c r="E537" s="13">
        <v>90</v>
      </c>
      <c r="F537" s="13">
        <v>41</v>
      </c>
      <c r="G537" s="13">
        <v>36</v>
      </c>
      <c r="H537" s="13">
        <v>35</v>
      </c>
      <c r="I537" s="13">
        <v>43</v>
      </c>
      <c r="J537" s="9"/>
      <c r="K537" s="315"/>
      <c r="L537" s="315"/>
      <c r="M537" s="114">
        <v>18350.439999999999</v>
      </c>
      <c r="N537" s="114">
        <v>8694.7099999999991</v>
      </c>
      <c r="O537" s="114">
        <v>9532.74</v>
      </c>
      <c r="P537" s="114">
        <v>6206.31</v>
      </c>
      <c r="Q537" s="114">
        <v>71309.83</v>
      </c>
      <c r="R537" s="9"/>
      <c r="S537" s="315"/>
      <c r="T537" s="315"/>
      <c r="U537" s="114">
        <v>181.69</v>
      </c>
      <c r="V537" s="114">
        <v>86.09</v>
      </c>
      <c r="W537" s="114">
        <v>98.28</v>
      </c>
      <c r="X537" s="114">
        <v>64.650000000000006</v>
      </c>
      <c r="Y537" s="114">
        <v>735.15</v>
      </c>
      <c r="Z537" s="9"/>
      <c r="AA537" s="315"/>
      <c r="AB537" s="9" t="s">
        <v>372</v>
      </c>
      <c r="AC537" s="9"/>
      <c r="AD537" s="35">
        <v>8402</v>
      </c>
      <c r="AE537" s="366">
        <v>39</v>
      </c>
      <c r="AF537" s="366">
        <v>25</v>
      </c>
      <c r="AG537" s="366">
        <v>21</v>
      </c>
      <c r="AH537" s="366">
        <v>17</v>
      </c>
      <c r="AI537" s="366">
        <v>14</v>
      </c>
      <c r="AJ537" s="366"/>
      <c r="AK537" s="315"/>
      <c r="AL537" s="315"/>
      <c r="AM537" s="367">
        <v>6941.34</v>
      </c>
      <c r="AN537" s="367">
        <v>4592.96</v>
      </c>
      <c r="AO537" s="367">
        <v>5919.14</v>
      </c>
      <c r="AP537" s="367">
        <v>5359.96</v>
      </c>
      <c r="AQ537" s="367">
        <v>55118.68</v>
      </c>
      <c r="AR537" s="366"/>
      <c r="AS537" s="315"/>
      <c r="AT537" s="315"/>
      <c r="AU537" s="367">
        <v>173.53</v>
      </c>
      <c r="AV537" s="367">
        <v>114.82</v>
      </c>
      <c r="AW537" s="367">
        <v>184.97</v>
      </c>
      <c r="AX537" s="367">
        <v>178.67</v>
      </c>
      <c r="AY537" s="367">
        <v>1900.64</v>
      </c>
      <c r="AZ537" s="366"/>
    </row>
    <row r="538" spans="2:52">
      <c r="B538" s="9" t="s">
        <v>343</v>
      </c>
      <c r="C538" s="9"/>
      <c r="D538" s="37">
        <v>8326</v>
      </c>
      <c r="E538" s="13">
        <v>150</v>
      </c>
      <c r="F538" s="13">
        <v>103</v>
      </c>
      <c r="G538" s="13">
        <v>90</v>
      </c>
      <c r="H538" s="13">
        <v>87</v>
      </c>
      <c r="I538" s="13">
        <v>97</v>
      </c>
      <c r="J538" s="9"/>
      <c r="K538" s="315"/>
      <c r="L538" s="315"/>
      <c r="M538" s="114">
        <v>28580.38</v>
      </c>
      <c r="N538" s="114">
        <v>20789.12</v>
      </c>
      <c r="O538" s="114">
        <v>16686.36</v>
      </c>
      <c r="P538" s="114">
        <v>14786.02</v>
      </c>
      <c r="Q538" s="114">
        <v>178799.82</v>
      </c>
      <c r="R538" s="9"/>
      <c r="S538" s="315"/>
      <c r="T538" s="315"/>
      <c r="U538" s="114">
        <v>142.19</v>
      </c>
      <c r="V538" s="114">
        <v>103.43</v>
      </c>
      <c r="W538" s="114">
        <v>86.46</v>
      </c>
      <c r="X538" s="114">
        <v>78.23</v>
      </c>
      <c r="Y538" s="114">
        <v>951.06</v>
      </c>
      <c r="Z538" s="9"/>
      <c r="AA538" s="315"/>
      <c r="AB538" s="9" t="s">
        <v>374</v>
      </c>
      <c r="AC538" s="9"/>
      <c r="AD538" s="35">
        <v>8053</v>
      </c>
      <c r="AE538" s="366">
        <v>9</v>
      </c>
      <c r="AF538" s="366">
        <v>1</v>
      </c>
      <c r="AG538" s="366">
        <v>1</v>
      </c>
      <c r="AH538" s="366">
        <v>1</v>
      </c>
      <c r="AI538" s="366">
        <v>1</v>
      </c>
      <c r="AJ538" s="366"/>
      <c r="AK538" s="315"/>
      <c r="AL538" s="315"/>
      <c r="AM538" s="367">
        <v>987.57</v>
      </c>
      <c r="AN538" s="367">
        <v>17.79</v>
      </c>
      <c r="AO538" s="367">
        <v>101.37</v>
      </c>
      <c r="AP538" s="367">
        <v>61.65</v>
      </c>
      <c r="AQ538" s="367">
        <v>520.19000000000005</v>
      </c>
      <c r="AR538" s="366"/>
      <c r="AS538" s="315"/>
      <c r="AT538" s="315"/>
      <c r="AU538" s="367">
        <v>109.73</v>
      </c>
      <c r="AV538" s="367">
        <v>1.98</v>
      </c>
      <c r="AW538" s="367">
        <v>11.26</v>
      </c>
      <c r="AX538" s="367">
        <v>6.85</v>
      </c>
      <c r="AY538" s="367">
        <v>57.8</v>
      </c>
      <c r="AZ538" s="366"/>
    </row>
    <row r="539" spans="2:52">
      <c r="B539" s="9" t="s">
        <v>344</v>
      </c>
      <c r="C539" s="9"/>
      <c r="D539" s="37">
        <v>8332</v>
      </c>
      <c r="E539" s="13">
        <v>338</v>
      </c>
      <c r="F539" s="13">
        <v>258</v>
      </c>
      <c r="G539" s="13">
        <v>240</v>
      </c>
      <c r="H539" s="13">
        <v>228</v>
      </c>
      <c r="I539" s="13">
        <v>287</v>
      </c>
      <c r="J539" s="9"/>
      <c r="K539" s="315"/>
      <c r="L539" s="315"/>
      <c r="M539" s="114">
        <v>69773.52</v>
      </c>
      <c r="N539" s="114">
        <v>58275.63</v>
      </c>
      <c r="O539" s="114">
        <v>55985.599999999999</v>
      </c>
      <c r="P539" s="114">
        <v>43766.32</v>
      </c>
      <c r="Q539" s="114">
        <v>486662.67</v>
      </c>
      <c r="R539" s="9"/>
      <c r="S539" s="315"/>
      <c r="T539" s="315"/>
      <c r="U539" s="114">
        <v>147.83000000000001</v>
      </c>
      <c r="V539" s="114">
        <v>123.47</v>
      </c>
      <c r="W539" s="114">
        <v>122.51</v>
      </c>
      <c r="X539" s="114">
        <v>97.69</v>
      </c>
      <c r="Y539" s="114">
        <v>1079.07</v>
      </c>
      <c r="Z539" s="9"/>
      <c r="AA539" s="315"/>
      <c r="AB539" s="9" t="s">
        <v>376</v>
      </c>
      <c r="AC539" s="9"/>
      <c r="AD539" s="35">
        <v>8223</v>
      </c>
      <c r="AE539" s="366">
        <v>49</v>
      </c>
      <c r="AF539" s="366">
        <v>22</v>
      </c>
      <c r="AG539" s="366">
        <v>17</v>
      </c>
      <c r="AH539" s="366">
        <v>14</v>
      </c>
      <c r="AI539" s="366">
        <v>9</v>
      </c>
      <c r="AJ539" s="366"/>
      <c r="AK539" s="315"/>
      <c r="AL539" s="315"/>
      <c r="AM539" s="367">
        <v>13599.88</v>
      </c>
      <c r="AN539" s="367">
        <v>1452.1</v>
      </c>
      <c r="AO539" s="367">
        <v>1970.04</v>
      </c>
      <c r="AP539" s="367">
        <v>1052.94</v>
      </c>
      <c r="AQ539" s="367">
        <v>6587.77</v>
      </c>
      <c r="AR539" s="366"/>
      <c r="AS539" s="315"/>
      <c r="AT539" s="315"/>
      <c r="AU539" s="367">
        <v>272</v>
      </c>
      <c r="AV539" s="367">
        <v>29.04</v>
      </c>
      <c r="AW539" s="367">
        <v>44.77</v>
      </c>
      <c r="AX539" s="367">
        <v>23.93</v>
      </c>
      <c r="AY539" s="367">
        <v>146.38999999999999</v>
      </c>
      <c r="AZ539" s="366"/>
    </row>
    <row r="540" spans="2:52">
      <c r="B540" s="9" t="s">
        <v>345</v>
      </c>
      <c r="C540" s="9"/>
      <c r="D540" s="37">
        <v>8021</v>
      </c>
      <c r="E540" s="13">
        <v>185</v>
      </c>
      <c r="F540" s="13">
        <v>112</v>
      </c>
      <c r="G540" s="13">
        <v>103</v>
      </c>
      <c r="H540" s="13">
        <v>96</v>
      </c>
      <c r="I540" s="13">
        <v>111</v>
      </c>
      <c r="J540" s="9"/>
      <c r="K540" s="315"/>
      <c r="L540" s="315"/>
      <c r="M540" s="114">
        <v>26934.38</v>
      </c>
      <c r="N540" s="114">
        <v>18162.8</v>
      </c>
      <c r="O540" s="114">
        <v>24145.34</v>
      </c>
      <c r="P540" s="114">
        <v>13885.55</v>
      </c>
      <c r="Q540" s="114">
        <v>162308.74</v>
      </c>
      <c r="R540" s="9"/>
      <c r="S540" s="315"/>
      <c r="T540" s="315"/>
      <c r="U540" s="114">
        <v>115.1</v>
      </c>
      <c r="V540" s="114">
        <v>77.62</v>
      </c>
      <c r="W540" s="114">
        <v>107.31</v>
      </c>
      <c r="X540" s="114">
        <v>61.99</v>
      </c>
      <c r="Y540" s="114">
        <v>724.59</v>
      </c>
      <c r="Z540" s="9"/>
      <c r="AA540" s="315"/>
      <c r="AB540" s="9" t="s">
        <v>379</v>
      </c>
      <c r="AC540" s="9"/>
      <c r="AD540" s="35">
        <v>8329</v>
      </c>
      <c r="AE540" s="366">
        <v>2</v>
      </c>
      <c r="AF540" s="366">
        <v>2</v>
      </c>
      <c r="AG540" s="366">
        <v>2</v>
      </c>
      <c r="AH540" s="366">
        <v>2</v>
      </c>
      <c r="AI540" s="366">
        <v>2</v>
      </c>
      <c r="AJ540" s="366"/>
      <c r="AK540" s="315"/>
      <c r="AL540" s="315"/>
      <c r="AM540" s="367">
        <v>77.599999999999994</v>
      </c>
      <c r="AN540" s="367">
        <v>43</v>
      </c>
      <c r="AO540" s="367">
        <v>115.49</v>
      </c>
      <c r="AP540" s="367">
        <v>39.68</v>
      </c>
      <c r="AQ540" s="367">
        <v>458.71</v>
      </c>
      <c r="AR540" s="366"/>
      <c r="AS540" s="315"/>
      <c r="AT540" s="315"/>
      <c r="AU540" s="367">
        <v>38.799999999999997</v>
      </c>
      <c r="AV540" s="367">
        <v>21.5</v>
      </c>
      <c r="AW540" s="367">
        <v>57.75</v>
      </c>
      <c r="AX540" s="367">
        <v>19.84</v>
      </c>
      <c r="AY540" s="367">
        <v>229.36</v>
      </c>
      <c r="AZ540" s="366"/>
    </row>
    <row r="541" spans="2:52">
      <c r="B541" s="9" t="s">
        <v>347</v>
      </c>
      <c r="C541" s="9"/>
      <c r="D541" s="37">
        <v>8220</v>
      </c>
      <c r="E541" s="13">
        <v>53</v>
      </c>
      <c r="F541" s="13">
        <v>27</v>
      </c>
      <c r="G541" s="13">
        <v>13</v>
      </c>
      <c r="H541" s="13">
        <v>11</v>
      </c>
      <c r="I541" s="13">
        <v>11</v>
      </c>
      <c r="J541" s="9"/>
      <c r="K541" s="315"/>
      <c r="L541" s="315"/>
      <c r="M541" s="114">
        <v>8164.36</v>
      </c>
      <c r="N541" s="114">
        <v>5753.69</v>
      </c>
      <c r="O541" s="114">
        <v>1892.12</v>
      </c>
      <c r="P541" s="114">
        <v>2812.38</v>
      </c>
      <c r="Q541" s="114">
        <v>22874.05</v>
      </c>
      <c r="R541" s="9"/>
      <c r="S541" s="315"/>
      <c r="T541" s="315"/>
      <c r="U541" s="114">
        <v>140.76</v>
      </c>
      <c r="V541" s="114">
        <v>99.2</v>
      </c>
      <c r="W541" s="114">
        <v>35.700000000000003</v>
      </c>
      <c r="X541" s="114">
        <v>52.08</v>
      </c>
      <c r="Y541" s="114">
        <v>408.47</v>
      </c>
      <c r="Z541" s="9"/>
      <c r="AA541" s="315"/>
      <c r="AB541" s="9" t="s">
        <v>381</v>
      </c>
      <c r="AC541" s="9"/>
      <c r="AD541" s="35">
        <v>8092</v>
      </c>
      <c r="AE541" s="366">
        <v>3</v>
      </c>
      <c r="AF541" s="366">
        <v>2</v>
      </c>
      <c r="AG541" s="366">
        <v>3</v>
      </c>
      <c r="AH541" s="366">
        <v>3</v>
      </c>
      <c r="AI541" s="366">
        <v>2</v>
      </c>
      <c r="AJ541" s="366"/>
      <c r="AK541" s="315"/>
      <c r="AL541" s="315"/>
      <c r="AM541" s="367">
        <v>374.31</v>
      </c>
      <c r="AN541" s="367">
        <v>166.89</v>
      </c>
      <c r="AO541" s="367">
        <v>617.69000000000005</v>
      </c>
      <c r="AP541" s="367">
        <v>559.02</v>
      </c>
      <c r="AQ541" s="367">
        <v>804.5</v>
      </c>
      <c r="AR541" s="366"/>
      <c r="AS541" s="315"/>
      <c r="AT541" s="315"/>
      <c r="AU541" s="367">
        <v>93.58</v>
      </c>
      <c r="AV541" s="367">
        <v>41.72</v>
      </c>
      <c r="AW541" s="367">
        <v>154.41999999999999</v>
      </c>
      <c r="AX541" s="367">
        <v>139.76</v>
      </c>
      <c r="AY541" s="367">
        <v>201.13</v>
      </c>
      <c r="AZ541" s="366"/>
    </row>
    <row r="542" spans="2:52">
      <c r="B542" s="9" t="s">
        <v>350</v>
      </c>
      <c r="C542" s="9"/>
      <c r="D542" s="37">
        <v>8327</v>
      </c>
      <c r="E542" s="13">
        <v>44</v>
      </c>
      <c r="F542" s="13">
        <v>34</v>
      </c>
      <c r="G542" s="13">
        <v>38</v>
      </c>
      <c r="H542" s="13">
        <v>35</v>
      </c>
      <c r="I542" s="13">
        <v>36</v>
      </c>
      <c r="J542" s="9"/>
      <c r="K542" s="315"/>
      <c r="L542" s="315"/>
      <c r="M542" s="114">
        <v>7276.78</v>
      </c>
      <c r="N542" s="114">
        <v>7334.49</v>
      </c>
      <c r="O542" s="114">
        <v>7458.75</v>
      </c>
      <c r="P542" s="114">
        <v>6678.46</v>
      </c>
      <c r="Q542" s="114">
        <v>44933.95</v>
      </c>
      <c r="R542" s="9"/>
      <c r="S542" s="315"/>
      <c r="T542" s="315"/>
      <c r="U542" s="114">
        <v>113.7</v>
      </c>
      <c r="V542" s="114">
        <v>114.6</v>
      </c>
      <c r="W542" s="114">
        <v>122.27</v>
      </c>
      <c r="X542" s="114">
        <v>113.19</v>
      </c>
      <c r="Y542" s="114">
        <v>748.9</v>
      </c>
      <c r="Z542" s="9"/>
      <c r="AA542" s="315"/>
      <c r="AB542" s="9" t="s">
        <v>382</v>
      </c>
      <c r="AC542" s="9"/>
      <c r="AD542" s="35">
        <v>8053</v>
      </c>
      <c r="AE542" s="366"/>
      <c r="AF542" s="366">
        <v>1</v>
      </c>
      <c r="AG542" s="366"/>
      <c r="AH542" s="366"/>
      <c r="AI542" s="366"/>
      <c r="AJ542" s="366"/>
      <c r="AK542" s="315"/>
      <c r="AL542" s="315"/>
      <c r="AM542" s="367">
        <v>0</v>
      </c>
      <c r="AN542" s="367">
        <v>21.34</v>
      </c>
      <c r="AO542" s="367"/>
      <c r="AP542" s="367">
        <v>0</v>
      </c>
      <c r="AQ542" s="367">
        <v>0</v>
      </c>
      <c r="AR542" s="366"/>
      <c r="AS542" s="315"/>
      <c r="AT542" s="315"/>
      <c r="AU542" s="367">
        <v>0</v>
      </c>
      <c r="AV542" s="367">
        <v>21.34</v>
      </c>
      <c r="AW542" s="367"/>
      <c r="AX542" s="367">
        <v>0</v>
      </c>
      <c r="AY542" s="367">
        <v>0</v>
      </c>
      <c r="AZ542" s="366"/>
    </row>
    <row r="543" spans="2:52">
      <c r="B543" s="9" t="s">
        <v>353</v>
      </c>
      <c r="C543" s="9"/>
      <c r="D543" s="37">
        <v>8021</v>
      </c>
      <c r="E543" s="13">
        <v>2274</v>
      </c>
      <c r="F543" s="13">
        <v>1773</v>
      </c>
      <c r="G543" s="13">
        <v>1704</v>
      </c>
      <c r="H543" s="13">
        <v>1486</v>
      </c>
      <c r="I543" s="13">
        <v>1787</v>
      </c>
      <c r="J543" s="9"/>
      <c r="K543" s="315"/>
      <c r="L543" s="315"/>
      <c r="M543" s="114">
        <v>223855.21</v>
      </c>
      <c r="N543" s="114">
        <v>202266.72</v>
      </c>
      <c r="O543" s="114">
        <v>209387.99</v>
      </c>
      <c r="P543" s="114">
        <v>148605.54</v>
      </c>
      <c r="Q543" s="114">
        <v>2046414.96</v>
      </c>
      <c r="R543" s="9"/>
      <c r="S543" s="315"/>
      <c r="T543" s="315"/>
      <c r="U543" s="114">
        <v>76.22</v>
      </c>
      <c r="V543" s="114">
        <v>68.87</v>
      </c>
      <c r="W543" s="114">
        <v>74.41</v>
      </c>
      <c r="X543" s="114">
        <v>53.24</v>
      </c>
      <c r="Y543" s="114">
        <v>734.8</v>
      </c>
      <c r="Z543" s="9"/>
      <c r="AA543" s="315"/>
      <c r="AB543" s="9" t="s">
        <v>382</v>
      </c>
      <c r="AC543" s="9"/>
      <c r="AD543" s="35">
        <v>8330</v>
      </c>
      <c r="AE543" s="366">
        <v>168</v>
      </c>
      <c r="AF543" s="366">
        <v>82</v>
      </c>
      <c r="AG543" s="366">
        <v>51</v>
      </c>
      <c r="AH543" s="366">
        <v>34</v>
      </c>
      <c r="AI543" s="366">
        <v>33</v>
      </c>
      <c r="AJ543" s="366"/>
      <c r="AK543" s="315"/>
      <c r="AL543" s="315"/>
      <c r="AM543" s="367">
        <v>169921.06</v>
      </c>
      <c r="AN543" s="367">
        <v>87653.07</v>
      </c>
      <c r="AO543" s="367">
        <v>41255.14</v>
      </c>
      <c r="AP543" s="367">
        <v>35806.42</v>
      </c>
      <c r="AQ543" s="367">
        <v>174096.33</v>
      </c>
      <c r="AR543" s="366"/>
      <c r="AS543" s="315"/>
      <c r="AT543" s="315"/>
      <c r="AU543" s="367">
        <v>960.01</v>
      </c>
      <c r="AV543" s="367">
        <v>495.22</v>
      </c>
      <c r="AW543" s="367">
        <v>284.52</v>
      </c>
      <c r="AX543" s="367">
        <v>241.94</v>
      </c>
      <c r="AY543" s="367">
        <v>1168.43</v>
      </c>
      <c r="AZ543" s="366"/>
    </row>
    <row r="544" spans="2:52">
      <c r="B544" s="9" t="s">
        <v>355</v>
      </c>
      <c r="C544" s="9"/>
      <c r="D544" s="37">
        <v>8221</v>
      </c>
      <c r="E544" s="13">
        <v>207</v>
      </c>
      <c r="F544" s="13">
        <v>130</v>
      </c>
      <c r="G544" s="13">
        <v>124</v>
      </c>
      <c r="H544" s="13">
        <v>110</v>
      </c>
      <c r="I544" s="13">
        <v>110</v>
      </c>
      <c r="J544" s="9"/>
      <c r="K544" s="315"/>
      <c r="L544" s="315"/>
      <c r="M544" s="114">
        <v>30255.25</v>
      </c>
      <c r="N544" s="114">
        <v>25449.96</v>
      </c>
      <c r="O544" s="114">
        <v>21073.86</v>
      </c>
      <c r="P544" s="114">
        <v>18736.48</v>
      </c>
      <c r="Q544" s="114">
        <v>166872.82999999999</v>
      </c>
      <c r="R544" s="9"/>
      <c r="S544" s="315"/>
      <c r="T544" s="315"/>
      <c r="U544" s="114">
        <v>118.65</v>
      </c>
      <c r="V544" s="114">
        <v>99.8</v>
      </c>
      <c r="W544" s="114">
        <v>87.08</v>
      </c>
      <c r="X544" s="114">
        <v>78.400000000000006</v>
      </c>
      <c r="Y544" s="114">
        <v>686.72</v>
      </c>
      <c r="Z544" s="9"/>
      <c r="AA544" s="315"/>
      <c r="AB544" s="9" t="s">
        <v>383</v>
      </c>
      <c r="AC544" s="9"/>
      <c r="AD544" s="35">
        <v>8210</v>
      </c>
      <c r="AE544" s="366">
        <v>6</v>
      </c>
      <c r="AF544" s="366">
        <v>3</v>
      </c>
      <c r="AG544" s="366">
        <v>2</v>
      </c>
      <c r="AH544" s="366">
        <v>1</v>
      </c>
      <c r="AI544" s="366">
        <v>1</v>
      </c>
      <c r="AJ544" s="366"/>
      <c r="AK544" s="315"/>
      <c r="AL544" s="315"/>
      <c r="AM544" s="367">
        <v>404.3</v>
      </c>
      <c r="AN544" s="367">
        <v>125.29</v>
      </c>
      <c r="AO544" s="367">
        <v>22.98</v>
      </c>
      <c r="AP544" s="367">
        <v>11.31</v>
      </c>
      <c r="AQ544" s="367">
        <v>1.74</v>
      </c>
      <c r="AR544" s="366"/>
      <c r="AS544" s="315"/>
      <c r="AT544" s="315"/>
      <c r="AU544" s="367">
        <v>67.38</v>
      </c>
      <c r="AV544" s="367">
        <v>20.88</v>
      </c>
      <c r="AW544" s="367">
        <v>3.83</v>
      </c>
      <c r="AX544" s="367">
        <v>1.89</v>
      </c>
      <c r="AY544" s="367">
        <v>0.28999999999999998</v>
      </c>
      <c r="AZ544" s="366"/>
    </row>
    <row r="545" spans="2:52">
      <c r="B545" s="9" t="s">
        <v>640</v>
      </c>
      <c r="C545" s="9"/>
      <c r="D545" s="37">
        <v>8087</v>
      </c>
      <c r="E545" s="13">
        <v>1</v>
      </c>
      <c r="F545" s="13">
        <v>1</v>
      </c>
      <c r="G545" s="13">
        <v>1</v>
      </c>
      <c r="H545" s="13">
        <v>1</v>
      </c>
      <c r="I545" s="13"/>
      <c r="J545" s="9"/>
      <c r="K545" s="315"/>
      <c r="L545" s="315"/>
      <c r="M545" s="114">
        <v>38.799999999999997</v>
      </c>
      <c r="N545" s="114">
        <v>44.35</v>
      </c>
      <c r="O545" s="114">
        <v>47.51</v>
      </c>
      <c r="P545" s="114">
        <v>77.819999999999993</v>
      </c>
      <c r="Q545" s="114"/>
      <c r="R545" s="9"/>
      <c r="S545" s="315"/>
      <c r="T545" s="315"/>
      <c r="U545" s="114">
        <v>38.799999999999997</v>
      </c>
      <c r="V545" s="114">
        <v>44.35</v>
      </c>
      <c r="W545" s="114">
        <v>47.51</v>
      </c>
      <c r="X545" s="114">
        <v>77.819999999999993</v>
      </c>
      <c r="Y545" s="114"/>
      <c r="Z545" s="9"/>
      <c r="AA545" s="315"/>
      <c r="AB545" s="9" t="s">
        <v>384</v>
      </c>
      <c r="AC545" s="9"/>
      <c r="AD545" s="35">
        <v>8232</v>
      </c>
      <c r="AE545" s="366">
        <v>1</v>
      </c>
      <c r="AF545" s="366"/>
      <c r="AG545" s="366"/>
      <c r="AH545" s="366"/>
      <c r="AI545" s="366"/>
      <c r="AJ545" s="366"/>
      <c r="AK545" s="315"/>
      <c r="AL545" s="315"/>
      <c r="AM545" s="367">
        <v>646.69000000000005</v>
      </c>
      <c r="AN545" s="367">
        <v>0</v>
      </c>
      <c r="AO545" s="367">
        <v>0</v>
      </c>
      <c r="AP545" s="367">
        <v>0</v>
      </c>
      <c r="AQ545" s="367">
        <v>0</v>
      </c>
      <c r="AR545" s="366"/>
      <c r="AS545" s="315"/>
      <c r="AT545" s="315"/>
      <c r="AU545" s="367">
        <v>646.69000000000005</v>
      </c>
      <c r="AV545" s="367">
        <v>0</v>
      </c>
      <c r="AW545" s="367">
        <v>0</v>
      </c>
      <c r="AX545" s="367">
        <v>0</v>
      </c>
      <c r="AY545" s="367">
        <v>0</v>
      </c>
      <c r="AZ545" s="366"/>
    </row>
    <row r="546" spans="2:52">
      <c r="B546" s="9" t="s">
        <v>361</v>
      </c>
      <c r="C546" s="9"/>
      <c r="D546" s="37">
        <v>8008</v>
      </c>
      <c r="E546" s="13">
        <v>77</v>
      </c>
      <c r="F546" s="13">
        <v>42</v>
      </c>
      <c r="G546" s="13">
        <v>28</v>
      </c>
      <c r="H546" s="13">
        <v>21</v>
      </c>
      <c r="I546" s="13">
        <v>16</v>
      </c>
      <c r="J546" s="9"/>
      <c r="K546" s="315"/>
      <c r="L546" s="315"/>
      <c r="M546" s="114">
        <v>6603.3</v>
      </c>
      <c r="N546" s="114">
        <v>4773.42</v>
      </c>
      <c r="O546" s="114">
        <v>3337.46</v>
      </c>
      <c r="P546" s="114">
        <v>2568.71</v>
      </c>
      <c r="Q546" s="114">
        <v>22570.46</v>
      </c>
      <c r="R546" s="9"/>
      <c r="S546" s="315"/>
      <c r="T546" s="315"/>
      <c r="U546" s="114">
        <v>82.54</v>
      </c>
      <c r="V546" s="114">
        <v>59.67</v>
      </c>
      <c r="W546" s="114">
        <v>48.37</v>
      </c>
      <c r="X546" s="114">
        <v>37.78</v>
      </c>
      <c r="Y546" s="114">
        <v>336.87</v>
      </c>
      <c r="Z546" s="9"/>
      <c r="AA546" s="315"/>
      <c r="AB546" s="9" t="s">
        <v>384</v>
      </c>
      <c r="AC546" s="9"/>
      <c r="AD546" s="35">
        <v>8234</v>
      </c>
      <c r="AE546" s="366">
        <v>23</v>
      </c>
      <c r="AF546" s="366">
        <v>13</v>
      </c>
      <c r="AG546" s="366">
        <v>8</v>
      </c>
      <c r="AH546" s="366">
        <v>8</v>
      </c>
      <c r="AI546" s="366">
        <v>7</v>
      </c>
      <c r="AJ546" s="366"/>
      <c r="AK546" s="315"/>
      <c r="AL546" s="315"/>
      <c r="AM546" s="367">
        <v>12336.2</v>
      </c>
      <c r="AN546" s="367">
        <v>3478.52</v>
      </c>
      <c r="AO546" s="367">
        <v>1704.84</v>
      </c>
      <c r="AP546" s="367">
        <v>1090.8599999999999</v>
      </c>
      <c r="AQ546" s="367">
        <v>5517.66</v>
      </c>
      <c r="AR546" s="366"/>
      <c r="AS546" s="315"/>
      <c r="AT546" s="315"/>
      <c r="AU546" s="367">
        <v>493.45</v>
      </c>
      <c r="AV546" s="367">
        <v>139.13999999999999</v>
      </c>
      <c r="AW546" s="367">
        <v>71.040000000000006</v>
      </c>
      <c r="AX546" s="367">
        <v>45.45</v>
      </c>
      <c r="AY546" s="367">
        <v>229.9</v>
      </c>
      <c r="AZ546" s="366"/>
    </row>
    <row r="547" spans="2:52">
      <c r="B547" s="9" t="s">
        <v>362</v>
      </c>
      <c r="C547" s="9"/>
      <c r="D547" s="37">
        <v>8403</v>
      </c>
      <c r="E547" s="13">
        <v>55</v>
      </c>
      <c r="F547" s="13">
        <v>35</v>
      </c>
      <c r="G547" s="13">
        <v>23</v>
      </c>
      <c r="H547" s="13">
        <v>19</v>
      </c>
      <c r="I547" s="13">
        <v>13</v>
      </c>
      <c r="J547" s="9"/>
      <c r="K547" s="315"/>
      <c r="L547" s="315"/>
      <c r="M547" s="114">
        <v>4849.34</v>
      </c>
      <c r="N547" s="114">
        <v>4421.74</v>
      </c>
      <c r="O547" s="114">
        <v>3044.45</v>
      </c>
      <c r="P547" s="114">
        <v>1830.3</v>
      </c>
      <c r="Q547" s="114">
        <v>25889.88</v>
      </c>
      <c r="R547" s="9"/>
      <c r="S547" s="315"/>
      <c r="T547" s="315"/>
      <c r="U547" s="114">
        <v>82.19</v>
      </c>
      <c r="V547" s="114">
        <v>74.94</v>
      </c>
      <c r="W547" s="114">
        <v>55.35</v>
      </c>
      <c r="X547" s="114">
        <v>33.28</v>
      </c>
      <c r="Y547" s="114">
        <v>488.49</v>
      </c>
      <c r="Z547" s="9"/>
      <c r="AA547" s="315"/>
      <c r="AB547" s="9" t="s">
        <v>385</v>
      </c>
      <c r="AC547" s="9"/>
      <c r="AD547" s="35">
        <v>8055</v>
      </c>
      <c r="AE547" s="366">
        <v>11</v>
      </c>
      <c r="AF547" s="366">
        <v>5</v>
      </c>
      <c r="AG547" s="366">
        <v>4</v>
      </c>
      <c r="AH547" s="366">
        <v>4</v>
      </c>
      <c r="AI547" s="366">
        <v>3</v>
      </c>
      <c r="AJ547" s="366"/>
      <c r="AK547" s="315"/>
      <c r="AL547" s="315"/>
      <c r="AM547" s="367">
        <v>912.01</v>
      </c>
      <c r="AN547" s="367">
        <v>262.81</v>
      </c>
      <c r="AO547" s="367">
        <v>194.92</v>
      </c>
      <c r="AP547" s="367">
        <v>181.29</v>
      </c>
      <c r="AQ547" s="367">
        <v>7309.21</v>
      </c>
      <c r="AR547" s="366"/>
      <c r="AS547" s="315"/>
      <c r="AT547" s="315"/>
      <c r="AU547" s="367">
        <v>82.91</v>
      </c>
      <c r="AV547" s="367">
        <v>23.89</v>
      </c>
      <c r="AW547" s="367">
        <v>17.72</v>
      </c>
      <c r="AX547" s="367">
        <v>16.48</v>
      </c>
      <c r="AY547" s="367">
        <v>664.47</v>
      </c>
      <c r="AZ547" s="366"/>
    </row>
    <row r="548" spans="2:52">
      <c r="B548" s="9" t="s">
        <v>364</v>
      </c>
      <c r="C548" s="9"/>
      <c r="D548" s="37">
        <v>8008</v>
      </c>
      <c r="E548" s="13">
        <v>20</v>
      </c>
      <c r="F548" s="13">
        <v>11</v>
      </c>
      <c r="G548" s="13">
        <v>11</v>
      </c>
      <c r="H548" s="13">
        <v>9</v>
      </c>
      <c r="I548" s="13">
        <v>9</v>
      </c>
      <c r="J548" s="9"/>
      <c r="K548" s="315"/>
      <c r="L548" s="315"/>
      <c r="M548" s="114">
        <v>3193.44</v>
      </c>
      <c r="N548" s="114">
        <v>1666.85</v>
      </c>
      <c r="O548" s="114">
        <v>1819.87</v>
      </c>
      <c r="P548" s="114">
        <v>1367.58</v>
      </c>
      <c r="Q548" s="114">
        <v>16040.15</v>
      </c>
      <c r="R548" s="9"/>
      <c r="S548" s="315"/>
      <c r="T548" s="315"/>
      <c r="U548" s="114">
        <v>127.74</v>
      </c>
      <c r="V548" s="114">
        <v>66.67</v>
      </c>
      <c r="W548" s="114">
        <v>82.72</v>
      </c>
      <c r="X548" s="114">
        <v>62.16</v>
      </c>
      <c r="Y548" s="114">
        <v>729.1</v>
      </c>
      <c r="Z548" s="9"/>
      <c r="AA548" s="315"/>
      <c r="AB548" s="9" t="s">
        <v>755</v>
      </c>
      <c r="AC548" s="9"/>
      <c r="AD548" s="35">
        <v>8055</v>
      </c>
      <c r="AE548" s="366">
        <v>1</v>
      </c>
      <c r="AF548" s="366">
        <v>1</v>
      </c>
      <c r="AG548" s="366"/>
      <c r="AH548" s="366"/>
      <c r="AI548" s="366"/>
      <c r="AJ548" s="366"/>
      <c r="AK548" s="315"/>
      <c r="AL548" s="315"/>
      <c r="AM548" s="367">
        <v>11.5</v>
      </c>
      <c r="AN548" s="367">
        <v>11.11</v>
      </c>
      <c r="AO548" s="367">
        <v>0</v>
      </c>
      <c r="AP548" s="367">
        <v>0</v>
      </c>
      <c r="AQ548" s="367">
        <v>0</v>
      </c>
      <c r="AR548" s="366"/>
      <c r="AS548" s="315"/>
      <c r="AT548" s="315"/>
      <c r="AU548" s="367">
        <v>11.5</v>
      </c>
      <c r="AV548" s="367">
        <v>11.11</v>
      </c>
      <c r="AW548" s="367">
        <v>0</v>
      </c>
      <c r="AX548" s="367">
        <v>0</v>
      </c>
      <c r="AY548" s="367">
        <v>0</v>
      </c>
      <c r="AZ548" s="366"/>
    </row>
    <row r="549" spans="2:52">
      <c r="B549" s="9" t="s">
        <v>365</v>
      </c>
      <c r="C549" s="9"/>
      <c r="D549" s="37">
        <v>8215</v>
      </c>
      <c r="E549" s="13">
        <v>23</v>
      </c>
      <c r="F549" s="13">
        <v>12</v>
      </c>
      <c r="G549" s="13">
        <v>11</v>
      </c>
      <c r="H549" s="13">
        <v>8</v>
      </c>
      <c r="I549" s="13">
        <v>9</v>
      </c>
      <c r="J549" s="9"/>
      <c r="K549" s="315"/>
      <c r="L549" s="315"/>
      <c r="M549" s="114">
        <v>5045.09</v>
      </c>
      <c r="N549" s="114">
        <v>2939.76</v>
      </c>
      <c r="O549" s="114">
        <v>3240.17</v>
      </c>
      <c r="P549" s="114">
        <v>2032.42</v>
      </c>
      <c r="Q549" s="114">
        <v>13584.27</v>
      </c>
      <c r="R549" s="9"/>
      <c r="S549" s="315"/>
      <c r="T549" s="315"/>
      <c r="U549" s="114">
        <v>180.18</v>
      </c>
      <c r="V549" s="114">
        <v>104.99</v>
      </c>
      <c r="W549" s="114">
        <v>115.72</v>
      </c>
      <c r="X549" s="114">
        <v>72.59</v>
      </c>
      <c r="Y549" s="114">
        <v>485.15</v>
      </c>
      <c r="Z549" s="9"/>
      <c r="AA549" s="315"/>
      <c r="AB549" s="9" t="s">
        <v>386</v>
      </c>
      <c r="AC549" s="9"/>
      <c r="AD549" s="35">
        <v>8027</v>
      </c>
      <c r="AE549" s="366">
        <v>3</v>
      </c>
      <c r="AF549" s="366">
        <v>1</v>
      </c>
      <c r="AG549" s="366">
        <v>1</v>
      </c>
      <c r="AH549" s="366">
        <v>1</v>
      </c>
      <c r="AI549" s="366"/>
      <c r="AJ549" s="366"/>
      <c r="AK549" s="315"/>
      <c r="AL549" s="315"/>
      <c r="AM549" s="367">
        <v>22223.42</v>
      </c>
      <c r="AN549" s="367">
        <v>332.12</v>
      </c>
      <c r="AO549" s="367">
        <v>3.75</v>
      </c>
      <c r="AP549" s="367">
        <v>9576.68</v>
      </c>
      <c r="AQ549" s="367">
        <v>0</v>
      </c>
      <c r="AR549" s="366"/>
      <c r="AS549" s="315"/>
      <c r="AT549" s="315"/>
      <c r="AU549" s="367">
        <v>7407.81</v>
      </c>
      <c r="AV549" s="367">
        <v>110.71</v>
      </c>
      <c r="AW549" s="367">
        <v>1.88</v>
      </c>
      <c r="AX549" s="367">
        <v>4788.34</v>
      </c>
      <c r="AY549" s="367">
        <v>0</v>
      </c>
      <c r="AZ549" s="366"/>
    </row>
    <row r="550" spans="2:52">
      <c r="B550" s="9" t="s">
        <v>366</v>
      </c>
      <c r="C550" s="9"/>
      <c r="D550" s="37">
        <v>8328</v>
      </c>
      <c r="E550" s="13">
        <v>141</v>
      </c>
      <c r="F550" s="13">
        <v>104</v>
      </c>
      <c r="G550" s="13">
        <v>96</v>
      </c>
      <c r="H550" s="13">
        <v>77</v>
      </c>
      <c r="I550" s="13">
        <v>89</v>
      </c>
      <c r="J550" s="9"/>
      <c r="K550" s="315"/>
      <c r="L550" s="315"/>
      <c r="M550" s="114">
        <v>23464.959999999999</v>
      </c>
      <c r="N550" s="114">
        <v>19627.830000000002</v>
      </c>
      <c r="O550" s="114">
        <v>19301.05</v>
      </c>
      <c r="P550" s="114">
        <v>14416.5</v>
      </c>
      <c r="Q550" s="114">
        <v>148190.76999999999</v>
      </c>
      <c r="R550" s="9"/>
      <c r="S550" s="315"/>
      <c r="T550" s="315"/>
      <c r="U550" s="114">
        <v>125.48</v>
      </c>
      <c r="V550" s="114">
        <v>104.96</v>
      </c>
      <c r="W550" s="114">
        <v>106.05</v>
      </c>
      <c r="X550" s="114">
        <v>79.650000000000006</v>
      </c>
      <c r="Y550" s="114">
        <v>823.28</v>
      </c>
      <c r="Z550" s="9"/>
      <c r="AA550" s="315"/>
      <c r="AB550" s="9" t="s">
        <v>386</v>
      </c>
      <c r="AC550" s="9"/>
      <c r="AD550" s="35">
        <v>8056</v>
      </c>
      <c r="AE550" s="366">
        <v>25</v>
      </c>
      <c r="AF550" s="366">
        <v>16</v>
      </c>
      <c r="AG550" s="366">
        <v>9</v>
      </c>
      <c r="AH550" s="366">
        <v>8</v>
      </c>
      <c r="AI550" s="366">
        <v>5</v>
      </c>
      <c r="AJ550" s="366"/>
      <c r="AK550" s="315"/>
      <c r="AL550" s="315"/>
      <c r="AM550" s="367">
        <v>6219.94</v>
      </c>
      <c r="AN550" s="367">
        <v>3575.79</v>
      </c>
      <c r="AO550" s="367">
        <v>2314.19</v>
      </c>
      <c r="AP550" s="367">
        <v>1743.21</v>
      </c>
      <c r="AQ550" s="367">
        <v>3007.52</v>
      </c>
      <c r="AR550" s="366"/>
      <c r="AS550" s="315"/>
      <c r="AT550" s="315"/>
      <c r="AU550" s="367">
        <v>248.8</v>
      </c>
      <c r="AV550" s="367">
        <v>143.03</v>
      </c>
      <c r="AW550" s="367">
        <v>96.42</v>
      </c>
      <c r="AX550" s="367">
        <v>69.73</v>
      </c>
      <c r="AY550" s="367">
        <v>120.3</v>
      </c>
      <c r="AZ550" s="366"/>
    </row>
    <row r="551" spans="2:52">
      <c r="B551" s="9" t="s">
        <v>366</v>
      </c>
      <c r="C551" s="9"/>
      <c r="D551" s="37">
        <v>8344</v>
      </c>
      <c r="E551" s="13">
        <v>1</v>
      </c>
      <c r="F551" s="13">
        <v>1</v>
      </c>
      <c r="G551" s="13">
        <v>1</v>
      </c>
      <c r="H551" s="13">
        <v>1</v>
      </c>
      <c r="I551" s="13">
        <v>1</v>
      </c>
      <c r="J551" s="9"/>
      <c r="K551" s="315"/>
      <c r="L551" s="315"/>
      <c r="M551" s="114">
        <v>130.82</v>
      </c>
      <c r="N551" s="114">
        <v>75.510000000000005</v>
      </c>
      <c r="O551" s="114">
        <v>99.59</v>
      </c>
      <c r="P551" s="114">
        <v>134.52000000000001</v>
      </c>
      <c r="Q551" s="114">
        <v>107.59</v>
      </c>
      <c r="R551" s="9"/>
      <c r="S551" s="315"/>
      <c r="T551" s="315"/>
      <c r="U551" s="114">
        <v>130.82</v>
      </c>
      <c r="V551" s="114">
        <v>75.510000000000005</v>
      </c>
      <c r="W551" s="114">
        <v>99.59</v>
      </c>
      <c r="X551" s="114">
        <v>134.52000000000001</v>
      </c>
      <c r="Y551" s="114">
        <v>107.59</v>
      </c>
      <c r="Z551" s="9"/>
      <c r="AA551" s="315"/>
      <c r="AB551" s="9" t="s">
        <v>387</v>
      </c>
      <c r="AC551" s="9"/>
      <c r="AD551" s="35">
        <v>8332</v>
      </c>
      <c r="AE551" s="366">
        <v>308</v>
      </c>
      <c r="AF551" s="366">
        <v>189</v>
      </c>
      <c r="AG551" s="366">
        <v>139</v>
      </c>
      <c r="AH551" s="366">
        <v>103</v>
      </c>
      <c r="AI551" s="366">
        <v>91</v>
      </c>
      <c r="AJ551" s="366"/>
      <c r="AK551" s="315"/>
      <c r="AL551" s="315"/>
      <c r="AM551" s="367">
        <v>111508.4</v>
      </c>
      <c r="AN551" s="367">
        <v>89468.21</v>
      </c>
      <c r="AO551" s="367">
        <v>44221.02</v>
      </c>
      <c r="AP551" s="367">
        <v>20587.689999999999</v>
      </c>
      <c r="AQ551" s="367">
        <v>76870.350000000006</v>
      </c>
      <c r="AR551" s="366"/>
      <c r="AS551" s="315"/>
      <c r="AT551" s="315"/>
      <c r="AU551" s="367">
        <v>347.38</v>
      </c>
      <c r="AV551" s="367">
        <v>278.72000000000003</v>
      </c>
      <c r="AW551" s="367">
        <v>147.4</v>
      </c>
      <c r="AX551" s="367">
        <v>69.790000000000006</v>
      </c>
      <c r="AY551" s="367">
        <v>265.07</v>
      </c>
      <c r="AZ551" s="366"/>
    </row>
    <row r="552" spans="2:52">
      <c r="B552" s="9" t="s">
        <v>367</v>
      </c>
      <c r="C552" s="9"/>
      <c r="D552" s="37">
        <v>7405</v>
      </c>
      <c r="E552" s="13">
        <v>1</v>
      </c>
      <c r="F552" s="13">
        <v>1</v>
      </c>
      <c r="G552" s="13"/>
      <c r="H552" s="13">
        <v>1</v>
      </c>
      <c r="I552" s="13">
        <v>1</v>
      </c>
      <c r="J552" s="9"/>
      <c r="K552" s="315"/>
      <c r="L552" s="315"/>
      <c r="M552" s="114">
        <v>264</v>
      </c>
      <c r="N552" s="114">
        <v>264</v>
      </c>
      <c r="O552" s="114">
        <v>0</v>
      </c>
      <c r="P552" s="114">
        <v>387.25</v>
      </c>
      <c r="Q552" s="114">
        <v>3128.9</v>
      </c>
      <c r="R552" s="9"/>
      <c r="S552" s="315"/>
      <c r="T552" s="315"/>
      <c r="U552" s="114">
        <v>264</v>
      </c>
      <c r="V552" s="114">
        <v>264</v>
      </c>
      <c r="W552" s="114">
        <v>0</v>
      </c>
      <c r="X552" s="114">
        <v>387.25</v>
      </c>
      <c r="Y552" s="114">
        <v>3128.9</v>
      </c>
      <c r="Z552" s="9"/>
      <c r="AA552" s="315"/>
      <c r="AB552" s="9" t="s">
        <v>389</v>
      </c>
      <c r="AC552" s="9"/>
      <c r="AD552" s="35">
        <v>8340</v>
      </c>
      <c r="AE552" s="366">
        <v>8</v>
      </c>
      <c r="AF552" s="366">
        <v>4</v>
      </c>
      <c r="AG552" s="366">
        <v>1</v>
      </c>
      <c r="AH552" s="366">
        <v>1</v>
      </c>
      <c r="AI552" s="366"/>
      <c r="AJ552" s="366"/>
      <c r="AK552" s="315"/>
      <c r="AL552" s="315"/>
      <c r="AM552" s="367">
        <v>2322.19</v>
      </c>
      <c r="AN552" s="367">
        <v>670.67</v>
      </c>
      <c r="AO552" s="367">
        <v>65.62</v>
      </c>
      <c r="AP552" s="367">
        <v>24.08</v>
      </c>
      <c r="AQ552" s="367">
        <v>0</v>
      </c>
      <c r="AR552" s="366"/>
      <c r="AS552" s="315"/>
      <c r="AT552" s="315"/>
      <c r="AU552" s="367">
        <v>290.27</v>
      </c>
      <c r="AV552" s="367">
        <v>83.83</v>
      </c>
      <c r="AW552" s="367">
        <v>8.1999999999999993</v>
      </c>
      <c r="AX552" s="367">
        <v>3.01</v>
      </c>
      <c r="AY552" s="367">
        <v>0</v>
      </c>
      <c r="AZ552" s="366"/>
    </row>
    <row r="553" spans="2:52">
      <c r="B553" s="9" t="s">
        <v>367</v>
      </c>
      <c r="C553" s="9"/>
      <c r="D553" s="37">
        <v>8005</v>
      </c>
      <c r="E553" s="13">
        <v>2</v>
      </c>
      <c r="F553" s="13">
        <v>1</v>
      </c>
      <c r="G553" s="13"/>
      <c r="H553" s="13"/>
      <c r="I553" s="13"/>
      <c r="J553" s="9"/>
      <c r="K553" s="315"/>
      <c r="L553" s="315"/>
      <c r="M553" s="114">
        <v>171.81</v>
      </c>
      <c r="N553" s="114">
        <v>83.16</v>
      </c>
      <c r="O553" s="114">
        <v>0</v>
      </c>
      <c r="P553" s="114">
        <v>0</v>
      </c>
      <c r="Q553" s="114">
        <v>0</v>
      </c>
      <c r="R553" s="9"/>
      <c r="S553" s="315"/>
      <c r="T553" s="315"/>
      <c r="U553" s="114">
        <v>85.91</v>
      </c>
      <c r="V553" s="114">
        <v>41.58</v>
      </c>
      <c r="W553" s="114">
        <v>0</v>
      </c>
      <c r="X553" s="114">
        <v>0</v>
      </c>
      <c r="Y553" s="114">
        <v>0</v>
      </c>
      <c r="Z553" s="9"/>
      <c r="AA553" s="315"/>
      <c r="AB553" s="9" t="s">
        <v>392</v>
      </c>
      <c r="AC553" s="9"/>
      <c r="AD553" s="35">
        <v>8341</v>
      </c>
      <c r="AE553" s="366">
        <v>22</v>
      </c>
      <c r="AF553" s="366">
        <v>10</v>
      </c>
      <c r="AG553" s="366">
        <v>6</v>
      </c>
      <c r="AH553" s="366">
        <v>5</v>
      </c>
      <c r="AI553" s="366">
        <v>3</v>
      </c>
      <c r="AJ553" s="366"/>
      <c r="AK553" s="315"/>
      <c r="AL553" s="315"/>
      <c r="AM553" s="367">
        <v>12448.05</v>
      </c>
      <c r="AN553" s="367">
        <v>1251.6400000000001</v>
      </c>
      <c r="AO553" s="367">
        <v>375.37</v>
      </c>
      <c r="AP553" s="367">
        <v>532.95000000000005</v>
      </c>
      <c r="AQ553" s="367">
        <v>1334.32</v>
      </c>
      <c r="AR553" s="366"/>
      <c r="AS553" s="315"/>
      <c r="AT553" s="315"/>
      <c r="AU553" s="367">
        <v>541.22</v>
      </c>
      <c r="AV553" s="367">
        <v>54.42</v>
      </c>
      <c r="AW553" s="367">
        <v>17.059999999999999</v>
      </c>
      <c r="AX553" s="367">
        <v>25.38</v>
      </c>
      <c r="AY553" s="367">
        <v>60.65</v>
      </c>
      <c r="AZ553" s="366"/>
    </row>
    <row r="554" spans="2:52">
      <c r="B554" s="9" t="s">
        <v>367</v>
      </c>
      <c r="C554" s="9"/>
      <c r="D554" s="37">
        <v>8050</v>
      </c>
      <c r="E554" s="13">
        <v>1227</v>
      </c>
      <c r="F554" s="13">
        <v>691</v>
      </c>
      <c r="G554" s="13">
        <v>576</v>
      </c>
      <c r="H554" s="13">
        <v>496</v>
      </c>
      <c r="I554" s="13">
        <v>546</v>
      </c>
      <c r="J554" s="9"/>
      <c r="K554" s="315"/>
      <c r="L554" s="315"/>
      <c r="M554" s="114">
        <v>183930.33</v>
      </c>
      <c r="N554" s="114">
        <v>154260.07999999999</v>
      </c>
      <c r="O554" s="114">
        <v>127629.96</v>
      </c>
      <c r="P554" s="114">
        <v>90914.19</v>
      </c>
      <c r="Q554" s="114">
        <v>771674.92</v>
      </c>
      <c r="R554" s="9"/>
      <c r="S554" s="315"/>
      <c r="T554" s="315"/>
      <c r="U554" s="114">
        <v>140.03</v>
      </c>
      <c r="V554" s="114">
        <v>104.87</v>
      </c>
      <c r="W554" s="114">
        <v>90.84</v>
      </c>
      <c r="X554" s="114">
        <v>65.64</v>
      </c>
      <c r="Y554" s="114">
        <v>557.16999999999996</v>
      </c>
      <c r="Z554" s="9"/>
      <c r="AA554" s="315"/>
      <c r="AB554" s="9" t="s">
        <v>393</v>
      </c>
      <c r="AC554" s="9"/>
      <c r="AD554" s="35">
        <v>8342</v>
      </c>
      <c r="AE554" s="366">
        <v>18</v>
      </c>
      <c r="AF554" s="366">
        <v>11</v>
      </c>
      <c r="AG554" s="366">
        <v>9</v>
      </c>
      <c r="AH554" s="366">
        <v>6</v>
      </c>
      <c r="AI554" s="366">
        <v>5</v>
      </c>
      <c r="AJ554" s="366"/>
      <c r="AK554" s="315"/>
      <c r="AL554" s="315"/>
      <c r="AM554" s="367">
        <v>2026.72</v>
      </c>
      <c r="AN554" s="367">
        <v>734.46</v>
      </c>
      <c r="AO554" s="367">
        <v>2545.36</v>
      </c>
      <c r="AP554" s="367">
        <v>461.01</v>
      </c>
      <c r="AQ554" s="367">
        <v>1367.14</v>
      </c>
      <c r="AR554" s="366"/>
      <c r="AS554" s="315"/>
      <c r="AT554" s="315"/>
      <c r="AU554" s="367">
        <v>112.6</v>
      </c>
      <c r="AV554" s="367">
        <v>40.799999999999997</v>
      </c>
      <c r="AW554" s="367">
        <v>149.72999999999999</v>
      </c>
      <c r="AX554" s="367">
        <v>25.61</v>
      </c>
      <c r="AY554" s="367">
        <v>75.95</v>
      </c>
      <c r="AZ554" s="366"/>
    </row>
    <row r="555" spans="2:52">
      <c r="B555" s="9" t="s">
        <v>367</v>
      </c>
      <c r="C555" s="9"/>
      <c r="D555" s="37">
        <v>8087</v>
      </c>
      <c r="E555" s="13">
        <v>1</v>
      </c>
      <c r="F555" s="13">
        <v>1</v>
      </c>
      <c r="G555" s="13"/>
      <c r="H555" s="13"/>
      <c r="I555" s="13"/>
      <c r="J555" s="9"/>
      <c r="K555" s="315"/>
      <c r="L555" s="315"/>
      <c r="M555" s="114">
        <v>337.56</v>
      </c>
      <c r="N555" s="114">
        <v>311.79000000000002</v>
      </c>
      <c r="O555" s="114">
        <v>0</v>
      </c>
      <c r="P555" s="114">
        <v>0</v>
      </c>
      <c r="Q555" s="114">
        <v>0</v>
      </c>
      <c r="R555" s="9"/>
      <c r="S555" s="315"/>
      <c r="T555" s="315"/>
      <c r="U555" s="114">
        <v>168.78</v>
      </c>
      <c r="V555" s="114">
        <v>155.9</v>
      </c>
      <c r="W555" s="114">
        <v>0</v>
      </c>
      <c r="X555" s="114">
        <v>0</v>
      </c>
      <c r="Y555" s="114">
        <v>0</v>
      </c>
      <c r="Z555" s="9"/>
      <c r="AA555" s="315"/>
      <c r="AB555" s="9" t="s">
        <v>395</v>
      </c>
      <c r="AC555" s="9"/>
      <c r="AD555" s="35">
        <v>8343</v>
      </c>
      <c r="AE555" s="366">
        <v>34</v>
      </c>
      <c r="AF555" s="366">
        <v>12</v>
      </c>
      <c r="AG555" s="366">
        <v>7</v>
      </c>
      <c r="AH555" s="366">
        <v>5</v>
      </c>
      <c r="AI555" s="366">
        <v>5</v>
      </c>
      <c r="AJ555" s="366"/>
      <c r="AK555" s="315"/>
      <c r="AL555" s="315"/>
      <c r="AM555" s="367">
        <v>13446</v>
      </c>
      <c r="AN555" s="367">
        <v>6919.93</v>
      </c>
      <c r="AO555" s="367">
        <v>5407</v>
      </c>
      <c r="AP555" s="367">
        <v>149.99</v>
      </c>
      <c r="AQ555" s="367">
        <v>4632.5</v>
      </c>
      <c r="AR555" s="366"/>
      <c r="AS555" s="315"/>
      <c r="AT555" s="315"/>
      <c r="AU555" s="367">
        <v>395.47</v>
      </c>
      <c r="AV555" s="367">
        <v>203.53</v>
      </c>
      <c r="AW555" s="367">
        <v>174.42</v>
      </c>
      <c r="AX555" s="367">
        <v>5.17</v>
      </c>
      <c r="AY555" s="367">
        <v>140.38</v>
      </c>
      <c r="AZ555" s="366"/>
    </row>
    <row r="556" spans="2:52">
      <c r="B556" s="9" t="s">
        <v>368</v>
      </c>
      <c r="C556" s="9"/>
      <c r="D556" s="37">
        <v>8079</v>
      </c>
      <c r="E556" s="13">
        <v>49</v>
      </c>
      <c r="F556" s="13">
        <v>39</v>
      </c>
      <c r="G556" s="13">
        <v>35</v>
      </c>
      <c r="H556" s="13">
        <v>34</v>
      </c>
      <c r="I556" s="13">
        <v>30</v>
      </c>
      <c r="J556" s="9"/>
      <c r="K556" s="315"/>
      <c r="L556" s="315"/>
      <c r="M556" s="114">
        <v>11999.4</v>
      </c>
      <c r="N556" s="114">
        <v>9421.1299999999992</v>
      </c>
      <c r="O556" s="114">
        <v>9995.1200000000008</v>
      </c>
      <c r="P556" s="114">
        <v>8848.42</v>
      </c>
      <c r="Q556" s="114">
        <v>69150.05</v>
      </c>
      <c r="R556" s="9"/>
      <c r="S556" s="315"/>
      <c r="T556" s="315"/>
      <c r="U556" s="114">
        <v>181.81</v>
      </c>
      <c r="V556" s="114">
        <v>142.74</v>
      </c>
      <c r="W556" s="114">
        <v>156.16999999999999</v>
      </c>
      <c r="X556" s="114">
        <v>138.26</v>
      </c>
      <c r="Y556" s="114">
        <v>1063.8499999999999</v>
      </c>
      <c r="Z556" s="9"/>
      <c r="AA556" s="315"/>
      <c r="AB556" s="9" t="s">
        <v>396</v>
      </c>
      <c r="AC556" s="9"/>
      <c r="AD556" s="35">
        <v>8201</v>
      </c>
      <c r="AE556" s="366">
        <v>1</v>
      </c>
      <c r="AF556" s="366">
        <v>1</v>
      </c>
      <c r="AG556" s="366">
        <v>1</v>
      </c>
      <c r="AH556" s="366"/>
      <c r="AI556" s="366"/>
      <c r="AJ556" s="366"/>
      <c r="AK556" s="315"/>
      <c r="AL556" s="315"/>
      <c r="AM556" s="367">
        <v>16.02</v>
      </c>
      <c r="AN556" s="367">
        <v>13.72</v>
      </c>
      <c r="AO556" s="367">
        <v>27.11</v>
      </c>
      <c r="AP556" s="367"/>
      <c r="AQ556" s="367">
        <v>0</v>
      </c>
      <c r="AR556" s="366"/>
      <c r="AS556" s="315"/>
      <c r="AT556" s="315"/>
      <c r="AU556" s="367">
        <v>16.02</v>
      </c>
      <c r="AV556" s="367">
        <v>13.72</v>
      </c>
      <c r="AW556" s="367">
        <v>27.11</v>
      </c>
      <c r="AX556" s="367"/>
      <c r="AY556" s="367">
        <v>0</v>
      </c>
      <c r="AZ556" s="366"/>
    </row>
    <row r="557" spans="2:52">
      <c r="B557" s="9" t="s">
        <v>369</v>
      </c>
      <c r="C557" s="9"/>
      <c r="D557" s="37">
        <v>8051</v>
      </c>
      <c r="E557" s="13">
        <v>554</v>
      </c>
      <c r="F557" s="13">
        <v>377</v>
      </c>
      <c r="G557" s="13">
        <v>323</v>
      </c>
      <c r="H557" s="13">
        <v>272</v>
      </c>
      <c r="I557" s="13">
        <v>324</v>
      </c>
      <c r="J557" s="9"/>
      <c r="K557" s="315"/>
      <c r="L557" s="315"/>
      <c r="M557" s="114">
        <v>66037.210000000006</v>
      </c>
      <c r="N557" s="114">
        <v>55932.6</v>
      </c>
      <c r="O557" s="114">
        <v>52678.17</v>
      </c>
      <c r="P557" s="114">
        <v>39103.97</v>
      </c>
      <c r="Q557" s="114">
        <v>365980.15999999997</v>
      </c>
      <c r="R557" s="9"/>
      <c r="S557" s="315"/>
      <c r="T557" s="315"/>
      <c r="U557" s="114">
        <v>95.15</v>
      </c>
      <c r="V557" s="114">
        <v>80.59</v>
      </c>
      <c r="W557" s="114">
        <v>78.16</v>
      </c>
      <c r="X557" s="114">
        <v>58.28</v>
      </c>
      <c r="Y557" s="114">
        <v>546.24</v>
      </c>
      <c r="Z557" s="9"/>
      <c r="AA557" s="315"/>
      <c r="AB557" s="9" t="s">
        <v>397</v>
      </c>
      <c r="AC557" s="9"/>
      <c r="AD557" s="35">
        <v>8061</v>
      </c>
      <c r="AE557" s="366">
        <v>7</v>
      </c>
      <c r="AF557" s="366">
        <v>2</v>
      </c>
      <c r="AG557" s="366"/>
      <c r="AH557" s="366"/>
      <c r="AI557" s="366"/>
      <c r="AJ557" s="366"/>
      <c r="AK557" s="315"/>
      <c r="AL557" s="315"/>
      <c r="AM557" s="367">
        <v>1282.72</v>
      </c>
      <c r="AN557" s="367">
        <v>42.31</v>
      </c>
      <c r="AO557" s="367">
        <v>0</v>
      </c>
      <c r="AP557" s="367">
        <v>0</v>
      </c>
      <c r="AQ557" s="367">
        <v>0</v>
      </c>
      <c r="AR557" s="366"/>
      <c r="AS557" s="315"/>
      <c r="AT557" s="315"/>
      <c r="AU557" s="367">
        <v>183.25</v>
      </c>
      <c r="AV557" s="367">
        <v>6.04</v>
      </c>
      <c r="AW557" s="367">
        <v>0</v>
      </c>
      <c r="AX557" s="367">
        <v>0</v>
      </c>
      <c r="AY557" s="367">
        <v>0</v>
      </c>
      <c r="AZ557" s="366"/>
    </row>
    <row r="558" spans="2:52">
      <c r="B558" s="9" t="s">
        <v>369</v>
      </c>
      <c r="C558" s="9"/>
      <c r="D558" s="37">
        <v>8056</v>
      </c>
      <c r="E558" s="13">
        <v>5</v>
      </c>
      <c r="F558" s="13">
        <v>2</v>
      </c>
      <c r="G558" s="13">
        <v>2</v>
      </c>
      <c r="H558" s="13">
        <v>2</v>
      </c>
      <c r="I558" s="13">
        <v>3</v>
      </c>
      <c r="J558" s="9"/>
      <c r="K558" s="315"/>
      <c r="L558" s="315"/>
      <c r="M558" s="114">
        <v>300.85000000000002</v>
      </c>
      <c r="N558" s="114">
        <v>213.79</v>
      </c>
      <c r="O558" s="114">
        <v>246.9</v>
      </c>
      <c r="P558" s="114">
        <v>226.86</v>
      </c>
      <c r="Q558" s="114">
        <v>7290.18</v>
      </c>
      <c r="R558" s="9"/>
      <c r="S558" s="315"/>
      <c r="T558" s="315"/>
      <c r="U558" s="114">
        <v>42.98</v>
      </c>
      <c r="V558" s="114">
        <v>30.54</v>
      </c>
      <c r="W558" s="114">
        <v>41.15</v>
      </c>
      <c r="X558" s="114">
        <v>37.81</v>
      </c>
      <c r="Y558" s="114">
        <v>1215.03</v>
      </c>
      <c r="Z558" s="9"/>
      <c r="AA558" s="315"/>
      <c r="AB558" s="9" t="s">
        <v>399</v>
      </c>
      <c r="AC558" s="9"/>
      <c r="AD558" s="35">
        <v>8062</v>
      </c>
      <c r="AE558" s="366">
        <v>58</v>
      </c>
      <c r="AF558" s="366">
        <v>25</v>
      </c>
      <c r="AG558" s="366">
        <v>22</v>
      </c>
      <c r="AH558" s="366">
        <v>11</v>
      </c>
      <c r="AI558" s="366">
        <v>8</v>
      </c>
      <c r="AJ558" s="366"/>
      <c r="AK558" s="315"/>
      <c r="AL558" s="315"/>
      <c r="AM558" s="367">
        <v>44293.07</v>
      </c>
      <c r="AN558" s="367">
        <v>10848.53</v>
      </c>
      <c r="AO558" s="367">
        <v>5022.4799999999996</v>
      </c>
      <c r="AP558" s="367">
        <v>1430.39</v>
      </c>
      <c r="AQ558" s="367">
        <v>10693.31</v>
      </c>
      <c r="AR558" s="366"/>
      <c r="AS558" s="315"/>
      <c r="AT558" s="315"/>
      <c r="AU558" s="367">
        <v>738.22</v>
      </c>
      <c r="AV558" s="367">
        <v>180.81</v>
      </c>
      <c r="AW558" s="367">
        <v>86.59</v>
      </c>
      <c r="AX558" s="367">
        <v>25.09</v>
      </c>
      <c r="AY558" s="367">
        <v>194.42</v>
      </c>
      <c r="AZ558" s="366"/>
    </row>
    <row r="559" spans="2:52">
      <c r="B559" s="9" t="s">
        <v>641</v>
      </c>
      <c r="C559" s="9"/>
      <c r="D559" s="37">
        <v>8402</v>
      </c>
      <c r="E559" s="13">
        <v>7</v>
      </c>
      <c r="F559" s="13">
        <v>2</v>
      </c>
      <c r="G559" s="13">
        <v>2</v>
      </c>
      <c r="H559" s="13">
        <v>1</v>
      </c>
      <c r="I559" s="13">
        <v>1</v>
      </c>
      <c r="J559" s="9"/>
      <c r="K559" s="315"/>
      <c r="L559" s="315"/>
      <c r="M559" s="114">
        <v>645.34</v>
      </c>
      <c r="N559" s="114">
        <v>307.7</v>
      </c>
      <c r="O559" s="114">
        <v>139.83000000000001</v>
      </c>
      <c r="P559" s="114">
        <v>127.05</v>
      </c>
      <c r="Q559" s="114">
        <v>205.77</v>
      </c>
      <c r="R559" s="9"/>
      <c r="S559" s="315"/>
      <c r="T559" s="315"/>
      <c r="U559" s="114">
        <v>92.19</v>
      </c>
      <c r="V559" s="114">
        <v>43.96</v>
      </c>
      <c r="W559" s="114">
        <v>34.96</v>
      </c>
      <c r="X559" s="114">
        <v>42.35</v>
      </c>
      <c r="Y559" s="114">
        <v>68.59</v>
      </c>
      <c r="Z559" s="9"/>
      <c r="AA559" s="315"/>
      <c r="AB559" s="9" t="s">
        <v>401</v>
      </c>
      <c r="AC559" s="9"/>
      <c r="AD559" s="35">
        <v>8037</v>
      </c>
      <c r="AE559" s="366">
        <v>6</v>
      </c>
      <c r="AF559" s="366">
        <v>2</v>
      </c>
      <c r="AG559" s="366">
        <v>2</v>
      </c>
      <c r="AH559" s="366">
        <v>1</v>
      </c>
      <c r="AI559" s="366"/>
      <c r="AJ559" s="366"/>
      <c r="AK559" s="315"/>
      <c r="AL559" s="315"/>
      <c r="AM559" s="367">
        <v>393.78</v>
      </c>
      <c r="AN559" s="367">
        <v>19.41</v>
      </c>
      <c r="AO559" s="367">
        <v>26.73</v>
      </c>
      <c r="AP559" s="367">
        <v>9.9600000000000009</v>
      </c>
      <c r="AQ559" s="367">
        <v>0</v>
      </c>
      <c r="AR559" s="366"/>
      <c r="AS559" s="315"/>
      <c r="AT559" s="315"/>
      <c r="AU559" s="367">
        <v>65.63</v>
      </c>
      <c r="AV559" s="367">
        <v>3.24</v>
      </c>
      <c r="AW559" s="367">
        <v>4.46</v>
      </c>
      <c r="AX559" s="367">
        <v>1.99</v>
      </c>
      <c r="AY559" s="367">
        <v>0</v>
      </c>
      <c r="AZ559" s="366"/>
    </row>
    <row r="560" spans="2:52">
      <c r="B560" s="9" t="s">
        <v>372</v>
      </c>
      <c r="C560" s="9"/>
      <c r="D560" s="37">
        <v>8402</v>
      </c>
      <c r="E560" s="13">
        <v>340</v>
      </c>
      <c r="F560" s="13">
        <v>196</v>
      </c>
      <c r="G560" s="13">
        <v>152</v>
      </c>
      <c r="H560" s="13">
        <v>111</v>
      </c>
      <c r="I560" s="13">
        <v>106</v>
      </c>
      <c r="J560" s="9"/>
      <c r="K560" s="315"/>
      <c r="L560" s="315"/>
      <c r="M560" s="114">
        <v>32199.55</v>
      </c>
      <c r="N560" s="114">
        <v>19180.490000000002</v>
      </c>
      <c r="O560" s="114">
        <v>15830.29</v>
      </c>
      <c r="P560" s="114">
        <v>10386.58</v>
      </c>
      <c r="Q560" s="114">
        <v>104768.69</v>
      </c>
      <c r="R560" s="9"/>
      <c r="S560" s="315"/>
      <c r="T560" s="315"/>
      <c r="U560" s="114">
        <v>87.5</v>
      </c>
      <c r="V560" s="114">
        <v>52.12</v>
      </c>
      <c r="W560" s="114">
        <v>46.42</v>
      </c>
      <c r="X560" s="114">
        <v>30.82</v>
      </c>
      <c r="Y560" s="114">
        <v>307.24</v>
      </c>
      <c r="Z560" s="9"/>
      <c r="AA560" s="315"/>
      <c r="AB560" s="9" t="s">
        <v>403</v>
      </c>
      <c r="AC560" s="9"/>
      <c r="AD560" s="35">
        <v>8224</v>
      </c>
      <c r="AE560" s="366">
        <v>27</v>
      </c>
      <c r="AF560" s="366">
        <v>14</v>
      </c>
      <c r="AG560" s="366">
        <v>11</v>
      </c>
      <c r="AH560" s="366">
        <v>9</v>
      </c>
      <c r="AI560" s="366">
        <v>10</v>
      </c>
      <c r="AJ560" s="366"/>
      <c r="AK560" s="315"/>
      <c r="AL560" s="315"/>
      <c r="AM560" s="367">
        <v>5671.85</v>
      </c>
      <c r="AN560" s="367">
        <v>1613.22</v>
      </c>
      <c r="AO560" s="367">
        <v>926.58</v>
      </c>
      <c r="AP560" s="367">
        <v>1143.79</v>
      </c>
      <c r="AQ560" s="367">
        <v>7982.74</v>
      </c>
      <c r="AR560" s="366"/>
      <c r="AS560" s="315"/>
      <c r="AT560" s="315"/>
      <c r="AU560" s="367">
        <v>189.06</v>
      </c>
      <c r="AV560" s="367">
        <v>53.77</v>
      </c>
      <c r="AW560" s="367">
        <v>33.090000000000003</v>
      </c>
      <c r="AX560" s="367">
        <v>40.85</v>
      </c>
      <c r="AY560" s="367">
        <v>266.08999999999997</v>
      </c>
      <c r="AZ560" s="366"/>
    </row>
    <row r="561" spans="2:52">
      <c r="B561" s="9" t="s">
        <v>373</v>
      </c>
      <c r="C561" s="9"/>
      <c r="D561" s="37">
        <v>8302</v>
      </c>
      <c r="E561" s="13">
        <v>1</v>
      </c>
      <c r="F561" s="13"/>
      <c r="G561" s="13"/>
      <c r="H561" s="13"/>
      <c r="I561" s="13"/>
      <c r="J561" s="9"/>
      <c r="K561" s="315"/>
      <c r="L561" s="315"/>
      <c r="M561" s="114">
        <v>15</v>
      </c>
      <c r="N561" s="114">
        <v>0</v>
      </c>
      <c r="O561" s="114"/>
      <c r="P561" s="114"/>
      <c r="Q561" s="114"/>
      <c r="R561" s="9"/>
      <c r="S561" s="315"/>
      <c r="T561" s="315"/>
      <c r="U561" s="114">
        <v>15</v>
      </c>
      <c r="V561" s="114">
        <v>0</v>
      </c>
      <c r="W561" s="114"/>
      <c r="X561" s="114"/>
      <c r="Y561" s="114"/>
      <c r="Z561" s="9"/>
      <c r="AA561" s="315"/>
      <c r="AB561" s="9" t="s">
        <v>404</v>
      </c>
      <c r="AC561" s="9"/>
      <c r="AD561" s="35">
        <v>8344</v>
      </c>
      <c r="AE561" s="366">
        <v>52</v>
      </c>
      <c r="AF561" s="366">
        <v>24</v>
      </c>
      <c r="AG561" s="366">
        <v>16</v>
      </c>
      <c r="AH561" s="366">
        <v>12</v>
      </c>
      <c r="AI561" s="366">
        <v>13</v>
      </c>
      <c r="AJ561" s="366"/>
      <c r="AK561" s="315"/>
      <c r="AL561" s="315"/>
      <c r="AM561" s="367">
        <v>38471.980000000003</v>
      </c>
      <c r="AN561" s="367">
        <v>3361.31</v>
      </c>
      <c r="AO561" s="367">
        <v>4218.5</v>
      </c>
      <c r="AP561" s="367">
        <v>1166.4100000000001</v>
      </c>
      <c r="AQ561" s="367">
        <v>7382.72</v>
      </c>
      <c r="AR561" s="366"/>
      <c r="AS561" s="315"/>
      <c r="AT561" s="315"/>
      <c r="AU561" s="367">
        <v>699.49</v>
      </c>
      <c r="AV561" s="367">
        <v>61.11</v>
      </c>
      <c r="AW561" s="367">
        <v>82.72</v>
      </c>
      <c r="AX561" s="367">
        <v>22.43</v>
      </c>
      <c r="AY561" s="367">
        <v>136.72</v>
      </c>
      <c r="AZ561" s="366"/>
    </row>
    <row r="562" spans="2:52">
      <c r="B562" s="9" t="s">
        <v>374</v>
      </c>
      <c r="C562" s="9"/>
      <c r="D562" s="37">
        <v>8053</v>
      </c>
      <c r="E562" s="13">
        <v>311</v>
      </c>
      <c r="F562" s="13">
        <v>200</v>
      </c>
      <c r="G562" s="13">
        <v>178</v>
      </c>
      <c r="H562" s="13">
        <v>150</v>
      </c>
      <c r="I562" s="13">
        <v>158</v>
      </c>
      <c r="J562" s="9"/>
      <c r="K562" s="315"/>
      <c r="L562" s="315"/>
      <c r="M562" s="114">
        <v>55753.1</v>
      </c>
      <c r="N562" s="114">
        <v>43521.69</v>
      </c>
      <c r="O562" s="114">
        <v>37460.89</v>
      </c>
      <c r="P562" s="114">
        <v>26482.27</v>
      </c>
      <c r="Q562" s="114">
        <v>242781.78</v>
      </c>
      <c r="R562" s="9"/>
      <c r="S562" s="315"/>
      <c r="T562" s="315"/>
      <c r="U562" s="114">
        <v>143.69</v>
      </c>
      <c r="V562" s="114">
        <v>112.17</v>
      </c>
      <c r="W562" s="114">
        <v>100.16</v>
      </c>
      <c r="X562" s="114">
        <v>71.569999999999993</v>
      </c>
      <c r="Y562" s="114">
        <v>656.17</v>
      </c>
      <c r="Z562" s="9"/>
      <c r="AA562" s="315"/>
      <c r="AB562" s="9" t="s">
        <v>405</v>
      </c>
      <c r="AC562" s="9"/>
      <c r="AD562" s="35">
        <v>8345</v>
      </c>
      <c r="AE562" s="366">
        <v>16</v>
      </c>
      <c r="AF562" s="366">
        <v>10</v>
      </c>
      <c r="AG562" s="366">
        <v>7</v>
      </c>
      <c r="AH562" s="366">
        <v>3</v>
      </c>
      <c r="AI562" s="366">
        <v>3</v>
      </c>
      <c r="AJ562" s="366"/>
      <c r="AK562" s="315"/>
      <c r="AL562" s="315"/>
      <c r="AM562" s="367">
        <v>4088.17</v>
      </c>
      <c r="AN562" s="367">
        <v>325.64999999999998</v>
      </c>
      <c r="AO562" s="367">
        <v>532.20000000000005</v>
      </c>
      <c r="AP562" s="367">
        <v>85.33</v>
      </c>
      <c r="AQ562" s="367">
        <v>197.02</v>
      </c>
      <c r="AR562" s="366"/>
      <c r="AS562" s="315"/>
      <c r="AT562" s="315"/>
      <c r="AU562" s="367">
        <v>215.17</v>
      </c>
      <c r="AV562" s="367">
        <v>17.14</v>
      </c>
      <c r="AW562" s="367">
        <v>29.57</v>
      </c>
      <c r="AX562" s="367">
        <v>5.33</v>
      </c>
      <c r="AY562" s="367">
        <v>10.95</v>
      </c>
      <c r="AZ562" s="366"/>
    </row>
    <row r="563" spans="2:52">
      <c r="B563" s="9" t="s">
        <v>374</v>
      </c>
      <c r="C563" s="9"/>
      <c r="D563" s="37">
        <v>8055</v>
      </c>
      <c r="E563" s="13">
        <v>1</v>
      </c>
      <c r="F563" s="13"/>
      <c r="G563" s="13"/>
      <c r="H563" s="13"/>
      <c r="I563" s="13"/>
      <c r="J563" s="9"/>
      <c r="K563" s="315"/>
      <c r="L563" s="315"/>
      <c r="M563" s="114">
        <v>95.46</v>
      </c>
      <c r="N563" s="114">
        <v>0</v>
      </c>
      <c r="O563" s="114">
        <v>0</v>
      </c>
      <c r="P563" s="114">
        <v>0</v>
      </c>
      <c r="Q563" s="114">
        <v>0</v>
      </c>
      <c r="R563" s="9"/>
      <c r="S563" s="315"/>
      <c r="T563" s="315"/>
      <c r="U563" s="114">
        <v>95.46</v>
      </c>
      <c r="V563" s="114">
        <v>0</v>
      </c>
      <c r="W563" s="114">
        <v>0</v>
      </c>
      <c r="X563" s="114">
        <v>0</v>
      </c>
      <c r="Y563" s="114">
        <v>0</v>
      </c>
      <c r="Z563" s="9"/>
      <c r="AA563" s="315"/>
      <c r="AB563" s="9" t="s">
        <v>406</v>
      </c>
      <c r="AC563" s="9"/>
      <c r="AD563" s="35">
        <v>8346</v>
      </c>
      <c r="AE563" s="366">
        <v>17</v>
      </c>
      <c r="AF563" s="366">
        <v>8</v>
      </c>
      <c r="AG563" s="366">
        <v>5</v>
      </c>
      <c r="AH563" s="366">
        <v>6</v>
      </c>
      <c r="AI563" s="366">
        <v>6</v>
      </c>
      <c r="AJ563" s="366"/>
      <c r="AK563" s="315"/>
      <c r="AL563" s="315"/>
      <c r="AM563" s="367">
        <v>1548.95</v>
      </c>
      <c r="AN563" s="367">
        <v>676.44</v>
      </c>
      <c r="AO563" s="367">
        <v>264.81</v>
      </c>
      <c r="AP563" s="367">
        <v>285.57</v>
      </c>
      <c r="AQ563" s="367">
        <v>4485.88</v>
      </c>
      <c r="AR563" s="366"/>
      <c r="AS563" s="315"/>
      <c r="AT563" s="315"/>
      <c r="AU563" s="367">
        <v>86.05</v>
      </c>
      <c r="AV563" s="367">
        <v>37.58</v>
      </c>
      <c r="AW563" s="367">
        <v>16.55</v>
      </c>
      <c r="AX563" s="367">
        <v>16.8</v>
      </c>
      <c r="AY563" s="367">
        <v>263.88</v>
      </c>
      <c r="AZ563" s="366"/>
    </row>
    <row r="564" spans="2:52">
      <c r="B564" s="9" t="s">
        <v>376</v>
      </c>
      <c r="C564" s="9"/>
      <c r="D564" s="37">
        <v>8223</v>
      </c>
      <c r="E564" s="13">
        <v>183</v>
      </c>
      <c r="F564" s="13">
        <v>95</v>
      </c>
      <c r="G564" s="13">
        <v>61</v>
      </c>
      <c r="H564" s="13">
        <v>52</v>
      </c>
      <c r="I564" s="13">
        <v>60</v>
      </c>
      <c r="J564" s="9"/>
      <c r="K564" s="315"/>
      <c r="L564" s="315"/>
      <c r="M564" s="114">
        <v>22632.86</v>
      </c>
      <c r="N564" s="114">
        <v>14578.03</v>
      </c>
      <c r="O564" s="114">
        <v>10917.28</v>
      </c>
      <c r="P564" s="114">
        <v>7010.02</v>
      </c>
      <c r="Q564" s="114">
        <v>70481.600000000006</v>
      </c>
      <c r="R564" s="9"/>
      <c r="S564" s="315"/>
      <c r="T564" s="315"/>
      <c r="U564" s="114">
        <v>110.95</v>
      </c>
      <c r="V564" s="114">
        <v>71.459999999999994</v>
      </c>
      <c r="W564" s="114">
        <v>55.99</v>
      </c>
      <c r="X564" s="114">
        <v>36.32</v>
      </c>
      <c r="Y564" s="114">
        <v>359.6</v>
      </c>
      <c r="Z564" s="9"/>
      <c r="AA564" s="315"/>
      <c r="AB564" s="9" t="s">
        <v>409</v>
      </c>
      <c r="AC564" s="9"/>
      <c r="AD564" s="35">
        <v>8347</v>
      </c>
      <c r="AE564" s="366">
        <v>16</v>
      </c>
      <c r="AF564" s="366">
        <v>8</v>
      </c>
      <c r="AG564" s="366">
        <v>7</v>
      </c>
      <c r="AH564" s="366">
        <v>5</v>
      </c>
      <c r="AI564" s="366">
        <v>3</v>
      </c>
      <c r="AJ564" s="366"/>
      <c r="AK564" s="315"/>
      <c r="AL564" s="315"/>
      <c r="AM564" s="367">
        <v>2274.15</v>
      </c>
      <c r="AN564" s="367">
        <v>832.06</v>
      </c>
      <c r="AO564" s="367">
        <v>1022.01</v>
      </c>
      <c r="AP564" s="367">
        <v>232.3</v>
      </c>
      <c r="AQ564" s="367">
        <v>2167.67</v>
      </c>
      <c r="AR564" s="366"/>
      <c r="AS564" s="315"/>
      <c r="AT564" s="315"/>
      <c r="AU564" s="367">
        <v>142.13</v>
      </c>
      <c r="AV564" s="367">
        <v>52</v>
      </c>
      <c r="AW564" s="367">
        <v>63.88</v>
      </c>
      <c r="AX564" s="367">
        <v>15.49</v>
      </c>
      <c r="AY564" s="367">
        <v>135.47999999999999</v>
      </c>
      <c r="AZ564" s="366"/>
    </row>
    <row r="565" spans="2:52">
      <c r="B565" s="9" t="s">
        <v>379</v>
      </c>
      <c r="C565" s="9"/>
      <c r="D565" s="37">
        <v>8329</v>
      </c>
      <c r="E565" s="13">
        <v>11</v>
      </c>
      <c r="F565" s="13">
        <v>11</v>
      </c>
      <c r="G565" s="13">
        <v>10</v>
      </c>
      <c r="H565" s="13">
        <v>9</v>
      </c>
      <c r="I565" s="13">
        <v>10</v>
      </c>
      <c r="J565" s="9"/>
      <c r="K565" s="315"/>
      <c r="L565" s="315"/>
      <c r="M565" s="114">
        <v>728.16</v>
      </c>
      <c r="N565" s="114">
        <v>6471.45</v>
      </c>
      <c r="O565" s="114">
        <v>1228.6600000000001</v>
      </c>
      <c r="P565" s="114">
        <v>915.56</v>
      </c>
      <c r="Q565" s="114">
        <v>11119.37</v>
      </c>
      <c r="R565" s="9"/>
      <c r="S565" s="315"/>
      <c r="T565" s="315"/>
      <c r="U565" s="114">
        <v>48.54</v>
      </c>
      <c r="V565" s="114">
        <v>431.43</v>
      </c>
      <c r="W565" s="114">
        <v>87.76</v>
      </c>
      <c r="X565" s="114">
        <v>65.400000000000006</v>
      </c>
      <c r="Y565" s="114">
        <v>794.24</v>
      </c>
      <c r="Z565" s="9"/>
      <c r="AA565" s="315"/>
      <c r="AB565" s="9" t="s">
        <v>411</v>
      </c>
      <c r="AC565" s="9"/>
      <c r="AD565" s="35">
        <v>8008</v>
      </c>
      <c r="AE565" s="366">
        <v>1</v>
      </c>
      <c r="AF565" s="366"/>
      <c r="AG565" s="366"/>
      <c r="AH565" s="366"/>
      <c r="AI565" s="366"/>
      <c r="AJ565" s="366"/>
      <c r="AK565" s="315"/>
      <c r="AL565" s="315"/>
      <c r="AM565" s="367">
        <v>65</v>
      </c>
      <c r="AN565" s="367">
        <v>0</v>
      </c>
      <c r="AO565" s="367"/>
      <c r="AP565" s="367"/>
      <c r="AQ565" s="367"/>
      <c r="AR565" s="366"/>
      <c r="AS565" s="315"/>
      <c r="AT565" s="315"/>
      <c r="AU565" s="367">
        <v>65</v>
      </c>
      <c r="AV565" s="367">
        <v>0</v>
      </c>
      <c r="AW565" s="367"/>
      <c r="AX565" s="367"/>
      <c r="AY565" s="367"/>
      <c r="AZ565" s="366"/>
    </row>
    <row r="566" spans="2:52">
      <c r="B566" s="9" t="s">
        <v>381</v>
      </c>
      <c r="C566" s="9"/>
      <c r="D566" s="37">
        <v>8092</v>
      </c>
      <c r="E566" s="13">
        <v>25</v>
      </c>
      <c r="F566" s="13">
        <v>13</v>
      </c>
      <c r="G566" s="13">
        <v>15</v>
      </c>
      <c r="H566" s="13">
        <v>16</v>
      </c>
      <c r="I566" s="13">
        <v>15</v>
      </c>
      <c r="J566" s="9"/>
      <c r="K566" s="315"/>
      <c r="L566" s="315"/>
      <c r="M566" s="114">
        <v>4612.74</v>
      </c>
      <c r="N566" s="114">
        <v>3436.59</v>
      </c>
      <c r="O566" s="114">
        <v>2989.29</v>
      </c>
      <c r="P566" s="114">
        <v>3283.83</v>
      </c>
      <c r="Q566" s="114">
        <v>28263.5</v>
      </c>
      <c r="R566" s="9"/>
      <c r="S566" s="315"/>
      <c r="T566" s="315"/>
      <c r="U566" s="114">
        <v>148.80000000000001</v>
      </c>
      <c r="V566" s="114">
        <v>110.86</v>
      </c>
      <c r="W566" s="114">
        <v>103.08</v>
      </c>
      <c r="X566" s="114">
        <v>109.46</v>
      </c>
      <c r="Y566" s="114">
        <v>942.12</v>
      </c>
      <c r="Z566" s="9"/>
      <c r="AA566" s="315"/>
      <c r="AB566" s="9" t="s">
        <v>415</v>
      </c>
      <c r="AC566" s="9"/>
      <c r="AD566" s="35">
        <v>8260</v>
      </c>
      <c r="AE566" s="366">
        <v>5</v>
      </c>
      <c r="AF566" s="366">
        <v>3</v>
      </c>
      <c r="AG566" s="366">
        <v>3</v>
      </c>
      <c r="AH566" s="366">
        <v>2</v>
      </c>
      <c r="AI566" s="366">
        <v>2</v>
      </c>
      <c r="AJ566" s="366"/>
      <c r="AK566" s="315"/>
      <c r="AL566" s="315"/>
      <c r="AM566" s="367">
        <v>273.44</v>
      </c>
      <c r="AN566" s="367">
        <v>130.97999999999999</v>
      </c>
      <c r="AO566" s="367">
        <v>228.63</v>
      </c>
      <c r="AP566" s="367">
        <v>135.80000000000001</v>
      </c>
      <c r="AQ566" s="367">
        <v>1057.04</v>
      </c>
      <c r="AR566" s="366"/>
      <c r="AS566" s="315"/>
      <c r="AT566" s="315"/>
      <c r="AU566" s="367">
        <v>45.57</v>
      </c>
      <c r="AV566" s="367">
        <v>21.83</v>
      </c>
      <c r="AW566" s="367">
        <v>76.209999999999994</v>
      </c>
      <c r="AX566" s="367">
        <v>67.900000000000006</v>
      </c>
      <c r="AY566" s="367">
        <v>528.52</v>
      </c>
      <c r="AZ566" s="366"/>
    </row>
    <row r="567" spans="2:52">
      <c r="B567" s="9" t="s">
        <v>382</v>
      </c>
      <c r="C567" s="9"/>
      <c r="D567" s="37">
        <v>8201</v>
      </c>
      <c r="E567" s="13"/>
      <c r="F567" s="13">
        <v>1</v>
      </c>
      <c r="G567" s="13">
        <v>1</v>
      </c>
      <c r="H567" s="13">
        <v>1</v>
      </c>
      <c r="I567" s="13">
        <v>1</v>
      </c>
      <c r="J567" s="9"/>
      <c r="K567" s="315"/>
      <c r="L567" s="315"/>
      <c r="M567" s="114">
        <v>0</v>
      </c>
      <c r="N567" s="114">
        <v>377.79</v>
      </c>
      <c r="O567" s="114">
        <v>331.18</v>
      </c>
      <c r="P567" s="114">
        <v>177.79</v>
      </c>
      <c r="Q567" s="114">
        <v>625.94000000000005</v>
      </c>
      <c r="R567" s="9"/>
      <c r="S567" s="315"/>
      <c r="T567" s="315"/>
      <c r="U567" s="114">
        <v>0</v>
      </c>
      <c r="V567" s="114">
        <v>377.79</v>
      </c>
      <c r="W567" s="114">
        <v>331.18</v>
      </c>
      <c r="X567" s="114">
        <v>177.79</v>
      </c>
      <c r="Y567" s="114">
        <v>625.94000000000005</v>
      </c>
      <c r="Z567" s="9"/>
      <c r="AA567" s="315"/>
      <c r="AB567" s="9" t="s">
        <v>417</v>
      </c>
      <c r="AC567" s="9"/>
      <c r="AD567" s="35">
        <v>8225</v>
      </c>
      <c r="AE567" s="366">
        <v>68</v>
      </c>
      <c r="AF567" s="366">
        <v>43</v>
      </c>
      <c r="AG567" s="366">
        <v>29</v>
      </c>
      <c r="AH567" s="366">
        <v>25</v>
      </c>
      <c r="AI567" s="366">
        <v>18</v>
      </c>
      <c r="AJ567" s="366"/>
      <c r="AK567" s="315"/>
      <c r="AL567" s="315"/>
      <c r="AM567" s="367">
        <v>20839.599999999999</v>
      </c>
      <c r="AN567" s="367">
        <v>17155.8</v>
      </c>
      <c r="AO567" s="367">
        <v>16720.59</v>
      </c>
      <c r="AP567" s="367">
        <v>3974.69</v>
      </c>
      <c r="AQ567" s="367">
        <v>29254.36</v>
      </c>
      <c r="AR567" s="366"/>
      <c r="AS567" s="315"/>
      <c r="AT567" s="315"/>
      <c r="AU567" s="367">
        <v>281.62</v>
      </c>
      <c r="AV567" s="367">
        <v>231.84</v>
      </c>
      <c r="AW567" s="367">
        <v>242.33</v>
      </c>
      <c r="AX567" s="367">
        <v>58.45</v>
      </c>
      <c r="AY567" s="367">
        <v>423.98</v>
      </c>
      <c r="AZ567" s="366"/>
    </row>
    <row r="568" spans="2:52">
      <c r="B568" s="9" t="s">
        <v>382</v>
      </c>
      <c r="C568" s="9"/>
      <c r="D568" s="37">
        <v>8205</v>
      </c>
      <c r="E568" s="13">
        <v>1</v>
      </c>
      <c r="F568" s="13">
        <v>1</v>
      </c>
      <c r="G568" s="13">
        <v>1</v>
      </c>
      <c r="H568" s="13">
        <v>1</v>
      </c>
      <c r="I568" s="13">
        <v>1</v>
      </c>
      <c r="J568" s="9"/>
      <c r="K568" s="315"/>
      <c r="L568" s="315"/>
      <c r="M568" s="114">
        <v>61.99</v>
      </c>
      <c r="N568" s="114">
        <v>78.16</v>
      </c>
      <c r="O568" s="114">
        <v>105.91</v>
      </c>
      <c r="P568" s="114">
        <v>43.6</v>
      </c>
      <c r="Q568" s="114">
        <v>711.75</v>
      </c>
      <c r="R568" s="9"/>
      <c r="S568" s="315"/>
      <c r="T568" s="315"/>
      <c r="U568" s="114">
        <v>61.99</v>
      </c>
      <c r="V568" s="114">
        <v>78.16</v>
      </c>
      <c r="W568" s="114">
        <v>105.91</v>
      </c>
      <c r="X568" s="114">
        <v>43.6</v>
      </c>
      <c r="Y568" s="114">
        <v>711.75</v>
      </c>
      <c r="Z568" s="9"/>
      <c r="AA568" s="315"/>
      <c r="AB568" s="9" t="s">
        <v>761</v>
      </c>
      <c r="AC568" s="9"/>
      <c r="AD568" s="35" t="s">
        <v>761</v>
      </c>
      <c r="AE568" s="366">
        <v>55</v>
      </c>
      <c r="AF568" s="366">
        <v>18</v>
      </c>
      <c r="AG568" s="366">
        <v>13</v>
      </c>
      <c r="AH568" s="366">
        <v>1</v>
      </c>
      <c r="AI568" s="366">
        <v>2</v>
      </c>
      <c r="AJ568" s="366"/>
      <c r="AK568" s="315"/>
      <c r="AL568" s="315"/>
      <c r="AM568" s="367">
        <v>5151.42</v>
      </c>
      <c r="AN568" s="367">
        <v>948.84</v>
      </c>
      <c r="AO568" s="367">
        <v>924.82</v>
      </c>
      <c r="AP568" s="367">
        <v>11.58</v>
      </c>
      <c r="AQ568" s="367">
        <v>74.3</v>
      </c>
      <c r="AR568" s="366"/>
      <c r="AS568" s="315"/>
      <c r="AT568" s="315"/>
      <c r="AU568" s="367">
        <v>152.99</v>
      </c>
      <c r="AV568" s="367">
        <v>27.78</v>
      </c>
      <c r="AW568" s="367">
        <v>72.14</v>
      </c>
      <c r="AX568" s="367">
        <v>1.29</v>
      </c>
      <c r="AY568" s="367">
        <v>8.26</v>
      </c>
      <c r="AZ568" s="366"/>
    </row>
    <row r="569" spans="2:52">
      <c r="B569" s="9" t="s">
        <v>382</v>
      </c>
      <c r="C569" s="9"/>
      <c r="D569" s="37">
        <v>8330</v>
      </c>
      <c r="E569" s="13">
        <v>1788</v>
      </c>
      <c r="F569" s="13">
        <v>1282</v>
      </c>
      <c r="G569" s="13">
        <v>1180</v>
      </c>
      <c r="H569" s="13">
        <v>1006</v>
      </c>
      <c r="I569" s="13">
        <v>1172</v>
      </c>
      <c r="J569" s="9"/>
      <c r="K569" s="315"/>
      <c r="L569" s="315"/>
      <c r="M569" s="114">
        <v>309266.40000000002</v>
      </c>
      <c r="N569" s="114">
        <v>266394.58999999997</v>
      </c>
      <c r="O569" s="114">
        <v>257274.8</v>
      </c>
      <c r="P569" s="114">
        <v>170959.73</v>
      </c>
      <c r="Q569" s="114">
        <v>1877245.08</v>
      </c>
      <c r="R569" s="9"/>
      <c r="S569" s="315"/>
      <c r="T569" s="315"/>
      <c r="U569" s="114">
        <v>222.76999999999998</v>
      </c>
      <c r="V569" s="114">
        <v>316.93</v>
      </c>
      <c r="W569" s="114">
        <v>118.12</v>
      </c>
      <c r="X569" s="114">
        <v>78.569999999999993</v>
      </c>
      <c r="Y569" s="114">
        <v>868.29</v>
      </c>
      <c r="Z569" s="9"/>
      <c r="AA569" s="315"/>
      <c r="AB569" s="9" t="s">
        <v>420</v>
      </c>
      <c r="AC569" s="9"/>
      <c r="AD569" s="35">
        <v>8050</v>
      </c>
      <c r="AE569" s="366">
        <v>1</v>
      </c>
      <c r="AF569" s="366"/>
      <c r="AG569" s="366"/>
      <c r="AH569" s="366"/>
      <c r="AI569" s="366"/>
      <c r="AJ569" s="366"/>
      <c r="AK569" s="315"/>
      <c r="AL569" s="315"/>
      <c r="AM569" s="367">
        <v>5845.04</v>
      </c>
      <c r="AN569" s="367">
        <v>0</v>
      </c>
      <c r="AO569" s="367">
        <v>0</v>
      </c>
      <c r="AP569" s="367">
        <v>0</v>
      </c>
      <c r="AQ569" s="367">
        <v>0</v>
      </c>
      <c r="AR569" s="366"/>
      <c r="AS569" s="315"/>
      <c r="AT569" s="315"/>
      <c r="AU569" s="367">
        <v>5845.04</v>
      </c>
      <c r="AV569" s="367">
        <v>0</v>
      </c>
      <c r="AW569" s="367">
        <v>0</v>
      </c>
      <c r="AX569" s="367">
        <v>0</v>
      </c>
      <c r="AY569" s="367">
        <v>0</v>
      </c>
      <c r="AZ569" s="366"/>
    </row>
    <row r="570" spans="2:52">
      <c r="B570" s="9" t="s">
        <v>383</v>
      </c>
      <c r="C570" s="9"/>
      <c r="D570" s="37">
        <v>8210</v>
      </c>
      <c r="E570" s="13">
        <v>98</v>
      </c>
      <c r="F570" s="13">
        <v>50</v>
      </c>
      <c r="G570" s="13">
        <v>45</v>
      </c>
      <c r="H570" s="13">
        <v>44</v>
      </c>
      <c r="I570" s="13">
        <v>52</v>
      </c>
      <c r="J570" s="9"/>
      <c r="K570" s="315"/>
      <c r="L570" s="315"/>
      <c r="M570" s="114">
        <v>12087.97</v>
      </c>
      <c r="N570" s="114">
        <v>12629.63</v>
      </c>
      <c r="O570" s="114">
        <v>6714.16</v>
      </c>
      <c r="P570" s="114">
        <v>6406.83</v>
      </c>
      <c r="Q570" s="114">
        <v>49517.29</v>
      </c>
      <c r="R570" s="9"/>
      <c r="S570" s="315"/>
      <c r="T570" s="315"/>
      <c r="U570" s="114">
        <v>99.9</v>
      </c>
      <c r="V570" s="114">
        <v>104.38</v>
      </c>
      <c r="W570" s="114">
        <v>61.04</v>
      </c>
      <c r="X570" s="114">
        <v>57.72</v>
      </c>
      <c r="Y570" s="114">
        <v>434.36</v>
      </c>
      <c r="Z570" s="9"/>
      <c r="AA570" s="315"/>
      <c r="AB570" s="9" t="s">
        <v>421</v>
      </c>
      <c r="AC570" s="9"/>
      <c r="AD570" s="35">
        <v>8226</v>
      </c>
      <c r="AE570" s="366">
        <v>316</v>
      </c>
      <c r="AF570" s="366">
        <v>121</v>
      </c>
      <c r="AG570" s="366">
        <v>71</v>
      </c>
      <c r="AH570" s="366">
        <v>49</v>
      </c>
      <c r="AI570" s="366">
        <v>43</v>
      </c>
      <c r="AJ570" s="366"/>
      <c r="AK570" s="315"/>
      <c r="AL570" s="315"/>
      <c r="AM570" s="367">
        <v>79142.080000000002</v>
      </c>
      <c r="AN570" s="367">
        <v>32302.01</v>
      </c>
      <c r="AO570" s="367">
        <v>8364.86</v>
      </c>
      <c r="AP570" s="367">
        <v>5314.8</v>
      </c>
      <c r="AQ570" s="367">
        <v>49152.01</v>
      </c>
      <c r="AR570" s="366"/>
      <c r="AS570" s="315"/>
      <c r="AT570" s="315"/>
      <c r="AU570" s="367">
        <v>238.38</v>
      </c>
      <c r="AV570" s="367">
        <v>97.3</v>
      </c>
      <c r="AW570" s="367">
        <v>30.42</v>
      </c>
      <c r="AX570" s="367">
        <v>19.399999999999999</v>
      </c>
      <c r="AY570" s="367">
        <v>177.44</v>
      </c>
      <c r="AZ570" s="366"/>
    </row>
    <row r="571" spans="2:52">
      <c r="B571" s="9" t="s">
        <v>384</v>
      </c>
      <c r="C571" s="9"/>
      <c r="D571" s="37">
        <v>8232</v>
      </c>
      <c r="E571" s="13">
        <v>4</v>
      </c>
      <c r="F571" s="13">
        <v>2</v>
      </c>
      <c r="G571" s="13">
        <v>1</v>
      </c>
      <c r="H571" s="13"/>
      <c r="I571" s="13"/>
      <c r="J571" s="9"/>
      <c r="K571" s="315"/>
      <c r="L571" s="315"/>
      <c r="M571" s="114">
        <v>725.46</v>
      </c>
      <c r="N571" s="114">
        <v>1682.21</v>
      </c>
      <c r="O571" s="114">
        <v>476.37</v>
      </c>
      <c r="P571" s="114">
        <v>0</v>
      </c>
      <c r="Q571" s="114">
        <v>0</v>
      </c>
      <c r="R571" s="9"/>
      <c r="S571" s="315"/>
      <c r="T571" s="315"/>
      <c r="U571" s="114">
        <v>145.09</v>
      </c>
      <c r="V571" s="114">
        <v>336.44</v>
      </c>
      <c r="W571" s="114">
        <v>95.27</v>
      </c>
      <c r="X571" s="114">
        <v>0</v>
      </c>
      <c r="Y571" s="114">
        <v>0</v>
      </c>
      <c r="Z571" s="9"/>
      <c r="AA571" s="315"/>
      <c r="AB571" s="9" t="s">
        <v>423</v>
      </c>
      <c r="AC571" s="9"/>
      <c r="AD571" s="35">
        <v>8230</v>
      </c>
      <c r="AE571" s="366">
        <v>82</v>
      </c>
      <c r="AF571" s="366">
        <v>36</v>
      </c>
      <c r="AG571" s="366">
        <v>28</v>
      </c>
      <c r="AH571" s="366">
        <v>27</v>
      </c>
      <c r="AI571" s="366">
        <v>25</v>
      </c>
      <c r="AJ571" s="366"/>
      <c r="AK571" s="315"/>
      <c r="AL571" s="315"/>
      <c r="AM571" s="367">
        <v>5292.16</v>
      </c>
      <c r="AN571" s="367">
        <v>1927.69</v>
      </c>
      <c r="AO571" s="367">
        <v>2293.9</v>
      </c>
      <c r="AP571" s="367">
        <v>1887.36</v>
      </c>
      <c r="AQ571" s="367">
        <v>34851.879999999997</v>
      </c>
      <c r="AR571" s="366"/>
      <c r="AS571" s="315"/>
      <c r="AT571" s="315"/>
      <c r="AU571" s="367">
        <v>63.76</v>
      </c>
      <c r="AV571" s="367">
        <v>23.23</v>
      </c>
      <c r="AW571" s="367">
        <v>36.409999999999997</v>
      </c>
      <c r="AX571" s="367">
        <v>24.83</v>
      </c>
      <c r="AY571" s="367">
        <v>452.62</v>
      </c>
      <c r="AZ571" s="366"/>
    </row>
    <row r="572" spans="2:52">
      <c r="B572" s="9" t="s">
        <v>384</v>
      </c>
      <c r="C572" s="9"/>
      <c r="D572" s="37">
        <v>8234</v>
      </c>
      <c r="E572" s="13">
        <v>518</v>
      </c>
      <c r="F572" s="13">
        <v>356</v>
      </c>
      <c r="G572" s="13">
        <v>318</v>
      </c>
      <c r="H572" s="13">
        <v>284</v>
      </c>
      <c r="I572" s="13">
        <v>350</v>
      </c>
      <c r="J572" s="9"/>
      <c r="K572" s="315"/>
      <c r="L572" s="315"/>
      <c r="M572" s="114">
        <v>77423.100000000006</v>
      </c>
      <c r="N572" s="114">
        <v>65109.89</v>
      </c>
      <c r="O572" s="114">
        <v>68200.3</v>
      </c>
      <c r="P572" s="114">
        <v>47612.56</v>
      </c>
      <c r="Q572" s="114">
        <v>495833.77</v>
      </c>
      <c r="R572" s="9"/>
      <c r="S572" s="315"/>
      <c r="T572" s="315"/>
      <c r="U572" s="114">
        <v>111.24</v>
      </c>
      <c r="V572" s="114">
        <v>93.55</v>
      </c>
      <c r="W572" s="114">
        <v>102.4</v>
      </c>
      <c r="X572" s="114">
        <v>72.36</v>
      </c>
      <c r="Y572" s="114">
        <v>747.86</v>
      </c>
      <c r="Z572" s="9"/>
      <c r="AA572" s="315"/>
      <c r="AB572" s="9" t="s">
        <v>705</v>
      </c>
      <c r="AC572" s="9"/>
      <c r="AD572" s="35">
        <v>8203</v>
      </c>
      <c r="AE572" s="366">
        <v>1</v>
      </c>
      <c r="AF572" s="366">
        <v>1</v>
      </c>
      <c r="AG572" s="366"/>
      <c r="AH572" s="366"/>
      <c r="AI572" s="366"/>
      <c r="AJ572" s="366"/>
      <c r="AK572" s="315"/>
      <c r="AL572" s="315"/>
      <c r="AM572" s="367">
        <v>21.26</v>
      </c>
      <c r="AN572" s="367">
        <v>65</v>
      </c>
      <c r="AO572" s="367"/>
      <c r="AP572" s="367"/>
      <c r="AQ572" s="367"/>
      <c r="AR572" s="366"/>
      <c r="AS572" s="315"/>
      <c r="AT572" s="315"/>
      <c r="AU572" s="367">
        <v>21.26</v>
      </c>
      <c r="AV572" s="367">
        <v>65</v>
      </c>
      <c r="AW572" s="367"/>
      <c r="AX572" s="367"/>
      <c r="AY572" s="367"/>
      <c r="AZ572" s="366"/>
    </row>
    <row r="573" spans="2:52">
      <c r="B573" s="9" t="s">
        <v>385</v>
      </c>
      <c r="C573" s="9"/>
      <c r="D573" s="37">
        <v>8055</v>
      </c>
      <c r="E573" s="13">
        <v>114</v>
      </c>
      <c r="F573" s="13">
        <v>62</v>
      </c>
      <c r="G573" s="13">
        <v>53</v>
      </c>
      <c r="H573" s="13">
        <v>45</v>
      </c>
      <c r="I573" s="13">
        <v>52</v>
      </c>
      <c r="J573" s="9"/>
      <c r="K573" s="315"/>
      <c r="L573" s="315"/>
      <c r="M573" s="114">
        <v>20494.29</v>
      </c>
      <c r="N573" s="114">
        <v>17750.759999999998</v>
      </c>
      <c r="O573" s="114">
        <v>16672.62</v>
      </c>
      <c r="P573" s="114">
        <v>12019.49</v>
      </c>
      <c r="Q573" s="114">
        <v>129066.21</v>
      </c>
      <c r="R573" s="9"/>
      <c r="S573" s="315"/>
      <c r="T573" s="315"/>
      <c r="U573" s="114">
        <v>146.38999999999999</v>
      </c>
      <c r="V573" s="114">
        <v>126.79</v>
      </c>
      <c r="W573" s="114">
        <v>128.25</v>
      </c>
      <c r="X573" s="114">
        <v>92.46</v>
      </c>
      <c r="Y573" s="114">
        <v>977.77</v>
      </c>
      <c r="Z573" s="9"/>
      <c r="AA573" s="315"/>
      <c r="AB573" s="9" t="s">
        <v>424</v>
      </c>
      <c r="AC573" s="9"/>
      <c r="AD573" s="35">
        <v>8231</v>
      </c>
      <c r="AE573" s="366">
        <v>17</v>
      </c>
      <c r="AF573" s="366">
        <v>8</v>
      </c>
      <c r="AG573" s="366">
        <v>10</v>
      </c>
      <c r="AH573" s="366">
        <v>9</v>
      </c>
      <c r="AI573" s="366">
        <v>6</v>
      </c>
      <c r="AJ573" s="366"/>
      <c r="AK573" s="315"/>
      <c r="AL573" s="315"/>
      <c r="AM573" s="367">
        <v>2018.7</v>
      </c>
      <c r="AN573" s="367">
        <v>421.42</v>
      </c>
      <c r="AO573" s="367">
        <v>968.44</v>
      </c>
      <c r="AP573" s="367">
        <v>1027.3399999999999</v>
      </c>
      <c r="AQ573" s="367">
        <v>2423.39</v>
      </c>
      <c r="AR573" s="366"/>
      <c r="AS573" s="315"/>
      <c r="AT573" s="315"/>
      <c r="AU573" s="367">
        <v>100.94</v>
      </c>
      <c r="AV573" s="367">
        <v>21.07</v>
      </c>
      <c r="AW573" s="367">
        <v>48.42</v>
      </c>
      <c r="AX573" s="367">
        <v>57.07</v>
      </c>
      <c r="AY573" s="367">
        <v>134.63</v>
      </c>
      <c r="AZ573" s="366"/>
    </row>
    <row r="574" spans="2:52">
      <c r="B574" s="9" t="s">
        <v>386</v>
      </c>
      <c r="C574" s="9"/>
      <c r="D574" s="37">
        <v>8056</v>
      </c>
      <c r="E574" s="13">
        <v>78</v>
      </c>
      <c r="F574" s="13">
        <v>46</v>
      </c>
      <c r="G574" s="13">
        <v>41</v>
      </c>
      <c r="H574" s="13">
        <v>34</v>
      </c>
      <c r="I574" s="13">
        <v>40</v>
      </c>
      <c r="J574" s="9"/>
      <c r="K574" s="315"/>
      <c r="L574" s="315"/>
      <c r="M574" s="114">
        <v>11823.88</v>
      </c>
      <c r="N574" s="114">
        <v>8244.35</v>
      </c>
      <c r="O574" s="114">
        <v>8286.65</v>
      </c>
      <c r="P574" s="114">
        <v>5753.6</v>
      </c>
      <c r="Q574" s="114">
        <v>57453.440000000002</v>
      </c>
      <c r="R574" s="9"/>
      <c r="S574" s="315"/>
      <c r="T574" s="315"/>
      <c r="U574" s="114">
        <v>119.43</v>
      </c>
      <c r="V574" s="114">
        <v>83.28</v>
      </c>
      <c r="W574" s="114">
        <v>86.32</v>
      </c>
      <c r="X574" s="114">
        <v>59.93</v>
      </c>
      <c r="Y574" s="114">
        <v>598.47</v>
      </c>
      <c r="Z574" s="9"/>
      <c r="AA574" s="315"/>
      <c r="AB574" s="9" t="s">
        <v>429</v>
      </c>
      <c r="AC574" s="9"/>
      <c r="AD574" s="35">
        <v>8223</v>
      </c>
      <c r="AE574" s="366">
        <v>9</v>
      </c>
      <c r="AF574" s="366">
        <v>1</v>
      </c>
      <c r="AG574" s="366">
        <v>1</v>
      </c>
      <c r="AH574" s="366"/>
      <c r="AI574" s="366"/>
      <c r="AJ574" s="366"/>
      <c r="AK574" s="315"/>
      <c r="AL574" s="315"/>
      <c r="AM574" s="367">
        <v>2078.94</v>
      </c>
      <c r="AN574" s="367">
        <v>20.170000000000002</v>
      </c>
      <c r="AO574" s="367">
        <v>25.94</v>
      </c>
      <c r="AP574" s="367">
        <v>0</v>
      </c>
      <c r="AQ574" s="367">
        <v>0</v>
      </c>
      <c r="AR574" s="366"/>
      <c r="AS574" s="315"/>
      <c r="AT574" s="315"/>
      <c r="AU574" s="367">
        <v>230.99</v>
      </c>
      <c r="AV574" s="367">
        <v>2.2400000000000002</v>
      </c>
      <c r="AW574" s="367">
        <v>2.88</v>
      </c>
      <c r="AX574" s="367">
        <v>0</v>
      </c>
      <c r="AY574" s="367">
        <v>0</v>
      </c>
      <c r="AZ574" s="366"/>
    </row>
    <row r="575" spans="2:52">
      <c r="B575" s="9" t="s">
        <v>387</v>
      </c>
      <c r="C575" s="9"/>
      <c r="D575" s="37">
        <v>8332</v>
      </c>
      <c r="E575" s="13">
        <v>2884</v>
      </c>
      <c r="F575" s="13">
        <v>2102</v>
      </c>
      <c r="G575" s="13">
        <v>1858</v>
      </c>
      <c r="H575" s="13">
        <v>1706</v>
      </c>
      <c r="I575" s="13">
        <v>2036</v>
      </c>
      <c r="J575" s="9"/>
      <c r="K575" s="315"/>
      <c r="L575" s="315"/>
      <c r="M575" s="114">
        <v>504062.63</v>
      </c>
      <c r="N575" s="114">
        <v>383977.7</v>
      </c>
      <c r="O575" s="114">
        <v>407448.98</v>
      </c>
      <c r="P575" s="114">
        <v>306510.11</v>
      </c>
      <c r="Q575" s="114">
        <v>3110093.08</v>
      </c>
      <c r="R575" s="9"/>
      <c r="S575" s="315"/>
      <c r="T575" s="315"/>
      <c r="U575" s="114">
        <v>138.78</v>
      </c>
      <c r="V575" s="114">
        <v>105.72</v>
      </c>
      <c r="W575" s="114">
        <v>118</v>
      </c>
      <c r="X575" s="114">
        <v>90.02</v>
      </c>
      <c r="Y575" s="114">
        <v>914.46</v>
      </c>
      <c r="Z575" s="9"/>
      <c r="AA575" s="315"/>
      <c r="AB575" s="9" t="s">
        <v>430</v>
      </c>
      <c r="AC575" s="9"/>
      <c r="AD575" s="35">
        <v>8087</v>
      </c>
      <c r="AE575" s="366">
        <v>32</v>
      </c>
      <c r="AF575" s="366">
        <v>12</v>
      </c>
      <c r="AG575" s="366">
        <v>11</v>
      </c>
      <c r="AH575" s="366">
        <v>5</v>
      </c>
      <c r="AI575" s="366">
        <v>3</v>
      </c>
      <c r="AJ575" s="366"/>
      <c r="AK575" s="315"/>
      <c r="AL575" s="315"/>
      <c r="AM575" s="367">
        <v>20087.93</v>
      </c>
      <c r="AN575" s="367">
        <v>810.71</v>
      </c>
      <c r="AO575" s="367">
        <v>955.89</v>
      </c>
      <c r="AP575" s="367">
        <v>435.63</v>
      </c>
      <c r="AQ575" s="367">
        <v>222.77</v>
      </c>
      <c r="AR575" s="366"/>
      <c r="AS575" s="315"/>
      <c r="AT575" s="315"/>
      <c r="AU575" s="367">
        <v>627.75</v>
      </c>
      <c r="AV575" s="367">
        <v>25.33</v>
      </c>
      <c r="AW575" s="367">
        <v>29.87</v>
      </c>
      <c r="AX575" s="367">
        <v>13.61</v>
      </c>
      <c r="AY575" s="367">
        <v>6.96</v>
      </c>
      <c r="AZ575" s="366"/>
    </row>
    <row r="576" spans="2:52">
      <c r="B576" s="9" t="s">
        <v>389</v>
      </c>
      <c r="C576" s="9"/>
      <c r="D576" s="37">
        <v>8340</v>
      </c>
      <c r="E576" s="13">
        <v>45</v>
      </c>
      <c r="F576" s="13">
        <v>27</v>
      </c>
      <c r="G576" s="13">
        <v>24</v>
      </c>
      <c r="H576" s="13">
        <v>18</v>
      </c>
      <c r="I576" s="13">
        <v>26</v>
      </c>
      <c r="J576" s="9"/>
      <c r="K576" s="315"/>
      <c r="L576" s="315"/>
      <c r="M576" s="114">
        <v>9047.9699999999993</v>
      </c>
      <c r="N576" s="114">
        <v>8152.18</v>
      </c>
      <c r="O576" s="114">
        <v>6377.22</v>
      </c>
      <c r="P576" s="114">
        <v>3772.52</v>
      </c>
      <c r="Q576" s="114">
        <v>61318.59</v>
      </c>
      <c r="R576" s="9"/>
      <c r="S576" s="315"/>
      <c r="T576" s="315"/>
      <c r="U576" s="114">
        <v>148.33000000000001</v>
      </c>
      <c r="V576" s="114">
        <v>133.63999999999999</v>
      </c>
      <c r="W576" s="114">
        <v>111.88</v>
      </c>
      <c r="X576" s="114">
        <v>71.180000000000007</v>
      </c>
      <c r="Y576" s="114">
        <v>1057.22</v>
      </c>
      <c r="Z576" s="9"/>
      <c r="AA576" s="315"/>
      <c r="AB576" s="9" t="s">
        <v>432</v>
      </c>
      <c r="AC576" s="9"/>
      <c r="AD576" s="35">
        <v>8066</v>
      </c>
      <c r="AE576" s="366">
        <v>56</v>
      </c>
      <c r="AF576" s="366">
        <v>40</v>
      </c>
      <c r="AG576" s="366">
        <v>34</v>
      </c>
      <c r="AH576" s="366">
        <v>26</v>
      </c>
      <c r="AI576" s="366">
        <v>26</v>
      </c>
      <c r="AJ576" s="366"/>
      <c r="AK576" s="315"/>
      <c r="AL576" s="315"/>
      <c r="AM576" s="367">
        <v>20922.52</v>
      </c>
      <c r="AN576" s="367">
        <v>13325.99</v>
      </c>
      <c r="AO576" s="367">
        <v>5774.59</v>
      </c>
      <c r="AP576" s="367">
        <v>3869.06</v>
      </c>
      <c r="AQ576" s="367">
        <v>7860.82</v>
      </c>
      <c r="AR576" s="366"/>
      <c r="AS576" s="315"/>
      <c r="AT576" s="315"/>
      <c r="AU576" s="367">
        <v>360.73</v>
      </c>
      <c r="AV576" s="367">
        <v>229.76</v>
      </c>
      <c r="AW576" s="367">
        <v>108.95</v>
      </c>
      <c r="AX576" s="367">
        <v>70.349999999999994</v>
      </c>
      <c r="AY576" s="367">
        <v>140.37</v>
      </c>
      <c r="AZ576" s="366"/>
    </row>
    <row r="577" spans="2:52">
      <c r="B577" s="9" t="s">
        <v>392</v>
      </c>
      <c r="C577" s="9"/>
      <c r="D577" s="37">
        <v>8341</v>
      </c>
      <c r="E577" s="13">
        <v>215</v>
      </c>
      <c r="F577" s="13">
        <v>142</v>
      </c>
      <c r="G577" s="13">
        <v>117</v>
      </c>
      <c r="H577" s="13">
        <v>94</v>
      </c>
      <c r="I577" s="13">
        <v>119</v>
      </c>
      <c r="J577" s="9"/>
      <c r="K577" s="315"/>
      <c r="L577" s="315"/>
      <c r="M577" s="114">
        <v>33915.839999999997</v>
      </c>
      <c r="N577" s="114">
        <v>26344.69</v>
      </c>
      <c r="O577" s="114">
        <v>21077.09</v>
      </c>
      <c r="P577" s="114">
        <v>15500.67</v>
      </c>
      <c r="Q577" s="114">
        <v>151079.70000000001</v>
      </c>
      <c r="R577" s="9"/>
      <c r="S577" s="315"/>
      <c r="T577" s="315"/>
      <c r="U577" s="114">
        <v>118.59</v>
      </c>
      <c r="V577" s="114">
        <v>92.11</v>
      </c>
      <c r="W577" s="114">
        <v>78.94</v>
      </c>
      <c r="X577" s="114">
        <v>58.05</v>
      </c>
      <c r="Y577" s="114">
        <v>559.54999999999995</v>
      </c>
      <c r="Z577" s="9"/>
      <c r="AA577" s="315"/>
      <c r="AB577" s="9" t="s">
        <v>434</v>
      </c>
      <c r="AC577" s="9"/>
      <c r="AD577" s="35">
        <v>8067</v>
      </c>
      <c r="AE577" s="366">
        <v>19</v>
      </c>
      <c r="AF577" s="366">
        <v>11</v>
      </c>
      <c r="AG577" s="366">
        <v>7</v>
      </c>
      <c r="AH577" s="366">
        <v>4</v>
      </c>
      <c r="AI577" s="366">
        <v>4</v>
      </c>
      <c r="AJ577" s="366"/>
      <c r="AK577" s="315"/>
      <c r="AL577" s="315"/>
      <c r="AM577" s="367">
        <v>223110.95</v>
      </c>
      <c r="AN577" s="367">
        <v>1082.8399999999999</v>
      </c>
      <c r="AO577" s="367">
        <v>661.29</v>
      </c>
      <c r="AP577" s="367">
        <v>116.71</v>
      </c>
      <c r="AQ577" s="367">
        <v>1160.72</v>
      </c>
      <c r="AR577" s="366"/>
      <c r="AS577" s="315"/>
      <c r="AT577" s="315"/>
      <c r="AU577" s="367">
        <v>11742.68</v>
      </c>
      <c r="AV577" s="367">
        <v>56.99</v>
      </c>
      <c r="AW577" s="367">
        <v>41.33</v>
      </c>
      <c r="AX577" s="367">
        <v>7.78</v>
      </c>
      <c r="AY577" s="367">
        <v>82.91</v>
      </c>
      <c r="AZ577" s="366"/>
    </row>
    <row r="578" spans="2:52">
      <c r="B578" s="9" t="s">
        <v>393</v>
      </c>
      <c r="C578" s="9"/>
      <c r="D578" s="37">
        <v>8342</v>
      </c>
      <c r="E578" s="13">
        <v>128</v>
      </c>
      <c r="F578" s="13">
        <v>89</v>
      </c>
      <c r="G578" s="13">
        <v>67</v>
      </c>
      <c r="H578" s="13">
        <v>62</v>
      </c>
      <c r="I578" s="13">
        <v>68</v>
      </c>
      <c r="J578" s="9"/>
      <c r="K578" s="315"/>
      <c r="L578" s="315"/>
      <c r="M578" s="114">
        <v>27987.42</v>
      </c>
      <c r="N578" s="114">
        <v>21836.18</v>
      </c>
      <c r="O578" s="114">
        <v>17175.48</v>
      </c>
      <c r="P578" s="114">
        <v>14502.49</v>
      </c>
      <c r="Q578" s="114">
        <v>148330.42000000001</v>
      </c>
      <c r="R578" s="9"/>
      <c r="S578" s="315"/>
      <c r="T578" s="315"/>
      <c r="U578" s="114">
        <v>193.02</v>
      </c>
      <c r="V578" s="114">
        <v>150.59</v>
      </c>
      <c r="W578" s="114">
        <v>129.13999999999999</v>
      </c>
      <c r="X578" s="114">
        <v>107.43</v>
      </c>
      <c r="Y578" s="114">
        <v>1074.8599999999999</v>
      </c>
      <c r="Z578" s="9"/>
      <c r="AA578" s="315"/>
      <c r="AB578" s="9" t="s">
        <v>437</v>
      </c>
      <c r="AC578" s="9"/>
      <c r="AD578" s="35">
        <v>8069</v>
      </c>
      <c r="AE578" s="366">
        <v>80</v>
      </c>
      <c r="AF578" s="366">
        <v>58</v>
      </c>
      <c r="AG578" s="366">
        <v>43</v>
      </c>
      <c r="AH578" s="366">
        <v>39</v>
      </c>
      <c r="AI578" s="366">
        <v>36</v>
      </c>
      <c r="AJ578" s="366"/>
      <c r="AK578" s="315"/>
      <c r="AL578" s="315"/>
      <c r="AM578" s="367">
        <v>182670.42</v>
      </c>
      <c r="AN578" s="367">
        <v>19095.46</v>
      </c>
      <c r="AO578" s="367">
        <v>15977.89</v>
      </c>
      <c r="AP578" s="367">
        <v>12872.2</v>
      </c>
      <c r="AQ578" s="367">
        <v>98038.27</v>
      </c>
      <c r="AR578" s="366"/>
      <c r="AS578" s="315"/>
      <c r="AT578" s="315"/>
      <c r="AU578" s="367">
        <v>2227.69</v>
      </c>
      <c r="AV578" s="367">
        <v>232.87</v>
      </c>
      <c r="AW578" s="367">
        <v>202.25</v>
      </c>
      <c r="AX578" s="367">
        <v>169.37</v>
      </c>
      <c r="AY578" s="367">
        <v>1256.9000000000001</v>
      </c>
      <c r="AZ578" s="366"/>
    </row>
    <row r="579" spans="2:52">
      <c r="B579" s="9" t="s">
        <v>395</v>
      </c>
      <c r="C579" s="9"/>
      <c r="D579" s="37">
        <v>8343</v>
      </c>
      <c r="E579" s="13">
        <v>195</v>
      </c>
      <c r="F579" s="13">
        <v>117</v>
      </c>
      <c r="G579" s="13">
        <v>82</v>
      </c>
      <c r="H579" s="13">
        <v>70</v>
      </c>
      <c r="I579" s="13">
        <v>85</v>
      </c>
      <c r="J579" s="9"/>
      <c r="K579" s="315"/>
      <c r="L579" s="315"/>
      <c r="M579" s="114">
        <v>32559.78</v>
      </c>
      <c r="N579" s="114">
        <v>24430.57</v>
      </c>
      <c r="O579" s="114">
        <v>16400.669999999998</v>
      </c>
      <c r="P579" s="114">
        <v>17660.09</v>
      </c>
      <c r="Q579" s="114">
        <v>144732.82</v>
      </c>
      <c r="R579" s="9"/>
      <c r="S579" s="315"/>
      <c r="T579" s="315"/>
      <c r="U579" s="114">
        <v>142.18</v>
      </c>
      <c r="V579" s="114">
        <v>106.68</v>
      </c>
      <c r="W579" s="114">
        <v>75.23</v>
      </c>
      <c r="X579" s="114">
        <v>81.760000000000005</v>
      </c>
      <c r="Y579" s="114">
        <v>660.88</v>
      </c>
      <c r="Z579" s="9"/>
      <c r="AA579" s="315"/>
      <c r="AB579" s="9" t="s">
        <v>707</v>
      </c>
      <c r="AC579" s="9"/>
      <c r="AD579" s="35">
        <v>8069</v>
      </c>
      <c r="AE579" s="366">
        <v>1</v>
      </c>
      <c r="AF579" s="366">
        <v>1</v>
      </c>
      <c r="AG579" s="366">
        <v>1</v>
      </c>
      <c r="AH579" s="366">
        <v>1</v>
      </c>
      <c r="AI579" s="366">
        <v>1</v>
      </c>
      <c r="AJ579" s="366"/>
      <c r="AK579" s="315"/>
      <c r="AL579" s="315"/>
      <c r="AM579" s="367">
        <v>45.55</v>
      </c>
      <c r="AN579" s="367">
        <v>40.06</v>
      </c>
      <c r="AO579" s="367">
        <v>57.72</v>
      </c>
      <c r="AP579" s="367">
        <v>45.35</v>
      </c>
      <c r="AQ579" s="367">
        <v>193.17</v>
      </c>
      <c r="AR579" s="366"/>
      <c r="AS579" s="315"/>
      <c r="AT579" s="315"/>
      <c r="AU579" s="367">
        <v>45.55</v>
      </c>
      <c r="AV579" s="367">
        <v>40.06</v>
      </c>
      <c r="AW579" s="367">
        <v>57.72</v>
      </c>
      <c r="AX579" s="367">
        <v>45.35</v>
      </c>
      <c r="AY579" s="367">
        <v>193.17</v>
      </c>
      <c r="AZ579" s="366"/>
    </row>
    <row r="580" spans="2:52">
      <c r="B580" s="9" t="s">
        <v>396</v>
      </c>
      <c r="C580" s="9"/>
      <c r="D580" s="37">
        <v>8201</v>
      </c>
      <c r="E580" s="13">
        <v>5</v>
      </c>
      <c r="F580" s="13">
        <v>4</v>
      </c>
      <c r="G580" s="13">
        <v>2</v>
      </c>
      <c r="H580" s="13"/>
      <c r="I580" s="13"/>
      <c r="J580" s="9"/>
      <c r="K580" s="315"/>
      <c r="L580" s="315"/>
      <c r="M580" s="114">
        <v>948.35</v>
      </c>
      <c r="N580" s="114">
        <v>751.2</v>
      </c>
      <c r="O580" s="114">
        <v>203.52</v>
      </c>
      <c r="P580" s="114">
        <v>0</v>
      </c>
      <c r="Q580" s="114">
        <v>0</v>
      </c>
      <c r="R580" s="9"/>
      <c r="S580" s="315"/>
      <c r="T580" s="315"/>
      <c r="U580" s="114">
        <v>158.06</v>
      </c>
      <c r="V580" s="114">
        <v>125.2</v>
      </c>
      <c r="W580" s="114">
        <v>40.700000000000003</v>
      </c>
      <c r="X580" s="114">
        <v>0</v>
      </c>
      <c r="Y580" s="114">
        <v>0</v>
      </c>
      <c r="Z580" s="9"/>
      <c r="AA580" s="315"/>
      <c r="AB580" s="9" t="s">
        <v>438</v>
      </c>
      <c r="AC580" s="9"/>
      <c r="AD580" s="35">
        <v>8070</v>
      </c>
      <c r="AE580" s="366">
        <v>87</v>
      </c>
      <c r="AF580" s="366">
        <v>40</v>
      </c>
      <c r="AG580" s="366">
        <v>28</v>
      </c>
      <c r="AH580" s="366">
        <v>22</v>
      </c>
      <c r="AI580" s="366">
        <v>15</v>
      </c>
      <c r="AJ580" s="366"/>
      <c r="AK580" s="315"/>
      <c r="AL580" s="315"/>
      <c r="AM580" s="367">
        <v>50763.39</v>
      </c>
      <c r="AN580" s="367">
        <v>30938.93</v>
      </c>
      <c r="AO580" s="367">
        <v>4093.94</v>
      </c>
      <c r="AP580" s="367">
        <v>1570.51</v>
      </c>
      <c r="AQ580" s="367">
        <v>15276.98</v>
      </c>
      <c r="AR580" s="366"/>
      <c r="AS580" s="315"/>
      <c r="AT580" s="315"/>
      <c r="AU580" s="367">
        <v>583.49</v>
      </c>
      <c r="AV580" s="367">
        <v>355.62</v>
      </c>
      <c r="AW580" s="367">
        <v>49.32</v>
      </c>
      <c r="AX580" s="367">
        <v>18.920000000000002</v>
      </c>
      <c r="AY580" s="367">
        <v>186.3</v>
      </c>
      <c r="AZ580" s="366"/>
    </row>
    <row r="581" spans="2:52">
      <c r="B581" s="9" t="s">
        <v>396</v>
      </c>
      <c r="C581" s="9"/>
      <c r="D581" s="37">
        <v>8205</v>
      </c>
      <c r="E581" s="13">
        <v>1</v>
      </c>
      <c r="F581" s="13">
        <v>1</v>
      </c>
      <c r="G581" s="13"/>
      <c r="H581" s="13"/>
      <c r="I581" s="13"/>
      <c r="J581" s="9"/>
      <c r="K581" s="315"/>
      <c r="L581" s="315"/>
      <c r="M581" s="114">
        <v>277.56</v>
      </c>
      <c r="N581" s="114">
        <v>333.6</v>
      </c>
      <c r="O581" s="114">
        <v>0</v>
      </c>
      <c r="P581" s="114">
        <v>0</v>
      </c>
      <c r="Q581" s="114">
        <v>0</v>
      </c>
      <c r="R581" s="9"/>
      <c r="S581" s="315"/>
      <c r="T581" s="315"/>
      <c r="U581" s="114">
        <v>277.56</v>
      </c>
      <c r="V581" s="114">
        <v>333.6</v>
      </c>
      <c r="W581" s="114">
        <v>0</v>
      </c>
      <c r="X581" s="114">
        <v>0</v>
      </c>
      <c r="Y581" s="114">
        <v>0</v>
      </c>
      <c r="Z581" s="9"/>
      <c r="AA581" s="315"/>
      <c r="AB581" s="9" t="s">
        <v>442</v>
      </c>
      <c r="AC581" s="9"/>
      <c r="AD581" s="35">
        <v>8270</v>
      </c>
      <c r="AE581" s="366">
        <v>12</v>
      </c>
      <c r="AF581" s="366">
        <v>6</v>
      </c>
      <c r="AG581" s="366">
        <v>6</v>
      </c>
      <c r="AH581" s="366">
        <v>4</v>
      </c>
      <c r="AI581" s="366">
        <v>4</v>
      </c>
      <c r="AJ581" s="366"/>
      <c r="AK581" s="315"/>
      <c r="AL581" s="315"/>
      <c r="AM581" s="367">
        <v>5611.03</v>
      </c>
      <c r="AN581" s="367">
        <v>322.97000000000003</v>
      </c>
      <c r="AO581" s="367">
        <v>374.99</v>
      </c>
      <c r="AP581" s="367">
        <v>238.86</v>
      </c>
      <c r="AQ581" s="367">
        <v>2786.18</v>
      </c>
      <c r="AR581" s="366"/>
      <c r="AS581" s="315"/>
      <c r="AT581" s="315"/>
      <c r="AU581" s="367">
        <v>467.59</v>
      </c>
      <c r="AV581" s="367">
        <v>26.91</v>
      </c>
      <c r="AW581" s="367">
        <v>31.25</v>
      </c>
      <c r="AX581" s="367">
        <v>21.71</v>
      </c>
      <c r="AY581" s="367">
        <v>232.18</v>
      </c>
      <c r="AZ581" s="366"/>
    </row>
    <row r="582" spans="2:52">
      <c r="B582" s="9" t="s">
        <v>397</v>
      </c>
      <c r="C582" s="9"/>
      <c r="D582" s="37">
        <v>8061</v>
      </c>
      <c r="E582" s="13">
        <v>127</v>
      </c>
      <c r="F582" s="13">
        <v>88</v>
      </c>
      <c r="G582" s="13">
        <v>99</v>
      </c>
      <c r="H582" s="13">
        <v>78</v>
      </c>
      <c r="I582" s="13">
        <v>81</v>
      </c>
      <c r="J582" s="9"/>
      <c r="K582" s="315"/>
      <c r="L582" s="315"/>
      <c r="M582" s="114">
        <v>16242.95</v>
      </c>
      <c r="N582" s="114">
        <v>12947.63</v>
      </c>
      <c r="O582" s="114">
        <v>14665.84</v>
      </c>
      <c r="P582" s="114">
        <v>9760.15</v>
      </c>
      <c r="Q582" s="114">
        <v>122261.24</v>
      </c>
      <c r="R582" s="9"/>
      <c r="S582" s="315"/>
      <c r="T582" s="315"/>
      <c r="U582" s="114">
        <v>99.04</v>
      </c>
      <c r="V582" s="114">
        <v>78.95</v>
      </c>
      <c r="W582" s="114">
        <v>90.53</v>
      </c>
      <c r="X582" s="114">
        <v>62.57</v>
      </c>
      <c r="Y582" s="114">
        <v>783.73</v>
      </c>
      <c r="Z582" s="9"/>
      <c r="AA582" s="315"/>
      <c r="AB582" s="9" t="s">
        <v>445</v>
      </c>
      <c r="AC582" s="9"/>
      <c r="AD582" s="35">
        <v>8098</v>
      </c>
      <c r="AE582" s="366">
        <v>7</v>
      </c>
      <c r="AF582" s="366">
        <v>4</v>
      </c>
      <c r="AG582" s="366">
        <v>3</v>
      </c>
      <c r="AH582" s="366">
        <v>3</v>
      </c>
      <c r="AI582" s="366">
        <v>3</v>
      </c>
      <c r="AJ582" s="366"/>
      <c r="AK582" s="315"/>
      <c r="AL582" s="315"/>
      <c r="AM582" s="367">
        <v>437.68</v>
      </c>
      <c r="AN582" s="367">
        <v>72.89</v>
      </c>
      <c r="AO582" s="367">
        <v>83.42</v>
      </c>
      <c r="AP582" s="367">
        <v>71.94</v>
      </c>
      <c r="AQ582" s="367">
        <v>1183.52</v>
      </c>
      <c r="AR582" s="366"/>
      <c r="AS582" s="315"/>
      <c r="AT582" s="315"/>
      <c r="AU582" s="367">
        <v>62.53</v>
      </c>
      <c r="AV582" s="367">
        <v>10.41</v>
      </c>
      <c r="AW582" s="367">
        <v>16.68</v>
      </c>
      <c r="AX582" s="367">
        <v>14.39</v>
      </c>
      <c r="AY582" s="367">
        <v>236.7</v>
      </c>
      <c r="AZ582" s="366"/>
    </row>
    <row r="583" spans="2:52">
      <c r="B583" s="9" t="s">
        <v>397</v>
      </c>
      <c r="C583" s="9"/>
      <c r="D583" s="37">
        <v>8062</v>
      </c>
      <c r="E583" s="13">
        <v>1</v>
      </c>
      <c r="F583" s="13"/>
      <c r="G583" s="13"/>
      <c r="H583" s="13"/>
      <c r="I583" s="13">
        <v>1</v>
      </c>
      <c r="J583" s="9"/>
      <c r="K583" s="315"/>
      <c r="L583" s="315"/>
      <c r="M583" s="114">
        <v>99.63</v>
      </c>
      <c r="N583" s="114">
        <v>0</v>
      </c>
      <c r="O583" s="114">
        <v>0</v>
      </c>
      <c r="P583" s="114">
        <v>0</v>
      </c>
      <c r="Q583" s="114">
        <v>302.64</v>
      </c>
      <c r="R583" s="9"/>
      <c r="S583" s="315"/>
      <c r="T583" s="315"/>
      <c r="U583" s="114">
        <v>99.63</v>
      </c>
      <c r="V583" s="114">
        <v>0</v>
      </c>
      <c r="W583" s="114">
        <v>0</v>
      </c>
      <c r="X583" s="114">
        <v>0</v>
      </c>
      <c r="Y583" s="114">
        <v>302.64</v>
      </c>
      <c r="Z583" s="9"/>
      <c r="AA583" s="315"/>
      <c r="AB583" s="9" t="s">
        <v>447</v>
      </c>
      <c r="AC583" s="9"/>
      <c r="AD583" s="35">
        <v>8021</v>
      </c>
      <c r="AE583" s="366">
        <v>37</v>
      </c>
      <c r="AF583" s="366">
        <v>14</v>
      </c>
      <c r="AG583" s="366">
        <v>10</v>
      </c>
      <c r="AH583" s="366">
        <v>8</v>
      </c>
      <c r="AI583" s="366">
        <v>8</v>
      </c>
      <c r="AJ583" s="366"/>
      <c r="AK583" s="315"/>
      <c r="AL583" s="315"/>
      <c r="AM583" s="367">
        <v>13665.84</v>
      </c>
      <c r="AN583" s="367">
        <v>2777.89</v>
      </c>
      <c r="AO583" s="367">
        <v>1501.69</v>
      </c>
      <c r="AP583" s="367">
        <v>792.68</v>
      </c>
      <c r="AQ583" s="367">
        <v>8189.13</v>
      </c>
      <c r="AR583" s="366"/>
      <c r="AS583" s="315"/>
      <c r="AT583" s="315"/>
      <c r="AU583" s="367">
        <v>341.65</v>
      </c>
      <c r="AV583" s="367">
        <v>69.45</v>
      </c>
      <c r="AW583" s="367">
        <v>38.5</v>
      </c>
      <c r="AX583" s="367">
        <v>21.42</v>
      </c>
      <c r="AY583" s="367">
        <v>204.73</v>
      </c>
      <c r="AZ583" s="366"/>
    </row>
    <row r="584" spans="2:52">
      <c r="B584" s="9" t="s">
        <v>399</v>
      </c>
      <c r="C584" s="9"/>
      <c r="D584" s="37">
        <v>8062</v>
      </c>
      <c r="E584" s="13">
        <v>389</v>
      </c>
      <c r="F584" s="13">
        <v>244</v>
      </c>
      <c r="G584" s="13">
        <v>218</v>
      </c>
      <c r="H584" s="13">
        <v>177</v>
      </c>
      <c r="I584" s="13">
        <v>209</v>
      </c>
      <c r="J584" s="9"/>
      <c r="K584" s="315"/>
      <c r="L584" s="315"/>
      <c r="M584" s="114">
        <v>57755.72</v>
      </c>
      <c r="N584" s="114">
        <v>39753.71</v>
      </c>
      <c r="O584" s="114">
        <v>41837.58</v>
      </c>
      <c r="P584" s="114">
        <v>29472.53</v>
      </c>
      <c r="Q584" s="114">
        <v>306892.43</v>
      </c>
      <c r="R584" s="9"/>
      <c r="S584" s="315"/>
      <c r="T584" s="315"/>
      <c r="U584" s="114">
        <v>116.68</v>
      </c>
      <c r="V584" s="114">
        <v>80.31</v>
      </c>
      <c r="W584" s="114">
        <v>87.71</v>
      </c>
      <c r="X584" s="114">
        <v>61.79</v>
      </c>
      <c r="Y584" s="114">
        <v>646.09</v>
      </c>
      <c r="Z584" s="9"/>
      <c r="AA584" s="315"/>
      <c r="AB584" s="9" t="s">
        <v>450</v>
      </c>
      <c r="AC584" s="9"/>
      <c r="AD584" s="35">
        <v>8201</v>
      </c>
      <c r="AE584" s="366">
        <v>5</v>
      </c>
      <c r="AF584" s="366">
        <v>2</v>
      </c>
      <c r="AG584" s="366">
        <v>2</v>
      </c>
      <c r="AH584" s="366">
        <v>2</v>
      </c>
      <c r="AI584" s="366">
        <v>1</v>
      </c>
      <c r="AJ584" s="366"/>
      <c r="AK584" s="315"/>
      <c r="AL584" s="315"/>
      <c r="AM584" s="367">
        <v>2835.45</v>
      </c>
      <c r="AN584" s="367">
        <v>45.44</v>
      </c>
      <c r="AO584" s="367">
        <v>38.51</v>
      </c>
      <c r="AP584" s="367">
        <v>37.07</v>
      </c>
      <c r="AQ584" s="367">
        <v>1534.04</v>
      </c>
      <c r="AR584" s="366"/>
      <c r="AS584" s="315"/>
      <c r="AT584" s="315"/>
      <c r="AU584" s="367">
        <v>567.09</v>
      </c>
      <c r="AV584" s="367">
        <v>9.09</v>
      </c>
      <c r="AW584" s="367">
        <v>7.7</v>
      </c>
      <c r="AX584" s="367">
        <v>9.27</v>
      </c>
      <c r="AY584" s="367">
        <v>306.81</v>
      </c>
      <c r="AZ584" s="366"/>
    </row>
    <row r="585" spans="2:52">
      <c r="B585" s="9" t="s">
        <v>644</v>
      </c>
      <c r="C585" s="9"/>
      <c r="D585" s="37">
        <v>8087</v>
      </c>
      <c r="E585" s="13">
        <v>12</v>
      </c>
      <c r="F585" s="13">
        <v>7</v>
      </c>
      <c r="G585" s="13">
        <v>5</v>
      </c>
      <c r="H585" s="13">
        <v>4</v>
      </c>
      <c r="I585" s="13">
        <v>2</v>
      </c>
      <c r="J585" s="9"/>
      <c r="K585" s="315"/>
      <c r="L585" s="315"/>
      <c r="M585" s="114">
        <v>755.32</v>
      </c>
      <c r="N585" s="114">
        <v>331.21</v>
      </c>
      <c r="O585" s="114">
        <v>269.93</v>
      </c>
      <c r="P585" s="114">
        <v>305.91999999999996</v>
      </c>
      <c r="Q585" s="114">
        <v>1846.12</v>
      </c>
      <c r="R585" s="9"/>
      <c r="S585" s="315"/>
      <c r="T585" s="315"/>
      <c r="U585" s="114">
        <v>286.27</v>
      </c>
      <c r="V585" s="114">
        <v>185.69</v>
      </c>
      <c r="W585" s="114">
        <v>204.72</v>
      </c>
      <c r="X585" s="114">
        <v>150</v>
      </c>
      <c r="Y585" s="114">
        <v>1630.69</v>
      </c>
      <c r="Z585" s="9"/>
      <c r="AA585" s="315"/>
      <c r="AB585" s="9" t="s">
        <v>452</v>
      </c>
      <c r="AC585" s="9"/>
      <c r="AD585" s="35">
        <v>8071</v>
      </c>
      <c r="AE585" s="366">
        <v>71</v>
      </c>
      <c r="AF585" s="366">
        <v>32</v>
      </c>
      <c r="AG585" s="366">
        <v>24</v>
      </c>
      <c r="AH585" s="366">
        <v>14</v>
      </c>
      <c r="AI585" s="366">
        <v>14</v>
      </c>
      <c r="AJ585" s="366"/>
      <c r="AK585" s="315"/>
      <c r="AL585" s="315"/>
      <c r="AM585" s="367">
        <v>25259.9</v>
      </c>
      <c r="AN585" s="367">
        <v>7927.99</v>
      </c>
      <c r="AO585" s="367">
        <v>20882.490000000002</v>
      </c>
      <c r="AP585" s="367">
        <v>1172.43</v>
      </c>
      <c r="AQ585" s="367">
        <v>7419.7</v>
      </c>
      <c r="AR585" s="366"/>
      <c r="AS585" s="315"/>
      <c r="AT585" s="315"/>
      <c r="AU585" s="367">
        <v>346.03</v>
      </c>
      <c r="AV585" s="367">
        <v>108.6</v>
      </c>
      <c r="AW585" s="367">
        <v>302.64</v>
      </c>
      <c r="AX585" s="367">
        <v>16.989999999999998</v>
      </c>
      <c r="AY585" s="367">
        <v>109.11</v>
      </c>
      <c r="AZ585" s="366"/>
    </row>
    <row r="586" spans="2:52">
      <c r="B586" s="9" t="s">
        <v>401</v>
      </c>
      <c r="C586" s="9"/>
      <c r="D586" s="37">
        <v>8037</v>
      </c>
      <c r="E586" s="13">
        <v>39</v>
      </c>
      <c r="F586" s="13">
        <v>28</v>
      </c>
      <c r="G586" s="13">
        <v>21</v>
      </c>
      <c r="H586" s="13">
        <v>15</v>
      </c>
      <c r="I586" s="13">
        <v>21</v>
      </c>
      <c r="J586" s="9"/>
      <c r="K586" s="315"/>
      <c r="L586" s="315"/>
      <c r="M586" s="114">
        <v>6967.86</v>
      </c>
      <c r="N586" s="114">
        <v>6193.52</v>
      </c>
      <c r="O586" s="114">
        <v>4227.84</v>
      </c>
      <c r="P586" s="114">
        <v>2548.58</v>
      </c>
      <c r="Q586" s="114">
        <v>40308.57</v>
      </c>
      <c r="R586" s="9"/>
      <c r="S586" s="315"/>
      <c r="T586" s="315"/>
      <c r="U586" s="114">
        <v>131.47</v>
      </c>
      <c r="V586" s="114">
        <v>116.86</v>
      </c>
      <c r="W586" s="114">
        <v>84.56</v>
      </c>
      <c r="X586" s="114">
        <v>49.97</v>
      </c>
      <c r="Y586" s="114">
        <v>790.36</v>
      </c>
      <c r="Z586" s="9"/>
      <c r="AA586" s="315"/>
      <c r="AB586" s="9" t="s">
        <v>454</v>
      </c>
      <c r="AC586" s="9"/>
      <c r="AD586" s="35">
        <v>8318</v>
      </c>
      <c r="AE586" s="366">
        <v>2</v>
      </c>
      <c r="AF586" s="366">
        <v>1</v>
      </c>
      <c r="AG586" s="366">
        <v>1</v>
      </c>
      <c r="AH586" s="366">
        <v>1</v>
      </c>
      <c r="AI586" s="366">
        <v>1</v>
      </c>
      <c r="AJ586" s="366"/>
      <c r="AK586" s="315"/>
      <c r="AL586" s="315"/>
      <c r="AM586" s="367">
        <v>31.47</v>
      </c>
      <c r="AN586" s="367">
        <v>9.52</v>
      </c>
      <c r="AO586" s="367">
        <v>12.51</v>
      </c>
      <c r="AP586" s="367">
        <v>10.47</v>
      </c>
      <c r="AQ586" s="367">
        <v>207.17</v>
      </c>
      <c r="AR586" s="366"/>
      <c r="AS586" s="315"/>
      <c r="AT586" s="315"/>
      <c r="AU586" s="367">
        <v>15.74</v>
      </c>
      <c r="AV586" s="367">
        <v>4.76</v>
      </c>
      <c r="AW586" s="367">
        <v>6.26</v>
      </c>
      <c r="AX586" s="367">
        <v>5.24</v>
      </c>
      <c r="AY586" s="367">
        <v>103.59</v>
      </c>
      <c r="AZ586" s="366"/>
    </row>
    <row r="587" spans="2:52">
      <c r="B587" s="9" t="s">
        <v>403</v>
      </c>
      <c r="C587" s="9"/>
      <c r="D587" s="37">
        <v>8092</v>
      </c>
      <c r="E587" s="13">
        <v>1</v>
      </c>
      <c r="F587" s="13"/>
      <c r="G587" s="13">
        <v>1</v>
      </c>
      <c r="H587" s="13">
        <v>1</v>
      </c>
      <c r="I587" s="13">
        <v>1</v>
      </c>
      <c r="J587" s="9"/>
      <c r="K587" s="315"/>
      <c r="L587" s="315"/>
      <c r="M587" s="114">
        <v>389.53</v>
      </c>
      <c r="N587" s="114">
        <v>0</v>
      </c>
      <c r="O587" s="114">
        <v>650.52</v>
      </c>
      <c r="P587" s="114">
        <v>252.26</v>
      </c>
      <c r="Q587" s="114">
        <v>1005.51</v>
      </c>
      <c r="R587" s="9"/>
      <c r="S587" s="315"/>
      <c r="T587" s="315"/>
      <c r="U587" s="114">
        <v>389.53</v>
      </c>
      <c r="V587" s="114">
        <v>0</v>
      </c>
      <c r="W587" s="114">
        <v>650.52</v>
      </c>
      <c r="X587" s="114">
        <v>252.26</v>
      </c>
      <c r="Y587" s="114">
        <v>1005.51</v>
      </c>
      <c r="Z587" s="9"/>
      <c r="AA587" s="315"/>
      <c r="AB587" s="9" t="s">
        <v>456</v>
      </c>
      <c r="AC587" s="9"/>
      <c r="AD587" s="35">
        <v>8223</v>
      </c>
      <c r="AE587" s="366">
        <v>1</v>
      </c>
      <c r="AF587" s="366">
        <v>1</v>
      </c>
      <c r="AG587" s="366"/>
      <c r="AH587" s="366"/>
      <c r="AI587" s="366"/>
      <c r="AJ587" s="366"/>
      <c r="AK587" s="315"/>
      <c r="AL587" s="315"/>
      <c r="AM587" s="367">
        <v>262.45</v>
      </c>
      <c r="AN587" s="367">
        <v>190.32</v>
      </c>
      <c r="AO587" s="367">
        <v>0</v>
      </c>
      <c r="AP587" s="367">
        <v>0</v>
      </c>
      <c r="AQ587" s="367">
        <v>0</v>
      </c>
      <c r="AR587" s="366"/>
      <c r="AS587" s="315"/>
      <c r="AT587" s="315"/>
      <c r="AU587" s="367">
        <v>262.45</v>
      </c>
      <c r="AV587" s="367">
        <v>190.32</v>
      </c>
      <c r="AW587" s="367">
        <v>0</v>
      </c>
      <c r="AX587" s="367">
        <v>0</v>
      </c>
      <c r="AY587" s="367">
        <v>0</v>
      </c>
      <c r="AZ587" s="366"/>
    </row>
    <row r="588" spans="2:52">
      <c r="B588" s="9" t="s">
        <v>403</v>
      </c>
      <c r="C588" s="9"/>
      <c r="D588" s="37">
        <v>8224</v>
      </c>
      <c r="E588" s="13">
        <v>181</v>
      </c>
      <c r="F588" s="13">
        <v>107</v>
      </c>
      <c r="G588" s="13">
        <v>76</v>
      </c>
      <c r="H588" s="13">
        <v>74</v>
      </c>
      <c r="I588" s="13">
        <v>73</v>
      </c>
      <c r="J588" s="9"/>
      <c r="K588" s="315"/>
      <c r="L588" s="315"/>
      <c r="M588" s="114">
        <v>25529.97</v>
      </c>
      <c r="N588" s="114">
        <v>18108.77</v>
      </c>
      <c r="O588" s="114">
        <v>11043.41</v>
      </c>
      <c r="P588" s="114">
        <v>10749.36</v>
      </c>
      <c r="Q588" s="114">
        <v>108519.19</v>
      </c>
      <c r="R588" s="9"/>
      <c r="S588" s="315"/>
      <c r="T588" s="315"/>
      <c r="U588" s="114">
        <v>149.95000000000002</v>
      </c>
      <c r="V588" s="114">
        <v>91</v>
      </c>
      <c r="W588" s="114">
        <v>197.68</v>
      </c>
      <c r="X588" s="114">
        <v>57.79</v>
      </c>
      <c r="Y588" s="114">
        <v>577.23</v>
      </c>
      <c r="Z588" s="9"/>
      <c r="AA588" s="315"/>
      <c r="AB588" s="9" t="s">
        <v>456</v>
      </c>
      <c r="AC588" s="9"/>
      <c r="AD588" s="35">
        <v>8232</v>
      </c>
      <c r="AE588" s="366">
        <v>309</v>
      </c>
      <c r="AF588" s="366">
        <v>194</v>
      </c>
      <c r="AG588" s="366">
        <v>135</v>
      </c>
      <c r="AH588" s="366">
        <v>103</v>
      </c>
      <c r="AI588" s="366">
        <v>91</v>
      </c>
      <c r="AJ588" s="366"/>
      <c r="AK588" s="315"/>
      <c r="AL588" s="315"/>
      <c r="AM588" s="367">
        <v>95708.58</v>
      </c>
      <c r="AN588" s="367">
        <v>67210.539999999994</v>
      </c>
      <c r="AO588" s="367">
        <v>34116.04</v>
      </c>
      <c r="AP588" s="367">
        <v>15083.93</v>
      </c>
      <c r="AQ588" s="367">
        <v>108993.08</v>
      </c>
      <c r="AR588" s="366"/>
      <c r="AS588" s="315"/>
      <c r="AT588" s="315"/>
      <c r="AU588" s="367">
        <v>297.23</v>
      </c>
      <c r="AV588" s="367">
        <v>208.73</v>
      </c>
      <c r="AW588" s="367">
        <v>116.44</v>
      </c>
      <c r="AX588" s="367">
        <v>50.62</v>
      </c>
      <c r="AY588" s="367">
        <v>368.22</v>
      </c>
      <c r="AZ588" s="366"/>
    </row>
    <row r="589" spans="2:52">
      <c r="B589" s="9" t="s">
        <v>404</v>
      </c>
      <c r="C589" s="9"/>
      <c r="D589" s="37">
        <v>8344</v>
      </c>
      <c r="E589" s="13">
        <v>378</v>
      </c>
      <c r="F589" s="13">
        <v>272</v>
      </c>
      <c r="G589" s="13">
        <v>228</v>
      </c>
      <c r="H589" s="13">
        <v>210</v>
      </c>
      <c r="I589" s="13">
        <v>235</v>
      </c>
      <c r="J589" s="9"/>
      <c r="K589" s="315"/>
      <c r="L589" s="315"/>
      <c r="M589" s="114">
        <v>64297.36</v>
      </c>
      <c r="N589" s="114">
        <v>59677.63</v>
      </c>
      <c r="O589" s="114">
        <v>45339.32</v>
      </c>
      <c r="P589" s="114">
        <v>40120.379999999997</v>
      </c>
      <c r="Q589" s="114">
        <v>373339.83</v>
      </c>
      <c r="R589" s="9"/>
      <c r="S589" s="315"/>
      <c r="T589" s="315"/>
      <c r="U589" s="114">
        <v>133.94999999999999</v>
      </c>
      <c r="V589" s="114">
        <v>124.33</v>
      </c>
      <c r="W589" s="114">
        <v>97.93</v>
      </c>
      <c r="X589" s="114">
        <v>87.22</v>
      </c>
      <c r="Y589" s="114">
        <v>806.35</v>
      </c>
      <c r="Z589" s="9"/>
      <c r="AA589" s="315"/>
      <c r="AB589" s="9" t="s">
        <v>458</v>
      </c>
      <c r="AC589" s="9"/>
      <c r="AD589" s="35">
        <v>8240</v>
      </c>
      <c r="AE589" s="366">
        <v>44</v>
      </c>
      <c r="AF589" s="366">
        <v>17</v>
      </c>
      <c r="AG589" s="366">
        <v>17</v>
      </c>
      <c r="AH589" s="366">
        <v>13</v>
      </c>
      <c r="AI589" s="366">
        <v>10</v>
      </c>
      <c r="AJ589" s="366"/>
      <c r="AK589" s="315"/>
      <c r="AL589" s="315"/>
      <c r="AM589" s="367">
        <v>16633.099999999999</v>
      </c>
      <c r="AN589" s="367">
        <v>1970.74</v>
      </c>
      <c r="AO589" s="367">
        <v>2749.46</v>
      </c>
      <c r="AP589" s="367">
        <v>1621.97</v>
      </c>
      <c r="AQ589" s="367">
        <v>8944.94</v>
      </c>
      <c r="AR589" s="366"/>
      <c r="AS589" s="315"/>
      <c r="AT589" s="315"/>
      <c r="AU589" s="367">
        <v>369.62</v>
      </c>
      <c r="AV589" s="367">
        <v>43.79</v>
      </c>
      <c r="AW589" s="367">
        <v>67.06</v>
      </c>
      <c r="AX589" s="367">
        <v>39.56</v>
      </c>
      <c r="AY589" s="367">
        <v>212.97</v>
      </c>
      <c r="AZ589" s="366"/>
    </row>
    <row r="590" spans="2:52">
      <c r="B590" s="9" t="s">
        <v>405</v>
      </c>
      <c r="C590" s="9"/>
      <c r="D590" s="37">
        <v>8345</v>
      </c>
      <c r="E590" s="13">
        <v>84</v>
      </c>
      <c r="F590" s="13">
        <v>52</v>
      </c>
      <c r="G590" s="13">
        <v>47</v>
      </c>
      <c r="H590" s="13">
        <v>38</v>
      </c>
      <c r="I590" s="13">
        <v>47</v>
      </c>
      <c r="J590" s="9"/>
      <c r="K590" s="315"/>
      <c r="L590" s="315"/>
      <c r="M590" s="114">
        <v>17019.13</v>
      </c>
      <c r="N590" s="114">
        <v>9901.73</v>
      </c>
      <c r="O590" s="114">
        <v>10775.16</v>
      </c>
      <c r="P590" s="114">
        <v>5527.12</v>
      </c>
      <c r="Q590" s="114">
        <v>52965.16</v>
      </c>
      <c r="R590" s="9"/>
      <c r="S590" s="315"/>
      <c r="T590" s="315"/>
      <c r="U590" s="114">
        <v>166.85</v>
      </c>
      <c r="V590" s="114">
        <v>97.08</v>
      </c>
      <c r="W590" s="114">
        <v>113.42</v>
      </c>
      <c r="X590" s="114">
        <v>65.02</v>
      </c>
      <c r="Y590" s="114">
        <v>546.03</v>
      </c>
      <c r="Z590" s="9"/>
      <c r="AA590" s="315"/>
      <c r="AB590" s="9" t="s">
        <v>460</v>
      </c>
      <c r="AC590" s="9"/>
      <c r="AD590" s="35">
        <v>8348</v>
      </c>
      <c r="AE590" s="366">
        <v>4</v>
      </c>
      <c r="AF590" s="366">
        <v>2</v>
      </c>
      <c r="AG590" s="366">
        <v>2</v>
      </c>
      <c r="AH590" s="366">
        <v>2</v>
      </c>
      <c r="AI590" s="366">
        <v>2</v>
      </c>
      <c r="AJ590" s="366"/>
      <c r="AK590" s="315"/>
      <c r="AL590" s="315"/>
      <c r="AM590" s="367">
        <v>1206.3800000000001</v>
      </c>
      <c r="AN590" s="367">
        <v>118.53</v>
      </c>
      <c r="AO590" s="367">
        <v>79.959999999999994</v>
      </c>
      <c r="AP590" s="367">
        <v>78.69</v>
      </c>
      <c r="AQ590" s="367">
        <v>30</v>
      </c>
      <c r="AR590" s="366"/>
      <c r="AS590" s="315"/>
      <c r="AT590" s="315"/>
      <c r="AU590" s="367">
        <v>301.60000000000002</v>
      </c>
      <c r="AV590" s="367">
        <v>29.63</v>
      </c>
      <c r="AW590" s="367">
        <v>19.989999999999998</v>
      </c>
      <c r="AX590" s="367">
        <v>19.670000000000002</v>
      </c>
      <c r="AY590" s="367">
        <v>7.5</v>
      </c>
      <c r="AZ590" s="366"/>
    </row>
    <row r="591" spans="2:52">
      <c r="B591" s="9" t="s">
        <v>406</v>
      </c>
      <c r="C591" s="9"/>
      <c r="D591" s="37">
        <v>8346</v>
      </c>
      <c r="E591" s="13">
        <v>148</v>
      </c>
      <c r="F591" s="13">
        <v>92</v>
      </c>
      <c r="G591" s="13">
        <v>71</v>
      </c>
      <c r="H591" s="13">
        <v>79</v>
      </c>
      <c r="I591" s="13">
        <v>88</v>
      </c>
      <c r="J591" s="9"/>
      <c r="K591" s="315"/>
      <c r="L591" s="315"/>
      <c r="M591" s="114">
        <v>28552.75</v>
      </c>
      <c r="N591" s="114">
        <v>18873.39</v>
      </c>
      <c r="O591" s="114">
        <v>17003.580000000002</v>
      </c>
      <c r="P591" s="114">
        <v>18539.48</v>
      </c>
      <c r="Q591" s="114">
        <v>122225.01</v>
      </c>
      <c r="R591" s="9"/>
      <c r="S591" s="315"/>
      <c r="T591" s="315"/>
      <c r="U591" s="114">
        <v>155.18</v>
      </c>
      <c r="V591" s="114">
        <v>102.57</v>
      </c>
      <c r="W591" s="114">
        <v>100.02</v>
      </c>
      <c r="X591" s="114">
        <v>104.74</v>
      </c>
      <c r="Y591" s="114">
        <v>694.46</v>
      </c>
      <c r="Z591" s="9"/>
      <c r="AA591" s="315"/>
      <c r="AB591" s="9" t="s">
        <v>462</v>
      </c>
      <c r="AC591" s="9"/>
      <c r="AD591" s="35">
        <v>8349</v>
      </c>
      <c r="AE591" s="366">
        <v>17</v>
      </c>
      <c r="AF591" s="366">
        <v>7</v>
      </c>
      <c r="AG591" s="366">
        <v>5</v>
      </c>
      <c r="AH591" s="366">
        <v>5</v>
      </c>
      <c r="AI591" s="366">
        <v>4</v>
      </c>
      <c r="AJ591" s="366"/>
      <c r="AK591" s="315"/>
      <c r="AL591" s="315"/>
      <c r="AM591" s="367">
        <v>926.93</v>
      </c>
      <c r="AN591" s="367">
        <v>254.44</v>
      </c>
      <c r="AO591" s="367">
        <v>118.26</v>
      </c>
      <c r="AP591" s="367">
        <v>102.99</v>
      </c>
      <c r="AQ591" s="367">
        <v>247.72</v>
      </c>
      <c r="AR591" s="366"/>
      <c r="AS591" s="315"/>
      <c r="AT591" s="315"/>
      <c r="AU591" s="367">
        <v>54.53</v>
      </c>
      <c r="AV591" s="367">
        <v>14.97</v>
      </c>
      <c r="AW591" s="367">
        <v>9.1</v>
      </c>
      <c r="AX591" s="367">
        <v>7.36</v>
      </c>
      <c r="AY591" s="367">
        <v>17.690000000000001</v>
      </c>
      <c r="AZ591" s="366"/>
    </row>
    <row r="592" spans="2:52">
      <c r="B592" s="9" t="s">
        <v>409</v>
      </c>
      <c r="C592" s="9"/>
      <c r="D592" s="37">
        <v>8347</v>
      </c>
      <c r="E592" s="13">
        <v>72</v>
      </c>
      <c r="F592" s="13">
        <v>43</v>
      </c>
      <c r="G592" s="13">
        <v>39</v>
      </c>
      <c r="H592" s="13">
        <v>32</v>
      </c>
      <c r="I592" s="13">
        <v>39</v>
      </c>
      <c r="J592" s="9"/>
      <c r="K592" s="315"/>
      <c r="L592" s="315"/>
      <c r="M592" s="114">
        <v>13158.76</v>
      </c>
      <c r="N592" s="114">
        <v>8745.4699999999993</v>
      </c>
      <c r="O592" s="114">
        <v>10686.93</v>
      </c>
      <c r="P592" s="114">
        <v>7313.24</v>
      </c>
      <c r="Q592" s="114">
        <v>66185.929999999993</v>
      </c>
      <c r="R592" s="9"/>
      <c r="S592" s="315"/>
      <c r="T592" s="315"/>
      <c r="U592" s="114">
        <v>153.01</v>
      </c>
      <c r="V592" s="114">
        <v>101.69</v>
      </c>
      <c r="W592" s="114">
        <v>127.23</v>
      </c>
      <c r="X592" s="114">
        <v>87.06</v>
      </c>
      <c r="Y592" s="114">
        <v>797.42</v>
      </c>
      <c r="Z592" s="9"/>
      <c r="AA592" s="315"/>
      <c r="AB592" s="9" t="s">
        <v>463</v>
      </c>
      <c r="AC592" s="9"/>
      <c r="AD592" s="35">
        <v>8241</v>
      </c>
      <c r="AE592" s="366">
        <v>33</v>
      </c>
      <c r="AF592" s="366">
        <v>16</v>
      </c>
      <c r="AG592" s="366">
        <v>16</v>
      </c>
      <c r="AH592" s="366">
        <v>17</v>
      </c>
      <c r="AI592" s="366">
        <v>13</v>
      </c>
      <c r="AJ592" s="366"/>
      <c r="AK592" s="315"/>
      <c r="AL592" s="315"/>
      <c r="AM592" s="367">
        <v>8618.9699999999993</v>
      </c>
      <c r="AN592" s="367">
        <v>3915.55</v>
      </c>
      <c r="AO592" s="367">
        <v>3388.9</v>
      </c>
      <c r="AP592" s="367">
        <v>3298.9</v>
      </c>
      <c r="AQ592" s="367">
        <v>5723.57</v>
      </c>
      <c r="AR592" s="366"/>
      <c r="AS592" s="315"/>
      <c r="AT592" s="315"/>
      <c r="AU592" s="367">
        <v>246.26</v>
      </c>
      <c r="AV592" s="367">
        <v>111.87</v>
      </c>
      <c r="AW592" s="367">
        <v>109.32</v>
      </c>
      <c r="AX592" s="367">
        <v>94.25</v>
      </c>
      <c r="AY592" s="367">
        <v>168.34</v>
      </c>
      <c r="AZ592" s="366"/>
    </row>
    <row r="593" spans="2:52">
      <c r="B593" s="9" t="s">
        <v>411</v>
      </c>
      <c r="C593" s="9"/>
      <c r="D593" s="37">
        <v>8008</v>
      </c>
      <c r="E593" s="13">
        <v>1</v>
      </c>
      <c r="F593" s="13"/>
      <c r="G593" s="13"/>
      <c r="H593" s="13"/>
      <c r="I593" s="13"/>
      <c r="J593" s="9"/>
      <c r="K593" s="315"/>
      <c r="L593" s="315"/>
      <c r="M593" s="114">
        <v>65</v>
      </c>
      <c r="N593" s="114">
        <v>0</v>
      </c>
      <c r="O593" s="114"/>
      <c r="P593" s="114"/>
      <c r="Q593" s="114"/>
      <c r="R593" s="9"/>
      <c r="S593" s="315"/>
      <c r="T593" s="315"/>
      <c r="U593" s="114">
        <v>65</v>
      </c>
      <c r="V593" s="114">
        <v>0</v>
      </c>
      <c r="W593" s="114"/>
      <c r="X593" s="114"/>
      <c r="Y593" s="114"/>
      <c r="Z593" s="9"/>
      <c r="AA593" s="315"/>
      <c r="AB593" s="9" t="s">
        <v>646</v>
      </c>
      <c r="AC593" s="9"/>
      <c r="AD593" s="35">
        <v>8072</v>
      </c>
      <c r="AE593" s="366">
        <v>30</v>
      </c>
      <c r="AF593" s="366">
        <v>15</v>
      </c>
      <c r="AG593" s="366">
        <v>10</v>
      </c>
      <c r="AH593" s="366">
        <v>7</v>
      </c>
      <c r="AI593" s="366">
        <v>7</v>
      </c>
      <c r="AJ593" s="366"/>
      <c r="AK593" s="315"/>
      <c r="AL593" s="315"/>
      <c r="AM593" s="367">
        <v>13515.44</v>
      </c>
      <c r="AN593" s="367">
        <v>9637.4699999999993</v>
      </c>
      <c r="AO593" s="367">
        <v>1418.29</v>
      </c>
      <c r="AP593" s="367">
        <v>2773.01</v>
      </c>
      <c r="AQ593" s="367">
        <v>10583.52</v>
      </c>
      <c r="AR593" s="366"/>
      <c r="AS593" s="315"/>
      <c r="AT593" s="315"/>
      <c r="AU593" s="367">
        <v>422.36</v>
      </c>
      <c r="AV593" s="367">
        <v>301.17</v>
      </c>
      <c r="AW593" s="367">
        <v>47.28</v>
      </c>
      <c r="AX593" s="367">
        <v>92.43</v>
      </c>
      <c r="AY593" s="367">
        <v>352.78</v>
      </c>
      <c r="AZ593" s="366"/>
    </row>
    <row r="594" spans="2:52">
      <c r="B594" s="9" t="s">
        <v>415</v>
      </c>
      <c r="C594" s="9"/>
      <c r="D594" s="37">
        <v>8260</v>
      </c>
      <c r="E594" s="13">
        <v>10</v>
      </c>
      <c r="F594" s="13">
        <v>7</v>
      </c>
      <c r="G594" s="13">
        <v>6</v>
      </c>
      <c r="H594" s="13">
        <v>3</v>
      </c>
      <c r="I594" s="13">
        <v>2</v>
      </c>
      <c r="J594" s="9"/>
      <c r="K594" s="315"/>
      <c r="L594" s="315"/>
      <c r="M594" s="114">
        <v>658.31</v>
      </c>
      <c r="N594" s="114">
        <v>242.94</v>
      </c>
      <c r="O594" s="114">
        <v>305.16000000000003</v>
      </c>
      <c r="P594" s="114">
        <v>518.57000000000005</v>
      </c>
      <c r="Q594" s="114">
        <v>569.27</v>
      </c>
      <c r="R594" s="9"/>
      <c r="S594" s="315"/>
      <c r="T594" s="315"/>
      <c r="U594" s="114">
        <v>59.85</v>
      </c>
      <c r="V594" s="114">
        <v>22.09</v>
      </c>
      <c r="W594" s="114">
        <v>38.15</v>
      </c>
      <c r="X594" s="114">
        <v>64.819999999999993</v>
      </c>
      <c r="Y594" s="114">
        <v>71.16</v>
      </c>
      <c r="Z594" s="9"/>
      <c r="AA594" s="315"/>
      <c r="AB594" s="9" t="s">
        <v>469</v>
      </c>
      <c r="AC594" s="9"/>
      <c r="AD594" s="35">
        <v>8350</v>
      </c>
      <c r="AE594" s="366">
        <v>14</v>
      </c>
      <c r="AF594" s="366">
        <v>3</v>
      </c>
      <c r="AG594" s="366">
        <v>2</v>
      </c>
      <c r="AH594" s="366"/>
      <c r="AI594" s="366">
        <v>1</v>
      </c>
      <c r="AJ594" s="366"/>
      <c r="AK594" s="315"/>
      <c r="AL594" s="315"/>
      <c r="AM594" s="367">
        <v>18901.580000000002</v>
      </c>
      <c r="AN594" s="367">
        <v>377.22</v>
      </c>
      <c r="AO594" s="367">
        <v>165.13</v>
      </c>
      <c r="AP594" s="367">
        <v>0</v>
      </c>
      <c r="AQ594" s="367">
        <v>360.63</v>
      </c>
      <c r="AR594" s="366"/>
      <c r="AS594" s="315"/>
      <c r="AT594" s="315"/>
      <c r="AU594" s="367">
        <v>1350.11</v>
      </c>
      <c r="AV594" s="367">
        <v>26.94</v>
      </c>
      <c r="AW594" s="367">
        <v>13.76</v>
      </c>
      <c r="AX594" s="367">
        <v>0</v>
      </c>
      <c r="AY594" s="367">
        <v>32.78</v>
      </c>
      <c r="AZ594" s="366"/>
    </row>
    <row r="595" spans="2:52">
      <c r="B595" s="9" t="s">
        <v>417</v>
      </c>
      <c r="C595" s="9"/>
      <c r="D595" s="37">
        <v>8225</v>
      </c>
      <c r="E595" s="13">
        <v>376</v>
      </c>
      <c r="F595" s="13">
        <v>240</v>
      </c>
      <c r="G595" s="13">
        <v>196</v>
      </c>
      <c r="H595" s="13">
        <v>168</v>
      </c>
      <c r="I595" s="13">
        <v>179</v>
      </c>
      <c r="J595" s="9"/>
      <c r="K595" s="315"/>
      <c r="L595" s="315"/>
      <c r="M595" s="114">
        <v>47551.08</v>
      </c>
      <c r="N595" s="114">
        <v>41816.050000000003</v>
      </c>
      <c r="O595" s="114">
        <v>38685.53</v>
      </c>
      <c r="P595" s="114">
        <v>28560.47</v>
      </c>
      <c r="Q595" s="114">
        <v>252492.75</v>
      </c>
      <c r="R595" s="9"/>
      <c r="S595" s="315"/>
      <c r="T595" s="315"/>
      <c r="U595" s="114">
        <v>108.81</v>
      </c>
      <c r="V595" s="114">
        <v>95.69</v>
      </c>
      <c r="W595" s="114">
        <v>91.67</v>
      </c>
      <c r="X595" s="114">
        <v>67.52</v>
      </c>
      <c r="Y595" s="114">
        <v>596.91</v>
      </c>
      <c r="Z595" s="9"/>
      <c r="AA595" s="315"/>
      <c r="AB595" s="9" t="s">
        <v>470</v>
      </c>
      <c r="AC595" s="9"/>
      <c r="AD595" s="35">
        <v>8074</v>
      </c>
      <c r="AE595" s="366">
        <v>4</v>
      </c>
      <c r="AF595" s="366">
        <v>3</v>
      </c>
      <c r="AG595" s="366">
        <v>3</v>
      </c>
      <c r="AH595" s="366">
        <v>2</v>
      </c>
      <c r="AI595" s="366">
        <v>1</v>
      </c>
      <c r="AJ595" s="366"/>
      <c r="AK595" s="315"/>
      <c r="AL595" s="315"/>
      <c r="AM595" s="367">
        <v>365.48</v>
      </c>
      <c r="AN595" s="367">
        <v>222.86</v>
      </c>
      <c r="AO595" s="367">
        <v>384.57</v>
      </c>
      <c r="AP595" s="367">
        <v>52.94</v>
      </c>
      <c r="AQ595" s="367">
        <v>253.29</v>
      </c>
      <c r="AR595" s="366"/>
      <c r="AS595" s="315"/>
      <c r="AT595" s="315"/>
      <c r="AU595" s="367">
        <v>91.37</v>
      </c>
      <c r="AV595" s="367">
        <v>55.72</v>
      </c>
      <c r="AW595" s="367">
        <v>96.14</v>
      </c>
      <c r="AX595" s="367">
        <v>13.24</v>
      </c>
      <c r="AY595" s="367">
        <v>63.32</v>
      </c>
      <c r="AZ595" s="366"/>
    </row>
    <row r="596" spans="2:52">
      <c r="B596" s="9" t="s">
        <v>421</v>
      </c>
      <c r="C596" s="9"/>
      <c r="D596" s="37">
        <v>8226</v>
      </c>
      <c r="E596" s="13">
        <v>1318</v>
      </c>
      <c r="F596" s="13">
        <v>629</v>
      </c>
      <c r="G596" s="13">
        <v>410</v>
      </c>
      <c r="H596" s="13">
        <v>302</v>
      </c>
      <c r="I596" s="13">
        <v>285</v>
      </c>
      <c r="J596" s="9"/>
      <c r="K596" s="315"/>
      <c r="L596" s="315"/>
      <c r="M596" s="114">
        <v>128920.25</v>
      </c>
      <c r="N596" s="114">
        <v>70829.31</v>
      </c>
      <c r="O596" s="114">
        <v>48633.75</v>
      </c>
      <c r="P596" s="114">
        <v>29506.48</v>
      </c>
      <c r="Q596" s="114">
        <v>261821.61</v>
      </c>
      <c r="R596" s="9"/>
      <c r="S596" s="315"/>
      <c r="T596" s="315"/>
      <c r="U596" s="114">
        <v>86.41</v>
      </c>
      <c r="V596" s="114">
        <v>47.47</v>
      </c>
      <c r="W596" s="114">
        <v>35.79</v>
      </c>
      <c r="X596" s="114">
        <v>21.86</v>
      </c>
      <c r="Y596" s="114">
        <v>192.8</v>
      </c>
      <c r="Z596" s="9"/>
      <c r="AA596" s="315"/>
      <c r="AB596" s="9" t="s">
        <v>472</v>
      </c>
      <c r="AC596" s="9"/>
      <c r="AD596" s="35">
        <v>8242</v>
      </c>
      <c r="AE596" s="366">
        <v>91</v>
      </c>
      <c r="AF596" s="366">
        <v>54</v>
      </c>
      <c r="AG596" s="366">
        <v>41</v>
      </c>
      <c r="AH596" s="366">
        <v>27</v>
      </c>
      <c r="AI596" s="366">
        <v>22</v>
      </c>
      <c r="AJ596" s="366"/>
      <c r="AK596" s="315"/>
      <c r="AL596" s="315"/>
      <c r="AM596" s="367">
        <v>54463.92</v>
      </c>
      <c r="AN596" s="367">
        <v>31881.64</v>
      </c>
      <c r="AO596" s="367">
        <v>23480.58</v>
      </c>
      <c r="AP596" s="367">
        <v>7024.82</v>
      </c>
      <c r="AQ596" s="367">
        <v>13757.93</v>
      </c>
      <c r="AR596" s="366"/>
      <c r="AS596" s="315"/>
      <c r="AT596" s="315"/>
      <c r="AU596" s="367">
        <v>579.4</v>
      </c>
      <c r="AV596" s="367">
        <v>339.17</v>
      </c>
      <c r="AW596" s="367">
        <v>258.02999999999997</v>
      </c>
      <c r="AX596" s="367">
        <v>77.2</v>
      </c>
      <c r="AY596" s="367">
        <v>152.87</v>
      </c>
      <c r="AZ596" s="366"/>
    </row>
    <row r="597" spans="2:52">
      <c r="B597" s="9" t="s">
        <v>421</v>
      </c>
      <c r="C597" s="9"/>
      <c r="D597" s="37">
        <v>8330</v>
      </c>
      <c r="E597" s="13">
        <v>1</v>
      </c>
      <c r="F597" s="13"/>
      <c r="G597" s="13"/>
      <c r="H597" s="13"/>
      <c r="I597" s="13"/>
      <c r="J597" s="9"/>
      <c r="K597" s="315"/>
      <c r="L597" s="315"/>
      <c r="M597" s="114">
        <v>15</v>
      </c>
      <c r="N597" s="114">
        <v>0</v>
      </c>
      <c r="O597" s="114"/>
      <c r="P597" s="114"/>
      <c r="Q597" s="114"/>
      <c r="R597" s="9"/>
      <c r="S597" s="315"/>
      <c r="T597" s="315"/>
      <c r="U597" s="114">
        <v>15</v>
      </c>
      <c r="V597" s="114">
        <v>0</v>
      </c>
      <c r="W597" s="114"/>
      <c r="X597" s="114"/>
      <c r="Y597" s="114"/>
      <c r="Z597" s="9"/>
      <c r="AA597" s="315"/>
      <c r="AB597" s="9" t="s">
        <v>472</v>
      </c>
      <c r="AC597" s="9"/>
      <c r="AD597" s="35">
        <v>8247</v>
      </c>
      <c r="AE597" s="366">
        <v>1</v>
      </c>
      <c r="AF597" s="366"/>
      <c r="AG597" s="366"/>
      <c r="AH597" s="366"/>
      <c r="AI597" s="366"/>
      <c r="AJ597" s="366"/>
      <c r="AK597" s="315"/>
      <c r="AL597" s="315"/>
      <c r="AM597" s="367">
        <v>207.52</v>
      </c>
      <c r="AN597" s="367">
        <v>0</v>
      </c>
      <c r="AO597" s="367">
        <v>0</v>
      </c>
      <c r="AP597" s="367">
        <v>0</v>
      </c>
      <c r="AQ597" s="367">
        <v>0</v>
      </c>
      <c r="AR597" s="366"/>
      <c r="AS597" s="315"/>
      <c r="AT597" s="315"/>
      <c r="AU597" s="367">
        <v>207.52</v>
      </c>
      <c r="AV597" s="367">
        <v>0</v>
      </c>
      <c r="AW597" s="367">
        <v>0</v>
      </c>
      <c r="AX597" s="367">
        <v>0</v>
      </c>
      <c r="AY597" s="367">
        <v>0</v>
      </c>
      <c r="AZ597" s="366"/>
    </row>
    <row r="598" spans="2:52">
      <c r="B598" s="9" t="s">
        <v>423</v>
      </c>
      <c r="C598" s="9"/>
      <c r="D598" s="37">
        <v>8230</v>
      </c>
      <c r="E598" s="13">
        <v>130</v>
      </c>
      <c r="F598" s="13">
        <v>84</v>
      </c>
      <c r="G598" s="13">
        <v>65</v>
      </c>
      <c r="H598" s="13">
        <v>54</v>
      </c>
      <c r="I598" s="13">
        <v>55</v>
      </c>
      <c r="J598" s="9"/>
      <c r="K598" s="315"/>
      <c r="L598" s="315"/>
      <c r="M598" s="114">
        <v>13365.2</v>
      </c>
      <c r="N598" s="114">
        <v>7827.86</v>
      </c>
      <c r="O598" s="114">
        <v>9156.86</v>
      </c>
      <c r="P598" s="114">
        <v>5584.34</v>
      </c>
      <c r="Q598" s="114">
        <v>62594.6</v>
      </c>
      <c r="R598" s="9"/>
      <c r="S598" s="315"/>
      <c r="T598" s="315"/>
      <c r="U598" s="114">
        <v>90.31</v>
      </c>
      <c r="V598" s="114">
        <v>52.89</v>
      </c>
      <c r="W598" s="114">
        <v>64.94</v>
      </c>
      <c r="X598" s="114">
        <v>39.89</v>
      </c>
      <c r="Y598" s="114">
        <v>443.93</v>
      </c>
      <c r="Z598" s="9"/>
      <c r="AA598" s="315"/>
      <c r="AB598" s="9" t="s">
        <v>475</v>
      </c>
      <c r="AC598" s="9"/>
      <c r="AD598" s="35">
        <v>8037</v>
      </c>
      <c r="AE598" s="366">
        <v>2</v>
      </c>
      <c r="AF598" s="366">
        <v>1</v>
      </c>
      <c r="AG598" s="366">
        <v>1</v>
      </c>
      <c r="AH598" s="366">
        <v>1</v>
      </c>
      <c r="AI598" s="366">
        <v>1</v>
      </c>
      <c r="AJ598" s="366"/>
      <c r="AK598" s="315"/>
      <c r="AL598" s="315"/>
      <c r="AM598" s="367">
        <v>279.94</v>
      </c>
      <c r="AN598" s="367">
        <v>10.31</v>
      </c>
      <c r="AO598" s="367">
        <v>12.38</v>
      </c>
      <c r="AP598" s="367">
        <v>10.62</v>
      </c>
      <c r="AQ598" s="367">
        <v>67.97</v>
      </c>
      <c r="AR598" s="366"/>
      <c r="AS598" s="315"/>
      <c r="AT598" s="315"/>
      <c r="AU598" s="367">
        <v>139.97</v>
      </c>
      <c r="AV598" s="367">
        <v>5.16</v>
      </c>
      <c r="AW598" s="367">
        <v>6.19</v>
      </c>
      <c r="AX598" s="367">
        <v>5.31</v>
      </c>
      <c r="AY598" s="367">
        <v>33.99</v>
      </c>
      <c r="AZ598" s="366"/>
    </row>
    <row r="599" spans="2:52">
      <c r="B599" s="9" t="s">
        <v>424</v>
      </c>
      <c r="C599" s="9"/>
      <c r="D599" s="37">
        <v>8231</v>
      </c>
      <c r="E599" s="13">
        <v>69</v>
      </c>
      <c r="F599" s="13">
        <v>40</v>
      </c>
      <c r="G599" s="13">
        <v>29</v>
      </c>
      <c r="H599" s="13">
        <v>27</v>
      </c>
      <c r="I599" s="13">
        <v>34</v>
      </c>
      <c r="J599" s="9"/>
      <c r="K599" s="315"/>
      <c r="L599" s="315"/>
      <c r="M599" s="114">
        <v>10301.89</v>
      </c>
      <c r="N599" s="114">
        <v>8472.11</v>
      </c>
      <c r="O599" s="114">
        <v>4955.74</v>
      </c>
      <c r="P599" s="114">
        <v>5417.41</v>
      </c>
      <c r="Q599" s="114">
        <v>39384.620000000003</v>
      </c>
      <c r="R599" s="9"/>
      <c r="S599" s="315"/>
      <c r="T599" s="315"/>
      <c r="U599" s="114">
        <v>121.2</v>
      </c>
      <c r="V599" s="114">
        <v>99.67</v>
      </c>
      <c r="W599" s="114">
        <v>62.73</v>
      </c>
      <c r="X599" s="114">
        <v>66.88</v>
      </c>
      <c r="Y599" s="114">
        <v>474.51</v>
      </c>
      <c r="Z599" s="9"/>
      <c r="AA599" s="315"/>
      <c r="AB599" s="9" t="s">
        <v>476</v>
      </c>
      <c r="AC599" s="9"/>
      <c r="AD599" s="35">
        <v>8352</v>
      </c>
      <c r="AE599" s="366">
        <v>36</v>
      </c>
      <c r="AF599" s="366">
        <v>13</v>
      </c>
      <c r="AG599" s="366">
        <v>8</v>
      </c>
      <c r="AH599" s="366">
        <v>4</v>
      </c>
      <c r="AI599" s="366">
        <v>4</v>
      </c>
      <c r="AJ599" s="366"/>
      <c r="AK599" s="315"/>
      <c r="AL599" s="315"/>
      <c r="AM599" s="367">
        <v>19197.509999999998</v>
      </c>
      <c r="AN599" s="367">
        <v>12760.17</v>
      </c>
      <c r="AO599" s="367">
        <v>718.63</v>
      </c>
      <c r="AP599" s="367">
        <v>379.43</v>
      </c>
      <c r="AQ599" s="367">
        <v>907.11</v>
      </c>
      <c r="AR599" s="366"/>
      <c r="AS599" s="315"/>
      <c r="AT599" s="315"/>
      <c r="AU599" s="367">
        <v>533.26</v>
      </c>
      <c r="AV599" s="367">
        <v>354.45</v>
      </c>
      <c r="AW599" s="367">
        <v>20.53</v>
      </c>
      <c r="AX599" s="367">
        <v>10.84</v>
      </c>
      <c r="AY599" s="367">
        <v>25.92</v>
      </c>
      <c r="AZ599" s="366"/>
    </row>
    <row r="600" spans="2:52">
      <c r="B600" s="9" t="s">
        <v>429</v>
      </c>
      <c r="C600" s="9"/>
      <c r="D600" s="37">
        <v>8223</v>
      </c>
      <c r="E600" s="13">
        <v>99</v>
      </c>
      <c r="F600" s="13">
        <v>46</v>
      </c>
      <c r="G600" s="13">
        <v>38</v>
      </c>
      <c r="H600" s="13">
        <v>31</v>
      </c>
      <c r="I600" s="13">
        <v>37</v>
      </c>
      <c r="J600" s="9"/>
      <c r="K600" s="315"/>
      <c r="L600" s="315"/>
      <c r="M600" s="114">
        <v>15976.2</v>
      </c>
      <c r="N600" s="114">
        <v>9020.9500000000007</v>
      </c>
      <c r="O600" s="114">
        <v>9931.16</v>
      </c>
      <c r="P600" s="114">
        <v>11195.47</v>
      </c>
      <c r="Q600" s="114">
        <v>72926.7</v>
      </c>
      <c r="R600" s="9"/>
      <c r="S600" s="315"/>
      <c r="T600" s="315"/>
      <c r="U600" s="114">
        <v>137.72999999999999</v>
      </c>
      <c r="V600" s="114">
        <v>77.77</v>
      </c>
      <c r="W600" s="114">
        <v>87.89</v>
      </c>
      <c r="X600" s="114">
        <v>99.96</v>
      </c>
      <c r="Y600" s="114">
        <v>645.37</v>
      </c>
      <c r="Z600" s="9"/>
      <c r="AA600" s="315"/>
      <c r="AB600" s="9" t="s">
        <v>477</v>
      </c>
      <c r="AC600" s="9"/>
      <c r="AD600" s="35">
        <v>8079</v>
      </c>
      <c r="AE600" s="366">
        <v>116</v>
      </c>
      <c r="AF600" s="366">
        <v>71</v>
      </c>
      <c r="AG600" s="366">
        <v>54</v>
      </c>
      <c r="AH600" s="366">
        <v>45</v>
      </c>
      <c r="AI600" s="366">
        <v>42</v>
      </c>
      <c r="AJ600" s="366"/>
      <c r="AK600" s="315"/>
      <c r="AL600" s="315"/>
      <c r="AM600" s="367">
        <v>192283.9</v>
      </c>
      <c r="AN600" s="367">
        <v>119250.05</v>
      </c>
      <c r="AO600" s="367">
        <v>86922.03</v>
      </c>
      <c r="AP600" s="367">
        <v>96122.05</v>
      </c>
      <c r="AQ600" s="367">
        <v>675493.82</v>
      </c>
      <c r="AR600" s="366"/>
      <c r="AS600" s="315"/>
      <c r="AT600" s="315"/>
      <c r="AU600" s="367">
        <v>1615.83</v>
      </c>
      <c r="AV600" s="367">
        <v>1002.1</v>
      </c>
      <c r="AW600" s="367">
        <v>812.36</v>
      </c>
      <c r="AX600" s="367">
        <v>890.02</v>
      </c>
      <c r="AY600" s="367">
        <v>6313.03</v>
      </c>
      <c r="AZ600" s="366"/>
    </row>
    <row r="601" spans="2:52">
      <c r="B601" s="9" t="s">
        <v>430</v>
      </c>
      <c r="C601" s="9"/>
      <c r="D601" s="37">
        <v>8087</v>
      </c>
      <c r="E601" s="13">
        <v>184</v>
      </c>
      <c r="F601" s="13">
        <v>108</v>
      </c>
      <c r="G601" s="13">
        <v>83</v>
      </c>
      <c r="H601" s="13">
        <v>71</v>
      </c>
      <c r="I601" s="13">
        <v>76</v>
      </c>
      <c r="J601" s="9"/>
      <c r="K601" s="315"/>
      <c r="L601" s="315"/>
      <c r="M601" s="114">
        <v>26507.7</v>
      </c>
      <c r="N601" s="114">
        <v>16267.66</v>
      </c>
      <c r="O601" s="114">
        <v>16286.69</v>
      </c>
      <c r="P601" s="114">
        <v>10962.64</v>
      </c>
      <c r="Q601" s="114">
        <v>110101.26</v>
      </c>
      <c r="R601" s="9"/>
      <c r="S601" s="315"/>
      <c r="T601" s="315"/>
      <c r="U601" s="114">
        <v>125.63</v>
      </c>
      <c r="V601" s="114">
        <v>77.099999999999994</v>
      </c>
      <c r="W601" s="114">
        <v>77.930000000000007</v>
      </c>
      <c r="X601" s="114">
        <v>52.71</v>
      </c>
      <c r="Y601" s="114">
        <v>531.89</v>
      </c>
      <c r="Z601" s="9"/>
      <c r="AA601" s="315"/>
      <c r="AB601" s="9" t="s">
        <v>479</v>
      </c>
      <c r="AC601" s="9"/>
      <c r="AD601" s="35">
        <v>8234</v>
      </c>
      <c r="AE601" s="366">
        <v>3</v>
      </c>
      <c r="AF601" s="366">
        <v>1</v>
      </c>
      <c r="AG601" s="366"/>
      <c r="AH601" s="366"/>
      <c r="AI601" s="366"/>
      <c r="AJ601" s="366"/>
      <c r="AK601" s="315"/>
      <c r="AL601" s="315"/>
      <c r="AM601" s="367">
        <v>847.77</v>
      </c>
      <c r="AN601" s="367">
        <v>98.72</v>
      </c>
      <c r="AO601" s="367">
        <v>0</v>
      </c>
      <c r="AP601" s="367">
        <v>0</v>
      </c>
      <c r="AQ601" s="367">
        <v>0</v>
      </c>
      <c r="AR601" s="366"/>
      <c r="AS601" s="315"/>
      <c r="AT601" s="315"/>
      <c r="AU601" s="367">
        <v>282.58999999999997</v>
      </c>
      <c r="AV601" s="367">
        <v>32.909999999999997</v>
      </c>
      <c r="AW601" s="367">
        <v>0</v>
      </c>
      <c r="AX601" s="367">
        <v>0</v>
      </c>
      <c r="AY601" s="367">
        <v>0</v>
      </c>
      <c r="AZ601" s="366"/>
    </row>
    <row r="602" spans="2:52">
      <c r="B602" s="9" t="s">
        <v>432</v>
      </c>
      <c r="C602" s="9"/>
      <c r="D602" s="37">
        <v>8066</v>
      </c>
      <c r="E602" s="13">
        <v>762</v>
      </c>
      <c r="F602" s="13">
        <v>594</v>
      </c>
      <c r="G602" s="13">
        <v>592</v>
      </c>
      <c r="H602" s="13">
        <v>526</v>
      </c>
      <c r="I602" s="13">
        <v>622</v>
      </c>
      <c r="J602" s="9"/>
      <c r="K602" s="315"/>
      <c r="L602" s="315"/>
      <c r="M602" s="114">
        <v>162315.57</v>
      </c>
      <c r="N602" s="114">
        <v>125805.6</v>
      </c>
      <c r="O602" s="114">
        <v>124653.33</v>
      </c>
      <c r="P602" s="114">
        <v>98728.06</v>
      </c>
      <c r="Q602" s="114">
        <v>956171.51</v>
      </c>
      <c r="R602" s="9"/>
      <c r="S602" s="315"/>
      <c r="T602" s="315"/>
      <c r="U602" s="114">
        <v>159.91999999999999</v>
      </c>
      <c r="V602" s="114">
        <v>123.95</v>
      </c>
      <c r="W602" s="114">
        <v>127.85</v>
      </c>
      <c r="X602" s="114">
        <v>103.27</v>
      </c>
      <c r="Y602" s="114">
        <v>994.98</v>
      </c>
      <c r="Z602" s="9"/>
      <c r="AA602" s="315"/>
      <c r="AB602" s="9" t="s">
        <v>479</v>
      </c>
      <c r="AC602" s="9"/>
      <c r="AD602" s="35">
        <v>8300</v>
      </c>
      <c r="AE602" s="366">
        <v>1</v>
      </c>
      <c r="AF602" s="366">
        <v>1</v>
      </c>
      <c r="AG602" s="366">
        <v>1</v>
      </c>
      <c r="AH602" s="366">
        <v>1</v>
      </c>
      <c r="AI602" s="366">
        <v>1</v>
      </c>
      <c r="AJ602" s="366"/>
      <c r="AK602" s="315"/>
      <c r="AL602" s="315"/>
      <c r="AM602" s="367">
        <v>20.010000000000002</v>
      </c>
      <c r="AN602" s="367">
        <v>18.86</v>
      </c>
      <c r="AO602" s="367">
        <v>23.72</v>
      </c>
      <c r="AP602" s="367">
        <v>22.01</v>
      </c>
      <c r="AQ602" s="367">
        <v>21.47</v>
      </c>
      <c r="AR602" s="366"/>
      <c r="AS602" s="315"/>
      <c r="AT602" s="315"/>
      <c r="AU602" s="367">
        <v>20.010000000000002</v>
      </c>
      <c r="AV602" s="367">
        <v>18.86</v>
      </c>
      <c r="AW602" s="367">
        <v>23.72</v>
      </c>
      <c r="AX602" s="367">
        <v>22.01</v>
      </c>
      <c r="AY602" s="367">
        <v>21.47</v>
      </c>
      <c r="AZ602" s="366"/>
    </row>
    <row r="603" spans="2:52">
      <c r="B603" s="9" t="s">
        <v>434</v>
      </c>
      <c r="C603" s="9"/>
      <c r="D603" s="37">
        <v>8067</v>
      </c>
      <c r="E603" s="13">
        <v>83</v>
      </c>
      <c r="F603" s="13">
        <v>64</v>
      </c>
      <c r="G603" s="13">
        <v>48</v>
      </c>
      <c r="H603" s="13">
        <v>44</v>
      </c>
      <c r="I603" s="13">
        <v>54</v>
      </c>
      <c r="J603" s="9"/>
      <c r="K603" s="315"/>
      <c r="L603" s="315"/>
      <c r="M603" s="114">
        <v>18384.39</v>
      </c>
      <c r="N603" s="114">
        <v>18151</v>
      </c>
      <c r="O603" s="114">
        <v>10198.56</v>
      </c>
      <c r="P603" s="114">
        <v>6610.52</v>
      </c>
      <c r="Q603" s="114">
        <v>91348.65</v>
      </c>
      <c r="R603" s="9"/>
      <c r="S603" s="315"/>
      <c r="T603" s="315"/>
      <c r="U603" s="114">
        <v>165.63</v>
      </c>
      <c r="V603" s="114">
        <v>163.52000000000001</v>
      </c>
      <c r="W603" s="114">
        <v>95.31</v>
      </c>
      <c r="X603" s="114">
        <v>60.65</v>
      </c>
      <c r="Y603" s="114">
        <v>830.44</v>
      </c>
      <c r="Z603" s="9"/>
      <c r="AA603" s="315"/>
      <c r="AB603" s="9" t="s">
        <v>479</v>
      </c>
      <c r="AC603" s="9"/>
      <c r="AD603" s="35">
        <v>8330</v>
      </c>
      <c r="AE603" s="366">
        <v>1</v>
      </c>
      <c r="AF603" s="366"/>
      <c r="AG603" s="366"/>
      <c r="AH603" s="366"/>
      <c r="AI603" s="366"/>
      <c r="AJ603" s="366"/>
      <c r="AK603" s="315"/>
      <c r="AL603" s="315"/>
      <c r="AM603" s="367">
        <v>51.75</v>
      </c>
      <c r="AN603" s="367">
        <v>0</v>
      </c>
      <c r="AO603" s="367">
        <v>0</v>
      </c>
      <c r="AP603" s="367">
        <v>0</v>
      </c>
      <c r="AQ603" s="367">
        <v>0</v>
      </c>
      <c r="AR603" s="366"/>
      <c r="AS603" s="315"/>
      <c r="AT603" s="315"/>
      <c r="AU603" s="367">
        <v>51.75</v>
      </c>
      <c r="AV603" s="367">
        <v>0</v>
      </c>
      <c r="AW603" s="367">
        <v>0</v>
      </c>
      <c r="AX603" s="367">
        <v>0</v>
      </c>
      <c r="AY603" s="367">
        <v>0</v>
      </c>
      <c r="AZ603" s="366"/>
    </row>
    <row r="604" spans="2:52">
      <c r="B604" s="9" t="s">
        <v>437</v>
      </c>
      <c r="C604" s="9"/>
      <c r="D604" s="37">
        <v>8069</v>
      </c>
      <c r="E604" s="13">
        <v>735</v>
      </c>
      <c r="F604" s="13">
        <v>545</v>
      </c>
      <c r="G604" s="13">
        <v>494</v>
      </c>
      <c r="H604" s="13">
        <v>468</v>
      </c>
      <c r="I604" s="13">
        <v>575</v>
      </c>
      <c r="J604" s="9"/>
      <c r="K604" s="315"/>
      <c r="L604" s="315"/>
      <c r="M604" s="114">
        <v>150557.65999999997</v>
      </c>
      <c r="N604" s="114">
        <v>129167.07</v>
      </c>
      <c r="O604" s="114">
        <v>120531.36</v>
      </c>
      <c r="P604" s="114">
        <v>98089.82</v>
      </c>
      <c r="Q604" s="114">
        <v>1066401.3500000001</v>
      </c>
      <c r="R604" s="9"/>
      <c r="S604" s="315"/>
      <c r="T604" s="315"/>
      <c r="U604" s="114">
        <v>181.47</v>
      </c>
      <c r="V604" s="114">
        <v>138.29</v>
      </c>
      <c r="W604" s="114">
        <v>134.22</v>
      </c>
      <c r="X604" s="114">
        <v>110.59</v>
      </c>
      <c r="Y604" s="114">
        <v>1211.82</v>
      </c>
      <c r="Z604" s="9"/>
      <c r="AA604" s="315"/>
      <c r="AB604" s="9" t="s">
        <v>482</v>
      </c>
      <c r="AC604" s="9"/>
      <c r="AD604" s="35">
        <v>8223</v>
      </c>
      <c r="AE604" s="366">
        <v>1</v>
      </c>
      <c r="AF604" s="366"/>
      <c r="AG604" s="366"/>
      <c r="AH604" s="366"/>
      <c r="AI604" s="366"/>
      <c r="AJ604" s="366"/>
      <c r="AK604" s="315"/>
      <c r="AL604" s="315"/>
      <c r="AM604" s="367">
        <v>44.77</v>
      </c>
      <c r="AN604" s="367">
        <v>0</v>
      </c>
      <c r="AO604" s="367">
        <v>0</v>
      </c>
      <c r="AP604" s="367">
        <v>0</v>
      </c>
      <c r="AQ604" s="367">
        <v>0</v>
      </c>
      <c r="AR604" s="366"/>
      <c r="AS604" s="315"/>
      <c r="AT604" s="315"/>
      <c r="AU604" s="367">
        <v>44.77</v>
      </c>
      <c r="AV604" s="367">
        <v>0</v>
      </c>
      <c r="AW604" s="367">
        <v>0</v>
      </c>
      <c r="AX604" s="367">
        <v>0</v>
      </c>
      <c r="AY604" s="367">
        <v>0</v>
      </c>
      <c r="AZ604" s="366"/>
    </row>
    <row r="605" spans="2:52">
      <c r="B605" s="9" t="s">
        <v>438</v>
      </c>
      <c r="C605" s="9"/>
      <c r="D605" s="37">
        <v>8070</v>
      </c>
      <c r="E605" s="13">
        <v>843</v>
      </c>
      <c r="F605" s="13">
        <v>565</v>
      </c>
      <c r="G605" s="13">
        <v>506</v>
      </c>
      <c r="H605" s="13">
        <v>473</v>
      </c>
      <c r="I605" s="13">
        <v>573</v>
      </c>
      <c r="J605" s="9"/>
      <c r="K605" s="315"/>
      <c r="L605" s="315"/>
      <c r="M605" s="114">
        <v>143747.24</v>
      </c>
      <c r="N605" s="114">
        <v>138163.64000000001</v>
      </c>
      <c r="O605" s="114">
        <v>100432.19</v>
      </c>
      <c r="P605" s="114">
        <v>75692.09</v>
      </c>
      <c r="Q605" s="114">
        <v>828214.59</v>
      </c>
      <c r="R605" s="9"/>
      <c r="S605" s="315"/>
      <c r="T605" s="315"/>
      <c r="U605" s="114">
        <v>129.97</v>
      </c>
      <c r="V605" s="114">
        <v>124.92</v>
      </c>
      <c r="W605" s="114">
        <v>95.65</v>
      </c>
      <c r="X605" s="114">
        <v>72.92</v>
      </c>
      <c r="Y605" s="114">
        <v>802.53</v>
      </c>
      <c r="Z605" s="9"/>
      <c r="AA605" s="315"/>
      <c r="AB605" s="9" t="s">
        <v>482</v>
      </c>
      <c r="AC605" s="9"/>
      <c r="AD605" s="35">
        <v>8243</v>
      </c>
      <c r="AE605" s="366">
        <v>52</v>
      </c>
      <c r="AF605" s="366">
        <v>32</v>
      </c>
      <c r="AG605" s="366">
        <v>23</v>
      </c>
      <c r="AH605" s="366">
        <v>23</v>
      </c>
      <c r="AI605" s="366">
        <v>25</v>
      </c>
      <c r="AJ605" s="366"/>
      <c r="AK605" s="315"/>
      <c r="AL605" s="315"/>
      <c r="AM605" s="367">
        <v>12882.92</v>
      </c>
      <c r="AN605" s="367">
        <v>9503.57</v>
      </c>
      <c r="AO605" s="367">
        <v>8320.74</v>
      </c>
      <c r="AP605" s="367">
        <v>8970.35</v>
      </c>
      <c r="AQ605" s="367">
        <v>32777.480000000003</v>
      </c>
      <c r="AR605" s="366"/>
      <c r="AS605" s="315"/>
      <c r="AT605" s="315"/>
      <c r="AU605" s="367">
        <v>226.02</v>
      </c>
      <c r="AV605" s="367">
        <v>166.73</v>
      </c>
      <c r="AW605" s="367">
        <v>163.15</v>
      </c>
      <c r="AX605" s="367">
        <v>175.89</v>
      </c>
      <c r="AY605" s="367">
        <v>630.34</v>
      </c>
      <c r="AZ605" s="366"/>
    </row>
    <row r="606" spans="2:52">
      <c r="B606" s="9" t="s">
        <v>442</v>
      </c>
      <c r="C606" s="9"/>
      <c r="D606" s="37">
        <v>8270</v>
      </c>
      <c r="E606" s="13">
        <v>83</v>
      </c>
      <c r="F606" s="13">
        <v>46</v>
      </c>
      <c r="G606" s="13">
        <v>41</v>
      </c>
      <c r="H606" s="13">
        <v>34</v>
      </c>
      <c r="I606" s="13">
        <v>33</v>
      </c>
      <c r="J606" s="9"/>
      <c r="K606" s="315"/>
      <c r="L606" s="315"/>
      <c r="M606" s="114">
        <v>19519.52</v>
      </c>
      <c r="N606" s="114">
        <v>9547.7800000000007</v>
      </c>
      <c r="O606" s="114">
        <v>13029.15</v>
      </c>
      <c r="P606" s="114">
        <v>9010.09</v>
      </c>
      <c r="Q606" s="114">
        <v>84373.98</v>
      </c>
      <c r="R606" s="9"/>
      <c r="S606" s="315"/>
      <c r="T606" s="315"/>
      <c r="U606" s="114">
        <v>207.65</v>
      </c>
      <c r="V606" s="114">
        <v>101.57</v>
      </c>
      <c r="W606" s="114">
        <v>144.77000000000001</v>
      </c>
      <c r="X606" s="114">
        <v>101.24</v>
      </c>
      <c r="Y606" s="114">
        <v>948.02</v>
      </c>
      <c r="Z606" s="9"/>
      <c r="AA606" s="315"/>
      <c r="AB606" s="9" t="s">
        <v>483</v>
      </c>
      <c r="AC606" s="9"/>
      <c r="AD606" s="35">
        <v>8302</v>
      </c>
      <c r="AE606" s="366">
        <v>8</v>
      </c>
      <c r="AF606" s="366">
        <v>4</v>
      </c>
      <c r="AG606" s="366">
        <v>5</v>
      </c>
      <c r="AH606" s="366">
        <v>4</v>
      </c>
      <c r="AI606" s="366">
        <v>4</v>
      </c>
      <c r="AJ606" s="366"/>
      <c r="AK606" s="315"/>
      <c r="AL606" s="315"/>
      <c r="AM606" s="367">
        <v>1922.44</v>
      </c>
      <c r="AN606" s="367">
        <v>308.69</v>
      </c>
      <c r="AO606" s="367">
        <v>288.57</v>
      </c>
      <c r="AP606" s="367">
        <v>680.6</v>
      </c>
      <c r="AQ606" s="367">
        <v>3930.17</v>
      </c>
      <c r="AR606" s="366"/>
      <c r="AS606" s="315"/>
      <c r="AT606" s="315"/>
      <c r="AU606" s="367">
        <v>240.31</v>
      </c>
      <c r="AV606" s="367">
        <v>38.590000000000003</v>
      </c>
      <c r="AW606" s="367">
        <v>36.07</v>
      </c>
      <c r="AX606" s="367">
        <v>85.08</v>
      </c>
      <c r="AY606" s="367">
        <v>491.27</v>
      </c>
      <c r="AZ606" s="366"/>
    </row>
    <row r="607" spans="2:52">
      <c r="B607" s="9" t="s">
        <v>445</v>
      </c>
      <c r="C607" s="9"/>
      <c r="D607" s="37">
        <v>8098</v>
      </c>
      <c r="E607" s="13">
        <v>36</v>
      </c>
      <c r="F607" s="13">
        <v>15</v>
      </c>
      <c r="G607" s="13">
        <v>11</v>
      </c>
      <c r="H607" s="13">
        <v>8</v>
      </c>
      <c r="I607" s="13">
        <v>11</v>
      </c>
      <c r="J607" s="9"/>
      <c r="K607" s="315"/>
      <c r="L607" s="315"/>
      <c r="M607" s="114">
        <v>5325.91</v>
      </c>
      <c r="N607" s="114">
        <v>3749.05</v>
      </c>
      <c r="O607" s="114">
        <v>1714.45</v>
      </c>
      <c r="P607" s="114">
        <v>892.27</v>
      </c>
      <c r="Q607" s="114">
        <v>14798.78</v>
      </c>
      <c r="R607" s="9"/>
      <c r="S607" s="315"/>
      <c r="T607" s="315"/>
      <c r="U607" s="114">
        <v>140.16</v>
      </c>
      <c r="V607" s="114">
        <v>98.66</v>
      </c>
      <c r="W607" s="114">
        <v>53.58</v>
      </c>
      <c r="X607" s="114">
        <v>27.88</v>
      </c>
      <c r="Y607" s="114">
        <v>462.46</v>
      </c>
      <c r="Z607" s="9"/>
      <c r="AA607" s="315"/>
      <c r="AB607" s="9" t="s">
        <v>485</v>
      </c>
      <c r="AC607" s="9"/>
      <c r="AD607" s="35">
        <v>8230</v>
      </c>
      <c r="AE607" s="366">
        <v>26</v>
      </c>
      <c r="AF607" s="366">
        <v>15</v>
      </c>
      <c r="AG607" s="366">
        <v>7</v>
      </c>
      <c r="AH607" s="366">
        <v>4</v>
      </c>
      <c r="AI607" s="366">
        <v>3</v>
      </c>
      <c r="AJ607" s="366"/>
      <c r="AK607" s="315"/>
      <c r="AL607" s="315"/>
      <c r="AM607" s="367">
        <v>6629.02</v>
      </c>
      <c r="AN607" s="367">
        <v>2272.42</v>
      </c>
      <c r="AO607" s="367">
        <v>874.49</v>
      </c>
      <c r="AP607" s="367">
        <v>538.33000000000004</v>
      </c>
      <c r="AQ607" s="367">
        <v>932.62</v>
      </c>
      <c r="AR607" s="366"/>
      <c r="AS607" s="315"/>
      <c r="AT607" s="315"/>
      <c r="AU607" s="367">
        <v>245.52</v>
      </c>
      <c r="AV607" s="367">
        <v>84.16</v>
      </c>
      <c r="AW607" s="367">
        <v>36.44</v>
      </c>
      <c r="AX607" s="367">
        <v>21.53</v>
      </c>
      <c r="AY607" s="367">
        <v>37.299999999999997</v>
      </c>
      <c r="AZ607" s="366"/>
    </row>
    <row r="608" spans="2:52">
      <c r="B608" s="9" t="s">
        <v>447</v>
      </c>
      <c r="C608" s="9"/>
      <c r="D608" s="37">
        <v>8021</v>
      </c>
      <c r="E608" s="13">
        <v>984</v>
      </c>
      <c r="F608" s="13">
        <v>779</v>
      </c>
      <c r="G608" s="13">
        <v>662</v>
      </c>
      <c r="H608" s="13">
        <v>615</v>
      </c>
      <c r="I608" s="13">
        <v>739</v>
      </c>
      <c r="J608" s="9"/>
      <c r="K608" s="315"/>
      <c r="L608" s="315"/>
      <c r="M608" s="114">
        <v>147672.78</v>
      </c>
      <c r="N608" s="114">
        <v>110586.12</v>
      </c>
      <c r="O608" s="114">
        <v>111678.42</v>
      </c>
      <c r="P608" s="114">
        <v>79571.39</v>
      </c>
      <c r="Q608" s="114">
        <v>841619.78</v>
      </c>
      <c r="R608" s="9"/>
      <c r="S608" s="315"/>
      <c r="T608" s="315"/>
      <c r="U608" s="114">
        <v>98.19</v>
      </c>
      <c r="V608" s="114">
        <v>73.53</v>
      </c>
      <c r="W608" s="114">
        <v>77.88</v>
      </c>
      <c r="X608" s="114">
        <v>58.04</v>
      </c>
      <c r="Y608" s="114">
        <v>588.13</v>
      </c>
      <c r="Z608" s="9"/>
      <c r="AA608" s="315"/>
      <c r="AB608" s="9" t="s">
        <v>486</v>
      </c>
      <c r="AC608" s="9"/>
      <c r="AD608" s="35">
        <v>8051</v>
      </c>
      <c r="AE608" s="366">
        <v>1</v>
      </c>
      <c r="AF608" s="366">
        <v>1</v>
      </c>
      <c r="AG608" s="366">
        <v>1</v>
      </c>
      <c r="AH608" s="366">
        <v>1</v>
      </c>
      <c r="AI608" s="366"/>
      <c r="AJ608" s="366"/>
      <c r="AK608" s="315"/>
      <c r="AL608" s="315"/>
      <c r="AM608" s="367">
        <v>244</v>
      </c>
      <c r="AN608" s="367">
        <v>244</v>
      </c>
      <c r="AO608" s="367">
        <v>244</v>
      </c>
      <c r="AP608" s="367">
        <v>156.62</v>
      </c>
      <c r="AQ608" s="367">
        <v>0</v>
      </c>
      <c r="AR608" s="366"/>
      <c r="AS608" s="315"/>
      <c r="AT608" s="315"/>
      <c r="AU608" s="367">
        <v>244</v>
      </c>
      <c r="AV608" s="367">
        <v>244</v>
      </c>
      <c r="AW608" s="367">
        <v>244</v>
      </c>
      <c r="AX608" s="367">
        <v>156.62</v>
      </c>
      <c r="AY608" s="367">
        <v>0</v>
      </c>
      <c r="AZ608" s="366"/>
    </row>
    <row r="609" spans="2:52">
      <c r="B609" s="9" t="s">
        <v>450</v>
      </c>
      <c r="C609" s="9"/>
      <c r="D609" s="37">
        <v>8201</v>
      </c>
      <c r="E609" s="13">
        <v>72</v>
      </c>
      <c r="F609" s="13">
        <v>49</v>
      </c>
      <c r="G609" s="13">
        <v>34</v>
      </c>
      <c r="H609" s="13">
        <v>33</v>
      </c>
      <c r="I609" s="13">
        <v>42</v>
      </c>
      <c r="J609" s="9"/>
      <c r="K609" s="315"/>
      <c r="L609" s="315"/>
      <c r="M609" s="114">
        <v>10127.219999999999</v>
      </c>
      <c r="N609" s="114">
        <v>12146.48</v>
      </c>
      <c r="O609" s="114">
        <v>4452.71</v>
      </c>
      <c r="P609" s="114">
        <v>4450.3</v>
      </c>
      <c r="Q609" s="114">
        <v>57577.62</v>
      </c>
      <c r="R609" s="9"/>
      <c r="S609" s="315"/>
      <c r="T609" s="315"/>
      <c r="U609" s="114">
        <v>111.29</v>
      </c>
      <c r="V609" s="114">
        <v>133.47999999999999</v>
      </c>
      <c r="W609" s="114">
        <v>54.97</v>
      </c>
      <c r="X609" s="114">
        <v>51.75</v>
      </c>
      <c r="Y609" s="114">
        <v>646.94000000000005</v>
      </c>
      <c r="Z609" s="9"/>
      <c r="AA609" s="315"/>
      <c r="AB609" s="9" t="s">
        <v>486</v>
      </c>
      <c r="AC609" s="9"/>
      <c r="AD609" s="35">
        <v>8080</v>
      </c>
      <c r="AE609" s="366">
        <v>129</v>
      </c>
      <c r="AF609" s="366">
        <v>59</v>
      </c>
      <c r="AG609" s="366">
        <v>36</v>
      </c>
      <c r="AH609" s="366">
        <v>26</v>
      </c>
      <c r="AI609" s="366">
        <v>24</v>
      </c>
      <c r="AJ609" s="366"/>
      <c r="AK609" s="315"/>
      <c r="AL609" s="315"/>
      <c r="AM609" s="367">
        <v>128621.61</v>
      </c>
      <c r="AN609" s="367">
        <v>39716.21</v>
      </c>
      <c r="AO609" s="367">
        <v>28653.87</v>
      </c>
      <c r="AP609" s="367">
        <v>3961.18</v>
      </c>
      <c r="AQ609" s="367">
        <v>14533.91</v>
      </c>
      <c r="AR609" s="366"/>
      <c r="AS609" s="315"/>
      <c r="AT609" s="315"/>
      <c r="AU609" s="367">
        <v>918.73</v>
      </c>
      <c r="AV609" s="367">
        <v>283.69</v>
      </c>
      <c r="AW609" s="367">
        <v>223.86</v>
      </c>
      <c r="AX609" s="367">
        <v>30.47</v>
      </c>
      <c r="AY609" s="367">
        <v>110.11</v>
      </c>
      <c r="AZ609" s="366"/>
    </row>
    <row r="610" spans="2:52">
      <c r="B610" s="9" t="s">
        <v>452</v>
      </c>
      <c r="C610" s="9"/>
      <c r="D610" s="37">
        <v>8071</v>
      </c>
      <c r="E610" s="13">
        <v>596</v>
      </c>
      <c r="F610" s="13">
        <v>340</v>
      </c>
      <c r="G610" s="13">
        <v>262</v>
      </c>
      <c r="H610" s="13">
        <v>237</v>
      </c>
      <c r="I610" s="13">
        <v>269</v>
      </c>
      <c r="J610" s="9"/>
      <c r="K610" s="315"/>
      <c r="L610" s="315"/>
      <c r="M610" s="114">
        <v>75103.22</v>
      </c>
      <c r="N610" s="114">
        <v>45298.77</v>
      </c>
      <c r="O610" s="114">
        <v>40124</v>
      </c>
      <c r="P610" s="114">
        <v>33256.94</v>
      </c>
      <c r="Q610" s="114">
        <v>306392.39</v>
      </c>
      <c r="R610" s="9"/>
      <c r="S610" s="315"/>
      <c r="T610" s="315"/>
      <c r="U610" s="114">
        <v>109.32</v>
      </c>
      <c r="V610" s="114">
        <v>65.94</v>
      </c>
      <c r="W610" s="114">
        <v>60.98</v>
      </c>
      <c r="X610" s="114">
        <v>51.72</v>
      </c>
      <c r="Y610" s="114">
        <v>472.83</v>
      </c>
      <c r="Z610" s="9"/>
      <c r="AA610" s="315"/>
      <c r="AB610" s="9" t="s">
        <v>489</v>
      </c>
      <c r="AC610" s="9"/>
      <c r="AD610" s="35">
        <v>8098</v>
      </c>
      <c r="AE610" s="366">
        <v>5</v>
      </c>
      <c r="AF610" s="366"/>
      <c r="AG610" s="366"/>
      <c r="AH610" s="366"/>
      <c r="AI610" s="366"/>
      <c r="AJ610" s="366"/>
      <c r="AK610" s="315"/>
      <c r="AL610" s="315"/>
      <c r="AM610" s="367">
        <v>542.9</v>
      </c>
      <c r="AN610" s="367">
        <v>0</v>
      </c>
      <c r="AO610" s="367">
        <v>0</v>
      </c>
      <c r="AP610" s="367">
        <v>0</v>
      </c>
      <c r="AQ610" s="367">
        <v>0</v>
      </c>
      <c r="AR610" s="366"/>
      <c r="AS610" s="315"/>
      <c r="AT610" s="315"/>
      <c r="AU610" s="367">
        <v>108.58</v>
      </c>
      <c r="AV610" s="367">
        <v>0</v>
      </c>
      <c r="AW610" s="367">
        <v>0</v>
      </c>
      <c r="AX610" s="367">
        <v>0</v>
      </c>
      <c r="AY610" s="367">
        <v>0</v>
      </c>
      <c r="AZ610" s="366"/>
    </row>
    <row r="611" spans="2:52">
      <c r="B611" s="9" t="s">
        <v>456</v>
      </c>
      <c r="C611" s="9"/>
      <c r="D611" s="37">
        <v>8232</v>
      </c>
      <c r="E611" s="13">
        <v>2519</v>
      </c>
      <c r="F611" s="13">
        <v>1758</v>
      </c>
      <c r="G611" s="13">
        <v>1457</v>
      </c>
      <c r="H611" s="13">
        <v>1267</v>
      </c>
      <c r="I611" s="13">
        <v>1537</v>
      </c>
      <c r="J611" s="9"/>
      <c r="K611" s="315"/>
      <c r="L611" s="315"/>
      <c r="M611" s="114">
        <v>400879.66000000003</v>
      </c>
      <c r="N611" s="114">
        <v>290237.34999999998</v>
      </c>
      <c r="O611" s="114">
        <v>274682.3</v>
      </c>
      <c r="P611" s="114">
        <v>188910.87</v>
      </c>
      <c r="Q611" s="114">
        <v>2001614.5</v>
      </c>
      <c r="R611" s="9"/>
      <c r="S611" s="315"/>
      <c r="T611" s="315"/>
      <c r="U611" s="114">
        <v>279.01</v>
      </c>
      <c r="V611" s="114">
        <v>96.23</v>
      </c>
      <c r="W611" s="114">
        <v>94.39</v>
      </c>
      <c r="X611" s="114">
        <v>65.8</v>
      </c>
      <c r="Y611" s="114">
        <v>696.94</v>
      </c>
      <c r="Z611" s="9"/>
      <c r="AA611" s="315"/>
      <c r="AB611" s="9" t="s">
        <v>491</v>
      </c>
      <c r="AC611" s="9"/>
      <c r="AD611" s="35">
        <v>8353</v>
      </c>
      <c r="AE611" s="366">
        <v>7</v>
      </c>
      <c r="AF611" s="366">
        <v>3</v>
      </c>
      <c r="AG611" s="366">
        <v>1</v>
      </c>
      <c r="AH611" s="366">
        <v>3</v>
      </c>
      <c r="AI611" s="366">
        <v>2</v>
      </c>
      <c r="AJ611" s="366"/>
      <c r="AK611" s="315"/>
      <c r="AL611" s="315"/>
      <c r="AM611" s="367">
        <v>5740.25</v>
      </c>
      <c r="AN611" s="367">
        <v>65.400000000000006</v>
      </c>
      <c r="AO611" s="367">
        <v>14</v>
      </c>
      <c r="AP611" s="367">
        <v>42.88</v>
      </c>
      <c r="AQ611" s="367">
        <v>168.41</v>
      </c>
      <c r="AR611" s="366"/>
      <c r="AS611" s="315"/>
      <c r="AT611" s="315"/>
      <c r="AU611" s="367">
        <v>637.80999999999995</v>
      </c>
      <c r="AV611" s="367">
        <v>7.27</v>
      </c>
      <c r="AW611" s="367">
        <v>2.33</v>
      </c>
      <c r="AX611" s="367">
        <v>4.76</v>
      </c>
      <c r="AY611" s="367">
        <v>18.71</v>
      </c>
      <c r="AZ611" s="366"/>
    </row>
    <row r="612" spans="2:52">
      <c r="B612" s="9" t="s">
        <v>458</v>
      </c>
      <c r="C612" s="9"/>
      <c r="D612" s="37">
        <v>8201</v>
      </c>
      <c r="E612" s="13"/>
      <c r="F612" s="13">
        <v>1</v>
      </c>
      <c r="G612" s="13">
        <v>1</v>
      </c>
      <c r="H612" s="13">
        <v>1</v>
      </c>
      <c r="I612" s="13">
        <v>1</v>
      </c>
      <c r="J612" s="9"/>
      <c r="K612" s="315"/>
      <c r="L612" s="315"/>
      <c r="M612" s="114">
        <v>0</v>
      </c>
      <c r="N612" s="114">
        <v>57.42</v>
      </c>
      <c r="O612" s="114">
        <v>153.93</v>
      </c>
      <c r="P612" s="114">
        <v>74.099999999999994</v>
      </c>
      <c r="Q612" s="114">
        <v>726.2</v>
      </c>
      <c r="R612" s="9"/>
      <c r="S612" s="315"/>
      <c r="T612" s="315"/>
      <c r="U612" s="114">
        <v>0</v>
      </c>
      <c r="V612" s="114">
        <v>57.42</v>
      </c>
      <c r="W612" s="114">
        <v>153.93</v>
      </c>
      <c r="X612" s="114">
        <v>74.099999999999994</v>
      </c>
      <c r="Y612" s="114">
        <v>726.2</v>
      </c>
      <c r="Z612" s="9"/>
      <c r="AA612" s="315"/>
      <c r="AB612" s="9" t="s">
        <v>493</v>
      </c>
      <c r="AC612" s="9"/>
      <c r="AD612" s="35">
        <v>8008</v>
      </c>
      <c r="AE612" s="366">
        <v>21</v>
      </c>
      <c r="AF612" s="366">
        <v>16</v>
      </c>
      <c r="AG612" s="366">
        <v>11</v>
      </c>
      <c r="AH612" s="366">
        <v>10</v>
      </c>
      <c r="AI612" s="366">
        <v>9</v>
      </c>
      <c r="AJ612" s="366"/>
      <c r="AK612" s="315"/>
      <c r="AL612" s="315"/>
      <c r="AM612" s="367">
        <v>3356.35</v>
      </c>
      <c r="AN612" s="367">
        <v>2045.42</v>
      </c>
      <c r="AO612" s="367">
        <v>2099.69</v>
      </c>
      <c r="AP612" s="367">
        <v>2451.46</v>
      </c>
      <c r="AQ612" s="367">
        <v>8089.01</v>
      </c>
      <c r="AR612" s="366"/>
      <c r="AS612" s="315"/>
      <c r="AT612" s="315"/>
      <c r="AU612" s="367">
        <v>145.93</v>
      </c>
      <c r="AV612" s="367">
        <v>88.93</v>
      </c>
      <c r="AW612" s="367">
        <v>116.65</v>
      </c>
      <c r="AX612" s="367">
        <v>144.19999999999999</v>
      </c>
      <c r="AY612" s="367">
        <v>449.39</v>
      </c>
      <c r="AZ612" s="366"/>
    </row>
    <row r="613" spans="2:52">
      <c r="B613" s="9" t="s">
        <v>458</v>
      </c>
      <c r="C613" s="9"/>
      <c r="D613" s="37">
        <v>8240</v>
      </c>
      <c r="E613" s="13">
        <v>200</v>
      </c>
      <c r="F613" s="13">
        <v>118</v>
      </c>
      <c r="G613" s="13">
        <v>91</v>
      </c>
      <c r="H613" s="13">
        <v>71</v>
      </c>
      <c r="I613" s="13">
        <v>94</v>
      </c>
      <c r="J613" s="9"/>
      <c r="K613" s="315"/>
      <c r="L613" s="315"/>
      <c r="M613" s="114">
        <v>34561.93</v>
      </c>
      <c r="N613" s="114">
        <v>18621.18</v>
      </c>
      <c r="O613" s="114">
        <v>18643.84</v>
      </c>
      <c r="P613" s="114">
        <v>11816.35</v>
      </c>
      <c r="Q613" s="114">
        <v>153004.47</v>
      </c>
      <c r="R613" s="9"/>
      <c r="S613" s="315"/>
      <c r="T613" s="315"/>
      <c r="U613" s="114">
        <v>139.93</v>
      </c>
      <c r="V613" s="114">
        <v>75.39</v>
      </c>
      <c r="W613" s="114">
        <v>81.41</v>
      </c>
      <c r="X613" s="114">
        <v>52.52</v>
      </c>
      <c r="Y613" s="114">
        <v>665.24</v>
      </c>
      <c r="Z613" s="9"/>
      <c r="AA613" s="315"/>
      <c r="AB613" s="9" t="s">
        <v>493</v>
      </c>
      <c r="AC613" s="9"/>
      <c r="AD613" s="35">
        <v>8050</v>
      </c>
      <c r="AE613" s="366">
        <v>1</v>
      </c>
      <c r="AF613" s="366">
        <v>1</v>
      </c>
      <c r="AG613" s="366">
        <v>1</v>
      </c>
      <c r="AH613" s="366">
        <v>1</v>
      </c>
      <c r="AI613" s="366">
        <v>1</v>
      </c>
      <c r="AJ613" s="366"/>
      <c r="AK613" s="315"/>
      <c r="AL613" s="315"/>
      <c r="AM613" s="367">
        <v>18.190000000000001</v>
      </c>
      <c r="AN613" s="367">
        <v>19.12</v>
      </c>
      <c r="AO613" s="367">
        <v>20.93</v>
      </c>
      <c r="AP613" s="367">
        <v>17.55</v>
      </c>
      <c r="AQ613" s="367">
        <v>144.16</v>
      </c>
      <c r="AR613" s="366"/>
      <c r="AS613" s="315"/>
      <c r="AT613" s="315"/>
      <c r="AU613" s="367">
        <v>18.190000000000001</v>
      </c>
      <c r="AV613" s="367">
        <v>19.12</v>
      </c>
      <c r="AW613" s="367">
        <v>20.93</v>
      </c>
      <c r="AX613" s="367">
        <v>17.55</v>
      </c>
      <c r="AY613" s="367">
        <v>144.16</v>
      </c>
      <c r="AZ613" s="366"/>
    </row>
    <row r="614" spans="2:52">
      <c r="B614" s="9" t="s">
        <v>458</v>
      </c>
      <c r="C614" s="9"/>
      <c r="D614" s="37">
        <v>8241</v>
      </c>
      <c r="E614" s="13">
        <v>1</v>
      </c>
      <c r="F614" s="13">
        <v>1</v>
      </c>
      <c r="G614" s="13">
        <v>1</v>
      </c>
      <c r="H614" s="13"/>
      <c r="I614" s="13"/>
      <c r="J614" s="9"/>
      <c r="K614" s="315"/>
      <c r="L614" s="315"/>
      <c r="M614" s="114">
        <v>6.67</v>
      </c>
      <c r="N614" s="114">
        <v>5</v>
      </c>
      <c r="O614" s="114">
        <v>7.46</v>
      </c>
      <c r="P614" s="114">
        <v>0</v>
      </c>
      <c r="Q614" s="114">
        <v>0</v>
      </c>
      <c r="R614" s="9"/>
      <c r="S614" s="315"/>
      <c r="T614" s="315"/>
      <c r="U614" s="114">
        <v>6.67</v>
      </c>
      <c r="V614" s="114">
        <v>5</v>
      </c>
      <c r="W614" s="114">
        <v>7.46</v>
      </c>
      <c r="X614" s="114">
        <v>0</v>
      </c>
      <c r="Y614" s="114">
        <v>0</v>
      </c>
      <c r="Z614" s="9"/>
      <c r="AA614" s="315"/>
      <c r="AB614" s="9" t="s">
        <v>495</v>
      </c>
      <c r="AC614" s="9"/>
      <c r="AD614" s="35">
        <v>8081</v>
      </c>
      <c r="AE614" s="366">
        <v>140</v>
      </c>
      <c r="AF614" s="366">
        <v>64</v>
      </c>
      <c r="AG614" s="366">
        <v>45</v>
      </c>
      <c r="AH614" s="366">
        <v>35</v>
      </c>
      <c r="AI614" s="366">
        <v>27</v>
      </c>
      <c r="AJ614" s="366"/>
      <c r="AK614" s="315"/>
      <c r="AL614" s="315"/>
      <c r="AM614" s="367">
        <v>56932.38</v>
      </c>
      <c r="AN614" s="367">
        <v>14035.78</v>
      </c>
      <c r="AO614" s="367">
        <v>8796.7000000000007</v>
      </c>
      <c r="AP614" s="367">
        <v>6354.44</v>
      </c>
      <c r="AQ614" s="367">
        <v>42597.06</v>
      </c>
      <c r="AR614" s="366"/>
      <c r="AS614" s="315"/>
      <c r="AT614" s="315"/>
      <c r="AU614" s="367">
        <v>392.64</v>
      </c>
      <c r="AV614" s="367">
        <v>96.8</v>
      </c>
      <c r="AW614" s="367">
        <v>67.67</v>
      </c>
      <c r="AX614" s="367">
        <v>44.44</v>
      </c>
      <c r="AY614" s="367">
        <v>297.88</v>
      </c>
      <c r="AZ614" s="366"/>
    </row>
    <row r="615" spans="2:52">
      <c r="B615" s="9" t="s">
        <v>460</v>
      </c>
      <c r="C615" s="9"/>
      <c r="D615" s="37">
        <v>8348</v>
      </c>
      <c r="E615" s="13">
        <v>36</v>
      </c>
      <c r="F615" s="13">
        <v>24</v>
      </c>
      <c r="G615" s="13">
        <v>22</v>
      </c>
      <c r="H615" s="13">
        <v>21</v>
      </c>
      <c r="I615" s="13">
        <v>25</v>
      </c>
      <c r="J615" s="9"/>
      <c r="K615" s="315"/>
      <c r="L615" s="315"/>
      <c r="M615" s="114">
        <v>5941.79</v>
      </c>
      <c r="N615" s="114">
        <v>3990.77</v>
      </c>
      <c r="O615" s="114">
        <v>4036.45</v>
      </c>
      <c r="P615" s="114">
        <v>3967.73</v>
      </c>
      <c r="Q615" s="114">
        <v>61967.69</v>
      </c>
      <c r="R615" s="9"/>
      <c r="S615" s="315"/>
      <c r="T615" s="315"/>
      <c r="U615" s="114">
        <v>138.18</v>
      </c>
      <c r="V615" s="114">
        <v>92.81</v>
      </c>
      <c r="W615" s="114">
        <v>96.11</v>
      </c>
      <c r="X615" s="114">
        <v>92.27</v>
      </c>
      <c r="Y615" s="114">
        <v>1441.11</v>
      </c>
      <c r="Z615" s="9"/>
      <c r="AA615" s="315"/>
      <c r="AB615" s="9" t="s">
        <v>495</v>
      </c>
      <c r="AC615" s="9"/>
      <c r="AD615" s="35">
        <v>8088</v>
      </c>
      <c r="AE615" s="366">
        <v>1</v>
      </c>
      <c r="AF615" s="366"/>
      <c r="AG615" s="366"/>
      <c r="AH615" s="366"/>
      <c r="AI615" s="366"/>
      <c r="AJ615" s="366"/>
      <c r="AK615" s="315"/>
      <c r="AL615" s="315"/>
      <c r="AM615" s="367">
        <v>24.36</v>
      </c>
      <c r="AN615" s="367">
        <v>0</v>
      </c>
      <c r="AO615" s="367">
        <v>0</v>
      </c>
      <c r="AP615" s="367">
        <v>0</v>
      </c>
      <c r="AQ615" s="367">
        <v>0</v>
      </c>
      <c r="AR615" s="366"/>
      <c r="AS615" s="315"/>
      <c r="AT615" s="315"/>
      <c r="AU615" s="367">
        <v>24.36</v>
      </c>
      <c r="AV615" s="367">
        <v>0</v>
      </c>
      <c r="AW615" s="367">
        <v>0</v>
      </c>
      <c r="AX615" s="367">
        <v>0</v>
      </c>
      <c r="AY615" s="367">
        <v>0</v>
      </c>
      <c r="AZ615" s="366"/>
    </row>
    <row r="616" spans="2:52">
      <c r="B616" s="9" t="s">
        <v>462</v>
      </c>
      <c r="C616" s="9"/>
      <c r="D616" s="37">
        <v>8349</v>
      </c>
      <c r="E616" s="13">
        <v>139</v>
      </c>
      <c r="F616" s="13">
        <v>105</v>
      </c>
      <c r="G616" s="13">
        <v>93</v>
      </c>
      <c r="H616" s="13">
        <v>83</v>
      </c>
      <c r="I616" s="13">
        <v>109</v>
      </c>
      <c r="J616" s="9"/>
      <c r="K616" s="315"/>
      <c r="L616" s="315"/>
      <c r="M616" s="114">
        <v>25900.19</v>
      </c>
      <c r="N616" s="114">
        <v>21781.119999999999</v>
      </c>
      <c r="O616" s="114">
        <v>18132.830000000002</v>
      </c>
      <c r="P616" s="114">
        <v>24996.83</v>
      </c>
      <c r="Q616" s="114">
        <v>174725.9</v>
      </c>
      <c r="R616" s="9"/>
      <c r="S616" s="315"/>
      <c r="T616" s="315"/>
      <c r="U616" s="114">
        <v>134.9</v>
      </c>
      <c r="V616" s="114">
        <v>113.44</v>
      </c>
      <c r="W616" s="114">
        <v>98.55</v>
      </c>
      <c r="X616" s="114">
        <v>140.43</v>
      </c>
      <c r="Y616" s="114">
        <v>949.6</v>
      </c>
      <c r="Z616" s="9"/>
      <c r="AA616" s="315"/>
      <c r="AB616" s="9" t="s">
        <v>497</v>
      </c>
      <c r="AC616" s="9"/>
      <c r="AD616" s="35">
        <v>8201</v>
      </c>
      <c r="AE616" s="366">
        <v>11</v>
      </c>
      <c r="AF616" s="366"/>
      <c r="AG616" s="366"/>
      <c r="AH616" s="366"/>
      <c r="AI616" s="366"/>
      <c r="AJ616" s="366"/>
      <c r="AK616" s="315"/>
      <c r="AL616" s="315"/>
      <c r="AM616" s="367">
        <v>9111.6299999999992</v>
      </c>
      <c r="AN616" s="367">
        <v>0</v>
      </c>
      <c r="AO616" s="367">
        <v>0</v>
      </c>
      <c r="AP616" s="367">
        <v>0</v>
      </c>
      <c r="AQ616" s="367">
        <v>0</v>
      </c>
      <c r="AR616" s="366"/>
      <c r="AS616" s="315"/>
      <c r="AT616" s="315"/>
      <c r="AU616" s="367">
        <v>828.33</v>
      </c>
      <c r="AV616" s="367">
        <v>0</v>
      </c>
      <c r="AW616" s="367">
        <v>0</v>
      </c>
      <c r="AX616" s="367">
        <v>0</v>
      </c>
      <c r="AY616" s="367">
        <v>0</v>
      </c>
      <c r="AZ616" s="366"/>
    </row>
    <row r="617" spans="2:52">
      <c r="B617" s="9" t="s">
        <v>463</v>
      </c>
      <c r="C617" s="9"/>
      <c r="D617" s="37">
        <v>8241</v>
      </c>
      <c r="E617" s="13">
        <v>80</v>
      </c>
      <c r="F617" s="13">
        <v>41</v>
      </c>
      <c r="G617" s="13">
        <v>24</v>
      </c>
      <c r="H617" s="13">
        <v>25</v>
      </c>
      <c r="I617" s="13">
        <v>32</v>
      </c>
      <c r="J617" s="9"/>
      <c r="K617" s="315"/>
      <c r="L617" s="315"/>
      <c r="M617" s="114">
        <v>16947.71</v>
      </c>
      <c r="N617" s="114">
        <v>9678.08</v>
      </c>
      <c r="O617" s="114">
        <v>5975.29</v>
      </c>
      <c r="P617" s="114">
        <v>7224.74</v>
      </c>
      <c r="Q617" s="114">
        <v>63779.38</v>
      </c>
      <c r="R617" s="9"/>
      <c r="S617" s="315"/>
      <c r="T617" s="315"/>
      <c r="U617" s="114">
        <v>169.48</v>
      </c>
      <c r="V617" s="114">
        <v>96.78</v>
      </c>
      <c r="W617" s="114">
        <v>69.48</v>
      </c>
      <c r="X617" s="114">
        <v>76.86</v>
      </c>
      <c r="Y617" s="114">
        <v>650.80999999999995</v>
      </c>
      <c r="Z617" s="9"/>
      <c r="AA617" s="315"/>
      <c r="AB617" s="9" t="s">
        <v>497</v>
      </c>
      <c r="AC617" s="9"/>
      <c r="AD617" s="35">
        <v>8205</v>
      </c>
      <c r="AE617" s="366">
        <v>34</v>
      </c>
      <c r="AF617" s="366">
        <v>13</v>
      </c>
      <c r="AG617" s="366">
        <v>7</v>
      </c>
      <c r="AH617" s="366">
        <v>5</v>
      </c>
      <c r="AI617" s="366">
        <v>4</v>
      </c>
      <c r="AJ617" s="366"/>
      <c r="AK617" s="315"/>
      <c r="AL617" s="315"/>
      <c r="AM617" s="367">
        <v>5587.55</v>
      </c>
      <c r="AN617" s="367">
        <v>1969.89</v>
      </c>
      <c r="AO617" s="367">
        <v>910.79</v>
      </c>
      <c r="AP617" s="367">
        <v>169.6</v>
      </c>
      <c r="AQ617" s="367">
        <v>875.14</v>
      </c>
      <c r="AR617" s="366"/>
      <c r="AS617" s="315"/>
      <c r="AT617" s="315"/>
      <c r="AU617" s="367">
        <v>159.63999999999999</v>
      </c>
      <c r="AV617" s="367">
        <v>56.28</v>
      </c>
      <c r="AW617" s="367">
        <v>28.46</v>
      </c>
      <c r="AX617" s="367">
        <v>5.14</v>
      </c>
      <c r="AY617" s="367">
        <v>26.52</v>
      </c>
      <c r="AZ617" s="366"/>
    </row>
    <row r="618" spans="2:52">
      <c r="B618" s="9" t="s">
        <v>464</v>
      </c>
      <c r="C618" s="9"/>
      <c r="D618" s="37">
        <v>8072</v>
      </c>
      <c r="E618" s="13">
        <v>147</v>
      </c>
      <c r="F618" s="13">
        <v>88</v>
      </c>
      <c r="G618" s="13">
        <v>68</v>
      </c>
      <c r="H618" s="13">
        <v>69</v>
      </c>
      <c r="I618" s="13">
        <v>74</v>
      </c>
      <c r="J618" s="9"/>
      <c r="K618" s="315"/>
      <c r="L618" s="315"/>
      <c r="M618" s="114">
        <v>29551.62</v>
      </c>
      <c r="N618" s="114">
        <v>23408.33</v>
      </c>
      <c r="O618" s="114">
        <v>19508.219999999998</v>
      </c>
      <c r="P618" s="114">
        <v>19074.399999999998</v>
      </c>
      <c r="Q618" s="114">
        <v>126099.4</v>
      </c>
      <c r="R618" s="9"/>
      <c r="S618" s="315"/>
      <c r="T618" s="315"/>
      <c r="U618" s="114">
        <v>176.47</v>
      </c>
      <c r="V618" s="114">
        <v>139.5</v>
      </c>
      <c r="W618" s="114">
        <v>125.11</v>
      </c>
      <c r="X618" s="114">
        <v>120.83</v>
      </c>
      <c r="Y618" s="114">
        <v>824.83</v>
      </c>
      <c r="Z618" s="9"/>
      <c r="AA618" s="315"/>
      <c r="AB618" s="9" t="s">
        <v>498</v>
      </c>
      <c r="AC618" s="9"/>
      <c r="AD618" s="35">
        <v>8083</v>
      </c>
      <c r="AE618" s="366">
        <v>6</v>
      </c>
      <c r="AF618" s="366">
        <v>3</v>
      </c>
      <c r="AG618" s="366">
        <v>1</v>
      </c>
      <c r="AH618" s="366">
        <v>1</v>
      </c>
      <c r="AI618" s="366">
        <v>1</v>
      </c>
      <c r="AJ618" s="366"/>
      <c r="AK618" s="315"/>
      <c r="AL618" s="315"/>
      <c r="AM618" s="367">
        <v>929.24</v>
      </c>
      <c r="AN618" s="367">
        <v>354.14</v>
      </c>
      <c r="AO618" s="367">
        <v>84.82</v>
      </c>
      <c r="AP618" s="367">
        <v>98.88</v>
      </c>
      <c r="AQ618" s="367">
        <v>183.94</v>
      </c>
      <c r="AR618" s="366"/>
      <c r="AS618" s="315"/>
      <c r="AT618" s="315"/>
      <c r="AU618" s="367">
        <v>154.87</v>
      </c>
      <c r="AV618" s="367">
        <v>59.02</v>
      </c>
      <c r="AW618" s="367">
        <v>14.14</v>
      </c>
      <c r="AX618" s="367">
        <v>19.78</v>
      </c>
      <c r="AY618" s="367">
        <v>30.66</v>
      </c>
      <c r="AZ618" s="366"/>
    </row>
    <row r="619" spans="2:52">
      <c r="B619" s="9" t="s">
        <v>469</v>
      </c>
      <c r="C619" s="9"/>
      <c r="D619" s="37">
        <v>8350</v>
      </c>
      <c r="E619" s="13">
        <v>77</v>
      </c>
      <c r="F619" s="13">
        <v>45</v>
      </c>
      <c r="G619" s="13">
        <v>39</v>
      </c>
      <c r="H619" s="13">
        <v>44</v>
      </c>
      <c r="I619" s="13">
        <v>41</v>
      </c>
      <c r="J619" s="9"/>
      <c r="K619" s="315"/>
      <c r="L619" s="315"/>
      <c r="M619" s="114">
        <v>15377.75</v>
      </c>
      <c r="N619" s="114">
        <v>10494.73</v>
      </c>
      <c r="O619" s="114">
        <v>8372.09</v>
      </c>
      <c r="P619" s="114">
        <v>8871.1299999999992</v>
      </c>
      <c r="Q619" s="114">
        <v>58934.02</v>
      </c>
      <c r="R619" s="9"/>
      <c r="S619" s="315"/>
      <c r="T619" s="315"/>
      <c r="U619" s="114">
        <v>165.35</v>
      </c>
      <c r="V619" s="114">
        <v>112.85</v>
      </c>
      <c r="W619" s="114">
        <v>96.23</v>
      </c>
      <c r="X619" s="114">
        <v>96.43</v>
      </c>
      <c r="Y619" s="114">
        <v>647.63</v>
      </c>
      <c r="Z619" s="9"/>
      <c r="AA619" s="315"/>
      <c r="AB619" s="9" t="s">
        <v>499</v>
      </c>
      <c r="AC619" s="9"/>
      <c r="AD619" s="35">
        <v>8244</v>
      </c>
      <c r="AE619" s="366">
        <v>67</v>
      </c>
      <c r="AF619" s="366">
        <v>49</v>
      </c>
      <c r="AG619" s="366">
        <v>39</v>
      </c>
      <c r="AH619" s="366">
        <v>30</v>
      </c>
      <c r="AI619" s="366">
        <v>24</v>
      </c>
      <c r="AJ619" s="366"/>
      <c r="AK619" s="315"/>
      <c r="AL619" s="315"/>
      <c r="AM619" s="367">
        <v>12700.87</v>
      </c>
      <c r="AN619" s="367">
        <v>10222.57</v>
      </c>
      <c r="AO619" s="367">
        <v>4614.1099999999997</v>
      </c>
      <c r="AP619" s="367">
        <v>2900.52</v>
      </c>
      <c r="AQ619" s="367">
        <v>6384.22</v>
      </c>
      <c r="AR619" s="366"/>
      <c r="AS619" s="315"/>
      <c r="AT619" s="315"/>
      <c r="AU619" s="367">
        <v>181.44</v>
      </c>
      <c r="AV619" s="367">
        <v>146.04</v>
      </c>
      <c r="AW619" s="367">
        <v>73.239999999999995</v>
      </c>
      <c r="AX619" s="367">
        <v>44.62</v>
      </c>
      <c r="AY619" s="367">
        <v>96.73</v>
      </c>
      <c r="AZ619" s="366"/>
    </row>
    <row r="620" spans="2:52">
      <c r="B620" s="9" t="s">
        <v>470</v>
      </c>
      <c r="C620" s="9"/>
      <c r="D620" s="37">
        <v>8074</v>
      </c>
      <c r="E620" s="13">
        <v>18</v>
      </c>
      <c r="F620" s="13">
        <v>15</v>
      </c>
      <c r="G620" s="13">
        <v>15</v>
      </c>
      <c r="H620" s="13">
        <v>13</v>
      </c>
      <c r="I620" s="13">
        <v>14</v>
      </c>
      <c r="J620" s="9"/>
      <c r="K620" s="315"/>
      <c r="L620" s="315"/>
      <c r="M620" s="114">
        <v>3530.79</v>
      </c>
      <c r="N620" s="114">
        <v>3588.61</v>
      </c>
      <c r="O620" s="114">
        <v>4133.4799999999996</v>
      </c>
      <c r="P620" s="114">
        <v>3128.1</v>
      </c>
      <c r="Q620" s="114">
        <v>21539.93</v>
      </c>
      <c r="R620" s="9"/>
      <c r="S620" s="315"/>
      <c r="T620" s="315"/>
      <c r="U620" s="114">
        <v>153.51</v>
      </c>
      <c r="V620" s="114">
        <v>156.03</v>
      </c>
      <c r="W620" s="114">
        <v>206.67</v>
      </c>
      <c r="X620" s="114">
        <v>164.64</v>
      </c>
      <c r="Y620" s="114">
        <v>1133.68</v>
      </c>
      <c r="Z620" s="9"/>
      <c r="AA620" s="315"/>
      <c r="AB620" s="9" t="s">
        <v>501</v>
      </c>
      <c r="AC620" s="9"/>
      <c r="AD620" s="35">
        <v>8245</v>
      </c>
      <c r="AE620" s="366">
        <v>4</v>
      </c>
      <c r="AF620" s="366">
        <v>6</v>
      </c>
      <c r="AG620" s="366">
        <v>3</v>
      </c>
      <c r="AH620" s="366">
        <v>1</v>
      </c>
      <c r="AI620" s="366">
        <v>1</v>
      </c>
      <c r="AJ620" s="366"/>
      <c r="AK620" s="315"/>
      <c r="AL620" s="315"/>
      <c r="AM620" s="367">
        <v>376.11</v>
      </c>
      <c r="AN620" s="367">
        <v>474.65</v>
      </c>
      <c r="AO620" s="367">
        <v>406.53</v>
      </c>
      <c r="AP620" s="367">
        <v>176.53</v>
      </c>
      <c r="AQ620" s="367">
        <v>156.94999999999999</v>
      </c>
      <c r="AR620" s="366"/>
      <c r="AS620" s="315"/>
      <c r="AT620" s="315"/>
      <c r="AU620" s="367">
        <v>53.73</v>
      </c>
      <c r="AV620" s="367">
        <v>67.81</v>
      </c>
      <c r="AW620" s="367">
        <v>58.08</v>
      </c>
      <c r="AX620" s="367">
        <v>25.22</v>
      </c>
      <c r="AY620" s="367">
        <v>22.42</v>
      </c>
      <c r="AZ620" s="366"/>
    </row>
    <row r="621" spans="2:52">
      <c r="B621" s="9" t="s">
        <v>472</v>
      </c>
      <c r="C621" s="9"/>
      <c r="D621" s="37">
        <v>8242</v>
      </c>
      <c r="E621" s="13">
        <v>369</v>
      </c>
      <c r="F621" s="13">
        <v>213</v>
      </c>
      <c r="G621" s="13">
        <v>177</v>
      </c>
      <c r="H621" s="13">
        <v>168</v>
      </c>
      <c r="I621" s="13">
        <v>209</v>
      </c>
      <c r="J621" s="9"/>
      <c r="K621" s="315"/>
      <c r="L621" s="315"/>
      <c r="M621" s="114">
        <v>47957.9</v>
      </c>
      <c r="N621" s="114">
        <v>26918.6</v>
      </c>
      <c r="O621" s="114">
        <v>27781.74</v>
      </c>
      <c r="P621" s="114">
        <v>27029.33</v>
      </c>
      <c r="Q621" s="114">
        <v>264221.84999999998</v>
      </c>
      <c r="R621" s="9"/>
      <c r="S621" s="315"/>
      <c r="T621" s="315"/>
      <c r="U621" s="114">
        <v>104.94</v>
      </c>
      <c r="V621" s="114">
        <v>58.9</v>
      </c>
      <c r="W621" s="114">
        <v>62.15</v>
      </c>
      <c r="X621" s="114">
        <v>60.74</v>
      </c>
      <c r="Y621" s="114">
        <v>599.14</v>
      </c>
      <c r="Z621" s="9"/>
      <c r="AA621" s="315"/>
      <c r="AB621" s="9" t="s">
        <v>504</v>
      </c>
      <c r="AC621" s="9"/>
      <c r="AD621" s="35">
        <v>8062</v>
      </c>
      <c r="AE621" s="366">
        <v>1</v>
      </c>
      <c r="AF621" s="366">
        <v>1</v>
      </c>
      <c r="AG621" s="366">
        <v>1</v>
      </c>
      <c r="AH621" s="366">
        <v>1</v>
      </c>
      <c r="AI621" s="366">
        <v>1</v>
      </c>
      <c r="AJ621" s="366"/>
      <c r="AK621" s="315"/>
      <c r="AL621" s="315"/>
      <c r="AM621" s="367">
        <v>17.7</v>
      </c>
      <c r="AN621" s="367">
        <v>11.2</v>
      </c>
      <c r="AO621" s="367">
        <v>16.23</v>
      </c>
      <c r="AP621" s="367">
        <v>13.69</v>
      </c>
      <c r="AQ621" s="367">
        <v>81.5</v>
      </c>
      <c r="AR621" s="366"/>
      <c r="AS621" s="315"/>
      <c r="AT621" s="315"/>
      <c r="AU621" s="367">
        <v>17.7</v>
      </c>
      <c r="AV621" s="367">
        <v>11.2</v>
      </c>
      <c r="AW621" s="367">
        <v>16.23</v>
      </c>
      <c r="AX621" s="367">
        <v>13.69</v>
      </c>
      <c r="AY621" s="367">
        <v>81.5</v>
      </c>
      <c r="AZ621" s="366"/>
    </row>
    <row r="622" spans="2:52">
      <c r="B622" s="9" t="s">
        <v>475</v>
      </c>
      <c r="C622" s="9"/>
      <c r="D622" s="37">
        <v>8037</v>
      </c>
      <c r="E622" s="13">
        <v>25</v>
      </c>
      <c r="F622" s="13">
        <v>16</v>
      </c>
      <c r="G622" s="13">
        <v>14</v>
      </c>
      <c r="H622" s="13">
        <v>12</v>
      </c>
      <c r="I622" s="13">
        <v>10</v>
      </c>
      <c r="J622" s="9"/>
      <c r="K622" s="315"/>
      <c r="L622" s="315"/>
      <c r="M622" s="114">
        <v>4323.6000000000004</v>
      </c>
      <c r="N622" s="114">
        <v>2312.16</v>
      </c>
      <c r="O622" s="114">
        <v>2179.87</v>
      </c>
      <c r="P622" s="114">
        <v>1965.87</v>
      </c>
      <c r="Q622" s="114">
        <v>6519.94</v>
      </c>
      <c r="R622" s="9"/>
      <c r="S622" s="315"/>
      <c r="T622" s="315"/>
      <c r="U622" s="114">
        <v>160.13</v>
      </c>
      <c r="V622" s="114">
        <v>85.64</v>
      </c>
      <c r="W622" s="114">
        <v>83.84</v>
      </c>
      <c r="X622" s="114">
        <v>75.61</v>
      </c>
      <c r="Y622" s="114">
        <v>250.77</v>
      </c>
      <c r="Z622" s="9"/>
      <c r="AA622" s="315"/>
      <c r="AB622" s="9" t="s">
        <v>506</v>
      </c>
      <c r="AC622" s="9"/>
      <c r="AD622" s="35">
        <v>8246</v>
      </c>
      <c r="AE622" s="366">
        <v>5</v>
      </c>
      <c r="AF622" s="366"/>
      <c r="AG622" s="366"/>
      <c r="AH622" s="366"/>
      <c r="AI622" s="366"/>
      <c r="AJ622" s="366"/>
      <c r="AK622" s="315"/>
      <c r="AL622" s="315"/>
      <c r="AM622" s="367">
        <v>280.89</v>
      </c>
      <c r="AN622" s="367">
        <v>0</v>
      </c>
      <c r="AO622" s="367">
        <v>0</v>
      </c>
      <c r="AP622" s="367">
        <v>0</v>
      </c>
      <c r="AQ622" s="367">
        <v>0</v>
      </c>
      <c r="AR622" s="366"/>
      <c r="AS622" s="315"/>
      <c r="AT622" s="315"/>
      <c r="AU622" s="367">
        <v>56.18</v>
      </c>
      <c r="AV622" s="367">
        <v>0</v>
      </c>
      <c r="AW622" s="367">
        <v>0</v>
      </c>
      <c r="AX622" s="367">
        <v>0</v>
      </c>
      <c r="AY622" s="367">
        <v>0</v>
      </c>
      <c r="AZ622" s="366"/>
    </row>
    <row r="623" spans="2:52">
      <c r="B623" s="9" t="s">
        <v>476</v>
      </c>
      <c r="C623" s="9"/>
      <c r="D623" s="37">
        <v>8352</v>
      </c>
      <c r="E623" s="13">
        <v>127</v>
      </c>
      <c r="F623" s="13">
        <v>82</v>
      </c>
      <c r="G623" s="13">
        <v>68</v>
      </c>
      <c r="H623" s="13">
        <v>58</v>
      </c>
      <c r="I623" s="13">
        <v>63</v>
      </c>
      <c r="J623" s="9"/>
      <c r="K623" s="315"/>
      <c r="L623" s="315"/>
      <c r="M623" s="114">
        <v>25686.79</v>
      </c>
      <c r="N623" s="114">
        <v>17195.34</v>
      </c>
      <c r="O623" s="114">
        <v>18013.68</v>
      </c>
      <c r="P623" s="114">
        <v>13136.44</v>
      </c>
      <c r="Q623" s="114">
        <v>130698.98</v>
      </c>
      <c r="R623" s="9"/>
      <c r="S623" s="315"/>
      <c r="T623" s="315"/>
      <c r="U623" s="114">
        <v>170.11</v>
      </c>
      <c r="V623" s="114">
        <v>113.88</v>
      </c>
      <c r="W623" s="114">
        <v>124.23</v>
      </c>
      <c r="X623" s="114">
        <v>91.23</v>
      </c>
      <c r="Y623" s="114">
        <v>901.37</v>
      </c>
      <c r="Z623" s="9"/>
      <c r="AA623" s="315"/>
      <c r="AB623" s="9" t="s">
        <v>647</v>
      </c>
      <c r="AC623" s="9"/>
      <c r="AD623" s="35">
        <v>8088</v>
      </c>
      <c r="AE623" s="366">
        <v>1</v>
      </c>
      <c r="AF623" s="366"/>
      <c r="AG623" s="366"/>
      <c r="AH623" s="366"/>
      <c r="AI623" s="366"/>
      <c r="AJ623" s="366"/>
      <c r="AK623" s="315"/>
      <c r="AL623" s="315"/>
      <c r="AM623" s="367">
        <v>0.3</v>
      </c>
      <c r="AN623" s="367">
        <v>0</v>
      </c>
      <c r="AO623" s="367"/>
      <c r="AP623" s="367"/>
      <c r="AQ623" s="367">
        <v>0</v>
      </c>
      <c r="AR623" s="366"/>
      <c r="AS623" s="315"/>
      <c r="AT623" s="315"/>
      <c r="AU623" s="367">
        <v>0.3</v>
      </c>
      <c r="AV623" s="367">
        <v>0</v>
      </c>
      <c r="AW623" s="367"/>
      <c r="AX623" s="367"/>
      <c r="AY623" s="367">
        <v>0</v>
      </c>
      <c r="AZ623" s="366"/>
    </row>
    <row r="624" spans="2:52">
      <c r="B624" s="9" t="s">
        <v>477</v>
      </c>
      <c r="C624" s="9"/>
      <c r="D624" s="37">
        <v>8079</v>
      </c>
      <c r="E624" s="13">
        <v>1000</v>
      </c>
      <c r="F624" s="13">
        <v>759</v>
      </c>
      <c r="G624" s="13">
        <v>685</v>
      </c>
      <c r="H624" s="13">
        <v>654</v>
      </c>
      <c r="I624" s="13">
        <v>811</v>
      </c>
      <c r="J624" s="9"/>
      <c r="K624" s="315"/>
      <c r="L624" s="315"/>
      <c r="M624" s="114">
        <v>195466.74</v>
      </c>
      <c r="N624" s="114">
        <v>155159.17000000001</v>
      </c>
      <c r="O624" s="114">
        <v>165379.71</v>
      </c>
      <c r="P624" s="114">
        <v>134267.62</v>
      </c>
      <c r="Q624" s="114">
        <v>1316564.22</v>
      </c>
      <c r="R624" s="9"/>
      <c r="S624" s="315"/>
      <c r="T624" s="315"/>
      <c r="U624" s="114">
        <v>147.63</v>
      </c>
      <c r="V624" s="114">
        <v>117.19</v>
      </c>
      <c r="W624" s="114">
        <v>129.91</v>
      </c>
      <c r="X624" s="114">
        <v>107.33</v>
      </c>
      <c r="Y624" s="114">
        <v>1057.48</v>
      </c>
      <c r="Z624" s="9"/>
      <c r="AA624" s="315"/>
      <c r="AB624" s="9" t="s">
        <v>510</v>
      </c>
      <c r="AC624" s="9"/>
      <c r="AD624" s="35">
        <v>8092</v>
      </c>
      <c r="AE624" s="366">
        <v>1</v>
      </c>
      <c r="AF624" s="366">
        <v>1</v>
      </c>
      <c r="AG624" s="366">
        <v>1</v>
      </c>
      <c r="AH624" s="366">
        <v>1</v>
      </c>
      <c r="AI624" s="366">
        <v>2</v>
      </c>
      <c r="AJ624" s="366"/>
      <c r="AK624" s="315"/>
      <c r="AL624" s="315"/>
      <c r="AM624" s="367">
        <v>1485.29</v>
      </c>
      <c r="AN624" s="367">
        <v>1151.9000000000001</v>
      </c>
      <c r="AO624" s="367">
        <v>1304.7</v>
      </c>
      <c r="AP624" s="367">
        <v>1433.14</v>
      </c>
      <c r="AQ624" s="367">
        <v>5649.97</v>
      </c>
      <c r="AR624" s="366"/>
      <c r="AS624" s="315"/>
      <c r="AT624" s="315"/>
      <c r="AU624" s="367">
        <v>742.65</v>
      </c>
      <c r="AV624" s="367">
        <v>575.95000000000005</v>
      </c>
      <c r="AW624" s="367">
        <v>652.35</v>
      </c>
      <c r="AX624" s="367">
        <v>716.57</v>
      </c>
      <c r="AY624" s="367">
        <v>2824.99</v>
      </c>
      <c r="AZ624" s="366"/>
    </row>
    <row r="625" spans="1:52">
      <c r="A625" s="315"/>
      <c r="B625" s="9" t="s">
        <v>479</v>
      </c>
      <c r="C625" s="9"/>
      <c r="D625" s="37">
        <v>8234</v>
      </c>
      <c r="E625" s="13">
        <v>10</v>
      </c>
      <c r="F625" s="13">
        <v>7</v>
      </c>
      <c r="G625" s="13">
        <v>8</v>
      </c>
      <c r="H625" s="13">
        <v>8</v>
      </c>
      <c r="I625" s="13">
        <v>6</v>
      </c>
      <c r="J625" s="9"/>
      <c r="K625" s="315"/>
      <c r="L625" s="315"/>
      <c r="M625" s="114">
        <v>1098.79</v>
      </c>
      <c r="N625" s="114">
        <v>1058.82</v>
      </c>
      <c r="O625" s="114">
        <v>1254.3</v>
      </c>
      <c r="P625" s="114">
        <v>4790.71</v>
      </c>
      <c r="Q625" s="114">
        <v>9942.58</v>
      </c>
      <c r="R625" s="9"/>
      <c r="S625" s="315"/>
      <c r="T625" s="315"/>
      <c r="U625" s="114">
        <v>91.57</v>
      </c>
      <c r="V625" s="114">
        <v>88.24</v>
      </c>
      <c r="W625" s="114">
        <v>104.53</v>
      </c>
      <c r="X625" s="114">
        <v>399.23</v>
      </c>
      <c r="Y625" s="114">
        <v>903.87</v>
      </c>
      <c r="Z625" s="9"/>
      <c r="AA625" s="315"/>
      <c r="AB625" s="9" t="s">
        <v>511</v>
      </c>
      <c r="AC625" s="9"/>
      <c r="AD625" s="35">
        <v>8270</v>
      </c>
      <c r="AE625" s="366">
        <v>3</v>
      </c>
      <c r="AF625" s="366"/>
      <c r="AG625" s="366"/>
      <c r="AH625" s="366"/>
      <c r="AI625" s="366"/>
      <c r="AJ625" s="366"/>
      <c r="AK625" s="315"/>
      <c r="AL625" s="315"/>
      <c r="AM625" s="367">
        <v>468.56</v>
      </c>
      <c r="AN625" s="367">
        <v>0</v>
      </c>
      <c r="AO625" s="367">
        <v>0</v>
      </c>
      <c r="AP625" s="367">
        <v>0</v>
      </c>
      <c r="AQ625" s="367">
        <v>0</v>
      </c>
      <c r="AR625" s="366"/>
      <c r="AS625" s="315"/>
      <c r="AT625" s="315"/>
      <c r="AU625" s="367">
        <v>156.19</v>
      </c>
      <c r="AV625" s="367">
        <v>0</v>
      </c>
      <c r="AW625" s="367">
        <v>0</v>
      </c>
      <c r="AX625" s="367">
        <v>0</v>
      </c>
      <c r="AY625" s="367">
        <v>0</v>
      </c>
      <c r="AZ625" s="366"/>
    </row>
    <row r="626" spans="1:52">
      <c r="A626" s="315"/>
      <c r="B626" s="9" t="s">
        <v>479</v>
      </c>
      <c r="C626" s="9"/>
      <c r="D626" s="37">
        <v>8300</v>
      </c>
      <c r="E626" s="13">
        <v>16</v>
      </c>
      <c r="F626" s="13">
        <v>12</v>
      </c>
      <c r="G626" s="13">
        <v>12</v>
      </c>
      <c r="H626" s="13">
        <v>9</v>
      </c>
      <c r="I626" s="13">
        <v>10</v>
      </c>
      <c r="J626" s="9"/>
      <c r="K626" s="315"/>
      <c r="L626" s="315"/>
      <c r="M626" s="114">
        <v>1938.27</v>
      </c>
      <c r="N626" s="114">
        <v>1526.78</v>
      </c>
      <c r="O626" s="114">
        <v>2031.45</v>
      </c>
      <c r="P626" s="114">
        <v>849.2</v>
      </c>
      <c r="Q626" s="114">
        <v>21746.5</v>
      </c>
      <c r="R626" s="9"/>
      <c r="S626" s="315"/>
      <c r="T626" s="315"/>
      <c r="U626" s="114">
        <v>107.68</v>
      </c>
      <c r="V626" s="114">
        <v>84.82</v>
      </c>
      <c r="W626" s="114">
        <v>112.86</v>
      </c>
      <c r="X626" s="114">
        <v>47.18</v>
      </c>
      <c r="Y626" s="114">
        <v>1208.1400000000001</v>
      </c>
      <c r="Z626" s="9"/>
      <c r="AA626" s="315"/>
      <c r="AB626" s="9" t="s">
        <v>512</v>
      </c>
      <c r="AC626" s="9"/>
      <c r="AD626" s="35">
        <v>8234</v>
      </c>
      <c r="AE626" s="366">
        <v>6</v>
      </c>
      <c r="AF626" s="366">
        <v>5</v>
      </c>
      <c r="AG626" s="366">
        <v>2</v>
      </c>
      <c r="AH626" s="366">
        <v>2</v>
      </c>
      <c r="AI626" s="366">
        <v>2</v>
      </c>
      <c r="AJ626" s="366"/>
      <c r="AK626" s="315"/>
      <c r="AL626" s="315"/>
      <c r="AM626" s="367">
        <v>2439.33</v>
      </c>
      <c r="AN626" s="367">
        <v>445.17</v>
      </c>
      <c r="AO626" s="367">
        <v>38.18</v>
      </c>
      <c r="AP626" s="367">
        <v>103.96</v>
      </c>
      <c r="AQ626" s="367">
        <v>461.52</v>
      </c>
      <c r="AR626" s="366"/>
      <c r="AS626" s="315"/>
      <c r="AT626" s="315"/>
      <c r="AU626" s="367">
        <v>348.48</v>
      </c>
      <c r="AV626" s="367">
        <v>63.6</v>
      </c>
      <c r="AW626" s="367">
        <v>6.36</v>
      </c>
      <c r="AX626" s="367">
        <v>14.85</v>
      </c>
      <c r="AY626" s="367">
        <v>65.930000000000007</v>
      </c>
      <c r="AZ626" s="366"/>
    </row>
    <row r="627" spans="1:52">
      <c r="A627" s="315"/>
      <c r="B627" s="9" t="s">
        <v>479</v>
      </c>
      <c r="C627" s="9"/>
      <c r="D627" s="37">
        <v>8330</v>
      </c>
      <c r="E627" s="13">
        <v>16</v>
      </c>
      <c r="F627" s="13">
        <v>12</v>
      </c>
      <c r="G627" s="13">
        <v>6</v>
      </c>
      <c r="H627" s="13">
        <v>8</v>
      </c>
      <c r="I627" s="13">
        <v>10</v>
      </c>
      <c r="J627" s="9"/>
      <c r="K627" s="315"/>
      <c r="L627" s="315"/>
      <c r="M627" s="114">
        <v>2591.3200000000002</v>
      </c>
      <c r="N627" s="114">
        <v>2050.29</v>
      </c>
      <c r="O627" s="114">
        <v>1774</v>
      </c>
      <c r="P627" s="114">
        <v>1537.4</v>
      </c>
      <c r="Q627" s="114">
        <v>29576.12</v>
      </c>
      <c r="R627" s="9"/>
      <c r="S627" s="315"/>
      <c r="T627" s="315"/>
      <c r="U627" s="114">
        <v>129.57</v>
      </c>
      <c r="V627" s="114">
        <v>102.51</v>
      </c>
      <c r="W627" s="114">
        <v>104.35</v>
      </c>
      <c r="X627" s="114">
        <v>90.44</v>
      </c>
      <c r="Y627" s="114">
        <v>1739.77</v>
      </c>
      <c r="Z627" s="9"/>
      <c r="AA627" s="315"/>
      <c r="AB627" s="9" t="s">
        <v>513</v>
      </c>
      <c r="AC627" s="9"/>
      <c r="AD627" s="35">
        <v>8247</v>
      </c>
      <c r="AE627" s="366">
        <v>43</v>
      </c>
      <c r="AF627" s="366">
        <v>21</v>
      </c>
      <c r="AG627" s="366">
        <v>19</v>
      </c>
      <c r="AH627" s="366">
        <v>10</v>
      </c>
      <c r="AI627" s="366">
        <v>6</v>
      </c>
      <c r="AJ627" s="366"/>
      <c r="AK627" s="315"/>
      <c r="AL627" s="315"/>
      <c r="AM627" s="367">
        <v>6870.82</v>
      </c>
      <c r="AN627" s="367">
        <v>2257.33</v>
      </c>
      <c r="AO627" s="367">
        <v>1674.8</v>
      </c>
      <c r="AP627" s="367">
        <v>1032.03</v>
      </c>
      <c r="AQ627" s="367">
        <v>5624.38</v>
      </c>
      <c r="AR627" s="366"/>
      <c r="AS627" s="315"/>
      <c r="AT627" s="315"/>
      <c r="AU627" s="367">
        <v>159.79</v>
      </c>
      <c r="AV627" s="367">
        <v>52.5</v>
      </c>
      <c r="AW627" s="367">
        <v>40.85</v>
      </c>
      <c r="AX627" s="367">
        <v>29.49</v>
      </c>
      <c r="AY627" s="367">
        <v>160.69999999999999</v>
      </c>
      <c r="AZ627" s="366"/>
    </row>
    <row r="628" spans="1:52">
      <c r="A628" s="315"/>
      <c r="B628" s="9" t="s">
        <v>482</v>
      </c>
      <c r="C628" s="9"/>
      <c r="D628" s="37">
        <v>8203</v>
      </c>
      <c r="E628" s="13">
        <v>6</v>
      </c>
      <c r="F628" s="13">
        <v>1</v>
      </c>
      <c r="G628" s="13"/>
      <c r="H628" s="13"/>
      <c r="I628" s="13"/>
      <c r="J628" s="9"/>
      <c r="K628" s="315"/>
      <c r="L628" s="315"/>
      <c r="M628" s="114">
        <v>817.51</v>
      </c>
      <c r="N628" s="114">
        <v>63.79</v>
      </c>
      <c r="O628" s="114">
        <v>0</v>
      </c>
      <c r="P628" s="114">
        <v>0</v>
      </c>
      <c r="Q628" s="114">
        <v>0</v>
      </c>
      <c r="R628" s="9"/>
      <c r="S628" s="315"/>
      <c r="T628" s="315"/>
      <c r="U628" s="114">
        <v>136.25</v>
      </c>
      <c r="V628" s="114">
        <v>10.63</v>
      </c>
      <c r="W628" s="114">
        <v>0</v>
      </c>
      <c r="X628" s="114">
        <v>0</v>
      </c>
      <c r="Y628" s="114">
        <v>0</v>
      </c>
      <c r="Z628" s="9"/>
      <c r="AA628" s="315"/>
      <c r="AB628" s="9" t="s">
        <v>779</v>
      </c>
      <c r="AC628" s="9"/>
      <c r="AD628" s="35">
        <v>8302</v>
      </c>
      <c r="AE628" s="366">
        <v>2</v>
      </c>
      <c r="AF628" s="366">
        <v>1</v>
      </c>
      <c r="AG628" s="366">
        <v>1</v>
      </c>
      <c r="AH628" s="366">
        <v>1</v>
      </c>
      <c r="AI628" s="366">
        <v>1</v>
      </c>
      <c r="AJ628" s="366"/>
      <c r="AK628" s="315"/>
      <c r="AL628" s="315"/>
      <c r="AM628" s="367">
        <v>44.25</v>
      </c>
      <c r="AN628" s="367">
        <v>17.239999999999998</v>
      </c>
      <c r="AO628" s="367">
        <v>17.79</v>
      </c>
      <c r="AP628" s="367">
        <v>12.71</v>
      </c>
      <c r="AQ628" s="367">
        <v>287.20999999999998</v>
      </c>
      <c r="AR628" s="366"/>
      <c r="AS628" s="315"/>
      <c r="AT628" s="315"/>
      <c r="AU628" s="367">
        <v>22.13</v>
      </c>
      <c r="AV628" s="367">
        <v>8.6199999999999992</v>
      </c>
      <c r="AW628" s="367">
        <v>17.79</v>
      </c>
      <c r="AX628" s="367">
        <v>12.71</v>
      </c>
      <c r="AY628" s="367">
        <v>287.20999999999998</v>
      </c>
      <c r="AZ628" s="366"/>
    </row>
    <row r="629" spans="1:52">
      <c r="A629" s="315"/>
      <c r="B629" s="9" t="s">
        <v>482</v>
      </c>
      <c r="C629" s="9"/>
      <c r="D629" s="37">
        <v>8243</v>
      </c>
      <c r="E629" s="13">
        <v>246</v>
      </c>
      <c r="F629" s="13">
        <v>106</v>
      </c>
      <c r="G629" s="13">
        <v>57</v>
      </c>
      <c r="H629" s="13">
        <v>44</v>
      </c>
      <c r="I629" s="13">
        <v>43</v>
      </c>
      <c r="J629" s="9"/>
      <c r="K629" s="315"/>
      <c r="L629" s="315"/>
      <c r="M629" s="114">
        <v>25546.12</v>
      </c>
      <c r="N629" s="114">
        <v>8877.02</v>
      </c>
      <c r="O629" s="114">
        <v>4762.6000000000004</v>
      </c>
      <c r="P629" s="114">
        <v>2935.06</v>
      </c>
      <c r="Q629" s="114">
        <v>32890.6</v>
      </c>
      <c r="R629" s="9"/>
      <c r="S629" s="315"/>
      <c r="T629" s="315"/>
      <c r="U629" s="114">
        <v>99.4</v>
      </c>
      <c r="V629" s="114">
        <v>34.54</v>
      </c>
      <c r="W629" s="114">
        <v>20.53</v>
      </c>
      <c r="X629" s="114">
        <v>12.93</v>
      </c>
      <c r="Y629" s="114">
        <v>144.88999999999999</v>
      </c>
      <c r="Z629" s="9"/>
      <c r="AA629" s="315"/>
      <c r="AB629" s="9" t="s">
        <v>516</v>
      </c>
      <c r="AC629" s="9"/>
      <c r="AD629" s="35">
        <v>8084</v>
      </c>
      <c r="AE629" s="366">
        <v>31</v>
      </c>
      <c r="AF629" s="366">
        <v>22</v>
      </c>
      <c r="AG629" s="366">
        <v>18</v>
      </c>
      <c r="AH629" s="366">
        <v>15</v>
      </c>
      <c r="AI629" s="366">
        <v>10</v>
      </c>
      <c r="AJ629" s="366"/>
      <c r="AK629" s="315"/>
      <c r="AL629" s="315"/>
      <c r="AM629" s="367">
        <v>8750.24</v>
      </c>
      <c r="AN629" s="367">
        <v>3491.45</v>
      </c>
      <c r="AO629" s="367">
        <v>2595.75</v>
      </c>
      <c r="AP629" s="367">
        <v>2743.88</v>
      </c>
      <c r="AQ629" s="367">
        <v>5262.54</v>
      </c>
      <c r="AR629" s="366"/>
      <c r="AS629" s="315"/>
      <c r="AT629" s="315"/>
      <c r="AU629" s="367">
        <v>282.27</v>
      </c>
      <c r="AV629" s="367">
        <v>112.63</v>
      </c>
      <c r="AW629" s="367">
        <v>86.53</v>
      </c>
      <c r="AX629" s="367">
        <v>88.51</v>
      </c>
      <c r="AY629" s="367">
        <v>169.76</v>
      </c>
      <c r="AZ629" s="366"/>
    </row>
    <row r="630" spans="1:52">
      <c r="A630" s="315"/>
      <c r="B630" s="9" t="s">
        <v>483</v>
      </c>
      <c r="C630" s="9"/>
      <c r="D630" s="37">
        <v>8302</v>
      </c>
      <c r="E630" s="13">
        <v>4</v>
      </c>
      <c r="F630" s="13">
        <v>4</v>
      </c>
      <c r="G630" s="13">
        <v>4</v>
      </c>
      <c r="H630" s="13">
        <v>4</v>
      </c>
      <c r="I630" s="13">
        <v>4</v>
      </c>
      <c r="J630" s="9"/>
      <c r="K630" s="315"/>
      <c r="L630" s="315"/>
      <c r="M630" s="114">
        <v>738.73</v>
      </c>
      <c r="N630" s="114">
        <v>608.29</v>
      </c>
      <c r="O630" s="114">
        <v>722.74</v>
      </c>
      <c r="P630" s="114">
        <v>878</v>
      </c>
      <c r="Q630" s="114">
        <v>12755</v>
      </c>
      <c r="R630" s="9"/>
      <c r="S630" s="315"/>
      <c r="T630" s="315"/>
      <c r="U630" s="114">
        <v>184.68</v>
      </c>
      <c r="V630" s="114">
        <v>152.07</v>
      </c>
      <c r="W630" s="114">
        <v>180.69</v>
      </c>
      <c r="X630" s="114">
        <v>219.5</v>
      </c>
      <c r="Y630" s="114">
        <v>3188.75</v>
      </c>
      <c r="Z630" s="9"/>
      <c r="AA630" s="315"/>
      <c r="AB630" s="9" t="s">
        <v>517</v>
      </c>
      <c r="AC630" s="9"/>
      <c r="AD630" s="35">
        <v>8248</v>
      </c>
      <c r="AE630" s="366">
        <v>4</v>
      </c>
      <c r="AF630" s="366">
        <v>3</v>
      </c>
      <c r="AG630" s="366">
        <v>1</v>
      </c>
      <c r="AH630" s="366"/>
      <c r="AI630" s="366">
        <v>2</v>
      </c>
      <c r="AJ630" s="366"/>
      <c r="AK630" s="315"/>
      <c r="AL630" s="315"/>
      <c r="AM630" s="367">
        <v>426.76</v>
      </c>
      <c r="AN630" s="367">
        <v>15.63</v>
      </c>
      <c r="AO630" s="367">
        <v>40.5</v>
      </c>
      <c r="AP630" s="367">
        <v>0</v>
      </c>
      <c r="AQ630" s="367">
        <v>80</v>
      </c>
      <c r="AR630" s="366"/>
      <c r="AS630" s="315"/>
      <c r="AT630" s="315"/>
      <c r="AU630" s="367">
        <v>71.13</v>
      </c>
      <c r="AV630" s="367">
        <v>2.61</v>
      </c>
      <c r="AW630" s="367">
        <v>10.130000000000001</v>
      </c>
      <c r="AX630" s="367">
        <v>0</v>
      </c>
      <c r="AY630" s="367">
        <v>16</v>
      </c>
      <c r="AZ630" s="366"/>
    </row>
    <row r="631" spans="1:52">
      <c r="A631" s="315"/>
      <c r="B631" s="9" t="s">
        <v>485</v>
      </c>
      <c r="C631" s="9"/>
      <c r="D631" s="37">
        <v>8230</v>
      </c>
      <c r="E631" s="13">
        <v>156</v>
      </c>
      <c r="F631" s="13">
        <v>84</v>
      </c>
      <c r="G631" s="13">
        <v>73</v>
      </c>
      <c r="H631" s="13">
        <v>56</v>
      </c>
      <c r="I631" s="13">
        <v>59</v>
      </c>
      <c r="J631" s="9"/>
      <c r="K631" s="315"/>
      <c r="L631" s="315"/>
      <c r="M631" s="114">
        <v>22509.22</v>
      </c>
      <c r="N631" s="114">
        <v>12528.11</v>
      </c>
      <c r="O631" s="114">
        <v>13680.25</v>
      </c>
      <c r="P631" s="114">
        <v>8786.2800000000007</v>
      </c>
      <c r="Q631" s="114">
        <v>76462.399999999994</v>
      </c>
      <c r="R631" s="9"/>
      <c r="S631" s="315"/>
      <c r="T631" s="315"/>
      <c r="U631" s="114">
        <v>132.41</v>
      </c>
      <c r="V631" s="114">
        <v>73.69</v>
      </c>
      <c r="W631" s="114">
        <v>84.97</v>
      </c>
      <c r="X631" s="114">
        <v>55.61</v>
      </c>
      <c r="Y631" s="114">
        <v>474.92</v>
      </c>
      <c r="Z631" s="9"/>
      <c r="AA631" s="315"/>
      <c r="AB631" s="9" t="s">
        <v>519</v>
      </c>
      <c r="AC631" s="9"/>
      <c r="AD631" s="35">
        <v>8008</v>
      </c>
      <c r="AE631" s="366">
        <v>22</v>
      </c>
      <c r="AF631" s="366">
        <v>13</v>
      </c>
      <c r="AG631" s="366">
        <v>10</v>
      </c>
      <c r="AH631" s="366">
        <v>5</v>
      </c>
      <c r="AI631" s="366">
        <v>2</v>
      </c>
      <c r="AJ631" s="366"/>
      <c r="AK631" s="315"/>
      <c r="AL631" s="315"/>
      <c r="AM631" s="367">
        <v>3424.14</v>
      </c>
      <c r="AN631" s="367">
        <v>2421.6</v>
      </c>
      <c r="AO631" s="367">
        <v>1140.22</v>
      </c>
      <c r="AP631" s="367">
        <v>909.33</v>
      </c>
      <c r="AQ631" s="367">
        <v>4983.82</v>
      </c>
      <c r="AR631" s="366"/>
      <c r="AS631" s="315"/>
      <c r="AT631" s="315"/>
      <c r="AU631" s="367">
        <v>155.63999999999999</v>
      </c>
      <c r="AV631" s="367">
        <v>110.07</v>
      </c>
      <c r="AW631" s="367">
        <v>60.01</v>
      </c>
      <c r="AX631" s="367">
        <v>47.86</v>
      </c>
      <c r="AY631" s="367">
        <v>276.88</v>
      </c>
      <c r="AZ631" s="366"/>
    </row>
    <row r="632" spans="1:52">
      <c r="A632" s="315"/>
      <c r="B632" s="9" t="s">
        <v>485</v>
      </c>
      <c r="C632" s="9"/>
      <c r="D632" s="37">
        <v>8243</v>
      </c>
      <c r="E632" s="13">
        <v>1</v>
      </c>
      <c r="F632" s="13">
        <v>1</v>
      </c>
      <c r="G632" s="13"/>
      <c r="H632" s="13"/>
      <c r="I632" s="13"/>
      <c r="J632" s="9"/>
      <c r="K632" s="315"/>
      <c r="L632" s="315"/>
      <c r="M632" s="114">
        <v>61.24</v>
      </c>
      <c r="N632" s="114">
        <v>53.98</v>
      </c>
      <c r="O632" s="114">
        <v>0</v>
      </c>
      <c r="P632" s="114">
        <v>0</v>
      </c>
      <c r="Q632" s="114">
        <v>0</v>
      </c>
      <c r="R632" s="9"/>
      <c r="S632" s="315"/>
      <c r="T632" s="315"/>
      <c r="U632" s="114">
        <v>61.24</v>
      </c>
      <c r="V632" s="114">
        <v>53.98</v>
      </c>
      <c r="W632" s="114">
        <v>0</v>
      </c>
      <c r="X632" s="114">
        <v>0</v>
      </c>
      <c r="Y632" s="114">
        <v>0</v>
      </c>
      <c r="Z632" s="9"/>
      <c r="AA632" s="315"/>
      <c r="AB632" s="9" t="s">
        <v>520</v>
      </c>
      <c r="AC632" s="9"/>
      <c r="AD632" s="35">
        <v>8210</v>
      </c>
      <c r="AE632" s="366">
        <v>13</v>
      </c>
      <c r="AF632" s="366">
        <v>16</v>
      </c>
      <c r="AG632" s="366">
        <v>5</v>
      </c>
      <c r="AH632" s="366">
        <v>7</v>
      </c>
      <c r="AI632" s="366">
        <v>8</v>
      </c>
      <c r="AJ632" s="366"/>
      <c r="AK632" s="315"/>
      <c r="AL632" s="315"/>
      <c r="AM632" s="367">
        <v>3493.34</v>
      </c>
      <c r="AN632" s="367">
        <v>9204.59</v>
      </c>
      <c r="AO632" s="367">
        <v>102.51</v>
      </c>
      <c r="AP632" s="367">
        <v>3286.08</v>
      </c>
      <c r="AQ632" s="367">
        <v>22935.8</v>
      </c>
      <c r="AR632" s="366"/>
      <c r="AS632" s="315"/>
      <c r="AT632" s="315"/>
      <c r="AU632" s="367">
        <v>166.35</v>
      </c>
      <c r="AV632" s="367">
        <v>438.31</v>
      </c>
      <c r="AW632" s="367">
        <v>5.7</v>
      </c>
      <c r="AX632" s="367">
        <v>164.3</v>
      </c>
      <c r="AY632" s="367">
        <v>1092.18</v>
      </c>
      <c r="AZ632" s="366"/>
    </row>
    <row r="633" spans="1:52">
      <c r="A633" s="315"/>
      <c r="B633" s="9" t="s">
        <v>486</v>
      </c>
      <c r="C633" s="9"/>
      <c r="D633" s="37">
        <v>8080</v>
      </c>
      <c r="E633" s="13">
        <v>1116</v>
      </c>
      <c r="F633" s="13">
        <v>698</v>
      </c>
      <c r="G633" s="13">
        <v>554</v>
      </c>
      <c r="H633" s="13">
        <v>512</v>
      </c>
      <c r="I633" s="13">
        <v>593</v>
      </c>
      <c r="J633" s="9"/>
      <c r="K633" s="315"/>
      <c r="L633" s="315"/>
      <c r="M633" s="114">
        <v>151779.64000000001</v>
      </c>
      <c r="N633" s="114">
        <v>107807.22</v>
      </c>
      <c r="O633" s="114">
        <v>95191.18</v>
      </c>
      <c r="P633" s="114">
        <v>79128.34</v>
      </c>
      <c r="Q633" s="114">
        <v>775090.68</v>
      </c>
      <c r="R633" s="9"/>
      <c r="S633" s="315"/>
      <c r="T633" s="315"/>
      <c r="U633" s="114">
        <v>104.46</v>
      </c>
      <c r="V633" s="114">
        <v>74.2</v>
      </c>
      <c r="W633" s="114">
        <v>69.08</v>
      </c>
      <c r="X633" s="114">
        <v>57.55</v>
      </c>
      <c r="Y633" s="114">
        <v>554.83000000000004</v>
      </c>
      <c r="Z633" s="9"/>
      <c r="AA633" s="315"/>
      <c r="AB633" s="9" t="s">
        <v>521</v>
      </c>
      <c r="AC633" s="9"/>
      <c r="AD633" s="35">
        <v>8085</v>
      </c>
      <c r="AE633" s="366">
        <v>86</v>
      </c>
      <c r="AF633" s="366">
        <v>51</v>
      </c>
      <c r="AG633" s="366">
        <v>35</v>
      </c>
      <c r="AH633" s="366">
        <v>34</v>
      </c>
      <c r="AI633" s="366">
        <v>30</v>
      </c>
      <c r="AJ633" s="366"/>
      <c r="AK633" s="315"/>
      <c r="AL633" s="315"/>
      <c r="AM633" s="367">
        <v>84842.05</v>
      </c>
      <c r="AN633" s="367">
        <v>34989.129999999997</v>
      </c>
      <c r="AO633" s="367">
        <v>6478.68</v>
      </c>
      <c r="AP633" s="367">
        <v>7454.3</v>
      </c>
      <c r="AQ633" s="367">
        <v>13138.37</v>
      </c>
      <c r="AR633" s="366"/>
      <c r="AS633" s="315"/>
      <c r="AT633" s="315"/>
      <c r="AU633" s="367">
        <v>964.11</v>
      </c>
      <c r="AV633" s="367">
        <v>397.6</v>
      </c>
      <c r="AW633" s="367">
        <v>80.98</v>
      </c>
      <c r="AX633" s="367">
        <v>93.18</v>
      </c>
      <c r="AY633" s="367">
        <v>164.23</v>
      </c>
      <c r="AZ633" s="366"/>
    </row>
    <row r="634" spans="1:52" ht="14.4">
      <c r="A634" s="133"/>
      <c r="B634" s="9" t="s">
        <v>489</v>
      </c>
      <c r="C634" s="9"/>
      <c r="D634" s="37">
        <v>8098</v>
      </c>
      <c r="E634" s="13">
        <v>23</v>
      </c>
      <c r="F634" s="13">
        <v>10</v>
      </c>
      <c r="G634" s="13">
        <v>10</v>
      </c>
      <c r="H634" s="13">
        <v>9</v>
      </c>
      <c r="I634" s="13">
        <v>8</v>
      </c>
      <c r="J634" s="9"/>
      <c r="K634" s="315"/>
      <c r="L634" s="315"/>
      <c r="M634" s="114">
        <v>3150.13</v>
      </c>
      <c r="N634" s="114">
        <v>1044.67</v>
      </c>
      <c r="O634" s="114">
        <v>1807.55</v>
      </c>
      <c r="P634" s="114">
        <v>799.68</v>
      </c>
      <c r="Q634" s="114">
        <v>4560.42</v>
      </c>
      <c r="R634" s="9"/>
      <c r="S634" s="315"/>
      <c r="T634" s="315"/>
      <c r="U634" s="114">
        <v>112.5</v>
      </c>
      <c r="V634" s="114">
        <v>37.31</v>
      </c>
      <c r="W634" s="114">
        <v>64.56</v>
      </c>
      <c r="X634" s="114">
        <v>28.56</v>
      </c>
      <c r="Y634" s="114">
        <v>162.87</v>
      </c>
      <c r="Z634" s="9"/>
      <c r="AA634" s="315"/>
      <c r="AB634" s="9" t="s">
        <v>523</v>
      </c>
      <c r="AC634" s="9"/>
      <c r="AD634" s="35">
        <v>8088</v>
      </c>
      <c r="AE634" s="366">
        <v>1</v>
      </c>
      <c r="AF634" s="366"/>
      <c r="AG634" s="366"/>
      <c r="AH634" s="366"/>
      <c r="AI634" s="366"/>
      <c r="AJ634" s="366"/>
      <c r="AK634" s="315"/>
      <c r="AL634" s="315"/>
      <c r="AM634" s="367">
        <v>9479.2800000000007</v>
      </c>
      <c r="AN634" s="367">
        <v>0</v>
      </c>
      <c r="AO634" s="367">
        <v>0</v>
      </c>
      <c r="AP634" s="367">
        <v>0</v>
      </c>
      <c r="AQ634" s="367">
        <v>0</v>
      </c>
      <c r="AR634" s="366"/>
      <c r="AS634" s="315"/>
      <c r="AT634" s="315"/>
      <c r="AU634" s="367">
        <v>9479.2800000000007</v>
      </c>
      <c r="AV634" s="367">
        <v>0</v>
      </c>
      <c r="AW634" s="367">
        <v>0</v>
      </c>
      <c r="AX634" s="367">
        <v>0</v>
      </c>
      <c r="AY634" s="367">
        <v>0</v>
      </c>
      <c r="AZ634" s="366"/>
    </row>
    <row r="635" spans="1:52" ht="14.4">
      <c r="A635" s="134"/>
      <c r="B635" s="9" t="s">
        <v>491</v>
      </c>
      <c r="C635" s="9"/>
      <c r="D635" s="37">
        <v>8353</v>
      </c>
      <c r="E635" s="13">
        <v>39</v>
      </c>
      <c r="F635" s="13">
        <v>20</v>
      </c>
      <c r="G635" s="13">
        <v>11</v>
      </c>
      <c r="H635" s="13">
        <v>11</v>
      </c>
      <c r="I635" s="13">
        <v>13</v>
      </c>
      <c r="J635" s="9"/>
      <c r="K635" s="315"/>
      <c r="L635" s="315"/>
      <c r="M635" s="114">
        <v>7790.07</v>
      </c>
      <c r="N635" s="114">
        <v>3534.94</v>
      </c>
      <c r="O635" s="114">
        <v>2163.34</v>
      </c>
      <c r="P635" s="114">
        <v>3324.01</v>
      </c>
      <c r="Q635" s="114">
        <v>37854.639999999999</v>
      </c>
      <c r="R635" s="9"/>
      <c r="S635" s="315"/>
      <c r="T635" s="315"/>
      <c r="U635" s="114">
        <v>173.11</v>
      </c>
      <c r="V635" s="114">
        <v>78.55</v>
      </c>
      <c r="W635" s="114">
        <v>51.51</v>
      </c>
      <c r="X635" s="114">
        <v>79.14</v>
      </c>
      <c r="Y635" s="114">
        <v>880.34</v>
      </c>
      <c r="Z635" s="9"/>
      <c r="AA635" s="315"/>
      <c r="AB635" s="9" t="s">
        <v>524</v>
      </c>
      <c r="AC635" s="9"/>
      <c r="AD635" s="35">
        <v>8009</v>
      </c>
      <c r="AE635" s="366">
        <v>34</v>
      </c>
      <c r="AF635" s="366">
        <v>26</v>
      </c>
      <c r="AG635" s="366">
        <v>24</v>
      </c>
      <c r="AH635" s="366">
        <v>21</v>
      </c>
      <c r="AI635" s="366">
        <v>21</v>
      </c>
      <c r="AJ635" s="366"/>
      <c r="AK635" s="315"/>
      <c r="AL635" s="315"/>
      <c r="AM635" s="367">
        <v>8231.3799999999992</v>
      </c>
      <c r="AN635" s="367">
        <v>5002.62</v>
      </c>
      <c r="AO635" s="367">
        <v>3952.63</v>
      </c>
      <c r="AP635" s="367">
        <v>2709.75</v>
      </c>
      <c r="AQ635" s="367">
        <v>8050.46</v>
      </c>
      <c r="AR635" s="366"/>
      <c r="AS635" s="315"/>
      <c r="AT635" s="315"/>
      <c r="AU635" s="367">
        <v>242.1</v>
      </c>
      <c r="AV635" s="367">
        <v>147.13999999999999</v>
      </c>
      <c r="AW635" s="367">
        <v>116.25</v>
      </c>
      <c r="AX635" s="367">
        <v>84.68</v>
      </c>
      <c r="AY635" s="367">
        <v>251.58</v>
      </c>
      <c r="AZ635" s="366"/>
    </row>
    <row r="636" spans="1:52" ht="14.4">
      <c r="A636" s="133"/>
      <c r="B636" s="9" t="s">
        <v>493</v>
      </c>
      <c r="C636" s="9"/>
      <c r="D636" s="37">
        <v>8008</v>
      </c>
      <c r="E636" s="13">
        <v>83</v>
      </c>
      <c r="F636" s="13">
        <v>50</v>
      </c>
      <c r="G636" s="13">
        <v>34</v>
      </c>
      <c r="H636" s="13">
        <v>29</v>
      </c>
      <c r="I636" s="13">
        <v>28</v>
      </c>
      <c r="J636" s="9"/>
      <c r="K636" s="315"/>
      <c r="L636" s="315"/>
      <c r="M636" s="114">
        <v>7580.18</v>
      </c>
      <c r="N636" s="114">
        <v>5947.98</v>
      </c>
      <c r="O636" s="114">
        <v>3445.76</v>
      </c>
      <c r="P636" s="114">
        <v>3236.67</v>
      </c>
      <c r="Q636" s="114">
        <v>29340.21</v>
      </c>
      <c r="R636" s="9"/>
      <c r="S636" s="315"/>
      <c r="T636" s="315"/>
      <c r="U636" s="114">
        <v>82.39</v>
      </c>
      <c r="V636" s="114">
        <v>64.650000000000006</v>
      </c>
      <c r="W636" s="114">
        <v>42.02</v>
      </c>
      <c r="X636" s="114">
        <v>40.46</v>
      </c>
      <c r="Y636" s="114">
        <v>366.75</v>
      </c>
      <c r="Z636" s="9"/>
      <c r="AA636" s="315"/>
      <c r="AB636" s="9" t="s">
        <v>526</v>
      </c>
      <c r="AC636" s="9"/>
      <c r="AD636" s="35">
        <v>8204</v>
      </c>
      <c r="AE636" s="366">
        <v>1</v>
      </c>
      <c r="AF636" s="366"/>
      <c r="AG636" s="366"/>
      <c r="AH636" s="366"/>
      <c r="AI636" s="366"/>
      <c r="AJ636" s="366"/>
      <c r="AK636" s="315"/>
      <c r="AL636" s="315"/>
      <c r="AM636" s="367">
        <v>459.44</v>
      </c>
      <c r="AN636" s="367">
        <v>0</v>
      </c>
      <c r="AO636" s="367">
        <v>0</v>
      </c>
      <c r="AP636" s="367">
        <v>0</v>
      </c>
      <c r="AQ636" s="367">
        <v>0</v>
      </c>
      <c r="AR636" s="366"/>
      <c r="AS636" s="315"/>
      <c r="AT636" s="315"/>
      <c r="AU636" s="367">
        <v>459.44</v>
      </c>
      <c r="AV636" s="367">
        <v>0</v>
      </c>
      <c r="AW636" s="367">
        <v>0</v>
      </c>
      <c r="AX636" s="367">
        <v>0</v>
      </c>
      <c r="AY636" s="367">
        <v>0</v>
      </c>
      <c r="AZ636" s="366"/>
    </row>
    <row r="637" spans="1:52" ht="14.4">
      <c r="A637" s="134"/>
      <c r="B637" s="9" t="s">
        <v>495</v>
      </c>
      <c r="C637" s="9"/>
      <c r="D637" s="37">
        <v>8081</v>
      </c>
      <c r="E637" s="13">
        <v>3288</v>
      </c>
      <c r="F637" s="13">
        <v>2185</v>
      </c>
      <c r="G637" s="13">
        <v>1704</v>
      </c>
      <c r="H637" s="13">
        <v>1575</v>
      </c>
      <c r="I637" s="13">
        <v>1874</v>
      </c>
      <c r="J637" s="9"/>
      <c r="K637" s="315"/>
      <c r="L637" s="315"/>
      <c r="M637" s="114">
        <v>511196.57</v>
      </c>
      <c r="N637" s="114">
        <v>374382.34</v>
      </c>
      <c r="O637" s="114">
        <v>329986.71000000002</v>
      </c>
      <c r="P637" s="114">
        <v>262809.13</v>
      </c>
      <c r="Q637" s="114">
        <v>2880123.86</v>
      </c>
      <c r="R637" s="9"/>
      <c r="S637" s="315"/>
      <c r="T637" s="315"/>
      <c r="U637" s="114">
        <v>128.88999999999999</v>
      </c>
      <c r="V637" s="114">
        <v>94.4</v>
      </c>
      <c r="W637" s="114">
        <v>86.52</v>
      </c>
      <c r="X637" s="114">
        <v>68.56</v>
      </c>
      <c r="Y637" s="114">
        <v>753.76</v>
      </c>
      <c r="Z637" s="9"/>
      <c r="AA637" s="315"/>
      <c r="AB637" s="9" t="s">
        <v>528</v>
      </c>
      <c r="AC637" s="9"/>
      <c r="AD637" s="35">
        <v>8250</v>
      </c>
      <c r="AE637" s="366">
        <v>8</v>
      </c>
      <c r="AF637" s="366">
        <v>2</v>
      </c>
      <c r="AG637" s="366">
        <v>2</v>
      </c>
      <c r="AH637" s="366">
        <v>2</v>
      </c>
      <c r="AI637" s="366">
        <v>2</v>
      </c>
      <c r="AJ637" s="366"/>
      <c r="AK637" s="315"/>
      <c r="AL637" s="315"/>
      <c r="AM637" s="367">
        <v>851.81</v>
      </c>
      <c r="AN637" s="367">
        <v>193.78</v>
      </c>
      <c r="AO637" s="367">
        <v>127.45</v>
      </c>
      <c r="AP637" s="367">
        <v>124.47</v>
      </c>
      <c r="AQ637" s="367">
        <v>284.58</v>
      </c>
      <c r="AR637" s="366"/>
      <c r="AS637" s="315"/>
      <c r="AT637" s="315"/>
      <c r="AU637" s="367">
        <v>106.48</v>
      </c>
      <c r="AV637" s="367">
        <v>24.22</v>
      </c>
      <c r="AW637" s="367">
        <v>21.24</v>
      </c>
      <c r="AX637" s="367">
        <v>20.75</v>
      </c>
      <c r="AY637" s="367">
        <v>40.65</v>
      </c>
      <c r="AZ637" s="366"/>
    </row>
    <row r="638" spans="1:52" ht="14.4">
      <c r="A638" s="134"/>
      <c r="B638" s="9" t="s">
        <v>495</v>
      </c>
      <c r="C638" s="9"/>
      <c r="D638" s="37">
        <v>8181</v>
      </c>
      <c r="E638" s="13">
        <v>2</v>
      </c>
      <c r="F638" s="13">
        <v>1</v>
      </c>
      <c r="G638" s="13">
        <v>1</v>
      </c>
      <c r="H638" s="13">
        <v>2</v>
      </c>
      <c r="I638" s="13">
        <v>2</v>
      </c>
      <c r="J638" s="9"/>
      <c r="K638" s="315"/>
      <c r="L638" s="315"/>
      <c r="M638" s="114">
        <v>406.86</v>
      </c>
      <c r="N638" s="114">
        <v>149.44</v>
      </c>
      <c r="O638" s="114">
        <v>186</v>
      </c>
      <c r="P638" s="114">
        <v>435.44</v>
      </c>
      <c r="Q638" s="114">
        <v>5166.57</v>
      </c>
      <c r="R638" s="9"/>
      <c r="S638" s="315"/>
      <c r="T638" s="315"/>
      <c r="U638" s="114">
        <v>203.43</v>
      </c>
      <c r="V638" s="114">
        <v>74.72</v>
      </c>
      <c r="W638" s="114">
        <v>93</v>
      </c>
      <c r="X638" s="114">
        <v>217.72</v>
      </c>
      <c r="Y638" s="114">
        <v>2583.29</v>
      </c>
      <c r="Z638" s="9"/>
      <c r="AA638" s="315"/>
      <c r="AB638" s="9" t="s">
        <v>528</v>
      </c>
      <c r="AC638" s="9"/>
      <c r="AD638" s="35">
        <v>8270</v>
      </c>
      <c r="AE638" s="366">
        <v>1</v>
      </c>
      <c r="AF638" s="366">
        <v>1</v>
      </c>
      <c r="AG638" s="366">
        <v>1</v>
      </c>
      <c r="AH638" s="366"/>
      <c r="AI638" s="366"/>
      <c r="AJ638" s="366"/>
      <c r="AK638" s="315"/>
      <c r="AL638" s="315"/>
      <c r="AM638" s="367">
        <v>14.04</v>
      </c>
      <c r="AN638" s="367">
        <v>11.18</v>
      </c>
      <c r="AO638" s="367">
        <v>5.85</v>
      </c>
      <c r="AP638" s="367">
        <v>0</v>
      </c>
      <c r="AQ638" s="367">
        <v>0</v>
      </c>
      <c r="AR638" s="366"/>
      <c r="AS638" s="315"/>
      <c r="AT638" s="315"/>
      <c r="AU638" s="367">
        <v>14.04</v>
      </c>
      <c r="AV638" s="367">
        <v>11.18</v>
      </c>
      <c r="AW638" s="367">
        <v>5.85</v>
      </c>
      <c r="AX638" s="367">
        <v>0</v>
      </c>
      <c r="AY638" s="367">
        <v>0</v>
      </c>
      <c r="AZ638" s="366"/>
    </row>
    <row r="639" spans="1:52" ht="14.4">
      <c r="A639" s="134"/>
      <c r="B639" s="9" t="s">
        <v>497</v>
      </c>
      <c r="C639" s="9"/>
      <c r="D639" s="37">
        <v>8201</v>
      </c>
      <c r="E639" s="13">
        <v>2</v>
      </c>
      <c r="F639" s="13"/>
      <c r="G639" s="13"/>
      <c r="H639" s="13"/>
      <c r="I639" s="13"/>
      <c r="J639" s="9"/>
      <c r="K639" s="315"/>
      <c r="L639" s="315"/>
      <c r="M639" s="114">
        <v>299.27999999999997</v>
      </c>
      <c r="N639" s="114">
        <v>0</v>
      </c>
      <c r="O639" s="114">
        <v>0</v>
      </c>
      <c r="P639" s="114">
        <v>0</v>
      </c>
      <c r="Q639" s="114">
        <v>0</v>
      </c>
      <c r="R639" s="9"/>
      <c r="S639" s="315"/>
      <c r="T639" s="315"/>
      <c r="U639" s="114">
        <v>149.63999999999999</v>
      </c>
      <c r="V639" s="114">
        <v>0</v>
      </c>
      <c r="W639" s="114">
        <v>0</v>
      </c>
      <c r="X639" s="114">
        <v>0</v>
      </c>
      <c r="Y639" s="114">
        <v>0</v>
      </c>
      <c r="Z639" s="9"/>
      <c r="AA639" s="315"/>
      <c r="AB639" s="9" t="s">
        <v>530</v>
      </c>
      <c r="AC639" s="9"/>
      <c r="AD639" s="35">
        <v>8087</v>
      </c>
      <c r="AE639" s="366">
        <v>158</v>
      </c>
      <c r="AF639" s="366">
        <v>67</v>
      </c>
      <c r="AG639" s="366">
        <v>41</v>
      </c>
      <c r="AH639" s="366">
        <v>27</v>
      </c>
      <c r="AI639" s="366">
        <v>21</v>
      </c>
      <c r="AJ639" s="366"/>
      <c r="AK639" s="315"/>
      <c r="AL639" s="315"/>
      <c r="AM639" s="367">
        <v>68694.86</v>
      </c>
      <c r="AN639" s="367">
        <v>8280.86</v>
      </c>
      <c r="AO639" s="367">
        <v>5439</v>
      </c>
      <c r="AP639" s="367">
        <v>2922.42</v>
      </c>
      <c r="AQ639" s="367">
        <v>49280.62</v>
      </c>
      <c r="AR639" s="366"/>
      <c r="AS639" s="315"/>
      <c r="AT639" s="315"/>
      <c r="AU639" s="367">
        <v>421.44</v>
      </c>
      <c r="AV639" s="367">
        <v>50.8</v>
      </c>
      <c r="AW639" s="367">
        <v>36.020000000000003</v>
      </c>
      <c r="AX639" s="367">
        <v>19.75</v>
      </c>
      <c r="AY639" s="367">
        <v>330.74</v>
      </c>
      <c r="AZ639" s="366"/>
    </row>
    <row r="640" spans="1:52" ht="14.4">
      <c r="A640" s="133"/>
      <c r="B640" s="9" t="s">
        <v>497</v>
      </c>
      <c r="C640" s="9"/>
      <c r="D640" s="37">
        <v>8205</v>
      </c>
      <c r="E640" s="13">
        <v>341</v>
      </c>
      <c r="F640" s="13">
        <v>187</v>
      </c>
      <c r="G640" s="13">
        <v>128</v>
      </c>
      <c r="H640" s="13">
        <v>118</v>
      </c>
      <c r="I640" s="13">
        <v>119</v>
      </c>
      <c r="J640" s="9"/>
      <c r="K640" s="315"/>
      <c r="L640" s="315"/>
      <c r="M640" s="114">
        <v>41673.019999999997</v>
      </c>
      <c r="N640" s="114">
        <v>25876.82</v>
      </c>
      <c r="O640" s="114">
        <v>22825.57</v>
      </c>
      <c r="P640" s="114">
        <v>14926.15</v>
      </c>
      <c r="Q640" s="114">
        <v>121343.69</v>
      </c>
      <c r="R640" s="9"/>
      <c r="S640" s="315"/>
      <c r="T640" s="315"/>
      <c r="U640" s="114">
        <v>104.71</v>
      </c>
      <c r="V640" s="114">
        <v>65.02</v>
      </c>
      <c r="W640" s="114">
        <v>59.91</v>
      </c>
      <c r="X640" s="114">
        <v>38.869999999999997</v>
      </c>
      <c r="Y640" s="114">
        <v>318.49</v>
      </c>
      <c r="Z640" s="9"/>
      <c r="AA640" s="315"/>
      <c r="AB640" s="9" t="s">
        <v>531</v>
      </c>
      <c r="AC640" s="9"/>
      <c r="AD640" s="35">
        <v>8012</v>
      </c>
      <c r="AE640" s="366">
        <v>228</v>
      </c>
      <c r="AF640" s="366">
        <v>114</v>
      </c>
      <c r="AG640" s="366">
        <v>77</v>
      </c>
      <c r="AH640" s="366">
        <v>66</v>
      </c>
      <c r="AI640" s="366">
        <v>52</v>
      </c>
      <c r="AJ640" s="366"/>
      <c r="AK640" s="315"/>
      <c r="AL640" s="315"/>
      <c r="AM640" s="367">
        <v>210134.41</v>
      </c>
      <c r="AN640" s="367">
        <v>57494.31</v>
      </c>
      <c r="AO640" s="367">
        <v>25394.03</v>
      </c>
      <c r="AP640" s="367">
        <v>13595.52</v>
      </c>
      <c r="AQ640" s="367">
        <v>60018.54</v>
      </c>
      <c r="AR640" s="366"/>
      <c r="AS640" s="315"/>
      <c r="AT640" s="315"/>
      <c r="AU640" s="367">
        <v>792.96</v>
      </c>
      <c r="AV640" s="367">
        <v>216.96</v>
      </c>
      <c r="AW640" s="367">
        <v>107.15</v>
      </c>
      <c r="AX640" s="367">
        <v>54.6</v>
      </c>
      <c r="AY640" s="367">
        <v>238.17</v>
      </c>
      <c r="AZ640" s="366"/>
    </row>
    <row r="641" spans="1:52" ht="14.4">
      <c r="A641" s="134"/>
      <c r="B641" s="9" t="s">
        <v>498</v>
      </c>
      <c r="C641" s="9"/>
      <c r="D641" s="37">
        <v>8083</v>
      </c>
      <c r="E641" s="13">
        <v>38</v>
      </c>
      <c r="F641" s="13">
        <v>18</v>
      </c>
      <c r="G641" s="13">
        <v>16</v>
      </c>
      <c r="H641" s="13">
        <v>16</v>
      </c>
      <c r="I641" s="13">
        <v>15</v>
      </c>
      <c r="J641" s="9"/>
      <c r="K641" s="315"/>
      <c r="L641" s="315"/>
      <c r="M641" s="114">
        <v>3903.41</v>
      </c>
      <c r="N641" s="114">
        <v>1839.39</v>
      </c>
      <c r="O641" s="114">
        <v>1809.92</v>
      </c>
      <c r="P641" s="114">
        <v>1691.87</v>
      </c>
      <c r="Q641" s="114">
        <v>10577.27</v>
      </c>
      <c r="R641" s="9"/>
      <c r="S641" s="315"/>
      <c r="T641" s="315"/>
      <c r="U641" s="114">
        <v>88.71</v>
      </c>
      <c r="V641" s="114">
        <v>41.8</v>
      </c>
      <c r="W641" s="114">
        <v>45.25</v>
      </c>
      <c r="X641" s="114">
        <v>42.3</v>
      </c>
      <c r="Y641" s="114">
        <v>271.20999999999998</v>
      </c>
      <c r="Z641" s="9"/>
      <c r="AA641" s="315"/>
      <c r="AB641" s="9" t="s">
        <v>531</v>
      </c>
      <c r="AC641" s="9"/>
      <c r="AD641" s="35">
        <v>8080</v>
      </c>
      <c r="AE641" s="366">
        <v>1</v>
      </c>
      <c r="AF641" s="366"/>
      <c r="AG641" s="366"/>
      <c r="AH641" s="366"/>
      <c r="AI641" s="366"/>
      <c r="AJ641" s="366"/>
      <c r="AK641" s="315"/>
      <c r="AL641" s="315"/>
      <c r="AM641" s="367">
        <v>37.71</v>
      </c>
      <c r="AN641" s="367">
        <v>0</v>
      </c>
      <c r="AO641" s="367">
        <v>0</v>
      </c>
      <c r="AP641" s="367">
        <v>0</v>
      </c>
      <c r="AQ641" s="367">
        <v>0</v>
      </c>
      <c r="AR641" s="366"/>
      <c r="AS641" s="315"/>
      <c r="AT641" s="315"/>
      <c r="AU641" s="367">
        <v>37.71</v>
      </c>
      <c r="AV641" s="367">
        <v>0</v>
      </c>
      <c r="AW641" s="367">
        <v>0</v>
      </c>
      <c r="AX641" s="367">
        <v>0</v>
      </c>
      <c r="AY641" s="367">
        <v>0</v>
      </c>
      <c r="AZ641" s="366"/>
    </row>
    <row r="642" spans="1:52" ht="14.4">
      <c r="A642" s="134"/>
      <c r="B642" s="9" t="s">
        <v>499</v>
      </c>
      <c r="C642" s="9"/>
      <c r="D642" s="37">
        <v>8244</v>
      </c>
      <c r="E642" s="13">
        <v>613</v>
      </c>
      <c r="F642" s="13">
        <v>415</v>
      </c>
      <c r="G642" s="13">
        <v>389</v>
      </c>
      <c r="H642" s="13">
        <v>332</v>
      </c>
      <c r="I642" s="13">
        <v>358</v>
      </c>
      <c r="J642" s="9"/>
      <c r="K642" s="315"/>
      <c r="L642" s="315"/>
      <c r="M642" s="114">
        <v>64831.08</v>
      </c>
      <c r="N642" s="114">
        <v>46885.43</v>
      </c>
      <c r="O642" s="114">
        <v>42313.91</v>
      </c>
      <c r="P642" s="114">
        <v>30745.66</v>
      </c>
      <c r="Q642" s="114">
        <v>342171.04</v>
      </c>
      <c r="R642" s="9"/>
      <c r="S642" s="315"/>
      <c r="T642" s="315"/>
      <c r="U642" s="114">
        <v>84.2</v>
      </c>
      <c r="V642" s="114">
        <v>60.89</v>
      </c>
      <c r="W642" s="114">
        <v>58.28</v>
      </c>
      <c r="X642" s="114">
        <v>42.94</v>
      </c>
      <c r="Y642" s="114">
        <v>478.56</v>
      </c>
      <c r="Z642" s="9"/>
      <c r="AA642" s="315"/>
      <c r="AB642" s="9" t="s">
        <v>648</v>
      </c>
      <c r="AC642" s="9"/>
      <c r="AD642" s="35">
        <v>8302</v>
      </c>
      <c r="AE642" s="366">
        <v>2</v>
      </c>
      <c r="AF642" s="366">
        <v>1</v>
      </c>
      <c r="AG642" s="366">
        <v>2</v>
      </c>
      <c r="AH642" s="366">
        <v>1</v>
      </c>
      <c r="AI642" s="366">
        <v>2</v>
      </c>
      <c r="AJ642" s="366"/>
      <c r="AK642" s="315"/>
      <c r="AL642" s="315"/>
      <c r="AM642" s="367">
        <v>180</v>
      </c>
      <c r="AN642" s="367">
        <v>27.6</v>
      </c>
      <c r="AO642" s="367">
        <v>107.19</v>
      </c>
      <c r="AP642" s="367">
        <v>65.33</v>
      </c>
      <c r="AQ642" s="367">
        <v>151.86000000000001</v>
      </c>
      <c r="AR642" s="366"/>
      <c r="AS642" s="315"/>
      <c r="AT642" s="315"/>
      <c r="AU642" s="367">
        <v>90</v>
      </c>
      <c r="AV642" s="367">
        <v>13.8</v>
      </c>
      <c r="AW642" s="367">
        <v>53.6</v>
      </c>
      <c r="AX642" s="367">
        <v>32.67</v>
      </c>
      <c r="AY642" s="367">
        <v>75.930000000000007</v>
      </c>
      <c r="AZ642" s="366"/>
    </row>
    <row r="643" spans="1:52" ht="14.4">
      <c r="A643" s="134"/>
      <c r="B643" s="9" t="s">
        <v>501</v>
      </c>
      <c r="C643" s="9"/>
      <c r="D643" s="37">
        <v>8245</v>
      </c>
      <c r="E643" s="13">
        <v>50</v>
      </c>
      <c r="F643" s="13">
        <v>43</v>
      </c>
      <c r="G643" s="13">
        <v>36</v>
      </c>
      <c r="H643" s="13">
        <v>27</v>
      </c>
      <c r="I643" s="13">
        <v>24</v>
      </c>
      <c r="J643" s="9"/>
      <c r="K643" s="315"/>
      <c r="L643" s="315"/>
      <c r="M643" s="114">
        <v>13676.74</v>
      </c>
      <c r="N643" s="114">
        <v>11514.25</v>
      </c>
      <c r="O643" s="114">
        <v>10953.4</v>
      </c>
      <c r="P643" s="114">
        <v>5282.36</v>
      </c>
      <c r="Q643" s="114">
        <v>46767.62</v>
      </c>
      <c r="R643" s="9"/>
      <c r="S643" s="315"/>
      <c r="T643" s="315"/>
      <c r="U643" s="114">
        <v>179.96</v>
      </c>
      <c r="V643" s="114">
        <v>151.5</v>
      </c>
      <c r="W643" s="114">
        <v>144.12</v>
      </c>
      <c r="X643" s="114">
        <v>72.36</v>
      </c>
      <c r="Y643" s="114">
        <v>615.36</v>
      </c>
      <c r="Z643" s="9"/>
      <c r="AA643" s="315"/>
      <c r="AB643" s="9" t="s">
        <v>650</v>
      </c>
      <c r="AC643" s="9"/>
      <c r="AD643" s="35">
        <v>8406</v>
      </c>
      <c r="AE643" s="366">
        <v>51</v>
      </c>
      <c r="AF643" s="366">
        <v>40</v>
      </c>
      <c r="AG643" s="366">
        <v>28</v>
      </c>
      <c r="AH643" s="366">
        <v>23</v>
      </c>
      <c r="AI643" s="366">
        <v>24</v>
      </c>
      <c r="AJ643" s="366"/>
      <c r="AK643" s="315"/>
      <c r="AL643" s="315"/>
      <c r="AM643" s="367">
        <v>8301.99</v>
      </c>
      <c r="AN643" s="367">
        <v>6793.88</v>
      </c>
      <c r="AO643" s="367">
        <v>3843.07</v>
      </c>
      <c r="AP643" s="367">
        <v>3036.26</v>
      </c>
      <c r="AQ643" s="367">
        <v>28052.91</v>
      </c>
      <c r="AR643" s="366"/>
      <c r="AS643" s="315"/>
      <c r="AT643" s="315"/>
      <c r="AU643" s="367">
        <v>201.12</v>
      </c>
      <c r="AV643" s="367">
        <v>152.39000000000001</v>
      </c>
      <c r="AW643" s="367">
        <v>112.48</v>
      </c>
      <c r="AX643" s="367">
        <v>80.11</v>
      </c>
      <c r="AY643" s="367">
        <v>664.26</v>
      </c>
      <c r="AZ643" s="366"/>
    </row>
    <row r="644" spans="1:52" ht="14.4">
      <c r="A644" s="133"/>
      <c r="B644" s="9" t="s">
        <v>504</v>
      </c>
      <c r="C644" s="9"/>
      <c r="D644" s="37">
        <v>8062</v>
      </c>
      <c r="E644" s="13"/>
      <c r="F644" s="13"/>
      <c r="G644" s="13"/>
      <c r="H644" s="13"/>
      <c r="I644" s="13">
        <v>1</v>
      </c>
      <c r="J644" s="9"/>
      <c r="K644" s="315"/>
      <c r="L644" s="315"/>
      <c r="M644" s="114">
        <v>0</v>
      </c>
      <c r="N644" s="114">
        <v>0</v>
      </c>
      <c r="O644" s="114"/>
      <c r="P644" s="114"/>
      <c r="Q644" s="114">
        <v>53.95</v>
      </c>
      <c r="R644" s="9"/>
      <c r="S644" s="315"/>
      <c r="T644" s="315"/>
      <c r="U644" s="114">
        <v>0</v>
      </c>
      <c r="V644" s="114">
        <v>0</v>
      </c>
      <c r="W644" s="114"/>
      <c r="X644" s="114"/>
      <c r="Y644" s="114">
        <v>53.95</v>
      </c>
      <c r="Z644" s="9"/>
      <c r="AA644" s="315"/>
      <c r="AB644" s="9" t="s">
        <v>538</v>
      </c>
      <c r="AC644" s="9"/>
      <c r="AD644" s="35">
        <v>8251</v>
      </c>
      <c r="AE644" s="366">
        <v>44</v>
      </c>
      <c r="AF644" s="366">
        <v>28</v>
      </c>
      <c r="AG644" s="366">
        <v>22</v>
      </c>
      <c r="AH644" s="366">
        <v>17</v>
      </c>
      <c r="AI644" s="366">
        <v>15</v>
      </c>
      <c r="AJ644" s="366"/>
      <c r="AK644" s="315"/>
      <c r="AL644" s="315"/>
      <c r="AM644" s="367">
        <v>16311.01</v>
      </c>
      <c r="AN644" s="367">
        <v>7459.31</v>
      </c>
      <c r="AO644" s="367">
        <v>9738.32</v>
      </c>
      <c r="AP644" s="367">
        <v>2212.79</v>
      </c>
      <c r="AQ644" s="367">
        <v>6204.2</v>
      </c>
      <c r="AR644" s="366"/>
      <c r="AS644" s="315"/>
      <c r="AT644" s="315"/>
      <c r="AU644" s="367">
        <v>354.59</v>
      </c>
      <c r="AV644" s="367">
        <v>162.16</v>
      </c>
      <c r="AW644" s="367">
        <v>237.52</v>
      </c>
      <c r="AX644" s="367">
        <v>55.32</v>
      </c>
      <c r="AY644" s="367">
        <v>159.08000000000001</v>
      </c>
      <c r="AZ644" s="366"/>
    </row>
    <row r="645" spans="1:52" ht="14.4">
      <c r="A645" s="134"/>
      <c r="B645" s="9" t="s">
        <v>506</v>
      </c>
      <c r="C645" s="9"/>
      <c r="D645" s="37">
        <v>8246</v>
      </c>
      <c r="E645" s="13">
        <v>85</v>
      </c>
      <c r="F645" s="13">
        <v>44</v>
      </c>
      <c r="G645" s="13">
        <v>28</v>
      </c>
      <c r="H645" s="13">
        <v>21</v>
      </c>
      <c r="I645" s="13">
        <v>26</v>
      </c>
      <c r="J645" s="9"/>
      <c r="K645" s="315"/>
      <c r="L645" s="315"/>
      <c r="M645" s="114">
        <v>17356.55</v>
      </c>
      <c r="N645" s="114">
        <v>13325.18</v>
      </c>
      <c r="O645" s="114">
        <v>16464.32</v>
      </c>
      <c r="P645" s="114">
        <v>5057.07</v>
      </c>
      <c r="Q645" s="114">
        <v>92584.04</v>
      </c>
      <c r="R645" s="9"/>
      <c r="S645" s="315"/>
      <c r="T645" s="315"/>
      <c r="U645" s="114">
        <v>182.7</v>
      </c>
      <c r="V645" s="114">
        <v>140.27000000000001</v>
      </c>
      <c r="W645" s="114">
        <v>178.96</v>
      </c>
      <c r="X645" s="114">
        <v>56.82</v>
      </c>
      <c r="Y645" s="114">
        <v>1017.41</v>
      </c>
      <c r="Z645" s="9"/>
      <c r="AA645" s="315"/>
      <c r="AB645" s="9" t="s">
        <v>539</v>
      </c>
      <c r="AC645" s="9"/>
      <c r="AD645" s="35">
        <v>8088</v>
      </c>
      <c r="AE645" s="366">
        <v>32</v>
      </c>
      <c r="AF645" s="366">
        <v>18</v>
      </c>
      <c r="AG645" s="366">
        <v>13</v>
      </c>
      <c r="AH645" s="366">
        <v>8</v>
      </c>
      <c r="AI645" s="366">
        <v>9</v>
      </c>
      <c r="AJ645" s="366"/>
      <c r="AK645" s="315"/>
      <c r="AL645" s="315"/>
      <c r="AM645" s="367">
        <v>13826.22</v>
      </c>
      <c r="AN645" s="367">
        <v>2177.31</v>
      </c>
      <c r="AO645" s="367">
        <v>1470.47</v>
      </c>
      <c r="AP645" s="367">
        <v>1935.57</v>
      </c>
      <c r="AQ645" s="367">
        <v>8193.67</v>
      </c>
      <c r="AR645" s="366"/>
      <c r="AS645" s="315"/>
      <c r="AT645" s="315"/>
      <c r="AU645" s="367">
        <v>406.65</v>
      </c>
      <c r="AV645" s="367">
        <v>64.040000000000006</v>
      </c>
      <c r="AW645" s="367">
        <v>44.56</v>
      </c>
      <c r="AX645" s="367">
        <v>60.49</v>
      </c>
      <c r="AY645" s="367">
        <v>248.29</v>
      </c>
      <c r="AZ645" s="366"/>
    </row>
    <row r="646" spans="1:52" ht="14.4">
      <c r="A646" s="134"/>
      <c r="B646" s="9" t="s">
        <v>647</v>
      </c>
      <c r="C646" s="9"/>
      <c r="D646" s="37">
        <v>8088</v>
      </c>
      <c r="E646" s="13">
        <v>16</v>
      </c>
      <c r="F646" s="13">
        <v>6</v>
      </c>
      <c r="G646" s="13">
        <v>6</v>
      </c>
      <c r="H646" s="13">
        <v>7</v>
      </c>
      <c r="I646" s="13">
        <v>5</v>
      </c>
      <c r="J646" s="9"/>
      <c r="K646" s="315"/>
      <c r="L646" s="315"/>
      <c r="M646" s="114">
        <v>6663.38</v>
      </c>
      <c r="N646" s="114">
        <v>1698.92</v>
      </c>
      <c r="O646" s="114">
        <v>2422.2800000000002</v>
      </c>
      <c r="P646" s="114">
        <v>2626.07</v>
      </c>
      <c r="Q646" s="114">
        <v>7293.36</v>
      </c>
      <c r="R646" s="9"/>
      <c r="S646" s="315"/>
      <c r="T646" s="315"/>
      <c r="U646" s="114">
        <v>370.19</v>
      </c>
      <c r="V646" s="114">
        <v>94.38</v>
      </c>
      <c r="W646" s="114">
        <v>134.57</v>
      </c>
      <c r="X646" s="114">
        <v>145.88999999999999</v>
      </c>
      <c r="Y646" s="114">
        <v>405.19</v>
      </c>
      <c r="Z646" s="9"/>
      <c r="AA646" s="315"/>
      <c r="AB646" s="9" t="s">
        <v>540</v>
      </c>
      <c r="AC646" s="9"/>
      <c r="AD646" s="35">
        <v>8360</v>
      </c>
      <c r="AE646" s="366">
        <v>12</v>
      </c>
      <c r="AF646" s="366">
        <v>10</v>
      </c>
      <c r="AG646" s="366">
        <v>6</v>
      </c>
      <c r="AH646" s="366">
        <v>6</v>
      </c>
      <c r="AI646" s="366">
        <v>6</v>
      </c>
      <c r="AJ646" s="366"/>
      <c r="AK646" s="315"/>
      <c r="AL646" s="315"/>
      <c r="AM646" s="367">
        <v>777.97</v>
      </c>
      <c r="AN646" s="367">
        <v>733.32</v>
      </c>
      <c r="AO646" s="367">
        <v>548.9</v>
      </c>
      <c r="AP646" s="367">
        <v>483.09</v>
      </c>
      <c r="AQ646" s="367">
        <v>3380.65</v>
      </c>
      <c r="AR646" s="366"/>
      <c r="AS646" s="315"/>
      <c r="AT646" s="315"/>
      <c r="AU646" s="367">
        <v>51.86</v>
      </c>
      <c r="AV646" s="367">
        <v>48.89</v>
      </c>
      <c r="AW646" s="367">
        <v>39.21</v>
      </c>
      <c r="AX646" s="367">
        <v>34.51</v>
      </c>
      <c r="AY646" s="367">
        <v>241.48</v>
      </c>
      <c r="AZ646" s="366"/>
    </row>
    <row r="647" spans="1:52" ht="14.4">
      <c r="A647" s="133"/>
      <c r="B647" s="9" t="s">
        <v>510</v>
      </c>
      <c r="C647" s="9"/>
      <c r="D647" s="37">
        <v>8092</v>
      </c>
      <c r="E647" s="13">
        <v>13</v>
      </c>
      <c r="F647" s="13">
        <v>7</v>
      </c>
      <c r="G647" s="13">
        <v>6</v>
      </c>
      <c r="H647" s="13">
        <v>5</v>
      </c>
      <c r="I647" s="13">
        <v>5</v>
      </c>
      <c r="J647" s="9"/>
      <c r="K647" s="315"/>
      <c r="L647" s="315"/>
      <c r="M647" s="114">
        <v>1365</v>
      </c>
      <c r="N647" s="114">
        <v>1251.04</v>
      </c>
      <c r="O647" s="114">
        <v>609.66999999999996</v>
      </c>
      <c r="P647" s="114">
        <v>669.3</v>
      </c>
      <c r="Q647" s="114">
        <v>9252.92</v>
      </c>
      <c r="R647" s="9"/>
      <c r="S647" s="315"/>
      <c r="T647" s="315"/>
      <c r="U647" s="114">
        <v>97.5</v>
      </c>
      <c r="V647" s="114">
        <v>89.36</v>
      </c>
      <c r="W647" s="114">
        <v>43.55</v>
      </c>
      <c r="X647" s="114">
        <v>47.81</v>
      </c>
      <c r="Y647" s="114">
        <v>660.92</v>
      </c>
      <c r="Z647" s="9"/>
      <c r="AA647" s="315"/>
      <c r="AB647" s="9" t="s">
        <v>541</v>
      </c>
      <c r="AC647" s="9"/>
      <c r="AD647" s="35">
        <v>8034</v>
      </c>
      <c r="AE647" s="366">
        <v>1</v>
      </c>
      <c r="AF647" s="366">
        <v>1</v>
      </c>
      <c r="AG647" s="366"/>
      <c r="AH647" s="366"/>
      <c r="AI647" s="366"/>
      <c r="AJ647" s="366"/>
      <c r="AK647" s="315"/>
      <c r="AL647" s="315"/>
      <c r="AM647" s="367">
        <v>5587.82</v>
      </c>
      <c r="AN647" s="367">
        <v>15</v>
      </c>
      <c r="AO647" s="367">
        <v>0</v>
      </c>
      <c r="AP647" s="367">
        <v>0</v>
      </c>
      <c r="AQ647" s="367">
        <v>0</v>
      </c>
      <c r="AR647" s="366"/>
      <c r="AS647" s="315"/>
      <c r="AT647" s="315"/>
      <c r="AU647" s="367">
        <v>2793.91</v>
      </c>
      <c r="AV647" s="367">
        <v>7.5</v>
      </c>
      <c r="AW647" s="367">
        <v>0</v>
      </c>
      <c r="AX647" s="367">
        <v>0</v>
      </c>
      <c r="AY647" s="367">
        <v>0</v>
      </c>
      <c r="AZ647" s="366"/>
    </row>
    <row r="648" spans="1:52" ht="14.4">
      <c r="A648" s="134"/>
      <c r="B648" s="9" t="s">
        <v>511</v>
      </c>
      <c r="C648" s="9"/>
      <c r="D648" s="37">
        <v>8270</v>
      </c>
      <c r="E648" s="13">
        <v>9</v>
      </c>
      <c r="F648" s="13">
        <v>5</v>
      </c>
      <c r="G648" s="13">
        <v>3</v>
      </c>
      <c r="H648" s="13">
        <v>3</v>
      </c>
      <c r="I648" s="13">
        <v>4</v>
      </c>
      <c r="J648" s="9"/>
      <c r="K648" s="315"/>
      <c r="L648" s="315"/>
      <c r="M648" s="114">
        <v>2509.77</v>
      </c>
      <c r="N648" s="114">
        <v>1554.16</v>
      </c>
      <c r="O648" s="114">
        <v>1322.73</v>
      </c>
      <c r="P648" s="114">
        <v>790.19</v>
      </c>
      <c r="Q648" s="114">
        <v>6207.76</v>
      </c>
      <c r="R648" s="9"/>
      <c r="S648" s="315"/>
      <c r="T648" s="315"/>
      <c r="U648" s="114">
        <v>228.16</v>
      </c>
      <c r="V648" s="114">
        <v>141.29</v>
      </c>
      <c r="W648" s="114">
        <v>120.25</v>
      </c>
      <c r="X648" s="114">
        <v>71.84</v>
      </c>
      <c r="Y648" s="114">
        <v>564.34</v>
      </c>
      <c r="Z648" s="9"/>
      <c r="AA648" s="315"/>
      <c r="AB648" s="9" t="s">
        <v>541</v>
      </c>
      <c r="AC648" s="9"/>
      <c r="AD648" s="35">
        <v>8043</v>
      </c>
      <c r="AE648" s="366">
        <v>34</v>
      </c>
      <c r="AF648" s="366">
        <v>25</v>
      </c>
      <c r="AG648" s="366">
        <v>12</v>
      </c>
      <c r="AH648" s="366">
        <v>10</v>
      </c>
      <c r="AI648" s="366">
        <v>10</v>
      </c>
      <c r="AJ648" s="366"/>
      <c r="AK648" s="315"/>
      <c r="AL648" s="315"/>
      <c r="AM648" s="367">
        <v>14534.27</v>
      </c>
      <c r="AN648" s="367">
        <v>2132.9</v>
      </c>
      <c r="AO648" s="367">
        <v>706.04</v>
      </c>
      <c r="AP648" s="367">
        <v>3019.1</v>
      </c>
      <c r="AQ648" s="367">
        <v>4773.4399999999996</v>
      </c>
      <c r="AR648" s="366"/>
      <c r="AS648" s="315"/>
      <c r="AT648" s="315"/>
      <c r="AU648" s="367">
        <v>427.48</v>
      </c>
      <c r="AV648" s="367">
        <v>62.73</v>
      </c>
      <c r="AW648" s="367">
        <v>22.06</v>
      </c>
      <c r="AX648" s="367">
        <v>94.35</v>
      </c>
      <c r="AY648" s="367">
        <v>149.16999999999999</v>
      </c>
      <c r="AZ648" s="366"/>
    </row>
    <row r="649" spans="1:52" ht="14.4">
      <c r="A649" s="134"/>
      <c r="B649" s="9" t="s">
        <v>512</v>
      </c>
      <c r="C649" s="9"/>
      <c r="D649" s="37">
        <v>8234</v>
      </c>
      <c r="E649" s="13">
        <v>63</v>
      </c>
      <c r="F649" s="13">
        <v>47</v>
      </c>
      <c r="G649" s="13">
        <v>40</v>
      </c>
      <c r="H649" s="13">
        <v>35</v>
      </c>
      <c r="I649" s="13">
        <v>35</v>
      </c>
      <c r="J649" s="9"/>
      <c r="K649" s="315"/>
      <c r="L649" s="315"/>
      <c r="M649" s="114">
        <v>8039.52</v>
      </c>
      <c r="N649" s="114">
        <v>9412.75</v>
      </c>
      <c r="O649" s="114">
        <v>8232.2900000000009</v>
      </c>
      <c r="P649" s="114">
        <v>7813.2</v>
      </c>
      <c r="Q649" s="114">
        <v>46030.15</v>
      </c>
      <c r="R649" s="9"/>
      <c r="S649" s="315"/>
      <c r="T649" s="315"/>
      <c r="U649" s="114">
        <v>101.77</v>
      </c>
      <c r="V649" s="114">
        <v>119.15</v>
      </c>
      <c r="W649" s="114">
        <v>105.54</v>
      </c>
      <c r="X649" s="114">
        <v>98.9</v>
      </c>
      <c r="Y649" s="114">
        <v>590.13</v>
      </c>
      <c r="Z649" s="9"/>
      <c r="AA649" s="315"/>
      <c r="AB649" s="9" t="s">
        <v>706</v>
      </c>
      <c r="AC649" s="9"/>
      <c r="AD649" s="35">
        <v>8005</v>
      </c>
      <c r="AE649" s="366">
        <v>1</v>
      </c>
      <c r="AF649" s="366">
        <v>1</v>
      </c>
      <c r="AG649" s="366"/>
      <c r="AH649" s="366"/>
      <c r="AI649" s="366"/>
      <c r="AJ649" s="366"/>
      <c r="AK649" s="315"/>
      <c r="AL649" s="315"/>
      <c r="AM649" s="367">
        <v>546.9</v>
      </c>
      <c r="AN649" s="367">
        <v>493.98</v>
      </c>
      <c r="AO649" s="367">
        <v>0</v>
      </c>
      <c r="AP649" s="367">
        <v>0</v>
      </c>
      <c r="AQ649" s="367">
        <v>0</v>
      </c>
      <c r="AR649" s="366"/>
      <c r="AS649" s="315"/>
      <c r="AT649" s="315"/>
      <c r="AU649" s="367">
        <v>546.9</v>
      </c>
      <c r="AV649" s="367">
        <v>493.98</v>
      </c>
      <c r="AW649" s="367">
        <v>0</v>
      </c>
      <c r="AX649" s="367">
        <v>0</v>
      </c>
      <c r="AY649" s="367">
        <v>0</v>
      </c>
      <c r="AZ649" s="366"/>
    </row>
    <row r="650" spans="1:52" ht="14.4">
      <c r="A650" s="133"/>
      <c r="B650" s="9" t="s">
        <v>513</v>
      </c>
      <c r="C650" s="9"/>
      <c r="D650" s="37">
        <v>8247</v>
      </c>
      <c r="E650" s="13">
        <v>88</v>
      </c>
      <c r="F650" s="13">
        <v>39</v>
      </c>
      <c r="G650" s="13">
        <v>29</v>
      </c>
      <c r="H650" s="13">
        <v>24</v>
      </c>
      <c r="I650" s="13">
        <v>17</v>
      </c>
      <c r="J650" s="9"/>
      <c r="K650" s="315"/>
      <c r="L650" s="315"/>
      <c r="M650" s="114">
        <v>7850.63</v>
      </c>
      <c r="N650" s="114">
        <v>3516.93</v>
      </c>
      <c r="O650" s="114">
        <v>2399.9299999999998</v>
      </c>
      <c r="P650" s="114">
        <v>2092.42</v>
      </c>
      <c r="Q650" s="114">
        <v>6620.56</v>
      </c>
      <c r="R650" s="9"/>
      <c r="S650" s="315"/>
      <c r="T650" s="315"/>
      <c r="U650" s="114">
        <v>85.33</v>
      </c>
      <c r="V650" s="114">
        <v>38.229999999999997</v>
      </c>
      <c r="W650" s="114">
        <v>28.57</v>
      </c>
      <c r="X650" s="114">
        <v>25.21</v>
      </c>
      <c r="Y650" s="114">
        <v>78.819999999999993</v>
      </c>
      <c r="Z650" s="9"/>
      <c r="AA650" s="315"/>
      <c r="AB650" s="9" t="s">
        <v>545</v>
      </c>
      <c r="AC650" s="9"/>
      <c r="AD650" s="35">
        <v>8005</v>
      </c>
      <c r="AE650" s="366">
        <v>16</v>
      </c>
      <c r="AF650" s="366">
        <v>10</v>
      </c>
      <c r="AG650" s="366">
        <v>4</v>
      </c>
      <c r="AH650" s="366">
        <v>3</v>
      </c>
      <c r="AI650" s="366">
        <v>4</v>
      </c>
      <c r="AJ650" s="366"/>
      <c r="AK650" s="315"/>
      <c r="AL650" s="315"/>
      <c r="AM650" s="367">
        <v>6336.88</v>
      </c>
      <c r="AN650" s="367">
        <v>1876.32</v>
      </c>
      <c r="AO650" s="367">
        <v>202.51</v>
      </c>
      <c r="AP650" s="367">
        <v>77.8</v>
      </c>
      <c r="AQ650" s="367">
        <v>827.15</v>
      </c>
      <c r="AR650" s="366"/>
      <c r="AS650" s="315"/>
      <c r="AT650" s="315"/>
      <c r="AU650" s="367">
        <v>396.06</v>
      </c>
      <c r="AV650" s="367">
        <v>117.27</v>
      </c>
      <c r="AW650" s="367">
        <v>12.66</v>
      </c>
      <c r="AX650" s="367">
        <v>4.8600000000000003</v>
      </c>
      <c r="AY650" s="367">
        <v>51.7</v>
      </c>
      <c r="AZ650" s="366"/>
    </row>
    <row r="651" spans="1:52" ht="14.4">
      <c r="A651" s="134"/>
      <c r="B651" s="9" t="s">
        <v>779</v>
      </c>
      <c r="C651" s="9"/>
      <c r="D651" s="37">
        <v>8302</v>
      </c>
      <c r="E651" s="13">
        <v>1</v>
      </c>
      <c r="F651" s="13">
        <v>1</v>
      </c>
      <c r="G651" s="13"/>
      <c r="H651" s="13">
        <v>1</v>
      </c>
      <c r="I651" s="13">
        <v>1</v>
      </c>
      <c r="J651" s="9"/>
      <c r="K651" s="315"/>
      <c r="L651" s="315"/>
      <c r="M651" s="114">
        <v>1253.79</v>
      </c>
      <c r="N651" s="114">
        <v>683.34</v>
      </c>
      <c r="O651" s="114"/>
      <c r="P651" s="114">
        <v>985.22</v>
      </c>
      <c r="Q651" s="114">
        <v>14947.7</v>
      </c>
      <c r="R651" s="9"/>
      <c r="S651" s="315"/>
      <c r="T651" s="315"/>
      <c r="U651" s="114">
        <v>1253.79</v>
      </c>
      <c r="V651" s="114">
        <v>683.34</v>
      </c>
      <c r="W651" s="114"/>
      <c r="X651" s="114">
        <v>985.22</v>
      </c>
      <c r="Y651" s="114">
        <v>14947.7</v>
      </c>
      <c r="Z651" s="9"/>
      <c r="AA651" s="315"/>
      <c r="AB651" s="9" t="s">
        <v>652</v>
      </c>
      <c r="AC651" s="9"/>
      <c r="AD651" s="35">
        <v>8080</v>
      </c>
      <c r="AE651" s="366">
        <v>1</v>
      </c>
      <c r="AF651" s="366"/>
      <c r="AG651" s="366"/>
      <c r="AH651" s="366">
        <v>1</v>
      </c>
      <c r="AI651" s="366"/>
      <c r="AJ651" s="366"/>
      <c r="AK651" s="315"/>
      <c r="AL651" s="315"/>
      <c r="AM651" s="367">
        <v>62.54</v>
      </c>
      <c r="AN651" s="367">
        <v>0</v>
      </c>
      <c r="AO651" s="367">
        <v>0</v>
      </c>
      <c r="AP651" s="367">
        <v>65</v>
      </c>
      <c r="AQ651" s="367"/>
      <c r="AR651" s="366"/>
      <c r="AS651" s="315"/>
      <c r="AT651" s="315"/>
      <c r="AU651" s="367">
        <v>62.54</v>
      </c>
      <c r="AV651" s="367">
        <v>0</v>
      </c>
      <c r="AW651" s="367">
        <v>0</v>
      </c>
      <c r="AX651" s="367">
        <v>65</v>
      </c>
      <c r="AY651" s="367"/>
      <c r="AZ651" s="366"/>
    </row>
    <row r="652" spans="1:52" ht="14.4">
      <c r="A652" s="133"/>
      <c r="B652" s="9" t="s">
        <v>516</v>
      </c>
      <c r="C652" s="9"/>
      <c r="D652" s="37">
        <v>8084</v>
      </c>
      <c r="E652" s="13">
        <v>400</v>
      </c>
      <c r="F652" s="13">
        <v>272</v>
      </c>
      <c r="G652" s="13">
        <v>244</v>
      </c>
      <c r="H652" s="13">
        <v>230</v>
      </c>
      <c r="I652" s="13">
        <v>262</v>
      </c>
      <c r="J652" s="9"/>
      <c r="K652" s="315"/>
      <c r="L652" s="315"/>
      <c r="M652" s="114">
        <v>46403.5</v>
      </c>
      <c r="N652" s="114">
        <v>37732.26</v>
      </c>
      <c r="O652" s="114">
        <v>36980.68</v>
      </c>
      <c r="P652" s="114">
        <v>30604.57</v>
      </c>
      <c r="Q652" s="114">
        <v>295001.90000000002</v>
      </c>
      <c r="R652" s="9"/>
      <c r="S652" s="315"/>
      <c r="T652" s="315"/>
      <c r="U652" s="114">
        <v>93.56</v>
      </c>
      <c r="V652" s="114">
        <v>76.069999999999993</v>
      </c>
      <c r="W652" s="114">
        <v>77.2</v>
      </c>
      <c r="X652" s="114">
        <v>64.430000000000007</v>
      </c>
      <c r="Y652" s="114">
        <v>625</v>
      </c>
      <c r="Z652" s="9"/>
      <c r="AA652" s="315"/>
      <c r="AB652" s="9" t="s">
        <v>547</v>
      </c>
      <c r="AC652" s="9"/>
      <c r="AD652" s="35">
        <v>8089</v>
      </c>
      <c r="AE652" s="366">
        <v>29</v>
      </c>
      <c r="AF652" s="366">
        <v>13</v>
      </c>
      <c r="AG652" s="366">
        <v>10</v>
      </c>
      <c r="AH652" s="366">
        <v>9</v>
      </c>
      <c r="AI652" s="366">
        <v>11</v>
      </c>
      <c r="AJ652" s="366"/>
      <c r="AK652" s="315"/>
      <c r="AL652" s="315"/>
      <c r="AM652" s="367">
        <v>9208.6299999999992</v>
      </c>
      <c r="AN652" s="367">
        <v>588.59</v>
      </c>
      <c r="AO652" s="367">
        <v>5477.95</v>
      </c>
      <c r="AP652" s="367">
        <v>791.94</v>
      </c>
      <c r="AQ652" s="367">
        <v>11591.29</v>
      </c>
      <c r="AR652" s="366"/>
      <c r="AS652" s="315"/>
      <c r="AT652" s="315"/>
      <c r="AU652" s="367">
        <v>306.95</v>
      </c>
      <c r="AV652" s="367">
        <v>19.62</v>
      </c>
      <c r="AW652" s="367">
        <v>182.6</v>
      </c>
      <c r="AX652" s="367">
        <v>27.31</v>
      </c>
      <c r="AY652" s="367">
        <v>386.38</v>
      </c>
      <c r="AZ652" s="366"/>
    </row>
    <row r="653" spans="1:52" ht="14.4">
      <c r="A653" s="133"/>
      <c r="B653" s="9" t="s">
        <v>517</v>
      </c>
      <c r="C653" s="9"/>
      <c r="D653" s="37">
        <v>8248</v>
      </c>
      <c r="E653" s="13">
        <v>25</v>
      </c>
      <c r="F653" s="13">
        <v>15</v>
      </c>
      <c r="G653" s="13">
        <v>9</v>
      </c>
      <c r="H653" s="13">
        <v>3</v>
      </c>
      <c r="I653" s="13">
        <v>3</v>
      </c>
      <c r="J653" s="9"/>
      <c r="K653" s="315"/>
      <c r="L653" s="315"/>
      <c r="M653" s="114">
        <v>1812.94</v>
      </c>
      <c r="N653" s="114">
        <v>904.5</v>
      </c>
      <c r="O653" s="114">
        <v>357.34</v>
      </c>
      <c r="P653" s="114">
        <v>77.09</v>
      </c>
      <c r="Q653" s="114">
        <v>2154.12</v>
      </c>
      <c r="R653" s="9"/>
      <c r="S653" s="315"/>
      <c r="T653" s="315"/>
      <c r="U653" s="114">
        <v>67.150000000000006</v>
      </c>
      <c r="V653" s="114">
        <v>33.5</v>
      </c>
      <c r="W653" s="114">
        <v>17.87</v>
      </c>
      <c r="X653" s="114">
        <v>4.0599999999999996</v>
      </c>
      <c r="Y653" s="114">
        <v>126.71</v>
      </c>
      <c r="Z653" s="9"/>
      <c r="AA653" s="315"/>
      <c r="AB653" s="9" t="s">
        <v>547</v>
      </c>
      <c r="AC653" s="9"/>
      <c r="AD653" s="35">
        <v>8095</v>
      </c>
      <c r="AE653" s="366">
        <v>1</v>
      </c>
      <c r="AF653" s="366">
        <v>1</v>
      </c>
      <c r="AG653" s="366"/>
      <c r="AH653" s="366"/>
      <c r="AI653" s="366"/>
      <c r="AJ653" s="366"/>
      <c r="AK653" s="315"/>
      <c r="AL653" s="315"/>
      <c r="AM653" s="367">
        <v>36.1</v>
      </c>
      <c r="AN653" s="367">
        <v>32.049999999999997</v>
      </c>
      <c r="AO653" s="367">
        <v>0</v>
      </c>
      <c r="AP653" s="367">
        <v>0</v>
      </c>
      <c r="AQ653" s="367">
        <v>0</v>
      </c>
      <c r="AR653" s="366"/>
      <c r="AS653" s="315"/>
      <c r="AT653" s="315"/>
      <c r="AU653" s="367">
        <v>36.1</v>
      </c>
      <c r="AV653" s="367">
        <v>32.049999999999997</v>
      </c>
      <c r="AW653" s="367">
        <v>0</v>
      </c>
      <c r="AX653" s="367">
        <v>0</v>
      </c>
      <c r="AY653" s="367">
        <v>0</v>
      </c>
      <c r="AZ653" s="366"/>
    </row>
    <row r="654" spans="1:52" ht="14.4">
      <c r="A654" s="134"/>
      <c r="B654" s="9" t="s">
        <v>519</v>
      </c>
      <c r="C654" s="9"/>
      <c r="D654" s="37">
        <v>8008</v>
      </c>
      <c r="E654" s="13">
        <v>94</v>
      </c>
      <c r="F654" s="13">
        <v>55</v>
      </c>
      <c r="G654" s="13">
        <v>36</v>
      </c>
      <c r="H654" s="13">
        <v>27</v>
      </c>
      <c r="I654" s="13">
        <v>20</v>
      </c>
      <c r="J654" s="9"/>
      <c r="K654" s="315"/>
      <c r="L654" s="315"/>
      <c r="M654" s="114">
        <v>8390.09</v>
      </c>
      <c r="N654" s="114">
        <v>6194.92</v>
      </c>
      <c r="O654" s="114">
        <v>3967.76</v>
      </c>
      <c r="P654" s="114">
        <v>2163.0700000000002</v>
      </c>
      <c r="Q654" s="114">
        <v>11388.94</v>
      </c>
      <c r="R654" s="9"/>
      <c r="S654" s="315"/>
      <c r="T654" s="315"/>
      <c r="U654" s="114">
        <v>82.26</v>
      </c>
      <c r="V654" s="114">
        <v>60.73</v>
      </c>
      <c r="W654" s="114">
        <v>43.13</v>
      </c>
      <c r="X654" s="114">
        <v>23.26</v>
      </c>
      <c r="Y654" s="114">
        <v>122.46</v>
      </c>
      <c r="Z654" s="9"/>
      <c r="AA654" s="315"/>
      <c r="AB654" s="9" t="s">
        <v>550</v>
      </c>
      <c r="AC654" s="9"/>
      <c r="AD654" s="35">
        <v>8090</v>
      </c>
      <c r="AE654" s="366">
        <v>20</v>
      </c>
      <c r="AF654" s="366">
        <v>7</v>
      </c>
      <c r="AG654" s="366">
        <v>2</v>
      </c>
      <c r="AH654" s="366">
        <v>2</v>
      </c>
      <c r="AI654" s="366">
        <v>1</v>
      </c>
      <c r="AJ654" s="366"/>
      <c r="AK654" s="315"/>
      <c r="AL654" s="315"/>
      <c r="AM654" s="367">
        <v>6146.3</v>
      </c>
      <c r="AN654" s="367">
        <v>942.43</v>
      </c>
      <c r="AO654" s="367">
        <v>87.47</v>
      </c>
      <c r="AP654" s="367">
        <v>86.28</v>
      </c>
      <c r="AQ654" s="367">
        <v>29.64</v>
      </c>
      <c r="AR654" s="366"/>
      <c r="AS654" s="315"/>
      <c r="AT654" s="315"/>
      <c r="AU654" s="367">
        <v>307.32</v>
      </c>
      <c r="AV654" s="367">
        <v>47.12</v>
      </c>
      <c r="AW654" s="367">
        <v>4.37</v>
      </c>
      <c r="AX654" s="367">
        <v>4.3099999999999996</v>
      </c>
      <c r="AY654" s="367">
        <v>1.48</v>
      </c>
      <c r="AZ654" s="366"/>
    </row>
    <row r="655" spans="1:52" ht="14.4">
      <c r="A655" s="134"/>
      <c r="B655" s="9" t="s">
        <v>520</v>
      </c>
      <c r="C655" s="9"/>
      <c r="D655" s="37">
        <v>8210</v>
      </c>
      <c r="E655" s="13">
        <v>80</v>
      </c>
      <c r="F655" s="13">
        <v>47</v>
      </c>
      <c r="G655" s="13">
        <v>25</v>
      </c>
      <c r="H655" s="13">
        <v>28</v>
      </c>
      <c r="I655" s="13">
        <v>37</v>
      </c>
      <c r="J655" s="9"/>
      <c r="K655" s="315"/>
      <c r="L655" s="315"/>
      <c r="M655" s="114">
        <v>11796.3</v>
      </c>
      <c r="N655" s="114">
        <v>10218.94</v>
      </c>
      <c r="O655" s="114">
        <v>4763.3500000000004</v>
      </c>
      <c r="P655" s="114">
        <v>6531.09</v>
      </c>
      <c r="Q655" s="114">
        <v>52135.65</v>
      </c>
      <c r="R655" s="9"/>
      <c r="S655" s="315"/>
      <c r="T655" s="315"/>
      <c r="U655" s="114">
        <v>108.22</v>
      </c>
      <c r="V655" s="114">
        <v>93.75</v>
      </c>
      <c r="W655" s="114">
        <v>49.11</v>
      </c>
      <c r="X655" s="114">
        <v>70.989999999999995</v>
      </c>
      <c r="Y655" s="114">
        <v>516.19000000000005</v>
      </c>
      <c r="Z655" s="9"/>
      <c r="AA655" s="315"/>
      <c r="AB655" s="9" t="s">
        <v>553</v>
      </c>
      <c r="AC655" s="9"/>
      <c r="AD655" s="35">
        <v>8009</v>
      </c>
      <c r="AE655" s="366">
        <v>1</v>
      </c>
      <c r="AF655" s="366">
        <v>1</v>
      </c>
      <c r="AG655" s="366">
        <v>1</v>
      </c>
      <c r="AH655" s="366">
        <v>1</v>
      </c>
      <c r="AI655" s="366">
        <v>1</v>
      </c>
      <c r="AJ655" s="366"/>
      <c r="AK655" s="315"/>
      <c r="AL655" s="315"/>
      <c r="AM655" s="367">
        <v>61.85</v>
      </c>
      <c r="AN655" s="367">
        <v>80.14</v>
      </c>
      <c r="AO655" s="367">
        <v>15</v>
      </c>
      <c r="AP655" s="367">
        <v>59.54</v>
      </c>
      <c r="AQ655" s="367">
        <v>214.17</v>
      </c>
      <c r="AR655" s="366"/>
      <c r="AS655" s="315"/>
      <c r="AT655" s="315"/>
      <c r="AU655" s="367">
        <v>61.85</v>
      </c>
      <c r="AV655" s="367">
        <v>80.14</v>
      </c>
      <c r="AW655" s="367">
        <v>15</v>
      </c>
      <c r="AX655" s="367">
        <v>59.54</v>
      </c>
      <c r="AY655" s="367">
        <v>214.17</v>
      </c>
      <c r="AZ655" s="366"/>
    </row>
    <row r="656" spans="1:52" ht="14.4">
      <c r="A656" s="134"/>
      <c r="B656" s="9" t="s">
        <v>521</v>
      </c>
      <c r="C656" s="9"/>
      <c r="D656" s="37">
        <v>8069</v>
      </c>
      <c r="E656" s="13">
        <v>1</v>
      </c>
      <c r="F656" s="13"/>
      <c r="G656" s="13"/>
      <c r="H656" s="13"/>
      <c r="I656" s="13"/>
      <c r="J656" s="9"/>
      <c r="K656" s="315"/>
      <c r="L656" s="315"/>
      <c r="M656" s="114">
        <v>65</v>
      </c>
      <c r="N656" s="114">
        <v>0</v>
      </c>
      <c r="O656" s="114"/>
      <c r="P656" s="114"/>
      <c r="Q656" s="114"/>
      <c r="R656" s="9"/>
      <c r="S656" s="315"/>
      <c r="T656" s="315"/>
      <c r="U656" s="114">
        <v>65</v>
      </c>
      <c r="V656" s="114">
        <v>0</v>
      </c>
      <c r="W656" s="114"/>
      <c r="X656" s="114"/>
      <c r="Y656" s="114"/>
      <c r="Z656" s="9"/>
      <c r="AA656" s="315"/>
      <c r="AB656" s="9" t="s">
        <v>553</v>
      </c>
      <c r="AC656" s="9"/>
      <c r="AD656" s="35">
        <v>8091</v>
      </c>
      <c r="AE656" s="366">
        <v>84</v>
      </c>
      <c r="AF656" s="366">
        <v>53</v>
      </c>
      <c r="AG656" s="366">
        <v>36</v>
      </c>
      <c r="AH656" s="366">
        <v>28</v>
      </c>
      <c r="AI656" s="366">
        <v>23</v>
      </c>
      <c r="AJ656" s="366"/>
      <c r="AK656" s="315"/>
      <c r="AL656" s="315"/>
      <c r="AM656" s="367">
        <v>11388.34</v>
      </c>
      <c r="AN656" s="367">
        <v>6861.09</v>
      </c>
      <c r="AO656" s="367">
        <v>6627.51</v>
      </c>
      <c r="AP656" s="367">
        <v>3991.72</v>
      </c>
      <c r="AQ656" s="367">
        <v>39543.879999999997</v>
      </c>
      <c r="AR656" s="366"/>
      <c r="AS656" s="315"/>
      <c r="AT656" s="315"/>
      <c r="AU656" s="367">
        <v>129.41</v>
      </c>
      <c r="AV656" s="367">
        <v>77.97</v>
      </c>
      <c r="AW656" s="367">
        <v>81.819999999999993</v>
      </c>
      <c r="AX656" s="367">
        <v>48.68</v>
      </c>
      <c r="AY656" s="367">
        <v>482.24</v>
      </c>
      <c r="AZ656" s="366"/>
    </row>
    <row r="657" spans="1:52" ht="14.4">
      <c r="A657" s="134"/>
      <c r="B657" s="9" t="s">
        <v>521</v>
      </c>
      <c r="C657" s="9"/>
      <c r="D657" s="37">
        <v>8085</v>
      </c>
      <c r="E657" s="13">
        <v>716</v>
      </c>
      <c r="F657" s="13">
        <v>491</v>
      </c>
      <c r="G657" s="13">
        <v>442</v>
      </c>
      <c r="H657" s="13">
        <v>395</v>
      </c>
      <c r="I657" s="13">
        <v>446</v>
      </c>
      <c r="J657" s="9"/>
      <c r="K657" s="315"/>
      <c r="L657" s="315"/>
      <c r="M657" s="114">
        <v>101824.22</v>
      </c>
      <c r="N657" s="114">
        <v>104028.39</v>
      </c>
      <c r="O657" s="114">
        <v>87282.68</v>
      </c>
      <c r="P657" s="114">
        <v>68853.97</v>
      </c>
      <c r="Q657" s="114">
        <v>636077.44999999995</v>
      </c>
      <c r="R657" s="9"/>
      <c r="S657" s="315"/>
      <c r="T657" s="315"/>
      <c r="U657" s="114">
        <v>108.67</v>
      </c>
      <c r="V657" s="114">
        <v>111.02</v>
      </c>
      <c r="W657" s="114">
        <v>97.2</v>
      </c>
      <c r="X657" s="114">
        <v>77.28</v>
      </c>
      <c r="Y657" s="114">
        <v>711.5</v>
      </c>
      <c r="Z657" s="9"/>
      <c r="AA657" s="315"/>
      <c r="AB657" s="9" t="s">
        <v>555</v>
      </c>
      <c r="AC657" s="9"/>
      <c r="AD657" s="35">
        <v>8092</v>
      </c>
      <c r="AE657" s="366">
        <v>61</v>
      </c>
      <c r="AF657" s="366">
        <v>31</v>
      </c>
      <c r="AG657" s="366">
        <v>24</v>
      </c>
      <c r="AH657" s="366">
        <v>19</v>
      </c>
      <c r="AI657" s="366">
        <v>15</v>
      </c>
      <c r="AJ657" s="366"/>
      <c r="AK657" s="315"/>
      <c r="AL657" s="315"/>
      <c r="AM657" s="367">
        <v>15736.15</v>
      </c>
      <c r="AN657" s="367">
        <v>5175.6400000000003</v>
      </c>
      <c r="AO657" s="367">
        <v>3377.63</v>
      </c>
      <c r="AP657" s="367">
        <v>1035.03</v>
      </c>
      <c r="AQ657" s="367">
        <v>2869.21</v>
      </c>
      <c r="AR657" s="366"/>
      <c r="AS657" s="315"/>
      <c r="AT657" s="315"/>
      <c r="AU657" s="367">
        <v>253.81</v>
      </c>
      <c r="AV657" s="367">
        <v>83.48</v>
      </c>
      <c r="AW657" s="367">
        <v>55.37</v>
      </c>
      <c r="AX657" s="367">
        <v>17.25</v>
      </c>
      <c r="AY657" s="367">
        <v>47.82</v>
      </c>
      <c r="AZ657" s="366"/>
    </row>
    <row r="658" spans="1:52" ht="14.4">
      <c r="A658" s="134"/>
      <c r="B658" s="9" t="s">
        <v>522</v>
      </c>
      <c r="C658" s="9"/>
      <c r="D658" s="37">
        <v>8037</v>
      </c>
      <c r="E658" s="13">
        <v>55</v>
      </c>
      <c r="F658" s="13">
        <v>37</v>
      </c>
      <c r="G658" s="13">
        <v>27</v>
      </c>
      <c r="H658" s="13">
        <v>25</v>
      </c>
      <c r="I658" s="13">
        <v>23</v>
      </c>
      <c r="J658" s="9"/>
      <c r="K658" s="315"/>
      <c r="L658" s="315"/>
      <c r="M658" s="114">
        <v>9492.56</v>
      </c>
      <c r="N658" s="114">
        <v>9871.02</v>
      </c>
      <c r="O658" s="114">
        <v>6987.91</v>
      </c>
      <c r="P658" s="114">
        <v>12190.89</v>
      </c>
      <c r="Q658" s="114">
        <v>35432.589999999997</v>
      </c>
      <c r="R658" s="9"/>
      <c r="S658" s="315"/>
      <c r="T658" s="315"/>
      <c r="U658" s="114">
        <v>150.68</v>
      </c>
      <c r="V658" s="114">
        <v>156.68</v>
      </c>
      <c r="W658" s="114">
        <v>114.56</v>
      </c>
      <c r="X658" s="114">
        <v>199.85</v>
      </c>
      <c r="Y658" s="114">
        <v>580.86</v>
      </c>
      <c r="Z658" s="9"/>
      <c r="AA658" s="315"/>
      <c r="AB658" s="9" t="s">
        <v>558</v>
      </c>
      <c r="AC658" s="9"/>
      <c r="AD658" s="35">
        <v>8260</v>
      </c>
      <c r="AE658" s="366">
        <v>1</v>
      </c>
      <c r="AF658" s="366">
        <v>1</v>
      </c>
      <c r="AG658" s="366">
        <v>1</v>
      </c>
      <c r="AH658" s="366">
        <v>1</v>
      </c>
      <c r="AI658" s="366"/>
      <c r="AJ658" s="366"/>
      <c r="AK658" s="315"/>
      <c r="AL658" s="315"/>
      <c r="AM658" s="367">
        <v>12.05</v>
      </c>
      <c r="AN658" s="367">
        <v>18.29</v>
      </c>
      <c r="AO658" s="367">
        <v>14.92</v>
      </c>
      <c r="AP658" s="367">
        <v>65</v>
      </c>
      <c r="AQ658" s="367"/>
      <c r="AR658" s="366"/>
      <c r="AS658" s="315"/>
      <c r="AT658" s="315"/>
      <c r="AU658" s="367">
        <v>12.05</v>
      </c>
      <c r="AV658" s="367">
        <v>18.29</v>
      </c>
      <c r="AW658" s="367">
        <v>14.92</v>
      </c>
      <c r="AX658" s="367">
        <v>65</v>
      </c>
      <c r="AY658" s="367"/>
      <c r="AZ658" s="366"/>
    </row>
    <row r="659" spans="1:52" ht="14.4">
      <c r="A659" s="134"/>
      <c r="B659" s="9" t="s">
        <v>523</v>
      </c>
      <c r="C659" s="9"/>
      <c r="D659" s="37">
        <v>8088</v>
      </c>
      <c r="E659" s="13">
        <v>7</v>
      </c>
      <c r="F659" s="13">
        <v>2</v>
      </c>
      <c r="G659" s="13">
        <v>1</v>
      </c>
      <c r="H659" s="13">
        <v>1</v>
      </c>
      <c r="I659" s="13">
        <v>1</v>
      </c>
      <c r="J659" s="9"/>
      <c r="K659" s="315"/>
      <c r="L659" s="315"/>
      <c r="M659" s="114">
        <v>331.09</v>
      </c>
      <c r="N659" s="114">
        <v>104.23</v>
      </c>
      <c r="O659" s="114">
        <v>106.06</v>
      </c>
      <c r="P659" s="114">
        <v>79.510000000000005</v>
      </c>
      <c r="Q659" s="114">
        <v>15</v>
      </c>
      <c r="R659" s="9"/>
      <c r="S659" s="315"/>
      <c r="T659" s="315"/>
      <c r="U659" s="114">
        <v>47.3</v>
      </c>
      <c r="V659" s="114">
        <v>14.89</v>
      </c>
      <c r="W659" s="114">
        <v>53.03</v>
      </c>
      <c r="X659" s="114">
        <v>39.76</v>
      </c>
      <c r="Y659" s="114">
        <v>7.5</v>
      </c>
      <c r="Z659" s="9"/>
      <c r="AA659" s="315"/>
      <c r="AB659" s="9" t="s">
        <v>559</v>
      </c>
      <c r="AC659" s="9"/>
      <c r="AD659" s="35">
        <v>8330</v>
      </c>
      <c r="AE659" s="366">
        <v>7</v>
      </c>
      <c r="AF659" s="366">
        <v>5</v>
      </c>
      <c r="AG659" s="366">
        <v>2</v>
      </c>
      <c r="AH659" s="366">
        <v>2</v>
      </c>
      <c r="AI659" s="366">
        <v>2</v>
      </c>
      <c r="AJ659" s="366"/>
      <c r="AK659" s="315"/>
      <c r="AL659" s="315"/>
      <c r="AM659" s="367">
        <v>282.60000000000002</v>
      </c>
      <c r="AN659" s="367">
        <v>138.05000000000001</v>
      </c>
      <c r="AO659" s="367">
        <v>34.47</v>
      </c>
      <c r="AP659" s="367">
        <v>30.25</v>
      </c>
      <c r="AQ659" s="367">
        <v>280.26</v>
      </c>
      <c r="AR659" s="366"/>
      <c r="AS659" s="315"/>
      <c r="AT659" s="315"/>
      <c r="AU659" s="367">
        <v>40.369999999999997</v>
      </c>
      <c r="AV659" s="367">
        <v>19.72</v>
      </c>
      <c r="AW659" s="367">
        <v>4.92</v>
      </c>
      <c r="AX659" s="367">
        <v>4.32</v>
      </c>
      <c r="AY659" s="367">
        <v>40.04</v>
      </c>
      <c r="AZ659" s="366"/>
    </row>
    <row r="660" spans="1:52" ht="14.4">
      <c r="A660" s="134"/>
      <c r="B660" s="9" t="s">
        <v>524</v>
      </c>
      <c r="C660" s="9"/>
      <c r="D660" s="37">
        <v>8009</v>
      </c>
      <c r="E660" s="13">
        <v>175</v>
      </c>
      <c r="F660" s="13">
        <v>111</v>
      </c>
      <c r="G660" s="13">
        <v>88</v>
      </c>
      <c r="H660" s="13">
        <v>79</v>
      </c>
      <c r="I660" s="13">
        <v>93</v>
      </c>
      <c r="J660" s="9"/>
      <c r="K660" s="315"/>
      <c r="L660" s="315"/>
      <c r="M660" s="114">
        <v>19904.439999999999</v>
      </c>
      <c r="N660" s="114">
        <v>10037.799999999999</v>
      </c>
      <c r="O660" s="114">
        <v>10951.57</v>
      </c>
      <c r="P660" s="114">
        <v>9726.0300000000007</v>
      </c>
      <c r="Q660" s="114">
        <v>86368.19</v>
      </c>
      <c r="R660" s="9"/>
      <c r="S660" s="315"/>
      <c r="T660" s="315"/>
      <c r="U660" s="114">
        <v>95.69</v>
      </c>
      <c r="V660" s="114">
        <v>48.26</v>
      </c>
      <c r="W660" s="114">
        <v>54.76</v>
      </c>
      <c r="X660" s="114">
        <v>48.87</v>
      </c>
      <c r="Y660" s="114">
        <v>429.69</v>
      </c>
      <c r="Z660" s="9"/>
      <c r="AA660" s="315"/>
      <c r="AB660" s="9" t="s">
        <v>560</v>
      </c>
      <c r="AC660" s="9"/>
      <c r="AD660" s="35">
        <v>8252</v>
      </c>
      <c r="AE660" s="366">
        <v>5</v>
      </c>
      <c r="AF660" s="366">
        <v>1</v>
      </c>
      <c r="AG660" s="366">
        <v>1</v>
      </c>
      <c r="AH660" s="366"/>
      <c r="AI660" s="366"/>
      <c r="AJ660" s="366"/>
      <c r="AK660" s="315"/>
      <c r="AL660" s="315"/>
      <c r="AM660" s="367">
        <v>812.63</v>
      </c>
      <c r="AN660" s="367">
        <v>235.25</v>
      </c>
      <c r="AO660" s="367">
        <v>302.35000000000002</v>
      </c>
      <c r="AP660" s="367">
        <v>0</v>
      </c>
      <c r="AQ660" s="367">
        <v>0</v>
      </c>
      <c r="AR660" s="366"/>
      <c r="AS660" s="315"/>
      <c r="AT660" s="315"/>
      <c r="AU660" s="367">
        <v>162.53</v>
      </c>
      <c r="AV660" s="367">
        <v>47.05</v>
      </c>
      <c r="AW660" s="367">
        <v>60.47</v>
      </c>
      <c r="AX660" s="367">
        <v>0</v>
      </c>
      <c r="AY660" s="367">
        <v>0</v>
      </c>
      <c r="AZ660" s="366"/>
    </row>
    <row r="661" spans="1:52" ht="14.4">
      <c r="A661" s="133"/>
      <c r="B661" s="9" t="s">
        <v>526</v>
      </c>
      <c r="C661" s="9"/>
      <c r="D661" s="37">
        <v>8204</v>
      </c>
      <c r="E661" s="13">
        <v>18</v>
      </c>
      <c r="F661" s="13">
        <v>7</v>
      </c>
      <c r="G661" s="13">
        <v>4</v>
      </c>
      <c r="H661" s="13">
        <v>3</v>
      </c>
      <c r="I661" s="13">
        <v>3</v>
      </c>
      <c r="J661" s="9"/>
      <c r="K661" s="315"/>
      <c r="L661" s="315"/>
      <c r="M661" s="114">
        <v>2833.35</v>
      </c>
      <c r="N661" s="114">
        <v>1446.06</v>
      </c>
      <c r="O661" s="114">
        <v>1042.48</v>
      </c>
      <c r="P661" s="114">
        <v>941.76</v>
      </c>
      <c r="Q661" s="114">
        <v>8193.2199999999993</v>
      </c>
      <c r="R661" s="9"/>
      <c r="S661" s="315"/>
      <c r="T661" s="315"/>
      <c r="U661" s="114">
        <v>149.12</v>
      </c>
      <c r="V661" s="114">
        <v>76.11</v>
      </c>
      <c r="W661" s="114">
        <v>57.92</v>
      </c>
      <c r="X661" s="114">
        <v>52.32</v>
      </c>
      <c r="Y661" s="114">
        <v>455.18</v>
      </c>
      <c r="Z661" s="9"/>
      <c r="AA661" s="315"/>
      <c r="AB661" s="9" t="s">
        <v>562</v>
      </c>
      <c r="AC661" s="9"/>
      <c r="AD661" s="35">
        <v>8260</v>
      </c>
      <c r="AE661" s="366">
        <v>320</v>
      </c>
      <c r="AF661" s="366">
        <v>197</v>
      </c>
      <c r="AG661" s="366">
        <v>137</v>
      </c>
      <c r="AH661" s="366">
        <v>114</v>
      </c>
      <c r="AI661" s="366">
        <v>108</v>
      </c>
      <c r="AJ661" s="366"/>
      <c r="AK661" s="315"/>
      <c r="AL661" s="315"/>
      <c r="AM661" s="367">
        <v>53978.47</v>
      </c>
      <c r="AN661" s="367">
        <v>29073.87</v>
      </c>
      <c r="AO661" s="367">
        <v>15005.310000000001</v>
      </c>
      <c r="AP661" s="367">
        <v>12118.859999999999</v>
      </c>
      <c r="AQ661" s="367">
        <v>207210.83000000002</v>
      </c>
      <c r="AR661" s="366"/>
      <c r="AS661" s="315"/>
      <c r="AT661" s="315"/>
      <c r="AU661" s="367">
        <v>355.38</v>
      </c>
      <c r="AV661" s="367">
        <v>145.35</v>
      </c>
      <c r="AW661" s="367">
        <v>92.06</v>
      </c>
      <c r="AX661" s="367">
        <v>73.820000000000007</v>
      </c>
      <c r="AY661" s="367">
        <v>1491.5</v>
      </c>
      <c r="AZ661" s="366"/>
    </row>
    <row r="662" spans="1:52" ht="14.4">
      <c r="A662" s="134"/>
      <c r="B662" s="9" t="s">
        <v>528</v>
      </c>
      <c r="C662" s="9"/>
      <c r="D662" s="37">
        <v>8250</v>
      </c>
      <c r="E662" s="13">
        <v>31</v>
      </c>
      <c r="F662" s="13">
        <v>21</v>
      </c>
      <c r="G662" s="13">
        <v>15</v>
      </c>
      <c r="H662" s="13">
        <v>13</v>
      </c>
      <c r="I662" s="13">
        <v>12</v>
      </c>
      <c r="J662" s="9"/>
      <c r="K662" s="315"/>
      <c r="L662" s="315"/>
      <c r="M662" s="114">
        <v>5739.18</v>
      </c>
      <c r="N662" s="114">
        <v>3437.07</v>
      </c>
      <c r="O662" s="114">
        <v>3805.47</v>
      </c>
      <c r="P662" s="114">
        <v>1778.14</v>
      </c>
      <c r="Q662" s="114">
        <v>10396.23</v>
      </c>
      <c r="R662" s="9"/>
      <c r="S662" s="315"/>
      <c r="T662" s="315"/>
      <c r="U662" s="114">
        <v>136.65</v>
      </c>
      <c r="V662" s="114">
        <v>81.84</v>
      </c>
      <c r="W662" s="114">
        <v>97.58</v>
      </c>
      <c r="X662" s="114">
        <v>45.59</v>
      </c>
      <c r="Y662" s="114">
        <v>259.91000000000003</v>
      </c>
      <c r="Z662" s="9"/>
      <c r="AA662" s="315"/>
      <c r="AB662" s="9" t="s">
        <v>564</v>
      </c>
      <c r="AC662" s="9"/>
      <c r="AD662" s="35">
        <v>8094</v>
      </c>
      <c r="AE662" s="366">
        <v>251</v>
      </c>
      <c r="AF662" s="366">
        <v>110</v>
      </c>
      <c r="AG662" s="366">
        <v>84</v>
      </c>
      <c r="AH662" s="366">
        <v>64</v>
      </c>
      <c r="AI662" s="366">
        <v>55</v>
      </c>
      <c r="AJ662" s="366"/>
      <c r="AK662" s="315"/>
      <c r="AL662" s="315"/>
      <c r="AM662" s="367">
        <v>122192.19</v>
      </c>
      <c r="AN662" s="367">
        <v>33546.9</v>
      </c>
      <c r="AO662" s="367">
        <v>23982.47</v>
      </c>
      <c r="AP662" s="367">
        <v>9506.48</v>
      </c>
      <c r="AQ662" s="367">
        <v>38642.44</v>
      </c>
      <c r="AR662" s="366"/>
      <c r="AS662" s="315"/>
      <c r="AT662" s="315"/>
      <c r="AU662" s="367">
        <v>469.97</v>
      </c>
      <c r="AV662" s="367">
        <v>129.03</v>
      </c>
      <c r="AW662" s="367">
        <v>99.1</v>
      </c>
      <c r="AX662" s="367">
        <v>39.28</v>
      </c>
      <c r="AY662" s="367">
        <v>159.02000000000001</v>
      </c>
      <c r="AZ662" s="366"/>
    </row>
    <row r="663" spans="1:52" ht="14.4">
      <c r="A663" s="134"/>
      <c r="B663" s="9" t="s">
        <v>530</v>
      </c>
      <c r="C663" s="9"/>
      <c r="D663" s="37">
        <v>8087</v>
      </c>
      <c r="E663" s="13">
        <v>2046</v>
      </c>
      <c r="F663" s="13">
        <v>1191</v>
      </c>
      <c r="G663" s="13">
        <v>869</v>
      </c>
      <c r="H663" s="13">
        <v>850</v>
      </c>
      <c r="I663" s="13">
        <v>968</v>
      </c>
      <c r="J663" s="9"/>
      <c r="K663" s="315"/>
      <c r="L663" s="315"/>
      <c r="M663" s="114">
        <v>289279.07</v>
      </c>
      <c r="N663" s="114">
        <v>181555.89</v>
      </c>
      <c r="O663" s="114">
        <v>144327.73000000001</v>
      </c>
      <c r="P663" s="114">
        <v>132969.65</v>
      </c>
      <c r="Q663" s="114">
        <v>1147781.42</v>
      </c>
      <c r="R663" s="9"/>
      <c r="S663" s="315"/>
      <c r="T663" s="315"/>
      <c r="U663" s="114">
        <v>117.55</v>
      </c>
      <c r="V663" s="114">
        <v>73.77</v>
      </c>
      <c r="W663" s="114">
        <v>63.03</v>
      </c>
      <c r="X663" s="114">
        <v>56.85</v>
      </c>
      <c r="Y663" s="114">
        <v>487.17</v>
      </c>
      <c r="Z663" s="9"/>
      <c r="AA663" s="315"/>
      <c r="AB663" s="9" t="s">
        <v>565</v>
      </c>
      <c r="AC663" s="9"/>
      <c r="AD663" s="35">
        <v>8344</v>
      </c>
      <c r="AE663" s="366">
        <v>10</v>
      </c>
      <c r="AF663" s="366">
        <v>6</v>
      </c>
      <c r="AG663" s="366">
        <v>5</v>
      </c>
      <c r="AH663" s="366">
        <v>5</v>
      </c>
      <c r="AI663" s="366">
        <v>5</v>
      </c>
      <c r="AJ663" s="366"/>
      <c r="AK663" s="315"/>
      <c r="AL663" s="315"/>
      <c r="AM663" s="367">
        <v>289.72000000000003</v>
      </c>
      <c r="AN663" s="367">
        <v>135.36000000000001</v>
      </c>
      <c r="AO663" s="367">
        <v>111.66</v>
      </c>
      <c r="AP663" s="367">
        <v>94.19</v>
      </c>
      <c r="AQ663" s="367">
        <v>903.55</v>
      </c>
      <c r="AR663" s="366"/>
      <c r="AS663" s="315"/>
      <c r="AT663" s="315"/>
      <c r="AU663" s="367">
        <v>28.97</v>
      </c>
      <c r="AV663" s="367">
        <v>13.54</v>
      </c>
      <c r="AW663" s="367">
        <v>11.17</v>
      </c>
      <c r="AX663" s="367">
        <v>10.47</v>
      </c>
      <c r="AY663" s="367">
        <v>100.39</v>
      </c>
      <c r="AZ663" s="366"/>
    </row>
    <row r="664" spans="1:52" ht="14.4">
      <c r="A664" s="133"/>
      <c r="B664" s="9" t="s">
        <v>531</v>
      </c>
      <c r="C664" s="9"/>
      <c r="D664" s="37">
        <v>8012</v>
      </c>
      <c r="E664" s="13">
        <v>1242</v>
      </c>
      <c r="F664" s="13">
        <v>716</v>
      </c>
      <c r="G664" s="13">
        <v>553</v>
      </c>
      <c r="H664" s="13">
        <v>496</v>
      </c>
      <c r="I664" s="13">
        <v>589</v>
      </c>
      <c r="J664" s="9"/>
      <c r="K664" s="315"/>
      <c r="L664" s="315"/>
      <c r="M664" s="114">
        <v>194395.51</v>
      </c>
      <c r="N664" s="114">
        <v>132130.38</v>
      </c>
      <c r="O664" s="114">
        <v>114785.4</v>
      </c>
      <c r="P664" s="114">
        <v>88916.34</v>
      </c>
      <c r="Q664" s="114">
        <v>777900.22</v>
      </c>
      <c r="R664" s="9"/>
      <c r="S664" s="315"/>
      <c r="T664" s="315"/>
      <c r="U664" s="114">
        <v>119.11</v>
      </c>
      <c r="V664" s="114">
        <v>80.959999999999994</v>
      </c>
      <c r="W664" s="114">
        <v>74.58</v>
      </c>
      <c r="X664" s="114">
        <v>57.07</v>
      </c>
      <c r="Y664" s="114">
        <v>493.59</v>
      </c>
      <c r="Z664" s="9"/>
      <c r="AA664" s="315"/>
      <c r="AB664" s="9" t="s">
        <v>653</v>
      </c>
      <c r="AC664" s="9"/>
      <c r="AD664" s="35">
        <v>8095</v>
      </c>
      <c r="AE664" s="366">
        <v>24</v>
      </c>
      <c r="AF664" s="366">
        <v>11</v>
      </c>
      <c r="AG664" s="366">
        <v>9</v>
      </c>
      <c r="AH664" s="366">
        <v>9</v>
      </c>
      <c r="AI664" s="366">
        <v>9</v>
      </c>
      <c r="AJ664" s="366"/>
      <c r="AK664" s="315"/>
      <c r="AL664" s="315"/>
      <c r="AM664" s="367">
        <v>28408.71</v>
      </c>
      <c r="AN664" s="367">
        <v>7099.68</v>
      </c>
      <c r="AO664" s="367">
        <v>1972.25</v>
      </c>
      <c r="AP664" s="367">
        <v>449.1</v>
      </c>
      <c r="AQ664" s="367">
        <v>26083.93</v>
      </c>
      <c r="AR664" s="366"/>
      <c r="AS664" s="315"/>
      <c r="AT664" s="315"/>
      <c r="AU664" s="367">
        <v>1183.7</v>
      </c>
      <c r="AV664" s="367">
        <v>295.82</v>
      </c>
      <c r="AW664" s="367">
        <v>85.75</v>
      </c>
      <c r="AX664" s="367">
        <v>19.53</v>
      </c>
      <c r="AY664" s="367">
        <v>1086.83</v>
      </c>
      <c r="AZ664" s="366"/>
    </row>
    <row r="665" spans="1:52" ht="14.4">
      <c r="A665" s="134"/>
      <c r="B665" s="9" t="s">
        <v>531</v>
      </c>
      <c r="C665" s="9"/>
      <c r="D665" s="37">
        <v>8080</v>
      </c>
      <c r="E665" s="13">
        <v>2</v>
      </c>
      <c r="F665" s="13">
        <v>1</v>
      </c>
      <c r="G665" s="13">
        <v>1</v>
      </c>
      <c r="H665" s="13">
        <v>1</v>
      </c>
      <c r="I665" s="13">
        <v>1</v>
      </c>
      <c r="J665" s="9"/>
      <c r="K665" s="315"/>
      <c r="L665" s="315"/>
      <c r="M665" s="114">
        <v>241.99</v>
      </c>
      <c r="N665" s="114">
        <v>63.59</v>
      </c>
      <c r="O665" s="114">
        <v>172.99</v>
      </c>
      <c r="P665" s="114">
        <v>157.58000000000001</v>
      </c>
      <c r="Q665" s="114">
        <v>5.07</v>
      </c>
      <c r="R665" s="9"/>
      <c r="S665" s="315"/>
      <c r="T665" s="315"/>
      <c r="U665" s="114">
        <v>121</v>
      </c>
      <c r="V665" s="114">
        <v>31.8</v>
      </c>
      <c r="W665" s="114">
        <v>86.5</v>
      </c>
      <c r="X665" s="114">
        <v>78.790000000000006</v>
      </c>
      <c r="Y665" s="114">
        <v>2.54</v>
      </c>
      <c r="Z665" s="9"/>
      <c r="AA665" s="315"/>
      <c r="AB665" s="9" t="s">
        <v>568</v>
      </c>
      <c r="AC665" s="9"/>
      <c r="AD665" s="35">
        <v>8270</v>
      </c>
      <c r="AE665" s="366">
        <v>48</v>
      </c>
      <c r="AF665" s="366">
        <v>20</v>
      </c>
      <c r="AG665" s="366">
        <v>18</v>
      </c>
      <c r="AH665" s="366">
        <v>11</v>
      </c>
      <c r="AI665" s="366">
        <v>9</v>
      </c>
      <c r="AJ665" s="366"/>
      <c r="AK665" s="315"/>
      <c r="AL665" s="315"/>
      <c r="AM665" s="367">
        <v>8215.64</v>
      </c>
      <c r="AN665" s="367">
        <v>5462.74</v>
      </c>
      <c r="AO665" s="367">
        <v>5796.31</v>
      </c>
      <c r="AP665" s="367">
        <v>3550.98</v>
      </c>
      <c r="AQ665" s="367">
        <v>5240.5600000000004</v>
      </c>
      <c r="AR665" s="366"/>
      <c r="AS665" s="315"/>
      <c r="AT665" s="315"/>
      <c r="AU665" s="367">
        <v>161.09</v>
      </c>
      <c r="AV665" s="367">
        <v>107.11</v>
      </c>
      <c r="AW665" s="367">
        <v>115.93</v>
      </c>
      <c r="AX665" s="367">
        <v>75.55</v>
      </c>
      <c r="AY665" s="367">
        <v>109.18</v>
      </c>
      <c r="AZ665" s="366"/>
    </row>
    <row r="666" spans="1:52" ht="14.4">
      <c r="A666" s="134"/>
      <c r="B666" s="9" t="s">
        <v>648</v>
      </c>
      <c r="C666" s="9"/>
      <c r="D666" s="37">
        <v>8302</v>
      </c>
      <c r="E666" s="13">
        <v>9</v>
      </c>
      <c r="F666" s="13">
        <v>2</v>
      </c>
      <c r="G666" s="13">
        <v>4</v>
      </c>
      <c r="H666" s="13">
        <v>1</v>
      </c>
      <c r="I666" s="13">
        <v>2</v>
      </c>
      <c r="J666" s="9"/>
      <c r="K666" s="315"/>
      <c r="L666" s="315"/>
      <c r="M666" s="114">
        <v>1446.27</v>
      </c>
      <c r="N666" s="114">
        <v>295.44</v>
      </c>
      <c r="O666" s="114">
        <v>821.37</v>
      </c>
      <c r="P666" s="114">
        <v>165.39</v>
      </c>
      <c r="Q666" s="114">
        <v>804.37</v>
      </c>
      <c r="R666" s="9"/>
      <c r="S666" s="315"/>
      <c r="T666" s="315"/>
      <c r="U666" s="114">
        <v>120.52</v>
      </c>
      <c r="V666" s="114">
        <v>24.62</v>
      </c>
      <c r="W666" s="114">
        <v>74.67</v>
      </c>
      <c r="X666" s="114">
        <v>16.54</v>
      </c>
      <c r="Y666" s="114">
        <v>134.06</v>
      </c>
      <c r="Z666" s="9"/>
      <c r="AA666" s="315"/>
      <c r="AB666" s="9" t="s">
        <v>572</v>
      </c>
      <c r="AC666" s="9"/>
      <c r="AD666" s="35">
        <v>8096</v>
      </c>
      <c r="AE666" s="366">
        <v>1</v>
      </c>
      <c r="AF666" s="366">
        <v>1</v>
      </c>
      <c r="AG666" s="366">
        <v>1</v>
      </c>
      <c r="AH666" s="366"/>
      <c r="AI666" s="366"/>
      <c r="AJ666" s="366"/>
      <c r="AK666" s="315"/>
      <c r="AL666" s="315"/>
      <c r="AM666" s="367">
        <v>108.43</v>
      </c>
      <c r="AN666" s="367">
        <v>95.96</v>
      </c>
      <c r="AO666" s="367">
        <v>31.11</v>
      </c>
      <c r="AP666" s="367">
        <v>0</v>
      </c>
      <c r="AQ666" s="367">
        <v>0</v>
      </c>
      <c r="AR666" s="366"/>
      <c r="AS666" s="315"/>
      <c r="AT666" s="315"/>
      <c r="AU666" s="367">
        <v>108.43</v>
      </c>
      <c r="AV666" s="367">
        <v>95.96</v>
      </c>
      <c r="AW666" s="367">
        <v>31.11</v>
      </c>
      <c r="AX666" s="367">
        <v>0</v>
      </c>
      <c r="AY666" s="367">
        <v>0</v>
      </c>
      <c r="AZ666" s="366"/>
    </row>
    <row r="667" spans="1:52" ht="14.4">
      <c r="A667" s="134"/>
      <c r="B667" s="9" t="s">
        <v>650</v>
      </c>
      <c r="C667" s="9"/>
      <c r="D667" s="37">
        <v>8406</v>
      </c>
      <c r="E667" s="13">
        <v>725</v>
      </c>
      <c r="F667" s="13">
        <v>492</v>
      </c>
      <c r="G667" s="13">
        <v>414</v>
      </c>
      <c r="H667" s="13">
        <v>345</v>
      </c>
      <c r="I667" s="13">
        <v>353</v>
      </c>
      <c r="J667" s="9"/>
      <c r="K667" s="315"/>
      <c r="L667" s="315"/>
      <c r="M667" s="114">
        <v>70741.69</v>
      </c>
      <c r="N667" s="114">
        <v>57954.44</v>
      </c>
      <c r="O667" s="114">
        <v>46046.14</v>
      </c>
      <c r="P667" s="114">
        <v>32289.850000000002</v>
      </c>
      <c r="Q667" s="114">
        <v>337529.32</v>
      </c>
      <c r="R667" s="9"/>
      <c r="S667" s="315"/>
      <c r="T667" s="315"/>
      <c r="U667" s="114">
        <v>133.69</v>
      </c>
      <c r="V667" s="114">
        <v>79.260000000000005</v>
      </c>
      <c r="W667" s="114">
        <v>88.64</v>
      </c>
      <c r="X667" s="114">
        <v>62.71</v>
      </c>
      <c r="Y667" s="114">
        <v>885.9</v>
      </c>
      <c r="Z667" s="9"/>
      <c r="AA667" s="315"/>
      <c r="AB667" s="9" t="s">
        <v>572</v>
      </c>
      <c r="AC667" s="9"/>
      <c r="AD667" s="35">
        <v>8098</v>
      </c>
      <c r="AE667" s="366">
        <v>94</v>
      </c>
      <c r="AF667" s="366">
        <v>41</v>
      </c>
      <c r="AG667" s="366">
        <v>33</v>
      </c>
      <c r="AH667" s="366">
        <v>21</v>
      </c>
      <c r="AI667" s="366">
        <v>17</v>
      </c>
      <c r="AJ667" s="366"/>
      <c r="AK667" s="315"/>
      <c r="AL667" s="315"/>
      <c r="AM667" s="367">
        <v>56326.03</v>
      </c>
      <c r="AN667" s="367">
        <v>7310.41</v>
      </c>
      <c r="AO667" s="367">
        <v>6826.57</v>
      </c>
      <c r="AP667" s="367">
        <v>3428.74</v>
      </c>
      <c r="AQ667" s="367">
        <v>17619.64</v>
      </c>
      <c r="AR667" s="366"/>
      <c r="AS667" s="315"/>
      <c r="AT667" s="315"/>
      <c r="AU667" s="367">
        <v>568.95000000000005</v>
      </c>
      <c r="AV667" s="367">
        <v>73.84</v>
      </c>
      <c r="AW667" s="367">
        <v>71.11</v>
      </c>
      <c r="AX667" s="367">
        <v>35.72</v>
      </c>
      <c r="AY667" s="367">
        <v>183.54</v>
      </c>
      <c r="AZ667" s="366"/>
    </row>
    <row r="668" spans="1:52" ht="14.4">
      <c r="A668" s="134"/>
      <c r="B668" s="9" t="s">
        <v>538</v>
      </c>
      <c r="C668" s="9"/>
      <c r="D668" s="37">
        <v>8251</v>
      </c>
      <c r="E668" s="13">
        <v>821</v>
      </c>
      <c r="F668" s="13">
        <v>497</v>
      </c>
      <c r="G668" s="13">
        <v>392</v>
      </c>
      <c r="H668" s="13">
        <v>319</v>
      </c>
      <c r="I668" s="13">
        <v>349</v>
      </c>
      <c r="J668" s="9"/>
      <c r="K668" s="315"/>
      <c r="L668" s="315"/>
      <c r="M668" s="114">
        <v>140538.35</v>
      </c>
      <c r="N668" s="114">
        <v>99388.92</v>
      </c>
      <c r="O668" s="114">
        <v>88672</v>
      </c>
      <c r="P668" s="114">
        <v>58142.01</v>
      </c>
      <c r="Q668" s="114">
        <v>502599.39</v>
      </c>
      <c r="R668" s="9"/>
      <c r="S668" s="315"/>
      <c r="T668" s="315"/>
      <c r="U668" s="114">
        <v>145.03</v>
      </c>
      <c r="V668" s="114">
        <v>102.57</v>
      </c>
      <c r="W668" s="114">
        <v>95.14</v>
      </c>
      <c r="X668" s="114">
        <v>63.13</v>
      </c>
      <c r="Y668" s="114">
        <v>543.35</v>
      </c>
      <c r="Z668" s="9"/>
      <c r="AA668" s="315"/>
      <c r="AB668" s="9"/>
      <c r="AC668" s="9"/>
      <c r="AD668" s="35"/>
      <c r="AE668" s="366"/>
      <c r="AF668" s="366"/>
      <c r="AG668" s="366"/>
      <c r="AH668" s="366"/>
      <c r="AI668" s="366"/>
      <c r="AJ668" s="366"/>
      <c r="AK668" s="315"/>
      <c r="AL668" s="315"/>
      <c r="AM668" s="366"/>
      <c r="AN668" s="366"/>
      <c r="AO668" s="366"/>
      <c r="AP668" s="366"/>
      <c r="AQ668" s="366"/>
      <c r="AR668" s="366"/>
      <c r="AS668" s="315"/>
      <c r="AT668" s="315"/>
      <c r="AU668" s="366"/>
      <c r="AV668" s="366"/>
      <c r="AW668" s="366"/>
      <c r="AX668" s="366"/>
      <c r="AY668" s="366"/>
      <c r="AZ668" s="366"/>
    </row>
    <row r="669" spans="1:52" ht="14.4">
      <c r="A669" s="134"/>
      <c r="B669" s="9" t="s">
        <v>539</v>
      </c>
      <c r="C669" s="9"/>
      <c r="D669" s="37">
        <v>8088</v>
      </c>
      <c r="E669" s="13">
        <v>211</v>
      </c>
      <c r="F669" s="13">
        <v>124</v>
      </c>
      <c r="G669" s="13">
        <v>105</v>
      </c>
      <c r="H669" s="13">
        <v>97</v>
      </c>
      <c r="I669" s="13">
        <v>113</v>
      </c>
      <c r="J669" s="9"/>
      <c r="K669" s="315"/>
      <c r="L669" s="315"/>
      <c r="M669" s="114">
        <v>44783.360000000001</v>
      </c>
      <c r="N669" s="114">
        <v>31808.19</v>
      </c>
      <c r="O669" s="114">
        <v>21914.33</v>
      </c>
      <c r="P669" s="114">
        <v>19275.3</v>
      </c>
      <c r="Q669" s="114">
        <v>216531.03</v>
      </c>
      <c r="R669" s="9"/>
      <c r="S669" s="315"/>
      <c r="T669" s="315"/>
      <c r="U669" s="114">
        <v>168.36</v>
      </c>
      <c r="V669" s="114">
        <v>119.58</v>
      </c>
      <c r="W669" s="114">
        <v>85.27</v>
      </c>
      <c r="X669" s="114">
        <v>76.489999999999995</v>
      </c>
      <c r="Y669" s="114">
        <v>862.67</v>
      </c>
      <c r="Z669" s="9"/>
      <c r="AA669" s="315"/>
      <c r="AB669" s="9"/>
      <c r="AC669" s="9"/>
      <c r="AD669" s="35"/>
      <c r="AE669" s="366"/>
      <c r="AF669" s="366"/>
      <c r="AG669" s="366"/>
      <c r="AH669" s="366"/>
      <c r="AI669" s="366"/>
      <c r="AJ669" s="366"/>
      <c r="AK669" s="315"/>
      <c r="AL669" s="315"/>
      <c r="AM669" s="366"/>
      <c r="AN669" s="366"/>
      <c r="AO669" s="366"/>
      <c r="AP669" s="366"/>
      <c r="AQ669" s="366"/>
      <c r="AR669" s="366"/>
      <c r="AS669" s="315"/>
      <c r="AT669" s="315"/>
      <c r="AU669" s="366"/>
      <c r="AV669" s="366"/>
      <c r="AW669" s="366"/>
      <c r="AX669" s="366"/>
      <c r="AY669" s="366"/>
      <c r="AZ669" s="366"/>
    </row>
    <row r="670" spans="1:52" ht="14.4">
      <c r="A670" s="134"/>
      <c r="B670" s="9" t="s">
        <v>540</v>
      </c>
      <c r="C670" s="9"/>
      <c r="D670" s="37">
        <v>8360</v>
      </c>
      <c r="E670" s="13">
        <v>82</v>
      </c>
      <c r="F670" s="13">
        <v>68</v>
      </c>
      <c r="G670" s="13">
        <v>47</v>
      </c>
      <c r="H670" s="13">
        <v>45</v>
      </c>
      <c r="I670" s="13">
        <v>53</v>
      </c>
      <c r="J670" s="9"/>
      <c r="K670" s="315"/>
      <c r="L670" s="315"/>
      <c r="M670" s="114">
        <v>17656.14</v>
      </c>
      <c r="N670" s="114">
        <v>14952.34</v>
      </c>
      <c r="O670" s="114">
        <v>8943.17</v>
      </c>
      <c r="P670" s="114">
        <v>8491.4</v>
      </c>
      <c r="Q670" s="114">
        <v>129155.38</v>
      </c>
      <c r="R670" s="9"/>
      <c r="S670" s="315"/>
      <c r="T670" s="315"/>
      <c r="U670" s="114">
        <v>153.53</v>
      </c>
      <c r="V670" s="114">
        <v>130.02000000000001</v>
      </c>
      <c r="W670" s="114">
        <v>81.3</v>
      </c>
      <c r="X670" s="114">
        <v>77.19</v>
      </c>
      <c r="Y670" s="114">
        <v>1153.17</v>
      </c>
      <c r="Z670" s="9"/>
      <c r="AA670" s="315"/>
      <c r="AB670" s="9"/>
      <c r="AC670" s="9"/>
      <c r="AD670" s="35"/>
      <c r="AE670" s="366"/>
      <c r="AF670" s="366"/>
      <c r="AG670" s="366"/>
      <c r="AH670" s="366"/>
      <c r="AI670" s="366"/>
      <c r="AJ670" s="366"/>
      <c r="AK670" s="315"/>
      <c r="AL670" s="315"/>
      <c r="AM670" s="366"/>
      <c r="AN670" s="366"/>
      <c r="AO670" s="366"/>
      <c r="AP670" s="366"/>
      <c r="AQ670" s="366"/>
      <c r="AR670" s="366"/>
      <c r="AS670" s="315"/>
      <c r="AT670" s="315"/>
      <c r="AU670" s="366"/>
      <c r="AV670" s="366"/>
      <c r="AW670" s="366"/>
      <c r="AX670" s="366"/>
      <c r="AY670" s="366"/>
      <c r="AZ670" s="366"/>
    </row>
    <row r="671" spans="1:52" ht="14.4">
      <c r="A671" s="133"/>
      <c r="B671" s="9" t="s">
        <v>540</v>
      </c>
      <c r="C671" s="9"/>
      <c r="D671" s="37">
        <v>8361</v>
      </c>
      <c r="E671" s="13">
        <v>1</v>
      </c>
      <c r="F671" s="13">
        <v>1</v>
      </c>
      <c r="G671" s="13">
        <v>1</v>
      </c>
      <c r="H671" s="13"/>
      <c r="I671" s="13"/>
      <c r="J671" s="9"/>
      <c r="K671" s="315"/>
      <c r="L671" s="315"/>
      <c r="M671" s="114">
        <v>397.5</v>
      </c>
      <c r="N671" s="114">
        <v>584.88</v>
      </c>
      <c r="O671" s="114">
        <v>305.95999999999998</v>
      </c>
      <c r="P671" s="114">
        <v>0</v>
      </c>
      <c r="Q671" s="114">
        <v>0</v>
      </c>
      <c r="R671" s="9"/>
      <c r="S671" s="315"/>
      <c r="T671" s="315"/>
      <c r="U671" s="114">
        <v>397.5</v>
      </c>
      <c r="V671" s="114">
        <v>584.88</v>
      </c>
      <c r="W671" s="114">
        <v>305.95999999999998</v>
      </c>
      <c r="X671" s="114">
        <v>0</v>
      </c>
      <c r="Y671" s="114">
        <v>0</v>
      </c>
      <c r="Z671" s="9"/>
      <c r="AA671" s="315"/>
      <c r="AB671" s="9"/>
      <c r="AC671" s="9"/>
      <c r="AD671" s="35"/>
      <c r="AE671" s="366"/>
      <c r="AF671" s="366"/>
      <c r="AG671" s="366"/>
      <c r="AH671" s="366"/>
      <c r="AI671" s="366"/>
      <c r="AJ671" s="366"/>
      <c r="AK671" s="315"/>
      <c r="AL671" s="315"/>
      <c r="AM671" s="366"/>
      <c r="AN671" s="366"/>
      <c r="AO671" s="366"/>
      <c r="AP671" s="366"/>
      <c r="AQ671" s="366"/>
      <c r="AR671" s="366"/>
      <c r="AS671" s="315"/>
      <c r="AT671" s="315"/>
      <c r="AU671" s="366"/>
      <c r="AV671" s="366"/>
      <c r="AW671" s="366"/>
      <c r="AX671" s="366"/>
      <c r="AY671" s="366"/>
      <c r="AZ671" s="366"/>
    </row>
    <row r="672" spans="1:52" ht="14.4">
      <c r="A672" s="134"/>
      <c r="B672" s="9" t="s">
        <v>651</v>
      </c>
      <c r="C672" s="9"/>
      <c r="D672" s="37">
        <v>8043</v>
      </c>
      <c r="E672" s="13">
        <v>67</v>
      </c>
      <c r="F672" s="13">
        <v>42</v>
      </c>
      <c r="G672" s="13">
        <v>39</v>
      </c>
      <c r="H672" s="13">
        <v>34</v>
      </c>
      <c r="I672" s="13">
        <v>31</v>
      </c>
      <c r="J672" s="9"/>
      <c r="K672" s="315"/>
      <c r="L672" s="315"/>
      <c r="M672" s="114">
        <v>10664.9</v>
      </c>
      <c r="N672" s="114">
        <v>7416.79</v>
      </c>
      <c r="O672" s="114">
        <v>7298.12</v>
      </c>
      <c r="P672" s="114">
        <v>5439.27</v>
      </c>
      <c r="Q672" s="114">
        <v>61555.82</v>
      </c>
      <c r="R672" s="9"/>
      <c r="S672" s="315"/>
      <c r="T672" s="315"/>
      <c r="U672" s="114">
        <v>269.02999999999997</v>
      </c>
      <c r="V672" s="114">
        <v>167.93</v>
      </c>
      <c r="W672" s="114">
        <v>204.11</v>
      </c>
      <c r="X672" s="114">
        <v>163.58999999999997</v>
      </c>
      <c r="Y672" s="114">
        <v>1114.71</v>
      </c>
      <c r="Z672" s="9"/>
      <c r="AA672" s="315"/>
      <c r="AB672" s="9"/>
      <c r="AC672" s="9"/>
      <c r="AD672" s="35"/>
      <c r="AE672" s="366"/>
      <c r="AF672" s="366"/>
      <c r="AG672" s="366"/>
      <c r="AH672" s="366"/>
      <c r="AI672" s="366"/>
      <c r="AJ672" s="366"/>
      <c r="AK672" s="315"/>
      <c r="AL672" s="315"/>
      <c r="AM672" s="366"/>
      <c r="AN672" s="366"/>
      <c r="AO672" s="366"/>
      <c r="AP672" s="366"/>
      <c r="AQ672" s="366"/>
      <c r="AR672" s="366"/>
      <c r="AS672" s="315"/>
      <c r="AT672" s="315"/>
      <c r="AU672" s="366"/>
      <c r="AV672" s="366"/>
      <c r="AW672" s="366"/>
      <c r="AX672" s="366"/>
      <c r="AY672" s="366"/>
      <c r="AZ672" s="366"/>
    </row>
    <row r="673" spans="1:52" ht="14.4">
      <c r="A673" s="134"/>
      <c r="B673" s="9" t="s">
        <v>545</v>
      </c>
      <c r="C673" s="9"/>
      <c r="D673" s="37">
        <v>8005</v>
      </c>
      <c r="E673" s="13">
        <v>19</v>
      </c>
      <c r="F673" s="13">
        <v>14</v>
      </c>
      <c r="G673" s="13">
        <v>6</v>
      </c>
      <c r="H673" s="13">
        <v>5</v>
      </c>
      <c r="I673" s="13">
        <v>6</v>
      </c>
      <c r="J673" s="9"/>
      <c r="K673" s="315"/>
      <c r="L673" s="315"/>
      <c r="M673" s="114">
        <v>5951.05</v>
      </c>
      <c r="N673" s="114">
        <v>5422.83</v>
      </c>
      <c r="O673" s="114">
        <v>2536.96</v>
      </c>
      <c r="P673" s="114">
        <v>1431.07</v>
      </c>
      <c r="Q673" s="114">
        <v>13522.78</v>
      </c>
      <c r="R673" s="9"/>
      <c r="S673" s="315"/>
      <c r="T673" s="315"/>
      <c r="U673" s="114">
        <v>283.38</v>
      </c>
      <c r="V673" s="114">
        <v>258.23</v>
      </c>
      <c r="W673" s="114">
        <v>133.52000000000001</v>
      </c>
      <c r="X673" s="114">
        <v>75.319999999999993</v>
      </c>
      <c r="Y673" s="114">
        <v>676.14</v>
      </c>
      <c r="Z673" s="9"/>
      <c r="AB673" s="9"/>
      <c r="AC673" s="9"/>
      <c r="AD673" s="35"/>
      <c r="AE673" s="366"/>
      <c r="AF673" s="366"/>
      <c r="AG673" s="366"/>
      <c r="AH673" s="366"/>
      <c r="AI673" s="366"/>
      <c r="AJ673" s="366"/>
      <c r="AM673" s="367"/>
      <c r="AN673" s="367"/>
      <c r="AO673" s="367"/>
      <c r="AP673" s="367"/>
      <c r="AQ673" s="367"/>
      <c r="AR673" s="366"/>
      <c r="AU673" s="367"/>
      <c r="AV673" s="367"/>
      <c r="AW673" s="367"/>
      <c r="AX673" s="367"/>
      <c r="AY673" s="367"/>
      <c r="AZ673" s="366"/>
    </row>
    <row r="674" spans="1:52" ht="14.4">
      <c r="A674" s="134"/>
      <c r="B674" s="9" t="s">
        <v>652</v>
      </c>
      <c r="C674" s="9"/>
      <c r="D674" s="37">
        <v>8080</v>
      </c>
      <c r="E674" s="13"/>
      <c r="F674" s="13">
        <v>3</v>
      </c>
      <c r="G674" s="13">
        <v>2</v>
      </c>
      <c r="H674" s="13">
        <v>1</v>
      </c>
      <c r="I674" s="13"/>
      <c r="J674" s="9"/>
      <c r="K674" s="315"/>
      <c r="L674" s="315"/>
      <c r="M674" s="114">
        <v>0</v>
      </c>
      <c r="N674" s="114">
        <v>382.01</v>
      </c>
      <c r="O674" s="114">
        <v>310.75</v>
      </c>
      <c r="P674" s="114">
        <v>3.14</v>
      </c>
      <c r="Q674" s="114">
        <v>0</v>
      </c>
      <c r="R674" s="9"/>
      <c r="S674" s="315"/>
      <c r="T674" s="315"/>
      <c r="U674" s="114">
        <v>0</v>
      </c>
      <c r="V674" s="114">
        <v>272.04000000000002</v>
      </c>
      <c r="W674" s="114">
        <v>262.12</v>
      </c>
      <c r="X674" s="114">
        <v>1.57</v>
      </c>
      <c r="Y674" s="114">
        <v>0</v>
      </c>
      <c r="Z674" s="9"/>
      <c r="AB674" s="9"/>
      <c r="AC674" s="9"/>
      <c r="AD674" s="35"/>
      <c r="AE674" s="366"/>
      <c r="AF674" s="366"/>
      <c r="AG674" s="366"/>
      <c r="AH674" s="366"/>
      <c r="AI674" s="366"/>
      <c r="AJ674" s="366"/>
      <c r="AM674" s="367"/>
      <c r="AN674" s="367"/>
      <c r="AO674" s="367"/>
      <c r="AP674" s="367"/>
      <c r="AQ674" s="367"/>
      <c r="AR674" s="366"/>
      <c r="AU674" s="367"/>
      <c r="AV674" s="367"/>
      <c r="AW674" s="367"/>
      <c r="AX674" s="367"/>
      <c r="AY674" s="367"/>
      <c r="AZ674" s="366"/>
    </row>
    <row r="675" spans="1:52" ht="14.4">
      <c r="A675" s="134"/>
      <c r="B675" s="9" t="s">
        <v>547</v>
      </c>
      <c r="C675" s="9"/>
      <c r="D675" s="37">
        <v>8089</v>
      </c>
      <c r="E675" s="13">
        <v>196</v>
      </c>
      <c r="F675" s="13">
        <v>95</v>
      </c>
      <c r="G675" s="13">
        <v>78</v>
      </c>
      <c r="H675" s="13">
        <v>74</v>
      </c>
      <c r="I675" s="13">
        <v>93</v>
      </c>
      <c r="J675" s="9"/>
      <c r="K675" s="315"/>
      <c r="L675" s="315"/>
      <c r="M675" s="114">
        <v>35263.43</v>
      </c>
      <c r="N675" s="114">
        <v>18341.12</v>
      </c>
      <c r="O675" s="114">
        <v>19965.93</v>
      </c>
      <c r="P675" s="114">
        <v>14624.35</v>
      </c>
      <c r="Q675" s="114">
        <v>158370.16</v>
      </c>
      <c r="R675" s="9"/>
      <c r="S675" s="315"/>
      <c r="T675" s="315"/>
      <c r="U675" s="114">
        <v>419.84</v>
      </c>
      <c r="V675" s="114">
        <v>79.06</v>
      </c>
      <c r="W675" s="114">
        <v>87.96</v>
      </c>
      <c r="X675" s="114">
        <v>65.58</v>
      </c>
      <c r="Y675" s="114">
        <v>700.75</v>
      </c>
      <c r="Z675" s="9"/>
      <c r="AB675" s="9"/>
      <c r="AC675" s="9"/>
      <c r="AD675" s="35"/>
      <c r="AE675" s="366"/>
      <c r="AF675" s="366"/>
      <c r="AG675" s="366"/>
      <c r="AH675" s="366"/>
      <c r="AI675" s="366"/>
      <c r="AJ675" s="366"/>
      <c r="AM675" s="367"/>
      <c r="AN675" s="367"/>
      <c r="AO675" s="367"/>
      <c r="AP675" s="367"/>
      <c r="AQ675" s="367"/>
      <c r="AR675" s="366"/>
      <c r="AU675" s="367"/>
      <c r="AV675" s="367"/>
      <c r="AW675" s="367"/>
      <c r="AX675" s="367"/>
      <c r="AY675" s="367"/>
      <c r="AZ675" s="366"/>
    </row>
    <row r="676" spans="1:52" ht="14.4">
      <c r="A676" s="134"/>
      <c r="B676" s="9" t="s">
        <v>549</v>
      </c>
      <c r="C676" s="9"/>
      <c r="D676" s="37">
        <v>8215</v>
      </c>
      <c r="E676" s="13">
        <v>10</v>
      </c>
      <c r="F676" s="13">
        <v>6</v>
      </c>
      <c r="G676" s="13">
        <v>6</v>
      </c>
      <c r="H676" s="13">
        <v>4</v>
      </c>
      <c r="I676" s="13">
        <v>5</v>
      </c>
      <c r="J676" s="9"/>
      <c r="K676" s="315"/>
      <c r="L676" s="315"/>
      <c r="M676" s="114">
        <v>2124.88</v>
      </c>
      <c r="N676" s="114">
        <v>1381.87</v>
      </c>
      <c r="O676" s="114">
        <v>1945.45</v>
      </c>
      <c r="P676" s="114">
        <v>1126.0899999999999</v>
      </c>
      <c r="Q676" s="114">
        <v>12063.91</v>
      </c>
      <c r="R676" s="9"/>
      <c r="S676" s="315"/>
      <c r="T676" s="315"/>
      <c r="U676" s="114">
        <v>132.81</v>
      </c>
      <c r="V676" s="114">
        <v>86.37</v>
      </c>
      <c r="W676" s="114">
        <v>121.59</v>
      </c>
      <c r="X676" s="114">
        <v>75.069999999999993</v>
      </c>
      <c r="Y676" s="114">
        <v>753.99</v>
      </c>
      <c r="Z676" s="9"/>
      <c r="AB676" s="9"/>
      <c r="AC676" s="9"/>
      <c r="AD676" s="35"/>
      <c r="AE676" s="366"/>
      <c r="AF676" s="366"/>
      <c r="AG676" s="366"/>
      <c r="AH676" s="366"/>
      <c r="AI676" s="366"/>
      <c r="AJ676" s="366"/>
      <c r="AM676" s="367"/>
      <c r="AN676" s="367"/>
      <c r="AO676" s="367"/>
      <c r="AP676" s="367"/>
      <c r="AQ676" s="367"/>
      <c r="AR676" s="366"/>
      <c r="AU676" s="367"/>
      <c r="AV676" s="367"/>
      <c r="AW676" s="367"/>
      <c r="AX676" s="367"/>
      <c r="AY676" s="367"/>
      <c r="AZ676" s="366"/>
    </row>
    <row r="677" spans="1:52" ht="14.4">
      <c r="A677" s="133"/>
      <c r="B677" s="9" t="s">
        <v>550</v>
      </c>
      <c r="C677" s="9"/>
      <c r="D677" s="37">
        <v>8090</v>
      </c>
      <c r="E677" s="13">
        <v>301</v>
      </c>
      <c r="F677" s="13">
        <v>194</v>
      </c>
      <c r="G677" s="13">
        <v>171</v>
      </c>
      <c r="H677" s="13">
        <v>157</v>
      </c>
      <c r="I677" s="13">
        <v>196</v>
      </c>
      <c r="J677" s="9"/>
      <c r="K677" s="315"/>
      <c r="L677" s="315"/>
      <c r="M677" s="114">
        <v>35518.1</v>
      </c>
      <c r="N677" s="114">
        <v>24562.69</v>
      </c>
      <c r="O677" s="114">
        <v>26153.83</v>
      </c>
      <c r="P677" s="114">
        <v>25486.79</v>
      </c>
      <c r="Q677" s="114">
        <v>268649.64</v>
      </c>
      <c r="R677" s="9"/>
      <c r="S677" s="315"/>
      <c r="T677" s="315"/>
      <c r="U677" s="114">
        <v>91.31</v>
      </c>
      <c r="V677" s="114">
        <v>63.14</v>
      </c>
      <c r="W677" s="114">
        <v>69.930000000000007</v>
      </c>
      <c r="X677" s="114">
        <v>68.33</v>
      </c>
      <c r="Y677" s="114">
        <v>720.24</v>
      </c>
      <c r="Z677" s="9"/>
      <c r="AB677" s="9"/>
      <c r="AC677" s="9"/>
      <c r="AD677" s="35"/>
      <c r="AE677" s="366"/>
      <c r="AF677" s="366"/>
      <c r="AG677" s="366"/>
      <c r="AH677" s="366"/>
      <c r="AI677" s="366"/>
      <c r="AJ677" s="366"/>
      <c r="AM677" s="367"/>
      <c r="AN677" s="367"/>
      <c r="AO677" s="367"/>
      <c r="AP677" s="367"/>
      <c r="AQ677" s="367"/>
      <c r="AR677" s="366"/>
      <c r="AU677" s="367"/>
      <c r="AV677" s="367"/>
      <c r="AW677" s="367"/>
      <c r="AX677" s="367"/>
      <c r="AY677" s="367"/>
      <c r="AZ677" s="366"/>
    </row>
    <row r="678" spans="1:52" ht="14.4">
      <c r="A678" s="134"/>
      <c r="B678" s="9" t="s">
        <v>553</v>
      </c>
      <c r="C678" s="9"/>
      <c r="D678" s="37">
        <v>8091</v>
      </c>
      <c r="E678" s="13">
        <v>329</v>
      </c>
      <c r="F678" s="13">
        <v>192</v>
      </c>
      <c r="G678" s="13">
        <v>170</v>
      </c>
      <c r="H678" s="13">
        <v>153</v>
      </c>
      <c r="I678" s="13">
        <v>180</v>
      </c>
      <c r="J678" s="9"/>
      <c r="K678" s="315"/>
      <c r="L678" s="315"/>
      <c r="M678" s="114">
        <v>47279.46</v>
      </c>
      <c r="N678" s="114">
        <v>27776.2</v>
      </c>
      <c r="O678" s="114">
        <v>29732.53</v>
      </c>
      <c r="P678" s="114">
        <v>23311.42</v>
      </c>
      <c r="Q678" s="114">
        <v>259300.14</v>
      </c>
      <c r="R678" s="9"/>
      <c r="S678" s="315"/>
      <c r="T678" s="315"/>
      <c r="U678" s="114">
        <v>114.48</v>
      </c>
      <c r="V678" s="114">
        <v>67.25</v>
      </c>
      <c r="W678" s="114">
        <v>74.89</v>
      </c>
      <c r="X678" s="114">
        <v>59.77</v>
      </c>
      <c r="Y678" s="114">
        <v>666.58</v>
      </c>
      <c r="Z678" s="9"/>
      <c r="AB678" s="9"/>
      <c r="AC678" s="9"/>
      <c r="AD678" s="35"/>
      <c r="AE678" s="366"/>
      <c r="AF678" s="366"/>
      <c r="AG678" s="366"/>
      <c r="AH678" s="366"/>
      <c r="AI678" s="366"/>
      <c r="AJ678" s="366"/>
      <c r="AM678" s="367"/>
      <c r="AN678" s="367"/>
      <c r="AO678" s="367"/>
      <c r="AP678" s="367"/>
      <c r="AQ678" s="367"/>
      <c r="AR678" s="366"/>
      <c r="AU678" s="367"/>
      <c r="AV678" s="367"/>
      <c r="AW678" s="367"/>
      <c r="AX678" s="367"/>
      <c r="AY678" s="367"/>
      <c r="AZ678" s="366"/>
    </row>
    <row r="679" spans="1:52" ht="14.4">
      <c r="A679" s="134"/>
      <c r="B679" s="9" t="s">
        <v>554</v>
      </c>
      <c r="C679" s="9"/>
      <c r="D679" s="37">
        <v>8204</v>
      </c>
      <c r="E679" s="13">
        <v>1</v>
      </c>
      <c r="F679" s="13"/>
      <c r="G679" s="13"/>
      <c r="H679" s="13"/>
      <c r="I679" s="13"/>
      <c r="J679" s="9"/>
      <c r="K679" s="315"/>
      <c r="L679" s="315"/>
      <c r="M679" s="114">
        <v>65</v>
      </c>
      <c r="N679" s="114">
        <v>0</v>
      </c>
      <c r="O679" s="114"/>
      <c r="P679" s="114"/>
      <c r="Q679" s="114"/>
      <c r="R679" s="9"/>
      <c r="S679" s="315"/>
      <c r="T679" s="315"/>
      <c r="U679" s="114">
        <v>65</v>
      </c>
      <c r="V679" s="114">
        <v>0</v>
      </c>
      <c r="W679" s="114"/>
      <c r="X679" s="114"/>
      <c r="Y679" s="114"/>
      <c r="Z679" s="9"/>
      <c r="AB679" s="9"/>
      <c r="AC679" s="9"/>
      <c r="AD679" s="35"/>
      <c r="AE679" s="366"/>
      <c r="AF679" s="366"/>
      <c r="AG679" s="366"/>
      <c r="AH679" s="366"/>
      <c r="AI679" s="366"/>
      <c r="AJ679" s="366"/>
      <c r="AM679" s="367"/>
      <c r="AN679" s="367"/>
      <c r="AO679" s="367"/>
      <c r="AP679" s="367"/>
      <c r="AQ679" s="367"/>
      <c r="AR679" s="366"/>
      <c r="AU679" s="367"/>
      <c r="AV679" s="367"/>
      <c r="AW679" s="367"/>
      <c r="AX679" s="367"/>
      <c r="AY679" s="367"/>
      <c r="AZ679" s="366"/>
    </row>
    <row r="680" spans="1:52" ht="14.4">
      <c r="A680" s="134"/>
      <c r="B680" s="9" t="s">
        <v>555</v>
      </c>
      <c r="C680" s="9"/>
      <c r="D680" s="37">
        <v>8092</v>
      </c>
      <c r="E680" s="13">
        <v>181</v>
      </c>
      <c r="F680" s="13">
        <v>108</v>
      </c>
      <c r="G680" s="13">
        <v>76</v>
      </c>
      <c r="H680" s="13">
        <v>67</v>
      </c>
      <c r="I680" s="13">
        <v>69</v>
      </c>
      <c r="J680" s="9"/>
      <c r="K680" s="315"/>
      <c r="L680" s="315"/>
      <c r="M680" s="114">
        <v>25276.25</v>
      </c>
      <c r="N680" s="114">
        <v>17265.900000000001</v>
      </c>
      <c r="O680" s="114">
        <v>11317.97</v>
      </c>
      <c r="P680" s="114">
        <v>8368.7800000000007</v>
      </c>
      <c r="Q680" s="114">
        <v>114950.43</v>
      </c>
      <c r="R680" s="9"/>
      <c r="S680" s="315"/>
      <c r="T680" s="315"/>
      <c r="U680" s="114">
        <v>125.13</v>
      </c>
      <c r="V680" s="114">
        <v>85.47</v>
      </c>
      <c r="W680" s="114">
        <v>56.87</v>
      </c>
      <c r="X680" s="114">
        <v>42.27</v>
      </c>
      <c r="Y680" s="114">
        <v>583.5</v>
      </c>
      <c r="Z680" s="9"/>
      <c r="AB680" s="9"/>
      <c r="AC680" s="9"/>
      <c r="AD680" s="35"/>
      <c r="AE680" s="366"/>
      <c r="AF680" s="366"/>
      <c r="AG680" s="366"/>
      <c r="AH680" s="366"/>
      <c r="AI680" s="366"/>
      <c r="AJ680" s="366"/>
      <c r="AM680" s="367"/>
      <c r="AN680" s="367"/>
      <c r="AO680" s="367"/>
      <c r="AP680" s="367"/>
      <c r="AQ680" s="367"/>
      <c r="AR680" s="366"/>
      <c r="AU680" s="367"/>
      <c r="AV680" s="367"/>
      <c r="AW680" s="367"/>
      <c r="AX680" s="367"/>
      <c r="AY680" s="367"/>
      <c r="AZ680" s="366"/>
    </row>
    <row r="681" spans="1:52" ht="14.4">
      <c r="A681" s="133"/>
      <c r="B681" s="9" t="s">
        <v>558</v>
      </c>
      <c r="C681" s="9"/>
      <c r="D681" s="37">
        <v>8260</v>
      </c>
      <c r="E681" s="13">
        <v>4</v>
      </c>
      <c r="F681" s="13">
        <v>2</v>
      </c>
      <c r="G681" s="13">
        <v>2</v>
      </c>
      <c r="H681" s="13">
        <v>1</v>
      </c>
      <c r="I681" s="13"/>
      <c r="J681" s="9"/>
      <c r="K681" s="315"/>
      <c r="L681" s="315"/>
      <c r="M681" s="114">
        <v>348.26</v>
      </c>
      <c r="N681" s="114">
        <v>39.39</v>
      </c>
      <c r="O681" s="114">
        <v>34.06</v>
      </c>
      <c r="P681" s="114">
        <v>5.97</v>
      </c>
      <c r="Q681" s="114">
        <v>0</v>
      </c>
      <c r="R681" s="9"/>
      <c r="S681" s="315"/>
      <c r="T681" s="315"/>
      <c r="U681" s="114">
        <v>87.07</v>
      </c>
      <c r="V681" s="114">
        <v>9.85</v>
      </c>
      <c r="W681" s="114">
        <v>11.35</v>
      </c>
      <c r="X681" s="114">
        <v>1.99</v>
      </c>
      <c r="Y681" s="114">
        <v>0</v>
      </c>
      <c r="Z681" s="9"/>
      <c r="AB681" s="9"/>
      <c r="AC681" s="9"/>
      <c r="AD681" s="35"/>
      <c r="AE681" s="366"/>
      <c r="AF681" s="366"/>
      <c r="AG681" s="366"/>
      <c r="AH681" s="366"/>
      <c r="AI681" s="366"/>
      <c r="AJ681" s="366"/>
      <c r="AM681" s="367"/>
      <c r="AN681" s="367"/>
      <c r="AO681" s="367"/>
      <c r="AP681" s="367"/>
      <c r="AQ681" s="367"/>
      <c r="AR681" s="366"/>
      <c r="AU681" s="367"/>
      <c r="AV681" s="367"/>
      <c r="AW681" s="367"/>
      <c r="AX681" s="367"/>
      <c r="AY681" s="367"/>
      <c r="AZ681" s="366"/>
    </row>
    <row r="682" spans="1:52" ht="14.4">
      <c r="A682" s="134"/>
      <c r="B682" s="9" t="s">
        <v>559</v>
      </c>
      <c r="C682" s="9"/>
      <c r="D682" s="37">
        <v>8330</v>
      </c>
      <c r="E682" s="13">
        <v>149</v>
      </c>
      <c r="F682" s="13">
        <v>92</v>
      </c>
      <c r="G682" s="13">
        <v>64</v>
      </c>
      <c r="H682" s="13">
        <v>48</v>
      </c>
      <c r="I682" s="13">
        <v>53</v>
      </c>
      <c r="J682" s="9"/>
      <c r="K682" s="315"/>
      <c r="L682" s="315"/>
      <c r="M682" s="114">
        <v>30492.560000000001</v>
      </c>
      <c r="N682" s="114">
        <v>22010.23</v>
      </c>
      <c r="O682" s="114">
        <v>21616.46</v>
      </c>
      <c r="P682" s="114">
        <v>9976.57</v>
      </c>
      <c r="Q682" s="114">
        <v>101187.85</v>
      </c>
      <c r="R682" s="9"/>
      <c r="S682" s="315"/>
      <c r="T682" s="315"/>
      <c r="U682" s="114">
        <v>188.23</v>
      </c>
      <c r="V682" s="114">
        <v>135.87</v>
      </c>
      <c r="W682" s="114">
        <v>135.94999999999999</v>
      </c>
      <c r="X682" s="114">
        <v>64.78</v>
      </c>
      <c r="Y682" s="114">
        <v>628.5</v>
      </c>
      <c r="Z682" s="9"/>
      <c r="AB682" s="9"/>
      <c r="AC682" s="9"/>
      <c r="AD682" s="35"/>
      <c r="AE682" s="366"/>
      <c r="AF682" s="366"/>
      <c r="AG682" s="366"/>
      <c r="AH682" s="366"/>
      <c r="AI682" s="366"/>
      <c r="AJ682" s="366"/>
      <c r="AM682" s="367"/>
      <c r="AN682" s="367"/>
      <c r="AO682" s="367"/>
      <c r="AP682" s="367"/>
      <c r="AQ682" s="367"/>
      <c r="AR682" s="366"/>
      <c r="AU682" s="367"/>
      <c r="AV682" s="367"/>
      <c r="AW682" s="367"/>
      <c r="AX682" s="367"/>
      <c r="AY682" s="367"/>
      <c r="AZ682" s="366"/>
    </row>
    <row r="683" spans="1:52" ht="14.4">
      <c r="A683" s="134"/>
      <c r="B683" s="9" t="s">
        <v>560</v>
      </c>
      <c r="C683" s="9"/>
      <c r="D683" s="37">
        <v>8210</v>
      </c>
      <c r="E683" s="13">
        <v>3</v>
      </c>
      <c r="F683" s="13">
        <v>1</v>
      </c>
      <c r="G683" s="13">
        <v>1</v>
      </c>
      <c r="H683" s="13">
        <v>3</v>
      </c>
      <c r="I683" s="13">
        <v>3</v>
      </c>
      <c r="J683" s="9"/>
      <c r="K683" s="315"/>
      <c r="L683" s="315"/>
      <c r="M683" s="114">
        <v>638.89</v>
      </c>
      <c r="N683" s="114">
        <v>172.16</v>
      </c>
      <c r="O683" s="114">
        <v>179.59</v>
      </c>
      <c r="P683" s="114">
        <v>465.74</v>
      </c>
      <c r="Q683" s="114">
        <v>1094.28</v>
      </c>
      <c r="R683" s="9"/>
      <c r="S683" s="315"/>
      <c r="T683" s="315"/>
      <c r="U683" s="114">
        <v>212.96</v>
      </c>
      <c r="V683" s="114">
        <v>57.39</v>
      </c>
      <c r="W683" s="114">
        <v>59.86</v>
      </c>
      <c r="X683" s="114">
        <v>155.25</v>
      </c>
      <c r="Y683" s="114">
        <v>364.76</v>
      </c>
      <c r="Z683" s="9"/>
      <c r="AB683" s="9"/>
      <c r="AC683" s="9"/>
      <c r="AD683" s="35"/>
      <c r="AE683" s="366"/>
      <c r="AF683" s="366"/>
      <c r="AG683" s="366"/>
      <c r="AH683" s="366"/>
      <c r="AI683" s="366"/>
      <c r="AJ683" s="366"/>
      <c r="AM683" s="367"/>
      <c r="AN683" s="367"/>
      <c r="AO683" s="367"/>
      <c r="AP683" s="367"/>
      <c r="AQ683" s="367"/>
      <c r="AR683" s="366"/>
      <c r="AU683" s="367"/>
      <c r="AV683" s="367"/>
      <c r="AW683" s="367"/>
      <c r="AX683" s="367"/>
      <c r="AY683" s="367"/>
      <c r="AZ683" s="366"/>
    </row>
    <row r="684" spans="1:52" ht="14.4">
      <c r="A684" s="134"/>
      <c r="B684" s="9" t="s">
        <v>560</v>
      </c>
      <c r="C684" s="9"/>
      <c r="D684" s="37">
        <v>8252</v>
      </c>
      <c r="E684" s="13">
        <v>156</v>
      </c>
      <c r="F684" s="13">
        <v>110</v>
      </c>
      <c r="G684" s="13">
        <v>88</v>
      </c>
      <c r="H684" s="13">
        <v>78</v>
      </c>
      <c r="I684" s="13">
        <v>90</v>
      </c>
      <c r="J684" s="9"/>
      <c r="K684" s="315"/>
      <c r="L684" s="315"/>
      <c r="M684" s="114">
        <v>35195.61</v>
      </c>
      <c r="N684" s="114">
        <v>24174.61</v>
      </c>
      <c r="O684" s="114">
        <v>25754.85</v>
      </c>
      <c r="P684" s="114">
        <v>18133.97</v>
      </c>
      <c r="Q684" s="114">
        <v>194522.51</v>
      </c>
      <c r="R684" s="9"/>
      <c r="S684" s="315"/>
      <c r="T684" s="315"/>
      <c r="U684" s="114">
        <v>191.28</v>
      </c>
      <c r="V684" s="114">
        <v>131.38</v>
      </c>
      <c r="W684" s="114">
        <v>144.69</v>
      </c>
      <c r="X684" s="114">
        <v>102.45</v>
      </c>
      <c r="Y684" s="114">
        <v>1111.56</v>
      </c>
      <c r="Z684" s="9"/>
      <c r="AB684" s="9"/>
      <c r="AC684" s="9"/>
      <c r="AD684" s="35"/>
      <c r="AE684" s="366"/>
      <c r="AF684" s="366"/>
      <c r="AG684" s="366"/>
      <c r="AH684" s="366"/>
      <c r="AI684" s="366"/>
      <c r="AJ684" s="366"/>
      <c r="AM684" s="367"/>
      <c r="AN684" s="367"/>
      <c r="AO684" s="367"/>
      <c r="AP684" s="367"/>
      <c r="AQ684" s="367"/>
      <c r="AR684" s="366"/>
      <c r="AU684" s="367"/>
      <c r="AV684" s="367"/>
      <c r="AW684" s="367"/>
      <c r="AX684" s="367"/>
      <c r="AY684" s="367"/>
      <c r="AZ684" s="366"/>
    </row>
    <row r="685" spans="1:52" ht="14.4">
      <c r="A685" s="134"/>
      <c r="B685" s="9" t="s">
        <v>562</v>
      </c>
      <c r="C685" s="9"/>
      <c r="D685" s="37">
        <v>8260</v>
      </c>
      <c r="E685" s="13">
        <v>1602</v>
      </c>
      <c r="F685" s="13">
        <v>1012</v>
      </c>
      <c r="G685" s="13">
        <v>750</v>
      </c>
      <c r="H685" s="13">
        <v>626</v>
      </c>
      <c r="I685" s="13">
        <v>622</v>
      </c>
      <c r="J685" s="9"/>
      <c r="K685" s="315"/>
      <c r="L685" s="315"/>
      <c r="M685" s="114">
        <v>150892.41</v>
      </c>
      <c r="N685" s="114">
        <v>115627.25</v>
      </c>
      <c r="O685" s="114">
        <v>98190.200000000012</v>
      </c>
      <c r="P685" s="114">
        <v>56262.71</v>
      </c>
      <c r="Q685" s="114">
        <v>526952.24</v>
      </c>
      <c r="R685" s="9"/>
      <c r="S685" s="315"/>
      <c r="T685" s="315"/>
      <c r="U685" s="114">
        <v>157.13999999999999</v>
      </c>
      <c r="V685" s="114">
        <v>121.72999999999999</v>
      </c>
      <c r="W685" s="114">
        <v>139.29000000000002</v>
      </c>
      <c r="X685" s="114">
        <v>67.91</v>
      </c>
      <c r="Y685" s="114">
        <v>623.75</v>
      </c>
      <c r="Z685" s="9"/>
      <c r="AB685" s="9"/>
      <c r="AC685" s="9"/>
      <c r="AD685" s="35"/>
      <c r="AE685" s="366"/>
      <c r="AF685" s="366"/>
      <c r="AG685" s="366"/>
      <c r="AH685" s="366"/>
      <c r="AI685" s="366"/>
      <c r="AJ685" s="366"/>
      <c r="AM685" s="367"/>
      <c r="AN685" s="367"/>
      <c r="AO685" s="367"/>
      <c r="AP685" s="367"/>
      <c r="AQ685" s="367"/>
      <c r="AR685" s="366"/>
      <c r="AU685" s="367"/>
      <c r="AV685" s="367"/>
      <c r="AW685" s="367"/>
      <c r="AX685" s="367"/>
      <c r="AY685" s="367"/>
      <c r="AZ685" s="366"/>
    </row>
    <row r="686" spans="1:52" ht="14.4">
      <c r="A686" s="134"/>
      <c r="B686" s="9" t="s">
        <v>564</v>
      </c>
      <c r="C686" s="9"/>
      <c r="D686" s="37">
        <v>8094</v>
      </c>
      <c r="E686" s="13">
        <v>2550</v>
      </c>
      <c r="F686" s="13">
        <v>1589</v>
      </c>
      <c r="G686" s="13">
        <v>1337</v>
      </c>
      <c r="H686" s="13">
        <v>1223</v>
      </c>
      <c r="I686" s="13">
        <v>1452</v>
      </c>
      <c r="J686" s="9"/>
      <c r="K686" s="315"/>
      <c r="L686" s="315"/>
      <c r="M686" s="114">
        <v>381809.95</v>
      </c>
      <c r="N686" s="114">
        <v>260000.42</v>
      </c>
      <c r="O686" s="114">
        <v>251322.58</v>
      </c>
      <c r="P686" s="114">
        <v>201050.78</v>
      </c>
      <c r="Q686" s="114">
        <v>2061641.96</v>
      </c>
      <c r="R686" s="9"/>
      <c r="S686" s="315"/>
      <c r="T686" s="315"/>
      <c r="U686" s="114">
        <v>120.83</v>
      </c>
      <c r="V686" s="114">
        <v>82.28</v>
      </c>
      <c r="W686" s="114">
        <v>82.56</v>
      </c>
      <c r="X686" s="114">
        <v>66.819999999999993</v>
      </c>
      <c r="Y686" s="114">
        <v>683.34</v>
      </c>
      <c r="Z686" s="9"/>
      <c r="AB686" s="9"/>
      <c r="AC686" s="9"/>
      <c r="AD686" s="35"/>
      <c r="AE686" s="366"/>
      <c r="AF686" s="366"/>
      <c r="AG686" s="366"/>
      <c r="AH686" s="366"/>
      <c r="AI686" s="366"/>
      <c r="AJ686" s="366"/>
      <c r="AM686" s="367"/>
      <c r="AN686" s="367"/>
      <c r="AO686" s="367"/>
      <c r="AP686" s="367"/>
      <c r="AQ686" s="367"/>
      <c r="AR686" s="366"/>
      <c r="AU686" s="367"/>
      <c r="AV686" s="367"/>
      <c r="AW686" s="367"/>
      <c r="AX686" s="367"/>
      <c r="AY686" s="367"/>
      <c r="AZ686" s="366"/>
    </row>
    <row r="687" spans="1:52" ht="14.4">
      <c r="A687" s="133"/>
      <c r="B687" s="9" t="s">
        <v>565</v>
      </c>
      <c r="C687" s="9"/>
      <c r="D687" s="37">
        <v>8318</v>
      </c>
      <c r="E687" s="13">
        <v>1</v>
      </c>
      <c r="F687" s="13"/>
      <c r="G687" s="13"/>
      <c r="H687" s="13"/>
      <c r="I687" s="13"/>
      <c r="J687" s="9"/>
      <c r="K687" s="315"/>
      <c r="L687" s="315"/>
      <c r="M687" s="114">
        <v>6.25</v>
      </c>
      <c r="N687" s="114">
        <v>0</v>
      </c>
      <c r="O687" s="114">
        <v>0</v>
      </c>
      <c r="P687" s="114">
        <v>0</v>
      </c>
      <c r="Q687" s="114">
        <v>0</v>
      </c>
      <c r="R687" s="9"/>
      <c r="S687" s="315"/>
      <c r="T687" s="315"/>
      <c r="U687" s="114">
        <v>6.25</v>
      </c>
      <c r="V687" s="114">
        <v>0</v>
      </c>
      <c r="W687" s="114">
        <v>0</v>
      </c>
      <c r="X687" s="114">
        <v>0</v>
      </c>
      <c r="Y687" s="114">
        <v>0</v>
      </c>
      <c r="Z687" s="9"/>
      <c r="AB687" s="9"/>
      <c r="AC687" s="9"/>
      <c r="AD687" s="35"/>
      <c r="AE687" s="366"/>
      <c r="AF687" s="366"/>
      <c r="AG687" s="366"/>
      <c r="AH687" s="366"/>
      <c r="AI687" s="366"/>
      <c r="AJ687" s="366"/>
      <c r="AM687" s="367"/>
      <c r="AN687" s="367"/>
      <c r="AO687" s="367"/>
      <c r="AP687" s="367"/>
      <c r="AQ687" s="367"/>
      <c r="AR687" s="366"/>
      <c r="AU687" s="367"/>
      <c r="AV687" s="367"/>
      <c r="AW687" s="367"/>
      <c r="AX687" s="367"/>
      <c r="AY687" s="367"/>
      <c r="AZ687" s="366"/>
    </row>
    <row r="688" spans="1:52" ht="14.4">
      <c r="A688" s="134"/>
      <c r="B688" s="9" t="s">
        <v>565</v>
      </c>
      <c r="C688" s="9"/>
      <c r="D688" s="37">
        <v>8344</v>
      </c>
      <c r="E688" s="13">
        <v>49</v>
      </c>
      <c r="F688" s="13">
        <v>21</v>
      </c>
      <c r="G688" s="13">
        <v>18</v>
      </c>
      <c r="H688" s="13">
        <v>14</v>
      </c>
      <c r="I688" s="13">
        <v>16</v>
      </c>
      <c r="J688" s="9"/>
      <c r="K688" s="315"/>
      <c r="L688" s="315"/>
      <c r="M688" s="114">
        <v>9563.94</v>
      </c>
      <c r="N688" s="114">
        <v>3907.77</v>
      </c>
      <c r="O688" s="114">
        <v>5855.91</v>
      </c>
      <c r="P688" s="114">
        <v>3522.79</v>
      </c>
      <c r="Q688" s="114">
        <v>32627.85</v>
      </c>
      <c r="R688" s="9"/>
      <c r="S688" s="315"/>
      <c r="T688" s="315"/>
      <c r="U688" s="114">
        <v>167.79</v>
      </c>
      <c r="V688" s="114">
        <v>68.56</v>
      </c>
      <c r="W688" s="114">
        <v>106.47</v>
      </c>
      <c r="X688" s="114">
        <v>64.05</v>
      </c>
      <c r="Y688" s="114">
        <v>593.23</v>
      </c>
      <c r="Z688" s="9"/>
      <c r="AB688" s="9"/>
      <c r="AC688" s="9"/>
      <c r="AD688" s="35"/>
      <c r="AE688" s="366"/>
      <c r="AF688" s="366"/>
      <c r="AG688" s="366"/>
      <c r="AH688" s="366"/>
      <c r="AI688" s="366"/>
      <c r="AJ688" s="366"/>
      <c r="AM688" s="367"/>
      <c r="AN688" s="367"/>
      <c r="AO688" s="367"/>
      <c r="AP688" s="367"/>
      <c r="AQ688" s="367"/>
      <c r="AR688" s="366"/>
      <c r="AU688" s="367"/>
      <c r="AV688" s="367"/>
      <c r="AW688" s="367"/>
      <c r="AX688" s="367"/>
      <c r="AY688" s="367"/>
      <c r="AZ688" s="366"/>
    </row>
    <row r="689" spans="1:52" ht="14.4">
      <c r="A689" s="134"/>
      <c r="B689" s="9" t="s">
        <v>653</v>
      </c>
      <c r="C689" s="9"/>
      <c r="D689" s="37">
        <v>8095</v>
      </c>
      <c r="E689" s="13">
        <v>54</v>
      </c>
      <c r="F689" s="13">
        <v>35</v>
      </c>
      <c r="G689" s="13">
        <v>28</v>
      </c>
      <c r="H689" s="13">
        <v>26</v>
      </c>
      <c r="I689" s="13">
        <v>31</v>
      </c>
      <c r="J689" s="9"/>
      <c r="K689" s="315"/>
      <c r="L689" s="315"/>
      <c r="M689" s="114">
        <v>12600.84</v>
      </c>
      <c r="N689" s="114">
        <v>7517.23</v>
      </c>
      <c r="O689" s="114">
        <v>6286.16</v>
      </c>
      <c r="P689" s="114">
        <v>5568.37</v>
      </c>
      <c r="Q689" s="114">
        <v>53420.52</v>
      </c>
      <c r="R689" s="9"/>
      <c r="S689" s="315"/>
      <c r="T689" s="315"/>
      <c r="U689" s="114">
        <v>193.86</v>
      </c>
      <c r="V689" s="114">
        <v>115.65</v>
      </c>
      <c r="W689" s="114">
        <v>98.22</v>
      </c>
      <c r="X689" s="114">
        <v>87.01</v>
      </c>
      <c r="Y689" s="114">
        <v>834.7</v>
      </c>
      <c r="Z689" s="9"/>
      <c r="AA689" s="315"/>
      <c r="AB689" s="9"/>
      <c r="AC689" s="9"/>
      <c r="AD689" s="35"/>
      <c r="AE689" s="366"/>
      <c r="AF689" s="366"/>
      <c r="AG689" s="366"/>
      <c r="AH689" s="366"/>
      <c r="AI689" s="366"/>
      <c r="AJ689" s="366"/>
      <c r="AK689" s="315"/>
      <c r="AL689" s="315"/>
      <c r="AM689" s="366"/>
      <c r="AN689" s="366"/>
      <c r="AO689" s="366"/>
      <c r="AP689" s="366"/>
      <c r="AQ689" s="366"/>
      <c r="AR689" s="366"/>
      <c r="AS689" s="315"/>
      <c r="AT689" s="315"/>
      <c r="AU689" s="366"/>
      <c r="AV689" s="366"/>
      <c r="AW689" s="366"/>
      <c r="AX689" s="366"/>
      <c r="AY689" s="366"/>
      <c r="AZ689" s="366"/>
    </row>
    <row r="690" spans="1:52" ht="14.4">
      <c r="A690" s="134"/>
      <c r="B690" s="9" t="s">
        <v>568</v>
      </c>
      <c r="C690" s="9"/>
      <c r="D690" s="37">
        <v>8270</v>
      </c>
      <c r="E690" s="13">
        <v>323</v>
      </c>
      <c r="F690" s="13">
        <v>208</v>
      </c>
      <c r="G690" s="13">
        <v>192</v>
      </c>
      <c r="H690" s="13">
        <v>180</v>
      </c>
      <c r="I690" s="13">
        <v>213</v>
      </c>
      <c r="J690" s="9"/>
      <c r="K690" s="315"/>
      <c r="L690" s="315"/>
      <c r="M690" s="114">
        <v>40932.14</v>
      </c>
      <c r="N690" s="114">
        <v>29889.09</v>
      </c>
      <c r="O690" s="114">
        <v>31771.39</v>
      </c>
      <c r="P690" s="114">
        <v>26563.1</v>
      </c>
      <c r="Q690" s="114">
        <v>289909.07</v>
      </c>
      <c r="R690" s="9"/>
      <c r="S690" s="315"/>
      <c r="T690" s="315"/>
      <c r="U690" s="114">
        <v>101.82</v>
      </c>
      <c r="V690" s="114">
        <v>74.349999999999994</v>
      </c>
      <c r="W690" s="114">
        <v>81.47</v>
      </c>
      <c r="X690" s="114">
        <v>68.819999999999993</v>
      </c>
      <c r="Y690" s="114">
        <v>749.12</v>
      </c>
      <c r="Z690" s="9"/>
      <c r="AA690" s="315"/>
      <c r="AB690" s="9"/>
      <c r="AC690" s="9"/>
      <c r="AD690" s="35"/>
      <c r="AE690" s="366"/>
      <c r="AF690" s="366"/>
      <c r="AG690" s="366"/>
      <c r="AH690" s="366"/>
      <c r="AI690" s="366"/>
      <c r="AJ690" s="366"/>
      <c r="AK690" s="315"/>
      <c r="AL690" s="315"/>
      <c r="AM690" s="366"/>
      <c r="AN690" s="366"/>
      <c r="AO690" s="366"/>
      <c r="AP690" s="366"/>
      <c r="AQ690" s="366"/>
      <c r="AR690" s="366"/>
      <c r="AS690" s="315"/>
      <c r="AT690" s="315"/>
      <c r="AU690" s="366"/>
      <c r="AV690" s="366"/>
      <c r="AW690" s="366"/>
      <c r="AX690" s="366"/>
      <c r="AY690" s="366"/>
      <c r="AZ690" s="366"/>
    </row>
    <row r="691" spans="1:52" ht="14.4">
      <c r="A691" s="134"/>
      <c r="B691" s="9" t="s">
        <v>572</v>
      </c>
      <c r="C691" s="9"/>
      <c r="D691" s="37">
        <v>8098</v>
      </c>
      <c r="E691" s="13">
        <v>489</v>
      </c>
      <c r="F691" s="13">
        <v>272</v>
      </c>
      <c r="G691" s="13">
        <v>220</v>
      </c>
      <c r="H691" s="13">
        <v>211</v>
      </c>
      <c r="I691" s="13">
        <v>255</v>
      </c>
      <c r="J691" s="9"/>
      <c r="K691" s="315"/>
      <c r="L691" s="315"/>
      <c r="M691" s="114">
        <v>74614.69</v>
      </c>
      <c r="N691" s="114">
        <v>42561.05</v>
      </c>
      <c r="O691" s="114">
        <v>46420.66</v>
      </c>
      <c r="P691" s="114">
        <v>35736.58</v>
      </c>
      <c r="Q691" s="114">
        <v>331047.40999999997</v>
      </c>
      <c r="R691" s="9"/>
      <c r="S691" s="315"/>
      <c r="T691" s="315"/>
      <c r="U691" s="114">
        <v>125.83</v>
      </c>
      <c r="V691" s="114">
        <v>71.77</v>
      </c>
      <c r="W691" s="114">
        <v>83.04</v>
      </c>
      <c r="X691" s="114">
        <v>63.7</v>
      </c>
      <c r="Y691" s="114">
        <v>597.55999999999995</v>
      </c>
      <c r="Z691" s="9"/>
      <c r="AA691" s="315"/>
      <c r="AB691" s="9"/>
      <c r="AC691" s="9"/>
      <c r="AD691" s="35"/>
      <c r="AE691" s="366"/>
      <c r="AF691" s="366"/>
      <c r="AG691" s="366"/>
      <c r="AH691" s="366"/>
      <c r="AI691" s="366"/>
      <c r="AJ691" s="366"/>
      <c r="AK691" s="315"/>
      <c r="AL691" s="315"/>
      <c r="AM691" s="366"/>
      <c r="AN691" s="366"/>
      <c r="AO691" s="366"/>
      <c r="AP691" s="366"/>
      <c r="AQ691" s="366"/>
      <c r="AR691" s="366"/>
      <c r="AS691" s="315"/>
      <c r="AT691" s="315"/>
      <c r="AU691" s="366"/>
      <c r="AV691" s="366"/>
      <c r="AW691" s="366"/>
      <c r="AX691" s="366"/>
      <c r="AY691" s="366"/>
      <c r="AZ691" s="366"/>
    </row>
    <row r="692" spans="1:52" ht="15" thickBot="1">
      <c r="A692" s="134"/>
      <c r="B692" s="9" t="s">
        <v>761</v>
      </c>
      <c r="C692" s="9"/>
      <c r="D692" s="37" t="s">
        <v>761</v>
      </c>
      <c r="E692" s="13">
        <v>360</v>
      </c>
      <c r="F692" s="13">
        <v>130</v>
      </c>
      <c r="G692" s="13">
        <v>83</v>
      </c>
      <c r="H692" s="13">
        <v>23</v>
      </c>
      <c r="I692" s="13">
        <v>20</v>
      </c>
      <c r="J692" s="9"/>
      <c r="K692" s="315"/>
      <c r="L692" s="315"/>
      <c r="M692" s="114">
        <v>45021.909999999996</v>
      </c>
      <c r="N692" s="114">
        <v>30936.44</v>
      </c>
      <c r="O692" s="114">
        <v>10058.76</v>
      </c>
      <c r="P692" s="114">
        <v>5624.9</v>
      </c>
      <c r="Q692" s="114">
        <v>13178.8</v>
      </c>
      <c r="R692" s="9"/>
      <c r="S692" s="315"/>
      <c r="T692" s="315"/>
      <c r="U692" s="114">
        <v>183.15</v>
      </c>
      <c r="V692" s="114">
        <v>110.24000000000001</v>
      </c>
      <c r="W692" s="114">
        <v>179.11</v>
      </c>
      <c r="X692" s="114">
        <v>101.97999999999999</v>
      </c>
      <c r="Y692" s="114">
        <v>717.86</v>
      </c>
      <c r="Z692" s="9"/>
      <c r="AA692" s="315"/>
      <c r="AB692" s="9"/>
      <c r="AC692" s="9"/>
      <c r="AD692" s="35"/>
      <c r="AE692" s="366"/>
      <c r="AF692" s="366"/>
      <c r="AG692" s="366"/>
      <c r="AH692" s="366"/>
      <c r="AI692" s="366"/>
      <c r="AJ692" s="366"/>
      <c r="AK692" s="315"/>
      <c r="AL692" s="315"/>
      <c r="AM692" s="366"/>
      <c r="AN692" s="366"/>
      <c r="AO692" s="366"/>
      <c r="AP692" s="366"/>
      <c r="AQ692" s="366"/>
      <c r="AR692" s="366"/>
      <c r="AS692" s="315"/>
      <c r="AT692" s="315"/>
      <c r="AU692" s="366"/>
      <c r="AV692" s="366"/>
      <c r="AW692" s="366"/>
      <c r="AX692" s="366"/>
      <c r="AY692" s="366"/>
      <c r="AZ692" s="366"/>
    </row>
    <row r="693" spans="1:52" ht="15" thickBot="1">
      <c r="A693" s="134"/>
      <c r="B693" s="43" t="s">
        <v>775</v>
      </c>
      <c r="C693" s="50"/>
      <c r="D693" s="37"/>
      <c r="E693" s="13">
        <v>77642</v>
      </c>
      <c r="F693" s="13">
        <v>50341</v>
      </c>
      <c r="G693" s="13">
        <v>42033</v>
      </c>
      <c r="H693" s="13">
        <v>37379</v>
      </c>
      <c r="I693" s="13">
        <v>43634</v>
      </c>
      <c r="J693" s="46"/>
      <c r="K693" s="315"/>
      <c r="L693" s="63" t="s">
        <v>776</v>
      </c>
      <c r="M693" s="135">
        <v>11579881.589999994</v>
      </c>
      <c r="N693" s="136">
        <v>8536644.0199999996</v>
      </c>
      <c r="O693" s="137">
        <v>7749550.089999998</v>
      </c>
      <c r="P693" s="137">
        <v>5881976.1499999994</v>
      </c>
      <c r="Q693" s="137">
        <v>59808368.679999992</v>
      </c>
      <c r="R693" s="46"/>
      <c r="S693" s="315"/>
      <c r="T693" s="63" t="s">
        <v>777</v>
      </c>
      <c r="U693" s="138">
        <v>42702.94000000001</v>
      </c>
      <c r="V693" s="137">
        <v>29366.229999999996</v>
      </c>
      <c r="W693" s="137">
        <v>25526.80999999999</v>
      </c>
      <c r="X693" s="137">
        <v>21329.989999999998</v>
      </c>
      <c r="Y693" s="137">
        <v>189814.93000000005</v>
      </c>
      <c r="Z693" s="46"/>
      <c r="AA693" s="315"/>
      <c r="AB693" s="43" t="s">
        <v>775</v>
      </c>
      <c r="AC693" s="50"/>
      <c r="AD693" s="52"/>
      <c r="AE693" s="373">
        <v>9613</v>
      </c>
      <c r="AF693" s="374">
        <v>5147</v>
      </c>
      <c r="AG693" s="374">
        <v>3685</v>
      </c>
      <c r="AH693" s="374">
        <v>2818</v>
      </c>
      <c r="AI693" s="374">
        <v>2429</v>
      </c>
      <c r="AJ693" s="370"/>
      <c r="AK693" s="315"/>
      <c r="AL693" s="63" t="s">
        <v>776</v>
      </c>
      <c r="AM693" s="371">
        <v>4865106.2099999962</v>
      </c>
      <c r="AN693" s="372">
        <v>2242680.4499999983</v>
      </c>
      <c r="AO693" s="372">
        <v>1126789.2899999996</v>
      </c>
      <c r="AP693" s="372">
        <v>771243.46999999974</v>
      </c>
      <c r="AQ693" s="372">
        <v>3460822.8300000005</v>
      </c>
      <c r="AR693" s="370"/>
      <c r="AS693" s="315"/>
      <c r="AT693" s="63" t="s">
        <v>777</v>
      </c>
      <c r="AU693" s="371">
        <v>143057.27000000005</v>
      </c>
      <c r="AV693" s="372">
        <v>35750.22000000003</v>
      </c>
      <c r="AW693" s="372">
        <v>24527.850000000002</v>
      </c>
      <c r="AX693" s="372">
        <v>26009.679999999989</v>
      </c>
      <c r="AY693" s="372">
        <v>67067.14999999998</v>
      </c>
      <c r="AZ693" s="370"/>
    </row>
    <row r="694" spans="1:52" s="3" customFormat="1" ht="14.4">
      <c r="A694" s="134"/>
      <c r="B694" s="315"/>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315"/>
      <c r="Z694" s="315"/>
      <c r="AA694" s="315"/>
      <c r="AB694" s="315"/>
      <c r="AC694" s="315"/>
      <c r="AD694" s="315"/>
      <c r="AE694" s="315"/>
      <c r="AF694" s="315"/>
      <c r="AG694" s="315"/>
      <c r="AH694" s="315"/>
      <c r="AI694" s="315"/>
      <c r="AJ694" s="315"/>
      <c r="AK694" s="315"/>
      <c r="AL694" s="315"/>
      <c r="AM694" s="315"/>
      <c r="AN694" s="315"/>
      <c r="AO694" s="315"/>
      <c r="AP694" s="315"/>
      <c r="AQ694" s="315"/>
      <c r="AR694" s="315"/>
      <c r="AS694" s="315"/>
      <c r="AT694" s="315"/>
      <c r="AU694" s="315"/>
      <c r="AV694" s="315"/>
      <c r="AW694" s="315"/>
      <c r="AX694" s="315"/>
      <c r="AY694" s="315"/>
      <c r="AZ694" s="315"/>
    </row>
    <row r="695" spans="1:52" ht="15" customHeight="1">
      <c r="A695" s="134"/>
      <c r="B695" s="12"/>
      <c r="C695" s="12"/>
      <c r="D695" s="67"/>
      <c r="E695" s="484" t="str">
        <f>E16</f>
        <v>Number of Residential Customers in Arrears</v>
      </c>
      <c r="F695" s="484"/>
      <c r="G695" s="484"/>
      <c r="H695" s="484"/>
      <c r="I695" s="484"/>
      <c r="J695" s="484"/>
      <c r="K695" s="340"/>
      <c r="L695" s="67"/>
      <c r="M695" s="485" t="str">
        <f>M396</f>
        <v>Residential Arrearage Dollars</v>
      </c>
      <c r="N695" s="486"/>
      <c r="O695" s="486"/>
      <c r="P695" s="486"/>
      <c r="Q695" s="486"/>
      <c r="R695" s="487"/>
      <c r="S695" s="315"/>
      <c r="T695" s="67"/>
      <c r="U695" s="485" t="str">
        <f>U16</f>
        <v>Average Amount of Residential Arrearage Dollars</v>
      </c>
      <c r="V695" s="486"/>
      <c r="W695" s="486"/>
      <c r="X695" s="486"/>
      <c r="Y695" s="486"/>
      <c r="Z695" s="487"/>
      <c r="AA695" s="315"/>
      <c r="AB695" s="315"/>
      <c r="AC695" s="315"/>
      <c r="AD695" s="315"/>
      <c r="AE695" s="481" t="s">
        <v>717</v>
      </c>
      <c r="AF695" s="482"/>
      <c r="AG695" s="482"/>
      <c r="AH695" s="482"/>
      <c r="AI695" s="482"/>
      <c r="AJ695" s="483"/>
      <c r="AK695" s="315"/>
      <c r="AL695" s="67"/>
      <c r="AM695" s="482" t="str">
        <f>AM396</f>
        <v>Non-Residential Arrearage Dollars</v>
      </c>
      <c r="AN695" s="482"/>
      <c r="AO695" s="482"/>
      <c r="AP695" s="482"/>
      <c r="AQ695" s="482"/>
      <c r="AR695" s="483"/>
      <c r="AS695" s="315"/>
      <c r="AT695" s="67"/>
      <c r="AU695" s="481" t="str">
        <f>AU396</f>
        <v>Average Amount of Non-Residential Arrearage Dollars</v>
      </c>
      <c r="AV695" s="482"/>
      <c r="AW695" s="482"/>
      <c r="AX695" s="482"/>
      <c r="AY695" s="482"/>
      <c r="AZ695" s="483"/>
    </row>
    <row r="696" spans="1:52" ht="14.4">
      <c r="A696" s="134"/>
      <c r="B696" s="8" t="s">
        <v>720</v>
      </c>
      <c r="C696" s="8" t="s">
        <v>36</v>
      </c>
      <c r="D696" s="37" t="s">
        <v>721</v>
      </c>
      <c r="E696" s="13" t="s">
        <v>722</v>
      </c>
      <c r="F696" s="13" t="s">
        <v>723</v>
      </c>
      <c r="G696" s="13" t="s">
        <v>724</v>
      </c>
      <c r="H696" s="13" t="s">
        <v>725</v>
      </c>
      <c r="I696" s="13" t="s">
        <v>726</v>
      </c>
      <c r="J696" s="13" t="s">
        <v>727</v>
      </c>
      <c r="K696" s="365"/>
      <c r="L696" s="315"/>
      <c r="M696" s="13" t="s">
        <v>722</v>
      </c>
      <c r="N696" s="60" t="s">
        <v>723</v>
      </c>
      <c r="O696" s="13" t="s">
        <v>724</v>
      </c>
      <c r="P696" s="13" t="s">
        <v>725</v>
      </c>
      <c r="Q696" s="13" t="s">
        <v>726</v>
      </c>
      <c r="R696" s="13" t="s">
        <v>727</v>
      </c>
      <c r="S696" s="315"/>
      <c r="T696" s="315"/>
      <c r="U696" s="13" t="s">
        <v>722</v>
      </c>
      <c r="V696" s="13" t="s">
        <v>723</v>
      </c>
      <c r="W696" s="13" t="s">
        <v>724</v>
      </c>
      <c r="X696" s="13" t="s">
        <v>725</v>
      </c>
      <c r="Y696" s="13" t="s">
        <v>726</v>
      </c>
      <c r="Z696" s="13" t="s">
        <v>727</v>
      </c>
      <c r="AA696" s="315"/>
      <c r="AB696" s="8" t="s">
        <v>720</v>
      </c>
      <c r="AC696" s="8" t="s">
        <v>36</v>
      </c>
      <c r="AD696" s="37" t="s">
        <v>721</v>
      </c>
      <c r="AE696" s="13" t="s">
        <v>722</v>
      </c>
      <c r="AF696" s="13" t="s">
        <v>723</v>
      </c>
      <c r="AG696" s="13" t="s">
        <v>724</v>
      </c>
      <c r="AH696" s="13" t="s">
        <v>725</v>
      </c>
      <c r="AI696" s="13" t="s">
        <v>726</v>
      </c>
      <c r="AJ696" s="13" t="s">
        <v>727</v>
      </c>
      <c r="AK696" s="315"/>
      <c r="AL696" s="315"/>
      <c r="AM696" s="13" t="s">
        <v>722</v>
      </c>
      <c r="AN696" s="13" t="s">
        <v>723</v>
      </c>
      <c r="AO696" s="13" t="s">
        <v>724</v>
      </c>
      <c r="AP696" s="13" t="s">
        <v>725</v>
      </c>
      <c r="AQ696" s="13" t="s">
        <v>726</v>
      </c>
      <c r="AR696" s="13" t="s">
        <v>727</v>
      </c>
      <c r="AS696" s="315"/>
      <c r="AT696" s="315"/>
      <c r="AU696" s="13" t="s">
        <v>722</v>
      </c>
      <c r="AV696" s="13" t="s">
        <v>723</v>
      </c>
      <c r="AW696" s="13" t="s">
        <v>724</v>
      </c>
      <c r="AX696" s="13" t="s">
        <v>725</v>
      </c>
      <c r="AY696" s="13" t="s">
        <v>726</v>
      </c>
      <c r="AZ696" s="13" t="s">
        <v>727</v>
      </c>
    </row>
    <row r="697" spans="1:52" ht="14.4">
      <c r="A697" s="134" t="s">
        <v>780</v>
      </c>
      <c r="B697" s="9" t="s">
        <v>781</v>
      </c>
      <c r="C697" s="9"/>
      <c r="D697" s="37">
        <v>8234</v>
      </c>
      <c r="E697" s="13"/>
      <c r="F697" s="13"/>
      <c r="G697" s="13"/>
      <c r="H697" s="13"/>
      <c r="I697" s="13"/>
      <c r="J697" s="9"/>
      <c r="K697" s="365"/>
      <c r="L697" s="315"/>
      <c r="M697" s="114">
        <v>0</v>
      </c>
      <c r="N697" s="114">
        <v>0</v>
      </c>
      <c r="O697" s="114">
        <v>0</v>
      </c>
      <c r="P697" s="114">
        <v>0</v>
      </c>
      <c r="Q697" s="114">
        <v>0</v>
      </c>
      <c r="R697" s="9"/>
      <c r="S697" s="315"/>
      <c r="T697" s="315"/>
      <c r="U697" s="114">
        <v>0</v>
      </c>
      <c r="V697" s="114">
        <v>0</v>
      </c>
      <c r="W697" s="114">
        <v>0</v>
      </c>
      <c r="X697" s="114">
        <v>0</v>
      </c>
      <c r="Y697" s="114">
        <v>0</v>
      </c>
      <c r="Z697" s="9"/>
      <c r="AA697" s="315"/>
      <c r="AB697" s="9" t="s">
        <v>53</v>
      </c>
      <c r="AC697" s="9"/>
      <c r="AD697" s="35">
        <v>8201</v>
      </c>
      <c r="AE697" s="366">
        <v>89</v>
      </c>
      <c r="AF697" s="366">
        <v>43</v>
      </c>
      <c r="AG697" s="366">
        <v>18</v>
      </c>
      <c r="AH697" s="366">
        <v>18</v>
      </c>
      <c r="AI697" s="366">
        <v>17</v>
      </c>
      <c r="AJ697" s="366"/>
      <c r="AK697" s="315"/>
      <c r="AL697" s="315"/>
      <c r="AM697" s="367">
        <v>33557.18</v>
      </c>
      <c r="AN697" s="367">
        <v>11783.99</v>
      </c>
      <c r="AO697" s="367">
        <v>1515.05</v>
      </c>
      <c r="AP697" s="367">
        <v>2556.84</v>
      </c>
      <c r="AQ697" s="367">
        <v>-10334.4</v>
      </c>
      <c r="AR697" s="366"/>
      <c r="AS697" s="315"/>
      <c r="AT697" s="315"/>
      <c r="AU697" s="367">
        <v>52.76</v>
      </c>
      <c r="AV697" s="367">
        <v>18.47</v>
      </c>
      <c r="AW697" s="367">
        <v>2.66</v>
      </c>
      <c r="AX697" s="367">
        <v>4.6500000000000004</v>
      </c>
      <c r="AY697" s="367">
        <v>-16.170000000000002</v>
      </c>
      <c r="AZ697" s="366"/>
    </row>
    <row r="698" spans="1:52">
      <c r="A698" s="315"/>
      <c r="B698" s="9" t="s">
        <v>782</v>
      </c>
      <c r="C698" s="9"/>
      <c r="D698" s="37">
        <v>8330</v>
      </c>
      <c r="E698" s="13">
        <v>1</v>
      </c>
      <c r="F698" s="13"/>
      <c r="G698" s="13"/>
      <c r="H698" s="13"/>
      <c r="I698" s="13"/>
      <c r="J698" s="9"/>
      <c r="K698" s="315"/>
      <c r="L698" s="315"/>
      <c r="M698" s="114">
        <v>63.48</v>
      </c>
      <c r="N698" s="114">
        <v>0</v>
      </c>
      <c r="O698" s="114"/>
      <c r="P698" s="114"/>
      <c r="Q698" s="114"/>
      <c r="R698" s="9"/>
      <c r="U698" s="114">
        <v>63.48</v>
      </c>
      <c r="V698" s="114">
        <v>0</v>
      </c>
      <c r="W698" s="114"/>
      <c r="X698" s="114"/>
      <c r="Y698" s="114"/>
      <c r="Z698" s="9"/>
      <c r="AB698" s="9" t="s">
        <v>53</v>
      </c>
      <c r="AC698" s="9"/>
      <c r="AD698" s="35">
        <v>8205</v>
      </c>
      <c r="AE698" s="366">
        <v>51</v>
      </c>
      <c r="AF698" s="366">
        <v>16</v>
      </c>
      <c r="AG698" s="366">
        <v>7</v>
      </c>
      <c r="AH698" s="366">
        <v>5</v>
      </c>
      <c r="AI698" s="366">
        <v>3</v>
      </c>
      <c r="AJ698" s="366"/>
      <c r="AM698" s="367">
        <v>9129.11</v>
      </c>
      <c r="AN698" s="367">
        <v>4268.53</v>
      </c>
      <c r="AO698" s="367">
        <v>675.43</v>
      </c>
      <c r="AP698" s="367">
        <v>291.97000000000003</v>
      </c>
      <c r="AQ698" s="367">
        <v>-407.49</v>
      </c>
      <c r="AR698" s="366"/>
      <c r="AU698" s="367">
        <v>26.16</v>
      </c>
      <c r="AV698" s="367">
        <v>12.06</v>
      </c>
      <c r="AW698" s="367">
        <v>2.14</v>
      </c>
      <c r="AX698" s="367">
        <v>0.97</v>
      </c>
      <c r="AY698" s="367">
        <v>-1.1599999999999999</v>
      </c>
      <c r="AZ698" s="366"/>
    </row>
    <row r="699" spans="1:52">
      <c r="A699" s="315"/>
      <c r="B699" s="9" t="s">
        <v>635</v>
      </c>
      <c r="C699" s="9"/>
      <c r="D699" s="37">
        <v>8232</v>
      </c>
      <c r="E699" s="13"/>
      <c r="F699" s="13"/>
      <c r="G699" s="13">
        <v>1</v>
      </c>
      <c r="H699" s="13">
        <v>1</v>
      </c>
      <c r="I699" s="13">
        <v>1</v>
      </c>
      <c r="J699" s="9"/>
      <c r="K699" s="315"/>
      <c r="L699" s="315"/>
      <c r="M699" s="114">
        <v>-55.59</v>
      </c>
      <c r="N699" s="114">
        <v>-14.94</v>
      </c>
      <c r="O699" s="114">
        <v>59</v>
      </c>
      <c r="P699" s="114">
        <v>98.24</v>
      </c>
      <c r="Q699" s="114">
        <v>643.39</v>
      </c>
      <c r="R699" s="9"/>
      <c r="U699" s="114">
        <v>-18.53</v>
      </c>
      <c r="V699" s="114">
        <v>-4.9800000000000004</v>
      </c>
      <c r="W699" s="114">
        <v>19.670000000000002</v>
      </c>
      <c r="X699" s="114">
        <v>49.12</v>
      </c>
      <c r="Y699" s="114">
        <v>321.7</v>
      </c>
      <c r="Z699" s="9"/>
      <c r="AB699" s="9" t="s">
        <v>57</v>
      </c>
      <c r="AC699" s="9"/>
      <c r="AD699" s="35">
        <v>8201</v>
      </c>
      <c r="AE699" s="366">
        <v>53</v>
      </c>
      <c r="AF699" s="366">
        <v>30</v>
      </c>
      <c r="AG699" s="366">
        <v>12</v>
      </c>
      <c r="AH699" s="366">
        <v>11</v>
      </c>
      <c r="AI699" s="366">
        <v>8</v>
      </c>
      <c r="AJ699" s="366"/>
      <c r="AM699" s="367">
        <v>62185.53</v>
      </c>
      <c r="AN699" s="367">
        <v>18013.37</v>
      </c>
      <c r="AO699" s="367">
        <v>5827.66</v>
      </c>
      <c r="AP699" s="367">
        <v>1706.22</v>
      </c>
      <c r="AQ699" s="367">
        <v>4124.79</v>
      </c>
      <c r="AR699" s="366"/>
      <c r="AU699" s="367">
        <v>162.79</v>
      </c>
      <c r="AV699" s="367">
        <v>46.79</v>
      </c>
      <c r="AW699" s="367">
        <v>17.04</v>
      </c>
      <c r="AX699" s="367">
        <v>5.28</v>
      </c>
      <c r="AY699" s="367">
        <v>10.83</v>
      </c>
      <c r="AZ699" s="366"/>
    </row>
    <row r="700" spans="1:52">
      <c r="A700" s="315"/>
      <c r="B700" s="9" t="s">
        <v>53</v>
      </c>
      <c r="C700" s="9"/>
      <c r="D700" s="37">
        <v>8201</v>
      </c>
      <c r="E700" s="13">
        <v>826</v>
      </c>
      <c r="F700" s="13">
        <v>461</v>
      </c>
      <c r="G700" s="13">
        <v>356</v>
      </c>
      <c r="H700" s="13">
        <v>250</v>
      </c>
      <c r="I700" s="13">
        <v>296</v>
      </c>
      <c r="J700" s="9"/>
      <c r="K700" s="315"/>
      <c r="L700" s="315"/>
      <c r="M700" s="114">
        <v>85544.84</v>
      </c>
      <c r="N700" s="114">
        <v>43259.13</v>
      </c>
      <c r="O700" s="114">
        <v>32290.94</v>
      </c>
      <c r="P700" s="114">
        <v>19948.14</v>
      </c>
      <c r="Q700" s="114">
        <v>62916.61</v>
      </c>
      <c r="R700" s="9"/>
      <c r="U700" s="114">
        <v>22.71</v>
      </c>
      <c r="V700" s="114">
        <v>11.42</v>
      </c>
      <c r="W700" s="114">
        <v>8.85</v>
      </c>
      <c r="X700" s="114">
        <v>5.6</v>
      </c>
      <c r="Y700" s="114">
        <v>16.64</v>
      </c>
      <c r="Z700" s="9"/>
      <c r="AB700" s="9" t="s">
        <v>57</v>
      </c>
      <c r="AC700" s="9"/>
      <c r="AD700" s="35">
        <v>8203</v>
      </c>
      <c r="AE700" s="366"/>
      <c r="AF700" s="366"/>
      <c r="AG700" s="366"/>
      <c r="AH700" s="366"/>
      <c r="AI700" s="366"/>
      <c r="AJ700" s="366"/>
      <c r="AM700" s="367">
        <v>0</v>
      </c>
      <c r="AN700" s="367">
        <v>0</v>
      </c>
      <c r="AO700" s="367">
        <v>0</v>
      </c>
      <c r="AP700" s="367"/>
      <c r="AQ700" s="367">
        <v>0</v>
      </c>
      <c r="AR700" s="366"/>
      <c r="AU700" s="367">
        <v>0</v>
      </c>
      <c r="AV700" s="367">
        <v>0</v>
      </c>
      <c r="AW700" s="367">
        <v>0</v>
      </c>
      <c r="AX700" s="367"/>
      <c r="AY700" s="367">
        <v>0</v>
      </c>
      <c r="AZ700" s="366"/>
    </row>
    <row r="701" spans="1:52">
      <c r="A701" s="315"/>
      <c r="B701" s="9" t="s">
        <v>53</v>
      </c>
      <c r="C701" s="9"/>
      <c r="D701" s="37">
        <v>8205</v>
      </c>
      <c r="E701" s="13">
        <v>1161</v>
      </c>
      <c r="F701" s="13">
        <v>680</v>
      </c>
      <c r="G701" s="13">
        <v>439</v>
      </c>
      <c r="H701" s="13">
        <v>343</v>
      </c>
      <c r="I701" s="13">
        <v>433</v>
      </c>
      <c r="J701" s="9"/>
      <c r="K701" s="315"/>
      <c r="L701" s="315"/>
      <c r="M701" s="114">
        <v>95352.17</v>
      </c>
      <c r="N701" s="114">
        <v>66326.559999999998</v>
      </c>
      <c r="O701" s="114">
        <v>36509.410000000003</v>
      </c>
      <c r="P701" s="114">
        <v>25012.61</v>
      </c>
      <c r="Q701" s="114">
        <v>94100.85</v>
      </c>
      <c r="R701" s="9"/>
      <c r="U701" s="114">
        <v>20.92</v>
      </c>
      <c r="V701" s="114">
        <v>14.55</v>
      </c>
      <c r="W701" s="114">
        <v>8.99</v>
      </c>
      <c r="X701" s="114">
        <v>6.08</v>
      </c>
      <c r="Y701" s="114">
        <v>20.32</v>
      </c>
      <c r="Z701" s="9"/>
      <c r="AB701" s="9" t="s">
        <v>57</v>
      </c>
      <c r="AC701" s="9"/>
      <c r="AD701" s="35">
        <v>8205</v>
      </c>
      <c r="AE701" s="366">
        <v>1</v>
      </c>
      <c r="AF701" s="366"/>
      <c r="AG701" s="366"/>
      <c r="AH701" s="366"/>
      <c r="AI701" s="366"/>
      <c r="AJ701" s="366"/>
      <c r="AM701" s="367">
        <v>33.31</v>
      </c>
      <c r="AN701" s="367">
        <v>0</v>
      </c>
      <c r="AO701" s="367">
        <v>0</v>
      </c>
      <c r="AP701" s="367">
        <v>0</v>
      </c>
      <c r="AQ701" s="367">
        <v>0</v>
      </c>
      <c r="AR701" s="366"/>
      <c r="AU701" s="367">
        <v>11.1</v>
      </c>
      <c r="AV701" s="367">
        <v>0</v>
      </c>
      <c r="AW701" s="367">
        <v>0</v>
      </c>
      <c r="AX701" s="367">
        <v>0</v>
      </c>
      <c r="AY701" s="367">
        <v>0</v>
      </c>
      <c r="AZ701" s="366"/>
    </row>
    <row r="702" spans="1:52">
      <c r="A702" s="315"/>
      <c r="B702" s="9" t="s">
        <v>57</v>
      </c>
      <c r="C702" s="9"/>
      <c r="D702" s="37">
        <v>8201</v>
      </c>
      <c r="E702" s="13">
        <v>132</v>
      </c>
      <c r="F702" s="13">
        <v>81</v>
      </c>
      <c r="G702" s="13">
        <v>46</v>
      </c>
      <c r="H702" s="13">
        <v>40</v>
      </c>
      <c r="I702" s="13">
        <v>52</v>
      </c>
      <c r="J702" s="9"/>
      <c r="K702" s="315"/>
      <c r="L702" s="315"/>
      <c r="M702" s="114">
        <v>14478.74</v>
      </c>
      <c r="N702" s="114">
        <v>13932.17</v>
      </c>
      <c r="O702" s="114">
        <v>3922.04</v>
      </c>
      <c r="P702" s="114">
        <v>3664.32</v>
      </c>
      <c r="Q702" s="114">
        <v>12259.82</v>
      </c>
      <c r="R702" s="9"/>
      <c r="U702" s="114">
        <v>20.45</v>
      </c>
      <c r="V702" s="114">
        <v>19.600000000000001</v>
      </c>
      <c r="W702" s="114">
        <v>6.24</v>
      </c>
      <c r="X702" s="114">
        <v>5.98</v>
      </c>
      <c r="Y702" s="114">
        <v>17.149999999999999</v>
      </c>
      <c r="Z702" s="9"/>
      <c r="AB702" s="9" t="s">
        <v>57</v>
      </c>
      <c r="AC702" s="9"/>
      <c r="AD702" s="35">
        <v>8401</v>
      </c>
      <c r="AE702" s="366"/>
      <c r="AF702" s="366"/>
      <c r="AG702" s="366"/>
      <c r="AH702" s="366"/>
      <c r="AI702" s="366"/>
      <c r="AJ702" s="366"/>
      <c r="AM702" s="367">
        <v>0</v>
      </c>
      <c r="AN702" s="367">
        <v>0</v>
      </c>
      <c r="AO702" s="367">
        <v>0</v>
      </c>
      <c r="AP702" s="367">
        <v>0</v>
      </c>
      <c r="AQ702" s="367">
        <v>0</v>
      </c>
      <c r="AR702" s="366"/>
      <c r="AU702" s="367">
        <v>0</v>
      </c>
      <c r="AV702" s="367">
        <v>0</v>
      </c>
      <c r="AW702" s="367">
        <v>0</v>
      </c>
      <c r="AX702" s="367">
        <v>0</v>
      </c>
      <c r="AY702" s="367">
        <v>0</v>
      </c>
      <c r="AZ702" s="366"/>
    </row>
    <row r="703" spans="1:52">
      <c r="A703" s="315"/>
      <c r="B703" s="9" t="s">
        <v>57</v>
      </c>
      <c r="C703" s="9"/>
      <c r="D703" s="37">
        <v>8205</v>
      </c>
      <c r="E703" s="13"/>
      <c r="F703" s="13"/>
      <c r="G703" s="13"/>
      <c r="H703" s="13"/>
      <c r="I703" s="13"/>
      <c r="J703" s="9"/>
      <c r="K703" s="315"/>
      <c r="L703" s="315"/>
      <c r="M703" s="114">
        <v>0</v>
      </c>
      <c r="N703" s="114">
        <v>0</v>
      </c>
      <c r="O703" s="114">
        <v>0</v>
      </c>
      <c r="P703" s="114"/>
      <c r="Q703" s="114">
        <v>0</v>
      </c>
      <c r="R703" s="9"/>
      <c r="U703" s="114">
        <v>0</v>
      </c>
      <c r="V703" s="114">
        <v>0</v>
      </c>
      <c r="W703" s="114">
        <v>0</v>
      </c>
      <c r="X703" s="114"/>
      <c r="Y703" s="114">
        <v>0</v>
      </c>
      <c r="Z703" s="9"/>
      <c r="AB703" s="9" t="s">
        <v>58</v>
      </c>
      <c r="AC703" s="9"/>
      <c r="AD703" s="35">
        <v>8009</v>
      </c>
      <c r="AE703" s="366">
        <v>5</v>
      </c>
      <c r="AF703" s="366">
        <v>2</v>
      </c>
      <c r="AG703" s="366">
        <v>1</v>
      </c>
      <c r="AH703" s="366"/>
      <c r="AI703" s="366"/>
      <c r="AJ703" s="366"/>
      <c r="AM703" s="367">
        <v>2486.9299999999998</v>
      </c>
      <c r="AN703" s="367">
        <v>26.28</v>
      </c>
      <c r="AO703" s="367">
        <v>9.64</v>
      </c>
      <c r="AP703" s="367">
        <v>0</v>
      </c>
      <c r="AQ703" s="367">
        <v>-130.26</v>
      </c>
      <c r="AR703" s="366"/>
      <c r="AU703" s="367">
        <v>40.770000000000003</v>
      </c>
      <c r="AV703" s="367">
        <v>0.42</v>
      </c>
      <c r="AW703" s="367">
        <v>0.16</v>
      </c>
      <c r="AX703" s="367">
        <v>0</v>
      </c>
      <c r="AY703" s="367">
        <v>-2</v>
      </c>
      <c r="AZ703" s="366"/>
    </row>
    <row r="704" spans="1:52">
      <c r="A704" s="315"/>
      <c r="B704" s="9" t="s">
        <v>58</v>
      </c>
      <c r="C704" s="9"/>
      <c r="D704" s="37">
        <v>8009</v>
      </c>
      <c r="E704" s="13">
        <v>107</v>
      </c>
      <c r="F704" s="13">
        <v>62</v>
      </c>
      <c r="G704" s="13">
        <v>40</v>
      </c>
      <c r="H704" s="13">
        <v>20</v>
      </c>
      <c r="I704" s="13">
        <v>40</v>
      </c>
      <c r="J704" s="9"/>
      <c r="K704" s="315"/>
      <c r="L704" s="315"/>
      <c r="M704" s="114">
        <v>11213.64</v>
      </c>
      <c r="N704" s="114">
        <v>7412.92</v>
      </c>
      <c r="O704" s="114">
        <v>4655.37</v>
      </c>
      <c r="P704" s="114">
        <v>2768.9</v>
      </c>
      <c r="Q704" s="114">
        <v>5486.06</v>
      </c>
      <c r="R704" s="9"/>
      <c r="U704" s="114">
        <v>25.78</v>
      </c>
      <c r="V704" s="114">
        <v>16.850000000000001</v>
      </c>
      <c r="W704" s="114">
        <v>10.65</v>
      </c>
      <c r="X704" s="114">
        <v>6.34</v>
      </c>
      <c r="Y704" s="114">
        <v>12</v>
      </c>
      <c r="Z704" s="9"/>
      <c r="AB704" s="9" t="s">
        <v>60</v>
      </c>
      <c r="AC704" s="9"/>
      <c r="AD704" s="35">
        <v>8318</v>
      </c>
      <c r="AE704" s="366">
        <v>2</v>
      </c>
      <c r="AF704" s="366">
        <v>2</v>
      </c>
      <c r="AG704" s="366"/>
      <c r="AH704" s="366"/>
      <c r="AI704" s="366"/>
      <c r="AJ704" s="366"/>
      <c r="AM704" s="367">
        <v>344.76</v>
      </c>
      <c r="AN704" s="367">
        <v>306.92</v>
      </c>
      <c r="AO704" s="367">
        <v>0</v>
      </c>
      <c r="AP704" s="367">
        <v>0</v>
      </c>
      <c r="AQ704" s="367">
        <v>-155.34</v>
      </c>
      <c r="AR704" s="366"/>
      <c r="AU704" s="367">
        <v>49.25</v>
      </c>
      <c r="AV704" s="367">
        <v>51.15</v>
      </c>
      <c r="AW704" s="367">
        <v>0</v>
      </c>
      <c r="AX704" s="367">
        <v>0</v>
      </c>
      <c r="AY704" s="367">
        <v>-22.19</v>
      </c>
      <c r="AZ704" s="366"/>
    </row>
    <row r="705" spans="2:52">
      <c r="B705" s="9" t="s">
        <v>60</v>
      </c>
      <c r="C705" s="9"/>
      <c r="D705" s="37">
        <v>8318</v>
      </c>
      <c r="E705" s="13"/>
      <c r="F705" s="13"/>
      <c r="G705" s="13"/>
      <c r="H705" s="13">
        <v>1</v>
      </c>
      <c r="I705" s="13">
        <v>1</v>
      </c>
      <c r="J705" s="9"/>
      <c r="K705" s="315"/>
      <c r="L705" s="315"/>
      <c r="M705" s="114">
        <v>-0.4</v>
      </c>
      <c r="N705" s="114">
        <v>-5.47</v>
      </c>
      <c r="O705" s="114">
        <v>0</v>
      </c>
      <c r="P705" s="114">
        <v>121.28</v>
      </c>
      <c r="Q705" s="114">
        <v>103.88</v>
      </c>
      <c r="R705" s="9"/>
      <c r="U705" s="114">
        <v>-0.02</v>
      </c>
      <c r="V705" s="114">
        <v>-0.26</v>
      </c>
      <c r="W705" s="114">
        <v>0</v>
      </c>
      <c r="X705" s="114">
        <v>6.06</v>
      </c>
      <c r="Y705" s="114">
        <v>4.95</v>
      </c>
      <c r="Z705" s="9"/>
      <c r="AB705" s="9" t="s">
        <v>62</v>
      </c>
      <c r="AC705" s="9"/>
      <c r="AD705" s="35">
        <v>8001</v>
      </c>
      <c r="AE705" s="366">
        <v>50</v>
      </c>
      <c r="AF705" s="366">
        <v>35</v>
      </c>
      <c r="AG705" s="366">
        <v>17</v>
      </c>
      <c r="AH705" s="366">
        <v>15</v>
      </c>
      <c r="AI705" s="366">
        <v>7</v>
      </c>
      <c r="AJ705" s="366"/>
      <c r="AM705" s="367">
        <v>10435.379999999999</v>
      </c>
      <c r="AN705" s="367">
        <v>8655.61</v>
      </c>
      <c r="AO705" s="367">
        <v>4968.25</v>
      </c>
      <c r="AP705" s="367">
        <v>4219.12</v>
      </c>
      <c r="AQ705" s="367">
        <v>8585.7199999999993</v>
      </c>
      <c r="AR705" s="366"/>
      <c r="AU705" s="367">
        <v>68.650000000000006</v>
      </c>
      <c r="AV705" s="367">
        <v>57.32</v>
      </c>
      <c r="AW705" s="367">
        <v>33.799999999999997</v>
      </c>
      <c r="AX705" s="367">
        <v>31.72</v>
      </c>
      <c r="AY705" s="367">
        <v>56.49</v>
      </c>
      <c r="AZ705" s="366"/>
    </row>
    <row r="706" spans="2:52">
      <c r="B706" s="9" t="s">
        <v>62</v>
      </c>
      <c r="C706" s="9"/>
      <c r="D706" s="37">
        <v>8001</v>
      </c>
      <c r="E706" s="13">
        <v>159</v>
      </c>
      <c r="F706" s="13">
        <v>79</v>
      </c>
      <c r="G706" s="13">
        <v>45</v>
      </c>
      <c r="H706" s="13">
        <v>33</v>
      </c>
      <c r="I706" s="13">
        <v>33</v>
      </c>
      <c r="J706" s="9"/>
      <c r="K706" s="315"/>
      <c r="L706" s="315"/>
      <c r="M706" s="114">
        <v>29830.06</v>
      </c>
      <c r="N706" s="114">
        <v>16839.36</v>
      </c>
      <c r="O706" s="114">
        <v>10351.26</v>
      </c>
      <c r="P706" s="114">
        <v>5979.79</v>
      </c>
      <c r="Q706" s="114">
        <v>15370.45</v>
      </c>
      <c r="R706" s="9"/>
      <c r="U706" s="114">
        <v>36.869999999999997</v>
      </c>
      <c r="V706" s="114">
        <v>20.97</v>
      </c>
      <c r="W706" s="114">
        <v>12.91</v>
      </c>
      <c r="X706" s="114">
        <v>7.49</v>
      </c>
      <c r="Y706" s="114">
        <v>19.12</v>
      </c>
      <c r="Z706" s="9"/>
      <c r="AB706" s="9" t="s">
        <v>69</v>
      </c>
      <c r="AC706" s="9"/>
      <c r="AD706" s="35">
        <v>8037</v>
      </c>
      <c r="AE706" s="366">
        <v>12</v>
      </c>
      <c r="AF706" s="366">
        <v>1</v>
      </c>
      <c r="AG706" s="366">
        <v>1</v>
      </c>
      <c r="AH706" s="366"/>
      <c r="AI706" s="366"/>
      <c r="AJ706" s="366"/>
      <c r="AM706" s="367">
        <v>2030.16</v>
      </c>
      <c r="AN706" s="367">
        <v>268.54000000000002</v>
      </c>
      <c r="AO706" s="367">
        <v>32.51</v>
      </c>
      <c r="AP706" s="367">
        <v>0</v>
      </c>
      <c r="AQ706" s="367">
        <v>-187.64</v>
      </c>
      <c r="AR706" s="366"/>
      <c r="AU706" s="367">
        <v>58</v>
      </c>
      <c r="AV706" s="367">
        <v>7.67</v>
      </c>
      <c r="AW706" s="367">
        <v>0.96</v>
      </c>
      <c r="AX706" s="367">
        <v>0</v>
      </c>
      <c r="AY706" s="367">
        <v>-5.21</v>
      </c>
      <c r="AZ706" s="366"/>
    </row>
    <row r="707" spans="2:52">
      <c r="B707" s="9" t="s">
        <v>62</v>
      </c>
      <c r="C707" s="9"/>
      <c r="D707" s="37">
        <v>8081</v>
      </c>
      <c r="E707" s="13"/>
      <c r="F707" s="13"/>
      <c r="G707" s="13"/>
      <c r="H707" s="13"/>
      <c r="I707" s="13"/>
      <c r="J707" s="9"/>
      <c r="K707" s="315"/>
      <c r="L707" s="315"/>
      <c r="M707" s="114">
        <v>0</v>
      </c>
      <c r="N707" s="114">
        <v>0</v>
      </c>
      <c r="O707" s="114">
        <v>0</v>
      </c>
      <c r="P707" s="114">
        <v>0</v>
      </c>
      <c r="Q707" s="114">
        <v>0</v>
      </c>
      <c r="R707" s="9"/>
      <c r="U707" s="114">
        <v>0</v>
      </c>
      <c r="V707" s="114">
        <v>0</v>
      </c>
      <c r="W707" s="114">
        <v>0</v>
      </c>
      <c r="X707" s="114">
        <v>0</v>
      </c>
      <c r="Y707" s="114">
        <v>0</v>
      </c>
      <c r="Z707" s="9"/>
      <c r="AB707" s="9" t="s">
        <v>71</v>
      </c>
      <c r="AC707" s="9"/>
      <c r="AD707" s="35">
        <v>8004</v>
      </c>
      <c r="AE707" s="366">
        <v>53</v>
      </c>
      <c r="AF707" s="366">
        <v>31</v>
      </c>
      <c r="AG707" s="366">
        <v>19</v>
      </c>
      <c r="AH707" s="366">
        <v>13</v>
      </c>
      <c r="AI707" s="366">
        <v>12</v>
      </c>
      <c r="AJ707" s="366"/>
      <c r="AM707" s="367">
        <v>17023.52</v>
      </c>
      <c r="AN707" s="367">
        <v>92.31</v>
      </c>
      <c r="AO707" s="367">
        <v>1186.73</v>
      </c>
      <c r="AP707" s="367">
        <v>940.89</v>
      </c>
      <c r="AQ707" s="367">
        <v>4843.4799999999996</v>
      </c>
      <c r="AR707" s="366"/>
      <c r="AU707" s="367">
        <v>52.22</v>
      </c>
      <c r="AV707" s="367">
        <v>0.28999999999999998</v>
      </c>
      <c r="AW707" s="367">
        <v>3.74</v>
      </c>
      <c r="AX707" s="367">
        <v>3.01</v>
      </c>
      <c r="AY707" s="367">
        <v>14.9</v>
      </c>
      <c r="AZ707" s="366"/>
    </row>
    <row r="708" spans="2:52">
      <c r="B708" s="9" t="s">
        <v>65</v>
      </c>
      <c r="C708" s="9"/>
      <c r="D708" s="37">
        <v>8091</v>
      </c>
      <c r="E708" s="13">
        <v>1</v>
      </c>
      <c r="F708" s="13">
        <v>1</v>
      </c>
      <c r="G708" s="13"/>
      <c r="H708" s="13"/>
      <c r="I708" s="13"/>
      <c r="J708" s="9"/>
      <c r="K708" s="315"/>
      <c r="L708" s="315"/>
      <c r="M708" s="114">
        <v>195.14</v>
      </c>
      <c r="N708" s="114">
        <v>15</v>
      </c>
      <c r="O708" s="114">
        <v>0</v>
      </c>
      <c r="P708" s="114">
        <v>0</v>
      </c>
      <c r="Q708" s="114">
        <v>0</v>
      </c>
      <c r="R708" s="9"/>
      <c r="U708" s="114">
        <v>65.05</v>
      </c>
      <c r="V708" s="114">
        <v>5</v>
      </c>
      <c r="W708" s="114">
        <v>0</v>
      </c>
      <c r="X708" s="114">
        <v>0</v>
      </c>
      <c r="Y708" s="114">
        <v>0</v>
      </c>
      <c r="Z708" s="9"/>
      <c r="AB708" s="9" t="s">
        <v>73</v>
      </c>
      <c r="AC708" s="9"/>
      <c r="AD708" s="35">
        <v>8401</v>
      </c>
      <c r="AE708" s="366">
        <v>463</v>
      </c>
      <c r="AF708" s="366">
        <v>268</v>
      </c>
      <c r="AG708" s="366">
        <v>194</v>
      </c>
      <c r="AH708" s="366">
        <v>143</v>
      </c>
      <c r="AI708" s="366">
        <v>123</v>
      </c>
      <c r="AJ708" s="366"/>
      <c r="AM708" s="367">
        <v>224306.48</v>
      </c>
      <c r="AN708" s="367">
        <v>101008.64</v>
      </c>
      <c r="AO708" s="367">
        <v>51397.25</v>
      </c>
      <c r="AP708" s="367">
        <v>26233.94</v>
      </c>
      <c r="AQ708" s="367">
        <v>77635.25</v>
      </c>
      <c r="AR708" s="366"/>
      <c r="AU708" s="367">
        <v>106.71</v>
      </c>
      <c r="AV708" s="367">
        <v>48.99</v>
      </c>
      <c r="AW708" s="367">
        <v>24.88</v>
      </c>
      <c r="AX708" s="367">
        <v>13.31</v>
      </c>
      <c r="AY708" s="367">
        <v>36.72</v>
      </c>
      <c r="AZ708" s="366"/>
    </row>
    <row r="709" spans="2:52">
      <c r="B709" s="9" t="s">
        <v>69</v>
      </c>
      <c r="C709" s="9"/>
      <c r="D709" s="37">
        <v>8037</v>
      </c>
      <c r="E709" s="13">
        <v>11</v>
      </c>
      <c r="F709" s="13">
        <v>6</v>
      </c>
      <c r="G709" s="13">
        <v>3</v>
      </c>
      <c r="H709" s="13">
        <v>3</v>
      </c>
      <c r="I709" s="13">
        <v>3</v>
      </c>
      <c r="J709" s="9"/>
      <c r="K709" s="315"/>
      <c r="L709" s="315"/>
      <c r="M709" s="114">
        <v>1454.59</v>
      </c>
      <c r="N709" s="114">
        <v>1355.3</v>
      </c>
      <c r="O709" s="114">
        <v>526.62</v>
      </c>
      <c r="P709" s="114">
        <v>636.89</v>
      </c>
      <c r="Q709" s="114">
        <v>1109.8599999999999</v>
      </c>
      <c r="R709" s="9"/>
      <c r="U709" s="114">
        <v>51.95</v>
      </c>
      <c r="V709" s="114">
        <v>50.2</v>
      </c>
      <c r="W709" s="114">
        <v>19.5</v>
      </c>
      <c r="X709" s="114">
        <v>23.59</v>
      </c>
      <c r="Y709" s="114">
        <v>39.64</v>
      </c>
      <c r="Z709" s="9"/>
      <c r="AB709" s="9" t="s">
        <v>73</v>
      </c>
      <c r="AC709" s="9"/>
      <c r="AD709" s="35">
        <v>8402</v>
      </c>
      <c r="AE709" s="366"/>
      <c r="AF709" s="366"/>
      <c r="AG709" s="366"/>
      <c r="AH709" s="366"/>
      <c r="AI709" s="366"/>
      <c r="AJ709" s="366"/>
      <c r="AM709" s="367">
        <v>0</v>
      </c>
      <c r="AN709" s="367">
        <v>0</v>
      </c>
      <c r="AO709" s="367">
        <v>0</v>
      </c>
      <c r="AP709" s="367">
        <v>0</v>
      </c>
      <c r="AQ709" s="367">
        <v>0</v>
      </c>
      <c r="AR709" s="366"/>
      <c r="AU709" s="367">
        <v>0</v>
      </c>
      <c r="AV709" s="367">
        <v>0</v>
      </c>
      <c r="AW709" s="367">
        <v>0</v>
      </c>
      <c r="AX709" s="367">
        <v>0</v>
      </c>
      <c r="AY709" s="367">
        <v>0</v>
      </c>
      <c r="AZ709" s="366"/>
    </row>
    <row r="710" spans="2:52">
      <c r="B710" s="9" t="s">
        <v>71</v>
      </c>
      <c r="C710" s="9"/>
      <c r="D710" s="37">
        <v>8004</v>
      </c>
      <c r="E710" s="13">
        <v>799</v>
      </c>
      <c r="F710" s="13">
        <v>483</v>
      </c>
      <c r="G710" s="13">
        <v>325</v>
      </c>
      <c r="H710" s="13">
        <v>213</v>
      </c>
      <c r="I710" s="13">
        <v>284</v>
      </c>
      <c r="J710" s="9"/>
      <c r="K710" s="315"/>
      <c r="L710" s="315"/>
      <c r="M710" s="114">
        <v>104634.76</v>
      </c>
      <c r="N710" s="114">
        <v>66014.720000000001</v>
      </c>
      <c r="O710" s="114">
        <v>48652.12</v>
      </c>
      <c r="P710" s="114">
        <v>28815.73</v>
      </c>
      <c r="Q710" s="114">
        <v>77433.69</v>
      </c>
      <c r="R710" s="9"/>
      <c r="U710" s="114">
        <v>30.89</v>
      </c>
      <c r="V710" s="114">
        <v>19.7</v>
      </c>
      <c r="W710" s="114">
        <v>14.5</v>
      </c>
      <c r="X710" s="114">
        <v>8.6199999999999992</v>
      </c>
      <c r="Y710" s="114">
        <v>22.66</v>
      </c>
      <c r="Z710" s="9"/>
      <c r="AB710" s="9" t="s">
        <v>73</v>
      </c>
      <c r="AC710" s="9"/>
      <c r="AD710" s="35">
        <v>8403</v>
      </c>
      <c r="AE710" s="366">
        <v>1</v>
      </c>
      <c r="AF710" s="366">
        <v>1</v>
      </c>
      <c r="AG710" s="366">
        <v>1</v>
      </c>
      <c r="AH710" s="366">
        <v>1</v>
      </c>
      <c r="AI710" s="366">
        <v>1</v>
      </c>
      <c r="AJ710" s="366"/>
      <c r="AM710" s="367">
        <v>8.01</v>
      </c>
      <c r="AN710" s="367">
        <v>8.57</v>
      </c>
      <c r="AO710" s="367">
        <v>8.57</v>
      </c>
      <c r="AP710" s="367">
        <v>15.47</v>
      </c>
      <c r="AQ710" s="367">
        <v>15</v>
      </c>
      <c r="AR710" s="366"/>
      <c r="AU710" s="367">
        <v>2.67</v>
      </c>
      <c r="AV710" s="367">
        <v>2.86</v>
      </c>
      <c r="AW710" s="367">
        <v>2.86</v>
      </c>
      <c r="AX710" s="367">
        <v>5.16</v>
      </c>
      <c r="AY710" s="367">
        <v>5</v>
      </c>
      <c r="AZ710" s="366"/>
    </row>
    <row r="711" spans="2:52">
      <c r="B711" s="9" t="s">
        <v>73</v>
      </c>
      <c r="C711" s="9"/>
      <c r="D711" s="37">
        <v>8401</v>
      </c>
      <c r="E711" s="13">
        <v>4435</v>
      </c>
      <c r="F711" s="13">
        <v>2853</v>
      </c>
      <c r="G711" s="13">
        <v>2242</v>
      </c>
      <c r="H711" s="13">
        <v>1796</v>
      </c>
      <c r="I711" s="13">
        <v>2138</v>
      </c>
      <c r="J711" s="9"/>
      <c r="K711" s="315"/>
      <c r="L711" s="315"/>
      <c r="M711" s="114">
        <v>343903.09</v>
      </c>
      <c r="N711" s="114">
        <v>217046.22</v>
      </c>
      <c r="O711" s="114">
        <v>172355.45</v>
      </c>
      <c r="P711" s="114">
        <v>119259</v>
      </c>
      <c r="Q711" s="114">
        <v>294098.19</v>
      </c>
      <c r="R711" s="9"/>
      <c r="U711" s="114">
        <v>32.11</v>
      </c>
      <c r="V711" s="114">
        <v>20.95</v>
      </c>
      <c r="W711" s="114">
        <v>16.86</v>
      </c>
      <c r="X711" s="114">
        <v>12.03</v>
      </c>
      <c r="Y711" s="114">
        <v>26.67</v>
      </c>
      <c r="Z711" s="9"/>
      <c r="AB711" s="9" t="s">
        <v>78</v>
      </c>
      <c r="AC711" s="9"/>
      <c r="AD711" s="35">
        <v>8088</v>
      </c>
      <c r="AE711" s="366"/>
      <c r="AF711" s="366"/>
      <c r="AG711" s="366"/>
      <c r="AH711" s="366"/>
      <c r="AI711" s="366"/>
      <c r="AJ711" s="366"/>
      <c r="AM711" s="367">
        <v>-166.56</v>
      </c>
      <c r="AN711" s="367">
        <v>0</v>
      </c>
      <c r="AO711" s="367">
        <v>0</v>
      </c>
      <c r="AP711" s="367">
        <v>0</v>
      </c>
      <c r="AQ711" s="367">
        <v>0</v>
      </c>
      <c r="AR711" s="366"/>
      <c r="AU711" s="367">
        <v>-83.28</v>
      </c>
      <c r="AV711" s="367">
        <v>0</v>
      </c>
      <c r="AW711" s="367">
        <v>0</v>
      </c>
      <c r="AX711" s="367">
        <v>0</v>
      </c>
      <c r="AY711" s="367">
        <v>0</v>
      </c>
      <c r="AZ711" s="366"/>
    </row>
    <row r="712" spans="2:52">
      <c r="B712" s="9" t="s">
        <v>78</v>
      </c>
      <c r="C712" s="9"/>
      <c r="D712" s="37">
        <v>8088</v>
      </c>
      <c r="E712" s="13">
        <v>1</v>
      </c>
      <c r="F712" s="13">
        <v>1</v>
      </c>
      <c r="G712" s="13">
        <v>1</v>
      </c>
      <c r="H712" s="13"/>
      <c r="I712" s="13"/>
      <c r="J712" s="9"/>
      <c r="K712" s="315"/>
      <c r="L712" s="315"/>
      <c r="M712" s="114">
        <v>213.28</v>
      </c>
      <c r="N712" s="114">
        <v>205.78</v>
      </c>
      <c r="O712" s="114">
        <v>47.97</v>
      </c>
      <c r="P712" s="114"/>
      <c r="Q712" s="114"/>
      <c r="R712" s="9"/>
      <c r="U712" s="114">
        <v>213.28</v>
      </c>
      <c r="V712" s="114">
        <v>205.78</v>
      </c>
      <c r="W712" s="114">
        <v>47.97</v>
      </c>
      <c r="X712" s="114"/>
      <c r="Y712" s="114"/>
      <c r="Z712" s="9"/>
      <c r="AB712" s="9" t="s">
        <v>80</v>
      </c>
      <c r="AC712" s="9"/>
      <c r="AD712" s="35">
        <v>8085</v>
      </c>
      <c r="AE712" s="366">
        <v>1</v>
      </c>
      <c r="AF712" s="366"/>
      <c r="AG712" s="366"/>
      <c r="AH712" s="366"/>
      <c r="AI712" s="366">
        <v>1</v>
      </c>
      <c r="AJ712" s="366"/>
      <c r="AM712" s="367">
        <v>18.34</v>
      </c>
      <c r="AN712" s="367">
        <v>0</v>
      </c>
      <c r="AO712" s="367">
        <v>-1.64</v>
      </c>
      <c r="AP712" s="367">
        <v>0</v>
      </c>
      <c r="AQ712" s="367">
        <v>315.49</v>
      </c>
      <c r="AR712" s="366"/>
      <c r="AU712" s="367">
        <v>3.67</v>
      </c>
      <c r="AV712" s="367">
        <v>0</v>
      </c>
      <c r="AW712" s="367">
        <v>-0.33</v>
      </c>
      <c r="AX712" s="367">
        <v>0</v>
      </c>
      <c r="AY712" s="367">
        <v>63.1</v>
      </c>
      <c r="AZ712" s="366"/>
    </row>
    <row r="713" spans="2:52">
      <c r="B713" s="9" t="s">
        <v>80</v>
      </c>
      <c r="C713" s="9"/>
      <c r="D713" s="37">
        <v>8085</v>
      </c>
      <c r="E713" s="13">
        <v>8</v>
      </c>
      <c r="F713" s="13">
        <v>4</v>
      </c>
      <c r="G713" s="13">
        <v>2</v>
      </c>
      <c r="H713" s="13">
        <v>1</v>
      </c>
      <c r="I713" s="13">
        <v>1</v>
      </c>
      <c r="J713" s="9"/>
      <c r="K713" s="315"/>
      <c r="L713" s="315"/>
      <c r="M713" s="114">
        <v>799.21</v>
      </c>
      <c r="N713" s="114">
        <v>610.95000000000005</v>
      </c>
      <c r="O713" s="114">
        <v>65.56</v>
      </c>
      <c r="P713" s="114">
        <v>19.600000000000001</v>
      </c>
      <c r="Q713" s="114">
        <v>14.26</v>
      </c>
      <c r="R713" s="9"/>
      <c r="U713" s="114">
        <v>22.2</v>
      </c>
      <c r="V713" s="114">
        <v>16.97</v>
      </c>
      <c r="W713" s="114">
        <v>1.82</v>
      </c>
      <c r="X713" s="114">
        <v>0.57999999999999996</v>
      </c>
      <c r="Y713" s="114">
        <v>0.42</v>
      </c>
      <c r="Z713" s="9"/>
      <c r="AB713" s="9" t="s">
        <v>82</v>
      </c>
      <c r="AC713" s="9"/>
      <c r="AD713" s="35">
        <v>8028</v>
      </c>
      <c r="AE713" s="366">
        <v>5</v>
      </c>
      <c r="AF713" s="366">
        <v>3</v>
      </c>
      <c r="AG713" s="366">
        <v>2</v>
      </c>
      <c r="AH713" s="366">
        <v>2</v>
      </c>
      <c r="AI713" s="366">
        <v>1</v>
      </c>
      <c r="AJ713" s="366"/>
      <c r="AM713" s="367">
        <v>14673.22</v>
      </c>
      <c r="AN713" s="367">
        <v>251.02</v>
      </c>
      <c r="AO713" s="367">
        <v>124.26</v>
      </c>
      <c r="AP713" s="367">
        <v>70.760000000000005</v>
      </c>
      <c r="AQ713" s="367">
        <v>-602.94000000000005</v>
      </c>
      <c r="AR713" s="366"/>
      <c r="AU713" s="367">
        <v>564.35</v>
      </c>
      <c r="AV713" s="367">
        <v>11.41</v>
      </c>
      <c r="AW713" s="367">
        <v>5.65</v>
      </c>
      <c r="AX713" s="367">
        <v>3.54</v>
      </c>
      <c r="AY713" s="367">
        <v>-23.19</v>
      </c>
      <c r="AZ713" s="366"/>
    </row>
    <row r="714" spans="2:52">
      <c r="B714" s="9" t="s">
        <v>783</v>
      </c>
      <c r="C714" s="9"/>
      <c r="D714" s="37">
        <v>8085</v>
      </c>
      <c r="E714" s="13"/>
      <c r="F714" s="13">
        <v>1</v>
      </c>
      <c r="G714" s="13">
        <v>1</v>
      </c>
      <c r="H714" s="13">
        <v>1</v>
      </c>
      <c r="I714" s="13">
        <v>1</v>
      </c>
      <c r="J714" s="9"/>
      <c r="K714" s="315"/>
      <c r="L714" s="315"/>
      <c r="M714" s="114">
        <v>0</v>
      </c>
      <c r="N714" s="114">
        <v>225.45</v>
      </c>
      <c r="O714" s="114">
        <v>323.41000000000003</v>
      </c>
      <c r="P714" s="114">
        <v>279.5</v>
      </c>
      <c r="Q714" s="114">
        <v>469.17</v>
      </c>
      <c r="R714" s="9"/>
      <c r="U714" s="114">
        <v>0</v>
      </c>
      <c r="V714" s="114">
        <v>112.73</v>
      </c>
      <c r="W714" s="114">
        <v>161.71</v>
      </c>
      <c r="X714" s="114">
        <v>139.75</v>
      </c>
      <c r="Y714" s="114">
        <v>234.59</v>
      </c>
      <c r="Z714" s="9"/>
      <c r="AB714" s="9" t="s">
        <v>85</v>
      </c>
      <c r="AC714" s="9"/>
      <c r="AD714" s="35">
        <v>8202</v>
      </c>
      <c r="AE714" s="366">
        <v>67</v>
      </c>
      <c r="AF714" s="366">
        <v>47</v>
      </c>
      <c r="AG714" s="366">
        <v>36</v>
      </c>
      <c r="AH714" s="366">
        <v>21</v>
      </c>
      <c r="AI714" s="366">
        <v>6</v>
      </c>
      <c r="AJ714" s="366"/>
      <c r="AM714" s="367">
        <v>5387.88</v>
      </c>
      <c r="AN714" s="367">
        <v>2385.8200000000002</v>
      </c>
      <c r="AO714" s="367">
        <v>3211.07</v>
      </c>
      <c r="AP714" s="367">
        <v>616.09</v>
      </c>
      <c r="AQ714" s="367">
        <v>-4228.8900000000003</v>
      </c>
      <c r="AR714" s="366"/>
      <c r="AU714" s="367">
        <v>31.32</v>
      </c>
      <c r="AV714" s="367">
        <v>13.48</v>
      </c>
      <c r="AW714" s="367">
        <v>17.940000000000001</v>
      </c>
      <c r="AX714" s="367">
        <v>3.71</v>
      </c>
      <c r="AY714" s="367">
        <v>-23.36</v>
      </c>
      <c r="AZ714" s="366"/>
    </row>
    <row r="715" spans="2:52">
      <c r="B715" s="9" t="s">
        <v>82</v>
      </c>
      <c r="C715" s="9"/>
      <c r="D715" s="37">
        <v>8028</v>
      </c>
      <c r="E715" s="13">
        <v>19</v>
      </c>
      <c r="F715" s="13">
        <v>11</v>
      </c>
      <c r="G715" s="13">
        <v>6</v>
      </c>
      <c r="H715" s="13">
        <v>5</v>
      </c>
      <c r="I715" s="13">
        <v>4</v>
      </c>
      <c r="J715" s="9"/>
      <c r="K715" s="315"/>
      <c r="L715" s="315"/>
      <c r="M715" s="114">
        <v>3870.89</v>
      </c>
      <c r="N715" s="114">
        <v>1800.85</v>
      </c>
      <c r="O715" s="114">
        <v>951.6</v>
      </c>
      <c r="P715" s="114">
        <v>779.36</v>
      </c>
      <c r="Q715" s="114">
        <v>620.88</v>
      </c>
      <c r="R715" s="9"/>
      <c r="U715" s="114">
        <v>27.07</v>
      </c>
      <c r="V715" s="114">
        <v>12.42</v>
      </c>
      <c r="W715" s="114">
        <v>6.7</v>
      </c>
      <c r="X715" s="114">
        <v>5.49</v>
      </c>
      <c r="Y715" s="114">
        <v>4.2</v>
      </c>
      <c r="Z715" s="9"/>
      <c r="AB715" s="9" t="s">
        <v>90</v>
      </c>
      <c r="AC715" s="9"/>
      <c r="AD715" s="35">
        <v>8232</v>
      </c>
      <c r="AE715" s="366">
        <v>4</v>
      </c>
      <c r="AF715" s="366">
        <v>1</v>
      </c>
      <c r="AG715" s="366"/>
      <c r="AH715" s="366"/>
      <c r="AI715" s="366"/>
      <c r="AJ715" s="366"/>
      <c r="AM715" s="367">
        <v>843.69</v>
      </c>
      <c r="AN715" s="367">
        <v>24.49</v>
      </c>
      <c r="AO715" s="367">
        <v>0</v>
      </c>
      <c r="AP715" s="367">
        <v>0</v>
      </c>
      <c r="AQ715" s="367">
        <v>0</v>
      </c>
      <c r="AR715" s="366"/>
      <c r="AU715" s="367">
        <v>17.95</v>
      </c>
      <c r="AV715" s="367">
        <v>0.51</v>
      </c>
      <c r="AW715" s="367">
        <v>0</v>
      </c>
      <c r="AX715" s="367">
        <v>0</v>
      </c>
      <c r="AY715" s="367">
        <v>0</v>
      </c>
      <c r="AZ715" s="366"/>
    </row>
    <row r="716" spans="2:52">
      <c r="B716" s="9" t="s">
        <v>82</v>
      </c>
      <c r="C716" s="9"/>
      <c r="D716" s="37">
        <v>8343</v>
      </c>
      <c r="E716" s="13">
        <v>2</v>
      </c>
      <c r="F716" s="13">
        <v>2</v>
      </c>
      <c r="G716" s="13">
        <v>2</v>
      </c>
      <c r="H716" s="13">
        <v>2</v>
      </c>
      <c r="I716" s="13">
        <v>2</v>
      </c>
      <c r="J716" s="9"/>
      <c r="K716" s="315"/>
      <c r="L716" s="315"/>
      <c r="M716" s="114">
        <v>84.43</v>
      </c>
      <c r="N716" s="114">
        <v>120.19</v>
      </c>
      <c r="O716" s="114">
        <v>137.61000000000001</v>
      </c>
      <c r="P716" s="114">
        <v>114.71</v>
      </c>
      <c r="Q716" s="114">
        <v>191.14</v>
      </c>
      <c r="R716" s="9"/>
      <c r="U716" s="114">
        <v>14.07</v>
      </c>
      <c r="V716" s="114">
        <v>20.03</v>
      </c>
      <c r="W716" s="114">
        <v>22.94</v>
      </c>
      <c r="X716" s="114">
        <v>19.12</v>
      </c>
      <c r="Y716" s="114">
        <v>31.86</v>
      </c>
      <c r="Z716" s="9"/>
      <c r="AB716" s="9" t="s">
        <v>90</v>
      </c>
      <c r="AC716" s="9"/>
      <c r="AD716" s="35">
        <v>8234</v>
      </c>
      <c r="AE716" s="366">
        <v>36</v>
      </c>
      <c r="AF716" s="366">
        <v>12</v>
      </c>
      <c r="AG716" s="366">
        <v>10</v>
      </c>
      <c r="AH716" s="366">
        <v>5</v>
      </c>
      <c r="AI716" s="366">
        <v>3</v>
      </c>
      <c r="AJ716" s="366"/>
      <c r="AM716" s="367">
        <v>10079.34</v>
      </c>
      <c r="AN716" s="367">
        <v>953.16</v>
      </c>
      <c r="AO716" s="367">
        <v>805.81</v>
      </c>
      <c r="AP716" s="367">
        <v>111.59</v>
      </c>
      <c r="AQ716" s="367">
        <v>-1368.39</v>
      </c>
      <c r="AR716" s="366"/>
      <c r="AU716" s="367">
        <v>54.48</v>
      </c>
      <c r="AV716" s="367">
        <v>5.3</v>
      </c>
      <c r="AW716" s="367">
        <v>4.5999999999999996</v>
      </c>
      <c r="AX716" s="367">
        <v>0.7</v>
      </c>
      <c r="AY716" s="367">
        <v>-7.32</v>
      </c>
      <c r="AZ716" s="366"/>
    </row>
    <row r="717" spans="2:52">
      <c r="B717" s="9" t="s">
        <v>85</v>
      </c>
      <c r="C717" s="9"/>
      <c r="D717" s="37">
        <v>8202</v>
      </c>
      <c r="E717" s="13">
        <v>149</v>
      </c>
      <c r="F717" s="13">
        <v>76</v>
      </c>
      <c r="G717" s="13">
        <v>47</v>
      </c>
      <c r="H717" s="13">
        <v>34</v>
      </c>
      <c r="I717" s="13">
        <v>20</v>
      </c>
      <c r="J717" s="9"/>
      <c r="K717" s="315"/>
      <c r="L717" s="315"/>
      <c r="M717" s="114">
        <v>-2859.79</v>
      </c>
      <c r="N717" s="114">
        <v>-5415.64</v>
      </c>
      <c r="O717" s="114">
        <v>-3728.66</v>
      </c>
      <c r="P717" s="114">
        <v>-2308.7800000000002</v>
      </c>
      <c r="Q717" s="114">
        <v>-23468.23</v>
      </c>
      <c r="R717" s="9"/>
      <c r="U717" s="114">
        <v>-2.81</v>
      </c>
      <c r="V717" s="114">
        <v>-4.6500000000000004</v>
      </c>
      <c r="W717" s="114">
        <v>-3.23</v>
      </c>
      <c r="X717" s="114">
        <v>-2.11</v>
      </c>
      <c r="Y717" s="114">
        <v>-19.03</v>
      </c>
      <c r="Z717" s="9"/>
      <c r="AB717" s="9" t="s">
        <v>92</v>
      </c>
      <c r="AC717" s="9"/>
      <c r="AD717" s="35">
        <v>8005</v>
      </c>
      <c r="AE717" s="366">
        <v>26</v>
      </c>
      <c r="AF717" s="366">
        <v>5</v>
      </c>
      <c r="AG717" s="366">
        <v>2</v>
      </c>
      <c r="AH717" s="366">
        <v>2</v>
      </c>
      <c r="AI717" s="366">
        <v>1</v>
      </c>
      <c r="AJ717" s="366"/>
      <c r="AM717" s="367">
        <v>3032.16</v>
      </c>
      <c r="AN717" s="367">
        <v>679.81</v>
      </c>
      <c r="AO717" s="367">
        <v>65.900000000000006</v>
      </c>
      <c r="AP717" s="367">
        <v>29.61</v>
      </c>
      <c r="AQ717" s="367">
        <v>-349.66</v>
      </c>
      <c r="AR717" s="366"/>
      <c r="AU717" s="367">
        <v>20.49</v>
      </c>
      <c r="AV717" s="367">
        <v>4.53</v>
      </c>
      <c r="AW717" s="367">
        <v>0.47</v>
      </c>
      <c r="AX717" s="367">
        <v>0.22</v>
      </c>
      <c r="AY717" s="367">
        <v>-2.36</v>
      </c>
      <c r="AZ717" s="366"/>
    </row>
    <row r="718" spans="2:52">
      <c r="B718" s="9" t="s">
        <v>729</v>
      </c>
      <c r="C718" s="9"/>
      <c r="D718" s="37">
        <v>8202</v>
      </c>
      <c r="E718" s="13">
        <v>1</v>
      </c>
      <c r="F718" s="13"/>
      <c r="G718" s="13"/>
      <c r="H718" s="13"/>
      <c r="I718" s="13"/>
      <c r="J718" s="9"/>
      <c r="K718" s="315"/>
      <c r="L718" s="315"/>
      <c r="M718" s="114">
        <v>0.48</v>
      </c>
      <c r="N718" s="114">
        <v>0</v>
      </c>
      <c r="O718" s="114">
        <v>0</v>
      </c>
      <c r="P718" s="114">
        <v>0</v>
      </c>
      <c r="Q718" s="114">
        <v>-85.12</v>
      </c>
      <c r="R718" s="9"/>
      <c r="U718" s="114">
        <v>0.24</v>
      </c>
      <c r="V718" s="114">
        <v>0</v>
      </c>
      <c r="W718" s="114">
        <v>0</v>
      </c>
      <c r="X718" s="114">
        <v>0</v>
      </c>
      <c r="Y718" s="114">
        <v>-28.37</v>
      </c>
      <c r="Z718" s="9"/>
      <c r="AB718" s="9" t="s">
        <v>92</v>
      </c>
      <c r="AC718" s="9"/>
      <c r="AD718" s="35">
        <v>8006</v>
      </c>
      <c r="AE718" s="366">
        <v>2</v>
      </c>
      <c r="AF718" s="366">
        <v>1</v>
      </c>
      <c r="AG718" s="366">
        <v>1</v>
      </c>
      <c r="AH718" s="366">
        <v>1</v>
      </c>
      <c r="AI718" s="366"/>
      <c r="AJ718" s="366"/>
      <c r="AM718" s="367">
        <v>-41.1</v>
      </c>
      <c r="AN718" s="367">
        <v>372.87</v>
      </c>
      <c r="AO718" s="367">
        <v>555.12</v>
      </c>
      <c r="AP718" s="367">
        <v>132.49</v>
      </c>
      <c r="AQ718" s="367">
        <v>-4895.07</v>
      </c>
      <c r="AR718" s="366"/>
      <c r="AU718" s="367">
        <v>-1.52</v>
      </c>
      <c r="AV718" s="367">
        <v>10.97</v>
      </c>
      <c r="AW718" s="367">
        <v>17.91</v>
      </c>
      <c r="AX718" s="367">
        <v>5.0999999999999996</v>
      </c>
      <c r="AY718" s="367">
        <v>-139.86000000000001</v>
      </c>
      <c r="AZ718" s="366"/>
    </row>
    <row r="719" spans="2:52">
      <c r="B719" s="9" t="s">
        <v>90</v>
      </c>
      <c r="C719" s="9"/>
      <c r="D719" s="37">
        <v>8232</v>
      </c>
      <c r="E719" s="13">
        <v>1</v>
      </c>
      <c r="F719" s="13"/>
      <c r="G719" s="13"/>
      <c r="H719" s="13"/>
      <c r="I719" s="13"/>
      <c r="J719" s="9"/>
      <c r="K719" s="315"/>
      <c r="L719" s="315"/>
      <c r="M719" s="114">
        <v>-74.849999999999994</v>
      </c>
      <c r="N719" s="114">
        <v>-154.96</v>
      </c>
      <c r="O719" s="114">
        <v>-158.57</v>
      </c>
      <c r="P719" s="114">
        <v>-150</v>
      </c>
      <c r="Q719" s="114">
        <v>-2538.0700000000002</v>
      </c>
      <c r="R719" s="9"/>
      <c r="U719" s="114">
        <v>-9.36</v>
      </c>
      <c r="V719" s="114">
        <v>-17.22</v>
      </c>
      <c r="W719" s="114">
        <v>-17.62</v>
      </c>
      <c r="X719" s="114">
        <v>-16.670000000000002</v>
      </c>
      <c r="Y719" s="114">
        <v>-282.01</v>
      </c>
      <c r="Z719" s="9"/>
      <c r="AB719" s="9" t="s">
        <v>92</v>
      </c>
      <c r="AC719" s="9"/>
      <c r="AD719" s="35">
        <v>8050</v>
      </c>
      <c r="AE719" s="366"/>
      <c r="AF719" s="366"/>
      <c r="AG719" s="366"/>
      <c r="AH719" s="366"/>
      <c r="AI719" s="366"/>
      <c r="AJ719" s="366"/>
      <c r="AM719" s="367">
        <v>0</v>
      </c>
      <c r="AN719" s="367">
        <v>0</v>
      </c>
      <c r="AO719" s="367">
        <v>0</v>
      </c>
      <c r="AP719" s="367">
        <v>0</v>
      </c>
      <c r="AQ719" s="367">
        <v>0</v>
      </c>
      <c r="AR719" s="366"/>
      <c r="AU719" s="367">
        <v>0</v>
      </c>
      <c r="AV719" s="367">
        <v>0</v>
      </c>
      <c r="AW719" s="367">
        <v>0</v>
      </c>
      <c r="AX719" s="367">
        <v>0</v>
      </c>
      <c r="AY719" s="367">
        <v>0</v>
      </c>
      <c r="AZ719" s="366"/>
    </row>
    <row r="720" spans="2:52">
      <c r="B720" s="9" t="s">
        <v>90</v>
      </c>
      <c r="C720" s="9"/>
      <c r="D720" s="37">
        <v>8234</v>
      </c>
      <c r="E720" s="13">
        <v>610</v>
      </c>
      <c r="F720" s="13">
        <v>349</v>
      </c>
      <c r="G720" s="13">
        <v>239</v>
      </c>
      <c r="H720" s="13">
        <v>168</v>
      </c>
      <c r="I720" s="13">
        <v>215</v>
      </c>
      <c r="J720" s="9"/>
      <c r="K720" s="315"/>
      <c r="L720" s="315"/>
      <c r="M720" s="114">
        <v>50068.83</v>
      </c>
      <c r="N720" s="114">
        <v>30958.98</v>
      </c>
      <c r="O720" s="114">
        <v>26857.72</v>
      </c>
      <c r="P720" s="114">
        <v>17075.43</v>
      </c>
      <c r="Q720" s="114">
        <v>59284.27</v>
      </c>
      <c r="R720" s="9"/>
      <c r="U720" s="114">
        <v>16.53</v>
      </c>
      <c r="V720" s="114">
        <v>10.19</v>
      </c>
      <c r="W720" s="114">
        <v>9.0500000000000007</v>
      </c>
      <c r="X720" s="114">
        <v>5.85</v>
      </c>
      <c r="Y720" s="114">
        <v>19.48</v>
      </c>
      <c r="Z720" s="9"/>
      <c r="AB720" s="9" t="s">
        <v>97</v>
      </c>
      <c r="AC720" s="9"/>
      <c r="AD720" s="35">
        <v>8080</v>
      </c>
      <c r="AE720" s="366">
        <v>12</v>
      </c>
      <c r="AF720" s="366">
        <v>4</v>
      </c>
      <c r="AG720" s="366">
        <v>4</v>
      </c>
      <c r="AH720" s="366">
        <v>2</v>
      </c>
      <c r="AI720" s="366">
        <v>2</v>
      </c>
      <c r="AJ720" s="366"/>
      <c r="AM720" s="367">
        <v>805.9</v>
      </c>
      <c r="AN720" s="367">
        <v>212.21</v>
      </c>
      <c r="AO720" s="367">
        <v>186.29</v>
      </c>
      <c r="AP720" s="367">
        <v>147.35</v>
      </c>
      <c r="AQ720" s="367">
        <v>333.6</v>
      </c>
      <c r="AR720" s="366"/>
      <c r="AU720" s="367">
        <v>14.14</v>
      </c>
      <c r="AV720" s="367">
        <v>3.79</v>
      </c>
      <c r="AW720" s="367">
        <v>3.21</v>
      </c>
      <c r="AX720" s="367">
        <v>2.59</v>
      </c>
      <c r="AY720" s="367">
        <v>5.75</v>
      </c>
      <c r="AZ720" s="366"/>
    </row>
    <row r="721" spans="2:52">
      <c r="B721" s="9" t="s">
        <v>92</v>
      </c>
      <c r="C721" s="9"/>
      <c r="D721" s="37">
        <v>8005</v>
      </c>
      <c r="E721" s="13">
        <v>249</v>
      </c>
      <c r="F721" s="13">
        <v>104</v>
      </c>
      <c r="G721" s="13">
        <v>75</v>
      </c>
      <c r="H721" s="13">
        <v>52</v>
      </c>
      <c r="I721" s="13">
        <v>64</v>
      </c>
      <c r="J721" s="9"/>
      <c r="K721" s="315"/>
      <c r="L721" s="315"/>
      <c r="M721" s="114">
        <v>23056.45</v>
      </c>
      <c r="N721" s="114">
        <v>7604.65</v>
      </c>
      <c r="O721" s="114">
        <v>4398.29</v>
      </c>
      <c r="P721" s="114">
        <v>4273.1899999999996</v>
      </c>
      <c r="Q721" s="114">
        <v>-5874.72</v>
      </c>
      <c r="R721" s="9"/>
      <c r="U721" s="114">
        <v>10.71</v>
      </c>
      <c r="V721" s="114">
        <v>3.57</v>
      </c>
      <c r="W721" s="114">
        <v>2.08</v>
      </c>
      <c r="X721" s="114">
        <v>2.04</v>
      </c>
      <c r="Y721" s="114">
        <v>-2.73</v>
      </c>
      <c r="Z721" s="9"/>
      <c r="AB721" s="9" t="s">
        <v>102</v>
      </c>
      <c r="AC721" s="9"/>
      <c r="AD721" s="35">
        <v>8302</v>
      </c>
      <c r="AE721" s="366">
        <v>1</v>
      </c>
      <c r="AF721" s="366"/>
      <c r="AG721" s="366"/>
      <c r="AH721" s="366"/>
      <c r="AI721" s="366"/>
      <c r="AJ721" s="366"/>
      <c r="AM721" s="367">
        <v>0.25</v>
      </c>
      <c r="AN721" s="367">
        <v>-9.73</v>
      </c>
      <c r="AO721" s="367">
        <v>0</v>
      </c>
      <c r="AP721" s="367">
        <v>0</v>
      </c>
      <c r="AQ721" s="367">
        <v>-74.97</v>
      </c>
      <c r="AR721" s="366"/>
      <c r="AU721" s="367">
        <v>0.25</v>
      </c>
      <c r="AV721" s="367">
        <v>-9.73</v>
      </c>
      <c r="AW721" s="367">
        <v>0</v>
      </c>
      <c r="AX721" s="367">
        <v>0</v>
      </c>
      <c r="AY721" s="367">
        <v>-74.97</v>
      </c>
      <c r="AZ721" s="366"/>
    </row>
    <row r="722" spans="2:52">
      <c r="B722" s="9" t="s">
        <v>92</v>
      </c>
      <c r="C722" s="9"/>
      <c r="D722" s="37">
        <v>8006</v>
      </c>
      <c r="E722" s="13">
        <v>30</v>
      </c>
      <c r="F722" s="13">
        <v>14</v>
      </c>
      <c r="G722" s="13">
        <v>13</v>
      </c>
      <c r="H722" s="13">
        <v>9</v>
      </c>
      <c r="I722" s="13">
        <v>10</v>
      </c>
      <c r="J722" s="9"/>
      <c r="K722" s="315"/>
      <c r="L722" s="315"/>
      <c r="M722" s="114">
        <v>-534.62</v>
      </c>
      <c r="N722" s="114">
        <v>-2419.4899999999998</v>
      </c>
      <c r="O722" s="114">
        <v>-1270.2</v>
      </c>
      <c r="P722" s="114">
        <v>-998.98</v>
      </c>
      <c r="Q722" s="114">
        <v>-3563.21</v>
      </c>
      <c r="R722" s="9"/>
      <c r="U722" s="114">
        <v>-2.5099999999999998</v>
      </c>
      <c r="V722" s="114">
        <v>-9.1300000000000008</v>
      </c>
      <c r="W722" s="114">
        <v>-4.8899999999999997</v>
      </c>
      <c r="X722" s="114">
        <v>-4.4000000000000004</v>
      </c>
      <c r="Y722" s="114">
        <v>-13.2</v>
      </c>
      <c r="Z722" s="9"/>
      <c r="AB722" s="9" t="s">
        <v>103</v>
      </c>
      <c r="AC722" s="9"/>
      <c r="AD722" s="35">
        <v>8008</v>
      </c>
      <c r="AE722" s="366">
        <v>58</v>
      </c>
      <c r="AF722" s="366">
        <v>32</v>
      </c>
      <c r="AG722" s="366">
        <v>21</v>
      </c>
      <c r="AH722" s="366">
        <v>18</v>
      </c>
      <c r="AI722" s="366">
        <v>9</v>
      </c>
      <c r="AJ722" s="366"/>
      <c r="AM722" s="367">
        <v>14691.86</v>
      </c>
      <c r="AN722" s="367">
        <v>4286.09</v>
      </c>
      <c r="AO722" s="367">
        <v>156.94999999999999</v>
      </c>
      <c r="AP722" s="367">
        <v>2043.54</v>
      </c>
      <c r="AQ722" s="367">
        <v>-2341.91</v>
      </c>
      <c r="AR722" s="366"/>
      <c r="AU722" s="367">
        <v>71.319999999999993</v>
      </c>
      <c r="AV722" s="367">
        <v>20.51</v>
      </c>
      <c r="AW722" s="367">
        <v>0.8</v>
      </c>
      <c r="AX722" s="367">
        <v>10.48</v>
      </c>
      <c r="AY722" s="367">
        <v>-10.89</v>
      </c>
      <c r="AZ722" s="366"/>
    </row>
    <row r="723" spans="2:52">
      <c r="B723" s="9" t="s">
        <v>92</v>
      </c>
      <c r="C723" s="9"/>
      <c r="D723" s="37">
        <v>8008</v>
      </c>
      <c r="E723" s="13">
        <v>1</v>
      </c>
      <c r="F723" s="13"/>
      <c r="G723" s="13"/>
      <c r="H723" s="13"/>
      <c r="I723" s="13"/>
      <c r="J723" s="9"/>
      <c r="K723" s="315"/>
      <c r="L723" s="315"/>
      <c r="M723" s="114">
        <v>58.54</v>
      </c>
      <c r="N723" s="114">
        <v>0</v>
      </c>
      <c r="O723" s="114">
        <v>0</v>
      </c>
      <c r="P723" s="114">
        <v>0</v>
      </c>
      <c r="Q723" s="114">
        <v>0</v>
      </c>
      <c r="R723" s="9"/>
      <c r="U723" s="114">
        <v>58.54</v>
      </c>
      <c r="V723" s="114">
        <v>0</v>
      </c>
      <c r="W723" s="114">
        <v>0</v>
      </c>
      <c r="X723" s="114">
        <v>0</v>
      </c>
      <c r="Y723" s="114">
        <v>0</v>
      </c>
      <c r="Z723" s="9"/>
      <c r="AB723" s="9" t="s">
        <v>106</v>
      </c>
      <c r="AC723" s="9"/>
      <c r="AD723" s="35">
        <v>8008</v>
      </c>
      <c r="AE723" s="366"/>
      <c r="AF723" s="366"/>
      <c r="AG723" s="366"/>
      <c r="AH723" s="366"/>
      <c r="AI723" s="366"/>
      <c r="AJ723" s="366"/>
      <c r="AM723" s="367">
        <v>0</v>
      </c>
      <c r="AN723" s="367">
        <v>0</v>
      </c>
      <c r="AO723" s="367">
        <v>0</v>
      </c>
      <c r="AP723" s="367">
        <v>0</v>
      </c>
      <c r="AQ723" s="367">
        <v>0</v>
      </c>
      <c r="AR723" s="366"/>
      <c r="AU723" s="367">
        <v>0</v>
      </c>
      <c r="AV723" s="367">
        <v>0</v>
      </c>
      <c r="AW723" s="367">
        <v>0</v>
      </c>
      <c r="AX723" s="367">
        <v>0</v>
      </c>
      <c r="AY723" s="367">
        <v>0</v>
      </c>
      <c r="AZ723" s="366"/>
    </row>
    <row r="724" spans="2:52">
      <c r="B724" s="9" t="s">
        <v>92</v>
      </c>
      <c r="C724" s="9"/>
      <c r="D724" s="37">
        <v>8050</v>
      </c>
      <c r="E724" s="13">
        <v>2</v>
      </c>
      <c r="F724" s="13"/>
      <c r="G724" s="13"/>
      <c r="H724" s="13"/>
      <c r="I724" s="13"/>
      <c r="J724" s="9"/>
      <c r="K724" s="315"/>
      <c r="L724" s="315"/>
      <c r="M724" s="114">
        <v>99.31</v>
      </c>
      <c r="N724" s="114">
        <v>0</v>
      </c>
      <c r="O724" s="114">
        <v>0</v>
      </c>
      <c r="P724" s="114">
        <v>0</v>
      </c>
      <c r="Q724" s="114">
        <v>0</v>
      </c>
      <c r="R724" s="9"/>
      <c r="U724" s="114">
        <v>14.19</v>
      </c>
      <c r="V724" s="114">
        <v>0</v>
      </c>
      <c r="W724" s="114">
        <v>0</v>
      </c>
      <c r="X724" s="114">
        <v>0</v>
      </c>
      <c r="Y724" s="114">
        <v>0</v>
      </c>
      <c r="Z724" s="9"/>
      <c r="AB724" s="9" t="s">
        <v>108</v>
      </c>
      <c r="AC724" s="9"/>
      <c r="AD724" s="35">
        <v>8050</v>
      </c>
      <c r="AE724" s="366">
        <v>5</v>
      </c>
      <c r="AF724" s="366">
        <v>5</v>
      </c>
      <c r="AG724" s="366">
        <v>3</v>
      </c>
      <c r="AH724" s="366">
        <v>3</v>
      </c>
      <c r="AI724" s="366">
        <v>1</v>
      </c>
      <c r="AJ724" s="366"/>
      <c r="AM724" s="367">
        <v>264.77999999999997</v>
      </c>
      <c r="AN724" s="367">
        <v>477.38</v>
      </c>
      <c r="AO724" s="367">
        <v>98.16</v>
      </c>
      <c r="AP724" s="367">
        <v>123.94</v>
      </c>
      <c r="AQ724" s="367">
        <v>135.51</v>
      </c>
      <c r="AR724" s="366"/>
      <c r="AU724" s="367">
        <v>6.02</v>
      </c>
      <c r="AV724" s="367">
        <v>11.1</v>
      </c>
      <c r="AW724" s="367">
        <v>2.23</v>
      </c>
      <c r="AX724" s="367">
        <v>3.02</v>
      </c>
      <c r="AY724" s="367">
        <v>3.08</v>
      </c>
      <c r="AZ724" s="366"/>
    </row>
    <row r="725" spans="2:52">
      <c r="B725" s="9" t="s">
        <v>657</v>
      </c>
      <c r="C725" s="9"/>
      <c r="D725" s="37">
        <v>8006</v>
      </c>
      <c r="E725" s="13">
        <v>6</v>
      </c>
      <c r="F725" s="13">
        <v>5</v>
      </c>
      <c r="G725" s="13">
        <v>2</v>
      </c>
      <c r="H725" s="13">
        <v>3</v>
      </c>
      <c r="I725" s="13">
        <v>3</v>
      </c>
      <c r="J725" s="9"/>
      <c r="K725" s="315"/>
      <c r="L725" s="315"/>
      <c r="M725" s="114">
        <v>195.56</v>
      </c>
      <c r="N725" s="114">
        <v>175.4</v>
      </c>
      <c r="O725" s="114">
        <v>-204.51</v>
      </c>
      <c r="P725" s="114">
        <v>68.91</v>
      </c>
      <c r="Q725" s="114">
        <v>-305.86</v>
      </c>
      <c r="R725" s="9"/>
      <c r="U725" s="114">
        <v>6.52</v>
      </c>
      <c r="V725" s="114">
        <v>4.74</v>
      </c>
      <c r="W725" s="114">
        <v>-6.02</v>
      </c>
      <c r="X725" s="114">
        <v>2.0299999999999998</v>
      </c>
      <c r="Y725" s="114">
        <v>-8.0500000000000007</v>
      </c>
      <c r="Z725" s="9"/>
      <c r="AB725" s="9" t="s">
        <v>115</v>
      </c>
      <c r="AC725" s="9"/>
      <c r="AD725" s="35">
        <v>8330</v>
      </c>
      <c r="AE725" s="366">
        <v>5</v>
      </c>
      <c r="AF725" s="366">
        <v>1</v>
      </c>
      <c r="AG725" s="366"/>
      <c r="AH725" s="366"/>
      <c r="AI725" s="366"/>
      <c r="AJ725" s="366"/>
      <c r="AM725" s="367">
        <v>343.8</v>
      </c>
      <c r="AN725" s="367">
        <v>-12.64</v>
      </c>
      <c r="AO725" s="367">
        <v>0</v>
      </c>
      <c r="AP725" s="367">
        <v>0</v>
      </c>
      <c r="AQ725" s="367">
        <v>0</v>
      </c>
      <c r="AR725" s="366"/>
      <c r="AU725" s="367">
        <v>24.56</v>
      </c>
      <c r="AV725" s="367">
        <v>-0.9</v>
      </c>
      <c r="AW725" s="367">
        <v>0</v>
      </c>
      <c r="AX725" s="367">
        <v>0</v>
      </c>
      <c r="AY725" s="367">
        <v>0</v>
      </c>
      <c r="AZ725" s="366"/>
    </row>
    <row r="726" spans="2:52">
      <c r="B726" s="9" t="s">
        <v>97</v>
      </c>
      <c r="C726" s="9"/>
      <c r="D726" s="37">
        <v>8080</v>
      </c>
      <c r="E726" s="13">
        <v>51</v>
      </c>
      <c r="F726" s="13">
        <v>29</v>
      </c>
      <c r="G726" s="13">
        <v>19</v>
      </c>
      <c r="H726" s="13">
        <v>13</v>
      </c>
      <c r="I726" s="13">
        <v>18</v>
      </c>
      <c r="J726" s="9"/>
      <c r="K726" s="315"/>
      <c r="L726" s="315"/>
      <c r="M726" s="114">
        <v>6872.71</v>
      </c>
      <c r="N726" s="114">
        <v>4603.8599999999997</v>
      </c>
      <c r="O726" s="114">
        <v>4825.29</v>
      </c>
      <c r="P726" s="114">
        <v>2125.33</v>
      </c>
      <c r="Q726" s="114">
        <v>5273.2</v>
      </c>
      <c r="R726" s="9"/>
      <c r="U726" s="114">
        <v>22.46</v>
      </c>
      <c r="V726" s="114">
        <v>15.3</v>
      </c>
      <c r="W726" s="114">
        <v>15.87</v>
      </c>
      <c r="X726" s="114">
        <v>6.92</v>
      </c>
      <c r="Y726" s="114">
        <v>16.899999999999999</v>
      </c>
      <c r="Z726" s="9"/>
      <c r="AB726" s="9" t="s">
        <v>116</v>
      </c>
      <c r="AC726" s="9"/>
      <c r="AD726" s="35">
        <v>8270</v>
      </c>
      <c r="AE726" s="366">
        <v>11</v>
      </c>
      <c r="AF726" s="366">
        <v>3</v>
      </c>
      <c r="AG726" s="366">
        <v>2</v>
      </c>
      <c r="AH726" s="366">
        <v>2</v>
      </c>
      <c r="AI726" s="366">
        <v>3</v>
      </c>
      <c r="AJ726" s="366"/>
      <c r="AM726" s="367">
        <v>496.25</v>
      </c>
      <c r="AN726" s="367">
        <v>79.59</v>
      </c>
      <c r="AO726" s="367">
        <v>26.77</v>
      </c>
      <c r="AP726" s="367">
        <v>-398.52</v>
      </c>
      <c r="AQ726" s="367">
        <v>-1599.83</v>
      </c>
      <c r="AR726" s="366"/>
      <c r="AU726" s="367">
        <v>19.09</v>
      </c>
      <c r="AV726" s="367">
        <v>2.95</v>
      </c>
      <c r="AW726" s="367">
        <v>1.22</v>
      </c>
      <c r="AX726" s="367">
        <v>-15.33</v>
      </c>
      <c r="AY726" s="367">
        <v>-59.25</v>
      </c>
      <c r="AZ726" s="366"/>
    </row>
    <row r="727" spans="2:52">
      <c r="B727" s="9" t="s">
        <v>99</v>
      </c>
      <c r="C727" s="9"/>
      <c r="D727" s="37">
        <v>8224</v>
      </c>
      <c r="E727" s="13"/>
      <c r="F727" s="13"/>
      <c r="G727" s="13"/>
      <c r="H727" s="13"/>
      <c r="I727" s="13"/>
      <c r="J727" s="9"/>
      <c r="K727" s="315"/>
      <c r="L727" s="315"/>
      <c r="M727" s="114">
        <v>0</v>
      </c>
      <c r="N727" s="114">
        <v>0</v>
      </c>
      <c r="O727" s="114">
        <v>0</v>
      </c>
      <c r="P727" s="114">
        <v>0</v>
      </c>
      <c r="Q727" s="114">
        <v>0</v>
      </c>
      <c r="R727" s="9"/>
      <c r="U727" s="114">
        <v>0</v>
      </c>
      <c r="V727" s="114">
        <v>0</v>
      </c>
      <c r="W727" s="114">
        <v>0</v>
      </c>
      <c r="X727" s="114">
        <v>0</v>
      </c>
      <c r="Y727" s="114">
        <v>0</v>
      </c>
      <c r="Z727" s="9"/>
      <c r="AB727" s="9" t="s">
        <v>118</v>
      </c>
      <c r="AC727" s="9"/>
      <c r="AD727" s="35">
        <v>8009</v>
      </c>
      <c r="AE727" s="366">
        <v>134</v>
      </c>
      <c r="AF727" s="366">
        <v>72</v>
      </c>
      <c r="AG727" s="366">
        <v>49</v>
      </c>
      <c r="AH727" s="366">
        <v>31</v>
      </c>
      <c r="AI727" s="366">
        <v>22</v>
      </c>
      <c r="AJ727" s="366"/>
      <c r="AM727" s="367">
        <v>39149.480000000003</v>
      </c>
      <c r="AN727" s="367">
        <v>21331.79</v>
      </c>
      <c r="AO727" s="367">
        <v>7994.5</v>
      </c>
      <c r="AP727" s="367">
        <v>6753.76</v>
      </c>
      <c r="AQ727" s="367">
        <v>3689.05</v>
      </c>
      <c r="AR727" s="366"/>
      <c r="AU727" s="367">
        <v>52.48</v>
      </c>
      <c r="AV727" s="367">
        <v>29.34</v>
      </c>
      <c r="AW727" s="367">
        <v>10.77</v>
      </c>
      <c r="AX727" s="367">
        <v>9.34</v>
      </c>
      <c r="AY727" s="367">
        <v>4.91</v>
      </c>
      <c r="AZ727" s="366"/>
    </row>
    <row r="728" spans="2:52">
      <c r="B728" s="9" t="s">
        <v>101</v>
      </c>
      <c r="C728" s="9"/>
      <c r="D728" s="37">
        <v>8037</v>
      </c>
      <c r="E728" s="13">
        <v>2</v>
      </c>
      <c r="F728" s="13">
        <v>1</v>
      </c>
      <c r="G728" s="13"/>
      <c r="H728" s="13"/>
      <c r="I728" s="13"/>
      <c r="J728" s="9"/>
      <c r="K728" s="315"/>
      <c r="L728" s="315"/>
      <c r="M728" s="114">
        <v>95.56</v>
      </c>
      <c r="N728" s="114">
        <v>73.28</v>
      </c>
      <c r="O728" s="114">
        <v>0</v>
      </c>
      <c r="P728" s="114">
        <v>0</v>
      </c>
      <c r="Q728" s="114">
        <v>0</v>
      </c>
      <c r="R728" s="9"/>
      <c r="U728" s="114">
        <v>47.78</v>
      </c>
      <c r="V728" s="114">
        <v>36.64</v>
      </c>
      <c r="W728" s="114">
        <v>0</v>
      </c>
      <c r="X728" s="114">
        <v>0</v>
      </c>
      <c r="Y728" s="114">
        <v>0</v>
      </c>
      <c r="Z728" s="9"/>
      <c r="AB728" s="9" t="s">
        <v>118</v>
      </c>
      <c r="AC728" s="9"/>
      <c r="AD728" s="35">
        <v>8091</v>
      </c>
      <c r="AE728" s="366">
        <v>2</v>
      </c>
      <c r="AF728" s="366">
        <v>2</v>
      </c>
      <c r="AG728" s="366">
        <v>1</v>
      </c>
      <c r="AH728" s="366"/>
      <c r="AI728" s="366"/>
      <c r="AJ728" s="366"/>
      <c r="AM728" s="367">
        <v>784.04</v>
      </c>
      <c r="AN728" s="367">
        <v>431.08</v>
      </c>
      <c r="AO728" s="367">
        <v>31.25</v>
      </c>
      <c r="AP728" s="367">
        <v>0</v>
      </c>
      <c r="AQ728" s="367">
        <v>0</v>
      </c>
      <c r="AR728" s="366"/>
      <c r="AU728" s="367">
        <v>98.01</v>
      </c>
      <c r="AV728" s="367">
        <v>53.89</v>
      </c>
      <c r="AW728" s="367">
        <v>3.91</v>
      </c>
      <c r="AX728" s="367">
        <v>0</v>
      </c>
      <c r="AY728" s="367">
        <v>0</v>
      </c>
      <c r="AZ728" s="366"/>
    </row>
    <row r="729" spans="2:52">
      <c r="B729" s="9" t="s">
        <v>102</v>
      </c>
      <c r="C729" s="9"/>
      <c r="D729" s="37">
        <v>8050</v>
      </c>
      <c r="E729" s="13"/>
      <c r="F729" s="13"/>
      <c r="G729" s="13"/>
      <c r="H729" s="13"/>
      <c r="I729" s="13"/>
      <c r="J729" s="9"/>
      <c r="K729" s="315"/>
      <c r="L729" s="315"/>
      <c r="M729" s="114">
        <v>0</v>
      </c>
      <c r="N729" s="114">
        <v>0</v>
      </c>
      <c r="O729" s="114">
        <v>0</v>
      </c>
      <c r="P729" s="114">
        <v>0</v>
      </c>
      <c r="Q729" s="114">
        <v>0</v>
      </c>
      <c r="R729" s="9"/>
      <c r="U729" s="114">
        <v>0</v>
      </c>
      <c r="V729" s="114">
        <v>0</v>
      </c>
      <c r="W729" s="114">
        <v>0</v>
      </c>
      <c r="X729" s="114">
        <v>0</v>
      </c>
      <c r="Y729" s="114">
        <v>0</v>
      </c>
      <c r="Z729" s="9"/>
      <c r="AB729" s="9" t="s">
        <v>118</v>
      </c>
      <c r="AC729" s="9"/>
      <c r="AD729" s="35">
        <v>8099</v>
      </c>
      <c r="AE729" s="366"/>
      <c r="AF729" s="366"/>
      <c r="AG729" s="366"/>
      <c r="AH729" s="366"/>
      <c r="AI729" s="366"/>
      <c r="AJ729" s="366"/>
      <c r="AM729" s="367">
        <v>0</v>
      </c>
      <c r="AN729" s="367">
        <v>0</v>
      </c>
      <c r="AO729" s="367">
        <v>0</v>
      </c>
      <c r="AP729" s="367">
        <v>0</v>
      </c>
      <c r="AQ729" s="367">
        <v>0</v>
      </c>
      <c r="AR729" s="366"/>
      <c r="AU729" s="367">
        <v>0</v>
      </c>
      <c r="AV729" s="367">
        <v>0</v>
      </c>
      <c r="AW729" s="367">
        <v>0</v>
      </c>
      <c r="AX729" s="367">
        <v>0</v>
      </c>
      <c r="AY729" s="367">
        <v>0</v>
      </c>
      <c r="AZ729" s="366"/>
    </row>
    <row r="730" spans="2:52">
      <c r="B730" s="9" t="s">
        <v>103</v>
      </c>
      <c r="C730" s="9"/>
      <c r="D730" s="37">
        <v>8008</v>
      </c>
      <c r="E730" s="13">
        <v>283</v>
      </c>
      <c r="F730" s="13">
        <v>134</v>
      </c>
      <c r="G730" s="13">
        <v>89</v>
      </c>
      <c r="H730" s="13">
        <v>63</v>
      </c>
      <c r="I730" s="13">
        <v>59</v>
      </c>
      <c r="J730" s="9"/>
      <c r="K730" s="315"/>
      <c r="L730" s="315"/>
      <c r="M730" s="114">
        <v>-2138.14</v>
      </c>
      <c r="N730" s="114">
        <v>-10388.77</v>
      </c>
      <c r="O730" s="114">
        <v>-8542.2999999999993</v>
      </c>
      <c r="P730" s="114">
        <v>-5053.3999999999996</v>
      </c>
      <c r="Q730" s="114">
        <v>-28988.2</v>
      </c>
      <c r="R730" s="9"/>
      <c r="U730" s="114">
        <v>-1.23</v>
      </c>
      <c r="V730" s="114">
        <v>-5.34</v>
      </c>
      <c r="W730" s="114">
        <v>-4.4400000000000004</v>
      </c>
      <c r="X730" s="114">
        <v>-2.58</v>
      </c>
      <c r="Y730" s="114">
        <v>-13.65</v>
      </c>
      <c r="Z730" s="9"/>
      <c r="AB730" s="9" t="s">
        <v>122</v>
      </c>
      <c r="AC730" s="9"/>
      <c r="AD730" s="35">
        <v>8349</v>
      </c>
      <c r="AE730" s="366"/>
      <c r="AF730" s="366"/>
      <c r="AG730" s="366"/>
      <c r="AH730" s="366"/>
      <c r="AI730" s="366"/>
      <c r="AJ730" s="366"/>
      <c r="AM730" s="367">
        <v>0</v>
      </c>
      <c r="AN730" s="367">
        <v>0</v>
      </c>
      <c r="AO730" s="367">
        <v>0</v>
      </c>
      <c r="AP730" s="367">
        <v>0</v>
      </c>
      <c r="AQ730" s="367">
        <v>0</v>
      </c>
      <c r="AR730" s="366"/>
      <c r="AU730" s="367">
        <v>0</v>
      </c>
      <c r="AV730" s="367">
        <v>0</v>
      </c>
      <c r="AW730" s="367">
        <v>0</v>
      </c>
      <c r="AX730" s="367">
        <v>0</v>
      </c>
      <c r="AY730" s="367">
        <v>0</v>
      </c>
      <c r="AZ730" s="366"/>
    </row>
    <row r="731" spans="2:52">
      <c r="B731" s="9" t="s">
        <v>103</v>
      </c>
      <c r="C731" s="9"/>
      <c r="D731" s="37">
        <v>8050</v>
      </c>
      <c r="E731" s="13">
        <v>40</v>
      </c>
      <c r="F731" s="13">
        <v>21</v>
      </c>
      <c r="G731" s="13">
        <v>18</v>
      </c>
      <c r="H731" s="13">
        <v>11</v>
      </c>
      <c r="I731" s="13">
        <v>10</v>
      </c>
      <c r="J731" s="9"/>
      <c r="K731" s="315"/>
      <c r="L731" s="315"/>
      <c r="M731" s="114">
        <v>2303.6799999999998</v>
      </c>
      <c r="N731" s="114">
        <v>2820.16</v>
      </c>
      <c r="O731" s="114">
        <v>1474.07</v>
      </c>
      <c r="P731" s="114">
        <v>730.95</v>
      </c>
      <c r="Q731" s="114">
        <v>9328.67</v>
      </c>
      <c r="R731" s="9"/>
      <c r="U731" s="114">
        <v>7.29</v>
      </c>
      <c r="V731" s="114">
        <v>9.19</v>
      </c>
      <c r="W731" s="114">
        <v>4.9000000000000004</v>
      </c>
      <c r="X731" s="114">
        <v>2.4300000000000002</v>
      </c>
      <c r="Y731" s="114">
        <v>30.29</v>
      </c>
      <c r="Z731" s="9"/>
      <c r="AB731" s="9" t="s">
        <v>125</v>
      </c>
      <c r="AC731" s="9"/>
      <c r="AD731" s="35">
        <v>8012</v>
      </c>
      <c r="AE731" s="366">
        <v>27</v>
      </c>
      <c r="AF731" s="366">
        <v>8</v>
      </c>
      <c r="AG731" s="366">
        <v>2</v>
      </c>
      <c r="AH731" s="366">
        <v>2</v>
      </c>
      <c r="AI731" s="366">
        <v>2</v>
      </c>
      <c r="AJ731" s="366"/>
      <c r="AM731" s="367">
        <v>9805.33</v>
      </c>
      <c r="AN731" s="367">
        <v>764.64</v>
      </c>
      <c r="AO731" s="367">
        <v>5.58</v>
      </c>
      <c r="AP731" s="367">
        <v>22.21</v>
      </c>
      <c r="AQ731" s="367">
        <v>-540.22</v>
      </c>
      <c r="AR731" s="366"/>
      <c r="AU731" s="367">
        <v>116.73</v>
      </c>
      <c r="AV731" s="367">
        <v>6.37</v>
      </c>
      <c r="AW731" s="367">
        <v>0.05</v>
      </c>
      <c r="AX731" s="367">
        <v>0.2</v>
      </c>
      <c r="AY731" s="367">
        <v>-4.5</v>
      </c>
      <c r="AZ731" s="366"/>
    </row>
    <row r="732" spans="2:52">
      <c r="B732" s="9" t="s">
        <v>104</v>
      </c>
      <c r="C732" s="9"/>
      <c r="D732" s="37">
        <v>8008</v>
      </c>
      <c r="E732" s="13"/>
      <c r="F732" s="13"/>
      <c r="G732" s="13"/>
      <c r="H732" s="13"/>
      <c r="I732" s="13"/>
      <c r="J732" s="9"/>
      <c r="K732" s="315"/>
      <c r="L732" s="315"/>
      <c r="M732" s="114">
        <v>0</v>
      </c>
      <c r="N732" s="114">
        <v>0</v>
      </c>
      <c r="O732" s="114">
        <v>0</v>
      </c>
      <c r="P732" s="114">
        <v>0</v>
      </c>
      <c r="Q732" s="114">
        <v>0</v>
      </c>
      <c r="R732" s="9"/>
      <c r="U732" s="114">
        <v>0</v>
      </c>
      <c r="V732" s="114">
        <v>0</v>
      </c>
      <c r="W732" s="114">
        <v>0</v>
      </c>
      <c r="X732" s="114">
        <v>0</v>
      </c>
      <c r="Y732" s="114">
        <v>0</v>
      </c>
      <c r="Z732" s="9"/>
      <c r="AB732" s="9" t="s">
        <v>126</v>
      </c>
      <c r="AC732" s="9"/>
      <c r="AD732" s="35">
        <v>8037</v>
      </c>
      <c r="AE732" s="366">
        <v>12</v>
      </c>
      <c r="AF732" s="366">
        <v>4</v>
      </c>
      <c r="AG732" s="366">
        <v>2</v>
      </c>
      <c r="AH732" s="366">
        <v>2</v>
      </c>
      <c r="AI732" s="366">
        <v>1</v>
      </c>
      <c r="AJ732" s="366"/>
      <c r="AM732" s="367">
        <v>1490.38</v>
      </c>
      <c r="AN732" s="367">
        <v>-24459.599999999999</v>
      </c>
      <c r="AO732" s="367">
        <v>324.11</v>
      </c>
      <c r="AP732" s="367">
        <v>303.26</v>
      </c>
      <c r="AQ732" s="367">
        <v>155.97999999999999</v>
      </c>
      <c r="AR732" s="366"/>
      <c r="AU732" s="367">
        <v>17.739999999999998</v>
      </c>
      <c r="AV732" s="367">
        <v>-301.97000000000003</v>
      </c>
      <c r="AW732" s="367">
        <v>3.95</v>
      </c>
      <c r="AX732" s="367">
        <v>3.79</v>
      </c>
      <c r="AY732" s="367">
        <v>1.86</v>
      </c>
      <c r="AZ732" s="366"/>
    </row>
    <row r="733" spans="2:52">
      <c r="B733" s="9" t="s">
        <v>105</v>
      </c>
      <c r="C733" s="9"/>
      <c r="D733" s="37">
        <v>8008</v>
      </c>
      <c r="E733" s="13"/>
      <c r="F733" s="13"/>
      <c r="G733" s="13"/>
      <c r="H733" s="13"/>
      <c r="I733" s="13"/>
      <c r="J733" s="9"/>
      <c r="K733" s="315"/>
      <c r="L733" s="315"/>
      <c r="M733" s="114"/>
      <c r="N733" s="114">
        <v>-150.55000000000001</v>
      </c>
      <c r="O733" s="114"/>
      <c r="P733" s="114">
        <v>0</v>
      </c>
      <c r="Q733" s="114">
        <v>0</v>
      </c>
      <c r="R733" s="9"/>
      <c r="U733" s="114"/>
      <c r="V733" s="114">
        <v>-150.55000000000001</v>
      </c>
      <c r="W733" s="114"/>
      <c r="X733" s="114">
        <v>0</v>
      </c>
      <c r="Y733" s="114">
        <v>0</v>
      </c>
      <c r="Z733" s="9"/>
      <c r="AB733" s="9" t="s">
        <v>128</v>
      </c>
      <c r="AC733" s="9"/>
      <c r="AD733" s="35">
        <v>8037</v>
      </c>
      <c r="AE733" s="366">
        <v>1</v>
      </c>
      <c r="AF733" s="366"/>
      <c r="AG733" s="366"/>
      <c r="AH733" s="366"/>
      <c r="AI733" s="366"/>
      <c r="AJ733" s="366"/>
      <c r="AM733" s="367">
        <v>15</v>
      </c>
      <c r="AN733" s="367">
        <v>0</v>
      </c>
      <c r="AO733" s="367">
        <v>0</v>
      </c>
      <c r="AP733" s="367">
        <v>-21.31</v>
      </c>
      <c r="AQ733" s="367">
        <v>-42.14</v>
      </c>
      <c r="AR733" s="366"/>
      <c r="AU733" s="367">
        <v>0.68</v>
      </c>
      <c r="AV733" s="367">
        <v>0</v>
      </c>
      <c r="AW733" s="367">
        <v>0</v>
      </c>
      <c r="AX733" s="367">
        <v>-1.01</v>
      </c>
      <c r="AY733" s="367">
        <v>-1.92</v>
      </c>
      <c r="AZ733" s="366"/>
    </row>
    <row r="734" spans="2:52">
      <c r="B734" s="9" t="s">
        <v>108</v>
      </c>
      <c r="C734" s="9"/>
      <c r="D734" s="37">
        <v>8050</v>
      </c>
      <c r="E734" s="13">
        <v>260</v>
      </c>
      <c r="F734" s="13">
        <v>95</v>
      </c>
      <c r="G734" s="13">
        <v>60</v>
      </c>
      <c r="H734" s="13">
        <v>44</v>
      </c>
      <c r="I734" s="13">
        <v>45</v>
      </c>
      <c r="J734" s="9"/>
      <c r="K734" s="315"/>
      <c r="L734" s="315"/>
      <c r="M734" s="114">
        <v>9748.75</v>
      </c>
      <c r="N734" s="114">
        <v>1796.27</v>
      </c>
      <c r="O734" s="114">
        <v>1139.43</v>
      </c>
      <c r="P734" s="114">
        <v>981.25</v>
      </c>
      <c r="Q734" s="114">
        <v>-3071.94</v>
      </c>
      <c r="R734" s="9"/>
      <c r="U734" s="114">
        <v>4.32</v>
      </c>
      <c r="V734" s="114">
        <v>0.8</v>
      </c>
      <c r="W734" s="114">
        <v>0.51</v>
      </c>
      <c r="X734" s="114">
        <v>0.44</v>
      </c>
      <c r="Y734" s="114">
        <v>-1.35</v>
      </c>
      <c r="Z734" s="9"/>
      <c r="AB734" s="9" t="s">
        <v>131</v>
      </c>
      <c r="AC734" s="9"/>
      <c r="AD734" s="35">
        <v>8008</v>
      </c>
      <c r="AE734" s="366">
        <v>11</v>
      </c>
      <c r="AF734" s="366">
        <v>4</v>
      </c>
      <c r="AG734" s="366">
        <v>3</v>
      </c>
      <c r="AH734" s="366">
        <v>1</v>
      </c>
      <c r="AI734" s="366">
        <v>1</v>
      </c>
      <c r="AJ734" s="366"/>
      <c r="AM734" s="367">
        <v>19315.63</v>
      </c>
      <c r="AN734" s="367">
        <v>1408.99</v>
      </c>
      <c r="AO734" s="367">
        <v>610.09</v>
      </c>
      <c r="AP734" s="367">
        <v>365.57</v>
      </c>
      <c r="AQ734" s="367">
        <v>3153.02</v>
      </c>
      <c r="AR734" s="366"/>
      <c r="AU734" s="367">
        <v>495.27</v>
      </c>
      <c r="AV734" s="367">
        <v>35.22</v>
      </c>
      <c r="AW734" s="367">
        <v>16.059999999999999</v>
      </c>
      <c r="AX734" s="367">
        <v>9.14</v>
      </c>
      <c r="AY734" s="367">
        <v>71.66</v>
      </c>
      <c r="AZ734" s="366"/>
    </row>
    <row r="735" spans="2:52">
      <c r="B735" s="9" t="s">
        <v>113</v>
      </c>
      <c r="C735" s="9"/>
      <c r="D735" s="37">
        <v>8223</v>
      </c>
      <c r="E735" s="13">
        <v>6</v>
      </c>
      <c r="F735" s="13">
        <v>6</v>
      </c>
      <c r="G735" s="13">
        <v>4</v>
      </c>
      <c r="H735" s="13">
        <v>1</v>
      </c>
      <c r="I735" s="13">
        <v>2</v>
      </c>
      <c r="J735" s="9"/>
      <c r="K735" s="315"/>
      <c r="L735" s="315"/>
      <c r="M735" s="114">
        <v>910.14</v>
      </c>
      <c r="N735" s="114">
        <v>770.2</v>
      </c>
      <c r="O735" s="114">
        <v>904.44</v>
      </c>
      <c r="P735" s="114">
        <v>24.35</v>
      </c>
      <c r="Q735" s="114">
        <v>772.48</v>
      </c>
      <c r="R735" s="9"/>
      <c r="U735" s="114">
        <v>27.58</v>
      </c>
      <c r="V735" s="114">
        <v>24.07</v>
      </c>
      <c r="W735" s="114">
        <v>30.15</v>
      </c>
      <c r="X735" s="114">
        <v>0.84</v>
      </c>
      <c r="Y735" s="114">
        <v>26.64</v>
      </c>
      <c r="Z735" s="9"/>
      <c r="AB735" s="9" t="s">
        <v>132</v>
      </c>
      <c r="AC735" s="9"/>
      <c r="AD735" s="35">
        <v>8014</v>
      </c>
      <c r="AE735" s="366">
        <v>25</v>
      </c>
      <c r="AF735" s="366">
        <v>11</v>
      </c>
      <c r="AG735" s="366">
        <v>7</v>
      </c>
      <c r="AH735" s="366">
        <v>6</v>
      </c>
      <c r="AI735" s="366">
        <v>6</v>
      </c>
      <c r="AJ735" s="366"/>
      <c r="AM735" s="367">
        <v>26726.26</v>
      </c>
      <c r="AN735" s="367">
        <v>-7746.36</v>
      </c>
      <c r="AO735" s="367">
        <v>1098.17</v>
      </c>
      <c r="AP735" s="367">
        <v>1573.32</v>
      </c>
      <c r="AQ735" s="367">
        <v>-44377.66</v>
      </c>
      <c r="AR735" s="366"/>
      <c r="AU735" s="367">
        <v>245.2</v>
      </c>
      <c r="AV735" s="367">
        <v>-69.16</v>
      </c>
      <c r="AW735" s="367">
        <v>10.36</v>
      </c>
      <c r="AX735" s="367">
        <v>17.100000000000001</v>
      </c>
      <c r="AY735" s="367">
        <v>-403.43</v>
      </c>
      <c r="AZ735" s="366"/>
    </row>
    <row r="736" spans="2:52">
      <c r="B736" s="9" t="s">
        <v>115</v>
      </c>
      <c r="C736" s="9"/>
      <c r="D736" s="37">
        <v>8330</v>
      </c>
      <c r="E736" s="13">
        <v>49</v>
      </c>
      <c r="F736" s="13">
        <v>31</v>
      </c>
      <c r="G736" s="13">
        <v>26</v>
      </c>
      <c r="H736" s="13">
        <v>22</v>
      </c>
      <c r="I736" s="13">
        <v>22</v>
      </c>
      <c r="J736" s="9"/>
      <c r="K736" s="315"/>
      <c r="L736" s="315"/>
      <c r="M736" s="114">
        <v>4923.53</v>
      </c>
      <c r="N736" s="114">
        <v>4161.07</v>
      </c>
      <c r="O736" s="114">
        <v>4305.6499999999996</v>
      </c>
      <c r="P736" s="114">
        <v>7383.09</v>
      </c>
      <c r="Q736" s="114">
        <v>3910.17</v>
      </c>
      <c r="R736" s="9"/>
      <c r="U736" s="114">
        <v>35.68</v>
      </c>
      <c r="V736" s="114">
        <v>30.6</v>
      </c>
      <c r="W736" s="114">
        <v>31.66</v>
      </c>
      <c r="X736" s="114">
        <v>57.23</v>
      </c>
      <c r="Y736" s="114">
        <v>27.34</v>
      </c>
      <c r="Z736" s="9"/>
      <c r="AB736" s="9" t="s">
        <v>134</v>
      </c>
      <c r="AC736" s="9"/>
      <c r="AD736" s="35">
        <v>8302</v>
      </c>
      <c r="AE736" s="366">
        <v>340</v>
      </c>
      <c r="AF736" s="366">
        <v>178</v>
      </c>
      <c r="AG736" s="366">
        <v>111</v>
      </c>
      <c r="AH736" s="366">
        <v>85</v>
      </c>
      <c r="AI736" s="366">
        <v>79</v>
      </c>
      <c r="AJ736" s="366"/>
      <c r="AM736" s="367">
        <v>93248.11</v>
      </c>
      <c r="AN736" s="367">
        <v>36241.61</v>
      </c>
      <c r="AO736" s="367">
        <v>9599.23</v>
      </c>
      <c r="AP736" s="367">
        <v>4904.6000000000004</v>
      </c>
      <c r="AQ736" s="367">
        <v>6822.58</v>
      </c>
      <c r="AR736" s="366"/>
      <c r="AU736" s="367">
        <v>44.79</v>
      </c>
      <c r="AV736" s="367">
        <v>17.32</v>
      </c>
      <c r="AW736" s="367">
        <v>4.9000000000000004</v>
      </c>
      <c r="AX736" s="367">
        <v>2.81</v>
      </c>
      <c r="AY736" s="367">
        <v>3.22</v>
      </c>
      <c r="AZ736" s="366"/>
    </row>
    <row r="737" spans="2:52">
      <c r="B737" s="9" t="s">
        <v>116</v>
      </c>
      <c r="C737" s="9"/>
      <c r="D737" s="37">
        <v>8270</v>
      </c>
      <c r="E737" s="13">
        <v>41</v>
      </c>
      <c r="F737" s="13">
        <v>13</v>
      </c>
      <c r="G737" s="13">
        <v>12</v>
      </c>
      <c r="H737" s="13">
        <v>8</v>
      </c>
      <c r="I737" s="13">
        <v>11</v>
      </c>
      <c r="J737" s="9"/>
      <c r="K737" s="315"/>
      <c r="L737" s="315"/>
      <c r="M737" s="114">
        <v>5992.48</v>
      </c>
      <c r="N737" s="114">
        <v>451.01</v>
      </c>
      <c r="O737" s="114">
        <v>2096.25</v>
      </c>
      <c r="P737" s="114">
        <v>1142.56</v>
      </c>
      <c r="Q737" s="114">
        <v>3246.09</v>
      </c>
      <c r="R737" s="9"/>
      <c r="U737" s="114">
        <v>39.42</v>
      </c>
      <c r="V737" s="114">
        <v>2.97</v>
      </c>
      <c r="W737" s="114">
        <v>14.66</v>
      </c>
      <c r="X737" s="114">
        <v>7.77</v>
      </c>
      <c r="Y737" s="114">
        <v>21.36</v>
      </c>
      <c r="Z737" s="9"/>
      <c r="AB737" s="9" t="s">
        <v>134</v>
      </c>
      <c r="AC737" s="9"/>
      <c r="AD737" s="35">
        <v>8351</v>
      </c>
      <c r="AE737" s="366"/>
      <c r="AF737" s="366"/>
      <c r="AG737" s="366"/>
      <c r="AH737" s="366"/>
      <c r="AI737" s="366"/>
      <c r="AJ737" s="366"/>
      <c r="AM737" s="367">
        <v>0</v>
      </c>
      <c r="AN737" s="367">
        <v>0</v>
      </c>
      <c r="AO737" s="367">
        <v>0</v>
      </c>
      <c r="AP737" s="367">
        <v>0</v>
      </c>
      <c r="AQ737" s="367">
        <v>0</v>
      </c>
      <c r="AR737" s="366"/>
      <c r="AU737" s="367">
        <v>0</v>
      </c>
      <c r="AV737" s="367">
        <v>0</v>
      </c>
      <c r="AW737" s="367">
        <v>0</v>
      </c>
      <c r="AX737" s="367">
        <v>0</v>
      </c>
      <c r="AY737" s="367">
        <v>0</v>
      </c>
      <c r="AZ737" s="366"/>
    </row>
    <row r="738" spans="2:52">
      <c r="B738" s="9" t="s">
        <v>118</v>
      </c>
      <c r="C738" s="9"/>
      <c r="D738" s="37">
        <v>8009</v>
      </c>
      <c r="E738" s="13">
        <v>654</v>
      </c>
      <c r="F738" s="13">
        <v>362</v>
      </c>
      <c r="G738" s="13">
        <v>285</v>
      </c>
      <c r="H738" s="13">
        <v>202</v>
      </c>
      <c r="I738" s="13">
        <v>223</v>
      </c>
      <c r="J738" s="9"/>
      <c r="K738" s="315"/>
      <c r="L738" s="315"/>
      <c r="M738" s="114">
        <v>71615.53</v>
      </c>
      <c r="N738" s="114">
        <v>39868.410000000003</v>
      </c>
      <c r="O738" s="114">
        <v>29705.39</v>
      </c>
      <c r="P738" s="114">
        <v>22657.16</v>
      </c>
      <c r="Q738" s="114">
        <v>67088.42</v>
      </c>
      <c r="R738" s="9"/>
      <c r="U738" s="114">
        <v>22.89</v>
      </c>
      <c r="V738" s="114">
        <v>12.87</v>
      </c>
      <c r="W738" s="114">
        <v>9.64</v>
      </c>
      <c r="X738" s="114">
        <v>7.41</v>
      </c>
      <c r="Y738" s="114">
        <v>21.42</v>
      </c>
      <c r="Z738" s="9"/>
      <c r="AB738" s="9" t="s">
        <v>136</v>
      </c>
      <c r="AC738" s="9"/>
      <c r="AD738" s="35">
        <v>8203</v>
      </c>
      <c r="AE738" s="366">
        <v>47</v>
      </c>
      <c r="AF738" s="366">
        <v>27</v>
      </c>
      <c r="AG738" s="366">
        <v>12</v>
      </c>
      <c r="AH738" s="366">
        <v>10</v>
      </c>
      <c r="AI738" s="366">
        <v>7</v>
      </c>
      <c r="AJ738" s="366"/>
      <c r="AM738" s="367">
        <v>10854.67</v>
      </c>
      <c r="AN738" s="367">
        <v>1378.1</v>
      </c>
      <c r="AO738" s="367">
        <v>2159.3000000000002</v>
      </c>
      <c r="AP738" s="367">
        <v>1089.44</v>
      </c>
      <c r="AQ738" s="367">
        <v>-3664.53</v>
      </c>
      <c r="AR738" s="366"/>
      <c r="AU738" s="367">
        <v>21.28</v>
      </c>
      <c r="AV738" s="367">
        <v>2.77</v>
      </c>
      <c r="AW738" s="367">
        <v>5.44</v>
      </c>
      <c r="AX738" s="367">
        <v>2.61</v>
      </c>
      <c r="AY738" s="367">
        <v>-7.26</v>
      </c>
      <c r="AZ738" s="366"/>
    </row>
    <row r="739" spans="2:52">
      <c r="B739" s="9" t="s">
        <v>118</v>
      </c>
      <c r="C739" s="9"/>
      <c r="D739" s="37">
        <v>8091</v>
      </c>
      <c r="E739" s="13"/>
      <c r="F739" s="13">
        <v>1</v>
      </c>
      <c r="G739" s="13">
        <v>1</v>
      </c>
      <c r="H739" s="13"/>
      <c r="I739" s="13"/>
      <c r="J739" s="9"/>
      <c r="K739" s="315"/>
      <c r="L739" s="315"/>
      <c r="M739" s="114">
        <v>0</v>
      </c>
      <c r="N739" s="114">
        <v>809.41</v>
      </c>
      <c r="O739" s="114">
        <v>655.05999999999995</v>
      </c>
      <c r="P739" s="114">
        <v>0</v>
      </c>
      <c r="Q739" s="114">
        <v>0</v>
      </c>
      <c r="R739" s="9"/>
      <c r="U739" s="114">
        <v>0</v>
      </c>
      <c r="V739" s="114">
        <v>161.88</v>
      </c>
      <c r="W739" s="114">
        <v>131.01</v>
      </c>
      <c r="X739" s="114">
        <v>0</v>
      </c>
      <c r="Y739" s="114">
        <v>0</v>
      </c>
      <c r="Z739" s="9"/>
      <c r="AB739" s="9" t="s">
        <v>142</v>
      </c>
      <c r="AC739" s="9"/>
      <c r="AD739" s="35">
        <v>8310</v>
      </c>
      <c r="AE739" s="366">
        <v>39</v>
      </c>
      <c r="AF739" s="366">
        <v>19</v>
      </c>
      <c r="AG739" s="366">
        <v>9</v>
      </c>
      <c r="AH739" s="366">
        <v>9</v>
      </c>
      <c r="AI739" s="366">
        <v>7</v>
      </c>
      <c r="AJ739" s="366"/>
      <c r="AM739" s="367">
        <v>23864.45</v>
      </c>
      <c r="AN739" s="367">
        <v>2662.62</v>
      </c>
      <c r="AO739" s="367">
        <v>306.01</v>
      </c>
      <c r="AP739" s="367">
        <v>677.52</v>
      </c>
      <c r="AQ739" s="367">
        <v>558</v>
      </c>
      <c r="AR739" s="366"/>
      <c r="AU739" s="367">
        <v>142.9</v>
      </c>
      <c r="AV739" s="367">
        <v>15.66</v>
      </c>
      <c r="AW739" s="367">
        <v>1.85</v>
      </c>
      <c r="AX739" s="367">
        <v>4.5199999999999996</v>
      </c>
      <c r="AY739" s="367">
        <v>3.23</v>
      </c>
      <c r="AZ739" s="366"/>
    </row>
    <row r="740" spans="2:52">
      <c r="B740" s="9" t="s">
        <v>120</v>
      </c>
      <c r="C740" s="9"/>
      <c r="D740" s="37">
        <v>8080</v>
      </c>
      <c r="E740" s="13">
        <v>3</v>
      </c>
      <c r="F740" s="13">
        <v>1</v>
      </c>
      <c r="G740" s="13"/>
      <c r="H740" s="13"/>
      <c r="I740" s="13"/>
      <c r="J740" s="9"/>
      <c r="K740" s="315"/>
      <c r="L740" s="315"/>
      <c r="M740" s="114">
        <v>2956.73</v>
      </c>
      <c r="N740" s="114">
        <v>159.62</v>
      </c>
      <c r="O740" s="114">
        <v>0</v>
      </c>
      <c r="P740" s="114">
        <v>0</v>
      </c>
      <c r="Q740" s="114">
        <v>0</v>
      </c>
      <c r="R740" s="9"/>
      <c r="U740" s="114">
        <v>739.18</v>
      </c>
      <c r="V740" s="114">
        <v>79.81</v>
      </c>
      <c r="W740" s="114">
        <v>0</v>
      </c>
      <c r="X740" s="114">
        <v>0</v>
      </c>
      <c r="Y740" s="114">
        <v>0</v>
      </c>
      <c r="Z740" s="9"/>
      <c r="AB740" s="9" t="s">
        <v>142</v>
      </c>
      <c r="AC740" s="9"/>
      <c r="AD740" s="35">
        <v>8326</v>
      </c>
      <c r="AE740" s="366"/>
      <c r="AF740" s="366"/>
      <c r="AG740" s="366"/>
      <c r="AH740" s="366"/>
      <c r="AI740" s="366"/>
      <c r="AJ740" s="366"/>
      <c r="AM740" s="367">
        <v>0</v>
      </c>
      <c r="AN740" s="367">
        <v>0</v>
      </c>
      <c r="AO740" s="367"/>
      <c r="AP740" s="367">
        <v>0</v>
      </c>
      <c r="AQ740" s="367">
        <v>0</v>
      </c>
      <c r="AR740" s="366"/>
      <c r="AU740" s="367">
        <v>0</v>
      </c>
      <c r="AV740" s="367">
        <v>0</v>
      </c>
      <c r="AW740" s="367"/>
      <c r="AX740" s="367">
        <v>0</v>
      </c>
      <c r="AY740" s="367">
        <v>0</v>
      </c>
      <c r="AZ740" s="366"/>
    </row>
    <row r="741" spans="2:52">
      <c r="B741" s="9" t="s">
        <v>122</v>
      </c>
      <c r="C741" s="9"/>
      <c r="D741" s="37">
        <v>8349</v>
      </c>
      <c r="E741" s="13">
        <v>3</v>
      </c>
      <c r="F741" s="13"/>
      <c r="G741" s="13"/>
      <c r="H741" s="13"/>
      <c r="I741" s="13"/>
      <c r="J741" s="9"/>
      <c r="K741" s="315"/>
      <c r="L741" s="315"/>
      <c r="M741" s="114">
        <v>517.99</v>
      </c>
      <c r="N741" s="114">
        <v>0</v>
      </c>
      <c r="O741" s="114">
        <v>0</v>
      </c>
      <c r="P741" s="114">
        <v>0</v>
      </c>
      <c r="Q741" s="114">
        <v>0</v>
      </c>
      <c r="R741" s="9"/>
      <c r="U741" s="114">
        <v>172.66</v>
      </c>
      <c r="V741" s="114">
        <v>0</v>
      </c>
      <c r="W741" s="114">
        <v>0</v>
      </c>
      <c r="X741" s="114">
        <v>0</v>
      </c>
      <c r="Y741" s="114">
        <v>0</v>
      </c>
      <c r="Z741" s="9"/>
      <c r="AB741" s="9" t="s">
        <v>148</v>
      </c>
      <c r="AC741" s="9"/>
      <c r="AD741" s="35">
        <v>8310</v>
      </c>
      <c r="AE741" s="366">
        <v>11</v>
      </c>
      <c r="AF741" s="366">
        <v>7</v>
      </c>
      <c r="AG741" s="366">
        <v>4</v>
      </c>
      <c r="AH741" s="366"/>
      <c r="AI741" s="366"/>
      <c r="AJ741" s="366"/>
      <c r="AM741" s="367">
        <v>14899.27</v>
      </c>
      <c r="AN741" s="367">
        <v>393.15</v>
      </c>
      <c r="AO741" s="367">
        <v>10.27</v>
      </c>
      <c r="AP741" s="367">
        <v>0</v>
      </c>
      <c r="AQ741" s="367">
        <v>0</v>
      </c>
      <c r="AR741" s="366"/>
      <c r="AU741" s="367">
        <v>595.97</v>
      </c>
      <c r="AV741" s="367">
        <v>16.38</v>
      </c>
      <c r="AW741" s="367">
        <v>0.47</v>
      </c>
      <c r="AX741" s="367">
        <v>0</v>
      </c>
      <c r="AY741" s="367">
        <v>0</v>
      </c>
      <c r="AZ741" s="366"/>
    </row>
    <row r="742" spans="2:52">
      <c r="B742" s="9" t="s">
        <v>125</v>
      </c>
      <c r="C742" s="9"/>
      <c r="D742" s="37">
        <v>8012</v>
      </c>
      <c r="E742" s="13">
        <v>378</v>
      </c>
      <c r="F742" s="13">
        <v>217</v>
      </c>
      <c r="G742" s="13">
        <v>138</v>
      </c>
      <c r="H742" s="13">
        <v>102</v>
      </c>
      <c r="I742" s="13">
        <v>203</v>
      </c>
      <c r="J742" s="9"/>
      <c r="K742" s="315"/>
      <c r="L742" s="315"/>
      <c r="M742" s="114">
        <v>25912.32</v>
      </c>
      <c r="N742" s="114">
        <v>21092.18</v>
      </c>
      <c r="O742" s="114">
        <v>8738.2000000000007</v>
      </c>
      <c r="P742" s="114">
        <v>8762.4500000000007</v>
      </c>
      <c r="Q742" s="114">
        <v>48343.45</v>
      </c>
      <c r="R742" s="9"/>
      <c r="U742" s="114">
        <v>21.7</v>
      </c>
      <c r="V742" s="114">
        <v>15.76</v>
      </c>
      <c r="W742" s="114">
        <v>6.9</v>
      </c>
      <c r="X742" s="114">
        <v>7.61</v>
      </c>
      <c r="Y742" s="114">
        <v>33.97</v>
      </c>
      <c r="Z742" s="9"/>
      <c r="AB742" s="9" t="s">
        <v>148</v>
      </c>
      <c r="AC742" s="9"/>
      <c r="AD742" s="35">
        <v>28520</v>
      </c>
      <c r="AE742" s="366"/>
      <c r="AF742" s="366"/>
      <c r="AG742" s="366"/>
      <c r="AH742" s="366"/>
      <c r="AI742" s="366"/>
      <c r="AJ742" s="366"/>
      <c r="AM742" s="367">
        <v>0</v>
      </c>
      <c r="AN742" s="367">
        <v>0</v>
      </c>
      <c r="AO742" s="367">
        <v>0</v>
      </c>
      <c r="AP742" s="367">
        <v>0</v>
      </c>
      <c r="AQ742" s="367">
        <v>0</v>
      </c>
      <c r="AR742" s="366"/>
      <c r="AU742" s="367">
        <v>0</v>
      </c>
      <c r="AV742" s="367">
        <v>0</v>
      </c>
      <c r="AW742" s="367">
        <v>0</v>
      </c>
      <c r="AX742" s="367">
        <v>0</v>
      </c>
      <c r="AY742" s="367">
        <v>0</v>
      </c>
      <c r="AZ742" s="366"/>
    </row>
    <row r="743" spans="2:52">
      <c r="B743" s="9" t="s">
        <v>126</v>
      </c>
      <c r="C743" s="9"/>
      <c r="D743" s="37">
        <v>8037</v>
      </c>
      <c r="E743" s="13">
        <v>93</v>
      </c>
      <c r="F743" s="13">
        <v>50</v>
      </c>
      <c r="G743" s="13">
        <v>30</v>
      </c>
      <c r="H743" s="13">
        <v>20</v>
      </c>
      <c r="I743" s="13">
        <v>34</v>
      </c>
      <c r="J743" s="9"/>
      <c r="K743" s="315"/>
      <c r="L743" s="315"/>
      <c r="M743" s="114">
        <v>9069.25</v>
      </c>
      <c r="N743" s="114">
        <v>6030.93</v>
      </c>
      <c r="O743" s="114">
        <v>4185.17</v>
      </c>
      <c r="P743" s="114">
        <v>2968.28</v>
      </c>
      <c r="Q743" s="114">
        <v>7993.65</v>
      </c>
      <c r="R743" s="9"/>
      <c r="U743" s="114">
        <v>20.75</v>
      </c>
      <c r="V743" s="114">
        <v>13.83</v>
      </c>
      <c r="W743" s="114">
        <v>9.43</v>
      </c>
      <c r="X743" s="114">
        <v>6.75</v>
      </c>
      <c r="Y743" s="114">
        <v>17.61</v>
      </c>
      <c r="Z743" s="9"/>
      <c r="AB743" s="9" t="s">
        <v>150</v>
      </c>
      <c r="AC743" s="9"/>
      <c r="AD743" s="35">
        <v>8210</v>
      </c>
      <c r="AE743" s="366">
        <v>21</v>
      </c>
      <c r="AF743" s="366">
        <v>7</v>
      </c>
      <c r="AG743" s="366">
        <v>2</v>
      </c>
      <c r="AH743" s="366">
        <v>3</v>
      </c>
      <c r="AI743" s="366">
        <v>1</v>
      </c>
      <c r="AJ743" s="366"/>
      <c r="AM743" s="367">
        <v>1845.8</v>
      </c>
      <c r="AN743" s="367">
        <v>174.02</v>
      </c>
      <c r="AO743" s="367">
        <v>-251.76</v>
      </c>
      <c r="AP743" s="367">
        <v>37.549999999999997</v>
      </c>
      <c r="AQ743" s="367">
        <v>-963.03</v>
      </c>
      <c r="AR743" s="366"/>
      <c r="AU743" s="367">
        <v>13.98</v>
      </c>
      <c r="AV743" s="367">
        <v>1.27</v>
      </c>
      <c r="AW743" s="367">
        <v>-2.0299999999999998</v>
      </c>
      <c r="AX743" s="367">
        <v>0.4</v>
      </c>
      <c r="AY743" s="367">
        <v>-6.93</v>
      </c>
      <c r="AZ743" s="366"/>
    </row>
    <row r="744" spans="2:52">
      <c r="B744" s="9" t="s">
        <v>128</v>
      </c>
      <c r="C744" s="9"/>
      <c r="D744" s="37">
        <v>8037</v>
      </c>
      <c r="E744" s="13">
        <v>28</v>
      </c>
      <c r="F744" s="13">
        <v>12</v>
      </c>
      <c r="G744" s="13">
        <v>10</v>
      </c>
      <c r="H744" s="13">
        <v>6</v>
      </c>
      <c r="I744" s="13">
        <v>5</v>
      </c>
      <c r="J744" s="9"/>
      <c r="K744" s="315"/>
      <c r="L744" s="315"/>
      <c r="M744" s="114">
        <v>4495.99</v>
      </c>
      <c r="N744" s="114">
        <v>1605.77</v>
      </c>
      <c r="O744" s="114">
        <v>2222.83</v>
      </c>
      <c r="P744" s="114">
        <v>748.23</v>
      </c>
      <c r="Q744" s="114">
        <v>1036.4000000000001</v>
      </c>
      <c r="R744" s="9"/>
      <c r="U744" s="114">
        <v>25.99</v>
      </c>
      <c r="V744" s="114">
        <v>9.2799999999999994</v>
      </c>
      <c r="W744" s="114">
        <v>12.92</v>
      </c>
      <c r="X744" s="114">
        <v>4.4000000000000004</v>
      </c>
      <c r="Y744" s="114">
        <v>6.1</v>
      </c>
      <c r="Z744" s="9"/>
      <c r="AB744" s="9" t="s">
        <v>155</v>
      </c>
      <c r="AC744" s="9"/>
      <c r="AD744" s="35">
        <v>8204</v>
      </c>
      <c r="AE744" s="366">
        <v>123</v>
      </c>
      <c r="AF744" s="366">
        <v>56</v>
      </c>
      <c r="AG744" s="366">
        <v>30</v>
      </c>
      <c r="AH744" s="366">
        <v>20</v>
      </c>
      <c r="AI744" s="366">
        <v>15</v>
      </c>
      <c r="AJ744" s="366"/>
      <c r="AM744" s="367">
        <v>42482.86</v>
      </c>
      <c r="AN744" s="367">
        <v>1499.4</v>
      </c>
      <c r="AO744" s="367">
        <v>2121.83</v>
      </c>
      <c r="AP744" s="367">
        <v>-1340.58</v>
      </c>
      <c r="AQ744" s="367">
        <v>-22593.5</v>
      </c>
      <c r="AR744" s="366"/>
      <c r="AU744" s="367">
        <v>49</v>
      </c>
      <c r="AV744" s="367">
        <v>1.74</v>
      </c>
      <c r="AW744" s="367">
        <v>2.5</v>
      </c>
      <c r="AX744" s="367">
        <v>-1.66</v>
      </c>
      <c r="AY744" s="367">
        <v>-26.09</v>
      </c>
      <c r="AZ744" s="366"/>
    </row>
    <row r="745" spans="2:52">
      <c r="B745" s="9" t="s">
        <v>129</v>
      </c>
      <c r="C745" s="9"/>
      <c r="D745" s="37">
        <v>7826</v>
      </c>
      <c r="E745" s="13">
        <v>1</v>
      </c>
      <c r="F745" s="13"/>
      <c r="G745" s="13"/>
      <c r="H745" s="13"/>
      <c r="I745" s="13"/>
      <c r="J745" s="9"/>
      <c r="K745" s="315"/>
      <c r="L745" s="315"/>
      <c r="M745" s="114">
        <v>-185.91</v>
      </c>
      <c r="N745" s="114">
        <v>0</v>
      </c>
      <c r="O745" s="114">
        <v>0</v>
      </c>
      <c r="P745" s="114">
        <v>0</v>
      </c>
      <c r="Q745" s="114">
        <v>-7.83</v>
      </c>
      <c r="R745" s="9"/>
      <c r="U745" s="114">
        <v>-37.18</v>
      </c>
      <c r="V745" s="114">
        <v>0</v>
      </c>
      <c r="W745" s="114">
        <v>0</v>
      </c>
      <c r="X745" s="114">
        <v>0</v>
      </c>
      <c r="Y745" s="114">
        <v>-1.96</v>
      </c>
      <c r="Z745" s="9"/>
      <c r="AB745" s="9" t="s">
        <v>155</v>
      </c>
      <c r="AC745" s="9"/>
      <c r="AD745" s="35">
        <v>8260</v>
      </c>
      <c r="AE745" s="366"/>
      <c r="AF745" s="366"/>
      <c r="AG745" s="366"/>
      <c r="AH745" s="366"/>
      <c r="AI745" s="366"/>
      <c r="AJ745" s="366"/>
      <c r="AM745" s="367">
        <v>0</v>
      </c>
      <c r="AN745" s="367">
        <v>0</v>
      </c>
      <c r="AO745" s="367">
        <v>0</v>
      </c>
      <c r="AP745" s="367">
        <v>0</v>
      </c>
      <c r="AQ745" s="367">
        <v>0</v>
      </c>
      <c r="AR745" s="366"/>
      <c r="AU745" s="367">
        <v>0</v>
      </c>
      <c r="AV745" s="367">
        <v>0</v>
      </c>
      <c r="AW745" s="367">
        <v>0</v>
      </c>
      <c r="AX745" s="367">
        <v>0</v>
      </c>
      <c r="AY745" s="367">
        <v>0</v>
      </c>
      <c r="AZ745" s="366"/>
    </row>
    <row r="746" spans="2:52">
      <c r="B746" s="9" t="s">
        <v>131</v>
      </c>
      <c r="C746" s="9"/>
      <c r="D746" s="37">
        <v>8008</v>
      </c>
      <c r="E746" s="13">
        <v>67</v>
      </c>
      <c r="F746" s="13">
        <v>27</v>
      </c>
      <c r="G746" s="13">
        <v>19</v>
      </c>
      <c r="H746" s="13">
        <v>11</v>
      </c>
      <c r="I746" s="13">
        <v>10</v>
      </c>
      <c r="J746" s="9"/>
      <c r="K746" s="315"/>
      <c r="L746" s="315"/>
      <c r="M746" s="114">
        <v>1434.85</v>
      </c>
      <c r="N746" s="114">
        <v>-2973.97</v>
      </c>
      <c r="O746" s="114">
        <v>-1505.76</v>
      </c>
      <c r="P746" s="114">
        <v>-2419.14</v>
      </c>
      <c r="Q746" s="114">
        <v>-10694.2</v>
      </c>
      <c r="R746" s="9"/>
      <c r="U746" s="114">
        <v>4.57</v>
      </c>
      <c r="V746" s="114">
        <v>-7.76</v>
      </c>
      <c r="W746" s="114">
        <v>-3.9</v>
      </c>
      <c r="X746" s="114">
        <v>-5.91</v>
      </c>
      <c r="Y746" s="114">
        <v>-24.14</v>
      </c>
      <c r="Z746" s="9"/>
      <c r="AB746" s="9" t="s">
        <v>160</v>
      </c>
      <c r="AC746" s="9"/>
      <c r="AD746" s="35">
        <v>8201</v>
      </c>
      <c r="AE746" s="366"/>
      <c r="AF746" s="366"/>
      <c r="AG746" s="366"/>
      <c r="AH746" s="366"/>
      <c r="AI746" s="366"/>
      <c r="AJ746" s="366"/>
      <c r="AM746" s="367">
        <v>0</v>
      </c>
      <c r="AN746" s="367">
        <v>0</v>
      </c>
      <c r="AO746" s="367">
        <v>0</v>
      </c>
      <c r="AP746" s="367">
        <v>0</v>
      </c>
      <c r="AQ746" s="367">
        <v>0</v>
      </c>
      <c r="AR746" s="366"/>
      <c r="AU746" s="367">
        <v>0</v>
      </c>
      <c r="AV746" s="367">
        <v>0</v>
      </c>
      <c r="AW746" s="367">
        <v>0</v>
      </c>
      <c r="AX746" s="367">
        <v>0</v>
      </c>
      <c r="AY746" s="367">
        <v>0</v>
      </c>
      <c r="AZ746" s="366"/>
    </row>
    <row r="747" spans="2:52">
      <c r="B747" s="9" t="s">
        <v>132</v>
      </c>
      <c r="C747" s="9"/>
      <c r="D747" s="37">
        <v>8014</v>
      </c>
      <c r="E747" s="13">
        <v>37</v>
      </c>
      <c r="F747" s="13">
        <v>26</v>
      </c>
      <c r="G747" s="13">
        <v>24</v>
      </c>
      <c r="H747" s="13">
        <v>19</v>
      </c>
      <c r="I747" s="13">
        <v>15</v>
      </c>
      <c r="J747" s="9"/>
      <c r="K747" s="315"/>
      <c r="L747" s="315"/>
      <c r="M747" s="114">
        <v>4191.32</v>
      </c>
      <c r="N747" s="114">
        <v>4019.43</v>
      </c>
      <c r="O747" s="114">
        <v>3577.95</v>
      </c>
      <c r="P747" s="114">
        <v>2467.15</v>
      </c>
      <c r="Q747" s="114">
        <v>6653.35</v>
      </c>
      <c r="R747" s="9"/>
      <c r="U747" s="114">
        <v>38.450000000000003</v>
      </c>
      <c r="V747" s="114">
        <v>34.35</v>
      </c>
      <c r="W747" s="114">
        <v>30.32</v>
      </c>
      <c r="X747" s="114">
        <v>23.28</v>
      </c>
      <c r="Y747" s="114">
        <v>56.38</v>
      </c>
      <c r="Z747" s="9"/>
      <c r="AB747" s="9" t="s">
        <v>160</v>
      </c>
      <c r="AC747" s="9"/>
      <c r="AD747" s="35">
        <v>8210</v>
      </c>
      <c r="AE747" s="366">
        <v>113</v>
      </c>
      <c r="AF747" s="366">
        <v>29</v>
      </c>
      <c r="AG747" s="366">
        <v>18</v>
      </c>
      <c r="AH747" s="366">
        <v>14</v>
      </c>
      <c r="AI747" s="366">
        <v>17</v>
      </c>
      <c r="AJ747" s="366"/>
      <c r="AM747" s="367">
        <v>31773.73</v>
      </c>
      <c r="AN747" s="367">
        <v>2783.78</v>
      </c>
      <c r="AO747" s="367">
        <v>-3179.8</v>
      </c>
      <c r="AP747" s="367">
        <v>456.97</v>
      </c>
      <c r="AQ747" s="367">
        <v>2325.09</v>
      </c>
      <c r="AR747" s="366"/>
      <c r="AU747" s="367">
        <v>39.18</v>
      </c>
      <c r="AV747" s="367">
        <v>3.45</v>
      </c>
      <c r="AW747" s="367">
        <v>-4.1500000000000004</v>
      </c>
      <c r="AX747" s="367">
        <v>0.81</v>
      </c>
      <c r="AY747" s="367">
        <v>2.89</v>
      </c>
      <c r="AZ747" s="366"/>
    </row>
    <row r="748" spans="2:52">
      <c r="B748" s="9" t="s">
        <v>134</v>
      </c>
      <c r="C748" s="9"/>
      <c r="D748" s="37">
        <v>8302</v>
      </c>
      <c r="E748" s="13">
        <v>3446</v>
      </c>
      <c r="F748" s="13">
        <v>2138</v>
      </c>
      <c r="G748" s="13">
        <v>1465</v>
      </c>
      <c r="H748" s="13">
        <v>976</v>
      </c>
      <c r="I748" s="13">
        <v>1407</v>
      </c>
      <c r="J748" s="9"/>
      <c r="K748" s="315"/>
      <c r="L748" s="315"/>
      <c r="M748" s="114">
        <v>431534.11</v>
      </c>
      <c r="N748" s="114">
        <v>322081.34000000003</v>
      </c>
      <c r="O748" s="114">
        <v>199540.81</v>
      </c>
      <c r="P748" s="114">
        <v>109090.15</v>
      </c>
      <c r="Q748" s="114">
        <v>347806.11</v>
      </c>
      <c r="R748" s="9"/>
      <c r="U748" s="114">
        <v>35.18</v>
      </c>
      <c r="V748" s="114">
        <v>26.35</v>
      </c>
      <c r="W748" s="114">
        <v>16.87</v>
      </c>
      <c r="X748" s="114">
        <v>10.55</v>
      </c>
      <c r="Y748" s="114">
        <v>27.96</v>
      </c>
      <c r="Z748" s="9"/>
      <c r="AB748" s="9" t="s">
        <v>161</v>
      </c>
      <c r="AC748" s="9"/>
      <c r="AD748" s="35">
        <v>8212</v>
      </c>
      <c r="AE748" s="366">
        <v>2</v>
      </c>
      <c r="AF748" s="366">
        <v>1</v>
      </c>
      <c r="AG748" s="366">
        <v>1</v>
      </c>
      <c r="AH748" s="366"/>
      <c r="AI748" s="366"/>
      <c r="AJ748" s="366"/>
      <c r="AM748" s="367">
        <v>95.19</v>
      </c>
      <c r="AN748" s="367">
        <v>9.65</v>
      </c>
      <c r="AO748" s="367">
        <v>11.82</v>
      </c>
      <c r="AP748" s="367">
        <v>0</v>
      </c>
      <c r="AQ748" s="367">
        <v>0</v>
      </c>
      <c r="AR748" s="366"/>
      <c r="AU748" s="367">
        <v>5.01</v>
      </c>
      <c r="AV748" s="367">
        <v>0.48</v>
      </c>
      <c r="AW748" s="367">
        <v>0.59</v>
      </c>
      <c r="AX748" s="367">
        <v>0</v>
      </c>
      <c r="AY748" s="367">
        <v>0</v>
      </c>
      <c r="AZ748" s="366"/>
    </row>
    <row r="749" spans="2:52">
      <c r="B749" s="9" t="s">
        <v>134</v>
      </c>
      <c r="C749" s="9"/>
      <c r="D749" s="37" t="s">
        <v>784</v>
      </c>
      <c r="E749" s="13"/>
      <c r="F749" s="13"/>
      <c r="G749" s="13"/>
      <c r="H749" s="13"/>
      <c r="I749" s="13"/>
      <c r="J749" s="9"/>
      <c r="K749" s="315"/>
      <c r="L749" s="315"/>
      <c r="M749" s="114"/>
      <c r="N749" s="114"/>
      <c r="O749" s="114"/>
      <c r="P749" s="114"/>
      <c r="Q749" s="114">
        <v>-152.51</v>
      </c>
      <c r="R749" s="9"/>
      <c r="U749" s="114"/>
      <c r="V749" s="114"/>
      <c r="W749" s="114"/>
      <c r="X749" s="114"/>
      <c r="Y749" s="114">
        <v>-152.51</v>
      </c>
      <c r="Z749" s="9"/>
      <c r="AB749" s="9" t="s">
        <v>162</v>
      </c>
      <c r="AC749" s="9"/>
      <c r="AD749" s="35">
        <v>8232</v>
      </c>
      <c r="AE749" s="366">
        <v>8</v>
      </c>
      <c r="AF749" s="366">
        <v>3</v>
      </c>
      <c r="AG749" s="366">
        <v>1</v>
      </c>
      <c r="AH749" s="366"/>
      <c r="AI749" s="366">
        <v>1</v>
      </c>
      <c r="AJ749" s="366"/>
      <c r="AM749" s="367">
        <v>1681.14</v>
      </c>
      <c r="AN749" s="367">
        <v>23.45</v>
      </c>
      <c r="AO749" s="367">
        <v>-657.15</v>
      </c>
      <c r="AP749" s="367">
        <v>-35.92</v>
      </c>
      <c r="AQ749" s="367">
        <v>464.42</v>
      </c>
      <c r="AR749" s="366"/>
      <c r="AU749" s="367">
        <v>19.100000000000001</v>
      </c>
      <c r="AV749" s="367">
        <v>0.27</v>
      </c>
      <c r="AW749" s="367">
        <v>-7.3</v>
      </c>
      <c r="AX749" s="367">
        <v>-0.41</v>
      </c>
      <c r="AY749" s="367">
        <v>5.22</v>
      </c>
      <c r="AZ749" s="366"/>
    </row>
    <row r="750" spans="2:52">
      <c r="B750" s="9" t="s">
        <v>134</v>
      </c>
      <c r="C750" s="9"/>
      <c r="D750" s="37">
        <v>8351</v>
      </c>
      <c r="E750" s="13">
        <v>2</v>
      </c>
      <c r="F750" s="13">
        <v>1</v>
      </c>
      <c r="G750" s="13">
        <v>2</v>
      </c>
      <c r="H750" s="13">
        <v>1</v>
      </c>
      <c r="I750" s="13">
        <v>1</v>
      </c>
      <c r="J750" s="9"/>
      <c r="K750" s="315"/>
      <c r="L750" s="315"/>
      <c r="M750" s="114">
        <v>315.72000000000003</v>
      </c>
      <c r="N750" s="114">
        <v>248.67</v>
      </c>
      <c r="O750" s="114">
        <v>413.44</v>
      </c>
      <c r="P750" s="114">
        <v>183</v>
      </c>
      <c r="Q750" s="114">
        <v>-347.84</v>
      </c>
      <c r="R750" s="9"/>
      <c r="U750" s="114">
        <v>12.14</v>
      </c>
      <c r="V750" s="114">
        <v>9.2100000000000009</v>
      </c>
      <c r="W750" s="114">
        <v>16.54</v>
      </c>
      <c r="X750" s="114">
        <v>6.78</v>
      </c>
      <c r="Y750" s="114">
        <v>-12.88</v>
      </c>
      <c r="Z750" s="9"/>
      <c r="AB750" s="9" t="s">
        <v>162</v>
      </c>
      <c r="AC750" s="9"/>
      <c r="AD750" s="35">
        <v>8234</v>
      </c>
      <c r="AE750" s="366">
        <v>13</v>
      </c>
      <c r="AF750" s="366">
        <v>12</v>
      </c>
      <c r="AG750" s="366">
        <v>4</v>
      </c>
      <c r="AH750" s="366">
        <v>3</v>
      </c>
      <c r="AI750" s="366">
        <v>3</v>
      </c>
      <c r="AJ750" s="366"/>
      <c r="AM750" s="367">
        <v>4481.38</v>
      </c>
      <c r="AN750" s="367">
        <v>-734.03</v>
      </c>
      <c r="AO750" s="367">
        <v>171.85</v>
      </c>
      <c r="AP750" s="367">
        <v>90.33</v>
      </c>
      <c r="AQ750" s="367">
        <v>469.58</v>
      </c>
      <c r="AR750" s="366"/>
      <c r="AU750" s="367">
        <v>36.14</v>
      </c>
      <c r="AV750" s="367">
        <v>-5.87</v>
      </c>
      <c r="AW750" s="367">
        <v>1.4</v>
      </c>
      <c r="AX750" s="367">
        <v>0.74</v>
      </c>
      <c r="AY750" s="367">
        <v>3.79</v>
      </c>
      <c r="AZ750" s="366"/>
    </row>
    <row r="751" spans="2:52">
      <c r="B751" s="9" t="s">
        <v>136</v>
      </c>
      <c r="C751" s="9"/>
      <c r="D751" s="37">
        <v>8203</v>
      </c>
      <c r="E751" s="13">
        <v>983</v>
      </c>
      <c r="F751" s="13">
        <v>456</v>
      </c>
      <c r="G751" s="13">
        <v>229</v>
      </c>
      <c r="H751" s="13">
        <v>159</v>
      </c>
      <c r="I751" s="13">
        <v>188</v>
      </c>
      <c r="J751" s="9"/>
      <c r="K751" s="315"/>
      <c r="L751" s="315"/>
      <c r="M751" s="114">
        <v>83352.95</v>
      </c>
      <c r="N751" s="114">
        <v>47951.45</v>
      </c>
      <c r="O751" s="114">
        <v>15810.36</v>
      </c>
      <c r="P751" s="114">
        <v>10823.9</v>
      </c>
      <c r="Q751" s="114">
        <v>19408.71</v>
      </c>
      <c r="R751" s="9"/>
      <c r="U751" s="114">
        <v>10.5</v>
      </c>
      <c r="V751" s="114">
        <v>6.07</v>
      </c>
      <c r="W751" s="114">
        <v>2.35</v>
      </c>
      <c r="X751" s="114">
        <v>1.57</v>
      </c>
      <c r="Y751" s="114">
        <v>2.4500000000000002</v>
      </c>
      <c r="Z751" s="9"/>
      <c r="AB751" s="9" t="s">
        <v>163</v>
      </c>
      <c r="AC751" s="9"/>
      <c r="AD751" s="35">
        <v>8332</v>
      </c>
      <c r="AE751" s="366">
        <v>8</v>
      </c>
      <c r="AF751" s="366">
        <v>5</v>
      </c>
      <c r="AG751" s="366">
        <v>5</v>
      </c>
      <c r="AH751" s="366">
        <v>5</v>
      </c>
      <c r="AI751" s="366">
        <v>3</v>
      </c>
      <c r="AJ751" s="366"/>
      <c r="AM751" s="367">
        <v>410.2</v>
      </c>
      <c r="AN751" s="367">
        <v>116.51</v>
      </c>
      <c r="AO751" s="367">
        <v>742.1</v>
      </c>
      <c r="AP751" s="367">
        <v>524.61</v>
      </c>
      <c r="AQ751" s="367">
        <v>316.18</v>
      </c>
      <c r="AR751" s="366"/>
      <c r="AU751" s="367">
        <v>16.41</v>
      </c>
      <c r="AV751" s="367">
        <v>4.8499999999999996</v>
      </c>
      <c r="AW751" s="367">
        <v>29.68</v>
      </c>
      <c r="AX751" s="367">
        <v>21.86</v>
      </c>
      <c r="AY751" s="367">
        <v>12.65</v>
      </c>
      <c r="AZ751" s="366"/>
    </row>
    <row r="752" spans="2:52">
      <c r="B752" s="9" t="s">
        <v>140</v>
      </c>
      <c r="C752" s="9"/>
      <c r="D752" s="37">
        <v>8005</v>
      </c>
      <c r="E752" s="13">
        <v>1</v>
      </c>
      <c r="F752" s="13"/>
      <c r="G752" s="13"/>
      <c r="H752" s="13"/>
      <c r="I752" s="13"/>
      <c r="J752" s="9"/>
      <c r="K752" s="315"/>
      <c r="L752" s="315"/>
      <c r="M752" s="114">
        <v>62.38</v>
      </c>
      <c r="N752" s="114">
        <v>0</v>
      </c>
      <c r="O752" s="114">
        <v>0</v>
      </c>
      <c r="P752" s="114">
        <v>0</v>
      </c>
      <c r="Q752" s="114">
        <v>0</v>
      </c>
      <c r="R752" s="9"/>
      <c r="U752" s="114">
        <v>62.38</v>
      </c>
      <c r="V752" s="114">
        <v>0</v>
      </c>
      <c r="W752" s="114">
        <v>0</v>
      </c>
      <c r="X752" s="114">
        <v>0</v>
      </c>
      <c r="Y752" s="114">
        <v>0</v>
      </c>
      <c r="Z752" s="9"/>
      <c r="AB752" s="9" t="s">
        <v>165</v>
      </c>
      <c r="AC752" s="9"/>
      <c r="AD752" s="35">
        <v>8069</v>
      </c>
      <c r="AE752" s="366">
        <v>40</v>
      </c>
      <c r="AF752" s="366">
        <v>22</v>
      </c>
      <c r="AG752" s="366">
        <v>14</v>
      </c>
      <c r="AH752" s="366">
        <v>14</v>
      </c>
      <c r="AI752" s="366">
        <v>11</v>
      </c>
      <c r="AJ752" s="366"/>
      <c r="AM752" s="367">
        <v>13334.84</v>
      </c>
      <c r="AN752" s="367">
        <v>5281.02</v>
      </c>
      <c r="AO752" s="367">
        <v>4610.0600000000004</v>
      </c>
      <c r="AP752" s="367">
        <v>3801.94</v>
      </c>
      <c r="AQ752" s="367">
        <v>7676.3</v>
      </c>
      <c r="AR752" s="366"/>
      <c r="AU752" s="367">
        <v>93.25</v>
      </c>
      <c r="AV752" s="367">
        <v>35.68</v>
      </c>
      <c r="AW752" s="367">
        <v>31.79</v>
      </c>
      <c r="AX752" s="367">
        <v>27.75</v>
      </c>
      <c r="AY752" s="367">
        <v>51.87</v>
      </c>
      <c r="AZ752" s="366"/>
    </row>
    <row r="753" spans="2:52">
      <c r="B753" s="9" t="s">
        <v>141</v>
      </c>
      <c r="C753" s="9"/>
      <c r="D753" s="37">
        <v>8302</v>
      </c>
      <c r="E753" s="13">
        <v>4</v>
      </c>
      <c r="F753" s="13">
        <v>2</v>
      </c>
      <c r="G753" s="13">
        <v>3</v>
      </c>
      <c r="H753" s="13">
        <v>1</v>
      </c>
      <c r="I753" s="13">
        <v>1</v>
      </c>
      <c r="J753" s="9"/>
      <c r="K753" s="315"/>
      <c r="L753" s="315"/>
      <c r="M753" s="114">
        <v>915.6</v>
      </c>
      <c r="N753" s="114">
        <v>717.53</v>
      </c>
      <c r="O753" s="114">
        <v>491.39</v>
      </c>
      <c r="P753" s="114">
        <v>130.72999999999999</v>
      </c>
      <c r="Q753" s="114">
        <v>509.12</v>
      </c>
      <c r="R753" s="9"/>
      <c r="U753" s="114">
        <v>114.45</v>
      </c>
      <c r="V753" s="114">
        <v>79.73</v>
      </c>
      <c r="W753" s="114">
        <v>54.6</v>
      </c>
      <c r="X753" s="114">
        <v>16.34</v>
      </c>
      <c r="Y753" s="114">
        <v>63.64</v>
      </c>
      <c r="Z753" s="9"/>
      <c r="AB753" s="9" t="s">
        <v>167</v>
      </c>
      <c r="AC753" s="9"/>
      <c r="AD753" s="35">
        <v>8094</v>
      </c>
      <c r="AE753" s="366">
        <v>4</v>
      </c>
      <c r="AF753" s="366">
        <v>4</v>
      </c>
      <c r="AG753" s="366">
        <v>3</v>
      </c>
      <c r="AH753" s="366">
        <v>2</v>
      </c>
      <c r="AI753" s="366">
        <v>3</v>
      </c>
      <c r="AJ753" s="366"/>
      <c r="AM753" s="367">
        <v>351.05</v>
      </c>
      <c r="AN753" s="367">
        <v>407.64</v>
      </c>
      <c r="AO753" s="367">
        <v>336.06</v>
      </c>
      <c r="AP753" s="367">
        <v>41.48</v>
      </c>
      <c r="AQ753" s="367">
        <v>572.83000000000004</v>
      </c>
      <c r="AR753" s="366"/>
      <c r="AU753" s="367">
        <v>5.75</v>
      </c>
      <c r="AV753" s="367">
        <v>6.68</v>
      </c>
      <c r="AW753" s="367">
        <v>5.6</v>
      </c>
      <c r="AX753" s="367">
        <v>0.73</v>
      </c>
      <c r="AY753" s="367">
        <v>9.39</v>
      </c>
      <c r="AZ753" s="366"/>
    </row>
    <row r="754" spans="2:52">
      <c r="B754" s="9" t="s">
        <v>142</v>
      </c>
      <c r="C754" s="9"/>
      <c r="D754" s="37">
        <v>8310</v>
      </c>
      <c r="E754" s="13">
        <v>200</v>
      </c>
      <c r="F754" s="13">
        <v>100</v>
      </c>
      <c r="G754" s="13">
        <v>65</v>
      </c>
      <c r="H754" s="13">
        <v>50</v>
      </c>
      <c r="I754" s="13">
        <v>54</v>
      </c>
      <c r="J754" s="9"/>
      <c r="K754" s="315"/>
      <c r="L754" s="315"/>
      <c r="M754" s="114">
        <v>23603.53</v>
      </c>
      <c r="N754" s="114">
        <v>17874.98</v>
      </c>
      <c r="O754" s="114">
        <v>10300.77</v>
      </c>
      <c r="P754" s="114">
        <v>5926.33</v>
      </c>
      <c r="Q754" s="114">
        <v>14494.52</v>
      </c>
      <c r="R754" s="9"/>
      <c r="U754" s="114">
        <v>25.46</v>
      </c>
      <c r="V754" s="114">
        <v>23.27</v>
      </c>
      <c r="W754" s="114">
        <v>11.55</v>
      </c>
      <c r="X754" s="114">
        <v>6.71</v>
      </c>
      <c r="Y754" s="114">
        <v>15.24</v>
      </c>
      <c r="Z754" s="9"/>
      <c r="AB754" s="9" t="s">
        <v>169</v>
      </c>
      <c r="AC754" s="9"/>
      <c r="AD754" s="35">
        <v>8050</v>
      </c>
      <c r="AE754" s="366"/>
      <c r="AF754" s="366"/>
      <c r="AG754" s="366"/>
      <c r="AH754" s="366"/>
      <c r="AI754" s="366"/>
      <c r="AJ754" s="366"/>
      <c r="AM754" s="367">
        <v>-15.01</v>
      </c>
      <c r="AN754" s="367">
        <v>0</v>
      </c>
      <c r="AO754" s="367">
        <v>0</v>
      </c>
      <c r="AP754" s="367">
        <v>0</v>
      </c>
      <c r="AQ754" s="367">
        <v>0</v>
      </c>
      <c r="AR754" s="366"/>
      <c r="AU754" s="367">
        <v>-3.75</v>
      </c>
      <c r="AV754" s="367">
        <v>0</v>
      </c>
      <c r="AW754" s="367">
        <v>0</v>
      </c>
      <c r="AX754" s="367">
        <v>0</v>
      </c>
      <c r="AY754" s="367">
        <v>0</v>
      </c>
      <c r="AZ754" s="366"/>
    </row>
    <row r="755" spans="2:52">
      <c r="B755" s="9" t="s">
        <v>142</v>
      </c>
      <c r="C755" s="9"/>
      <c r="D755" s="37">
        <v>8341</v>
      </c>
      <c r="E755" s="13"/>
      <c r="F755" s="13"/>
      <c r="G755" s="13"/>
      <c r="H755" s="13"/>
      <c r="I755" s="13"/>
      <c r="J755" s="9"/>
      <c r="K755" s="315"/>
      <c r="L755" s="315"/>
      <c r="M755" s="114">
        <v>0</v>
      </c>
      <c r="N755" s="114">
        <v>0</v>
      </c>
      <c r="O755" s="114">
        <v>0</v>
      </c>
      <c r="P755" s="114">
        <v>0</v>
      </c>
      <c r="Q755" s="114">
        <v>0</v>
      </c>
      <c r="R755" s="9"/>
      <c r="U755" s="114">
        <v>0</v>
      </c>
      <c r="V755" s="114">
        <v>0</v>
      </c>
      <c r="W755" s="114">
        <v>0</v>
      </c>
      <c r="X755" s="114">
        <v>0</v>
      </c>
      <c r="Y755" s="114">
        <v>0</v>
      </c>
      <c r="Z755" s="9"/>
      <c r="AB755" s="9" t="s">
        <v>170</v>
      </c>
      <c r="AC755" s="9"/>
      <c r="AD755" s="35">
        <v>8009</v>
      </c>
      <c r="AE755" s="366"/>
      <c r="AF755" s="366"/>
      <c r="AG755" s="366">
        <v>1</v>
      </c>
      <c r="AH755" s="366"/>
      <c r="AI755" s="366">
        <v>1</v>
      </c>
      <c r="AJ755" s="366"/>
      <c r="AM755" s="367">
        <v>0</v>
      </c>
      <c r="AN755" s="367">
        <v>0</v>
      </c>
      <c r="AO755" s="367">
        <v>150</v>
      </c>
      <c r="AP755" s="367">
        <v>0</v>
      </c>
      <c r="AQ755" s="367">
        <v>1325.84</v>
      </c>
      <c r="AR755" s="366"/>
      <c r="AU755" s="367">
        <v>0</v>
      </c>
      <c r="AV755" s="367">
        <v>0</v>
      </c>
      <c r="AW755" s="367">
        <v>150</v>
      </c>
      <c r="AX755" s="367">
        <v>0</v>
      </c>
      <c r="AY755" s="367">
        <v>1325.84</v>
      </c>
      <c r="AZ755" s="366"/>
    </row>
    <row r="756" spans="2:52">
      <c r="B756" s="9" t="s">
        <v>142</v>
      </c>
      <c r="C756" s="9"/>
      <c r="D756" s="37">
        <v>8350</v>
      </c>
      <c r="E756" s="13">
        <v>1</v>
      </c>
      <c r="F756" s="13">
        <v>1</v>
      </c>
      <c r="G756" s="13"/>
      <c r="H756" s="13"/>
      <c r="I756" s="13"/>
      <c r="J756" s="9"/>
      <c r="K756" s="315"/>
      <c r="L756" s="315"/>
      <c r="M756" s="114">
        <v>123.81</v>
      </c>
      <c r="N756" s="114">
        <v>59.54</v>
      </c>
      <c r="O756" s="114">
        <v>0</v>
      </c>
      <c r="P756" s="114">
        <v>0</v>
      </c>
      <c r="Q756" s="114">
        <v>0</v>
      </c>
      <c r="R756" s="9"/>
      <c r="U756" s="114">
        <v>61.91</v>
      </c>
      <c r="V756" s="114">
        <v>29.77</v>
      </c>
      <c r="W756" s="114">
        <v>0</v>
      </c>
      <c r="X756" s="114">
        <v>0</v>
      </c>
      <c r="Y756" s="114">
        <v>0</v>
      </c>
      <c r="Z756" s="9"/>
      <c r="AB756" s="9" t="s">
        <v>170</v>
      </c>
      <c r="AC756" s="9"/>
      <c r="AD756" s="35">
        <v>8018</v>
      </c>
      <c r="AE756" s="366">
        <v>20</v>
      </c>
      <c r="AF756" s="366">
        <v>15</v>
      </c>
      <c r="AG756" s="366">
        <v>13</v>
      </c>
      <c r="AH756" s="366">
        <v>11</v>
      </c>
      <c r="AI756" s="366">
        <v>10</v>
      </c>
      <c r="AJ756" s="366"/>
      <c r="AM756" s="367">
        <v>3771.34</v>
      </c>
      <c r="AN756" s="367">
        <v>3234.82</v>
      </c>
      <c r="AO756" s="367">
        <v>1825.59</v>
      </c>
      <c r="AP756" s="367">
        <v>749.25</v>
      </c>
      <c r="AQ756" s="367">
        <v>2215.6799999999998</v>
      </c>
      <c r="AR756" s="366"/>
      <c r="AU756" s="367">
        <v>28.79</v>
      </c>
      <c r="AV756" s="367">
        <v>24.88</v>
      </c>
      <c r="AW756" s="367">
        <v>14.49</v>
      </c>
      <c r="AX756" s="367">
        <v>6.09</v>
      </c>
      <c r="AY756" s="367">
        <v>16.79</v>
      </c>
      <c r="AZ756" s="366"/>
    </row>
    <row r="757" spans="2:52">
      <c r="B757" s="9" t="s">
        <v>142</v>
      </c>
      <c r="C757" s="9"/>
      <c r="D757" s="37">
        <v>8360</v>
      </c>
      <c r="E757" s="13"/>
      <c r="F757" s="13"/>
      <c r="G757" s="13"/>
      <c r="H757" s="13"/>
      <c r="I757" s="13"/>
      <c r="J757" s="9"/>
      <c r="K757" s="315"/>
      <c r="L757" s="315"/>
      <c r="M757" s="114">
        <v>0</v>
      </c>
      <c r="N757" s="114">
        <v>0</v>
      </c>
      <c r="O757" s="114">
        <v>0</v>
      </c>
      <c r="P757" s="114">
        <v>0</v>
      </c>
      <c r="Q757" s="114">
        <v>0</v>
      </c>
      <c r="R757" s="9"/>
      <c r="U757" s="114">
        <v>0</v>
      </c>
      <c r="V757" s="114">
        <v>0</v>
      </c>
      <c r="W757" s="114">
        <v>0</v>
      </c>
      <c r="X757" s="114">
        <v>0</v>
      </c>
      <c r="Y757" s="114">
        <v>0</v>
      </c>
      <c r="Z757" s="9"/>
      <c r="AB757" s="9" t="s">
        <v>170</v>
      </c>
      <c r="AC757" s="9"/>
      <c r="AD757" s="35">
        <v>8081</v>
      </c>
      <c r="AE757" s="366"/>
      <c r="AF757" s="366"/>
      <c r="AG757" s="366"/>
      <c r="AH757" s="366"/>
      <c r="AI757" s="366"/>
      <c r="AJ757" s="366"/>
      <c r="AM757" s="367">
        <v>0</v>
      </c>
      <c r="AN757" s="367">
        <v>0</v>
      </c>
      <c r="AO757" s="367">
        <v>0</v>
      </c>
      <c r="AP757" s="367">
        <v>0</v>
      </c>
      <c r="AQ757" s="367">
        <v>0</v>
      </c>
      <c r="AR757" s="366"/>
      <c r="AU757" s="367">
        <v>0</v>
      </c>
      <c r="AV757" s="367">
        <v>0</v>
      </c>
      <c r="AW757" s="367">
        <v>0</v>
      </c>
      <c r="AX757" s="367">
        <v>0</v>
      </c>
      <c r="AY757" s="367">
        <v>0</v>
      </c>
      <c r="AZ757" s="366"/>
    </row>
    <row r="758" spans="2:52">
      <c r="B758" s="9" t="s">
        <v>142</v>
      </c>
      <c r="C758" s="9"/>
      <c r="D758" s="37">
        <v>8361</v>
      </c>
      <c r="E758" s="13"/>
      <c r="F758" s="13"/>
      <c r="G758" s="13"/>
      <c r="H758" s="13"/>
      <c r="I758" s="13"/>
      <c r="J758" s="9"/>
      <c r="K758" s="315"/>
      <c r="L758" s="315"/>
      <c r="M758" s="114">
        <v>0</v>
      </c>
      <c r="N758" s="114">
        <v>0</v>
      </c>
      <c r="O758" s="114">
        <v>0</v>
      </c>
      <c r="P758" s="114">
        <v>0</v>
      </c>
      <c r="Q758" s="114">
        <v>0</v>
      </c>
      <c r="R758" s="9"/>
      <c r="U758" s="114">
        <v>0</v>
      </c>
      <c r="V758" s="114">
        <v>0</v>
      </c>
      <c r="W758" s="114">
        <v>0</v>
      </c>
      <c r="X758" s="114">
        <v>0</v>
      </c>
      <c r="Y758" s="114">
        <v>0</v>
      </c>
      <c r="Z758" s="9"/>
      <c r="AB758" s="9" t="s">
        <v>172</v>
      </c>
      <c r="AC758" s="9"/>
      <c r="AD758" s="35">
        <v>8092</v>
      </c>
      <c r="AE758" s="366">
        <v>4</v>
      </c>
      <c r="AF758" s="366">
        <v>3</v>
      </c>
      <c r="AG758" s="366">
        <v>2</v>
      </c>
      <c r="AH758" s="366"/>
      <c r="AI758" s="366"/>
      <c r="AJ758" s="366"/>
      <c r="AM758" s="367">
        <v>466.95</v>
      </c>
      <c r="AN758" s="367">
        <v>-76.53</v>
      </c>
      <c r="AO758" s="367">
        <v>45.79</v>
      </c>
      <c r="AP758" s="367">
        <v>0</v>
      </c>
      <c r="AQ758" s="367">
        <v>0</v>
      </c>
      <c r="AR758" s="366"/>
      <c r="AU758" s="367">
        <v>17.96</v>
      </c>
      <c r="AV758" s="367">
        <v>-2.94</v>
      </c>
      <c r="AW758" s="367">
        <v>1.76</v>
      </c>
      <c r="AX758" s="367">
        <v>0</v>
      </c>
      <c r="AY758" s="367">
        <v>0</v>
      </c>
      <c r="AZ758" s="366"/>
    </row>
    <row r="759" spans="2:52">
      <c r="B759" s="9" t="s">
        <v>148</v>
      </c>
      <c r="C759" s="9"/>
      <c r="D759" s="37">
        <v>8310</v>
      </c>
      <c r="E759" s="13">
        <v>8</v>
      </c>
      <c r="F759" s="13">
        <v>7</v>
      </c>
      <c r="G759" s="13">
        <v>6</v>
      </c>
      <c r="H759" s="13">
        <v>4</v>
      </c>
      <c r="I759" s="13">
        <v>2</v>
      </c>
      <c r="J759" s="9"/>
      <c r="K759" s="315"/>
      <c r="L759" s="315"/>
      <c r="M759" s="114">
        <v>1280.18</v>
      </c>
      <c r="N759" s="114">
        <v>887.85</v>
      </c>
      <c r="O759" s="114">
        <v>930.47</v>
      </c>
      <c r="P759" s="114">
        <v>313.13</v>
      </c>
      <c r="Q759" s="114">
        <v>786.46</v>
      </c>
      <c r="R759" s="9"/>
      <c r="U759" s="114">
        <v>32</v>
      </c>
      <c r="V759" s="114">
        <v>22.2</v>
      </c>
      <c r="W759" s="114">
        <v>23.86</v>
      </c>
      <c r="X759" s="114">
        <v>8.0299999999999994</v>
      </c>
      <c r="Y759" s="114">
        <v>20.170000000000002</v>
      </c>
      <c r="Z759" s="9"/>
      <c r="AB759" s="9" t="s">
        <v>173</v>
      </c>
      <c r="AC759" s="9"/>
      <c r="AD759" s="35">
        <v>8311</v>
      </c>
      <c r="AE759" s="366">
        <v>44</v>
      </c>
      <c r="AF759" s="366">
        <v>17</v>
      </c>
      <c r="AG759" s="366">
        <v>12</v>
      </c>
      <c r="AH759" s="366">
        <v>8</v>
      </c>
      <c r="AI759" s="366">
        <v>11</v>
      </c>
      <c r="AJ759" s="366"/>
      <c r="AM759" s="367">
        <v>4075.49</v>
      </c>
      <c r="AN759" s="367">
        <v>-241.91</v>
      </c>
      <c r="AO759" s="367">
        <v>92.67</v>
      </c>
      <c r="AP759" s="367">
        <v>145.57</v>
      </c>
      <c r="AQ759" s="367">
        <v>177.65</v>
      </c>
      <c r="AR759" s="366"/>
      <c r="AU759" s="367">
        <v>23.16</v>
      </c>
      <c r="AV759" s="367">
        <v>-1.36</v>
      </c>
      <c r="AW759" s="367">
        <v>0.54</v>
      </c>
      <c r="AX759" s="367">
        <v>1.34</v>
      </c>
      <c r="AY759" s="367">
        <v>0.98</v>
      </c>
      <c r="AZ759" s="366"/>
    </row>
    <row r="760" spans="2:52">
      <c r="B760" s="9" t="s">
        <v>150</v>
      </c>
      <c r="C760" s="9"/>
      <c r="D760" s="37">
        <v>8210</v>
      </c>
      <c r="E760" s="13">
        <v>106</v>
      </c>
      <c r="F760" s="13">
        <v>64</v>
      </c>
      <c r="G760" s="13">
        <v>36</v>
      </c>
      <c r="H760" s="13">
        <v>17</v>
      </c>
      <c r="I760" s="13">
        <v>27</v>
      </c>
      <c r="J760" s="9"/>
      <c r="K760" s="315"/>
      <c r="L760" s="315"/>
      <c r="M760" s="114">
        <v>12650.92</v>
      </c>
      <c r="N760" s="114">
        <v>9920.76</v>
      </c>
      <c r="O760" s="114">
        <v>3334.01</v>
      </c>
      <c r="P760" s="114">
        <v>1734.79</v>
      </c>
      <c r="Q760" s="114">
        <v>4072.12</v>
      </c>
      <c r="R760" s="9"/>
      <c r="U760" s="114">
        <v>23.26</v>
      </c>
      <c r="V760" s="114">
        <v>17.940000000000001</v>
      </c>
      <c r="W760" s="114">
        <v>6.39</v>
      </c>
      <c r="X760" s="114">
        <v>3.85</v>
      </c>
      <c r="Y760" s="114">
        <v>7.38</v>
      </c>
      <c r="Z760" s="9"/>
      <c r="AB760" s="9" t="s">
        <v>178</v>
      </c>
      <c r="AC760" s="9"/>
      <c r="AD760" s="35">
        <v>8318</v>
      </c>
      <c r="AE760" s="366">
        <v>9</v>
      </c>
      <c r="AF760" s="366">
        <v>5</v>
      </c>
      <c r="AG760" s="366">
        <v>6</v>
      </c>
      <c r="AH760" s="366">
        <v>3</v>
      </c>
      <c r="AI760" s="366">
        <v>2</v>
      </c>
      <c r="AJ760" s="366"/>
      <c r="AM760" s="367">
        <v>5618.38</v>
      </c>
      <c r="AN760" s="367">
        <v>4805.3100000000004</v>
      </c>
      <c r="AO760" s="367">
        <v>5965.27</v>
      </c>
      <c r="AP760" s="367">
        <v>434.7</v>
      </c>
      <c r="AQ760" s="367">
        <v>126.41</v>
      </c>
      <c r="AR760" s="366"/>
      <c r="AU760" s="367">
        <v>93.64</v>
      </c>
      <c r="AV760" s="367">
        <v>81.45</v>
      </c>
      <c r="AW760" s="367">
        <v>104.65</v>
      </c>
      <c r="AX760" s="367">
        <v>9.06</v>
      </c>
      <c r="AY760" s="367">
        <v>2.0699999999999998</v>
      </c>
      <c r="AZ760" s="366"/>
    </row>
    <row r="761" spans="2:52">
      <c r="B761" s="9" t="s">
        <v>155</v>
      </c>
      <c r="C761" s="9"/>
      <c r="D761" s="37">
        <v>8204</v>
      </c>
      <c r="E761" s="13">
        <v>656</v>
      </c>
      <c r="F761" s="13">
        <v>300</v>
      </c>
      <c r="G761" s="13">
        <v>197</v>
      </c>
      <c r="H761" s="13">
        <v>140</v>
      </c>
      <c r="I761" s="13">
        <v>144</v>
      </c>
      <c r="J761" s="9"/>
      <c r="K761" s="315"/>
      <c r="L761" s="315"/>
      <c r="M761" s="114">
        <v>35674.15</v>
      </c>
      <c r="N761" s="114">
        <v>11504.54</v>
      </c>
      <c r="O761" s="114">
        <v>9517</v>
      </c>
      <c r="P761" s="114">
        <v>6941.91</v>
      </c>
      <c r="Q761" s="114">
        <v>-40261.18</v>
      </c>
      <c r="R761" s="9"/>
      <c r="U761" s="114">
        <v>6.66</v>
      </c>
      <c r="V761" s="114">
        <v>2.16</v>
      </c>
      <c r="W761" s="114">
        <v>1.81</v>
      </c>
      <c r="X761" s="114">
        <v>1.32</v>
      </c>
      <c r="Y761" s="114">
        <v>-7.34</v>
      </c>
      <c r="Z761" s="9"/>
      <c r="AB761" s="9" t="s">
        <v>180</v>
      </c>
      <c r="AC761" s="9"/>
      <c r="AD761" s="35">
        <v>8019</v>
      </c>
      <c r="AE761" s="366">
        <v>14</v>
      </c>
      <c r="AF761" s="366">
        <v>6</v>
      </c>
      <c r="AG761" s="366">
        <v>4</v>
      </c>
      <c r="AH761" s="366">
        <v>3</v>
      </c>
      <c r="AI761" s="366">
        <v>3</v>
      </c>
      <c r="AJ761" s="366"/>
      <c r="AM761" s="367">
        <v>-493.23</v>
      </c>
      <c r="AN761" s="367">
        <v>1899.25</v>
      </c>
      <c r="AO761" s="367">
        <v>1665.43</v>
      </c>
      <c r="AP761" s="367">
        <v>1348.42</v>
      </c>
      <c r="AQ761" s="367">
        <v>-3773.62</v>
      </c>
      <c r="AR761" s="366"/>
      <c r="AU761" s="367">
        <v>-4.29</v>
      </c>
      <c r="AV761" s="367">
        <v>16.23</v>
      </c>
      <c r="AW761" s="367">
        <v>14.48</v>
      </c>
      <c r="AX761" s="367">
        <v>12.37</v>
      </c>
      <c r="AY761" s="367">
        <v>-31.98</v>
      </c>
      <c r="AZ761" s="366"/>
    </row>
    <row r="762" spans="2:52">
      <c r="B762" s="9" t="s">
        <v>155</v>
      </c>
      <c r="C762" s="9"/>
      <c r="D762" s="37">
        <v>8210</v>
      </c>
      <c r="E762" s="13"/>
      <c r="F762" s="13"/>
      <c r="G762" s="13"/>
      <c r="H762" s="13"/>
      <c r="I762" s="13"/>
      <c r="J762" s="9"/>
      <c r="K762" s="315"/>
      <c r="L762" s="315"/>
      <c r="M762" s="114">
        <v>0</v>
      </c>
      <c r="N762" s="114">
        <v>-50</v>
      </c>
      <c r="O762" s="114">
        <v>-50</v>
      </c>
      <c r="P762" s="114">
        <v>0</v>
      </c>
      <c r="Q762" s="114">
        <v>-14.07</v>
      </c>
      <c r="R762" s="9"/>
      <c r="U762" s="114">
        <v>0</v>
      </c>
      <c r="V762" s="114">
        <v>-7.14</v>
      </c>
      <c r="W762" s="114">
        <v>-7.14</v>
      </c>
      <c r="X762" s="114">
        <v>0</v>
      </c>
      <c r="Y762" s="114">
        <v>-2.0099999999999998</v>
      </c>
      <c r="Z762" s="9"/>
      <c r="AB762" s="9" t="s">
        <v>182</v>
      </c>
      <c r="AC762" s="9"/>
      <c r="AD762" s="35">
        <v>8089</v>
      </c>
      <c r="AE762" s="366">
        <v>15</v>
      </c>
      <c r="AF762" s="366">
        <v>7</v>
      </c>
      <c r="AG762" s="366">
        <v>6</v>
      </c>
      <c r="AH762" s="366">
        <v>4</v>
      </c>
      <c r="AI762" s="366">
        <v>3</v>
      </c>
      <c r="AJ762" s="366"/>
      <c r="AM762" s="367">
        <v>3605.07</v>
      </c>
      <c r="AN762" s="367">
        <v>1693.1</v>
      </c>
      <c r="AO762" s="367">
        <v>1077.74</v>
      </c>
      <c r="AP762" s="367">
        <v>543.70000000000005</v>
      </c>
      <c r="AQ762" s="367">
        <v>638.92999999999995</v>
      </c>
      <c r="AR762" s="366"/>
      <c r="AU762" s="367">
        <v>58.15</v>
      </c>
      <c r="AV762" s="367">
        <v>27.31</v>
      </c>
      <c r="AW762" s="367">
        <v>17.11</v>
      </c>
      <c r="AX762" s="367">
        <v>9.06</v>
      </c>
      <c r="AY762" s="367">
        <v>10.47</v>
      </c>
      <c r="AZ762" s="366"/>
    </row>
    <row r="763" spans="2:52">
      <c r="B763" s="9" t="s">
        <v>155</v>
      </c>
      <c r="C763" s="9"/>
      <c r="D763" s="37">
        <v>8260</v>
      </c>
      <c r="E763" s="13">
        <v>3</v>
      </c>
      <c r="F763" s="13"/>
      <c r="G763" s="13"/>
      <c r="H763" s="13"/>
      <c r="I763" s="13"/>
      <c r="J763" s="9"/>
      <c r="K763" s="315"/>
      <c r="L763" s="315"/>
      <c r="M763" s="114">
        <v>67.86</v>
      </c>
      <c r="N763" s="114">
        <v>-102.18</v>
      </c>
      <c r="O763" s="114">
        <v>-0.31</v>
      </c>
      <c r="P763" s="114">
        <v>0</v>
      </c>
      <c r="Q763" s="114">
        <v>-1.59</v>
      </c>
      <c r="R763" s="9"/>
      <c r="U763" s="114">
        <v>2.42</v>
      </c>
      <c r="V763" s="114">
        <v>-3.93</v>
      </c>
      <c r="W763" s="114">
        <v>-0.01</v>
      </c>
      <c r="X763" s="114">
        <v>0</v>
      </c>
      <c r="Y763" s="114">
        <v>-0.06</v>
      </c>
      <c r="Z763" s="9"/>
      <c r="AB763" s="9" t="s">
        <v>184</v>
      </c>
      <c r="AC763" s="9"/>
      <c r="AD763" s="35">
        <v>8241</v>
      </c>
      <c r="AE763" s="366"/>
      <c r="AF763" s="366"/>
      <c r="AG763" s="366"/>
      <c r="AH763" s="366"/>
      <c r="AI763" s="366"/>
      <c r="AJ763" s="366"/>
      <c r="AM763" s="367">
        <v>0</v>
      </c>
      <c r="AN763" s="367">
        <v>0</v>
      </c>
      <c r="AO763" s="367"/>
      <c r="AP763" s="367">
        <v>0</v>
      </c>
      <c r="AQ763" s="367">
        <v>0</v>
      </c>
      <c r="AR763" s="366"/>
      <c r="AU763" s="367">
        <v>0</v>
      </c>
      <c r="AV763" s="367">
        <v>0</v>
      </c>
      <c r="AW763" s="367"/>
      <c r="AX763" s="367">
        <v>0</v>
      </c>
      <c r="AY763" s="367">
        <v>0</v>
      </c>
      <c r="AZ763" s="366"/>
    </row>
    <row r="764" spans="2:52">
      <c r="B764" s="9" t="s">
        <v>158</v>
      </c>
      <c r="C764" s="9"/>
      <c r="D764" s="37">
        <v>8204</v>
      </c>
      <c r="E764" s="13">
        <v>2</v>
      </c>
      <c r="F764" s="13">
        <v>2</v>
      </c>
      <c r="G764" s="13">
        <v>2</v>
      </c>
      <c r="H764" s="13">
        <v>1</v>
      </c>
      <c r="I764" s="13">
        <v>1</v>
      </c>
      <c r="J764" s="9"/>
      <c r="K764" s="315"/>
      <c r="L764" s="315"/>
      <c r="M764" s="114">
        <v>-13.25</v>
      </c>
      <c r="N764" s="114">
        <v>9.2799999999999994</v>
      </c>
      <c r="O764" s="114">
        <v>147.52000000000001</v>
      </c>
      <c r="P764" s="114">
        <v>5.81</v>
      </c>
      <c r="Q764" s="114">
        <v>-180.75</v>
      </c>
      <c r="R764" s="9"/>
      <c r="U764" s="114">
        <v>-0.74</v>
      </c>
      <c r="V764" s="114">
        <v>0.55000000000000004</v>
      </c>
      <c r="W764" s="114">
        <v>8.68</v>
      </c>
      <c r="X764" s="114">
        <v>0.32</v>
      </c>
      <c r="Y764" s="114">
        <v>-10.63</v>
      </c>
      <c r="Z764" s="9"/>
      <c r="AB764" s="9" t="s">
        <v>186</v>
      </c>
      <c r="AC764" s="9"/>
      <c r="AD764" s="35">
        <v>8020</v>
      </c>
      <c r="AE764" s="366">
        <v>13</v>
      </c>
      <c r="AF764" s="366">
        <v>8</v>
      </c>
      <c r="AG764" s="366">
        <v>5</v>
      </c>
      <c r="AH764" s="366">
        <v>1</v>
      </c>
      <c r="AI764" s="366">
        <v>2</v>
      </c>
      <c r="AJ764" s="366"/>
      <c r="AM764" s="367">
        <v>4775.22</v>
      </c>
      <c r="AN764" s="367">
        <v>1344.85</v>
      </c>
      <c r="AO764" s="367">
        <v>426.99</v>
      </c>
      <c r="AP764" s="367">
        <v>85.91</v>
      </c>
      <c r="AQ764" s="367">
        <v>5170.78</v>
      </c>
      <c r="AR764" s="366"/>
      <c r="AU764" s="367">
        <v>129.06</v>
      </c>
      <c r="AV764" s="367">
        <v>32.020000000000003</v>
      </c>
      <c r="AW764" s="367">
        <v>9.93</v>
      </c>
      <c r="AX764" s="367">
        <v>2.2000000000000002</v>
      </c>
      <c r="AY764" s="367">
        <v>105.53</v>
      </c>
      <c r="AZ764" s="366"/>
    </row>
    <row r="765" spans="2:52">
      <c r="B765" s="9" t="s">
        <v>160</v>
      </c>
      <c r="C765" s="9"/>
      <c r="D765" s="37">
        <v>8201</v>
      </c>
      <c r="E765" s="13"/>
      <c r="F765" s="13"/>
      <c r="G765" s="13"/>
      <c r="H765" s="13"/>
      <c r="I765" s="13"/>
      <c r="J765" s="9"/>
      <c r="K765" s="315"/>
      <c r="L765" s="315"/>
      <c r="M765" s="114">
        <v>0</v>
      </c>
      <c r="N765" s="114">
        <v>0</v>
      </c>
      <c r="O765" s="114">
        <v>0</v>
      </c>
      <c r="P765" s="114">
        <v>0</v>
      </c>
      <c r="Q765" s="114">
        <v>0</v>
      </c>
      <c r="R765" s="9"/>
      <c r="U765" s="114">
        <v>0</v>
      </c>
      <c r="V765" s="114">
        <v>0</v>
      </c>
      <c r="W765" s="114">
        <v>0</v>
      </c>
      <c r="X765" s="114">
        <v>0</v>
      </c>
      <c r="Y765" s="114">
        <v>0</v>
      </c>
      <c r="Z765" s="9"/>
      <c r="AB765" s="9" t="s">
        <v>188</v>
      </c>
      <c r="AC765" s="9"/>
      <c r="AD765" s="35">
        <v>8312</v>
      </c>
      <c r="AE765" s="366">
        <v>74</v>
      </c>
      <c r="AF765" s="366">
        <v>33</v>
      </c>
      <c r="AG765" s="366">
        <v>19</v>
      </c>
      <c r="AH765" s="366">
        <v>11</v>
      </c>
      <c r="AI765" s="366">
        <v>6</v>
      </c>
      <c r="AJ765" s="366"/>
      <c r="AM765" s="367">
        <v>13896.02</v>
      </c>
      <c r="AN765" s="367">
        <v>4844.75</v>
      </c>
      <c r="AO765" s="367">
        <v>1964.16</v>
      </c>
      <c r="AP765" s="367">
        <v>1146.6300000000001</v>
      </c>
      <c r="AQ765" s="367">
        <v>774.27</v>
      </c>
      <c r="AR765" s="366"/>
      <c r="AU765" s="367">
        <v>43.97</v>
      </c>
      <c r="AV765" s="367">
        <v>15.58</v>
      </c>
      <c r="AW765" s="367">
        <v>6.26</v>
      </c>
      <c r="AX765" s="367">
        <v>3.75</v>
      </c>
      <c r="AY765" s="367">
        <v>2.46</v>
      </c>
      <c r="AZ765" s="366"/>
    </row>
    <row r="766" spans="2:52">
      <c r="B766" s="9" t="s">
        <v>160</v>
      </c>
      <c r="C766" s="9"/>
      <c r="D766" s="37">
        <v>8204</v>
      </c>
      <c r="E766" s="13"/>
      <c r="F766" s="13"/>
      <c r="G766" s="13"/>
      <c r="H766" s="13"/>
      <c r="I766" s="13"/>
      <c r="J766" s="9"/>
      <c r="K766" s="315"/>
      <c r="L766" s="315"/>
      <c r="M766" s="114">
        <v>0</v>
      </c>
      <c r="N766" s="114">
        <v>0</v>
      </c>
      <c r="O766" s="114">
        <v>-0.28000000000000003</v>
      </c>
      <c r="P766" s="114">
        <v>0</v>
      </c>
      <c r="Q766" s="114">
        <v>-28.43</v>
      </c>
      <c r="R766" s="9"/>
      <c r="U766" s="114">
        <v>0</v>
      </c>
      <c r="V766" s="114">
        <v>0</v>
      </c>
      <c r="W766" s="114">
        <v>-0.03</v>
      </c>
      <c r="X766" s="114">
        <v>0</v>
      </c>
      <c r="Y766" s="114">
        <v>-3.16</v>
      </c>
      <c r="Z766" s="9"/>
      <c r="AB766" s="9" t="s">
        <v>191</v>
      </c>
      <c r="AC766" s="9"/>
      <c r="AD766" s="35">
        <v>8021</v>
      </c>
      <c r="AE766" s="366">
        <v>41</v>
      </c>
      <c r="AF766" s="366">
        <v>26</v>
      </c>
      <c r="AG766" s="366">
        <v>16</v>
      </c>
      <c r="AH766" s="366">
        <v>12</v>
      </c>
      <c r="AI766" s="366">
        <v>12</v>
      </c>
      <c r="AJ766" s="366"/>
      <c r="AM766" s="367">
        <v>19719.2</v>
      </c>
      <c r="AN766" s="367">
        <v>6861.51</v>
      </c>
      <c r="AO766" s="367">
        <v>1459.03</v>
      </c>
      <c r="AP766" s="367">
        <v>1069.83</v>
      </c>
      <c r="AQ766" s="367">
        <v>11157.92</v>
      </c>
      <c r="AR766" s="366"/>
      <c r="AU766" s="367">
        <v>78.25</v>
      </c>
      <c r="AV766" s="367">
        <v>26.7</v>
      </c>
      <c r="AW766" s="367">
        <v>5.84</v>
      </c>
      <c r="AX766" s="367">
        <v>4.91</v>
      </c>
      <c r="AY766" s="367">
        <v>42.75</v>
      </c>
      <c r="AZ766" s="366"/>
    </row>
    <row r="767" spans="2:52">
      <c r="B767" s="9" t="s">
        <v>160</v>
      </c>
      <c r="C767" s="9"/>
      <c r="D767" s="37">
        <v>8210</v>
      </c>
      <c r="E767" s="13">
        <v>696</v>
      </c>
      <c r="F767" s="13">
        <v>366</v>
      </c>
      <c r="G767" s="13">
        <v>230</v>
      </c>
      <c r="H767" s="13">
        <v>149</v>
      </c>
      <c r="I767" s="13">
        <v>189</v>
      </c>
      <c r="J767" s="9"/>
      <c r="K767" s="315"/>
      <c r="L767" s="315"/>
      <c r="M767" s="114">
        <v>70013.649999999994</v>
      </c>
      <c r="N767" s="114">
        <v>45699.24</v>
      </c>
      <c r="O767" s="114">
        <v>22843.86</v>
      </c>
      <c r="P767" s="114">
        <v>9985.23</v>
      </c>
      <c r="Q767" s="114">
        <v>37529.410000000003</v>
      </c>
      <c r="R767" s="9"/>
      <c r="U767" s="114">
        <v>17.93</v>
      </c>
      <c r="V767" s="114">
        <v>11.55</v>
      </c>
      <c r="W767" s="114">
        <v>6.18</v>
      </c>
      <c r="X767" s="114">
        <v>3.27</v>
      </c>
      <c r="Y767" s="114">
        <v>9.39</v>
      </c>
      <c r="Z767" s="9"/>
      <c r="AB767" s="9" t="s">
        <v>191</v>
      </c>
      <c r="AC767" s="9"/>
      <c r="AD767" s="35">
        <v>8201</v>
      </c>
      <c r="AE767" s="366"/>
      <c r="AF767" s="366"/>
      <c r="AG767" s="366"/>
      <c r="AH767" s="366"/>
      <c r="AI767" s="366"/>
      <c r="AJ767" s="366"/>
      <c r="AM767" s="367"/>
      <c r="AN767" s="367">
        <v>0</v>
      </c>
      <c r="AO767" s="367"/>
      <c r="AP767" s="367"/>
      <c r="AQ767" s="367">
        <v>-190.01</v>
      </c>
      <c r="AR767" s="366"/>
      <c r="AU767" s="367"/>
      <c r="AV767" s="367">
        <v>0</v>
      </c>
      <c r="AW767" s="367"/>
      <c r="AX767" s="367"/>
      <c r="AY767" s="367">
        <v>-190.01</v>
      </c>
      <c r="AZ767" s="366"/>
    </row>
    <row r="768" spans="2:52">
      <c r="B768" s="9" t="s">
        <v>160</v>
      </c>
      <c r="C768" s="9"/>
      <c r="D768" s="37">
        <v>8260</v>
      </c>
      <c r="E768" s="13">
        <v>1</v>
      </c>
      <c r="F768" s="13"/>
      <c r="G768" s="13"/>
      <c r="H768" s="13"/>
      <c r="I768" s="13">
        <v>1</v>
      </c>
      <c r="J768" s="9"/>
      <c r="K768" s="315"/>
      <c r="L768" s="315"/>
      <c r="M768" s="114">
        <v>83.6</v>
      </c>
      <c r="N768" s="114">
        <v>0</v>
      </c>
      <c r="O768" s="114"/>
      <c r="P768" s="114">
        <v>0</v>
      </c>
      <c r="Q768" s="114">
        <v>513.42999999999995</v>
      </c>
      <c r="R768" s="9"/>
      <c r="U768" s="114">
        <v>83.6</v>
      </c>
      <c r="V768" s="114">
        <v>0</v>
      </c>
      <c r="W768" s="114"/>
      <c r="X768" s="114">
        <v>0</v>
      </c>
      <c r="Y768" s="114">
        <v>513.42999999999995</v>
      </c>
      <c r="Z768" s="9"/>
      <c r="AB768" s="9" t="s">
        <v>193</v>
      </c>
      <c r="AC768" s="9"/>
      <c r="AD768" s="35">
        <v>8210</v>
      </c>
      <c r="AE768" s="366">
        <v>30</v>
      </c>
      <c r="AF768" s="366">
        <v>19</v>
      </c>
      <c r="AG768" s="366">
        <v>14</v>
      </c>
      <c r="AH768" s="366">
        <v>5</v>
      </c>
      <c r="AI768" s="366">
        <v>7</v>
      </c>
      <c r="AJ768" s="366"/>
      <c r="AM768" s="367">
        <v>2661.08</v>
      </c>
      <c r="AN768" s="367">
        <v>1578.56</v>
      </c>
      <c r="AO768" s="367">
        <v>269.25</v>
      </c>
      <c r="AP768" s="367">
        <v>35.6</v>
      </c>
      <c r="AQ768" s="367">
        <v>1292.19</v>
      </c>
      <c r="AR768" s="366"/>
      <c r="AU768" s="367">
        <v>34.56</v>
      </c>
      <c r="AV768" s="367">
        <v>20.5</v>
      </c>
      <c r="AW768" s="367">
        <v>4.0199999999999996</v>
      </c>
      <c r="AX768" s="367">
        <v>0.67</v>
      </c>
      <c r="AY768" s="367">
        <v>16.36</v>
      </c>
      <c r="AZ768" s="366"/>
    </row>
    <row r="769" spans="2:52">
      <c r="B769" s="9" t="s">
        <v>160</v>
      </c>
      <c r="C769" s="9"/>
      <c r="D769" s="37">
        <v>8270</v>
      </c>
      <c r="E769" s="13">
        <v>1</v>
      </c>
      <c r="F769" s="13">
        <v>1</v>
      </c>
      <c r="G769" s="13"/>
      <c r="H769" s="13"/>
      <c r="I769" s="13"/>
      <c r="J769" s="9"/>
      <c r="K769" s="315"/>
      <c r="L769" s="315"/>
      <c r="M769" s="114">
        <v>30.52</v>
      </c>
      <c r="N769" s="114">
        <v>80</v>
      </c>
      <c r="O769" s="114"/>
      <c r="P769" s="114"/>
      <c r="Q769" s="114"/>
      <c r="R769" s="9"/>
      <c r="U769" s="114">
        <v>30.52</v>
      </c>
      <c r="V769" s="114">
        <v>80</v>
      </c>
      <c r="W769" s="114"/>
      <c r="X769" s="114"/>
      <c r="Y769" s="114"/>
      <c r="Z769" s="9"/>
      <c r="AB769" s="9" t="s">
        <v>196</v>
      </c>
      <c r="AC769" s="9"/>
      <c r="AD769" s="35">
        <v>8204</v>
      </c>
      <c r="AE769" s="366">
        <v>28</v>
      </c>
      <c r="AF769" s="366">
        <v>13</v>
      </c>
      <c r="AG769" s="366">
        <v>8</v>
      </c>
      <c r="AH769" s="366">
        <v>6</v>
      </c>
      <c r="AI769" s="366">
        <v>4</v>
      </c>
      <c r="AJ769" s="366"/>
      <c r="AM769" s="367">
        <v>3473.83</v>
      </c>
      <c r="AN769" s="367">
        <v>249.85</v>
      </c>
      <c r="AO769" s="367">
        <v>288.98</v>
      </c>
      <c r="AP769" s="367">
        <v>392.67</v>
      </c>
      <c r="AQ769" s="367">
        <v>2191.8200000000002</v>
      </c>
      <c r="AR769" s="366"/>
      <c r="AU769" s="367">
        <v>13.9</v>
      </c>
      <c r="AV769" s="367">
        <v>1.02</v>
      </c>
      <c r="AW769" s="367">
        <v>1.19</v>
      </c>
      <c r="AX769" s="367">
        <v>1.6</v>
      </c>
      <c r="AY769" s="367">
        <v>8.6300000000000008</v>
      </c>
      <c r="AZ769" s="366"/>
    </row>
    <row r="770" spans="2:52">
      <c r="B770" s="9" t="s">
        <v>161</v>
      </c>
      <c r="C770" s="9"/>
      <c r="D770" s="37">
        <v>8204</v>
      </c>
      <c r="E770" s="13"/>
      <c r="F770" s="13"/>
      <c r="G770" s="13"/>
      <c r="H770" s="13"/>
      <c r="I770" s="13"/>
      <c r="J770" s="9"/>
      <c r="K770" s="315"/>
      <c r="L770" s="315"/>
      <c r="M770" s="114">
        <v>0</v>
      </c>
      <c r="N770" s="114">
        <v>0</v>
      </c>
      <c r="O770" s="114">
        <v>0</v>
      </c>
      <c r="P770" s="114">
        <v>0</v>
      </c>
      <c r="Q770" s="114">
        <v>0</v>
      </c>
      <c r="R770" s="9"/>
      <c r="U770" s="114">
        <v>0</v>
      </c>
      <c r="V770" s="114">
        <v>0</v>
      </c>
      <c r="W770" s="114">
        <v>0</v>
      </c>
      <c r="X770" s="114">
        <v>0</v>
      </c>
      <c r="Y770" s="114">
        <v>0</v>
      </c>
      <c r="Z770" s="9"/>
      <c r="AB770" s="9" t="s">
        <v>197</v>
      </c>
      <c r="AC770" s="9"/>
      <c r="AD770" s="35">
        <v>8094</v>
      </c>
      <c r="AE770" s="366">
        <v>11</v>
      </c>
      <c r="AF770" s="366">
        <v>5</v>
      </c>
      <c r="AG770" s="366">
        <v>4</v>
      </c>
      <c r="AH770" s="366">
        <v>3</v>
      </c>
      <c r="AI770" s="366">
        <v>3</v>
      </c>
      <c r="AJ770" s="366"/>
      <c r="AM770" s="367">
        <v>5909.69</v>
      </c>
      <c r="AN770" s="367">
        <v>428.18</v>
      </c>
      <c r="AO770" s="367">
        <v>215.69</v>
      </c>
      <c r="AP770" s="367">
        <v>59.25</v>
      </c>
      <c r="AQ770" s="367">
        <v>-71.3</v>
      </c>
      <c r="AR770" s="366"/>
      <c r="AU770" s="367">
        <v>179.08</v>
      </c>
      <c r="AV770" s="367">
        <v>12.23</v>
      </c>
      <c r="AW770" s="367">
        <v>7.7</v>
      </c>
      <c r="AX770" s="367">
        <v>1.65</v>
      </c>
      <c r="AY770" s="367">
        <v>-1.98</v>
      </c>
      <c r="AZ770" s="366"/>
    </row>
    <row r="771" spans="2:52">
      <c r="B771" s="9" t="s">
        <v>161</v>
      </c>
      <c r="C771" s="9"/>
      <c r="D771" s="37">
        <v>8212</v>
      </c>
      <c r="E771" s="13">
        <v>44</v>
      </c>
      <c r="F771" s="13">
        <v>16</v>
      </c>
      <c r="G771" s="13">
        <v>5</v>
      </c>
      <c r="H771" s="13">
        <v>6</v>
      </c>
      <c r="I771" s="13">
        <v>2</v>
      </c>
      <c r="J771" s="9"/>
      <c r="K771" s="315"/>
      <c r="L771" s="315"/>
      <c r="M771" s="114">
        <v>1300.4000000000001</v>
      </c>
      <c r="N771" s="114">
        <v>-223.24</v>
      </c>
      <c r="O771" s="114">
        <v>-629.5</v>
      </c>
      <c r="P771" s="114">
        <v>487.91</v>
      </c>
      <c r="Q771" s="114">
        <v>-1540.56</v>
      </c>
      <c r="R771" s="9"/>
      <c r="U771" s="114">
        <v>4.1500000000000004</v>
      </c>
      <c r="V771" s="114">
        <v>-0.7</v>
      </c>
      <c r="W771" s="114">
        <v>-2.11</v>
      </c>
      <c r="X771" s="114">
        <v>1.63</v>
      </c>
      <c r="Y771" s="114">
        <v>-4.83</v>
      </c>
      <c r="Z771" s="9"/>
      <c r="AB771" s="9" t="s">
        <v>198</v>
      </c>
      <c r="AC771" s="9"/>
      <c r="AD771" s="35">
        <v>8205</v>
      </c>
      <c r="AE771" s="366"/>
      <c r="AF771" s="366"/>
      <c r="AG771" s="366"/>
      <c r="AH771" s="366"/>
      <c r="AI771" s="366"/>
      <c r="AJ771" s="366"/>
      <c r="AM771" s="367">
        <v>0</v>
      </c>
      <c r="AN771" s="367">
        <v>0</v>
      </c>
      <c r="AO771" s="367">
        <v>0</v>
      </c>
      <c r="AP771" s="367">
        <v>0</v>
      </c>
      <c r="AQ771" s="367">
        <v>0</v>
      </c>
      <c r="AR771" s="366"/>
      <c r="AU771" s="367">
        <v>0</v>
      </c>
      <c r="AV771" s="367">
        <v>0</v>
      </c>
      <c r="AW771" s="367">
        <v>0</v>
      </c>
      <c r="AX771" s="367">
        <v>0</v>
      </c>
      <c r="AY771" s="367">
        <v>0</v>
      </c>
      <c r="AZ771" s="366"/>
    </row>
    <row r="772" spans="2:52">
      <c r="B772" s="9" t="s">
        <v>162</v>
      </c>
      <c r="C772" s="9"/>
      <c r="D772" s="37">
        <v>8232</v>
      </c>
      <c r="E772" s="13">
        <v>27</v>
      </c>
      <c r="F772" s="13">
        <v>14</v>
      </c>
      <c r="G772" s="13">
        <v>10</v>
      </c>
      <c r="H772" s="13">
        <v>7</v>
      </c>
      <c r="I772" s="13">
        <v>6</v>
      </c>
      <c r="J772" s="9"/>
      <c r="K772" s="315"/>
      <c r="L772" s="315"/>
      <c r="M772" s="114">
        <v>2158.83</v>
      </c>
      <c r="N772" s="114">
        <v>1429.4</v>
      </c>
      <c r="O772" s="114">
        <v>1026.96</v>
      </c>
      <c r="P772" s="114">
        <v>674.89</v>
      </c>
      <c r="Q772" s="114">
        <v>920.5</v>
      </c>
      <c r="R772" s="9"/>
      <c r="U772" s="114">
        <v>20.37</v>
      </c>
      <c r="V772" s="114">
        <v>13.74</v>
      </c>
      <c r="W772" s="114">
        <v>10.17</v>
      </c>
      <c r="X772" s="114">
        <v>6.68</v>
      </c>
      <c r="Y772" s="114">
        <v>8.52</v>
      </c>
      <c r="Z772" s="9"/>
      <c r="AB772" s="9" t="s">
        <v>198</v>
      </c>
      <c r="AC772" s="9"/>
      <c r="AD772" s="35">
        <v>8213</v>
      </c>
      <c r="AE772" s="366">
        <v>8</v>
      </c>
      <c r="AF772" s="366">
        <v>2</v>
      </c>
      <c r="AG772" s="366"/>
      <c r="AH772" s="366"/>
      <c r="AI772" s="366">
        <v>1</v>
      </c>
      <c r="AJ772" s="366"/>
      <c r="AM772" s="367">
        <v>2333.52</v>
      </c>
      <c r="AN772" s="367">
        <v>4.58</v>
      </c>
      <c r="AO772" s="367">
        <v>-7.96</v>
      </c>
      <c r="AP772" s="367">
        <v>0</v>
      </c>
      <c r="AQ772" s="367">
        <v>796.98</v>
      </c>
      <c r="AR772" s="366"/>
      <c r="AU772" s="367">
        <v>26.22</v>
      </c>
      <c r="AV772" s="367">
        <v>0.05</v>
      </c>
      <c r="AW772" s="367">
        <v>-0.09</v>
      </c>
      <c r="AX772" s="367">
        <v>0</v>
      </c>
      <c r="AY772" s="367">
        <v>9.16</v>
      </c>
      <c r="AZ772" s="366"/>
    </row>
    <row r="773" spans="2:52">
      <c r="B773" s="9" t="s">
        <v>162</v>
      </c>
      <c r="C773" s="9"/>
      <c r="D773" s="37">
        <v>8234</v>
      </c>
      <c r="E773" s="13">
        <v>60</v>
      </c>
      <c r="F773" s="13">
        <v>41</v>
      </c>
      <c r="G773" s="13">
        <v>26</v>
      </c>
      <c r="H773" s="13">
        <v>17</v>
      </c>
      <c r="I773" s="13">
        <v>20</v>
      </c>
      <c r="J773" s="9"/>
      <c r="K773" s="315"/>
      <c r="L773" s="315"/>
      <c r="M773" s="114">
        <v>8896.69</v>
      </c>
      <c r="N773" s="114">
        <v>6646.62</v>
      </c>
      <c r="O773" s="114">
        <v>3660.94</v>
      </c>
      <c r="P773" s="114">
        <v>2299.9899999999998</v>
      </c>
      <c r="Q773" s="114">
        <v>15391.04</v>
      </c>
      <c r="R773" s="9"/>
      <c r="U773" s="114">
        <v>43.83</v>
      </c>
      <c r="V773" s="114">
        <v>33.4</v>
      </c>
      <c r="W773" s="114">
        <v>18.77</v>
      </c>
      <c r="X773" s="114">
        <v>12.17</v>
      </c>
      <c r="Y773" s="114">
        <v>79.34</v>
      </c>
      <c r="Z773" s="9"/>
      <c r="AB773" s="9" t="s">
        <v>202</v>
      </c>
      <c r="AC773" s="9"/>
      <c r="AD773" s="35">
        <v>8270</v>
      </c>
      <c r="AE773" s="366">
        <v>7</v>
      </c>
      <c r="AF773" s="366">
        <v>2</v>
      </c>
      <c r="AG773" s="366">
        <v>2</v>
      </c>
      <c r="AH773" s="366"/>
      <c r="AI773" s="366"/>
      <c r="AJ773" s="366"/>
      <c r="AM773" s="367">
        <v>674.56</v>
      </c>
      <c r="AN773" s="367">
        <v>17.260000000000002</v>
      </c>
      <c r="AO773" s="367">
        <v>11.11</v>
      </c>
      <c r="AP773" s="367">
        <v>0</v>
      </c>
      <c r="AQ773" s="367">
        <v>0</v>
      </c>
      <c r="AR773" s="366"/>
      <c r="AU773" s="367">
        <v>17.75</v>
      </c>
      <c r="AV773" s="367">
        <v>0.47</v>
      </c>
      <c r="AW773" s="367">
        <v>0.32</v>
      </c>
      <c r="AX773" s="367">
        <v>0</v>
      </c>
      <c r="AY773" s="367">
        <v>0</v>
      </c>
      <c r="AZ773" s="366"/>
    </row>
    <row r="774" spans="2:52">
      <c r="B774" s="9" t="s">
        <v>162</v>
      </c>
      <c r="C774" s="9"/>
      <c r="D774" s="37">
        <v>8330</v>
      </c>
      <c r="E774" s="13">
        <v>1</v>
      </c>
      <c r="F774" s="13">
        <v>1</v>
      </c>
      <c r="G774" s="13"/>
      <c r="H774" s="13"/>
      <c r="I774" s="13"/>
      <c r="J774" s="9"/>
      <c r="K774" s="315"/>
      <c r="L774" s="315"/>
      <c r="M774" s="114">
        <v>91.26</v>
      </c>
      <c r="N774" s="114">
        <v>96.12</v>
      </c>
      <c r="O774" s="114">
        <v>0</v>
      </c>
      <c r="P774" s="114">
        <v>0</v>
      </c>
      <c r="Q774" s="114">
        <v>0</v>
      </c>
      <c r="R774" s="9"/>
      <c r="U774" s="114">
        <v>91.26</v>
      </c>
      <c r="V774" s="114">
        <v>96.12</v>
      </c>
      <c r="W774" s="114">
        <v>0</v>
      </c>
      <c r="X774" s="114">
        <v>0</v>
      </c>
      <c r="Y774" s="114">
        <v>0</v>
      </c>
      <c r="Z774" s="9"/>
      <c r="AB774" s="9" t="s">
        <v>636</v>
      </c>
      <c r="AC774" s="9"/>
      <c r="AD774" s="35">
        <v>8080</v>
      </c>
      <c r="AE774" s="366"/>
      <c r="AF774" s="366"/>
      <c r="AG774" s="366"/>
      <c r="AH774" s="366"/>
      <c r="AI774" s="366"/>
      <c r="AJ774" s="366"/>
      <c r="AM774" s="367"/>
      <c r="AN774" s="367"/>
      <c r="AO774" s="367"/>
      <c r="AP774" s="367"/>
      <c r="AQ774" s="367">
        <v>-443.49</v>
      </c>
      <c r="AR774" s="366"/>
      <c r="AU774" s="367"/>
      <c r="AV774" s="367"/>
      <c r="AW774" s="367"/>
      <c r="AX774" s="367"/>
      <c r="AY774" s="367">
        <v>-443.49</v>
      </c>
      <c r="AZ774" s="366"/>
    </row>
    <row r="775" spans="2:52">
      <c r="B775" s="9" t="s">
        <v>658</v>
      </c>
      <c r="C775" s="9"/>
      <c r="D775" s="37">
        <v>8232</v>
      </c>
      <c r="E775" s="13">
        <v>7</v>
      </c>
      <c r="F775" s="13">
        <v>4</v>
      </c>
      <c r="G775" s="13">
        <v>2</v>
      </c>
      <c r="H775" s="13"/>
      <c r="I775" s="13"/>
      <c r="J775" s="9"/>
      <c r="K775" s="315"/>
      <c r="L775" s="315"/>
      <c r="M775" s="114">
        <v>932.72</v>
      </c>
      <c r="N775" s="114">
        <v>695.71</v>
      </c>
      <c r="O775" s="114">
        <v>443.16</v>
      </c>
      <c r="P775" s="114">
        <v>0</v>
      </c>
      <c r="Q775" s="114">
        <v>0</v>
      </c>
      <c r="R775" s="9"/>
      <c r="U775" s="114">
        <v>71.75</v>
      </c>
      <c r="V775" s="114">
        <v>57.98</v>
      </c>
      <c r="W775" s="114">
        <v>36.93</v>
      </c>
      <c r="X775" s="114">
        <v>0</v>
      </c>
      <c r="Y775" s="114">
        <v>0</v>
      </c>
      <c r="Z775" s="9"/>
      <c r="AB775" s="9" t="s">
        <v>204</v>
      </c>
      <c r="AC775" s="9"/>
      <c r="AD775" s="35">
        <v>8318</v>
      </c>
      <c r="AE775" s="366">
        <v>2</v>
      </c>
      <c r="AF775" s="366"/>
      <c r="AG775" s="366"/>
      <c r="AH775" s="366"/>
      <c r="AI775" s="366"/>
      <c r="AJ775" s="366"/>
      <c r="AM775" s="367">
        <v>247.93</v>
      </c>
      <c r="AN775" s="367">
        <v>0</v>
      </c>
      <c r="AO775" s="367">
        <v>0</v>
      </c>
      <c r="AP775" s="367">
        <v>0</v>
      </c>
      <c r="AQ775" s="367">
        <v>0</v>
      </c>
      <c r="AR775" s="366"/>
      <c r="AU775" s="367">
        <v>13.05</v>
      </c>
      <c r="AV775" s="367">
        <v>0</v>
      </c>
      <c r="AW775" s="367">
        <v>0</v>
      </c>
      <c r="AX775" s="367">
        <v>0</v>
      </c>
      <c r="AY775" s="367">
        <v>0</v>
      </c>
      <c r="AZ775" s="366"/>
    </row>
    <row r="776" spans="2:52">
      <c r="B776" s="9" t="s">
        <v>658</v>
      </c>
      <c r="C776" s="9"/>
      <c r="D776" s="37">
        <v>8234</v>
      </c>
      <c r="E776" s="13">
        <v>17</v>
      </c>
      <c r="F776" s="13">
        <v>12</v>
      </c>
      <c r="G776" s="13">
        <v>9</v>
      </c>
      <c r="H776" s="13">
        <v>4</v>
      </c>
      <c r="I776" s="13">
        <v>6</v>
      </c>
      <c r="J776" s="9"/>
      <c r="K776" s="315"/>
      <c r="L776" s="315"/>
      <c r="M776" s="114">
        <v>2868.64</v>
      </c>
      <c r="N776" s="114">
        <v>1581.34</v>
      </c>
      <c r="O776" s="114">
        <v>832.53</v>
      </c>
      <c r="P776" s="114">
        <v>290.83</v>
      </c>
      <c r="Q776" s="114">
        <v>2045.67</v>
      </c>
      <c r="R776" s="9"/>
      <c r="U776" s="114">
        <v>58.54</v>
      </c>
      <c r="V776" s="114">
        <v>32.270000000000003</v>
      </c>
      <c r="W776" s="114">
        <v>18.100000000000001</v>
      </c>
      <c r="X776" s="114">
        <v>6.19</v>
      </c>
      <c r="Y776" s="114">
        <v>41.75</v>
      </c>
      <c r="Z776" s="9"/>
      <c r="AB776" s="9" t="s">
        <v>205</v>
      </c>
      <c r="AC776" s="9"/>
      <c r="AD776" s="35">
        <v>8023</v>
      </c>
      <c r="AE776" s="366">
        <v>3</v>
      </c>
      <c r="AF776" s="366">
        <v>2</v>
      </c>
      <c r="AG776" s="366">
        <v>2</v>
      </c>
      <c r="AH776" s="366">
        <v>2</v>
      </c>
      <c r="AI776" s="366">
        <v>2</v>
      </c>
      <c r="AJ776" s="366"/>
      <c r="AM776" s="367">
        <v>758.62</v>
      </c>
      <c r="AN776" s="367">
        <v>1.73</v>
      </c>
      <c r="AO776" s="367">
        <v>23.55</v>
      </c>
      <c r="AP776" s="367">
        <v>-156.27000000000001</v>
      </c>
      <c r="AQ776" s="367">
        <v>296.13</v>
      </c>
      <c r="AR776" s="366"/>
      <c r="AU776" s="367">
        <v>54.19</v>
      </c>
      <c r="AV776" s="367">
        <v>0.11</v>
      </c>
      <c r="AW776" s="367">
        <v>1.68</v>
      </c>
      <c r="AX776" s="367">
        <v>-10.42</v>
      </c>
      <c r="AY776" s="367">
        <v>18.510000000000002</v>
      </c>
      <c r="AZ776" s="366"/>
    </row>
    <row r="777" spans="2:52">
      <c r="B777" s="9" t="s">
        <v>163</v>
      </c>
      <c r="C777" s="9"/>
      <c r="D777" s="37">
        <v>8332</v>
      </c>
      <c r="E777" s="13">
        <v>29</v>
      </c>
      <c r="F777" s="13">
        <v>15</v>
      </c>
      <c r="G777" s="13">
        <v>12</v>
      </c>
      <c r="H777" s="13">
        <v>9</v>
      </c>
      <c r="I777" s="13">
        <v>9</v>
      </c>
      <c r="J777" s="9"/>
      <c r="K777" s="315"/>
      <c r="L777" s="315"/>
      <c r="M777" s="114">
        <v>2776.71</v>
      </c>
      <c r="N777" s="114">
        <v>1676.9</v>
      </c>
      <c r="O777" s="114">
        <v>1634.87</v>
      </c>
      <c r="P777" s="114">
        <v>1120.8</v>
      </c>
      <c r="Q777" s="114">
        <v>5024.75</v>
      </c>
      <c r="R777" s="9"/>
      <c r="U777" s="114">
        <v>29.86</v>
      </c>
      <c r="V777" s="114">
        <v>18.84</v>
      </c>
      <c r="W777" s="114">
        <v>18.37</v>
      </c>
      <c r="X777" s="114">
        <v>12.74</v>
      </c>
      <c r="Y777" s="114">
        <v>55.83</v>
      </c>
      <c r="Z777" s="9"/>
      <c r="AB777" s="9" t="s">
        <v>206</v>
      </c>
      <c r="AC777" s="9"/>
      <c r="AD777" s="35">
        <v>8313</v>
      </c>
      <c r="AE777" s="366">
        <v>8</v>
      </c>
      <c r="AF777" s="366">
        <v>2</v>
      </c>
      <c r="AG777" s="366">
        <v>1</v>
      </c>
      <c r="AH777" s="366">
        <v>1</v>
      </c>
      <c r="AI777" s="366"/>
      <c r="AJ777" s="366"/>
      <c r="AM777" s="367">
        <v>222.65</v>
      </c>
      <c r="AN777" s="367">
        <v>36.11</v>
      </c>
      <c r="AO777" s="367">
        <v>7.9</v>
      </c>
      <c r="AP777" s="367">
        <v>-183.57</v>
      </c>
      <c r="AQ777" s="367">
        <v>-20.309999999999999</v>
      </c>
      <c r="AR777" s="366"/>
      <c r="AU777" s="367">
        <v>3.71</v>
      </c>
      <c r="AV777" s="367">
        <v>0.56999999999999995</v>
      </c>
      <c r="AW777" s="367">
        <v>0.15</v>
      </c>
      <c r="AX777" s="367">
        <v>-3.34</v>
      </c>
      <c r="AY777" s="367">
        <v>-0.32</v>
      </c>
      <c r="AZ777" s="366"/>
    </row>
    <row r="778" spans="2:52">
      <c r="B778" s="9" t="s">
        <v>659</v>
      </c>
      <c r="C778" s="9"/>
      <c r="D778" s="37">
        <v>8332</v>
      </c>
      <c r="E778" s="13">
        <v>6</v>
      </c>
      <c r="F778" s="13">
        <v>6</v>
      </c>
      <c r="G778" s="13">
        <v>4</v>
      </c>
      <c r="H778" s="13">
        <v>4</v>
      </c>
      <c r="I778" s="13">
        <v>4</v>
      </c>
      <c r="J778" s="9"/>
      <c r="K778" s="315"/>
      <c r="L778" s="315"/>
      <c r="M778" s="114">
        <v>479.54</v>
      </c>
      <c r="N778" s="114">
        <v>453.88</v>
      </c>
      <c r="O778" s="114">
        <v>493.29</v>
      </c>
      <c r="P778" s="114">
        <v>1142.6300000000001</v>
      </c>
      <c r="Q778" s="114">
        <v>1606.82</v>
      </c>
      <c r="R778" s="9"/>
      <c r="U778" s="114">
        <v>39.96</v>
      </c>
      <c r="V778" s="114">
        <v>37.82</v>
      </c>
      <c r="W778" s="114">
        <v>41.11</v>
      </c>
      <c r="X778" s="114">
        <v>114.26</v>
      </c>
      <c r="Y778" s="114">
        <v>160.68</v>
      </c>
      <c r="Z778" s="9"/>
      <c r="AB778" s="9" t="s">
        <v>209</v>
      </c>
      <c r="AC778" s="9"/>
      <c r="AD778" s="35">
        <v>8251</v>
      </c>
      <c r="AE778" s="366">
        <v>2</v>
      </c>
      <c r="AF778" s="366"/>
      <c r="AG778" s="366"/>
      <c r="AH778" s="366"/>
      <c r="AI778" s="366"/>
      <c r="AJ778" s="366"/>
      <c r="AM778" s="367">
        <v>-68.14</v>
      </c>
      <c r="AN778" s="367">
        <v>0</v>
      </c>
      <c r="AO778" s="367">
        <v>0</v>
      </c>
      <c r="AP778" s="367">
        <v>0</v>
      </c>
      <c r="AQ778" s="367">
        <v>0</v>
      </c>
      <c r="AR778" s="366"/>
      <c r="AU778" s="367">
        <v>-3.59</v>
      </c>
      <c r="AV778" s="367">
        <v>0</v>
      </c>
      <c r="AW778" s="367">
        <v>0</v>
      </c>
      <c r="AX778" s="367">
        <v>0</v>
      </c>
      <c r="AY778" s="367">
        <v>0</v>
      </c>
      <c r="AZ778" s="366"/>
    </row>
    <row r="779" spans="2:52">
      <c r="B779" s="9" t="s">
        <v>165</v>
      </c>
      <c r="C779" s="9"/>
      <c r="D779" s="37">
        <v>8069</v>
      </c>
      <c r="E779" s="13">
        <v>399</v>
      </c>
      <c r="F779" s="13">
        <v>265</v>
      </c>
      <c r="G779" s="13">
        <v>209</v>
      </c>
      <c r="H779" s="13">
        <v>158</v>
      </c>
      <c r="I779" s="13">
        <v>199</v>
      </c>
      <c r="J779" s="9"/>
      <c r="K779" s="315"/>
      <c r="L779" s="315"/>
      <c r="M779" s="114">
        <v>42810.55</v>
      </c>
      <c r="N779" s="114">
        <v>29772.37</v>
      </c>
      <c r="O779" s="114">
        <v>21591.01</v>
      </c>
      <c r="P779" s="114">
        <v>17833.61</v>
      </c>
      <c r="Q779" s="114">
        <v>51170.95</v>
      </c>
      <c r="R779" s="9"/>
      <c r="U779" s="114">
        <v>36.68</v>
      </c>
      <c r="V779" s="114">
        <v>25.15</v>
      </c>
      <c r="W779" s="114">
        <v>18.579999999999998</v>
      </c>
      <c r="X779" s="114">
        <v>15.97</v>
      </c>
      <c r="Y779" s="114">
        <v>42.89</v>
      </c>
      <c r="Z779" s="9"/>
      <c r="AB779" s="9" t="s">
        <v>210</v>
      </c>
      <c r="AC779" s="9"/>
      <c r="AD779" s="35">
        <v>8314</v>
      </c>
      <c r="AE779" s="366">
        <v>1</v>
      </c>
      <c r="AF779" s="366">
        <v>1</v>
      </c>
      <c r="AG779" s="366">
        <v>1</v>
      </c>
      <c r="AH779" s="366">
        <v>1</v>
      </c>
      <c r="AI779" s="366">
        <v>1</v>
      </c>
      <c r="AJ779" s="366"/>
      <c r="AM779" s="367">
        <v>-58.56</v>
      </c>
      <c r="AN779" s="367">
        <v>8.01</v>
      </c>
      <c r="AO779" s="367">
        <v>8.2899999999999991</v>
      </c>
      <c r="AP779" s="367">
        <v>8.84</v>
      </c>
      <c r="AQ779" s="367">
        <v>125.22</v>
      </c>
      <c r="AR779" s="366"/>
      <c r="AU779" s="367">
        <v>-8.3699999999999992</v>
      </c>
      <c r="AV779" s="367">
        <v>1.1399999999999999</v>
      </c>
      <c r="AW779" s="367">
        <v>1.04</v>
      </c>
      <c r="AX779" s="367">
        <v>1.1100000000000001</v>
      </c>
      <c r="AY779" s="367">
        <v>15.65</v>
      </c>
      <c r="AZ779" s="366"/>
    </row>
    <row r="780" spans="2:52">
      <c r="B780" s="9" t="s">
        <v>167</v>
      </c>
      <c r="C780" s="9"/>
      <c r="D780" s="37">
        <v>8094</v>
      </c>
      <c r="E780" s="13">
        <v>88</v>
      </c>
      <c r="F780" s="13">
        <v>51</v>
      </c>
      <c r="G780" s="13">
        <v>40</v>
      </c>
      <c r="H780" s="13">
        <v>38</v>
      </c>
      <c r="I780" s="13">
        <v>39</v>
      </c>
      <c r="J780" s="9"/>
      <c r="K780" s="315"/>
      <c r="L780" s="315"/>
      <c r="M780" s="114">
        <v>13751.84</v>
      </c>
      <c r="N780" s="114">
        <v>5713.13</v>
      </c>
      <c r="O780" s="114">
        <v>5920.47</v>
      </c>
      <c r="P780" s="114">
        <v>4329</v>
      </c>
      <c r="Q780" s="114">
        <v>11216.46</v>
      </c>
      <c r="R780" s="9"/>
      <c r="U780" s="114">
        <v>44.08</v>
      </c>
      <c r="V780" s="114">
        <v>18.14</v>
      </c>
      <c r="W780" s="114">
        <v>19.350000000000001</v>
      </c>
      <c r="X780" s="114">
        <v>14.58</v>
      </c>
      <c r="Y780" s="114">
        <v>35.950000000000003</v>
      </c>
      <c r="Z780" s="9"/>
      <c r="AB780" s="9" t="s">
        <v>212</v>
      </c>
      <c r="AC780" s="9"/>
      <c r="AD780" s="35">
        <v>8210</v>
      </c>
      <c r="AE780" s="366"/>
      <c r="AF780" s="366"/>
      <c r="AG780" s="366"/>
      <c r="AH780" s="366"/>
      <c r="AI780" s="366"/>
      <c r="AJ780" s="366"/>
      <c r="AM780" s="367">
        <v>0</v>
      </c>
      <c r="AN780" s="367">
        <v>0</v>
      </c>
      <c r="AO780" s="367">
        <v>0</v>
      </c>
      <c r="AP780" s="367">
        <v>0</v>
      </c>
      <c r="AQ780" s="367">
        <v>0</v>
      </c>
      <c r="AR780" s="366"/>
      <c r="AU780" s="367">
        <v>0</v>
      </c>
      <c r="AV780" s="367">
        <v>0</v>
      </c>
      <c r="AW780" s="367">
        <v>0</v>
      </c>
      <c r="AX780" s="367">
        <v>0</v>
      </c>
      <c r="AY780" s="367">
        <v>0</v>
      </c>
      <c r="AZ780" s="366"/>
    </row>
    <row r="781" spans="2:52">
      <c r="B781" s="9" t="s">
        <v>169</v>
      </c>
      <c r="C781" s="9"/>
      <c r="D781" s="37">
        <v>8050</v>
      </c>
      <c r="E781" s="13">
        <v>1</v>
      </c>
      <c r="F781" s="13">
        <v>1</v>
      </c>
      <c r="G781" s="13"/>
      <c r="H781" s="13"/>
      <c r="I781" s="13"/>
      <c r="J781" s="9"/>
      <c r="K781" s="315"/>
      <c r="L781" s="315"/>
      <c r="M781" s="114">
        <v>147.16999999999999</v>
      </c>
      <c r="N781" s="114">
        <v>99.16</v>
      </c>
      <c r="O781" s="114">
        <v>0</v>
      </c>
      <c r="P781" s="114">
        <v>0</v>
      </c>
      <c r="Q781" s="114">
        <v>0</v>
      </c>
      <c r="R781" s="9"/>
      <c r="U781" s="114">
        <v>73.59</v>
      </c>
      <c r="V781" s="114">
        <v>49.58</v>
      </c>
      <c r="W781" s="114">
        <v>0</v>
      </c>
      <c r="X781" s="114">
        <v>0</v>
      </c>
      <c r="Y781" s="114">
        <v>0</v>
      </c>
      <c r="Z781" s="9"/>
      <c r="AB781" s="9" t="s">
        <v>212</v>
      </c>
      <c r="AC781" s="9"/>
      <c r="AD781" s="35">
        <v>8214</v>
      </c>
      <c r="AE781" s="366">
        <v>8</v>
      </c>
      <c r="AF781" s="366">
        <v>6</v>
      </c>
      <c r="AG781" s="366">
        <v>5</v>
      </c>
      <c r="AH781" s="366">
        <v>5</v>
      </c>
      <c r="AI781" s="366">
        <v>3</v>
      </c>
      <c r="AJ781" s="366"/>
      <c r="AM781" s="367">
        <v>531.11</v>
      </c>
      <c r="AN781" s="367">
        <v>141.80000000000001</v>
      </c>
      <c r="AO781" s="367">
        <v>-115.49</v>
      </c>
      <c r="AP781" s="367">
        <v>81.400000000000006</v>
      </c>
      <c r="AQ781" s="367">
        <v>-5.19</v>
      </c>
      <c r="AR781" s="366"/>
      <c r="AU781" s="367">
        <v>9</v>
      </c>
      <c r="AV781" s="367">
        <v>2.4</v>
      </c>
      <c r="AW781" s="367">
        <v>-2.0299999999999998</v>
      </c>
      <c r="AX781" s="367">
        <v>1.51</v>
      </c>
      <c r="AY781" s="367">
        <v>-0.09</v>
      </c>
      <c r="AZ781" s="366"/>
    </row>
    <row r="782" spans="2:52">
      <c r="B782" s="9" t="s">
        <v>170</v>
      </c>
      <c r="C782" s="9"/>
      <c r="D782" s="37">
        <v>8009</v>
      </c>
      <c r="E782" s="13"/>
      <c r="F782" s="13"/>
      <c r="G782" s="13"/>
      <c r="H782" s="13"/>
      <c r="I782" s="13">
        <v>1</v>
      </c>
      <c r="J782" s="9"/>
      <c r="K782" s="315"/>
      <c r="L782" s="315"/>
      <c r="M782" s="114"/>
      <c r="N782" s="114"/>
      <c r="O782" s="114"/>
      <c r="P782" s="114"/>
      <c r="Q782" s="114">
        <v>198.65</v>
      </c>
      <c r="R782" s="9"/>
      <c r="U782" s="114"/>
      <c r="V782" s="114"/>
      <c r="W782" s="114"/>
      <c r="X782" s="114"/>
      <c r="Y782" s="114">
        <v>198.65</v>
      </c>
      <c r="Z782" s="9"/>
      <c r="AB782" s="9" t="s">
        <v>215</v>
      </c>
      <c r="AC782" s="9"/>
      <c r="AD782" s="35">
        <v>8096</v>
      </c>
      <c r="AE782" s="366"/>
      <c r="AF782" s="366"/>
      <c r="AG782" s="366"/>
      <c r="AH782" s="366"/>
      <c r="AI782" s="366"/>
      <c r="AJ782" s="366"/>
      <c r="AM782" s="367">
        <v>0</v>
      </c>
      <c r="AN782" s="367">
        <v>0</v>
      </c>
      <c r="AO782" s="367">
        <v>0</v>
      </c>
      <c r="AP782" s="367">
        <v>0</v>
      </c>
      <c r="AQ782" s="367">
        <v>0</v>
      </c>
      <c r="AR782" s="366"/>
      <c r="AU782" s="367">
        <v>0</v>
      </c>
      <c r="AV782" s="367">
        <v>0</v>
      </c>
      <c r="AW782" s="367">
        <v>0</v>
      </c>
      <c r="AX782" s="367">
        <v>0</v>
      </c>
      <c r="AY782" s="367">
        <v>0</v>
      </c>
      <c r="AZ782" s="366"/>
    </row>
    <row r="783" spans="2:52">
      <c r="B783" s="9" t="s">
        <v>170</v>
      </c>
      <c r="C783" s="9"/>
      <c r="D783" s="37">
        <v>8018</v>
      </c>
      <c r="E783" s="13">
        <v>302</v>
      </c>
      <c r="F783" s="13">
        <v>172</v>
      </c>
      <c r="G783" s="13">
        <v>133</v>
      </c>
      <c r="H783" s="13">
        <v>88</v>
      </c>
      <c r="I783" s="13">
        <v>139</v>
      </c>
      <c r="J783" s="9"/>
      <c r="K783" s="315"/>
      <c r="L783" s="315"/>
      <c r="M783" s="114">
        <v>38011.040000000001</v>
      </c>
      <c r="N783" s="114">
        <v>21129.58</v>
      </c>
      <c r="O783" s="114">
        <v>17312.8</v>
      </c>
      <c r="P783" s="114">
        <v>10015.73</v>
      </c>
      <c r="Q783" s="114">
        <v>41231.160000000003</v>
      </c>
      <c r="R783" s="9"/>
      <c r="U783" s="114">
        <v>28.16</v>
      </c>
      <c r="V783" s="114">
        <v>15.72</v>
      </c>
      <c r="W783" s="114">
        <v>12.96</v>
      </c>
      <c r="X783" s="114">
        <v>7.53</v>
      </c>
      <c r="Y783" s="114">
        <v>29.94</v>
      </c>
      <c r="Z783" s="9"/>
      <c r="AB783" s="9" t="s">
        <v>219</v>
      </c>
      <c r="AC783" s="9"/>
      <c r="AD783" s="35">
        <v>8215</v>
      </c>
      <c r="AE783" s="366">
        <v>16</v>
      </c>
      <c r="AF783" s="366">
        <v>11</v>
      </c>
      <c r="AG783" s="366">
        <v>7</v>
      </c>
      <c r="AH783" s="366">
        <v>6</v>
      </c>
      <c r="AI783" s="366">
        <v>5</v>
      </c>
      <c r="AJ783" s="366"/>
      <c r="AM783" s="367">
        <v>1993.51</v>
      </c>
      <c r="AN783" s="367">
        <v>1687.28</v>
      </c>
      <c r="AO783" s="367">
        <v>970.49</v>
      </c>
      <c r="AP783" s="367">
        <v>855.19</v>
      </c>
      <c r="AQ783" s="367">
        <v>5222.75</v>
      </c>
      <c r="AR783" s="366"/>
      <c r="AU783" s="367">
        <v>52.46</v>
      </c>
      <c r="AV783" s="367">
        <v>48.21</v>
      </c>
      <c r="AW783" s="367">
        <v>26.96</v>
      </c>
      <c r="AX783" s="367">
        <v>24.43</v>
      </c>
      <c r="AY783" s="367">
        <v>141.16</v>
      </c>
      <c r="AZ783" s="366"/>
    </row>
    <row r="784" spans="2:52">
      <c r="B784" s="9" t="s">
        <v>172</v>
      </c>
      <c r="C784" s="9"/>
      <c r="D784" s="37">
        <v>8050</v>
      </c>
      <c r="E784" s="13"/>
      <c r="F784" s="13"/>
      <c r="G784" s="13"/>
      <c r="H784" s="13"/>
      <c r="I784" s="13"/>
      <c r="J784" s="9"/>
      <c r="K784" s="315"/>
      <c r="L784" s="315"/>
      <c r="M784" s="114">
        <v>0</v>
      </c>
      <c r="N784" s="114">
        <v>0</v>
      </c>
      <c r="O784" s="114">
        <v>0</v>
      </c>
      <c r="P784" s="114">
        <v>0</v>
      </c>
      <c r="Q784" s="114">
        <v>0</v>
      </c>
      <c r="R784" s="9"/>
      <c r="U784" s="114">
        <v>0</v>
      </c>
      <c r="V784" s="114">
        <v>0</v>
      </c>
      <c r="W784" s="114">
        <v>0</v>
      </c>
      <c r="X784" s="114">
        <v>0</v>
      </c>
      <c r="Y784" s="114">
        <v>0</v>
      </c>
      <c r="Z784" s="9"/>
      <c r="AB784" s="9" t="s">
        <v>222</v>
      </c>
      <c r="AC784" s="9"/>
      <c r="AD784" s="35">
        <v>8315</v>
      </c>
      <c r="AE784" s="366">
        <v>6</v>
      </c>
      <c r="AF784" s="366"/>
      <c r="AG784" s="366"/>
      <c r="AH784" s="366"/>
      <c r="AI784" s="366"/>
      <c r="AJ784" s="366"/>
      <c r="AM784" s="367">
        <v>-466.77</v>
      </c>
      <c r="AN784" s="367">
        <v>0</v>
      </c>
      <c r="AO784" s="367">
        <v>0</v>
      </c>
      <c r="AP784" s="367">
        <v>0</v>
      </c>
      <c r="AQ784" s="367">
        <v>0</v>
      </c>
      <c r="AR784" s="366"/>
      <c r="AU784" s="367">
        <v>-35.909999999999997</v>
      </c>
      <c r="AV784" s="367">
        <v>0</v>
      </c>
      <c r="AW784" s="367">
        <v>0</v>
      </c>
      <c r="AX784" s="367">
        <v>0</v>
      </c>
      <c r="AY784" s="367">
        <v>0</v>
      </c>
      <c r="AZ784" s="366"/>
    </row>
    <row r="785" spans="2:52">
      <c r="B785" s="9" t="s">
        <v>172</v>
      </c>
      <c r="C785" s="9"/>
      <c r="D785" s="37">
        <v>8092</v>
      </c>
      <c r="E785" s="13">
        <v>52</v>
      </c>
      <c r="F785" s="13">
        <v>27</v>
      </c>
      <c r="G785" s="13">
        <v>20</v>
      </c>
      <c r="H785" s="13">
        <v>9</v>
      </c>
      <c r="I785" s="13">
        <v>8</v>
      </c>
      <c r="J785" s="9"/>
      <c r="K785" s="315"/>
      <c r="L785" s="315"/>
      <c r="M785" s="114">
        <v>5479.12</v>
      </c>
      <c r="N785" s="114">
        <v>5135.99</v>
      </c>
      <c r="O785" s="114">
        <v>3716.27</v>
      </c>
      <c r="P785" s="114">
        <v>1130.3399999999999</v>
      </c>
      <c r="Q785" s="114">
        <v>2982.56</v>
      </c>
      <c r="R785" s="9"/>
      <c r="U785" s="114">
        <v>13.5</v>
      </c>
      <c r="V785" s="114">
        <v>13.1</v>
      </c>
      <c r="W785" s="114">
        <v>9.41</v>
      </c>
      <c r="X785" s="114">
        <v>2.84</v>
      </c>
      <c r="Y785" s="114">
        <v>7.55</v>
      </c>
      <c r="Z785" s="9"/>
      <c r="AB785" s="9" t="s">
        <v>225</v>
      </c>
      <c r="AC785" s="9"/>
      <c r="AD785" s="35">
        <v>8270</v>
      </c>
      <c r="AE785" s="366">
        <v>1</v>
      </c>
      <c r="AF785" s="366"/>
      <c r="AG785" s="366"/>
      <c r="AH785" s="366"/>
      <c r="AI785" s="366"/>
      <c r="AJ785" s="366"/>
      <c r="AM785" s="367">
        <v>90.78</v>
      </c>
      <c r="AN785" s="367">
        <v>0</v>
      </c>
      <c r="AO785" s="367">
        <v>0</v>
      </c>
      <c r="AP785" s="367">
        <v>0</v>
      </c>
      <c r="AQ785" s="367">
        <v>0</v>
      </c>
      <c r="AR785" s="366"/>
      <c r="AU785" s="367">
        <v>90.78</v>
      </c>
      <c r="AV785" s="367">
        <v>0</v>
      </c>
      <c r="AW785" s="367">
        <v>0</v>
      </c>
      <c r="AX785" s="367">
        <v>0</v>
      </c>
      <c r="AY785" s="367">
        <v>0</v>
      </c>
      <c r="AZ785" s="366"/>
    </row>
    <row r="786" spans="2:52">
      <c r="B786" s="9" t="s">
        <v>173</v>
      </c>
      <c r="C786" s="9"/>
      <c r="D786" s="37">
        <v>8311</v>
      </c>
      <c r="E786" s="13">
        <v>203</v>
      </c>
      <c r="F786" s="13">
        <v>130</v>
      </c>
      <c r="G786" s="13">
        <v>70</v>
      </c>
      <c r="H786" s="13">
        <v>35</v>
      </c>
      <c r="I786" s="13">
        <v>60</v>
      </c>
      <c r="J786" s="9"/>
      <c r="K786" s="315"/>
      <c r="L786" s="315"/>
      <c r="M786" s="114">
        <v>29898.52</v>
      </c>
      <c r="N786" s="114">
        <v>28346.19</v>
      </c>
      <c r="O786" s="114">
        <v>10113.950000000001</v>
      </c>
      <c r="P786" s="114">
        <v>4806.7700000000004</v>
      </c>
      <c r="Q786" s="114">
        <v>24733.34</v>
      </c>
      <c r="R786" s="9"/>
      <c r="U786" s="114">
        <v>36.42</v>
      </c>
      <c r="V786" s="114">
        <v>34.36</v>
      </c>
      <c r="W786" s="114">
        <v>12.52</v>
      </c>
      <c r="X786" s="114">
        <v>9.5399999999999991</v>
      </c>
      <c r="Y786" s="114">
        <v>29.73</v>
      </c>
      <c r="Z786" s="9"/>
      <c r="AB786" s="9" t="s">
        <v>225</v>
      </c>
      <c r="AC786" s="9"/>
      <c r="AD786" s="35">
        <v>8316</v>
      </c>
      <c r="AE786" s="366">
        <v>7</v>
      </c>
      <c r="AF786" s="366"/>
      <c r="AG786" s="366"/>
      <c r="AH786" s="366"/>
      <c r="AI786" s="366"/>
      <c r="AJ786" s="366"/>
      <c r="AM786" s="367">
        <v>2680.29</v>
      </c>
      <c r="AN786" s="367">
        <v>0</v>
      </c>
      <c r="AO786" s="367">
        <v>0</v>
      </c>
      <c r="AP786" s="367">
        <v>0</v>
      </c>
      <c r="AQ786" s="367">
        <v>0</v>
      </c>
      <c r="AR786" s="366"/>
      <c r="AU786" s="367">
        <v>167.52</v>
      </c>
      <c r="AV786" s="367">
        <v>0</v>
      </c>
      <c r="AW786" s="367">
        <v>0</v>
      </c>
      <c r="AX786" s="367">
        <v>0</v>
      </c>
      <c r="AY786" s="367">
        <v>0</v>
      </c>
      <c r="AZ786" s="366"/>
    </row>
    <row r="787" spans="2:52">
      <c r="B787" s="9" t="s">
        <v>178</v>
      </c>
      <c r="C787" s="9"/>
      <c r="D787" s="37">
        <v>8318</v>
      </c>
      <c r="E787" s="13">
        <v>57</v>
      </c>
      <c r="F787" s="13">
        <v>24</v>
      </c>
      <c r="G787" s="13">
        <v>20</v>
      </c>
      <c r="H787" s="13">
        <v>15</v>
      </c>
      <c r="I787" s="13">
        <v>17</v>
      </c>
      <c r="J787" s="9"/>
      <c r="K787" s="315"/>
      <c r="L787" s="315"/>
      <c r="M787" s="114">
        <v>5985.31</v>
      </c>
      <c r="N787" s="114">
        <v>2221.37</v>
      </c>
      <c r="O787" s="114">
        <v>3674.58</v>
      </c>
      <c r="P787" s="114">
        <v>2217.14</v>
      </c>
      <c r="Q787" s="114">
        <v>2804.58</v>
      </c>
      <c r="R787" s="9"/>
      <c r="U787" s="114">
        <v>18.14</v>
      </c>
      <c r="V787" s="114">
        <v>6.79</v>
      </c>
      <c r="W787" s="114">
        <v>12.98</v>
      </c>
      <c r="X787" s="114">
        <v>6.95</v>
      </c>
      <c r="Y787" s="114">
        <v>8.5</v>
      </c>
      <c r="Z787" s="9"/>
      <c r="AB787" s="9" t="s">
        <v>227</v>
      </c>
      <c r="AC787" s="9"/>
      <c r="AD787" s="35">
        <v>8317</v>
      </c>
      <c r="AE787" s="366">
        <v>2</v>
      </c>
      <c r="AF787" s="366">
        <v>2</v>
      </c>
      <c r="AG787" s="366"/>
      <c r="AH787" s="366"/>
      <c r="AI787" s="366"/>
      <c r="AJ787" s="366"/>
      <c r="AM787" s="367">
        <v>-321.01</v>
      </c>
      <c r="AN787" s="367">
        <v>30.94</v>
      </c>
      <c r="AO787" s="367">
        <v>0</v>
      </c>
      <c r="AP787" s="367">
        <v>0</v>
      </c>
      <c r="AQ787" s="367">
        <v>0</v>
      </c>
      <c r="AR787" s="366"/>
      <c r="AU787" s="367">
        <v>-18.88</v>
      </c>
      <c r="AV787" s="367">
        <v>1.82</v>
      </c>
      <c r="AW787" s="367">
        <v>0</v>
      </c>
      <c r="AX787" s="367">
        <v>0</v>
      </c>
      <c r="AY787" s="367">
        <v>0</v>
      </c>
      <c r="AZ787" s="366"/>
    </row>
    <row r="788" spans="2:52">
      <c r="B788" s="9" t="s">
        <v>179</v>
      </c>
      <c r="C788" s="9"/>
      <c r="D788" s="37">
        <v>8080</v>
      </c>
      <c r="E788" s="13"/>
      <c r="F788" s="13"/>
      <c r="G788" s="13"/>
      <c r="H788" s="13"/>
      <c r="I788" s="13"/>
      <c r="J788" s="9"/>
      <c r="K788" s="315"/>
      <c r="L788" s="315"/>
      <c r="M788" s="114">
        <v>0</v>
      </c>
      <c r="N788" s="114"/>
      <c r="O788" s="114"/>
      <c r="P788" s="114">
        <v>0</v>
      </c>
      <c r="Q788" s="114">
        <v>0</v>
      </c>
      <c r="R788" s="9"/>
      <c r="U788" s="114">
        <v>0</v>
      </c>
      <c r="V788" s="114"/>
      <c r="W788" s="114"/>
      <c r="X788" s="114">
        <v>0</v>
      </c>
      <c r="Y788" s="114">
        <v>0</v>
      </c>
      <c r="Z788" s="9"/>
      <c r="AB788" s="9" t="s">
        <v>586</v>
      </c>
      <c r="AC788" s="9"/>
      <c r="AD788" s="35">
        <v>8092</v>
      </c>
      <c r="AE788" s="366">
        <v>1</v>
      </c>
      <c r="AF788" s="366">
        <v>1</v>
      </c>
      <c r="AG788" s="366">
        <v>1</v>
      </c>
      <c r="AH788" s="366"/>
      <c r="AI788" s="366"/>
      <c r="AJ788" s="366"/>
      <c r="AM788" s="367">
        <v>23.05</v>
      </c>
      <c r="AN788" s="367">
        <v>20.37</v>
      </c>
      <c r="AO788" s="367">
        <v>5.48</v>
      </c>
      <c r="AP788" s="367">
        <v>0</v>
      </c>
      <c r="AQ788" s="367">
        <v>0</v>
      </c>
      <c r="AR788" s="366"/>
      <c r="AU788" s="367">
        <v>23.05</v>
      </c>
      <c r="AV788" s="367">
        <v>20.37</v>
      </c>
      <c r="AW788" s="367">
        <v>5.48</v>
      </c>
      <c r="AX788" s="367">
        <v>0</v>
      </c>
      <c r="AY788" s="367">
        <v>0</v>
      </c>
      <c r="AZ788" s="366"/>
    </row>
    <row r="789" spans="2:52">
      <c r="B789" s="9" t="s">
        <v>180</v>
      </c>
      <c r="C789" s="9"/>
      <c r="D789" s="37">
        <v>8019</v>
      </c>
      <c r="E789" s="13">
        <v>62</v>
      </c>
      <c r="F789" s="13">
        <v>21</v>
      </c>
      <c r="G789" s="13">
        <v>14</v>
      </c>
      <c r="H789" s="13">
        <v>17</v>
      </c>
      <c r="I789" s="13">
        <v>27</v>
      </c>
      <c r="J789" s="9"/>
      <c r="K789" s="315"/>
      <c r="L789" s="315"/>
      <c r="M789" s="114">
        <v>12879.55</v>
      </c>
      <c r="N789" s="114">
        <v>3327.56</v>
      </c>
      <c r="O789" s="114">
        <v>1800.74</v>
      </c>
      <c r="P789" s="114">
        <v>2419.5500000000002</v>
      </c>
      <c r="Q789" s="114">
        <v>8745.51</v>
      </c>
      <c r="R789" s="9"/>
      <c r="U789" s="114">
        <v>39.15</v>
      </c>
      <c r="V789" s="114">
        <v>10.15</v>
      </c>
      <c r="W789" s="114">
        <v>5.66</v>
      </c>
      <c r="X789" s="114">
        <v>7.38</v>
      </c>
      <c r="Y789" s="114">
        <v>25.06</v>
      </c>
      <c r="Z789" s="9"/>
      <c r="AB789" s="9" t="s">
        <v>637</v>
      </c>
      <c r="AC789" s="9"/>
      <c r="AD789" s="35">
        <v>8215</v>
      </c>
      <c r="AE789" s="366"/>
      <c r="AF789" s="366"/>
      <c r="AG789" s="366"/>
      <c r="AH789" s="366"/>
      <c r="AI789" s="366"/>
      <c r="AJ789" s="366"/>
      <c r="AM789" s="367">
        <v>0</v>
      </c>
      <c r="AN789" s="367">
        <v>0</v>
      </c>
      <c r="AO789" s="367">
        <v>0</v>
      </c>
      <c r="AP789" s="367">
        <v>0</v>
      </c>
      <c r="AQ789" s="367">
        <v>0</v>
      </c>
      <c r="AR789" s="366"/>
      <c r="AU789" s="367">
        <v>0</v>
      </c>
      <c r="AV789" s="367">
        <v>0</v>
      </c>
      <c r="AW789" s="367">
        <v>0</v>
      </c>
      <c r="AX789" s="367">
        <v>0</v>
      </c>
      <c r="AY789" s="367">
        <v>0</v>
      </c>
      <c r="AZ789" s="366"/>
    </row>
    <row r="790" spans="2:52">
      <c r="B790" s="9" t="s">
        <v>180</v>
      </c>
      <c r="C790" s="9"/>
      <c r="D790" s="37">
        <v>8092</v>
      </c>
      <c r="E790" s="13"/>
      <c r="F790" s="13"/>
      <c r="G790" s="13"/>
      <c r="H790" s="13"/>
      <c r="I790" s="13"/>
      <c r="J790" s="9"/>
      <c r="K790" s="315"/>
      <c r="L790" s="315"/>
      <c r="M790" s="114">
        <v>0</v>
      </c>
      <c r="N790" s="114">
        <v>0</v>
      </c>
      <c r="O790" s="114">
        <v>0</v>
      </c>
      <c r="P790" s="114"/>
      <c r="Q790" s="114">
        <v>0</v>
      </c>
      <c r="R790" s="9"/>
      <c r="U790" s="114">
        <v>0</v>
      </c>
      <c r="V790" s="114">
        <v>0</v>
      </c>
      <c r="W790" s="114">
        <v>0</v>
      </c>
      <c r="X790" s="114"/>
      <c r="Y790" s="114">
        <v>0</v>
      </c>
      <c r="Z790" s="9"/>
      <c r="AB790" s="9" t="s">
        <v>236</v>
      </c>
      <c r="AC790" s="9"/>
      <c r="AD790" s="35">
        <v>8215</v>
      </c>
      <c r="AE790" s="366">
        <v>58</v>
      </c>
      <c r="AF790" s="366">
        <v>37</v>
      </c>
      <c r="AG790" s="366">
        <v>18</v>
      </c>
      <c r="AH790" s="366">
        <v>15</v>
      </c>
      <c r="AI790" s="366">
        <v>11</v>
      </c>
      <c r="AJ790" s="366"/>
      <c r="AM790" s="367">
        <v>13800.64</v>
      </c>
      <c r="AN790" s="367">
        <v>7248.15</v>
      </c>
      <c r="AO790" s="367">
        <v>1699.23</v>
      </c>
      <c r="AP790" s="367">
        <v>1084.56</v>
      </c>
      <c r="AQ790" s="367">
        <v>2776.57</v>
      </c>
      <c r="AR790" s="366"/>
      <c r="AU790" s="367">
        <v>28.11</v>
      </c>
      <c r="AV790" s="367">
        <v>15.16</v>
      </c>
      <c r="AW790" s="367">
        <v>3.62</v>
      </c>
      <c r="AX790" s="367">
        <v>2.39</v>
      </c>
      <c r="AY790" s="367">
        <v>5.74</v>
      </c>
      <c r="AZ790" s="366"/>
    </row>
    <row r="791" spans="2:52">
      <c r="B791" s="9" t="s">
        <v>182</v>
      </c>
      <c r="C791" s="9"/>
      <c r="D791" s="37">
        <v>8089</v>
      </c>
      <c r="E791" s="13">
        <v>166</v>
      </c>
      <c r="F791" s="13">
        <v>102</v>
      </c>
      <c r="G791" s="13">
        <v>62</v>
      </c>
      <c r="H791" s="13">
        <v>48</v>
      </c>
      <c r="I791" s="13">
        <v>63</v>
      </c>
      <c r="J791" s="9"/>
      <c r="K791" s="315"/>
      <c r="L791" s="315"/>
      <c r="M791" s="114">
        <v>20758.04</v>
      </c>
      <c r="N791" s="114">
        <v>11859.28</v>
      </c>
      <c r="O791" s="114">
        <v>10637.43</v>
      </c>
      <c r="P791" s="114">
        <v>7122.02</v>
      </c>
      <c r="Q791" s="114">
        <v>7465.79</v>
      </c>
      <c r="R791" s="9"/>
      <c r="U791" s="114">
        <v>38.229999999999997</v>
      </c>
      <c r="V791" s="114">
        <v>22.17</v>
      </c>
      <c r="W791" s="114">
        <v>19.88</v>
      </c>
      <c r="X791" s="114">
        <v>13.36</v>
      </c>
      <c r="Y791" s="114">
        <v>13.26</v>
      </c>
      <c r="Z791" s="9"/>
      <c r="AB791" s="9" t="s">
        <v>237</v>
      </c>
      <c r="AC791" s="9"/>
      <c r="AD791" s="35">
        <v>8234</v>
      </c>
      <c r="AE791" s="366">
        <v>91</v>
      </c>
      <c r="AF791" s="366">
        <v>31</v>
      </c>
      <c r="AG791" s="366">
        <v>12</v>
      </c>
      <c r="AH791" s="366">
        <v>10</v>
      </c>
      <c r="AI791" s="366">
        <v>11</v>
      </c>
      <c r="AJ791" s="366"/>
      <c r="AM791" s="367">
        <v>62533.53</v>
      </c>
      <c r="AN791" s="367">
        <v>6860.08</v>
      </c>
      <c r="AO791" s="367">
        <v>645.80999999999995</v>
      </c>
      <c r="AP791" s="367">
        <v>237.28</v>
      </c>
      <c r="AQ791" s="367">
        <v>61616.14</v>
      </c>
      <c r="AR791" s="366"/>
      <c r="AU791" s="367">
        <v>93.33</v>
      </c>
      <c r="AV791" s="367">
        <v>10.24</v>
      </c>
      <c r="AW791" s="367">
        <v>0.98</v>
      </c>
      <c r="AX791" s="367">
        <v>0.37</v>
      </c>
      <c r="AY791" s="367">
        <v>92.1</v>
      </c>
      <c r="AZ791" s="366"/>
    </row>
    <row r="792" spans="2:52">
      <c r="B792" s="9" t="s">
        <v>184</v>
      </c>
      <c r="C792" s="9"/>
      <c r="D792" s="37">
        <v>8241</v>
      </c>
      <c r="E792" s="13">
        <v>1</v>
      </c>
      <c r="F792" s="13"/>
      <c r="G792" s="13"/>
      <c r="H792" s="13"/>
      <c r="I792" s="13"/>
      <c r="J792" s="9"/>
      <c r="K792" s="315"/>
      <c r="L792" s="315"/>
      <c r="M792" s="114">
        <v>4.6399999999999997</v>
      </c>
      <c r="N792" s="114">
        <v>0</v>
      </c>
      <c r="O792" s="114"/>
      <c r="P792" s="114">
        <v>0</v>
      </c>
      <c r="Q792" s="114">
        <v>0</v>
      </c>
      <c r="R792" s="9"/>
      <c r="U792" s="114">
        <v>2.3199999999999998</v>
      </c>
      <c r="V792" s="114">
        <v>0</v>
      </c>
      <c r="W792" s="114"/>
      <c r="X792" s="114">
        <v>0</v>
      </c>
      <c r="Y792" s="114">
        <v>0</v>
      </c>
      <c r="Z792" s="9"/>
      <c r="AB792" s="9" t="s">
        <v>237</v>
      </c>
      <c r="AC792" s="9"/>
      <c r="AD792" s="35">
        <v>8330</v>
      </c>
      <c r="AE792" s="366"/>
      <c r="AF792" s="366"/>
      <c r="AG792" s="366"/>
      <c r="AH792" s="366"/>
      <c r="AI792" s="366"/>
      <c r="AJ792" s="366"/>
      <c r="AM792" s="367">
        <v>0</v>
      </c>
      <c r="AN792" s="367">
        <v>0</v>
      </c>
      <c r="AO792" s="367">
        <v>0</v>
      </c>
      <c r="AP792" s="367">
        <v>0</v>
      </c>
      <c r="AQ792" s="367">
        <v>0</v>
      </c>
      <c r="AR792" s="366"/>
      <c r="AU792" s="367">
        <v>0</v>
      </c>
      <c r="AV792" s="367">
        <v>0</v>
      </c>
      <c r="AW792" s="367">
        <v>0</v>
      </c>
      <c r="AX792" s="367">
        <v>0</v>
      </c>
      <c r="AY792" s="367">
        <v>0</v>
      </c>
      <c r="AZ792" s="366"/>
    </row>
    <row r="793" spans="2:52">
      <c r="B793" s="9" t="s">
        <v>186</v>
      </c>
      <c r="C793" s="9"/>
      <c r="D793" s="37">
        <v>8020</v>
      </c>
      <c r="E793" s="13">
        <v>65</v>
      </c>
      <c r="F793" s="13">
        <v>38</v>
      </c>
      <c r="G793" s="13">
        <v>33</v>
      </c>
      <c r="H793" s="13">
        <v>25</v>
      </c>
      <c r="I793" s="13">
        <v>25</v>
      </c>
      <c r="J793" s="9"/>
      <c r="K793" s="315"/>
      <c r="L793" s="315"/>
      <c r="M793" s="114">
        <v>5237.1499999999996</v>
      </c>
      <c r="N793" s="114">
        <v>4074.17</v>
      </c>
      <c r="O793" s="114">
        <v>3310.29</v>
      </c>
      <c r="P793" s="114">
        <v>2441.79</v>
      </c>
      <c r="Q793" s="114">
        <v>3411.13</v>
      </c>
      <c r="R793" s="9"/>
      <c r="U793" s="114">
        <v>16.47</v>
      </c>
      <c r="V793" s="114">
        <v>12.35</v>
      </c>
      <c r="W793" s="114">
        <v>9.82</v>
      </c>
      <c r="X793" s="114">
        <v>7.38</v>
      </c>
      <c r="Y793" s="114">
        <v>9.8000000000000007</v>
      </c>
      <c r="Z793" s="9"/>
      <c r="AB793" s="9" t="s">
        <v>638</v>
      </c>
      <c r="AC793" s="9"/>
      <c r="AD793" s="35">
        <v>8234</v>
      </c>
      <c r="AE793" s="366"/>
      <c r="AF793" s="366"/>
      <c r="AG793" s="366"/>
      <c r="AH793" s="366"/>
      <c r="AI793" s="366"/>
      <c r="AJ793" s="366"/>
      <c r="AM793" s="367">
        <v>0</v>
      </c>
      <c r="AN793" s="367">
        <v>0</v>
      </c>
      <c r="AO793" s="367">
        <v>0</v>
      </c>
      <c r="AP793" s="367">
        <v>0</v>
      </c>
      <c r="AQ793" s="367">
        <v>0</v>
      </c>
      <c r="AR793" s="366"/>
      <c r="AU793" s="367">
        <v>0</v>
      </c>
      <c r="AV793" s="367">
        <v>0</v>
      </c>
      <c r="AW793" s="367">
        <v>0</v>
      </c>
      <c r="AX793" s="367">
        <v>0</v>
      </c>
      <c r="AY793" s="367">
        <v>0</v>
      </c>
      <c r="AZ793" s="366"/>
    </row>
    <row r="794" spans="2:52">
      <c r="B794" s="9" t="s">
        <v>188</v>
      </c>
      <c r="C794" s="9"/>
      <c r="D794" s="37">
        <v>8312</v>
      </c>
      <c r="E794" s="13">
        <v>696</v>
      </c>
      <c r="F794" s="13">
        <v>414</v>
      </c>
      <c r="G794" s="13">
        <v>300</v>
      </c>
      <c r="H794" s="13">
        <v>230</v>
      </c>
      <c r="I794" s="13">
        <v>274</v>
      </c>
      <c r="J794" s="9"/>
      <c r="K794" s="315"/>
      <c r="L794" s="315"/>
      <c r="M794" s="114">
        <v>80688.38</v>
      </c>
      <c r="N794" s="114">
        <v>43087.45</v>
      </c>
      <c r="O794" s="114">
        <v>34667</v>
      </c>
      <c r="P794" s="114">
        <v>23252.85</v>
      </c>
      <c r="Q794" s="114">
        <v>67543.960000000006</v>
      </c>
      <c r="R794" s="9"/>
      <c r="U794" s="114">
        <v>30.24</v>
      </c>
      <c r="V794" s="114">
        <v>16.39</v>
      </c>
      <c r="W794" s="114">
        <v>13.22</v>
      </c>
      <c r="X794" s="114">
        <v>8.9499999999999993</v>
      </c>
      <c r="Y794" s="114">
        <v>25.32</v>
      </c>
      <c r="Z794" s="9"/>
      <c r="AB794" s="9" t="s">
        <v>739</v>
      </c>
      <c r="AC794" s="9"/>
      <c r="AD794" s="35">
        <v>8234</v>
      </c>
      <c r="AE794" s="366"/>
      <c r="AF794" s="366"/>
      <c r="AG794" s="366"/>
      <c r="AH794" s="366"/>
      <c r="AI794" s="366"/>
      <c r="AJ794" s="366"/>
      <c r="AM794" s="367">
        <v>0</v>
      </c>
      <c r="AN794" s="367">
        <v>0</v>
      </c>
      <c r="AO794" s="367">
        <v>0</v>
      </c>
      <c r="AP794" s="367">
        <v>0</v>
      </c>
      <c r="AQ794" s="367">
        <v>0</v>
      </c>
      <c r="AR794" s="366"/>
      <c r="AU794" s="367">
        <v>0</v>
      </c>
      <c r="AV794" s="367">
        <v>0</v>
      </c>
      <c r="AW794" s="367">
        <v>0</v>
      </c>
      <c r="AX794" s="367">
        <v>0</v>
      </c>
      <c r="AY794" s="367">
        <v>0</v>
      </c>
      <c r="AZ794" s="366"/>
    </row>
    <row r="795" spans="2:52">
      <c r="B795" s="9" t="s">
        <v>188</v>
      </c>
      <c r="C795" s="9"/>
      <c r="D795" s="37">
        <v>8322</v>
      </c>
      <c r="E795" s="13"/>
      <c r="F795" s="13"/>
      <c r="G795" s="13"/>
      <c r="H795" s="13"/>
      <c r="I795" s="13"/>
      <c r="J795" s="9"/>
      <c r="K795" s="315"/>
      <c r="L795" s="315"/>
      <c r="M795" s="114">
        <v>-15.07</v>
      </c>
      <c r="N795" s="114">
        <v>0</v>
      </c>
      <c r="O795" s="114">
        <v>0</v>
      </c>
      <c r="P795" s="114">
        <v>0</v>
      </c>
      <c r="Q795" s="114">
        <v>0</v>
      </c>
      <c r="R795" s="9"/>
      <c r="U795" s="114">
        <v>-15.07</v>
      </c>
      <c r="V795" s="114">
        <v>0</v>
      </c>
      <c r="W795" s="114">
        <v>0</v>
      </c>
      <c r="X795" s="114">
        <v>0</v>
      </c>
      <c r="Y795" s="114">
        <v>0</v>
      </c>
      <c r="Z795" s="9"/>
      <c r="AB795" s="9" t="s">
        <v>238</v>
      </c>
      <c r="AC795" s="9"/>
      <c r="AD795" s="35">
        <v>8270</v>
      </c>
      <c r="AE795" s="366">
        <v>4</v>
      </c>
      <c r="AF795" s="366">
        <v>4</v>
      </c>
      <c r="AG795" s="366">
        <v>3</v>
      </c>
      <c r="AH795" s="366">
        <v>3</v>
      </c>
      <c r="AI795" s="366">
        <v>3</v>
      </c>
      <c r="AJ795" s="366"/>
      <c r="AM795" s="367">
        <v>146.01</v>
      </c>
      <c r="AN795" s="367">
        <v>80.53</v>
      </c>
      <c r="AO795" s="367">
        <v>59.56</v>
      </c>
      <c r="AP795" s="367">
        <v>39.479999999999997</v>
      </c>
      <c r="AQ795" s="367">
        <v>349.05</v>
      </c>
      <c r="AR795" s="366"/>
      <c r="AU795" s="367">
        <v>9.1300000000000008</v>
      </c>
      <c r="AV795" s="367">
        <v>4.74</v>
      </c>
      <c r="AW795" s="367">
        <v>3.72</v>
      </c>
      <c r="AX795" s="367">
        <v>2.3199999999999998</v>
      </c>
      <c r="AY795" s="367">
        <v>19.39</v>
      </c>
      <c r="AZ795" s="366"/>
    </row>
    <row r="796" spans="2:52">
      <c r="B796" s="9" t="s">
        <v>191</v>
      </c>
      <c r="C796" s="9"/>
      <c r="D796" s="37">
        <v>8021</v>
      </c>
      <c r="E796" s="13">
        <v>1270</v>
      </c>
      <c r="F796" s="13">
        <v>800</v>
      </c>
      <c r="G796" s="13">
        <v>613</v>
      </c>
      <c r="H796" s="13">
        <v>472</v>
      </c>
      <c r="I796" s="13">
        <v>755</v>
      </c>
      <c r="J796" s="9"/>
      <c r="K796" s="315"/>
      <c r="L796" s="315"/>
      <c r="M796" s="114">
        <v>151203.81</v>
      </c>
      <c r="N796" s="114">
        <v>94888.84</v>
      </c>
      <c r="O796" s="114">
        <v>66761.240000000005</v>
      </c>
      <c r="P796" s="114">
        <v>50473.72</v>
      </c>
      <c r="Q796" s="114">
        <v>229346.45</v>
      </c>
      <c r="R796" s="9"/>
      <c r="U796" s="114">
        <v>41.78</v>
      </c>
      <c r="V796" s="114">
        <v>26.21</v>
      </c>
      <c r="W796" s="114">
        <v>19.16</v>
      </c>
      <c r="X796" s="114">
        <v>14.75</v>
      </c>
      <c r="Y796" s="114">
        <v>59.74</v>
      </c>
      <c r="Z796" s="9"/>
      <c r="AB796" s="9" t="s">
        <v>240</v>
      </c>
      <c r="AC796" s="9"/>
      <c r="AD796" s="35">
        <v>8037</v>
      </c>
      <c r="AE796" s="366">
        <v>14</v>
      </c>
      <c r="AF796" s="366">
        <v>6</v>
      </c>
      <c r="AG796" s="366">
        <v>3</v>
      </c>
      <c r="AH796" s="366">
        <v>3</v>
      </c>
      <c r="AI796" s="366">
        <v>2</v>
      </c>
      <c r="AJ796" s="366"/>
      <c r="AM796" s="367">
        <v>5427.06</v>
      </c>
      <c r="AN796" s="367">
        <v>176.31</v>
      </c>
      <c r="AO796" s="367">
        <v>-23.59</v>
      </c>
      <c r="AP796" s="367">
        <v>42.79</v>
      </c>
      <c r="AQ796" s="367">
        <v>40.57</v>
      </c>
      <c r="AR796" s="366"/>
      <c r="AU796" s="367">
        <v>67</v>
      </c>
      <c r="AV796" s="367">
        <v>2.23</v>
      </c>
      <c r="AW796" s="367">
        <v>-0.31</v>
      </c>
      <c r="AX796" s="367">
        <v>0.59</v>
      </c>
      <c r="AY796" s="367">
        <v>0.5</v>
      </c>
      <c r="AZ796" s="366"/>
    </row>
    <row r="797" spans="2:52">
      <c r="B797" s="9" t="s">
        <v>193</v>
      </c>
      <c r="C797" s="9"/>
      <c r="D797" s="37">
        <v>8210</v>
      </c>
      <c r="E797" s="13">
        <v>60</v>
      </c>
      <c r="F797" s="13">
        <v>24</v>
      </c>
      <c r="G797" s="13">
        <v>11</v>
      </c>
      <c r="H797" s="13">
        <v>9</v>
      </c>
      <c r="I797" s="13">
        <v>7</v>
      </c>
      <c r="J797" s="9"/>
      <c r="K797" s="315"/>
      <c r="L797" s="315"/>
      <c r="M797" s="114">
        <v>5402.11</v>
      </c>
      <c r="N797" s="114">
        <v>4696.66</v>
      </c>
      <c r="O797" s="114">
        <v>1433.53</v>
      </c>
      <c r="P797" s="114">
        <v>415.54</v>
      </c>
      <c r="Q797" s="114">
        <v>2887.92</v>
      </c>
      <c r="R797" s="9"/>
      <c r="U797" s="114">
        <v>22.99</v>
      </c>
      <c r="V797" s="114">
        <v>19.73</v>
      </c>
      <c r="W797" s="114">
        <v>5.92</v>
      </c>
      <c r="X797" s="114">
        <v>2.2000000000000002</v>
      </c>
      <c r="Y797" s="114">
        <v>11.69</v>
      </c>
      <c r="Z797" s="9"/>
      <c r="AB797" s="9" t="s">
        <v>241</v>
      </c>
      <c r="AC797" s="9"/>
      <c r="AD797" s="35">
        <v>8302</v>
      </c>
      <c r="AE797" s="366">
        <v>1</v>
      </c>
      <c r="AF797" s="366"/>
      <c r="AG797" s="366"/>
      <c r="AH797" s="366"/>
      <c r="AI797" s="366"/>
      <c r="AJ797" s="366"/>
      <c r="AM797" s="367">
        <v>14.52</v>
      </c>
      <c r="AN797" s="367">
        <v>0</v>
      </c>
      <c r="AO797" s="367"/>
      <c r="AP797" s="367">
        <v>0</v>
      </c>
      <c r="AQ797" s="367">
        <v>0</v>
      </c>
      <c r="AR797" s="366"/>
      <c r="AU797" s="367">
        <v>14.52</v>
      </c>
      <c r="AV797" s="367">
        <v>0</v>
      </c>
      <c r="AW797" s="367"/>
      <c r="AX797" s="367">
        <v>0</v>
      </c>
      <c r="AY797" s="367">
        <v>0</v>
      </c>
      <c r="AZ797" s="366"/>
    </row>
    <row r="798" spans="2:52">
      <c r="B798" s="9" t="s">
        <v>193</v>
      </c>
      <c r="C798" s="9"/>
      <c r="D798" s="37">
        <v>8214</v>
      </c>
      <c r="E798" s="13"/>
      <c r="F798" s="13"/>
      <c r="G798" s="13"/>
      <c r="H798" s="13"/>
      <c r="I798" s="13"/>
      <c r="J798" s="9"/>
      <c r="K798" s="315"/>
      <c r="L798" s="315"/>
      <c r="M798" s="114">
        <v>0</v>
      </c>
      <c r="N798" s="114">
        <v>0</v>
      </c>
      <c r="O798" s="114">
        <v>0</v>
      </c>
      <c r="P798" s="114">
        <v>0</v>
      </c>
      <c r="Q798" s="114">
        <v>0</v>
      </c>
      <c r="R798" s="9"/>
      <c r="U798" s="114">
        <v>0</v>
      </c>
      <c r="V798" s="114">
        <v>0</v>
      </c>
      <c r="W798" s="114">
        <v>0</v>
      </c>
      <c r="X798" s="114">
        <v>0</v>
      </c>
      <c r="Y798" s="114">
        <v>0</v>
      </c>
      <c r="Z798" s="9"/>
      <c r="AB798" s="9" t="s">
        <v>241</v>
      </c>
      <c r="AC798" s="9"/>
      <c r="AD798" s="35">
        <v>8318</v>
      </c>
      <c r="AE798" s="366">
        <v>89</v>
      </c>
      <c r="AF798" s="366">
        <v>40</v>
      </c>
      <c r="AG798" s="366">
        <v>24</v>
      </c>
      <c r="AH798" s="366">
        <v>16</v>
      </c>
      <c r="AI798" s="366">
        <v>14</v>
      </c>
      <c r="AJ798" s="366"/>
      <c r="AM798" s="367">
        <v>17280.03</v>
      </c>
      <c r="AN798" s="367">
        <v>7155.48</v>
      </c>
      <c r="AO798" s="367">
        <v>5827.32</v>
      </c>
      <c r="AP798" s="367">
        <v>3461.88</v>
      </c>
      <c r="AQ798" s="367">
        <v>1805.81</v>
      </c>
      <c r="AR798" s="366"/>
      <c r="AU798" s="367">
        <v>33.1</v>
      </c>
      <c r="AV798" s="367">
        <v>13.79</v>
      </c>
      <c r="AW798" s="367">
        <v>12.56</v>
      </c>
      <c r="AX798" s="367">
        <v>7.38</v>
      </c>
      <c r="AY798" s="367">
        <v>3.38</v>
      </c>
      <c r="AZ798" s="366"/>
    </row>
    <row r="799" spans="2:52">
      <c r="B799" s="9" t="s">
        <v>196</v>
      </c>
      <c r="C799" s="9"/>
      <c r="D799" s="37">
        <v>8204</v>
      </c>
      <c r="E799" s="13">
        <v>191</v>
      </c>
      <c r="F799" s="13">
        <v>99</v>
      </c>
      <c r="G799" s="13">
        <v>76</v>
      </c>
      <c r="H799" s="13">
        <v>64</v>
      </c>
      <c r="I799" s="13">
        <v>70</v>
      </c>
      <c r="J799" s="9"/>
      <c r="K799" s="315"/>
      <c r="L799" s="315"/>
      <c r="M799" s="114">
        <v>10008.469999999999</v>
      </c>
      <c r="N799" s="114">
        <v>4488.47</v>
      </c>
      <c r="O799" s="114">
        <v>2844.36</v>
      </c>
      <c r="P799" s="114">
        <v>-235.55</v>
      </c>
      <c r="Q799" s="114">
        <v>221.81</v>
      </c>
      <c r="R799" s="9"/>
      <c r="U799" s="114">
        <v>8.2200000000000006</v>
      </c>
      <c r="V799" s="114">
        <v>3.8</v>
      </c>
      <c r="W799" s="114">
        <v>2.41</v>
      </c>
      <c r="X799" s="114">
        <v>-0.19</v>
      </c>
      <c r="Y799" s="114">
        <v>0.18</v>
      </c>
      <c r="Z799" s="9"/>
      <c r="AB799" s="9" t="s">
        <v>244</v>
      </c>
      <c r="AC799" s="9"/>
      <c r="AD799" s="35">
        <v>8217</v>
      </c>
      <c r="AE799" s="366">
        <v>16</v>
      </c>
      <c r="AF799" s="366">
        <v>14</v>
      </c>
      <c r="AG799" s="366">
        <v>12</v>
      </c>
      <c r="AH799" s="366">
        <v>7</v>
      </c>
      <c r="AI799" s="366">
        <v>6</v>
      </c>
      <c r="AJ799" s="366"/>
      <c r="AM799" s="367">
        <v>1412.68</v>
      </c>
      <c r="AN799" s="367">
        <v>1830.82</v>
      </c>
      <c r="AO799" s="367">
        <v>1036.2</v>
      </c>
      <c r="AP799" s="367">
        <v>259.31</v>
      </c>
      <c r="AQ799" s="367">
        <v>4591.1400000000003</v>
      </c>
      <c r="AR799" s="366"/>
      <c r="AU799" s="367">
        <v>12.18</v>
      </c>
      <c r="AV799" s="367">
        <v>16.2</v>
      </c>
      <c r="AW799" s="367">
        <v>9.68</v>
      </c>
      <c r="AX799" s="367">
        <v>2.4700000000000002</v>
      </c>
      <c r="AY799" s="367">
        <v>39.58</v>
      </c>
      <c r="AZ799" s="366"/>
    </row>
    <row r="800" spans="2:52">
      <c r="B800" s="9" t="s">
        <v>197</v>
      </c>
      <c r="C800" s="9"/>
      <c r="D800" s="37">
        <v>8094</v>
      </c>
      <c r="E800" s="13">
        <v>244</v>
      </c>
      <c r="F800" s="13">
        <v>149</v>
      </c>
      <c r="G800" s="13">
        <v>95</v>
      </c>
      <c r="H800" s="13">
        <v>80</v>
      </c>
      <c r="I800" s="13">
        <v>73</v>
      </c>
      <c r="J800" s="9"/>
      <c r="K800" s="315"/>
      <c r="L800" s="315"/>
      <c r="M800" s="114">
        <v>24945.97</v>
      </c>
      <c r="N800" s="114">
        <v>17417.36</v>
      </c>
      <c r="O800" s="114">
        <v>11902.23</v>
      </c>
      <c r="P800" s="114">
        <v>11436.73</v>
      </c>
      <c r="Q800" s="114">
        <v>26558.49</v>
      </c>
      <c r="R800" s="9"/>
      <c r="U800" s="114">
        <v>26.2</v>
      </c>
      <c r="V800" s="114">
        <v>18.14</v>
      </c>
      <c r="W800" s="114">
        <v>12.84</v>
      </c>
      <c r="X800" s="114">
        <v>12.28</v>
      </c>
      <c r="Y800" s="114">
        <v>28.28</v>
      </c>
      <c r="Z800" s="9"/>
      <c r="AB800" s="9" t="s">
        <v>249</v>
      </c>
      <c r="AC800" s="9"/>
      <c r="AD800" s="35">
        <v>8232</v>
      </c>
      <c r="AE800" s="366"/>
      <c r="AF800" s="366"/>
      <c r="AG800" s="366"/>
      <c r="AH800" s="366"/>
      <c r="AI800" s="366"/>
      <c r="AJ800" s="366"/>
      <c r="AM800" s="367">
        <v>0</v>
      </c>
      <c r="AN800" s="367">
        <v>0</v>
      </c>
      <c r="AO800" s="367">
        <v>0</v>
      </c>
      <c r="AP800" s="367">
        <v>0</v>
      </c>
      <c r="AQ800" s="367">
        <v>0</v>
      </c>
      <c r="AR800" s="366"/>
      <c r="AU800" s="367">
        <v>0</v>
      </c>
      <c r="AV800" s="367">
        <v>0</v>
      </c>
      <c r="AW800" s="367">
        <v>0</v>
      </c>
      <c r="AX800" s="367">
        <v>0</v>
      </c>
      <c r="AY800" s="367">
        <v>0</v>
      </c>
      <c r="AZ800" s="366"/>
    </row>
    <row r="801" spans="2:52">
      <c r="B801" s="9" t="s">
        <v>198</v>
      </c>
      <c r="C801" s="9"/>
      <c r="D801" s="37">
        <v>8213</v>
      </c>
      <c r="E801" s="13">
        <v>65</v>
      </c>
      <c r="F801" s="13">
        <v>33</v>
      </c>
      <c r="G801" s="13">
        <v>24</v>
      </c>
      <c r="H801" s="13">
        <v>18</v>
      </c>
      <c r="I801" s="13">
        <v>14</v>
      </c>
      <c r="J801" s="9"/>
      <c r="K801" s="315"/>
      <c r="L801" s="315"/>
      <c r="M801" s="114">
        <v>10681.71</v>
      </c>
      <c r="N801" s="114">
        <v>6950.16</v>
      </c>
      <c r="O801" s="114">
        <v>3855.65</v>
      </c>
      <c r="P801" s="114">
        <v>2730.41</v>
      </c>
      <c r="Q801" s="114">
        <v>4386.17</v>
      </c>
      <c r="R801" s="9"/>
      <c r="U801" s="114">
        <v>41.89</v>
      </c>
      <c r="V801" s="114">
        <v>27.8</v>
      </c>
      <c r="W801" s="114">
        <v>15.36</v>
      </c>
      <c r="X801" s="114">
        <v>11.05</v>
      </c>
      <c r="Y801" s="114">
        <v>17.41</v>
      </c>
      <c r="Z801" s="9"/>
      <c r="AB801" s="9" t="s">
        <v>249</v>
      </c>
      <c r="AC801" s="9"/>
      <c r="AD801" s="35">
        <v>8234</v>
      </c>
      <c r="AE801" s="366">
        <v>3</v>
      </c>
      <c r="AF801" s="366">
        <v>2</v>
      </c>
      <c r="AG801" s="366">
        <v>2</v>
      </c>
      <c r="AH801" s="366">
        <v>1</v>
      </c>
      <c r="AI801" s="366">
        <v>1</v>
      </c>
      <c r="AJ801" s="366"/>
      <c r="AM801" s="367">
        <v>194.33</v>
      </c>
      <c r="AN801" s="367">
        <v>192.43</v>
      </c>
      <c r="AO801" s="367">
        <v>18.28</v>
      </c>
      <c r="AP801" s="367">
        <v>-3.43</v>
      </c>
      <c r="AQ801" s="367">
        <v>-1.47</v>
      </c>
      <c r="AR801" s="366"/>
      <c r="AU801" s="367">
        <v>12.96</v>
      </c>
      <c r="AV801" s="367">
        <v>11.32</v>
      </c>
      <c r="AW801" s="367">
        <v>1.08</v>
      </c>
      <c r="AX801" s="367">
        <v>-0.25</v>
      </c>
      <c r="AY801" s="367">
        <v>-0.1</v>
      </c>
      <c r="AZ801" s="366"/>
    </row>
    <row r="802" spans="2:52">
      <c r="B802" s="9" t="s">
        <v>198</v>
      </c>
      <c r="C802" s="9"/>
      <c r="D802" s="37">
        <v>8215</v>
      </c>
      <c r="E802" s="13"/>
      <c r="F802" s="13"/>
      <c r="G802" s="13"/>
      <c r="H802" s="13"/>
      <c r="I802" s="13"/>
      <c r="J802" s="9"/>
      <c r="K802" s="315"/>
      <c r="L802" s="315"/>
      <c r="M802" s="114">
        <v>0</v>
      </c>
      <c r="N802" s="114">
        <v>0</v>
      </c>
      <c r="O802" s="114">
        <v>0</v>
      </c>
      <c r="P802" s="114">
        <v>0</v>
      </c>
      <c r="Q802" s="114">
        <v>0</v>
      </c>
      <c r="R802" s="9"/>
      <c r="U802" s="114">
        <v>0</v>
      </c>
      <c r="V802" s="114">
        <v>0</v>
      </c>
      <c r="W802" s="114">
        <v>0</v>
      </c>
      <c r="X802" s="114">
        <v>0</v>
      </c>
      <c r="Y802" s="114">
        <v>0</v>
      </c>
      <c r="Z802" s="9"/>
      <c r="AB802" s="9" t="s">
        <v>249</v>
      </c>
      <c r="AC802" s="9"/>
      <c r="AD802" s="35">
        <v>8330</v>
      </c>
      <c r="AE802" s="366">
        <v>1</v>
      </c>
      <c r="AF802" s="366">
        <v>1</v>
      </c>
      <c r="AG802" s="366">
        <v>1</v>
      </c>
      <c r="AH802" s="366">
        <v>1</v>
      </c>
      <c r="AI802" s="366">
        <v>2</v>
      </c>
      <c r="AJ802" s="366"/>
      <c r="AM802" s="367">
        <v>18.149999999999999</v>
      </c>
      <c r="AN802" s="367">
        <v>-2574.27</v>
      </c>
      <c r="AO802" s="367">
        <v>6.25</v>
      </c>
      <c r="AP802" s="367">
        <v>20.41</v>
      </c>
      <c r="AQ802" s="367">
        <v>93.93</v>
      </c>
      <c r="AR802" s="366"/>
      <c r="AU802" s="367">
        <v>2.02</v>
      </c>
      <c r="AV802" s="367">
        <v>-234.02</v>
      </c>
      <c r="AW802" s="367">
        <v>0.56999999999999995</v>
      </c>
      <c r="AX802" s="367">
        <v>2.27</v>
      </c>
      <c r="AY802" s="367">
        <v>7.83</v>
      </c>
      <c r="AZ802" s="366"/>
    </row>
    <row r="803" spans="2:52">
      <c r="B803" s="9" t="s">
        <v>202</v>
      </c>
      <c r="C803" s="9"/>
      <c r="D803" s="37">
        <v>8270</v>
      </c>
      <c r="E803" s="13">
        <v>35</v>
      </c>
      <c r="F803" s="13">
        <v>24</v>
      </c>
      <c r="G803" s="13">
        <v>16</v>
      </c>
      <c r="H803" s="13">
        <v>10</v>
      </c>
      <c r="I803" s="13">
        <v>14</v>
      </c>
      <c r="J803" s="9"/>
      <c r="K803" s="315"/>
      <c r="L803" s="315"/>
      <c r="M803" s="114">
        <v>6051.01</v>
      </c>
      <c r="N803" s="114">
        <v>4866.8999999999996</v>
      </c>
      <c r="O803" s="114">
        <v>13236.73</v>
      </c>
      <c r="P803" s="114">
        <v>1308.19</v>
      </c>
      <c r="Q803" s="114">
        <v>4790.49</v>
      </c>
      <c r="R803" s="9"/>
      <c r="U803" s="114">
        <v>33.799999999999997</v>
      </c>
      <c r="V803" s="114">
        <v>26.6</v>
      </c>
      <c r="W803" s="114">
        <v>73.13</v>
      </c>
      <c r="X803" s="114">
        <v>7.35</v>
      </c>
      <c r="Y803" s="114">
        <v>26.32</v>
      </c>
      <c r="Z803" s="9"/>
      <c r="AB803" s="9" t="s">
        <v>250</v>
      </c>
      <c r="AC803" s="9"/>
      <c r="AD803" s="35">
        <v>8081</v>
      </c>
      <c r="AE803" s="366">
        <v>51</v>
      </c>
      <c r="AF803" s="366">
        <v>19</v>
      </c>
      <c r="AG803" s="366">
        <v>16</v>
      </c>
      <c r="AH803" s="366">
        <v>15</v>
      </c>
      <c r="AI803" s="366">
        <v>15</v>
      </c>
      <c r="AJ803" s="366"/>
      <c r="AM803" s="367">
        <v>19859.87</v>
      </c>
      <c r="AN803" s="367">
        <v>14635.11</v>
      </c>
      <c r="AO803" s="367">
        <v>185.6</v>
      </c>
      <c r="AP803" s="367">
        <v>426.08</v>
      </c>
      <c r="AQ803" s="367">
        <v>406.29</v>
      </c>
      <c r="AR803" s="366"/>
      <c r="AU803" s="367">
        <v>81.73</v>
      </c>
      <c r="AV803" s="367">
        <v>52.83</v>
      </c>
      <c r="AW803" s="367">
        <v>0.8</v>
      </c>
      <c r="AX803" s="367">
        <v>1.84</v>
      </c>
      <c r="AY803" s="367">
        <v>1.48</v>
      </c>
      <c r="AZ803" s="366"/>
    </row>
    <row r="804" spans="2:52">
      <c r="B804" s="9" t="s">
        <v>785</v>
      </c>
      <c r="C804" s="9"/>
      <c r="D804" s="37">
        <v>8080</v>
      </c>
      <c r="E804" s="13">
        <v>3</v>
      </c>
      <c r="F804" s="13">
        <v>1</v>
      </c>
      <c r="G804" s="13">
        <v>1</v>
      </c>
      <c r="H804" s="13">
        <v>1</v>
      </c>
      <c r="I804" s="13">
        <v>2</v>
      </c>
      <c r="J804" s="9"/>
      <c r="K804" s="315"/>
      <c r="L804" s="315"/>
      <c r="M804" s="114">
        <v>339.19</v>
      </c>
      <c r="N804" s="114">
        <v>20.18</v>
      </c>
      <c r="O804" s="114">
        <v>87.78</v>
      </c>
      <c r="P804" s="114">
        <v>81.86</v>
      </c>
      <c r="Q804" s="114">
        <v>189.86</v>
      </c>
      <c r="R804" s="9"/>
      <c r="U804" s="114">
        <v>67.84</v>
      </c>
      <c r="V804" s="114">
        <v>4.04</v>
      </c>
      <c r="W804" s="114">
        <v>17.559999999999999</v>
      </c>
      <c r="X804" s="114">
        <v>16.37</v>
      </c>
      <c r="Y804" s="114">
        <v>37.97</v>
      </c>
      <c r="Z804" s="9"/>
      <c r="AB804" s="9" t="s">
        <v>253</v>
      </c>
      <c r="AC804" s="9"/>
      <c r="AD804" s="35">
        <v>8204</v>
      </c>
      <c r="AE804" s="366">
        <v>27</v>
      </c>
      <c r="AF804" s="366">
        <v>8</v>
      </c>
      <c r="AG804" s="366">
        <v>7</v>
      </c>
      <c r="AH804" s="366">
        <v>4</v>
      </c>
      <c r="AI804" s="366">
        <v>6</v>
      </c>
      <c r="AJ804" s="366"/>
      <c r="AM804" s="367">
        <v>5731.08</v>
      </c>
      <c r="AN804" s="367">
        <v>-2077.3000000000002</v>
      </c>
      <c r="AO804" s="367">
        <v>335.79</v>
      </c>
      <c r="AP804" s="367">
        <v>92.08</v>
      </c>
      <c r="AQ804" s="367">
        <v>3351.46</v>
      </c>
      <c r="AR804" s="366"/>
      <c r="AU804" s="367">
        <v>17.579999999999998</v>
      </c>
      <c r="AV804" s="367">
        <v>-6.53</v>
      </c>
      <c r="AW804" s="367">
        <v>1.04</v>
      </c>
      <c r="AX804" s="367">
        <v>0.3</v>
      </c>
      <c r="AY804" s="367">
        <v>10.130000000000001</v>
      </c>
      <c r="AZ804" s="366"/>
    </row>
    <row r="805" spans="2:52">
      <c r="B805" s="9" t="s">
        <v>204</v>
      </c>
      <c r="C805" s="9"/>
      <c r="D805" s="37">
        <v>8318</v>
      </c>
      <c r="E805" s="13">
        <v>9</v>
      </c>
      <c r="F805" s="13">
        <v>4</v>
      </c>
      <c r="G805" s="13">
        <v>2</v>
      </c>
      <c r="H805" s="13">
        <v>3</v>
      </c>
      <c r="I805" s="13">
        <v>1</v>
      </c>
      <c r="J805" s="9"/>
      <c r="K805" s="315"/>
      <c r="L805" s="315"/>
      <c r="M805" s="114">
        <v>876.33</v>
      </c>
      <c r="N805" s="114">
        <v>-0.82</v>
      </c>
      <c r="O805" s="114">
        <v>144.28</v>
      </c>
      <c r="P805" s="114">
        <v>100.21</v>
      </c>
      <c r="Q805" s="114">
        <v>-853.5</v>
      </c>
      <c r="R805" s="9"/>
      <c r="U805" s="114">
        <v>9.74</v>
      </c>
      <c r="V805" s="114">
        <v>-0.01</v>
      </c>
      <c r="W805" s="114">
        <v>1.64</v>
      </c>
      <c r="X805" s="114">
        <v>1.1100000000000001</v>
      </c>
      <c r="Y805" s="114">
        <v>-9.2799999999999994</v>
      </c>
      <c r="Z805" s="9"/>
      <c r="AB805" s="9" t="s">
        <v>253</v>
      </c>
      <c r="AC805" s="9"/>
      <c r="AD805" s="35">
        <v>8260</v>
      </c>
      <c r="AE805" s="366"/>
      <c r="AF805" s="366"/>
      <c r="AG805" s="366"/>
      <c r="AH805" s="366"/>
      <c r="AI805" s="366"/>
      <c r="AJ805" s="366"/>
      <c r="AM805" s="367">
        <v>0</v>
      </c>
      <c r="AN805" s="367">
        <v>0</v>
      </c>
      <c r="AO805" s="367">
        <v>0</v>
      </c>
      <c r="AP805" s="367">
        <v>0</v>
      </c>
      <c r="AQ805" s="367">
        <v>0</v>
      </c>
      <c r="AR805" s="366"/>
      <c r="AU805" s="367">
        <v>0</v>
      </c>
      <c r="AV805" s="367">
        <v>0</v>
      </c>
      <c r="AW805" s="367">
        <v>0</v>
      </c>
      <c r="AX805" s="367">
        <v>0</v>
      </c>
      <c r="AY805" s="367">
        <v>0</v>
      </c>
      <c r="AZ805" s="366"/>
    </row>
    <row r="806" spans="2:52">
      <c r="B806" s="9" t="s">
        <v>205</v>
      </c>
      <c r="C806" s="9"/>
      <c r="D806" s="37">
        <v>8023</v>
      </c>
      <c r="E806" s="13">
        <v>26</v>
      </c>
      <c r="F806" s="13">
        <v>21</v>
      </c>
      <c r="G806" s="13">
        <v>18</v>
      </c>
      <c r="H806" s="13">
        <v>10</v>
      </c>
      <c r="I806" s="13">
        <v>12</v>
      </c>
      <c r="J806" s="9"/>
      <c r="K806" s="315"/>
      <c r="L806" s="315"/>
      <c r="M806" s="114">
        <v>5132.38</v>
      </c>
      <c r="N806" s="114">
        <v>4575.8100000000004</v>
      </c>
      <c r="O806" s="114">
        <v>2247.2399999999998</v>
      </c>
      <c r="P806" s="114">
        <v>1342.88</v>
      </c>
      <c r="Q806" s="114">
        <v>3846.15</v>
      </c>
      <c r="R806" s="9"/>
      <c r="U806" s="114">
        <v>58.32</v>
      </c>
      <c r="V806" s="114">
        <v>54.47</v>
      </c>
      <c r="W806" s="114">
        <v>27.08</v>
      </c>
      <c r="X806" s="114">
        <v>17</v>
      </c>
      <c r="Y806" s="114">
        <v>46.9</v>
      </c>
      <c r="Z806" s="9"/>
      <c r="AB806" s="9" t="s">
        <v>255</v>
      </c>
      <c r="AC806" s="9"/>
      <c r="AD806" s="35">
        <v>8319</v>
      </c>
      <c r="AE806" s="366">
        <v>10</v>
      </c>
      <c r="AF806" s="366">
        <v>5</v>
      </c>
      <c r="AG806" s="366">
        <v>2</v>
      </c>
      <c r="AH806" s="366">
        <v>2</v>
      </c>
      <c r="AI806" s="366">
        <v>1</v>
      </c>
      <c r="AJ806" s="366"/>
      <c r="AM806" s="367">
        <v>953.65</v>
      </c>
      <c r="AN806" s="367">
        <v>42.95</v>
      </c>
      <c r="AO806" s="367">
        <v>25.52</v>
      </c>
      <c r="AP806" s="367">
        <v>22.76</v>
      </c>
      <c r="AQ806" s="367">
        <v>-268.10000000000002</v>
      </c>
      <c r="AR806" s="366"/>
      <c r="AU806" s="367">
        <v>13.62</v>
      </c>
      <c r="AV806" s="367">
        <v>0.61</v>
      </c>
      <c r="AW806" s="367">
        <v>0.38</v>
      </c>
      <c r="AX806" s="367">
        <v>0.34</v>
      </c>
      <c r="AY806" s="367">
        <v>-3.72</v>
      </c>
      <c r="AZ806" s="366"/>
    </row>
    <row r="807" spans="2:52">
      <c r="B807" s="9" t="s">
        <v>206</v>
      </c>
      <c r="C807" s="9"/>
      <c r="D807" s="37">
        <v>8313</v>
      </c>
      <c r="E807" s="13">
        <v>42</v>
      </c>
      <c r="F807" s="13">
        <v>28</v>
      </c>
      <c r="G807" s="13">
        <v>19</v>
      </c>
      <c r="H807" s="13">
        <v>16</v>
      </c>
      <c r="I807" s="13">
        <v>15</v>
      </c>
      <c r="J807" s="9"/>
      <c r="K807" s="315"/>
      <c r="L807" s="315"/>
      <c r="M807" s="114">
        <v>5872.4</v>
      </c>
      <c r="N807" s="114">
        <v>5545.33</v>
      </c>
      <c r="O807" s="114">
        <v>3326.54</v>
      </c>
      <c r="P807" s="114">
        <v>2474.84</v>
      </c>
      <c r="Q807" s="114">
        <v>2660.66</v>
      </c>
      <c r="R807" s="9"/>
      <c r="U807" s="114">
        <v>25.64</v>
      </c>
      <c r="V807" s="114">
        <v>24.22</v>
      </c>
      <c r="W807" s="114">
        <v>15.69</v>
      </c>
      <c r="X807" s="114">
        <v>11.46</v>
      </c>
      <c r="Y807" s="114">
        <v>11.32</v>
      </c>
      <c r="Z807" s="9"/>
      <c r="AB807" s="9" t="s">
        <v>257</v>
      </c>
      <c r="AC807" s="9"/>
      <c r="AD807" s="35">
        <v>8025</v>
      </c>
      <c r="AE807" s="366"/>
      <c r="AF807" s="366">
        <v>1</v>
      </c>
      <c r="AG807" s="366">
        <v>1</v>
      </c>
      <c r="AH807" s="366"/>
      <c r="AI807" s="366"/>
      <c r="AJ807" s="366"/>
      <c r="AM807" s="367">
        <v>-35</v>
      </c>
      <c r="AN807" s="367">
        <v>9.83</v>
      </c>
      <c r="AO807" s="367">
        <v>35.880000000000003</v>
      </c>
      <c r="AP807" s="367">
        <v>0</v>
      </c>
      <c r="AQ807" s="367">
        <v>-140.37</v>
      </c>
      <c r="AR807" s="366"/>
      <c r="AU807" s="367">
        <v>-2.33</v>
      </c>
      <c r="AV807" s="367">
        <v>0.7</v>
      </c>
      <c r="AW807" s="367">
        <v>2.39</v>
      </c>
      <c r="AX807" s="367">
        <v>0</v>
      </c>
      <c r="AY807" s="367">
        <v>-9.36</v>
      </c>
      <c r="AZ807" s="366"/>
    </row>
    <row r="808" spans="2:52">
      <c r="B808" s="9" t="s">
        <v>209</v>
      </c>
      <c r="C808" s="9"/>
      <c r="D808" s="37">
        <v>8251</v>
      </c>
      <c r="E808" s="13">
        <v>111</v>
      </c>
      <c r="F808" s="13">
        <v>68</v>
      </c>
      <c r="G808" s="13">
        <v>50</v>
      </c>
      <c r="H808" s="13">
        <v>32</v>
      </c>
      <c r="I808" s="13">
        <v>31</v>
      </c>
      <c r="J808" s="9"/>
      <c r="K808" s="315"/>
      <c r="L808" s="315"/>
      <c r="M808" s="114">
        <v>15030.46</v>
      </c>
      <c r="N808" s="114">
        <v>10121.91</v>
      </c>
      <c r="O808" s="114">
        <v>6979.46</v>
      </c>
      <c r="P808" s="114">
        <v>3425.57</v>
      </c>
      <c r="Q808" s="114">
        <v>3677.21</v>
      </c>
      <c r="R808" s="9"/>
      <c r="U808" s="114">
        <v>28.58</v>
      </c>
      <c r="V808" s="114">
        <v>19.62</v>
      </c>
      <c r="W808" s="114">
        <v>13.69</v>
      </c>
      <c r="X808" s="114">
        <v>6.76</v>
      </c>
      <c r="Y808" s="114">
        <v>7.03</v>
      </c>
      <c r="Z808" s="9"/>
      <c r="AB808" s="9" t="s">
        <v>257</v>
      </c>
      <c r="AC808" s="9"/>
      <c r="AD808" s="35">
        <v>8067</v>
      </c>
      <c r="AE808" s="366"/>
      <c r="AF808" s="366"/>
      <c r="AG808" s="366"/>
      <c r="AH808" s="366"/>
      <c r="AI808" s="366"/>
      <c r="AJ808" s="366"/>
      <c r="AM808" s="367">
        <v>0</v>
      </c>
      <c r="AN808" s="367">
        <v>0</v>
      </c>
      <c r="AO808" s="367">
        <v>0</v>
      </c>
      <c r="AP808" s="367">
        <v>0</v>
      </c>
      <c r="AQ808" s="367">
        <v>0</v>
      </c>
      <c r="AR808" s="366"/>
      <c r="AU808" s="367">
        <v>0</v>
      </c>
      <c r="AV808" s="367">
        <v>0</v>
      </c>
      <c r="AW808" s="367">
        <v>0</v>
      </c>
      <c r="AX808" s="367">
        <v>0</v>
      </c>
      <c r="AY808" s="367">
        <v>0</v>
      </c>
      <c r="AZ808" s="366"/>
    </row>
    <row r="809" spans="2:52">
      <c r="B809" s="9" t="s">
        <v>210</v>
      </c>
      <c r="C809" s="9"/>
      <c r="D809" s="37">
        <v>8314</v>
      </c>
      <c r="E809" s="13">
        <v>18</v>
      </c>
      <c r="F809" s="13">
        <v>10</v>
      </c>
      <c r="G809" s="13">
        <v>8</v>
      </c>
      <c r="H809" s="13">
        <v>3</v>
      </c>
      <c r="I809" s="13">
        <v>6</v>
      </c>
      <c r="J809" s="9"/>
      <c r="K809" s="315"/>
      <c r="L809" s="315"/>
      <c r="M809" s="114">
        <v>2608.7800000000002</v>
      </c>
      <c r="N809" s="114">
        <v>1868.22</v>
      </c>
      <c r="O809" s="114">
        <v>1482.68</v>
      </c>
      <c r="P809" s="114">
        <v>444.08</v>
      </c>
      <c r="Q809" s="114">
        <v>697.83</v>
      </c>
      <c r="R809" s="9"/>
      <c r="U809" s="114">
        <v>42.08</v>
      </c>
      <c r="V809" s="114">
        <v>29.65</v>
      </c>
      <c r="W809" s="114">
        <v>23.53</v>
      </c>
      <c r="X809" s="114">
        <v>7.4</v>
      </c>
      <c r="Y809" s="114">
        <v>10.57</v>
      </c>
      <c r="Z809" s="9"/>
      <c r="AB809" s="9" t="s">
        <v>259</v>
      </c>
      <c r="AC809" s="9"/>
      <c r="AD809" s="35">
        <v>8302</v>
      </c>
      <c r="AE809" s="366">
        <v>7</v>
      </c>
      <c r="AF809" s="366">
        <v>3</v>
      </c>
      <c r="AG809" s="366">
        <v>1</v>
      </c>
      <c r="AH809" s="366"/>
      <c r="AI809" s="366"/>
      <c r="AJ809" s="366"/>
      <c r="AM809" s="367">
        <v>-525.36</v>
      </c>
      <c r="AN809" s="367">
        <v>36.24</v>
      </c>
      <c r="AO809" s="367">
        <v>15.46</v>
      </c>
      <c r="AP809" s="367">
        <v>0</v>
      </c>
      <c r="AQ809" s="367">
        <v>-76.03</v>
      </c>
      <c r="AR809" s="366"/>
      <c r="AU809" s="367">
        <v>-11.67</v>
      </c>
      <c r="AV809" s="367">
        <v>0.79</v>
      </c>
      <c r="AW809" s="367">
        <v>0.34</v>
      </c>
      <c r="AX809" s="367">
        <v>0</v>
      </c>
      <c r="AY809" s="367">
        <v>-1.65</v>
      </c>
      <c r="AZ809" s="366"/>
    </row>
    <row r="810" spans="2:52">
      <c r="B810" s="9" t="s">
        <v>212</v>
      </c>
      <c r="C810" s="9"/>
      <c r="D810" s="37">
        <v>8214</v>
      </c>
      <c r="E810" s="13">
        <v>82</v>
      </c>
      <c r="F810" s="13">
        <v>50</v>
      </c>
      <c r="G810" s="13">
        <v>37</v>
      </c>
      <c r="H810" s="13">
        <v>26</v>
      </c>
      <c r="I810" s="13">
        <v>23</v>
      </c>
      <c r="J810" s="9"/>
      <c r="K810" s="315"/>
      <c r="L810" s="315"/>
      <c r="M810" s="114">
        <v>7469.48</v>
      </c>
      <c r="N810" s="114">
        <v>4196.8999999999996</v>
      </c>
      <c r="O810" s="114">
        <v>3507.51</v>
      </c>
      <c r="P810" s="114">
        <v>645.92999999999995</v>
      </c>
      <c r="Q810" s="114">
        <v>4716.3</v>
      </c>
      <c r="R810" s="9"/>
      <c r="U810" s="114">
        <v>16.64</v>
      </c>
      <c r="V810" s="114">
        <v>8.9700000000000006</v>
      </c>
      <c r="W810" s="114">
        <v>8.35</v>
      </c>
      <c r="X810" s="114">
        <v>1.4</v>
      </c>
      <c r="Y810" s="114">
        <v>10.01</v>
      </c>
      <c r="Z810" s="9"/>
      <c r="AB810" s="9" t="s">
        <v>259</v>
      </c>
      <c r="AC810" s="9"/>
      <c r="AD810" s="35">
        <v>8320</v>
      </c>
      <c r="AE810" s="366">
        <v>2</v>
      </c>
      <c r="AF810" s="366">
        <v>2</v>
      </c>
      <c r="AG810" s="366">
        <v>2</v>
      </c>
      <c r="AH810" s="366">
        <v>2</v>
      </c>
      <c r="AI810" s="366">
        <v>2</v>
      </c>
      <c r="AJ810" s="366"/>
      <c r="AM810" s="367">
        <v>340.62</v>
      </c>
      <c r="AN810" s="367">
        <v>347.71</v>
      </c>
      <c r="AO810" s="367">
        <v>248.69</v>
      </c>
      <c r="AP810" s="367">
        <v>73.319999999999993</v>
      </c>
      <c r="AQ810" s="367">
        <v>100.78</v>
      </c>
      <c r="AR810" s="366"/>
      <c r="AU810" s="367">
        <v>85.16</v>
      </c>
      <c r="AV810" s="367">
        <v>86.93</v>
      </c>
      <c r="AW810" s="367">
        <v>62.17</v>
      </c>
      <c r="AX810" s="367">
        <v>18.329999999999998</v>
      </c>
      <c r="AY810" s="367">
        <v>25.2</v>
      </c>
      <c r="AZ810" s="366"/>
    </row>
    <row r="811" spans="2:52">
      <c r="B811" s="9" t="s">
        <v>212</v>
      </c>
      <c r="C811" s="9"/>
      <c r="D811" s="37">
        <v>8270</v>
      </c>
      <c r="E811" s="13"/>
      <c r="F811" s="13"/>
      <c r="G811" s="13"/>
      <c r="H811" s="13"/>
      <c r="I811" s="13"/>
      <c r="J811" s="9"/>
      <c r="K811" s="315"/>
      <c r="L811" s="315"/>
      <c r="M811" s="114">
        <v>0</v>
      </c>
      <c r="N811" s="114"/>
      <c r="O811" s="114">
        <v>0</v>
      </c>
      <c r="P811" s="114"/>
      <c r="Q811" s="114">
        <v>-894.09</v>
      </c>
      <c r="R811" s="9"/>
      <c r="U811" s="114">
        <v>0</v>
      </c>
      <c r="V811" s="114"/>
      <c r="W811" s="114">
        <v>0</v>
      </c>
      <c r="X811" s="114"/>
      <c r="Y811" s="114">
        <v>-894.09</v>
      </c>
      <c r="Z811" s="9"/>
      <c r="AB811" s="9" t="s">
        <v>259</v>
      </c>
      <c r="AC811" s="9"/>
      <c r="AD811" s="35">
        <v>8332</v>
      </c>
      <c r="AE811" s="366"/>
      <c r="AF811" s="366"/>
      <c r="AG811" s="366"/>
      <c r="AH811" s="366"/>
      <c r="AI811" s="366"/>
      <c r="AJ811" s="366"/>
      <c r="AM811" s="367">
        <v>0</v>
      </c>
      <c r="AN811" s="367">
        <v>0</v>
      </c>
      <c r="AO811" s="367">
        <v>0</v>
      </c>
      <c r="AP811" s="367">
        <v>0</v>
      </c>
      <c r="AQ811" s="367">
        <v>0</v>
      </c>
      <c r="AR811" s="366"/>
      <c r="AU811" s="367">
        <v>0</v>
      </c>
      <c r="AV811" s="367">
        <v>0</v>
      </c>
      <c r="AW811" s="367">
        <v>0</v>
      </c>
      <c r="AX811" s="367">
        <v>0</v>
      </c>
      <c r="AY811" s="367">
        <v>0</v>
      </c>
      <c r="AZ811" s="366"/>
    </row>
    <row r="812" spans="2:52">
      <c r="B812" s="9" t="s">
        <v>215</v>
      </c>
      <c r="C812" s="9"/>
      <c r="D812" s="37">
        <v>8093</v>
      </c>
      <c r="E812" s="13"/>
      <c r="F812" s="13"/>
      <c r="G812" s="13"/>
      <c r="H812" s="13"/>
      <c r="I812" s="13"/>
      <c r="J812" s="9"/>
      <c r="K812" s="315"/>
      <c r="L812" s="315"/>
      <c r="M812" s="114">
        <v>0</v>
      </c>
      <c r="N812" s="114">
        <v>0</v>
      </c>
      <c r="O812" s="114">
        <v>0</v>
      </c>
      <c r="P812" s="114">
        <v>0</v>
      </c>
      <c r="Q812" s="114">
        <v>0</v>
      </c>
      <c r="R812" s="9"/>
      <c r="U812" s="114">
        <v>0</v>
      </c>
      <c r="V812" s="114">
        <v>0</v>
      </c>
      <c r="W812" s="114">
        <v>0</v>
      </c>
      <c r="X812" s="114">
        <v>0</v>
      </c>
      <c r="Y812" s="114">
        <v>0</v>
      </c>
      <c r="Z812" s="9"/>
      <c r="AB812" s="9" t="s">
        <v>262</v>
      </c>
      <c r="AC812" s="9"/>
      <c r="AD812" s="35">
        <v>8320</v>
      </c>
      <c r="AE812" s="366">
        <v>9</v>
      </c>
      <c r="AF812" s="366">
        <v>2</v>
      </c>
      <c r="AG812" s="366"/>
      <c r="AH812" s="366"/>
      <c r="AI812" s="366">
        <v>1</v>
      </c>
      <c r="AJ812" s="366"/>
      <c r="AM812" s="367">
        <v>3169.69</v>
      </c>
      <c r="AN812" s="367">
        <v>79.58</v>
      </c>
      <c r="AO812" s="367">
        <v>0</v>
      </c>
      <c r="AP812" s="367">
        <v>-0.01</v>
      </c>
      <c r="AQ812" s="367">
        <v>-371.49</v>
      </c>
      <c r="AR812" s="366"/>
      <c r="AU812" s="367">
        <v>45.28</v>
      </c>
      <c r="AV812" s="367">
        <v>1.1100000000000001</v>
      </c>
      <c r="AW812" s="367">
        <v>0</v>
      </c>
      <c r="AX812" s="367">
        <v>0</v>
      </c>
      <c r="AY812" s="367">
        <v>-5.16</v>
      </c>
      <c r="AZ812" s="366"/>
    </row>
    <row r="813" spans="2:52">
      <c r="B813" s="9" t="s">
        <v>660</v>
      </c>
      <c r="C813" s="9"/>
      <c r="D813" s="37">
        <v>8090</v>
      </c>
      <c r="E813" s="13">
        <v>3</v>
      </c>
      <c r="F813" s="13">
        <v>3</v>
      </c>
      <c r="G813" s="13">
        <v>1</v>
      </c>
      <c r="H813" s="13">
        <v>1</v>
      </c>
      <c r="I813" s="13">
        <v>1</v>
      </c>
      <c r="J813" s="9"/>
      <c r="K813" s="315"/>
      <c r="L813" s="315"/>
      <c r="M813" s="114">
        <v>414.27</v>
      </c>
      <c r="N813" s="114">
        <v>263.08999999999997</v>
      </c>
      <c r="O813" s="114">
        <v>127.06</v>
      </c>
      <c r="P813" s="114">
        <v>134.69999999999999</v>
      </c>
      <c r="Q813" s="114">
        <v>807.93</v>
      </c>
      <c r="R813" s="9"/>
      <c r="U813" s="114">
        <v>25.89</v>
      </c>
      <c r="V813" s="114">
        <v>16.440000000000001</v>
      </c>
      <c r="W813" s="114">
        <v>8.4700000000000006</v>
      </c>
      <c r="X813" s="114">
        <v>8.42</v>
      </c>
      <c r="Y813" s="114">
        <v>50.5</v>
      </c>
      <c r="Z813" s="9"/>
      <c r="AB813" s="9" t="s">
        <v>263</v>
      </c>
      <c r="AC813" s="9"/>
      <c r="AD813" s="35">
        <v>8080</v>
      </c>
      <c r="AE813" s="366">
        <v>5</v>
      </c>
      <c r="AF813" s="366">
        <v>2</v>
      </c>
      <c r="AG813" s="366">
        <v>2</v>
      </c>
      <c r="AH813" s="366">
        <v>2</v>
      </c>
      <c r="AI813" s="366">
        <v>2</v>
      </c>
      <c r="AJ813" s="366"/>
      <c r="AM813" s="367">
        <v>1680.08</v>
      </c>
      <c r="AN813" s="367">
        <v>663.07</v>
      </c>
      <c r="AO813" s="367">
        <v>850.22</v>
      </c>
      <c r="AP813" s="367">
        <v>438.59</v>
      </c>
      <c r="AQ813" s="367">
        <v>-1499.1</v>
      </c>
      <c r="AR813" s="366"/>
      <c r="AU813" s="367">
        <v>67.2</v>
      </c>
      <c r="AV813" s="367">
        <v>25.5</v>
      </c>
      <c r="AW813" s="367">
        <v>34.01</v>
      </c>
      <c r="AX813" s="367">
        <v>16.87</v>
      </c>
      <c r="AY813" s="367">
        <v>-53.54</v>
      </c>
      <c r="AZ813" s="366"/>
    </row>
    <row r="814" spans="2:52">
      <c r="B814" s="9" t="s">
        <v>219</v>
      </c>
      <c r="C814" s="9"/>
      <c r="D814" s="37">
        <v>8215</v>
      </c>
      <c r="E814" s="13">
        <v>89</v>
      </c>
      <c r="F814" s="13">
        <v>52</v>
      </c>
      <c r="G814" s="13">
        <v>34</v>
      </c>
      <c r="H814" s="13">
        <v>32</v>
      </c>
      <c r="I814" s="13">
        <v>35</v>
      </c>
      <c r="J814" s="9"/>
      <c r="K814" s="315"/>
      <c r="L814" s="315"/>
      <c r="M814" s="114">
        <v>10371.01</v>
      </c>
      <c r="N814" s="114">
        <v>12805.77</v>
      </c>
      <c r="O814" s="114">
        <v>4977.45</v>
      </c>
      <c r="P814" s="114">
        <v>5586.54</v>
      </c>
      <c r="Q814" s="114">
        <v>2240.34</v>
      </c>
      <c r="R814" s="9"/>
      <c r="U814" s="114">
        <v>26.19</v>
      </c>
      <c r="V814" s="114">
        <v>32.840000000000003</v>
      </c>
      <c r="W814" s="114">
        <v>12.83</v>
      </c>
      <c r="X814" s="114">
        <v>14.14</v>
      </c>
      <c r="Y814" s="114">
        <v>5.61</v>
      </c>
      <c r="Z814" s="9"/>
      <c r="AB814" s="9" t="s">
        <v>264</v>
      </c>
      <c r="AC814" s="9"/>
      <c r="AD814" s="35">
        <v>8232</v>
      </c>
      <c r="AE814" s="366">
        <v>1</v>
      </c>
      <c r="AF814" s="366"/>
      <c r="AG814" s="366"/>
      <c r="AH814" s="366"/>
      <c r="AI814" s="366"/>
      <c r="AJ814" s="366"/>
      <c r="AM814" s="367">
        <v>140.03</v>
      </c>
      <c r="AN814" s="367">
        <v>0</v>
      </c>
      <c r="AO814" s="367">
        <v>0</v>
      </c>
      <c r="AP814" s="367">
        <v>0</v>
      </c>
      <c r="AQ814" s="367">
        <v>0</v>
      </c>
      <c r="AR814" s="366"/>
      <c r="AU814" s="367">
        <v>5.83</v>
      </c>
      <c r="AV814" s="367">
        <v>0</v>
      </c>
      <c r="AW814" s="367">
        <v>0</v>
      </c>
      <c r="AX814" s="367">
        <v>0</v>
      </c>
      <c r="AY814" s="367">
        <v>0</v>
      </c>
      <c r="AZ814" s="366"/>
    </row>
    <row r="815" spans="2:52">
      <c r="B815" s="9" t="s">
        <v>786</v>
      </c>
      <c r="C815" s="9"/>
      <c r="D815" s="37">
        <v>8260</v>
      </c>
      <c r="E815" s="13"/>
      <c r="F815" s="13"/>
      <c r="G815" s="13"/>
      <c r="H815" s="13"/>
      <c r="I815" s="13"/>
      <c r="J815" s="9"/>
      <c r="K815" s="315"/>
      <c r="L815" s="315"/>
      <c r="M815" s="114">
        <v>0</v>
      </c>
      <c r="N815" s="114">
        <v>0</v>
      </c>
      <c r="O815" s="114">
        <v>0</v>
      </c>
      <c r="P815" s="114">
        <v>0</v>
      </c>
      <c r="Q815" s="114">
        <v>0</v>
      </c>
      <c r="R815" s="9"/>
      <c r="U815" s="114">
        <v>0</v>
      </c>
      <c r="V815" s="114">
        <v>0</v>
      </c>
      <c r="W815" s="114">
        <v>0</v>
      </c>
      <c r="X815" s="114">
        <v>0</v>
      </c>
      <c r="Y815" s="114">
        <v>0</v>
      </c>
      <c r="Z815" s="9"/>
      <c r="AB815" s="9" t="s">
        <v>264</v>
      </c>
      <c r="AC815" s="9"/>
      <c r="AD815" s="35">
        <v>8234</v>
      </c>
      <c r="AE815" s="366">
        <v>2</v>
      </c>
      <c r="AF815" s="366">
        <v>1</v>
      </c>
      <c r="AG815" s="366">
        <v>1</v>
      </c>
      <c r="AH815" s="366"/>
      <c r="AI815" s="366"/>
      <c r="AJ815" s="366"/>
      <c r="AM815" s="367">
        <v>-6244.71</v>
      </c>
      <c r="AN815" s="367">
        <v>-6431.9</v>
      </c>
      <c r="AO815" s="367">
        <v>-6144.63</v>
      </c>
      <c r="AP815" s="367">
        <v>-4903.18</v>
      </c>
      <c r="AQ815" s="367">
        <v>-6876.67</v>
      </c>
      <c r="AR815" s="366"/>
      <c r="AU815" s="367">
        <v>-189.23</v>
      </c>
      <c r="AV815" s="367">
        <v>-189.17</v>
      </c>
      <c r="AW815" s="367">
        <v>-192.02</v>
      </c>
      <c r="AX815" s="367">
        <v>-144.21</v>
      </c>
      <c r="AY815" s="367">
        <v>-191.02</v>
      </c>
      <c r="AZ815" s="366"/>
    </row>
    <row r="816" spans="2:52">
      <c r="B816" s="9" t="s">
        <v>221</v>
      </c>
      <c r="C816" s="9"/>
      <c r="D816" s="37">
        <v>8210</v>
      </c>
      <c r="E816" s="13">
        <v>1</v>
      </c>
      <c r="F816" s="13">
        <v>1</v>
      </c>
      <c r="G816" s="13">
        <v>1</v>
      </c>
      <c r="H816" s="13">
        <v>1</v>
      </c>
      <c r="I816" s="13">
        <v>1</v>
      </c>
      <c r="J816" s="9"/>
      <c r="K816" s="315"/>
      <c r="L816" s="315"/>
      <c r="M816" s="114">
        <v>4.6399999999999997</v>
      </c>
      <c r="N816" s="114">
        <v>4.6399999999999997</v>
      </c>
      <c r="O816" s="114">
        <v>-174.72</v>
      </c>
      <c r="P816" s="114">
        <v>4.96</v>
      </c>
      <c r="Q816" s="114">
        <v>-139.08000000000001</v>
      </c>
      <c r="R816" s="9"/>
      <c r="U816" s="114">
        <v>0.19</v>
      </c>
      <c r="V816" s="114">
        <v>0.16</v>
      </c>
      <c r="W816" s="114">
        <v>-6.99</v>
      </c>
      <c r="X816" s="114">
        <v>0.35</v>
      </c>
      <c r="Y816" s="114">
        <v>-4.21</v>
      </c>
      <c r="Z816" s="9"/>
      <c r="AB816" s="9" t="s">
        <v>268</v>
      </c>
      <c r="AC816" s="9"/>
      <c r="AD816" s="35">
        <v>8343</v>
      </c>
      <c r="AE816" s="366">
        <v>3</v>
      </c>
      <c r="AF816" s="366">
        <v>2</v>
      </c>
      <c r="AG816" s="366">
        <v>2</v>
      </c>
      <c r="AH816" s="366">
        <v>1</v>
      </c>
      <c r="AI816" s="366">
        <v>1</v>
      </c>
      <c r="AJ816" s="366"/>
      <c r="AM816" s="367">
        <v>350.89</v>
      </c>
      <c r="AN816" s="367">
        <v>375.48</v>
      </c>
      <c r="AO816" s="367">
        <v>378.44</v>
      </c>
      <c r="AP816" s="367">
        <v>301.12</v>
      </c>
      <c r="AQ816" s="367">
        <v>759.87</v>
      </c>
      <c r="AR816" s="366"/>
      <c r="AU816" s="367">
        <v>29.24</v>
      </c>
      <c r="AV816" s="367">
        <v>28.88</v>
      </c>
      <c r="AW816" s="367">
        <v>31.54</v>
      </c>
      <c r="AX816" s="367">
        <v>33.46</v>
      </c>
      <c r="AY816" s="367">
        <v>58.45</v>
      </c>
      <c r="AZ816" s="366"/>
    </row>
    <row r="817" spans="2:52">
      <c r="B817" s="9" t="s">
        <v>222</v>
      </c>
      <c r="C817" s="9"/>
      <c r="D817" s="37">
        <v>8315</v>
      </c>
      <c r="E817" s="13">
        <v>35</v>
      </c>
      <c r="F817" s="13">
        <v>21</v>
      </c>
      <c r="G817" s="13">
        <v>21</v>
      </c>
      <c r="H817" s="13">
        <v>8</v>
      </c>
      <c r="I817" s="13">
        <v>16</v>
      </c>
      <c r="J817" s="9"/>
      <c r="K817" s="315"/>
      <c r="L817" s="315"/>
      <c r="M817" s="114">
        <v>3933.82</v>
      </c>
      <c r="N817" s="114">
        <v>2749.15</v>
      </c>
      <c r="O817" s="114">
        <v>1938.66</v>
      </c>
      <c r="P817" s="114">
        <v>907.36</v>
      </c>
      <c r="Q817" s="114">
        <v>5251.03</v>
      </c>
      <c r="R817" s="9"/>
      <c r="U817" s="114">
        <v>35.119999999999997</v>
      </c>
      <c r="V817" s="114">
        <v>23.91</v>
      </c>
      <c r="W817" s="114">
        <v>17.62</v>
      </c>
      <c r="X817" s="114">
        <v>12.43</v>
      </c>
      <c r="Y817" s="114">
        <v>44.5</v>
      </c>
      <c r="Z817" s="9"/>
      <c r="AB817" s="9" t="s">
        <v>269</v>
      </c>
      <c r="AC817" s="9"/>
      <c r="AD817" s="35">
        <v>8204</v>
      </c>
      <c r="AE817" s="366">
        <v>1</v>
      </c>
      <c r="AF817" s="366"/>
      <c r="AG817" s="366"/>
      <c r="AH817" s="366"/>
      <c r="AI817" s="366"/>
      <c r="AJ817" s="366"/>
      <c r="AM817" s="367">
        <v>27.13</v>
      </c>
      <c r="AN817" s="367">
        <v>0</v>
      </c>
      <c r="AO817" s="367">
        <v>-0.4</v>
      </c>
      <c r="AP817" s="367">
        <v>0</v>
      </c>
      <c r="AQ817" s="367">
        <v>-42.14</v>
      </c>
      <c r="AR817" s="366"/>
      <c r="AU817" s="367">
        <v>2.4700000000000002</v>
      </c>
      <c r="AV817" s="367">
        <v>0</v>
      </c>
      <c r="AW817" s="367">
        <v>-0.04</v>
      </c>
      <c r="AX817" s="367">
        <v>0</v>
      </c>
      <c r="AY817" s="367">
        <v>-3.51</v>
      </c>
      <c r="AZ817" s="366"/>
    </row>
    <row r="818" spans="2:52">
      <c r="B818" s="9" t="s">
        <v>225</v>
      </c>
      <c r="C818" s="9"/>
      <c r="D818" s="37">
        <v>8316</v>
      </c>
      <c r="E818" s="13">
        <v>31</v>
      </c>
      <c r="F818" s="13">
        <v>11</v>
      </c>
      <c r="G818" s="13">
        <v>10</v>
      </c>
      <c r="H818" s="13">
        <v>10</v>
      </c>
      <c r="I818" s="13">
        <v>13</v>
      </c>
      <c r="J818" s="9"/>
      <c r="K818" s="315"/>
      <c r="L818" s="315"/>
      <c r="M818" s="114">
        <v>3706.64</v>
      </c>
      <c r="N818" s="114">
        <v>1804.22</v>
      </c>
      <c r="O818" s="114">
        <v>1729.29</v>
      </c>
      <c r="P818" s="114">
        <v>1145.21</v>
      </c>
      <c r="Q818" s="114">
        <v>8704.65</v>
      </c>
      <c r="R818" s="9"/>
      <c r="U818" s="114">
        <v>33.39</v>
      </c>
      <c r="V818" s="114">
        <v>15.97</v>
      </c>
      <c r="W818" s="114">
        <v>15.3</v>
      </c>
      <c r="X818" s="114">
        <v>10.32</v>
      </c>
      <c r="Y818" s="114">
        <v>78.42</v>
      </c>
      <c r="Z818" s="9"/>
      <c r="AB818" s="9" t="s">
        <v>269</v>
      </c>
      <c r="AC818" s="9"/>
      <c r="AD818" s="35">
        <v>8251</v>
      </c>
      <c r="AE818" s="366">
        <v>5</v>
      </c>
      <c r="AF818" s="366">
        <v>2</v>
      </c>
      <c r="AG818" s="366">
        <v>1</v>
      </c>
      <c r="AH818" s="366">
        <v>1</v>
      </c>
      <c r="AI818" s="366"/>
      <c r="AJ818" s="366"/>
      <c r="AM818" s="367">
        <v>684.31</v>
      </c>
      <c r="AN818" s="367">
        <v>17.489999999999998</v>
      </c>
      <c r="AO818" s="367">
        <v>12.17</v>
      </c>
      <c r="AP818" s="367">
        <v>14.84</v>
      </c>
      <c r="AQ818" s="367">
        <v>-20.69</v>
      </c>
      <c r="AR818" s="366"/>
      <c r="AU818" s="367">
        <v>32.590000000000003</v>
      </c>
      <c r="AV818" s="367">
        <v>0.87</v>
      </c>
      <c r="AW818" s="367">
        <v>0.57999999999999996</v>
      </c>
      <c r="AX818" s="367">
        <v>0.71</v>
      </c>
      <c r="AY818" s="367">
        <v>-0.99</v>
      </c>
      <c r="AZ818" s="366"/>
    </row>
    <row r="819" spans="2:52">
      <c r="B819" s="9" t="s">
        <v>225</v>
      </c>
      <c r="C819" s="9"/>
      <c r="D819" s="37">
        <v>8318</v>
      </c>
      <c r="E819" s="13"/>
      <c r="F819" s="13"/>
      <c r="G819" s="13"/>
      <c r="H819" s="13"/>
      <c r="I819" s="13"/>
      <c r="J819" s="9"/>
      <c r="K819" s="315"/>
      <c r="L819" s="315"/>
      <c r="M819" s="114">
        <v>0</v>
      </c>
      <c r="N819" s="114">
        <v>0</v>
      </c>
      <c r="O819" s="114">
        <v>0</v>
      </c>
      <c r="P819" s="114">
        <v>0</v>
      </c>
      <c r="Q819" s="114">
        <v>0</v>
      </c>
      <c r="R819" s="9"/>
      <c r="U819" s="114">
        <v>0</v>
      </c>
      <c r="V819" s="114">
        <v>0</v>
      </c>
      <c r="W819" s="114">
        <v>0</v>
      </c>
      <c r="X819" s="114">
        <v>0</v>
      </c>
      <c r="Y819" s="114">
        <v>0</v>
      </c>
      <c r="Z819" s="9"/>
      <c r="AB819" s="9" t="s">
        <v>270</v>
      </c>
      <c r="AC819" s="9"/>
      <c r="AD819" s="35">
        <v>8009</v>
      </c>
      <c r="AE819" s="366"/>
      <c r="AF819" s="366"/>
      <c r="AG819" s="366"/>
      <c r="AH819" s="366"/>
      <c r="AI819" s="366"/>
      <c r="AJ819" s="366"/>
      <c r="AM819" s="367">
        <v>0</v>
      </c>
      <c r="AN819" s="367">
        <v>0</v>
      </c>
      <c r="AO819" s="367">
        <v>0</v>
      </c>
      <c r="AP819" s="367">
        <v>0</v>
      </c>
      <c r="AQ819" s="367">
        <v>0</v>
      </c>
      <c r="AR819" s="366"/>
      <c r="AU819" s="367">
        <v>0</v>
      </c>
      <c r="AV819" s="367">
        <v>0</v>
      </c>
      <c r="AW819" s="367">
        <v>0</v>
      </c>
      <c r="AX819" s="367">
        <v>0</v>
      </c>
      <c r="AY819" s="367">
        <v>0</v>
      </c>
      <c r="AZ819" s="366"/>
    </row>
    <row r="820" spans="2:52">
      <c r="B820" s="9" t="s">
        <v>227</v>
      </c>
      <c r="C820" s="9"/>
      <c r="D820" s="37">
        <v>8317</v>
      </c>
      <c r="E820" s="13">
        <v>61</v>
      </c>
      <c r="F820" s="13">
        <v>36</v>
      </c>
      <c r="G820" s="13">
        <v>22</v>
      </c>
      <c r="H820" s="13">
        <v>15</v>
      </c>
      <c r="I820" s="13">
        <v>18</v>
      </c>
      <c r="J820" s="9"/>
      <c r="K820" s="315"/>
      <c r="L820" s="315"/>
      <c r="M820" s="114">
        <v>6829.35</v>
      </c>
      <c r="N820" s="114">
        <v>3822.1</v>
      </c>
      <c r="O820" s="114">
        <v>3237.76</v>
      </c>
      <c r="P820" s="114">
        <v>1530.82</v>
      </c>
      <c r="Q820" s="114">
        <v>3745.72</v>
      </c>
      <c r="R820" s="9"/>
      <c r="U820" s="114">
        <v>18.46</v>
      </c>
      <c r="V820" s="114">
        <v>10.01</v>
      </c>
      <c r="W820" s="114">
        <v>8.48</v>
      </c>
      <c r="X820" s="114">
        <v>4.16</v>
      </c>
      <c r="Y820" s="114">
        <v>9.6999999999999993</v>
      </c>
      <c r="Z820" s="9"/>
      <c r="AB820" s="9" t="s">
        <v>271</v>
      </c>
      <c r="AC820" s="9"/>
      <c r="AD820" s="35">
        <v>8037</v>
      </c>
      <c r="AE820" s="366">
        <v>21</v>
      </c>
      <c r="AF820" s="366">
        <v>9</v>
      </c>
      <c r="AG820" s="366">
        <v>4</v>
      </c>
      <c r="AH820" s="366">
        <v>1</v>
      </c>
      <c r="AI820" s="366">
        <v>4</v>
      </c>
      <c r="AJ820" s="366"/>
      <c r="AM820" s="367">
        <v>18645.650000000001</v>
      </c>
      <c r="AN820" s="367">
        <v>449.45</v>
      </c>
      <c r="AO820" s="367">
        <v>443.15</v>
      </c>
      <c r="AP820" s="367">
        <v>7.86</v>
      </c>
      <c r="AQ820" s="367">
        <v>398.82</v>
      </c>
      <c r="AR820" s="366"/>
      <c r="AU820" s="367">
        <v>138.12</v>
      </c>
      <c r="AV820" s="367">
        <v>3.4</v>
      </c>
      <c r="AW820" s="367">
        <v>3.36</v>
      </c>
      <c r="AX820" s="367">
        <v>0.06</v>
      </c>
      <c r="AY820" s="367">
        <v>2.87</v>
      </c>
      <c r="AZ820" s="366"/>
    </row>
    <row r="821" spans="2:52">
      <c r="B821" s="9" t="s">
        <v>227</v>
      </c>
      <c r="C821" s="9"/>
      <c r="D821" s="37">
        <v>8330</v>
      </c>
      <c r="E821" s="13"/>
      <c r="F821" s="13"/>
      <c r="G821" s="13"/>
      <c r="H821" s="13"/>
      <c r="I821" s="13"/>
      <c r="J821" s="9"/>
      <c r="K821" s="315"/>
      <c r="L821" s="315"/>
      <c r="M821" s="114">
        <v>0</v>
      </c>
      <c r="N821" s="114">
        <v>0</v>
      </c>
      <c r="O821" s="114">
        <v>0</v>
      </c>
      <c r="P821" s="114">
        <v>0</v>
      </c>
      <c r="Q821" s="114">
        <v>0</v>
      </c>
      <c r="R821" s="9"/>
      <c r="U821" s="114">
        <v>0</v>
      </c>
      <c r="V821" s="114">
        <v>0</v>
      </c>
      <c r="W821" s="114">
        <v>0</v>
      </c>
      <c r="X821" s="114">
        <v>0</v>
      </c>
      <c r="Y821" s="114">
        <v>0</v>
      </c>
      <c r="Z821" s="9"/>
      <c r="AB821" s="9" t="s">
        <v>273</v>
      </c>
      <c r="AC821" s="9"/>
      <c r="AD821" s="35">
        <v>0</v>
      </c>
      <c r="AE821" s="366"/>
      <c r="AF821" s="366"/>
      <c r="AG821" s="366"/>
      <c r="AH821" s="366"/>
      <c r="AI821" s="366"/>
      <c r="AJ821" s="366"/>
      <c r="AM821" s="367">
        <v>0</v>
      </c>
      <c r="AN821" s="367">
        <v>0</v>
      </c>
      <c r="AO821" s="367">
        <v>0</v>
      </c>
      <c r="AP821" s="367">
        <v>0</v>
      </c>
      <c r="AQ821" s="367">
        <v>0</v>
      </c>
      <c r="AR821" s="366"/>
      <c r="AU821" s="367">
        <v>0</v>
      </c>
      <c r="AV821" s="367">
        <v>0</v>
      </c>
      <c r="AW821" s="367">
        <v>0</v>
      </c>
      <c r="AX821" s="367">
        <v>0</v>
      </c>
      <c r="AY821" s="367">
        <v>0</v>
      </c>
      <c r="AZ821" s="366"/>
    </row>
    <row r="822" spans="2:52">
      <c r="B822" s="9" t="s">
        <v>230</v>
      </c>
      <c r="C822" s="9"/>
      <c r="D822" s="37">
        <v>8310</v>
      </c>
      <c r="E822" s="13">
        <v>1</v>
      </c>
      <c r="F822" s="13"/>
      <c r="G822" s="13"/>
      <c r="H822" s="13"/>
      <c r="I822" s="13"/>
      <c r="J822" s="9"/>
      <c r="K822" s="315"/>
      <c r="L822" s="315"/>
      <c r="M822" s="114">
        <v>153.26</v>
      </c>
      <c r="N822" s="114">
        <v>0</v>
      </c>
      <c r="O822" s="114">
        <v>0</v>
      </c>
      <c r="P822" s="114">
        <v>0</v>
      </c>
      <c r="Q822" s="114">
        <v>0</v>
      </c>
      <c r="R822" s="9"/>
      <c r="U822" s="114">
        <v>153.26</v>
      </c>
      <c r="V822" s="114">
        <v>0</v>
      </c>
      <c r="W822" s="114">
        <v>0</v>
      </c>
      <c r="X822" s="114">
        <v>0</v>
      </c>
      <c r="Y822" s="114">
        <v>0</v>
      </c>
      <c r="Z822" s="9"/>
      <c r="AB822" s="9" t="s">
        <v>273</v>
      </c>
      <c r="AC822" s="9"/>
      <c r="AD822" s="35">
        <v>8321</v>
      </c>
      <c r="AE822" s="366">
        <v>4</v>
      </c>
      <c r="AF822" s="366">
        <v>2</v>
      </c>
      <c r="AG822" s="366">
        <v>2</v>
      </c>
      <c r="AH822" s="366">
        <v>2</v>
      </c>
      <c r="AI822" s="366">
        <v>2</v>
      </c>
      <c r="AJ822" s="366"/>
      <c r="AM822" s="367">
        <v>282.16000000000003</v>
      </c>
      <c r="AN822" s="367">
        <v>119.2</v>
      </c>
      <c r="AO822" s="367">
        <v>84.69</v>
      </c>
      <c r="AP822" s="367">
        <v>111.81</v>
      </c>
      <c r="AQ822" s="367">
        <v>765.6</v>
      </c>
      <c r="AR822" s="366"/>
      <c r="AU822" s="367">
        <v>11.29</v>
      </c>
      <c r="AV822" s="367">
        <v>4.7699999999999996</v>
      </c>
      <c r="AW822" s="367">
        <v>3.53</v>
      </c>
      <c r="AX822" s="367">
        <v>5.08</v>
      </c>
      <c r="AY822" s="367">
        <v>30.62</v>
      </c>
      <c r="AZ822" s="366"/>
    </row>
    <row r="823" spans="2:52">
      <c r="B823" s="9" t="s">
        <v>787</v>
      </c>
      <c r="C823" s="9"/>
      <c r="D823" s="37">
        <v>8324</v>
      </c>
      <c r="E823" s="13"/>
      <c r="F823" s="13"/>
      <c r="G823" s="13"/>
      <c r="H823" s="13"/>
      <c r="I823" s="13"/>
      <c r="J823" s="9"/>
      <c r="K823" s="315"/>
      <c r="L823" s="315"/>
      <c r="M823" s="114">
        <v>0</v>
      </c>
      <c r="N823" s="114"/>
      <c r="O823" s="114">
        <v>-5.86</v>
      </c>
      <c r="P823" s="114">
        <v>0</v>
      </c>
      <c r="Q823" s="114">
        <v>0</v>
      </c>
      <c r="R823" s="9"/>
      <c r="U823" s="114">
        <v>0</v>
      </c>
      <c r="V823" s="114"/>
      <c r="W823" s="114">
        <v>-5.86</v>
      </c>
      <c r="X823" s="114">
        <v>0</v>
      </c>
      <c r="Y823" s="114">
        <v>0</v>
      </c>
      <c r="Z823" s="9"/>
      <c r="AB823" s="9" t="s">
        <v>278</v>
      </c>
      <c r="AC823" s="9"/>
      <c r="AD823" s="35">
        <v>8322</v>
      </c>
      <c r="AE823" s="366">
        <v>68</v>
      </c>
      <c r="AF823" s="366">
        <v>33</v>
      </c>
      <c r="AG823" s="366">
        <v>22</v>
      </c>
      <c r="AH823" s="366">
        <v>17</v>
      </c>
      <c r="AI823" s="366">
        <v>17</v>
      </c>
      <c r="AJ823" s="366"/>
      <c r="AM823" s="367">
        <v>8813.65</v>
      </c>
      <c r="AN823" s="367">
        <v>3770.51</v>
      </c>
      <c r="AO823" s="367">
        <v>1632.38</v>
      </c>
      <c r="AP823" s="367">
        <v>1459.37</v>
      </c>
      <c r="AQ823" s="367">
        <v>9684.68</v>
      </c>
      <c r="AR823" s="366"/>
      <c r="AU823" s="367">
        <v>22.26</v>
      </c>
      <c r="AV823" s="367">
        <v>9.77</v>
      </c>
      <c r="AW823" s="367">
        <v>4.3499999999999996</v>
      </c>
      <c r="AX823" s="367">
        <v>4.08</v>
      </c>
      <c r="AY823" s="367">
        <v>24.39</v>
      </c>
      <c r="AZ823" s="366"/>
    </row>
    <row r="824" spans="2:52">
      <c r="B824" s="9" t="s">
        <v>233</v>
      </c>
      <c r="C824" s="9"/>
      <c r="D824" s="37">
        <v>8360</v>
      </c>
      <c r="E824" s="13">
        <v>1</v>
      </c>
      <c r="F824" s="13">
        <v>1</v>
      </c>
      <c r="G824" s="13">
        <v>1</v>
      </c>
      <c r="H824" s="13">
        <v>1</v>
      </c>
      <c r="I824" s="13">
        <v>1</v>
      </c>
      <c r="J824" s="9"/>
      <c r="K824" s="315"/>
      <c r="L824" s="315"/>
      <c r="M824" s="114">
        <v>249</v>
      </c>
      <c r="N824" s="114">
        <v>167.72</v>
      </c>
      <c r="O824" s="114">
        <v>212.38</v>
      </c>
      <c r="P824" s="114">
        <v>306.95999999999998</v>
      </c>
      <c r="Q824" s="114">
        <v>566.38</v>
      </c>
      <c r="R824" s="9"/>
      <c r="U824" s="114">
        <v>249</v>
      </c>
      <c r="V824" s="114">
        <v>167.72</v>
      </c>
      <c r="W824" s="114">
        <v>212.38</v>
      </c>
      <c r="X824" s="114">
        <v>306.95999999999998</v>
      </c>
      <c r="Y824" s="114">
        <v>566.38</v>
      </c>
      <c r="Z824" s="9"/>
      <c r="AB824" s="9" t="s">
        <v>278</v>
      </c>
      <c r="AC824" s="9"/>
      <c r="AD824" s="35">
        <v>8344</v>
      </c>
      <c r="AE824" s="366">
        <v>1</v>
      </c>
      <c r="AF824" s="366">
        <v>1</v>
      </c>
      <c r="AG824" s="366">
        <v>1</v>
      </c>
      <c r="AH824" s="366"/>
      <c r="AI824" s="366">
        <v>1</v>
      </c>
      <c r="AJ824" s="366"/>
      <c r="AM824" s="367">
        <v>88.18</v>
      </c>
      <c r="AN824" s="367">
        <v>82.4</v>
      </c>
      <c r="AO824" s="367">
        <v>345.32</v>
      </c>
      <c r="AP824" s="367">
        <v>0</v>
      </c>
      <c r="AQ824" s="367">
        <v>377.67</v>
      </c>
      <c r="AR824" s="366"/>
      <c r="AU824" s="367">
        <v>88.18</v>
      </c>
      <c r="AV824" s="367">
        <v>82.4</v>
      </c>
      <c r="AW824" s="367">
        <v>345.32</v>
      </c>
      <c r="AX824" s="367">
        <v>0</v>
      </c>
      <c r="AY824" s="367">
        <v>377.67</v>
      </c>
      <c r="AZ824" s="366"/>
    </row>
    <row r="825" spans="2:52">
      <c r="B825" s="9" t="s">
        <v>788</v>
      </c>
      <c r="C825" s="9"/>
      <c r="D825" s="37">
        <v>8242</v>
      </c>
      <c r="E825" s="13"/>
      <c r="F825" s="13"/>
      <c r="G825" s="13"/>
      <c r="H825" s="13"/>
      <c r="I825" s="13"/>
      <c r="J825" s="9"/>
      <c r="K825" s="315"/>
      <c r="L825" s="315"/>
      <c r="M825" s="114">
        <v>0</v>
      </c>
      <c r="N825" s="114">
        <v>0</v>
      </c>
      <c r="O825" s="114">
        <v>0</v>
      </c>
      <c r="P825" s="114">
        <v>0</v>
      </c>
      <c r="Q825" s="114"/>
      <c r="R825" s="9"/>
      <c r="U825" s="114">
        <v>0</v>
      </c>
      <c r="V825" s="114">
        <v>0</v>
      </c>
      <c r="W825" s="114">
        <v>0</v>
      </c>
      <c r="X825" s="114">
        <v>0</v>
      </c>
      <c r="Y825" s="114"/>
      <c r="Z825" s="9"/>
      <c r="AB825" s="9" t="s">
        <v>280</v>
      </c>
      <c r="AC825" s="9"/>
      <c r="AD825" s="35">
        <v>8205</v>
      </c>
      <c r="AE825" s="366">
        <v>2</v>
      </c>
      <c r="AF825" s="366"/>
      <c r="AG825" s="366"/>
      <c r="AH825" s="366"/>
      <c r="AI825" s="366"/>
      <c r="AJ825" s="366"/>
      <c r="AM825" s="367">
        <v>7829.11</v>
      </c>
      <c r="AN825" s="367">
        <v>0</v>
      </c>
      <c r="AO825" s="367">
        <v>0</v>
      </c>
      <c r="AP825" s="367">
        <v>0</v>
      </c>
      <c r="AQ825" s="367">
        <v>0</v>
      </c>
      <c r="AR825" s="366"/>
      <c r="AU825" s="367">
        <v>2609.6999999999998</v>
      </c>
      <c r="AV825" s="367">
        <v>0</v>
      </c>
      <c r="AW825" s="367">
        <v>0</v>
      </c>
      <c r="AX825" s="367">
        <v>0</v>
      </c>
      <c r="AY825" s="367">
        <v>0</v>
      </c>
      <c r="AZ825" s="366"/>
    </row>
    <row r="826" spans="2:52">
      <c r="B826" s="9" t="s">
        <v>637</v>
      </c>
      <c r="C826" s="9"/>
      <c r="D826" s="37">
        <v>8215</v>
      </c>
      <c r="E826" s="13">
        <v>95</v>
      </c>
      <c r="F826" s="13">
        <v>49</v>
      </c>
      <c r="G826" s="13">
        <v>41</v>
      </c>
      <c r="H826" s="13">
        <v>35</v>
      </c>
      <c r="I826" s="13">
        <v>45</v>
      </c>
      <c r="J826" s="9"/>
      <c r="K826" s="315"/>
      <c r="L826" s="315"/>
      <c r="M826" s="114">
        <v>9510.7999999999993</v>
      </c>
      <c r="N826" s="114">
        <v>5302.04</v>
      </c>
      <c r="O826" s="114">
        <v>4592.67</v>
      </c>
      <c r="P826" s="114">
        <v>2714.05</v>
      </c>
      <c r="Q826" s="114">
        <v>5178.3</v>
      </c>
      <c r="R826" s="9"/>
      <c r="U826" s="114">
        <v>36.03</v>
      </c>
      <c r="V826" s="114">
        <v>21.29</v>
      </c>
      <c r="W826" s="114">
        <v>18.22</v>
      </c>
      <c r="X826" s="114">
        <v>11.12</v>
      </c>
      <c r="Y826" s="114">
        <v>19.32</v>
      </c>
      <c r="Z826" s="9"/>
      <c r="AB826" s="9" t="s">
        <v>789</v>
      </c>
      <c r="AC826" s="9"/>
      <c r="AD826" s="35">
        <v>8205</v>
      </c>
      <c r="AE826" s="366"/>
      <c r="AF826" s="366"/>
      <c r="AG826" s="366"/>
      <c r="AH826" s="366"/>
      <c r="AI826" s="366"/>
      <c r="AJ826" s="366"/>
      <c r="AM826" s="367">
        <v>0</v>
      </c>
      <c r="AN826" s="367">
        <v>0</v>
      </c>
      <c r="AO826" s="367">
        <v>0</v>
      </c>
      <c r="AP826" s="367">
        <v>0</v>
      </c>
      <c r="AQ826" s="367">
        <v>-7.99</v>
      </c>
      <c r="AR826" s="366"/>
      <c r="AU826" s="367">
        <v>0</v>
      </c>
      <c r="AV826" s="367">
        <v>0</v>
      </c>
      <c r="AW826" s="367">
        <v>0</v>
      </c>
      <c r="AX826" s="367">
        <v>0</v>
      </c>
      <c r="AY826" s="367">
        <v>-4</v>
      </c>
      <c r="AZ826" s="366"/>
    </row>
    <row r="827" spans="2:52">
      <c r="B827" s="9" t="s">
        <v>637</v>
      </c>
      <c r="C827" s="9"/>
      <c r="D827" s="37">
        <v>8234</v>
      </c>
      <c r="E827" s="13">
        <v>124</v>
      </c>
      <c r="F827" s="13">
        <v>66</v>
      </c>
      <c r="G827" s="13">
        <v>66</v>
      </c>
      <c r="H827" s="13">
        <v>53</v>
      </c>
      <c r="I827" s="13">
        <v>70</v>
      </c>
      <c r="J827" s="9"/>
      <c r="K827" s="315"/>
      <c r="L827" s="315"/>
      <c r="M827" s="114">
        <v>13607.54</v>
      </c>
      <c r="N827" s="114">
        <v>8947.1200000000008</v>
      </c>
      <c r="O827" s="114">
        <v>8027.13</v>
      </c>
      <c r="P827" s="114">
        <v>5985.92</v>
      </c>
      <c r="Q827" s="114">
        <v>20333.650000000001</v>
      </c>
      <c r="R827" s="9"/>
      <c r="U827" s="114">
        <v>30.79</v>
      </c>
      <c r="V827" s="114">
        <v>20.81</v>
      </c>
      <c r="W827" s="114">
        <v>19.07</v>
      </c>
      <c r="X827" s="114">
        <v>14.53</v>
      </c>
      <c r="Y827" s="114">
        <v>47.4</v>
      </c>
      <c r="Z827" s="9"/>
      <c r="AB827" s="9" t="s">
        <v>283</v>
      </c>
      <c r="AC827" s="9"/>
      <c r="AD827" s="35">
        <v>8345</v>
      </c>
      <c r="AE827" s="366">
        <v>3</v>
      </c>
      <c r="AF827" s="366">
        <v>1</v>
      </c>
      <c r="AG827" s="366"/>
      <c r="AH827" s="366"/>
      <c r="AI827" s="366"/>
      <c r="AJ827" s="366"/>
      <c r="AM827" s="367">
        <v>149.9</v>
      </c>
      <c r="AN827" s="367">
        <v>4.07</v>
      </c>
      <c r="AO827" s="367">
        <v>0</v>
      </c>
      <c r="AP827" s="367">
        <v>0</v>
      </c>
      <c r="AQ827" s="367">
        <v>0</v>
      </c>
      <c r="AR827" s="366"/>
      <c r="AU827" s="367">
        <v>16.66</v>
      </c>
      <c r="AV827" s="367">
        <v>0.51</v>
      </c>
      <c r="AW827" s="367">
        <v>0</v>
      </c>
      <c r="AX827" s="367">
        <v>0</v>
      </c>
      <c r="AY827" s="367">
        <v>0</v>
      </c>
      <c r="AZ827" s="366"/>
    </row>
    <row r="828" spans="2:52">
      <c r="B828" s="9" t="s">
        <v>236</v>
      </c>
      <c r="C828" s="9"/>
      <c r="D828" s="37">
        <v>8215</v>
      </c>
      <c r="E828" s="13">
        <v>560</v>
      </c>
      <c r="F828" s="13">
        <v>329</v>
      </c>
      <c r="G828" s="13">
        <v>247</v>
      </c>
      <c r="H828" s="13">
        <v>210</v>
      </c>
      <c r="I828" s="13">
        <v>256</v>
      </c>
      <c r="J828" s="9"/>
      <c r="K828" s="315"/>
      <c r="L828" s="315"/>
      <c r="M828" s="114">
        <v>64472.59</v>
      </c>
      <c r="N828" s="114">
        <v>35435.53</v>
      </c>
      <c r="O828" s="114">
        <v>30807.93</v>
      </c>
      <c r="P828" s="114">
        <v>19379.900000000001</v>
      </c>
      <c r="Q828" s="114">
        <v>40109.660000000003</v>
      </c>
      <c r="R828" s="9"/>
      <c r="U828" s="114">
        <v>33.76</v>
      </c>
      <c r="V828" s="114">
        <v>19.309999999999999</v>
      </c>
      <c r="W828" s="114">
        <v>16.86</v>
      </c>
      <c r="X828" s="114">
        <v>10.84</v>
      </c>
      <c r="Y828" s="114">
        <v>20.9</v>
      </c>
      <c r="Z828" s="9"/>
      <c r="AB828" s="9" t="s">
        <v>285</v>
      </c>
      <c r="AC828" s="9"/>
      <c r="AD828" s="35">
        <v>8215</v>
      </c>
      <c r="AE828" s="366">
        <v>25</v>
      </c>
      <c r="AF828" s="366">
        <v>19</v>
      </c>
      <c r="AG828" s="366">
        <v>8</v>
      </c>
      <c r="AH828" s="366">
        <v>6</v>
      </c>
      <c r="AI828" s="366">
        <v>6</v>
      </c>
      <c r="AJ828" s="366"/>
      <c r="AM828" s="367">
        <v>4871.04</v>
      </c>
      <c r="AN828" s="367">
        <v>7404.63</v>
      </c>
      <c r="AO828" s="367">
        <v>189.18</v>
      </c>
      <c r="AP828" s="367">
        <v>247.98</v>
      </c>
      <c r="AQ828" s="367">
        <v>796.11</v>
      </c>
      <c r="AR828" s="366"/>
      <c r="AU828" s="367">
        <v>38.97</v>
      </c>
      <c r="AV828" s="367">
        <v>62.22</v>
      </c>
      <c r="AW828" s="367">
        <v>1.6</v>
      </c>
      <c r="AX828" s="367">
        <v>2.2799999999999998</v>
      </c>
      <c r="AY828" s="367">
        <v>6.53</v>
      </c>
      <c r="AZ828" s="366"/>
    </row>
    <row r="829" spans="2:52">
      <c r="B829" s="9" t="s">
        <v>236</v>
      </c>
      <c r="C829" s="9"/>
      <c r="D829" s="37">
        <v>8234</v>
      </c>
      <c r="E829" s="13"/>
      <c r="F829" s="13"/>
      <c r="G829" s="13"/>
      <c r="H829" s="13"/>
      <c r="I829" s="13"/>
      <c r="J829" s="9"/>
      <c r="K829" s="315"/>
      <c r="L829" s="315"/>
      <c r="M829" s="114">
        <v>0</v>
      </c>
      <c r="N829" s="114">
        <v>0</v>
      </c>
      <c r="O829" s="114">
        <v>0</v>
      </c>
      <c r="P829" s="114">
        <v>0</v>
      </c>
      <c r="Q829" s="114">
        <v>0</v>
      </c>
      <c r="R829" s="9"/>
      <c r="U829" s="114">
        <v>0</v>
      </c>
      <c r="V829" s="114">
        <v>0</v>
      </c>
      <c r="W829" s="114">
        <v>0</v>
      </c>
      <c r="X829" s="114">
        <v>0</v>
      </c>
      <c r="Y829" s="114">
        <v>0</v>
      </c>
      <c r="Z829" s="9"/>
      <c r="AB829" s="9" t="s">
        <v>286</v>
      </c>
      <c r="AC829" s="9"/>
      <c r="AD829" s="35">
        <v>8026</v>
      </c>
      <c r="AE829" s="366">
        <v>23</v>
      </c>
      <c r="AF829" s="366">
        <v>14</v>
      </c>
      <c r="AG829" s="366">
        <v>10</v>
      </c>
      <c r="AH829" s="366">
        <v>4</v>
      </c>
      <c r="AI829" s="366">
        <v>3</v>
      </c>
      <c r="AJ829" s="366"/>
      <c r="AM829" s="367">
        <v>3684.03</v>
      </c>
      <c r="AN829" s="367">
        <v>-292.08</v>
      </c>
      <c r="AO829" s="367">
        <v>-405.37</v>
      </c>
      <c r="AP829" s="367">
        <v>-1332.72</v>
      </c>
      <c r="AQ829" s="367">
        <v>-1727.5</v>
      </c>
      <c r="AR829" s="366"/>
      <c r="AU829" s="367">
        <v>46.05</v>
      </c>
      <c r="AV829" s="367">
        <v>-3.4</v>
      </c>
      <c r="AW829" s="367">
        <v>-4.7699999999999996</v>
      </c>
      <c r="AX829" s="367">
        <v>-15.5</v>
      </c>
      <c r="AY829" s="367">
        <v>-19.41</v>
      </c>
      <c r="AZ829" s="366"/>
    </row>
    <row r="830" spans="2:52">
      <c r="B830" s="9" t="s">
        <v>237</v>
      </c>
      <c r="C830" s="9"/>
      <c r="D830" s="37">
        <v>8232</v>
      </c>
      <c r="E830" s="13"/>
      <c r="F830" s="13"/>
      <c r="G830" s="13"/>
      <c r="H830" s="13"/>
      <c r="I830" s="13"/>
      <c r="J830" s="9"/>
      <c r="K830" s="315"/>
      <c r="L830" s="315"/>
      <c r="M830" s="114">
        <v>0</v>
      </c>
      <c r="N830" s="114">
        <v>0</v>
      </c>
      <c r="O830" s="114">
        <v>0</v>
      </c>
      <c r="P830" s="114">
        <v>0</v>
      </c>
      <c r="Q830" s="114">
        <v>0</v>
      </c>
      <c r="R830" s="9"/>
      <c r="U830" s="114">
        <v>0</v>
      </c>
      <c r="V830" s="114">
        <v>0</v>
      </c>
      <c r="W830" s="114">
        <v>0</v>
      </c>
      <c r="X830" s="114">
        <v>0</v>
      </c>
      <c r="Y830" s="114">
        <v>0</v>
      </c>
      <c r="Z830" s="9"/>
      <c r="AB830" s="9" t="s">
        <v>288</v>
      </c>
      <c r="AC830" s="9"/>
      <c r="AD830" s="35">
        <v>8027</v>
      </c>
      <c r="AE830" s="366">
        <v>33</v>
      </c>
      <c r="AF830" s="366">
        <v>13</v>
      </c>
      <c r="AG830" s="366">
        <v>10</v>
      </c>
      <c r="AH830" s="366">
        <v>8</v>
      </c>
      <c r="AI830" s="366">
        <v>7</v>
      </c>
      <c r="AJ830" s="366"/>
      <c r="AM830" s="367">
        <v>4594.4799999999996</v>
      </c>
      <c r="AN830" s="367">
        <v>-261.87</v>
      </c>
      <c r="AO830" s="367">
        <v>468.26</v>
      </c>
      <c r="AP830" s="367">
        <v>-84.05</v>
      </c>
      <c r="AQ830" s="367">
        <v>-13553.23</v>
      </c>
      <c r="AR830" s="366"/>
      <c r="AU830" s="367">
        <v>69.61</v>
      </c>
      <c r="AV830" s="367">
        <v>-3.49</v>
      </c>
      <c r="AW830" s="367">
        <v>7.09</v>
      </c>
      <c r="AX830" s="367">
        <v>-1.22</v>
      </c>
      <c r="AY830" s="367">
        <v>-176.02</v>
      </c>
      <c r="AZ830" s="366"/>
    </row>
    <row r="831" spans="2:52">
      <c r="B831" s="9" t="s">
        <v>237</v>
      </c>
      <c r="C831" s="9"/>
      <c r="D831" s="37">
        <v>8234</v>
      </c>
      <c r="E831" s="13">
        <v>899</v>
      </c>
      <c r="F831" s="13">
        <v>537</v>
      </c>
      <c r="G831" s="13">
        <v>394</v>
      </c>
      <c r="H831" s="13">
        <v>279</v>
      </c>
      <c r="I831" s="13">
        <v>346</v>
      </c>
      <c r="J831" s="9"/>
      <c r="K831" s="315"/>
      <c r="L831" s="315"/>
      <c r="M831" s="114">
        <v>95991.61</v>
      </c>
      <c r="N831" s="114">
        <v>61253.19</v>
      </c>
      <c r="O831" s="114">
        <v>50165.75</v>
      </c>
      <c r="P831" s="114">
        <v>28847</v>
      </c>
      <c r="Q831" s="114">
        <v>80722.600000000006</v>
      </c>
      <c r="R831" s="9"/>
      <c r="U831" s="114">
        <v>29.34</v>
      </c>
      <c r="V831" s="114">
        <v>18.95</v>
      </c>
      <c r="W831" s="114">
        <v>15.65</v>
      </c>
      <c r="X831" s="114">
        <v>9.11</v>
      </c>
      <c r="Y831" s="114">
        <v>24.52</v>
      </c>
      <c r="Z831" s="9"/>
      <c r="AB831" s="9" t="s">
        <v>290</v>
      </c>
      <c r="AC831" s="9"/>
      <c r="AD831" s="35">
        <v>2028</v>
      </c>
      <c r="AE831" s="366"/>
      <c r="AF831" s="366"/>
      <c r="AG831" s="366"/>
      <c r="AH831" s="366"/>
      <c r="AI831" s="366"/>
      <c r="AJ831" s="366"/>
      <c r="AM831" s="367"/>
      <c r="AN831" s="367">
        <v>0</v>
      </c>
      <c r="AO831" s="367">
        <v>0</v>
      </c>
      <c r="AP831" s="367">
        <v>0</v>
      </c>
      <c r="AQ831" s="367">
        <v>0</v>
      </c>
      <c r="AR831" s="366"/>
      <c r="AU831" s="367"/>
      <c r="AV831" s="367">
        <v>0</v>
      </c>
      <c r="AW831" s="367">
        <v>0</v>
      </c>
      <c r="AX831" s="367">
        <v>0</v>
      </c>
      <c r="AY831" s="367">
        <v>0</v>
      </c>
      <c r="AZ831" s="366"/>
    </row>
    <row r="832" spans="2:52">
      <c r="B832" s="9" t="s">
        <v>638</v>
      </c>
      <c r="C832" s="9"/>
      <c r="D832" s="37">
        <v>8234</v>
      </c>
      <c r="E832" s="13">
        <v>10</v>
      </c>
      <c r="F832" s="13">
        <v>5</v>
      </c>
      <c r="G832" s="13">
        <v>5</v>
      </c>
      <c r="H832" s="13">
        <v>5</v>
      </c>
      <c r="I832" s="13">
        <v>4</v>
      </c>
      <c r="J832" s="9"/>
      <c r="K832" s="315"/>
      <c r="L832" s="315"/>
      <c r="M832" s="114">
        <v>1110.82</v>
      </c>
      <c r="N832" s="114">
        <v>622.98</v>
      </c>
      <c r="O832" s="114">
        <v>321.42</v>
      </c>
      <c r="P832" s="114">
        <v>321.11</v>
      </c>
      <c r="Q832" s="114">
        <v>758.86</v>
      </c>
      <c r="R832" s="9"/>
      <c r="U832" s="114">
        <v>52.9</v>
      </c>
      <c r="V832" s="114">
        <v>31.15</v>
      </c>
      <c r="W832" s="114">
        <v>15.31</v>
      </c>
      <c r="X832" s="114">
        <v>16.059999999999999</v>
      </c>
      <c r="Y832" s="114">
        <v>37.94</v>
      </c>
      <c r="Z832" s="9"/>
      <c r="AB832" s="9" t="s">
        <v>290</v>
      </c>
      <c r="AC832" s="9"/>
      <c r="AD832" s="35">
        <v>8028</v>
      </c>
      <c r="AE832" s="366">
        <v>193</v>
      </c>
      <c r="AF832" s="366">
        <v>110</v>
      </c>
      <c r="AG832" s="366">
        <v>64</v>
      </c>
      <c r="AH832" s="366">
        <v>34</v>
      </c>
      <c r="AI832" s="366">
        <v>28</v>
      </c>
      <c r="AJ832" s="366"/>
      <c r="AM832" s="367">
        <v>68317.179999999993</v>
      </c>
      <c r="AN832" s="367">
        <v>18665.84</v>
      </c>
      <c r="AO832" s="367">
        <v>6942.14</v>
      </c>
      <c r="AP832" s="367">
        <v>2760.47</v>
      </c>
      <c r="AQ832" s="367">
        <v>3992.23</v>
      </c>
      <c r="AR832" s="366"/>
      <c r="AU832" s="367">
        <v>61.38</v>
      </c>
      <c r="AV832" s="367">
        <v>17.27</v>
      </c>
      <c r="AW832" s="367">
        <v>6.4</v>
      </c>
      <c r="AX832" s="367">
        <v>2.58</v>
      </c>
      <c r="AY832" s="367">
        <v>3.6</v>
      </c>
      <c r="AZ832" s="366"/>
    </row>
    <row r="833" spans="2:52">
      <c r="B833" s="9" t="s">
        <v>238</v>
      </c>
      <c r="C833" s="9"/>
      <c r="D833" s="37">
        <v>8270</v>
      </c>
      <c r="E833" s="13">
        <v>26</v>
      </c>
      <c r="F833" s="13">
        <v>11</v>
      </c>
      <c r="G833" s="13">
        <v>7</v>
      </c>
      <c r="H833" s="13">
        <v>4</v>
      </c>
      <c r="I833" s="13">
        <v>6</v>
      </c>
      <c r="J833" s="9"/>
      <c r="K833" s="315"/>
      <c r="L833" s="315"/>
      <c r="M833" s="114">
        <v>3712.86</v>
      </c>
      <c r="N833" s="114">
        <v>2393.21</v>
      </c>
      <c r="O833" s="114">
        <v>1182.71</v>
      </c>
      <c r="P833" s="114">
        <v>820.29</v>
      </c>
      <c r="Q833" s="114">
        <v>573.45000000000005</v>
      </c>
      <c r="R833" s="9"/>
      <c r="U833" s="114">
        <v>33.450000000000003</v>
      </c>
      <c r="V833" s="114">
        <v>20.99</v>
      </c>
      <c r="W833" s="114">
        <v>10.75</v>
      </c>
      <c r="X833" s="114">
        <v>7.46</v>
      </c>
      <c r="Y833" s="114">
        <v>5.26</v>
      </c>
      <c r="Z833" s="9"/>
      <c r="AB833" s="9" t="s">
        <v>292</v>
      </c>
      <c r="AC833" s="9"/>
      <c r="AD833" s="35">
        <v>8210</v>
      </c>
      <c r="AE833" s="366">
        <v>1</v>
      </c>
      <c r="AF833" s="366">
        <v>1</v>
      </c>
      <c r="AG833" s="366">
        <v>1</v>
      </c>
      <c r="AH833" s="366">
        <v>1</v>
      </c>
      <c r="AI833" s="366">
        <v>1</v>
      </c>
      <c r="AJ833" s="366"/>
      <c r="AM833" s="367">
        <v>7.74</v>
      </c>
      <c r="AN833" s="367">
        <v>7.74</v>
      </c>
      <c r="AO833" s="367">
        <v>8.57</v>
      </c>
      <c r="AP833" s="367">
        <v>9.1199999999999992</v>
      </c>
      <c r="AQ833" s="367">
        <v>94.3</v>
      </c>
      <c r="AR833" s="366"/>
      <c r="AU833" s="367">
        <v>3.87</v>
      </c>
      <c r="AV833" s="367">
        <v>3.87</v>
      </c>
      <c r="AW833" s="367">
        <v>8.57</v>
      </c>
      <c r="AX833" s="367">
        <v>9.1199999999999992</v>
      </c>
      <c r="AY833" s="367">
        <v>47.15</v>
      </c>
      <c r="AZ833" s="366"/>
    </row>
    <row r="834" spans="2:52">
      <c r="B834" s="9" t="s">
        <v>240</v>
      </c>
      <c r="C834" s="9"/>
      <c r="D834" s="37">
        <v>8037</v>
      </c>
      <c r="E834" s="13">
        <v>43</v>
      </c>
      <c r="F834" s="13">
        <v>23</v>
      </c>
      <c r="G834" s="13">
        <v>17</v>
      </c>
      <c r="H834" s="13">
        <v>15</v>
      </c>
      <c r="I834" s="13">
        <v>20</v>
      </c>
      <c r="J834" s="9"/>
      <c r="K834" s="315"/>
      <c r="L834" s="315"/>
      <c r="M834" s="114">
        <v>6185.25</v>
      </c>
      <c r="N834" s="114">
        <v>2862.21</v>
      </c>
      <c r="O834" s="114">
        <v>2204.9899999999998</v>
      </c>
      <c r="P834" s="114">
        <v>2116.08</v>
      </c>
      <c r="Q834" s="114">
        <v>2510.4299999999998</v>
      </c>
      <c r="R834" s="9"/>
      <c r="U834" s="114">
        <v>23.34</v>
      </c>
      <c r="V834" s="114">
        <v>10.84</v>
      </c>
      <c r="W834" s="114">
        <v>8.58</v>
      </c>
      <c r="X834" s="114">
        <v>8.3000000000000007</v>
      </c>
      <c r="Y834" s="114">
        <v>9.26</v>
      </c>
      <c r="Z834" s="9"/>
      <c r="AB834" s="9" t="s">
        <v>292</v>
      </c>
      <c r="AC834" s="9"/>
      <c r="AD834" s="35">
        <v>8218</v>
      </c>
      <c r="AE834" s="366">
        <v>7</v>
      </c>
      <c r="AF834" s="366">
        <v>4</v>
      </c>
      <c r="AG834" s="366">
        <v>3</v>
      </c>
      <c r="AH834" s="366">
        <v>2</v>
      </c>
      <c r="AI834" s="366">
        <v>2</v>
      </c>
      <c r="AJ834" s="366"/>
      <c r="AM834" s="367">
        <v>554.22</v>
      </c>
      <c r="AN834" s="367">
        <v>151.77000000000001</v>
      </c>
      <c r="AO834" s="367">
        <v>101.12</v>
      </c>
      <c r="AP834" s="367">
        <v>96.1</v>
      </c>
      <c r="AQ834" s="367">
        <v>2080.4499999999998</v>
      </c>
      <c r="AR834" s="366"/>
      <c r="AU834" s="367">
        <v>13.2</v>
      </c>
      <c r="AV834" s="367">
        <v>3.53</v>
      </c>
      <c r="AW834" s="367">
        <v>2.35</v>
      </c>
      <c r="AX834" s="367">
        <v>5.65</v>
      </c>
      <c r="AY834" s="367">
        <v>49.53</v>
      </c>
      <c r="AZ834" s="366"/>
    </row>
    <row r="835" spans="2:52">
      <c r="B835" s="9" t="s">
        <v>241</v>
      </c>
      <c r="C835" s="9"/>
      <c r="D835" s="37">
        <v>8318</v>
      </c>
      <c r="E835" s="13">
        <v>453</v>
      </c>
      <c r="F835" s="13">
        <v>250</v>
      </c>
      <c r="G835" s="13">
        <v>163</v>
      </c>
      <c r="H835" s="13">
        <v>107</v>
      </c>
      <c r="I835" s="13">
        <v>130</v>
      </c>
      <c r="J835" s="9"/>
      <c r="K835" s="315"/>
      <c r="L835" s="315"/>
      <c r="M835" s="114">
        <v>64491.38</v>
      </c>
      <c r="N835" s="114">
        <v>37729.14</v>
      </c>
      <c r="O835" s="114">
        <v>27791.74</v>
      </c>
      <c r="P835" s="114">
        <v>13318.32</v>
      </c>
      <c r="Q835" s="114">
        <v>47991.29</v>
      </c>
      <c r="R835" s="9"/>
      <c r="U835" s="114">
        <v>26.27</v>
      </c>
      <c r="V835" s="114">
        <v>15.34</v>
      </c>
      <c r="W835" s="114">
        <v>12.24</v>
      </c>
      <c r="X835" s="114">
        <v>5.67</v>
      </c>
      <c r="Y835" s="114">
        <v>19.53</v>
      </c>
      <c r="Z835" s="9"/>
      <c r="AB835" s="9" t="s">
        <v>295</v>
      </c>
      <c r="AC835" s="9"/>
      <c r="AD835" s="35">
        <v>8260</v>
      </c>
      <c r="AE835" s="366">
        <v>1</v>
      </c>
      <c r="AF835" s="366">
        <v>1</v>
      </c>
      <c r="AG835" s="366">
        <v>1</v>
      </c>
      <c r="AH835" s="366">
        <v>1</v>
      </c>
      <c r="AI835" s="366">
        <v>1</v>
      </c>
      <c r="AJ835" s="366"/>
      <c r="AM835" s="367">
        <v>91.43</v>
      </c>
      <c r="AN835" s="367">
        <v>76.33</v>
      </c>
      <c r="AO835" s="367">
        <v>38.130000000000003</v>
      </c>
      <c r="AP835" s="367">
        <v>40.200000000000003</v>
      </c>
      <c r="AQ835" s="367">
        <v>164.1</v>
      </c>
      <c r="AR835" s="366"/>
      <c r="AU835" s="367">
        <v>18.29</v>
      </c>
      <c r="AV835" s="367">
        <v>15.27</v>
      </c>
      <c r="AW835" s="367">
        <v>9.5299999999999994</v>
      </c>
      <c r="AX835" s="367">
        <v>10.050000000000001</v>
      </c>
      <c r="AY835" s="367">
        <v>32.82</v>
      </c>
      <c r="AZ835" s="366"/>
    </row>
    <row r="836" spans="2:52">
      <c r="B836" s="9" t="s">
        <v>243</v>
      </c>
      <c r="C836" s="9"/>
      <c r="D836" s="37">
        <v>8079</v>
      </c>
      <c r="E836" s="13"/>
      <c r="F836" s="13"/>
      <c r="G836" s="13"/>
      <c r="H836" s="13"/>
      <c r="I836" s="13"/>
      <c r="J836" s="9"/>
      <c r="K836" s="315"/>
      <c r="L836" s="315"/>
      <c r="M836" s="114">
        <v>0</v>
      </c>
      <c r="N836" s="114">
        <v>0</v>
      </c>
      <c r="O836" s="114">
        <v>0</v>
      </c>
      <c r="P836" s="114">
        <v>0</v>
      </c>
      <c r="Q836" s="114">
        <v>0</v>
      </c>
      <c r="R836" s="9"/>
      <c r="U836" s="114">
        <v>0</v>
      </c>
      <c r="V836" s="114">
        <v>0</v>
      </c>
      <c r="W836" s="114">
        <v>0</v>
      </c>
      <c r="X836" s="114">
        <v>0</v>
      </c>
      <c r="Y836" s="114">
        <v>0</v>
      </c>
      <c r="Z836" s="9"/>
      <c r="AB836" s="9" t="s">
        <v>296</v>
      </c>
      <c r="AC836" s="9"/>
      <c r="AD836" s="35">
        <v>8215</v>
      </c>
      <c r="AE836" s="366">
        <v>8</v>
      </c>
      <c r="AF836" s="366">
        <v>3</v>
      </c>
      <c r="AG836" s="366">
        <v>2</v>
      </c>
      <c r="AH836" s="366"/>
      <c r="AI836" s="366"/>
      <c r="AJ836" s="366"/>
      <c r="AM836" s="367">
        <v>53.78</v>
      </c>
      <c r="AN836" s="367">
        <v>156.69999999999999</v>
      </c>
      <c r="AO836" s="367">
        <v>107.43</v>
      </c>
      <c r="AP836" s="367">
        <v>0</v>
      </c>
      <c r="AQ836" s="367">
        <v>-408.69</v>
      </c>
      <c r="AR836" s="366"/>
      <c r="AU836" s="367">
        <v>1.01</v>
      </c>
      <c r="AV836" s="367">
        <v>3.07</v>
      </c>
      <c r="AW836" s="367">
        <v>2.0699999999999998</v>
      </c>
      <c r="AX836" s="367">
        <v>0</v>
      </c>
      <c r="AY836" s="367">
        <v>-7.71</v>
      </c>
      <c r="AZ836" s="366"/>
    </row>
    <row r="837" spans="2:52">
      <c r="B837" s="9" t="s">
        <v>244</v>
      </c>
      <c r="C837" s="9"/>
      <c r="D837" s="37">
        <v>8217</v>
      </c>
      <c r="E837" s="13">
        <v>132</v>
      </c>
      <c r="F837" s="13">
        <v>76</v>
      </c>
      <c r="G837" s="13">
        <v>54</v>
      </c>
      <c r="H837" s="13">
        <v>37</v>
      </c>
      <c r="I837" s="13">
        <v>47</v>
      </c>
      <c r="J837" s="9"/>
      <c r="K837" s="315"/>
      <c r="L837" s="315"/>
      <c r="M837" s="114">
        <v>20020.68</v>
      </c>
      <c r="N837" s="114">
        <v>13795.05</v>
      </c>
      <c r="O837" s="114">
        <v>9514.69</v>
      </c>
      <c r="P837" s="114">
        <v>6293.37</v>
      </c>
      <c r="Q837" s="114">
        <v>10118.19</v>
      </c>
      <c r="R837" s="9"/>
      <c r="U837" s="114">
        <v>42.42</v>
      </c>
      <c r="V837" s="114">
        <v>30.19</v>
      </c>
      <c r="W837" s="114">
        <v>20.91</v>
      </c>
      <c r="X837" s="114">
        <v>13.8</v>
      </c>
      <c r="Y837" s="114">
        <v>21.48</v>
      </c>
      <c r="Z837" s="9"/>
      <c r="AB837" s="9" t="s">
        <v>297</v>
      </c>
      <c r="AC837" s="9"/>
      <c r="AD837" s="35">
        <v>8210</v>
      </c>
      <c r="AE837" s="366"/>
      <c r="AF837" s="366"/>
      <c r="AG837" s="366"/>
      <c r="AH837" s="366"/>
      <c r="AI837" s="366"/>
      <c r="AJ837" s="366"/>
      <c r="AM837" s="367">
        <v>0</v>
      </c>
      <c r="AN837" s="367">
        <v>0</v>
      </c>
      <c r="AO837" s="367">
        <v>0</v>
      </c>
      <c r="AP837" s="367">
        <v>0</v>
      </c>
      <c r="AQ837" s="367">
        <v>0</v>
      </c>
      <c r="AR837" s="366"/>
      <c r="AU837" s="367">
        <v>0</v>
      </c>
      <c r="AV837" s="367">
        <v>0</v>
      </c>
      <c r="AW837" s="367">
        <v>0</v>
      </c>
      <c r="AX837" s="367">
        <v>0</v>
      </c>
      <c r="AY837" s="367">
        <v>0</v>
      </c>
      <c r="AZ837" s="366"/>
    </row>
    <row r="838" spans="2:52">
      <c r="B838" s="9" t="s">
        <v>661</v>
      </c>
      <c r="C838" s="9"/>
      <c r="D838" s="37">
        <v>8217</v>
      </c>
      <c r="E838" s="13">
        <v>12</v>
      </c>
      <c r="F838" s="13">
        <v>6</v>
      </c>
      <c r="G838" s="13">
        <v>4</v>
      </c>
      <c r="H838" s="13">
        <v>3</v>
      </c>
      <c r="I838" s="13">
        <v>5</v>
      </c>
      <c r="J838" s="9"/>
      <c r="K838" s="315"/>
      <c r="L838" s="315"/>
      <c r="M838" s="114">
        <v>1742.93</v>
      </c>
      <c r="N838" s="114">
        <v>516.19000000000005</v>
      </c>
      <c r="O838" s="114">
        <v>382.07</v>
      </c>
      <c r="P838" s="114">
        <v>333.26</v>
      </c>
      <c r="Q838" s="114">
        <v>2795.92</v>
      </c>
      <c r="R838" s="9"/>
      <c r="U838" s="114">
        <v>33.520000000000003</v>
      </c>
      <c r="V838" s="114">
        <v>10.53</v>
      </c>
      <c r="W838" s="114">
        <v>7.8</v>
      </c>
      <c r="X838" s="114">
        <v>6.94</v>
      </c>
      <c r="Y838" s="114">
        <v>58.25</v>
      </c>
      <c r="Z838" s="9"/>
      <c r="AB838" s="9" t="s">
        <v>297</v>
      </c>
      <c r="AC838" s="9"/>
      <c r="AD838" s="35">
        <v>8219</v>
      </c>
      <c r="AE838" s="366">
        <v>10</v>
      </c>
      <c r="AF838" s="366">
        <v>5</v>
      </c>
      <c r="AG838" s="366">
        <v>4</v>
      </c>
      <c r="AH838" s="366">
        <v>3</v>
      </c>
      <c r="AI838" s="366">
        <v>3</v>
      </c>
      <c r="AJ838" s="366"/>
      <c r="AM838" s="367">
        <v>1864.24</v>
      </c>
      <c r="AN838" s="367">
        <v>334.38</v>
      </c>
      <c r="AO838" s="367">
        <v>73.86</v>
      </c>
      <c r="AP838" s="367">
        <v>27.71</v>
      </c>
      <c r="AQ838" s="367">
        <v>-541.9</v>
      </c>
      <c r="AR838" s="366"/>
      <c r="AU838" s="367">
        <v>23.3</v>
      </c>
      <c r="AV838" s="367">
        <v>4.18</v>
      </c>
      <c r="AW838" s="367">
        <v>0.92</v>
      </c>
      <c r="AX838" s="367">
        <v>0.38</v>
      </c>
      <c r="AY838" s="367">
        <v>-6.86</v>
      </c>
      <c r="AZ838" s="366"/>
    </row>
    <row r="839" spans="2:52">
      <c r="B839" s="9" t="s">
        <v>246</v>
      </c>
      <c r="C839" s="9"/>
      <c r="D839" s="37">
        <v>7631</v>
      </c>
      <c r="E839" s="13"/>
      <c r="F839" s="13"/>
      <c r="G839" s="13"/>
      <c r="H839" s="13"/>
      <c r="I839" s="13"/>
      <c r="J839" s="9"/>
      <c r="K839" s="315"/>
      <c r="L839" s="315"/>
      <c r="M839" s="114">
        <v>0</v>
      </c>
      <c r="N839" s="114">
        <v>0</v>
      </c>
      <c r="O839" s="114">
        <v>0</v>
      </c>
      <c r="P839" s="114">
        <v>0</v>
      </c>
      <c r="Q839" s="114">
        <v>0</v>
      </c>
      <c r="R839" s="9"/>
      <c r="U839" s="114">
        <v>0</v>
      </c>
      <c r="V839" s="114">
        <v>0</v>
      </c>
      <c r="W839" s="114">
        <v>0</v>
      </c>
      <c r="X839" s="114">
        <v>0</v>
      </c>
      <c r="Y839" s="114">
        <v>0</v>
      </c>
      <c r="Z839" s="9"/>
      <c r="AB839" s="9" t="s">
        <v>297</v>
      </c>
      <c r="AC839" s="9"/>
      <c r="AD839" s="35">
        <v>8242</v>
      </c>
      <c r="AE839" s="366"/>
      <c r="AF839" s="366"/>
      <c r="AG839" s="366"/>
      <c r="AH839" s="366"/>
      <c r="AI839" s="366"/>
      <c r="AJ839" s="366"/>
      <c r="AM839" s="367">
        <v>0</v>
      </c>
      <c r="AN839" s="367">
        <v>0</v>
      </c>
      <c r="AO839" s="367">
        <v>0</v>
      </c>
      <c r="AP839" s="367">
        <v>0</v>
      </c>
      <c r="AQ839" s="367">
        <v>0</v>
      </c>
      <c r="AR839" s="366"/>
      <c r="AU839" s="367">
        <v>0</v>
      </c>
      <c r="AV839" s="367">
        <v>0</v>
      </c>
      <c r="AW839" s="367">
        <v>0</v>
      </c>
      <c r="AX839" s="367">
        <v>0</v>
      </c>
      <c r="AY839" s="367">
        <v>0</v>
      </c>
      <c r="AZ839" s="366"/>
    </row>
    <row r="840" spans="2:52">
      <c r="B840" s="9" t="s">
        <v>246</v>
      </c>
      <c r="C840" s="9"/>
      <c r="D840" s="37">
        <v>7632</v>
      </c>
      <c r="E840" s="13">
        <v>1</v>
      </c>
      <c r="F840" s="13"/>
      <c r="G840" s="13"/>
      <c r="H840" s="13"/>
      <c r="I840" s="13"/>
      <c r="J840" s="9"/>
      <c r="K840" s="315"/>
      <c r="L840" s="315"/>
      <c r="M840" s="114">
        <v>452.31</v>
      </c>
      <c r="N840" s="114">
        <v>0</v>
      </c>
      <c r="O840" s="114">
        <v>0</v>
      </c>
      <c r="P840" s="114">
        <v>0</v>
      </c>
      <c r="Q840" s="114">
        <v>0</v>
      </c>
      <c r="R840" s="9"/>
      <c r="U840" s="114">
        <v>90.46</v>
      </c>
      <c r="V840" s="114">
        <v>0</v>
      </c>
      <c r="W840" s="114">
        <v>0</v>
      </c>
      <c r="X840" s="114">
        <v>0</v>
      </c>
      <c r="Y840" s="114">
        <v>0</v>
      </c>
      <c r="Z840" s="9"/>
      <c r="AB840" s="9" t="s">
        <v>300</v>
      </c>
      <c r="AC840" s="9"/>
      <c r="AD840" s="35">
        <v>8323</v>
      </c>
      <c r="AE840" s="366">
        <v>16</v>
      </c>
      <c r="AF840" s="366">
        <v>8</v>
      </c>
      <c r="AG840" s="366">
        <v>2</v>
      </c>
      <c r="AH840" s="366">
        <v>1</v>
      </c>
      <c r="AI840" s="366">
        <v>1</v>
      </c>
      <c r="AJ840" s="366"/>
      <c r="AM840" s="367">
        <v>1966.03</v>
      </c>
      <c r="AN840" s="367">
        <v>2380.5</v>
      </c>
      <c r="AO840" s="367">
        <v>100.86</v>
      </c>
      <c r="AP840" s="367">
        <v>14.9</v>
      </c>
      <c r="AQ840" s="367">
        <v>7.24</v>
      </c>
      <c r="AR840" s="366"/>
      <c r="AU840" s="367">
        <v>34.49</v>
      </c>
      <c r="AV840" s="367">
        <v>42.51</v>
      </c>
      <c r="AW840" s="367">
        <v>2.2400000000000002</v>
      </c>
      <c r="AX840" s="367">
        <v>0.28000000000000003</v>
      </c>
      <c r="AY840" s="367">
        <v>0.12</v>
      </c>
      <c r="AZ840" s="366"/>
    </row>
    <row r="841" spans="2:52">
      <c r="B841" s="9" t="s">
        <v>249</v>
      </c>
      <c r="C841" s="9"/>
      <c r="D841" s="37">
        <v>8234</v>
      </c>
      <c r="E841" s="13">
        <v>7</v>
      </c>
      <c r="F841" s="13">
        <v>4</v>
      </c>
      <c r="G841" s="13">
        <v>1</v>
      </c>
      <c r="H841" s="13">
        <v>1</v>
      </c>
      <c r="I841" s="13">
        <v>2</v>
      </c>
      <c r="J841" s="9"/>
      <c r="K841" s="315"/>
      <c r="L841" s="315"/>
      <c r="M841" s="114">
        <v>697.69</v>
      </c>
      <c r="N841" s="114">
        <v>199.81</v>
      </c>
      <c r="O841" s="114">
        <v>113.83</v>
      </c>
      <c r="P841" s="114">
        <v>16.34</v>
      </c>
      <c r="Q841" s="114">
        <v>690.78</v>
      </c>
      <c r="R841" s="9"/>
      <c r="U841" s="114">
        <v>21.14</v>
      </c>
      <c r="V841" s="114">
        <v>6.24</v>
      </c>
      <c r="W841" s="114">
        <v>3.56</v>
      </c>
      <c r="X841" s="114">
        <v>0.51</v>
      </c>
      <c r="Y841" s="114">
        <v>19.739999999999998</v>
      </c>
      <c r="Z841" s="9"/>
      <c r="AB841" s="9" t="s">
        <v>302</v>
      </c>
      <c r="AC841" s="9"/>
      <c r="AD841" s="35">
        <v>8032</v>
      </c>
      <c r="AE841" s="366">
        <v>5</v>
      </c>
      <c r="AF841" s="366"/>
      <c r="AG841" s="366"/>
      <c r="AH841" s="366"/>
      <c r="AI841" s="366"/>
      <c r="AJ841" s="366"/>
      <c r="AM841" s="367">
        <v>2058.06</v>
      </c>
      <c r="AN841" s="367">
        <v>0</v>
      </c>
      <c r="AO841" s="367">
        <v>0</v>
      </c>
      <c r="AP841" s="367">
        <v>0</v>
      </c>
      <c r="AQ841" s="367">
        <v>0</v>
      </c>
      <c r="AR841" s="366"/>
      <c r="AU841" s="367">
        <v>85.75</v>
      </c>
      <c r="AV841" s="367">
        <v>0</v>
      </c>
      <c r="AW841" s="367">
        <v>0</v>
      </c>
      <c r="AX841" s="367">
        <v>0</v>
      </c>
      <c r="AY841" s="367">
        <v>0</v>
      </c>
      <c r="AZ841" s="366"/>
    </row>
    <row r="842" spans="2:52">
      <c r="B842" s="9" t="s">
        <v>249</v>
      </c>
      <c r="C842" s="9"/>
      <c r="D842" s="37">
        <v>8330</v>
      </c>
      <c r="E842" s="13">
        <v>35</v>
      </c>
      <c r="F842" s="13">
        <v>21</v>
      </c>
      <c r="G842" s="13">
        <v>14</v>
      </c>
      <c r="H842" s="13">
        <v>10</v>
      </c>
      <c r="I842" s="13">
        <v>12</v>
      </c>
      <c r="J842" s="9"/>
      <c r="K842" s="315"/>
      <c r="L842" s="315"/>
      <c r="M842" s="114">
        <v>3418.67</v>
      </c>
      <c r="N842" s="114">
        <v>2711.43</v>
      </c>
      <c r="O842" s="114">
        <v>1121.47</v>
      </c>
      <c r="P842" s="114">
        <v>753.05</v>
      </c>
      <c r="Q842" s="114">
        <v>1487.75</v>
      </c>
      <c r="R842" s="9"/>
      <c r="U842" s="114">
        <v>18.579999999999998</v>
      </c>
      <c r="V842" s="114">
        <v>14.12</v>
      </c>
      <c r="W842" s="114">
        <v>5.93</v>
      </c>
      <c r="X842" s="114">
        <v>3.98</v>
      </c>
      <c r="Y842" s="114">
        <v>7.63</v>
      </c>
      <c r="Z842" s="9"/>
      <c r="AB842" s="9" t="s">
        <v>305</v>
      </c>
      <c r="AC842" s="9"/>
      <c r="AD842" s="35">
        <v>8037</v>
      </c>
      <c r="AE842" s="366">
        <v>208</v>
      </c>
      <c r="AF842" s="366">
        <v>106</v>
      </c>
      <c r="AG842" s="366">
        <v>71</v>
      </c>
      <c r="AH842" s="366">
        <v>42</v>
      </c>
      <c r="AI842" s="366">
        <v>46</v>
      </c>
      <c r="AJ842" s="366"/>
      <c r="AM842" s="367">
        <v>53635.51</v>
      </c>
      <c r="AN842" s="367">
        <v>1072.5899999999999</v>
      </c>
      <c r="AO842" s="367">
        <v>6457.09</v>
      </c>
      <c r="AP842" s="367">
        <v>-4421.18</v>
      </c>
      <c r="AQ842" s="367">
        <v>-18430.080000000002</v>
      </c>
      <c r="AR842" s="366"/>
      <c r="AU842" s="367">
        <v>44.14</v>
      </c>
      <c r="AV842" s="367">
        <v>0.89</v>
      </c>
      <c r="AW842" s="367">
        <v>5.4</v>
      </c>
      <c r="AX842" s="367">
        <v>-3.85</v>
      </c>
      <c r="AY842" s="367">
        <v>-15.11</v>
      </c>
      <c r="AZ842" s="366"/>
    </row>
    <row r="843" spans="2:52">
      <c r="B843" s="9" t="s">
        <v>250</v>
      </c>
      <c r="C843" s="9"/>
      <c r="D843" s="37">
        <v>8081</v>
      </c>
      <c r="E843" s="13">
        <v>1204</v>
      </c>
      <c r="F843" s="13">
        <v>720</v>
      </c>
      <c r="G843" s="13">
        <v>418</v>
      </c>
      <c r="H843" s="13">
        <v>281</v>
      </c>
      <c r="I843" s="13">
        <v>597</v>
      </c>
      <c r="J843" s="9"/>
      <c r="K843" s="315"/>
      <c r="L843" s="315"/>
      <c r="M843" s="114">
        <v>171782.29</v>
      </c>
      <c r="N843" s="114">
        <v>131750.68</v>
      </c>
      <c r="O843" s="114">
        <v>70175.289999999994</v>
      </c>
      <c r="P843" s="114">
        <v>44846.400000000001</v>
      </c>
      <c r="Q843" s="114">
        <v>230576.86</v>
      </c>
      <c r="R843" s="9"/>
      <c r="U843" s="114">
        <v>38.69</v>
      </c>
      <c r="V843" s="114">
        <v>28.31</v>
      </c>
      <c r="W843" s="114">
        <v>15.72</v>
      </c>
      <c r="X843" s="114">
        <v>10.66</v>
      </c>
      <c r="Y843" s="114">
        <v>46.08</v>
      </c>
      <c r="Z843" s="9"/>
      <c r="AB843" s="9" t="s">
        <v>305</v>
      </c>
      <c r="AC843" s="9"/>
      <c r="AD843" s="35">
        <v>8038</v>
      </c>
      <c r="AE843" s="366"/>
      <c r="AF843" s="366"/>
      <c r="AG843" s="366"/>
      <c r="AH843" s="366"/>
      <c r="AI843" s="366"/>
      <c r="AJ843" s="366"/>
      <c r="AM843" s="367">
        <v>-40.549999999999997</v>
      </c>
      <c r="AN843" s="367">
        <v>0</v>
      </c>
      <c r="AO843" s="367">
        <v>0</v>
      </c>
      <c r="AP843" s="367">
        <v>0</v>
      </c>
      <c r="AQ843" s="367">
        <v>0</v>
      </c>
      <c r="AR843" s="366"/>
      <c r="AU843" s="367">
        <v>-40.549999999999997</v>
      </c>
      <c r="AV843" s="367">
        <v>0</v>
      </c>
      <c r="AW843" s="367">
        <v>0</v>
      </c>
      <c r="AX843" s="367">
        <v>0</v>
      </c>
      <c r="AY843" s="367">
        <v>0</v>
      </c>
      <c r="AZ843" s="366"/>
    </row>
    <row r="844" spans="2:52">
      <c r="B844" s="9" t="s">
        <v>662</v>
      </c>
      <c r="C844" s="9"/>
      <c r="D844" s="37">
        <v>8081</v>
      </c>
      <c r="E844" s="13">
        <v>176</v>
      </c>
      <c r="F844" s="13">
        <v>109</v>
      </c>
      <c r="G844" s="13">
        <v>61</v>
      </c>
      <c r="H844" s="13">
        <v>42</v>
      </c>
      <c r="I844" s="13">
        <v>90</v>
      </c>
      <c r="J844" s="9"/>
      <c r="K844" s="315"/>
      <c r="L844" s="315"/>
      <c r="M844" s="114">
        <v>26977.23</v>
      </c>
      <c r="N844" s="114">
        <v>17719.45</v>
      </c>
      <c r="O844" s="114">
        <v>7719.65</v>
      </c>
      <c r="P844" s="114">
        <v>4755.91</v>
      </c>
      <c r="Q844" s="114">
        <v>36097.01</v>
      </c>
      <c r="R844" s="9"/>
      <c r="U844" s="114">
        <v>41.57</v>
      </c>
      <c r="V844" s="114">
        <v>26.45</v>
      </c>
      <c r="W844" s="114">
        <v>12.12</v>
      </c>
      <c r="X844" s="114">
        <v>8.23</v>
      </c>
      <c r="Y844" s="114">
        <v>51.64</v>
      </c>
      <c r="Z844" s="9"/>
      <c r="AB844" s="9" t="s">
        <v>306</v>
      </c>
      <c r="AC844" s="9"/>
      <c r="AD844" s="35">
        <v>8038</v>
      </c>
      <c r="AE844" s="366">
        <v>10</v>
      </c>
      <c r="AF844" s="366">
        <v>6</v>
      </c>
      <c r="AG844" s="366">
        <v>4</v>
      </c>
      <c r="AH844" s="366"/>
      <c r="AI844" s="366"/>
      <c r="AJ844" s="366"/>
      <c r="AM844" s="367">
        <v>1303.26</v>
      </c>
      <c r="AN844" s="367">
        <v>286.35000000000002</v>
      </c>
      <c r="AO844" s="367">
        <v>64.37</v>
      </c>
      <c r="AP844" s="367">
        <v>0</v>
      </c>
      <c r="AQ844" s="367">
        <v>-265.49</v>
      </c>
      <c r="AR844" s="366"/>
      <c r="AU844" s="367">
        <v>31.03</v>
      </c>
      <c r="AV844" s="367">
        <v>6.82</v>
      </c>
      <c r="AW844" s="367">
        <v>1.57</v>
      </c>
      <c r="AX844" s="367">
        <v>0</v>
      </c>
      <c r="AY844" s="367">
        <v>-6.03</v>
      </c>
      <c r="AZ844" s="366"/>
    </row>
    <row r="845" spans="2:52">
      <c r="B845" s="9" t="s">
        <v>253</v>
      </c>
      <c r="C845" s="9"/>
      <c r="D845" s="37">
        <v>8204</v>
      </c>
      <c r="E845" s="13">
        <v>247</v>
      </c>
      <c r="F845" s="13">
        <v>132</v>
      </c>
      <c r="G845" s="13">
        <v>94</v>
      </c>
      <c r="H845" s="13">
        <v>67</v>
      </c>
      <c r="I845" s="13">
        <v>64</v>
      </c>
      <c r="J845" s="9"/>
      <c r="K845" s="315"/>
      <c r="L845" s="315"/>
      <c r="M845" s="114">
        <v>24152</v>
      </c>
      <c r="N845" s="114">
        <v>14313.29</v>
      </c>
      <c r="O845" s="114">
        <v>9850.66</v>
      </c>
      <c r="P845" s="114">
        <v>4368.62</v>
      </c>
      <c r="Q845" s="114">
        <v>2144.0300000000002</v>
      </c>
      <c r="R845" s="9"/>
      <c r="U845" s="114">
        <v>16.760000000000002</v>
      </c>
      <c r="V845" s="114">
        <v>10.38</v>
      </c>
      <c r="W845" s="114">
        <v>6.83</v>
      </c>
      <c r="X845" s="114">
        <v>3.05</v>
      </c>
      <c r="Y845" s="114">
        <v>1.46</v>
      </c>
      <c r="Z845" s="9"/>
      <c r="AB845" s="9" t="s">
        <v>313</v>
      </c>
      <c r="AC845" s="9"/>
      <c r="AD845" s="35">
        <v>8039</v>
      </c>
      <c r="AE845" s="366">
        <v>8</v>
      </c>
      <c r="AF845" s="366">
        <v>5</v>
      </c>
      <c r="AG845" s="366">
        <v>2</v>
      </c>
      <c r="AH845" s="366">
        <v>2</v>
      </c>
      <c r="AI845" s="366">
        <v>2</v>
      </c>
      <c r="AJ845" s="366"/>
      <c r="AM845" s="367">
        <v>-8355.99</v>
      </c>
      <c r="AN845" s="367">
        <v>11094.86</v>
      </c>
      <c r="AO845" s="367">
        <v>19.48</v>
      </c>
      <c r="AP845" s="367">
        <v>17.170000000000002</v>
      </c>
      <c r="AQ845" s="367">
        <v>11.74</v>
      </c>
      <c r="AR845" s="366"/>
      <c r="AU845" s="367">
        <v>-334.24</v>
      </c>
      <c r="AV845" s="367">
        <v>443.79</v>
      </c>
      <c r="AW845" s="367">
        <v>1.03</v>
      </c>
      <c r="AX845" s="367">
        <v>0.78</v>
      </c>
      <c r="AY845" s="367">
        <v>0.49</v>
      </c>
      <c r="AZ845" s="366"/>
    </row>
    <row r="846" spans="2:52">
      <c r="B846" s="9" t="s">
        <v>253</v>
      </c>
      <c r="C846" s="9"/>
      <c r="D846" s="37">
        <v>8271</v>
      </c>
      <c r="E846" s="13"/>
      <c r="F846" s="13"/>
      <c r="G846" s="13"/>
      <c r="H846" s="13"/>
      <c r="I846" s="13"/>
      <c r="J846" s="9"/>
      <c r="K846" s="315"/>
      <c r="L846" s="315"/>
      <c r="M846" s="114">
        <v>0</v>
      </c>
      <c r="N846" s="114">
        <v>0</v>
      </c>
      <c r="O846" s="114"/>
      <c r="P846" s="114"/>
      <c r="Q846" s="114"/>
      <c r="R846" s="9"/>
      <c r="U846" s="114">
        <v>0</v>
      </c>
      <c r="V846" s="114">
        <v>0</v>
      </c>
      <c r="W846" s="114"/>
      <c r="X846" s="114"/>
      <c r="Y846" s="114"/>
      <c r="Z846" s="9"/>
      <c r="AB846" s="9" t="s">
        <v>315</v>
      </c>
      <c r="AC846" s="9"/>
      <c r="AD846" s="35">
        <v>8008</v>
      </c>
      <c r="AE846" s="366">
        <v>1</v>
      </c>
      <c r="AF846" s="366">
        <v>1</v>
      </c>
      <c r="AG846" s="366">
        <v>1</v>
      </c>
      <c r="AH846" s="366">
        <v>1</v>
      </c>
      <c r="AI846" s="366"/>
      <c r="AJ846" s="366"/>
      <c r="AM846" s="367">
        <v>1.76</v>
      </c>
      <c r="AN846" s="367">
        <v>-1048</v>
      </c>
      <c r="AO846" s="367">
        <v>-1.34</v>
      </c>
      <c r="AP846" s="367">
        <v>-19.489999999999998</v>
      </c>
      <c r="AQ846" s="367">
        <v>-1321.73</v>
      </c>
      <c r="AR846" s="366"/>
      <c r="AU846" s="367">
        <v>0.25</v>
      </c>
      <c r="AV846" s="367">
        <v>-131</v>
      </c>
      <c r="AW846" s="367">
        <v>-0.19</v>
      </c>
      <c r="AX846" s="367">
        <v>-2.78</v>
      </c>
      <c r="AY846" s="367">
        <v>-132.16999999999999</v>
      </c>
      <c r="AZ846" s="366"/>
    </row>
    <row r="847" spans="2:52">
      <c r="B847" s="9" t="s">
        <v>255</v>
      </c>
      <c r="C847" s="9"/>
      <c r="D847" s="37">
        <v>8319</v>
      </c>
      <c r="E847" s="13">
        <v>83</v>
      </c>
      <c r="F847" s="13">
        <v>44</v>
      </c>
      <c r="G847" s="13">
        <v>41</v>
      </c>
      <c r="H847" s="13">
        <v>34</v>
      </c>
      <c r="I847" s="13">
        <v>35</v>
      </c>
      <c r="J847" s="9"/>
      <c r="K847" s="315"/>
      <c r="L847" s="315"/>
      <c r="M847" s="114">
        <v>10876.02</v>
      </c>
      <c r="N847" s="114">
        <v>5840.74</v>
      </c>
      <c r="O847" s="114">
        <v>6875.06</v>
      </c>
      <c r="P847" s="114">
        <v>3358.06</v>
      </c>
      <c r="Q847" s="114">
        <v>10305.11</v>
      </c>
      <c r="R847" s="9"/>
      <c r="U847" s="114">
        <v>39.99</v>
      </c>
      <c r="V847" s="114">
        <v>19.47</v>
      </c>
      <c r="W847" s="114">
        <v>23.23</v>
      </c>
      <c r="X847" s="114">
        <v>12.08</v>
      </c>
      <c r="Y847" s="114">
        <v>34.47</v>
      </c>
      <c r="Z847" s="9"/>
      <c r="AB847" s="9" t="s">
        <v>318</v>
      </c>
      <c r="AC847" s="9"/>
      <c r="AD847" s="35">
        <v>8324</v>
      </c>
      <c r="AE847" s="366">
        <v>2</v>
      </c>
      <c r="AF847" s="366"/>
      <c r="AG847" s="366"/>
      <c r="AH847" s="366"/>
      <c r="AI847" s="366"/>
      <c r="AJ847" s="366"/>
      <c r="AM847" s="367">
        <v>28.84</v>
      </c>
      <c r="AN847" s="367">
        <v>0</v>
      </c>
      <c r="AO847" s="367">
        <v>0</v>
      </c>
      <c r="AP847" s="367">
        <v>0</v>
      </c>
      <c r="AQ847" s="367">
        <v>0</v>
      </c>
      <c r="AR847" s="366"/>
      <c r="AU847" s="367">
        <v>2.62</v>
      </c>
      <c r="AV847" s="367">
        <v>0</v>
      </c>
      <c r="AW847" s="367">
        <v>0</v>
      </c>
      <c r="AX847" s="367">
        <v>0</v>
      </c>
      <c r="AY847" s="367">
        <v>0</v>
      </c>
      <c r="AZ847" s="366"/>
    </row>
    <row r="848" spans="2:52">
      <c r="B848" s="9" t="s">
        <v>639</v>
      </c>
      <c r="C848" s="9"/>
      <c r="D848" s="37">
        <v>8319</v>
      </c>
      <c r="E848" s="13"/>
      <c r="F848" s="13"/>
      <c r="G848" s="13"/>
      <c r="H848" s="13"/>
      <c r="I848" s="13"/>
      <c r="J848" s="9"/>
      <c r="K848" s="315"/>
      <c r="L848" s="315"/>
      <c r="M848" s="114">
        <v>-209.02</v>
      </c>
      <c r="N848" s="114">
        <v>0</v>
      </c>
      <c r="O848" s="114">
        <v>0</v>
      </c>
      <c r="P848" s="114">
        <v>0</v>
      </c>
      <c r="Q848" s="114">
        <v>0</v>
      </c>
      <c r="R848" s="9"/>
      <c r="U848" s="114">
        <v>-69.67</v>
      </c>
      <c r="V848" s="114">
        <v>0</v>
      </c>
      <c r="W848" s="114">
        <v>0</v>
      </c>
      <c r="X848" s="114">
        <v>0</v>
      </c>
      <c r="Y848" s="114">
        <v>0</v>
      </c>
      <c r="Z848" s="9"/>
      <c r="AB848" s="9" t="s">
        <v>322</v>
      </c>
      <c r="AC848" s="9"/>
      <c r="AD848" s="35">
        <v>8008</v>
      </c>
      <c r="AE848" s="366">
        <v>1</v>
      </c>
      <c r="AF848" s="366">
        <v>1</v>
      </c>
      <c r="AG848" s="366">
        <v>1</v>
      </c>
      <c r="AH848" s="366">
        <v>1</v>
      </c>
      <c r="AI848" s="366">
        <v>1</v>
      </c>
      <c r="AJ848" s="366"/>
      <c r="AM848" s="367">
        <v>-1137.08</v>
      </c>
      <c r="AN848" s="367">
        <v>24.99</v>
      </c>
      <c r="AO848" s="367">
        <v>24.79</v>
      </c>
      <c r="AP848" s="367">
        <v>9.3000000000000007</v>
      </c>
      <c r="AQ848" s="367">
        <v>87.46</v>
      </c>
      <c r="AR848" s="366"/>
      <c r="AU848" s="367">
        <v>-568.54</v>
      </c>
      <c r="AV848" s="367">
        <v>12.5</v>
      </c>
      <c r="AW848" s="367">
        <v>12.4</v>
      </c>
      <c r="AX848" s="367">
        <v>4.6500000000000004</v>
      </c>
      <c r="AY848" s="367">
        <v>43.73</v>
      </c>
      <c r="AZ848" s="366"/>
    </row>
    <row r="849" spans="2:52">
      <c r="B849" s="9" t="s">
        <v>257</v>
      </c>
      <c r="C849" s="9"/>
      <c r="D849" s="37">
        <v>8025</v>
      </c>
      <c r="E849" s="13">
        <v>21</v>
      </c>
      <c r="F849" s="13">
        <v>15</v>
      </c>
      <c r="G849" s="13">
        <v>9</v>
      </c>
      <c r="H849" s="13">
        <v>5</v>
      </c>
      <c r="I849" s="13">
        <v>5</v>
      </c>
      <c r="J849" s="9"/>
      <c r="K849" s="315"/>
      <c r="L849" s="315"/>
      <c r="M849" s="114">
        <v>2158.8000000000002</v>
      </c>
      <c r="N849" s="114">
        <v>1595.41</v>
      </c>
      <c r="O849" s="114">
        <v>814.63</v>
      </c>
      <c r="P849" s="114">
        <v>244.49</v>
      </c>
      <c r="Q849" s="114">
        <v>380.89</v>
      </c>
      <c r="R849" s="9"/>
      <c r="U849" s="114">
        <v>21.37</v>
      </c>
      <c r="V849" s="114">
        <v>15.49</v>
      </c>
      <c r="W849" s="114">
        <v>7.91</v>
      </c>
      <c r="X849" s="114">
        <v>2.44</v>
      </c>
      <c r="Y849" s="114">
        <v>3.7</v>
      </c>
      <c r="Z849" s="9"/>
      <c r="AB849" s="9" t="s">
        <v>330</v>
      </c>
      <c r="AC849" s="9"/>
      <c r="AD849" s="35">
        <v>8088</v>
      </c>
      <c r="AE849" s="366">
        <v>3</v>
      </c>
      <c r="AF849" s="366">
        <v>3</v>
      </c>
      <c r="AG849" s="366">
        <v>1</v>
      </c>
      <c r="AH849" s="366"/>
      <c r="AI849" s="366">
        <v>1</v>
      </c>
      <c r="AJ849" s="366"/>
      <c r="AM849" s="367">
        <v>-87.56</v>
      </c>
      <c r="AN849" s="367">
        <v>-355.44</v>
      </c>
      <c r="AO849" s="367">
        <v>-193.84</v>
      </c>
      <c r="AP849" s="367">
        <v>-24.99</v>
      </c>
      <c r="AQ849" s="367">
        <v>-1862.28</v>
      </c>
      <c r="AR849" s="366"/>
      <c r="AU849" s="367">
        <v>-2.37</v>
      </c>
      <c r="AV849" s="367">
        <v>-8.89</v>
      </c>
      <c r="AW849" s="367">
        <v>-4.8499999999999996</v>
      </c>
      <c r="AX849" s="367">
        <v>-0.74</v>
      </c>
      <c r="AY849" s="367">
        <v>-42.32</v>
      </c>
      <c r="AZ849" s="366"/>
    </row>
    <row r="850" spans="2:52">
      <c r="B850" s="9" t="s">
        <v>259</v>
      </c>
      <c r="C850" s="9"/>
      <c r="D850" s="37">
        <v>7004</v>
      </c>
      <c r="E850" s="13"/>
      <c r="F850" s="13"/>
      <c r="G850" s="13"/>
      <c r="H850" s="13"/>
      <c r="I850" s="13"/>
      <c r="J850" s="9"/>
      <c r="K850" s="315"/>
      <c r="L850" s="315"/>
      <c r="M850" s="114">
        <v>0</v>
      </c>
      <c r="N850" s="114">
        <v>0</v>
      </c>
      <c r="O850" s="114">
        <v>0</v>
      </c>
      <c r="P850" s="114">
        <v>0</v>
      </c>
      <c r="Q850" s="114">
        <v>0</v>
      </c>
      <c r="R850" s="9"/>
      <c r="U850" s="114">
        <v>0</v>
      </c>
      <c r="V850" s="114">
        <v>0</v>
      </c>
      <c r="W850" s="114">
        <v>0</v>
      </c>
      <c r="X850" s="114">
        <v>0</v>
      </c>
      <c r="Y850" s="114">
        <v>0</v>
      </c>
      <c r="Z850" s="9"/>
      <c r="AB850" s="9" t="s">
        <v>333</v>
      </c>
      <c r="AC850" s="9"/>
      <c r="AD850" s="35">
        <v>8080</v>
      </c>
      <c r="AE850" s="366"/>
      <c r="AF850" s="366"/>
      <c r="AG850" s="366"/>
      <c r="AH850" s="366"/>
      <c r="AI850" s="366"/>
      <c r="AJ850" s="366"/>
      <c r="AM850" s="367">
        <v>0</v>
      </c>
      <c r="AN850" s="367">
        <v>0</v>
      </c>
      <c r="AO850" s="367">
        <v>0</v>
      </c>
      <c r="AP850" s="367"/>
      <c r="AQ850" s="367">
        <v>0</v>
      </c>
      <c r="AR850" s="366"/>
      <c r="AU850" s="367">
        <v>0</v>
      </c>
      <c r="AV850" s="367">
        <v>0</v>
      </c>
      <c r="AW850" s="367">
        <v>0</v>
      </c>
      <c r="AX850" s="367"/>
      <c r="AY850" s="367">
        <v>0</v>
      </c>
      <c r="AZ850" s="366"/>
    </row>
    <row r="851" spans="2:52">
      <c r="B851" s="9" t="s">
        <v>259</v>
      </c>
      <c r="C851" s="9"/>
      <c r="D851" s="37">
        <v>8302</v>
      </c>
      <c r="E851" s="13">
        <v>28</v>
      </c>
      <c r="F851" s="13">
        <v>24</v>
      </c>
      <c r="G851" s="13">
        <v>8</v>
      </c>
      <c r="H851" s="13">
        <v>2</v>
      </c>
      <c r="I851" s="13">
        <v>7</v>
      </c>
      <c r="J851" s="9"/>
      <c r="K851" s="315"/>
      <c r="L851" s="315"/>
      <c r="M851" s="114">
        <v>4461.25</v>
      </c>
      <c r="N851" s="114">
        <v>4426.21</v>
      </c>
      <c r="O851" s="114">
        <v>1477.49</v>
      </c>
      <c r="P851" s="114">
        <v>247.82</v>
      </c>
      <c r="Q851" s="114">
        <v>651.03</v>
      </c>
      <c r="R851" s="9"/>
      <c r="U851" s="114">
        <v>43.31</v>
      </c>
      <c r="V851" s="114">
        <v>40.61</v>
      </c>
      <c r="W851" s="114">
        <v>14.07</v>
      </c>
      <c r="X851" s="114">
        <v>3.1</v>
      </c>
      <c r="Y851" s="114">
        <v>5.61</v>
      </c>
      <c r="Z851" s="9"/>
      <c r="AB851" s="9" t="s">
        <v>334</v>
      </c>
      <c r="AC851" s="9"/>
      <c r="AD851" s="35">
        <v>8019</v>
      </c>
      <c r="AE851" s="366"/>
      <c r="AF851" s="366"/>
      <c r="AG851" s="366"/>
      <c r="AH851" s="366"/>
      <c r="AI851" s="366"/>
      <c r="AJ851" s="366"/>
      <c r="AM851" s="367">
        <v>0</v>
      </c>
      <c r="AN851" s="367">
        <v>0</v>
      </c>
      <c r="AO851" s="367">
        <v>0</v>
      </c>
      <c r="AP851" s="367">
        <v>0</v>
      </c>
      <c r="AQ851" s="367">
        <v>0</v>
      </c>
      <c r="AR851" s="366"/>
      <c r="AU851" s="367">
        <v>0</v>
      </c>
      <c r="AV851" s="367">
        <v>0</v>
      </c>
      <c r="AW851" s="367">
        <v>0</v>
      </c>
      <c r="AX851" s="367">
        <v>0</v>
      </c>
      <c r="AY851" s="367">
        <v>0</v>
      </c>
      <c r="AZ851" s="366"/>
    </row>
    <row r="852" spans="2:52">
      <c r="B852" s="9" t="s">
        <v>259</v>
      </c>
      <c r="C852" s="9"/>
      <c r="D852" s="37">
        <v>8320</v>
      </c>
      <c r="E852" s="13">
        <v>2</v>
      </c>
      <c r="F852" s="13">
        <v>1</v>
      </c>
      <c r="G852" s="13">
        <v>1</v>
      </c>
      <c r="H852" s="13">
        <v>1</v>
      </c>
      <c r="I852" s="13">
        <v>1</v>
      </c>
      <c r="J852" s="9"/>
      <c r="K852" s="315"/>
      <c r="L852" s="315"/>
      <c r="M852" s="114">
        <v>285.36</v>
      </c>
      <c r="N852" s="114">
        <v>482.63</v>
      </c>
      <c r="O852" s="114">
        <v>294</v>
      </c>
      <c r="P852" s="114">
        <v>294</v>
      </c>
      <c r="Q852" s="114">
        <v>586.96</v>
      </c>
      <c r="R852" s="9"/>
      <c r="U852" s="114">
        <v>57.07</v>
      </c>
      <c r="V852" s="114">
        <v>96.53</v>
      </c>
      <c r="W852" s="114">
        <v>58.8</v>
      </c>
      <c r="X852" s="114">
        <v>147</v>
      </c>
      <c r="Y852" s="114">
        <v>97.83</v>
      </c>
      <c r="Z852" s="9"/>
      <c r="AB852" s="9" t="s">
        <v>335</v>
      </c>
      <c r="AC852" s="9"/>
      <c r="AD852" s="35">
        <v>8080</v>
      </c>
      <c r="AE852" s="366"/>
      <c r="AF852" s="366"/>
      <c r="AG852" s="366"/>
      <c r="AH852" s="366"/>
      <c r="AI852" s="366"/>
      <c r="AJ852" s="366"/>
      <c r="AM852" s="367">
        <v>0</v>
      </c>
      <c r="AN852" s="367">
        <v>0</v>
      </c>
      <c r="AO852" s="367">
        <v>0</v>
      </c>
      <c r="AP852" s="367">
        <v>0</v>
      </c>
      <c r="AQ852" s="367">
        <v>0</v>
      </c>
      <c r="AR852" s="366"/>
      <c r="AU852" s="367">
        <v>0</v>
      </c>
      <c r="AV852" s="367">
        <v>0</v>
      </c>
      <c r="AW852" s="367">
        <v>0</v>
      </c>
      <c r="AX852" s="367">
        <v>0</v>
      </c>
      <c r="AY852" s="367">
        <v>0</v>
      </c>
      <c r="AZ852" s="366"/>
    </row>
    <row r="853" spans="2:52">
      <c r="B853" s="9" t="s">
        <v>262</v>
      </c>
      <c r="C853" s="9"/>
      <c r="D853" s="37">
        <v>8302</v>
      </c>
      <c r="E853" s="13"/>
      <c r="F853" s="13"/>
      <c r="G853" s="13"/>
      <c r="H853" s="13"/>
      <c r="I853" s="13"/>
      <c r="J853" s="9"/>
      <c r="K853" s="315"/>
      <c r="L853" s="315"/>
      <c r="M853" s="114"/>
      <c r="N853" s="114">
        <v>0</v>
      </c>
      <c r="O853" s="114">
        <v>0</v>
      </c>
      <c r="P853" s="114"/>
      <c r="Q853" s="114">
        <v>0</v>
      </c>
      <c r="R853" s="9"/>
      <c r="U853" s="114"/>
      <c r="V853" s="114">
        <v>0</v>
      </c>
      <c r="W853" s="114">
        <v>0</v>
      </c>
      <c r="X853" s="114"/>
      <c r="Y853" s="114">
        <v>0</v>
      </c>
      <c r="Z853" s="9"/>
      <c r="AB853" s="9" t="s">
        <v>337</v>
      </c>
      <c r="AC853" s="9"/>
      <c r="AD853" s="35">
        <v>8043</v>
      </c>
      <c r="AE853" s="366">
        <v>7</v>
      </c>
      <c r="AF853" s="366">
        <v>4</v>
      </c>
      <c r="AG853" s="366">
        <v>3</v>
      </c>
      <c r="AH853" s="366">
        <v>4</v>
      </c>
      <c r="AI853" s="366">
        <v>3</v>
      </c>
      <c r="AJ853" s="366"/>
      <c r="AM853" s="367">
        <v>272.2</v>
      </c>
      <c r="AN853" s="367">
        <v>306.83</v>
      </c>
      <c r="AO853" s="367">
        <v>278.88</v>
      </c>
      <c r="AP853" s="367">
        <v>513.42999999999995</v>
      </c>
      <c r="AQ853" s="367">
        <v>11186.25</v>
      </c>
      <c r="AR853" s="366"/>
      <c r="AU853" s="367">
        <v>6.64</v>
      </c>
      <c r="AV853" s="367">
        <v>7.31</v>
      </c>
      <c r="AW853" s="367">
        <v>6.97</v>
      </c>
      <c r="AX853" s="367">
        <v>12.84</v>
      </c>
      <c r="AY853" s="367">
        <v>272.83999999999997</v>
      </c>
      <c r="AZ853" s="366"/>
    </row>
    <row r="854" spans="2:52">
      <c r="B854" s="9" t="s">
        <v>262</v>
      </c>
      <c r="C854" s="9"/>
      <c r="D854" s="37">
        <v>8320</v>
      </c>
      <c r="E854" s="13">
        <v>60</v>
      </c>
      <c r="F854" s="13">
        <v>45</v>
      </c>
      <c r="G854" s="13">
        <v>32</v>
      </c>
      <c r="H854" s="13">
        <v>18</v>
      </c>
      <c r="I854" s="13">
        <v>37</v>
      </c>
      <c r="J854" s="9"/>
      <c r="K854" s="315"/>
      <c r="L854" s="315"/>
      <c r="M854" s="114">
        <v>7659.26</v>
      </c>
      <c r="N854" s="114">
        <v>9798.2000000000007</v>
      </c>
      <c r="O854" s="114">
        <v>5384.54</v>
      </c>
      <c r="P854" s="114">
        <v>2426</v>
      </c>
      <c r="Q854" s="114">
        <v>11571.44</v>
      </c>
      <c r="R854" s="9"/>
      <c r="U854" s="114">
        <v>28.37</v>
      </c>
      <c r="V854" s="114">
        <v>36.159999999999997</v>
      </c>
      <c r="W854" s="114">
        <v>20.47</v>
      </c>
      <c r="X854" s="114">
        <v>16.170000000000002</v>
      </c>
      <c r="Y854" s="114">
        <v>42.39</v>
      </c>
      <c r="Z854" s="9"/>
      <c r="AB854" s="9" t="s">
        <v>339</v>
      </c>
      <c r="AC854" s="9"/>
      <c r="AD854" s="35">
        <v>8053</v>
      </c>
      <c r="AE854" s="366">
        <v>16</v>
      </c>
      <c r="AF854" s="366">
        <v>8</v>
      </c>
      <c r="AG854" s="366">
        <v>5</v>
      </c>
      <c r="AH854" s="366">
        <v>4</v>
      </c>
      <c r="AI854" s="366">
        <v>5</v>
      </c>
      <c r="AJ854" s="366"/>
      <c r="AM854" s="367">
        <v>5710.43</v>
      </c>
      <c r="AN854" s="367">
        <v>2659.89</v>
      </c>
      <c r="AO854" s="367">
        <v>75.36</v>
      </c>
      <c r="AP854" s="367">
        <v>1248.29</v>
      </c>
      <c r="AQ854" s="367">
        <v>616.23</v>
      </c>
      <c r="AR854" s="366"/>
      <c r="AU854" s="367">
        <v>96.79</v>
      </c>
      <c r="AV854" s="367">
        <v>42.9</v>
      </c>
      <c r="AW854" s="367">
        <v>1.3</v>
      </c>
      <c r="AX854" s="367">
        <v>20.8</v>
      </c>
      <c r="AY854" s="367">
        <v>9.94</v>
      </c>
      <c r="AZ854" s="366"/>
    </row>
    <row r="855" spans="2:52">
      <c r="B855" s="9" t="s">
        <v>263</v>
      </c>
      <c r="C855" s="9"/>
      <c r="D855" s="37">
        <v>8080</v>
      </c>
      <c r="E855" s="13"/>
      <c r="F855" s="13"/>
      <c r="G855" s="13"/>
      <c r="H855" s="13"/>
      <c r="I855" s="13"/>
      <c r="J855" s="9"/>
      <c r="K855" s="315"/>
      <c r="L855" s="315"/>
      <c r="M855" s="114">
        <v>0</v>
      </c>
      <c r="N855" s="114">
        <v>0</v>
      </c>
      <c r="O855" s="114">
        <v>0</v>
      </c>
      <c r="P855" s="114">
        <v>0</v>
      </c>
      <c r="Q855" s="114">
        <v>0</v>
      </c>
      <c r="R855" s="9"/>
      <c r="U855" s="114">
        <v>0</v>
      </c>
      <c r="V855" s="114">
        <v>0</v>
      </c>
      <c r="W855" s="114">
        <v>0</v>
      </c>
      <c r="X855" s="114">
        <v>0</v>
      </c>
      <c r="Y855" s="114">
        <v>0</v>
      </c>
      <c r="Z855" s="9"/>
      <c r="AB855" s="9" t="s">
        <v>343</v>
      </c>
      <c r="AC855" s="9"/>
      <c r="AD855" s="35">
        <v>8326</v>
      </c>
      <c r="AE855" s="366">
        <v>12</v>
      </c>
      <c r="AF855" s="366">
        <v>11</v>
      </c>
      <c r="AG855" s="366">
        <v>8</v>
      </c>
      <c r="AH855" s="366">
        <v>3</v>
      </c>
      <c r="AI855" s="366">
        <v>3</v>
      </c>
      <c r="AJ855" s="366"/>
      <c r="AM855" s="367">
        <v>6939.46</v>
      </c>
      <c r="AN855" s="367">
        <v>8464.86</v>
      </c>
      <c r="AO855" s="367">
        <v>2321.81</v>
      </c>
      <c r="AP855" s="367">
        <v>542.45000000000005</v>
      </c>
      <c r="AQ855" s="367">
        <v>-407</v>
      </c>
      <c r="AR855" s="366"/>
      <c r="AU855" s="367">
        <v>136.07</v>
      </c>
      <c r="AV855" s="367">
        <v>136.53</v>
      </c>
      <c r="AW855" s="367">
        <v>38.700000000000003</v>
      </c>
      <c r="AX855" s="367">
        <v>12.92</v>
      </c>
      <c r="AY855" s="367">
        <v>-6.67</v>
      </c>
      <c r="AZ855" s="366"/>
    </row>
    <row r="856" spans="2:52">
      <c r="B856" s="9" t="s">
        <v>264</v>
      </c>
      <c r="C856" s="9"/>
      <c r="D856" s="37">
        <v>8232</v>
      </c>
      <c r="E856" s="13">
        <v>5</v>
      </c>
      <c r="F856" s="13">
        <v>2</v>
      </c>
      <c r="G856" s="13"/>
      <c r="H856" s="13"/>
      <c r="I856" s="13">
        <v>1</v>
      </c>
      <c r="J856" s="9"/>
      <c r="K856" s="315"/>
      <c r="L856" s="315"/>
      <c r="M856" s="114">
        <v>238.81</v>
      </c>
      <c r="N856" s="114">
        <v>217.97</v>
      </c>
      <c r="O856" s="114">
        <v>-69.760000000000005</v>
      </c>
      <c r="P856" s="114">
        <v>0</v>
      </c>
      <c r="Q856" s="114">
        <v>137.07</v>
      </c>
      <c r="R856" s="9"/>
      <c r="U856" s="114">
        <v>14.93</v>
      </c>
      <c r="V856" s="114">
        <v>15.57</v>
      </c>
      <c r="W856" s="114">
        <v>-4.9800000000000004</v>
      </c>
      <c r="X856" s="114">
        <v>0</v>
      </c>
      <c r="Y856" s="114">
        <v>10.54</v>
      </c>
      <c r="Z856" s="9"/>
      <c r="AB856" s="9" t="s">
        <v>344</v>
      </c>
      <c r="AC856" s="9"/>
      <c r="AD856" s="35">
        <v>8332</v>
      </c>
      <c r="AE856" s="366">
        <v>4</v>
      </c>
      <c r="AF856" s="366">
        <v>4</v>
      </c>
      <c r="AG856" s="366">
        <v>4</v>
      </c>
      <c r="AH856" s="366">
        <v>4</v>
      </c>
      <c r="AI856" s="366">
        <v>4</v>
      </c>
      <c r="AJ856" s="366"/>
      <c r="AM856" s="367">
        <v>1254.98</v>
      </c>
      <c r="AN856" s="367">
        <v>1252.68</v>
      </c>
      <c r="AO856" s="367">
        <v>910.67</v>
      </c>
      <c r="AP856" s="367">
        <v>914.19</v>
      </c>
      <c r="AQ856" s="367">
        <v>2375.17</v>
      </c>
      <c r="AR856" s="366"/>
      <c r="AU856" s="367">
        <v>89.64</v>
      </c>
      <c r="AV856" s="367">
        <v>89.48</v>
      </c>
      <c r="AW856" s="367">
        <v>65.05</v>
      </c>
      <c r="AX856" s="367">
        <v>76.180000000000007</v>
      </c>
      <c r="AY856" s="367">
        <v>158.34</v>
      </c>
      <c r="AZ856" s="366"/>
    </row>
    <row r="857" spans="2:52">
      <c r="B857" s="9" t="s">
        <v>267</v>
      </c>
      <c r="C857" s="9"/>
      <c r="D857" s="37">
        <v>7405</v>
      </c>
      <c r="E857" s="13">
        <v>5</v>
      </c>
      <c r="F857" s="13">
        <v>3</v>
      </c>
      <c r="G857" s="13">
        <v>3</v>
      </c>
      <c r="H857" s="13">
        <v>3</v>
      </c>
      <c r="I857" s="13">
        <v>1</v>
      </c>
      <c r="J857" s="9"/>
      <c r="K857" s="315"/>
      <c r="L857" s="315"/>
      <c r="M857" s="114">
        <v>1252.78</v>
      </c>
      <c r="N857" s="114">
        <v>519.22</v>
      </c>
      <c r="O857" s="114">
        <v>612.17999999999995</v>
      </c>
      <c r="P857" s="114">
        <v>258.44</v>
      </c>
      <c r="Q857" s="114">
        <v>124.22</v>
      </c>
      <c r="R857" s="9"/>
      <c r="U857" s="114">
        <v>37.96</v>
      </c>
      <c r="V857" s="114">
        <v>15.73</v>
      </c>
      <c r="W857" s="114">
        <v>19.13</v>
      </c>
      <c r="X857" s="114">
        <v>8.34</v>
      </c>
      <c r="Y857" s="114">
        <v>3.88</v>
      </c>
      <c r="Z857" s="9"/>
      <c r="AB857" s="9" t="s">
        <v>345</v>
      </c>
      <c r="AC857" s="9"/>
      <c r="AD857" s="35">
        <v>8021</v>
      </c>
      <c r="AE857" s="366">
        <v>17</v>
      </c>
      <c r="AF857" s="366">
        <v>7</v>
      </c>
      <c r="AG857" s="366">
        <v>6</v>
      </c>
      <c r="AH857" s="366">
        <v>6</v>
      </c>
      <c r="AI857" s="366">
        <v>3</v>
      </c>
      <c r="AJ857" s="366"/>
      <c r="AM857" s="367">
        <v>2945.2</v>
      </c>
      <c r="AN857" s="367">
        <v>640.39</v>
      </c>
      <c r="AO857" s="367">
        <v>734.83</v>
      </c>
      <c r="AP857" s="367">
        <v>578.07000000000005</v>
      </c>
      <c r="AQ857" s="367">
        <v>1012.79</v>
      </c>
      <c r="AR857" s="366"/>
      <c r="AU857" s="367">
        <v>53.55</v>
      </c>
      <c r="AV857" s="367">
        <v>12.08</v>
      </c>
      <c r="AW857" s="367">
        <v>13.86</v>
      </c>
      <c r="AX857" s="367">
        <v>11.8</v>
      </c>
      <c r="AY857" s="367">
        <v>19.48</v>
      </c>
      <c r="AZ857" s="366"/>
    </row>
    <row r="858" spans="2:52">
      <c r="B858" s="9" t="s">
        <v>268</v>
      </c>
      <c r="C858" s="9"/>
      <c r="D858" s="37">
        <v>8343</v>
      </c>
      <c r="E858" s="13">
        <v>14</v>
      </c>
      <c r="F858" s="13">
        <v>14</v>
      </c>
      <c r="G858" s="13">
        <v>11</v>
      </c>
      <c r="H858" s="13">
        <v>4</v>
      </c>
      <c r="I858" s="13">
        <v>4</v>
      </c>
      <c r="J858" s="9"/>
      <c r="K858" s="315"/>
      <c r="L858" s="315"/>
      <c r="M858" s="114">
        <v>3018.66</v>
      </c>
      <c r="N858" s="114">
        <v>3375.83</v>
      </c>
      <c r="O858" s="114">
        <v>2642.09</v>
      </c>
      <c r="P858" s="114">
        <v>276.70999999999998</v>
      </c>
      <c r="Q858" s="114">
        <v>10559.5</v>
      </c>
      <c r="R858" s="9"/>
      <c r="U858" s="114">
        <v>51.16</v>
      </c>
      <c r="V858" s="114">
        <v>56.26</v>
      </c>
      <c r="W858" s="114">
        <v>44.78</v>
      </c>
      <c r="X858" s="114">
        <v>4.8499999999999996</v>
      </c>
      <c r="Y858" s="114">
        <v>167.61</v>
      </c>
      <c r="Z858" s="9"/>
      <c r="AB858" s="9" t="s">
        <v>347</v>
      </c>
      <c r="AC858" s="9"/>
      <c r="AD858" s="35">
        <v>8201</v>
      </c>
      <c r="AE858" s="366">
        <v>1</v>
      </c>
      <c r="AF858" s="366">
        <v>1</v>
      </c>
      <c r="AG858" s="366"/>
      <c r="AH858" s="366"/>
      <c r="AI858" s="366"/>
      <c r="AJ858" s="366"/>
      <c r="AM858" s="367">
        <v>447.97</v>
      </c>
      <c r="AN858" s="367">
        <v>527.54999999999995</v>
      </c>
      <c r="AO858" s="367">
        <v>0</v>
      </c>
      <c r="AP858" s="367"/>
      <c r="AQ858" s="367">
        <v>0</v>
      </c>
      <c r="AR858" s="366"/>
      <c r="AU858" s="367">
        <v>447.97</v>
      </c>
      <c r="AV858" s="367">
        <v>527.54999999999995</v>
      </c>
      <c r="AW858" s="367">
        <v>0</v>
      </c>
      <c r="AX858" s="367"/>
      <c r="AY858" s="367">
        <v>0</v>
      </c>
      <c r="AZ858" s="366"/>
    </row>
    <row r="859" spans="2:52">
      <c r="B859" s="9" t="s">
        <v>663</v>
      </c>
      <c r="C859" s="9"/>
      <c r="D859" s="37">
        <v>8343</v>
      </c>
      <c r="E859" s="13">
        <v>4</v>
      </c>
      <c r="F859" s="13">
        <v>1</v>
      </c>
      <c r="G859" s="13">
        <v>1</v>
      </c>
      <c r="H859" s="13">
        <v>1</v>
      </c>
      <c r="I859" s="13">
        <v>1</v>
      </c>
      <c r="J859" s="9"/>
      <c r="K859" s="315"/>
      <c r="L859" s="315"/>
      <c r="M859" s="114">
        <v>337.57</v>
      </c>
      <c r="N859" s="114">
        <v>105.08</v>
      </c>
      <c r="O859" s="114">
        <v>75.069999999999993</v>
      </c>
      <c r="P859" s="114">
        <v>95.03</v>
      </c>
      <c r="Q859" s="114">
        <v>35.450000000000003</v>
      </c>
      <c r="R859" s="9"/>
      <c r="U859" s="114">
        <v>42.2</v>
      </c>
      <c r="V859" s="114">
        <v>13.14</v>
      </c>
      <c r="W859" s="114">
        <v>9.3800000000000008</v>
      </c>
      <c r="X859" s="114">
        <v>11.88</v>
      </c>
      <c r="Y859" s="114">
        <v>4.43</v>
      </c>
      <c r="Z859" s="9"/>
      <c r="AB859" s="9" t="s">
        <v>347</v>
      </c>
      <c r="AC859" s="9"/>
      <c r="AD859" s="35">
        <v>8205</v>
      </c>
      <c r="AE859" s="366"/>
      <c r="AF859" s="366"/>
      <c r="AG859" s="366"/>
      <c r="AH859" s="366"/>
      <c r="AI859" s="366"/>
      <c r="AJ859" s="366"/>
      <c r="AM859" s="367">
        <v>0</v>
      </c>
      <c r="AN859" s="367">
        <v>0</v>
      </c>
      <c r="AO859" s="367">
        <v>0</v>
      </c>
      <c r="AP859" s="367"/>
      <c r="AQ859" s="367">
        <v>0</v>
      </c>
      <c r="AR859" s="366"/>
      <c r="AU859" s="367">
        <v>0</v>
      </c>
      <c r="AV859" s="367">
        <v>0</v>
      </c>
      <c r="AW859" s="367">
        <v>0</v>
      </c>
      <c r="AX859" s="367"/>
      <c r="AY859" s="367">
        <v>0</v>
      </c>
      <c r="AZ859" s="366"/>
    </row>
    <row r="860" spans="2:52">
      <c r="B860" s="9" t="s">
        <v>269</v>
      </c>
      <c r="C860" s="9"/>
      <c r="D860" s="37">
        <v>8204</v>
      </c>
      <c r="E860" s="13">
        <v>86</v>
      </c>
      <c r="F860" s="13">
        <v>34</v>
      </c>
      <c r="G860" s="13">
        <v>38</v>
      </c>
      <c r="H860" s="13">
        <v>20</v>
      </c>
      <c r="I860" s="13">
        <v>26</v>
      </c>
      <c r="J860" s="9"/>
      <c r="K860" s="315"/>
      <c r="L860" s="315"/>
      <c r="M860" s="114">
        <v>12945.13</v>
      </c>
      <c r="N860" s="114">
        <v>4591.7299999999996</v>
      </c>
      <c r="O860" s="114">
        <v>6595.48</v>
      </c>
      <c r="P860" s="114">
        <v>3919.24</v>
      </c>
      <c r="Q860" s="114">
        <v>7073.27</v>
      </c>
      <c r="R860" s="9"/>
      <c r="U860" s="114">
        <v>22.02</v>
      </c>
      <c r="V860" s="114">
        <v>7.85</v>
      </c>
      <c r="W860" s="114">
        <v>11.26</v>
      </c>
      <c r="X860" s="114">
        <v>6.84</v>
      </c>
      <c r="Y860" s="114">
        <v>12.01</v>
      </c>
      <c r="Z860" s="9"/>
      <c r="AB860" s="9" t="s">
        <v>347</v>
      </c>
      <c r="AC860" s="9"/>
      <c r="AD860" s="35">
        <v>8220</v>
      </c>
      <c r="AE860" s="366"/>
      <c r="AF860" s="366"/>
      <c r="AG860" s="366"/>
      <c r="AH860" s="366"/>
      <c r="AI860" s="366"/>
      <c r="AJ860" s="366"/>
      <c r="AM860" s="367">
        <v>0</v>
      </c>
      <c r="AN860" s="367">
        <v>0</v>
      </c>
      <c r="AO860" s="367">
        <v>0</v>
      </c>
      <c r="AP860" s="367">
        <v>0</v>
      </c>
      <c r="AQ860" s="367">
        <v>0</v>
      </c>
      <c r="AR860" s="366"/>
      <c r="AU860" s="367">
        <v>0</v>
      </c>
      <c r="AV860" s="367">
        <v>0</v>
      </c>
      <c r="AW860" s="367">
        <v>0</v>
      </c>
      <c r="AX860" s="367">
        <v>0</v>
      </c>
      <c r="AY860" s="367">
        <v>0</v>
      </c>
      <c r="AZ860" s="366"/>
    </row>
    <row r="861" spans="2:52">
      <c r="B861" s="9" t="s">
        <v>269</v>
      </c>
      <c r="C861" s="9"/>
      <c r="D861" s="37">
        <v>8251</v>
      </c>
      <c r="E861" s="13">
        <v>5</v>
      </c>
      <c r="F861" s="13">
        <v>4</v>
      </c>
      <c r="G861" s="13"/>
      <c r="H861" s="13"/>
      <c r="I861" s="13"/>
      <c r="J861" s="9"/>
      <c r="K861" s="315"/>
      <c r="L861" s="315"/>
      <c r="M861" s="114">
        <v>670.5</v>
      </c>
      <c r="N861" s="114">
        <v>708.24</v>
      </c>
      <c r="O861" s="114">
        <v>-75.34</v>
      </c>
      <c r="P861" s="114">
        <v>-75</v>
      </c>
      <c r="Q861" s="114">
        <v>-188.88</v>
      </c>
      <c r="R861" s="9"/>
      <c r="U861" s="114">
        <v>23.12</v>
      </c>
      <c r="V861" s="114">
        <v>23.61</v>
      </c>
      <c r="W861" s="114">
        <v>-2.4300000000000002</v>
      </c>
      <c r="X861" s="114">
        <v>-2.5</v>
      </c>
      <c r="Y861" s="114">
        <v>-6.09</v>
      </c>
      <c r="Z861" s="9"/>
      <c r="AB861" s="9" t="s">
        <v>350</v>
      </c>
      <c r="AC861" s="9"/>
      <c r="AD861" s="35">
        <v>8270</v>
      </c>
      <c r="AE861" s="366"/>
      <c r="AF861" s="366"/>
      <c r="AG861" s="366"/>
      <c r="AH861" s="366"/>
      <c r="AI861" s="366"/>
      <c r="AJ861" s="366"/>
      <c r="AM861" s="367">
        <v>0</v>
      </c>
      <c r="AN861" s="367">
        <v>0</v>
      </c>
      <c r="AO861" s="367">
        <v>0</v>
      </c>
      <c r="AP861" s="367">
        <v>0</v>
      </c>
      <c r="AQ861" s="367">
        <v>0</v>
      </c>
      <c r="AR861" s="366"/>
      <c r="AU861" s="367">
        <v>0</v>
      </c>
      <c r="AV861" s="367">
        <v>0</v>
      </c>
      <c r="AW861" s="367">
        <v>0</v>
      </c>
      <c r="AX861" s="367">
        <v>0</v>
      </c>
      <c r="AY861" s="367">
        <v>0</v>
      </c>
      <c r="AZ861" s="366"/>
    </row>
    <row r="862" spans="2:52">
      <c r="B862" s="9" t="s">
        <v>270</v>
      </c>
      <c r="C862" s="9"/>
      <c r="D862" s="37">
        <v>8009</v>
      </c>
      <c r="E862" s="13">
        <v>1</v>
      </c>
      <c r="F862" s="13">
        <v>1</v>
      </c>
      <c r="G862" s="13"/>
      <c r="H862" s="13"/>
      <c r="I862" s="13"/>
      <c r="J862" s="9"/>
      <c r="K862" s="315"/>
      <c r="L862" s="315"/>
      <c r="M862" s="114">
        <v>214.1</v>
      </c>
      <c r="N862" s="114">
        <v>319.07</v>
      </c>
      <c r="O862" s="114">
        <v>0</v>
      </c>
      <c r="P862" s="114">
        <v>0</v>
      </c>
      <c r="Q862" s="114">
        <v>0</v>
      </c>
      <c r="R862" s="9"/>
      <c r="U862" s="114">
        <v>35.68</v>
      </c>
      <c r="V862" s="114">
        <v>53.18</v>
      </c>
      <c r="W862" s="114">
        <v>0</v>
      </c>
      <c r="X862" s="114">
        <v>0</v>
      </c>
      <c r="Y862" s="114">
        <v>0</v>
      </c>
      <c r="Z862" s="9"/>
      <c r="AB862" s="9" t="s">
        <v>350</v>
      </c>
      <c r="AC862" s="9"/>
      <c r="AD862" s="35">
        <v>8327</v>
      </c>
      <c r="AE862" s="366">
        <v>3</v>
      </c>
      <c r="AF862" s="366">
        <v>3</v>
      </c>
      <c r="AG862" s="366">
        <v>2</v>
      </c>
      <c r="AH862" s="366">
        <v>1</v>
      </c>
      <c r="AI862" s="366">
        <v>1</v>
      </c>
      <c r="AJ862" s="366"/>
      <c r="AM862" s="367">
        <v>3235.86</v>
      </c>
      <c r="AN862" s="367">
        <v>4218.6899999999996</v>
      </c>
      <c r="AO862" s="367">
        <v>532.61</v>
      </c>
      <c r="AP862" s="367">
        <v>69.23</v>
      </c>
      <c r="AQ862" s="367">
        <v>-73.2</v>
      </c>
      <c r="AR862" s="366"/>
      <c r="AU862" s="367">
        <v>129.43</v>
      </c>
      <c r="AV862" s="367">
        <v>162.26</v>
      </c>
      <c r="AW862" s="367">
        <v>22.19</v>
      </c>
      <c r="AX862" s="367">
        <v>3.3</v>
      </c>
      <c r="AY862" s="367">
        <v>-2.93</v>
      </c>
      <c r="AZ862" s="366"/>
    </row>
    <row r="863" spans="2:52">
      <c r="B863" s="9" t="s">
        <v>271</v>
      </c>
      <c r="C863" s="9"/>
      <c r="D863" s="37">
        <v>8037</v>
      </c>
      <c r="E863" s="13">
        <v>55</v>
      </c>
      <c r="F863" s="13">
        <v>26</v>
      </c>
      <c r="G863" s="13">
        <v>18</v>
      </c>
      <c r="H863" s="13">
        <v>17</v>
      </c>
      <c r="I863" s="13">
        <v>17</v>
      </c>
      <c r="J863" s="9"/>
      <c r="K863" s="315"/>
      <c r="L863" s="315"/>
      <c r="M863" s="114">
        <v>7536.28</v>
      </c>
      <c r="N863" s="114">
        <v>3183.18</v>
      </c>
      <c r="O863" s="114">
        <v>1996.58</v>
      </c>
      <c r="P863" s="114">
        <v>2030.72</v>
      </c>
      <c r="Q863" s="114">
        <v>11736.42</v>
      </c>
      <c r="R863" s="9"/>
      <c r="U863" s="114">
        <v>25.2</v>
      </c>
      <c r="V863" s="114">
        <v>10.65</v>
      </c>
      <c r="W863" s="114">
        <v>6.68</v>
      </c>
      <c r="X863" s="114">
        <v>6.98</v>
      </c>
      <c r="Y863" s="114">
        <v>38.729999999999997</v>
      </c>
      <c r="Z863" s="9"/>
      <c r="AB863" s="9" t="s">
        <v>353</v>
      </c>
      <c r="AC863" s="9"/>
      <c r="AD863" s="35">
        <v>8021</v>
      </c>
      <c r="AE863" s="366">
        <v>74</v>
      </c>
      <c r="AF863" s="366">
        <v>23</v>
      </c>
      <c r="AG863" s="366">
        <v>16</v>
      </c>
      <c r="AH863" s="366">
        <v>10</v>
      </c>
      <c r="AI863" s="366">
        <v>10</v>
      </c>
      <c r="AJ863" s="366"/>
      <c r="AM863" s="367">
        <v>20457.16</v>
      </c>
      <c r="AN863" s="367">
        <v>-2620.5500000000002</v>
      </c>
      <c r="AO863" s="367">
        <v>3605.9</v>
      </c>
      <c r="AP863" s="367">
        <v>4819.47</v>
      </c>
      <c r="AQ863" s="367">
        <v>3039.57</v>
      </c>
      <c r="AR863" s="366"/>
      <c r="AU863" s="367">
        <v>55.59</v>
      </c>
      <c r="AV863" s="367">
        <v>-7.01</v>
      </c>
      <c r="AW863" s="367">
        <v>10.039999999999999</v>
      </c>
      <c r="AX863" s="367">
        <v>13.54</v>
      </c>
      <c r="AY863" s="367">
        <v>8</v>
      </c>
      <c r="AZ863" s="366"/>
    </row>
    <row r="864" spans="2:52">
      <c r="B864" s="9" t="s">
        <v>273</v>
      </c>
      <c r="C864" s="9"/>
      <c r="D864" s="37">
        <v>8321</v>
      </c>
      <c r="E864" s="13">
        <v>61</v>
      </c>
      <c r="F864" s="13">
        <v>38</v>
      </c>
      <c r="G864" s="13">
        <v>20</v>
      </c>
      <c r="H864" s="13">
        <v>14</v>
      </c>
      <c r="I864" s="13">
        <v>15</v>
      </c>
      <c r="J864" s="9"/>
      <c r="K864" s="315"/>
      <c r="L864" s="315"/>
      <c r="M864" s="114">
        <v>4555.0600000000004</v>
      </c>
      <c r="N864" s="114">
        <v>4197.45</v>
      </c>
      <c r="O864" s="114">
        <v>1905.31</v>
      </c>
      <c r="P864" s="114">
        <v>899.98</v>
      </c>
      <c r="Q864" s="114">
        <v>1235.94</v>
      </c>
      <c r="R864" s="9"/>
      <c r="U864" s="114">
        <v>16.93</v>
      </c>
      <c r="V864" s="114">
        <v>15.1</v>
      </c>
      <c r="W864" s="114">
        <v>6.95</v>
      </c>
      <c r="X864" s="114">
        <v>4.09</v>
      </c>
      <c r="Y864" s="114">
        <v>4.4000000000000004</v>
      </c>
      <c r="Z864" s="9"/>
      <c r="AB864" s="9" t="s">
        <v>355</v>
      </c>
      <c r="AC864" s="9"/>
      <c r="AD864" s="35">
        <v>8221</v>
      </c>
      <c r="AE864" s="366">
        <v>26</v>
      </c>
      <c r="AF864" s="366">
        <v>9</v>
      </c>
      <c r="AG864" s="366">
        <v>5</v>
      </c>
      <c r="AH864" s="366">
        <v>3</v>
      </c>
      <c r="AI864" s="366">
        <v>2</v>
      </c>
      <c r="AJ864" s="366"/>
      <c r="AM864" s="367">
        <v>3747.52</v>
      </c>
      <c r="AN864" s="367">
        <v>995.13</v>
      </c>
      <c r="AO864" s="367">
        <v>473.07</v>
      </c>
      <c r="AP864" s="367">
        <v>101.43</v>
      </c>
      <c r="AQ864" s="367">
        <v>-179.77</v>
      </c>
      <c r="AR864" s="366"/>
      <c r="AU864" s="367">
        <v>33.159999999999997</v>
      </c>
      <c r="AV864" s="367">
        <v>8.89</v>
      </c>
      <c r="AW864" s="367">
        <v>4.22</v>
      </c>
      <c r="AX864" s="367">
        <v>1.01</v>
      </c>
      <c r="AY864" s="367">
        <v>-1.59</v>
      </c>
      <c r="AZ864" s="366"/>
    </row>
    <row r="865" spans="2:52">
      <c r="B865" s="9" t="s">
        <v>275</v>
      </c>
      <c r="C865" s="9"/>
      <c r="D865" s="37">
        <v>8344</v>
      </c>
      <c r="E865" s="13">
        <v>3</v>
      </c>
      <c r="F865" s="13">
        <v>4</v>
      </c>
      <c r="G865" s="13">
        <v>3</v>
      </c>
      <c r="H865" s="13">
        <v>3</v>
      </c>
      <c r="I865" s="13">
        <v>3</v>
      </c>
      <c r="J865" s="9"/>
      <c r="K865" s="315"/>
      <c r="L865" s="315"/>
      <c r="M865" s="114">
        <v>250.05</v>
      </c>
      <c r="N865" s="114">
        <v>212.87</v>
      </c>
      <c r="O865" s="114">
        <v>206.5</v>
      </c>
      <c r="P865" s="114">
        <v>281.22000000000003</v>
      </c>
      <c r="Q865" s="114">
        <v>-11.07</v>
      </c>
      <c r="R865" s="9"/>
      <c r="U865" s="114">
        <v>41.68</v>
      </c>
      <c r="V865" s="114">
        <v>26.61</v>
      </c>
      <c r="W865" s="114">
        <v>25.81</v>
      </c>
      <c r="X865" s="114">
        <v>35.15</v>
      </c>
      <c r="Y865" s="114">
        <v>-1.23</v>
      </c>
      <c r="Z865" s="9"/>
      <c r="AB865" s="9" t="s">
        <v>359</v>
      </c>
      <c r="AC865" s="9"/>
      <c r="AD865" s="35">
        <v>8087</v>
      </c>
      <c r="AE865" s="366"/>
      <c r="AF865" s="366"/>
      <c r="AG865" s="366"/>
      <c r="AH865" s="366"/>
      <c r="AI865" s="366"/>
      <c r="AJ865" s="366"/>
      <c r="AM865" s="367">
        <v>0</v>
      </c>
      <c r="AN865" s="367">
        <v>0</v>
      </c>
      <c r="AO865" s="367">
        <v>0</v>
      </c>
      <c r="AP865" s="367">
        <v>0</v>
      </c>
      <c r="AQ865" s="367">
        <v>0</v>
      </c>
      <c r="AR865" s="366"/>
      <c r="AU865" s="367">
        <v>0</v>
      </c>
      <c r="AV865" s="367">
        <v>0</v>
      </c>
      <c r="AW865" s="367">
        <v>0</v>
      </c>
      <c r="AX865" s="367">
        <v>0</v>
      </c>
      <c r="AY865" s="367">
        <v>0</v>
      </c>
      <c r="AZ865" s="366"/>
    </row>
    <row r="866" spans="2:52">
      <c r="B866" s="9" t="s">
        <v>278</v>
      </c>
      <c r="C866" s="9"/>
      <c r="D866" s="37">
        <v>8322</v>
      </c>
      <c r="E866" s="13">
        <v>682</v>
      </c>
      <c r="F866" s="13">
        <v>374</v>
      </c>
      <c r="G866" s="13">
        <v>266</v>
      </c>
      <c r="H866" s="13">
        <v>216</v>
      </c>
      <c r="I866" s="13">
        <v>241</v>
      </c>
      <c r="J866" s="9"/>
      <c r="K866" s="315"/>
      <c r="L866" s="315"/>
      <c r="M866" s="114">
        <v>105671.96</v>
      </c>
      <c r="N866" s="114">
        <v>50999.35</v>
      </c>
      <c r="O866" s="114">
        <v>42218.12</v>
      </c>
      <c r="P866" s="114">
        <v>31659.65</v>
      </c>
      <c r="Q866" s="114">
        <v>85488.23</v>
      </c>
      <c r="R866" s="9"/>
      <c r="U866" s="114">
        <v>35.83</v>
      </c>
      <c r="V866" s="114">
        <v>17.190000000000001</v>
      </c>
      <c r="W866" s="114">
        <v>14.63</v>
      </c>
      <c r="X866" s="114">
        <v>10.96</v>
      </c>
      <c r="Y866" s="114">
        <v>28.78</v>
      </c>
      <c r="Z866" s="9"/>
      <c r="AB866" s="9" t="s">
        <v>640</v>
      </c>
      <c r="AC866" s="9"/>
      <c r="AD866" s="35">
        <v>8087</v>
      </c>
      <c r="AE866" s="366"/>
      <c r="AF866" s="366"/>
      <c r="AG866" s="366"/>
      <c r="AH866" s="366"/>
      <c r="AI866" s="366"/>
      <c r="AJ866" s="366"/>
      <c r="AM866" s="367">
        <v>0</v>
      </c>
      <c r="AN866" s="367">
        <v>0</v>
      </c>
      <c r="AO866" s="367">
        <v>0</v>
      </c>
      <c r="AP866" s="367">
        <v>0</v>
      </c>
      <c r="AQ866" s="367">
        <v>0</v>
      </c>
      <c r="AR866" s="366"/>
      <c r="AU866" s="367">
        <v>0</v>
      </c>
      <c r="AV866" s="367">
        <v>0</v>
      </c>
      <c r="AW866" s="367">
        <v>0</v>
      </c>
      <c r="AX866" s="367">
        <v>0</v>
      </c>
      <c r="AY866" s="367">
        <v>0</v>
      </c>
      <c r="AZ866" s="366"/>
    </row>
    <row r="867" spans="2:52">
      <c r="B867" s="9" t="s">
        <v>278</v>
      </c>
      <c r="C867" s="9"/>
      <c r="D867" s="37">
        <v>8344</v>
      </c>
      <c r="E867" s="13"/>
      <c r="F867" s="13"/>
      <c r="G867" s="13"/>
      <c r="H867" s="13"/>
      <c r="I867" s="13"/>
      <c r="J867" s="9"/>
      <c r="K867" s="315"/>
      <c r="L867" s="315"/>
      <c r="M867" s="114">
        <v>0</v>
      </c>
      <c r="N867" s="114">
        <v>0</v>
      </c>
      <c r="O867" s="114">
        <v>0</v>
      </c>
      <c r="P867" s="114">
        <v>0</v>
      </c>
      <c r="Q867" s="114">
        <v>0</v>
      </c>
      <c r="R867" s="9"/>
      <c r="U867" s="114">
        <v>0</v>
      </c>
      <c r="V867" s="114">
        <v>0</v>
      </c>
      <c r="W867" s="114">
        <v>0</v>
      </c>
      <c r="X867" s="114">
        <v>0</v>
      </c>
      <c r="Y867" s="114">
        <v>0</v>
      </c>
      <c r="Z867" s="9"/>
      <c r="AB867" s="9" t="s">
        <v>361</v>
      </c>
      <c r="AC867" s="9"/>
      <c r="AD867" s="35">
        <v>8008</v>
      </c>
      <c r="AE867" s="366">
        <v>14</v>
      </c>
      <c r="AF867" s="366">
        <v>10</v>
      </c>
      <c r="AG867" s="366">
        <v>9</v>
      </c>
      <c r="AH867" s="366">
        <v>5</v>
      </c>
      <c r="AI867" s="366">
        <v>5</v>
      </c>
      <c r="AJ867" s="366"/>
      <c r="AM867" s="367">
        <v>2494.62</v>
      </c>
      <c r="AN867" s="367">
        <v>1780.2</v>
      </c>
      <c r="AO867" s="367">
        <v>1289.33</v>
      </c>
      <c r="AP867" s="367">
        <v>800.26</v>
      </c>
      <c r="AQ867" s="367">
        <v>1810.58</v>
      </c>
      <c r="AR867" s="366"/>
      <c r="AU867" s="367">
        <v>80.47</v>
      </c>
      <c r="AV867" s="367">
        <v>53.95</v>
      </c>
      <c r="AW867" s="367">
        <v>41.59</v>
      </c>
      <c r="AX867" s="367">
        <v>23.54</v>
      </c>
      <c r="AY867" s="367">
        <v>51.73</v>
      </c>
      <c r="AZ867" s="366"/>
    </row>
    <row r="868" spans="2:52">
      <c r="B868" s="9" t="s">
        <v>278</v>
      </c>
      <c r="C868" s="9"/>
      <c r="D868" s="37">
        <v>8873</v>
      </c>
      <c r="E868" s="13">
        <v>1</v>
      </c>
      <c r="F868" s="13">
        <v>1</v>
      </c>
      <c r="G868" s="13"/>
      <c r="H868" s="13"/>
      <c r="I868" s="13"/>
      <c r="J868" s="9"/>
      <c r="K868" s="315"/>
      <c r="L868" s="315"/>
      <c r="M868" s="114">
        <v>107.32</v>
      </c>
      <c r="N868" s="114">
        <v>25.97</v>
      </c>
      <c r="O868" s="114">
        <v>0</v>
      </c>
      <c r="P868" s="114">
        <v>0</v>
      </c>
      <c r="Q868" s="114">
        <v>0</v>
      </c>
      <c r="R868" s="9"/>
      <c r="U868" s="114">
        <v>35.770000000000003</v>
      </c>
      <c r="V868" s="114">
        <v>8.66</v>
      </c>
      <c r="W868" s="114">
        <v>0</v>
      </c>
      <c r="X868" s="114">
        <v>0</v>
      </c>
      <c r="Y868" s="114">
        <v>0</v>
      </c>
      <c r="Z868" s="9"/>
      <c r="AB868" s="9" t="s">
        <v>362</v>
      </c>
      <c r="AC868" s="9"/>
      <c r="AD868" s="35">
        <v>8403</v>
      </c>
      <c r="AE868" s="366">
        <v>4</v>
      </c>
      <c r="AF868" s="366">
        <v>3</v>
      </c>
      <c r="AG868" s="366">
        <v>4</v>
      </c>
      <c r="AH868" s="366">
        <v>3</v>
      </c>
      <c r="AI868" s="366">
        <v>4</v>
      </c>
      <c r="AJ868" s="366"/>
      <c r="AM868" s="367">
        <v>1815.78</v>
      </c>
      <c r="AN868" s="367">
        <v>762.88</v>
      </c>
      <c r="AO868" s="367">
        <v>1451.96</v>
      </c>
      <c r="AP868" s="367">
        <v>691.02</v>
      </c>
      <c r="AQ868" s="367">
        <v>2001.69</v>
      </c>
      <c r="AR868" s="366"/>
      <c r="AU868" s="367">
        <v>72.63</v>
      </c>
      <c r="AV868" s="367">
        <v>28.25</v>
      </c>
      <c r="AW868" s="367">
        <v>53.78</v>
      </c>
      <c r="AX868" s="367">
        <v>32.909999999999997</v>
      </c>
      <c r="AY868" s="367">
        <v>69.02</v>
      </c>
      <c r="AZ868" s="366"/>
    </row>
    <row r="869" spans="2:52">
      <c r="B869" s="9" t="s">
        <v>279</v>
      </c>
      <c r="C869" s="9"/>
      <c r="D869" s="37">
        <v>8322</v>
      </c>
      <c r="E869" s="13"/>
      <c r="F869" s="13"/>
      <c r="G869" s="13"/>
      <c r="H869" s="13"/>
      <c r="I869" s="13"/>
      <c r="J869" s="9"/>
      <c r="K869" s="315"/>
      <c r="L869" s="315"/>
      <c r="M869" s="114"/>
      <c r="N869" s="114"/>
      <c r="O869" s="114">
        <v>-0.87</v>
      </c>
      <c r="P869" s="114"/>
      <c r="Q869" s="114">
        <v>-89.5</v>
      </c>
      <c r="R869" s="9"/>
      <c r="U869" s="114"/>
      <c r="V869" s="114"/>
      <c r="W869" s="114">
        <v>-0.87</v>
      </c>
      <c r="X869" s="114"/>
      <c r="Y869" s="114">
        <v>-89.5</v>
      </c>
      <c r="Z869" s="9"/>
      <c r="AB869" s="9" t="s">
        <v>364</v>
      </c>
      <c r="AC869" s="9"/>
      <c r="AD869" s="35">
        <v>8008</v>
      </c>
      <c r="AE869" s="366">
        <v>2</v>
      </c>
      <c r="AF869" s="366"/>
      <c r="AG869" s="366"/>
      <c r="AH869" s="366"/>
      <c r="AI869" s="366"/>
      <c r="AJ869" s="366"/>
      <c r="AM869" s="367">
        <v>149.38</v>
      </c>
      <c r="AN869" s="367">
        <v>0</v>
      </c>
      <c r="AO869" s="367">
        <v>0</v>
      </c>
      <c r="AP869" s="367">
        <v>0</v>
      </c>
      <c r="AQ869" s="367">
        <v>0</v>
      </c>
      <c r="AR869" s="366"/>
      <c r="AU869" s="367">
        <v>18.670000000000002</v>
      </c>
      <c r="AV869" s="367">
        <v>0</v>
      </c>
      <c r="AW869" s="367">
        <v>0</v>
      </c>
      <c r="AX869" s="367">
        <v>0</v>
      </c>
      <c r="AY869" s="367">
        <v>0</v>
      </c>
      <c r="AZ869" s="366"/>
    </row>
    <row r="870" spans="2:52">
      <c r="B870" s="9" t="s">
        <v>280</v>
      </c>
      <c r="C870" s="9"/>
      <c r="D870" s="37">
        <v>8201</v>
      </c>
      <c r="E870" s="13"/>
      <c r="F870" s="13"/>
      <c r="G870" s="13"/>
      <c r="H870" s="13"/>
      <c r="I870" s="13"/>
      <c r="J870" s="9"/>
      <c r="K870" s="315"/>
      <c r="L870" s="315"/>
      <c r="M870" s="114">
        <v>0</v>
      </c>
      <c r="N870" s="114">
        <v>0</v>
      </c>
      <c r="O870" s="114">
        <v>0</v>
      </c>
      <c r="P870" s="114">
        <v>0</v>
      </c>
      <c r="Q870" s="114">
        <v>0</v>
      </c>
      <c r="R870" s="9"/>
      <c r="U870" s="114">
        <v>0</v>
      </c>
      <c r="V870" s="114">
        <v>0</v>
      </c>
      <c r="W870" s="114">
        <v>0</v>
      </c>
      <c r="X870" s="114">
        <v>0</v>
      </c>
      <c r="Y870" s="114">
        <v>0</v>
      </c>
      <c r="Z870" s="9"/>
      <c r="AB870" s="9" t="s">
        <v>365</v>
      </c>
      <c r="AC870" s="9"/>
      <c r="AD870" s="35">
        <v>8215</v>
      </c>
      <c r="AE870" s="366">
        <v>3</v>
      </c>
      <c r="AF870" s="366">
        <v>1</v>
      </c>
      <c r="AG870" s="366">
        <v>1</v>
      </c>
      <c r="AH870" s="366">
        <v>1</v>
      </c>
      <c r="AI870" s="366">
        <v>1</v>
      </c>
      <c r="AJ870" s="366"/>
      <c r="AM870" s="367">
        <v>4745.38</v>
      </c>
      <c r="AN870" s="367">
        <v>-23.81</v>
      </c>
      <c r="AO870" s="367">
        <v>8.01</v>
      </c>
      <c r="AP870" s="367">
        <v>123.79</v>
      </c>
      <c r="AQ870" s="367">
        <v>96.43</v>
      </c>
      <c r="AR870" s="366"/>
      <c r="AU870" s="367">
        <v>197.72</v>
      </c>
      <c r="AV870" s="367">
        <v>-0.99</v>
      </c>
      <c r="AW870" s="367">
        <v>0.35</v>
      </c>
      <c r="AX870" s="367">
        <v>6.52</v>
      </c>
      <c r="AY870" s="367">
        <v>4.0199999999999996</v>
      </c>
      <c r="AZ870" s="366"/>
    </row>
    <row r="871" spans="2:52">
      <c r="B871" s="9" t="s">
        <v>280</v>
      </c>
      <c r="C871" s="9"/>
      <c r="D871" s="37">
        <v>8205</v>
      </c>
      <c r="E871" s="13">
        <v>225</v>
      </c>
      <c r="F871" s="13">
        <v>146</v>
      </c>
      <c r="G871" s="13">
        <v>111</v>
      </c>
      <c r="H871" s="13">
        <v>91</v>
      </c>
      <c r="I871" s="13">
        <v>113</v>
      </c>
      <c r="J871" s="9"/>
      <c r="K871" s="315"/>
      <c r="L871" s="315"/>
      <c r="M871" s="114">
        <v>18594.8</v>
      </c>
      <c r="N871" s="114">
        <v>10641.07</v>
      </c>
      <c r="O871" s="114">
        <v>8531.11</v>
      </c>
      <c r="P871" s="114">
        <v>6714.53</v>
      </c>
      <c r="Q871" s="114">
        <v>27695.18</v>
      </c>
      <c r="R871" s="9"/>
      <c r="U871" s="114">
        <v>24.43</v>
      </c>
      <c r="V871" s="114">
        <v>14.08</v>
      </c>
      <c r="W871" s="114">
        <v>12.42</v>
      </c>
      <c r="X871" s="114">
        <v>9.6199999999999992</v>
      </c>
      <c r="Y871" s="114">
        <v>36.35</v>
      </c>
      <c r="Z871" s="9"/>
      <c r="AB871" s="9" t="s">
        <v>366</v>
      </c>
      <c r="AC871" s="9"/>
      <c r="AD871" s="35">
        <v>8028</v>
      </c>
      <c r="AE871" s="366">
        <v>1</v>
      </c>
      <c r="AF871" s="366"/>
      <c r="AG871" s="366"/>
      <c r="AH871" s="366"/>
      <c r="AI871" s="366"/>
      <c r="AJ871" s="366"/>
      <c r="AM871" s="367">
        <v>86.79</v>
      </c>
      <c r="AN871" s="367">
        <v>0</v>
      </c>
      <c r="AO871" s="367">
        <v>0</v>
      </c>
      <c r="AP871" s="367">
        <v>0</v>
      </c>
      <c r="AQ871" s="367">
        <v>0</v>
      </c>
      <c r="AR871" s="366"/>
      <c r="AU871" s="367">
        <v>86.79</v>
      </c>
      <c r="AV871" s="367">
        <v>0</v>
      </c>
      <c r="AW871" s="367">
        <v>0</v>
      </c>
      <c r="AX871" s="367">
        <v>0</v>
      </c>
      <c r="AY871" s="367">
        <v>0</v>
      </c>
      <c r="AZ871" s="366"/>
    </row>
    <row r="872" spans="2:52">
      <c r="B872" s="9" t="s">
        <v>283</v>
      </c>
      <c r="C872" s="9"/>
      <c r="D872" s="37">
        <v>8345</v>
      </c>
      <c r="E872" s="13">
        <v>9</v>
      </c>
      <c r="F872" s="13">
        <v>4</v>
      </c>
      <c r="G872" s="13">
        <v>3</v>
      </c>
      <c r="H872" s="13">
        <v>3</v>
      </c>
      <c r="I872" s="13">
        <v>3</v>
      </c>
      <c r="J872" s="9"/>
      <c r="K872" s="315"/>
      <c r="L872" s="315"/>
      <c r="M872" s="114">
        <v>141.80000000000001</v>
      </c>
      <c r="N872" s="114">
        <v>68.260000000000005</v>
      </c>
      <c r="O872" s="114">
        <v>-1.1100000000000001</v>
      </c>
      <c r="P872" s="114">
        <v>73.81</v>
      </c>
      <c r="Q872" s="114">
        <v>383.03</v>
      </c>
      <c r="R872" s="9"/>
      <c r="U872" s="114">
        <v>2.68</v>
      </c>
      <c r="V872" s="114">
        <v>1.26</v>
      </c>
      <c r="W872" s="114">
        <v>-0.02</v>
      </c>
      <c r="X872" s="114">
        <v>1.76</v>
      </c>
      <c r="Y872" s="114">
        <v>7.09</v>
      </c>
      <c r="Z872" s="9"/>
      <c r="AB872" s="9" t="s">
        <v>366</v>
      </c>
      <c r="AC872" s="9"/>
      <c r="AD872" s="35">
        <v>8312</v>
      </c>
      <c r="AE872" s="366"/>
      <c r="AF872" s="366"/>
      <c r="AG872" s="366"/>
      <c r="AH872" s="366"/>
      <c r="AI872" s="366"/>
      <c r="AJ872" s="366"/>
      <c r="AM872" s="367">
        <v>0</v>
      </c>
      <c r="AN872" s="367">
        <v>0</v>
      </c>
      <c r="AO872" s="367">
        <v>0</v>
      </c>
      <c r="AP872" s="367">
        <v>0</v>
      </c>
      <c r="AQ872" s="367">
        <v>0</v>
      </c>
      <c r="AR872" s="366"/>
      <c r="AU872" s="367">
        <v>0</v>
      </c>
      <c r="AV872" s="367">
        <v>0</v>
      </c>
      <c r="AW872" s="367">
        <v>0</v>
      </c>
      <c r="AX872" s="367">
        <v>0</v>
      </c>
      <c r="AY872" s="367">
        <v>0</v>
      </c>
      <c r="AZ872" s="366"/>
    </row>
    <row r="873" spans="2:52">
      <c r="B873" s="9" t="s">
        <v>285</v>
      </c>
      <c r="C873" s="9"/>
      <c r="D873" s="37">
        <v>8205</v>
      </c>
      <c r="E873" s="13"/>
      <c r="F873" s="13"/>
      <c r="G873" s="13"/>
      <c r="H873" s="13"/>
      <c r="I873" s="13"/>
      <c r="J873" s="9"/>
      <c r="K873" s="315"/>
      <c r="L873" s="315"/>
      <c r="M873" s="114">
        <v>0</v>
      </c>
      <c r="N873" s="114">
        <v>0</v>
      </c>
      <c r="O873" s="114">
        <v>0</v>
      </c>
      <c r="P873" s="114">
        <v>0</v>
      </c>
      <c r="Q873" s="114">
        <v>0</v>
      </c>
      <c r="R873" s="9"/>
      <c r="U873" s="114">
        <v>0</v>
      </c>
      <c r="V873" s="114">
        <v>0</v>
      </c>
      <c r="W873" s="114">
        <v>0</v>
      </c>
      <c r="X873" s="114">
        <v>0</v>
      </c>
      <c r="Y873" s="114">
        <v>0</v>
      </c>
      <c r="Z873" s="9"/>
      <c r="AB873" s="9" t="s">
        <v>366</v>
      </c>
      <c r="AC873" s="9"/>
      <c r="AD873" s="35">
        <v>8328</v>
      </c>
      <c r="AE873" s="366">
        <v>31</v>
      </c>
      <c r="AF873" s="366">
        <v>16</v>
      </c>
      <c r="AG873" s="366">
        <v>9</v>
      </c>
      <c r="AH873" s="366">
        <v>8</v>
      </c>
      <c r="AI873" s="366">
        <v>5</v>
      </c>
      <c r="AJ873" s="366"/>
      <c r="AM873" s="367">
        <v>4691.4799999999996</v>
      </c>
      <c r="AN873" s="367">
        <v>2078.37</v>
      </c>
      <c r="AO873" s="367">
        <v>589.95000000000005</v>
      </c>
      <c r="AP873" s="367">
        <v>48.96</v>
      </c>
      <c r="AQ873" s="367">
        <v>-97.83</v>
      </c>
      <c r="AR873" s="366"/>
      <c r="AU873" s="367">
        <v>49.91</v>
      </c>
      <c r="AV873" s="367">
        <v>22.11</v>
      </c>
      <c r="AW873" s="367">
        <v>6.63</v>
      </c>
      <c r="AX873" s="367">
        <v>0.56999999999999995</v>
      </c>
      <c r="AY873" s="367">
        <v>-1.06</v>
      </c>
      <c r="AZ873" s="366"/>
    </row>
    <row r="874" spans="2:52">
      <c r="B874" s="9" t="s">
        <v>285</v>
      </c>
      <c r="C874" s="9"/>
      <c r="D874" s="37">
        <v>8215</v>
      </c>
      <c r="E874" s="13">
        <v>94</v>
      </c>
      <c r="F874" s="13">
        <v>44</v>
      </c>
      <c r="G874" s="13">
        <v>31</v>
      </c>
      <c r="H874" s="13">
        <v>24</v>
      </c>
      <c r="I874" s="13">
        <v>28</v>
      </c>
      <c r="J874" s="9"/>
      <c r="K874" s="315"/>
      <c r="L874" s="315"/>
      <c r="M874" s="114">
        <v>15028.63</v>
      </c>
      <c r="N874" s="114">
        <v>7073.21</v>
      </c>
      <c r="O874" s="114">
        <v>7501.15</v>
      </c>
      <c r="P874" s="114">
        <v>3945.2</v>
      </c>
      <c r="Q874" s="114">
        <v>9150.9</v>
      </c>
      <c r="R874" s="9"/>
      <c r="U874" s="114">
        <v>21.5</v>
      </c>
      <c r="V874" s="114">
        <v>10.220000000000001</v>
      </c>
      <c r="W874" s="114">
        <v>10.79</v>
      </c>
      <c r="X874" s="114">
        <v>5.8</v>
      </c>
      <c r="Y874" s="114">
        <v>13.19</v>
      </c>
      <c r="Z874" s="9"/>
      <c r="AB874" s="9" t="s">
        <v>367</v>
      </c>
      <c r="AC874" s="9"/>
      <c r="AD874" s="35">
        <v>8005</v>
      </c>
      <c r="AE874" s="366"/>
      <c r="AF874" s="366"/>
      <c r="AG874" s="366"/>
      <c r="AH874" s="366"/>
      <c r="AI874" s="366"/>
      <c r="AJ874" s="366"/>
      <c r="AM874" s="367">
        <v>0</v>
      </c>
      <c r="AN874" s="367">
        <v>0</v>
      </c>
      <c r="AO874" s="367">
        <v>0</v>
      </c>
      <c r="AP874" s="367">
        <v>0</v>
      </c>
      <c r="AQ874" s="367">
        <v>0</v>
      </c>
      <c r="AR874" s="366"/>
      <c r="AU874" s="367">
        <v>0</v>
      </c>
      <c r="AV874" s="367">
        <v>0</v>
      </c>
      <c r="AW874" s="367">
        <v>0</v>
      </c>
      <c r="AX874" s="367">
        <v>0</v>
      </c>
      <c r="AY874" s="367">
        <v>0</v>
      </c>
      <c r="AZ874" s="366"/>
    </row>
    <row r="875" spans="2:52">
      <c r="B875" s="9" t="s">
        <v>286</v>
      </c>
      <c r="C875" s="9"/>
      <c r="D875" s="37">
        <v>8026</v>
      </c>
      <c r="E875" s="13">
        <v>92</v>
      </c>
      <c r="F875" s="13">
        <v>55</v>
      </c>
      <c r="G875" s="13">
        <v>37</v>
      </c>
      <c r="H875" s="13">
        <v>27</v>
      </c>
      <c r="I875" s="13">
        <v>30</v>
      </c>
      <c r="J875" s="9"/>
      <c r="K875" s="315"/>
      <c r="L875" s="315"/>
      <c r="M875" s="114">
        <v>10917.5</v>
      </c>
      <c r="N875" s="114">
        <v>5710.9</v>
      </c>
      <c r="O875" s="114">
        <v>5008.75</v>
      </c>
      <c r="P875" s="114">
        <v>2908.43</v>
      </c>
      <c r="Q875" s="114">
        <v>8675.43</v>
      </c>
      <c r="R875" s="9"/>
      <c r="U875" s="114">
        <v>25.51</v>
      </c>
      <c r="V875" s="114">
        <v>13.01</v>
      </c>
      <c r="W875" s="114">
        <v>11.51</v>
      </c>
      <c r="X875" s="114">
        <v>6.66</v>
      </c>
      <c r="Y875" s="114">
        <v>19.5</v>
      </c>
      <c r="Z875" s="9"/>
      <c r="AB875" s="9" t="s">
        <v>367</v>
      </c>
      <c r="AC875" s="9"/>
      <c r="AD875" s="35">
        <v>8050</v>
      </c>
      <c r="AE875" s="366">
        <v>111</v>
      </c>
      <c r="AF875" s="366">
        <v>45</v>
      </c>
      <c r="AG875" s="366">
        <v>22</v>
      </c>
      <c r="AH875" s="366">
        <v>19</v>
      </c>
      <c r="AI875" s="366">
        <v>18</v>
      </c>
      <c r="AJ875" s="366"/>
      <c r="AM875" s="367">
        <v>21389.97</v>
      </c>
      <c r="AN875" s="367">
        <v>3461.4</v>
      </c>
      <c r="AO875" s="367">
        <v>-1817.68</v>
      </c>
      <c r="AP875" s="367">
        <v>-2471.63</v>
      </c>
      <c r="AQ875" s="367">
        <v>-25331.43</v>
      </c>
      <c r="AR875" s="366"/>
      <c r="AU875" s="367">
        <v>19.73</v>
      </c>
      <c r="AV875" s="367">
        <v>3.22</v>
      </c>
      <c r="AW875" s="367">
        <v>-1.72</v>
      </c>
      <c r="AX875" s="367">
        <v>-2.39</v>
      </c>
      <c r="AY875" s="367">
        <v>-23.5</v>
      </c>
      <c r="AZ875" s="366"/>
    </row>
    <row r="876" spans="2:52">
      <c r="B876" s="9" t="s">
        <v>288</v>
      </c>
      <c r="C876" s="9"/>
      <c r="D876" s="37">
        <v>8027</v>
      </c>
      <c r="E876" s="13">
        <v>202</v>
      </c>
      <c r="F876" s="13">
        <v>138</v>
      </c>
      <c r="G876" s="13">
        <v>103</v>
      </c>
      <c r="H876" s="13">
        <v>73</v>
      </c>
      <c r="I876" s="13">
        <v>97</v>
      </c>
      <c r="J876" s="9"/>
      <c r="K876" s="315"/>
      <c r="L876" s="315"/>
      <c r="M876" s="114">
        <v>23603.34</v>
      </c>
      <c r="N876" s="114">
        <v>14852.95</v>
      </c>
      <c r="O876" s="114">
        <v>12695.97</v>
      </c>
      <c r="P876" s="114">
        <v>7838.66</v>
      </c>
      <c r="Q876" s="114">
        <v>28033.22</v>
      </c>
      <c r="R876" s="9"/>
      <c r="U876" s="114">
        <v>28.51</v>
      </c>
      <c r="V876" s="114">
        <v>16.82</v>
      </c>
      <c r="W876" s="114">
        <v>14.58</v>
      </c>
      <c r="X876" s="114">
        <v>9.51</v>
      </c>
      <c r="Y876" s="114">
        <v>31.71</v>
      </c>
      <c r="Z876" s="9"/>
      <c r="AB876" s="9" t="s">
        <v>368</v>
      </c>
      <c r="AC876" s="9"/>
      <c r="AD876" s="35">
        <v>8079</v>
      </c>
      <c r="AE876" s="366">
        <v>29</v>
      </c>
      <c r="AF876" s="366">
        <v>14</v>
      </c>
      <c r="AG876" s="366">
        <v>9</v>
      </c>
      <c r="AH876" s="366">
        <v>8</v>
      </c>
      <c r="AI876" s="366">
        <v>8</v>
      </c>
      <c r="AJ876" s="366"/>
      <c r="AM876" s="367">
        <v>5933.45</v>
      </c>
      <c r="AN876" s="367">
        <v>1363.39</v>
      </c>
      <c r="AO876" s="367">
        <v>484.04</v>
      </c>
      <c r="AP876" s="367">
        <v>390.79</v>
      </c>
      <c r="AQ876" s="367">
        <v>1071.8599999999999</v>
      </c>
      <c r="AR876" s="366"/>
      <c r="AU876" s="367">
        <v>48.63</v>
      </c>
      <c r="AV876" s="367">
        <v>11.55</v>
      </c>
      <c r="AW876" s="367">
        <v>4.21</v>
      </c>
      <c r="AX876" s="367">
        <v>3.49</v>
      </c>
      <c r="AY876" s="367">
        <v>9.01</v>
      </c>
      <c r="AZ876" s="366"/>
    </row>
    <row r="877" spans="2:52">
      <c r="B877" s="9" t="s">
        <v>290</v>
      </c>
      <c r="C877" s="9"/>
      <c r="D877" s="37">
        <v>8028</v>
      </c>
      <c r="E877" s="13">
        <v>1233</v>
      </c>
      <c r="F877" s="13">
        <v>739</v>
      </c>
      <c r="G877" s="13">
        <v>576</v>
      </c>
      <c r="H877" s="13">
        <v>455</v>
      </c>
      <c r="I877" s="13">
        <v>530</v>
      </c>
      <c r="J877" s="9"/>
      <c r="K877" s="315"/>
      <c r="L877" s="315"/>
      <c r="M877" s="114">
        <v>115472.38</v>
      </c>
      <c r="N877" s="114">
        <v>63982.14</v>
      </c>
      <c r="O877" s="114">
        <v>59098.35</v>
      </c>
      <c r="P877" s="114">
        <v>37671.75</v>
      </c>
      <c r="Q877" s="114">
        <v>102372.8</v>
      </c>
      <c r="R877" s="9"/>
      <c r="U877" s="114">
        <v>20.82</v>
      </c>
      <c r="V877" s="114">
        <v>11.68</v>
      </c>
      <c r="W877" s="114">
        <v>10.79</v>
      </c>
      <c r="X877" s="114">
        <v>6.92</v>
      </c>
      <c r="Y877" s="114">
        <v>18.309999999999999</v>
      </c>
      <c r="Z877" s="9"/>
      <c r="AB877" s="9" t="s">
        <v>369</v>
      </c>
      <c r="AC877" s="9"/>
      <c r="AD877" s="35">
        <v>8051</v>
      </c>
      <c r="AE877" s="366">
        <v>43</v>
      </c>
      <c r="AF877" s="366">
        <v>21</v>
      </c>
      <c r="AG877" s="366">
        <v>9</v>
      </c>
      <c r="AH877" s="366">
        <v>7</v>
      </c>
      <c r="AI877" s="366">
        <v>8</v>
      </c>
      <c r="AJ877" s="366"/>
      <c r="AM877" s="367">
        <v>6510.07</v>
      </c>
      <c r="AN877" s="367">
        <v>1314.18</v>
      </c>
      <c r="AO877" s="367">
        <v>217.71</v>
      </c>
      <c r="AP877" s="367">
        <v>66.47</v>
      </c>
      <c r="AQ877" s="367">
        <v>3140.01</v>
      </c>
      <c r="AR877" s="366"/>
      <c r="AU877" s="367">
        <v>26.9</v>
      </c>
      <c r="AV877" s="367">
        <v>5.34</v>
      </c>
      <c r="AW877" s="367">
        <v>0.95</v>
      </c>
      <c r="AX877" s="367">
        <v>0.28000000000000003</v>
      </c>
      <c r="AY877" s="367">
        <v>12.27</v>
      </c>
      <c r="AZ877" s="366"/>
    </row>
    <row r="878" spans="2:52">
      <c r="B878" s="9" t="s">
        <v>290</v>
      </c>
      <c r="C878" s="9"/>
      <c r="D878" s="37">
        <v>8094</v>
      </c>
      <c r="E878" s="13">
        <v>1</v>
      </c>
      <c r="F878" s="13">
        <v>1</v>
      </c>
      <c r="G878" s="13">
        <v>1</v>
      </c>
      <c r="H878" s="13">
        <v>1</v>
      </c>
      <c r="I878" s="13">
        <v>1</v>
      </c>
      <c r="J878" s="9"/>
      <c r="K878" s="315"/>
      <c r="L878" s="315"/>
      <c r="M878" s="114">
        <v>7.34</v>
      </c>
      <c r="N878" s="114">
        <v>9.3800000000000008</v>
      </c>
      <c r="O878" s="114">
        <v>8.35</v>
      </c>
      <c r="P878" s="114">
        <v>6.32</v>
      </c>
      <c r="Q878" s="114">
        <v>68.3</v>
      </c>
      <c r="R878" s="9"/>
      <c r="U878" s="114">
        <v>7.34</v>
      </c>
      <c r="V878" s="114">
        <v>9.3800000000000008</v>
      </c>
      <c r="W878" s="114">
        <v>8.35</v>
      </c>
      <c r="X878" s="114">
        <v>6.32</v>
      </c>
      <c r="Y878" s="114">
        <v>68.3</v>
      </c>
      <c r="Z878" s="9"/>
      <c r="AB878" s="9" t="s">
        <v>369</v>
      </c>
      <c r="AC878" s="9"/>
      <c r="AD878" s="35">
        <v>8056</v>
      </c>
      <c r="AE878" s="366">
        <v>2</v>
      </c>
      <c r="AF878" s="366">
        <v>1</v>
      </c>
      <c r="AG878" s="366">
        <v>1</v>
      </c>
      <c r="AH878" s="366">
        <v>1</v>
      </c>
      <c r="AI878" s="366">
        <v>1</v>
      </c>
      <c r="AJ878" s="366"/>
      <c r="AM878" s="367">
        <v>9.35</v>
      </c>
      <c r="AN878" s="367">
        <v>0.74</v>
      </c>
      <c r="AO878" s="367">
        <v>0.98</v>
      </c>
      <c r="AP878" s="367">
        <v>0.74</v>
      </c>
      <c r="AQ878" s="367">
        <v>96.41</v>
      </c>
      <c r="AR878" s="366"/>
      <c r="AU878" s="367">
        <v>0.67</v>
      </c>
      <c r="AV878" s="367">
        <v>0.05</v>
      </c>
      <c r="AW878" s="367">
        <v>7.0000000000000007E-2</v>
      </c>
      <c r="AX878" s="367">
        <v>0.05</v>
      </c>
      <c r="AY878" s="367">
        <v>6.89</v>
      </c>
      <c r="AZ878" s="366"/>
    </row>
    <row r="879" spans="2:52">
      <c r="B879" s="9" t="s">
        <v>290</v>
      </c>
      <c r="C879" s="9"/>
      <c r="D879" s="37">
        <v>8096</v>
      </c>
      <c r="E879" s="13"/>
      <c r="F879" s="13"/>
      <c r="G879" s="13"/>
      <c r="H879" s="13"/>
      <c r="I879" s="13"/>
      <c r="J879" s="9"/>
      <c r="K879" s="315"/>
      <c r="L879" s="315"/>
      <c r="M879" s="114">
        <v>0</v>
      </c>
      <c r="N879" s="114">
        <v>0</v>
      </c>
      <c r="O879" s="114">
        <v>0</v>
      </c>
      <c r="P879" s="114">
        <v>0</v>
      </c>
      <c r="Q879" s="114">
        <v>0</v>
      </c>
      <c r="R879" s="9"/>
      <c r="U879" s="114">
        <v>0</v>
      </c>
      <c r="V879" s="114">
        <v>0</v>
      </c>
      <c r="W879" s="114">
        <v>0</v>
      </c>
      <c r="X879" s="114">
        <v>0</v>
      </c>
      <c r="Y879" s="114">
        <v>0</v>
      </c>
      <c r="Z879" s="9"/>
      <c r="AB879" s="9" t="s">
        <v>369</v>
      </c>
      <c r="AC879" s="9"/>
      <c r="AD879" s="35">
        <v>8080</v>
      </c>
      <c r="AE879" s="366"/>
      <c r="AF879" s="366"/>
      <c r="AG879" s="366"/>
      <c r="AH879" s="366"/>
      <c r="AI879" s="366"/>
      <c r="AJ879" s="366"/>
      <c r="AM879" s="367">
        <v>0</v>
      </c>
      <c r="AN879" s="367">
        <v>0</v>
      </c>
      <c r="AO879" s="367">
        <v>0</v>
      </c>
      <c r="AP879" s="367">
        <v>0</v>
      </c>
      <c r="AQ879" s="367">
        <v>0</v>
      </c>
      <c r="AR879" s="366"/>
      <c r="AU879" s="367">
        <v>0</v>
      </c>
      <c r="AV879" s="367">
        <v>0</v>
      </c>
      <c r="AW879" s="367">
        <v>0</v>
      </c>
      <c r="AX879" s="367">
        <v>0</v>
      </c>
      <c r="AY879" s="367">
        <v>0</v>
      </c>
      <c r="AZ879" s="366"/>
    </row>
    <row r="880" spans="2:52">
      <c r="B880" s="9" t="s">
        <v>290</v>
      </c>
      <c r="C880" s="9"/>
      <c r="D880" s="37">
        <v>8343</v>
      </c>
      <c r="E880" s="13"/>
      <c r="F880" s="13"/>
      <c r="G880" s="13"/>
      <c r="H880" s="13"/>
      <c r="I880" s="13"/>
      <c r="J880" s="9"/>
      <c r="K880" s="315"/>
      <c r="L880" s="315"/>
      <c r="M880" s="114">
        <v>0</v>
      </c>
      <c r="N880" s="114">
        <v>0</v>
      </c>
      <c r="O880" s="114">
        <v>0</v>
      </c>
      <c r="P880" s="114">
        <v>0</v>
      </c>
      <c r="Q880" s="114">
        <v>0</v>
      </c>
      <c r="R880" s="9"/>
      <c r="U880" s="114">
        <v>0</v>
      </c>
      <c r="V880" s="114">
        <v>0</v>
      </c>
      <c r="W880" s="114">
        <v>0</v>
      </c>
      <c r="X880" s="114">
        <v>0</v>
      </c>
      <c r="Y880" s="114">
        <v>0</v>
      </c>
      <c r="Z880" s="9"/>
      <c r="AB880" s="9" t="s">
        <v>372</v>
      </c>
      <c r="AC880" s="9"/>
      <c r="AD880" s="35">
        <v>8401</v>
      </c>
      <c r="AE880" s="366"/>
      <c r="AF880" s="366"/>
      <c r="AG880" s="366"/>
      <c r="AH880" s="366"/>
      <c r="AI880" s="366"/>
      <c r="AJ880" s="366"/>
      <c r="AM880" s="367">
        <v>0</v>
      </c>
      <c r="AN880" s="367">
        <v>0</v>
      </c>
      <c r="AO880" s="367">
        <v>0</v>
      </c>
      <c r="AP880" s="367">
        <v>0</v>
      </c>
      <c r="AQ880" s="367">
        <v>0</v>
      </c>
      <c r="AR880" s="366"/>
      <c r="AU880" s="367">
        <v>0</v>
      </c>
      <c r="AV880" s="367">
        <v>0</v>
      </c>
      <c r="AW880" s="367">
        <v>0</v>
      </c>
      <c r="AX880" s="367">
        <v>0</v>
      </c>
      <c r="AY880" s="367">
        <v>0</v>
      </c>
      <c r="AZ880" s="366"/>
    </row>
    <row r="881" spans="2:52">
      <c r="B881" s="9" t="s">
        <v>790</v>
      </c>
      <c r="C881" s="9"/>
      <c r="D881" s="37">
        <v>8028</v>
      </c>
      <c r="E881" s="13"/>
      <c r="F881" s="13">
        <v>1</v>
      </c>
      <c r="G881" s="13"/>
      <c r="H881" s="13"/>
      <c r="I881" s="13"/>
      <c r="J881" s="9"/>
      <c r="K881" s="315"/>
      <c r="L881" s="315"/>
      <c r="M881" s="114"/>
      <c r="N881" s="114">
        <v>15.32</v>
      </c>
      <c r="O881" s="114">
        <v>0</v>
      </c>
      <c r="P881" s="114">
        <v>0</v>
      </c>
      <c r="Q881" s="114">
        <v>0</v>
      </c>
      <c r="R881" s="9"/>
      <c r="U881" s="114"/>
      <c r="V881" s="114">
        <v>15.32</v>
      </c>
      <c r="W881" s="114">
        <v>0</v>
      </c>
      <c r="X881" s="114">
        <v>0</v>
      </c>
      <c r="Y881" s="114">
        <v>0</v>
      </c>
      <c r="Z881" s="9"/>
      <c r="AB881" s="9" t="s">
        <v>372</v>
      </c>
      <c r="AC881" s="9"/>
      <c r="AD881" s="35">
        <v>8402</v>
      </c>
      <c r="AE881" s="366">
        <v>36</v>
      </c>
      <c r="AF881" s="366">
        <v>20</v>
      </c>
      <c r="AG881" s="366">
        <v>16</v>
      </c>
      <c r="AH881" s="366">
        <v>12</v>
      </c>
      <c r="AI881" s="366">
        <v>11</v>
      </c>
      <c r="AJ881" s="366"/>
      <c r="AM881" s="367">
        <v>4837.3999999999996</v>
      </c>
      <c r="AN881" s="367">
        <v>2478.37</v>
      </c>
      <c r="AO881" s="367">
        <v>1890.57</v>
      </c>
      <c r="AP881" s="367">
        <v>1442.09</v>
      </c>
      <c r="AQ881" s="367">
        <v>1434.15</v>
      </c>
      <c r="AR881" s="366"/>
      <c r="AU881" s="367">
        <v>29.68</v>
      </c>
      <c r="AV881" s="367">
        <v>14.49</v>
      </c>
      <c r="AW881" s="367">
        <v>11.67</v>
      </c>
      <c r="AX881" s="367">
        <v>9.24</v>
      </c>
      <c r="AY881" s="367">
        <v>8.49</v>
      </c>
      <c r="AZ881" s="366"/>
    </row>
    <row r="882" spans="2:52">
      <c r="B882" s="9" t="s">
        <v>292</v>
      </c>
      <c r="C882" s="9"/>
      <c r="D882" s="37">
        <v>8210</v>
      </c>
      <c r="E882" s="13">
        <v>1</v>
      </c>
      <c r="F882" s="13"/>
      <c r="G882" s="13"/>
      <c r="H882" s="13"/>
      <c r="I882" s="13"/>
      <c r="J882" s="9"/>
      <c r="K882" s="315"/>
      <c r="L882" s="315"/>
      <c r="M882" s="114">
        <v>250.05</v>
      </c>
      <c r="N882" s="114">
        <v>0</v>
      </c>
      <c r="O882" s="114">
        <v>0</v>
      </c>
      <c r="P882" s="114">
        <v>0</v>
      </c>
      <c r="Q882" s="114">
        <v>0</v>
      </c>
      <c r="R882" s="9"/>
      <c r="U882" s="114">
        <v>250.05</v>
      </c>
      <c r="V882" s="114">
        <v>0</v>
      </c>
      <c r="W882" s="114">
        <v>0</v>
      </c>
      <c r="X882" s="114">
        <v>0</v>
      </c>
      <c r="Y882" s="114">
        <v>0</v>
      </c>
      <c r="Z882" s="9"/>
      <c r="AB882" s="9" t="s">
        <v>374</v>
      </c>
      <c r="AC882" s="9"/>
      <c r="AD882" s="35">
        <v>0</v>
      </c>
      <c r="AE882" s="366"/>
      <c r="AF882" s="366"/>
      <c r="AG882" s="366"/>
      <c r="AH882" s="366"/>
      <c r="AI882" s="366"/>
      <c r="AJ882" s="366"/>
      <c r="AM882" s="367">
        <v>0</v>
      </c>
      <c r="AN882" s="367">
        <v>0</v>
      </c>
      <c r="AO882" s="367">
        <v>0</v>
      </c>
      <c r="AP882" s="367">
        <v>0</v>
      </c>
      <c r="AQ882" s="367">
        <v>0</v>
      </c>
      <c r="AR882" s="366"/>
      <c r="AU882" s="367">
        <v>0</v>
      </c>
      <c r="AV882" s="367">
        <v>0</v>
      </c>
      <c r="AW882" s="367">
        <v>0</v>
      </c>
      <c r="AX882" s="367">
        <v>0</v>
      </c>
      <c r="AY882" s="367">
        <v>0</v>
      </c>
      <c r="AZ882" s="366"/>
    </row>
    <row r="883" spans="2:52">
      <c r="B883" s="9" t="s">
        <v>292</v>
      </c>
      <c r="C883" s="9"/>
      <c r="D883" s="37">
        <v>8218</v>
      </c>
      <c r="E883" s="13">
        <v>33</v>
      </c>
      <c r="F883" s="13">
        <v>20</v>
      </c>
      <c r="G883" s="13">
        <v>11</v>
      </c>
      <c r="H883" s="13">
        <v>9</v>
      </c>
      <c r="I883" s="13">
        <v>12</v>
      </c>
      <c r="J883" s="9"/>
      <c r="K883" s="315"/>
      <c r="L883" s="315"/>
      <c r="M883" s="114">
        <v>6918.35</v>
      </c>
      <c r="N883" s="114">
        <v>2353.0700000000002</v>
      </c>
      <c r="O883" s="114">
        <v>1407.84</v>
      </c>
      <c r="P883" s="114">
        <v>1186.3900000000001</v>
      </c>
      <c r="Q883" s="114">
        <v>2372.7800000000002</v>
      </c>
      <c r="R883" s="9"/>
      <c r="U883" s="114">
        <v>38.22</v>
      </c>
      <c r="V883" s="114">
        <v>12.86</v>
      </c>
      <c r="W883" s="114">
        <v>8</v>
      </c>
      <c r="X883" s="114">
        <v>7.15</v>
      </c>
      <c r="Y883" s="114">
        <v>12.97</v>
      </c>
      <c r="Z883" s="9"/>
      <c r="AB883" s="9" t="s">
        <v>374</v>
      </c>
      <c r="AC883" s="9"/>
      <c r="AD883" s="35">
        <v>8050</v>
      </c>
      <c r="AE883" s="366"/>
      <c r="AF883" s="366"/>
      <c r="AG883" s="366"/>
      <c r="AH883" s="366"/>
      <c r="AI883" s="366"/>
      <c r="AJ883" s="366"/>
      <c r="AM883" s="367">
        <v>0</v>
      </c>
      <c r="AN883" s="367">
        <v>0</v>
      </c>
      <c r="AO883" s="367">
        <v>0</v>
      </c>
      <c r="AP883" s="367">
        <v>0</v>
      </c>
      <c r="AQ883" s="367">
        <v>0</v>
      </c>
      <c r="AR883" s="366"/>
      <c r="AU883" s="367">
        <v>0</v>
      </c>
      <c r="AV883" s="367">
        <v>0</v>
      </c>
      <c r="AW883" s="367">
        <v>0</v>
      </c>
      <c r="AX883" s="367">
        <v>0</v>
      </c>
      <c r="AY883" s="367">
        <v>0</v>
      </c>
      <c r="AZ883" s="366"/>
    </row>
    <row r="884" spans="2:52">
      <c r="B884" s="9" t="s">
        <v>791</v>
      </c>
      <c r="C884" s="9"/>
      <c r="D884" s="37">
        <v>8218</v>
      </c>
      <c r="E884" s="13">
        <v>8</v>
      </c>
      <c r="F884" s="13">
        <v>6</v>
      </c>
      <c r="G884" s="13">
        <v>5</v>
      </c>
      <c r="H884" s="13">
        <v>4</v>
      </c>
      <c r="I884" s="13">
        <v>4</v>
      </c>
      <c r="J884" s="9"/>
      <c r="K884" s="315"/>
      <c r="L884" s="315"/>
      <c r="M884" s="114">
        <v>1186.4000000000001</v>
      </c>
      <c r="N884" s="114">
        <v>947.6</v>
      </c>
      <c r="O884" s="114">
        <v>440.51</v>
      </c>
      <c r="P884" s="114">
        <v>396.49</v>
      </c>
      <c r="Q884" s="114">
        <v>342.58</v>
      </c>
      <c r="R884" s="9"/>
      <c r="U884" s="114">
        <v>62.44</v>
      </c>
      <c r="V884" s="114">
        <v>49.87</v>
      </c>
      <c r="W884" s="114">
        <v>22.03</v>
      </c>
      <c r="X884" s="114">
        <v>20.87</v>
      </c>
      <c r="Y884" s="114">
        <v>17.13</v>
      </c>
      <c r="Z884" s="9"/>
      <c r="AB884" s="9" t="s">
        <v>374</v>
      </c>
      <c r="AC884" s="9"/>
      <c r="AD884" s="35">
        <v>8053</v>
      </c>
      <c r="AE884" s="366">
        <v>10</v>
      </c>
      <c r="AF884" s="366"/>
      <c r="AG884" s="366"/>
      <c r="AH884" s="366"/>
      <c r="AI884" s="366"/>
      <c r="AJ884" s="366"/>
      <c r="AM884" s="367">
        <v>5004.08</v>
      </c>
      <c r="AN884" s="367">
        <v>-154.76</v>
      </c>
      <c r="AO884" s="367">
        <v>-380.41</v>
      </c>
      <c r="AP884" s="367">
        <v>-300.94</v>
      </c>
      <c r="AQ884" s="367">
        <v>-2428.23</v>
      </c>
      <c r="AR884" s="366"/>
      <c r="AU884" s="367">
        <v>98.12</v>
      </c>
      <c r="AV884" s="367">
        <v>-2.34</v>
      </c>
      <c r="AW884" s="367">
        <v>-6.04</v>
      </c>
      <c r="AX884" s="367">
        <v>-4.8499999999999996</v>
      </c>
      <c r="AY884" s="367">
        <v>-36.24</v>
      </c>
      <c r="AZ884" s="366"/>
    </row>
    <row r="885" spans="2:52">
      <c r="B885" s="9" t="s">
        <v>295</v>
      </c>
      <c r="C885" s="9"/>
      <c r="D885" s="37">
        <v>8260</v>
      </c>
      <c r="E885" s="13">
        <v>6</v>
      </c>
      <c r="F885" s="13">
        <v>5</v>
      </c>
      <c r="G885" s="13">
        <v>5</v>
      </c>
      <c r="H885" s="13">
        <v>5</v>
      </c>
      <c r="I885" s="13">
        <v>5</v>
      </c>
      <c r="J885" s="9"/>
      <c r="K885" s="315"/>
      <c r="L885" s="315"/>
      <c r="M885" s="114">
        <v>178.42</v>
      </c>
      <c r="N885" s="114">
        <v>219.16</v>
      </c>
      <c r="O885" s="114">
        <v>198.93</v>
      </c>
      <c r="P885" s="114">
        <v>146.01</v>
      </c>
      <c r="Q885" s="114">
        <v>383.47</v>
      </c>
      <c r="R885" s="9"/>
      <c r="U885" s="114">
        <v>19.82</v>
      </c>
      <c r="V885" s="114">
        <v>21.92</v>
      </c>
      <c r="W885" s="114">
        <v>24.87</v>
      </c>
      <c r="X885" s="114">
        <v>18.25</v>
      </c>
      <c r="Y885" s="114">
        <v>34.86</v>
      </c>
      <c r="Z885" s="9"/>
      <c r="AB885" s="9" t="s">
        <v>753</v>
      </c>
      <c r="AC885" s="9"/>
      <c r="AD885" s="35">
        <v>8053</v>
      </c>
      <c r="AE885" s="366"/>
      <c r="AF885" s="366"/>
      <c r="AG885" s="366"/>
      <c r="AH885" s="366"/>
      <c r="AI885" s="366"/>
      <c r="AJ885" s="366"/>
      <c r="AM885" s="367"/>
      <c r="AN885" s="367"/>
      <c r="AO885" s="367">
        <v>0</v>
      </c>
      <c r="AP885" s="367"/>
      <c r="AQ885" s="367">
        <v>-71.36</v>
      </c>
      <c r="AR885" s="366"/>
      <c r="AU885" s="367"/>
      <c r="AV885" s="367"/>
      <c r="AW885" s="367">
        <v>0</v>
      </c>
      <c r="AX885" s="367"/>
      <c r="AY885" s="367">
        <v>-71.36</v>
      </c>
      <c r="AZ885" s="366"/>
    </row>
    <row r="886" spans="2:52">
      <c r="B886" s="9" t="s">
        <v>744</v>
      </c>
      <c r="C886" s="9"/>
      <c r="D886" s="37">
        <v>8260</v>
      </c>
      <c r="E886" s="13"/>
      <c r="F886" s="13"/>
      <c r="G886" s="13"/>
      <c r="H886" s="13"/>
      <c r="I886" s="13"/>
      <c r="J886" s="9"/>
      <c r="K886" s="315"/>
      <c r="L886" s="315"/>
      <c r="M886" s="114">
        <v>-21.72</v>
      </c>
      <c r="N886" s="114">
        <v>0</v>
      </c>
      <c r="O886" s="114">
        <v>0</v>
      </c>
      <c r="P886" s="114">
        <v>0</v>
      </c>
      <c r="Q886" s="114">
        <v>0</v>
      </c>
      <c r="R886" s="9"/>
      <c r="U886" s="114">
        <v>-21.72</v>
      </c>
      <c r="V886" s="114">
        <v>0</v>
      </c>
      <c r="W886" s="114">
        <v>0</v>
      </c>
      <c r="X886" s="114">
        <v>0</v>
      </c>
      <c r="Y886" s="114">
        <v>0</v>
      </c>
      <c r="Z886" s="9"/>
      <c r="AB886" s="9" t="s">
        <v>376</v>
      </c>
      <c r="AC886" s="9"/>
      <c r="AD886" s="35">
        <v>8223</v>
      </c>
      <c r="AE886" s="366">
        <v>37</v>
      </c>
      <c r="AF886" s="366">
        <v>17</v>
      </c>
      <c r="AG886" s="366">
        <v>9</v>
      </c>
      <c r="AH886" s="366">
        <v>6</v>
      </c>
      <c r="AI886" s="366">
        <v>6</v>
      </c>
      <c r="AJ886" s="366"/>
      <c r="AM886" s="367">
        <v>4804.6000000000004</v>
      </c>
      <c r="AN886" s="367">
        <v>1836.06</v>
      </c>
      <c r="AO886" s="367">
        <v>557.95000000000005</v>
      </c>
      <c r="AP886" s="367">
        <v>492.92</v>
      </c>
      <c r="AQ886" s="367">
        <v>202.77</v>
      </c>
      <c r="AR886" s="366"/>
      <c r="AU886" s="367">
        <v>14.74</v>
      </c>
      <c r="AV886" s="367">
        <v>5.88</v>
      </c>
      <c r="AW886" s="367">
        <v>1.73</v>
      </c>
      <c r="AX886" s="367">
        <v>1.58</v>
      </c>
      <c r="AY886" s="367">
        <v>0.61</v>
      </c>
      <c r="AZ886" s="366"/>
    </row>
    <row r="887" spans="2:52">
      <c r="B887" s="9" t="s">
        <v>296</v>
      </c>
      <c r="C887" s="9"/>
      <c r="D887" s="37">
        <v>8215</v>
      </c>
      <c r="E887" s="13">
        <v>57</v>
      </c>
      <c r="F887" s="13">
        <v>29</v>
      </c>
      <c r="G887" s="13">
        <v>22</v>
      </c>
      <c r="H887" s="13">
        <v>19</v>
      </c>
      <c r="I887" s="13">
        <v>17</v>
      </c>
      <c r="J887" s="9"/>
      <c r="K887" s="315"/>
      <c r="L887" s="315"/>
      <c r="M887" s="114">
        <v>1800.03</v>
      </c>
      <c r="N887" s="114">
        <v>1442.16</v>
      </c>
      <c r="O887" s="114">
        <v>335.17</v>
      </c>
      <c r="P887" s="114">
        <v>694.77</v>
      </c>
      <c r="Q887" s="114">
        <v>2571.62</v>
      </c>
      <c r="R887" s="9"/>
      <c r="U887" s="114">
        <v>7.35</v>
      </c>
      <c r="V887" s="114">
        <v>6.77</v>
      </c>
      <c r="W887" s="114">
        <v>1.39</v>
      </c>
      <c r="X887" s="114">
        <v>3.23</v>
      </c>
      <c r="Y887" s="114">
        <v>10.54</v>
      </c>
      <c r="Z887" s="9"/>
      <c r="AB887" s="9" t="s">
        <v>379</v>
      </c>
      <c r="AC887" s="9"/>
      <c r="AD887" s="35">
        <v>8329</v>
      </c>
      <c r="AE887" s="366">
        <v>5</v>
      </c>
      <c r="AF887" s="366">
        <v>3</v>
      </c>
      <c r="AG887" s="366">
        <v>3</v>
      </c>
      <c r="AH887" s="366">
        <v>3</v>
      </c>
      <c r="AI887" s="366">
        <v>3</v>
      </c>
      <c r="AJ887" s="366"/>
      <c r="AM887" s="367">
        <v>14837.96</v>
      </c>
      <c r="AN887" s="367">
        <v>93.13</v>
      </c>
      <c r="AO887" s="367">
        <v>86.76</v>
      </c>
      <c r="AP887" s="367">
        <v>102.34</v>
      </c>
      <c r="AQ887" s="367">
        <v>1928.24</v>
      </c>
      <c r="AR887" s="366"/>
      <c r="AU887" s="367">
        <v>1483.8</v>
      </c>
      <c r="AV887" s="367">
        <v>9.31</v>
      </c>
      <c r="AW887" s="367">
        <v>8.68</v>
      </c>
      <c r="AX887" s="367">
        <v>12.79</v>
      </c>
      <c r="AY887" s="367">
        <v>192.82</v>
      </c>
      <c r="AZ887" s="366"/>
    </row>
    <row r="888" spans="2:52">
      <c r="B888" s="9" t="s">
        <v>297</v>
      </c>
      <c r="C888" s="9"/>
      <c r="D888" s="37">
        <v>8219</v>
      </c>
      <c r="E888" s="13">
        <v>109</v>
      </c>
      <c r="F888" s="13">
        <v>70</v>
      </c>
      <c r="G888" s="13">
        <v>49</v>
      </c>
      <c r="H888" s="13">
        <v>27</v>
      </c>
      <c r="I888" s="13">
        <v>29</v>
      </c>
      <c r="J888" s="9"/>
      <c r="K888" s="315"/>
      <c r="L888" s="315"/>
      <c r="M888" s="114">
        <v>11979.35</v>
      </c>
      <c r="N888" s="114">
        <v>8719.83</v>
      </c>
      <c r="O888" s="114">
        <v>9590.9500000000007</v>
      </c>
      <c r="P888" s="114">
        <v>3486.57</v>
      </c>
      <c r="Q888" s="114">
        <v>7605.62</v>
      </c>
      <c r="R888" s="9"/>
      <c r="U888" s="114">
        <v>26.98</v>
      </c>
      <c r="V888" s="114">
        <v>19.68</v>
      </c>
      <c r="W888" s="114">
        <v>21.75</v>
      </c>
      <c r="X888" s="114">
        <v>8.32</v>
      </c>
      <c r="Y888" s="114">
        <v>16.53</v>
      </c>
      <c r="Z888" s="9"/>
      <c r="AB888" s="9" t="s">
        <v>381</v>
      </c>
      <c r="AC888" s="9"/>
      <c r="AD888" s="35">
        <v>8050</v>
      </c>
      <c r="AE888" s="366"/>
      <c r="AF888" s="366"/>
      <c r="AG888" s="366"/>
      <c r="AH888" s="366"/>
      <c r="AI888" s="366"/>
      <c r="AJ888" s="366"/>
      <c r="AM888" s="367">
        <v>0</v>
      </c>
      <c r="AN888" s="367">
        <v>0</v>
      </c>
      <c r="AO888" s="367">
        <v>0</v>
      </c>
      <c r="AP888" s="367">
        <v>0</v>
      </c>
      <c r="AQ888" s="367">
        <v>0</v>
      </c>
      <c r="AR888" s="366"/>
      <c r="AU888" s="367">
        <v>0</v>
      </c>
      <c r="AV888" s="367">
        <v>0</v>
      </c>
      <c r="AW888" s="367">
        <v>0</v>
      </c>
      <c r="AX888" s="367">
        <v>0</v>
      </c>
      <c r="AY888" s="367">
        <v>0</v>
      </c>
      <c r="AZ888" s="366"/>
    </row>
    <row r="889" spans="2:52">
      <c r="B889" s="9" t="s">
        <v>300</v>
      </c>
      <c r="C889" s="9"/>
      <c r="D889" s="37">
        <v>8323</v>
      </c>
      <c r="E889" s="13">
        <v>46</v>
      </c>
      <c r="F889" s="13">
        <v>34</v>
      </c>
      <c r="G889" s="13">
        <v>23</v>
      </c>
      <c r="H889" s="13">
        <v>14</v>
      </c>
      <c r="I889" s="13">
        <v>12</v>
      </c>
      <c r="J889" s="9"/>
      <c r="K889" s="315"/>
      <c r="L889" s="315"/>
      <c r="M889" s="114">
        <v>5793.49</v>
      </c>
      <c r="N889" s="114">
        <v>3638.21</v>
      </c>
      <c r="O889" s="114">
        <v>3528.18</v>
      </c>
      <c r="P889" s="114">
        <v>1973.61</v>
      </c>
      <c r="Q889" s="114">
        <v>8664.8700000000008</v>
      </c>
      <c r="R889" s="9"/>
      <c r="U889" s="114">
        <v>21.46</v>
      </c>
      <c r="V889" s="114">
        <v>13.04</v>
      </c>
      <c r="W889" s="114">
        <v>13.95</v>
      </c>
      <c r="X889" s="114">
        <v>7.28</v>
      </c>
      <c r="Y889" s="114">
        <v>31.06</v>
      </c>
      <c r="Z889" s="9"/>
      <c r="AB889" s="9" t="s">
        <v>381</v>
      </c>
      <c r="AC889" s="9"/>
      <c r="AD889" s="35">
        <v>8092</v>
      </c>
      <c r="AE889" s="366">
        <v>3</v>
      </c>
      <c r="AF889" s="366">
        <v>1</v>
      </c>
      <c r="AG889" s="366">
        <v>1</v>
      </c>
      <c r="AH889" s="366"/>
      <c r="AI889" s="366"/>
      <c r="AJ889" s="366"/>
      <c r="AM889" s="367">
        <v>460.9</v>
      </c>
      <c r="AN889" s="367">
        <v>86.92</v>
      </c>
      <c r="AO889" s="367">
        <v>130.56</v>
      </c>
      <c r="AP889" s="367">
        <v>0</v>
      </c>
      <c r="AQ889" s="367">
        <v>-414.28</v>
      </c>
      <c r="AR889" s="366"/>
      <c r="AU889" s="367">
        <v>13.17</v>
      </c>
      <c r="AV889" s="367">
        <v>2.56</v>
      </c>
      <c r="AW889" s="367">
        <v>3.84</v>
      </c>
      <c r="AX889" s="367">
        <v>0</v>
      </c>
      <c r="AY889" s="367">
        <v>-12.18</v>
      </c>
      <c r="AZ889" s="366"/>
    </row>
    <row r="890" spans="2:52">
      <c r="B890" s="9" t="s">
        <v>302</v>
      </c>
      <c r="C890" s="9"/>
      <c r="D890" s="37">
        <v>8032</v>
      </c>
      <c r="E890" s="13">
        <v>55</v>
      </c>
      <c r="F890" s="13">
        <v>31</v>
      </c>
      <c r="G890" s="13">
        <v>19</v>
      </c>
      <c r="H890" s="13">
        <v>14</v>
      </c>
      <c r="I890" s="13">
        <v>14</v>
      </c>
      <c r="J890" s="9"/>
      <c r="K890" s="315"/>
      <c r="L890" s="315"/>
      <c r="M890" s="114">
        <v>5217.42</v>
      </c>
      <c r="N890" s="114">
        <v>4329.6499999999996</v>
      </c>
      <c r="O890" s="114">
        <v>2010.18</v>
      </c>
      <c r="P890" s="114">
        <v>1461.12</v>
      </c>
      <c r="Q890" s="114">
        <v>4726.18</v>
      </c>
      <c r="R890" s="9"/>
      <c r="U890" s="114">
        <v>22.78</v>
      </c>
      <c r="V890" s="114">
        <v>18.91</v>
      </c>
      <c r="W890" s="114">
        <v>8.89</v>
      </c>
      <c r="X890" s="114">
        <v>6.52</v>
      </c>
      <c r="Y890" s="114">
        <v>20.64</v>
      </c>
      <c r="Z890" s="9"/>
      <c r="AB890" s="9" t="s">
        <v>751</v>
      </c>
      <c r="AC890" s="9"/>
      <c r="AD890" s="35">
        <v>8330</v>
      </c>
      <c r="AE890" s="366"/>
      <c r="AF890" s="366"/>
      <c r="AG890" s="366"/>
      <c r="AH890" s="366"/>
      <c r="AI890" s="366"/>
      <c r="AJ890" s="366"/>
      <c r="AM890" s="367">
        <v>0</v>
      </c>
      <c r="AN890" s="367">
        <v>0</v>
      </c>
      <c r="AO890" s="367">
        <v>0</v>
      </c>
      <c r="AP890" s="367">
        <v>0</v>
      </c>
      <c r="AQ890" s="367">
        <v>0</v>
      </c>
      <c r="AR890" s="366"/>
      <c r="AU890" s="367">
        <v>0</v>
      </c>
      <c r="AV890" s="367">
        <v>0</v>
      </c>
      <c r="AW890" s="367">
        <v>0</v>
      </c>
      <c r="AX890" s="367">
        <v>0</v>
      </c>
      <c r="AY890" s="367">
        <v>0</v>
      </c>
      <c r="AZ890" s="366"/>
    </row>
    <row r="891" spans="2:52">
      <c r="B891" s="9" t="s">
        <v>302</v>
      </c>
      <c r="C891" s="9"/>
      <c r="D891" s="37">
        <v>8088</v>
      </c>
      <c r="E891" s="13">
        <v>21</v>
      </c>
      <c r="F891" s="13">
        <v>11</v>
      </c>
      <c r="G891" s="13">
        <v>7</v>
      </c>
      <c r="H891" s="13">
        <v>5</v>
      </c>
      <c r="I891" s="13">
        <v>5</v>
      </c>
      <c r="J891" s="9"/>
      <c r="K891" s="315"/>
      <c r="L891" s="315"/>
      <c r="M891" s="114">
        <v>1475.92</v>
      </c>
      <c r="N891" s="114">
        <v>799.13</v>
      </c>
      <c r="O891" s="114">
        <v>295.91000000000003</v>
      </c>
      <c r="P891" s="114">
        <v>139.54</v>
      </c>
      <c r="Q891" s="114">
        <v>-2166.81</v>
      </c>
      <c r="R891" s="9"/>
      <c r="U891" s="114">
        <v>12.4</v>
      </c>
      <c r="V891" s="114">
        <v>6.5</v>
      </c>
      <c r="W891" s="114">
        <v>2.4300000000000002</v>
      </c>
      <c r="X891" s="114">
        <v>1.1599999999999999</v>
      </c>
      <c r="Y891" s="114">
        <v>-17.47</v>
      </c>
      <c r="Z891" s="9"/>
      <c r="AB891" s="9" t="s">
        <v>382</v>
      </c>
      <c r="AC891" s="9"/>
      <c r="AD891" s="35">
        <v>8053</v>
      </c>
      <c r="AE891" s="366"/>
      <c r="AF891" s="366"/>
      <c r="AG891" s="366"/>
      <c r="AH891" s="366"/>
      <c r="AI891" s="366"/>
      <c r="AJ891" s="366"/>
      <c r="AM891" s="367">
        <v>0</v>
      </c>
      <c r="AN891" s="367">
        <v>0</v>
      </c>
      <c r="AO891" s="367">
        <v>0</v>
      </c>
      <c r="AP891" s="367"/>
      <c r="AQ891" s="367">
        <v>0</v>
      </c>
      <c r="AR891" s="366"/>
      <c r="AU891" s="367">
        <v>0</v>
      </c>
      <c r="AV891" s="367">
        <v>0</v>
      </c>
      <c r="AW891" s="367">
        <v>0</v>
      </c>
      <c r="AX891" s="367"/>
      <c r="AY891" s="367">
        <v>0</v>
      </c>
      <c r="AZ891" s="366"/>
    </row>
    <row r="892" spans="2:52">
      <c r="B892" s="9" t="s">
        <v>304</v>
      </c>
      <c r="C892" s="9"/>
      <c r="D892" s="37">
        <v>8349</v>
      </c>
      <c r="E892" s="13">
        <v>2</v>
      </c>
      <c r="F892" s="13">
        <v>1</v>
      </c>
      <c r="G892" s="13"/>
      <c r="H892" s="13"/>
      <c r="I892" s="13"/>
      <c r="J892" s="9"/>
      <c r="K892" s="315"/>
      <c r="L892" s="315"/>
      <c r="M892" s="114">
        <v>747.73</v>
      </c>
      <c r="N892" s="114">
        <v>80.86</v>
      </c>
      <c r="O892" s="114">
        <v>0</v>
      </c>
      <c r="P892" s="114">
        <v>0</v>
      </c>
      <c r="Q892" s="114">
        <v>-4.2699999999999996</v>
      </c>
      <c r="R892" s="9"/>
      <c r="U892" s="114">
        <v>373.87</v>
      </c>
      <c r="V892" s="114">
        <v>40.43</v>
      </c>
      <c r="W892" s="114">
        <v>0</v>
      </c>
      <c r="X892" s="114">
        <v>0</v>
      </c>
      <c r="Y892" s="114">
        <v>-2.14</v>
      </c>
      <c r="Z892" s="9"/>
      <c r="AB892" s="9" t="s">
        <v>382</v>
      </c>
      <c r="AC892" s="9"/>
      <c r="AD892" s="35">
        <v>8330</v>
      </c>
      <c r="AE892" s="366">
        <v>79</v>
      </c>
      <c r="AF892" s="366">
        <v>43</v>
      </c>
      <c r="AG892" s="366">
        <v>25</v>
      </c>
      <c r="AH892" s="366">
        <v>20</v>
      </c>
      <c r="AI892" s="366">
        <v>15</v>
      </c>
      <c r="AJ892" s="366"/>
      <c r="AM892" s="367">
        <v>50171.99</v>
      </c>
      <c r="AN892" s="367">
        <v>43625.760000000002</v>
      </c>
      <c r="AO892" s="367">
        <v>5848.67</v>
      </c>
      <c r="AP892" s="367">
        <v>2328.4</v>
      </c>
      <c r="AQ892" s="367">
        <v>787.61</v>
      </c>
      <c r="AR892" s="366"/>
      <c r="AU892" s="367">
        <v>78.64</v>
      </c>
      <c r="AV892" s="367">
        <v>68.27</v>
      </c>
      <c r="AW892" s="367">
        <v>9.27</v>
      </c>
      <c r="AX892" s="367">
        <v>3.8</v>
      </c>
      <c r="AY892" s="367">
        <v>1.21</v>
      </c>
      <c r="AZ892" s="366"/>
    </row>
    <row r="893" spans="2:52">
      <c r="B893" s="9" t="s">
        <v>305</v>
      </c>
      <c r="C893" s="9"/>
      <c r="D893" s="37">
        <v>8037</v>
      </c>
      <c r="E893" s="13">
        <v>964</v>
      </c>
      <c r="F893" s="13">
        <v>537</v>
      </c>
      <c r="G893" s="13">
        <v>382</v>
      </c>
      <c r="H893" s="13">
        <v>267</v>
      </c>
      <c r="I893" s="13">
        <v>326</v>
      </c>
      <c r="J893" s="9"/>
      <c r="K893" s="315"/>
      <c r="L893" s="315"/>
      <c r="M893" s="114">
        <v>105185.67</v>
      </c>
      <c r="N893" s="114">
        <v>54498.28</v>
      </c>
      <c r="O893" s="114">
        <v>44758.89</v>
      </c>
      <c r="P893" s="114">
        <v>26303.7</v>
      </c>
      <c r="Q893" s="114">
        <v>61178.44</v>
      </c>
      <c r="R893" s="9"/>
      <c r="U893" s="114">
        <v>22.66</v>
      </c>
      <c r="V893" s="114">
        <v>11.95</v>
      </c>
      <c r="W893" s="114">
        <v>9.8000000000000007</v>
      </c>
      <c r="X893" s="114">
        <v>5.9</v>
      </c>
      <c r="Y893" s="114">
        <v>13.31</v>
      </c>
      <c r="Z893" s="9"/>
      <c r="AB893" s="9" t="s">
        <v>383</v>
      </c>
      <c r="AC893" s="9"/>
      <c r="AD893" s="35">
        <v>8210</v>
      </c>
      <c r="AE893" s="366">
        <v>3</v>
      </c>
      <c r="AF893" s="366">
        <v>2</v>
      </c>
      <c r="AG893" s="366"/>
      <c r="AH893" s="366"/>
      <c r="AI893" s="366"/>
      <c r="AJ893" s="366"/>
      <c r="AM893" s="367">
        <v>156.28</v>
      </c>
      <c r="AN893" s="367">
        <v>160.32</v>
      </c>
      <c r="AO893" s="367">
        <v>0</v>
      </c>
      <c r="AP893" s="367">
        <v>0</v>
      </c>
      <c r="AQ893" s="367">
        <v>-2679.24</v>
      </c>
      <c r="AR893" s="366"/>
      <c r="AU893" s="367">
        <v>3.33</v>
      </c>
      <c r="AV893" s="367">
        <v>3.34</v>
      </c>
      <c r="AW893" s="367">
        <v>0</v>
      </c>
      <c r="AX893" s="367">
        <v>0</v>
      </c>
      <c r="AY893" s="367">
        <v>-48.71</v>
      </c>
      <c r="AZ893" s="366"/>
    </row>
    <row r="894" spans="2:52">
      <c r="B894" s="9" t="s">
        <v>305</v>
      </c>
      <c r="C894" s="9"/>
      <c r="D894" s="37">
        <v>8094</v>
      </c>
      <c r="E894" s="13"/>
      <c r="F894" s="13"/>
      <c r="G894" s="13"/>
      <c r="H894" s="13"/>
      <c r="I894" s="13"/>
      <c r="J894" s="9"/>
      <c r="K894" s="315"/>
      <c r="L894" s="315"/>
      <c r="M894" s="114">
        <v>0</v>
      </c>
      <c r="N894" s="114">
        <v>0</v>
      </c>
      <c r="O894" s="114">
        <v>0</v>
      </c>
      <c r="P894" s="114">
        <v>0</v>
      </c>
      <c r="Q894" s="114">
        <v>0</v>
      </c>
      <c r="R894" s="9"/>
      <c r="U894" s="114">
        <v>0</v>
      </c>
      <c r="V894" s="114">
        <v>0</v>
      </c>
      <c r="W894" s="114">
        <v>0</v>
      </c>
      <c r="X894" s="114">
        <v>0</v>
      </c>
      <c r="Y894" s="114">
        <v>0</v>
      </c>
      <c r="Z894" s="9"/>
      <c r="AB894" s="9" t="s">
        <v>642</v>
      </c>
      <c r="AC894" s="9"/>
      <c r="AD894" s="35">
        <v>8234</v>
      </c>
      <c r="AE894" s="366"/>
      <c r="AF894" s="366"/>
      <c r="AG894" s="366"/>
      <c r="AH894" s="366"/>
      <c r="AI894" s="366"/>
      <c r="AJ894" s="366"/>
      <c r="AM894" s="367">
        <v>0</v>
      </c>
      <c r="AN894" s="367">
        <v>0</v>
      </c>
      <c r="AO894" s="367">
        <v>0</v>
      </c>
      <c r="AP894" s="367">
        <v>0</v>
      </c>
      <c r="AQ894" s="367">
        <v>0</v>
      </c>
      <c r="AR894" s="366"/>
      <c r="AU894" s="367">
        <v>0</v>
      </c>
      <c r="AV894" s="367">
        <v>0</v>
      </c>
      <c r="AW894" s="367">
        <v>0</v>
      </c>
      <c r="AX894" s="367">
        <v>0</v>
      </c>
      <c r="AY894" s="367">
        <v>0</v>
      </c>
      <c r="AZ894" s="366"/>
    </row>
    <row r="895" spans="2:52">
      <c r="B895" s="9" t="s">
        <v>306</v>
      </c>
      <c r="C895" s="9"/>
      <c r="D895" s="37">
        <v>8038</v>
      </c>
      <c r="E895" s="13">
        <v>32</v>
      </c>
      <c r="F895" s="13">
        <v>14</v>
      </c>
      <c r="G895" s="13">
        <v>8</v>
      </c>
      <c r="H895" s="13">
        <v>9</v>
      </c>
      <c r="I895" s="13">
        <v>13</v>
      </c>
      <c r="J895" s="9"/>
      <c r="K895" s="315"/>
      <c r="L895" s="315"/>
      <c r="M895" s="114">
        <v>4532.6099999999997</v>
      </c>
      <c r="N895" s="114">
        <v>2319.73</v>
      </c>
      <c r="O895" s="114">
        <v>1681.28</v>
      </c>
      <c r="P895" s="114">
        <v>1224.25</v>
      </c>
      <c r="Q895" s="114">
        <v>4187.8999999999996</v>
      </c>
      <c r="R895" s="9"/>
      <c r="U895" s="114">
        <v>34.6</v>
      </c>
      <c r="V895" s="114">
        <v>18.12</v>
      </c>
      <c r="W895" s="114">
        <v>12.93</v>
      </c>
      <c r="X895" s="114">
        <v>9.8699999999999992</v>
      </c>
      <c r="Y895" s="114">
        <v>31.97</v>
      </c>
      <c r="Z895" s="9"/>
      <c r="AB895" s="9" t="s">
        <v>384</v>
      </c>
      <c r="AC895" s="9"/>
      <c r="AD895" s="35">
        <v>8232</v>
      </c>
      <c r="AE895" s="366">
        <v>1</v>
      </c>
      <c r="AF895" s="366">
        <v>1</v>
      </c>
      <c r="AG895" s="366">
        <v>1</v>
      </c>
      <c r="AH895" s="366"/>
      <c r="AI895" s="366"/>
      <c r="AJ895" s="366"/>
      <c r="AM895" s="367">
        <v>1089.1300000000001</v>
      </c>
      <c r="AN895" s="367">
        <v>1095.52</v>
      </c>
      <c r="AO895" s="367">
        <v>75.47</v>
      </c>
      <c r="AP895" s="367">
        <v>0</v>
      </c>
      <c r="AQ895" s="367">
        <v>0</v>
      </c>
      <c r="AR895" s="366"/>
      <c r="AU895" s="367">
        <v>272.27999999999997</v>
      </c>
      <c r="AV895" s="367">
        <v>273.88</v>
      </c>
      <c r="AW895" s="367">
        <v>18.87</v>
      </c>
      <c r="AX895" s="367">
        <v>0</v>
      </c>
      <c r="AY895" s="367">
        <v>0</v>
      </c>
      <c r="AZ895" s="366"/>
    </row>
    <row r="896" spans="2:52">
      <c r="B896" s="9" t="s">
        <v>308</v>
      </c>
      <c r="C896" s="9"/>
      <c r="D896" s="37">
        <v>8344</v>
      </c>
      <c r="E896" s="13">
        <v>7</v>
      </c>
      <c r="F896" s="13">
        <v>5</v>
      </c>
      <c r="G896" s="13">
        <v>3</v>
      </c>
      <c r="H896" s="13">
        <v>1</v>
      </c>
      <c r="I896" s="13">
        <v>4</v>
      </c>
      <c r="J896" s="9"/>
      <c r="K896" s="315"/>
      <c r="L896" s="315"/>
      <c r="M896" s="114">
        <v>847.75</v>
      </c>
      <c r="N896" s="114">
        <v>421.27</v>
      </c>
      <c r="O896" s="114">
        <v>232.2</v>
      </c>
      <c r="P896" s="114">
        <v>-6.52</v>
      </c>
      <c r="Q896" s="114">
        <v>688.7</v>
      </c>
      <c r="R896" s="9"/>
      <c r="U896" s="114">
        <v>40.369999999999997</v>
      </c>
      <c r="V896" s="114">
        <v>20.059999999999999</v>
      </c>
      <c r="W896" s="114">
        <v>10.1</v>
      </c>
      <c r="X896" s="114">
        <v>-0.31</v>
      </c>
      <c r="Y896" s="114">
        <v>28.7</v>
      </c>
      <c r="Z896" s="9"/>
      <c r="AB896" s="9" t="s">
        <v>384</v>
      </c>
      <c r="AC896" s="9"/>
      <c r="AD896" s="35">
        <v>8234</v>
      </c>
      <c r="AE896" s="366">
        <v>25</v>
      </c>
      <c r="AF896" s="366">
        <v>14</v>
      </c>
      <c r="AG896" s="366">
        <v>8</v>
      </c>
      <c r="AH896" s="366">
        <v>2</v>
      </c>
      <c r="AI896" s="366">
        <v>3</v>
      </c>
      <c r="AJ896" s="366"/>
      <c r="AM896" s="367">
        <v>54411.83</v>
      </c>
      <c r="AN896" s="367">
        <v>7051.72</v>
      </c>
      <c r="AO896" s="367">
        <v>193.75</v>
      </c>
      <c r="AP896" s="367">
        <v>43.28</v>
      </c>
      <c r="AQ896" s="367">
        <v>57.08</v>
      </c>
      <c r="AR896" s="366"/>
      <c r="AU896" s="367">
        <v>318.2</v>
      </c>
      <c r="AV896" s="367">
        <v>40.76</v>
      </c>
      <c r="AW896" s="367">
        <v>1.1599999999999999</v>
      </c>
      <c r="AX896" s="367">
        <v>0.27</v>
      </c>
      <c r="AY896" s="367">
        <v>0.33</v>
      </c>
      <c r="AZ896" s="366"/>
    </row>
    <row r="897" spans="2:52">
      <c r="B897" s="9" t="s">
        <v>310</v>
      </c>
      <c r="C897" s="9"/>
      <c r="D897" s="37">
        <v>8079</v>
      </c>
      <c r="E897" s="13"/>
      <c r="F897" s="13"/>
      <c r="G897" s="13"/>
      <c r="H897" s="13"/>
      <c r="I897" s="13"/>
      <c r="J897" s="9"/>
      <c r="K897" s="315"/>
      <c r="L897" s="315"/>
      <c r="M897" s="114">
        <v>0</v>
      </c>
      <c r="N897" s="114">
        <v>0</v>
      </c>
      <c r="O897" s="114">
        <v>0</v>
      </c>
      <c r="P897" s="114">
        <v>0</v>
      </c>
      <c r="Q897" s="114">
        <v>0</v>
      </c>
      <c r="R897" s="9"/>
      <c r="U897" s="114">
        <v>0</v>
      </c>
      <c r="V897" s="114">
        <v>0</v>
      </c>
      <c r="W897" s="114">
        <v>0</v>
      </c>
      <c r="X897" s="114">
        <v>0</v>
      </c>
      <c r="Y897" s="114">
        <v>0</v>
      </c>
      <c r="Z897" s="9"/>
      <c r="AB897" s="9" t="s">
        <v>385</v>
      </c>
      <c r="AC897" s="9"/>
      <c r="AD897" s="35">
        <v>8055</v>
      </c>
      <c r="AE897" s="366">
        <v>3</v>
      </c>
      <c r="AF897" s="366">
        <v>3</v>
      </c>
      <c r="AG897" s="366">
        <v>3</v>
      </c>
      <c r="AH897" s="366">
        <v>3</v>
      </c>
      <c r="AI897" s="366">
        <v>3</v>
      </c>
      <c r="AJ897" s="366"/>
      <c r="AM897" s="367">
        <v>-46.51</v>
      </c>
      <c r="AN897" s="367">
        <v>-979.61</v>
      </c>
      <c r="AO897" s="367">
        <v>102.15</v>
      </c>
      <c r="AP897" s="367">
        <v>121.81</v>
      </c>
      <c r="AQ897" s="367">
        <v>2560.5700000000002</v>
      </c>
      <c r="AR897" s="366"/>
      <c r="AU897" s="367">
        <v>-1.6</v>
      </c>
      <c r="AV897" s="367">
        <v>-28.81</v>
      </c>
      <c r="AW897" s="367">
        <v>3.1</v>
      </c>
      <c r="AX897" s="367">
        <v>3.93</v>
      </c>
      <c r="AY897" s="367">
        <v>69.2</v>
      </c>
      <c r="AZ897" s="366"/>
    </row>
    <row r="898" spans="2:52">
      <c r="B898" s="9" t="s">
        <v>313</v>
      </c>
      <c r="C898" s="9"/>
      <c r="D898" s="37">
        <v>8039</v>
      </c>
      <c r="E898" s="13">
        <v>23</v>
      </c>
      <c r="F898" s="13">
        <v>14</v>
      </c>
      <c r="G898" s="13">
        <v>6</v>
      </c>
      <c r="H898" s="13">
        <v>7</v>
      </c>
      <c r="I898" s="13">
        <v>4</v>
      </c>
      <c r="J898" s="9"/>
      <c r="K898" s="315"/>
      <c r="L898" s="315"/>
      <c r="M898" s="114">
        <v>3528.35</v>
      </c>
      <c r="N898" s="114">
        <v>1968.44</v>
      </c>
      <c r="O898" s="114">
        <v>582.07000000000005</v>
      </c>
      <c r="P898" s="114">
        <v>794.96</v>
      </c>
      <c r="Q898" s="114">
        <v>1339.59</v>
      </c>
      <c r="R898" s="9"/>
      <c r="U898" s="114">
        <v>28.23</v>
      </c>
      <c r="V898" s="114">
        <v>15.62</v>
      </c>
      <c r="W898" s="114">
        <v>4.8499999999999996</v>
      </c>
      <c r="X898" s="114">
        <v>6.74</v>
      </c>
      <c r="Y898" s="114">
        <v>10.89</v>
      </c>
      <c r="Z898" s="9"/>
      <c r="AB898" s="9" t="s">
        <v>386</v>
      </c>
      <c r="AC898" s="9"/>
      <c r="AD898" s="35">
        <v>8056</v>
      </c>
      <c r="AE898" s="366">
        <v>25</v>
      </c>
      <c r="AF898" s="366">
        <v>23</v>
      </c>
      <c r="AG898" s="366">
        <v>15</v>
      </c>
      <c r="AH898" s="366">
        <v>13</v>
      </c>
      <c r="AI898" s="366">
        <v>5</v>
      </c>
      <c r="AJ898" s="366"/>
      <c r="AM898" s="367">
        <v>2668.95</v>
      </c>
      <c r="AN898" s="367">
        <v>2458.0100000000002</v>
      </c>
      <c r="AO898" s="367">
        <v>1388.87</v>
      </c>
      <c r="AP898" s="367">
        <v>339.28</v>
      </c>
      <c r="AQ898" s="367">
        <v>-2802.06</v>
      </c>
      <c r="AR898" s="366"/>
      <c r="AU898" s="367">
        <v>49.43</v>
      </c>
      <c r="AV898" s="367">
        <v>40.97</v>
      </c>
      <c r="AW898" s="367">
        <v>23.95</v>
      </c>
      <c r="AX898" s="367">
        <v>6.92</v>
      </c>
      <c r="AY898" s="367">
        <v>-43.78</v>
      </c>
      <c r="AZ898" s="366"/>
    </row>
    <row r="899" spans="2:52">
      <c r="B899" s="9" t="s">
        <v>315</v>
      </c>
      <c r="C899" s="9"/>
      <c r="D899" s="37">
        <v>8008</v>
      </c>
      <c r="E899" s="13">
        <v>43</v>
      </c>
      <c r="F899" s="13">
        <v>21</v>
      </c>
      <c r="G899" s="13">
        <v>15</v>
      </c>
      <c r="H899" s="13">
        <v>7</v>
      </c>
      <c r="I899" s="13">
        <v>4</v>
      </c>
      <c r="J899" s="9"/>
      <c r="K899" s="315"/>
      <c r="L899" s="315"/>
      <c r="M899" s="114">
        <v>60.85</v>
      </c>
      <c r="N899" s="114">
        <v>-1719.93</v>
      </c>
      <c r="O899" s="114">
        <v>-3332.8</v>
      </c>
      <c r="P899" s="114">
        <v>-1577.25</v>
      </c>
      <c r="Q899" s="114">
        <v>-4629.7700000000004</v>
      </c>
      <c r="R899" s="9"/>
      <c r="U899" s="114">
        <v>0.28000000000000003</v>
      </c>
      <c r="V899" s="114">
        <v>-6.25</v>
      </c>
      <c r="W899" s="114">
        <v>-11.07</v>
      </c>
      <c r="X899" s="114">
        <v>-5.74</v>
      </c>
      <c r="Y899" s="114">
        <v>-14.51</v>
      </c>
      <c r="Z899" s="9"/>
      <c r="AB899" s="9" t="s">
        <v>387</v>
      </c>
      <c r="AC899" s="9"/>
      <c r="AD899" s="35">
        <v>8232</v>
      </c>
      <c r="AE899" s="366"/>
      <c r="AF899" s="366"/>
      <c r="AG899" s="366"/>
      <c r="AH899" s="366"/>
      <c r="AI899" s="366"/>
      <c r="AJ899" s="366"/>
      <c r="AM899" s="367">
        <v>0</v>
      </c>
      <c r="AN899" s="367">
        <v>0</v>
      </c>
      <c r="AO899" s="367">
        <v>0</v>
      </c>
      <c r="AP899" s="367">
        <v>0</v>
      </c>
      <c r="AQ899" s="367">
        <v>0</v>
      </c>
      <c r="AR899" s="366"/>
      <c r="AU899" s="367">
        <v>0</v>
      </c>
      <c r="AV899" s="367">
        <v>0</v>
      </c>
      <c r="AW899" s="367">
        <v>0</v>
      </c>
      <c r="AX899" s="367">
        <v>0</v>
      </c>
      <c r="AY899" s="367">
        <v>0</v>
      </c>
      <c r="AZ899" s="366"/>
    </row>
    <row r="900" spans="2:52">
      <c r="B900" s="9" t="s">
        <v>318</v>
      </c>
      <c r="C900" s="9"/>
      <c r="D900" s="37">
        <v>8324</v>
      </c>
      <c r="E900" s="13">
        <v>29</v>
      </c>
      <c r="F900" s="13">
        <v>18</v>
      </c>
      <c r="G900" s="13">
        <v>11</v>
      </c>
      <c r="H900" s="13">
        <v>10</v>
      </c>
      <c r="I900" s="13">
        <v>9</v>
      </c>
      <c r="J900" s="9"/>
      <c r="K900" s="315"/>
      <c r="L900" s="315"/>
      <c r="M900" s="114">
        <v>2723.76</v>
      </c>
      <c r="N900" s="114">
        <v>1935.82</v>
      </c>
      <c r="O900" s="114">
        <v>892.27</v>
      </c>
      <c r="P900" s="114">
        <v>1525.96</v>
      </c>
      <c r="Q900" s="114">
        <v>1630.48</v>
      </c>
      <c r="R900" s="9"/>
      <c r="U900" s="114">
        <v>21.62</v>
      </c>
      <c r="V900" s="114">
        <v>15.36</v>
      </c>
      <c r="W900" s="114">
        <v>7.2</v>
      </c>
      <c r="X900" s="114">
        <v>12.31</v>
      </c>
      <c r="Y900" s="114">
        <v>12.45</v>
      </c>
      <c r="Z900" s="9"/>
      <c r="AB900" s="9" t="s">
        <v>387</v>
      </c>
      <c r="AC900" s="9"/>
      <c r="AD900" s="35">
        <v>8332</v>
      </c>
      <c r="AE900" s="366">
        <v>182</v>
      </c>
      <c r="AF900" s="366">
        <v>95</v>
      </c>
      <c r="AG900" s="366">
        <v>72</v>
      </c>
      <c r="AH900" s="366">
        <v>53</v>
      </c>
      <c r="AI900" s="366">
        <v>40</v>
      </c>
      <c r="AJ900" s="366"/>
      <c r="AM900" s="367">
        <v>56626.879999999997</v>
      </c>
      <c r="AN900" s="367">
        <v>20260.45</v>
      </c>
      <c r="AO900" s="367">
        <v>4941.72</v>
      </c>
      <c r="AP900" s="367">
        <v>2061.96</v>
      </c>
      <c r="AQ900" s="367">
        <v>3486.57</v>
      </c>
      <c r="AR900" s="366"/>
      <c r="AU900" s="367">
        <v>44.73</v>
      </c>
      <c r="AV900" s="367">
        <v>16.46</v>
      </c>
      <c r="AW900" s="367">
        <v>4.04</v>
      </c>
      <c r="AX900" s="367">
        <v>1.75</v>
      </c>
      <c r="AY900" s="367">
        <v>2.73</v>
      </c>
      <c r="AZ900" s="366"/>
    </row>
    <row r="901" spans="2:52">
      <c r="B901" s="9" t="s">
        <v>320</v>
      </c>
      <c r="C901" s="9"/>
      <c r="D901" s="37">
        <v>8083</v>
      </c>
      <c r="E901" s="13">
        <v>49</v>
      </c>
      <c r="F901" s="13">
        <v>33</v>
      </c>
      <c r="G901" s="13">
        <v>26</v>
      </c>
      <c r="H901" s="13">
        <v>25</v>
      </c>
      <c r="I901" s="13">
        <v>25</v>
      </c>
      <c r="J901" s="9"/>
      <c r="K901" s="315"/>
      <c r="L901" s="315"/>
      <c r="M901" s="114">
        <v>2699.8</v>
      </c>
      <c r="N901" s="114">
        <v>234.83</v>
      </c>
      <c r="O901" s="114">
        <v>2477.21</v>
      </c>
      <c r="P901" s="114">
        <v>939.11</v>
      </c>
      <c r="Q901" s="114">
        <v>4080.47</v>
      </c>
      <c r="R901" s="9"/>
      <c r="U901" s="114">
        <v>30</v>
      </c>
      <c r="V901" s="114">
        <v>2.4500000000000002</v>
      </c>
      <c r="W901" s="114">
        <v>28.8</v>
      </c>
      <c r="X901" s="114">
        <v>10.79</v>
      </c>
      <c r="Y901" s="114">
        <v>43.41</v>
      </c>
      <c r="Z901" s="9"/>
      <c r="AB901" s="9" t="s">
        <v>389</v>
      </c>
      <c r="AC901" s="9"/>
      <c r="AD901" s="35">
        <v>8340</v>
      </c>
      <c r="AE901" s="366">
        <v>6</v>
      </c>
      <c r="AF901" s="366">
        <v>2</v>
      </c>
      <c r="AG901" s="366">
        <v>1</v>
      </c>
      <c r="AH901" s="366">
        <v>1</v>
      </c>
      <c r="AI901" s="366"/>
      <c r="AJ901" s="366"/>
      <c r="AM901" s="367">
        <v>325.51</v>
      </c>
      <c r="AN901" s="367">
        <v>25.25</v>
      </c>
      <c r="AO901" s="367">
        <v>19.3</v>
      </c>
      <c r="AP901" s="367">
        <v>-179.48</v>
      </c>
      <c r="AQ901" s="367">
        <v>-16.14</v>
      </c>
      <c r="AR901" s="366"/>
      <c r="AU901" s="367">
        <v>21.7</v>
      </c>
      <c r="AV901" s="367">
        <v>1.58</v>
      </c>
      <c r="AW901" s="367">
        <v>1.29</v>
      </c>
      <c r="AX901" s="367">
        <v>-12.82</v>
      </c>
      <c r="AY901" s="367">
        <v>-0.95</v>
      </c>
      <c r="AZ901" s="366"/>
    </row>
    <row r="902" spans="2:52">
      <c r="B902" s="9" t="s">
        <v>322</v>
      </c>
      <c r="C902" s="9"/>
      <c r="D902" s="37">
        <v>8006</v>
      </c>
      <c r="E902" s="13"/>
      <c r="F902" s="13"/>
      <c r="G902" s="13"/>
      <c r="H902" s="13"/>
      <c r="I902" s="13"/>
      <c r="J902" s="9"/>
      <c r="K902" s="315"/>
      <c r="L902" s="315"/>
      <c r="M902" s="114">
        <v>0</v>
      </c>
      <c r="N902" s="114">
        <v>0</v>
      </c>
      <c r="O902" s="114">
        <v>0</v>
      </c>
      <c r="P902" s="114">
        <v>0</v>
      </c>
      <c r="Q902" s="114">
        <v>0</v>
      </c>
      <c r="R902" s="9"/>
      <c r="U902" s="114">
        <v>0</v>
      </c>
      <c r="V902" s="114">
        <v>0</v>
      </c>
      <c r="W902" s="114">
        <v>0</v>
      </c>
      <c r="X902" s="114">
        <v>0</v>
      </c>
      <c r="Y902" s="114">
        <v>0</v>
      </c>
      <c r="Z902" s="9"/>
      <c r="AB902" s="9" t="s">
        <v>392</v>
      </c>
      <c r="AC902" s="9"/>
      <c r="AD902" s="35">
        <v>8341</v>
      </c>
      <c r="AE902" s="366">
        <v>15</v>
      </c>
      <c r="AF902" s="366">
        <v>3</v>
      </c>
      <c r="AG902" s="366">
        <v>1</v>
      </c>
      <c r="AH902" s="366">
        <v>1</v>
      </c>
      <c r="AI902" s="366">
        <v>2</v>
      </c>
      <c r="AJ902" s="366"/>
      <c r="AM902" s="367">
        <v>10266.870000000001</v>
      </c>
      <c r="AN902" s="367">
        <v>258.16000000000003</v>
      </c>
      <c r="AO902" s="367">
        <v>39.28</v>
      </c>
      <c r="AP902" s="367">
        <v>89.55</v>
      </c>
      <c r="AQ902" s="367">
        <v>197.69</v>
      </c>
      <c r="AR902" s="366"/>
      <c r="AU902" s="367">
        <v>112.82</v>
      </c>
      <c r="AV902" s="367">
        <v>2.9</v>
      </c>
      <c r="AW902" s="367">
        <v>0.47</v>
      </c>
      <c r="AX902" s="367">
        <v>1.1599999999999999</v>
      </c>
      <c r="AY902" s="367">
        <v>2.08</v>
      </c>
      <c r="AZ902" s="366"/>
    </row>
    <row r="903" spans="2:52">
      <c r="B903" s="9" t="s">
        <v>322</v>
      </c>
      <c r="C903" s="9"/>
      <c r="D903" s="37">
        <v>8008</v>
      </c>
      <c r="E903" s="13">
        <v>16</v>
      </c>
      <c r="F903" s="13">
        <v>8</v>
      </c>
      <c r="G903" s="13">
        <v>4</v>
      </c>
      <c r="H903" s="13">
        <v>2</v>
      </c>
      <c r="I903" s="13">
        <v>3</v>
      </c>
      <c r="J903" s="9"/>
      <c r="K903" s="315"/>
      <c r="L903" s="315"/>
      <c r="M903" s="114">
        <v>651.91999999999996</v>
      </c>
      <c r="N903" s="114">
        <v>-116.17</v>
      </c>
      <c r="O903" s="114">
        <v>170.85</v>
      </c>
      <c r="P903" s="114">
        <v>332.95</v>
      </c>
      <c r="Q903" s="114">
        <v>-1854.55</v>
      </c>
      <c r="R903" s="9"/>
      <c r="U903" s="114">
        <v>10.35</v>
      </c>
      <c r="V903" s="114">
        <v>-1.45</v>
      </c>
      <c r="W903" s="114">
        <v>2.44</v>
      </c>
      <c r="X903" s="114">
        <v>5.46</v>
      </c>
      <c r="Y903" s="114">
        <v>-23.48</v>
      </c>
      <c r="Z903" s="9"/>
      <c r="AB903" s="9" t="s">
        <v>393</v>
      </c>
      <c r="AC903" s="9"/>
      <c r="AD903" s="35">
        <v>8330</v>
      </c>
      <c r="AE903" s="366">
        <v>1</v>
      </c>
      <c r="AF903" s="366">
        <v>1</v>
      </c>
      <c r="AG903" s="366">
        <v>1</v>
      </c>
      <c r="AH903" s="366">
        <v>1</v>
      </c>
      <c r="AI903" s="366">
        <v>1</v>
      </c>
      <c r="AJ903" s="366"/>
      <c r="AM903" s="367">
        <v>8.74</v>
      </c>
      <c r="AN903" s="367">
        <v>9.4600000000000009</v>
      </c>
      <c r="AO903" s="367">
        <v>9.0399999999999991</v>
      </c>
      <c r="AP903" s="367">
        <v>9.2100000000000009</v>
      </c>
      <c r="AQ903" s="367">
        <v>470</v>
      </c>
      <c r="AR903" s="366"/>
      <c r="AU903" s="367">
        <v>8.74</v>
      </c>
      <c r="AV903" s="367">
        <v>9.4600000000000009</v>
      </c>
      <c r="AW903" s="367">
        <v>9.0399999999999991</v>
      </c>
      <c r="AX903" s="367">
        <v>9.2100000000000009</v>
      </c>
      <c r="AY903" s="367">
        <v>470</v>
      </c>
      <c r="AZ903" s="366"/>
    </row>
    <row r="904" spans="2:52">
      <c r="B904" s="9" t="s">
        <v>326</v>
      </c>
      <c r="C904" s="9"/>
      <c r="D904" s="37">
        <v>8302</v>
      </c>
      <c r="E904" s="13"/>
      <c r="F904" s="13"/>
      <c r="G904" s="13"/>
      <c r="H904" s="13"/>
      <c r="I904" s="13"/>
      <c r="J904" s="9"/>
      <c r="K904" s="315"/>
      <c r="L904" s="315"/>
      <c r="M904" s="114"/>
      <c r="N904" s="114">
        <v>0</v>
      </c>
      <c r="O904" s="114"/>
      <c r="P904" s="114">
        <v>-209.92</v>
      </c>
      <c r="Q904" s="114">
        <v>0</v>
      </c>
      <c r="R904" s="9"/>
      <c r="U904" s="114"/>
      <c r="V904" s="114">
        <v>0</v>
      </c>
      <c r="W904" s="114"/>
      <c r="X904" s="114">
        <v>-209.92</v>
      </c>
      <c r="Y904" s="114">
        <v>0</v>
      </c>
      <c r="Z904" s="9"/>
      <c r="AB904" s="9" t="s">
        <v>393</v>
      </c>
      <c r="AC904" s="9"/>
      <c r="AD904" s="35">
        <v>8342</v>
      </c>
      <c r="AE904" s="366">
        <v>11</v>
      </c>
      <c r="AF904" s="366">
        <v>5</v>
      </c>
      <c r="AG904" s="366">
        <v>3</v>
      </c>
      <c r="AH904" s="366">
        <v>2</v>
      </c>
      <c r="AI904" s="366">
        <v>3</v>
      </c>
      <c r="AJ904" s="366"/>
      <c r="AM904" s="367">
        <v>1557.45</v>
      </c>
      <c r="AN904" s="367">
        <v>1237.78</v>
      </c>
      <c r="AO904" s="367">
        <v>519.54</v>
      </c>
      <c r="AP904" s="367">
        <v>340.95</v>
      </c>
      <c r="AQ904" s="367">
        <v>287.02999999999997</v>
      </c>
      <c r="AR904" s="366"/>
      <c r="AU904" s="367">
        <v>44.5</v>
      </c>
      <c r="AV904" s="367">
        <v>38.68</v>
      </c>
      <c r="AW904" s="367">
        <v>15.74</v>
      </c>
      <c r="AX904" s="367">
        <v>11.37</v>
      </c>
      <c r="AY904" s="367">
        <v>8.1999999999999993</v>
      </c>
      <c r="AZ904" s="366"/>
    </row>
    <row r="905" spans="2:52">
      <c r="B905" s="9" t="s">
        <v>326</v>
      </c>
      <c r="C905" s="9"/>
      <c r="D905" s="37">
        <v>8525</v>
      </c>
      <c r="E905" s="13"/>
      <c r="F905" s="13"/>
      <c r="G905" s="13"/>
      <c r="H905" s="13"/>
      <c r="I905" s="13"/>
      <c r="J905" s="9"/>
      <c r="K905" s="315"/>
      <c r="L905" s="315"/>
      <c r="M905" s="114">
        <v>0</v>
      </c>
      <c r="N905" s="114">
        <v>0</v>
      </c>
      <c r="O905" s="114">
        <v>0</v>
      </c>
      <c r="P905" s="114">
        <v>0</v>
      </c>
      <c r="Q905" s="114">
        <v>0</v>
      </c>
      <c r="R905" s="9"/>
      <c r="U905" s="114">
        <v>0</v>
      </c>
      <c r="V905" s="114">
        <v>0</v>
      </c>
      <c r="W905" s="114">
        <v>0</v>
      </c>
      <c r="X905" s="114">
        <v>0</v>
      </c>
      <c r="Y905" s="114">
        <v>0</v>
      </c>
      <c r="Z905" s="9"/>
      <c r="AB905" s="9" t="s">
        <v>395</v>
      </c>
      <c r="AC905" s="9"/>
      <c r="AD905" s="35">
        <v>8343</v>
      </c>
      <c r="AE905" s="366">
        <v>26</v>
      </c>
      <c r="AF905" s="366">
        <v>10</v>
      </c>
      <c r="AG905" s="366">
        <v>8</v>
      </c>
      <c r="AH905" s="366">
        <v>6</v>
      </c>
      <c r="AI905" s="366">
        <v>5</v>
      </c>
      <c r="AJ905" s="366"/>
      <c r="AM905" s="367">
        <v>12649.49</v>
      </c>
      <c r="AN905" s="367">
        <v>354.07</v>
      </c>
      <c r="AO905" s="367">
        <v>481.26</v>
      </c>
      <c r="AP905" s="367">
        <v>-361.66</v>
      </c>
      <c r="AQ905" s="367">
        <v>-391.25</v>
      </c>
      <c r="AR905" s="366"/>
      <c r="AU905" s="367">
        <v>61.7</v>
      </c>
      <c r="AV905" s="367">
        <v>1.79</v>
      </c>
      <c r="AW905" s="367">
        <v>2.52</v>
      </c>
      <c r="AX905" s="367">
        <v>-1.93</v>
      </c>
      <c r="AY905" s="367">
        <v>-1.9</v>
      </c>
      <c r="AZ905" s="366"/>
    </row>
    <row r="906" spans="2:52">
      <c r="B906" s="9" t="s">
        <v>778</v>
      </c>
      <c r="C906" s="9"/>
      <c r="D906" s="37">
        <v>8525</v>
      </c>
      <c r="E906" s="13"/>
      <c r="F906" s="13"/>
      <c r="G906" s="13"/>
      <c r="H906" s="13"/>
      <c r="I906" s="13"/>
      <c r="J906" s="9"/>
      <c r="K906" s="315"/>
      <c r="L906" s="315"/>
      <c r="M906" s="114">
        <v>0</v>
      </c>
      <c r="N906" s="114">
        <v>0</v>
      </c>
      <c r="O906" s="114">
        <v>0</v>
      </c>
      <c r="P906" s="114">
        <v>0</v>
      </c>
      <c r="Q906" s="114">
        <v>0</v>
      </c>
      <c r="R906" s="9"/>
      <c r="U906" s="114">
        <v>0</v>
      </c>
      <c r="V906" s="114">
        <v>0</v>
      </c>
      <c r="W906" s="114">
        <v>0</v>
      </c>
      <c r="X906" s="114">
        <v>0</v>
      </c>
      <c r="Y906" s="114">
        <v>0</v>
      </c>
      <c r="Z906" s="9"/>
      <c r="AB906" s="9" t="s">
        <v>396</v>
      </c>
      <c r="AC906" s="9"/>
      <c r="AD906" s="35">
        <v>8201</v>
      </c>
      <c r="AE906" s="366"/>
      <c r="AF906" s="366"/>
      <c r="AG906" s="366"/>
      <c r="AH906" s="366"/>
      <c r="AI906" s="366"/>
      <c r="AJ906" s="366"/>
      <c r="AM906" s="367">
        <v>-50</v>
      </c>
      <c r="AN906" s="367">
        <v>-50</v>
      </c>
      <c r="AO906" s="367">
        <v>-7.17</v>
      </c>
      <c r="AP906" s="367">
        <v>0</v>
      </c>
      <c r="AQ906" s="367">
        <v>0</v>
      </c>
      <c r="AR906" s="366"/>
      <c r="AU906" s="367">
        <v>-12.5</v>
      </c>
      <c r="AV906" s="367">
        <v>-12.5</v>
      </c>
      <c r="AW906" s="367">
        <v>-2.39</v>
      </c>
      <c r="AX906" s="367">
        <v>0</v>
      </c>
      <c r="AY906" s="367">
        <v>0</v>
      </c>
      <c r="AZ906" s="366"/>
    </row>
    <row r="907" spans="2:52">
      <c r="B907" s="9" t="s">
        <v>328</v>
      </c>
      <c r="C907" s="9"/>
      <c r="D907" s="37">
        <v>8302</v>
      </c>
      <c r="E907" s="13"/>
      <c r="F907" s="13"/>
      <c r="G907" s="13"/>
      <c r="H907" s="13"/>
      <c r="I907" s="13"/>
      <c r="J907" s="9"/>
      <c r="K907" s="315"/>
      <c r="L907" s="315"/>
      <c r="M907" s="114">
        <v>0</v>
      </c>
      <c r="N907" s="114">
        <v>0</v>
      </c>
      <c r="O907" s="114">
        <v>0</v>
      </c>
      <c r="P907" s="114">
        <v>0</v>
      </c>
      <c r="Q907" s="114">
        <v>0</v>
      </c>
      <c r="R907" s="9"/>
      <c r="U907" s="114">
        <v>0</v>
      </c>
      <c r="V907" s="114">
        <v>0</v>
      </c>
      <c r="W907" s="114">
        <v>0</v>
      </c>
      <c r="X907" s="114">
        <v>0</v>
      </c>
      <c r="Y907" s="114">
        <v>0</v>
      </c>
      <c r="Z907" s="9"/>
      <c r="AB907" s="9" t="s">
        <v>396</v>
      </c>
      <c r="AC907" s="9"/>
      <c r="AD907" s="35">
        <v>8205</v>
      </c>
      <c r="AE907" s="366"/>
      <c r="AF907" s="366"/>
      <c r="AG907" s="366"/>
      <c r="AH907" s="366"/>
      <c r="AI907" s="366"/>
      <c r="AJ907" s="366"/>
      <c r="AM907" s="367">
        <v>0</v>
      </c>
      <c r="AN907" s="367">
        <v>0</v>
      </c>
      <c r="AO907" s="367">
        <v>0</v>
      </c>
      <c r="AP907" s="367">
        <v>0</v>
      </c>
      <c r="AQ907" s="367">
        <v>0</v>
      </c>
      <c r="AR907" s="366"/>
      <c r="AU907" s="367">
        <v>0</v>
      </c>
      <c r="AV907" s="367">
        <v>0</v>
      </c>
      <c r="AW907" s="367">
        <v>0</v>
      </c>
      <c r="AX907" s="367">
        <v>0</v>
      </c>
      <c r="AY907" s="367">
        <v>0</v>
      </c>
      <c r="AZ907" s="366"/>
    </row>
    <row r="908" spans="2:52">
      <c r="B908" s="9" t="s">
        <v>664</v>
      </c>
      <c r="C908" s="9"/>
      <c r="D908" s="37">
        <v>8080</v>
      </c>
      <c r="E908" s="13">
        <v>12</v>
      </c>
      <c r="F908" s="13">
        <v>9</v>
      </c>
      <c r="G908" s="13">
        <v>8</v>
      </c>
      <c r="H908" s="13">
        <v>6</v>
      </c>
      <c r="I908" s="13">
        <v>4</v>
      </c>
      <c r="J908" s="9"/>
      <c r="K908" s="315"/>
      <c r="L908" s="315"/>
      <c r="M908" s="114">
        <v>886.77</v>
      </c>
      <c r="N908" s="114">
        <v>804.02</v>
      </c>
      <c r="O908" s="114">
        <v>936.05</v>
      </c>
      <c r="P908" s="114">
        <v>1286.69</v>
      </c>
      <c r="Q908" s="114">
        <v>2008.54</v>
      </c>
      <c r="R908" s="9"/>
      <c r="U908" s="114">
        <v>20.149999999999999</v>
      </c>
      <c r="V908" s="114">
        <v>17.11</v>
      </c>
      <c r="W908" s="114">
        <v>20.350000000000001</v>
      </c>
      <c r="X908" s="114">
        <v>27.97</v>
      </c>
      <c r="Y908" s="114">
        <v>42.73</v>
      </c>
      <c r="Z908" s="9"/>
      <c r="AB908" s="9" t="s">
        <v>598</v>
      </c>
      <c r="AC908" s="9"/>
      <c r="AD908" s="35">
        <v>8054</v>
      </c>
      <c r="AE908" s="366"/>
      <c r="AF908" s="366"/>
      <c r="AG908" s="366"/>
      <c r="AH908" s="366"/>
      <c r="AI908" s="366"/>
      <c r="AJ908" s="366"/>
      <c r="AM908" s="367">
        <v>0</v>
      </c>
      <c r="AN908" s="367">
        <v>0</v>
      </c>
      <c r="AO908" s="367">
        <v>0</v>
      </c>
      <c r="AP908" s="367">
        <v>0</v>
      </c>
      <c r="AQ908" s="367">
        <v>0</v>
      </c>
      <c r="AR908" s="366"/>
      <c r="AU908" s="367">
        <v>0</v>
      </c>
      <c r="AV908" s="367">
        <v>0</v>
      </c>
      <c r="AW908" s="367">
        <v>0</v>
      </c>
      <c r="AX908" s="367">
        <v>0</v>
      </c>
      <c r="AY908" s="367">
        <v>0</v>
      </c>
      <c r="AZ908" s="366"/>
    </row>
    <row r="909" spans="2:52">
      <c r="B909" s="9" t="s">
        <v>330</v>
      </c>
      <c r="C909" s="9"/>
      <c r="D909" s="37">
        <v>8088</v>
      </c>
      <c r="E909" s="13">
        <v>157</v>
      </c>
      <c r="F909" s="13">
        <v>94</v>
      </c>
      <c r="G909" s="13">
        <v>62</v>
      </c>
      <c r="H909" s="13">
        <v>44</v>
      </c>
      <c r="I909" s="13">
        <v>52</v>
      </c>
      <c r="J909" s="9"/>
      <c r="K909" s="315"/>
      <c r="L909" s="315"/>
      <c r="M909" s="114">
        <v>20801.96</v>
      </c>
      <c r="N909" s="114">
        <v>12379.62</v>
      </c>
      <c r="O909" s="114">
        <v>10019.34</v>
      </c>
      <c r="P909" s="114">
        <v>6248.55</v>
      </c>
      <c r="Q909" s="114">
        <v>13115.28</v>
      </c>
      <c r="R909" s="9"/>
      <c r="U909" s="114">
        <v>26.13</v>
      </c>
      <c r="V909" s="114">
        <v>15.12</v>
      </c>
      <c r="W909" s="114">
        <v>12.25</v>
      </c>
      <c r="X909" s="114">
        <v>7.71</v>
      </c>
      <c r="Y909" s="114">
        <v>15.94</v>
      </c>
      <c r="Z909" s="9"/>
      <c r="AB909" s="9" t="s">
        <v>397</v>
      </c>
      <c r="AC909" s="9"/>
      <c r="AD909" s="35">
        <v>8061</v>
      </c>
      <c r="AE909" s="366">
        <v>9</v>
      </c>
      <c r="AF909" s="366">
        <v>7</v>
      </c>
      <c r="AG909" s="366">
        <v>3</v>
      </c>
      <c r="AH909" s="366">
        <v>2</v>
      </c>
      <c r="AI909" s="366"/>
      <c r="AJ909" s="366"/>
      <c r="AM909" s="367">
        <v>1388.31</v>
      </c>
      <c r="AN909" s="367">
        <v>640.83000000000004</v>
      </c>
      <c r="AO909" s="367">
        <v>327.52999999999997</v>
      </c>
      <c r="AP909" s="367">
        <v>489.52</v>
      </c>
      <c r="AQ909" s="367">
        <v>-276.08999999999997</v>
      </c>
      <c r="AR909" s="366"/>
      <c r="AU909" s="367">
        <v>51.42</v>
      </c>
      <c r="AV909" s="367">
        <v>20.03</v>
      </c>
      <c r="AW909" s="367">
        <v>10.57</v>
      </c>
      <c r="AX909" s="367">
        <v>19.579999999999998</v>
      </c>
      <c r="AY909" s="367">
        <v>-8.6300000000000008</v>
      </c>
      <c r="AZ909" s="366"/>
    </row>
    <row r="910" spans="2:52">
      <c r="B910" s="9" t="s">
        <v>332</v>
      </c>
      <c r="C910" s="9"/>
      <c r="D910" s="37">
        <v>8322</v>
      </c>
      <c r="E910" s="13"/>
      <c r="F910" s="13"/>
      <c r="G910" s="13">
        <v>1</v>
      </c>
      <c r="H910" s="13">
        <v>1</v>
      </c>
      <c r="I910" s="13">
        <v>1</v>
      </c>
      <c r="J910" s="9"/>
      <c r="K910" s="315"/>
      <c r="L910" s="315"/>
      <c r="M910" s="114">
        <v>-2.54</v>
      </c>
      <c r="N910" s="114">
        <v>0</v>
      </c>
      <c r="O910" s="114">
        <v>236.94</v>
      </c>
      <c r="P910" s="114">
        <v>255.94</v>
      </c>
      <c r="Q910" s="114">
        <v>260.24</v>
      </c>
      <c r="R910" s="9"/>
      <c r="U910" s="114">
        <v>-0.21</v>
      </c>
      <c r="V910" s="114">
        <v>0</v>
      </c>
      <c r="W910" s="114">
        <v>19.75</v>
      </c>
      <c r="X910" s="114">
        <v>21.33</v>
      </c>
      <c r="Y910" s="114">
        <v>21.69</v>
      </c>
      <c r="Z910" s="9"/>
      <c r="AB910" s="9" t="s">
        <v>399</v>
      </c>
      <c r="AC910" s="9"/>
      <c r="AD910" s="35">
        <v>8062</v>
      </c>
      <c r="AE910" s="366">
        <v>30</v>
      </c>
      <c r="AF910" s="366">
        <v>13</v>
      </c>
      <c r="AG910" s="366">
        <v>9</v>
      </c>
      <c r="AH910" s="366">
        <v>8</v>
      </c>
      <c r="AI910" s="366">
        <v>7</v>
      </c>
      <c r="AJ910" s="366"/>
      <c r="AM910" s="367">
        <v>3931.14</v>
      </c>
      <c r="AN910" s="367">
        <v>569.03</v>
      </c>
      <c r="AO910" s="367">
        <v>-1675.63</v>
      </c>
      <c r="AP910" s="367">
        <v>102.32</v>
      </c>
      <c r="AQ910" s="367">
        <v>8461.39</v>
      </c>
      <c r="AR910" s="366"/>
      <c r="AU910" s="367">
        <v>17.39</v>
      </c>
      <c r="AV910" s="367">
        <v>2.4500000000000002</v>
      </c>
      <c r="AW910" s="367">
        <v>-7.65</v>
      </c>
      <c r="AX910" s="367">
        <v>0.47</v>
      </c>
      <c r="AY910" s="367">
        <v>35.26</v>
      </c>
      <c r="AZ910" s="366"/>
    </row>
    <row r="911" spans="2:52">
      <c r="B911" s="9" t="s">
        <v>333</v>
      </c>
      <c r="C911" s="9"/>
      <c r="D911" s="37">
        <v>8080</v>
      </c>
      <c r="E911" s="13">
        <v>5</v>
      </c>
      <c r="F911" s="13">
        <v>2</v>
      </c>
      <c r="G911" s="13">
        <v>1</v>
      </c>
      <c r="H911" s="13">
        <v>2</v>
      </c>
      <c r="I911" s="13">
        <v>2</v>
      </c>
      <c r="J911" s="9"/>
      <c r="K911" s="315"/>
      <c r="L911" s="315"/>
      <c r="M911" s="114">
        <v>535.19000000000005</v>
      </c>
      <c r="N911" s="114">
        <v>110</v>
      </c>
      <c r="O911" s="114">
        <v>110</v>
      </c>
      <c r="P911" s="114">
        <v>302.72000000000003</v>
      </c>
      <c r="Q911" s="114">
        <v>1248.44</v>
      </c>
      <c r="R911" s="9"/>
      <c r="U911" s="114">
        <v>29.73</v>
      </c>
      <c r="V911" s="114">
        <v>6.47</v>
      </c>
      <c r="W911" s="114">
        <v>6.88</v>
      </c>
      <c r="X911" s="114">
        <v>17.809999999999999</v>
      </c>
      <c r="Y911" s="114">
        <v>83.23</v>
      </c>
      <c r="Z911" s="9"/>
      <c r="AB911" s="9" t="s">
        <v>400</v>
      </c>
      <c r="AC911" s="9"/>
      <c r="AD911" s="35">
        <v>8087</v>
      </c>
      <c r="AE911" s="366"/>
      <c r="AF911" s="366"/>
      <c r="AG911" s="366"/>
      <c r="AH911" s="366"/>
      <c r="AI911" s="366"/>
      <c r="AJ911" s="366"/>
      <c r="AM911" s="367">
        <v>0</v>
      </c>
      <c r="AN911" s="367">
        <v>0</v>
      </c>
      <c r="AO911" s="367">
        <v>0</v>
      </c>
      <c r="AP911" s="367">
        <v>0</v>
      </c>
      <c r="AQ911" s="367">
        <v>0</v>
      </c>
      <c r="AR911" s="366"/>
      <c r="AU911" s="367">
        <v>0</v>
      </c>
      <c r="AV911" s="367">
        <v>0</v>
      </c>
      <c r="AW911" s="367">
        <v>0</v>
      </c>
      <c r="AX911" s="367">
        <v>0</v>
      </c>
      <c r="AY911" s="367">
        <v>0</v>
      </c>
      <c r="AZ911" s="366"/>
    </row>
    <row r="912" spans="2:52">
      <c r="B912" s="9" t="s">
        <v>334</v>
      </c>
      <c r="C912" s="9"/>
      <c r="D912" s="37">
        <v>8019</v>
      </c>
      <c r="E912" s="13"/>
      <c r="F912" s="13"/>
      <c r="G912" s="13"/>
      <c r="H912" s="13"/>
      <c r="I912" s="13"/>
      <c r="J912" s="9"/>
      <c r="K912" s="315"/>
      <c r="L912" s="315"/>
      <c r="M912" s="114">
        <v>0</v>
      </c>
      <c r="N912" s="114">
        <v>0</v>
      </c>
      <c r="O912" s="114">
        <v>0</v>
      </c>
      <c r="P912" s="114">
        <v>0</v>
      </c>
      <c r="Q912" s="114">
        <v>0</v>
      </c>
      <c r="R912" s="9"/>
      <c r="U912" s="114">
        <v>0</v>
      </c>
      <c r="V912" s="114">
        <v>0</v>
      </c>
      <c r="W912" s="114">
        <v>0</v>
      </c>
      <c r="X912" s="114">
        <v>0</v>
      </c>
      <c r="Y912" s="114">
        <v>0</v>
      </c>
      <c r="Z912" s="9"/>
      <c r="AB912" s="9" t="s">
        <v>644</v>
      </c>
      <c r="AC912" s="9"/>
      <c r="AD912" s="35">
        <v>8087</v>
      </c>
      <c r="AE912" s="366"/>
      <c r="AF912" s="366"/>
      <c r="AG912" s="366"/>
      <c r="AH912" s="366"/>
      <c r="AI912" s="366"/>
      <c r="AJ912" s="366"/>
      <c r="AM912" s="367">
        <v>0</v>
      </c>
      <c r="AN912" s="367">
        <v>0</v>
      </c>
      <c r="AO912" s="367">
        <v>0</v>
      </c>
      <c r="AP912" s="367">
        <v>0</v>
      </c>
      <c r="AQ912" s="367">
        <v>0</v>
      </c>
      <c r="AR912" s="366"/>
      <c r="AU912" s="367">
        <v>0</v>
      </c>
      <c r="AV912" s="367">
        <v>0</v>
      </c>
      <c r="AW912" s="367">
        <v>0</v>
      </c>
      <c r="AX912" s="367">
        <v>0</v>
      </c>
      <c r="AY912" s="367">
        <v>0</v>
      </c>
      <c r="AZ912" s="366"/>
    </row>
    <row r="913" spans="2:52">
      <c r="B913" s="9" t="s">
        <v>335</v>
      </c>
      <c r="C913" s="9"/>
      <c r="D913" s="37">
        <v>8080</v>
      </c>
      <c r="E913" s="13">
        <v>1</v>
      </c>
      <c r="F913" s="13"/>
      <c r="G913" s="13"/>
      <c r="H913" s="13"/>
      <c r="I913" s="13">
        <v>2</v>
      </c>
      <c r="J913" s="9"/>
      <c r="K913" s="315"/>
      <c r="L913" s="315"/>
      <c r="M913" s="114">
        <v>147.84</v>
      </c>
      <c r="N913" s="114">
        <v>0</v>
      </c>
      <c r="O913" s="114">
        <v>0</v>
      </c>
      <c r="P913" s="114">
        <v>0</v>
      </c>
      <c r="Q913" s="114">
        <v>974.92</v>
      </c>
      <c r="R913" s="9"/>
      <c r="U913" s="114">
        <v>49.28</v>
      </c>
      <c r="V913" s="114">
        <v>0</v>
      </c>
      <c r="W913" s="114">
        <v>0</v>
      </c>
      <c r="X913" s="114">
        <v>0</v>
      </c>
      <c r="Y913" s="114">
        <v>324.97000000000003</v>
      </c>
      <c r="Z913" s="9"/>
      <c r="AB913" s="9" t="s">
        <v>401</v>
      </c>
      <c r="AC913" s="9"/>
      <c r="AD913" s="35">
        <v>8037</v>
      </c>
      <c r="AE913" s="366">
        <v>4</v>
      </c>
      <c r="AF913" s="366">
        <v>2</v>
      </c>
      <c r="AG913" s="366">
        <v>1</v>
      </c>
      <c r="AH913" s="366">
        <v>1</v>
      </c>
      <c r="AI913" s="366">
        <v>1</v>
      </c>
      <c r="AJ913" s="366"/>
      <c r="AM913" s="367">
        <v>35.28</v>
      </c>
      <c r="AN913" s="367">
        <v>-140.79</v>
      </c>
      <c r="AO913" s="367">
        <v>12.66</v>
      </c>
      <c r="AP913" s="367">
        <v>17.27</v>
      </c>
      <c r="AQ913" s="367">
        <v>205.6</v>
      </c>
      <c r="AR913" s="366"/>
      <c r="AU913" s="367">
        <v>1.26</v>
      </c>
      <c r="AV913" s="367">
        <v>-5.03</v>
      </c>
      <c r="AW913" s="367">
        <v>0.44</v>
      </c>
      <c r="AX913" s="367">
        <v>0.62</v>
      </c>
      <c r="AY913" s="367">
        <v>6.85</v>
      </c>
      <c r="AZ913" s="366"/>
    </row>
    <row r="914" spans="2:52">
      <c r="B914" s="9" t="s">
        <v>337</v>
      </c>
      <c r="C914" s="9"/>
      <c r="D914" s="37">
        <v>8043</v>
      </c>
      <c r="E914" s="13">
        <v>92</v>
      </c>
      <c r="F914" s="13">
        <v>62</v>
      </c>
      <c r="G914" s="13">
        <v>38</v>
      </c>
      <c r="H914" s="13">
        <v>27</v>
      </c>
      <c r="I914" s="13">
        <v>25</v>
      </c>
      <c r="J914" s="9"/>
      <c r="K914" s="315"/>
      <c r="L914" s="315"/>
      <c r="M914" s="114">
        <v>10239.58</v>
      </c>
      <c r="N914" s="114">
        <v>7768.86</v>
      </c>
      <c r="O914" s="114">
        <v>4829.01</v>
      </c>
      <c r="P914" s="114">
        <v>1208.95</v>
      </c>
      <c r="Q914" s="114">
        <v>7915.74</v>
      </c>
      <c r="R914" s="9"/>
      <c r="U914" s="114">
        <v>27.98</v>
      </c>
      <c r="V914" s="114">
        <v>21.52</v>
      </c>
      <c r="W914" s="114">
        <v>13.53</v>
      </c>
      <c r="X914" s="114">
        <v>3.45</v>
      </c>
      <c r="Y914" s="114">
        <v>21.81</v>
      </c>
      <c r="Z914" s="9"/>
      <c r="AB914" s="9" t="s">
        <v>403</v>
      </c>
      <c r="AC914" s="9"/>
      <c r="AD914" s="35">
        <v>0</v>
      </c>
      <c r="AE914" s="366"/>
      <c r="AF914" s="366"/>
      <c r="AG914" s="366"/>
      <c r="AH914" s="366"/>
      <c r="AI914" s="366"/>
      <c r="AJ914" s="366"/>
      <c r="AM914" s="367">
        <v>0</v>
      </c>
      <c r="AN914" s="367">
        <v>0</v>
      </c>
      <c r="AO914" s="367">
        <v>0</v>
      </c>
      <c r="AP914" s="367">
        <v>0</v>
      </c>
      <c r="AQ914" s="367">
        <v>0</v>
      </c>
      <c r="AR914" s="366"/>
      <c r="AU914" s="367">
        <v>0</v>
      </c>
      <c r="AV914" s="367">
        <v>0</v>
      </c>
      <c r="AW914" s="367">
        <v>0</v>
      </c>
      <c r="AX914" s="367">
        <v>0</v>
      </c>
      <c r="AY914" s="367">
        <v>0</v>
      </c>
      <c r="AZ914" s="366"/>
    </row>
    <row r="915" spans="2:52">
      <c r="B915" s="9" t="s">
        <v>339</v>
      </c>
      <c r="C915" s="9"/>
      <c r="D915" s="37">
        <v>8043</v>
      </c>
      <c r="E915" s="13">
        <v>1</v>
      </c>
      <c r="F915" s="13">
        <v>1</v>
      </c>
      <c r="G915" s="13">
        <v>1</v>
      </c>
      <c r="H915" s="13"/>
      <c r="I915" s="13"/>
      <c r="J915" s="9"/>
      <c r="K915" s="315"/>
      <c r="L915" s="315"/>
      <c r="M915" s="114">
        <v>125.8</v>
      </c>
      <c r="N915" s="114">
        <v>116.56</v>
      </c>
      <c r="O915" s="114">
        <v>84.95</v>
      </c>
      <c r="P915" s="114">
        <v>0</v>
      </c>
      <c r="Q915" s="114">
        <v>0</v>
      </c>
      <c r="R915" s="9"/>
      <c r="U915" s="114">
        <v>125.8</v>
      </c>
      <c r="V915" s="114">
        <v>116.56</v>
      </c>
      <c r="W915" s="114">
        <v>84.95</v>
      </c>
      <c r="X915" s="114">
        <v>0</v>
      </c>
      <c r="Y915" s="114">
        <v>0</v>
      </c>
      <c r="Z915" s="9"/>
      <c r="AB915" s="9" t="s">
        <v>403</v>
      </c>
      <c r="AC915" s="9"/>
      <c r="AD915" s="35">
        <v>8092</v>
      </c>
      <c r="AE915" s="366"/>
      <c r="AF915" s="366"/>
      <c r="AG915" s="366"/>
      <c r="AH915" s="366"/>
      <c r="AI915" s="366"/>
      <c r="AJ915" s="366"/>
      <c r="AM915" s="367">
        <v>0</v>
      </c>
      <c r="AN915" s="367">
        <v>0</v>
      </c>
      <c r="AO915" s="367">
        <v>0</v>
      </c>
      <c r="AP915" s="367">
        <v>0</v>
      </c>
      <c r="AQ915" s="367">
        <v>0</v>
      </c>
      <c r="AR915" s="366"/>
      <c r="AU915" s="367">
        <v>0</v>
      </c>
      <c r="AV915" s="367">
        <v>0</v>
      </c>
      <c r="AW915" s="367">
        <v>0</v>
      </c>
      <c r="AX915" s="367">
        <v>0</v>
      </c>
      <c r="AY915" s="367">
        <v>0</v>
      </c>
      <c r="AZ915" s="366"/>
    </row>
    <row r="916" spans="2:52">
      <c r="B916" s="9" t="s">
        <v>339</v>
      </c>
      <c r="C916" s="9"/>
      <c r="D916" s="37">
        <v>8053</v>
      </c>
      <c r="E916" s="13">
        <v>58</v>
      </c>
      <c r="F916" s="13">
        <v>33</v>
      </c>
      <c r="G916" s="13">
        <v>22</v>
      </c>
      <c r="H916" s="13">
        <v>17</v>
      </c>
      <c r="I916" s="13">
        <v>20</v>
      </c>
      <c r="J916" s="9"/>
      <c r="K916" s="315"/>
      <c r="L916" s="315"/>
      <c r="M916" s="114">
        <v>7636.2</v>
      </c>
      <c r="N916" s="114">
        <v>4513.08</v>
      </c>
      <c r="O916" s="114">
        <v>3082.6</v>
      </c>
      <c r="P916" s="114">
        <v>1452.84</v>
      </c>
      <c r="Q916" s="114">
        <v>8780.01</v>
      </c>
      <c r="R916" s="9"/>
      <c r="U916" s="114">
        <v>15.74</v>
      </c>
      <c r="V916" s="114">
        <v>9.2100000000000009</v>
      </c>
      <c r="W916" s="114">
        <v>6.21</v>
      </c>
      <c r="X916" s="114">
        <v>2.98</v>
      </c>
      <c r="Y916" s="114">
        <v>17.670000000000002</v>
      </c>
      <c r="Z916" s="9"/>
      <c r="AB916" s="9" t="s">
        <v>403</v>
      </c>
      <c r="AC916" s="9"/>
      <c r="AD916" s="35">
        <v>8224</v>
      </c>
      <c r="AE916" s="366">
        <v>36</v>
      </c>
      <c r="AF916" s="366">
        <v>12</v>
      </c>
      <c r="AG916" s="366">
        <v>6</v>
      </c>
      <c r="AH916" s="366">
        <v>4</v>
      </c>
      <c r="AI916" s="366">
        <v>5</v>
      </c>
      <c r="AJ916" s="366"/>
      <c r="AM916" s="367">
        <v>7775.55</v>
      </c>
      <c r="AN916" s="367">
        <v>1251.31</v>
      </c>
      <c r="AO916" s="367">
        <v>109.95</v>
      </c>
      <c r="AP916" s="367">
        <v>-188.25</v>
      </c>
      <c r="AQ916" s="367">
        <v>2943.81</v>
      </c>
      <c r="AR916" s="366"/>
      <c r="AU916" s="367">
        <v>45.47</v>
      </c>
      <c r="AV916" s="367">
        <v>7.54</v>
      </c>
      <c r="AW916" s="367">
        <v>0.69</v>
      </c>
      <c r="AX916" s="367">
        <v>-1.26</v>
      </c>
      <c r="AY916" s="367">
        <v>16.82</v>
      </c>
      <c r="AZ916" s="366"/>
    </row>
    <row r="917" spans="2:52">
      <c r="B917" s="9" t="s">
        <v>665</v>
      </c>
      <c r="C917" s="9"/>
      <c r="D917" s="37">
        <v>8053</v>
      </c>
      <c r="E917" s="13">
        <v>15</v>
      </c>
      <c r="F917" s="13">
        <v>8</v>
      </c>
      <c r="G917" s="13">
        <v>6</v>
      </c>
      <c r="H917" s="13">
        <v>3</v>
      </c>
      <c r="I917" s="13">
        <v>3</v>
      </c>
      <c r="J917" s="9"/>
      <c r="K917" s="315"/>
      <c r="L917" s="315"/>
      <c r="M917" s="114">
        <v>2775.41</v>
      </c>
      <c r="N917" s="114">
        <v>1453.67</v>
      </c>
      <c r="O917" s="114">
        <v>560.24</v>
      </c>
      <c r="P917" s="114">
        <v>353.56</v>
      </c>
      <c r="Q917" s="114">
        <v>1045.49</v>
      </c>
      <c r="R917" s="9"/>
      <c r="U917" s="114">
        <v>42.05</v>
      </c>
      <c r="V917" s="114">
        <v>21.7</v>
      </c>
      <c r="W917" s="114">
        <v>8.24</v>
      </c>
      <c r="X917" s="114">
        <v>5.12</v>
      </c>
      <c r="Y917" s="114">
        <v>14.94</v>
      </c>
      <c r="Z917" s="9"/>
      <c r="AB917" s="9" t="s">
        <v>404</v>
      </c>
      <c r="AC917" s="9"/>
      <c r="AD917" s="35">
        <v>8344</v>
      </c>
      <c r="AE917" s="366">
        <v>53</v>
      </c>
      <c r="AF917" s="366">
        <v>24</v>
      </c>
      <c r="AG917" s="366">
        <v>18</v>
      </c>
      <c r="AH917" s="366">
        <v>11</v>
      </c>
      <c r="AI917" s="366">
        <v>10</v>
      </c>
      <c r="AJ917" s="366"/>
      <c r="AM917" s="367">
        <v>6326.65</v>
      </c>
      <c r="AN917" s="367">
        <v>3690.29</v>
      </c>
      <c r="AO917" s="367">
        <v>2576.1</v>
      </c>
      <c r="AP917" s="367">
        <v>559.73</v>
      </c>
      <c r="AQ917" s="367">
        <v>266.16000000000003</v>
      </c>
      <c r="AR917" s="366"/>
      <c r="AU917" s="367">
        <v>35.54</v>
      </c>
      <c r="AV917" s="367">
        <v>20.059999999999999</v>
      </c>
      <c r="AW917" s="367">
        <v>16</v>
      </c>
      <c r="AX917" s="367">
        <v>3.27</v>
      </c>
      <c r="AY917" s="367">
        <v>1.39</v>
      </c>
      <c r="AZ917" s="366"/>
    </row>
    <row r="918" spans="2:52">
      <c r="B918" s="9" t="s">
        <v>792</v>
      </c>
      <c r="C918" s="9"/>
      <c r="D918" s="37">
        <v>8344</v>
      </c>
      <c r="E918" s="13"/>
      <c r="F918" s="13"/>
      <c r="G918" s="13"/>
      <c r="H918" s="13"/>
      <c r="I918" s="13"/>
      <c r="J918" s="9"/>
      <c r="K918" s="315"/>
      <c r="L918" s="315"/>
      <c r="M918" s="114">
        <v>0</v>
      </c>
      <c r="N918" s="114">
        <v>-7.14</v>
      </c>
      <c r="O918" s="114">
        <v>0</v>
      </c>
      <c r="P918" s="114">
        <v>0</v>
      </c>
      <c r="Q918" s="114">
        <v>0</v>
      </c>
      <c r="R918" s="9"/>
      <c r="U918" s="114">
        <v>0</v>
      </c>
      <c r="V918" s="114">
        <v>-7.14</v>
      </c>
      <c r="W918" s="114">
        <v>0</v>
      </c>
      <c r="X918" s="114">
        <v>0</v>
      </c>
      <c r="Y918" s="114">
        <v>0</v>
      </c>
      <c r="Z918" s="9"/>
      <c r="AB918" s="9" t="s">
        <v>675</v>
      </c>
      <c r="AC918" s="9"/>
      <c r="AD918" s="35">
        <v>8344</v>
      </c>
      <c r="AE918" s="366">
        <v>1</v>
      </c>
      <c r="AF918" s="366">
        <v>1</v>
      </c>
      <c r="AG918" s="366"/>
      <c r="AH918" s="366"/>
      <c r="AI918" s="366"/>
      <c r="AJ918" s="366"/>
      <c r="AM918" s="367">
        <v>6.56</v>
      </c>
      <c r="AN918" s="367">
        <v>15</v>
      </c>
      <c r="AO918" s="367"/>
      <c r="AP918" s="367"/>
      <c r="AQ918" s="367"/>
      <c r="AR918" s="366"/>
      <c r="AU918" s="367">
        <v>6.56</v>
      </c>
      <c r="AV918" s="367">
        <v>15</v>
      </c>
      <c r="AW918" s="367"/>
      <c r="AX918" s="367"/>
      <c r="AY918" s="367"/>
      <c r="AZ918" s="366"/>
    </row>
    <row r="919" spans="2:52">
      <c r="B919" s="9" t="s">
        <v>340</v>
      </c>
      <c r="C919" s="9"/>
      <c r="D919" s="37">
        <v>8343</v>
      </c>
      <c r="E919" s="13">
        <v>2</v>
      </c>
      <c r="F919" s="13">
        <v>1</v>
      </c>
      <c r="G919" s="13"/>
      <c r="H919" s="13"/>
      <c r="I919" s="13"/>
      <c r="J919" s="9"/>
      <c r="K919" s="315"/>
      <c r="L919" s="315"/>
      <c r="M919" s="114">
        <v>10.24</v>
      </c>
      <c r="N919" s="114">
        <v>4.32</v>
      </c>
      <c r="O919" s="114">
        <v>-7.57</v>
      </c>
      <c r="P919" s="114">
        <v>-28.36</v>
      </c>
      <c r="Q919" s="114">
        <v>-246.75</v>
      </c>
      <c r="R919" s="9"/>
      <c r="U919" s="114">
        <v>3.41</v>
      </c>
      <c r="V919" s="114">
        <v>0.86</v>
      </c>
      <c r="W919" s="114">
        <v>-1.89</v>
      </c>
      <c r="X919" s="114">
        <v>-5.67</v>
      </c>
      <c r="Y919" s="114">
        <v>-35.25</v>
      </c>
      <c r="Z919" s="9"/>
      <c r="AB919" s="9" t="s">
        <v>405</v>
      </c>
      <c r="AC919" s="9"/>
      <c r="AD919" s="35">
        <v>8345</v>
      </c>
      <c r="AE919" s="366">
        <v>15</v>
      </c>
      <c r="AF919" s="366">
        <v>11</v>
      </c>
      <c r="AG919" s="366">
        <v>5</v>
      </c>
      <c r="AH919" s="366">
        <v>3</v>
      </c>
      <c r="AI919" s="366">
        <v>4</v>
      </c>
      <c r="AJ919" s="366"/>
      <c r="AM919" s="367">
        <v>859.48</v>
      </c>
      <c r="AN919" s="367">
        <v>890.28</v>
      </c>
      <c r="AO919" s="367">
        <v>-19.02</v>
      </c>
      <c r="AP919" s="367">
        <v>175.98</v>
      </c>
      <c r="AQ919" s="367">
        <v>984.03</v>
      </c>
      <c r="AR919" s="366"/>
      <c r="AU919" s="367">
        <v>14.82</v>
      </c>
      <c r="AV919" s="367">
        <v>15.09</v>
      </c>
      <c r="AW919" s="367">
        <v>-0.41</v>
      </c>
      <c r="AX919" s="367">
        <v>3.74</v>
      </c>
      <c r="AY919" s="367">
        <v>16.13</v>
      </c>
      <c r="AZ919" s="366"/>
    </row>
    <row r="920" spans="2:52">
      <c r="B920" s="9" t="s">
        <v>342</v>
      </c>
      <c r="C920" s="9"/>
      <c r="D920" s="37">
        <v>8081</v>
      </c>
      <c r="E920" s="13"/>
      <c r="F920" s="13"/>
      <c r="G920" s="13"/>
      <c r="H920" s="13"/>
      <c r="I920" s="13"/>
      <c r="J920" s="9"/>
      <c r="K920" s="315"/>
      <c r="L920" s="315"/>
      <c r="M920" s="114">
        <v>0</v>
      </c>
      <c r="N920" s="114">
        <v>0</v>
      </c>
      <c r="O920" s="114">
        <v>0</v>
      </c>
      <c r="P920" s="114">
        <v>0</v>
      </c>
      <c r="Q920" s="114">
        <v>0</v>
      </c>
      <c r="R920" s="9"/>
      <c r="U920" s="114">
        <v>0</v>
      </c>
      <c r="V920" s="114">
        <v>0</v>
      </c>
      <c r="W920" s="114">
        <v>0</v>
      </c>
      <c r="X920" s="114">
        <v>0</v>
      </c>
      <c r="Y920" s="114">
        <v>0</v>
      </c>
      <c r="Z920" s="9"/>
      <c r="AB920" s="9" t="s">
        <v>406</v>
      </c>
      <c r="AC920" s="9"/>
      <c r="AD920" s="35">
        <v>8310</v>
      </c>
      <c r="AE920" s="366">
        <v>1</v>
      </c>
      <c r="AF920" s="366"/>
      <c r="AG920" s="366"/>
      <c r="AH920" s="366"/>
      <c r="AI920" s="366"/>
      <c r="AJ920" s="366"/>
      <c r="AM920" s="367">
        <v>8.84</v>
      </c>
      <c r="AN920" s="367">
        <v>0</v>
      </c>
      <c r="AO920" s="367">
        <v>0</v>
      </c>
      <c r="AP920" s="367">
        <v>0</v>
      </c>
      <c r="AQ920" s="367">
        <v>0</v>
      </c>
      <c r="AR920" s="366"/>
      <c r="AU920" s="367">
        <v>8.84</v>
      </c>
      <c r="AV920" s="367">
        <v>0</v>
      </c>
      <c r="AW920" s="367">
        <v>0</v>
      </c>
      <c r="AX920" s="367">
        <v>0</v>
      </c>
      <c r="AY920" s="367">
        <v>0</v>
      </c>
      <c r="AZ920" s="366"/>
    </row>
    <row r="921" spans="2:52">
      <c r="B921" s="9" t="s">
        <v>343</v>
      </c>
      <c r="C921" s="9"/>
      <c r="D921" s="37">
        <v>8326</v>
      </c>
      <c r="E921" s="13">
        <v>136</v>
      </c>
      <c r="F921" s="13">
        <v>99</v>
      </c>
      <c r="G921" s="13">
        <v>52</v>
      </c>
      <c r="H921" s="13">
        <v>40</v>
      </c>
      <c r="I921" s="13">
        <v>52</v>
      </c>
      <c r="J921" s="9"/>
      <c r="K921" s="315"/>
      <c r="L921" s="315"/>
      <c r="M921" s="114">
        <v>14186.72</v>
      </c>
      <c r="N921" s="114">
        <v>14834.69</v>
      </c>
      <c r="O921" s="114">
        <v>5774.23</v>
      </c>
      <c r="P921" s="114">
        <v>3712.82</v>
      </c>
      <c r="Q921" s="114">
        <v>12849.48</v>
      </c>
      <c r="R921" s="9"/>
      <c r="U921" s="114">
        <v>38.03</v>
      </c>
      <c r="V921" s="114">
        <v>33.72</v>
      </c>
      <c r="W921" s="114">
        <v>13.72</v>
      </c>
      <c r="X921" s="114">
        <v>10.01</v>
      </c>
      <c r="Y921" s="114">
        <v>29.88</v>
      </c>
      <c r="Z921" s="9"/>
      <c r="AB921" s="9" t="s">
        <v>406</v>
      </c>
      <c r="AC921" s="9"/>
      <c r="AD921" s="35">
        <v>8346</v>
      </c>
      <c r="AE921" s="366">
        <v>15</v>
      </c>
      <c r="AF921" s="366">
        <v>7</v>
      </c>
      <c r="AG921" s="366">
        <v>5</v>
      </c>
      <c r="AH921" s="366">
        <v>4</v>
      </c>
      <c r="AI921" s="366">
        <v>4</v>
      </c>
      <c r="AJ921" s="366"/>
      <c r="AM921" s="367">
        <v>2808.88</v>
      </c>
      <c r="AN921" s="367">
        <v>1818.13</v>
      </c>
      <c r="AO921" s="367">
        <v>624.54999999999995</v>
      </c>
      <c r="AP921" s="367">
        <v>61.84</v>
      </c>
      <c r="AQ921" s="367">
        <v>935.66</v>
      </c>
      <c r="AR921" s="366"/>
      <c r="AU921" s="367">
        <v>41.92</v>
      </c>
      <c r="AV921" s="367">
        <v>27.14</v>
      </c>
      <c r="AW921" s="367">
        <v>9.61</v>
      </c>
      <c r="AX921" s="367">
        <v>1.08</v>
      </c>
      <c r="AY921" s="367">
        <v>13.76</v>
      </c>
      <c r="AZ921" s="366"/>
    </row>
    <row r="922" spans="2:52">
      <c r="B922" s="9" t="s">
        <v>344</v>
      </c>
      <c r="C922" s="9"/>
      <c r="D922" s="37">
        <v>8332</v>
      </c>
      <c r="E922" s="13">
        <v>286</v>
      </c>
      <c r="F922" s="13">
        <v>176</v>
      </c>
      <c r="G922" s="13">
        <v>129</v>
      </c>
      <c r="H922" s="13">
        <v>101</v>
      </c>
      <c r="I922" s="13">
        <v>150</v>
      </c>
      <c r="J922" s="9"/>
      <c r="K922" s="315"/>
      <c r="L922" s="315"/>
      <c r="M922" s="114">
        <v>37839.699999999997</v>
      </c>
      <c r="N922" s="114">
        <v>20038.91</v>
      </c>
      <c r="O922" s="114">
        <v>14668.05</v>
      </c>
      <c r="P922" s="114">
        <v>14921.55</v>
      </c>
      <c r="Q922" s="114">
        <v>55910.52</v>
      </c>
      <c r="R922" s="9"/>
      <c r="U922" s="114">
        <v>49.14</v>
      </c>
      <c r="V922" s="114">
        <v>25.79</v>
      </c>
      <c r="W922" s="114">
        <v>19.12</v>
      </c>
      <c r="X922" s="114">
        <v>20.27</v>
      </c>
      <c r="Y922" s="114">
        <v>68.69</v>
      </c>
      <c r="Z922" s="9"/>
      <c r="AB922" s="9" t="s">
        <v>409</v>
      </c>
      <c r="AC922" s="9"/>
      <c r="AD922" s="35">
        <v>8347</v>
      </c>
      <c r="AE922" s="366">
        <v>23</v>
      </c>
      <c r="AF922" s="366">
        <v>13</v>
      </c>
      <c r="AG922" s="366">
        <v>9</v>
      </c>
      <c r="AH922" s="366">
        <v>8</v>
      </c>
      <c r="AI922" s="366">
        <v>7</v>
      </c>
      <c r="AJ922" s="366"/>
      <c r="AM922" s="367">
        <v>1650.03</v>
      </c>
      <c r="AN922" s="367">
        <v>773.33</v>
      </c>
      <c r="AO922" s="367">
        <v>525.84</v>
      </c>
      <c r="AP922" s="367">
        <v>66.38</v>
      </c>
      <c r="AQ922" s="367">
        <v>2227.69</v>
      </c>
      <c r="AR922" s="366"/>
      <c r="AU922" s="367">
        <v>27.05</v>
      </c>
      <c r="AV922" s="367">
        <v>12.89</v>
      </c>
      <c r="AW922" s="367">
        <v>10.31</v>
      </c>
      <c r="AX922" s="367">
        <v>1.1599999999999999</v>
      </c>
      <c r="AY922" s="367">
        <v>37.130000000000003</v>
      </c>
      <c r="AZ922" s="366"/>
    </row>
    <row r="923" spans="2:52">
      <c r="B923" s="9" t="s">
        <v>345</v>
      </c>
      <c r="C923" s="9"/>
      <c r="D923" s="37">
        <v>8021</v>
      </c>
      <c r="E923" s="13">
        <v>140</v>
      </c>
      <c r="F923" s="13">
        <v>92</v>
      </c>
      <c r="G923" s="13">
        <v>70</v>
      </c>
      <c r="H923" s="13">
        <v>54</v>
      </c>
      <c r="I923" s="13">
        <v>78</v>
      </c>
      <c r="J923" s="9"/>
      <c r="K923" s="315"/>
      <c r="L923" s="315"/>
      <c r="M923" s="114">
        <v>13014.29</v>
      </c>
      <c r="N923" s="114">
        <v>7690.71</v>
      </c>
      <c r="O923" s="114">
        <v>7022.1</v>
      </c>
      <c r="P923" s="114">
        <v>4420.45</v>
      </c>
      <c r="Q923" s="114">
        <v>20852.080000000002</v>
      </c>
      <c r="R923" s="9"/>
      <c r="U923" s="114">
        <v>19.96</v>
      </c>
      <c r="V923" s="114">
        <v>11.41</v>
      </c>
      <c r="W923" s="114">
        <v>10.58</v>
      </c>
      <c r="X923" s="114">
        <v>6.62</v>
      </c>
      <c r="Y923" s="114">
        <v>29.75</v>
      </c>
      <c r="Z923" s="9"/>
      <c r="AB923" s="9" t="s">
        <v>413</v>
      </c>
      <c r="AC923" s="9"/>
      <c r="AD923" s="35">
        <v>8204</v>
      </c>
      <c r="AE923" s="366"/>
      <c r="AF923" s="366"/>
      <c r="AG923" s="366"/>
      <c r="AH923" s="366"/>
      <c r="AI923" s="366"/>
      <c r="AJ923" s="366"/>
      <c r="AM923" s="367">
        <v>0</v>
      </c>
      <c r="AN923" s="367">
        <v>0</v>
      </c>
      <c r="AO923" s="367">
        <v>0</v>
      </c>
      <c r="AP923" s="367">
        <v>0</v>
      </c>
      <c r="AQ923" s="367">
        <v>0</v>
      </c>
      <c r="AR923" s="366"/>
      <c r="AU923" s="367">
        <v>0</v>
      </c>
      <c r="AV923" s="367">
        <v>0</v>
      </c>
      <c r="AW923" s="367">
        <v>0</v>
      </c>
      <c r="AX923" s="367">
        <v>0</v>
      </c>
      <c r="AY923" s="367">
        <v>0</v>
      </c>
      <c r="AZ923" s="366"/>
    </row>
    <row r="924" spans="2:52">
      <c r="B924" s="9" t="s">
        <v>346</v>
      </c>
      <c r="C924" s="9"/>
      <c r="D924" s="37">
        <v>8330</v>
      </c>
      <c r="E924" s="13">
        <v>2</v>
      </c>
      <c r="F924" s="13"/>
      <c r="G924" s="13"/>
      <c r="H924" s="13">
        <v>2</v>
      </c>
      <c r="I924" s="13">
        <v>1</v>
      </c>
      <c r="J924" s="9"/>
      <c r="K924" s="315"/>
      <c r="L924" s="315"/>
      <c r="M924" s="114">
        <v>295.07</v>
      </c>
      <c r="N924" s="114">
        <v>0</v>
      </c>
      <c r="O924" s="114">
        <v>0</v>
      </c>
      <c r="P924" s="114">
        <v>143.5</v>
      </c>
      <c r="Q924" s="114">
        <v>489.81</v>
      </c>
      <c r="R924" s="9"/>
      <c r="U924" s="114">
        <v>73.77</v>
      </c>
      <c r="V924" s="114">
        <v>0</v>
      </c>
      <c r="W924" s="114">
        <v>0</v>
      </c>
      <c r="X924" s="114">
        <v>35.880000000000003</v>
      </c>
      <c r="Y924" s="114">
        <v>97.96</v>
      </c>
      <c r="Z924" s="9"/>
      <c r="AB924" s="9" t="s">
        <v>415</v>
      </c>
      <c r="AC924" s="9"/>
      <c r="AD924" s="35">
        <v>8260</v>
      </c>
      <c r="AE924" s="366">
        <v>1</v>
      </c>
      <c r="AF924" s="366"/>
      <c r="AG924" s="366"/>
      <c r="AH924" s="366"/>
      <c r="AI924" s="366"/>
      <c r="AJ924" s="366"/>
      <c r="AM924" s="367">
        <v>67.87</v>
      </c>
      <c r="AN924" s="367">
        <v>0</v>
      </c>
      <c r="AO924" s="367">
        <v>0</v>
      </c>
      <c r="AP924" s="367">
        <v>0</v>
      </c>
      <c r="AQ924" s="367">
        <v>0</v>
      </c>
      <c r="AR924" s="366"/>
      <c r="AU924" s="367">
        <v>16.97</v>
      </c>
      <c r="AV924" s="367">
        <v>0</v>
      </c>
      <c r="AW924" s="367">
        <v>0</v>
      </c>
      <c r="AX924" s="367">
        <v>0</v>
      </c>
      <c r="AY924" s="367">
        <v>0</v>
      </c>
      <c r="AZ924" s="366"/>
    </row>
    <row r="925" spans="2:52">
      <c r="B925" s="9" t="s">
        <v>347</v>
      </c>
      <c r="C925" s="9"/>
      <c r="D925" s="37">
        <v>8205</v>
      </c>
      <c r="E925" s="13"/>
      <c r="F925" s="13"/>
      <c r="G925" s="13"/>
      <c r="H925" s="13"/>
      <c r="I925" s="13"/>
      <c r="J925" s="9"/>
      <c r="K925" s="315"/>
      <c r="L925" s="315"/>
      <c r="M925" s="114">
        <v>0</v>
      </c>
      <c r="N925" s="114">
        <v>0</v>
      </c>
      <c r="O925" s="114">
        <v>0</v>
      </c>
      <c r="P925" s="114"/>
      <c r="Q925" s="114">
        <v>0</v>
      </c>
      <c r="R925" s="9"/>
      <c r="U925" s="114">
        <v>0</v>
      </c>
      <c r="V925" s="114">
        <v>0</v>
      </c>
      <c r="W925" s="114">
        <v>0</v>
      </c>
      <c r="X925" s="114"/>
      <c r="Y925" s="114">
        <v>0</v>
      </c>
      <c r="Z925" s="9"/>
      <c r="AB925" s="9" t="s">
        <v>417</v>
      </c>
      <c r="AC925" s="9"/>
      <c r="AD925" s="35">
        <v>8225</v>
      </c>
      <c r="AE925" s="366">
        <v>48</v>
      </c>
      <c r="AF925" s="366">
        <v>23</v>
      </c>
      <c r="AG925" s="366">
        <v>14</v>
      </c>
      <c r="AH925" s="366">
        <v>12</v>
      </c>
      <c r="AI925" s="366">
        <v>11</v>
      </c>
      <c r="AJ925" s="366"/>
      <c r="AM925" s="367">
        <v>11976.3</v>
      </c>
      <c r="AN925" s="367">
        <v>1227.24</v>
      </c>
      <c r="AO925" s="367">
        <v>1762.27</v>
      </c>
      <c r="AP925" s="367">
        <v>1206.3399999999999</v>
      </c>
      <c r="AQ925" s="367">
        <v>5970.02</v>
      </c>
      <c r="AR925" s="366"/>
      <c r="AU925" s="367">
        <v>58.42</v>
      </c>
      <c r="AV925" s="367">
        <v>5.93</v>
      </c>
      <c r="AW925" s="367">
        <v>8.81</v>
      </c>
      <c r="AX925" s="367">
        <v>6.19</v>
      </c>
      <c r="AY925" s="367">
        <v>29.26</v>
      </c>
      <c r="AZ925" s="366"/>
    </row>
    <row r="926" spans="2:52">
      <c r="B926" s="9" t="s">
        <v>347</v>
      </c>
      <c r="C926" s="9"/>
      <c r="D926" s="37">
        <v>8220</v>
      </c>
      <c r="E926" s="13">
        <v>40</v>
      </c>
      <c r="F926" s="13">
        <v>16</v>
      </c>
      <c r="G926" s="13">
        <v>8</v>
      </c>
      <c r="H926" s="13"/>
      <c r="I926" s="13">
        <v>4</v>
      </c>
      <c r="J926" s="9"/>
      <c r="K926" s="315"/>
      <c r="L926" s="315"/>
      <c r="M926" s="114">
        <v>3766.07</v>
      </c>
      <c r="N926" s="114">
        <v>5461.55</v>
      </c>
      <c r="O926" s="114">
        <v>935.31</v>
      </c>
      <c r="P926" s="114">
        <v>0</v>
      </c>
      <c r="Q926" s="114">
        <v>1304.76</v>
      </c>
      <c r="R926" s="9"/>
      <c r="U926" s="114">
        <v>19.93</v>
      </c>
      <c r="V926" s="114">
        <v>28.45</v>
      </c>
      <c r="W926" s="114">
        <v>4.87</v>
      </c>
      <c r="X926" s="114">
        <v>0</v>
      </c>
      <c r="Y926" s="114">
        <v>6.76</v>
      </c>
      <c r="Z926" s="9"/>
      <c r="AB926" s="9" t="s">
        <v>420</v>
      </c>
      <c r="AC926" s="9"/>
      <c r="AD926" s="35">
        <v>8050</v>
      </c>
      <c r="AE926" s="366"/>
      <c r="AF926" s="366"/>
      <c r="AG926" s="366"/>
      <c r="AH926" s="366"/>
      <c r="AI926" s="366"/>
      <c r="AJ926" s="366"/>
      <c r="AM926" s="367">
        <v>0</v>
      </c>
      <c r="AN926" s="367">
        <v>0</v>
      </c>
      <c r="AO926" s="367">
        <v>0</v>
      </c>
      <c r="AP926" s="367">
        <v>0</v>
      </c>
      <c r="AQ926" s="367">
        <v>0</v>
      </c>
      <c r="AR926" s="366"/>
      <c r="AU926" s="367">
        <v>0</v>
      </c>
      <c r="AV926" s="367">
        <v>0</v>
      </c>
      <c r="AW926" s="367">
        <v>0</v>
      </c>
      <c r="AX926" s="367">
        <v>0</v>
      </c>
      <c r="AY926" s="367">
        <v>0</v>
      </c>
      <c r="AZ926" s="366"/>
    </row>
    <row r="927" spans="2:52">
      <c r="B927" s="9" t="s">
        <v>350</v>
      </c>
      <c r="C927" s="9"/>
      <c r="D927" s="37">
        <v>8327</v>
      </c>
      <c r="E927" s="13">
        <v>43</v>
      </c>
      <c r="F927" s="13">
        <v>24</v>
      </c>
      <c r="G927" s="13">
        <v>18</v>
      </c>
      <c r="H927" s="13">
        <v>14</v>
      </c>
      <c r="I927" s="13">
        <v>18</v>
      </c>
      <c r="J927" s="9"/>
      <c r="K927" s="315"/>
      <c r="L927" s="315"/>
      <c r="M927" s="114">
        <v>6274.95</v>
      </c>
      <c r="N927" s="114">
        <v>2019.47</v>
      </c>
      <c r="O927" s="114">
        <v>2176.12</v>
      </c>
      <c r="P927" s="114">
        <v>1142.98</v>
      </c>
      <c r="Q927" s="114">
        <v>1662.1</v>
      </c>
      <c r="R927" s="9"/>
      <c r="U927" s="114">
        <v>36.479999999999997</v>
      </c>
      <c r="V927" s="114">
        <v>11.81</v>
      </c>
      <c r="W927" s="114">
        <v>12.88</v>
      </c>
      <c r="X927" s="114">
        <v>6.97</v>
      </c>
      <c r="Y927" s="114">
        <v>9.66</v>
      </c>
      <c r="Z927" s="9"/>
      <c r="AB927" s="9" t="s">
        <v>421</v>
      </c>
      <c r="AC927" s="9"/>
      <c r="AD927" s="35">
        <v>8226</v>
      </c>
      <c r="AE927" s="366">
        <v>205</v>
      </c>
      <c r="AF927" s="366">
        <v>84</v>
      </c>
      <c r="AG927" s="366">
        <v>51</v>
      </c>
      <c r="AH927" s="366">
        <v>34</v>
      </c>
      <c r="AI927" s="366">
        <v>34</v>
      </c>
      <c r="AJ927" s="366"/>
      <c r="AM927" s="367">
        <v>40597.040000000001</v>
      </c>
      <c r="AN927" s="367">
        <v>5248.74</v>
      </c>
      <c r="AO927" s="367">
        <v>-1019.29</v>
      </c>
      <c r="AP927" s="367">
        <v>862.62</v>
      </c>
      <c r="AQ927" s="367">
        <v>-9151.0400000000009</v>
      </c>
      <c r="AR927" s="366"/>
      <c r="AU927" s="367">
        <v>25.79</v>
      </c>
      <c r="AV927" s="367">
        <v>3.35</v>
      </c>
      <c r="AW927" s="367">
        <v>-0.67</v>
      </c>
      <c r="AX927" s="367">
        <v>0.7</v>
      </c>
      <c r="AY927" s="367">
        <v>-5.77</v>
      </c>
      <c r="AZ927" s="366"/>
    </row>
    <row r="928" spans="2:52">
      <c r="B928" s="9" t="s">
        <v>353</v>
      </c>
      <c r="C928" s="9"/>
      <c r="D928" s="37">
        <v>2021</v>
      </c>
      <c r="E928" s="13"/>
      <c r="F928" s="13"/>
      <c r="G928" s="13"/>
      <c r="H928" s="13"/>
      <c r="I928" s="13"/>
      <c r="J928" s="9"/>
      <c r="K928" s="315"/>
      <c r="L928" s="315"/>
      <c r="M928" s="114">
        <v>0</v>
      </c>
      <c r="N928" s="114">
        <v>0</v>
      </c>
      <c r="O928" s="114">
        <v>0</v>
      </c>
      <c r="P928" s="114">
        <v>0</v>
      </c>
      <c r="Q928" s="114">
        <v>0</v>
      </c>
      <c r="R928" s="9"/>
      <c r="U928" s="114">
        <v>0</v>
      </c>
      <c r="V928" s="114">
        <v>0</v>
      </c>
      <c r="W928" s="114">
        <v>0</v>
      </c>
      <c r="X928" s="114">
        <v>0</v>
      </c>
      <c r="Y928" s="114">
        <v>0</v>
      </c>
      <c r="Z928" s="9"/>
      <c r="AB928" s="9" t="s">
        <v>423</v>
      </c>
      <c r="AC928" s="9"/>
      <c r="AD928" s="35">
        <v>8230</v>
      </c>
      <c r="AE928" s="366">
        <v>44</v>
      </c>
      <c r="AF928" s="366">
        <v>28</v>
      </c>
      <c r="AG928" s="366">
        <v>19</v>
      </c>
      <c r="AH928" s="366">
        <v>15</v>
      </c>
      <c r="AI928" s="366">
        <v>19</v>
      </c>
      <c r="AJ928" s="366"/>
      <c r="AM928" s="367">
        <v>-757.87</v>
      </c>
      <c r="AN928" s="367">
        <v>1030.6600000000001</v>
      </c>
      <c r="AO928" s="367">
        <v>1155.56</v>
      </c>
      <c r="AP928" s="367">
        <v>1260.49</v>
      </c>
      <c r="AQ928" s="367">
        <v>5836.3</v>
      </c>
      <c r="AR928" s="366"/>
      <c r="AU928" s="367">
        <v>-3.35</v>
      </c>
      <c r="AV928" s="367">
        <v>4.66</v>
      </c>
      <c r="AW928" s="367">
        <v>5.3</v>
      </c>
      <c r="AX928" s="367">
        <v>7</v>
      </c>
      <c r="AY928" s="367">
        <v>24.63</v>
      </c>
      <c r="AZ928" s="366"/>
    </row>
    <row r="929" spans="2:52">
      <c r="B929" s="9" t="s">
        <v>353</v>
      </c>
      <c r="C929" s="9"/>
      <c r="D929" s="37">
        <v>8021</v>
      </c>
      <c r="E929" s="13">
        <v>1981</v>
      </c>
      <c r="F929" s="13">
        <v>1309</v>
      </c>
      <c r="G929" s="13">
        <v>1061</v>
      </c>
      <c r="H929" s="13">
        <v>874</v>
      </c>
      <c r="I929" s="13">
        <v>1076</v>
      </c>
      <c r="J929" s="9"/>
      <c r="K929" s="315"/>
      <c r="L929" s="315"/>
      <c r="M929" s="114">
        <v>153714.81</v>
      </c>
      <c r="N929" s="114">
        <v>92672.24</v>
      </c>
      <c r="O929" s="114">
        <v>82024.320000000007</v>
      </c>
      <c r="P929" s="114">
        <v>57408.85</v>
      </c>
      <c r="Q929" s="114">
        <v>193339.9</v>
      </c>
      <c r="R929" s="9"/>
      <c r="U929" s="114">
        <v>30.14</v>
      </c>
      <c r="V929" s="114">
        <v>18.329999999999998</v>
      </c>
      <c r="W929" s="114">
        <v>16.78</v>
      </c>
      <c r="X929" s="114">
        <v>11.96</v>
      </c>
      <c r="Y929" s="114">
        <v>37.11</v>
      </c>
      <c r="Z929" s="9"/>
      <c r="AB929" s="9" t="s">
        <v>424</v>
      </c>
      <c r="AC929" s="9"/>
      <c r="AD929" s="35">
        <v>8231</v>
      </c>
      <c r="AE929" s="366">
        <v>19</v>
      </c>
      <c r="AF929" s="366">
        <v>9</v>
      </c>
      <c r="AG929" s="366">
        <v>4</v>
      </c>
      <c r="AH929" s="366"/>
      <c r="AI929" s="366">
        <v>5</v>
      </c>
      <c r="AJ929" s="366"/>
      <c r="AM929" s="367">
        <v>2316.5700000000002</v>
      </c>
      <c r="AN929" s="367">
        <v>1210.25</v>
      </c>
      <c r="AO929" s="367">
        <v>152.33000000000001</v>
      </c>
      <c r="AP929" s="367">
        <v>-115.58</v>
      </c>
      <c r="AQ929" s="367">
        <v>761.35</v>
      </c>
      <c r="AR929" s="366"/>
      <c r="AU929" s="367">
        <v>32.630000000000003</v>
      </c>
      <c r="AV929" s="367">
        <v>17.05</v>
      </c>
      <c r="AW929" s="367">
        <v>2.27</v>
      </c>
      <c r="AX929" s="367">
        <v>-3.73</v>
      </c>
      <c r="AY929" s="367">
        <v>10.72</v>
      </c>
      <c r="AZ929" s="366"/>
    </row>
    <row r="930" spans="2:52">
      <c r="B930" s="9" t="s">
        <v>355</v>
      </c>
      <c r="C930" s="9"/>
      <c r="D930" s="37">
        <v>8221</v>
      </c>
      <c r="E930" s="13">
        <v>173</v>
      </c>
      <c r="F930" s="13">
        <v>81</v>
      </c>
      <c r="G930" s="13">
        <v>65</v>
      </c>
      <c r="H930" s="13">
        <v>50</v>
      </c>
      <c r="I930" s="13">
        <v>55</v>
      </c>
      <c r="J930" s="9"/>
      <c r="K930" s="315"/>
      <c r="L930" s="315"/>
      <c r="M930" s="114">
        <v>11490.25</v>
      </c>
      <c r="N930" s="114">
        <v>5788.35</v>
      </c>
      <c r="O930" s="114">
        <v>5553.34</v>
      </c>
      <c r="P930" s="114">
        <v>3643.92</v>
      </c>
      <c r="Q930" s="114">
        <v>3754.62</v>
      </c>
      <c r="R930" s="9"/>
      <c r="U930" s="114">
        <v>13.81</v>
      </c>
      <c r="V930" s="114">
        <v>6.53</v>
      </c>
      <c r="W930" s="114">
        <v>6.28</v>
      </c>
      <c r="X930" s="114">
        <v>4.21</v>
      </c>
      <c r="Y930" s="114">
        <v>4.16</v>
      </c>
      <c r="Z930" s="9"/>
      <c r="AB930" s="9" t="s">
        <v>429</v>
      </c>
      <c r="AC930" s="9"/>
      <c r="AD930" s="35">
        <v>8223</v>
      </c>
      <c r="AE930" s="366">
        <v>7</v>
      </c>
      <c r="AF930" s="366">
        <v>3</v>
      </c>
      <c r="AG930" s="366">
        <v>3</v>
      </c>
      <c r="AH930" s="366">
        <v>4</v>
      </c>
      <c r="AI930" s="366">
        <v>4</v>
      </c>
      <c r="AJ930" s="366"/>
      <c r="AM930" s="367">
        <v>-7.51</v>
      </c>
      <c r="AN930" s="367">
        <v>95.12</v>
      </c>
      <c r="AO930" s="367">
        <v>73.400000000000006</v>
      </c>
      <c r="AP930" s="367">
        <v>150.31</v>
      </c>
      <c r="AQ930" s="367">
        <v>4257.0600000000004</v>
      </c>
      <c r="AR930" s="366"/>
      <c r="AU930" s="367">
        <v>-7.0000000000000007E-2</v>
      </c>
      <c r="AV930" s="367">
        <v>0.86</v>
      </c>
      <c r="AW930" s="367">
        <v>0.67</v>
      </c>
      <c r="AX930" s="367">
        <v>1.46</v>
      </c>
      <c r="AY930" s="367">
        <v>38.01</v>
      </c>
      <c r="AZ930" s="366"/>
    </row>
    <row r="931" spans="2:52">
      <c r="B931" s="9" t="s">
        <v>666</v>
      </c>
      <c r="C931" s="9"/>
      <c r="D931" s="37">
        <v>8221</v>
      </c>
      <c r="E931" s="13">
        <v>32</v>
      </c>
      <c r="F931" s="13">
        <v>22</v>
      </c>
      <c r="G931" s="13">
        <v>13</v>
      </c>
      <c r="H931" s="13">
        <v>10</v>
      </c>
      <c r="I931" s="13">
        <v>12</v>
      </c>
      <c r="J931" s="9"/>
      <c r="K931" s="315"/>
      <c r="L931" s="315"/>
      <c r="M931" s="114">
        <v>3194.27</v>
      </c>
      <c r="N931" s="114">
        <v>2360.69</v>
      </c>
      <c r="O931" s="114">
        <v>1092.8900000000001</v>
      </c>
      <c r="P931" s="114">
        <v>275.39999999999998</v>
      </c>
      <c r="Q931" s="114">
        <v>2877.35</v>
      </c>
      <c r="R931" s="9"/>
      <c r="U931" s="114">
        <v>26.18</v>
      </c>
      <c r="V931" s="114">
        <v>19.190000000000001</v>
      </c>
      <c r="W931" s="114">
        <v>8.5399999999999991</v>
      </c>
      <c r="X931" s="114">
        <v>2.2000000000000002</v>
      </c>
      <c r="Y931" s="114">
        <v>22.31</v>
      </c>
      <c r="Z931" s="9"/>
      <c r="AB931" s="9" t="s">
        <v>429</v>
      </c>
      <c r="AC931" s="9"/>
      <c r="AD931" s="35">
        <v>8230</v>
      </c>
      <c r="AE931" s="366"/>
      <c r="AF931" s="366"/>
      <c r="AG931" s="366"/>
      <c r="AH931" s="366"/>
      <c r="AI931" s="366"/>
      <c r="AJ931" s="366"/>
      <c r="AM931" s="367">
        <v>0</v>
      </c>
      <c r="AN931" s="367">
        <v>0</v>
      </c>
      <c r="AO931" s="367">
        <v>0</v>
      </c>
      <c r="AP931" s="367">
        <v>0</v>
      </c>
      <c r="AQ931" s="367">
        <v>0</v>
      </c>
      <c r="AR931" s="366"/>
      <c r="AU931" s="367">
        <v>0</v>
      </c>
      <c r="AV931" s="367">
        <v>0</v>
      </c>
      <c r="AW931" s="367">
        <v>0</v>
      </c>
      <c r="AX931" s="367">
        <v>0</v>
      </c>
      <c r="AY931" s="367">
        <v>0</v>
      </c>
      <c r="AZ931" s="366"/>
    </row>
    <row r="932" spans="2:52">
      <c r="B932" s="9" t="s">
        <v>667</v>
      </c>
      <c r="C932" s="9"/>
      <c r="D932" s="37">
        <v>8087</v>
      </c>
      <c r="E932" s="13">
        <v>40</v>
      </c>
      <c r="F932" s="13">
        <v>27</v>
      </c>
      <c r="G932" s="13">
        <v>11</v>
      </c>
      <c r="H932" s="13">
        <v>11</v>
      </c>
      <c r="I932" s="13">
        <v>8</v>
      </c>
      <c r="J932" s="9"/>
      <c r="K932" s="315"/>
      <c r="L932" s="315"/>
      <c r="M932" s="114">
        <v>3997.08</v>
      </c>
      <c r="N932" s="114">
        <v>2930.65</v>
      </c>
      <c r="O932" s="114">
        <v>1304.5999999999999</v>
      </c>
      <c r="P932" s="114">
        <v>823.92</v>
      </c>
      <c r="Q932" s="114">
        <v>1552.16</v>
      </c>
      <c r="R932" s="9"/>
      <c r="U932" s="114">
        <v>20.93</v>
      </c>
      <c r="V932" s="114">
        <v>15.11</v>
      </c>
      <c r="W932" s="114">
        <v>6.9</v>
      </c>
      <c r="X932" s="114">
        <v>6.15</v>
      </c>
      <c r="Y932" s="114">
        <v>8.2100000000000009</v>
      </c>
      <c r="Z932" s="9"/>
      <c r="AB932" s="9" t="s">
        <v>430</v>
      </c>
      <c r="AC932" s="9"/>
      <c r="AD932" s="35">
        <v>8087</v>
      </c>
      <c r="AE932" s="366">
        <v>42</v>
      </c>
      <c r="AF932" s="366">
        <v>18</v>
      </c>
      <c r="AG932" s="366">
        <v>12</v>
      </c>
      <c r="AH932" s="366">
        <v>9</v>
      </c>
      <c r="AI932" s="366">
        <v>11</v>
      </c>
      <c r="AJ932" s="366"/>
      <c r="AM932" s="367">
        <v>21897.56</v>
      </c>
      <c r="AN932" s="367">
        <v>1005.37</v>
      </c>
      <c r="AO932" s="367">
        <v>607.95000000000005</v>
      </c>
      <c r="AP932" s="367">
        <v>453.79</v>
      </c>
      <c r="AQ932" s="367">
        <v>2888.2</v>
      </c>
      <c r="AR932" s="366"/>
      <c r="AU932" s="367">
        <v>147.96</v>
      </c>
      <c r="AV932" s="367">
        <v>6.57</v>
      </c>
      <c r="AW932" s="367">
        <v>4.08</v>
      </c>
      <c r="AX932" s="367">
        <v>3.46</v>
      </c>
      <c r="AY932" s="367">
        <v>18.88</v>
      </c>
      <c r="AZ932" s="366"/>
    </row>
    <row r="933" spans="2:52">
      <c r="B933" s="9" t="s">
        <v>640</v>
      </c>
      <c r="C933" s="9"/>
      <c r="D933" s="37">
        <v>8087</v>
      </c>
      <c r="E933" s="13">
        <v>4</v>
      </c>
      <c r="F933" s="13">
        <v>4</v>
      </c>
      <c r="G933" s="13">
        <v>4</v>
      </c>
      <c r="H933" s="13">
        <v>3</v>
      </c>
      <c r="I933" s="13">
        <v>5</v>
      </c>
      <c r="J933" s="9"/>
      <c r="K933" s="315"/>
      <c r="L933" s="315"/>
      <c r="M933" s="114">
        <v>146.31</v>
      </c>
      <c r="N933" s="114">
        <v>278.39</v>
      </c>
      <c r="O933" s="114">
        <v>303.72000000000003</v>
      </c>
      <c r="P933" s="114">
        <v>57.42</v>
      </c>
      <c r="Q933" s="114">
        <v>2477.2800000000002</v>
      </c>
      <c r="R933" s="9"/>
      <c r="U933" s="114">
        <v>13.3</v>
      </c>
      <c r="V933" s="114">
        <v>23.2</v>
      </c>
      <c r="W933" s="114">
        <v>25.31</v>
      </c>
      <c r="X933" s="114">
        <v>4.79</v>
      </c>
      <c r="Y933" s="114">
        <v>176.95</v>
      </c>
      <c r="Z933" s="9"/>
      <c r="AB933" s="9" t="s">
        <v>430</v>
      </c>
      <c r="AC933" s="9"/>
      <c r="AD933" s="35">
        <v>8092</v>
      </c>
      <c r="AE933" s="366"/>
      <c r="AF933" s="366"/>
      <c r="AG933" s="366"/>
      <c r="AH933" s="366"/>
      <c r="AI933" s="366"/>
      <c r="AJ933" s="366"/>
      <c r="AM933" s="367">
        <v>0</v>
      </c>
      <c r="AN933" s="367">
        <v>0</v>
      </c>
      <c r="AO933" s="367">
        <v>0</v>
      </c>
      <c r="AP933" s="367">
        <v>0</v>
      </c>
      <c r="AQ933" s="367">
        <v>0</v>
      </c>
      <c r="AR933" s="366"/>
      <c r="AU933" s="367">
        <v>0</v>
      </c>
      <c r="AV933" s="367">
        <v>0</v>
      </c>
      <c r="AW933" s="367">
        <v>0</v>
      </c>
      <c r="AX933" s="367">
        <v>0</v>
      </c>
      <c r="AY933" s="367">
        <v>0</v>
      </c>
      <c r="AZ933" s="366"/>
    </row>
    <row r="934" spans="2:52">
      <c r="B934" s="9" t="s">
        <v>361</v>
      </c>
      <c r="C934" s="9"/>
      <c r="D934" s="37">
        <v>8008</v>
      </c>
      <c r="E934" s="13">
        <v>89</v>
      </c>
      <c r="F934" s="13">
        <v>43</v>
      </c>
      <c r="G934" s="13">
        <v>31</v>
      </c>
      <c r="H934" s="13">
        <v>21</v>
      </c>
      <c r="I934" s="13">
        <v>28</v>
      </c>
      <c r="J934" s="9"/>
      <c r="K934" s="315"/>
      <c r="L934" s="315"/>
      <c r="M934" s="114">
        <v>-1559.37</v>
      </c>
      <c r="N934" s="114">
        <v>-3372.66</v>
      </c>
      <c r="O934" s="114">
        <v>-1247.3599999999999</v>
      </c>
      <c r="P934" s="114">
        <v>-2173.6999999999998</v>
      </c>
      <c r="Q934" s="114">
        <v>-4806.4399999999996</v>
      </c>
      <c r="R934" s="9"/>
      <c r="U934" s="114">
        <v>-3.08</v>
      </c>
      <c r="V934" s="114">
        <v>-5.58</v>
      </c>
      <c r="W934" s="114">
        <v>-2.14</v>
      </c>
      <c r="X934" s="114">
        <v>-3.41</v>
      </c>
      <c r="Y934" s="114">
        <v>-7.41</v>
      </c>
      <c r="Z934" s="9"/>
      <c r="AB934" s="9" t="s">
        <v>432</v>
      </c>
      <c r="AC934" s="9"/>
      <c r="AD934" s="35">
        <v>8066</v>
      </c>
      <c r="AE934" s="366">
        <v>37</v>
      </c>
      <c r="AF934" s="366">
        <v>25</v>
      </c>
      <c r="AG934" s="366">
        <v>12</v>
      </c>
      <c r="AH934" s="366">
        <v>11</v>
      </c>
      <c r="AI934" s="366">
        <v>12</v>
      </c>
      <c r="AJ934" s="366"/>
      <c r="AM934" s="367">
        <v>6591.28</v>
      </c>
      <c r="AN934" s="367">
        <v>4210.04</v>
      </c>
      <c r="AO934" s="367">
        <v>1661.57</v>
      </c>
      <c r="AP934" s="367">
        <v>1422.1</v>
      </c>
      <c r="AQ934" s="367">
        <v>1672.28</v>
      </c>
      <c r="AR934" s="366"/>
      <c r="AU934" s="367">
        <v>64.62</v>
      </c>
      <c r="AV934" s="367">
        <v>34.79</v>
      </c>
      <c r="AW934" s="367">
        <v>13.62</v>
      </c>
      <c r="AX934" s="367">
        <v>14.22</v>
      </c>
      <c r="AY934" s="367">
        <v>13.17</v>
      </c>
      <c r="AZ934" s="366"/>
    </row>
    <row r="935" spans="2:52">
      <c r="B935" s="9" t="s">
        <v>362</v>
      </c>
      <c r="C935" s="9"/>
      <c r="D935" s="37">
        <v>8403</v>
      </c>
      <c r="E935" s="13">
        <v>56</v>
      </c>
      <c r="F935" s="13">
        <v>22</v>
      </c>
      <c r="G935" s="13">
        <v>15</v>
      </c>
      <c r="H935" s="13">
        <v>13</v>
      </c>
      <c r="I935" s="13">
        <v>7</v>
      </c>
      <c r="J935" s="9"/>
      <c r="K935" s="315"/>
      <c r="L935" s="315"/>
      <c r="M935" s="114">
        <v>-1335.54</v>
      </c>
      <c r="N935" s="114">
        <v>-1750.71</v>
      </c>
      <c r="O935" s="114">
        <v>-747.82</v>
      </c>
      <c r="P935" s="114">
        <v>356.13</v>
      </c>
      <c r="Q935" s="114">
        <v>-1295.57</v>
      </c>
      <c r="R935" s="9"/>
      <c r="U935" s="114">
        <v>-2.58</v>
      </c>
      <c r="V935" s="114">
        <v>-3.25</v>
      </c>
      <c r="W935" s="114">
        <v>-1.46</v>
      </c>
      <c r="X935" s="114">
        <v>0.69</v>
      </c>
      <c r="Y935" s="114">
        <v>-2.41</v>
      </c>
      <c r="Z935" s="9"/>
      <c r="AB935" s="9" t="s">
        <v>434</v>
      </c>
      <c r="AC935" s="9"/>
      <c r="AD935" s="35">
        <v>8067</v>
      </c>
      <c r="AE935" s="366">
        <v>18</v>
      </c>
      <c r="AF935" s="366">
        <v>11</v>
      </c>
      <c r="AG935" s="366">
        <v>8</v>
      </c>
      <c r="AH935" s="366">
        <v>7</v>
      </c>
      <c r="AI935" s="366">
        <v>4</v>
      </c>
      <c r="AJ935" s="366"/>
      <c r="AM935" s="367">
        <v>7706.23</v>
      </c>
      <c r="AN935" s="367">
        <v>2599.6</v>
      </c>
      <c r="AO935" s="367">
        <v>4001.89</v>
      </c>
      <c r="AP935" s="367">
        <v>306.79000000000002</v>
      </c>
      <c r="AQ935" s="367">
        <v>3086</v>
      </c>
      <c r="AR935" s="366"/>
      <c r="AU935" s="367">
        <v>101.4</v>
      </c>
      <c r="AV935" s="367">
        <v>32.5</v>
      </c>
      <c r="AW935" s="367">
        <v>54.08</v>
      </c>
      <c r="AX935" s="367">
        <v>3.98</v>
      </c>
      <c r="AY935" s="367">
        <v>38.1</v>
      </c>
      <c r="AZ935" s="366"/>
    </row>
    <row r="936" spans="2:52">
      <c r="B936" s="9" t="s">
        <v>668</v>
      </c>
      <c r="C936" s="9"/>
      <c r="D936" s="37">
        <v>8403</v>
      </c>
      <c r="E936" s="13">
        <v>12</v>
      </c>
      <c r="F936" s="13">
        <v>8</v>
      </c>
      <c r="G936" s="13">
        <v>3</v>
      </c>
      <c r="H936" s="13">
        <v>4</v>
      </c>
      <c r="I936" s="13">
        <v>3</v>
      </c>
      <c r="J936" s="9"/>
      <c r="K936" s="315"/>
      <c r="L936" s="315"/>
      <c r="M936" s="114">
        <v>706.55</v>
      </c>
      <c r="N936" s="114">
        <v>345.29</v>
      </c>
      <c r="O936" s="114">
        <v>76.709999999999994</v>
      </c>
      <c r="P936" s="114">
        <v>235.01</v>
      </c>
      <c r="Q936" s="114">
        <v>-7362.37</v>
      </c>
      <c r="R936" s="9"/>
      <c r="U936" s="114">
        <v>7.76</v>
      </c>
      <c r="V936" s="114">
        <v>3.71</v>
      </c>
      <c r="W936" s="114">
        <v>0.89</v>
      </c>
      <c r="X936" s="114">
        <v>2.8</v>
      </c>
      <c r="Y936" s="114">
        <v>-80.03</v>
      </c>
      <c r="Z936" s="9"/>
      <c r="AB936" s="9" t="s">
        <v>437</v>
      </c>
      <c r="AC936" s="9"/>
      <c r="AD936" s="35">
        <v>8069</v>
      </c>
      <c r="AE936" s="366">
        <v>51</v>
      </c>
      <c r="AF936" s="366">
        <v>32</v>
      </c>
      <c r="AG936" s="366">
        <v>26</v>
      </c>
      <c r="AH936" s="366">
        <v>17</v>
      </c>
      <c r="AI936" s="366">
        <v>12</v>
      </c>
      <c r="AJ936" s="366"/>
      <c r="AM936" s="367">
        <v>10379.129999999999</v>
      </c>
      <c r="AN936" s="367">
        <v>6528.83</v>
      </c>
      <c r="AO936" s="367">
        <v>1648.17</v>
      </c>
      <c r="AP936" s="367">
        <v>729.5</v>
      </c>
      <c r="AQ936" s="367">
        <v>1816.36</v>
      </c>
      <c r="AR936" s="366"/>
      <c r="AU936" s="367">
        <v>42.71</v>
      </c>
      <c r="AV936" s="367">
        <v>26.33</v>
      </c>
      <c r="AW936" s="367">
        <v>6.87</v>
      </c>
      <c r="AX936" s="367">
        <v>3.16</v>
      </c>
      <c r="AY936" s="367">
        <v>7.27</v>
      </c>
      <c r="AZ936" s="366"/>
    </row>
    <row r="937" spans="2:52">
      <c r="B937" s="9" t="s">
        <v>364</v>
      </c>
      <c r="C937" s="9"/>
      <c r="D937" s="37">
        <v>8008</v>
      </c>
      <c r="E937" s="13">
        <v>18</v>
      </c>
      <c r="F937" s="13">
        <v>7</v>
      </c>
      <c r="G937" s="13">
        <v>6</v>
      </c>
      <c r="H937" s="13">
        <v>4</v>
      </c>
      <c r="I937" s="13">
        <v>5</v>
      </c>
      <c r="J937" s="9"/>
      <c r="K937" s="315"/>
      <c r="L937" s="315"/>
      <c r="M937" s="114">
        <v>-724.73</v>
      </c>
      <c r="N937" s="114">
        <v>-713.23</v>
      </c>
      <c r="O937" s="114">
        <v>-1614.28</v>
      </c>
      <c r="P937" s="114">
        <v>-338.06</v>
      </c>
      <c r="Q937" s="114">
        <v>-1902.08</v>
      </c>
      <c r="R937" s="9"/>
      <c r="U937" s="114">
        <v>-5.21</v>
      </c>
      <c r="V937" s="114">
        <v>-4.32</v>
      </c>
      <c r="W937" s="114">
        <v>-9.02</v>
      </c>
      <c r="X937" s="114">
        <v>-2.2200000000000002</v>
      </c>
      <c r="Y937" s="114">
        <v>-10.45</v>
      </c>
      <c r="Z937" s="9"/>
      <c r="AB937" s="9" t="s">
        <v>438</v>
      </c>
      <c r="AC937" s="9"/>
      <c r="AD937" s="35">
        <v>8070</v>
      </c>
      <c r="AE937" s="366">
        <v>67</v>
      </c>
      <c r="AF937" s="366">
        <v>25</v>
      </c>
      <c r="AG937" s="366">
        <v>18</v>
      </c>
      <c r="AH937" s="366">
        <v>9</v>
      </c>
      <c r="AI937" s="366">
        <v>10</v>
      </c>
      <c r="AJ937" s="366"/>
      <c r="AM937" s="367">
        <v>42700.09</v>
      </c>
      <c r="AN937" s="367">
        <v>1814.24</v>
      </c>
      <c r="AO937" s="367">
        <v>922.83</v>
      </c>
      <c r="AP937" s="367">
        <v>472.84</v>
      </c>
      <c r="AQ937" s="367">
        <v>1331.42</v>
      </c>
      <c r="AR937" s="366"/>
      <c r="AU937" s="367">
        <v>102.15</v>
      </c>
      <c r="AV937" s="367">
        <v>4.34</v>
      </c>
      <c r="AW937" s="367">
        <v>2.25</v>
      </c>
      <c r="AX937" s="367">
        <v>1.2</v>
      </c>
      <c r="AY937" s="367">
        <v>3.19</v>
      </c>
      <c r="AZ937" s="366"/>
    </row>
    <row r="938" spans="2:52">
      <c r="B938" s="9" t="s">
        <v>365</v>
      </c>
      <c r="C938" s="9"/>
      <c r="D938" s="37">
        <v>8215</v>
      </c>
      <c r="E938" s="13">
        <v>18</v>
      </c>
      <c r="F938" s="13">
        <v>9</v>
      </c>
      <c r="G938" s="13">
        <v>8</v>
      </c>
      <c r="H938" s="13">
        <v>2</v>
      </c>
      <c r="I938" s="13">
        <v>4</v>
      </c>
      <c r="J938" s="9"/>
      <c r="K938" s="315"/>
      <c r="L938" s="315"/>
      <c r="M938" s="114">
        <v>2566.54</v>
      </c>
      <c r="N938" s="114">
        <v>1370.35</v>
      </c>
      <c r="O938" s="114">
        <v>1118.97</v>
      </c>
      <c r="P938" s="114">
        <v>297.64</v>
      </c>
      <c r="Q938" s="114">
        <v>968.84</v>
      </c>
      <c r="R938" s="9"/>
      <c r="U938" s="114">
        <v>22.71</v>
      </c>
      <c r="V938" s="114">
        <v>12.57</v>
      </c>
      <c r="W938" s="114">
        <v>10.17</v>
      </c>
      <c r="X938" s="114">
        <v>2.71</v>
      </c>
      <c r="Y938" s="114">
        <v>8.65</v>
      </c>
      <c r="Z938" s="9"/>
      <c r="AB938" s="9" t="s">
        <v>442</v>
      </c>
      <c r="AC938" s="9"/>
      <c r="AD938" s="35">
        <v>8270</v>
      </c>
      <c r="AE938" s="366">
        <v>10</v>
      </c>
      <c r="AF938" s="366">
        <v>5</v>
      </c>
      <c r="AG938" s="366">
        <v>5</v>
      </c>
      <c r="AH938" s="366">
        <v>4</v>
      </c>
      <c r="AI938" s="366">
        <v>3</v>
      </c>
      <c r="AJ938" s="366"/>
      <c r="AM938" s="367">
        <v>966.58</v>
      </c>
      <c r="AN938" s="367">
        <v>256.94</v>
      </c>
      <c r="AO938" s="367">
        <v>66.459999999999994</v>
      </c>
      <c r="AP938" s="367">
        <v>52.85</v>
      </c>
      <c r="AQ938" s="367">
        <v>647.39</v>
      </c>
      <c r="AR938" s="366"/>
      <c r="AU938" s="367">
        <v>12.89</v>
      </c>
      <c r="AV938" s="367">
        <v>3.52</v>
      </c>
      <c r="AW938" s="367">
        <v>0.9</v>
      </c>
      <c r="AX938" s="367">
        <v>0.77</v>
      </c>
      <c r="AY938" s="367">
        <v>8.52</v>
      </c>
      <c r="AZ938" s="366"/>
    </row>
    <row r="939" spans="2:52">
      <c r="B939" s="9" t="s">
        <v>366</v>
      </c>
      <c r="C939" s="9"/>
      <c r="D939" s="37">
        <v>8328</v>
      </c>
      <c r="E939" s="13">
        <v>130</v>
      </c>
      <c r="F939" s="13">
        <v>81</v>
      </c>
      <c r="G939" s="13">
        <v>49</v>
      </c>
      <c r="H939" s="13">
        <v>44</v>
      </c>
      <c r="I939" s="13">
        <v>48</v>
      </c>
      <c r="J939" s="9"/>
      <c r="K939" s="315"/>
      <c r="L939" s="315"/>
      <c r="M939" s="114">
        <v>19021.07</v>
      </c>
      <c r="N939" s="114">
        <v>10083.11</v>
      </c>
      <c r="O939" s="114">
        <v>8457.1299999999992</v>
      </c>
      <c r="P939" s="114">
        <v>6829.25</v>
      </c>
      <c r="Q939" s="114">
        <v>30253.16</v>
      </c>
      <c r="R939" s="9"/>
      <c r="U939" s="114">
        <v>43.23</v>
      </c>
      <c r="V939" s="114">
        <v>22.76</v>
      </c>
      <c r="W939" s="114">
        <v>19.62</v>
      </c>
      <c r="X939" s="114">
        <v>15.59</v>
      </c>
      <c r="Y939" s="114">
        <v>67.680000000000007</v>
      </c>
      <c r="Z939" s="9"/>
      <c r="AB939" s="9" t="s">
        <v>445</v>
      </c>
      <c r="AC939" s="9"/>
      <c r="AD939" s="35">
        <v>8067</v>
      </c>
      <c r="AE939" s="366"/>
      <c r="AF939" s="366"/>
      <c r="AG939" s="366"/>
      <c r="AH939" s="366"/>
      <c r="AI939" s="366"/>
      <c r="AJ939" s="366"/>
      <c r="AM939" s="367">
        <v>0</v>
      </c>
      <c r="AN939" s="367">
        <v>0</v>
      </c>
      <c r="AO939" s="367">
        <v>0</v>
      </c>
      <c r="AP939" s="367">
        <v>0</v>
      </c>
      <c r="AQ939" s="367">
        <v>0</v>
      </c>
      <c r="AR939" s="366"/>
      <c r="AU939" s="367">
        <v>0</v>
      </c>
      <c r="AV939" s="367">
        <v>0</v>
      </c>
      <c r="AW939" s="367">
        <v>0</v>
      </c>
      <c r="AX939" s="367">
        <v>0</v>
      </c>
      <c r="AY939" s="367">
        <v>0</v>
      </c>
      <c r="AZ939" s="366"/>
    </row>
    <row r="940" spans="2:52">
      <c r="B940" s="9" t="s">
        <v>366</v>
      </c>
      <c r="C940" s="9"/>
      <c r="D940" s="37">
        <v>8344</v>
      </c>
      <c r="E940" s="13"/>
      <c r="F940" s="13"/>
      <c r="G940" s="13"/>
      <c r="H940" s="13"/>
      <c r="I940" s="13"/>
      <c r="J940" s="9"/>
      <c r="K940" s="315"/>
      <c r="L940" s="315"/>
      <c r="M940" s="114"/>
      <c r="N940" s="114">
        <v>0</v>
      </c>
      <c r="O940" s="114">
        <v>-35.46</v>
      </c>
      <c r="P940" s="114">
        <v>0</v>
      </c>
      <c r="Q940" s="114">
        <v>0</v>
      </c>
      <c r="R940" s="9"/>
      <c r="U940" s="114"/>
      <c r="V940" s="114">
        <v>0</v>
      </c>
      <c r="W940" s="114">
        <v>-35.46</v>
      </c>
      <c r="X940" s="114">
        <v>0</v>
      </c>
      <c r="Y940" s="114">
        <v>0</v>
      </c>
      <c r="Z940" s="9"/>
      <c r="AB940" s="9" t="s">
        <v>445</v>
      </c>
      <c r="AC940" s="9"/>
      <c r="AD940" s="35">
        <v>8098</v>
      </c>
      <c r="AE940" s="366">
        <v>7</v>
      </c>
      <c r="AF940" s="366">
        <v>6</v>
      </c>
      <c r="AG940" s="366">
        <v>6</v>
      </c>
      <c r="AH940" s="366">
        <v>3</v>
      </c>
      <c r="AI940" s="366">
        <v>2</v>
      </c>
      <c r="AJ940" s="366"/>
      <c r="AM940" s="367">
        <v>247.84</v>
      </c>
      <c r="AN940" s="367">
        <v>256.16000000000003</v>
      </c>
      <c r="AO940" s="367">
        <v>579.54999999999995</v>
      </c>
      <c r="AP940" s="367">
        <v>100.29</v>
      </c>
      <c r="AQ940" s="367">
        <v>231.91</v>
      </c>
      <c r="AR940" s="366"/>
      <c r="AU940" s="367">
        <v>9.18</v>
      </c>
      <c r="AV940" s="367">
        <v>9.49</v>
      </c>
      <c r="AW940" s="367">
        <v>21.46</v>
      </c>
      <c r="AX940" s="367">
        <v>3.86</v>
      </c>
      <c r="AY940" s="367">
        <v>8.2799999999999994</v>
      </c>
      <c r="AZ940" s="366"/>
    </row>
    <row r="941" spans="2:52">
      <c r="B941" s="9" t="s">
        <v>669</v>
      </c>
      <c r="C941" s="9"/>
      <c r="D941" s="37">
        <v>8328</v>
      </c>
      <c r="E941" s="13">
        <v>9</v>
      </c>
      <c r="F941" s="13">
        <v>6</v>
      </c>
      <c r="G941" s="13">
        <v>2</v>
      </c>
      <c r="H941" s="13">
        <v>2</v>
      </c>
      <c r="I941" s="13">
        <v>6</v>
      </c>
      <c r="J941" s="9"/>
      <c r="K941" s="315"/>
      <c r="L941" s="315"/>
      <c r="M941" s="114">
        <v>732.67</v>
      </c>
      <c r="N941" s="114">
        <v>547.77</v>
      </c>
      <c r="O941" s="114">
        <v>-175.36</v>
      </c>
      <c r="P941" s="114">
        <v>296.54000000000002</v>
      </c>
      <c r="Q941" s="114">
        <v>2864.57</v>
      </c>
      <c r="R941" s="9"/>
      <c r="U941" s="114">
        <v>15.26</v>
      </c>
      <c r="V941" s="114">
        <v>11.91</v>
      </c>
      <c r="W941" s="114">
        <v>-3.73</v>
      </c>
      <c r="X941" s="114">
        <v>6.31</v>
      </c>
      <c r="Y941" s="114">
        <v>58.46</v>
      </c>
      <c r="Z941" s="9"/>
      <c r="AB941" s="9" t="s">
        <v>447</v>
      </c>
      <c r="AC941" s="9"/>
      <c r="AD941" s="35">
        <v>8021</v>
      </c>
      <c r="AE941" s="366">
        <v>93</v>
      </c>
      <c r="AF941" s="366">
        <v>45</v>
      </c>
      <c r="AG941" s="366">
        <v>18</v>
      </c>
      <c r="AH941" s="366">
        <v>5</v>
      </c>
      <c r="AI941" s="366">
        <v>4</v>
      </c>
      <c r="AJ941" s="366"/>
      <c r="AM941" s="367">
        <v>12245.14</v>
      </c>
      <c r="AN941" s="367">
        <v>3372.22</v>
      </c>
      <c r="AO941" s="367">
        <v>580.94000000000005</v>
      </c>
      <c r="AP941" s="367">
        <v>175.18</v>
      </c>
      <c r="AQ941" s="367">
        <v>456.51</v>
      </c>
      <c r="AR941" s="366"/>
      <c r="AU941" s="367">
        <v>64.11</v>
      </c>
      <c r="AV941" s="367">
        <v>15.83</v>
      </c>
      <c r="AW941" s="367">
        <v>3.03</v>
      </c>
      <c r="AX941" s="367">
        <v>1.04</v>
      </c>
      <c r="AY941" s="367">
        <v>2.38</v>
      </c>
      <c r="AZ941" s="366"/>
    </row>
    <row r="942" spans="2:52">
      <c r="B942" s="9" t="s">
        <v>367</v>
      </c>
      <c r="C942" s="9"/>
      <c r="D942" s="37">
        <v>7405</v>
      </c>
      <c r="E942" s="13"/>
      <c r="F942" s="13">
        <v>1</v>
      </c>
      <c r="G942" s="13"/>
      <c r="H942" s="13"/>
      <c r="I942" s="13"/>
      <c r="J942" s="9"/>
      <c r="K942" s="315"/>
      <c r="L942" s="315"/>
      <c r="M942" s="114">
        <v>0</v>
      </c>
      <c r="N942" s="114">
        <v>278.39999999999998</v>
      </c>
      <c r="O942" s="114">
        <v>0</v>
      </c>
      <c r="P942" s="114">
        <v>0</v>
      </c>
      <c r="Q942" s="114">
        <v>0</v>
      </c>
      <c r="R942" s="9"/>
      <c r="U942" s="114">
        <v>0</v>
      </c>
      <c r="V942" s="114">
        <v>278.39999999999998</v>
      </c>
      <c r="W942" s="114">
        <v>0</v>
      </c>
      <c r="X942" s="114">
        <v>0</v>
      </c>
      <c r="Y942" s="114">
        <v>0</v>
      </c>
      <c r="Z942" s="9"/>
      <c r="AB942" s="9" t="s">
        <v>449</v>
      </c>
      <c r="AC942" s="9"/>
      <c r="AD942" s="35">
        <v>8021</v>
      </c>
      <c r="AE942" s="366"/>
      <c r="AF942" s="366"/>
      <c r="AG942" s="366"/>
      <c r="AH942" s="366"/>
      <c r="AI942" s="366"/>
      <c r="AJ942" s="366"/>
      <c r="AM942" s="367">
        <v>0</v>
      </c>
      <c r="AN942" s="367">
        <v>0</v>
      </c>
      <c r="AO942" s="367">
        <v>0</v>
      </c>
      <c r="AP942" s="367">
        <v>0</v>
      </c>
      <c r="AQ942" s="367">
        <v>-635.53</v>
      </c>
      <c r="AR942" s="366"/>
      <c r="AU942" s="367">
        <v>0</v>
      </c>
      <c r="AV942" s="367">
        <v>0</v>
      </c>
      <c r="AW942" s="367">
        <v>0</v>
      </c>
      <c r="AX942" s="367">
        <v>0</v>
      </c>
      <c r="AY942" s="367">
        <v>-42.37</v>
      </c>
      <c r="AZ942" s="366"/>
    </row>
    <row r="943" spans="2:52">
      <c r="B943" s="9" t="s">
        <v>367</v>
      </c>
      <c r="C943" s="9"/>
      <c r="D943" s="37">
        <v>8005</v>
      </c>
      <c r="E943" s="13"/>
      <c r="F943" s="13"/>
      <c r="G943" s="13"/>
      <c r="H943" s="13"/>
      <c r="I943" s="13"/>
      <c r="J943" s="9"/>
      <c r="K943" s="315"/>
      <c r="L943" s="315"/>
      <c r="M943" s="114">
        <v>0</v>
      </c>
      <c r="N943" s="114">
        <v>0</v>
      </c>
      <c r="O943" s="114">
        <v>0</v>
      </c>
      <c r="P943" s="114">
        <v>0</v>
      </c>
      <c r="Q943" s="114">
        <v>0</v>
      </c>
      <c r="R943" s="9"/>
      <c r="U943" s="114">
        <v>0</v>
      </c>
      <c r="V943" s="114">
        <v>0</v>
      </c>
      <c r="W943" s="114">
        <v>0</v>
      </c>
      <c r="X943" s="114">
        <v>0</v>
      </c>
      <c r="Y943" s="114">
        <v>0</v>
      </c>
      <c r="Z943" s="9"/>
      <c r="AB943" s="9" t="s">
        <v>450</v>
      </c>
      <c r="AC943" s="9"/>
      <c r="AD943" s="35">
        <v>8201</v>
      </c>
      <c r="AE943" s="366">
        <v>2</v>
      </c>
      <c r="AF943" s="366">
        <v>2</v>
      </c>
      <c r="AG943" s="366">
        <v>1</v>
      </c>
      <c r="AH943" s="366">
        <v>1</v>
      </c>
      <c r="AI943" s="366">
        <v>2</v>
      </c>
      <c r="AJ943" s="366"/>
      <c r="AM943" s="367">
        <v>59</v>
      </c>
      <c r="AN943" s="367">
        <v>-37.99</v>
      </c>
      <c r="AO943" s="367">
        <v>21.46</v>
      </c>
      <c r="AP943" s="367">
        <v>25.44</v>
      </c>
      <c r="AQ943" s="367">
        <v>654.84</v>
      </c>
      <c r="AR943" s="366"/>
      <c r="AU943" s="367">
        <v>2.36</v>
      </c>
      <c r="AV943" s="367">
        <v>-1.52</v>
      </c>
      <c r="AW943" s="367">
        <v>1.1299999999999999</v>
      </c>
      <c r="AX943" s="367">
        <v>1.1100000000000001</v>
      </c>
      <c r="AY943" s="367">
        <v>26.19</v>
      </c>
      <c r="AZ943" s="366"/>
    </row>
    <row r="944" spans="2:52">
      <c r="B944" s="9" t="s">
        <v>367</v>
      </c>
      <c r="C944" s="9"/>
      <c r="D944" s="37">
        <v>8020</v>
      </c>
      <c r="E944" s="13"/>
      <c r="F944" s="13"/>
      <c r="G944" s="13"/>
      <c r="H944" s="13"/>
      <c r="I944" s="13"/>
      <c r="J944" s="9"/>
      <c r="K944" s="315"/>
      <c r="L944" s="315"/>
      <c r="M944" s="114">
        <v>0</v>
      </c>
      <c r="N944" s="114">
        <v>0</v>
      </c>
      <c r="O944" s="114">
        <v>0</v>
      </c>
      <c r="P944" s="114">
        <v>0</v>
      </c>
      <c r="Q944" s="114">
        <v>0</v>
      </c>
      <c r="R944" s="9"/>
      <c r="U944" s="114">
        <v>0</v>
      </c>
      <c r="V944" s="114">
        <v>0</v>
      </c>
      <c r="W944" s="114">
        <v>0</v>
      </c>
      <c r="X944" s="114">
        <v>0</v>
      </c>
      <c r="Y944" s="114">
        <v>0</v>
      </c>
      <c r="Z944" s="9"/>
      <c r="AB944" s="9" t="s">
        <v>452</v>
      </c>
      <c r="AC944" s="9"/>
      <c r="AD944" s="35">
        <v>8071</v>
      </c>
      <c r="AE944" s="366">
        <v>44</v>
      </c>
      <c r="AF944" s="366">
        <v>23</v>
      </c>
      <c r="AG944" s="366">
        <v>22</v>
      </c>
      <c r="AH944" s="366">
        <v>17</v>
      </c>
      <c r="AI944" s="366">
        <v>13</v>
      </c>
      <c r="AJ944" s="366"/>
      <c r="AM944" s="367">
        <v>8798.39</v>
      </c>
      <c r="AN944" s="367">
        <v>1914.54</v>
      </c>
      <c r="AO944" s="367">
        <v>1623.1</v>
      </c>
      <c r="AP944" s="367">
        <v>1034.92</v>
      </c>
      <c r="AQ944" s="367">
        <v>4572.45</v>
      </c>
      <c r="AR944" s="366"/>
      <c r="AU944" s="367">
        <v>21.46</v>
      </c>
      <c r="AV944" s="367">
        <v>4.5599999999999996</v>
      </c>
      <c r="AW944" s="367">
        <v>3.92</v>
      </c>
      <c r="AX944" s="367">
        <v>2.61</v>
      </c>
      <c r="AY944" s="367">
        <v>10.78</v>
      </c>
      <c r="AZ944" s="366"/>
    </row>
    <row r="945" spans="2:52">
      <c r="B945" s="9" t="s">
        <v>367</v>
      </c>
      <c r="C945" s="9"/>
      <c r="D945" s="37">
        <v>8050</v>
      </c>
      <c r="E945" s="13">
        <v>1137</v>
      </c>
      <c r="F945" s="13">
        <v>607</v>
      </c>
      <c r="G945" s="13">
        <v>408</v>
      </c>
      <c r="H945" s="13">
        <v>286</v>
      </c>
      <c r="I945" s="13">
        <v>351</v>
      </c>
      <c r="J945" s="9"/>
      <c r="K945" s="315"/>
      <c r="L945" s="315"/>
      <c r="M945" s="114">
        <v>123154.35</v>
      </c>
      <c r="N945" s="114">
        <v>65843.44</v>
      </c>
      <c r="O945" s="114">
        <v>48278.69</v>
      </c>
      <c r="P945" s="114">
        <v>28513.4</v>
      </c>
      <c r="Q945" s="114">
        <v>74013.87</v>
      </c>
      <c r="R945" s="9"/>
      <c r="U945" s="114">
        <v>18.190000000000001</v>
      </c>
      <c r="V945" s="114">
        <v>9.82</v>
      </c>
      <c r="W945" s="114">
        <v>7.27</v>
      </c>
      <c r="X945" s="114">
        <v>4.32</v>
      </c>
      <c r="Y945" s="114">
        <v>10.99</v>
      </c>
      <c r="Z945" s="9"/>
      <c r="AB945" s="9" t="s">
        <v>793</v>
      </c>
      <c r="AC945" s="9"/>
      <c r="AD945" s="35">
        <v>8318</v>
      </c>
      <c r="AE945" s="366"/>
      <c r="AF945" s="366"/>
      <c r="AG945" s="366"/>
      <c r="AH945" s="366"/>
      <c r="AI945" s="366"/>
      <c r="AJ945" s="366"/>
      <c r="AM945" s="367">
        <v>0</v>
      </c>
      <c r="AN945" s="367">
        <v>0</v>
      </c>
      <c r="AO945" s="367">
        <v>0</v>
      </c>
      <c r="AP945" s="367">
        <v>0</v>
      </c>
      <c r="AQ945" s="367">
        <v>0</v>
      </c>
      <c r="AR945" s="366"/>
      <c r="AU945" s="367">
        <v>0</v>
      </c>
      <c r="AV945" s="367">
        <v>0</v>
      </c>
      <c r="AW945" s="367">
        <v>0</v>
      </c>
      <c r="AX945" s="367">
        <v>0</v>
      </c>
      <c r="AY945" s="367">
        <v>0</v>
      </c>
      <c r="AZ945" s="366"/>
    </row>
    <row r="946" spans="2:52">
      <c r="B946" s="9" t="s">
        <v>367</v>
      </c>
      <c r="C946" s="9"/>
      <c r="D946" s="37">
        <v>8087</v>
      </c>
      <c r="E946" s="13"/>
      <c r="F946" s="13"/>
      <c r="G946" s="13"/>
      <c r="H946" s="13"/>
      <c r="I946" s="13"/>
      <c r="J946" s="9"/>
      <c r="K946" s="315"/>
      <c r="L946" s="315"/>
      <c r="M946" s="114">
        <v>0</v>
      </c>
      <c r="N946" s="114">
        <v>0</v>
      </c>
      <c r="O946" s="114">
        <v>0</v>
      </c>
      <c r="P946" s="114">
        <v>0</v>
      </c>
      <c r="Q946" s="114">
        <v>0</v>
      </c>
      <c r="R946" s="9"/>
      <c r="U946" s="114">
        <v>0</v>
      </c>
      <c r="V946" s="114">
        <v>0</v>
      </c>
      <c r="W946" s="114">
        <v>0</v>
      </c>
      <c r="X946" s="114">
        <v>0</v>
      </c>
      <c r="Y946" s="114">
        <v>0</v>
      </c>
      <c r="Z946" s="9"/>
      <c r="AB946" s="9" t="s">
        <v>456</v>
      </c>
      <c r="AC946" s="9"/>
      <c r="AD946" s="35">
        <v>8232</v>
      </c>
      <c r="AE946" s="366">
        <v>286</v>
      </c>
      <c r="AF946" s="366">
        <v>171</v>
      </c>
      <c r="AG946" s="366">
        <v>120</v>
      </c>
      <c r="AH946" s="366">
        <v>89</v>
      </c>
      <c r="AI946" s="366">
        <v>64</v>
      </c>
      <c r="AJ946" s="366"/>
      <c r="AM946" s="367">
        <v>131369.81</v>
      </c>
      <c r="AN946" s="367">
        <v>34603.89</v>
      </c>
      <c r="AO946" s="367">
        <v>16655.759999999998</v>
      </c>
      <c r="AP946" s="367">
        <v>9022.76</v>
      </c>
      <c r="AQ946" s="367">
        <v>20010.13</v>
      </c>
      <c r="AR946" s="366"/>
      <c r="AU946" s="367">
        <v>107.68</v>
      </c>
      <c r="AV946" s="367">
        <v>28.6</v>
      </c>
      <c r="AW946" s="367">
        <v>13.85</v>
      </c>
      <c r="AX946" s="367">
        <v>7.62</v>
      </c>
      <c r="AY946" s="367">
        <v>16.27</v>
      </c>
      <c r="AZ946" s="366"/>
    </row>
    <row r="947" spans="2:52">
      <c r="B947" s="9" t="s">
        <v>368</v>
      </c>
      <c r="C947" s="9"/>
      <c r="D947" s="37">
        <v>8079</v>
      </c>
      <c r="E947" s="13">
        <v>63</v>
      </c>
      <c r="F947" s="13">
        <v>27</v>
      </c>
      <c r="G947" s="13">
        <v>14</v>
      </c>
      <c r="H947" s="13">
        <v>9</v>
      </c>
      <c r="I947" s="13">
        <v>9</v>
      </c>
      <c r="J947" s="9"/>
      <c r="K947" s="315"/>
      <c r="L947" s="315"/>
      <c r="M947" s="114">
        <v>9336.26</v>
      </c>
      <c r="N947" s="114">
        <v>2893.74</v>
      </c>
      <c r="O947" s="114">
        <v>1695.81</v>
      </c>
      <c r="P947" s="114">
        <v>1416.48</v>
      </c>
      <c r="Q947" s="114">
        <v>1452.05</v>
      </c>
      <c r="R947" s="9"/>
      <c r="U947" s="114">
        <v>37.5</v>
      </c>
      <c r="V947" s="114">
        <v>11.72</v>
      </c>
      <c r="W947" s="114">
        <v>6.98</v>
      </c>
      <c r="X947" s="114">
        <v>5.93</v>
      </c>
      <c r="Y947" s="114">
        <v>5.98</v>
      </c>
      <c r="Z947" s="9"/>
      <c r="AB947" s="9" t="s">
        <v>458</v>
      </c>
      <c r="AC947" s="9"/>
      <c r="AD947" s="35">
        <v>8201</v>
      </c>
      <c r="AE947" s="366"/>
      <c r="AF947" s="366"/>
      <c r="AG947" s="366"/>
      <c r="AH947" s="366"/>
      <c r="AI947" s="366"/>
      <c r="AJ947" s="366"/>
      <c r="AM947" s="367">
        <v>0</v>
      </c>
      <c r="AN947" s="367">
        <v>0</v>
      </c>
      <c r="AO947" s="367">
        <v>0</v>
      </c>
      <c r="AP947" s="367">
        <v>0</v>
      </c>
      <c r="AQ947" s="367">
        <v>0</v>
      </c>
      <c r="AR947" s="366"/>
      <c r="AU947" s="367">
        <v>0</v>
      </c>
      <c r="AV947" s="367">
        <v>0</v>
      </c>
      <c r="AW947" s="367">
        <v>0</v>
      </c>
      <c r="AX947" s="367">
        <v>0</v>
      </c>
      <c r="AY947" s="367">
        <v>0</v>
      </c>
      <c r="AZ947" s="366"/>
    </row>
    <row r="948" spans="2:52">
      <c r="B948" s="9" t="s">
        <v>369</v>
      </c>
      <c r="C948" s="9"/>
      <c r="D948" s="37">
        <v>8051</v>
      </c>
      <c r="E948" s="13">
        <v>470</v>
      </c>
      <c r="F948" s="13">
        <v>285</v>
      </c>
      <c r="G948" s="13">
        <v>215</v>
      </c>
      <c r="H948" s="13">
        <v>146</v>
      </c>
      <c r="I948" s="13">
        <v>187</v>
      </c>
      <c r="J948" s="9"/>
      <c r="K948" s="315"/>
      <c r="L948" s="315"/>
      <c r="M948" s="114">
        <v>39582.5</v>
      </c>
      <c r="N948" s="114">
        <v>23189.17</v>
      </c>
      <c r="O948" s="114">
        <v>19344.060000000001</v>
      </c>
      <c r="P948" s="114">
        <v>11249.46</v>
      </c>
      <c r="Q948" s="114">
        <v>44084</v>
      </c>
      <c r="R948" s="9"/>
      <c r="U948" s="114">
        <v>19.600000000000001</v>
      </c>
      <c r="V948" s="114">
        <v>11.21</v>
      </c>
      <c r="W948" s="114">
        <v>9.5</v>
      </c>
      <c r="X948" s="114">
        <v>5.56</v>
      </c>
      <c r="Y948" s="114">
        <v>21.14</v>
      </c>
      <c r="Z948" s="9"/>
      <c r="AB948" s="9" t="s">
        <v>458</v>
      </c>
      <c r="AC948" s="9"/>
      <c r="AD948" s="35">
        <v>8205</v>
      </c>
      <c r="AE948" s="366">
        <v>1</v>
      </c>
      <c r="AF948" s="366"/>
      <c r="AG948" s="366"/>
      <c r="AH948" s="366"/>
      <c r="AI948" s="366"/>
      <c r="AJ948" s="366"/>
      <c r="AM948" s="367">
        <v>1011.4</v>
      </c>
      <c r="AN948" s="367">
        <v>0</v>
      </c>
      <c r="AO948" s="367">
        <v>0</v>
      </c>
      <c r="AP948" s="367">
        <v>0</v>
      </c>
      <c r="AQ948" s="367">
        <v>0</v>
      </c>
      <c r="AR948" s="366"/>
      <c r="AU948" s="367">
        <v>337.13</v>
      </c>
      <c r="AV948" s="367">
        <v>0</v>
      </c>
      <c r="AW948" s="367">
        <v>0</v>
      </c>
      <c r="AX948" s="367">
        <v>0</v>
      </c>
      <c r="AY948" s="367">
        <v>0</v>
      </c>
      <c r="AZ948" s="366"/>
    </row>
    <row r="949" spans="2:52">
      <c r="B949" s="9" t="s">
        <v>369</v>
      </c>
      <c r="C949" s="9"/>
      <c r="D949" s="37">
        <v>8056</v>
      </c>
      <c r="E949" s="13">
        <v>4</v>
      </c>
      <c r="F949" s="13">
        <v>4</v>
      </c>
      <c r="G949" s="13">
        <v>4</v>
      </c>
      <c r="H949" s="13">
        <v>4</v>
      </c>
      <c r="I949" s="13">
        <v>5</v>
      </c>
      <c r="J949" s="9"/>
      <c r="K949" s="315"/>
      <c r="L949" s="315"/>
      <c r="M949" s="114">
        <v>123.48</v>
      </c>
      <c r="N949" s="114">
        <v>291.57</v>
      </c>
      <c r="O949" s="114">
        <v>376.69</v>
      </c>
      <c r="P949" s="114">
        <v>315.67</v>
      </c>
      <c r="Q949" s="114">
        <v>1236.43</v>
      </c>
      <c r="R949" s="9"/>
      <c r="U949" s="114">
        <v>11.23</v>
      </c>
      <c r="V949" s="114">
        <v>26.51</v>
      </c>
      <c r="W949" s="114">
        <v>37.67</v>
      </c>
      <c r="X949" s="114">
        <v>31.57</v>
      </c>
      <c r="Y949" s="114">
        <v>103.04</v>
      </c>
      <c r="Z949" s="9"/>
      <c r="AB949" s="9" t="s">
        <v>458</v>
      </c>
      <c r="AC949" s="9"/>
      <c r="AD949" s="35">
        <v>8215</v>
      </c>
      <c r="AE949" s="366">
        <v>1</v>
      </c>
      <c r="AF949" s="366"/>
      <c r="AG949" s="366"/>
      <c r="AH949" s="366"/>
      <c r="AI949" s="366"/>
      <c r="AJ949" s="366"/>
      <c r="AM949" s="367">
        <v>15</v>
      </c>
      <c r="AN949" s="367"/>
      <c r="AO949" s="367"/>
      <c r="AP949" s="367"/>
      <c r="AQ949" s="367"/>
      <c r="AR949" s="366"/>
      <c r="AU949" s="367">
        <v>15</v>
      </c>
      <c r="AV949" s="367"/>
      <c r="AW949" s="367"/>
      <c r="AX949" s="367"/>
      <c r="AY949" s="367"/>
      <c r="AZ949" s="366"/>
    </row>
    <row r="950" spans="2:52">
      <c r="B950" s="9" t="s">
        <v>670</v>
      </c>
      <c r="C950" s="9"/>
      <c r="D950" s="37">
        <v>8051</v>
      </c>
      <c r="E950" s="13">
        <v>78</v>
      </c>
      <c r="F950" s="13">
        <v>47</v>
      </c>
      <c r="G950" s="13">
        <v>36</v>
      </c>
      <c r="H950" s="13">
        <v>31</v>
      </c>
      <c r="I950" s="13">
        <v>27</v>
      </c>
      <c r="J950" s="9"/>
      <c r="K950" s="315"/>
      <c r="L950" s="315"/>
      <c r="M950" s="114">
        <v>5939.22</v>
      </c>
      <c r="N950" s="114">
        <v>4497.5600000000004</v>
      </c>
      <c r="O950" s="114">
        <v>4495.24</v>
      </c>
      <c r="P950" s="114">
        <v>3131.83</v>
      </c>
      <c r="Q950" s="114">
        <v>4090.58</v>
      </c>
      <c r="R950" s="9"/>
      <c r="U950" s="114">
        <v>20.059999999999999</v>
      </c>
      <c r="V950" s="114">
        <v>15.09</v>
      </c>
      <c r="W950" s="114">
        <v>15.29</v>
      </c>
      <c r="X950" s="114">
        <v>10.8</v>
      </c>
      <c r="Y950" s="114">
        <v>13.59</v>
      </c>
      <c r="Z950" s="9"/>
      <c r="AB950" s="9" t="s">
        <v>458</v>
      </c>
      <c r="AC950" s="9"/>
      <c r="AD950" s="35">
        <v>8230</v>
      </c>
      <c r="AE950" s="366">
        <v>1</v>
      </c>
      <c r="AF950" s="366">
        <v>1</v>
      </c>
      <c r="AG950" s="366">
        <v>1</v>
      </c>
      <c r="AH950" s="366"/>
      <c r="AI950" s="366"/>
      <c r="AJ950" s="366"/>
      <c r="AM950" s="367">
        <v>31.42</v>
      </c>
      <c r="AN950" s="367">
        <v>29.11</v>
      </c>
      <c r="AO950" s="367">
        <v>35.840000000000003</v>
      </c>
      <c r="AP950" s="367">
        <v>0</v>
      </c>
      <c r="AQ950" s="367">
        <v>0</v>
      </c>
      <c r="AR950" s="366"/>
      <c r="AU950" s="367">
        <v>31.42</v>
      </c>
      <c r="AV950" s="367">
        <v>29.11</v>
      </c>
      <c r="AW950" s="367">
        <v>35.840000000000003</v>
      </c>
      <c r="AX950" s="367">
        <v>0</v>
      </c>
      <c r="AY950" s="367">
        <v>0</v>
      </c>
      <c r="AZ950" s="366"/>
    </row>
    <row r="951" spans="2:52">
      <c r="B951" s="9" t="s">
        <v>670</v>
      </c>
      <c r="C951" s="9"/>
      <c r="D951" s="37">
        <v>8056</v>
      </c>
      <c r="E951" s="13"/>
      <c r="F951" s="13"/>
      <c r="G951" s="13"/>
      <c r="H951" s="13"/>
      <c r="I951" s="13"/>
      <c r="J951" s="9"/>
      <c r="K951" s="315"/>
      <c r="L951" s="315"/>
      <c r="M951" s="114">
        <v>0</v>
      </c>
      <c r="N951" s="114"/>
      <c r="O951" s="114">
        <v>-0.09</v>
      </c>
      <c r="P951" s="114">
        <v>-30</v>
      </c>
      <c r="Q951" s="114">
        <v>-219.36</v>
      </c>
      <c r="R951" s="9"/>
      <c r="U951" s="114">
        <v>0</v>
      </c>
      <c r="V951" s="114"/>
      <c r="W951" s="114">
        <v>-0.09</v>
      </c>
      <c r="X951" s="114">
        <v>-30</v>
      </c>
      <c r="Y951" s="114">
        <v>-109.68</v>
      </c>
      <c r="Z951" s="9"/>
      <c r="AB951" s="9" t="s">
        <v>458</v>
      </c>
      <c r="AC951" s="9"/>
      <c r="AD951" s="35">
        <v>8240</v>
      </c>
      <c r="AE951" s="366">
        <v>21</v>
      </c>
      <c r="AF951" s="366">
        <v>5</v>
      </c>
      <c r="AG951" s="366"/>
      <c r="AH951" s="366"/>
      <c r="AI951" s="366">
        <v>1</v>
      </c>
      <c r="AJ951" s="366"/>
      <c r="AM951" s="367">
        <v>10127.450000000001</v>
      </c>
      <c r="AN951" s="367">
        <v>1595.97</v>
      </c>
      <c r="AO951" s="367">
        <v>-79.48</v>
      </c>
      <c r="AP951" s="367">
        <v>-90</v>
      </c>
      <c r="AQ951" s="367">
        <v>89.99</v>
      </c>
      <c r="AR951" s="366"/>
      <c r="AU951" s="367">
        <v>48.23</v>
      </c>
      <c r="AV951" s="367">
        <v>7.56</v>
      </c>
      <c r="AW951" s="367">
        <v>-0.42</v>
      </c>
      <c r="AX951" s="367">
        <v>-0.47</v>
      </c>
      <c r="AY951" s="367">
        <v>0.42</v>
      </c>
      <c r="AZ951" s="366"/>
    </row>
    <row r="952" spans="2:52">
      <c r="B952" s="9" t="s">
        <v>372</v>
      </c>
      <c r="C952" s="9"/>
      <c r="D952" s="37">
        <v>8402</v>
      </c>
      <c r="E952" s="13">
        <v>353</v>
      </c>
      <c r="F952" s="13">
        <v>164</v>
      </c>
      <c r="G952" s="13">
        <v>123</v>
      </c>
      <c r="H952" s="13">
        <v>91</v>
      </c>
      <c r="I952" s="13">
        <v>90</v>
      </c>
      <c r="J952" s="9"/>
      <c r="K952" s="315"/>
      <c r="L952" s="315"/>
      <c r="M952" s="114">
        <v>11346.03</v>
      </c>
      <c r="N952" s="114">
        <v>-5919.8</v>
      </c>
      <c r="O952" s="114">
        <v>-3299.52</v>
      </c>
      <c r="P952" s="114">
        <v>893.69</v>
      </c>
      <c r="Q952" s="114">
        <v>-42178.13</v>
      </c>
      <c r="R952" s="9"/>
      <c r="U952" s="114">
        <v>4.96</v>
      </c>
      <c r="V952" s="114">
        <v>-2.46</v>
      </c>
      <c r="W952" s="114">
        <v>-1.42</v>
      </c>
      <c r="X952" s="114">
        <v>0.38</v>
      </c>
      <c r="Y952" s="114">
        <v>-17.02</v>
      </c>
      <c r="Z952" s="9"/>
      <c r="AB952" s="9" t="s">
        <v>460</v>
      </c>
      <c r="AC952" s="9"/>
      <c r="AD952" s="35">
        <v>8348</v>
      </c>
      <c r="AE952" s="366">
        <v>1</v>
      </c>
      <c r="AF952" s="366"/>
      <c r="AG952" s="366"/>
      <c r="AH952" s="366"/>
      <c r="AI952" s="366"/>
      <c r="AJ952" s="366"/>
      <c r="AM952" s="367">
        <v>481.4</v>
      </c>
      <c r="AN952" s="367">
        <v>-34.61</v>
      </c>
      <c r="AO952" s="367">
        <v>-62.08</v>
      </c>
      <c r="AP952" s="367">
        <v>0</v>
      </c>
      <c r="AQ952" s="367">
        <v>-179.69</v>
      </c>
      <c r="AR952" s="366"/>
      <c r="AU952" s="367">
        <v>40.119999999999997</v>
      </c>
      <c r="AV952" s="367">
        <v>-2.4700000000000002</v>
      </c>
      <c r="AW952" s="367">
        <v>-5.17</v>
      </c>
      <c r="AX952" s="367">
        <v>0</v>
      </c>
      <c r="AY952" s="367">
        <v>-13.82</v>
      </c>
      <c r="AZ952" s="366"/>
    </row>
    <row r="953" spans="2:52">
      <c r="B953" s="9" t="s">
        <v>794</v>
      </c>
      <c r="C953" s="9"/>
      <c r="D953" s="37">
        <v>7746</v>
      </c>
      <c r="E953" s="13"/>
      <c r="F953" s="13"/>
      <c r="G953" s="13"/>
      <c r="H953" s="13"/>
      <c r="I953" s="13"/>
      <c r="J953" s="9"/>
      <c r="K953" s="315"/>
      <c r="L953" s="315"/>
      <c r="M953" s="114">
        <v>-81.290000000000006</v>
      </c>
      <c r="N953" s="114">
        <v>-81.290000000000006</v>
      </c>
      <c r="O953" s="114">
        <v>-81.290000000000006</v>
      </c>
      <c r="P953" s="114">
        <v>-35.89</v>
      </c>
      <c r="Q953" s="114">
        <v>0</v>
      </c>
      <c r="R953" s="9"/>
      <c r="U953" s="114">
        <v>-81.290000000000006</v>
      </c>
      <c r="V953" s="114">
        <v>-81.290000000000006</v>
      </c>
      <c r="W953" s="114">
        <v>-81.290000000000006</v>
      </c>
      <c r="X953" s="114">
        <v>-35.89</v>
      </c>
      <c r="Y953" s="114">
        <v>0</v>
      </c>
      <c r="Z953" s="9"/>
      <c r="AB953" s="9" t="s">
        <v>460</v>
      </c>
      <c r="AC953" s="9"/>
      <c r="AD953" s="35">
        <v>8349</v>
      </c>
      <c r="AE953" s="366"/>
      <c r="AF953" s="366"/>
      <c r="AG953" s="366"/>
      <c r="AH953" s="366"/>
      <c r="AI953" s="366"/>
      <c r="AJ953" s="366"/>
      <c r="AM953" s="367">
        <v>0</v>
      </c>
      <c r="AN953" s="367">
        <v>0</v>
      </c>
      <c r="AO953" s="367">
        <v>0</v>
      </c>
      <c r="AP953" s="367">
        <v>0</v>
      </c>
      <c r="AQ953" s="367">
        <v>0</v>
      </c>
      <c r="AR953" s="366"/>
      <c r="AU953" s="367">
        <v>0</v>
      </c>
      <c r="AV953" s="367">
        <v>0</v>
      </c>
      <c r="AW953" s="367">
        <v>0</v>
      </c>
      <c r="AX953" s="367">
        <v>0</v>
      </c>
      <c r="AY953" s="367">
        <v>0</v>
      </c>
      <c r="AZ953" s="366"/>
    </row>
    <row r="954" spans="2:52">
      <c r="B954" s="9" t="s">
        <v>794</v>
      </c>
      <c r="C954" s="9"/>
      <c r="D954" s="37">
        <v>8302</v>
      </c>
      <c r="E954" s="13">
        <v>1</v>
      </c>
      <c r="F954" s="13">
        <v>1</v>
      </c>
      <c r="G954" s="13">
        <v>1</v>
      </c>
      <c r="H954" s="13"/>
      <c r="I954" s="13"/>
      <c r="J954" s="9"/>
      <c r="K954" s="315"/>
      <c r="L954" s="315"/>
      <c r="M954" s="114">
        <v>118.15</v>
      </c>
      <c r="N954" s="114">
        <v>98.74</v>
      </c>
      <c r="O954" s="114">
        <v>89.68</v>
      </c>
      <c r="P954" s="114">
        <v>0</v>
      </c>
      <c r="Q954" s="114">
        <v>0</v>
      </c>
      <c r="R954" s="9"/>
      <c r="U954" s="114">
        <v>118.15</v>
      </c>
      <c r="V954" s="114">
        <v>98.74</v>
      </c>
      <c r="W954" s="114">
        <v>89.68</v>
      </c>
      <c r="X954" s="114">
        <v>0</v>
      </c>
      <c r="Y954" s="114">
        <v>0</v>
      </c>
      <c r="Z954" s="9"/>
      <c r="AB954" s="9" t="s">
        <v>462</v>
      </c>
      <c r="AC954" s="9"/>
      <c r="AD954" s="35">
        <v>8349</v>
      </c>
      <c r="AE954" s="366">
        <v>6</v>
      </c>
      <c r="AF954" s="366">
        <v>2</v>
      </c>
      <c r="AG954" s="366">
        <v>1</v>
      </c>
      <c r="AH954" s="366">
        <v>1</v>
      </c>
      <c r="AI954" s="366">
        <v>2</v>
      </c>
      <c r="AJ954" s="366"/>
      <c r="AM954" s="367">
        <v>-27.85</v>
      </c>
      <c r="AN954" s="367">
        <v>-36.24</v>
      </c>
      <c r="AO954" s="367">
        <v>1505.53</v>
      </c>
      <c r="AP954" s="367">
        <v>-21.56</v>
      </c>
      <c r="AQ954" s="367">
        <v>47.8</v>
      </c>
      <c r="AR954" s="366"/>
      <c r="AU954" s="367">
        <v>-0.63</v>
      </c>
      <c r="AV954" s="367">
        <v>-0.77</v>
      </c>
      <c r="AW954" s="367">
        <v>32.03</v>
      </c>
      <c r="AX954" s="367">
        <v>-0.5</v>
      </c>
      <c r="AY954" s="367">
        <v>1</v>
      </c>
      <c r="AZ954" s="366"/>
    </row>
    <row r="955" spans="2:52">
      <c r="B955" s="9" t="s">
        <v>374</v>
      </c>
      <c r="C955" s="9"/>
      <c r="D955" s="37">
        <v>8053</v>
      </c>
      <c r="E955" s="13">
        <v>286</v>
      </c>
      <c r="F955" s="13">
        <v>168</v>
      </c>
      <c r="G955" s="13">
        <v>117</v>
      </c>
      <c r="H955" s="13">
        <v>77</v>
      </c>
      <c r="I955" s="13">
        <v>87</v>
      </c>
      <c r="J955" s="9"/>
      <c r="K955" s="315"/>
      <c r="L955" s="315"/>
      <c r="M955" s="114">
        <v>31888.38</v>
      </c>
      <c r="N955" s="114">
        <v>20114.009999999998</v>
      </c>
      <c r="O955" s="114">
        <v>13770.5</v>
      </c>
      <c r="P955" s="114">
        <v>6455.27</v>
      </c>
      <c r="Q955" s="114">
        <v>29841.11</v>
      </c>
      <c r="R955" s="9"/>
      <c r="U955" s="114">
        <v>22.84</v>
      </c>
      <c r="V955" s="114">
        <v>14.06</v>
      </c>
      <c r="W955" s="114">
        <v>9.7200000000000006</v>
      </c>
      <c r="X955" s="114">
        <v>4.63</v>
      </c>
      <c r="Y955" s="114">
        <v>20.88</v>
      </c>
      <c r="Z955" s="9"/>
      <c r="AB955" s="9" t="s">
        <v>463</v>
      </c>
      <c r="AC955" s="9"/>
      <c r="AD955" s="35">
        <v>8081</v>
      </c>
      <c r="AE955" s="366"/>
      <c r="AF955" s="366"/>
      <c r="AG955" s="366"/>
      <c r="AH955" s="366"/>
      <c r="AI955" s="366"/>
      <c r="AJ955" s="366"/>
      <c r="AM955" s="367">
        <v>0</v>
      </c>
      <c r="AN955" s="367">
        <v>0</v>
      </c>
      <c r="AO955" s="367">
        <v>0</v>
      </c>
      <c r="AP955" s="367">
        <v>0</v>
      </c>
      <c r="AQ955" s="367">
        <v>0</v>
      </c>
      <c r="AR955" s="366"/>
      <c r="AU955" s="367">
        <v>0</v>
      </c>
      <c r="AV955" s="367">
        <v>0</v>
      </c>
      <c r="AW955" s="367">
        <v>0</v>
      </c>
      <c r="AX955" s="367">
        <v>0</v>
      </c>
      <c r="AY955" s="367">
        <v>0</v>
      </c>
      <c r="AZ955" s="366"/>
    </row>
    <row r="956" spans="2:52">
      <c r="B956" s="9" t="s">
        <v>376</v>
      </c>
      <c r="C956" s="9"/>
      <c r="D956" s="37">
        <v>8223</v>
      </c>
      <c r="E956" s="13">
        <v>144</v>
      </c>
      <c r="F956" s="13">
        <v>73</v>
      </c>
      <c r="G956" s="13">
        <v>56</v>
      </c>
      <c r="H956" s="13">
        <v>37</v>
      </c>
      <c r="I956" s="13">
        <v>43</v>
      </c>
      <c r="J956" s="9"/>
      <c r="K956" s="315"/>
      <c r="L956" s="315"/>
      <c r="M956" s="114">
        <v>10666.1</v>
      </c>
      <c r="N956" s="114">
        <v>3967.2</v>
      </c>
      <c r="O956" s="114">
        <v>4882.33</v>
      </c>
      <c r="P956" s="114">
        <v>3348.64</v>
      </c>
      <c r="Q956" s="114">
        <v>-3358.01</v>
      </c>
      <c r="R956" s="9"/>
      <c r="U956" s="114">
        <v>8.74</v>
      </c>
      <c r="V956" s="114">
        <v>3.5</v>
      </c>
      <c r="W956" s="114">
        <v>4.05</v>
      </c>
      <c r="X956" s="114">
        <v>2.85</v>
      </c>
      <c r="Y956" s="114">
        <v>-2.75</v>
      </c>
      <c r="Z956" s="9"/>
      <c r="AB956" s="9" t="s">
        <v>463</v>
      </c>
      <c r="AC956" s="9"/>
      <c r="AD956" s="35">
        <v>8241</v>
      </c>
      <c r="AE956" s="366">
        <v>32</v>
      </c>
      <c r="AF956" s="366">
        <v>25</v>
      </c>
      <c r="AG956" s="366">
        <v>19</v>
      </c>
      <c r="AH956" s="366">
        <v>15</v>
      </c>
      <c r="AI956" s="366">
        <v>8</v>
      </c>
      <c r="AJ956" s="366"/>
      <c r="AM956" s="367">
        <v>6592.13</v>
      </c>
      <c r="AN956" s="367">
        <v>3241.61</v>
      </c>
      <c r="AO956" s="367">
        <v>2664.96</v>
      </c>
      <c r="AP956" s="367">
        <v>1938.59</v>
      </c>
      <c r="AQ956" s="367">
        <v>210.33</v>
      </c>
      <c r="AR956" s="366"/>
      <c r="AU956" s="367">
        <v>56.34</v>
      </c>
      <c r="AV956" s="367">
        <v>27.94</v>
      </c>
      <c r="AW956" s="367">
        <v>30.99</v>
      </c>
      <c r="AX956" s="367">
        <v>20.41</v>
      </c>
      <c r="AY956" s="367">
        <v>1.78</v>
      </c>
      <c r="AZ956" s="366"/>
    </row>
    <row r="957" spans="2:52">
      <c r="B957" s="9" t="s">
        <v>376</v>
      </c>
      <c r="C957" s="9"/>
      <c r="D957" s="37">
        <v>8226</v>
      </c>
      <c r="E957" s="13"/>
      <c r="F957" s="13"/>
      <c r="G957" s="13"/>
      <c r="H957" s="13"/>
      <c r="I957" s="13"/>
      <c r="J957" s="9"/>
      <c r="K957" s="315"/>
      <c r="L957" s="315"/>
      <c r="M957" s="114">
        <v>0</v>
      </c>
      <c r="N957" s="114">
        <v>0</v>
      </c>
      <c r="O957" s="114">
        <v>0</v>
      </c>
      <c r="P957" s="114">
        <v>0</v>
      </c>
      <c r="Q957" s="114">
        <v>0</v>
      </c>
      <c r="R957" s="9"/>
      <c r="U957" s="114">
        <v>0</v>
      </c>
      <c r="V957" s="114">
        <v>0</v>
      </c>
      <c r="W957" s="114">
        <v>0</v>
      </c>
      <c r="X957" s="114">
        <v>0</v>
      </c>
      <c r="Y957" s="114">
        <v>0</v>
      </c>
      <c r="Z957" s="9"/>
      <c r="AB957" s="9" t="s">
        <v>464</v>
      </c>
      <c r="AC957" s="9"/>
      <c r="AD957" s="35">
        <v>8001</v>
      </c>
      <c r="AE957" s="366"/>
      <c r="AF957" s="366"/>
      <c r="AG957" s="366"/>
      <c r="AH957" s="366"/>
      <c r="AI957" s="366"/>
      <c r="AJ957" s="366"/>
      <c r="AM957" s="367">
        <v>0</v>
      </c>
      <c r="AN957" s="367">
        <v>0</v>
      </c>
      <c r="AO957" s="367">
        <v>0</v>
      </c>
      <c r="AP957" s="367">
        <v>0</v>
      </c>
      <c r="AQ957" s="367">
        <v>0</v>
      </c>
      <c r="AR957" s="366"/>
      <c r="AU957" s="367">
        <v>0</v>
      </c>
      <c r="AV957" s="367">
        <v>0</v>
      </c>
      <c r="AW957" s="367">
        <v>0</v>
      </c>
      <c r="AX957" s="367">
        <v>0</v>
      </c>
      <c r="AY957" s="367">
        <v>0</v>
      </c>
      <c r="AZ957" s="366"/>
    </row>
    <row r="958" spans="2:52">
      <c r="B958" s="9" t="s">
        <v>671</v>
      </c>
      <c r="C958" s="9"/>
      <c r="D958" s="37">
        <v>8223</v>
      </c>
      <c r="E958" s="13">
        <v>24</v>
      </c>
      <c r="F958" s="13">
        <v>18</v>
      </c>
      <c r="G958" s="13">
        <v>12</v>
      </c>
      <c r="H958" s="13">
        <v>6</v>
      </c>
      <c r="I958" s="13">
        <v>6</v>
      </c>
      <c r="J958" s="9"/>
      <c r="K958" s="315"/>
      <c r="L958" s="315"/>
      <c r="M958" s="114">
        <v>2388.13</v>
      </c>
      <c r="N958" s="114">
        <v>1737.64</v>
      </c>
      <c r="O958" s="114">
        <v>836.46</v>
      </c>
      <c r="P958" s="114">
        <v>808.66</v>
      </c>
      <c r="Q958" s="114">
        <v>1114.4000000000001</v>
      </c>
      <c r="R958" s="9"/>
      <c r="U958" s="114">
        <v>19.420000000000002</v>
      </c>
      <c r="V958" s="114">
        <v>15.65</v>
      </c>
      <c r="W958" s="114">
        <v>6.91</v>
      </c>
      <c r="X958" s="114">
        <v>7.29</v>
      </c>
      <c r="Y958" s="114">
        <v>8.99</v>
      </c>
      <c r="Z958" s="9"/>
      <c r="AB958" s="9" t="s">
        <v>464</v>
      </c>
      <c r="AC958" s="9"/>
      <c r="AD958" s="35">
        <v>8072</v>
      </c>
      <c r="AE958" s="366"/>
      <c r="AF958" s="366"/>
      <c r="AG958" s="366"/>
      <c r="AH958" s="366"/>
      <c r="AI958" s="366"/>
      <c r="AJ958" s="366"/>
      <c r="AM958" s="367">
        <v>0</v>
      </c>
      <c r="AN958" s="367">
        <v>0</v>
      </c>
      <c r="AO958" s="367">
        <v>0</v>
      </c>
      <c r="AP958" s="367">
        <v>0</v>
      </c>
      <c r="AQ958" s="367">
        <v>0</v>
      </c>
      <c r="AR958" s="366"/>
      <c r="AU958" s="367">
        <v>0</v>
      </c>
      <c r="AV958" s="367">
        <v>0</v>
      </c>
      <c r="AW958" s="367">
        <v>0</v>
      </c>
      <c r="AX958" s="367">
        <v>0</v>
      </c>
      <c r="AY958" s="367">
        <v>0</v>
      </c>
      <c r="AZ958" s="366"/>
    </row>
    <row r="959" spans="2:52">
      <c r="B959" s="9" t="s">
        <v>378</v>
      </c>
      <c r="C959" s="9"/>
      <c r="D959" s="37">
        <v>8224</v>
      </c>
      <c r="E959" s="13">
        <v>2</v>
      </c>
      <c r="F959" s="13"/>
      <c r="G959" s="13"/>
      <c r="H959" s="13"/>
      <c r="I959" s="13"/>
      <c r="J959" s="9"/>
      <c r="K959" s="315"/>
      <c r="L959" s="315"/>
      <c r="M959" s="114">
        <v>248.73</v>
      </c>
      <c r="N959" s="114">
        <v>0</v>
      </c>
      <c r="O959" s="114">
        <v>0</v>
      </c>
      <c r="P959" s="114">
        <v>0</v>
      </c>
      <c r="Q959" s="114">
        <v>0</v>
      </c>
      <c r="R959" s="9"/>
      <c r="U959" s="114">
        <v>35.53</v>
      </c>
      <c r="V959" s="114">
        <v>0</v>
      </c>
      <c r="W959" s="114">
        <v>0</v>
      </c>
      <c r="X959" s="114">
        <v>0</v>
      </c>
      <c r="Y959" s="114">
        <v>0</v>
      </c>
      <c r="Z959" s="9"/>
      <c r="AB959" s="9" t="s">
        <v>646</v>
      </c>
      <c r="AC959" s="9"/>
      <c r="AD959" s="35">
        <v>8072</v>
      </c>
      <c r="AE959" s="366">
        <v>34</v>
      </c>
      <c r="AF959" s="366">
        <v>14</v>
      </c>
      <c r="AG959" s="366">
        <v>8</v>
      </c>
      <c r="AH959" s="366">
        <v>7</v>
      </c>
      <c r="AI959" s="366">
        <v>8</v>
      </c>
      <c r="AJ959" s="366"/>
      <c r="AM959" s="367">
        <v>7991.95</v>
      </c>
      <c r="AN959" s="367">
        <v>7569.98</v>
      </c>
      <c r="AO959" s="367">
        <v>1657.31</v>
      </c>
      <c r="AP959" s="367">
        <v>946.47</v>
      </c>
      <c r="AQ959" s="367">
        <v>1422.44</v>
      </c>
      <c r="AR959" s="366"/>
      <c r="AU959" s="367">
        <v>54</v>
      </c>
      <c r="AV959" s="367">
        <v>51.5</v>
      </c>
      <c r="AW959" s="367">
        <v>11.51</v>
      </c>
      <c r="AX959" s="367">
        <v>6.96</v>
      </c>
      <c r="AY959" s="367">
        <v>9.48</v>
      </c>
      <c r="AZ959" s="366"/>
    </row>
    <row r="960" spans="2:52">
      <c r="B960" s="9" t="s">
        <v>379</v>
      </c>
      <c r="C960" s="9"/>
      <c r="D960" s="37">
        <v>8329</v>
      </c>
      <c r="E960" s="13">
        <v>16</v>
      </c>
      <c r="F960" s="13">
        <v>3</v>
      </c>
      <c r="G960" s="13">
        <v>2</v>
      </c>
      <c r="H960" s="13">
        <v>1</v>
      </c>
      <c r="I960" s="13">
        <v>1</v>
      </c>
      <c r="J960" s="9"/>
      <c r="K960" s="315"/>
      <c r="L960" s="315"/>
      <c r="M960" s="114">
        <v>1812.45</v>
      </c>
      <c r="N960" s="114">
        <v>347.91</v>
      </c>
      <c r="O960" s="114">
        <v>-12.82</v>
      </c>
      <c r="P960" s="114">
        <v>-24.87</v>
      </c>
      <c r="Q960" s="114">
        <v>69.92</v>
      </c>
      <c r="R960" s="9"/>
      <c r="U960" s="114">
        <v>42.15</v>
      </c>
      <c r="V960" s="114">
        <v>7.25</v>
      </c>
      <c r="W960" s="114">
        <v>-0.27</v>
      </c>
      <c r="X960" s="114">
        <v>-0.54</v>
      </c>
      <c r="Y960" s="114">
        <v>1.49</v>
      </c>
      <c r="Z960" s="9"/>
      <c r="AB960" s="9" t="s">
        <v>469</v>
      </c>
      <c r="AC960" s="9"/>
      <c r="AD960" s="35">
        <v>8350</v>
      </c>
      <c r="AE960" s="366">
        <v>21</v>
      </c>
      <c r="AF960" s="366">
        <v>15</v>
      </c>
      <c r="AG960" s="366">
        <v>8</v>
      </c>
      <c r="AH960" s="366">
        <v>3</v>
      </c>
      <c r="AI960" s="366">
        <v>3</v>
      </c>
      <c r="AJ960" s="366"/>
      <c r="AM960" s="367">
        <v>1570.39</v>
      </c>
      <c r="AN960" s="367">
        <v>1823.61</v>
      </c>
      <c r="AO960" s="367">
        <v>205.75</v>
      </c>
      <c r="AP960" s="367">
        <v>116.36</v>
      </c>
      <c r="AQ960" s="367">
        <v>773.97</v>
      </c>
      <c r="AR960" s="366"/>
      <c r="AU960" s="367">
        <v>17.07</v>
      </c>
      <c r="AV960" s="367">
        <v>20.04</v>
      </c>
      <c r="AW960" s="367">
        <v>2.29</v>
      </c>
      <c r="AX960" s="367">
        <v>1.71</v>
      </c>
      <c r="AY960" s="367">
        <v>8.41</v>
      </c>
      <c r="AZ960" s="366"/>
    </row>
    <row r="961" spans="2:52">
      <c r="B961" s="9" t="s">
        <v>381</v>
      </c>
      <c r="C961" s="9"/>
      <c r="D961" s="37">
        <v>8092</v>
      </c>
      <c r="E961" s="13">
        <v>19</v>
      </c>
      <c r="F961" s="13">
        <v>12</v>
      </c>
      <c r="G961" s="13">
        <v>8</v>
      </c>
      <c r="H961" s="13">
        <v>7</v>
      </c>
      <c r="I961" s="13">
        <v>7</v>
      </c>
      <c r="J961" s="9"/>
      <c r="K961" s="315"/>
      <c r="L961" s="315"/>
      <c r="M961" s="114">
        <v>2847.53</v>
      </c>
      <c r="N961" s="114">
        <v>2290.67</v>
      </c>
      <c r="O961" s="114">
        <v>1990.33</v>
      </c>
      <c r="P961" s="114">
        <v>1463.87</v>
      </c>
      <c r="Q961" s="114">
        <v>2622.93</v>
      </c>
      <c r="R961" s="9"/>
      <c r="U961" s="114">
        <v>22.42</v>
      </c>
      <c r="V961" s="114">
        <v>18.18</v>
      </c>
      <c r="W961" s="114">
        <v>15.55</v>
      </c>
      <c r="X961" s="114">
        <v>11.44</v>
      </c>
      <c r="Y961" s="114">
        <v>21.15</v>
      </c>
      <c r="Z961" s="9"/>
      <c r="AB961" s="9" t="s">
        <v>469</v>
      </c>
      <c r="AC961" s="9"/>
      <c r="AD961" s="35">
        <v>8360</v>
      </c>
      <c r="AE961" s="366"/>
      <c r="AF961" s="366"/>
      <c r="AG961" s="366"/>
      <c r="AH961" s="366"/>
      <c r="AI961" s="366"/>
      <c r="AJ961" s="366"/>
      <c r="AM961" s="367">
        <v>0</v>
      </c>
      <c r="AN961" s="367">
        <v>0</v>
      </c>
      <c r="AO961" s="367">
        <v>0</v>
      </c>
      <c r="AP961" s="367">
        <v>0</v>
      </c>
      <c r="AQ961" s="367">
        <v>0</v>
      </c>
      <c r="AR961" s="366"/>
      <c r="AU961" s="367">
        <v>0</v>
      </c>
      <c r="AV961" s="367">
        <v>0</v>
      </c>
      <c r="AW961" s="367">
        <v>0</v>
      </c>
      <c r="AX961" s="367">
        <v>0</v>
      </c>
      <c r="AY961" s="367">
        <v>0</v>
      </c>
      <c r="AZ961" s="366"/>
    </row>
    <row r="962" spans="2:52">
      <c r="B962" s="9" t="s">
        <v>795</v>
      </c>
      <c r="C962" s="9"/>
      <c r="D962" s="37">
        <v>8092</v>
      </c>
      <c r="E962" s="13">
        <v>4</v>
      </c>
      <c r="F962" s="13">
        <v>1</v>
      </c>
      <c r="G962" s="13">
        <v>1</v>
      </c>
      <c r="H962" s="13">
        <v>2</v>
      </c>
      <c r="I962" s="13">
        <v>1</v>
      </c>
      <c r="J962" s="9"/>
      <c r="K962" s="315"/>
      <c r="L962" s="315"/>
      <c r="M962" s="114">
        <v>543.01</v>
      </c>
      <c r="N962" s="114">
        <v>159</v>
      </c>
      <c r="O962" s="114">
        <v>155.82</v>
      </c>
      <c r="P962" s="114">
        <v>181.58</v>
      </c>
      <c r="Q962" s="114">
        <v>97.94</v>
      </c>
      <c r="R962" s="9"/>
      <c r="U962" s="114">
        <v>38.79</v>
      </c>
      <c r="V962" s="114">
        <v>11.36</v>
      </c>
      <c r="W962" s="114">
        <v>11.13</v>
      </c>
      <c r="X962" s="114">
        <v>12.97</v>
      </c>
      <c r="Y962" s="114">
        <v>7</v>
      </c>
      <c r="Z962" s="9"/>
      <c r="AB962" s="9" t="s">
        <v>470</v>
      </c>
      <c r="AC962" s="9"/>
      <c r="AD962" s="35">
        <v>8074</v>
      </c>
      <c r="AE962" s="366">
        <v>11</v>
      </c>
      <c r="AF962" s="366">
        <v>8</v>
      </c>
      <c r="AG962" s="366">
        <v>3</v>
      </c>
      <c r="AH962" s="366">
        <v>2</v>
      </c>
      <c r="AI962" s="366">
        <v>2</v>
      </c>
      <c r="AJ962" s="366"/>
      <c r="AM962" s="367">
        <v>653.74</v>
      </c>
      <c r="AN962" s="367">
        <v>354.92</v>
      </c>
      <c r="AO962" s="367">
        <v>206.98</v>
      </c>
      <c r="AP962" s="367">
        <v>96.4</v>
      </c>
      <c r="AQ962" s="367">
        <v>229.62</v>
      </c>
      <c r="AR962" s="366"/>
      <c r="AU962" s="367">
        <v>28.42</v>
      </c>
      <c r="AV962" s="367">
        <v>15.43</v>
      </c>
      <c r="AW962" s="367">
        <v>9</v>
      </c>
      <c r="AX962" s="367">
        <v>5.36</v>
      </c>
      <c r="AY962" s="367">
        <v>11.48</v>
      </c>
      <c r="AZ962" s="366"/>
    </row>
    <row r="963" spans="2:52">
      <c r="B963" s="9" t="s">
        <v>382</v>
      </c>
      <c r="C963" s="9"/>
      <c r="D963" s="37">
        <v>8234</v>
      </c>
      <c r="E963" s="13"/>
      <c r="F963" s="13"/>
      <c r="G963" s="13"/>
      <c r="H963" s="13"/>
      <c r="I963" s="13"/>
      <c r="J963" s="9"/>
      <c r="K963" s="315"/>
      <c r="L963" s="315"/>
      <c r="M963" s="114">
        <v>0</v>
      </c>
      <c r="N963" s="114">
        <v>0</v>
      </c>
      <c r="O963" s="114">
        <v>0</v>
      </c>
      <c r="P963" s="114">
        <v>0</v>
      </c>
      <c r="Q963" s="114">
        <v>0</v>
      </c>
      <c r="R963" s="9"/>
      <c r="U963" s="114">
        <v>0</v>
      </c>
      <c r="V963" s="114">
        <v>0</v>
      </c>
      <c r="W963" s="114">
        <v>0</v>
      </c>
      <c r="X963" s="114">
        <v>0</v>
      </c>
      <c r="Y963" s="114">
        <v>0</v>
      </c>
      <c r="Z963" s="9"/>
      <c r="AB963" s="9" t="s">
        <v>472</v>
      </c>
      <c r="AC963" s="9"/>
      <c r="AD963" s="35">
        <v>8242</v>
      </c>
      <c r="AE963" s="366">
        <v>64</v>
      </c>
      <c r="AF963" s="366">
        <v>21</v>
      </c>
      <c r="AG963" s="366">
        <v>15</v>
      </c>
      <c r="AH963" s="366">
        <v>9</v>
      </c>
      <c r="AI963" s="366">
        <v>7</v>
      </c>
      <c r="AJ963" s="366"/>
      <c r="AM963" s="367">
        <v>24108.49</v>
      </c>
      <c r="AN963" s="367">
        <v>6479.5</v>
      </c>
      <c r="AO963" s="367">
        <v>2532.6</v>
      </c>
      <c r="AP963" s="367">
        <v>2204.33</v>
      </c>
      <c r="AQ963" s="367">
        <v>9412.8799999999992</v>
      </c>
      <c r="AR963" s="366"/>
      <c r="AU963" s="367">
        <v>54.05</v>
      </c>
      <c r="AV963" s="367">
        <v>14.5</v>
      </c>
      <c r="AW963" s="367">
        <v>5.86</v>
      </c>
      <c r="AX963" s="367">
        <v>5.19</v>
      </c>
      <c r="AY963" s="367">
        <v>21.3</v>
      </c>
      <c r="AZ963" s="366"/>
    </row>
    <row r="964" spans="2:52">
      <c r="B964" s="9" t="s">
        <v>382</v>
      </c>
      <c r="C964" s="9"/>
      <c r="D964" s="37">
        <v>8330</v>
      </c>
      <c r="E964" s="13">
        <v>1602</v>
      </c>
      <c r="F964" s="13">
        <v>1054</v>
      </c>
      <c r="G964" s="13">
        <v>792</v>
      </c>
      <c r="H964" s="13">
        <v>602</v>
      </c>
      <c r="I964" s="13">
        <v>698</v>
      </c>
      <c r="J964" s="9"/>
      <c r="K964" s="315"/>
      <c r="L964" s="315"/>
      <c r="M964" s="114">
        <v>194453.13</v>
      </c>
      <c r="N964" s="114">
        <v>144673.38</v>
      </c>
      <c r="O964" s="114">
        <v>103487.78</v>
      </c>
      <c r="P964" s="114">
        <v>85290.31</v>
      </c>
      <c r="Q964" s="114">
        <v>204633.28</v>
      </c>
      <c r="R964" s="9"/>
      <c r="U964" s="114">
        <v>34.299999999999997</v>
      </c>
      <c r="V964" s="114">
        <v>25.66</v>
      </c>
      <c r="W964" s="114">
        <v>18.77</v>
      </c>
      <c r="X964" s="114">
        <v>15.95</v>
      </c>
      <c r="Y964" s="114">
        <v>36.39</v>
      </c>
      <c r="Z964" s="9"/>
      <c r="AB964" s="9" t="s">
        <v>472</v>
      </c>
      <c r="AC964" s="9"/>
      <c r="AD964" s="35">
        <v>8247</v>
      </c>
      <c r="AE964" s="366"/>
      <c r="AF964" s="366"/>
      <c r="AG964" s="366"/>
      <c r="AH964" s="366"/>
      <c r="AI964" s="366"/>
      <c r="AJ964" s="366"/>
      <c r="AM964" s="367">
        <v>0</v>
      </c>
      <c r="AN964" s="367">
        <v>0</v>
      </c>
      <c r="AO964" s="367">
        <v>0</v>
      </c>
      <c r="AP964" s="367">
        <v>0</v>
      </c>
      <c r="AQ964" s="367">
        <v>0</v>
      </c>
      <c r="AR964" s="366"/>
      <c r="AU964" s="367">
        <v>0</v>
      </c>
      <c r="AV964" s="367">
        <v>0</v>
      </c>
      <c r="AW964" s="367">
        <v>0</v>
      </c>
      <c r="AX964" s="367">
        <v>0</v>
      </c>
      <c r="AY964" s="367">
        <v>0</v>
      </c>
      <c r="AZ964" s="366"/>
    </row>
    <row r="965" spans="2:52">
      <c r="B965" s="9" t="s">
        <v>383</v>
      </c>
      <c r="C965" s="9"/>
      <c r="D965" s="37">
        <v>8210</v>
      </c>
      <c r="E965" s="13">
        <v>86</v>
      </c>
      <c r="F965" s="13">
        <v>54</v>
      </c>
      <c r="G965" s="13">
        <v>38</v>
      </c>
      <c r="H965" s="13">
        <v>30</v>
      </c>
      <c r="I965" s="13">
        <v>40</v>
      </c>
      <c r="J965" s="9"/>
      <c r="K965" s="315"/>
      <c r="L965" s="315"/>
      <c r="M965" s="114">
        <v>6981.17</v>
      </c>
      <c r="N965" s="114">
        <v>4782.8100000000004</v>
      </c>
      <c r="O965" s="114">
        <v>3189.72</v>
      </c>
      <c r="P965" s="114">
        <v>2660.23</v>
      </c>
      <c r="Q965" s="114">
        <v>7221.94</v>
      </c>
      <c r="R965" s="9"/>
      <c r="U965" s="114">
        <v>13.25</v>
      </c>
      <c r="V965" s="114">
        <v>8.8699999999999992</v>
      </c>
      <c r="W965" s="114">
        <v>5.76</v>
      </c>
      <c r="X965" s="114">
        <v>4.75</v>
      </c>
      <c r="Y965" s="114">
        <v>11.92</v>
      </c>
      <c r="Z965" s="9"/>
      <c r="AB965" s="9" t="s">
        <v>475</v>
      </c>
      <c r="AC965" s="9"/>
      <c r="AD965" s="35">
        <v>8037</v>
      </c>
      <c r="AE965" s="366">
        <v>4</v>
      </c>
      <c r="AF965" s="366">
        <v>1</v>
      </c>
      <c r="AG965" s="366">
        <v>1</v>
      </c>
      <c r="AH965" s="366"/>
      <c r="AI965" s="366"/>
      <c r="AJ965" s="366"/>
      <c r="AM965" s="367">
        <v>84.36</v>
      </c>
      <c r="AN965" s="367">
        <v>-1.66</v>
      </c>
      <c r="AO965" s="367">
        <v>1.1100000000000001</v>
      </c>
      <c r="AP965" s="367">
        <v>-12.74</v>
      </c>
      <c r="AQ965" s="367">
        <v>-20.309999999999999</v>
      </c>
      <c r="AR965" s="366"/>
      <c r="AU965" s="367">
        <v>4.0199999999999996</v>
      </c>
      <c r="AV965" s="367">
        <v>-0.08</v>
      </c>
      <c r="AW965" s="367">
        <v>0.06</v>
      </c>
      <c r="AX965" s="367">
        <v>-0.61</v>
      </c>
      <c r="AY965" s="367">
        <v>-0.97</v>
      </c>
      <c r="AZ965" s="366"/>
    </row>
    <row r="966" spans="2:52">
      <c r="B966" s="9" t="s">
        <v>672</v>
      </c>
      <c r="C966" s="9"/>
      <c r="D966" s="37">
        <v>8232</v>
      </c>
      <c r="E966" s="13">
        <v>4</v>
      </c>
      <c r="F966" s="13">
        <v>3</v>
      </c>
      <c r="G966" s="13">
        <v>3</v>
      </c>
      <c r="H966" s="13">
        <v>4</v>
      </c>
      <c r="I966" s="13">
        <v>3</v>
      </c>
      <c r="J966" s="9"/>
      <c r="K966" s="315"/>
      <c r="L966" s="315"/>
      <c r="M966" s="114">
        <v>158.55000000000001</v>
      </c>
      <c r="N966" s="114">
        <v>194.49</v>
      </c>
      <c r="O966" s="114">
        <v>221.22</v>
      </c>
      <c r="P966" s="114">
        <v>430.94</v>
      </c>
      <c r="Q966" s="114">
        <v>173.84</v>
      </c>
      <c r="R966" s="9"/>
      <c r="U966" s="114">
        <v>22.65</v>
      </c>
      <c r="V966" s="114">
        <v>24.31</v>
      </c>
      <c r="W966" s="114">
        <v>31.6</v>
      </c>
      <c r="X966" s="114">
        <v>61.56</v>
      </c>
      <c r="Y966" s="114">
        <v>21.73</v>
      </c>
      <c r="Z966" s="9"/>
      <c r="AB966" s="9" t="s">
        <v>476</v>
      </c>
      <c r="AC966" s="9"/>
      <c r="AD966" s="35">
        <v>8352</v>
      </c>
      <c r="AE966" s="366">
        <v>48</v>
      </c>
      <c r="AF966" s="366">
        <v>15</v>
      </c>
      <c r="AG966" s="366">
        <v>11</v>
      </c>
      <c r="AH966" s="366">
        <v>7</v>
      </c>
      <c r="AI966" s="366">
        <v>5</v>
      </c>
      <c r="AJ966" s="366"/>
      <c r="AM966" s="367">
        <v>20977.68</v>
      </c>
      <c r="AN966" s="367">
        <v>3154.5</v>
      </c>
      <c r="AO966" s="367">
        <v>1814.05</v>
      </c>
      <c r="AP966" s="367">
        <v>1043.45</v>
      </c>
      <c r="AQ966" s="367">
        <v>244.87</v>
      </c>
      <c r="AR966" s="366"/>
      <c r="AU966" s="367">
        <v>113.39</v>
      </c>
      <c r="AV966" s="367">
        <v>17.43</v>
      </c>
      <c r="AW966" s="367">
        <v>9.75</v>
      </c>
      <c r="AX966" s="367">
        <v>5.8</v>
      </c>
      <c r="AY966" s="367">
        <v>1.27</v>
      </c>
      <c r="AZ966" s="366"/>
    </row>
    <row r="967" spans="2:52">
      <c r="B967" s="9" t="s">
        <v>672</v>
      </c>
      <c r="C967" s="9"/>
      <c r="D967" s="37">
        <v>8234</v>
      </c>
      <c r="E967" s="13">
        <v>1</v>
      </c>
      <c r="F967" s="13">
        <v>1</v>
      </c>
      <c r="G967" s="13">
        <v>1</v>
      </c>
      <c r="H967" s="13">
        <v>1</v>
      </c>
      <c r="I967" s="13"/>
      <c r="J967" s="9"/>
      <c r="K967" s="315"/>
      <c r="L967" s="315"/>
      <c r="M967" s="114">
        <v>356.64</v>
      </c>
      <c r="N967" s="114">
        <v>225.87</v>
      </c>
      <c r="O967" s="114">
        <v>141.32</v>
      </c>
      <c r="P967" s="114">
        <v>87.07</v>
      </c>
      <c r="Q967" s="114">
        <v>0</v>
      </c>
      <c r="R967" s="9"/>
      <c r="U967" s="114">
        <v>59.44</v>
      </c>
      <c r="V967" s="114">
        <v>37.65</v>
      </c>
      <c r="W967" s="114">
        <v>23.55</v>
      </c>
      <c r="X967" s="114">
        <v>14.51</v>
      </c>
      <c r="Y967" s="114">
        <v>0</v>
      </c>
      <c r="Z967" s="9"/>
      <c r="AB967" s="9" t="s">
        <v>477</v>
      </c>
      <c r="AC967" s="9"/>
      <c r="AD967" s="35">
        <v>8079</v>
      </c>
      <c r="AE967" s="366">
        <v>115</v>
      </c>
      <c r="AF967" s="366">
        <v>58</v>
      </c>
      <c r="AG967" s="366">
        <v>42</v>
      </c>
      <c r="AH967" s="366">
        <v>32</v>
      </c>
      <c r="AI967" s="366">
        <v>27</v>
      </c>
      <c r="AJ967" s="366"/>
      <c r="AM967" s="367">
        <v>87344.97</v>
      </c>
      <c r="AN967" s="367">
        <v>8934.43</v>
      </c>
      <c r="AO967" s="367">
        <v>3482.01</v>
      </c>
      <c r="AP967" s="367">
        <v>1989.28</v>
      </c>
      <c r="AQ967" s="367">
        <v>7489.36</v>
      </c>
      <c r="AR967" s="366"/>
      <c r="AU967" s="367">
        <v>144.13</v>
      </c>
      <c r="AV967" s="367">
        <v>14.82</v>
      </c>
      <c r="AW967" s="367">
        <v>5.71</v>
      </c>
      <c r="AX967" s="367">
        <v>3.44</v>
      </c>
      <c r="AY967" s="367">
        <v>12.14</v>
      </c>
      <c r="AZ967" s="366"/>
    </row>
    <row r="968" spans="2:52">
      <c r="B968" s="9" t="s">
        <v>642</v>
      </c>
      <c r="C968" s="9"/>
      <c r="D968" s="37">
        <v>8234</v>
      </c>
      <c r="E968" s="13">
        <v>1</v>
      </c>
      <c r="F968" s="13">
        <v>1</v>
      </c>
      <c r="G968" s="13">
        <v>1</v>
      </c>
      <c r="H968" s="13">
        <v>1</v>
      </c>
      <c r="I968" s="13">
        <v>1</v>
      </c>
      <c r="J968" s="9"/>
      <c r="K968" s="315"/>
      <c r="L968" s="315"/>
      <c r="M968" s="114">
        <v>71.94</v>
      </c>
      <c r="N968" s="114">
        <v>74.59</v>
      </c>
      <c r="O968" s="114">
        <v>75.040000000000006</v>
      </c>
      <c r="P968" s="114">
        <v>73.39</v>
      </c>
      <c r="Q968" s="114">
        <v>128.87</v>
      </c>
      <c r="R968" s="9"/>
      <c r="U968" s="114">
        <v>71.94</v>
      </c>
      <c r="V968" s="114">
        <v>74.59</v>
      </c>
      <c r="W968" s="114">
        <v>75.040000000000006</v>
      </c>
      <c r="X968" s="114">
        <v>73.39</v>
      </c>
      <c r="Y968" s="114">
        <v>128.87</v>
      </c>
      <c r="Z968" s="9"/>
      <c r="AB968" s="9" t="s">
        <v>479</v>
      </c>
      <c r="AC968" s="9"/>
      <c r="AD968" s="35">
        <v>8234</v>
      </c>
      <c r="AE968" s="366">
        <v>2</v>
      </c>
      <c r="AF968" s="366"/>
      <c r="AG968" s="366"/>
      <c r="AH968" s="366"/>
      <c r="AI968" s="366"/>
      <c r="AJ968" s="366"/>
      <c r="AM968" s="367">
        <v>2809.08</v>
      </c>
      <c r="AN968" s="367">
        <v>0</v>
      </c>
      <c r="AO968" s="367">
        <v>0</v>
      </c>
      <c r="AP968" s="367">
        <v>0</v>
      </c>
      <c r="AQ968" s="367">
        <v>0</v>
      </c>
      <c r="AR968" s="366"/>
      <c r="AU968" s="367">
        <v>702.27</v>
      </c>
      <c r="AV968" s="367">
        <v>0</v>
      </c>
      <c r="AW968" s="367">
        <v>0</v>
      </c>
      <c r="AX968" s="367">
        <v>0</v>
      </c>
      <c r="AY968" s="367">
        <v>0</v>
      </c>
      <c r="AZ968" s="366"/>
    </row>
    <row r="969" spans="2:52">
      <c r="B969" s="9" t="s">
        <v>384</v>
      </c>
      <c r="C969" s="9"/>
      <c r="D969" s="37">
        <v>8232</v>
      </c>
      <c r="E969" s="13">
        <v>3</v>
      </c>
      <c r="F969" s="13">
        <v>1</v>
      </c>
      <c r="G969" s="13">
        <v>2</v>
      </c>
      <c r="H969" s="13">
        <v>2</v>
      </c>
      <c r="I969" s="13">
        <v>2</v>
      </c>
      <c r="J969" s="9"/>
      <c r="K969" s="315"/>
      <c r="L969" s="315"/>
      <c r="M969" s="114">
        <v>363.35</v>
      </c>
      <c r="N969" s="114">
        <v>-92.48</v>
      </c>
      <c r="O969" s="114">
        <v>262.5</v>
      </c>
      <c r="P969" s="114">
        <v>443.13</v>
      </c>
      <c r="Q969" s="114">
        <v>163.75</v>
      </c>
      <c r="R969" s="9"/>
      <c r="U969" s="114">
        <v>33.03</v>
      </c>
      <c r="V969" s="114">
        <v>-8.41</v>
      </c>
      <c r="W969" s="114">
        <v>26.25</v>
      </c>
      <c r="X969" s="114">
        <v>44.31</v>
      </c>
      <c r="Y969" s="114">
        <v>16.38</v>
      </c>
      <c r="Z969" s="9"/>
      <c r="AB969" s="9" t="s">
        <v>479</v>
      </c>
      <c r="AC969" s="9"/>
      <c r="AD969" s="35">
        <v>8300</v>
      </c>
      <c r="AE969" s="366">
        <v>1</v>
      </c>
      <c r="AF969" s="366"/>
      <c r="AG969" s="366"/>
      <c r="AH969" s="366"/>
      <c r="AI969" s="366"/>
      <c r="AJ969" s="366"/>
      <c r="AM969" s="367">
        <v>92.43</v>
      </c>
      <c r="AN969" s="367">
        <v>0</v>
      </c>
      <c r="AO969" s="367">
        <v>0</v>
      </c>
      <c r="AP969" s="367">
        <v>0</v>
      </c>
      <c r="AQ969" s="367">
        <v>0</v>
      </c>
      <c r="AR969" s="366"/>
      <c r="AU969" s="367">
        <v>15.41</v>
      </c>
      <c r="AV969" s="367">
        <v>0</v>
      </c>
      <c r="AW969" s="367">
        <v>0</v>
      </c>
      <c r="AX969" s="367">
        <v>0</v>
      </c>
      <c r="AY969" s="367">
        <v>0</v>
      </c>
      <c r="AZ969" s="366"/>
    </row>
    <row r="970" spans="2:52">
      <c r="B970" s="9" t="s">
        <v>384</v>
      </c>
      <c r="C970" s="9"/>
      <c r="D970" s="37">
        <v>8234</v>
      </c>
      <c r="E970" s="13">
        <v>604</v>
      </c>
      <c r="F970" s="13">
        <v>368</v>
      </c>
      <c r="G970" s="13">
        <v>294</v>
      </c>
      <c r="H970" s="13">
        <v>187</v>
      </c>
      <c r="I970" s="13">
        <v>244</v>
      </c>
      <c r="J970" s="9"/>
      <c r="K970" s="315"/>
      <c r="L970" s="315"/>
      <c r="M970" s="114">
        <v>67278.240000000005</v>
      </c>
      <c r="N970" s="114">
        <v>42387.14</v>
      </c>
      <c r="O970" s="114">
        <v>36538.31</v>
      </c>
      <c r="P970" s="114">
        <v>17549.63</v>
      </c>
      <c r="Q970" s="114">
        <v>69234.080000000002</v>
      </c>
      <c r="R970" s="9"/>
      <c r="U970" s="114">
        <v>27.66</v>
      </c>
      <c r="V970" s="114">
        <v>17.440000000000001</v>
      </c>
      <c r="W970" s="114">
        <v>15.36</v>
      </c>
      <c r="X970" s="114">
        <v>7.5</v>
      </c>
      <c r="Y970" s="114">
        <v>28.29</v>
      </c>
      <c r="Z970" s="9"/>
      <c r="AB970" s="9" t="s">
        <v>479</v>
      </c>
      <c r="AC970" s="9"/>
      <c r="AD970" s="35">
        <v>8330</v>
      </c>
      <c r="AE970" s="366">
        <v>1</v>
      </c>
      <c r="AF970" s="366">
        <v>1</v>
      </c>
      <c r="AG970" s="366">
        <v>1</v>
      </c>
      <c r="AH970" s="366"/>
      <c r="AI970" s="366"/>
      <c r="AJ970" s="366"/>
      <c r="AM970" s="367">
        <v>57.4</v>
      </c>
      <c r="AN970" s="367">
        <v>33.33</v>
      </c>
      <c r="AO970" s="367">
        <v>30.94</v>
      </c>
      <c r="AP970" s="367">
        <v>0</v>
      </c>
      <c r="AQ970" s="367">
        <v>-20.309999999999999</v>
      </c>
      <c r="AR970" s="366"/>
      <c r="AU970" s="367">
        <v>19.13</v>
      </c>
      <c r="AV970" s="367">
        <v>8.33</v>
      </c>
      <c r="AW970" s="367">
        <v>7.74</v>
      </c>
      <c r="AX970" s="367">
        <v>0</v>
      </c>
      <c r="AY970" s="367">
        <v>-5.08</v>
      </c>
      <c r="AZ970" s="366"/>
    </row>
    <row r="971" spans="2:52">
      <c r="B971" s="9" t="s">
        <v>385</v>
      </c>
      <c r="C971" s="9"/>
      <c r="D971" s="37">
        <v>8055</v>
      </c>
      <c r="E971" s="13">
        <v>140</v>
      </c>
      <c r="F971" s="13">
        <v>57</v>
      </c>
      <c r="G971" s="13">
        <v>36</v>
      </c>
      <c r="H971" s="13">
        <v>21</v>
      </c>
      <c r="I971" s="13">
        <v>22</v>
      </c>
      <c r="J971" s="9"/>
      <c r="K971" s="315"/>
      <c r="L971" s="315"/>
      <c r="M971" s="114">
        <v>16131.26</v>
      </c>
      <c r="N971" s="114">
        <v>8318.49</v>
      </c>
      <c r="O971" s="114">
        <v>2476.79</v>
      </c>
      <c r="P971" s="114">
        <v>2501.1</v>
      </c>
      <c r="Q971" s="114">
        <v>601.35</v>
      </c>
      <c r="R971" s="9"/>
      <c r="U971" s="114">
        <v>17.350000000000001</v>
      </c>
      <c r="V971" s="114">
        <v>8.74</v>
      </c>
      <c r="W971" s="114">
        <v>2.63</v>
      </c>
      <c r="X971" s="114">
        <v>2.69</v>
      </c>
      <c r="Y971" s="114">
        <v>0.63</v>
      </c>
      <c r="Z971" s="9"/>
      <c r="AB971" s="9" t="s">
        <v>482</v>
      </c>
      <c r="AC971" s="9"/>
      <c r="AD971" s="35">
        <v>8203</v>
      </c>
      <c r="AE971" s="366">
        <v>1</v>
      </c>
      <c r="AF971" s="366"/>
      <c r="AG971" s="366"/>
      <c r="AH971" s="366"/>
      <c r="AI971" s="366"/>
      <c r="AJ971" s="366"/>
      <c r="AM971" s="367">
        <v>204.09</v>
      </c>
      <c r="AN971" s="367">
        <v>0</v>
      </c>
      <c r="AO971" s="367">
        <v>0</v>
      </c>
      <c r="AP971" s="367">
        <v>0</v>
      </c>
      <c r="AQ971" s="367">
        <v>0</v>
      </c>
      <c r="AR971" s="366"/>
      <c r="AU971" s="367">
        <v>68.03</v>
      </c>
      <c r="AV971" s="367">
        <v>0</v>
      </c>
      <c r="AW971" s="367">
        <v>0</v>
      </c>
      <c r="AX971" s="367">
        <v>0</v>
      </c>
      <c r="AY971" s="367">
        <v>0</v>
      </c>
      <c r="AZ971" s="366"/>
    </row>
    <row r="972" spans="2:52">
      <c r="B972" s="9" t="s">
        <v>755</v>
      </c>
      <c r="C972" s="9"/>
      <c r="D972" s="37">
        <v>8055</v>
      </c>
      <c r="E972" s="13"/>
      <c r="F972" s="13"/>
      <c r="G972" s="13">
        <v>1</v>
      </c>
      <c r="H972" s="13">
        <v>2</v>
      </c>
      <c r="I972" s="13">
        <v>2</v>
      </c>
      <c r="J972" s="9"/>
      <c r="K972" s="315"/>
      <c r="L972" s="315"/>
      <c r="M972" s="114">
        <v>0</v>
      </c>
      <c r="N972" s="114">
        <v>0</v>
      </c>
      <c r="O972" s="114">
        <v>20.56</v>
      </c>
      <c r="P972" s="114">
        <v>813.31</v>
      </c>
      <c r="Q972" s="114">
        <v>565.24</v>
      </c>
      <c r="R972" s="9"/>
      <c r="U972" s="114">
        <v>0</v>
      </c>
      <c r="V972" s="114">
        <v>0</v>
      </c>
      <c r="W972" s="114">
        <v>10.28</v>
      </c>
      <c r="X972" s="114">
        <v>406.66</v>
      </c>
      <c r="Y972" s="114">
        <v>282.62</v>
      </c>
      <c r="Z972" s="9"/>
      <c r="AB972" s="9" t="s">
        <v>482</v>
      </c>
      <c r="AC972" s="9"/>
      <c r="AD972" s="35">
        <v>8243</v>
      </c>
      <c r="AE972" s="366">
        <v>29</v>
      </c>
      <c r="AF972" s="366">
        <v>15</v>
      </c>
      <c r="AG972" s="366">
        <v>11</v>
      </c>
      <c r="AH972" s="366">
        <v>7</v>
      </c>
      <c r="AI972" s="366">
        <v>5</v>
      </c>
      <c r="AJ972" s="366"/>
      <c r="AM972" s="367">
        <v>5056.8</v>
      </c>
      <c r="AN972" s="367">
        <v>1666.34</v>
      </c>
      <c r="AO972" s="367">
        <v>254.53</v>
      </c>
      <c r="AP972" s="367">
        <v>-712.1</v>
      </c>
      <c r="AQ972" s="367">
        <v>-229.83</v>
      </c>
      <c r="AR972" s="366"/>
      <c r="AU972" s="367">
        <v>33.049999999999997</v>
      </c>
      <c r="AV972" s="367">
        <v>10.48</v>
      </c>
      <c r="AW972" s="367">
        <v>1.58</v>
      </c>
      <c r="AX972" s="367">
        <v>-4.51</v>
      </c>
      <c r="AY972" s="367">
        <v>-1.34</v>
      </c>
      <c r="AZ972" s="366"/>
    </row>
    <row r="973" spans="2:52">
      <c r="B973" s="9" t="s">
        <v>386</v>
      </c>
      <c r="C973" s="9"/>
      <c r="D973" s="37">
        <v>8056</v>
      </c>
      <c r="E973" s="13">
        <v>79</v>
      </c>
      <c r="F973" s="13">
        <v>46</v>
      </c>
      <c r="G973" s="13">
        <v>32</v>
      </c>
      <c r="H973" s="13">
        <v>22</v>
      </c>
      <c r="I973" s="13">
        <v>30</v>
      </c>
      <c r="J973" s="9"/>
      <c r="K973" s="315"/>
      <c r="L973" s="315"/>
      <c r="M973" s="114">
        <v>4690.17</v>
      </c>
      <c r="N973" s="114">
        <v>3398.68</v>
      </c>
      <c r="O973" s="114">
        <v>3270.79</v>
      </c>
      <c r="P973" s="114">
        <v>1723.11</v>
      </c>
      <c r="Q973" s="114">
        <v>8803.31</v>
      </c>
      <c r="R973" s="9"/>
      <c r="U973" s="114">
        <v>8.67</v>
      </c>
      <c r="V973" s="114">
        <v>5.97</v>
      </c>
      <c r="W973" s="114">
        <v>5.74</v>
      </c>
      <c r="X973" s="114">
        <v>3.1</v>
      </c>
      <c r="Y973" s="114">
        <v>15.15</v>
      </c>
      <c r="Z973" s="9"/>
      <c r="AB973" s="9" t="s">
        <v>483</v>
      </c>
      <c r="AC973" s="9"/>
      <c r="AD973" s="35">
        <v>8302</v>
      </c>
      <c r="AE973" s="366">
        <v>9</v>
      </c>
      <c r="AF973" s="366">
        <v>2</v>
      </c>
      <c r="AG973" s="366">
        <v>2</v>
      </c>
      <c r="AH973" s="366">
        <v>2</v>
      </c>
      <c r="AI973" s="366">
        <v>2</v>
      </c>
      <c r="AJ973" s="366"/>
      <c r="AM973" s="367">
        <v>682.05</v>
      </c>
      <c r="AN973" s="367">
        <v>76.36</v>
      </c>
      <c r="AO973" s="367">
        <v>78.959999999999994</v>
      </c>
      <c r="AP973" s="367">
        <v>96.03</v>
      </c>
      <c r="AQ973" s="367">
        <v>-462.55</v>
      </c>
      <c r="AR973" s="366"/>
      <c r="AU973" s="367">
        <v>12.87</v>
      </c>
      <c r="AV973" s="367">
        <v>1.39</v>
      </c>
      <c r="AW973" s="367">
        <v>1.79</v>
      </c>
      <c r="AX973" s="367">
        <v>2</v>
      </c>
      <c r="AY973" s="367">
        <v>-8.11</v>
      </c>
      <c r="AZ973" s="366"/>
    </row>
    <row r="974" spans="2:52">
      <c r="B974" s="9" t="s">
        <v>387</v>
      </c>
      <c r="C974" s="9"/>
      <c r="D974" s="37">
        <v>8332</v>
      </c>
      <c r="E974" s="13">
        <v>2305</v>
      </c>
      <c r="F974" s="13">
        <v>1473</v>
      </c>
      <c r="G974" s="13">
        <v>1095</v>
      </c>
      <c r="H974" s="13">
        <v>841</v>
      </c>
      <c r="I974" s="13">
        <v>1047</v>
      </c>
      <c r="J974" s="9"/>
      <c r="K974" s="315"/>
      <c r="L974" s="315"/>
      <c r="M974" s="114">
        <v>304512.55</v>
      </c>
      <c r="N974" s="114">
        <v>170786.72</v>
      </c>
      <c r="O974" s="114">
        <v>148297.41</v>
      </c>
      <c r="P974" s="114">
        <v>103339.71</v>
      </c>
      <c r="Q974" s="114">
        <v>238006.06</v>
      </c>
      <c r="R974" s="9"/>
      <c r="U974" s="114">
        <v>37.75</v>
      </c>
      <c r="V974" s="114">
        <v>21.45</v>
      </c>
      <c r="W974" s="114">
        <v>18.739999999999998</v>
      </c>
      <c r="X974" s="114">
        <v>13.63</v>
      </c>
      <c r="Y974" s="114">
        <v>29.26</v>
      </c>
      <c r="Z974" s="9"/>
      <c r="AB974" s="9" t="s">
        <v>485</v>
      </c>
      <c r="AC974" s="9"/>
      <c r="AD974" s="35">
        <v>8230</v>
      </c>
      <c r="AE974" s="366">
        <v>15</v>
      </c>
      <c r="AF974" s="366">
        <v>9</v>
      </c>
      <c r="AG974" s="366">
        <v>4</v>
      </c>
      <c r="AH974" s="366">
        <v>2</v>
      </c>
      <c r="AI974" s="366">
        <v>2</v>
      </c>
      <c r="AJ974" s="366"/>
      <c r="AM974" s="367">
        <v>2842.62</v>
      </c>
      <c r="AN974" s="367">
        <v>366.41</v>
      </c>
      <c r="AO974" s="367">
        <v>192.89</v>
      </c>
      <c r="AP974" s="367">
        <v>77.27</v>
      </c>
      <c r="AQ974" s="367">
        <v>-534.03</v>
      </c>
      <c r="AR974" s="366"/>
      <c r="AU974" s="367">
        <v>21.21</v>
      </c>
      <c r="AV974" s="367">
        <v>2.78</v>
      </c>
      <c r="AW974" s="367">
        <v>1.46</v>
      </c>
      <c r="AX974" s="367">
        <v>0.62</v>
      </c>
      <c r="AY974" s="367">
        <v>-3.96</v>
      </c>
      <c r="AZ974" s="366"/>
    </row>
    <row r="975" spans="2:52">
      <c r="B975" s="9" t="s">
        <v>389</v>
      </c>
      <c r="C975" s="9"/>
      <c r="D975" s="37">
        <v>8340</v>
      </c>
      <c r="E975" s="13">
        <v>42</v>
      </c>
      <c r="F975" s="13">
        <v>16</v>
      </c>
      <c r="G975" s="13">
        <v>11</v>
      </c>
      <c r="H975" s="13">
        <v>9</v>
      </c>
      <c r="I975" s="13">
        <v>15</v>
      </c>
      <c r="J975" s="9"/>
      <c r="K975" s="315"/>
      <c r="L975" s="315"/>
      <c r="M975" s="114">
        <v>6606.73</v>
      </c>
      <c r="N975" s="114">
        <v>4497.8999999999996</v>
      </c>
      <c r="O975" s="114">
        <v>1799.98</v>
      </c>
      <c r="P975" s="114">
        <v>553.98</v>
      </c>
      <c r="Q975" s="114">
        <v>8647.2199999999993</v>
      </c>
      <c r="R975" s="9"/>
      <c r="U975" s="114">
        <v>43.75</v>
      </c>
      <c r="V975" s="114">
        <v>28.83</v>
      </c>
      <c r="W975" s="114">
        <v>11.69</v>
      </c>
      <c r="X975" s="114">
        <v>3.72</v>
      </c>
      <c r="Y975" s="114">
        <v>54.39</v>
      </c>
      <c r="Z975" s="9"/>
      <c r="AB975" s="9" t="s">
        <v>485</v>
      </c>
      <c r="AC975" s="9"/>
      <c r="AD975" s="35">
        <v>8246</v>
      </c>
      <c r="AE975" s="366">
        <v>1</v>
      </c>
      <c r="AF975" s="366"/>
      <c r="AG975" s="366"/>
      <c r="AH975" s="366"/>
      <c r="AI975" s="366"/>
      <c r="AJ975" s="366"/>
      <c r="AM975" s="367">
        <v>4.2300000000000004</v>
      </c>
      <c r="AN975" s="367">
        <v>0</v>
      </c>
      <c r="AO975" s="367">
        <v>0</v>
      </c>
      <c r="AP975" s="367">
        <v>0</v>
      </c>
      <c r="AQ975" s="367">
        <v>0</v>
      </c>
      <c r="AR975" s="366"/>
      <c r="AU975" s="367">
        <v>2.12</v>
      </c>
      <c r="AV975" s="367">
        <v>0</v>
      </c>
      <c r="AW975" s="367">
        <v>0</v>
      </c>
      <c r="AX975" s="367">
        <v>0</v>
      </c>
      <c r="AY975" s="367">
        <v>0</v>
      </c>
      <c r="AZ975" s="366"/>
    </row>
    <row r="976" spans="2:52">
      <c r="B976" s="9" t="s">
        <v>389</v>
      </c>
      <c r="C976" s="9"/>
      <c r="D976" s="37">
        <v>8341</v>
      </c>
      <c r="E976" s="13">
        <v>2</v>
      </c>
      <c r="F976" s="13">
        <v>2</v>
      </c>
      <c r="G976" s="13">
        <v>1</v>
      </c>
      <c r="H976" s="13"/>
      <c r="I976" s="13">
        <v>2</v>
      </c>
      <c r="J976" s="9"/>
      <c r="K976" s="315"/>
      <c r="L976" s="315"/>
      <c r="M976" s="114">
        <v>245.22</v>
      </c>
      <c r="N976" s="114">
        <v>179.99</v>
      </c>
      <c r="O976" s="114">
        <v>38.520000000000003</v>
      </c>
      <c r="P976" s="114">
        <v>0</v>
      </c>
      <c r="Q976" s="114">
        <v>431.55</v>
      </c>
      <c r="R976" s="9"/>
      <c r="U976" s="114">
        <v>27.25</v>
      </c>
      <c r="V976" s="114">
        <v>22.5</v>
      </c>
      <c r="W976" s="114">
        <v>3.85</v>
      </c>
      <c r="X976" s="114">
        <v>0</v>
      </c>
      <c r="Y976" s="114">
        <v>43.16</v>
      </c>
      <c r="Z976" s="9"/>
      <c r="AB976" s="9" t="s">
        <v>486</v>
      </c>
      <c r="AC976" s="9"/>
      <c r="AD976" s="35">
        <v>8051</v>
      </c>
      <c r="AE976" s="366"/>
      <c r="AF976" s="366"/>
      <c r="AG976" s="366"/>
      <c r="AH976" s="366"/>
      <c r="AI976" s="366"/>
      <c r="AJ976" s="366"/>
      <c r="AM976" s="367">
        <v>0</v>
      </c>
      <c r="AN976" s="367">
        <v>0</v>
      </c>
      <c r="AO976" s="367">
        <v>0</v>
      </c>
      <c r="AP976" s="367">
        <v>0</v>
      </c>
      <c r="AQ976" s="367">
        <v>0</v>
      </c>
      <c r="AR976" s="366"/>
      <c r="AU976" s="367">
        <v>0</v>
      </c>
      <c r="AV976" s="367">
        <v>0</v>
      </c>
      <c r="AW976" s="367">
        <v>0</v>
      </c>
      <c r="AX976" s="367">
        <v>0</v>
      </c>
      <c r="AY976" s="367">
        <v>0</v>
      </c>
      <c r="AZ976" s="366"/>
    </row>
    <row r="977" spans="2:52">
      <c r="B977" s="9" t="s">
        <v>391</v>
      </c>
      <c r="C977" s="9"/>
      <c r="D977" s="37">
        <v>8053</v>
      </c>
      <c r="E977" s="13"/>
      <c r="F977" s="13"/>
      <c r="G977" s="13"/>
      <c r="H977" s="13"/>
      <c r="I977" s="13">
        <v>1</v>
      </c>
      <c r="J977" s="9"/>
      <c r="K977" s="315"/>
      <c r="L977" s="315"/>
      <c r="M977" s="114">
        <v>0</v>
      </c>
      <c r="N977" s="114">
        <v>0</v>
      </c>
      <c r="O977" s="114">
        <v>0</v>
      </c>
      <c r="P977" s="114">
        <v>0</v>
      </c>
      <c r="Q977" s="114">
        <v>3527.2</v>
      </c>
      <c r="R977" s="9"/>
      <c r="U977" s="114">
        <v>0</v>
      </c>
      <c r="V977" s="114">
        <v>0</v>
      </c>
      <c r="W977" s="114">
        <v>0</v>
      </c>
      <c r="X977" s="114">
        <v>0</v>
      </c>
      <c r="Y977" s="114">
        <v>3527.2</v>
      </c>
      <c r="Z977" s="9"/>
      <c r="AB977" s="9" t="s">
        <v>486</v>
      </c>
      <c r="AC977" s="9"/>
      <c r="AD977" s="35">
        <v>8080</v>
      </c>
      <c r="AE977" s="366">
        <v>153</v>
      </c>
      <c r="AF977" s="366">
        <v>45</v>
      </c>
      <c r="AG977" s="366">
        <v>25</v>
      </c>
      <c r="AH977" s="366">
        <v>19</v>
      </c>
      <c r="AI977" s="366">
        <v>16</v>
      </c>
      <c r="AJ977" s="366"/>
      <c r="AM977" s="367">
        <v>71102.210000000006</v>
      </c>
      <c r="AN977" s="367">
        <v>7448.1</v>
      </c>
      <c r="AO977" s="367">
        <v>3690</v>
      </c>
      <c r="AP977" s="367">
        <v>2514.3200000000002</v>
      </c>
      <c r="AQ977" s="367">
        <v>15641.06</v>
      </c>
      <c r="AR977" s="366"/>
      <c r="AU977" s="367">
        <v>101.72</v>
      </c>
      <c r="AV977" s="367">
        <v>10.55</v>
      </c>
      <c r="AW977" s="367">
        <v>5.41</v>
      </c>
      <c r="AX977" s="367">
        <v>3.95</v>
      </c>
      <c r="AY977" s="367">
        <v>22.03</v>
      </c>
      <c r="AZ977" s="366"/>
    </row>
    <row r="978" spans="2:52">
      <c r="B978" s="9" t="s">
        <v>392</v>
      </c>
      <c r="C978" s="9"/>
      <c r="D978" s="37">
        <v>8341</v>
      </c>
      <c r="E978" s="13">
        <v>188</v>
      </c>
      <c r="F978" s="13">
        <v>109</v>
      </c>
      <c r="G978" s="13">
        <v>70</v>
      </c>
      <c r="H978" s="13">
        <v>60</v>
      </c>
      <c r="I978" s="13">
        <v>64</v>
      </c>
      <c r="J978" s="9"/>
      <c r="K978" s="315"/>
      <c r="L978" s="315"/>
      <c r="M978" s="114">
        <v>20209.27</v>
      </c>
      <c r="N978" s="114">
        <v>9046.0499999999993</v>
      </c>
      <c r="O978" s="114">
        <v>7882.85</v>
      </c>
      <c r="P978" s="114">
        <v>3877.08</v>
      </c>
      <c r="Q978" s="114">
        <v>-2763.76</v>
      </c>
      <c r="R978" s="9"/>
      <c r="U978" s="114">
        <v>27.35</v>
      </c>
      <c r="V978" s="114">
        <v>12.58</v>
      </c>
      <c r="W978" s="114">
        <v>12.78</v>
      </c>
      <c r="X978" s="114">
        <v>5.78</v>
      </c>
      <c r="Y978" s="114">
        <v>-3.74</v>
      </c>
      <c r="Z978" s="9"/>
      <c r="AB978" s="9" t="s">
        <v>489</v>
      </c>
      <c r="AC978" s="9"/>
      <c r="AD978" s="35">
        <v>8098</v>
      </c>
      <c r="AE978" s="366">
        <v>10</v>
      </c>
      <c r="AF978" s="366">
        <v>5</v>
      </c>
      <c r="AG978" s="366">
        <v>5</v>
      </c>
      <c r="AH978" s="366">
        <v>4</v>
      </c>
      <c r="AI978" s="366">
        <v>3</v>
      </c>
      <c r="AJ978" s="366"/>
      <c r="AM978" s="367">
        <v>843.13</v>
      </c>
      <c r="AN978" s="367">
        <v>105.86</v>
      </c>
      <c r="AO978" s="367">
        <v>109.55</v>
      </c>
      <c r="AP978" s="367">
        <v>-44.3</v>
      </c>
      <c r="AQ978" s="367">
        <v>-328.62</v>
      </c>
      <c r="AR978" s="366"/>
      <c r="AU978" s="367">
        <v>17.21</v>
      </c>
      <c r="AV978" s="367">
        <v>2.35</v>
      </c>
      <c r="AW978" s="367">
        <v>2.33</v>
      </c>
      <c r="AX978" s="367">
        <v>-1.1100000000000001</v>
      </c>
      <c r="AY978" s="367">
        <v>-6.44</v>
      </c>
      <c r="AZ978" s="366"/>
    </row>
    <row r="979" spans="2:52">
      <c r="B979" s="9" t="s">
        <v>393</v>
      </c>
      <c r="C979" s="9"/>
      <c r="D979" s="37">
        <v>8342</v>
      </c>
      <c r="E979" s="13">
        <v>94</v>
      </c>
      <c r="F979" s="13">
        <v>70</v>
      </c>
      <c r="G979" s="13">
        <v>47</v>
      </c>
      <c r="H979" s="13">
        <v>29</v>
      </c>
      <c r="I979" s="13">
        <v>42</v>
      </c>
      <c r="J979" s="9"/>
      <c r="K979" s="315"/>
      <c r="L979" s="315"/>
      <c r="M979" s="114">
        <v>13347.76</v>
      </c>
      <c r="N979" s="114">
        <v>12071.21</v>
      </c>
      <c r="O979" s="114">
        <v>7767.81</v>
      </c>
      <c r="P979" s="114">
        <v>4071.03</v>
      </c>
      <c r="Q979" s="114">
        <v>9630.84</v>
      </c>
      <c r="R979" s="9"/>
      <c r="U979" s="114">
        <v>39.840000000000003</v>
      </c>
      <c r="V979" s="114">
        <v>35.93</v>
      </c>
      <c r="W979" s="114">
        <v>23.26</v>
      </c>
      <c r="X979" s="114">
        <v>13.13</v>
      </c>
      <c r="Y979" s="114">
        <v>29.27</v>
      </c>
      <c r="Z979" s="9"/>
      <c r="AB979" s="9" t="s">
        <v>491</v>
      </c>
      <c r="AC979" s="9"/>
      <c r="AD979" s="35">
        <v>8353</v>
      </c>
      <c r="AE979" s="366">
        <v>4</v>
      </c>
      <c r="AF979" s="366">
        <v>4</v>
      </c>
      <c r="AG979" s="366">
        <v>2</v>
      </c>
      <c r="AH979" s="366">
        <v>1</v>
      </c>
      <c r="AI979" s="366">
        <v>3</v>
      </c>
      <c r="AJ979" s="366"/>
      <c r="AM979" s="367">
        <v>206.43</v>
      </c>
      <c r="AN979" s="367">
        <v>244.72</v>
      </c>
      <c r="AO979" s="367">
        <v>-10.38</v>
      </c>
      <c r="AP979" s="367">
        <v>9.8699999999999992</v>
      </c>
      <c r="AQ979" s="367">
        <v>397.87</v>
      </c>
      <c r="AR979" s="366"/>
      <c r="AU979" s="367">
        <v>7.12</v>
      </c>
      <c r="AV979" s="367">
        <v>6.27</v>
      </c>
      <c r="AW979" s="367">
        <v>-0.4</v>
      </c>
      <c r="AX979" s="367">
        <v>0.38</v>
      </c>
      <c r="AY979" s="367">
        <v>10.47</v>
      </c>
      <c r="AZ979" s="366"/>
    </row>
    <row r="980" spans="2:52">
      <c r="B980" s="9" t="s">
        <v>796</v>
      </c>
      <c r="C980" s="9"/>
      <c r="D980" s="37">
        <v>8342</v>
      </c>
      <c r="E980" s="13">
        <v>15</v>
      </c>
      <c r="F980" s="13">
        <v>10</v>
      </c>
      <c r="G980" s="13">
        <v>6</v>
      </c>
      <c r="H980" s="13">
        <v>4</v>
      </c>
      <c r="I980" s="13">
        <v>5</v>
      </c>
      <c r="J980" s="9"/>
      <c r="K980" s="315"/>
      <c r="L980" s="315"/>
      <c r="M980" s="114">
        <v>2662.83</v>
      </c>
      <c r="N980" s="114">
        <v>2693.37</v>
      </c>
      <c r="O980" s="114">
        <v>299.87</v>
      </c>
      <c r="P980" s="114">
        <v>746.08</v>
      </c>
      <c r="Q980" s="114">
        <v>542.70000000000005</v>
      </c>
      <c r="R980" s="9"/>
      <c r="U980" s="114">
        <v>73.97</v>
      </c>
      <c r="V980" s="114">
        <v>79.22</v>
      </c>
      <c r="W980" s="114">
        <v>9.09</v>
      </c>
      <c r="X980" s="114">
        <v>24.07</v>
      </c>
      <c r="Y980" s="114">
        <v>16.45</v>
      </c>
      <c r="Z980" s="9"/>
      <c r="AB980" s="9" t="s">
        <v>493</v>
      </c>
      <c r="AC980" s="9"/>
      <c r="AD980" s="35">
        <v>8008</v>
      </c>
      <c r="AE980" s="366">
        <v>35</v>
      </c>
      <c r="AF980" s="366">
        <v>21</v>
      </c>
      <c r="AG980" s="366">
        <v>18</v>
      </c>
      <c r="AH980" s="366">
        <v>11</v>
      </c>
      <c r="AI980" s="366">
        <v>4</v>
      </c>
      <c r="AJ980" s="366"/>
      <c r="AM980" s="367">
        <v>10885.92</v>
      </c>
      <c r="AN980" s="367">
        <v>-6733.27</v>
      </c>
      <c r="AO980" s="367">
        <v>3454.23</v>
      </c>
      <c r="AP980" s="367">
        <v>1516.83</v>
      </c>
      <c r="AQ980" s="367">
        <v>-2546.0100000000002</v>
      </c>
      <c r="AR980" s="366"/>
      <c r="AU980" s="367">
        <v>92.25</v>
      </c>
      <c r="AV980" s="367">
        <v>-56.11</v>
      </c>
      <c r="AW980" s="367">
        <v>30.04</v>
      </c>
      <c r="AX980" s="367">
        <v>13.42</v>
      </c>
      <c r="AY980" s="367">
        <v>-20.21</v>
      </c>
      <c r="AZ980" s="366"/>
    </row>
    <row r="981" spans="2:52">
      <c r="B981" s="9" t="s">
        <v>577</v>
      </c>
      <c r="C981" s="9"/>
      <c r="D981" s="37">
        <v>8345</v>
      </c>
      <c r="E981" s="13"/>
      <c r="F981" s="13"/>
      <c r="G981" s="13"/>
      <c r="H981" s="13"/>
      <c r="I981" s="13"/>
      <c r="J981" s="9"/>
      <c r="K981" s="315"/>
      <c r="L981" s="315"/>
      <c r="M981" s="114">
        <v>0</v>
      </c>
      <c r="N981" s="114">
        <v>0</v>
      </c>
      <c r="O981" s="114">
        <v>0</v>
      </c>
      <c r="P981" s="114"/>
      <c r="Q981" s="114">
        <v>0</v>
      </c>
      <c r="R981" s="9"/>
      <c r="U981" s="114">
        <v>0</v>
      </c>
      <c r="V981" s="114">
        <v>0</v>
      </c>
      <c r="W981" s="114">
        <v>0</v>
      </c>
      <c r="X981" s="114"/>
      <c r="Y981" s="114">
        <v>0</v>
      </c>
      <c r="Z981" s="9"/>
      <c r="AB981" s="9" t="s">
        <v>493</v>
      </c>
      <c r="AC981" s="9"/>
      <c r="AD981" s="35">
        <v>8050</v>
      </c>
      <c r="AE981" s="366"/>
      <c r="AF981" s="366"/>
      <c r="AG981" s="366"/>
      <c r="AH981" s="366"/>
      <c r="AI981" s="366"/>
      <c r="AJ981" s="366"/>
      <c r="AM981" s="367">
        <v>0</v>
      </c>
      <c r="AN981" s="367">
        <v>0</v>
      </c>
      <c r="AO981" s="367">
        <v>0</v>
      </c>
      <c r="AP981" s="367">
        <v>0</v>
      </c>
      <c r="AQ981" s="367">
        <v>0</v>
      </c>
      <c r="AR981" s="366"/>
      <c r="AU981" s="367">
        <v>0</v>
      </c>
      <c r="AV981" s="367">
        <v>0</v>
      </c>
      <c r="AW981" s="367">
        <v>0</v>
      </c>
      <c r="AX981" s="367">
        <v>0</v>
      </c>
      <c r="AY981" s="367">
        <v>0</v>
      </c>
      <c r="AZ981" s="366"/>
    </row>
    <row r="982" spans="2:52">
      <c r="B982" s="9" t="s">
        <v>673</v>
      </c>
      <c r="C982" s="9"/>
      <c r="D982" s="37">
        <v>8343</v>
      </c>
      <c r="E982" s="13">
        <v>14</v>
      </c>
      <c r="F982" s="13">
        <v>11</v>
      </c>
      <c r="G982" s="13">
        <v>9</v>
      </c>
      <c r="H982" s="13">
        <v>8</v>
      </c>
      <c r="I982" s="13">
        <v>7</v>
      </c>
      <c r="J982" s="9"/>
      <c r="K982" s="315"/>
      <c r="L982" s="315"/>
      <c r="M982" s="114">
        <v>715.23</v>
      </c>
      <c r="N982" s="114">
        <v>1555.61</v>
      </c>
      <c r="O982" s="114">
        <v>2085.6799999999998</v>
      </c>
      <c r="P982" s="114">
        <v>724.33</v>
      </c>
      <c r="Q982" s="114">
        <v>950.45</v>
      </c>
      <c r="R982" s="9"/>
      <c r="U982" s="114">
        <v>8.83</v>
      </c>
      <c r="V982" s="114">
        <v>19.21</v>
      </c>
      <c r="W982" s="114">
        <v>26.4</v>
      </c>
      <c r="X982" s="114">
        <v>9.41</v>
      </c>
      <c r="Y982" s="114">
        <v>11.59</v>
      </c>
      <c r="Z982" s="9"/>
      <c r="AB982" s="9" t="s">
        <v>495</v>
      </c>
      <c r="AC982" s="9"/>
      <c r="AD982" s="35">
        <v>8081</v>
      </c>
      <c r="AE982" s="366">
        <v>95</v>
      </c>
      <c r="AF982" s="366">
        <v>44</v>
      </c>
      <c r="AG982" s="366">
        <v>24</v>
      </c>
      <c r="AH982" s="366">
        <v>18</v>
      </c>
      <c r="AI982" s="366">
        <v>18</v>
      </c>
      <c r="AJ982" s="366"/>
      <c r="AM982" s="367">
        <v>20118.82</v>
      </c>
      <c r="AN982" s="367">
        <v>15709.68</v>
      </c>
      <c r="AO982" s="367">
        <v>5266.8</v>
      </c>
      <c r="AP982" s="367">
        <v>-640.28</v>
      </c>
      <c r="AQ982" s="367">
        <v>-45328.43</v>
      </c>
      <c r="AR982" s="366"/>
      <c r="AU982" s="367">
        <v>31.78</v>
      </c>
      <c r="AV982" s="367">
        <v>25.1</v>
      </c>
      <c r="AW982" s="367">
        <v>8.8800000000000008</v>
      </c>
      <c r="AX982" s="367">
        <v>-1.0900000000000001</v>
      </c>
      <c r="AY982" s="367">
        <v>-71.05</v>
      </c>
      <c r="AZ982" s="366"/>
    </row>
    <row r="983" spans="2:52">
      <c r="B983" s="9" t="s">
        <v>395</v>
      </c>
      <c r="C983" s="9"/>
      <c r="D983" s="37">
        <v>8343</v>
      </c>
      <c r="E983" s="13">
        <v>166</v>
      </c>
      <c r="F983" s="13">
        <v>89</v>
      </c>
      <c r="G983" s="13">
        <v>59</v>
      </c>
      <c r="H983" s="13">
        <v>37</v>
      </c>
      <c r="I983" s="13">
        <v>38</v>
      </c>
      <c r="J983" s="9"/>
      <c r="K983" s="315"/>
      <c r="L983" s="315"/>
      <c r="M983" s="114">
        <v>19692.05</v>
      </c>
      <c r="N983" s="114">
        <v>9496.92</v>
      </c>
      <c r="O983" s="114">
        <v>7442.39</v>
      </c>
      <c r="P983" s="114">
        <v>3878.89</v>
      </c>
      <c r="Q983" s="114">
        <v>10715.39</v>
      </c>
      <c r="R983" s="9"/>
      <c r="U983" s="114">
        <v>20.9</v>
      </c>
      <c r="V983" s="114">
        <v>9.86</v>
      </c>
      <c r="W983" s="114">
        <v>7.83</v>
      </c>
      <c r="X983" s="114">
        <v>4.0999999999999996</v>
      </c>
      <c r="Y983" s="114">
        <v>10.85</v>
      </c>
      <c r="Z983" s="9"/>
      <c r="AB983" s="9" t="s">
        <v>495</v>
      </c>
      <c r="AC983" s="9"/>
      <c r="AD983" s="35">
        <v>8088</v>
      </c>
      <c r="AE983" s="366"/>
      <c r="AF983" s="366"/>
      <c r="AG983" s="366"/>
      <c r="AH983" s="366"/>
      <c r="AI983" s="366"/>
      <c r="AJ983" s="366"/>
      <c r="AM983" s="367">
        <v>-0.01</v>
      </c>
      <c r="AN983" s="367"/>
      <c r="AO983" s="367"/>
      <c r="AP983" s="367"/>
      <c r="AQ983" s="367">
        <v>-201.77</v>
      </c>
      <c r="AR983" s="366"/>
      <c r="AU983" s="367">
        <v>-0.01</v>
      </c>
      <c r="AV983" s="367"/>
      <c r="AW983" s="367"/>
      <c r="AX983" s="367"/>
      <c r="AY983" s="367">
        <v>-201.77</v>
      </c>
      <c r="AZ983" s="366"/>
    </row>
    <row r="984" spans="2:52">
      <c r="B984" s="9" t="s">
        <v>797</v>
      </c>
      <c r="C984" s="9"/>
      <c r="D984" s="37">
        <v>8201</v>
      </c>
      <c r="E984" s="13">
        <v>1</v>
      </c>
      <c r="F984" s="13"/>
      <c r="G984" s="13"/>
      <c r="H984" s="13"/>
      <c r="I984" s="13"/>
      <c r="J984" s="9"/>
      <c r="K984" s="315"/>
      <c r="L984" s="315"/>
      <c r="M984" s="114">
        <v>296</v>
      </c>
      <c r="N984" s="114">
        <v>-0.01</v>
      </c>
      <c r="O984" s="114">
        <v>0</v>
      </c>
      <c r="P984" s="114"/>
      <c r="Q984" s="114">
        <v>-58.98</v>
      </c>
      <c r="R984" s="9"/>
      <c r="U984" s="114">
        <v>98.67</v>
      </c>
      <c r="V984" s="114">
        <v>0</v>
      </c>
      <c r="W984" s="114">
        <v>0</v>
      </c>
      <c r="X984" s="114"/>
      <c r="Y984" s="114">
        <v>-19.66</v>
      </c>
      <c r="Z984" s="9"/>
      <c r="AB984" s="9" t="s">
        <v>497</v>
      </c>
      <c r="AC984" s="9"/>
      <c r="AD984" s="35">
        <v>8201</v>
      </c>
      <c r="AE984" s="366">
        <v>14</v>
      </c>
      <c r="AF984" s="366">
        <v>5</v>
      </c>
      <c r="AG984" s="366">
        <v>1</v>
      </c>
      <c r="AH984" s="366">
        <v>1</v>
      </c>
      <c r="AI984" s="366">
        <v>1</v>
      </c>
      <c r="AJ984" s="366"/>
      <c r="AM984" s="367">
        <v>10837.06</v>
      </c>
      <c r="AN984" s="367">
        <v>1705.14</v>
      </c>
      <c r="AO984" s="367">
        <v>190.69</v>
      </c>
      <c r="AP984" s="367">
        <v>306.52999999999997</v>
      </c>
      <c r="AQ984" s="367">
        <v>-215.67</v>
      </c>
      <c r="AR984" s="366"/>
      <c r="AU984" s="367">
        <v>116.53</v>
      </c>
      <c r="AV984" s="367">
        <v>17.22</v>
      </c>
      <c r="AW984" s="367">
        <v>2.65</v>
      </c>
      <c r="AX984" s="367">
        <v>3.52</v>
      </c>
      <c r="AY984" s="367">
        <v>-2.16</v>
      </c>
      <c r="AZ984" s="366"/>
    </row>
    <row r="985" spans="2:52">
      <c r="B985" s="9" t="s">
        <v>396</v>
      </c>
      <c r="C985" s="9"/>
      <c r="D985" s="37">
        <v>8201</v>
      </c>
      <c r="E985" s="13">
        <v>3</v>
      </c>
      <c r="F985" s="13">
        <v>1</v>
      </c>
      <c r="G985" s="13">
        <v>1</v>
      </c>
      <c r="H985" s="13"/>
      <c r="I985" s="13"/>
      <c r="J985" s="9"/>
      <c r="K985" s="315"/>
      <c r="L985" s="315"/>
      <c r="M985" s="114">
        <v>694.86</v>
      </c>
      <c r="N985" s="114">
        <v>432.5</v>
      </c>
      <c r="O985" s="114">
        <v>55.79</v>
      </c>
      <c r="P985" s="114">
        <v>0</v>
      </c>
      <c r="Q985" s="114">
        <v>0</v>
      </c>
      <c r="R985" s="9"/>
      <c r="U985" s="114">
        <v>33.090000000000003</v>
      </c>
      <c r="V985" s="114">
        <v>20.6</v>
      </c>
      <c r="W985" s="114">
        <v>2.66</v>
      </c>
      <c r="X985" s="114">
        <v>0</v>
      </c>
      <c r="Y985" s="114">
        <v>0</v>
      </c>
      <c r="Z985" s="9"/>
      <c r="AB985" s="9" t="s">
        <v>497</v>
      </c>
      <c r="AC985" s="9"/>
      <c r="AD985" s="35">
        <v>8205</v>
      </c>
      <c r="AE985" s="366">
        <v>25</v>
      </c>
      <c r="AF985" s="366">
        <v>7</v>
      </c>
      <c r="AG985" s="366">
        <v>2</v>
      </c>
      <c r="AH985" s="366">
        <v>3</v>
      </c>
      <c r="AI985" s="366">
        <v>3</v>
      </c>
      <c r="AJ985" s="366"/>
      <c r="AM985" s="367">
        <v>4342.07</v>
      </c>
      <c r="AN985" s="367">
        <v>1547.31</v>
      </c>
      <c r="AO985" s="367">
        <v>72.84</v>
      </c>
      <c r="AP985" s="367">
        <v>1242.8699999999999</v>
      </c>
      <c r="AQ985" s="367">
        <v>1759.06</v>
      </c>
      <c r="AR985" s="366"/>
      <c r="AU985" s="367">
        <v>25.39</v>
      </c>
      <c r="AV985" s="367">
        <v>8.89</v>
      </c>
      <c r="AW985" s="367">
        <v>0.56000000000000005</v>
      </c>
      <c r="AX985" s="367">
        <v>9.6300000000000008</v>
      </c>
      <c r="AY985" s="367">
        <v>9.99</v>
      </c>
      <c r="AZ985" s="366"/>
    </row>
    <row r="986" spans="2:52">
      <c r="B986" s="9" t="s">
        <v>396</v>
      </c>
      <c r="C986" s="9"/>
      <c r="D986" s="37">
        <v>8205</v>
      </c>
      <c r="E986" s="13">
        <v>1</v>
      </c>
      <c r="F986" s="13">
        <v>1</v>
      </c>
      <c r="G986" s="13"/>
      <c r="H986" s="13"/>
      <c r="I986" s="13"/>
      <c r="J986" s="9"/>
      <c r="K986" s="315"/>
      <c r="L986" s="315"/>
      <c r="M986" s="114">
        <v>465.35</v>
      </c>
      <c r="N986" s="114">
        <v>278.08999999999997</v>
      </c>
      <c r="O986" s="114">
        <v>0</v>
      </c>
      <c r="P986" s="114">
        <v>0</v>
      </c>
      <c r="Q986" s="114">
        <v>0</v>
      </c>
      <c r="R986" s="9"/>
      <c r="U986" s="114">
        <v>155.12</v>
      </c>
      <c r="V986" s="114">
        <v>92.7</v>
      </c>
      <c r="W986" s="114">
        <v>0</v>
      </c>
      <c r="X986" s="114">
        <v>0</v>
      </c>
      <c r="Y986" s="114">
        <v>0</v>
      </c>
      <c r="Z986" s="9"/>
      <c r="AB986" s="9" t="s">
        <v>498</v>
      </c>
      <c r="AC986" s="9"/>
      <c r="AD986" s="35">
        <v>8083</v>
      </c>
      <c r="AE986" s="366">
        <v>11</v>
      </c>
      <c r="AF986" s="366">
        <v>4</v>
      </c>
      <c r="AG986" s="366">
        <v>2</v>
      </c>
      <c r="AH986" s="366">
        <v>2</v>
      </c>
      <c r="AI986" s="366">
        <v>1</v>
      </c>
      <c r="AJ986" s="366"/>
      <c r="AM986" s="367">
        <v>773.29</v>
      </c>
      <c r="AN986" s="367">
        <v>166.85</v>
      </c>
      <c r="AO986" s="367">
        <v>129.94999999999999</v>
      </c>
      <c r="AP986" s="367">
        <v>44.69</v>
      </c>
      <c r="AQ986" s="367">
        <v>287.92</v>
      </c>
      <c r="AR986" s="366"/>
      <c r="AU986" s="367">
        <v>35.15</v>
      </c>
      <c r="AV986" s="367">
        <v>7.58</v>
      </c>
      <c r="AW986" s="367">
        <v>5.91</v>
      </c>
      <c r="AX986" s="367">
        <v>2.23</v>
      </c>
      <c r="AY986" s="367">
        <v>13.09</v>
      </c>
      <c r="AZ986" s="366"/>
    </row>
    <row r="987" spans="2:52">
      <c r="B987" s="9" t="s">
        <v>397</v>
      </c>
      <c r="C987" s="9"/>
      <c r="D987" s="37">
        <v>8061</v>
      </c>
      <c r="E987" s="13">
        <v>107</v>
      </c>
      <c r="F987" s="13">
        <v>67</v>
      </c>
      <c r="G987" s="13">
        <v>56</v>
      </c>
      <c r="H987" s="13">
        <v>50</v>
      </c>
      <c r="I987" s="13">
        <v>50</v>
      </c>
      <c r="J987" s="9"/>
      <c r="K987" s="315"/>
      <c r="L987" s="315"/>
      <c r="M987" s="114">
        <v>10139.84</v>
      </c>
      <c r="N987" s="114">
        <v>6109.04</v>
      </c>
      <c r="O987" s="114">
        <v>5948.51</v>
      </c>
      <c r="P987" s="114">
        <v>4203.78</v>
      </c>
      <c r="Q987" s="114">
        <v>10796.48</v>
      </c>
      <c r="R987" s="9"/>
      <c r="U987" s="114">
        <v>21.9</v>
      </c>
      <c r="V987" s="114">
        <v>13</v>
      </c>
      <c r="W987" s="114">
        <v>12.88</v>
      </c>
      <c r="X987" s="114">
        <v>9.36</v>
      </c>
      <c r="Y987" s="114">
        <v>22.92</v>
      </c>
      <c r="Z987" s="9"/>
      <c r="AB987" s="9" t="s">
        <v>499</v>
      </c>
      <c r="AC987" s="9"/>
      <c r="AD987" s="35">
        <v>8225</v>
      </c>
      <c r="AE987" s="366"/>
      <c r="AF987" s="366"/>
      <c r="AG987" s="366"/>
      <c r="AH987" s="366"/>
      <c r="AI987" s="366"/>
      <c r="AJ987" s="366"/>
      <c r="AM987" s="367">
        <v>0</v>
      </c>
      <c r="AN987" s="367">
        <v>0</v>
      </c>
      <c r="AO987" s="367">
        <v>0</v>
      </c>
      <c r="AP987" s="367">
        <v>0</v>
      </c>
      <c r="AQ987" s="367">
        <v>0</v>
      </c>
      <c r="AR987" s="366"/>
      <c r="AU987" s="367">
        <v>0</v>
      </c>
      <c r="AV987" s="367">
        <v>0</v>
      </c>
      <c r="AW987" s="367">
        <v>0</v>
      </c>
      <c r="AX987" s="367">
        <v>0</v>
      </c>
      <c r="AY987" s="367">
        <v>0</v>
      </c>
      <c r="AZ987" s="366"/>
    </row>
    <row r="988" spans="2:52">
      <c r="B988" s="9" t="s">
        <v>399</v>
      </c>
      <c r="C988" s="9"/>
      <c r="D988" s="37">
        <v>8062</v>
      </c>
      <c r="E988" s="13">
        <v>423</v>
      </c>
      <c r="F988" s="13">
        <v>211</v>
      </c>
      <c r="G988" s="13">
        <v>153</v>
      </c>
      <c r="H988" s="13">
        <v>115</v>
      </c>
      <c r="I988" s="13">
        <v>142</v>
      </c>
      <c r="J988" s="9"/>
      <c r="K988" s="315"/>
      <c r="L988" s="315"/>
      <c r="M988" s="114">
        <v>39762.089999999997</v>
      </c>
      <c r="N988" s="114">
        <v>16297.03</v>
      </c>
      <c r="O988" s="114">
        <v>13687.95</v>
      </c>
      <c r="P988" s="114">
        <v>10116.33</v>
      </c>
      <c r="Q988" s="114">
        <v>24066.41</v>
      </c>
      <c r="R988" s="9"/>
      <c r="U988" s="114">
        <v>18.489999999999998</v>
      </c>
      <c r="V988" s="114">
        <v>7.32</v>
      </c>
      <c r="W988" s="114">
        <v>6.21</v>
      </c>
      <c r="X988" s="114">
        <v>4.5999999999999996</v>
      </c>
      <c r="Y988" s="114">
        <v>10.64</v>
      </c>
      <c r="Z988" s="9"/>
      <c r="AB988" s="9" t="s">
        <v>499</v>
      </c>
      <c r="AC988" s="9"/>
      <c r="AD988" s="35">
        <v>8244</v>
      </c>
      <c r="AE988" s="366">
        <v>46</v>
      </c>
      <c r="AF988" s="366">
        <v>25</v>
      </c>
      <c r="AG988" s="366">
        <v>16</v>
      </c>
      <c r="AH988" s="366">
        <v>11</v>
      </c>
      <c r="AI988" s="366">
        <v>9</v>
      </c>
      <c r="AJ988" s="366"/>
      <c r="AM988" s="367">
        <v>17147.95</v>
      </c>
      <c r="AN988" s="367">
        <v>5618.87</v>
      </c>
      <c r="AO988" s="367">
        <v>890.41</v>
      </c>
      <c r="AP988" s="367">
        <v>689.54</v>
      </c>
      <c r="AQ988" s="367">
        <v>-2730.61</v>
      </c>
      <c r="AR988" s="366"/>
      <c r="AU988" s="367">
        <v>70.86</v>
      </c>
      <c r="AV988" s="367">
        <v>22.12</v>
      </c>
      <c r="AW988" s="367">
        <v>3.41</v>
      </c>
      <c r="AX988" s="367">
        <v>2.97</v>
      </c>
      <c r="AY988" s="367">
        <v>-10.23</v>
      </c>
      <c r="AZ988" s="366"/>
    </row>
    <row r="989" spans="2:52">
      <c r="B989" s="9" t="s">
        <v>643</v>
      </c>
      <c r="C989" s="9"/>
      <c r="D989" s="37">
        <v>8087</v>
      </c>
      <c r="E989" s="13">
        <v>224</v>
      </c>
      <c r="F989" s="13">
        <v>132</v>
      </c>
      <c r="G989" s="13">
        <v>66</v>
      </c>
      <c r="H989" s="13">
        <v>47</v>
      </c>
      <c r="I989" s="13">
        <v>73</v>
      </c>
      <c r="J989" s="9"/>
      <c r="K989" s="315"/>
      <c r="L989" s="315"/>
      <c r="M989" s="114">
        <v>13896.59</v>
      </c>
      <c r="N989" s="114">
        <v>12757.73</v>
      </c>
      <c r="O989" s="114">
        <v>3652.85</v>
      </c>
      <c r="P989" s="114">
        <v>2336.5300000000002</v>
      </c>
      <c r="Q989" s="114">
        <v>12744.31</v>
      </c>
      <c r="R989" s="9"/>
      <c r="U989" s="114">
        <v>14.55</v>
      </c>
      <c r="V989" s="114">
        <v>13.06</v>
      </c>
      <c r="W989" s="114">
        <v>4.1399999999999997</v>
      </c>
      <c r="X989" s="114">
        <v>3.27</v>
      </c>
      <c r="Y989" s="114">
        <v>13.08</v>
      </c>
      <c r="Z989" s="9"/>
      <c r="AB989" s="9" t="s">
        <v>501</v>
      </c>
      <c r="AC989" s="9"/>
      <c r="AD989" s="35">
        <v>8245</v>
      </c>
      <c r="AE989" s="366">
        <v>5</v>
      </c>
      <c r="AF989" s="366">
        <v>2</v>
      </c>
      <c r="AG989" s="366">
        <v>2</v>
      </c>
      <c r="AH989" s="366">
        <v>1</v>
      </c>
      <c r="AI989" s="366"/>
      <c r="AJ989" s="366"/>
      <c r="AM989" s="367">
        <v>79.62</v>
      </c>
      <c r="AN989" s="367">
        <v>92.2</v>
      </c>
      <c r="AO989" s="367">
        <v>12.13</v>
      </c>
      <c r="AP989" s="367">
        <v>8.84</v>
      </c>
      <c r="AQ989" s="367">
        <v>0</v>
      </c>
      <c r="AR989" s="366"/>
      <c r="AU989" s="367">
        <v>3.79</v>
      </c>
      <c r="AV989" s="367">
        <v>4.3899999999999997</v>
      </c>
      <c r="AW989" s="367">
        <v>0.71</v>
      </c>
      <c r="AX989" s="367">
        <v>0.52</v>
      </c>
      <c r="AY989" s="367">
        <v>0</v>
      </c>
      <c r="AZ989" s="366"/>
    </row>
    <row r="990" spans="2:52">
      <c r="B990" s="9" t="s">
        <v>400</v>
      </c>
      <c r="C990" s="9"/>
      <c r="D990" s="37">
        <v>8087</v>
      </c>
      <c r="E990" s="13">
        <v>2</v>
      </c>
      <c r="F990" s="13">
        <v>2</v>
      </c>
      <c r="G990" s="13"/>
      <c r="H990" s="13"/>
      <c r="I990" s="13"/>
      <c r="J990" s="9"/>
      <c r="K990" s="315"/>
      <c r="L990" s="315"/>
      <c r="M990" s="114">
        <v>153.82</v>
      </c>
      <c r="N990" s="114">
        <v>199.02</v>
      </c>
      <c r="O990" s="114">
        <v>0</v>
      </c>
      <c r="P990" s="114">
        <v>0</v>
      </c>
      <c r="Q990" s="114">
        <v>0</v>
      </c>
      <c r="R990" s="9"/>
      <c r="U990" s="114">
        <v>51.27</v>
      </c>
      <c r="V990" s="114">
        <v>66.34</v>
      </c>
      <c r="W990" s="114">
        <v>0</v>
      </c>
      <c r="X990" s="114">
        <v>0</v>
      </c>
      <c r="Y990" s="114">
        <v>0</v>
      </c>
      <c r="Z990" s="9"/>
      <c r="AB990" s="9" t="s">
        <v>506</v>
      </c>
      <c r="AC990" s="9"/>
      <c r="AD990" s="35">
        <v>8246</v>
      </c>
      <c r="AE990" s="366">
        <v>6</v>
      </c>
      <c r="AF990" s="366">
        <v>4</v>
      </c>
      <c r="AG990" s="366">
        <v>3</v>
      </c>
      <c r="AH990" s="366">
        <v>2</v>
      </c>
      <c r="AI990" s="366">
        <v>2</v>
      </c>
      <c r="AJ990" s="366"/>
      <c r="AM990" s="367">
        <v>69.709999999999994</v>
      </c>
      <c r="AN990" s="367">
        <v>29.82</v>
      </c>
      <c r="AO990" s="367">
        <v>-258.23</v>
      </c>
      <c r="AP990" s="367">
        <v>56.52</v>
      </c>
      <c r="AQ990" s="367">
        <v>122.28</v>
      </c>
      <c r="AR990" s="366"/>
      <c r="AU990" s="367">
        <v>1.88</v>
      </c>
      <c r="AV990" s="367">
        <v>0.88</v>
      </c>
      <c r="AW990" s="367">
        <v>-8.33</v>
      </c>
      <c r="AX990" s="367">
        <v>2.09</v>
      </c>
      <c r="AY990" s="367">
        <v>3.6</v>
      </c>
      <c r="AZ990" s="366"/>
    </row>
    <row r="991" spans="2:52">
      <c r="B991" s="9" t="s">
        <v>644</v>
      </c>
      <c r="C991" s="9"/>
      <c r="D991" s="37">
        <v>8087</v>
      </c>
      <c r="E991" s="13">
        <v>18</v>
      </c>
      <c r="F991" s="13">
        <v>16</v>
      </c>
      <c r="G991" s="13">
        <v>16</v>
      </c>
      <c r="H991" s="13">
        <v>11</v>
      </c>
      <c r="I991" s="13">
        <v>13</v>
      </c>
      <c r="J991" s="9"/>
      <c r="K991" s="315"/>
      <c r="L991" s="315"/>
      <c r="M991" s="114">
        <v>4446.51</v>
      </c>
      <c r="N991" s="114">
        <v>2229.4499999999998</v>
      </c>
      <c r="O991" s="114">
        <v>1374.39</v>
      </c>
      <c r="P991" s="114">
        <v>1439.94</v>
      </c>
      <c r="Q991" s="114">
        <v>6009.44</v>
      </c>
      <c r="R991" s="9"/>
      <c r="U991" s="114">
        <v>130.78</v>
      </c>
      <c r="V991" s="114">
        <v>60.26</v>
      </c>
      <c r="W991" s="114">
        <v>40.42</v>
      </c>
      <c r="X991" s="114">
        <v>53.33</v>
      </c>
      <c r="Y991" s="114">
        <v>150.24</v>
      </c>
      <c r="Z991" s="9"/>
      <c r="AB991" s="9" t="s">
        <v>647</v>
      </c>
      <c r="AC991" s="9"/>
      <c r="AD991" s="35">
        <v>8088</v>
      </c>
      <c r="AE991" s="366"/>
      <c r="AF991" s="366"/>
      <c r="AG991" s="366"/>
      <c r="AH991" s="366"/>
      <c r="AI991" s="366"/>
      <c r="AJ991" s="366"/>
      <c r="AM991" s="367">
        <v>0</v>
      </c>
      <c r="AN991" s="367">
        <v>0</v>
      </c>
      <c r="AO991" s="367">
        <v>0</v>
      </c>
      <c r="AP991" s="367">
        <v>0</v>
      </c>
      <c r="AQ991" s="367">
        <v>0</v>
      </c>
      <c r="AR991" s="366"/>
      <c r="AU991" s="367">
        <v>0</v>
      </c>
      <c r="AV991" s="367">
        <v>0</v>
      </c>
      <c r="AW991" s="367">
        <v>0</v>
      </c>
      <c r="AX991" s="367">
        <v>0</v>
      </c>
      <c r="AY991" s="367">
        <v>0</v>
      </c>
      <c r="AZ991" s="366"/>
    </row>
    <row r="992" spans="2:52">
      <c r="B992" s="9" t="s">
        <v>760</v>
      </c>
      <c r="C992" s="9"/>
      <c r="D992" s="37">
        <v>8260</v>
      </c>
      <c r="E992" s="13"/>
      <c r="F992" s="13"/>
      <c r="G992" s="13"/>
      <c r="H992" s="13"/>
      <c r="I992" s="13"/>
      <c r="J992" s="9"/>
      <c r="K992" s="315"/>
      <c r="L992" s="315"/>
      <c r="M992" s="114">
        <v>0</v>
      </c>
      <c r="N992" s="114">
        <v>0</v>
      </c>
      <c r="O992" s="114">
        <v>0</v>
      </c>
      <c r="P992" s="114">
        <v>0</v>
      </c>
      <c r="Q992" s="114">
        <v>0</v>
      </c>
      <c r="R992" s="9"/>
      <c r="U992" s="114">
        <v>0</v>
      </c>
      <c r="V992" s="114">
        <v>0</v>
      </c>
      <c r="W992" s="114">
        <v>0</v>
      </c>
      <c r="X992" s="114">
        <v>0</v>
      </c>
      <c r="Y992" s="114">
        <v>0</v>
      </c>
      <c r="Z992" s="9"/>
      <c r="AB992" s="9" t="s">
        <v>510</v>
      </c>
      <c r="AC992" s="9"/>
      <c r="AD992" s="35">
        <v>8092</v>
      </c>
      <c r="AE992" s="366">
        <v>1</v>
      </c>
      <c r="AF992" s="366"/>
      <c r="AG992" s="366"/>
      <c r="AH992" s="366"/>
      <c r="AI992" s="366">
        <v>1</v>
      </c>
      <c r="AJ992" s="366"/>
      <c r="AM992" s="367">
        <v>-8.24</v>
      </c>
      <c r="AN992" s="367">
        <v>-24.93</v>
      </c>
      <c r="AO992" s="367">
        <v>-357.96</v>
      </c>
      <c r="AP992" s="367">
        <v>0</v>
      </c>
      <c r="AQ992" s="367">
        <v>1067.93</v>
      </c>
      <c r="AR992" s="366"/>
      <c r="AU992" s="367">
        <v>-0.55000000000000004</v>
      </c>
      <c r="AV992" s="367">
        <v>-1.78</v>
      </c>
      <c r="AW992" s="367">
        <v>-23.86</v>
      </c>
      <c r="AX992" s="367">
        <v>0</v>
      </c>
      <c r="AY992" s="367">
        <v>66.75</v>
      </c>
      <c r="AZ992" s="366"/>
    </row>
    <row r="993" spans="2:52">
      <c r="B993" s="9" t="s">
        <v>401</v>
      </c>
      <c r="C993" s="9"/>
      <c r="D993" s="37">
        <v>8037</v>
      </c>
      <c r="E993" s="13">
        <v>31</v>
      </c>
      <c r="F993" s="13">
        <v>15</v>
      </c>
      <c r="G993" s="13">
        <v>10</v>
      </c>
      <c r="H993" s="13">
        <v>5</v>
      </c>
      <c r="I993" s="13">
        <v>6</v>
      </c>
      <c r="J993" s="9"/>
      <c r="K993" s="315"/>
      <c r="L993" s="315"/>
      <c r="M993" s="114">
        <v>4407.33</v>
      </c>
      <c r="N993" s="114">
        <v>1155.32</v>
      </c>
      <c r="O993" s="114">
        <v>1115.24</v>
      </c>
      <c r="P993" s="114">
        <v>323.8</v>
      </c>
      <c r="Q993" s="114">
        <v>1901.06</v>
      </c>
      <c r="R993" s="9"/>
      <c r="U993" s="114">
        <v>32.17</v>
      </c>
      <c r="V993" s="114">
        <v>8.5</v>
      </c>
      <c r="W993" s="114">
        <v>8.4499999999999993</v>
      </c>
      <c r="X993" s="114">
        <v>2.42</v>
      </c>
      <c r="Y993" s="114">
        <v>13.58</v>
      </c>
      <c r="Z993" s="9"/>
      <c r="AB993" s="9" t="s">
        <v>511</v>
      </c>
      <c r="AC993" s="9"/>
      <c r="AD993" s="35">
        <v>8270</v>
      </c>
      <c r="AE993" s="366">
        <v>1</v>
      </c>
      <c r="AF993" s="366"/>
      <c r="AG993" s="366"/>
      <c r="AH993" s="366"/>
      <c r="AI993" s="366"/>
      <c r="AJ993" s="366"/>
      <c r="AM993" s="367">
        <v>962.31</v>
      </c>
      <c r="AN993" s="367">
        <v>0</v>
      </c>
      <c r="AO993" s="367">
        <v>0</v>
      </c>
      <c r="AP993" s="367">
        <v>0</v>
      </c>
      <c r="AQ993" s="367">
        <v>0</v>
      </c>
      <c r="AR993" s="366"/>
      <c r="AU993" s="367">
        <v>120.29</v>
      </c>
      <c r="AV993" s="367">
        <v>0</v>
      </c>
      <c r="AW993" s="367">
        <v>0</v>
      </c>
      <c r="AX993" s="367">
        <v>0</v>
      </c>
      <c r="AY993" s="367">
        <v>0</v>
      </c>
      <c r="AZ993" s="366"/>
    </row>
    <row r="994" spans="2:52">
      <c r="B994" s="9" t="s">
        <v>674</v>
      </c>
      <c r="C994" s="9"/>
      <c r="D994" s="37">
        <v>8037</v>
      </c>
      <c r="E994" s="13">
        <v>4</v>
      </c>
      <c r="F994" s="13">
        <v>1</v>
      </c>
      <c r="G994" s="13"/>
      <c r="H994" s="13"/>
      <c r="I994" s="13"/>
      <c r="J994" s="9"/>
      <c r="K994" s="315"/>
      <c r="L994" s="315"/>
      <c r="M994" s="114">
        <v>759.3</v>
      </c>
      <c r="N994" s="114">
        <v>148.03</v>
      </c>
      <c r="O994" s="114">
        <v>0</v>
      </c>
      <c r="P994" s="114">
        <v>0</v>
      </c>
      <c r="Q994" s="114">
        <v>0</v>
      </c>
      <c r="R994" s="9"/>
      <c r="U994" s="114">
        <v>69.03</v>
      </c>
      <c r="V994" s="114">
        <v>13.46</v>
      </c>
      <c r="W994" s="114">
        <v>0</v>
      </c>
      <c r="X994" s="114">
        <v>0</v>
      </c>
      <c r="Y994" s="114">
        <v>0</v>
      </c>
      <c r="Z994" s="9"/>
      <c r="AB994" s="9" t="s">
        <v>512</v>
      </c>
      <c r="AC994" s="9"/>
      <c r="AD994" s="35">
        <v>8221</v>
      </c>
      <c r="AE994" s="366">
        <v>1</v>
      </c>
      <c r="AF994" s="366"/>
      <c r="AG994" s="366"/>
      <c r="AH994" s="366"/>
      <c r="AI994" s="366"/>
      <c r="AJ994" s="366"/>
      <c r="AM994" s="367">
        <v>34.97</v>
      </c>
      <c r="AN994" s="367">
        <v>0</v>
      </c>
      <c r="AO994" s="367">
        <v>0</v>
      </c>
      <c r="AP994" s="367">
        <v>0</v>
      </c>
      <c r="AQ994" s="367">
        <v>0</v>
      </c>
      <c r="AR994" s="366"/>
      <c r="AU994" s="367">
        <v>34.97</v>
      </c>
      <c r="AV994" s="367">
        <v>0</v>
      </c>
      <c r="AW994" s="367">
        <v>0</v>
      </c>
      <c r="AX994" s="367">
        <v>0</v>
      </c>
      <c r="AY994" s="367">
        <v>0</v>
      </c>
      <c r="AZ994" s="366"/>
    </row>
    <row r="995" spans="2:52">
      <c r="B995" s="9" t="s">
        <v>403</v>
      </c>
      <c r="C995" s="9"/>
      <c r="D995" s="37">
        <v>8092</v>
      </c>
      <c r="E995" s="13">
        <v>1</v>
      </c>
      <c r="F995" s="13">
        <v>1</v>
      </c>
      <c r="G995" s="13">
        <v>1</v>
      </c>
      <c r="H995" s="13"/>
      <c r="I995" s="13"/>
      <c r="J995" s="9"/>
      <c r="K995" s="315"/>
      <c r="L995" s="315"/>
      <c r="M995" s="114">
        <v>322.97000000000003</v>
      </c>
      <c r="N995" s="114">
        <v>340.38</v>
      </c>
      <c r="O995" s="114">
        <v>71.66</v>
      </c>
      <c r="P995" s="114">
        <v>0</v>
      </c>
      <c r="Q995" s="114">
        <v>-14.65</v>
      </c>
      <c r="R995" s="9"/>
      <c r="U995" s="114">
        <v>107.66</v>
      </c>
      <c r="V995" s="114">
        <v>113.46</v>
      </c>
      <c r="W995" s="114">
        <v>14.33</v>
      </c>
      <c r="X995" s="114">
        <v>0</v>
      </c>
      <c r="Y995" s="114">
        <v>-2.44</v>
      </c>
      <c r="Z995" s="9"/>
      <c r="AB995" s="9" t="s">
        <v>512</v>
      </c>
      <c r="AC995" s="9"/>
      <c r="AD995" s="35">
        <v>8234</v>
      </c>
      <c r="AE995" s="366">
        <v>9</v>
      </c>
      <c r="AF995" s="366">
        <v>3</v>
      </c>
      <c r="AG995" s="366">
        <v>3</v>
      </c>
      <c r="AH995" s="366"/>
      <c r="AI995" s="366"/>
      <c r="AJ995" s="366"/>
      <c r="AM995" s="367">
        <v>249.49</v>
      </c>
      <c r="AN995" s="367">
        <v>144.72</v>
      </c>
      <c r="AO995" s="367">
        <v>130.91999999999999</v>
      </c>
      <c r="AP995" s="367">
        <v>-26.97</v>
      </c>
      <c r="AQ995" s="367">
        <v>-686.77</v>
      </c>
      <c r="AR995" s="366"/>
      <c r="AU995" s="367">
        <v>20.79</v>
      </c>
      <c r="AV995" s="367">
        <v>13.16</v>
      </c>
      <c r="AW995" s="367">
        <v>10.91</v>
      </c>
      <c r="AX995" s="367">
        <v>-2.25</v>
      </c>
      <c r="AY995" s="367">
        <v>-57.23</v>
      </c>
      <c r="AZ995" s="366"/>
    </row>
    <row r="996" spans="2:52">
      <c r="B996" s="9" t="s">
        <v>403</v>
      </c>
      <c r="C996" s="9"/>
      <c r="D996" s="37">
        <v>8224</v>
      </c>
      <c r="E996" s="13">
        <v>146</v>
      </c>
      <c r="F996" s="13">
        <v>75</v>
      </c>
      <c r="G996" s="13">
        <v>46</v>
      </c>
      <c r="H996" s="13">
        <v>37</v>
      </c>
      <c r="I996" s="13">
        <v>39</v>
      </c>
      <c r="J996" s="9"/>
      <c r="K996" s="315"/>
      <c r="L996" s="315"/>
      <c r="M996" s="114">
        <v>14271.28</v>
      </c>
      <c r="N996" s="114">
        <v>8712.82</v>
      </c>
      <c r="O996" s="114">
        <v>4053.18</v>
      </c>
      <c r="P996" s="114">
        <v>4695.4799999999996</v>
      </c>
      <c r="Q996" s="114">
        <v>9829.64</v>
      </c>
      <c r="R996" s="9"/>
      <c r="U996" s="114">
        <v>19.899999999999999</v>
      </c>
      <c r="V996" s="114">
        <v>11.98</v>
      </c>
      <c r="W996" s="114">
        <v>5.77</v>
      </c>
      <c r="X996" s="114">
        <v>6.76</v>
      </c>
      <c r="Y996" s="114">
        <v>13.3</v>
      </c>
      <c r="Z996" s="9"/>
      <c r="AB996" s="9" t="s">
        <v>513</v>
      </c>
      <c r="AC996" s="9"/>
      <c r="AD996" s="35">
        <v>8247</v>
      </c>
      <c r="AE996" s="366">
        <v>47</v>
      </c>
      <c r="AF996" s="366">
        <v>22</v>
      </c>
      <c r="AG996" s="366">
        <v>16</v>
      </c>
      <c r="AH996" s="366">
        <v>10</v>
      </c>
      <c r="AI996" s="366">
        <v>10</v>
      </c>
      <c r="AJ996" s="366"/>
      <c r="AM996" s="367">
        <v>7311.3</v>
      </c>
      <c r="AN996" s="367">
        <v>1410.49</v>
      </c>
      <c r="AO996" s="367">
        <v>-150.96</v>
      </c>
      <c r="AP996" s="367">
        <v>602.65</v>
      </c>
      <c r="AQ996" s="367">
        <v>-775.66</v>
      </c>
      <c r="AR996" s="366"/>
      <c r="AU996" s="367">
        <v>44.04</v>
      </c>
      <c r="AV996" s="367">
        <v>7.92</v>
      </c>
      <c r="AW996" s="367">
        <v>-0.88</v>
      </c>
      <c r="AX996" s="367">
        <v>4.04</v>
      </c>
      <c r="AY996" s="367">
        <v>-4.26</v>
      </c>
      <c r="AZ996" s="366"/>
    </row>
    <row r="997" spans="2:52">
      <c r="B997" s="9" t="s">
        <v>403</v>
      </c>
      <c r="C997" s="9"/>
      <c r="D997" s="37">
        <v>8244</v>
      </c>
      <c r="E997" s="13">
        <v>1</v>
      </c>
      <c r="F997" s="13">
        <v>1</v>
      </c>
      <c r="G997" s="13">
        <v>1</v>
      </c>
      <c r="H997" s="13">
        <v>1</v>
      </c>
      <c r="I997" s="13"/>
      <c r="J997" s="9"/>
      <c r="K997" s="315"/>
      <c r="L997" s="315"/>
      <c r="M997" s="114">
        <v>189.33</v>
      </c>
      <c r="N997" s="114">
        <v>206.67</v>
      </c>
      <c r="O997" s="114">
        <v>295</v>
      </c>
      <c r="P997" s="114">
        <v>251.28</v>
      </c>
      <c r="Q997" s="114">
        <v>0</v>
      </c>
      <c r="R997" s="9"/>
      <c r="U997" s="114">
        <v>189.33</v>
      </c>
      <c r="V997" s="114">
        <v>206.67</v>
      </c>
      <c r="W997" s="114">
        <v>295</v>
      </c>
      <c r="X997" s="114">
        <v>251.28</v>
      </c>
      <c r="Y997" s="114">
        <v>0</v>
      </c>
      <c r="Z997" s="9"/>
      <c r="AB997" s="9" t="s">
        <v>516</v>
      </c>
      <c r="AC997" s="9"/>
      <c r="AD997" s="35">
        <v>8084</v>
      </c>
      <c r="AE997" s="366">
        <v>32</v>
      </c>
      <c r="AF997" s="366">
        <v>17</v>
      </c>
      <c r="AG997" s="366">
        <v>11</v>
      </c>
      <c r="AH997" s="366">
        <v>8</v>
      </c>
      <c r="AI997" s="366">
        <v>6</v>
      </c>
      <c r="AJ997" s="366"/>
      <c r="AM997" s="367">
        <v>5332.92</v>
      </c>
      <c r="AN997" s="367">
        <v>6578.45</v>
      </c>
      <c r="AO997" s="367">
        <v>1564.37</v>
      </c>
      <c r="AP997" s="367">
        <v>573.91</v>
      </c>
      <c r="AQ997" s="367">
        <v>1796.95</v>
      </c>
      <c r="AR997" s="366"/>
      <c r="AU997" s="367">
        <v>40.1</v>
      </c>
      <c r="AV997" s="367">
        <v>47.67</v>
      </c>
      <c r="AW997" s="367">
        <v>11.59</v>
      </c>
      <c r="AX997" s="367">
        <v>4.5199999999999996</v>
      </c>
      <c r="AY997" s="367">
        <v>12.93</v>
      </c>
      <c r="AZ997" s="366"/>
    </row>
    <row r="998" spans="2:52">
      <c r="B998" s="9" t="s">
        <v>404</v>
      </c>
      <c r="C998" s="9"/>
      <c r="D998" s="37">
        <v>8311</v>
      </c>
      <c r="E998" s="13"/>
      <c r="F998" s="13"/>
      <c r="G998" s="13"/>
      <c r="H998" s="13"/>
      <c r="I998" s="13"/>
      <c r="J998" s="9"/>
      <c r="K998" s="315"/>
      <c r="L998" s="315"/>
      <c r="M998" s="114">
        <v>0</v>
      </c>
      <c r="N998" s="114">
        <v>0</v>
      </c>
      <c r="O998" s="114">
        <v>0</v>
      </c>
      <c r="P998" s="114">
        <v>0</v>
      </c>
      <c r="Q998" s="114">
        <v>0</v>
      </c>
      <c r="R998" s="9"/>
      <c r="U998" s="114">
        <v>0</v>
      </c>
      <c r="V998" s="114">
        <v>0</v>
      </c>
      <c r="W998" s="114">
        <v>0</v>
      </c>
      <c r="X998" s="114">
        <v>0</v>
      </c>
      <c r="Y998" s="114">
        <v>0</v>
      </c>
      <c r="Z998" s="9"/>
      <c r="AB998" s="9" t="s">
        <v>517</v>
      </c>
      <c r="AC998" s="9"/>
      <c r="AD998" s="35">
        <v>8248</v>
      </c>
      <c r="AE998" s="366">
        <v>1</v>
      </c>
      <c r="AF998" s="366">
        <v>1</v>
      </c>
      <c r="AG998" s="366">
        <v>1</v>
      </c>
      <c r="AH998" s="366">
        <v>1</v>
      </c>
      <c r="AI998" s="366"/>
      <c r="AJ998" s="366"/>
      <c r="AM998" s="367">
        <v>26.45</v>
      </c>
      <c r="AN998" s="367">
        <v>28.34</v>
      </c>
      <c r="AO998" s="367">
        <v>30.23</v>
      </c>
      <c r="AP998" s="367">
        <v>28.28</v>
      </c>
      <c r="AQ998" s="367">
        <v>-140.94</v>
      </c>
      <c r="AR998" s="366"/>
      <c r="AU998" s="367">
        <v>2.2000000000000002</v>
      </c>
      <c r="AV998" s="367">
        <v>2.1800000000000002</v>
      </c>
      <c r="AW998" s="367">
        <v>2.52</v>
      </c>
      <c r="AX998" s="367">
        <v>2.57</v>
      </c>
      <c r="AY998" s="367">
        <v>-10.07</v>
      </c>
      <c r="AZ998" s="366"/>
    </row>
    <row r="999" spans="2:52">
      <c r="B999" s="9" t="s">
        <v>404</v>
      </c>
      <c r="C999" s="9"/>
      <c r="D999" s="37">
        <v>8344</v>
      </c>
      <c r="E999" s="13">
        <v>333</v>
      </c>
      <c r="F999" s="13">
        <v>175</v>
      </c>
      <c r="G999" s="13">
        <v>142</v>
      </c>
      <c r="H999" s="13">
        <v>115</v>
      </c>
      <c r="I999" s="13">
        <v>129</v>
      </c>
      <c r="J999" s="9"/>
      <c r="K999" s="315"/>
      <c r="L999" s="315"/>
      <c r="M999" s="114">
        <v>52554.38</v>
      </c>
      <c r="N999" s="114">
        <v>22738.92</v>
      </c>
      <c r="O999" s="114">
        <v>19284.93</v>
      </c>
      <c r="P999" s="114">
        <v>14478.54</v>
      </c>
      <c r="Q999" s="114">
        <v>34078.76</v>
      </c>
      <c r="R999" s="9"/>
      <c r="U999" s="114">
        <v>50.53</v>
      </c>
      <c r="V999" s="114">
        <v>21.66</v>
      </c>
      <c r="W999" s="114">
        <v>18.61</v>
      </c>
      <c r="X999" s="114">
        <v>14.34</v>
      </c>
      <c r="Y999" s="114">
        <v>32.18</v>
      </c>
      <c r="Z999" s="9"/>
      <c r="AB999" s="9" t="s">
        <v>519</v>
      </c>
      <c r="AC999" s="9"/>
      <c r="AD999" s="35">
        <v>8008</v>
      </c>
      <c r="AE999" s="366">
        <v>10</v>
      </c>
      <c r="AF999" s="366">
        <v>6</v>
      </c>
      <c r="AG999" s="366">
        <v>6</v>
      </c>
      <c r="AH999" s="366">
        <v>2</v>
      </c>
      <c r="AI999" s="366">
        <v>1</v>
      </c>
      <c r="AJ999" s="366"/>
      <c r="AM999" s="367">
        <v>38.04</v>
      </c>
      <c r="AN999" s="367">
        <v>1117.8</v>
      </c>
      <c r="AO999" s="367">
        <v>976.58</v>
      </c>
      <c r="AP999" s="367">
        <v>-117.89</v>
      </c>
      <c r="AQ999" s="367">
        <v>8891.76</v>
      </c>
      <c r="AR999" s="366"/>
      <c r="AU999" s="367">
        <v>0.93</v>
      </c>
      <c r="AV999" s="367">
        <v>24.84</v>
      </c>
      <c r="AW999" s="367">
        <v>22.2</v>
      </c>
      <c r="AX999" s="367">
        <v>-2.68</v>
      </c>
      <c r="AY999" s="367">
        <v>197.59</v>
      </c>
      <c r="AZ999" s="366"/>
    </row>
    <row r="1000" spans="2:52">
      <c r="B1000" s="9" t="s">
        <v>675</v>
      </c>
      <c r="C1000" s="9"/>
      <c r="D1000" s="37">
        <v>8344</v>
      </c>
      <c r="E1000" s="13">
        <v>22</v>
      </c>
      <c r="F1000" s="13">
        <v>15</v>
      </c>
      <c r="G1000" s="13">
        <v>10</v>
      </c>
      <c r="H1000" s="13">
        <v>7</v>
      </c>
      <c r="I1000" s="13">
        <v>7</v>
      </c>
      <c r="J1000" s="9"/>
      <c r="K1000" s="315"/>
      <c r="L1000" s="315"/>
      <c r="M1000" s="114">
        <v>961.11</v>
      </c>
      <c r="N1000" s="114">
        <v>981.17</v>
      </c>
      <c r="O1000" s="114">
        <v>2498.6999999999998</v>
      </c>
      <c r="P1000" s="114">
        <v>674.62</v>
      </c>
      <c r="Q1000" s="114">
        <v>-63.51</v>
      </c>
      <c r="R1000" s="9"/>
      <c r="U1000" s="114">
        <v>12.17</v>
      </c>
      <c r="V1000" s="114">
        <v>11.97</v>
      </c>
      <c r="W1000" s="114">
        <v>32.03</v>
      </c>
      <c r="X1000" s="114">
        <v>8.99</v>
      </c>
      <c r="Y1000" s="114">
        <v>-0.81</v>
      </c>
      <c r="Z1000" s="9"/>
      <c r="AB1000" s="9" t="s">
        <v>520</v>
      </c>
      <c r="AC1000" s="9"/>
      <c r="AD1000" s="35">
        <v>8210</v>
      </c>
      <c r="AE1000" s="366">
        <v>12</v>
      </c>
      <c r="AF1000" s="366">
        <v>11</v>
      </c>
      <c r="AG1000" s="366">
        <v>9</v>
      </c>
      <c r="AH1000" s="366">
        <v>6</v>
      </c>
      <c r="AI1000" s="366">
        <v>5</v>
      </c>
      <c r="AJ1000" s="366"/>
      <c r="AM1000" s="367">
        <v>7947.4</v>
      </c>
      <c r="AN1000" s="367">
        <v>4974.03</v>
      </c>
      <c r="AO1000" s="367">
        <v>10900.99</v>
      </c>
      <c r="AP1000" s="367">
        <v>3968.64</v>
      </c>
      <c r="AQ1000" s="367">
        <v>-4921.71</v>
      </c>
      <c r="AR1000" s="366"/>
      <c r="AU1000" s="367">
        <v>72.25</v>
      </c>
      <c r="AV1000" s="367">
        <v>38.26</v>
      </c>
      <c r="AW1000" s="367">
        <v>91.6</v>
      </c>
      <c r="AX1000" s="367">
        <v>41.78</v>
      </c>
      <c r="AY1000" s="367">
        <v>-36.19</v>
      </c>
      <c r="AZ1000" s="366"/>
    </row>
    <row r="1001" spans="2:52">
      <c r="B1001" s="9" t="s">
        <v>405</v>
      </c>
      <c r="C1001" s="9"/>
      <c r="D1001" s="37">
        <v>8345</v>
      </c>
      <c r="E1001" s="13">
        <v>82</v>
      </c>
      <c r="F1001" s="13">
        <v>48</v>
      </c>
      <c r="G1001" s="13">
        <v>27</v>
      </c>
      <c r="H1001" s="13">
        <v>16</v>
      </c>
      <c r="I1001" s="13">
        <v>21</v>
      </c>
      <c r="J1001" s="9"/>
      <c r="K1001" s="315"/>
      <c r="L1001" s="315"/>
      <c r="M1001" s="114">
        <v>7274.45</v>
      </c>
      <c r="N1001" s="114">
        <v>6617.03</v>
      </c>
      <c r="O1001" s="114">
        <v>2713.21</v>
      </c>
      <c r="P1001" s="114">
        <v>1393.04</v>
      </c>
      <c r="Q1001" s="114">
        <v>7546.88</v>
      </c>
      <c r="R1001" s="9"/>
      <c r="U1001" s="114">
        <v>26.55</v>
      </c>
      <c r="V1001" s="114">
        <v>23.8</v>
      </c>
      <c r="W1001" s="114">
        <v>10.48</v>
      </c>
      <c r="X1001" s="114">
        <v>6.27</v>
      </c>
      <c r="Y1001" s="114">
        <v>26.95</v>
      </c>
      <c r="Z1001" s="9"/>
      <c r="AB1001" s="9" t="s">
        <v>521</v>
      </c>
      <c r="AC1001" s="9"/>
      <c r="AD1001" s="35">
        <v>8085</v>
      </c>
      <c r="AE1001" s="366">
        <v>76</v>
      </c>
      <c r="AF1001" s="366">
        <v>43</v>
      </c>
      <c r="AG1001" s="366">
        <v>28</v>
      </c>
      <c r="AH1001" s="366">
        <v>20</v>
      </c>
      <c r="AI1001" s="366">
        <v>22</v>
      </c>
      <c r="AJ1001" s="366"/>
      <c r="AM1001" s="367">
        <v>25058.16</v>
      </c>
      <c r="AN1001" s="367">
        <v>5065.6099999999997</v>
      </c>
      <c r="AO1001" s="367">
        <v>56.93</v>
      </c>
      <c r="AP1001" s="367">
        <v>-186.68</v>
      </c>
      <c r="AQ1001" s="367">
        <v>-520.65</v>
      </c>
      <c r="AR1001" s="366"/>
      <c r="AU1001" s="367">
        <v>74.58</v>
      </c>
      <c r="AV1001" s="367">
        <v>14.39</v>
      </c>
      <c r="AW1001" s="367">
        <v>0.16</v>
      </c>
      <c r="AX1001" s="367">
        <v>-0.56000000000000005</v>
      </c>
      <c r="AY1001" s="367">
        <v>-1.44</v>
      </c>
      <c r="AZ1001" s="366"/>
    </row>
    <row r="1002" spans="2:52">
      <c r="B1002" s="9" t="s">
        <v>676</v>
      </c>
      <c r="C1002" s="9"/>
      <c r="D1002" s="37">
        <v>8345</v>
      </c>
      <c r="E1002" s="13">
        <v>12</v>
      </c>
      <c r="F1002" s="13">
        <v>9</v>
      </c>
      <c r="G1002" s="13">
        <v>7</v>
      </c>
      <c r="H1002" s="13">
        <v>6</v>
      </c>
      <c r="I1002" s="13">
        <v>6</v>
      </c>
      <c r="J1002" s="9"/>
      <c r="K1002" s="315"/>
      <c r="L1002" s="315"/>
      <c r="M1002" s="114">
        <v>3049.88</v>
      </c>
      <c r="N1002" s="114">
        <v>1656.89</v>
      </c>
      <c r="O1002" s="114">
        <v>1153.3399999999999</v>
      </c>
      <c r="P1002" s="114">
        <v>694.21</v>
      </c>
      <c r="Q1002" s="114">
        <v>1709.05</v>
      </c>
      <c r="R1002" s="9"/>
      <c r="U1002" s="114">
        <v>80.260000000000005</v>
      </c>
      <c r="V1002" s="114">
        <v>48.73</v>
      </c>
      <c r="W1002" s="114">
        <v>33.92</v>
      </c>
      <c r="X1002" s="114">
        <v>25.71</v>
      </c>
      <c r="Y1002" s="114">
        <v>44.98</v>
      </c>
      <c r="Z1002" s="9"/>
      <c r="AB1002" s="9" t="s">
        <v>522</v>
      </c>
      <c r="AC1002" s="9"/>
      <c r="AD1002" s="35">
        <v>8037</v>
      </c>
      <c r="AE1002" s="366">
        <v>4</v>
      </c>
      <c r="AF1002" s="366">
        <v>2</v>
      </c>
      <c r="AG1002" s="366">
        <v>2</v>
      </c>
      <c r="AH1002" s="366">
        <v>1</v>
      </c>
      <c r="AI1002" s="366">
        <v>1</v>
      </c>
      <c r="AJ1002" s="366"/>
      <c r="AM1002" s="367">
        <v>189.69</v>
      </c>
      <c r="AN1002" s="367">
        <v>235.52</v>
      </c>
      <c r="AO1002" s="367">
        <v>-0.38</v>
      </c>
      <c r="AP1002" s="367">
        <v>48.71</v>
      </c>
      <c r="AQ1002" s="367">
        <v>21.83</v>
      </c>
      <c r="AR1002" s="366"/>
      <c r="AU1002" s="367">
        <v>7.9</v>
      </c>
      <c r="AV1002" s="367">
        <v>9.81</v>
      </c>
      <c r="AW1002" s="367">
        <v>-0.02</v>
      </c>
      <c r="AX1002" s="367">
        <v>2.21</v>
      </c>
      <c r="AY1002" s="367">
        <v>0.84</v>
      </c>
      <c r="AZ1002" s="366"/>
    </row>
    <row r="1003" spans="2:52">
      <c r="B1003" s="9" t="s">
        <v>677</v>
      </c>
      <c r="C1003" s="9"/>
      <c r="D1003" s="37">
        <v>8346</v>
      </c>
      <c r="E1003" s="13">
        <v>14</v>
      </c>
      <c r="F1003" s="13">
        <v>7</v>
      </c>
      <c r="G1003" s="13">
        <v>4</v>
      </c>
      <c r="H1003" s="13">
        <v>4</v>
      </c>
      <c r="I1003" s="13">
        <v>5</v>
      </c>
      <c r="J1003" s="9"/>
      <c r="K1003" s="315"/>
      <c r="L1003" s="315"/>
      <c r="M1003" s="114">
        <v>2297.0300000000002</v>
      </c>
      <c r="N1003" s="114">
        <v>1283.98</v>
      </c>
      <c r="O1003" s="114">
        <v>600.1</v>
      </c>
      <c r="P1003" s="114">
        <v>711.9</v>
      </c>
      <c r="Q1003" s="114">
        <v>932.08</v>
      </c>
      <c r="R1003" s="9"/>
      <c r="U1003" s="114">
        <v>45.94</v>
      </c>
      <c r="V1003" s="114">
        <v>26.75</v>
      </c>
      <c r="W1003" s="114">
        <v>12.25</v>
      </c>
      <c r="X1003" s="114">
        <v>14.53</v>
      </c>
      <c r="Y1003" s="114">
        <v>18.64</v>
      </c>
      <c r="Z1003" s="9"/>
      <c r="AB1003" s="9" t="s">
        <v>523</v>
      </c>
      <c r="AC1003" s="9"/>
      <c r="AD1003" s="35">
        <v>8088</v>
      </c>
      <c r="AE1003" s="366"/>
      <c r="AF1003" s="366"/>
      <c r="AG1003" s="366"/>
      <c r="AH1003" s="366"/>
      <c r="AI1003" s="366"/>
      <c r="AJ1003" s="366"/>
      <c r="AM1003" s="367">
        <v>0</v>
      </c>
      <c r="AN1003" s="367">
        <v>0</v>
      </c>
      <c r="AO1003" s="367">
        <v>0</v>
      </c>
      <c r="AP1003" s="367">
        <v>0</v>
      </c>
      <c r="AQ1003" s="367">
        <v>0</v>
      </c>
      <c r="AR1003" s="366"/>
      <c r="AU1003" s="367">
        <v>0</v>
      </c>
      <c r="AV1003" s="367">
        <v>0</v>
      </c>
      <c r="AW1003" s="367">
        <v>0</v>
      </c>
      <c r="AX1003" s="367">
        <v>0</v>
      </c>
      <c r="AY1003" s="367">
        <v>0</v>
      </c>
      <c r="AZ1003" s="366"/>
    </row>
    <row r="1004" spans="2:52">
      <c r="B1004" s="9" t="s">
        <v>406</v>
      </c>
      <c r="C1004" s="9"/>
      <c r="D1004" s="37">
        <v>3346</v>
      </c>
      <c r="E1004" s="13"/>
      <c r="F1004" s="13"/>
      <c r="G1004" s="13"/>
      <c r="H1004" s="13"/>
      <c r="I1004" s="13"/>
      <c r="J1004" s="9"/>
      <c r="K1004" s="315"/>
      <c r="L1004" s="315"/>
      <c r="M1004" s="114">
        <v>0</v>
      </c>
      <c r="N1004" s="114">
        <v>0</v>
      </c>
      <c r="O1004" s="114">
        <v>0</v>
      </c>
      <c r="P1004" s="114">
        <v>0</v>
      </c>
      <c r="Q1004" s="114">
        <v>0</v>
      </c>
      <c r="R1004" s="9"/>
      <c r="U1004" s="114">
        <v>0</v>
      </c>
      <c r="V1004" s="114">
        <v>0</v>
      </c>
      <c r="W1004" s="114">
        <v>0</v>
      </c>
      <c r="X1004" s="114">
        <v>0</v>
      </c>
      <c r="Y1004" s="114">
        <v>0</v>
      </c>
      <c r="Z1004" s="9"/>
      <c r="AB1004" s="9" t="s">
        <v>524</v>
      </c>
      <c r="AC1004" s="9"/>
      <c r="AD1004" s="35">
        <v>8004</v>
      </c>
      <c r="AE1004" s="366"/>
      <c r="AF1004" s="366"/>
      <c r="AG1004" s="366"/>
      <c r="AH1004" s="366"/>
      <c r="AI1004" s="366"/>
      <c r="AJ1004" s="366"/>
      <c r="AM1004" s="367">
        <v>0</v>
      </c>
      <c r="AN1004" s="367">
        <v>0</v>
      </c>
      <c r="AO1004" s="367">
        <v>0</v>
      </c>
      <c r="AP1004" s="367">
        <v>0</v>
      </c>
      <c r="AQ1004" s="367">
        <v>0</v>
      </c>
      <c r="AR1004" s="366"/>
      <c r="AU1004" s="367">
        <v>0</v>
      </c>
      <c r="AV1004" s="367">
        <v>0</v>
      </c>
      <c r="AW1004" s="367">
        <v>0</v>
      </c>
      <c r="AX1004" s="367">
        <v>0</v>
      </c>
      <c r="AY1004" s="367">
        <v>0</v>
      </c>
      <c r="AZ1004" s="366"/>
    </row>
    <row r="1005" spans="2:52">
      <c r="B1005" s="9" t="s">
        <v>406</v>
      </c>
      <c r="C1005" s="9"/>
      <c r="D1005" s="37">
        <v>8346</v>
      </c>
      <c r="E1005" s="13">
        <v>120</v>
      </c>
      <c r="F1005" s="13">
        <v>69</v>
      </c>
      <c r="G1005" s="13">
        <v>50</v>
      </c>
      <c r="H1005" s="13">
        <v>34</v>
      </c>
      <c r="I1005" s="13">
        <v>37</v>
      </c>
      <c r="J1005" s="9"/>
      <c r="K1005" s="315"/>
      <c r="L1005" s="315"/>
      <c r="M1005" s="114">
        <v>18118.439999999999</v>
      </c>
      <c r="N1005" s="114">
        <v>10857.34</v>
      </c>
      <c r="O1005" s="114">
        <v>8045.89</v>
      </c>
      <c r="P1005" s="114">
        <v>10608.92</v>
      </c>
      <c r="Q1005" s="114">
        <v>7600.8</v>
      </c>
      <c r="R1005" s="9"/>
      <c r="U1005" s="114">
        <v>47.43</v>
      </c>
      <c r="V1005" s="114">
        <v>27.98</v>
      </c>
      <c r="W1005" s="114">
        <v>20.9</v>
      </c>
      <c r="X1005" s="114">
        <v>28.91</v>
      </c>
      <c r="Y1005" s="114">
        <v>19.739999999999998</v>
      </c>
      <c r="Z1005" s="9"/>
      <c r="AB1005" s="9" t="s">
        <v>524</v>
      </c>
      <c r="AC1005" s="9"/>
      <c r="AD1005" s="35">
        <v>8009</v>
      </c>
      <c r="AE1005" s="366">
        <v>11</v>
      </c>
      <c r="AF1005" s="366">
        <v>5</v>
      </c>
      <c r="AG1005" s="366">
        <v>3</v>
      </c>
      <c r="AH1005" s="366">
        <v>1</v>
      </c>
      <c r="AI1005" s="366">
        <v>2</v>
      </c>
      <c r="AJ1005" s="366"/>
      <c r="AM1005" s="367">
        <v>2766.6</v>
      </c>
      <c r="AN1005" s="367">
        <v>699.88</v>
      </c>
      <c r="AO1005" s="367">
        <v>336.01</v>
      </c>
      <c r="AP1005" s="367">
        <v>66.790000000000006</v>
      </c>
      <c r="AQ1005" s="367">
        <v>11214.2</v>
      </c>
      <c r="AR1005" s="366"/>
      <c r="AU1005" s="367">
        <v>30.74</v>
      </c>
      <c r="AV1005" s="367">
        <v>7.78</v>
      </c>
      <c r="AW1005" s="367">
        <v>3.95</v>
      </c>
      <c r="AX1005" s="367">
        <v>0.82</v>
      </c>
      <c r="AY1005" s="367">
        <v>126</v>
      </c>
      <c r="AZ1005" s="366"/>
    </row>
    <row r="1006" spans="2:52">
      <c r="B1006" s="9" t="s">
        <v>409</v>
      </c>
      <c r="C1006" s="9"/>
      <c r="D1006" s="37">
        <v>8347</v>
      </c>
      <c r="E1006" s="13">
        <v>54</v>
      </c>
      <c r="F1006" s="13">
        <v>34</v>
      </c>
      <c r="G1006" s="13">
        <v>29</v>
      </c>
      <c r="H1006" s="13">
        <v>19</v>
      </c>
      <c r="I1006" s="13">
        <v>18</v>
      </c>
      <c r="J1006" s="9"/>
      <c r="K1006" s="315"/>
      <c r="L1006" s="315"/>
      <c r="M1006" s="114">
        <v>14201.32</v>
      </c>
      <c r="N1006" s="114">
        <v>4258.2299999999996</v>
      </c>
      <c r="O1006" s="114">
        <v>3739.58</v>
      </c>
      <c r="P1006" s="114">
        <v>2114.04</v>
      </c>
      <c r="Q1006" s="114">
        <v>6086.49</v>
      </c>
      <c r="R1006" s="9"/>
      <c r="U1006" s="114">
        <v>63.97</v>
      </c>
      <c r="V1006" s="114">
        <v>19.71</v>
      </c>
      <c r="W1006" s="114">
        <v>17.98</v>
      </c>
      <c r="X1006" s="114">
        <v>9.8800000000000008</v>
      </c>
      <c r="Y1006" s="114">
        <v>27.29</v>
      </c>
      <c r="Z1006" s="9"/>
      <c r="AB1006" s="9" t="s">
        <v>524</v>
      </c>
      <c r="AC1006" s="9"/>
      <c r="AD1006" s="35">
        <v>8037</v>
      </c>
      <c r="AE1006" s="366"/>
      <c r="AF1006" s="366"/>
      <c r="AG1006" s="366"/>
      <c r="AH1006" s="366"/>
      <c r="AI1006" s="366"/>
      <c r="AJ1006" s="366"/>
      <c r="AM1006" s="367">
        <v>0</v>
      </c>
      <c r="AN1006" s="367">
        <v>0</v>
      </c>
      <c r="AO1006" s="367">
        <v>0</v>
      </c>
      <c r="AP1006" s="367">
        <v>0</v>
      </c>
      <c r="AQ1006" s="367">
        <v>0</v>
      </c>
      <c r="AR1006" s="366"/>
      <c r="AU1006" s="367">
        <v>0</v>
      </c>
      <c r="AV1006" s="367">
        <v>0</v>
      </c>
      <c r="AW1006" s="367">
        <v>0</v>
      </c>
      <c r="AX1006" s="367">
        <v>0</v>
      </c>
      <c r="AY1006" s="367">
        <v>0</v>
      </c>
      <c r="AZ1006" s="366"/>
    </row>
    <row r="1007" spans="2:52">
      <c r="B1007" s="9" t="s">
        <v>678</v>
      </c>
      <c r="C1007" s="9"/>
      <c r="D1007" s="37">
        <v>8347</v>
      </c>
      <c r="E1007" s="13">
        <v>4</v>
      </c>
      <c r="F1007" s="13">
        <v>4</v>
      </c>
      <c r="G1007" s="13">
        <v>3</v>
      </c>
      <c r="H1007" s="13">
        <v>1</v>
      </c>
      <c r="I1007" s="13">
        <v>3</v>
      </c>
      <c r="J1007" s="9"/>
      <c r="K1007" s="315"/>
      <c r="L1007" s="315"/>
      <c r="M1007" s="114">
        <v>521.39</v>
      </c>
      <c r="N1007" s="114">
        <v>232.81</v>
      </c>
      <c r="O1007" s="114">
        <v>990.7</v>
      </c>
      <c r="P1007" s="114">
        <v>91.23</v>
      </c>
      <c r="Q1007" s="114">
        <v>-453.12</v>
      </c>
      <c r="R1007" s="9"/>
      <c r="U1007" s="114">
        <v>17.98</v>
      </c>
      <c r="V1007" s="114">
        <v>8.31</v>
      </c>
      <c r="W1007" s="114">
        <v>39.630000000000003</v>
      </c>
      <c r="X1007" s="114">
        <v>3.26</v>
      </c>
      <c r="Y1007" s="114">
        <v>-15.1</v>
      </c>
      <c r="Z1007" s="9"/>
      <c r="AB1007" s="9" t="s">
        <v>526</v>
      </c>
      <c r="AC1007" s="9"/>
      <c r="AD1007" s="35">
        <v>8204</v>
      </c>
      <c r="AE1007" s="366"/>
      <c r="AF1007" s="366"/>
      <c r="AG1007" s="366"/>
      <c r="AH1007" s="366"/>
      <c r="AI1007" s="366"/>
      <c r="AJ1007" s="366"/>
      <c r="AM1007" s="367">
        <v>0</v>
      </c>
      <c r="AN1007" s="367">
        <v>0</v>
      </c>
      <c r="AO1007" s="367">
        <v>0</v>
      </c>
      <c r="AP1007" s="367">
        <v>0</v>
      </c>
      <c r="AQ1007" s="367">
        <v>0</v>
      </c>
      <c r="AR1007" s="366"/>
      <c r="AU1007" s="367">
        <v>0</v>
      </c>
      <c r="AV1007" s="367">
        <v>0</v>
      </c>
      <c r="AW1007" s="367">
        <v>0</v>
      </c>
      <c r="AX1007" s="367">
        <v>0</v>
      </c>
      <c r="AY1007" s="367">
        <v>0</v>
      </c>
      <c r="AZ1007" s="366"/>
    </row>
    <row r="1008" spans="2:52">
      <c r="B1008" s="9" t="s">
        <v>411</v>
      </c>
      <c r="C1008" s="9"/>
      <c r="D1008" s="37">
        <v>8008</v>
      </c>
      <c r="E1008" s="13">
        <v>7</v>
      </c>
      <c r="F1008" s="13">
        <v>3</v>
      </c>
      <c r="G1008" s="13">
        <v>3</v>
      </c>
      <c r="H1008" s="13">
        <v>2</v>
      </c>
      <c r="I1008" s="13">
        <v>3</v>
      </c>
      <c r="J1008" s="9"/>
      <c r="K1008" s="315"/>
      <c r="L1008" s="315"/>
      <c r="M1008" s="114">
        <v>-365.15</v>
      </c>
      <c r="N1008" s="114">
        <v>-452.71</v>
      </c>
      <c r="O1008" s="114">
        <v>-1393.62</v>
      </c>
      <c r="P1008" s="114">
        <v>-345.22</v>
      </c>
      <c r="Q1008" s="114">
        <v>-39.659999999999997</v>
      </c>
      <c r="R1008" s="9"/>
      <c r="U1008" s="114">
        <v>-9.36</v>
      </c>
      <c r="V1008" s="114">
        <v>-9.84</v>
      </c>
      <c r="W1008" s="114">
        <v>-28.44</v>
      </c>
      <c r="X1008" s="114">
        <v>-6.9</v>
      </c>
      <c r="Y1008" s="114">
        <v>-0.72</v>
      </c>
      <c r="Z1008" s="9"/>
      <c r="AB1008" s="9" t="s">
        <v>528</v>
      </c>
      <c r="AC1008" s="9"/>
      <c r="AD1008" s="35">
        <v>8250</v>
      </c>
      <c r="AE1008" s="366">
        <v>7</v>
      </c>
      <c r="AF1008" s="366">
        <v>5</v>
      </c>
      <c r="AG1008" s="366">
        <v>5</v>
      </c>
      <c r="AH1008" s="366">
        <v>2</v>
      </c>
      <c r="AI1008" s="366">
        <v>3</v>
      </c>
      <c r="AJ1008" s="366"/>
      <c r="AM1008" s="367">
        <v>5972.23</v>
      </c>
      <c r="AN1008" s="367">
        <v>962.04</v>
      </c>
      <c r="AO1008" s="367">
        <v>142.59</v>
      </c>
      <c r="AP1008" s="367">
        <v>29.24</v>
      </c>
      <c r="AQ1008" s="367">
        <v>1186.46</v>
      </c>
      <c r="AR1008" s="366"/>
      <c r="AU1008" s="367">
        <v>108.59</v>
      </c>
      <c r="AV1008" s="367">
        <v>18.5</v>
      </c>
      <c r="AW1008" s="367">
        <v>2.64</v>
      </c>
      <c r="AX1008" s="367">
        <v>0.6</v>
      </c>
      <c r="AY1008" s="367">
        <v>21.19</v>
      </c>
      <c r="AZ1008" s="366"/>
    </row>
    <row r="1009" spans="2:52">
      <c r="B1009" s="9" t="s">
        <v>679</v>
      </c>
      <c r="C1009" s="9"/>
      <c r="D1009" s="37">
        <v>8204</v>
      </c>
      <c r="E1009" s="13">
        <v>31</v>
      </c>
      <c r="F1009" s="13">
        <v>16</v>
      </c>
      <c r="G1009" s="13">
        <v>10</v>
      </c>
      <c r="H1009" s="13">
        <v>9</v>
      </c>
      <c r="I1009" s="13">
        <v>10</v>
      </c>
      <c r="J1009" s="9"/>
      <c r="K1009" s="315"/>
      <c r="L1009" s="315"/>
      <c r="M1009" s="114">
        <v>2267.61</v>
      </c>
      <c r="N1009" s="114">
        <v>314.91000000000003</v>
      </c>
      <c r="O1009" s="114">
        <v>278.01</v>
      </c>
      <c r="P1009" s="114">
        <v>724.11</v>
      </c>
      <c r="Q1009" s="114">
        <v>-10620.81</v>
      </c>
      <c r="R1009" s="9"/>
      <c r="U1009" s="114">
        <v>9.14</v>
      </c>
      <c r="V1009" s="114">
        <v>1.26</v>
      </c>
      <c r="W1009" s="114">
        <v>1.1399999999999999</v>
      </c>
      <c r="X1009" s="114">
        <v>2.93</v>
      </c>
      <c r="Y1009" s="114">
        <v>-40.69</v>
      </c>
      <c r="Z1009" s="9"/>
      <c r="AB1009" s="9" t="s">
        <v>528</v>
      </c>
      <c r="AC1009" s="9"/>
      <c r="AD1009" s="35">
        <v>8270</v>
      </c>
      <c r="AE1009" s="366">
        <v>1</v>
      </c>
      <c r="AF1009" s="366">
        <v>1</v>
      </c>
      <c r="AG1009" s="366">
        <v>1</v>
      </c>
      <c r="AH1009" s="366">
        <v>1</v>
      </c>
      <c r="AI1009" s="366">
        <v>1</v>
      </c>
      <c r="AJ1009" s="366"/>
      <c r="AM1009" s="367">
        <v>8.99</v>
      </c>
      <c r="AN1009" s="367">
        <v>9.3800000000000008</v>
      </c>
      <c r="AO1009" s="367">
        <v>10.64</v>
      </c>
      <c r="AP1009" s="367">
        <v>9.67</v>
      </c>
      <c r="AQ1009" s="367">
        <v>6.01</v>
      </c>
      <c r="AR1009" s="366"/>
      <c r="AU1009" s="367">
        <v>3</v>
      </c>
      <c r="AV1009" s="367">
        <v>3.13</v>
      </c>
      <c r="AW1009" s="367">
        <v>3.55</v>
      </c>
      <c r="AX1009" s="367">
        <v>3.22</v>
      </c>
      <c r="AY1009" s="367">
        <v>2</v>
      </c>
      <c r="AZ1009" s="366"/>
    </row>
    <row r="1010" spans="2:52">
      <c r="B1010" s="9" t="s">
        <v>798</v>
      </c>
      <c r="C1010" s="9"/>
      <c r="D1010" s="37">
        <v>8360</v>
      </c>
      <c r="E1010" s="13"/>
      <c r="F1010" s="13"/>
      <c r="G1010" s="13"/>
      <c r="H1010" s="13"/>
      <c r="I1010" s="13"/>
      <c r="J1010" s="9"/>
      <c r="K1010" s="315"/>
      <c r="L1010" s="315"/>
      <c r="M1010" s="114">
        <v>0</v>
      </c>
      <c r="N1010" s="114">
        <v>0</v>
      </c>
      <c r="O1010" s="114">
        <v>0</v>
      </c>
      <c r="P1010" s="114">
        <v>0</v>
      </c>
      <c r="Q1010" s="114">
        <v>0</v>
      </c>
      <c r="R1010" s="9"/>
      <c r="U1010" s="114">
        <v>0</v>
      </c>
      <c r="V1010" s="114">
        <v>0</v>
      </c>
      <c r="W1010" s="114">
        <v>0</v>
      </c>
      <c r="X1010" s="114">
        <v>0</v>
      </c>
      <c r="Y1010" s="114">
        <v>0</v>
      </c>
      <c r="Z1010" s="9"/>
      <c r="AB1010" s="9" t="s">
        <v>530</v>
      </c>
      <c r="AC1010" s="9"/>
      <c r="AD1010" s="35">
        <v>8087</v>
      </c>
      <c r="AE1010" s="366">
        <v>126</v>
      </c>
      <c r="AF1010" s="366">
        <v>51</v>
      </c>
      <c r="AG1010" s="366">
        <v>27</v>
      </c>
      <c r="AH1010" s="366">
        <v>20</v>
      </c>
      <c r="AI1010" s="366">
        <v>24</v>
      </c>
      <c r="AJ1010" s="366"/>
      <c r="AM1010" s="367">
        <v>69494.100000000006</v>
      </c>
      <c r="AN1010" s="367">
        <v>22705.58</v>
      </c>
      <c r="AO1010" s="367">
        <v>2347.9499999999998</v>
      </c>
      <c r="AP1010" s="367">
        <v>2448.54</v>
      </c>
      <c r="AQ1010" s="367">
        <v>13784.55</v>
      </c>
      <c r="AR1010" s="366"/>
      <c r="AU1010" s="367">
        <v>85.06</v>
      </c>
      <c r="AV1010" s="367">
        <v>27.49</v>
      </c>
      <c r="AW1010" s="367">
        <v>3.19</v>
      </c>
      <c r="AX1010" s="367">
        <v>3.26</v>
      </c>
      <c r="AY1010" s="367">
        <v>16.47</v>
      </c>
      <c r="AZ1010" s="366"/>
    </row>
    <row r="1011" spans="2:52">
      <c r="B1011" s="9" t="s">
        <v>680</v>
      </c>
      <c r="C1011" s="9"/>
      <c r="D1011" s="37">
        <v>8260</v>
      </c>
      <c r="E1011" s="13">
        <v>61</v>
      </c>
      <c r="F1011" s="13">
        <v>36</v>
      </c>
      <c r="G1011" s="13">
        <v>27</v>
      </c>
      <c r="H1011" s="13">
        <v>23</v>
      </c>
      <c r="I1011" s="13">
        <v>19</v>
      </c>
      <c r="J1011" s="9"/>
      <c r="K1011" s="315"/>
      <c r="L1011" s="315"/>
      <c r="M1011" s="114">
        <v>1358.88</v>
      </c>
      <c r="N1011" s="114">
        <v>-90.92</v>
      </c>
      <c r="O1011" s="114">
        <v>9.93</v>
      </c>
      <c r="P1011" s="114">
        <v>-737.01</v>
      </c>
      <c r="Q1011" s="114">
        <v>-6001.45</v>
      </c>
      <c r="R1011" s="9"/>
      <c r="U1011" s="114">
        <v>5.96</v>
      </c>
      <c r="V1011" s="114">
        <v>-0.36</v>
      </c>
      <c r="W1011" s="114">
        <v>0.04</v>
      </c>
      <c r="X1011" s="114">
        <v>-3.23</v>
      </c>
      <c r="Y1011" s="114">
        <v>-21.67</v>
      </c>
      <c r="Z1011" s="9"/>
      <c r="AB1011" s="9" t="s">
        <v>531</v>
      </c>
      <c r="AC1011" s="9"/>
      <c r="AD1011" s="35">
        <v>8012</v>
      </c>
      <c r="AE1011" s="366">
        <v>385</v>
      </c>
      <c r="AF1011" s="366">
        <v>127</v>
      </c>
      <c r="AG1011" s="366">
        <v>63</v>
      </c>
      <c r="AH1011" s="366">
        <v>45</v>
      </c>
      <c r="AI1011" s="366">
        <v>41</v>
      </c>
      <c r="AJ1011" s="366"/>
      <c r="AM1011" s="367">
        <v>189244.65</v>
      </c>
      <c r="AN1011" s="367">
        <v>43132.97</v>
      </c>
      <c r="AO1011" s="367">
        <v>11958.5</v>
      </c>
      <c r="AP1011" s="367">
        <v>6572.66</v>
      </c>
      <c r="AQ1011" s="367">
        <v>-32407.06</v>
      </c>
      <c r="AR1011" s="366"/>
      <c r="AU1011" s="367">
        <v>146.25</v>
      </c>
      <c r="AV1011" s="367">
        <v>33.15</v>
      </c>
      <c r="AW1011" s="367">
        <v>9.6300000000000008</v>
      </c>
      <c r="AX1011" s="367">
        <v>5.54</v>
      </c>
      <c r="AY1011" s="367">
        <v>-24.46</v>
      </c>
      <c r="AZ1011" s="366"/>
    </row>
    <row r="1012" spans="2:52">
      <c r="B1012" s="9" t="s">
        <v>415</v>
      </c>
      <c r="C1012" s="9"/>
      <c r="D1012" s="37">
        <v>8260</v>
      </c>
      <c r="E1012" s="13">
        <v>16</v>
      </c>
      <c r="F1012" s="13">
        <v>15</v>
      </c>
      <c r="G1012" s="13">
        <v>12</v>
      </c>
      <c r="H1012" s="13">
        <v>15</v>
      </c>
      <c r="I1012" s="13">
        <v>14</v>
      </c>
      <c r="J1012" s="9"/>
      <c r="K1012" s="315"/>
      <c r="L1012" s="315"/>
      <c r="M1012" s="114">
        <v>480.84</v>
      </c>
      <c r="N1012" s="114">
        <v>369.1</v>
      </c>
      <c r="O1012" s="114">
        <v>340.4</v>
      </c>
      <c r="P1012" s="114">
        <v>483.99</v>
      </c>
      <c r="Q1012" s="114">
        <v>2251.5700000000002</v>
      </c>
      <c r="R1012" s="9"/>
      <c r="U1012" s="114">
        <v>20.91</v>
      </c>
      <c r="V1012" s="114">
        <v>15.38</v>
      </c>
      <c r="W1012" s="114">
        <v>14.18</v>
      </c>
      <c r="X1012" s="114">
        <v>19.36</v>
      </c>
      <c r="Y1012" s="114">
        <v>93.82</v>
      </c>
      <c r="Z1012" s="9"/>
      <c r="AB1012" s="9" t="s">
        <v>531</v>
      </c>
      <c r="AC1012" s="9"/>
      <c r="AD1012" s="35">
        <v>8032</v>
      </c>
      <c r="AE1012" s="366"/>
      <c r="AF1012" s="366"/>
      <c r="AG1012" s="366"/>
      <c r="AH1012" s="366"/>
      <c r="AI1012" s="366"/>
      <c r="AJ1012" s="366"/>
      <c r="AM1012" s="367">
        <v>0</v>
      </c>
      <c r="AN1012" s="367">
        <v>0</v>
      </c>
      <c r="AO1012" s="367">
        <v>0</v>
      </c>
      <c r="AP1012" s="367">
        <v>0</v>
      </c>
      <c r="AQ1012" s="367">
        <v>0</v>
      </c>
      <c r="AR1012" s="366"/>
      <c r="AU1012" s="367">
        <v>0</v>
      </c>
      <c r="AV1012" s="367">
        <v>0</v>
      </c>
      <c r="AW1012" s="367">
        <v>0</v>
      </c>
      <c r="AX1012" s="367">
        <v>0</v>
      </c>
      <c r="AY1012" s="367">
        <v>0</v>
      </c>
      <c r="AZ1012" s="366"/>
    </row>
    <row r="1013" spans="2:52">
      <c r="B1013" s="9" t="s">
        <v>417</v>
      </c>
      <c r="C1013" s="9"/>
      <c r="D1013" s="37">
        <v>8225</v>
      </c>
      <c r="E1013" s="13">
        <v>334</v>
      </c>
      <c r="F1013" s="13">
        <v>196</v>
      </c>
      <c r="G1013" s="13">
        <v>136</v>
      </c>
      <c r="H1013" s="13">
        <v>116</v>
      </c>
      <c r="I1013" s="13">
        <v>113</v>
      </c>
      <c r="J1013" s="9"/>
      <c r="K1013" s="315"/>
      <c r="L1013" s="315"/>
      <c r="M1013" s="114">
        <v>23506.240000000002</v>
      </c>
      <c r="N1013" s="114">
        <v>20898.78</v>
      </c>
      <c r="O1013" s="114">
        <v>10497.83</v>
      </c>
      <c r="P1013" s="114">
        <v>9347.4699999999993</v>
      </c>
      <c r="Q1013" s="114">
        <v>17156.189999999999</v>
      </c>
      <c r="R1013" s="9"/>
      <c r="U1013" s="114">
        <v>17.399999999999999</v>
      </c>
      <c r="V1013" s="114">
        <v>15.16</v>
      </c>
      <c r="W1013" s="114">
        <v>7.72</v>
      </c>
      <c r="X1013" s="114">
        <v>6.89</v>
      </c>
      <c r="Y1013" s="114">
        <v>12.15</v>
      </c>
      <c r="Z1013" s="9"/>
      <c r="AB1013" s="9" t="s">
        <v>531</v>
      </c>
      <c r="AC1013" s="9"/>
      <c r="AD1013" s="35">
        <v>8080</v>
      </c>
      <c r="AE1013" s="366">
        <v>1</v>
      </c>
      <c r="AF1013" s="366"/>
      <c r="AG1013" s="366"/>
      <c r="AH1013" s="366"/>
      <c r="AI1013" s="366"/>
      <c r="AJ1013" s="366"/>
      <c r="AM1013" s="367">
        <v>244.37</v>
      </c>
      <c r="AN1013" s="367">
        <v>0</v>
      </c>
      <c r="AO1013" s="367">
        <v>0</v>
      </c>
      <c r="AP1013" s="367">
        <v>0</v>
      </c>
      <c r="AQ1013" s="367">
        <v>0</v>
      </c>
      <c r="AR1013" s="366"/>
      <c r="AU1013" s="367">
        <v>24.44</v>
      </c>
      <c r="AV1013" s="367">
        <v>0</v>
      </c>
      <c r="AW1013" s="367">
        <v>0</v>
      </c>
      <c r="AX1013" s="367">
        <v>0</v>
      </c>
      <c r="AY1013" s="367">
        <v>0</v>
      </c>
      <c r="AZ1013" s="366"/>
    </row>
    <row r="1014" spans="2:52">
      <c r="B1014" s="9" t="s">
        <v>417</v>
      </c>
      <c r="C1014" s="9"/>
      <c r="D1014" s="37">
        <v>8244</v>
      </c>
      <c r="E1014" s="13"/>
      <c r="F1014" s="13"/>
      <c r="G1014" s="13"/>
      <c r="H1014" s="13"/>
      <c r="I1014" s="13"/>
      <c r="J1014" s="9"/>
      <c r="K1014" s="315"/>
      <c r="L1014" s="315"/>
      <c r="M1014" s="114">
        <v>0</v>
      </c>
      <c r="N1014" s="114">
        <v>0</v>
      </c>
      <c r="O1014" s="114">
        <v>0</v>
      </c>
      <c r="P1014" s="114">
        <v>0</v>
      </c>
      <c r="Q1014" s="114">
        <v>0</v>
      </c>
      <c r="R1014" s="9"/>
      <c r="U1014" s="114">
        <v>0</v>
      </c>
      <c r="V1014" s="114">
        <v>0</v>
      </c>
      <c r="W1014" s="114">
        <v>0</v>
      </c>
      <c r="X1014" s="114">
        <v>0</v>
      </c>
      <c r="Y1014" s="114">
        <v>0</v>
      </c>
      <c r="Z1014" s="9"/>
      <c r="AB1014" s="9" t="s">
        <v>531</v>
      </c>
      <c r="AC1014" s="9"/>
      <c r="AD1014" s="35">
        <v>99999</v>
      </c>
      <c r="AE1014" s="366"/>
      <c r="AF1014" s="366"/>
      <c r="AG1014" s="366"/>
      <c r="AH1014" s="366"/>
      <c r="AI1014" s="366"/>
      <c r="AJ1014" s="366"/>
      <c r="AM1014" s="367">
        <v>0</v>
      </c>
      <c r="AN1014" s="367">
        <v>0</v>
      </c>
      <c r="AO1014" s="367">
        <v>0</v>
      </c>
      <c r="AP1014" s="367">
        <v>0</v>
      </c>
      <c r="AQ1014" s="367">
        <v>0</v>
      </c>
      <c r="AR1014" s="366"/>
      <c r="AU1014" s="367">
        <v>0</v>
      </c>
      <c r="AV1014" s="367">
        <v>0</v>
      </c>
      <c r="AW1014" s="367">
        <v>0</v>
      </c>
      <c r="AX1014" s="367">
        <v>0</v>
      </c>
      <c r="AY1014" s="367">
        <v>0</v>
      </c>
      <c r="AZ1014" s="366"/>
    </row>
    <row r="1015" spans="2:52">
      <c r="B1015" s="9" t="s">
        <v>799</v>
      </c>
      <c r="C1015" s="9"/>
      <c r="D1015" s="37">
        <v>8085</v>
      </c>
      <c r="E1015" s="13"/>
      <c r="F1015" s="13"/>
      <c r="G1015" s="13"/>
      <c r="H1015" s="13"/>
      <c r="I1015" s="13"/>
      <c r="J1015" s="9"/>
      <c r="K1015" s="315"/>
      <c r="L1015" s="315"/>
      <c r="M1015" s="114"/>
      <c r="N1015" s="114">
        <v>-21.07</v>
      </c>
      <c r="O1015" s="114">
        <v>-16.8</v>
      </c>
      <c r="P1015" s="114">
        <v>-19.649999999999999</v>
      </c>
      <c r="Q1015" s="114">
        <v>-92.71</v>
      </c>
      <c r="R1015" s="9"/>
      <c r="U1015" s="114"/>
      <c r="V1015" s="114">
        <v>-21.07</v>
      </c>
      <c r="W1015" s="114">
        <v>-16.8</v>
      </c>
      <c r="X1015" s="114">
        <v>-19.649999999999999</v>
      </c>
      <c r="Y1015" s="114">
        <v>-92.71</v>
      </c>
      <c r="Z1015" s="9"/>
      <c r="AB1015" s="9" t="s">
        <v>648</v>
      </c>
      <c r="AC1015" s="9"/>
      <c r="AD1015" s="35">
        <v>8302</v>
      </c>
      <c r="AE1015" s="366">
        <v>1</v>
      </c>
      <c r="AF1015" s="366"/>
      <c r="AG1015" s="366"/>
      <c r="AH1015" s="366"/>
      <c r="AI1015" s="366"/>
      <c r="AJ1015" s="366"/>
      <c r="AM1015" s="367">
        <v>51.01</v>
      </c>
      <c r="AN1015" s="367">
        <v>0</v>
      </c>
      <c r="AO1015" s="367"/>
      <c r="AP1015" s="367">
        <v>0</v>
      </c>
      <c r="AQ1015" s="367">
        <v>0</v>
      </c>
      <c r="AR1015" s="366"/>
      <c r="AU1015" s="367">
        <v>51.01</v>
      </c>
      <c r="AV1015" s="367">
        <v>0</v>
      </c>
      <c r="AW1015" s="367"/>
      <c r="AX1015" s="367">
        <v>0</v>
      </c>
      <c r="AY1015" s="367">
        <v>0</v>
      </c>
      <c r="AZ1015" s="366"/>
    </row>
    <row r="1016" spans="2:52">
      <c r="B1016" s="9" t="s">
        <v>681</v>
      </c>
      <c r="C1016" s="9"/>
      <c r="D1016" s="37">
        <v>8050</v>
      </c>
      <c r="E1016" s="13">
        <v>1</v>
      </c>
      <c r="F1016" s="13">
        <v>1</v>
      </c>
      <c r="G1016" s="13"/>
      <c r="H1016" s="13"/>
      <c r="I1016" s="13"/>
      <c r="J1016" s="9"/>
      <c r="K1016" s="315"/>
      <c r="L1016" s="315"/>
      <c r="M1016" s="114">
        <v>105.32</v>
      </c>
      <c r="N1016" s="114">
        <v>115.98</v>
      </c>
      <c r="O1016" s="114">
        <v>0</v>
      </c>
      <c r="P1016" s="114">
        <v>0</v>
      </c>
      <c r="Q1016" s="114">
        <v>0</v>
      </c>
      <c r="R1016" s="9"/>
      <c r="U1016" s="114">
        <v>105.32</v>
      </c>
      <c r="V1016" s="114">
        <v>115.98</v>
      </c>
      <c r="W1016" s="114">
        <v>0</v>
      </c>
      <c r="X1016" s="114">
        <v>0</v>
      </c>
      <c r="Y1016" s="114">
        <v>0</v>
      </c>
      <c r="Z1016" s="9"/>
      <c r="AB1016" s="9" t="s">
        <v>535</v>
      </c>
      <c r="AC1016" s="9"/>
      <c r="AD1016" s="35">
        <v>8406</v>
      </c>
      <c r="AE1016" s="366">
        <v>49</v>
      </c>
      <c r="AF1016" s="366">
        <v>31</v>
      </c>
      <c r="AG1016" s="366">
        <v>19</v>
      </c>
      <c r="AH1016" s="366">
        <v>15</v>
      </c>
      <c r="AI1016" s="366">
        <v>15</v>
      </c>
      <c r="AJ1016" s="366"/>
      <c r="AM1016" s="367">
        <v>7426.42</v>
      </c>
      <c r="AN1016" s="367">
        <v>28757.93</v>
      </c>
      <c r="AO1016" s="367">
        <v>1456.78</v>
      </c>
      <c r="AP1016" s="367">
        <v>1063.8499999999999</v>
      </c>
      <c r="AQ1016" s="367">
        <v>14376.18</v>
      </c>
      <c r="AR1016" s="366"/>
      <c r="AU1016" s="367">
        <v>53.81</v>
      </c>
      <c r="AV1016" s="367">
        <v>199.71</v>
      </c>
      <c r="AW1016" s="367">
        <v>10.26</v>
      </c>
      <c r="AX1016" s="367">
        <v>8.25</v>
      </c>
      <c r="AY1016" s="367">
        <v>94.58</v>
      </c>
      <c r="AZ1016" s="366"/>
    </row>
    <row r="1017" spans="2:52">
      <c r="B1017" s="9" t="s">
        <v>421</v>
      </c>
      <c r="C1017" s="9"/>
      <c r="D1017" s="37">
        <v>8204</v>
      </c>
      <c r="E1017" s="13"/>
      <c r="F1017" s="13"/>
      <c r="G1017" s="13"/>
      <c r="H1017" s="13"/>
      <c r="I1017" s="13"/>
      <c r="J1017" s="9"/>
      <c r="K1017" s="315"/>
      <c r="L1017" s="315"/>
      <c r="M1017" s="114">
        <v>0</v>
      </c>
      <c r="N1017" s="114">
        <v>0</v>
      </c>
      <c r="O1017" s="114">
        <v>0</v>
      </c>
      <c r="P1017" s="114">
        <v>0</v>
      </c>
      <c r="Q1017" s="114"/>
      <c r="R1017" s="9"/>
      <c r="U1017" s="114">
        <v>0</v>
      </c>
      <c r="V1017" s="114">
        <v>0</v>
      </c>
      <c r="W1017" s="114">
        <v>0</v>
      </c>
      <c r="X1017" s="114">
        <v>0</v>
      </c>
      <c r="Y1017" s="114"/>
      <c r="Z1017" s="9"/>
      <c r="AB1017" s="9" t="s">
        <v>538</v>
      </c>
      <c r="AC1017" s="9"/>
      <c r="AD1017" s="35">
        <v>8251</v>
      </c>
      <c r="AE1017" s="366">
        <v>55</v>
      </c>
      <c r="AF1017" s="366">
        <v>23</v>
      </c>
      <c r="AG1017" s="366">
        <v>15</v>
      </c>
      <c r="AH1017" s="366">
        <v>8</v>
      </c>
      <c r="AI1017" s="366">
        <v>8</v>
      </c>
      <c r="AJ1017" s="366"/>
      <c r="AM1017" s="367">
        <v>13577.56</v>
      </c>
      <c r="AN1017" s="367">
        <v>823.38</v>
      </c>
      <c r="AO1017" s="367">
        <v>-4476.58</v>
      </c>
      <c r="AP1017" s="367">
        <v>1463.08</v>
      </c>
      <c r="AQ1017" s="367">
        <v>840.94</v>
      </c>
      <c r="AR1017" s="366"/>
      <c r="AU1017" s="367">
        <v>63.15</v>
      </c>
      <c r="AV1017" s="367">
        <v>3.94</v>
      </c>
      <c r="AW1017" s="367">
        <v>-21.22</v>
      </c>
      <c r="AX1017" s="367">
        <v>6.93</v>
      </c>
      <c r="AY1017" s="367">
        <v>3.81</v>
      </c>
      <c r="AZ1017" s="366"/>
    </row>
    <row r="1018" spans="2:52">
      <c r="B1018" s="9" t="s">
        <v>421</v>
      </c>
      <c r="C1018" s="9"/>
      <c r="D1018" s="37">
        <v>8226</v>
      </c>
      <c r="E1018" s="13">
        <v>1349</v>
      </c>
      <c r="F1018" s="13">
        <v>588</v>
      </c>
      <c r="G1018" s="13">
        <v>318</v>
      </c>
      <c r="H1018" s="13">
        <v>204</v>
      </c>
      <c r="I1018" s="13">
        <v>206</v>
      </c>
      <c r="J1018" s="9"/>
      <c r="K1018" s="315"/>
      <c r="L1018" s="315"/>
      <c r="M1018" s="114">
        <v>75275.98</v>
      </c>
      <c r="N1018" s="114">
        <v>28248.67</v>
      </c>
      <c r="O1018" s="114">
        <v>-2385.63</v>
      </c>
      <c r="P1018" s="114">
        <v>2447.98</v>
      </c>
      <c r="Q1018" s="114">
        <v>-43933.58</v>
      </c>
      <c r="R1018" s="9"/>
      <c r="U1018" s="114">
        <v>4.34</v>
      </c>
      <c r="V1018" s="114">
        <v>1.64</v>
      </c>
      <c r="W1018" s="114">
        <v>-0.14000000000000001</v>
      </c>
      <c r="X1018" s="114">
        <v>0.15</v>
      </c>
      <c r="Y1018" s="114">
        <v>-2.5299999999999998</v>
      </c>
      <c r="Z1018" s="9"/>
      <c r="AB1018" s="9" t="s">
        <v>539</v>
      </c>
      <c r="AC1018" s="9"/>
      <c r="AD1018" s="35">
        <v>8088</v>
      </c>
      <c r="AE1018" s="366">
        <v>27</v>
      </c>
      <c r="AF1018" s="366">
        <v>15</v>
      </c>
      <c r="AG1018" s="366">
        <v>7</v>
      </c>
      <c r="AH1018" s="366">
        <v>6</v>
      </c>
      <c r="AI1018" s="366">
        <v>6</v>
      </c>
      <c r="AJ1018" s="366"/>
      <c r="AM1018" s="367">
        <v>4728.0600000000004</v>
      </c>
      <c r="AN1018" s="367">
        <v>2018.85</v>
      </c>
      <c r="AO1018" s="367">
        <v>196.86</v>
      </c>
      <c r="AP1018" s="367">
        <v>142.62</v>
      </c>
      <c r="AQ1018" s="367">
        <v>-755.1</v>
      </c>
      <c r="AR1018" s="366"/>
      <c r="AU1018" s="367">
        <v>38.44</v>
      </c>
      <c r="AV1018" s="367">
        <v>15.41</v>
      </c>
      <c r="AW1018" s="367">
        <v>1.54</v>
      </c>
      <c r="AX1018" s="367">
        <v>1.1299999999999999</v>
      </c>
      <c r="AY1018" s="367">
        <v>-5.47</v>
      </c>
      <c r="AZ1018" s="366"/>
    </row>
    <row r="1019" spans="2:52">
      <c r="B1019" s="9" t="s">
        <v>421</v>
      </c>
      <c r="C1019" s="9"/>
      <c r="D1019" s="37">
        <v>8319</v>
      </c>
      <c r="E1019" s="13"/>
      <c r="F1019" s="13"/>
      <c r="G1019" s="13"/>
      <c r="H1019" s="13"/>
      <c r="I1019" s="13"/>
      <c r="J1019" s="9"/>
      <c r="K1019" s="315"/>
      <c r="L1019" s="315"/>
      <c r="M1019" s="114">
        <v>0</v>
      </c>
      <c r="N1019" s="114">
        <v>0</v>
      </c>
      <c r="O1019" s="114">
        <v>0</v>
      </c>
      <c r="P1019" s="114">
        <v>0</v>
      </c>
      <c r="Q1019" s="114">
        <v>0</v>
      </c>
      <c r="R1019" s="9"/>
      <c r="U1019" s="114">
        <v>0</v>
      </c>
      <c r="V1019" s="114">
        <v>0</v>
      </c>
      <c r="W1019" s="114">
        <v>0</v>
      </c>
      <c r="X1019" s="114">
        <v>0</v>
      </c>
      <c r="Y1019" s="114">
        <v>0</v>
      </c>
      <c r="Z1019" s="9"/>
      <c r="AB1019" s="9" t="s">
        <v>540</v>
      </c>
      <c r="AC1019" s="9"/>
      <c r="AD1019" s="35">
        <v>8360</v>
      </c>
      <c r="AE1019" s="366">
        <v>12</v>
      </c>
      <c r="AF1019" s="366">
        <v>7</v>
      </c>
      <c r="AG1019" s="366">
        <v>2</v>
      </c>
      <c r="AH1019" s="366">
        <v>2</v>
      </c>
      <c r="AI1019" s="366">
        <v>1</v>
      </c>
      <c r="AJ1019" s="366"/>
      <c r="AM1019" s="367">
        <v>2432.61</v>
      </c>
      <c r="AN1019" s="367">
        <v>552.26</v>
      </c>
      <c r="AO1019" s="367">
        <v>-907.97</v>
      </c>
      <c r="AP1019" s="367">
        <v>101.36</v>
      </c>
      <c r="AQ1019" s="367">
        <v>-1194.8</v>
      </c>
      <c r="AR1019" s="366"/>
      <c r="AU1019" s="367">
        <v>41.23</v>
      </c>
      <c r="AV1019" s="367">
        <v>8.91</v>
      </c>
      <c r="AW1019" s="367">
        <v>-15.13</v>
      </c>
      <c r="AX1019" s="367">
        <v>1.84</v>
      </c>
      <c r="AY1019" s="367">
        <v>-18.670000000000002</v>
      </c>
      <c r="AZ1019" s="366"/>
    </row>
    <row r="1020" spans="2:52">
      <c r="B1020" s="9" t="s">
        <v>423</v>
      </c>
      <c r="C1020" s="9"/>
      <c r="D1020" s="37">
        <v>8230</v>
      </c>
      <c r="E1020" s="13">
        <v>125</v>
      </c>
      <c r="F1020" s="13">
        <v>65</v>
      </c>
      <c r="G1020" s="13">
        <v>52</v>
      </c>
      <c r="H1020" s="13">
        <v>32</v>
      </c>
      <c r="I1020" s="13">
        <v>37</v>
      </c>
      <c r="J1020" s="9"/>
      <c r="K1020" s="315"/>
      <c r="L1020" s="315"/>
      <c r="M1020" s="114">
        <v>11683.27</v>
      </c>
      <c r="N1020" s="114">
        <v>5229.05</v>
      </c>
      <c r="O1020" s="114">
        <v>5784.3</v>
      </c>
      <c r="P1020" s="114">
        <v>1295.1600000000001</v>
      </c>
      <c r="Q1020" s="114">
        <v>2545.4499999999998</v>
      </c>
      <c r="R1020" s="9"/>
      <c r="U1020" s="114">
        <v>17.260000000000002</v>
      </c>
      <c r="V1020" s="114">
        <v>7.55</v>
      </c>
      <c r="W1020" s="114">
        <v>8.48</v>
      </c>
      <c r="X1020" s="114">
        <v>2.13</v>
      </c>
      <c r="Y1020" s="114">
        <v>3.54</v>
      </c>
      <c r="Z1020" s="9"/>
      <c r="AB1020" s="9" t="s">
        <v>540</v>
      </c>
      <c r="AC1020" s="9"/>
      <c r="AD1020" s="35">
        <v>8361</v>
      </c>
      <c r="AE1020" s="366">
        <v>1</v>
      </c>
      <c r="AF1020" s="366">
        <v>1</v>
      </c>
      <c r="AG1020" s="366">
        <v>1</v>
      </c>
      <c r="AH1020" s="366">
        <v>1</v>
      </c>
      <c r="AI1020" s="366">
        <v>1</v>
      </c>
      <c r="AJ1020" s="366"/>
      <c r="AM1020" s="367">
        <v>18</v>
      </c>
      <c r="AN1020" s="367">
        <v>34.65</v>
      </c>
      <c r="AO1020" s="367">
        <v>19.8</v>
      </c>
      <c r="AP1020" s="367">
        <v>12.59</v>
      </c>
      <c r="AQ1020" s="367">
        <v>12.74</v>
      </c>
      <c r="AR1020" s="366"/>
      <c r="AU1020" s="367">
        <v>4.5</v>
      </c>
      <c r="AV1020" s="367">
        <v>6.93</v>
      </c>
      <c r="AW1020" s="367">
        <v>4.95</v>
      </c>
      <c r="AX1020" s="367">
        <v>2.52</v>
      </c>
      <c r="AY1020" s="367">
        <v>2.5499999999999998</v>
      </c>
      <c r="AZ1020" s="366"/>
    </row>
    <row r="1021" spans="2:52">
      <c r="B1021" s="9" t="s">
        <v>424</v>
      </c>
      <c r="C1021" s="9"/>
      <c r="D1021" s="37">
        <v>8231</v>
      </c>
      <c r="E1021" s="13">
        <v>70</v>
      </c>
      <c r="F1021" s="13">
        <v>41</v>
      </c>
      <c r="G1021" s="13">
        <v>23</v>
      </c>
      <c r="H1021" s="13">
        <v>3</v>
      </c>
      <c r="I1021" s="13">
        <v>25</v>
      </c>
      <c r="J1021" s="9"/>
      <c r="K1021" s="315"/>
      <c r="L1021" s="315"/>
      <c r="M1021" s="114">
        <v>8640.19</v>
      </c>
      <c r="N1021" s="114">
        <v>8634.24</v>
      </c>
      <c r="O1021" s="114">
        <v>2427.4699999999998</v>
      </c>
      <c r="P1021" s="114">
        <v>238.65</v>
      </c>
      <c r="Q1021" s="114">
        <v>3628.14</v>
      </c>
      <c r="R1021" s="9"/>
      <c r="U1021" s="114">
        <v>28.05</v>
      </c>
      <c r="V1021" s="114">
        <v>26.81</v>
      </c>
      <c r="W1021" s="114">
        <v>7.76</v>
      </c>
      <c r="X1021" s="114">
        <v>2.3199999999999998</v>
      </c>
      <c r="Y1021" s="114">
        <v>11.45</v>
      </c>
      <c r="Z1021" s="9"/>
      <c r="AB1021" s="9" t="s">
        <v>541</v>
      </c>
      <c r="AC1021" s="9"/>
      <c r="AD1021" s="35">
        <v>8034</v>
      </c>
      <c r="AE1021" s="366"/>
      <c r="AF1021" s="366"/>
      <c r="AG1021" s="366"/>
      <c r="AH1021" s="366"/>
      <c r="AI1021" s="366"/>
      <c r="AJ1021" s="366"/>
      <c r="AM1021" s="367"/>
      <c r="AN1021" s="367">
        <v>-23.69</v>
      </c>
      <c r="AO1021" s="367">
        <v>-29.27</v>
      </c>
      <c r="AP1021" s="367">
        <v>-31.38</v>
      </c>
      <c r="AQ1021" s="367">
        <v>-26.72</v>
      </c>
      <c r="AR1021" s="366"/>
      <c r="AU1021" s="367"/>
      <c r="AV1021" s="367">
        <v>-23.69</v>
      </c>
      <c r="AW1021" s="367">
        <v>-29.27</v>
      </c>
      <c r="AX1021" s="367">
        <v>-31.38</v>
      </c>
      <c r="AY1021" s="367">
        <v>-26.72</v>
      </c>
      <c r="AZ1021" s="366"/>
    </row>
    <row r="1022" spans="2:52">
      <c r="B1022" s="9" t="s">
        <v>800</v>
      </c>
      <c r="C1022" s="9"/>
      <c r="D1022" s="37">
        <v>8302</v>
      </c>
      <c r="E1022" s="13"/>
      <c r="F1022" s="13"/>
      <c r="G1022" s="13"/>
      <c r="H1022" s="13"/>
      <c r="I1022" s="13"/>
      <c r="J1022" s="9"/>
      <c r="K1022" s="315"/>
      <c r="L1022" s="315"/>
      <c r="M1022" s="114">
        <v>0</v>
      </c>
      <c r="N1022" s="114">
        <v>0</v>
      </c>
      <c r="O1022" s="114">
        <v>0</v>
      </c>
      <c r="P1022" s="114">
        <v>0</v>
      </c>
      <c r="Q1022" s="114">
        <v>0</v>
      </c>
      <c r="R1022" s="9"/>
      <c r="U1022" s="114">
        <v>0</v>
      </c>
      <c r="V1022" s="114">
        <v>0</v>
      </c>
      <c r="W1022" s="114">
        <v>0</v>
      </c>
      <c r="X1022" s="114">
        <v>0</v>
      </c>
      <c r="Y1022" s="114">
        <v>0</v>
      </c>
      <c r="Z1022" s="9"/>
      <c r="AB1022" s="9" t="s">
        <v>541</v>
      </c>
      <c r="AC1022" s="9"/>
      <c r="AD1022" s="35">
        <v>8043</v>
      </c>
      <c r="AE1022" s="366">
        <v>24</v>
      </c>
      <c r="AF1022" s="366">
        <v>13</v>
      </c>
      <c r="AG1022" s="366">
        <v>8</v>
      </c>
      <c r="AH1022" s="366">
        <v>6</v>
      </c>
      <c r="AI1022" s="366">
        <v>7</v>
      </c>
      <c r="AJ1022" s="366"/>
      <c r="AM1022" s="367">
        <v>12809.9</v>
      </c>
      <c r="AN1022" s="367">
        <v>1490.35</v>
      </c>
      <c r="AO1022" s="367">
        <v>-990.45</v>
      </c>
      <c r="AP1022" s="367">
        <v>536.44000000000005</v>
      </c>
      <c r="AQ1022" s="367">
        <v>49587.27</v>
      </c>
      <c r="AR1022" s="366"/>
      <c r="AU1022" s="367">
        <v>91.5</v>
      </c>
      <c r="AV1022" s="367">
        <v>9.94</v>
      </c>
      <c r="AW1022" s="367">
        <v>-6.6</v>
      </c>
      <c r="AX1022" s="367">
        <v>3.8</v>
      </c>
      <c r="AY1022" s="367">
        <v>337.33</v>
      </c>
      <c r="AZ1022" s="366"/>
    </row>
    <row r="1023" spans="2:52">
      <c r="B1023" s="9" t="s">
        <v>429</v>
      </c>
      <c r="C1023" s="9"/>
      <c r="D1023" s="37">
        <v>8223</v>
      </c>
      <c r="E1023" s="13">
        <v>73</v>
      </c>
      <c r="F1023" s="13">
        <v>42</v>
      </c>
      <c r="G1023" s="13">
        <v>27</v>
      </c>
      <c r="H1023" s="13">
        <v>18</v>
      </c>
      <c r="I1023" s="13">
        <v>21</v>
      </c>
      <c r="J1023" s="9"/>
      <c r="K1023" s="315"/>
      <c r="L1023" s="315"/>
      <c r="M1023" s="114">
        <v>7521.99</v>
      </c>
      <c r="N1023" s="114">
        <v>4743.72</v>
      </c>
      <c r="O1023" s="114">
        <v>2683.13</v>
      </c>
      <c r="P1023" s="114">
        <v>1633.42</v>
      </c>
      <c r="Q1023" s="114">
        <v>8385.51</v>
      </c>
      <c r="R1023" s="9"/>
      <c r="U1023" s="114">
        <v>10.61</v>
      </c>
      <c r="V1023" s="114">
        <v>6.78</v>
      </c>
      <c r="W1023" s="114">
        <v>3.83</v>
      </c>
      <c r="X1023" s="114">
        <v>2.34</v>
      </c>
      <c r="Y1023" s="114">
        <v>11.95</v>
      </c>
      <c r="Z1023" s="9"/>
      <c r="AB1023" s="9" t="s">
        <v>545</v>
      </c>
      <c r="AC1023" s="9"/>
      <c r="AD1023" s="35">
        <v>8005</v>
      </c>
      <c r="AE1023" s="366">
        <v>4</v>
      </c>
      <c r="AF1023" s="366">
        <v>2</v>
      </c>
      <c r="AG1023" s="366">
        <v>1</v>
      </c>
      <c r="AH1023" s="366">
        <v>1</v>
      </c>
      <c r="AI1023" s="366"/>
      <c r="AJ1023" s="366"/>
      <c r="AM1023" s="367">
        <v>481.17</v>
      </c>
      <c r="AN1023" s="367">
        <v>183.28</v>
      </c>
      <c r="AO1023" s="367">
        <v>-6.27</v>
      </c>
      <c r="AP1023" s="367">
        <v>-172.64</v>
      </c>
      <c r="AQ1023" s="367">
        <v>-68.27</v>
      </c>
      <c r="AR1023" s="366"/>
      <c r="AU1023" s="367">
        <v>12.66</v>
      </c>
      <c r="AV1023" s="367">
        <v>4.95</v>
      </c>
      <c r="AW1023" s="367">
        <v>-0.17</v>
      </c>
      <c r="AX1023" s="367">
        <v>-4.8</v>
      </c>
      <c r="AY1023" s="367">
        <v>-1.95</v>
      </c>
      <c r="AZ1023" s="366"/>
    </row>
    <row r="1024" spans="2:52">
      <c r="B1024" s="9" t="s">
        <v>429</v>
      </c>
      <c r="C1024" s="9"/>
      <c r="D1024" s="37">
        <v>8226</v>
      </c>
      <c r="E1024" s="13"/>
      <c r="F1024" s="13"/>
      <c r="G1024" s="13"/>
      <c r="H1024" s="13"/>
      <c r="I1024" s="13"/>
      <c r="J1024" s="9"/>
      <c r="K1024" s="315"/>
      <c r="L1024" s="315"/>
      <c r="M1024" s="114">
        <v>0</v>
      </c>
      <c r="N1024" s="114">
        <v>0</v>
      </c>
      <c r="O1024" s="114">
        <v>0</v>
      </c>
      <c r="P1024" s="114">
        <v>0</v>
      </c>
      <c r="Q1024" s="114">
        <v>0</v>
      </c>
      <c r="R1024" s="9"/>
      <c r="U1024" s="114">
        <v>0</v>
      </c>
      <c r="V1024" s="114">
        <v>0</v>
      </c>
      <c r="W1024" s="114">
        <v>0</v>
      </c>
      <c r="X1024" s="114">
        <v>0</v>
      </c>
      <c r="Y1024" s="114">
        <v>0</v>
      </c>
      <c r="Z1024" s="9"/>
      <c r="AB1024" s="9" t="s">
        <v>547</v>
      </c>
      <c r="AC1024" s="9"/>
      <c r="AD1024" s="35">
        <v>8089</v>
      </c>
      <c r="AE1024" s="366">
        <v>21</v>
      </c>
      <c r="AF1024" s="366">
        <v>15</v>
      </c>
      <c r="AG1024" s="366">
        <v>10</v>
      </c>
      <c r="AH1024" s="366">
        <v>7</v>
      </c>
      <c r="AI1024" s="366">
        <v>5</v>
      </c>
      <c r="AJ1024" s="366"/>
      <c r="AM1024" s="367">
        <v>22642.37</v>
      </c>
      <c r="AN1024" s="367">
        <v>1644.34</v>
      </c>
      <c r="AO1024" s="367">
        <v>790.1</v>
      </c>
      <c r="AP1024" s="367">
        <v>318.27999999999997</v>
      </c>
      <c r="AQ1024" s="367">
        <v>1425.19</v>
      </c>
      <c r="AR1024" s="366"/>
      <c r="AU1024" s="367">
        <v>213.61</v>
      </c>
      <c r="AV1024" s="367">
        <v>15.96</v>
      </c>
      <c r="AW1024" s="367">
        <v>7.67</v>
      </c>
      <c r="AX1024" s="367">
        <v>2.97</v>
      </c>
      <c r="AY1024" s="367">
        <v>12.84</v>
      </c>
      <c r="AZ1024" s="366"/>
    </row>
    <row r="1025" spans="2:52">
      <c r="B1025" s="9" t="s">
        <v>429</v>
      </c>
      <c r="C1025" s="9"/>
      <c r="D1025" s="37">
        <v>8230</v>
      </c>
      <c r="E1025" s="13"/>
      <c r="F1025" s="13"/>
      <c r="G1025" s="13"/>
      <c r="H1025" s="13"/>
      <c r="I1025" s="13"/>
      <c r="J1025" s="9"/>
      <c r="K1025" s="315"/>
      <c r="L1025" s="315"/>
      <c r="M1025" s="114">
        <v>0</v>
      </c>
      <c r="N1025" s="114">
        <v>0</v>
      </c>
      <c r="O1025" s="114">
        <v>0</v>
      </c>
      <c r="P1025" s="114">
        <v>0</v>
      </c>
      <c r="Q1025" s="114">
        <v>0</v>
      </c>
      <c r="R1025" s="9"/>
      <c r="U1025" s="114">
        <v>0</v>
      </c>
      <c r="V1025" s="114">
        <v>0</v>
      </c>
      <c r="W1025" s="114">
        <v>0</v>
      </c>
      <c r="X1025" s="114">
        <v>0</v>
      </c>
      <c r="Y1025" s="114">
        <v>0</v>
      </c>
      <c r="Z1025" s="9"/>
      <c r="AB1025" s="9" t="s">
        <v>547</v>
      </c>
      <c r="AC1025" s="9"/>
      <c r="AD1025" s="35">
        <v>8095</v>
      </c>
      <c r="AE1025" s="366"/>
      <c r="AF1025" s="366"/>
      <c r="AG1025" s="366"/>
      <c r="AH1025" s="366"/>
      <c r="AI1025" s="366"/>
      <c r="AJ1025" s="366"/>
      <c r="AM1025" s="367">
        <v>0</v>
      </c>
      <c r="AN1025" s="367">
        <v>0</v>
      </c>
      <c r="AO1025" s="367"/>
      <c r="AP1025" s="367">
        <v>0</v>
      </c>
      <c r="AQ1025" s="367">
        <v>0</v>
      </c>
      <c r="AR1025" s="366"/>
      <c r="AU1025" s="367">
        <v>0</v>
      </c>
      <c r="AV1025" s="367">
        <v>0</v>
      </c>
      <c r="AW1025" s="367"/>
      <c r="AX1025" s="367">
        <v>0</v>
      </c>
      <c r="AY1025" s="367">
        <v>0</v>
      </c>
      <c r="AZ1025" s="366"/>
    </row>
    <row r="1026" spans="2:52">
      <c r="B1026" s="9" t="s">
        <v>682</v>
      </c>
      <c r="C1026" s="9"/>
      <c r="D1026" s="37">
        <v>8223</v>
      </c>
      <c r="E1026" s="13">
        <v>19</v>
      </c>
      <c r="F1026" s="13">
        <v>9</v>
      </c>
      <c r="G1026" s="13">
        <v>5</v>
      </c>
      <c r="H1026" s="13">
        <v>4</v>
      </c>
      <c r="I1026" s="13">
        <v>6</v>
      </c>
      <c r="J1026" s="9"/>
      <c r="K1026" s="315"/>
      <c r="L1026" s="315"/>
      <c r="M1026" s="114">
        <v>2858.53</v>
      </c>
      <c r="N1026" s="114">
        <v>1572.51</v>
      </c>
      <c r="O1026" s="114">
        <v>1113.7</v>
      </c>
      <c r="P1026" s="114">
        <v>621.27</v>
      </c>
      <c r="Q1026" s="114">
        <v>952.43</v>
      </c>
      <c r="R1026" s="9"/>
      <c r="U1026" s="114">
        <v>26.23</v>
      </c>
      <c r="V1026" s="114">
        <v>14.3</v>
      </c>
      <c r="W1026" s="114">
        <v>10.71</v>
      </c>
      <c r="X1026" s="114">
        <v>5.97</v>
      </c>
      <c r="Y1026" s="114">
        <v>8.82</v>
      </c>
      <c r="Z1026" s="9"/>
      <c r="AB1026" s="9" t="s">
        <v>549</v>
      </c>
      <c r="AC1026" s="9"/>
      <c r="AD1026" s="35">
        <v>8037</v>
      </c>
      <c r="AE1026" s="366"/>
      <c r="AF1026" s="366"/>
      <c r="AG1026" s="366"/>
      <c r="AH1026" s="366"/>
      <c r="AI1026" s="366"/>
      <c r="AJ1026" s="366"/>
      <c r="AM1026" s="367">
        <v>0</v>
      </c>
      <c r="AN1026" s="367">
        <v>0</v>
      </c>
      <c r="AO1026" s="367">
        <v>0</v>
      </c>
      <c r="AP1026" s="367">
        <v>0</v>
      </c>
      <c r="AQ1026" s="367">
        <v>0</v>
      </c>
      <c r="AR1026" s="366"/>
      <c r="AU1026" s="367">
        <v>0</v>
      </c>
      <c r="AV1026" s="367">
        <v>0</v>
      </c>
      <c r="AW1026" s="367">
        <v>0</v>
      </c>
      <c r="AX1026" s="367">
        <v>0</v>
      </c>
      <c r="AY1026" s="367">
        <v>0</v>
      </c>
      <c r="AZ1026" s="366"/>
    </row>
    <row r="1027" spans="2:52">
      <c r="B1027" s="9" t="s">
        <v>430</v>
      </c>
      <c r="C1027" s="9"/>
      <c r="D1027" s="37">
        <v>8008</v>
      </c>
      <c r="E1027" s="13"/>
      <c r="F1027" s="13"/>
      <c r="G1027" s="13"/>
      <c r="H1027" s="13"/>
      <c r="I1027" s="13"/>
      <c r="J1027" s="9"/>
      <c r="K1027" s="315"/>
      <c r="L1027" s="315"/>
      <c r="M1027" s="114">
        <v>0</v>
      </c>
      <c r="N1027" s="114">
        <v>0</v>
      </c>
      <c r="O1027" s="114">
        <v>0</v>
      </c>
      <c r="P1027" s="114">
        <v>0</v>
      </c>
      <c r="Q1027" s="114">
        <v>0</v>
      </c>
      <c r="R1027" s="9"/>
      <c r="U1027" s="114">
        <v>0</v>
      </c>
      <c r="V1027" s="114">
        <v>0</v>
      </c>
      <c r="W1027" s="114">
        <v>0</v>
      </c>
      <c r="X1027" s="114">
        <v>0</v>
      </c>
      <c r="Y1027" s="114">
        <v>0</v>
      </c>
      <c r="Z1027" s="9"/>
      <c r="AB1027" s="9" t="s">
        <v>549</v>
      </c>
      <c r="AC1027" s="9"/>
      <c r="AD1027" s="35">
        <v>8215</v>
      </c>
      <c r="AE1027" s="366"/>
      <c r="AF1027" s="366"/>
      <c r="AG1027" s="366"/>
      <c r="AH1027" s="366"/>
      <c r="AI1027" s="366"/>
      <c r="AJ1027" s="366"/>
      <c r="AM1027" s="367">
        <v>-22.16</v>
      </c>
      <c r="AN1027" s="367">
        <v>-65.959999999999994</v>
      </c>
      <c r="AO1027" s="367">
        <v>0</v>
      </c>
      <c r="AP1027" s="367">
        <v>0</v>
      </c>
      <c r="AQ1027" s="367">
        <v>0</v>
      </c>
      <c r="AR1027" s="366"/>
      <c r="AU1027" s="367">
        <v>-3.69</v>
      </c>
      <c r="AV1027" s="367">
        <v>-10.99</v>
      </c>
      <c r="AW1027" s="367">
        <v>0</v>
      </c>
      <c r="AX1027" s="367">
        <v>0</v>
      </c>
      <c r="AY1027" s="367">
        <v>0</v>
      </c>
      <c r="AZ1027" s="366"/>
    </row>
    <row r="1028" spans="2:52">
      <c r="B1028" s="9" t="s">
        <v>430</v>
      </c>
      <c r="C1028" s="9"/>
      <c r="D1028" s="37">
        <v>8087</v>
      </c>
      <c r="E1028" s="13">
        <v>163</v>
      </c>
      <c r="F1028" s="13">
        <v>101</v>
      </c>
      <c r="G1028" s="13">
        <v>67</v>
      </c>
      <c r="H1028" s="13">
        <v>56</v>
      </c>
      <c r="I1028" s="13">
        <v>57</v>
      </c>
      <c r="J1028" s="9"/>
      <c r="K1028" s="315"/>
      <c r="L1028" s="315"/>
      <c r="M1028" s="114">
        <v>14423.08</v>
      </c>
      <c r="N1028" s="114">
        <v>7605.55</v>
      </c>
      <c r="O1028" s="114">
        <v>7883.1</v>
      </c>
      <c r="P1028" s="114">
        <v>4262.32</v>
      </c>
      <c r="Q1028" s="114">
        <v>14620.25</v>
      </c>
      <c r="R1028" s="9"/>
      <c r="U1028" s="114">
        <v>10.46</v>
      </c>
      <c r="V1028" s="114">
        <v>5.45</v>
      </c>
      <c r="W1028" s="114">
        <v>5.68</v>
      </c>
      <c r="X1028" s="114">
        <v>3.13</v>
      </c>
      <c r="Y1028" s="114">
        <v>10.41</v>
      </c>
      <c r="Z1028" s="9"/>
      <c r="AB1028" s="9" t="s">
        <v>550</v>
      </c>
      <c r="AC1028" s="9"/>
      <c r="AD1028" s="35">
        <v>8090</v>
      </c>
      <c r="AE1028" s="366">
        <v>7</v>
      </c>
      <c r="AF1028" s="366">
        <v>2</v>
      </c>
      <c r="AG1028" s="366">
        <v>1</v>
      </c>
      <c r="AH1028" s="366"/>
      <c r="AI1028" s="366"/>
      <c r="AJ1028" s="366"/>
      <c r="AM1028" s="367">
        <v>1123.83</v>
      </c>
      <c r="AN1028" s="367">
        <v>706.24</v>
      </c>
      <c r="AO1028" s="367">
        <v>15.93</v>
      </c>
      <c r="AP1028" s="367">
        <v>-14</v>
      </c>
      <c r="AQ1028" s="367">
        <v>-2104.3000000000002</v>
      </c>
      <c r="AR1028" s="366"/>
      <c r="AU1028" s="367">
        <v>10.41</v>
      </c>
      <c r="AV1028" s="367">
        <v>6.2</v>
      </c>
      <c r="AW1028" s="367">
        <v>0.16</v>
      </c>
      <c r="AX1028" s="367">
        <v>-0.13</v>
      </c>
      <c r="AY1028" s="367">
        <v>-18.14</v>
      </c>
      <c r="AZ1028" s="366"/>
    </row>
    <row r="1029" spans="2:52">
      <c r="B1029" s="9" t="s">
        <v>432</v>
      </c>
      <c r="C1029" s="9"/>
      <c r="D1029" s="37">
        <v>8066</v>
      </c>
      <c r="E1029" s="13">
        <v>569</v>
      </c>
      <c r="F1029" s="13">
        <v>426</v>
      </c>
      <c r="G1029" s="13">
        <v>326</v>
      </c>
      <c r="H1029" s="13">
        <v>247</v>
      </c>
      <c r="I1029" s="13">
        <v>318</v>
      </c>
      <c r="J1029" s="9"/>
      <c r="K1029" s="315"/>
      <c r="L1029" s="315"/>
      <c r="M1029" s="114">
        <v>71246.23</v>
      </c>
      <c r="N1029" s="114">
        <v>59829.81</v>
      </c>
      <c r="O1029" s="114">
        <v>46104.97</v>
      </c>
      <c r="P1029" s="114">
        <v>33081.43</v>
      </c>
      <c r="Q1029" s="114">
        <v>130638.93</v>
      </c>
      <c r="R1029" s="9"/>
      <c r="U1029" s="114">
        <v>53.25</v>
      </c>
      <c r="V1029" s="114">
        <v>43.64</v>
      </c>
      <c r="W1029" s="114">
        <v>34.200000000000003</v>
      </c>
      <c r="X1029" s="114">
        <v>26.47</v>
      </c>
      <c r="Y1029" s="114">
        <v>93.25</v>
      </c>
      <c r="Z1029" s="9"/>
      <c r="AB1029" s="9" t="s">
        <v>553</v>
      </c>
      <c r="AC1029" s="9"/>
      <c r="AD1029" s="35">
        <v>8009</v>
      </c>
      <c r="AE1029" s="366">
        <v>1</v>
      </c>
      <c r="AF1029" s="366"/>
      <c r="AG1029" s="366"/>
      <c r="AH1029" s="366"/>
      <c r="AI1029" s="366">
        <v>1</v>
      </c>
      <c r="AJ1029" s="366"/>
      <c r="AM1029" s="367">
        <v>78.849999999999994</v>
      </c>
      <c r="AN1029" s="367">
        <v>0</v>
      </c>
      <c r="AO1029" s="367">
        <v>0</v>
      </c>
      <c r="AP1029" s="367">
        <v>0</v>
      </c>
      <c r="AQ1029" s="367">
        <v>256.68</v>
      </c>
      <c r="AR1029" s="366"/>
      <c r="AU1029" s="367">
        <v>26.28</v>
      </c>
      <c r="AV1029" s="367">
        <v>0</v>
      </c>
      <c r="AW1029" s="367">
        <v>0</v>
      </c>
      <c r="AX1029" s="367">
        <v>0</v>
      </c>
      <c r="AY1029" s="367">
        <v>64.17</v>
      </c>
      <c r="AZ1029" s="366"/>
    </row>
    <row r="1030" spans="2:52">
      <c r="B1030" s="9" t="s">
        <v>434</v>
      </c>
      <c r="C1030" s="9"/>
      <c r="D1030" s="37">
        <v>8067</v>
      </c>
      <c r="E1030" s="13">
        <v>100</v>
      </c>
      <c r="F1030" s="13">
        <v>58</v>
      </c>
      <c r="G1030" s="13">
        <v>43</v>
      </c>
      <c r="H1030" s="13">
        <v>31</v>
      </c>
      <c r="I1030" s="13">
        <v>37</v>
      </c>
      <c r="J1030" s="9"/>
      <c r="K1030" s="315"/>
      <c r="L1030" s="315"/>
      <c r="M1030" s="114">
        <v>11754.71</v>
      </c>
      <c r="N1030" s="114">
        <v>8288.91</v>
      </c>
      <c r="O1030" s="114">
        <v>4440.28</v>
      </c>
      <c r="P1030" s="114">
        <v>3212.33</v>
      </c>
      <c r="Q1030" s="114">
        <v>8754.01</v>
      </c>
      <c r="R1030" s="9"/>
      <c r="U1030" s="114">
        <v>31.77</v>
      </c>
      <c r="V1030" s="114">
        <v>22.52</v>
      </c>
      <c r="W1030" s="114">
        <v>12.23</v>
      </c>
      <c r="X1030" s="114">
        <v>9.1</v>
      </c>
      <c r="Y1030" s="114">
        <v>23.98</v>
      </c>
      <c r="Z1030" s="9"/>
      <c r="AB1030" s="9" t="s">
        <v>553</v>
      </c>
      <c r="AC1030" s="9"/>
      <c r="AD1030" s="35">
        <v>8091</v>
      </c>
      <c r="AE1030" s="366">
        <v>57</v>
      </c>
      <c r="AF1030" s="366">
        <v>30</v>
      </c>
      <c r="AG1030" s="366">
        <v>22</v>
      </c>
      <c r="AH1030" s="366">
        <v>16</v>
      </c>
      <c r="AI1030" s="366">
        <v>11</v>
      </c>
      <c r="AJ1030" s="366"/>
      <c r="AM1030" s="367">
        <v>39085.56</v>
      </c>
      <c r="AN1030" s="367">
        <v>5982.49</v>
      </c>
      <c r="AO1030" s="367">
        <v>1517.15</v>
      </c>
      <c r="AP1030" s="367">
        <v>2785.35</v>
      </c>
      <c r="AQ1030" s="367">
        <v>5648.98</v>
      </c>
      <c r="AR1030" s="366"/>
      <c r="AU1030" s="367">
        <v>103.4</v>
      </c>
      <c r="AV1030" s="367">
        <v>16.260000000000002</v>
      </c>
      <c r="AW1030" s="367">
        <v>4.08</v>
      </c>
      <c r="AX1030" s="367">
        <v>7.8</v>
      </c>
      <c r="AY1030" s="367">
        <v>15.14</v>
      </c>
      <c r="AZ1030" s="366"/>
    </row>
    <row r="1031" spans="2:52">
      <c r="B1031" s="9" t="s">
        <v>437</v>
      </c>
      <c r="C1031" s="9"/>
      <c r="D1031" s="37">
        <v>8069</v>
      </c>
      <c r="E1031" s="13">
        <v>624</v>
      </c>
      <c r="F1031" s="13">
        <v>427</v>
      </c>
      <c r="G1031" s="13">
        <v>343</v>
      </c>
      <c r="H1031" s="13">
        <v>248</v>
      </c>
      <c r="I1031" s="13">
        <v>320</v>
      </c>
      <c r="J1031" s="9"/>
      <c r="K1031" s="315"/>
      <c r="L1031" s="315"/>
      <c r="M1031" s="114">
        <v>87587.86</v>
      </c>
      <c r="N1031" s="114">
        <v>59292.74</v>
      </c>
      <c r="O1031" s="114">
        <v>54265.9</v>
      </c>
      <c r="P1031" s="114">
        <v>32724.81</v>
      </c>
      <c r="Q1031" s="114">
        <v>94127.38</v>
      </c>
      <c r="R1031" s="9"/>
      <c r="U1031" s="114">
        <v>57.06</v>
      </c>
      <c r="V1031" s="114">
        <v>38.880000000000003</v>
      </c>
      <c r="W1031" s="114">
        <v>36.79</v>
      </c>
      <c r="X1031" s="114">
        <v>22.82</v>
      </c>
      <c r="Y1031" s="114">
        <v>59.95</v>
      </c>
      <c r="Z1031" s="9"/>
      <c r="AB1031" s="9" t="s">
        <v>555</v>
      </c>
      <c r="AC1031" s="9"/>
      <c r="AD1031" s="35">
        <v>8092</v>
      </c>
      <c r="AE1031" s="366">
        <v>34</v>
      </c>
      <c r="AF1031" s="366">
        <v>16</v>
      </c>
      <c r="AG1031" s="366">
        <v>12</v>
      </c>
      <c r="AH1031" s="366">
        <v>10</v>
      </c>
      <c r="AI1031" s="366">
        <v>7</v>
      </c>
      <c r="AJ1031" s="366"/>
      <c r="AM1031" s="367">
        <v>7492.66</v>
      </c>
      <c r="AN1031" s="367">
        <v>2438.9699999999998</v>
      </c>
      <c r="AO1031" s="367">
        <v>2118.5500000000002</v>
      </c>
      <c r="AP1031" s="367">
        <v>1566.05</v>
      </c>
      <c r="AQ1031" s="367">
        <v>3418.45</v>
      </c>
      <c r="AR1031" s="366"/>
      <c r="AU1031" s="367">
        <v>36.369999999999997</v>
      </c>
      <c r="AV1031" s="367">
        <v>11.96</v>
      </c>
      <c r="AW1031" s="367">
        <v>10.39</v>
      </c>
      <c r="AX1031" s="367">
        <v>7.68</v>
      </c>
      <c r="AY1031" s="367">
        <v>15.68</v>
      </c>
      <c r="AZ1031" s="366"/>
    </row>
    <row r="1032" spans="2:52">
      <c r="B1032" s="9" t="s">
        <v>438</v>
      </c>
      <c r="C1032" s="9"/>
      <c r="D1032" s="37">
        <v>8070</v>
      </c>
      <c r="E1032" s="13">
        <v>748</v>
      </c>
      <c r="F1032" s="13">
        <v>458</v>
      </c>
      <c r="G1032" s="13">
        <v>327</v>
      </c>
      <c r="H1032" s="13">
        <v>230</v>
      </c>
      <c r="I1032" s="13">
        <v>284</v>
      </c>
      <c r="J1032" s="9"/>
      <c r="K1032" s="315"/>
      <c r="L1032" s="315"/>
      <c r="M1032" s="114">
        <v>92494.04</v>
      </c>
      <c r="N1032" s="114">
        <v>51108.39</v>
      </c>
      <c r="O1032" s="114">
        <v>39925.99</v>
      </c>
      <c r="P1032" s="114">
        <v>22386.5</v>
      </c>
      <c r="Q1032" s="114">
        <v>47551.46</v>
      </c>
      <c r="R1032" s="9"/>
      <c r="U1032" s="114">
        <v>27.8</v>
      </c>
      <c r="V1032" s="114">
        <v>15.35</v>
      </c>
      <c r="W1032" s="114">
        <v>12.24</v>
      </c>
      <c r="X1032" s="114">
        <v>7</v>
      </c>
      <c r="Y1032" s="114">
        <v>14.08</v>
      </c>
      <c r="Z1032" s="9"/>
      <c r="AB1032" s="9" t="s">
        <v>559</v>
      </c>
      <c r="AC1032" s="9"/>
      <c r="AD1032" s="35">
        <v>8330</v>
      </c>
      <c r="AE1032" s="366">
        <v>9</v>
      </c>
      <c r="AF1032" s="366">
        <v>5</v>
      </c>
      <c r="AG1032" s="366">
        <v>4</v>
      </c>
      <c r="AH1032" s="366">
        <v>3</v>
      </c>
      <c r="AI1032" s="366">
        <v>2</v>
      </c>
      <c r="AJ1032" s="366"/>
      <c r="AM1032" s="367">
        <v>577.29</v>
      </c>
      <c r="AN1032" s="367">
        <v>260.39</v>
      </c>
      <c r="AO1032" s="367">
        <v>91.87</v>
      </c>
      <c r="AP1032" s="367">
        <v>35.11</v>
      </c>
      <c r="AQ1032" s="367">
        <v>-310.64999999999998</v>
      </c>
      <c r="AR1032" s="366"/>
      <c r="AU1032" s="367">
        <v>7.04</v>
      </c>
      <c r="AV1032" s="367">
        <v>3.21</v>
      </c>
      <c r="AW1032" s="367">
        <v>1.1499999999999999</v>
      </c>
      <c r="AX1032" s="367">
        <v>0.44</v>
      </c>
      <c r="AY1032" s="367">
        <v>-3.65</v>
      </c>
      <c r="AZ1032" s="366"/>
    </row>
    <row r="1033" spans="2:52">
      <c r="B1033" s="9" t="s">
        <v>442</v>
      </c>
      <c r="C1033" s="9"/>
      <c r="D1033" s="37">
        <v>8270</v>
      </c>
      <c r="E1033" s="13">
        <v>105</v>
      </c>
      <c r="F1033" s="13">
        <v>49</v>
      </c>
      <c r="G1033" s="13">
        <v>37</v>
      </c>
      <c r="H1033" s="13">
        <v>20</v>
      </c>
      <c r="I1033" s="13">
        <v>28</v>
      </c>
      <c r="J1033" s="9"/>
      <c r="K1033" s="315"/>
      <c r="L1033" s="315"/>
      <c r="M1033" s="114">
        <v>16795.099999999999</v>
      </c>
      <c r="N1033" s="114">
        <v>9413.17</v>
      </c>
      <c r="O1033" s="114">
        <v>6233.92</v>
      </c>
      <c r="P1033" s="114">
        <v>2635.49</v>
      </c>
      <c r="Q1033" s="114">
        <v>8133.57</v>
      </c>
      <c r="R1033" s="9"/>
      <c r="U1033" s="114">
        <v>33.26</v>
      </c>
      <c r="V1033" s="114">
        <v>18.940000000000001</v>
      </c>
      <c r="W1033" s="114">
        <v>12.54</v>
      </c>
      <c r="X1033" s="114">
        <v>5.41</v>
      </c>
      <c r="Y1033" s="114">
        <v>16.2</v>
      </c>
      <c r="Z1033" s="9"/>
      <c r="AB1033" s="9" t="s">
        <v>560</v>
      </c>
      <c r="AC1033" s="9"/>
      <c r="AD1033" s="35">
        <v>8252</v>
      </c>
      <c r="AE1033" s="366">
        <v>2</v>
      </c>
      <c r="AF1033" s="366"/>
      <c r="AG1033" s="366"/>
      <c r="AH1033" s="366"/>
      <c r="AI1033" s="366"/>
      <c r="AJ1033" s="366"/>
      <c r="AM1033" s="367">
        <v>1364.56</v>
      </c>
      <c r="AN1033" s="367">
        <v>-106.18</v>
      </c>
      <c r="AO1033" s="367">
        <v>0</v>
      </c>
      <c r="AP1033" s="367">
        <v>0</v>
      </c>
      <c r="AQ1033" s="367">
        <v>-20.309999999999999</v>
      </c>
      <c r="AR1033" s="366"/>
      <c r="AU1033" s="367">
        <v>45.49</v>
      </c>
      <c r="AV1033" s="367">
        <v>-3.32</v>
      </c>
      <c r="AW1033" s="367">
        <v>0</v>
      </c>
      <c r="AX1033" s="367">
        <v>0</v>
      </c>
      <c r="AY1033" s="367">
        <v>-0.63</v>
      </c>
      <c r="AZ1033" s="366"/>
    </row>
    <row r="1034" spans="2:52">
      <c r="B1034" s="9" t="s">
        <v>445</v>
      </c>
      <c r="C1034" s="9"/>
      <c r="D1034" s="37">
        <v>8069</v>
      </c>
      <c r="E1034" s="13"/>
      <c r="F1034" s="13"/>
      <c r="G1034" s="13"/>
      <c r="H1034" s="13"/>
      <c r="I1034" s="13"/>
      <c r="J1034" s="9"/>
      <c r="K1034" s="315"/>
      <c r="L1034" s="315"/>
      <c r="M1034" s="114">
        <v>0</v>
      </c>
      <c r="N1034" s="114">
        <v>0</v>
      </c>
      <c r="O1034" s="114">
        <v>0</v>
      </c>
      <c r="P1034" s="114">
        <v>0</v>
      </c>
      <c r="Q1034" s="114">
        <v>0</v>
      </c>
      <c r="R1034" s="9"/>
      <c r="U1034" s="114">
        <v>0</v>
      </c>
      <c r="V1034" s="114">
        <v>0</v>
      </c>
      <c r="W1034" s="114">
        <v>0</v>
      </c>
      <c r="X1034" s="114">
        <v>0</v>
      </c>
      <c r="Y1034" s="114">
        <v>0</v>
      </c>
      <c r="Z1034" s="9"/>
      <c r="AB1034" s="9" t="s">
        <v>562</v>
      </c>
      <c r="AC1034" s="9"/>
      <c r="AD1034" s="35">
        <v>8260</v>
      </c>
      <c r="AE1034" s="366">
        <v>369</v>
      </c>
      <c r="AF1034" s="366">
        <v>216</v>
      </c>
      <c r="AG1034" s="366">
        <v>86</v>
      </c>
      <c r="AH1034" s="366">
        <v>64</v>
      </c>
      <c r="AI1034" s="366">
        <v>62</v>
      </c>
      <c r="AJ1034" s="366"/>
      <c r="AM1034" s="367">
        <v>59700.44</v>
      </c>
      <c r="AN1034" s="367">
        <v>14072.26</v>
      </c>
      <c r="AO1034" s="367">
        <v>6731.34</v>
      </c>
      <c r="AP1034" s="367">
        <v>-293.27999999999997</v>
      </c>
      <c r="AQ1034" s="367">
        <v>23739.94</v>
      </c>
      <c r="AR1034" s="366"/>
      <c r="AU1034" s="367">
        <v>65.819999999999993</v>
      </c>
      <c r="AV1034" s="367">
        <v>14.4</v>
      </c>
      <c r="AW1034" s="367">
        <v>7.05</v>
      </c>
      <c r="AX1034" s="367">
        <v>-0.31</v>
      </c>
      <c r="AY1034" s="367">
        <v>22.57</v>
      </c>
      <c r="AZ1034" s="366"/>
    </row>
    <row r="1035" spans="2:52">
      <c r="B1035" s="9" t="s">
        <v>445</v>
      </c>
      <c r="C1035" s="9"/>
      <c r="D1035" s="37">
        <v>8098</v>
      </c>
      <c r="E1035" s="13">
        <v>46</v>
      </c>
      <c r="F1035" s="13">
        <v>15</v>
      </c>
      <c r="G1035" s="13">
        <v>15</v>
      </c>
      <c r="H1035" s="13">
        <v>14</v>
      </c>
      <c r="I1035" s="13">
        <v>14</v>
      </c>
      <c r="J1035" s="9"/>
      <c r="K1035" s="315"/>
      <c r="L1035" s="315"/>
      <c r="M1035" s="114">
        <v>4559.68</v>
      </c>
      <c r="N1035" s="114">
        <v>1344.7</v>
      </c>
      <c r="O1035" s="114">
        <v>1526.63</v>
      </c>
      <c r="P1035" s="114">
        <v>811.62</v>
      </c>
      <c r="Q1035" s="114">
        <v>2700.06</v>
      </c>
      <c r="R1035" s="9"/>
      <c r="U1035" s="114">
        <v>24.65</v>
      </c>
      <c r="V1035" s="114">
        <v>7.51</v>
      </c>
      <c r="W1035" s="114">
        <v>8.34</v>
      </c>
      <c r="X1035" s="114">
        <v>4.6100000000000003</v>
      </c>
      <c r="Y1035" s="114">
        <v>15.17</v>
      </c>
      <c r="Z1035" s="9"/>
      <c r="AB1035" s="9" t="s">
        <v>563</v>
      </c>
      <c r="AC1035" s="9"/>
      <c r="AD1035" s="35">
        <v>8260</v>
      </c>
      <c r="AE1035" s="366">
        <v>44</v>
      </c>
      <c r="AF1035" s="366">
        <v>21</v>
      </c>
      <c r="AG1035" s="366">
        <v>10</v>
      </c>
      <c r="AH1035" s="366">
        <v>6</v>
      </c>
      <c r="AI1035" s="366">
        <v>7</v>
      </c>
      <c r="AJ1035" s="366"/>
      <c r="AM1035" s="367">
        <v>-46.7</v>
      </c>
      <c r="AN1035" s="367">
        <v>2432.4499999999998</v>
      </c>
      <c r="AO1035" s="367">
        <v>-3544.98</v>
      </c>
      <c r="AP1035" s="367">
        <v>-117.54</v>
      </c>
      <c r="AQ1035" s="367">
        <v>1689.02</v>
      </c>
      <c r="AR1035" s="366"/>
      <c r="AU1035" s="367">
        <v>-0.22</v>
      </c>
      <c r="AV1035" s="367">
        <v>11.06</v>
      </c>
      <c r="AW1035" s="367">
        <v>-16.41</v>
      </c>
      <c r="AX1035" s="367">
        <v>-0.56999999999999995</v>
      </c>
      <c r="AY1035" s="367">
        <v>7.41</v>
      </c>
      <c r="AZ1035" s="366"/>
    </row>
    <row r="1036" spans="2:52">
      <c r="B1036" s="9" t="s">
        <v>447</v>
      </c>
      <c r="C1036" s="9"/>
      <c r="D1036" s="37">
        <v>8021</v>
      </c>
      <c r="E1036" s="13">
        <v>875</v>
      </c>
      <c r="F1036" s="13">
        <v>807</v>
      </c>
      <c r="G1036" s="13">
        <v>516</v>
      </c>
      <c r="H1036" s="13">
        <v>410</v>
      </c>
      <c r="I1036" s="13">
        <v>517</v>
      </c>
      <c r="J1036" s="9"/>
      <c r="K1036" s="315"/>
      <c r="L1036" s="315"/>
      <c r="M1036" s="114">
        <v>63182.53</v>
      </c>
      <c r="N1036" s="114">
        <v>94158.43</v>
      </c>
      <c r="O1036" s="114">
        <v>46399.99</v>
      </c>
      <c r="P1036" s="114">
        <v>31631.08</v>
      </c>
      <c r="Q1036" s="114">
        <v>109603.57</v>
      </c>
      <c r="R1036" s="9"/>
      <c r="U1036" s="114">
        <v>26.89</v>
      </c>
      <c r="V1036" s="114">
        <v>32.14</v>
      </c>
      <c r="W1036" s="114">
        <v>16.09</v>
      </c>
      <c r="X1036" s="114">
        <v>11.47</v>
      </c>
      <c r="Y1036" s="114">
        <v>36.770000000000003</v>
      </c>
      <c r="Z1036" s="9"/>
      <c r="AB1036" s="9" t="s">
        <v>564</v>
      </c>
      <c r="AC1036" s="9"/>
      <c r="AD1036" s="35">
        <v>8028</v>
      </c>
      <c r="AE1036" s="366"/>
      <c r="AF1036" s="366"/>
      <c r="AG1036" s="366"/>
      <c r="AH1036" s="366"/>
      <c r="AI1036" s="366">
        <v>1</v>
      </c>
      <c r="AJ1036" s="366"/>
      <c r="AM1036" s="367"/>
      <c r="AN1036" s="367"/>
      <c r="AO1036" s="367"/>
      <c r="AP1036" s="367"/>
      <c r="AQ1036" s="367">
        <v>364.56</v>
      </c>
      <c r="AR1036" s="366"/>
      <c r="AU1036" s="367"/>
      <c r="AV1036" s="367"/>
      <c r="AW1036" s="367"/>
      <c r="AX1036" s="367"/>
      <c r="AY1036" s="367">
        <v>364.56</v>
      </c>
      <c r="AZ1036" s="366"/>
    </row>
    <row r="1037" spans="2:52">
      <c r="B1037" s="9" t="s">
        <v>449</v>
      </c>
      <c r="C1037" s="9"/>
      <c r="D1037" s="37">
        <v>8021</v>
      </c>
      <c r="E1037" s="13"/>
      <c r="F1037" s="13"/>
      <c r="G1037" s="13"/>
      <c r="H1037" s="13"/>
      <c r="I1037" s="13"/>
      <c r="J1037" s="9"/>
      <c r="K1037" s="315"/>
      <c r="L1037" s="315"/>
      <c r="M1037" s="114">
        <v>-4760.72</v>
      </c>
      <c r="N1037" s="114">
        <v>0</v>
      </c>
      <c r="O1037" s="114">
        <v>0</v>
      </c>
      <c r="P1037" s="114">
        <v>0</v>
      </c>
      <c r="Q1037" s="114">
        <v>-21.59</v>
      </c>
      <c r="R1037" s="9"/>
      <c r="U1037" s="114">
        <v>-2380.36</v>
      </c>
      <c r="V1037" s="114">
        <v>0</v>
      </c>
      <c r="W1037" s="114">
        <v>0</v>
      </c>
      <c r="X1037" s="114">
        <v>0</v>
      </c>
      <c r="Y1037" s="114">
        <v>-7.2</v>
      </c>
      <c r="Z1037" s="9"/>
      <c r="AB1037" s="9" t="s">
        <v>564</v>
      </c>
      <c r="AC1037" s="9"/>
      <c r="AD1037" s="35">
        <v>8080</v>
      </c>
      <c r="AE1037" s="366"/>
      <c r="AF1037" s="366"/>
      <c r="AG1037" s="366"/>
      <c r="AH1037" s="366"/>
      <c r="AI1037" s="366"/>
      <c r="AJ1037" s="366"/>
      <c r="AM1037" s="367">
        <v>0</v>
      </c>
      <c r="AN1037" s="367">
        <v>0</v>
      </c>
      <c r="AO1037" s="367">
        <v>0</v>
      </c>
      <c r="AP1037" s="367">
        <v>0</v>
      </c>
      <c r="AQ1037" s="367">
        <v>0</v>
      </c>
      <c r="AR1037" s="366"/>
      <c r="AU1037" s="367">
        <v>0</v>
      </c>
      <c r="AV1037" s="367">
        <v>0</v>
      </c>
      <c r="AW1037" s="367">
        <v>0</v>
      </c>
      <c r="AX1037" s="367">
        <v>0</v>
      </c>
      <c r="AY1037" s="367">
        <v>0</v>
      </c>
      <c r="AZ1037" s="366"/>
    </row>
    <row r="1038" spans="2:52">
      <c r="B1038" s="9" t="s">
        <v>450</v>
      </c>
      <c r="C1038" s="9"/>
      <c r="D1038" s="37">
        <v>8201</v>
      </c>
      <c r="E1038" s="13">
        <v>101</v>
      </c>
      <c r="F1038" s="13">
        <v>45</v>
      </c>
      <c r="G1038" s="13">
        <v>24</v>
      </c>
      <c r="H1038" s="13">
        <v>20</v>
      </c>
      <c r="I1038" s="13">
        <v>33</v>
      </c>
      <c r="J1038" s="9"/>
      <c r="K1038" s="315"/>
      <c r="L1038" s="315"/>
      <c r="M1038" s="114">
        <v>9790.68</v>
      </c>
      <c r="N1038" s="114">
        <v>5711.83</v>
      </c>
      <c r="O1038" s="114">
        <v>2556.6</v>
      </c>
      <c r="P1038" s="114">
        <v>2505.5300000000002</v>
      </c>
      <c r="Q1038" s="114">
        <v>22844.83</v>
      </c>
      <c r="R1038" s="9"/>
      <c r="U1038" s="114">
        <v>27.05</v>
      </c>
      <c r="V1038" s="114">
        <v>16.18</v>
      </c>
      <c r="W1038" s="114">
        <v>9.1999999999999993</v>
      </c>
      <c r="X1038" s="114">
        <v>8.49</v>
      </c>
      <c r="Y1038" s="114">
        <v>62.59</v>
      </c>
      <c r="Z1038" s="9"/>
      <c r="AB1038" s="9" t="s">
        <v>564</v>
      </c>
      <c r="AC1038" s="9"/>
      <c r="AD1038" s="35">
        <v>8094</v>
      </c>
      <c r="AE1038" s="366">
        <v>188</v>
      </c>
      <c r="AF1038" s="366">
        <v>87</v>
      </c>
      <c r="AG1038" s="366">
        <v>61</v>
      </c>
      <c r="AH1038" s="366">
        <v>38</v>
      </c>
      <c r="AI1038" s="366">
        <v>34</v>
      </c>
      <c r="AJ1038" s="366"/>
      <c r="AM1038" s="367">
        <v>65403.59</v>
      </c>
      <c r="AN1038" s="367">
        <v>-17695.14</v>
      </c>
      <c r="AO1038" s="367">
        <v>3818.05</v>
      </c>
      <c r="AP1038" s="367">
        <v>2140.54</v>
      </c>
      <c r="AQ1038" s="367">
        <v>-3859.82</v>
      </c>
      <c r="AR1038" s="366"/>
      <c r="AU1038" s="367">
        <v>57.62</v>
      </c>
      <c r="AV1038" s="367">
        <v>-15.73</v>
      </c>
      <c r="AW1038" s="367">
        <v>3.46</v>
      </c>
      <c r="AX1038" s="367">
        <v>1.99</v>
      </c>
      <c r="AY1038" s="367">
        <v>-3.36</v>
      </c>
      <c r="AZ1038" s="366"/>
    </row>
    <row r="1039" spans="2:52">
      <c r="B1039" s="9" t="s">
        <v>801</v>
      </c>
      <c r="C1039" s="9"/>
      <c r="D1039" s="37">
        <v>8094</v>
      </c>
      <c r="E1039" s="13">
        <v>1</v>
      </c>
      <c r="F1039" s="13"/>
      <c r="G1039" s="13"/>
      <c r="H1039" s="13"/>
      <c r="I1039" s="13"/>
      <c r="J1039" s="9"/>
      <c r="K1039" s="315"/>
      <c r="L1039" s="315"/>
      <c r="M1039" s="114">
        <v>248.07</v>
      </c>
      <c r="N1039" s="114">
        <v>0</v>
      </c>
      <c r="O1039" s="114">
        <v>0</v>
      </c>
      <c r="P1039" s="114">
        <v>0</v>
      </c>
      <c r="Q1039" s="114">
        <v>0</v>
      </c>
      <c r="R1039" s="9"/>
      <c r="U1039" s="114">
        <v>62.02</v>
      </c>
      <c r="V1039" s="114">
        <v>0</v>
      </c>
      <c r="W1039" s="114">
        <v>0</v>
      </c>
      <c r="X1039" s="114">
        <v>0</v>
      </c>
      <c r="Y1039" s="114">
        <v>0</v>
      </c>
      <c r="Z1039" s="9"/>
      <c r="AB1039" s="9" t="s">
        <v>565</v>
      </c>
      <c r="AC1039" s="9"/>
      <c r="AD1039" s="35">
        <v>8344</v>
      </c>
      <c r="AE1039" s="366">
        <v>8</v>
      </c>
      <c r="AF1039" s="366">
        <v>6</v>
      </c>
      <c r="AG1039" s="366">
        <v>3</v>
      </c>
      <c r="AH1039" s="366">
        <v>2</v>
      </c>
      <c r="AI1039" s="366">
        <v>2</v>
      </c>
      <c r="AJ1039" s="366"/>
      <c r="AM1039" s="367">
        <v>486.45</v>
      </c>
      <c r="AN1039" s="367">
        <v>383.25</v>
      </c>
      <c r="AO1039" s="367">
        <v>70.52</v>
      </c>
      <c r="AP1039" s="367">
        <v>57.43</v>
      </c>
      <c r="AQ1039" s="367">
        <v>227.82</v>
      </c>
      <c r="AR1039" s="366"/>
      <c r="AU1039" s="367">
        <v>13.51</v>
      </c>
      <c r="AV1039" s="367">
        <v>10.65</v>
      </c>
      <c r="AW1039" s="367">
        <v>1.96</v>
      </c>
      <c r="AX1039" s="367">
        <v>1.91</v>
      </c>
      <c r="AY1039" s="367">
        <v>6.33</v>
      </c>
      <c r="AZ1039" s="366"/>
    </row>
    <row r="1040" spans="2:52">
      <c r="B1040" s="9" t="s">
        <v>452</v>
      </c>
      <c r="C1040" s="9"/>
      <c r="D1040" s="37">
        <v>8071</v>
      </c>
      <c r="E1040" s="13">
        <v>431</v>
      </c>
      <c r="F1040" s="13">
        <v>200</v>
      </c>
      <c r="G1040" s="13">
        <v>158</v>
      </c>
      <c r="H1040" s="13">
        <v>123</v>
      </c>
      <c r="I1040" s="13">
        <v>155</v>
      </c>
      <c r="J1040" s="9"/>
      <c r="K1040" s="315"/>
      <c r="L1040" s="315"/>
      <c r="M1040" s="114">
        <v>38907.21</v>
      </c>
      <c r="N1040" s="114">
        <v>15497.12</v>
      </c>
      <c r="O1040" s="114">
        <v>14437.74</v>
      </c>
      <c r="P1040" s="114">
        <v>10562.25</v>
      </c>
      <c r="Q1040" s="114">
        <v>26443.119999999999</v>
      </c>
      <c r="R1040" s="9"/>
      <c r="U1040" s="114">
        <v>13.92</v>
      </c>
      <c r="V1040" s="114">
        <v>5.51</v>
      </c>
      <c r="W1040" s="114">
        <v>5.15</v>
      </c>
      <c r="X1040" s="114">
        <v>3.82</v>
      </c>
      <c r="Y1040" s="114">
        <v>9.36</v>
      </c>
      <c r="Z1040" s="9"/>
      <c r="AB1040" s="9" t="s">
        <v>653</v>
      </c>
      <c r="AC1040" s="9"/>
      <c r="AD1040" s="35">
        <v>8009</v>
      </c>
      <c r="AE1040" s="366"/>
      <c r="AF1040" s="366"/>
      <c r="AG1040" s="366"/>
      <c r="AH1040" s="366"/>
      <c r="AI1040" s="366"/>
      <c r="AJ1040" s="366"/>
      <c r="AM1040" s="367">
        <v>0</v>
      </c>
      <c r="AN1040" s="367">
        <v>0</v>
      </c>
      <c r="AO1040" s="367">
        <v>0</v>
      </c>
      <c r="AP1040" s="367">
        <v>0</v>
      </c>
      <c r="AQ1040" s="367">
        <v>0</v>
      </c>
      <c r="AR1040" s="366"/>
      <c r="AU1040" s="367">
        <v>0</v>
      </c>
      <c r="AV1040" s="367">
        <v>0</v>
      </c>
      <c r="AW1040" s="367">
        <v>0</v>
      </c>
      <c r="AX1040" s="367">
        <v>0</v>
      </c>
      <c r="AY1040" s="367">
        <v>0</v>
      </c>
      <c r="AZ1040" s="366"/>
    </row>
    <row r="1041" spans="2:52">
      <c r="B1041" s="9" t="s">
        <v>683</v>
      </c>
      <c r="C1041" s="9"/>
      <c r="D1041" s="37">
        <v>8071</v>
      </c>
      <c r="E1041" s="13">
        <v>93</v>
      </c>
      <c r="F1041" s="13">
        <v>55</v>
      </c>
      <c r="G1041" s="13">
        <v>40</v>
      </c>
      <c r="H1041" s="13">
        <v>31</v>
      </c>
      <c r="I1041" s="13">
        <v>37</v>
      </c>
      <c r="J1041" s="9"/>
      <c r="K1041" s="315"/>
      <c r="L1041" s="315"/>
      <c r="M1041" s="114">
        <v>10110.44</v>
      </c>
      <c r="N1041" s="114">
        <v>2873.8</v>
      </c>
      <c r="O1041" s="114">
        <v>2474.94</v>
      </c>
      <c r="P1041" s="114">
        <v>726.45</v>
      </c>
      <c r="Q1041" s="114">
        <v>1849.61</v>
      </c>
      <c r="R1041" s="9"/>
      <c r="U1041" s="114">
        <v>22.32</v>
      </c>
      <c r="V1041" s="114">
        <v>6.43</v>
      </c>
      <c r="W1041" s="114">
        <v>5.6</v>
      </c>
      <c r="X1041" s="114">
        <v>1.71</v>
      </c>
      <c r="Y1041" s="114">
        <v>4.29</v>
      </c>
      <c r="Z1041" s="9"/>
      <c r="AB1041" s="9" t="s">
        <v>653</v>
      </c>
      <c r="AC1041" s="9"/>
      <c r="AD1041" s="35">
        <v>8037</v>
      </c>
      <c r="AE1041" s="366"/>
      <c r="AF1041" s="366"/>
      <c r="AG1041" s="366"/>
      <c r="AH1041" s="366"/>
      <c r="AI1041" s="366"/>
      <c r="AJ1041" s="366"/>
      <c r="AM1041" s="367">
        <v>0</v>
      </c>
      <c r="AN1041" s="367">
        <v>0</v>
      </c>
      <c r="AO1041" s="367">
        <v>0</v>
      </c>
      <c r="AP1041" s="367">
        <v>0</v>
      </c>
      <c r="AQ1041" s="367">
        <v>0</v>
      </c>
      <c r="AR1041" s="366"/>
      <c r="AU1041" s="367">
        <v>0</v>
      </c>
      <c r="AV1041" s="367">
        <v>0</v>
      </c>
      <c r="AW1041" s="367">
        <v>0</v>
      </c>
      <c r="AX1041" s="367">
        <v>0</v>
      </c>
      <c r="AY1041" s="367">
        <v>0</v>
      </c>
      <c r="AZ1041" s="366"/>
    </row>
    <row r="1042" spans="2:52">
      <c r="B1042" s="9" t="s">
        <v>454</v>
      </c>
      <c r="C1042" s="9"/>
      <c r="D1042" s="37">
        <v>8318</v>
      </c>
      <c r="E1042" s="13">
        <v>3</v>
      </c>
      <c r="F1042" s="13">
        <v>2</v>
      </c>
      <c r="G1042" s="13">
        <v>2</v>
      </c>
      <c r="H1042" s="13">
        <v>2</v>
      </c>
      <c r="I1042" s="13"/>
      <c r="J1042" s="9"/>
      <c r="K1042" s="315"/>
      <c r="L1042" s="315"/>
      <c r="M1042" s="114">
        <v>309.18</v>
      </c>
      <c r="N1042" s="114">
        <v>68.78</v>
      </c>
      <c r="O1042" s="114">
        <v>61.68</v>
      </c>
      <c r="P1042" s="114">
        <v>39.53</v>
      </c>
      <c r="Q1042" s="114">
        <v>0</v>
      </c>
      <c r="R1042" s="9"/>
      <c r="U1042" s="114">
        <v>34.35</v>
      </c>
      <c r="V1042" s="114">
        <v>7.64</v>
      </c>
      <c r="W1042" s="114">
        <v>6.85</v>
      </c>
      <c r="X1042" s="114">
        <v>4.3899999999999997</v>
      </c>
      <c r="Y1042" s="114">
        <v>0</v>
      </c>
      <c r="Z1042" s="9"/>
      <c r="AB1042" s="9" t="s">
        <v>653</v>
      </c>
      <c r="AC1042" s="9"/>
      <c r="AD1042" s="35">
        <v>8081</v>
      </c>
      <c r="AE1042" s="366"/>
      <c r="AF1042" s="366"/>
      <c r="AG1042" s="366"/>
      <c r="AH1042" s="366"/>
      <c r="AI1042" s="366"/>
      <c r="AJ1042" s="366"/>
      <c r="AM1042" s="367">
        <v>0</v>
      </c>
      <c r="AN1042" s="367">
        <v>0</v>
      </c>
      <c r="AO1042" s="367">
        <v>0</v>
      </c>
      <c r="AP1042" s="367">
        <v>0</v>
      </c>
      <c r="AQ1042" s="367">
        <v>0</v>
      </c>
      <c r="AR1042" s="366"/>
      <c r="AU1042" s="367">
        <v>0</v>
      </c>
      <c r="AV1042" s="367">
        <v>0</v>
      </c>
      <c r="AW1042" s="367">
        <v>0</v>
      </c>
      <c r="AX1042" s="367">
        <v>0</v>
      </c>
      <c r="AY1042" s="367">
        <v>0</v>
      </c>
      <c r="AZ1042" s="366"/>
    </row>
    <row r="1043" spans="2:52">
      <c r="B1043" s="9" t="s">
        <v>802</v>
      </c>
      <c r="C1043" s="9"/>
      <c r="D1043" s="37">
        <v>8322</v>
      </c>
      <c r="E1043" s="13">
        <v>1</v>
      </c>
      <c r="F1043" s="13">
        <v>1</v>
      </c>
      <c r="G1043" s="13"/>
      <c r="H1043" s="13"/>
      <c r="I1043" s="13">
        <v>1</v>
      </c>
      <c r="J1043" s="9"/>
      <c r="K1043" s="315"/>
      <c r="L1043" s="315"/>
      <c r="M1043" s="114">
        <v>338.34</v>
      </c>
      <c r="N1043" s="114">
        <v>225.76</v>
      </c>
      <c r="O1043" s="114">
        <v>0</v>
      </c>
      <c r="P1043" s="114">
        <v>0</v>
      </c>
      <c r="Q1043" s="114">
        <v>82.73</v>
      </c>
      <c r="R1043" s="9"/>
      <c r="U1043" s="114">
        <v>84.59</v>
      </c>
      <c r="V1043" s="114">
        <v>56.44</v>
      </c>
      <c r="W1043" s="114">
        <v>0</v>
      </c>
      <c r="X1043" s="114">
        <v>0</v>
      </c>
      <c r="Y1043" s="114">
        <v>16.55</v>
      </c>
      <c r="Z1043" s="9"/>
      <c r="AB1043" s="9" t="s">
        <v>653</v>
      </c>
      <c r="AC1043" s="9"/>
      <c r="AD1043" s="35">
        <v>8095</v>
      </c>
      <c r="AE1043" s="366">
        <v>16</v>
      </c>
      <c r="AF1043" s="366">
        <v>15</v>
      </c>
      <c r="AG1043" s="366">
        <v>15</v>
      </c>
      <c r="AH1043" s="366">
        <v>15</v>
      </c>
      <c r="AI1043" s="366">
        <v>16</v>
      </c>
      <c r="AJ1043" s="366"/>
      <c r="AM1043" s="367">
        <v>2318.64</v>
      </c>
      <c r="AN1043" s="367">
        <v>672.07</v>
      </c>
      <c r="AO1043" s="367">
        <v>1723.46</v>
      </c>
      <c r="AP1043" s="367">
        <v>1723.26</v>
      </c>
      <c r="AQ1043" s="367">
        <v>11185.95</v>
      </c>
      <c r="AR1043" s="366"/>
      <c r="AU1043" s="367">
        <v>31.76</v>
      </c>
      <c r="AV1043" s="367">
        <v>8.9600000000000009</v>
      </c>
      <c r="AW1043" s="367">
        <v>22.68</v>
      </c>
      <c r="AX1043" s="367">
        <v>24.27</v>
      </c>
      <c r="AY1043" s="367">
        <v>141.59</v>
      </c>
      <c r="AZ1043" s="366"/>
    </row>
    <row r="1044" spans="2:52">
      <c r="B1044" s="9" t="s">
        <v>684</v>
      </c>
      <c r="C1044" s="9"/>
      <c r="D1044" s="37">
        <v>8232</v>
      </c>
      <c r="E1044" s="13">
        <v>337</v>
      </c>
      <c r="F1044" s="13">
        <v>218</v>
      </c>
      <c r="G1044" s="13">
        <v>168</v>
      </c>
      <c r="H1044" s="13">
        <v>111</v>
      </c>
      <c r="I1044" s="13">
        <v>130</v>
      </c>
      <c r="J1044" s="9"/>
      <c r="K1044" s="315"/>
      <c r="L1044" s="315"/>
      <c r="M1044" s="114">
        <v>33067.800000000003</v>
      </c>
      <c r="N1044" s="114">
        <v>20710.169999999998</v>
      </c>
      <c r="O1044" s="114">
        <v>17380.53</v>
      </c>
      <c r="P1044" s="114">
        <v>8519.93</v>
      </c>
      <c r="Q1044" s="114">
        <v>16343.99</v>
      </c>
      <c r="R1044" s="9"/>
      <c r="U1044" s="114">
        <v>44.33</v>
      </c>
      <c r="V1044" s="114">
        <v>28.72</v>
      </c>
      <c r="W1044" s="114">
        <v>24.51</v>
      </c>
      <c r="X1044" s="114">
        <v>12.49</v>
      </c>
      <c r="Y1044" s="114">
        <v>22.57</v>
      </c>
      <c r="Z1044" s="9"/>
      <c r="AB1044" s="9" t="s">
        <v>568</v>
      </c>
      <c r="AC1044" s="9"/>
      <c r="AD1044" s="35">
        <v>8270</v>
      </c>
      <c r="AE1044" s="366">
        <v>23</v>
      </c>
      <c r="AF1044" s="366">
        <v>14</v>
      </c>
      <c r="AG1044" s="366">
        <v>10</v>
      </c>
      <c r="AH1044" s="366">
        <v>9</v>
      </c>
      <c r="AI1044" s="366">
        <v>5</v>
      </c>
      <c r="AJ1044" s="366"/>
      <c r="AM1044" s="367">
        <v>7418.15</v>
      </c>
      <c r="AN1044" s="367">
        <v>-511.87</v>
      </c>
      <c r="AO1044" s="367">
        <v>204.03</v>
      </c>
      <c r="AP1044" s="367">
        <v>263.92</v>
      </c>
      <c r="AQ1044" s="367">
        <v>-47.98</v>
      </c>
      <c r="AR1044" s="366"/>
      <c r="AU1044" s="367">
        <v>40.76</v>
      </c>
      <c r="AV1044" s="367">
        <v>-2.8</v>
      </c>
      <c r="AW1044" s="367">
        <v>1.21</v>
      </c>
      <c r="AX1044" s="367">
        <v>1.49</v>
      </c>
      <c r="AY1044" s="367">
        <v>-0.27</v>
      </c>
      <c r="AZ1044" s="366"/>
    </row>
    <row r="1045" spans="2:52">
      <c r="B1045" s="9" t="s">
        <v>456</v>
      </c>
      <c r="C1045" s="9"/>
      <c r="D1045" s="37">
        <v>8232</v>
      </c>
      <c r="E1045" s="13">
        <v>1816</v>
      </c>
      <c r="F1045" s="13">
        <v>1154</v>
      </c>
      <c r="G1045" s="13">
        <v>878</v>
      </c>
      <c r="H1045" s="13">
        <v>630</v>
      </c>
      <c r="I1045" s="13">
        <v>789</v>
      </c>
      <c r="J1045" s="9"/>
      <c r="K1045" s="315"/>
      <c r="L1045" s="315"/>
      <c r="M1045" s="114">
        <v>193379.67</v>
      </c>
      <c r="N1045" s="114">
        <v>128482.34</v>
      </c>
      <c r="O1045" s="114">
        <v>104102.22</v>
      </c>
      <c r="P1045" s="114">
        <v>63344.56</v>
      </c>
      <c r="Q1045" s="114">
        <v>178555.87</v>
      </c>
      <c r="R1045" s="9"/>
      <c r="U1045" s="114">
        <v>39.1</v>
      </c>
      <c r="V1045" s="114">
        <v>26.53</v>
      </c>
      <c r="W1045" s="114">
        <v>21.65</v>
      </c>
      <c r="X1045" s="114">
        <v>13.39</v>
      </c>
      <c r="Y1045" s="114">
        <v>35.68</v>
      </c>
      <c r="Z1045" s="9"/>
      <c r="AB1045" s="9" t="s">
        <v>572</v>
      </c>
      <c r="AC1045" s="9"/>
      <c r="AD1045" s="35">
        <v>8096</v>
      </c>
      <c r="AE1045" s="366"/>
      <c r="AF1045" s="366"/>
      <c r="AG1045" s="366"/>
      <c r="AH1045" s="366"/>
      <c r="AI1045" s="366"/>
      <c r="AJ1045" s="366"/>
      <c r="AM1045" s="367">
        <v>0</v>
      </c>
      <c r="AN1045" s="367">
        <v>0</v>
      </c>
      <c r="AO1045" s="367"/>
      <c r="AP1045" s="367">
        <v>0</v>
      </c>
      <c r="AQ1045" s="367">
        <v>-50.34</v>
      </c>
      <c r="AR1045" s="366"/>
      <c r="AU1045" s="367">
        <v>0</v>
      </c>
      <c r="AV1045" s="367">
        <v>0</v>
      </c>
      <c r="AW1045" s="367"/>
      <c r="AX1045" s="367">
        <v>0</v>
      </c>
      <c r="AY1045" s="367">
        <v>-50.34</v>
      </c>
      <c r="AZ1045" s="366"/>
    </row>
    <row r="1046" spans="2:52">
      <c r="B1046" s="9" t="s">
        <v>803</v>
      </c>
      <c r="C1046" s="9"/>
      <c r="D1046" s="37">
        <v>8318</v>
      </c>
      <c r="E1046" s="13"/>
      <c r="F1046" s="13"/>
      <c r="G1046" s="13"/>
      <c r="H1046" s="13"/>
      <c r="I1046" s="13"/>
      <c r="J1046" s="9"/>
      <c r="K1046" s="315"/>
      <c r="L1046" s="315"/>
      <c r="M1046" s="114">
        <v>0</v>
      </c>
      <c r="N1046" s="114">
        <v>0</v>
      </c>
      <c r="O1046" s="114">
        <v>0</v>
      </c>
      <c r="P1046" s="114">
        <v>0</v>
      </c>
      <c r="Q1046" s="114">
        <v>0</v>
      </c>
      <c r="R1046" s="9"/>
      <c r="U1046" s="114">
        <v>0</v>
      </c>
      <c r="V1046" s="114">
        <v>0</v>
      </c>
      <c r="W1046" s="114">
        <v>0</v>
      </c>
      <c r="X1046" s="114">
        <v>0</v>
      </c>
      <c r="Y1046" s="114">
        <v>0</v>
      </c>
      <c r="Z1046" s="9"/>
      <c r="AB1046" s="9" t="s">
        <v>572</v>
      </c>
      <c r="AC1046" s="9"/>
      <c r="AD1046" s="35">
        <v>8098</v>
      </c>
      <c r="AE1046" s="366">
        <v>93</v>
      </c>
      <c r="AF1046" s="366">
        <v>40</v>
      </c>
      <c r="AG1046" s="366">
        <v>35</v>
      </c>
      <c r="AH1046" s="366">
        <v>26</v>
      </c>
      <c r="AI1046" s="366">
        <v>22</v>
      </c>
      <c r="AJ1046" s="366"/>
      <c r="AM1046" s="367">
        <v>29497.52</v>
      </c>
      <c r="AN1046" s="367">
        <v>2262.75</v>
      </c>
      <c r="AO1046" s="367">
        <v>349.49</v>
      </c>
      <c r="AP1046" s="367">
        <v>994.54</v>
      </c>
      <c r="AQ1046" s="367">
        <v>4531.7299999999996</v>
      </c>
      <c r="AR1046" s="366"/>
      <c r="AU1046" s="367">
        <v>59.83</v>
      </c>
      <c r="AV1046" s="367">
        <v>4.67</v>
      </c>
      <c r="AW1046" s="367">
        <v>0.7</v>
      </c>
      <c r="AX1046" s="367">
        <v>2.09</v>
      </c>
      <c r="AY1046" s="367">
        <v>8.94</v>
      </c>
      <c r="AZ1046" s="366"/>
    </row>
    <row r="1047" spans="2:52">
      <c r="B1047" s="9" t="s">
        <v>458</v>
      </c>
      <c r="C1047" s="9"/>
      <c r="D1047" s="37">
        <v>8205</v>
      </c>
      <c r="E1047" s="13">
        <v>1</v>
      </c>
      <c r="F1047" s="13"/>
      <c r="G1047" s="13"/>
      <c r="H1047" s="13"/>
      <c r="I1047" s="13"/>
      <c r="J1047" s="9"/>
      <c r="K1047" s="315"/>
      <c r="L1047" s="315"/>
      <c r="M1047" s="114">
        <v>4.4800000000000004</v>
      </c>
      <c r="N1047" s="114">
        <v>0</v>
      </c>
      <c r="O1047" s="114">
        <v>0</v>
      </c>
      <c r="P1047" s="114">
        <v>0</v>
      </c>
      <c r="Q1047" s="114">
        <v>0</v>
      </c>
      <c r="R1047" s="9"/>
      <c r="U1047" s="114">
        <v>2.2400000000000002</v>
      </c>
      <c r="V1047" s="114">
        <v>0</v>
      </c>
      <c r="W1047" s="114">
        <v>0</v>
      </c>
      <c r="X1047" s="114">
        <v>0</v>
      </c>
      <c r="Y1047" s="114">
        <v>0</v>
      </c>
      <c r="Z1047" s="9"/>
      <c r="AB1047" s="9"/>
      <c r="AC1047" s="9"/>
      <c r="AD1047" s="35"/>
      <c r="AE1047" s="366"/>
      <c r="AF1047" s="366"/>
      <c r="AG1047" s="366"/>
      <c r="AH1047" s="366"/>
      <c r="AI1047" s="366"/>
      <c r="AJ1047" s="366"/>
      <c r="AM1047" s="367"/>
      <c r="AN1047" s="367"/>
      <c r="AO1047" s="367"/>
      <c r="AP1047" s="367"/>
      <c r="AQ1047" s="367"/>
      <c r="AR1047" s="366"/>
      <c r="AU1047" s="367"/>
      <c r="AV1047" s="367"/>
      <c r="AW1047" s="367"/>
      <c r="AX1047" s="367"/>
      <c r="AY1047" s="367"/>
      <c r="AZ1047" s="366"/>
    </row>
    <row r="1048" spans="2:52">
      <c r="B1048" s="9" t="s">
        <v>458</v>
      </c>
      <c r="C1048" s="9"/>
      <c r="D1048" s="37">
        <v>8215</v>
      </c>
      <c r="E1048" s="13"/>
      <c r="F1048" s="13"/>
      <c r="G1048" s="13"/>
      <c r="H1048" s="13"/>
      <c r="I1048" s="13"/>
      <c r="J1048" s="9"/>
      <c r="K1048" s="315"/>
      <c r="L1048" s="315"/>
      <c r="M1048" s="114">
        <v>0</v>
      </c>
      <c r="N1048" s="114"/>
      <c r="O1048" s="114"/>
      <c r="P1048" s="114"/>
      <c r="Q1048" s="114"/>
      <c r="R1048" s="9"/>
      <c r="U1048" s="114">
        <v>0</v>
      </c>
      <c r="V1048" s="114"/>
      <c r="W1048" s="114"/>
      <c r="X1048" s="114"/>
      <c r="Y1048" s="114"/>
      <c r="Z1048" s="9"/>
      <c r="AB1048" s="9"/>
      <c r="AC1048" s="9"/>
      <c r="AD1048" s="35"/>
      <c r="AE1048" s="366"/>
      <c r="AF1048" s="366"/>
      <c r="AG1048" s="366"/>
      <c r="AH1048" s="366"/>
      <c r="AI1048" s="366"/>
      <c r="AJ1048" s="366"/>
      <c r="AM1048" s="367"/>
      <c r="AN1048" s="367"/>
      <c r="AO1048" s="367"/>
      <c r="AP1048" s="367"/>
      <c r="AQ1048" s="367"/>
      <c r="AR1048" s="366"/>
      <c r="AU1048" s="367"/>
      <c r="AV1048" s="367"/>
      <c r="AW1048" s="367"/>
      <c r="AX1048" s="367"/>
      <c r="AY1048" s="367"/>
      <c r="AZ1048" s="366"/>
    </row>
    <row r="1049" spans="2:52">
      <c r="B1049" s="9" t="s">
        <v>458</v>
      </c>
      <c r="C1049" s="9"/>
      <c r="D1049" s="37">
        <v>8240</v>
      </c>
      <c r="E1049" s="13">
        <v>177</v>
      </c>
      <c r="F1049" s="13">
        <v>94</v>
      </c>
      <c r="G1049" s="13">
        <v>62</v>
      </c>
      <c r="H1049" s="13">
        <v>51</v>
      </c>
      <c r="I1049" s="13">
        <v>51</v>
      </c>
      <c r="J1049" s="9"/>
      <c r="K1049" s="315"/>
      <c r="L1049" s="315"/>
      <c r="M1049" s="114">
        <v>10647.15</v>
      </c>
      <c r="N1049" s="114">
        <v>11787.1</v>
      </c>
      <c r="O1049" s="114">
        <v>7148.46</v>
      </c>
      <c r="P1049" s="114">
        <v>6154.88</v>
      </c>
      <c r="Q1049" s="114">
        <v>6793.86</v>
      </c>
      <c r="R1049" s="9"/>
      <c r="U1049" s="114">
        <v>11.3</v>
      </c>
      <c r="V1049" s="114">
        <v>12.47</v>
      </c>
      <c r="W1049" s="114">
        <v>7.88</v>
      </c>
      <c r="X1049" s="114">
        <v>7.08</v>
      </c>
      <c r="Y1049" s="114">
        <v>7.2</v>
      </c>
      <c r="Z1049" s="9"/>
      <c r="AB1049" s="9"/>
      <c r="AC1049" s="9"/>
      <c r="AD1049" s="35"/>
      <c r="AE1049" s="366"/>
      <c r="AF1049" s="366"/>
      <c r="AG1049" s="366"/>
      <c r="AH1049" s="366"/>
      <c r="AI1049" s="366"/>
      <c r="AJ1049" s="366"/>
      <c r="AM1049" s="367"/>
      <c r="AN1049" s="367"/>
      <c r="AO1049" s="367"/>
      <c r="AP1049" s="367"/>
      <c r="AQ1049" s="367"/>
      <c r="AR1049" s="366"/>
      <c r="AU1049" s="367"/>
      <c r="AV1049" s="367"/>
      <c r="AW1049" s="367"/>
      <c r="AX1049" s="367"/>
      <c r="AY1049" s="367"/>
      <c r="AZ1049" s="366"/>
    </row>
    <row r="1050" spans="2:52">
      <c r="B1050" s="9" t="s">
        <v>458</v>
      </c>
      <c r="C1050" s="9"/>
      <c r="D1050" s="37">
        <v>8241</v>
      </c>
      <c r="E1050" s="13">
        <v>1</v>
      </c>
      <c r="F1050" s="13">
        <v>1</v>
      </c>
      <c r="G1050" s="13">
        <v>1</v>
      </c>
      <c r="H1050" s="13">
        <v>1</v>
      </c>
      <c r="I1050" s="13">
        <v>1</v>
      </c>
      <c r="J1050" s="9"/>
      <c r="K1050" s="315"/>
      <c r="L1050" s="315"/>
      <c r="M1050" s="114">
        <v>4.6399999999999997</v>
      </c>
      <c r="N1050" s="114">
        <v>4.4800000000000004</v>
      </c>
      <c r="O1050" s="114">
        <v>5.28</v>
      </c>
      <c r="P1050" s="114">
        <v>4.8</v>
      </c>
      <c r="Q1050" s="114">
        <v>118.11</v>
      </c>
      <c r="R1050" s="9"/>
      <c r="U1050" s="114">
        <v>4.6399999999999997</v>
      </c>
      <c r="V1050" s="114">
        <v>4.4800000000000004</v>
      </c>
      <c r="W1050" s="114">
        <v>5.28</v>
      </c>
      <c r="X1050" s="114">
        <v>4.8</v>
      </c>
      <c r="Y1050" s="114">
        <v>118.11</v>
      </c>
      <c r="Z1050" s="9"/>
      <c r="AB1050" s="9"/>
      <c r="AC1050" s="9"/>
      <c r="AD1050" s="35"/>
      <c r="AE1050" s="366"/>
      <c r="AF1050" s="366"/>
      <c r="AG1050" s="366"/>
      <c r="AH1050" s="366"/>
      <c r="AI1050" s="366"/>
      <c r="AJ1050" s="366"/>
      <c r="AM1050" s="367"/>
      <c r="AN1050" s="367"/>
      <c r="AO1050" s="367"/>
      <c r="AP1050" s="367"/>
      <c r="AQ1050" s="367"/>
      <c r="AR1050" s="366"/>
      <c r="AU1050" s="367"/>
      <c r="AV1050" s="367"/>
      <c r="AW1050" s="367"/>
      <c r="AX1050" s="367"/>
      <c r="AY1050" s="367"/>
      <c r="AZ1050" s="366"/>
    </row>
    <row r="1051" spans="2:52">
      <c r="B1051" s="9" t="s">
        <v>685</v>
      </c>
      <c r="C1051" s="9"/>
      <c r="D1051" s="37">
        <v>8201</v>
      </c>
      <c r="E1051" s="13"/>
      <c r="F1051" s="13"/>
      <c r="G1051" s="13"/>
      <c r="H1051" s="13"/>
      <c r="I1051" s="13"/>
      <c r="J1051" s="9"/>
      <c r="K1051" s="315"/>
      <c r="L1051" s="315"/>
      <c r="M1051" s="114">
        <v>0</v>
      </c>
      <c r="N1051" s="114">
        <v>0</v>
      </c>
      <c r="O1051" s="114">
        <v>0</v>
      </c>
      <c r="P1051" s="114">
        <v>0</v>
      </c>
      <c r="Q1051" s="114">
        <v>0</v>
      </c>
      <c r="R1051" s="9"/>
      <c r="U1051" s="114">
        <v>0</v>
      </c>
      <c r="V1051" s="114">
        <v>0</v>
      </c>
      <c r="W1051" s="114">
        <v>0</v>
      </c>
      <c r="X1051" s="114">
        <v>0</v>
      </c>
      <c r="Y1051" s="114">
        <v>0</v>
      </c>
      <c r="Z1051" s="9"/>
      <c r="AB1051" s="9"/>
      <c r="AC1051" s="9"/>
      <c r="AD1051" s="35"/>
      <c r="AE1051" s="366"/>
      <c r="AF1051" s="366"/>
      <c r="AG1051" s="366"/>
      <c r="AH1051" s="366"/>
      <c r="AI1051" s="366"/>
      <c r="AJ1051" s="366"/>
      <c r="AM1051" s="367"/>
      <c r="AN1051" s="367"/>
      <c r="AO1051" s="367"/>
      <c r="AP1051" s="367"/>
      <c r="AQ1051" s="367"/>
      <c r="AR1051" s="366"/>
      <c r="AU1051" s="367"/>
      <c r="AV1051" s="367"/>
      <c r="AW1051" s="367"/>
      <c r="AX1051" s="367"/>
      <c r="AY1051" s="367"/>
      <c r="AZ1051" s="366"/>
    </row>
    <row r="1052" spans="2:52">
      <c r="B1052" s="9" t="s">
        <v>685</v>
      </c>
      <c r="C1052" s="9"/>
      <c r="D1052" s="37">
        <v>8240</v>
      </c>
      <c r="E1052" s="13">
        <v>25</v>
      </c>
      <c r="F1052" s="13">
        <v>14</v>
      </c>
      <c r="G1052" s="13">
        <v>12</v>
      </c>
      <c r="H1052" s="13">
        <v>9</v>
      </c>
      <c r="I1052" s="13">
        <v>10</v>
      </c>
      <c r="J1052" s="9"/>
      <c r="K1052" s="315"/>
      <c r="L1052" s="315"/>
      <c r="M1052" s="114">
        <v>1676.38</v>
      </c>
      <c r="N1052" s="114">
        <v>1337.78</v>
      </c>
      <c r="O1052" s="114">
        <v>1649.63</v>
      </c>
      <c r="P1052" s="114">
        <v>1296.52</v>
      </c>
      <c r="Q1052" s="114">
        <v>1287.75</v>
      </c>
      <c r="R1052" s="9"/>
      <c r="U1052" s="114">
        <v>11.1</v>
      </c>
      <c r="V1052" s="114">
        <v>9.1</v>
      </c>
      <c r="W1052" s="114">
        <v>11.78</v>
      </c>
      <c r="X1052" s="114">
        <v>9.33</v>
      </c>
      <c r="Y1052" s="114">
        <v>8.82</v>
      </c>
      <c r="Z1052" s="9"/>
      <c r="AB1052" s="9"/>
      <c r="AC1052" s="9"/>
      <c r="AD1052" s="35"/>
      <c r="AE1052" s="366"/>
      <c r="AF1052" s="366"/>
      <c r="AG1052" s="366"/>
      <c r="AH1052" s="366"/>
      <c r="AI1052" s="366"/>
      <c r="AJ1052" s="366"/>
      <c r="AM1052" s="367"/>
      <c r="AN1052" s="367"/>
      <c r="AO1052" s="367"/>
      <c r="AP1052" s="367"/>
      <c r="AQ1052" s="367"/>
      <c r="AR1052" s="366"/>
      <c r="AU1052" s="367"/>
      <c r="AV1052" s="367"/>
      <c r="AW1052" s="367"/>
      <c r="AX1052" s="367"/>
      <c r="AY1052" s="367"/>
      <c r="AZ1052" s="366"/>
    </row>
    <row r="1053" spans="2:52">
      <c r="B1053" s="9" t="s">
        <v>459</v>
      </c>
      <c r="C1053" s="9"/>
      <c r="D1053" s="37">
        <v>8344</v>
      </c>
      <c r="E1053" s="13">
        <v>3</v>
      </c>
      <c r="F1053" s="13">
        <v>2</v>
      </c>
      <c r="G1053" s="13">
        <v>2</v>
      </c>
      <c r="H1053" s="13">
        <v>2</v>
      </c>
      <c r="I1053" s="13">
        <v>3</v>
      </c>
      <c r="J1053" s="9"/>
      <c r="K1053" s="315"/>
      <c r="L1053" s="315"/>
      <c r="M1053" s="114">
        <v>174.86</v>
      </c>
      <c r="N1053" s="114">
        <v>289.11</v>
      </c>
      <c r="O1053" s="114">
        <v>117.79</v>
      </c>
      <c r="P1053" s="114">
        <v>296.64999999999998</v>
      </c>
      <c r="Q1053" s="114">
        <v>534.24</v>
      </c>
      <c r="R1053" s="9"/>
      <c r="U1053" s="114">
        <v>15.9</v>
      </c>
      <c r="V1053" s="114">
        <v>26.28</v>
      </c>
      <c r="W1053" s="114">
        <v>10.71</v>
      </c>
      <c r="X1053" s="114">
        <v>26.97</v>
      </c>
      <c r="Y1053" s="114">
        <v>38.159999999999997</v>
      </c>
      <c r="Z1053" s="9"/>
      <c r="AB1053" s="9"/>
      <c r="AC1053" s="9"/>
      <c r="AD1053" s="35"/>
      <c r="AE1053" s="366"/>
      <c r="AF1053" s="366"/>
      <c r="AG1053" s="366"/>
      <c r="AH1053" s="366"/>
      <c r="AI1053" s="366"/>
      <c r="AJ1053" s="366"/>
      <c r="AM1053" s="367"/>
      <c r="AN1053" s="367"/>
      <c r="AO1053" s="367"/>
      <c r="AP1053" s="367"/>
      <c r="AQ1053" s="367"/>
      <c r="AR1053" s="366"/>
      <c r="AU1053" s="367"/>
      <c r="AV1053" s="367"/>
      <c r="AW1053" s="367"/>
      <c r="AX1053" s="367"/>
      <c r="AY1053" s="367"/>
      <c r="AZ1053" s="366"/>
    </row>
    <row r="1054" spans="2:52">
      <c r="B1054" s="9" t="s">
        <v>804</v>
      </c>
      <c r="C1054" s="9"/>
      <c r="D1054" s="37">
        <v>8348</v>
      </c>
      <c r="E1054" s="13">
        <v>1</v>
      </c>
      <c r="F1054" s="13">
        <v>1</v>
      </c>
      <c r="G1054" s="13"/>
      <c r="H1054" s="13"/>
      <c r="I1054" s="13"/>
      <c r="J1054" s="9"/>
      <c r="K1054" s="315"/>
      <c r="L1054" s="315"/>
      <c r="M1054" s="114">
        <v>-33.840000000000003</v>
      </c>
      <c r="N1054" s="114">
        <v>-74.97</v>
      </c>
      <c r="O1054" s="114">
        <v>-1.2</v>
      </c>
      <c r="P1054" s="114">
        <v>0</v>
      </c>
      <c r="Q1054" s="114">
        <v>-22.08</v>
      </c>
      <c r="R1054" s="9"/>
      <c r="U1054" s="114">
        <v>-4.2300000000000004</v>
      </c>
      <c r="V1054" s="114">
        <v>-8.33</v>
      </c>
      <c r="W1054" s="114">
        <v>-0.13</v>
      </c>
      <c r="X1054" s="114">
        <v>0</v>
      </c>
      <c r="Y1054" s="114">
        <v>-2.4500000000000002</v>
      </c>
      <c r="Z1054" s="9"/>
      <c r="AB1054" s="9"/>
      <c r="AC1054" s="9"/>
      <c r="AD1054" s="35"/>
      <c r="AE1054" s="366"/>
      <c r="AF1054" s="366"/>
      <c r="AG1054" s="366"/>
      <c r="AH1054" s="366"/>
      <c r="AI1054" s="366"/>
      <c r="AJ1054" s="366"/>
      <c r="AM1054" s="367"/>
      <c r="AN1054" s="367"/>
      <c r="AO1054" s="367"/>
      <c r="AP1054" s="367"/>
      <c r="AQ1054" s="367"/>
      <c r="AR1054" s="366"/>
      <c r="AU1054" s="367"/>
      <c r="AV1054" s="367"/>
      <c r="AW1054" s="367"/>
      <c r="AX1054" s="367"/>
      <c r="AY1054" s="367"/>
      <c r="AZ1054" s="366"/>
    </row>
    <row r="1055" spans="2:52">
      <c r="B1055" s="9" t="s">
        <v>460</v>
      </c>
      <c r="C1055" s="9"/>
      <c r="D1055" s="37">
        <v>8348</v>
      </c>
      <c r="E1055" s="13">
        <v>33</v>
      </c>
      <c r="F1055" s="13">
        <v>22</v>
      </c>
      <c r="G1055" s="13">
        <v>17</v>
      </c>
      <c r="H1055" s="13">
        <v>10</v>
      </c>
      <c r="I1055" s="13">
        <v>11</v>
      </c>
      <c r="J1055" s="9"/>
      <c r="K1055" s="315"/>
      <c r="L1055" s="315"/>
      <c r="M1055" s="114">
        <v>5835.81</v>
      </c>
      <c r="N1055" s="114">
        <v>2605</v>
      </c>
      <c r="O1055" s="114">
        <v>2332.41</v>
      </c>
      <c r="P1055" s="114">
        <v>1080.67</v>
      </c>
      <c r="Q1055" s="114">
        <v>5919.43</v>
      </c>
      <c r="R1055" s="9"/>
      <c r="U1055" s="114">
        <v>56.66</v>
      </c>
      <c r="V1055" s="114">
        <v>25.05</v>
      </c>
      <c r="W1055" s="114">
        <v>24.81</v>
      </c>
      <c r="X1055" s="114">
        <v>11.26</v>
      </c>
      <c r="Y1055" s="114">
        <v>56.92</v>
      </c>
      <c r="Z1055" s="9"/>
      <c r="AB1055" s="9"/>
      <c r="AC1055" s="9"/>
      <c r="AD1055" s="35"/>
      <c r="AE1055" s="366"/>
      <c r="AF1055" s="366"/>
      <c r="AG1055" s="366"/>
      <c r="AH1055" s="366"/>
      <c r="AI1055" s="366"/>
      <c r="AJ1055" s="366"/>
      <c r="AM1055" s="367"/>
      <c r="AN1055" s="367"/>
      <c r="AO1055" s="367"/>
      <c r="AP1055" s="367"/>
      <c r="AQ1055" s="367"/>
      <c r="AR1055" s="366"/>
      <c r="AU1055" s="367"/>
      <c r="AV1055" s="367"/>
      <c r="AW1055" s="367"/>
      <c r="AX1055" s="367"/>
      <c r="AY1055" s="367"/>
      <c r="AZ1055" s="366"/>
    </row>
    <row r="1056" spans="2:52">
      <c r="B1056" s="9" t="s">
        <v>805</v>
      </c>
      <c r="C1056" s="9"/>
      <c r="D1056" s="37">
        <v>8349</v>
      </c>
      <c r="E1056" s="13">
        <v>7</v>
      </c>
      <c r="F1056" s="13">
        <v>6</v>
      </c>
      <c r="G1056" s="13">
        <v>4</v>
      </c>
      <c r="H1056" s="13">
        <v>6</v>
      </c>
      <c r="I1056" s="13">
        <v>7</v>
      </c>
      <c r="J1056" s="9"/>
      <c r="K1056" s="315"/>
      <c r="L1056" s="315"/>
      <c r="M1056" s="114">
        <v>1609.13</v>
      </c>
      <c r="N1056" s="114">
        <v>1382.4</v>
      </c>
      <c r="O1056" s="114">
        <v>1152.24</v>
      </c>
      <c r="P1056" s="114">
        <v>1032.7</v>
      </c>
      <c r="Q1056" s="114">
        <v>7189.87</v>
      </c>
      <c r="R1056" s="9"/>
      <c r="U1056" s="114">
        <v>51.91</v>
      </c>
      <c r="V1056" s="114">
        <v>38.4</v>
      </c>
      <c r="W1056" s="114">
        <v>34.92</v>
      </c>
      <c r="X1056" s="114">
        <v>33.31</v>
      </c>
      <c r="Y1056" s="114">
        <v>211.47</v>
      </c>
      <c r="Z1056" s="9"/>
      <c r="AB1056" s="9"/>
      <c r="AC1056" s="9"/>
      <c r="AD1056" s="35"/>
      <c r="AE1056" s="366"/>
      <c r="AF1056" s="366"/>
      <c r="AG1056" s="366"/>
      <c r="AH1056" s="366"/>
      <c r="AI1056" s="366"/>
      <c r="AJ1056" s="366"/>
      <c r="AM1056" s="367"/>
      <c r="AN1056" s="367"/>
      <c r="AO1056" s="367"/>
      <c r="AP1056" s="367"/>
      <c r="AQ1056" s="367"/>
      <c r="AR1056" s="366"/>
      <c r="AU1056" s="367"/>
      <c r="AV1056" s="367"/>
      <c r="AW1056" s="367"/>
      <c r="AX1056" s="367"/>
      <c r="AY1056" s="367"/>
      <c r="AZ1056" s="366"/>
    </row>
    <row r="1057" spans="2:52">
      <c r="B1057" s="9" t="s">
        <v>462</v>
      </c>
      <c r="C1057" s="9"/>
      <c r="D1057" s="37">
        <v>8349</v>
      </c>
      <c r="E1057" s="13">
        <v>114</v>
      </c>
      <c r="F1057" s="13">
        <v>88</v>
      </c>
      <c r="G1057" s="13">
        <v>70</v>
      </c>
      <c r="H1057" s="13">
        <v>44</v>
      </c>
      <c r="I1057" s="13">
        <v>43</v>
      </c>
      <c r="J1057" s="9"/>
      <c r="K1057" s="315"/>
      <c r="L1057" s="315"/>
      <c r="M1057" s="114">
        <v>11782.04</v>
      </c>
      <c r="N1057" s="114">
        <v>10583.64</v>
      </c>
      <c r="O1057" s="114">
        <v>8282.4599999999991</v>
      </c>
      <c r="P1057" s="114">
        <v>3702.7</v>
      </c>
      <c r="Q1057" s="114">
        <v>12091.38</v>
      </c>
      <c r="R1057" s="9"/>
      <c r="U1057" s="114">
        <v>38.130000000000003</v>
      </c>
      <c r="V1057" s="114">
        <v>32.869999999999997</v>
      </c>
      <c r="W1057" s="114">
        <v>26.13</v>
      </c>
      <c r="X1057" s="114">
        <v>13.18</v>
      </c>
      <c r="Y1057" s="114">
        <v>37.549999999999997</v>
      </c>
      <c r="Z1057" s="9"/>
      <c r="AB1057" s="9"/>
      <c r="AC1057" s="9"/>
      <c r="AD1057" s="35"/>
      <c r="AE1057" s="366"/>
      <c r="AF1057" s="366"/>
      <c r="AG1057" s="366"/>
      <c r="AH1057" s="366"/>
      <c r="AI1057" s="366"/>
      <c r="AJ1057" s="366"/>
      <c r="AM1057" s="367"/>
      <c r="AN1057" s="367"/>
      <c r="AO1057" s="367"/>
      <c r="AP1057" s="367"/>
      <c r="AQ1057" s="367"/>
      <c r="AR1057" s="366"/>
      <c r="AU1057" s="367"/>
      <c r="AV1057" s="367"/>
      <c r="AW1057" s="367"/>
      <c r="AX1057" s="367"/>
      <c r="AY1057" s="367"/>
      <c r="AZ1057" s="366"/>
    </row>
    <row r="1058" spans="2:52">
      <c r="B1058" s="9" t="s">
        <v>686</v>
      </c>
      <c r="C1058" s="9"/>
      <c r="D1058" s="37">
        <v>8241</v>
      </c>
      <c r="E1058" s="13">
        <v>10</v>
      </c>
      <c r="F1058" s="13">
        <v>2</v>
      </c>
      <c r="G1058" s="13">
        <v>2</v>
      </c>
      <c r="H1058" s="13">
        <v>1</v>
      </c>
      <c r="I1058" s="13">
        <v>1</v>
      </c>
      <c r="J1058" s="9"/>
      <c r="K1058" s="315"/>
      <c r="L1058" s="315"/>
      <c r="M1058" s="114">
        <v>1849.75</v>
      </c>
      <c r="N1058" s="114">
        <v>141.25</v>
      </c>
      <c r="O1058" s="114">
        <v>152.16999999999999</v>
      </c>
      <c r="P1058" s="114">
        <v>64.78</v>
      </c>
      <c r="Q1058" s="114">
        <v>-1066.95</v>
      </c>
      <c r="R1058" s="9"/>
      <c r="U1058" s="114">
        <v>46.24</v>
      </c>
      <c r="V1058" s="114">
        <v>3.36</v>
      </c>
      <c r="W1058" s="114">
        <v>5.64</v>
      </c>
      <c r="X1058" s="114">
        <v>1.85</v>
      </c>
      <c r="Y1058" s="114">
        <v>-26.67</v>
      </c>
      <c r="Z1058" s="9"/>
      <c r="AB1058" s="9"/>
      <c r="AC1058" s="9"/>
      <c r="AD1058" s="35"/>
      <c r="AE1058" s="366"/>
      <c r="AF1058" s="366"/>
      <c r="AG1058" s="366"/>
      <c r="AH1058" s="366"/>
      <c r="AI1058" s="366"/>
      <c r="AJ1058" s="366"/>
      <c r="AM1058" s="367"/>
      <c r="AN1058" s="367"/>
      <c r="AO1058" s="367"/>
      <c r="AP1058" s="367"/>
      <c r="AQ1058" s="367"/>
      <c r="AR1058" s="366"/>
      <c r="AU1058" s="367"/>
      <c r="AV1058" s="367"/>
      <c r="AW1058" s="367"/>
      <c r="AX1058" s="367"/>
      <c r="AY1058" s="367"/>
      <c r="AZ1058" s="366"/>
    </row>
    <row r="1059" spans="2:52">
      <c r="B1059" s="9" t="s">
        <v>463</v>
      </c>
      <c r="C1059" s="9"/>
      <c r="D1059" s="37">
        <v>8241</v>
      </c>
      <c r="E1059" s="13">
        <v>70</v>
      </c>
      <c r="F1059" s="13">
        <v>43</v>
      </c>
      <c r="G1059" s="13">
        <v>12</v>
      </c>
      <c r="H1059" s="13">
        <v>11</v>
      </c>
      <c r="I1059" s="13">
        <v>12</v>
      </c>
      <c r="J1059" s="9"/>
      <c r="K1059" s="315"/>
      <c r="L1059" s="315"/>
      <c r="M1059" s="114">
        <v>14491.39</v>
      </c>
      <c r="N1059" s="114">
        <v>11347.3</v>
      </c>
      <c r="O1059" s="114">
        <v>2817.3</v>
      </c>
      <c r="P1059" s="114">
        <v>1857.62</v>
      </c>
      <c r="Q1059" s="114">
        <v>11884.4</v>
      </c>
      <c r="R1059" s="9"/>
      <c r="U1059" s="114">
        <v>32.270000000000003</v>
      </c>
      <c r="V1059" s="114">
        <v>24.88</v>
      </c>
      <c r="W1059" s="114">
        <v>11.99</v>
      </c>
      <c r="X1059" s="114">
        <v>4.7</v>
      </c>
      <c r="Y1059" s="114">
        <v>25.95</v>
      </c>
      <c r="Z1059" s="9"/>
      <c r="AB1059" s="9"/>
      <c r="AC1059" s="9"/>
      <c r="AD1059" s="35"/>
      <c r="AE1059" s="366"/>
      <c r="AF1059" s="366"/>
      <c r="AG1059" s="366"/>
      <c r="AH1059" s="366"/>
      <c r="AI1059" s="366"/>
      <c r="AJ1059" s="366"/>
      <c r="AM1059" s="367"/>
      <c r="AN1059" s="367"/>
      <c r="AO1059" s="367"/>
      <c r="AP1059" s="367"/>
      <c r="AQ1059" s="367"/>
      <c r="AR1059" s="366"/>
      <c r="AU1059" s="367"/>
      <c r="AV1059" s="367"/>
      <c r="AW1059" s="367"/>
      <c r="AX1059" s="367"/>
      <c r="AY1059" s="367"/>
      <c r="AZ1059" s="366"/>
    </row>
    <row r="1060" spans="2:52">
      <c r="B1060" s="9" t="s">
        <v>464</v>
      </c>
      <c r="C1060" s="9"/>
      <c r="D1060" s="37">
        <v>8072</v>
      </c>
      <c r="E1060" s="13">
        <v>25</v>
      </c>
      <c r="F1060" s="13">
        <v>16</v>
      </c>
      <c r="G1060" s="13">
        <v>15</v>
      </c>
      <c r="H1060" s="13">
        <v>8</v>
      </c>
      <c r="I1060" s="13">
        <v>10</v>
      </c>
      <c r="J1060" s="9"/>
      <c r="K1060" s="315"/>
      <c r="L1060" s="315"/>
      <c r="M1060" s="114">
        <v>4370.16</v>
      </c>
      <c r="N1060" s="114">
        <v>3055.49</v>
      </c>
      <c r="O1060" s="114">
        <v>3073.49</v>
      </c>
      <c r="P1060" s="114">
        <v>1368.06</v>
      </c>
      <c r="Q1060" s="114">
        <v>1767.34</v>
      </c>
      <c r="R1060" s="9"/>
      <c r="U1060" s="114">
        <v>61.55</v>
      </c>
      <c r="V1060" s="114">
        <v>42.44</v>
      </c>
      <c r="W1060" s="114">
        <v>40.98</v>
      </c>
      <c r="X1060" s="114">
        <v>18.489999999999998</v>
      </c>
      <c r="Y1060" s="114">
        <v>23.56</v>
      </c>
      <c r="Z1060" s="9"/>
      <c r="AB1060" s="9"/>
      <c r="AC1060" s="9"/>
      <c r="AD1060" s="35"/>
      <c r="AE1060" s="366"/>
      <c r="AF1060" s="366"/>
      <c r="AG1060" s="366"/>
      <c r="AH1060" s="366"/>
      <c r="AI1060" s="366"/>
      <c r="AJ1060" s="366"/>
      <c r="AM1060" s="367"/>
      <c r="AN1060" s="367"/>
      <c r="AO1060" s="367"/>
      <c r="AP1060" s="367"/>
      <c r="AQ1060" s="367"/>
      <c r="AR1060" s="366"/>
      <c r="AU1060" s="367"/>
      <c r="AV1060" s="367"/>
      <c r="AW1060" s="367"/>
      <c r="AX1060" s="367"/>
      <c r="AY1060" s="367"/>
      <c r="AZ1060" s="366"/>
    </row>
    <row r="1061" spans="2:52">
      <c r="B1061" s="9" t="s">
        <v>646</v>
      </c>
      <c r="C1061" s="9"/>
      <c r="D1061" s="37">
        <v>8072</v>
      </c>
      <c r="E1061" s="13">
        <v>121</v>
      </c>
      <c r="F1061" s="13">
        <v>66</v>
      </c>
      <c r="G1061" s="13">
        <v>49</v>
      </c>
      <c r="H1061" s="13">
        <v>35</v>
      </c>
      <c r="I1061" s="13">
        <v>36</v>
      </c>
      <c r="J1061" s="9"/>
      <c r="K1061" s="315"/>
      <c r="L1061" s="315"/>
      <c r="M1061" s="114">
        <v>18576.82</v>
      </c>
      <c r="N1061" s="114">
        <v>9698.39</v>
      </c>
      <c r="O1061" s="114">
        <v>8877.98</v>
      </c>
      <c r="P1061" s="114">
        <v>3645.55</v>
      </c>
      <c r="Q1061" s="114">
        <v>4551.49</v>
      </c>
      <c r="R1061" s="9"/>
      <c r="U1061" s="114">
        <v>33.47</v>
      </c>
      <c r="V1061" s="114">
        <v>17.63</v>
      </c>
      <c r="W1061" s="114">
        <v>16.170000000000002</v>
      </c>
      <c r="X1061" s="114">
        <v>6.7</v>
      </c>
      <c r="Y1061" s="114">
        <v>8.14</v>
      </c>
      <c r="Z1061" s="9"/>
      <c r="AB1061" s="9"/>
      <c r="AC1061" s="9"/>
      <c r="AD1061" s="35"/>
      <c r="AE1061" s="366"/>
      <c r="AF1061" s="366"/>
      <c r="AG1061" s="366"/>
      <c r="AH1061" s="366"/>
      <c r="AI1061" s="366"/>
      <c r="AJ1061" s="366"/>
      <c r="AM1061" s="367"/>
      <c r="AN1061" s="367"/>
      <c r="AO1061" s="367"/>
      <c r="AP1061" s="367"/>
      <c r="AQ1061" s="367"/>
      <c r="AR1061" s="366"/>
      <c r="AU1061" s="367"/>
      <c r="AV1061" s="367"/>
      <c r="AW1061" s="367"/>
      <c r="AX1061" s="367"/>
      <c r="AY1061" s="367"/>
      <c r="AZ1061" s="366"/>
    </row>
    <row r="1062" spans="2:52">
      <c r="B1062" s="9" t="s">
        <v>806</v>
      </c>
      <c r="C1062" s="9"/>
      <c r="D1062" s="37">
        <v>8072</v>
      </c>
      <c r="E1062" s="13">
        <v>1</v>
      </c>
      <c r="F1062" s="13">
        <v>1</v>
      </c>
      <c r="G1062" s="13"/>
      <c r="H1062" s="13"/>
      <c r="I1062" s="13"/>
      <c r="J1062" s="9"/>
      <c r="K1062" s="315"/>
      <c r="L1062" s="315"/>
      <c r="M1062" s="114">
        <v>303.66000000000003</v>
      </c>
      <c r="N1062" s="114">
        <v>0.89</v>
      </c>
      <c r="O1062" s="114">
        <v>0</v>
      </c>
      <c r="P1062" s="114">
        <v>0</v>
      </c>
      <c r="Q1062" s="114">
        <v>0</v>
      </c>
      <c r="R1062" s="9"/>
      <c r="U1062" s="114">
        <v>60.73</v>
      </c>
      <c r="V1062" s="114">
        <v>0.18</v>
      </c>
      <c r="W1062" s="114">
        <v>0</v>
      </c>
      <c r="X1062" s="114">
        <v>0</v>
      </c>
      <c r="Y1062" s="114">
        <v>0</v>
      </c>
      <c r="Z1062" s="9"/>
      <c r="AB1062" s="9"/>
      <c r="AC1062" s="9"/>
      <c r="AD1062" s="35"/>
      <c r="AE1062" s="366"/>
      <c r="AF1062" s="366"/>
      <c r="AG1062" s="366"/>
      <c r="AH1062" s="366"/>
      <c r="AI1062" s="366"/>
      <c r="AJ1062" s="366"/>
      <c r="AM1062" s="367"/>
      <c r="AN1062" s="367"/>
      <c r="AO1062" s="367"/>
      <c r="AP1062" s="367"/>
      <c r="AQ1062" s="367"/>
      <c r="AR1062" s="366"/>
      <c r="AU1062" s="367"/>
      <c r="AV1062" s="367"/>
      <c r="AW1062" s="367"/>
      <c r="AX1062" s="367"/>
      <c r="AY1062" s="367"/>
      <c r="AZ1062" s="366"/>
    </row>
    <row r="1063" spans="2:52">
      <c r="B1063" s="9" t="s">
        <v>807</v>
      </c>
      <c r="C1063" s="9"/>
      <c r="D1063" s="37">
        <v>8302</v>
      </c>
      <c r="E1063" s="13"/>
      <c r="F1063" s="13"/>
      <c r="G1063" s="13"/>
      <c r="H1063" s="13"/>
      <c r="I1063" s="13"/>
      <c r="J1063" s="9"/>
      <c r="K1063" s="315"/>
      <c r="L1063" s="315"/>
      <c r="M1063" s="114">
        <v>0</v>
      </c>
      <c r="N1063" s="114">
        <v>0</v>
      </c>
      <c r="O1063" s="114">
        <v>0</v>
      </c>
      <c r="P1063" s="114">
        <v>0</v>
      </c>
      <c r="Q1063" s="114">
        <v>0</v>
      </c>
      <c r="R1063" s="9"/>
      <c r="U1063" s="114">
        <v>0</v>
      </c>
      <c r="V1063" s="114">
        <v>0</v>
      </c>
      <c r="W1063" s="114">
        <v>0</v>
      </c>
      <c r="X1063" s="114">
        <v>0</v>
      </c>
      <c r="Y1063" s="114">
        <v>0</v>
      </c>
      <c r="Z1063" s="9"/>
      <c r="AB1063" s="9"/>
      <c r="AC1063" s="9"/>
      <c r="AD1063" s="35"/>
      <c r="AE1063" s="366"/>
      <c r="AF1063" s="366"/>
      <c r="AG1063" s="366"/>
      <c r="AH1063" s="366"/>
      <c r="AI1063" s="366"/>
      <c r="AJ1063" s="366"/>
      <c r="AM1063" s="367"/>
      <c r="AN1063" s="367"/>
      <c r="AO1063" s="367"/>
      <c r="AP1063" s="367"/>
      <c r="AQ1063" s="367"/>
      <c r="AR1063" s="366"/>
      <c r="AU1063" s="367"/>
      <c r="AV1063" s="367"/>
      <c r="AW1063" s="367"/>
      <c r="AX1063" s="367"/>
      <c r="AY1063" s="367"/>
      <c r="AZ1063" s="366"/>
    </row>
    <row r="1064" spans="2:52">
      <c r="B1064" s="9" t="s">
        <v>468</v>
      </c>
      <c r="C1064" s="9"/>
      <c r="D1064" s="37">
        <v>8066</v>
      </c>
      <c r="E1064" s="13">
        <v>4</v>
      </c>
      <c r="F1064" s="13">
        <v>3</v>
      </c>
      <c r="G1064" s="13">
        <v>3</v>
      </c>
      <c r="H1064" s="13">
        <v>3</v>
      </c>
      <c r="I1064" s="13">
        <v>1</v>
      </c>
      <c r="J1064" s="9"/>
      <c r="K1064" s="315"/>
      <c r="L1064" s="315"/>
      <c r="M1064" s="114">
        <v>758.85</v>
      </c>
      <c r="N1064" s="114">
        <v>517.71</v>
      </c>
      <c r="O1064" s="114">
        <v>338.39</v>
      </c>
      <c r="P1064" s="114">
        <v>138.99</v>
      </c>
      <c r="Q1064" s="114">
        <v>199.26</v>
      </c>
      <c r="R1064" s="9"/>
      <c r="U1064" s="114">
        <v>68.989999999999995</v>
      </c>
      <c r="V1064" s="114">
        <v>47.06</v>
      </c>
      <c r="W1064" s="114">
        <v>30.76</v>
      </c>
      <c r="X1064" s="114">
        <v>12.64</v>
      </c>
      <c r="Y1064" s="114">
        <v>18.11</v>
      </c>
      <c r="Z1064" s="9"/>
      <c r="AB1064" s="9"/>
      <c r="AC1064" s="9"/>
      <c r="AD1064" s="35"/>
      <c r="AE1064" s="366"/>
      <c r="AF1064" s="366"/>
      <c r="AG1064" s="366"/>
      <c r="AH1064" s="366"/>
      <c r="AI1064" s="366"/>
      <c r="AJ1064" s="366"/>
      <c r="AM1064" s="367"/>
      <c r="AN1064" s="367"/>
      <c r="AO1064" s="367"/>
      <c r="AP1064" s="367"/>
      <c r="AQ1064" s="367"/>
      <c r="AR1064" s="366"/>
      <c r="AU1064" s="367"/>
      <c r="AV1064" s="367"/>
      <c r="AW1064" s="367"/>
      <c r="AX1064" s="367"/>
      <c r="AY1064" s="367"/>
      <c r="AZ1064" s="366"/>
    </row>
    <row r="1065" spans="2:52">
      <c r="B1065" s="9" t="s">
        <v>469</v>
      </c>
      <c r="C1065" s="9"/>
      <c r="D1065" s="37">
        <v>8350</v>
      </c>
      <c r="E1065" s="13">
        <v>76</v>
      </c>
      <c r="F1065" s="13">
        <v>41</v>
      </c>
      <c r="G1065" s="13">
        <v>22</v>
      </c>
      <c r="H1065" s="13">
        <v>18</v>
      </c>
      <c r="I1065" s="13">
        <v>20</v>
      </c>
      <c r="J1065" s="9"/>
      <c r="K1065" s="315"/>
      <c r="L1065" s="315"/>
      <c r="M1065" s="114">
        <v>10570.62</v>
      </c>
      <c r="N1065" s="114">
        <v>6299.08</v>
      </c>
      <c r="O1065" s="114">
        <v>3868.33</v>
      </c>
      <c r="P1065" s="114">
        <v>1878.99</v>
      </c>
      <c r="Q1065" s="114">
        <v>9312.43</v>
      </c>
      <c r="R1065" s="9"/>
      <c r="U1065" s="114">
        <v>33.659999999999997</v>
      </c>
      <c r="V1065" s="114">
        <v>20.52</v>
      </c>
      <c r="W1065" s="114">
        <v>12.56</v>
      </c>
      <c r="X1065" s="114">
        <v>7.09</v>
      </c>
      <c r="Y1065" s="114">
        <v>30.04</v>
      </c>
      <c r="Z1065" s="9"/>
      <c r="AB1065" s="9"/>
      <c r="AC1065" s="9"/>
      <c r="AD1065" s="35"/>
      <c r="AE1065" s="366"/>
      <c r="AF1065" s="366"/>
      <c r="AG1065" s="366"/>
      <c r="AH1065" s="366"/>
      <c r="AI1065" s="366"/>
      <c r="AJ1065" s="366"/>
      <c r="AM1065" s="367"/>
      <c r="AN1065" s="367"/>
      <c r="AO1065" s="367"/>
      <c r="AP1065" s="367"/>
      <c r="AQ1065" s="367"/>
      <c r="AR1065" s="366"/>
      <c r="AU1065" s="367"/>
      <c r="AV1065" s="367"/>
      <c r="AW1065" s="367"/>
      <c r="AX1065" s="367"/>
      <c r="AY1065" s="367"/>
      <c r="AZ1065" s="366"/>
    </row>
    <row r="1066" spans="2:52">
      <c r="B1066" s="9" t="s">
        <v>687</v>
      </c>
      <c r="C1066" s="9"/>
      <c r="D1066" s="37">
        <v>8009</v>
      </c>
      <c r="E1066" s="13">
        <v>11</v>
      </c>
      <c r="F1066" s="13">
        <v>6</v>
      </c>
      <c r="G1066" s="13">
        <v>4</v>
      </c>
      <c r="H1066" s="13">
        <v>2</v>
      </c>
      <c r="I1066" s="13">
        <v>3</v>
      </c>
      <c r="J1066" s="9"/>
      <c r="K1066" s="315"/>
      <c r="L1066" s="315"/>
      <c r="M1066" s="114">
        <v>1327.79</v>
      </c>
      <c r="N1066" s="114">
        <v>586.9</v>
      </c>
      <c r="O1066" s="114">
        <v>245.2</v>
      </c>
      <c r="P1066" s="114">
        <v>17.05</v>
      </c>
      <c r="Q1066" s="114">
        <v>593.47</v>
      </c>
      <c r="R1066" s="9"/>
      <c r="U1066" s="114">
        <v>39.049999999999997</v>
      </c>
      <c r="V1066" s="114">
        <v>17.260000000000002</v>
      </c>
      <c r="W1066" s="114">
        <v>7.21</v>
      </c>
      <c r="X1066" s="114">
        <v>0.53</v>
      </c>
      <c r="Y1066" s="114">
        <v>17.98</v>
      </c>
      <c r="Z1066" s="9"/>
      <c r="AB1066" s="9"/>
      <c r="AC1066" s="9"/>
      <c r="AD1066" s="35"/>
      <c r="AE1066" s="366"/>
      <c r="AF1066" s="366"/>
      <c r="AG1066" s="366"/>
      <c r="AH1066" s="366"/>
      <c r="AI1066" s="366"/>
      <c r="AJ1066" s="366"/>
      <c r="AM1066" s="367"/>
      <c r="AN1066" s="367"/>
      <c r="AO1066" s="367"/>
      <c r="AP1066" s="367"/>
      <c r="AQ1066" s="367"/>
      <c r="AR1066" s="366"/>
      <c r="AU1066" s="367"/>
      <c r="AV1066" s="367"/>
      <c r="AW1066" s="367"/>
      <c r="AX1066" s="367"/>
      <c r="AY1066" s="367"/>
      <c r="AZ1066" s="366"/>
    </row>
    <row r="1067" spans="2:52">
      <c r="B1067" s="9" t="s">
        <v>470</v>
      </c>
      <c r="C1067" s="9"/>
      <c r="D1067" s="37">
        <v>8074</v>
      </c>
      <c r="E1067" s="13">
        <v>30</v>
      </c>
      <c r="F1067" s="13">
        <v>23</v>
      </c>
      <c r="G1067" s="13">
        <v>20</v>
      </c>
      <c r="H1067" s="13">
        <v>12</v>
      </c>
      <c r="I1067" s="13">
        <v>9</v>
      </c>
      <c r="J1067" s="9"/>
      <c r="K1067" s="315"/>
      <c r="L1067" s="315"/>
      <c r="M1067" s="114">
        <v>3520.72</v>
      </c>
      <c r="N1067" s="114">
        <v>3925.35</v>
      </c>
      <c r="O1067" s="114">
        <v>3505.49</v>
      </c>
      <c r="P1067" s="114">
        <v>1592.03</v>
      </c>
      <c r="Q1067" s="114">
        <v>2388.0300000000002</v>
      </c>
      <c r="R1067" s="9"/>
      <c r="U1067" s="114">
        <v>28.62</v>
      </c>
      <c r="V1067" s="114">
        <v>31.91</v>
      </c>
      <c r="W1067" s="114">
        <v>28.5</v>
      </c>
      <c r="X1067" s="114">
        <v>13.27</v>
      </c>
      <c r="Y1067" s="114">
        <v>19.41</v>
      </c>
      <c r="Z1067" s="9"/>
      <c r="AB1067" s="9"/>
      <c r="AC1067" s="9"/>
      <c r="AD1067" s="35"/>
      <c r="AE1067" s="366"/>
      <c r="AF1067" s="366"/>
      <c r="AG1067" s="366"/>
      <c r="AH1067" s="366"/>
      <c r="AI1067" s="366"/>
      <c r="AJ1067" s="366"/>
      <c r="AM1067" s="367"/>
      <c r="AN1067" s="367"/>
      <c r="AO1067" s="367"/>
      <c r="AP1067" s="367"/>
      <c r="AQ1067" s="367"/>
      <c r="AR1067" s="366"/>
      <c r="AU1067" s="367"/>
      <c r="AV1067" s="367"/>
      <c r="AW1067" s="367"/>
      <c r="AX1067" s="367"/>
      <c r="AY1067" s="367"/>
      <c r="AZ1067" s="366"/>
    </row>
    <row r="1068" spans="2:52">
      <c r="B1068" s="9" t="s">
        <v>688</v>
      </c>
      <c r="C1068" s="9"/>
      <c r="D1068" s="37">
        <v>8074</v>
      </c>
      <c r="E1068" s="13">
        <v>1</v>
      </c>
      <c r="F1068" s="13">
        <v>1</v>
      </c>
      <c r="G1068" s="13"/>
      <c r="H1068" s="13"/>
      <c r="I1068" s="13">
        <v>1</v>
      </c>
      <c r="J1068" s="9"/>
      <c r="K1068" s="315"/>
      <c r="L1068" s="315"/>
      <c r="M1068" s="114">
        <v>105.86</v>
      </c>
      <c r="N1068" s="114">
        <v>73.45</v>
      </c>
      <c r="O1068" s="114">
        <v>0</v>
      </c>
      <c r="P1068" s="114">
        <v>0</v>
      </c>
      <c r="Q1068" s="114">
        <v>75.510000000000005</v>
      </c>
      <c r="R1068" s="9"/>
      <c r="U1068" s="114">
        <v>9.6199999999999992</v>
      </c>
      <c r="V1068" s="114">
        <v>6.68</v>
      </c>
      <c r="W1068" s="114">
        <v>0</v>
      </c>
      <c r="X1068" s="114">
        <v>0</v>
      </c>
      <c r="Y1068" s="114">
        <v>6.86</v>
      </c>
      <c r="Z1068" s="9"/>
      <c r="AB1068" s="9"/>
      <c r="AC1068" s="9"/>
      <c r="AD1068" s="35"/>
      <c r="AE1068" s="366"/>
      <c r="AF1068" s="366"/>
      <c r="AG1068" s="366"/>
      <c r="AH1068" s="366"/>
      <c r="AI1068" s="366"/>
      <c r="AJ1068" s="366"/>
      <c r="AM1068" s="367"/>
      <c r="AN1068" s="367"/>
      <c r="AO1068" s="367"/>
      <c r="AP1068" s="367"/>
      <c r="AQ1068" s="367"/>
      <c r="AR1068" s="366"/>
      <c r="AU1068" s="367"/>
      <c r="AV1068" s="367"/>
      <c r="AW1068" s="367"/>
      <c r="AX1068" s="367"/>
      <c r="AY1068" s="367"/>
      <c r="AZ1068" s="366"/>
    </row>
    <row r="1069" spans="2:52">
      <c r="B1069" s="9" t="s">
        <v>472</v>
      </c>
      <c r="C1069" s="9"/>
      <c r="D1069" s="37">
        <v>8242</v>
      </c>
      <c r="E1069" s="13">
        <v>350</v>
      </c>
      <c r="F1069" s="13">
        <v>193</v>
      </c>
      <c r="G1069" s="13">
        <v>143</v>
      </c>
      <c r="H1069" s="13">
        <v>114</v>
      </c>
      <c r="I1069" s="13">
        <v>131</v>
      </c>
      <c r="J1069" s="9"/>
      <c r="K1069" s="315"/>
      <c r="L1069" s="315"/>
      <c r="M1069" s="114">
        <v>34377.89</v>
      </c>
      <c r="N1069" s="114">
        <v>16665.87</v>
      </c>
      <c r="O1069" s="114">
        <v>16248.8</v>
      </c>
      <c r="P1069" s="114">
        <v>11827.46</v>
      </c>
      <c r="Q1069" s="114">
        <v>28152.27</v>
      </c>
      <c r="R1069" s="9"/>
      <c r="U1069" s="114">
        <v>19.66</v>
      </c>
      <c r="V1069" s="114">
        <v>9.2899999999999991</v>
      </c>
      <c r="W1069" s="114">
        <v>9.3800000000000008</v>
      </c>
      <c r="X1069" s="114">
        <v>6.84</v>
      </c>
      <c r="Y1069" s="114">
        <v>15.74</v>
      </c>
      <c r="Z1069" s="9"/>
      <c r="AB1069" s="9"/>
      <c r="AC1069" s="9"/>
      <c r="AD1069" s="35"/>
      <c r="AE1069" s="366"/>
      <c r="AF1069" s="366"/>
      <c r="AG1069" s="366"/>
      <c r="AH1069" s="366"/>
      <c r="AI1069" s="366"/>
      <c r="AJ1069" s="366"/>
      <c r="AM1069" s="367"/>
      <c r="AN1069" s="367"/>
      <c r="AO1069" s="367"/>
      <c r="AP1069" s="367"/>
      <c r="AQ1069" s="367"/>
      <c r="AR1069" s="366"/>
      <c r="AU1069" s="367"/>
      <c r="AV1069" s="367"/>
      <c r="AW1069" s="367"/>
      <c r="AX1069" s="367"/>
      <c r="AY1069" s="367"/>
      <c r="AZ1069" s="366"/>
    </row>
    <row r="1070" spans="2:52">
      <c r="B1070" s="9" t="s">
        <v>473</v>
      </c>
      <c r="C1070" s="9"/>
      <c r="D1070" s="37">
        <v>8351</v>
      </c>
      <c r="E1070" s="13"/>
      <c r="F1070" s="13"/>
      <c r="G1070" s="13"/>
      <c r="H1070" s="13"/>
      <c r="I1070" s="13"/>
      <c r="J1070" s="9"/>
      <c r="K1070" s="315"/>
      <c r="L1070" s="315"/>
      <c r="M1070" s="114">
        <v>0</v>
      </c>
      <c r="N1070" s="114">
        <v>0</v>
      </c>
      <c r="O1070" s="114">
        <v>0</v>
      </c>
      <c r="P1070" s="114">
        <v>0</v>
      </c>
      <c r="Q1070" s="114">
        <v>-61.74</v>
      </c>
      <c r="R1070" s="9"/>
      <c r="U1070" s="114">
        <v>0</v>
      </c>
      <c r="V1070" s="114">
        <v>0</v>
      </c>
      <c r="W1070" s="114">
        <v>0</v>
      </c>
      <c r="X1070" s="114">
        <v>0</v>
      </c>
      <c r="Y1070" s="114">
        <v>-30.87</v>
      </c>
      <c r="Z1070" s="9"/>
      <c r="AB1070" s="9"/>
      <c r="AC1070" s="9"/>
      <c r="AD1070" s="35"/>
      <c r="AE1070" s="366"/>
      <c r="AF1070" s="366"/>
      <c r="AG1070" s="366"/>
      <c r="AH1070" s="366"/>
      <c r="AI1070" s="366"/>
      <c r="AJ1070" s="366"/>
      <c r="AM1070" s="367"/>
      <c r="AN1070" s="367"/>
      <c r="AO1070" s="367"/>
      <c r="AP1070" s="367"/>
      <c r="AQ1070" s="367"/>
      <c r="AR1070" s="366"/>
      <c r="AU1070" s="367"/>
      <c r="AV1070" s="367"/>
      <c r="AW1070" s="367"/>
      <c r="AX1070" s="367"/>
      <c r="AY1070" s="367"/>
      <c r="AZ1070" s="366"/>
    </row>
    <row r="1071" spans="2:52">
      <c r="B1071" s="9" t="s">
        <v>475</v>
      </c>
      <c r="C1071" s="9"/>
      <c r="D1071" s="37">
        <v>8037</v>
      </c>
      <c r="E1071" s="13">
        <v>14</v>
      </c>
      <c r="F1071" s="13">
        <v>11</v>
      </c>
      <c r="G1071" s="13">
        <v>10</v>
      </c>
      <c r="H1071" s="13">
        <v>7</v>
      </c>
      <c r="I1071" s="13">
        <v>6</v>
      </c>
      <c r="J1071" s="9"/>
      <c r="K1071" s="315"/>
      <c r="L1071" s="315"/>
      <c r="M1071" s="114">
        <v>1398.91</v>
      </c>
      <c r="N1071" s="114">
        <v>1836.67</v>
      </c>
      <c r="O1071" s="114">
        <v>1118.08</v>
      </c>
      <c r="P1071" s="114">
        <v>806.72</v>
      </c>
      <c r="Q1071" s="114">
        <v>1331.27</v>
      </c>
      <c r="R1071" s="9"/>
      <c r="U1071" s="114">
        <v>19.16</v>
      </c>
      <c r="V1071" s="114">
        <v>24.82</v>
      </c>
      <c r="W1071" s="114">
        <v>15.11</v>
      </c>
      <c r="X1071" s="114">
        <v>10.9</v>
      </c>
      <c r="Y1071" s="114">
        <v>17.29</v>
      </c>
      <c r="Z1071" s="9"/>
      <c r="AB1071" s="9"/>
      <c r="AC1071" s="9"/>
      <c r="AD1071" s="35"/>
      <c r="AE1071" s="366"/>
      <c r="AF1071" s="366"/>
      <c r="AG1071" s="366"/>
      <c r="AH1071" s="366"/>
      <c r="AI1071" s="366"/>
      <c r="AJ1071" s="366"/>
      <c r="AM1071" s="367"/>
      <c r="AN1071" s="367"/>
      <c r="AO1071" s="367"/>
      <c r="AP1071" s="367"/>
      <c r="AQ1071" s="367"/>
      <c r="AR1071" s="366"/>
      <c r="AU1071" s="367"/>
      <c r="AV1071" s="367"/>
      <c r="AW1071" s="367"/>
      <c r="AX1071" s="367"/>
      <c r="AY1071" s="367"/>
      <c r="AZ1071" s="366"/>
    </row>
    <row r="1072" spans="2:52">
      <c r="B1072" s="9" t="s">
        <v>689</v>
      </c>
      <c r="C1072" s="9"/>
      <c r="D1072" s="37">
        <v>8037</v>
      </c>
      <c r="E1072" s="13">
        <v>3</v>
      </c>
      <c r="F1072" s="13">
        <v>2</v>
      </c>
      <c r="G1072" s="13">
        <v>2</v>
      </c>
      <c r="H1072" s="13">
        <v>1</v>
      </c>
      <c r="I1072" s="13">
        <v>1</v>
      </c>
      <c r="J1072" s="9"/>
      <c r="K1072" s="315"/>
      <c r="L1072" s="315"/>
      <c r="M1072" s="114">
        <v>746.47</v>
      </c>
      <c r="N1072" s="114">
        <v>564.13</v>
      </c>
      <c r="O1072" s="114">
        <v>399.78</v>
      </c>
      <c r="P1072" s="114">
        <v>361.56</v>
      </c>
      <c r="Q1072" s="114">
        <v>549.9</v>
      </c>
      <c r="R1072" s="9"/>
      <c r="U1072" s="114">
        <v>106.64</v>
      </c>
      <c r="V1072" s="114">
        <v>80.59</v>
      </c>
      <c r="W1072" s="114">
        <v>57.11</v>
      </c>
      <c r="X1072" s="114">
        <v>51.65</v>
      </c>
      <c r="Y1072" s="114">
        <v>78.56</v>
      </c>
      <c r="Z1072" s="9"/>
      <c r="AB1072" s="9"/>
      <c r="AC1072" s="9"/>
      <c r="AD1072" s="35"/>
      <c r="AE1072" s="366"/>
      <c r="AF1072" s="366"/>
      <c r="AG1072" s="366"/>
      <c r="AH1072" s="366"/>
      <c r="AI1072" s="366"/>
      <c r="AJ1072" s="366"/>
      <c r="AM1072" s="367"/>
      <c r="AN1072" s="367"/>
      <c r="AO1072" s="367"/>
      <c r="AP1072" s="367"/>
      <c r="AQ1072" s="367"/>
      <c r="AR1072" s="366"/>
      <c r="AU1072" s="367"/>
      <c r="AV1072" s="367"/>
      <c r="AW1072" s="367"/>
      <c r="AX1072" s="367"/>
      <c r="AY1072" s="367"/>
      <c r="AZ1072" s="366"/>
    </row>
    <row r="1073" spans="2:52">
      <c r="B1073" s="9" t="s">
        <v>476</v>
      </c>
      <c r="C1073" s="9"/>
      <c r="D1073" s="37">
        <v>8302</v>
      </c>
      <c r="E1073" s="13"/>
      <c r="F1073" s="13"/>
      <c r="G1073" s="13"/>
      <c r="H1073" s="13"/>
      <c r="I1073" s="13"/>
      <c r="J1073" s="9"/>
      <c r="K1073" s="315"/>
      <c r="L1073" s="315"/>
      <c r="M1073" s="114">
        <v>0</v>
      </c>
      <c r="N1073" s="114">
        <v>0</v>
      </c>
      <c r="O1073" s="114">
        <v>0</v>
      </c>
      <c r="P1073" s="114">
        <v>0</v>
      </c>
      <c r="Q1073" s="114">
        <v>0</v>
      </c>
      <c r="R1073" s="9"/>
      <c r="U1073" s="114">
        <v>0</v>
      </c>
      <c r="V1073" s="114">
        <v>0</v>
      </c>
      <c r="W1073" s="114">
        <v>0</v>
      </c>
      <c r="X1073" s="114">
        <v>0</v>
      </c>
      <c r="Y1073" s="114">
        <v>0</v>
      </c>
      <c r="Z1073" s="9"/>
      <c r="AB1073" s="9"/>
      <c r="AC1073" s="9"/>
      <c r="AD1073" s="35"/>
      <c r="AE1073" s="366"/>
      <c r="AF1073" s="366"/>
      <c r="AG1073" s="366"/>
      <c r="AH1073" s="366"/>
      <c r="AI1073" s="366"/>
      <c r="AJ1073" s="366"/>
      <c r="AM1073" s="367"/>
      <c r="AN1073" s="367"/>
      <c r="AO1073" s="367"/>
      <c r="AP1073" s="367"/>
      <c r="AQ1073" s="367"/>
      <c r="AR1073" s="366"/>
      <c r="AU1073" s="367"/>
      <c r="AV1073" s="367"/>
      <c r="AW1073" s="367"/>
      <c r="AX1073" s="367"/>
      <c r="AY1073" s="367"/>
      <c r="AZ1073" s="366"/>
    </row>
    <row r="1074" spans="2:52">
      <c r="B1074" s="9" t="s">
        <v>476</v>
      </c>
      <c r="C1074" s="9"/>
      <c r="D1074" s="37">
        <v>8352</v>
      </c>
      <c r="E1074" s="13">
        <v>108</v>
      </c>
      <c r="F1074" s="13">
        <v>60</v>
      </c>
      <c r="G1074" s="13">
        <v>42</v>
      </c>
      <c r="H1074" s="13">
        <v>36</v>
      </c>
      <c r="I1074" s="13">
        <v>45</v>
      </c>
      <c r="J1074" s="9"/>
      <c r="K1074" s="315"/>
      <c r="L1074" s="315"/>
      <c r="M1074" s="114">
        <v>17808.7</v>
      </c>
      <c r="N1074" s="114">
        <v>9196.33</v>
      </c>
      <c r="O1074" s="114">
        <v>9373.3799999999992</v>
      </c>
      <c r="P1074" s="114">
        <v>6173.14</v>
      </c>
      <c r="Q1074" s="114">
        <v>13674.81</v>
      </c>
      <c r="R1074" s="9"/>
      <c r="U1074" s="114">
        <v>32.799999999999997</v>
      </c>
      <c r="V1074" s="114">
        <v>17.25</v>
      </c>
      <c r="W1074" s="114">
        <v>17.59</v>
      </c>
      <c r="X1074" s="114">
        <v>11.69</v>
      </c>
      <c r="Y1074" s="114">
        <v>25.42</v>
      </c>
      <c r="Z1074" s="9"/>
      <c r="AB1074" s="9"/>
      <c r="AC1074" s="9"/>
      <c r="AD1074" s="35"/>
      <c r="AE1074" s="366"/>
      <c r="AF1074" s="366"/>
      <c r="AG1074" s="366"/>
      <c r="AH1074" s="366"/>
      <c r="AI1074" s="366"/>
      <c r="AJ1074" s="366"/>
      <c r="AM1074" s="367"/>
      <c r="AN1074" s="367"/>
      <c r="AO1074" s="367"/>
      <c r="AP1074" s="367"/>
      <c r="AQ1074" s="367"/>
      <c r="AR1074" s="366"/>
      <c r="AU1074" s="367"/>
      <c r="AV1074" s="367"/>
      <c r="AW1074" s="367"/>
      <c r="AX1074" s="367"/>
      <c r="AY1074" s="367"/>
      <c r="AZ1074" s="366"/>
    </row>
    <row r="1075" spans="2:52">
      <c r="B1075" s="9" t="s">
        <v>477</v>
      </c>
      <c r="C1075" s="9"/>
      <c r="D1075" s="37">
        <v>8079</v>
      </c>
      <c r="E1075" s="13">
        <v>736</v>
      </c>
      <c r="F1075" s="13">
        <v>495</v>
      </c>
      <c r="G1075" s="13">
        <v>388</v>
      </c>
      <c r="H1075" s="13">
        <v>298</v>
      </c>
      <c r="I1075" s="13">
        <v>349</v>
      </c>
      <c r="J1075" s="9"/>
      <c r="K1075" s="315"/>
      <c r="L1075" s="315"/>
      <c r="M1075" s="114">
        <v>94520.68</v>
      </c>
      <c r="N1075" s="114">
        <v>70404.95</v>
      </c>
      <c r="O1075" s="114">
        <v>51435.21</v>
      </c>
      <c r="P1075" s="114">
        <v>32170.57</v>
      </c>
      <c r="Q1075" s="114">
        <v>104569.21</v>
      </c>
      <c r="R1075" s="9"/>
      <c r="U1075" s="114">
        <v>38.96</v>
      </c>
      <c r="V1075" s="114">
        <v>29.64</v>
      </c>
      <c r="W1075" s="114">
        <v>21.81</v>
      </c>
      <c r="X1075" s="114">
        <v>13.92</v>
      </c>
      <c r="Y1075" s="114">
        <v>42.89</v>
      </c>
      <c r="Z1075" s="9"/>
      <c r="AB1075" s="9"/>
      <c r="AC1075" s="9"/>
      <c r="AD1075" s="35"/>
      <c r="AE1075" s="366"/>
      <c r="AF1075" s="366"/>
      <c r="AG1075" s="366"/>
      <c r="AH1075" s="366"/>
      <c r="AI1075" s="366"/>
      <c r="AJ1075" s="366"/>
      <c r="AM1075" s="367"/>
      <c r="AN1075" s="367"/>
      <c r="AO1075" s="367"/>
      <c r="AP1075" s="367"/>
      <c r="AQ1075" s="367"/>
      <c r="AR1075" s="366"/>
      <c r="AU1075" s="367"/>
      <c r="AV1075" s="367"/>
      <c r="AW1075" s="367"/>
      <c r="AX1075" s="367"/>
      <c r="AY1075" s="367"/>
      <c r="AZ1075" s="366"/>
    </row>
    <row r="1076" spans="2:52">
      <c r="B1076" s="9" t="s">
        <v>690</v>
      </c>
      <c r="C1076" s="9"/>
      <c r="D1076" s="37">
        <v>8079</v>
      </c>
      <c r="E1076" s="13">
        <v>158</v>
      </c>
      <c r="F1076" s="13">
        <v>104</v>
      </c>
      <c r="G1076" s="13">
        <v>82</v>
      </c>
      <c r="H1076" s="13">
        <v>56</v>
      </c>
      <c r="I1076" s="13">
        <v>74</v>
      </c>
      <c r="J1076" s="9"/>
      <c r="K1076" s="315"/>
      <c r="L1076" s="315"/>
      <c r="M1076" s="114">
        <v>21465.759999999998</v>
      </c>
      <c r="N1076" s="114">
        <v>13935.25</v>
      </c>
      <c r="O1076" s="114">
        <v>7188.62</v>
      </c>
      <c r="P1076" s="114">
        <v>3718.08</v>
      </c>
      <c r="Q1076" s="114">
        <v>21494.47</v>
      </c>
      <c r="R1076" s="9"/>
      <c r="U1076" s="114">
        <v>53</v>
      </c>
      <c r="V1076" s="114">
        <v>36.01</v>
      </c>
      <c r="W1076" s="114">
        <v>18.920000000000002</v>
      </c>
      <c r="X1076" s="114">
        <v>10.19</v>
      </c>
      <c r="Y1076" s="114">
        <v>54.55</v>
      </c>
      <c r="Z1076" s="9"/>
      <c r="AB1076" s="9"/>
      <c r="AC1076" s="9"/>
      <c r="AD1076" s="35"/>
      <c r="AE1076" s="366"/>
      <c r="AF1076" s="366"/>
      <c r="AG1076" s="366"/>
      <c r="AH1076" s="366"/>
      <c r="AI1076" s="366"/>
      <c r="AJ1076" s="366"/>
      <c r="AM1076" s="367"/>
      <c r="AN1076" s="367"/>
      <c r="AO1076" s="367"/>
      <c r="AP1076" s="367"/>
      <c r="AQ1076" s="367"/>
      <c r="AR1076" s="366"/>
      <c r="AU1076" s="367"/>
      <c r="AV1076" s="367"/>
      <c r="AW1076" s="367"/>
      <c r="AX1076" s="367"/>
      <c r="AY1076" s="367"/>
      <c r="AZ1076" s="366"/>
    </row>
    <row r="1077" spans="2:52">
      <c r="B1077" s="9" t="s">
        <v>479</v>
      </c>
      <c r="C1077" s="9"/>
      <c r="D1077" s="37">
        <v>8234</v>
      </c>
      <c r="E1077" s="13">
        <v>9</v>
      </c>
      <c r="F1077" s="13">
        <v>7</v>
      </c>
      <c r="G1077" s="13">
        <v>5</v>
      </c>
      <c r="H1077" s="13">
        <v>6</v>
      </c>
      <c r="I1077" s="13">
        <v>6</v>
      </c>
      <c r="J1077" s="9"/>
      <c r="K1077" s="315"/>
      <c r="L1077" s="315"/>
      <c r="M1077" s="114">
        <v>453.76</v>
      </c>
      <c r="N1077" s="114">
        <v>708.21</v>
      </c>
      <c r="O1077" s="114">
        <v>544.29</v>
      </c>
      <c r="P1077" s="114">
        <v>623.29999999999995</v>
      </c>
      <c r="Q1077" s="114">
        <v>2350.27</v>
      </c>
      <c r="R1077" s="9"/>
      <c r="U1077" s="114">
        <v>19.73</v>
      </c>
      <c r="V1077" s="114">
        <v>28.33</v>
      </c>
      <c r="W1077" s="114">
        <v>22.68</v>
      </c>
      <c r="X1077" s="114">
        <v>23.09</v>
      </c>
      <c r="Y1077" s="114">
        <v>83.94</v>
      </c>
      <c r="Z1077" s="9"/>
      <c r="AB1077" s="9"/>
      <c r="AC1077" s="9"/>
      <c r="AD1077" s="35"/>
      <c r="AE1077" s="366"/>
      <c r="AF1077" s="366"/>
      <c r="AG1077" s="366"/>
      <c r="AH1077" s="366"/>
      <c r="AI1077" s="366"/>
      <c r="AJ1077" s="366"/>
      <c r="AM1077" s="367"/>
      <c r="AN1077" s="367"/>
      <c r="AO1077" s="367"/>
      <c r="AP1077" s="367"/>
      <c r="AQ1077" s="367"/>
      <c r="AR1077" s="366"/>
      <c r="AU1077" s="367"/>
      <c r="AV1077" s="367"/>
      <c r="AW1077" s="367"/>
      <c r="AX1077" s="367"/>
      <c r="AY1077" s="367"/>
      <c r="AZ1077" s="366"/>
    </row>
    <row r="1078" spans="2:52">
      <c r="B1078" s="9" t="s">
        <v>479</v>
      </c>
      <c r="C1078" s="9"/>
      <c r="D1078" s="37">
        <v>8300</v>
      </c>
      <c r="E1078" s="13">
        <v>14</v>
      </c>
      <c r="F1078" s="13">
        <v>8</v>
      </c>
      <c r="G1078" s="13">
        <v>4</v>
      </c>
      <c r="H1078" s="13">
        <v>4</v>
      </c>
      <c r="I1078" s="13">
        <v>5</v>
      </c>
      <c r="J1078" s="9"/>
      <c r="K1078" s="315"/>
      <c r="L1078" s="315"/>
      <c r="M1078" s="114">
        <v>1087.76</v>
      </c>
      <c r="N1078" s="114">
        <v>415.16</v>
      </c>
      <c r="O1078" s="114">
        <v>467.68</v>
      </c>
      <c r="P1078" s="114">
        <v>210.48</v>
      </c>
      <c r="Q1078" s="114">
        <v>1027.6199999999999</v>
      </c>
      <c r="R1078" s="9"/>
      <c r="U1078" s="114">
        <v>12.09</v>
      </c>
      <c r="V1078" s="114">
        <v>4.51</v>
      </c>
      <c r="W1078" s="114">
        <v>5.2</v>
      </c>
      <c r="X1078" s="114">
        <v>2.29</v>
      </c>
      <c r="Y1078" s="114">
        <v>11.17</v>
      </c>
      <c r="Z1078" s="9"/>
      <c r="AB1078" s="9"/>
      <c r="AC1078" s="9"/>
      <c r="AD1078" s="35"/>
      <c r="AE1078" s="366"/>
      <c r="AF1078" s="366"/>
      <c r="AG1078" s="366"/>
      <c r="AH1078" s="366"/>
      <c r="AI1078" s="366"/>
      <c r="AJ1078" s="366"/>
      <c r="AM1078" s="367"/>
      <c r="AN1078" s="367"/>
      <c r="AO1078" s="367"/>
      <c r="AP1078" s="367"/>
      <c r="AQ1078" s="367"/>
      <c r="AR1078" s="366"/>
      <c r="AU1078" s="367"/>
      <c r="AV1078" s="367"/>
      <c r="AW1078" s="367"/>
      <c r="AX1078" s="367"/>
      <c r="AY1078" s="367"/>
      <c r="AZ1078" s="366"/>
    </row>
    <row r="1079" spans="2:52">
      <c r="B1079" s="9" t="s">
        <v>479</v>
      </c>
      <c r="C1079" s="9"/>
      <c r="D1079" s="37">
        <v>8330</v>
      </c>
      <c r="E1079" s="13">
        <v>16</v>
      </c>
      <c r="F1079" s="13">
        <v>7</v>
      </c>
      <c r="G1079" s="13">
        <v>6</v>
      </c>
      <c r="H1079" s="13">
        <v>6</v>
      </c>
      <c r="I1079" s="13">
        <v>8</v>
      </c>
      <c r="J1079" s="9"/>
      <c r="K1079" s="315"/>
      <c r="L1079" s="315"/>
      <c r="M1079" s="114">
        <v>1221.01</v>
      </c>
      <c r="N1079" s="114">
        <v>757.12</v>
      </c>
      <c r="O1079" s="114">
        <v>620.54999999999995</v>
      </c>
      <c r="P1079" s="114">
        <v>539.74</v>
      </c>
      <c r="Q1079" s="114">
        <v>1176.5899999999999</v>
      </c>
      <c r="R1079" s="9"/>
      <c r="U1079" s="114">
        <v>16.5</v>
      </c>
      <c r="V1079" s="114">
        <v>10.23</v>
      </c>
      <c r="W1079" s="114">
        <v>8.39</v>
      </c>
      <c r="X1079" s="114">
        <v>7.5</v>
      </c>
      <c r="Y1079" s="114">
        <v>15.9</v>
      </c>
      <c r="Z1079" s="9"/>
      <c r="AB1079" s="9"/>
      <c r="AC1079" s="9"/>
      <c r="AD1079" s="35"/>
      <c r="AE1079" s="366"/>
      <c r="AF1079" s="366"/>
      <c r="AG1079" s="366"/>
      <c r="AH1079" s="366"/>
      <c r="AI1079" s="366"/>
      <c r="AJ1079" s="366"/>
      <c r="AM1079" s="367"/>
      <c r="AN1079" s="367"/>
      <c r="AO1079" s="367"/>
      <c r="AP1079" s="367"/>
      <c r="AQ1079" s="367"/>
      <c r="AR1079" s="366"/>
      <c r="AU1079" s="367"/>
      <c r="AV1079" s="367"/>
      <c r="AW1079" s="367"/>
      <c r="AX1079" s="367"/>
      <c r="AY1079" s="367"/>
      <c r="AZ1079" s="366"/>
    </row>
    <row r="1080" spans="2:52">
      <c r="B1080" s="9" t="s">
        <v>481</v>
      </c>
      <c r="C1080" s="9"/>
      <c r="D1080" s="37">
        <v>8320</v>
      </c>
      <c r="E1080" s="13"/>
      <c r="F1080" s="13"/>
      <c r="G1080" s="13"/>
      <c r="H1080" s="13"/>
      <c r="I1080" s="13"/>
      <c r="J1080" s="9"/>
      <c r="K1080" s="315"/>
      <c r="L1080" s="315"/>
      <c r="M1080" s="114">
        <v>0</v>
      </c>
      <c r="N1080" s="114">
        <v>0</v>
      </c>
      <c r="O1080" s="114">
        <v>0</v>
      </c>
      <c r="P1080" s="114"/>
      <c r="Q1080" s="114">
        <v>0</v>
      </c>
      <c r="R1080" s="9"/>
      <c r="U1080" s="114">
        <v>0</v>
      </c>
      <c r="V1080" s="114">
        <v>0</v>
      </c>
      <c r="W1080" s="114">
        <v>0</v>
      </c>
      <c r="X1080" s="114"/>
      <c r="Y1080" s="114">
        <v>0</v>
      </c>
      <c r="Z1080" s="9"/>
      <c r="AB1080" s="9"/>
      <c r="AC1080" s="9"/>
      <c r="AD1080" s="35"/>
      <c r="AE1080" s="366"/>
      <c r="AF1080" s="366"/>
      <c r="AG1080" s="366"/>
      <c r="AH1080" s="366"/>
      <c r="AI1080" s="366"/>
      <c r="AJ1080" s="366"/>
      <c r="AM1080" s="367"/>
      <c r="AN1080" s="367"/>
      <c r="AO1080" s="367"/>
      <c r="AP1080" s="367"/>
      <c r="AQ1080" s="367"/>
      <c r="AR1080" s="366"/>
      <c r="AU1080" s="367"/>
      <c r="AV1080" s="367"/>
      <c r="AW1080" s="367"/>
      <c r="AX1080" s="367"/>
      <c r="AY1080" s="367"/>
      <c r="AZ1080" s="366"/>
    </row>
    <row r="1081" spans="2:52">
      <c r="B1081" s="9" t="s">
        <v>482</v>
      </c>
      <c r="C1081" s="9"/>
      <c r="D1081" s="37">
        <v>8203</v>
      </c>
      <c r="E1081" s="13"/>
      <c r="F1081" s="13"/>
      <c r="G1081" s="13"/>
      <c r="H1081" s="13"/>
      <c r="I1081" s="13"/>
      <c r="J1081" s="9"/>
      <c r="K1081" s="315"/>
      <c r="L1081" s="315"/>
      <c r="M1081" s="114">
        <v>-72.739999999999995</v>
      </c>
      <c r="N1081" s="114">
        <v>0</v>
      </c>
      <c r="O1081" s="114">
        <v>-34.65</v>
      </c>
      <c r="P1081" s="114">
        <v>0</v>
      </c>
      <c r="Q1081" s="114">
        <v>0</v>
      </c>
      <c r="R1081" s="9"/>
      <c r="U1081" s="114">
        <v>-6.61</v>
      </c>
      <c r="V1081" s="114">
        <v>0</v>
      </c>
      <c r="W1081" s="114">
        <v>-3.15</v>
      </c>
      <c r="X1081" s="114">
        <v>0</v>
      </c>
      <c r="Y1081" s="114">
        <v>0</v>
      </c>
      <c r="Z1081" s="9"/>
      <c r="AB1081" s="9"/>
      <c r="AC1081" s="9"/>
      <c r="AD1081" s="35"/>
      <c r="AE1081" s="366"/>
      <c r="AF1081" s="366"/>
      <c r="AG1081" s="366"/>
      <c r="AH1081" s="366"/>
      <c r="AI1081" s="366"/>
      <c r="AJ1081" s="366"/>
      <c r="AM1081" s="367"/>
      <c r="AN1081" s="367"/>
      <c r="AO1081" s="367"/>
      <c r="AP1081" s="367"/>
      <c r="AQ1081" s="367"/>
      <c r="AR1081" s="366"/>
      <c r="AU1081" s="367"/>
      <c r="AV1081" s="367"/>
      <c r="AW1081" s="367"/>
      <c r="AX1081" s="367"/>
      <c r="AY1081" s="367"/>
      <c r="AZ1081" s="366"/>
    </row>
    <row r="1082" spans="2:52">
      <c r="B1082" s="9" t="s">
        <v>482</v>
      </c>
      <c r="C1082" s="9"/>
      <c r="D1082" s="37">
        <v>8243</v>
      </c>
      <c r="E1082" s="13">
        <v>211</v>
      </c>
      <c r="F1082" s="13">
        <v>110</v>
      </c>
      <c r="G1082" s="13">
        <v>74</v>
      </c>
      <c r="H1082" s="13">
        <v>44</v>
      </c>
      <c r="I1082" s="13">
        <v>45</v>
      </c>
      <c r="J1082" s="9"/>
      <c r="K1082" s="315"/>
      <c r="L1082" s="315"/>
      <c r="M1082" s="114">
        <v>1579.36</v>
      </c>
      <c r="N1082" s="114">
        <v>-1708.25</v>
      </c>
      <c r="O1082" s="114">
        <v>-273.48</v>
      </c>
      <c r="P1082" s="114">
        <v>-1018.34</v>
      </c>
      <c r="Q1082" s="114">
        <v>-16384.52</v>
      </c>
      <c r="R1082" s="9"/>
      <c r="U1082" s="114">
        <v>1.07</v>
      </c>
      <c r="V1082" s="114">
        <v>-1.08</v>
      </c>
      <c r="W1082" s="114">
        <v>-0.18</v>
      </c>
      <c r="X1082" s="114">
        <v>-0.64</v>
      </c>
      <c r="Y1082" s="114">
        <v>-9.6300000000000008</v>
      </c>
      <c r="Z1082" s="9"/>
      <c r="AB1082" s="9"/>
      <c r="AC1082" s="9"/>
      <c r="AD1082" s="35"/>
      <c r="AE1082" s="366"/>
      <c r="AF1082" s="366"/>
      <c r="AG1082" s="366"/>
      <c r="AH1082" s="366"/>
      <c r="AI1082" s="366"/>
      <c r="AJ1082" s="366"/>
      <c r="AM1082" s="367"/>
      <c r="AN1082" s="367"/>
      <c r="AO1082" s="367"/>
      <c r="AP1082" s="367"/>
      <c r="AQ1082" s="367"/>
      <c r="AR1082" s="366"/>
      <c r="AU1082" s="367"/>
      <c r="AV1082" s="367"/>
      <c r="AW1082" s="367"/>
      <c r="AX1082" s="367"/>
      <c r="AY1082" s="367"/>
      <c r="AZ1082" s="366"/>
    </row>
    <row r="1083" spans="2:52">
      <c r="B1083" s="9" t="s">
        <v>483</v>
      </c>
      <c r="C1083" s="9"/>
      <c r="D1083" s="37">
        <v>8302</v>
      </c>
      <c r="E1083" s="13">
        <v>1</v>
      </c>
      <c r="F1083" s="13"/>
      <c r="G1083" s="13"/>
      <c r="H1083" s="13"/>
      <c r="I1083" s="13">
        <v>1</v>
      </c>
      <c r="J1083" s="9"/>
      <c r="K1083" s="315"/>
      <c r="L1083" s="315"/>
      <c r="M1083" s="114">
        <v>83.84</v>
      </c>
      <c r="N1083" s="114">
        <v>-24.08</v>
      </c>
      <c r="O1083" s="114">
        <v>0</v>
      </c>
      <c r="P1083" s="114">
        <v>0</v>
      </c>
      <c r="Q1083" s="114">
        <v>405.27</v>
      </c>
      <c r="R1083" s="9"/>
      <c r="U1083" s="114">
        <v>16.77</v>
      </c>
      <c r="V1083" s="114">
        <v>-4.82</v>
      </c>
      <c r="W1083" s="114">
        <v>0</v>
      </c>
      <c r="X1083" s="114">
        <v>0</v>
      </c>
      <c r="Y1083" s="114">
        <v>81.05</v>
      </c>
      <c r="Z1083" s="9"/>
      <c r="AB1083" s="9"/>
      <c r="AC1083" s="9"/>
      <c r="AD1083" s="35"/>
      <c r="AE1083" s="366"/>
      <c r="AF1083" s="366"/>
      <c r="AG1083" s="366"/>
      <c r="AH1083" s="366"/>
      <c r="AI1083" s="366"/>
      <c r="AJ1083" s="366"/>
      <c r="AM1083" s="367"/>
      <c r="AN1083" s="367"/>
      <c r="AO1083" s="367"/>
      <c r="AP1083" s="367"/>
      <c r="AQ1083" s="367"/>
      <c r="AR1083" s="366"/>
      <c r="AU1083" s="367"/>
      <c r="AV1083" s="367"/>
      <c r="AW1083" s="367"/>
      <c r="AX1083" s="367"/>
      <c r="AY1083" s="367"/>
      <c r="AZ1083" s="366"/>
    </row>
    <row r="1084" spans="2:52">
      <c r="B1084" s="9" t="s">
        <v>691</v>
      </c>
      <c r="C1084" s="9"/>
      <c r="D1084" s="37">
        <v>8302</v>
      </c>
      <c r="E1084" s="13">
        <v>1</v>
      </c>
      <c r="F1084" s="13"/>
      <c r="G1084" s="13"/>
      <c r="H1084" s="13"/>
      <c r="I1084" s="13">
        <v>2</v>
      </c>
      <c r="J1084" s="9"/>
      <c r="K1084" s="315"/>
      <c r="L1084" s="315"/>
      <c r="M1084" s="114">
        <v>-49.29</v>
      </c>
      <c r="N1084" s="114">
        <v>0</v>
      </c>
      <c r="O1084" s="114">
        <v>0</v>
      </c>
      <c r="P1084" s="114">
        <v>0</v>
      </c>
      <c r="Q1084" s="114">
        <v>291.27</v>
      </c>
      <c r="R1084" s="9"/>
      <c r="U1084" s="114">
        <v>-24.65</v>
      </c>
      <c r="V1084" s="114">
        <v>0</v>
      </c>
      <c r="W1084" s="114">
        <v>0</v>
      </c>
      <c r="X1084" s="114">
        <v>0</v>
      </c>
      <c r="Y1084" s="114">
        <v>72.819999999999993</v>
      </c>
      <c r="Z1084" s="9"/>
      <c r="AB1084" s="9"/>
      <c r="AC1084" s="9"/>
      <c r="AD1084" s="35"/>
      <c r="AE1084" s="366"/>
      <c r="AF1084" s="366"/>
      <c r="AG1084" s="366"/>
      <c r="AH1084" s="366"/>
      <c r="AI1084" s="366"/>
      <c r="AJ1084" s="366"/>
      <c r="AM1084" s="367"/>
      <c r="AN1084" s="367"/>
      <c r="AO1084" s="367"/>
      <c r="AP1084" s="367"/>
      <c r="AQ1084" s="367"/>
      <c r="AR1084" s="366"/>
      <c r="AU1084" s="367"/>
      <c r="AV1084" s="367"/>
      <c r="AW1084" s="367"/>
      <c r="AX1084" s="367"/>
      <c r="AY1084" s="367"/>
      <c r="AZ1084" s="366"/>
    </row>
    <row r="1085" spans="2:52">
      <c r="B1085" s="9" t="s">
        <v>692</v>
      </c>
      <c r="C1085" s="9"/>
      <c r="D1085" s="37">
        <v>8201</v>
      </c>
      <c r="E1085" s="13">
        <v>9</v>
      </c>
      <c r="F1085" s="13">
        <v>4</v>
      </c>
      <c r="G1085" s="13">
        <v>3</v>
      </c>
      <c r="H1085" s="13">
        <v>2</v>
      </c>
      <c r="I1085" s="13">
        <v>2</v>
      </c>
      <c r="J1085" s="9"/>
      <c r="K1085" s="315"/>
      <c r="L1085" s="315"/>
      <c r="M1085" s="114">
        <v>411.42</v>
      </c>
      <c r="N1085" s="114">
        <v>469.76</v>
      </c>
      <c r="O1085" s="114">
        <v>428.23</v>
      </c>
      <c r="P1085" s="114">
        <v>92.18</v>
      </c>
      <c r="Q1085" s="114">
        <v>403.99</v>
      </c>
      <c r="R1085" s="9"/>
      <c r="U1085" s="114">
        <v>12.86</v>
      </c>
      <c r="V1085" s="114">
        <v>14.24</v>
      </c>
      <c r="W1085" s="114">
        <v>13.81</v>
      </c>
      <c r="X1085" s="114">
        <v>4.01</v>
      </c>
      <c r="Y1085" s="114">
        <v>12.24</v>
      </c>
      <c r="Z1085" s="9"/>
      <c r="AB1085" s="9"/>
      <c r="AC1085" s="9"/>
      <c r="AD1085" s="35"/>
      <c r="AE1085" s="366"/>
      <c r="AF1085" s="366"/>
      <c r="AG1085" s="366"/>
      <c r="AH1085" s="366"/>
      <c r="AI1085" s="366"/>
      <c r="AJ1085" s="366"/>
      <c r="AM1085" s="367"/>
      <c r="AN1085" s="367"/>
      <c r="AO1085" s="367"/>
      <c r="AP1085" s="367"/>
      <c r="AQ1085" s="367"/>
      <c r="AR1085" s="366"/>
      <c r="AU1085" s="367"/>
      <c r="AV1085" s="367"/>
      <c r="AW1085" s="367"/>
      <c r="AX1085" s="367"/>
      <c r="AY1085" s="367"/>
      <c r="AZ1085" s="366"/>
    </row>
    <row r="1086" spans="2:52">
      <c r="B1086" s="9" t="s">
        <v>808</v>
      </c>
      <c r="C1086" s="9"/>
      <c r="D1086" s="37">
        <v>8201</v>
      </c>
      <c r="E1086" s="13"/>
      <c r="F1086" s="13"/>
      <c r="G1086" s="13"/>
      <c r="H1086" s="13"/>
      <c r="I1086" s="13"/>
      <c r="J1086" s="9"/>
      <c r="K1086" s="315"/>
      <c r="L1086" s="315"/>
      <c r="M1086" s="114">
        <v>0</v>
      </c>
      <c r="N1086" s="114">
        <v>0</v>
      </c>
      <c r="O1086" s="114">
        <v>0</v>
      </c>
      <c r="P1086" s="114">
        <v>0</v>
      </c>
      <c r="Q1086" s="114">
        <v>0</v>
      </c>
      <c r="R1086" s="9"/>
      <c r="U1086" s="114">
        <v>0</v>
      </c>
      <c r="V1086" s="114">
        <v>0</v>
      </c>
      <c r="W1086" s="114">
        <v>0</v>
      </c>
      <c r="X1086" s="114">
        <v>0</v>
      </c>
      <c r="Y1086" s="114">
        <v>0</v>
      </c>
      <c r="Z1086" s="9"/>
      <c r="AB1086" s="9"/>
      <c r="AC1086" s="9"/>
      <c r="AD1086" s="35"/>
      <c r="AE1086" s="366"/>
      <c r="AF1086" s="366"/>
      <c r="AG1086" s="366"/>
      <c r="AH1086" s="366"/>
      <c r="AI1086" s="366"/>
      <c r="AJ1086" s="366"/>
      <c r="AM1086" s="367"/>
      <c r="AN1086" s="367"/>
      <c r="AO1086" s="367"/>
      <c r="AP1086" s="367"/>
      <c r="AQ1086" s="367"/>
      <c r="AR1086" s="366"/>
      <c r="AU1086" s="367"/>
      <c r="AV1086" s="367"/>
      <c r="AW1086" s="367"/>
      <c r="AX1086" s="367"/>
      <c r="AY1086" s="367"/>
      <c r="AZ1086" s="366"/>
    </row>
    <row r="1087" spans="2:52">
      <c r="B1087" s="9" t="s">
        <v>767</v>
      </c>
      <c r="C1087" s="9"/>
      <c r="D1087" s="37">
        <v>8201</v>
      </c>
      <c r="E1087" s="13">
        <v>1</v>
      </c>
      <c r="F1087" s="13">
        <v>1</v>
      </c>
      <c r="G1087" s="13"/>
      <c r="H1087" s="13"/>
      <c r="I1087" s="13"/>
      <c r="J1087" s="9"/>
      <c r="K1087" s="315"/>
      <c r="L1087" s="315"/>
      <c r="M1087" s="114">
        <v>45.13</v>
      </c>
      <c r="N1087" s="114">
        <v>8.36</v>
      </c>
      <c r="O1087" s="114">
        <v>0</v>
      </c>
      <c r="P1087" s="114">
        <v>0</v>
      </c>
      <c r="Q1087" s="114">
        <v>0</v>
      </c>
      <c r="R1087" s="9"/>
      <c r="U1087" s="114">
        <v>45.13</v>
      </c>
      <c r="V1087" s="114">
        <v>8.36</v>
      </c>
      <c r="W1087" s="114">
        <v>0</v>
      </c>
      <c r="X1087" s="114">
        <v>0</v>
      </c>
      <c r="Y1087" s="114">
        <v>0</v>
      </c>
      <c r="Z1087" s="9"/>
      <c r="AB1087" s="9"/>
      <c r="AC1087" s="9"/>
      <c r="AD1087" s="35"/>
      <c r="AE1087" s="366"/>
      <c r="AF1087" s="366"/>
      <c r="AG1087" s="366"/>
      <c r="AH1087" s="366"/>
      <c r="AI1087" s="366"/>
      <c r="AJ1087" s="366"/>
      <c r="AM1087" s="367"/>
      <c r="AN1087" s="367"/>
      <c r="AO1087" s="367"/>
      <c r="AP1087" s="367"/>
      <c r="AQ1087" s="367"/>
      <c r="AR1087" s="366"/>
      <c r="AU1087" s="367"/>
      <c r="AV1087" s="367"/>
      <c r="AW1087" s="367"/>
      <c r="AX1087" s="367"/>
      <c r="AY1087" s="367"/>
      <c r="AZ1087" s="366"/>
    </row>
    <row r="1088" spans="2:52">
      <c r="B1088" s="9" t="s">
        <v>485</v>
      </c>
      <c r="C1088" s="9"/>
      <c r="D1088" s="37">
        <v>8210</v>
      </c>
      <c r="E1088" s="13">
        <v>1</v>
      </c>
      <c r="F1088" s="13"/>
      <c r="G1088" s="13"/>
      <c r="H1088" s="13"/>
      <c r="I1088" s="13"/>
      <c r="J1088" s="9"/>
      <c r="K1088" s="315"/>
      <c r="L1088" s="315"/>
      <c r="M1088" s="114">
        <v>46.04</v>
      </c>
      <c r="N1088" s="114">
        <v>0</v>
      </c>
      <c r="O1088" s="114">
        <v>0</v>
      </c>
      <c r="P1088" s="114">
        <v>0</v>
      </c>
      <c r="Q1088" s="114">
        <v>0</v>
      </c>
      <c r="R1088" s="9"/>
      <c r="U1088" s="114">
        <v>15.35</v>
      </c>
      <c r="V1088" s="114">
        <v>0</v>
      </c>
      <c r="W1088" s="114">
        <v>0</v>
      </c>
      <c r="X1088" s="114">
        <v>0</v>
      </c>
      <c r="Y1088" s="114">
        <v>0</v>
      </c>
      <c r="Z1088" s="9"/>
      <c r="AB1088" s="9"/>
      <c r="AC1088" s="9"/>
      <c r="AD1088" s="35"/>
      <c r="AE1088" s="366"/>
      <c r="AF1088" s="366"/>
      <c r="AG1088" s="366"/>
      <c r="AH1088" s="366"/>
      <c r="AI1088" s="366"/>
      <c r="AJ1088" s="366"/>
      <c r="AM1088" s="367"/>
      <c r="AN1088" s="367"/>
      <c r="AO1088" s="367"/>
      <c r="AP1088" s="367"/>
      <c r="AQ1088" s="367"/>
      <c r="AR1088" s="366"/>
      <c r="AU1088" s="367"/>
      <c r="AV1088" s="367"/>
      <c r="AW1088" s="367"/>
      <c r="AX1088" s="367"/>
      <c r="AY1088" s="367"/>
      <c r="AZ1088" s="366"/>
    </row>
    <row r="1089" spans="2:52">
      <c r="B1089" s="9" t="s">
        <v>485</v>
      </c>
      <c r="C1089" s="9"/>
      <c r="D1089" s="37">
        <v>8230</v>
      </c>
      <c r="E1089" s="13">
        <v>139</v>
      </c>
      <c r="F1089" s="13">
        <v>78</v>
      </c>
      <c r="G1089" s="13">
        <v>48</v>
      </c>
      <c r="H1089" s="13">
        <v>29</v>
      </c>
      <c r="I1089" s="13">
        <v>36</v>
      </c>
      <c r="J1089" s="9"/>
      <c r="K1089" s="315"/>
      <c r="L1089" s="315"/>
      <c r="M1089" s="114">
        <v>17520.689999999999</v>
      </c>
      <c r="N1089" s="114">
        <v>9419.98</v>
      </c>
      <c r="O1089" s="114">
        <v>3413.08</v>
      </c>
      <c r="P1089" s="114">
        <v>1371.51</v>
      </c>
      <c r="Q1089" s="114">
        <v>6604.21</v>
      </c>
      <c r="R1089" s="9"/>
      <c r="U1089" s="114">
        <v>18.72</v>
      </c>
      <c r="V1089" s="114">
        <v>10.33</v>
      </c>
      <c r="W1089" s="114">
        <v>3.65</v>
      </c>
      <c r="X1089" s="114">
        <v>1.5</v>
      </c>
      <c r="Y1089" s="114">
        <v>6.97</v>
      </c>
      <c r="Z1089" s="9"/>
      <c r="AB1089" s="9"/>
      <c r="AC1089" s="9"/>
      <c r="AD1089" s="35"/>
      <c r="AE1089" s="366"/>
      <c r="AF1089" s="366"/>
      <c r="AG1089" s="366"/>
      <c r="AH1089" s="366"/>
      <c r="AI1089" s="366"/>
      <c r="AJ1089" s="366"/>
      <c r="AM1089" s="367"/>
      <c r="AN1089" s="367"/>
      <c r="AO1089" s="367"/>
      <c r="AP1089" s="367"/>
      <c r="AQ1089" s="367"/>
      <c r="AR1089" s="366"/>
      <c r="AU1089" s="367"/>
      <c r="AV1089" s="367"/>
      <c r="AW1089" s="367"/>
      <c r="AX1089" s="367"/>
      <c r="AY1089" s="367"/>
      <c r="AZ1089" s="366"/>
    </row>
    <row r="1090" spans="2:52">
      <c r="B1090" s="9" t="s">
        <v>485</v>
      </c>
      <c r="C1090" s="9"/>
      <c r="D1090" s="37">
        <v>8243</v>
      </c>
      <c r="E1090" s="13"/>
      <c r="F1090" s="13"/>
      <c r="G1090" s="13"/>
      <c r="H1090" s="13"/>
      <c r="I1090" s="13"/>
      <c r="J1090" s="9"/>
      <c r="K1090" s="315"/>
      <c r="L1090" s="315"/>
      <c r="M1090" s="114">
        <v>0</v>
      </c>
      <c r="N1090" s="114">
        <v>0</v>
      </c>
      <c r="O1090" s="114">
        <v>0</v>
      </c>
      <c r="P1090" s="114">
        <v>0</v>
      </c>
      <c r="Q1090" s="114">
        <v>0</v>
      </c>
      <c r="R1090" s="9"/>
      <c r="U1090" s="114">
        <v>0</v>
      </c>
      <c r="V1090" s="114">
        <v>0</v>
      </c>
      <c r="W1090" s="114">
        <v>0</v>
      </c>
      <c r="X1090" s="114">
        <v>0</v>
      </c>
      <c r="Y1090" s="114">
        <v>0</v>
      </c>
      <c r="Z1090" s="9"/>
      <c r="AB1090" s="9"/>
      <c r="AC1090" s="9"/>
      <c r="AD1090" s="35"/>
      <c r="AE1090" s="366"/>
      <c r="AF1090" s="366"/>
      <c r="AG1090" s="366"/>
      <c r="AH1090" s="366"/>
      <c r="AI1090" s="366"/>
      <c r="AJ1090" s="366"/>
      <c r="AM1090" s="367"/>
      <c r="AN1090" s="367"/>
      <c r="AO1090" s="367"/>
      <c r="AP1090" s="367"/>
      <c r="AQ1090" s="367"/>
      <c r="AR1090" s="366"/>
      <c r="AU1090" s="367"/>
      <c r="AV1090" s="367"/>
      <c r="AW1090" s="367"/>
      <c r="AX1090" s="367"/>
      <c r="AY1090" s="367"/>
      <c r="AZ1090" s="366"/>
    </row>
    <row r="1091" spans="2:52">
      <c r="B1091" s="9" t="s">
        <v>485</v>
      </c>
      <c r="C1091" s="9"/>
      <c r="D1091" s="37">
        <v>8246</v>
      </c>
      <c r="E1091" s="13"/>
      <c r="F1091" s="13"/>
      <c r="G1091" s="13"/>
      <c r="H1091" s="13"/>
      <c r="I1091" s="13"/>
      <c r="J1091" s="9"/>
      <c r="K1091" s="315"/>
      <c r="L1091" s="315"/>
      <c r="M1091" s="114">
        <v>0</v>
      </c>
      <c r="N1091" s="114">
        <v>0</v>
      </c>
      <c r="O1091" s="114">
        <v>0</v>
      </c>
      <c r="P1091" s="114">
        <v>0</v>
      </c>
      <c r="Q1091" s="114">
        <v>0</v>
      </c>
      <c r="R1091" s="9"/>
      <c r="U1091" s="114">
        <v>0</v>
      </c>
      <c r="V1091" s="114">
        <v>0</v>
      </c>
      <c r="W1091" s="114">
        <v>0</v>
      </c>
      <c r="X1091" s="114">
        <v>0</v>
      </c>
      <c r="Y1091" s="114">
        <v>0</v>
      </c>
      <c r="Z1091" s="9"/>
      <c r="AB1091" s="9"/>
      <c r="AC1091" s="9"/>
      <c r="AD1091" s="35"/>
      <c r="AE1091" s="366"/>
      <c r="AF1091" s="366"/>
      <c r="AG1091" s="366"/>
      <c r="AH1091" s="366"/>
      <c r="AI1091" s="366"/>
      <c r="AJ1091" s="366"/>
      <c r="AM1091" s="367"/>
      <c r="AN1091" s="367"/>
      <c r="AO1091" s="367"/>
      <c r="AP1091" s="367"/>
      <c r="AQ1091" s="367"/>
      <c r="AR1091" s="366"/>
      <c r="AU1091" s="367"/>
      <c r="AV1091" s="367"/>
      <c r="AW1091" s="367"/>
      <c r="AX1091" s="367"/>
      <c r="AY1091" s="367"/>
      <c r="AZ1091" s="366"/>
    </row>
    <row r="1092" spans="2:52">
      <c r="B1092" s="9" t="s">
        <v>693</v>
      </c>
      <c r="C1092" s="9"/>
      <c r="D1092" s="37">
        <v>8230</v>
      </c>
      <c r="E1092" s="13">
        <v>20</v>
      </c>
      <c r="F1092" s="13">
        <v>11</v>
      </c>
      <c r="G1092" s="13">
        <v>5</v>
      </c>
      <c r="H1092" s="13">
        <v>2</v>
      </c>
      <c r="I1092" s="13">
        <v>2</v>
      </c>
      <c r="J1092" s="9"/>
      <c r="K1092" s="315"/>
      <c r="L1092" s="315"/>
      <c r="M1092" s="114">
        <v>3296.37</v>
      </c>
      <c r="N1092" s="114">
        <v>3409.6</v>
      </c>
      <c r="O1092" s="114">
        <v>695.1</v>
      </c>
      <c r="P1092" s="114">
        <v>560.42999999999995</v>
      </c>
      <c r="Q1092" s="114">
        <v>1754.47</v>
      </c>
      <c r="R1092" s="9"/>
      <c r="U1092" s="114">
        <v>34.700000000000003</v>
      </c>
      <c r="V1092" s="114">
        <v>37.47</v>
      </c>
      <c r="W1092" s="114">
        <v>7.32</v>
      </c>
      <c r="X1092" s="114">
        <v>6.09</v>
      </c>
      <c r="Y1092" s="114">
        <v>17.72</v>
      </c>
      <c r="Z1092" s="9"/>
      <c r="AB1092" s="9"/>
      <c r="AC1092" s="9"/>
      <c r="AD1092" s="35"/>
      <c r="AE1092" s="366"/>
      <c r="AF1092" s="366"/>
      <c r="AG1092" s="366"/>
      <c r="AH1092" s="366"/>
      <c r="AI1092" s="366"/>
      <c r="AJ1092" s="366"/>
      <c r="AM1092" s="367"/>
      <c r="AN1092" s="367"/>
      <c r="AO1092" s="367"/>
      <c r="AP1092" s="367"/>
      <c r="AQ1092" s="367"/>
      <c r="AR1092" s="366"/>
      <c r="AU1092" s="367"/>
      <c r="AV1092" s="367"/>
      <c r="AW1092" s="367"/>
      <c r="AX1092" s="367"/>
      <c r="AY1092" s="367"/>
      <c r="AZ1092" s="366"/>
    </row>
    <row r="1093" spans="2:52">
      <c r="B1093" s="9" t="s">
        <v>486</v>
      </c>
      <c r="C1093" s="9"/>
      <c r="D1093" s="37">
        <v>8080</v>
      </c>
      <c r="E1093" s="13">
        <v>1060</v>
      </c>
      <c r="F1093" s="13">
        <v>532</v>
      </c>
      <c r="G1093" s="13">
        <v>351</v>
      </c>
      <c r="H1093" s="13">
        <v>244</v>
      </c>
      <c r="I1093" s="13">
        <v>315</v>
      </c>
      <c r="J1093" s="9"/>
      <c r="K1093" s="315"/>
      <c r="L1093" s="315"/>
      <c r="M1093" s="114">
        <v>103805.94</v>
      </c>
      <c r="N1093" s="114">
        <v>55896.62</v>
      </c>
      <c r="O1093" s="114">
        <v>41959.25</v>
      </c>
      <c r="P1093" s="114">
        <v>26649.89</v>
      </c>
      <c r="Q1093" s="114">
        <v>67755.960000000006</v>
      </c>
      <c r="R1093" s="9"/>
      <c r="U1093" s="114">
        <v>19.59</v>
      </c>
      <c r="V1093" s="114">
        <v>10.4</v>
      </c>
      <c r="W1093" s="114">
        <v>8.0399999999999991</v>
      </c>
      <c r="X1093" s="114">
        <v>5.49</v>
      </c>
      <c r="Y1093" s="114">
        <v>12.62</v>
      </c>
      <c r="Z1093" s="9"/>
      <c r="AB1093" s="9"/>
      <c r="AC1093" s="9"/>
      <c r="AD1093" s="35"/>
      <c r="AE1093" s="366"/>
      <c r="AF1093" s="366"/>
      <c r="AG1093" s="366"/>
      <c r="AH1093" s="366"/>
      <c r="AI1093" s="366"/>
      <c r="AJ1093" s="366"/>
      <c r="AM1093" s="367"/>
      <c r="AN1093" s="367"/>
      <c r="AO1093" s="367"/>
      <c r="AP1093" s="367"/>
      <c r="AQ1093" s="367"/>
      <c r="AR1093" s="366"/>
      <c r="AU1093" s="367"/>
      <c r="AV1093" s="367"/>
      <c r="AW1093" s="367"/>
      <c r="AX1093" s="367"/>
      <c r="AY1093" s="367"/>
      <c r="AZ1093" s="366"/>
    </row>
    <row r="1094" spans="2:52">
      <c r="B1094" s="9" t="s">
        <v>486</v>
      </c>
      <c r="C1094" s="9"/>
      <c r="D1094" s="37" t="s">
        <v>809</v>
      </c>
      <c r="E1094" s="13"/>
      <c r="F1094" s="13"/>
      <c r="G1094" s="13"/>
      <c r="H1094" s="13"/>
      <c r="I1094" s="13"/>
      <c r="J1094" s="9"/>
      <c r="K1094" s="315"/>
      <c r="L1094" s="315"/>
      <c r="M1094" s="114"/>
      <c r="N1094" s="114"/>
      <c r="O1094" s="114"/>
      <c r="P1094" s="114">
        <v>-473.58</v>
      </c>
      <c r="Q1094" s="114">
        <v>0</v>
      </c>
      <c r="R1094" s="9"/>
      <c r="U1094" s="114"/>
      <c r="V1094" s="114"/>
      <c r="W1094" s="114"/>
      <c r="X1094" s="114">
        <v>-473.58</v>
      </c>
      <c r="Y1094" s="114">
        <v>0</v>
      </c>
      <c r="Z1094" s="9"/>
      <c r="AB1094" s="9"/>
      <c r="AC1094" s="9"/>
      <c r="AD1094" s="35"/>
      <c r="AE1094" s="366"/>
      <c r="AF1094" s="366"/>
      <c r="AG1094" s="366"/>
      <c r="AH1094" s="366"/>
      <c r="AI1094" s="366"/>
      <c r="AJ1094" s="366"/>
      <c r="AM1094" s="367"/>
      <c r="AN1094" s="367"/>
      <c r="AO1094" s="367"/>
      <c r="AP1094" s="367"/>
      <c r="AQ1094" s="367"/>
      <c r="AR1094" s="366"/>
      <c r="AU1094" s="367"/>
      <c r="AV1094" s="367"/>
      <c r="AW1094" s="367"/>
      <c r="AX1094" s="367"/>
      <c r="AY1094" s="367"/>
      <c r="AZ1094" s="366"/>
    </row>
    <row r="1095" spans="2:52">
      <c r="B1095" s="9" t="s">
        <v>694</v>
      </c>
      <c r="C1095" s="9"/>
      <c r="D1095" s="37">
        <v>8080</v>
      </c>
      <c r="E1095" s="13">
        <v>161</v>
      </c>
      <c r="F1095" s="13">
        <v>78</v>
      </c>
      <c r="G1095" s="13">
        <v>47</v>
      </c>
      <c r="H1095" s="13">
        <v>39</v>
      </c>
      <c r="I1095" s="13">
        <v>40</v>
      </c>
      <c r="J1095" s="9"/>
      <c r="K1095" s="315"/>
      <c r="L1095" s="315"/>
      <c r="M1095" s="114">
        <v>12574.16</v>
      </c>
      <c r="N1095" s="114">
        <v>5971.09</v>
      </c>
      <c r="O1095" s="114">
        <v>3690.73</v>
      </c>
      <c r="P1095" s="114">
        <v>3089.55</v>
      </c>
      <c r="Q1095" s="114">
        <v>6193.68</v>
      </c>
      <c r="R1095" s="9"/>
      <c r="U1095" s="114">
        <v>19.559999999999999</v>
      </c>
      <c r="V1095" s="114">
        <v>9.34</v>
      </c>
      <c r="W1095" s="114">
        <v>5.95</v>
      </c>
      <c r="X1095" s="114">
        <v>5.36</v>
      </c>
      <c r="Y1095" s="114">
        <v>9.77</v>
      </c>
      <c r="Z1095" s="9"/>
      <c r="AB1095" s="9"/>
      <c r="AC1095" s="9"/>
      <c r="AD1095" s="35"/>
      <c r="AE1095" s="366"/>
      <c r="AF1095" s="366"/>
      <c r="AG1095" s="366"/>
      <c r="AH1095" s="366"/>
      <c r="AI1095" s="366"/>
      <c r="AJ1095" s="366"/>
      <c r="AM1095" s="367"/>
      <c r="AN1095" s="367"/>
      <c r="AO1095" s="367"/>
      <c r="AP1095" s="367"/>
      <c r="AQ1095" s="367"/>
      <c r="AR1095" s="366"/>
      <c r="AU1095" s="367"/>
      <c r="AV1095" s="367"/>
      <c r="AW1095" s="367"/>
      <c r="AX1095" s="367"/>
      <c r="AY1095" s="367"/>
      <c r="AZ1095" s="366"/>
    </row>
    <row r="1096" spans="2:52">
      <c r="B1096" s="9" t="s">
        <v>694</v>
      </c>
      <c r="C1096" s="9"/>
      <c r="D1096" s="37">
        <v>8085</v>
      </c>
      <c r="E1096" s="13">
        <v>1</v>
      </c>
      <c r="F1096" s="13"/>
      <c r="G1096" s="13"/>
      <c r="H1096" s="13"/>
      <c r="I1096" s="13"/>
      <c r="J1096" s="9"/>
      <c r="K1096" s="315"/>
      <c r="L1096" s="315"/>
      <c r="M1096" s="114">
        <v>53.46</v>
      </c>
      <c r="N1096" s="114">
        <v>0</v>
      </c>
      <c r="O1096" s="114"/>
      <c r="P1096" s="114"/>
      <c r="Q1096" s="114"/>
      <c r="R1096" s="9"/>
      <c r="U1096" s="114">
        <v>53.46</v>
      </c>
      <c r="V1096" s="114">
        <v>0</v>
      </c>
      <c r="W1096" s="114"/>
      <c r="X1096" s="114"/>
      <c r="Y1096" s="114"/>
      <c r="Z1096" s="9"/>
      <c r="AB1096" s="9"/>
      <c r="AC1096" s="9"/>
      <c r="AD1096" s="35"/>
      <c r="AE1096" s="366"/>
      <c r="AF1096" s="366"/>
      <c r="AG1096" s="366"/>
      <c r="AH1096" s="366"/>
      <c r="AI1096" s="366"/>
      <c r="AJ1096" s="366"/>
      <c r="AM1096" s="367"/>
      <c r="AN1096" s="367"/>
      <c r="AO1096" s="367"/>
      <c r="AP1096" s="367"/>
      <c r="AQ1096" s="367"/>
      <c r="AR1096" s="366"/>
      <c r="AU1096" s="367"/>
      <c r="AV1096" s="367"/>
      <c r="AW1096" s="367"/>
      <c r="AX1096" s="367"/>
      <c r="AY1096" s="367"/>
      <c r="AZ1096" s="366"/>
    </row>
    <row r="1097" spans="2:52">
      <c r="B1097" s="9" t="s">
        <v>695</v>
      </c>
      <c r="C1097" s="9"/>
      <c r="D1097" s="37">
        <v>8088</v>
      </c>
      <c r="E1097" s="13">
        <v>1</v>
      </c>
      <c r="F1097" s="13">
        <v>1</v>
      </c>
      <c r="G1097" s="13">
        <v>1</v>
      </c>
      <c r="H1097" s="13"/>
      <c r="I1097" s="13"/>
      <c r="J1097" s="9"/>
      <c r="K1097" s="315"/>
      <c r="L1097" s="315"/>
      <c r="M1097" s="114">
        <v>262.61</v>
      </c>
      <c r="N1097" s="114">
        <v>286.56</v>
      </c>
      <c r="O1097" s="114">
        <v>2.37</v>
      </c>
      <c r="P1097" s="114">
        <v>0</v>
      </c>
      <c r="Q1097" s="114">
        <v>0</v>
      </c>
      <c r="R1097" s="9"/>
      <c r="U1097" s="114">
        <v>131.31</v>
      </c>
      <c r="V1097" s="114">
        <v>143.28</v>
      </c>
      <c r="W1097" s="114">
        <v>1.19</v>
      </c>
      <c r="X1097" s="114">
        <v>0</v>
      </c>
      <c r="Y1097" s="114">
        <v>0</v>
      </c>
      <c r="Z1097" s="9"/>
      <c r="AB1097" s="9"/>
      <c r="AC1097" s="9"/>
      <c r="AD1097" s="35"/>
      <c r="AE1097" s="366"/>
      <c r="AF1097" s="366"/>
      <c r="AG1097" s="366"/>
      <c r="AH1097" s="366"/>
      <c r="AI1097" s="366"/>
      <c r="AJ1097" s="366"/>
      <c r="AM1097" s="367"/>
      <c r="AN1097" s="367"/>
      <c r="AO1097" s="367"/>
      <c r="AP1097" s="367"/>
      <c r="AQ1097" s="367"/>
      <c r="AR1097" s="366"/>
      <c r="AU1097" s="367"/>
      <c r="AV1097" s="367"/>
      <c r="AW1097" s="367"/>
      <c r="AX1097" s="367"/>
      <c r="AY1097" s="367"/>
      <c r="AZ1097" s="366"/>
    </row>
    <row r="1098" spans="2:52">
      <c r="B1098" s="9" t="s">
        <v>810</v>
      </c>
      <c r="C1098" s="9"/>
      <c r="D1098" s="37">
        <v>8088</v>
      </c>
      <c r="E1098" s="13"/>
      <c r="F1098" s="13"/>
      <c r="G1098" s="13"/>
      <c r="H1098" s="13"/>
      <c r="I1098" s="13"/>
      <c r="J1098" s="9"/>
      <c r="K1098" s="315"/>
      <c r="L1098" s="315"/>
      <c r="M1098" s="114">
        <v>0</v>
      </c>
      <c r="N1098" s="114">
        <v>0</v>
      </c>
      <c r="O1098" s="114">
        <v>0</v>
      </c>
      <c r="P1098" s="114"/>
      <c r="Q1098" s="114"/>
      <c r="R1098" s="9"/>
      <c r="U1098" s="114">
        <v>0</v>
      </c>
      <c r="V1098" s="114">
        <v>0</v>
      </c>
      <c r="W1098" s="114">
        <v>0</v>
      </c>
      <c r="X1098" s="114"/>
      <c r="Y1098" s="114"/>
      <c r="Z1098" s="9"/>
      <c r="AB1098" s="9"/>
      <c r="AC1098" s="9"/>
      <c r="AD1098" s="35"/>
      <c r="AE1098" s="366"/>
      <c r="AF1098" s="366"/>
      <c r="AG1098" s="366"/>
      <c r="AH1098" s="366"/>
      <c r="AI1098" s="366"/>
      <c r="AJ1098" s="366"/>
      <c r="AM1098" s="367"/>
      <c r="AN1098" s="367"/>
      <c r="AO1098" s="367"/>
      <c r="AP1098" s="367"/>
      <c r="AQ1098" s="367"/>
      <c r="AR1098" s="366"/>
      <c r="AU1098" s="367"/>
      <c r="AV1098" s="367"/>
      <c r="AW1098" s="367"/>
      <c r="AX1098" s="367"/>
      <c r="AY1098" s="367"/>
      <c r="AZ1098" s="366"/>
    </row>
    <row r="1099" spans="2:52">
      <c r="B1099" s="9" t="s">
        <v>489</v>
      </c>
      <c r="C1099" s="9"/>
      <c r="D1099" s="37">
        <v>8098</v>
      </c>
      <c r="E1099" s="13">
        <v>26</v>
      </c>
      <c r="F1099" s="13">
        <v>16</v>
      </c>
      <c r="G1099" s="13">
        <v>12</v>
      </c>
      <c r="H1099" s="13">
        <v>8</v>
      </c>
      <c r="I1099" s="13">
        <v>5</v>
      </c>
      <c r="J1099" s="9"/>
      <c r="K1099" s="315"/>
      <c r="L1099" s="315"/>
      <c r="M1099" s="114">
        <v>1390.99</v>
      </c>
      <c r="N1099" s="114">
        <v>1047.5</v>
      </c>
      <c r="O1099" s="114">
        <v>1238.52</v>
      </c>
      <c r="P1099" s="114">
        <v>546.27</v>
      </c>
      <c r="Q1099" s="114">
        <v>211.07</v>
      </c>
      <c r="R1099" s="9"/>
      <c r="U1099" s="114">
        <v>15.46</v>
      </c>
      <c r="V1099" s="114">
        <v>12.04</v>
      </c>
      <c r="W1099" s="114">
        <v>14.24</v>
      </c>
      <c r="X1099" s="114">
        <v>6.43</v>
      </c>
      <c r="Y1099" s="114">
        <v>2.4300000000000002</v>
      </c>
      <c r="Z1099" s="9"/>
      <c r="AB1099" s="9"/>
      <c r="AC1099" s="9"/>
      <c r="AD1099" s="35"/>
      <c r="AE1099" s="366"/>
      <c r="AF1099" s="366"/>
      <c r="AG1099" s="366"/>
      <c r="AH1099" s="366"/>
      <c r="AI1099" s="366"/>
      <c r="AJ1099" s="366"/>
      <c r="AM1099" s="367"/>
      <c r="AN1099" s="367"/>
      <c r="AO1099" s="367"/>
      <c r="AP1099" s="367"/>
      <c r="AQ1099" s="367"/>
      <c r="AR1099" s="366"/>
      <c r="AU1099" s="367"/>
      <c r="AV1099" s="367"/>
      <c r="AW1099" s="367"/>
      <c r="AX1099" s="367"/>
      <c r="AY1099" s="367"/>
      <c r="AZ1099" s="366"/>
    </row>
    <row r="1100" spans="2:52">
      <c r="B1100" s="9" t="s">
        <v>491</v>
      </c>
      <c r="C1100" s="9"/>
      <c r="D1100" s="37">
        <v>8353</v>
      </c>
      <c r="E1100" s="13">
        <v>25</v>
      </c>
      <c r="F1100" s="13">
        <v>17</v>
      </c>
      <c r="G1100" s="13">
        <v>1</v>
      </c>
      <c r="H1100" s="13">
        <v>9</v>
      </c>
      <c r="I1100" s="13">
        <v>8</v>
      </c>
      <c r="J1100" s="9"/>
      <c r="K1100" s="315"/>
      <c r="L1100" s="315"/>
      <c r="M1100" s="114">
        <v>2387.38</v>
      </c>
      <c r="N1100" s="114">
        <v>4129.67</v>
      </c>
      <c r="O1100" s="114">
        <v>254.25</v>
      </c>
      <c r="P1100" s="114">
        <v>1142.25</v>
      </c>
      <c r="Q1100" s="114">
        <v>2745.43</v>
      </c>
      <c r="R1100" s="9"/>
      <c r="U1100" s="114">
        <v>14.65</v>
      </c>
      <c r="V1100" s="114">
        <v>22.32</v>
      </c>
      <c r="W1100" s="114">
        <v>3.97</v>
      </c>
      <c r="X1100" s="114">
        <v>7.37</v>
      </c>
      <c r="Y1100" s="114">
        <v>15.42</v>
      </c>
      <c r="Z1100" s="9"/>
      <c r="AB1100" s="9"/>
      <c r="AC1100" s="9"/>
      <c r="AD1100" s="35"/>
      <c r="AE1100" s="366"/>
      <c r="AF1100" s="366"/>
      <c r="AG1100" s="366"/>
      <c r="AH1100" s="366"/>
      <c r="AI1100" s="366"/>
      <c r="AJ1100" s="366"/>
      <c r="AM1100" s="367"/>
      <c r="AN1100" s="367"/>
      <c r="AO1100" s="367"/>
      <c r="AP1100" s="367"/>
      <c r="AQ1100" s="367"/>
      <c r="AR1100" s="366"/>
      <c r="AU1100" s="367"/>
      <c r="AV1100" s="367"/>
      <c r="AW1100" s="367"/>
      <c r="AX1100" s="367"/>
      <c r="AY1100" s="367"/>
      <c r="AZ1100" s="366"/>
    </row>
    <row r="1101" spans="2:52">
      <c r="B1101" s="9" t="s">
        <v>811</v>
      </c>
      <c r="C1101" s="9"/>
      <c r="D1101" s="37">
        <v>8353</v>
      </c>
      <c r="E1101" s="13">
        <v>1</v>
      </c>
      <c r="F1101" s="13">
        <v>3</v>
      </c>
      <c r="G1101" s="13"/>
      <c r="H1101" s="13">
        <v>2</v>
      </c>
      <c r="I1101" s="13">
        <v>3</v>
      </c>
      <c r="J1101" s="9"/>
      <c r="K1101" s="315"/>
      <c r="L1101" s="315"/>
      <c r="M1101" s="114">
        <v>220.24</v>
      </c>
      <c r="N1101" s="114">
        <v>867.11</v>
      </c>
      <c r="O1101" s="114">
        <v>0</v>
      </c>
      <c r="P1101" s="114">
        <v>368.86</v>
      </c>
      <c r="Q1101" s="114">
        <v>668.35</v>
      </c>
      <c r="R1101" s="9"/>
      <c r="U1101" s="114">
        <v>11.59</v>
      </c>
      <c r="V1101" s="114">
        <v>45.64</v>
      </c>
      <c r="W1101" s="114">
        <v>0</v>
      </c>
      <c r="X1101" s="114">
        <v>21.7</v>
      </c>
      <c r="Y1101" s="114">
        <v>35.18</v>
      </c>
      <c r="Z1101" s="9"/>
      <c r="AB1101" s="9"/>
      <c r="AC1101" s="9"/>
      <c r="AD1101" s="35"/>
      <c r="AE1101" s="366"/>
      <c r="AF1101" s="366"/>
      <c r="AG1101" s="366"/>
      <c r="AH1101" s="366"/>
      <c r="AI1101" s="366"/>
      <c r="AJ1101" s="366"/>
      <c r="AM1101" s="367"/>
      <c r="AN1101" s="367"/>
      <c r="AO1101" s="367"/>
      <c r="AP1101" s="367"/>
      <c r="AQ1101" s="367"/>
      <c r="AR1101" s="366"/>
      <c r="AU1101" s="367"/>
      <c r="AV1101" s="367"/>
      <c r="AW1101" s="367"/>
      <c r="AX1101" s="367"/>
      <c r="AY1101" s="367"/>
      <c r="AZ1101" s="366"/>
    </row>
    <row r="1102" spans="2:52">
      <c r="B1102" s="9" t="s">
        <v>696</v>
      </c>
      <c r="C1102" s="9"/>
      <c r="D1102" s="37">
        <v>8008</v>
      </c>
      <c r="E1102" s="13">
        <v>25</v>
      </c>
      <c r="F1102" s="13">
        <v>22</v>
      </c>
      <c r="G1102" s="13">
        <v>3</v>
      </c>
      <c r="H1102" s="13">
        <v>3</v>
      </c>
      <c r="I1102" s="13">
        <v>3</v>
      </c>
      <c r="J1102" s="9"/>
      <c r="K1102" s="315"/>
      <c r="L1102" s="315"/>
      <c r="M1102" s="114">
        <v>2544.06</v>
      </c>
      <c r="N1102" s="114">
        <v>1519.53</v>
      </c>
      <c r="O1102" s="114">
        <v>-322.79000000000002</v>
      </c>
      <c r="P1102" s="114">
        <v>40.56</v>
      </c>
      <c r="Q1102" s="114">
        <v>-386.67</v>
      </c>
      <c r="R1102" s="9"/>
      <c r="U1102" s="114">
        <v>34.380000000000003</v>
      </c>
      <c r="V1102" s="114">
        <v>17.88</v>
      </c>
      <c r="W1102" s="114">
        <v>-5.12</v>
      </c>
      <c r="X1102" s="114">
        <v>0.6</v>
      </c>
      <c r="Y1102" s="114">
        <v>-5.37</v>
      </c>
      <c r="Z1102" s="9"/>
      <c r="AB1102" s="9"/>
      <c r="AC1102" s="9"/>
      <c r="AD1102" s="35"/>
      <c r="AE1102" s="366"/>
      <c r="AF1102" s="366"/>
      <c r="AG1102" s="366"/>
      <c r="AH1102" s="366"/>
      <c r="AI1102" s="366"/>
      <c r="AJ1102" s="366"/>
      <c r="AM1102" s="367"/>
      <c r="AN1102" s="367"/>
      <c r="AO1102" s="367"/>
      <c r="AP1102" s="367"/>
      <c r="AQ1102" s="367"/>
      <c r="AR1102" s="366"/>
      <c r="AU1102" s="367"/>
      <c r="AV1102" s="367"/>
      <c r="AW1102" s="367"/>
      <c r="AX1102" s="367"/>
      <c r="AY1102" s="367"/>
      <c r="AZ1102" s="366"/>
    </row>
    <row r="1103" spans="2:52">
      <c r="B1103" s="9" t="s">
        <v>493</v>
      </c>
      <c r="C1103" s="9"/>
      <c r="D1103" s="37">
        <v>8008</v>
      </c>
      <c r="E1103" s="13">
        <v>82</v>
      </c>
      <c r="F1103" s="13">
        <v>37</v>
      </c>
      <c r="G1103" s="13">
        <v>25</v>
      </c>
      <c r="H1103" s="13">
        <v>17</v>
      </c>
      <c r="I1103" s="13">
        <v>16</v>
      </c>
      <c r="J1103" s="9"/>
      <c r="K1103" s="315"/>
      <c r="L1103" s="315"/>
      <c r="M1103" s="114">
        <v>2225.25</v>
      </c>
      <c r="N1103" s="114">
        <v>-1026.5</v>
      </c>
      <c r="O1103" s="114">
        <v>-220.84</v>
      </c>
      <c r="P1103" s="114">
        <v>-156.62</v>
      </c>
      <c r="Q1103" s="114">
        <v>-1333.81</v>
      </c>
      <c r="R1103" s="9"/>
      <c r="U1103" s="114">
        <v>4.79</v>
      </c>
      <c r="V1103" s="114">
        <v>-1.93</v>
      </c>
      <c r="W1103" s="114">
        <v>-0.44</v>
      </c>
      <c r="X1103" s="114">
        <v>-0.3</v>
      </c>
      <c r="Y1103" s="114">
        <v>-2.3199999999999998</v>
      </c>
      <c r="Z1103" s="9"/>
      <c r="AB1103" s="9"/>
      <c r="AC1103" s="9"/>
      <c r="AD1103" s="35"/>
      <c r="AE1103" s="366"/>
      <c r="AF1103" s="366"/>
      <c r="AG1103" s="366"/>
      <c r="AH1103" s="366"/>
      <c r="AI1103" s="366"/>
      <c r="AJ1103" s="366"/>
      <c r="AM1103" s="367"/>
      <c r="AN1103" s="367"/>
      <c r="AO1103" s="367"/>
      <c r="AP1103" s="367"/>
      <c r="AQ1103" s="367"/>
      <c r="AR1103" s="366"/>
      <c r="AU1103" s="367"/>
      <c r="AV1103" s="367"/>
      <c r="AW1103" s="367"/>
      <c r="AX1103" s="367"/>
      <c r="AY1103" s="367"/>
      <c r="AZ1103" s="366"/>
    </row>
    <row r="1104" spans="2:52">
      <c r="B1104" s="9" t="s">
        <v>655</v>
      </c>
      <c r="C1104" s="9"/>
      <c r="D1104" s="37">
        <v>8081</v>
      </c>
      <c r="E1104" s="13">
        <v>442</v>
      </c>
      <c r="F1104" s="13">
        <v>282</v>
      </c>
      <c r="G1104" s="13">
        <v>196</v>
      </c>
      <c r="H1104" s="13">
        <v>149</v>
      </c>
      <c r="I1104" s="13">
        <v>233</v>
      </c>
      <c r="J1104" s="9"/>
      <c r="K1104" s="315"/>
      <c r="L1104" s="315"/>
      <c r="M1104" s="114">
        <v>51045.56</v>
      </c>
      <c r="N1104" s="114">
        <v>38015.17</v>
      </c>
      <c r="O1104" s="114">
        <v>24451.73</v>
      </c>
      <c r="P1104" s="114">
        <v>16405.3</v>
      </c>
      <c r="Q1104" s="114">
        <v>84221.58</v>
      </c>
      <c r="R1104" s="9"/>
      <c r="U1104" s="114">
        <v>43.48</v>
      </c>
      <c r="V1104" s="114">
        <v>32.33</v>
      </c>
      <c r="W1104" s="114">
        <v>21.34</v>
      </c>
      <c r="X1104" s="114">
        <v>14.87</v>
      </c>
      <c r="Y1104" s="114">
        <v>68.86</v>
      </c>
      <c r="Z1104" s="9"/>
      <c r="AB1104" s="9"/>
      <c r="AC1104" s="9"/>
      <c r="AD1104" s="35"/>
      <c r="AE1104" s="366"/>
      <c r="AF1104" s="366"/>
      <c r="AG1104" s="366"/>
      <c r="AH1104" s="366"/>
      <c r="AI1104" s="366"/>
      <c r="AJ1104" s="366"/>
      <c r="AM1104" s="367"/>
      <c r="AN1104" s="367"/>
      <c r="AO1104" s="367"/>
      <c r="AP1104" s="367"/>
      <c r="AQ1104" s="367"/>
      <c r="AR1104" s="366"/>
      <c r="AU1104" s="367"/>
      <c r="AV1104" s="367"/>
      <c r="AW1104" s="367"/>
      <c r="AX1104" s="367"/>
      <c r="AY1104" s="367"/>
      <c r="AZ1104" s="366"/>
    </row>
    <row r="1105" spans="2:52">
      <c r="B1105" s="9" t="s">
        <v>495</v>
      </c>
      <c r="C1105" s="9"/>
      <c r="D1105" s="37">
        <v>8018</v>
      </c>
      <c r="E1105" s="13"/>
      <c r="F1105" s="13"/>
      <c r="G1105" s="13"/>
      <c r="H1105" s="13"/>
      <c r="I1105" s="13"/>
      <c r="J1105" s="9"/>
      <c r="K1105" s="315"/>
      <c r="L1105" s="315"/>
      <c r="M1105" s="114">
        <v>0</v>
      </c>
      <c r="N1105" s="114">
        <v>0</v>
      </c>
      <c r="O1105" s="114">
        <v>0</v>
      </c>
      <c r="P1105" s="114">
        <v>0</v>
      </c>
      <c r="Q1105" s="114">
        <v>0</v>
      </c>
      <c r="R1105" s="9"/>
      <c r="U1105" s="114">
        <v>0</v>
      </c>
      <c r="V1105" s="114">
        <v>0</v>
      </c>
      <c r="W1105" s="114">
        <v>0</v>
      </c>
      <c r="X1105" s="114">
        <v>0</v>
      </c>
      <c r="Y1105" s="114">
        <v>0</v>
      </c>
      <c r="Z1105" s="9"/>
      <c r="AB1105" s="9"/>
      <c r="AC1105" s="9"/>
      <c r="AD1105" s="35"/>
      <c r="AE1105" s="366"/>
      <c r="AF1105" s="366"/>
      <c r="AG1105" s="366"/>
      <c r="AH1105" s="366"/>
      <c r="AI1105" s="366"/>
      <c r="AJ1105" s="366"/>
      <c r="AM1105" s="367"/>
      <c r="AN1105" s="367"/>
      <c r="AO1105" s="367"/>
      <c r="AP1105" s="367"/>
      <c r="AQ1105" s="367"/>
      <c r="AR1105" s="366"/>
      <c r="AU1105" s="367"/>
      <c r="AV1105" s="367"/>
      <c r="AW1105" s="367"/>
      <c r="AX1105" s="367"/>
      <c r="AY1105" s="367"/>
      <c r="AZ1105" s="366"/>
    </row>
    <row r="1106" spans="2:52">
      <c r="B1106" s="9" t="s">
        <v>495</v>
      </c>
      <c r="C1106" s="9"/>
      <c r="D1106" s="37">
        <v>8081</v>
      </c>
      <c r="E1106" s="13">
        <v>2539</v>
      </c>
      <c r="F1106" s="13">
        <v>1528</v>
      </c>
      <c r="G1106" s="13">
        <v>1112</v>
      </c>
      <c r="H1106" s="13">
        <v>742</v>
      </c>
      <c r="I1106" s="13">
        <v>1234</v>
      </c>
      <c r="J1106" s="9"/>
      <c r="K1106" s="315"/>
      <c r="L1106" s="315"/>
      <c r="M1106" s="114">
        <v>289017.93</v>
      </c>
      <c r="N1106" s="114">
        <v>187490.92</v>
      </c>
      <c r="O1106" s="114">
        <v>145815.57</v>
      </c>
      <c r="P1106" s="114">
        <v>86155.81</v>
      </c>
      <c r="Q1106" s="114">
        <v>405829.59</v>
      </c>
      <c r="R1106" s="9"/>
      <c r="U1106" s="114">
        <v>36.03</v>
      </c>
      <c r="V1106" s="114">
        <v>23.26</v>
      </c>
      <c r="W1106" s="114">
        <v>18.52</v>
      </c>
      <c r="X1106" s="114">
        <v>11.44</v>
      </c>
      <c r="Y1106" s="114">
        <v>47.8</v>
      </c>
      <c r="Z1106" s="9"/>
      <c r="AB1106" s="9"/>
      <c r="AC1106" s="9"/>
      <c r="AD1106" s="35"/>
      <c r="AE1106" s="366"/>
      <c r="AF1106" s="366"/>
      <c r="AG1106" s="366"/>
      <c r="AH1106" s="366"/>
      <c r="AI1106" s="366"/>
      <c r="AJ1106" s="366"/>
      <c r="AM1106" s="367"/>
      <c r="AN1106" s="367"/>
      <c r="AO1106" s="367"/>
      <c r="AP1106" s="367"/>
      <c r="AQ1106" s="367"/>
      <c r="AR1106" s="366"/>
      <c r="AU1106" s="367"/>
      <c r="AV1106" s="367"/>
      <c r="AW1106" s="367"/>
      <c r="AX1106" s="367"/>
      <c r="AY1106" s="367"/>
      <c r="AZ1106" s="366"/>
    </row>
    <row r="1107" spans="2:52">
      <c r="B1107" s="9" t="s">
        <v>495</v>
      </c>
      <c r="C1107" s="9"/>
      <c r="D1107" s="37">
        <v>8181</v>
      </c>
      <c r="E1107" s="13">
        <v>1</v>
      </c>
      <c r="F1107" s="13">
        <v>1</v>
      </c>
      <c r="G1107" s="13"/>
      <c r="H1107" s="13"/>
      <c r="I1107" s="13"/>
      <c r="J1107" s="9"/>
      <c r="K1107" s="315"/>
      <c r="L1107" s="315"/>
      <c r="M1107" s="114">
        <v>1216.6300000000001</v>
      </c>
      <c r="N1107" s="114">
        <v>68.599999999999994</v>
      </c>
      <c r="O1107" s="114"/>
      <c r="P1107" s="114"/>
      <c r="Q1107" s="114"/>
      <c r="R1107" s="9"/>
      <c r="U1107" s="114">
        <v>1216.6300000000001</v>
      </c>
      <c r="V1107" s="114">
        <v>68.599999999999994</v>
      </c>
      <c r="W1107" s="114"/>
      <c r="X1107" s="114"/>
      <c r="Y1107" s="114"/>
      <c r="Z1107" s="9"/>
      <c r="AB1107" s="9"/>
      <c r="AC1107" s="9"/>
      <c r="AD1107" s="35"/>
      <c r="AE1107" s="366"/>
      <c r="AF1107" s="366"/>
      <c r="AG1107" s="366"/>
      <c r="AH1107" s="366"/>
      <c r="AI1107" s="366"/>
      <c r="AJ1107" s="366"/>
      <c r="AM1107" s="367"/>
      <c r="AN1107" s="367"/>
      <c r="AO1107" s="367"/>
      <c r="AP1107" s="367"/>
      <c r="AQ1107" s="367"/>
      <c r="AR1107" s="366"/>
      <c r="AU1107" s="367"/>
      <c r="AV1107" s="367"/>
      <c r="AW1107" s="367"/>
      <c r="AX1107" s="367"/>
      <c r="AY1107" s="367"/>
      <c r="AZ1107" s="366"/>
    </row>
    <row r="1108" spans="2:52">
      <c r="B1108" s="9" t="s">
        <v>497</v>
      </c>
      <c r="C1108" s="9"/>
      <c r="D1108" s="37">
        <v>8201</v>
      </c>
      <c r="E1108" s="13">
        <v>1</v>
      </c>
      <c r="F1108" s="13"/>
      <c r="G1108" s="13"/>
      <c r="H1108" s="13"/>
      <c r="I1108" s="13"/>
      <c r="J1108" s="9"/>
      <c r="K1108" s="315"/>
      <c r="L1108" s="315"/>
      <c r="M1108" s="114">
        <v>-15.29</v>
      </c>
      <c r="N1108" s="114">
        <v>0</v>
      </c>
      <c r="O1108" s="114">
        <v>0</v>
      </c>
      <c r="P1108" s="114">
        <v>0</v>
      </c>
      <c r="Q1108" s="114">
        <v>-14.35</v>
      </c>
      <c r="R1108" s="9"/>
      <c r="U1108" s="114">
        <v>-1.39</v>
      </c>
      <c r="V1108" s="114">
        <v>0</v>
      </c>
      <c r="W1108" s="114">
        <v>0</v>
      </c>
      <c r="X1108" s="114">
        <v>0</v>
      </c>
      <c r="Y1108" s="114">
        <v>-1.1000000000000001</v>
      </c>
      <c r="Z1108" s="9"/>
      <c r="AB1108" s="9"/>
      <c r="AC1108" s="9"/>
      <c r="AD1108" s="35"/>
      <c r="AE1108" s="366"/>
      <c r="AF1108" s="366"/>
      <c r="AG1108" s="366"/>
      <c r="AH1108" s="366"/>
      <c r="AI1108" s="366"/>
      <c r="AJ1108" s="366"/>
      <c r="AM1108" s="367"/>
      <c r="AN1108" s="367"/>
      <c r="AO1108" s="367"/>
      <c r="AP1108" s="367"/>
      <c r="AQ1108" s="367"/>
      <c r="AR1108" s="366"/>
      <c r="AU1108" s="367"/>
      <c r="AV1108" s="367"/>
      <c r="AW1108" s="367"/>
      <c r="AX1108" s="367"/>
      <c r="AY1108" s="367"/>
      <c r="AZ1108" s="366"/>
    </row>
    <row r="1109" spans="2:52">
      <c r="B1109" s="9" t="s">
        <v>497</v>
      </c>
      <c r="C1109" s="9"/>
      <c r="D1109" s="37">
        <v>8205</v>
      </c>
      <c r="E1109" s="13">
        <v>348</v>
      </c>
      <c r="F1109" s="13">
        <v>179</v>
      </c>
      <c r="G1109" s="13">
        <v>111</v>
      </c>
      <c r="H1109" s="13">
        <v>71</v>
      </c>
      <c r="I1109" s="13">
        <v>100</v>
      </c>
      <c r="J1109" s="9"/>
      <c r="K1109" s="315"/>
      <c r="L1109" s="315"/>
      <c r="M1109" s="114">
        <v>31624.52</v>
      </c>
      <c r="N1109" s="114">
        <v>17551.28</v>
      </c>
      <c r="O1109" s="114">
        <v>11190.65</v>
      </c>
      <c r="P1109" s="114">
        <v>5301.43</v>
      </c>
      <c r="Q1109" s="114">
        <v>25421.23</v>
      </c>
      <c r="R1109" s="9"/>
      <c r="U1109" s="114">
        <v>13.07</v>
      </c>
      <c r="V1109" s="114">
        <v>7.03</v>
      </c>
      <c r="W1109" s="114">
        <v>5.33</v>
      </c>
      <c r="X1109" s="114">
        <v>2.35</v>
      </c>
      <c r="Y1109" s="114">
        <v>10.31</v>
      </c>
      <c r="Z1109" s="9"/>
      <c r="AB1109" s="9"/>
      <c r="AC1109" s="9"/>
      <c r="AD1109" s="35"/>
      <c r="AE1109" s="366"/>
      <c r="AF1109" s="366"/>
      <c r="AG1109" s="366"/>
      <c r="AH1109" s="366"/>
      <c r="AI1109" s="366"/>
      <c r="AJ1109" s="366"/>
      <c r="AM1109" s="367"/>
      <c r="AN1109" s="367"/>
      <c r="AO1109" s="367"/>
      <c r="AP1109" s="367"/>
      <c r="AQ1109" s="367"/>
      <c r="AR1109" s="366"/>
      <c r="AU1109" s="367"/>
      <c r="AV1109" s="367"/>
      <c r="AW1109" s="367"/>
      <c r="AX1109" s="367"/>
      <c r="AY1109" s="367"/>
      <c r="AZ1109" s="366"/>
    </row>
    <row r="1110" spans="2:52">
      <c r="B1110" s="9" t="s">
        <v>497</v>
      </c>
      <c r="C1110" s="9"/>
      <c r="D1110" s="37">
        <v>8215</v>
      </c>
      <c r="E1110" s="13"/>
      <c r="F1110" s="13">
        <v>2</v>
      </c>
      <c r="G1110" s="13">
        <v>1</v>
      </c>
      <c r="H1110" s="13">
        <v>1</v>
      </c>
      <c r="I1110" s="13">
        <v>1</v>
      </c>
      <c r="J1110" s="9"/>
      <c r="K1110" s="315"/>
      <c r="L1110" s="315"/>
      <c r="M1110" s="114">
        <v>-0.95</v>
      </c>
      <c r="N1110" s="114">
        <v>165.59</v>
      </c>
      <c r="O1110" s="114">
        <v>177.21</v>
      </c>
      <c r="P1110" s="114">
        <v>135.32</v>
      </c>
      <c r="Q1110" s="114">
        <v>582.13</v>
      </c>
      <c r="R1110" s="9"/>
      <c r="U1110" s="114">
        <v>-0.24</v>
      </c>
      <c r="V1110" s="114">
        <v>33.119999999999997</v>
      </c>
      <c r="W1110" s="114">
        <v>88.61</v>
      </c>
      <c r="X1110" s="114">
        <v>27.06</v>
      </c>
      <c r="Y1110" s="114">
        <v>116.43</v>
      </c>
      <c r="Z1110" s="9"/>
      <c r="AB1110" s="9"/>
      <c r="AC1110" s="9"/>
      <c r="AD1110" s="35"/>
      <c r="AE1110" s="366"/>
      <c r="AF1110" s="366"/>
      <c r="AG1110" s="366"/>
      <c r="AH1110" s="366"/>
      <c r="AI1110" s="366"/>
      <c r="AJ1110" s="366"/>
      <c r="AM1110" s="367"/>
      <c r="AN1110" s="367"/>
      <c r="AO1110" s="367"/>
      <c r="AP1110" s="367"/>
      <c r="AQ1110" s="367"/>
      <c r="AR1110" s="366"/>
      <c r="AU1110" s="367"/>
      <c r="AV1110" s="367"/>
      <c r="AW1110" s="367"/>
      <c r="AX1110" s="367"/>
      <c r="AY1110" s="367"/>
      <c r="AZ1110" s="366"/>
    </row>
    <row r="1111" spans="2:52">
      <c r="B1111" s="9" t="s">
        <v>498</v>
      </c>
      <c r="C1111" s="9"/>
      <c r="D1111" s="37">
        <v>8083</v>
      </c>
      <c r="E1111" s="13">
        <v>36</v>
      </c>
      <c r="F1111" s="13">
        <v>22</v>
      </c>
      <c r="G1111" s="13">
        <v>12</v>
      </c>
      <c r="H1111" s="13">
        <v>11</v>
      </c>
      <c r="I1111" s="13">
        <v>21</v>
      </c>
      <c r="J1111" s="9"/>
      <c r="K1111" s="315"/>
      <c r="L1111" s="315"/>
      <c r="M1111" s="114">
        <v>2702.12</v>
      </c>
      <c r="N1111" s="114">
        <v>2561.08</v>
      </c>
      <c r="O1111" s="114">
        <v>870.36</v>
      </c>
      <c r="P1111" s="114">
        <v>1104.45</v>
      </c>
      <c r="Q1111" s="114">
        <v>4194.1000000000004</v>
      </c>
      <c r="R1111" s="9"/>
      <c r="U1111" s="114">
        <v>21.45</v>
      </c>
      <c r="V1111" s="114">
        <v>19.7</v>
      </c>
      <c r="W1111" s="114">
        <v>6.85</v>
      </c>
      <c r="X1111" s="114">
        <v>8.84</v>
      </c>
      <c r="Y1111" s="114">
        <v>29.33</v>
      </c>
      <c r="Z1111" s="9"/>
      <c r="AB1111" s="9"/>
      <c r="AC1111" s="9"/>
      <c r="AD1111" s="35"/>
      <c r="AE1111" s="366"/>
      <c r="AF1111" s="366"/>
      <c r="AG1111" s="366"/>
      <c r="AH1111" s="366"/>
      <c r="AI1111" s="366"/>
      <c r="AJ1111" s="366"/>
      <c r="AM1111" s="367"/>
      <c r="AN1111" s="367"/>
      <c r="AO1111" s="367"/>
      <c r="AP1111" s="367"/>
      <c r="AQ1111" s="367"/>
      <c r="AR1111" s="366"/>
      <c r="AU1111" s="367"/>
      <c r="AV1111" s="367"/>
      <c r="AW1111" s="367"/>
      <c r="AX1111" s="367"/>
      <c r="AY1111" s="367"/>
      <c r="AZ1111" s="366"/>
    </row>
    <row r="1112" spans="2:52">
      <c r="B1112" s="9" t="s">
        <v>697</v>
      </c>
      <c r="C1112" s="9"/>
      <c r="D1112" s="37">
        <v>8244</v>
      </c>
      <c r="E1112" s="13">
        <v>132</v>
      </c>
      <c r="F1112" s="13">
        <v>87</v>
      </c>
      <c r="G1112" s="13">
        <v>71</v>
      </c>
      <c r="H1112" s="13">
        <v>53</v>
      </c>
      <c r="I1112" s="13">
        <v>57</v>
      </c>
      <c r="J1112" s="9"/>
      <c r="K1112" s="315"/>
      <c r="L1112" s="315"/>
      <c r="M1112" s="114">
        <v>8882.7099999999991</v>
      </c>
      <c r="N1112" s="114">
        <v>6385.3</v>
      </c>
      <c r="O1112" s="114">
        <v>4849.07</v>
      </c>
      <c r="P1112" s="114">
        <v>2657.22</v>
      </c>
      <c r="Q1112" s="114">
        <v>9842.4</v>
      </c>
      <c r="R1112" s="9"/>
      <c r="U1112" s="114">
        <v>25.45</v>
      </c>
      <c r="V1112" s="114">
        <v>17.739999999999998</v>
      </c>
      <c r="W1112" s="114">
        <v>13.78</v>
      </c>
      <c r="X1112" s="114">
        <v>8</v>
      </c>
      <c r="Y1112" s="114">
        <v>27.73</v>
      </c>
      <c r="Z1112" s="9"/>
      <c r="AB1112" s="9"/>
      <c r="AC1112" s="9"/>
      <c r="AD1112" s="35"/>
      <c r="AE1112" s="366"/>
      <c r="AF1112" s="366"/>
      <c r="AG1112" s="366"/>
      <c r="AH1112" s="366"/>
      <c r="AI1112" s="366"/>
      <c r="AJ1112" s="366"/>
      <c r="AM1112" s="367"/>
      <c r="AN1112" s="367"/>
      <c r="AO1112" s="367"/>
      <c r="AP1112" s="367"/>
      <c r="AQ1112" s="367"/>
      <c r="AR1112" s="366"/>
      <c r="AU1112" s="367"/>
      <c r="AV1112" s="367"/>
      <c r="AW1112" s="367"/>
      <c r="AX1112" s="367"/>
      <c r="AY1112" s="367"/>
      <c r="AZ1112" s="366"/>
    </row>
    <row r="1113" spans="2:52">
      <c r="B1113" s="9" t="s">
        <v>499</v>
      </c>
      <c r="C1113" s="9"/>
      <c r="D1113" s="37">
        <v>8244</v>
      </c>
      <c r="E1113" s="13">
        <v>438</v>
      </c>
      <c r="F1113" s="13">
        <v>306</v>
      </c>
      <c r="G1113" s="13">
        <v>251</v>
      </c>
      <c r="H1113" s="13">
        <v>184</v>
      </c>
      <c r="I1113" s="13">
        <v>226</v>
      </c>
      <c r="J1113" s="9"/>
      <c r="K1113" s="315"/>
      <c r="L1113" s="315"/>
      <c r="M1113" s="114">
        <v>25863.39</v>
      </c>
      <c r="N1113" s="114">
        <v>15619.86</v>
      </c>
      <c r="O1113" s="114">
        <v>18162.32</v>
      </c>
      <c r="P1113" s="114">
        <v>10858.31</v>
      </c>
      <c r="Q1113" s="114">
        <v>30738.76</v>
      </c>
      <c r="R1113" s="9"/>
      <c r="U1113" s="114">
        <v>16.66</v>
      </c>
      <c r="V1113" s="114">
        <v>9.43</v>
      </c>
      <c r="W1113" s="114">
        <v>10.88</v>
      </c>
      <c r="X1113" s="114">
        <v>6.94</v>
      </c>
      <c r="Y1113" s="114">
        <v>17.760000000000002</v>
      </c>
      <c r="Z1113" s="9"/>
      <c r="AB1113" s="9"/>
      <c r="AC1113" s="9"/>
      <c r="AD1113" s="35"/>
      <c r="AE1113" s="366"/>
      <c r="AF1113" s="366"/>
      <c r="AG1113" s="366"/>
      <c r="AH1113" s="366"/>
      <c r="AI1113" s="366"/>
      <c r="AJ1113" s="366"/>
      <c r="AM1113" s="367"/>
      <c r="AN1113" s="367"/>
      <c r="AO1113" s="367"/>
      <c r="AP1113" s="367"/>
      <c r="AQ1113" s="367"/>
      <c r="AR1113" s="366"/>
      <c r="AU1113" s="367"/>
      <c r="AV1113" s="367"/>
      <c r="AW1113" s="367"/>
      <c r="AX1113" s="367"/>
      <c r="AY1113" s="367"/>
      <c r="AZ1113" s="366"/>
    </row>
    <row r="1114" spans="2:52">
      <c r="B1114" s="9" t="s">
        <v>698</v>
      </c>
      <c r="C1114" s="9"/>
      <c r="D1114" s="37">
        <v>8245</v>
      </c>
      <c r="E1114" s="13">
        <v>10</v>
      </c>
      <c r="F1114" s="13">
        <v>7</v>
      </c>
      <c r="G1114" s="13">
        <v>3</v>
      </c>
      <c r="H1114" s="13">
        <v>3</v>
      </c>
      <c r="I1114" s="13">
        <v>1</v>
      </c>
      <c r="J1114" s="9"/>
      <c r="K1114" s="315"/>
      <c r="L1114" s="315"/>
      <c r="M1114" s="114">
        <v>2048.0500000000002</v>
      </c>
      <c r="N1114" s="114">
        <v>3367.94</v>
      </c>
      <c r="O1114" s="114">
        <v>828.43</v>
      </c>
      <c r="P1114" s="114">
        <v>515.24</v>
      </c>
      <c r="Q1114" s="114">
        <v>418.52</v>
      </c>
      <c r="R1114" s="9"/>
      <c r="U1114" s="114">
        <v>102.4</v>
      </c>
      <c r="V1114" s="114">
        <v>177.26</v>
      </c>
      <c r="W1114" s="114">
        <v>43.6</v>
      </c>
      <c r="X1114" s="114">
        <v>27.12</v>
      </c>
      <c r="Y1114" s="114">
        <v>22.03</v>
      </c>
      <c r="Z1114" s="9"/>
      <c r="AB1114" s="9"/>
      <c r="AC1114" s="9"/>
      <c r="AD1114" s="35"/>
      <c r="AE1114" s="366"/>
      <c r="AF1114" s="366"/>
      <c r="AG1114" s="366"/>
      <c r="AH1114" s="366"/>
      <c r="AI1114" s="366"/>
      <c r="AJ1114" s="366"/>
      <c r="AM1114" s="367"/>
      <c r="AN1114" s="367"/>
      <c r="AO1114" s="367"/>
      <c r="AP1114" s="367"/>
      <c r="AQ1114" s="367"/>
      <c r="AR1114" s="366"/>
      <c r="AU1114" s="367"/>
      <c r="AV1114" s="367"/>
      <c r="AW1114" s="367"/>
      <c r="AX1114" s="367"/>
      <c r="AY1114" s="367"/>
      <c r="AZ1114" s="366"/>
    </row>
    <row r="1115" spans="2:52">
      <c r="B1115" s="9" t="s">
        <v>501</v>
      </c>
      <c r="C1115" s="9"/>
      <c r="D1115" s="37">
        <v>8245</v>
      </c>
      <c r="E1115" s="13">
        <v>82</v>
      </c>
      <c r="F1115" s="13">
        <v>39</v>
      </c>
      <c r="G1115" s="13">
        <v>14</v>
      </c>
      <c r="H1115" s="13">
        <v>12</v>
      </c>
      <c r="I1115" s="13">
        <v>17</v>
      </c>
      <c r="J1115" s="9"/>
      <c r="K1115" s="315"/>
      <c r="L1115" s="315"/>
      <c r="M1115" s="114">
        <v>10180.06</v>
      </c>
      <c r="N1115" s="114">
        <v>10638.37</v>
      </c>
      <c r="O1115" s="114">
        <v>3014.89</v>
      </c>
      <c r="P1115" s="114">
        <v>2109.81</v>
      </c>
      <c r="Q1115" s="114">
        <v>6217.1</v>
      </c>
      <c r="R1115" s="9"/>
      <c r="U1115" s="114">
        <v>45.65</v>
      </c>
      <c r="V1115" s="114">
        <v>45.27</v>
      </c>
      <c r="W1115" s="114">
        <v>13</v>
      </c>
      <c r="X1115" s="114">
        <v>9.86</v>
      </c>
      <c r="Y1115" s="114">
        <v>26.01</v>
      </c>
      <c r="Z1115" s="9"/>
      <c r="AB1115" s="9"/>
      <c r="AC1115" s="9"/>
      <c r="AD1115" s="35"/>
      <c r="AE1115" s="366"/>
      <c r="AF1115" s="366"/>
      <c r="AG1115" s="366"/>
      <c r="AH1115" s="366"/>
      <c r="AI1115" s="366"/>
      <c r="AJ1115" s="366"/>
      <c r="AM1115" s="367"/>
      <c r="AN1115" s="367"/>
      <c r="AO1115" s="367"/>
      <c r="AP1115" s="367"/>
      <c r="AQ1115" s="367"/>
      <c r="AR1115" s="366"/>
      <c r="AU1115" s="367"/>
      <c r="AV1115" s="367"/>
      <c r="AW1115" s="367"/>
      <c r="AX1115" s="367"/>
      <c r="AY1115" s="367"/>
      <c r="AZ1115" s="366"/>
    </row>
    <row r="1116" spans="2:52">
      <c r="B1116" s="9" t="s">
        <v>812</v>
      </c>
      <c r="C1116" s="9"/>
      <c r="D1116" s="37">
        <v>8215</v>
      </c>
      <c r="E1116" s="13">
        <v>7</v>
      </c>
      <c r="F1116" s="13">
        <v>5</v>
      </c>
      <c r="G1116" s="13">
        <v>2</v>
      </c>
      <c r="H1116" s="13">
        <v>1</v>
      </c>
      <c r="I1116" s="13">
        <v>4</v>
      </c>
      <c r="J1116" s="9"/>
      <c r="K1116" s="315"/>
      <c r="L1116" s="315"/>
      <c r="M1116" s="114">
        <v>244.46</v>
      </c>
      <c r="N1116" s="114">
        <v>342.39</v>
      </c>
      <c r="O1116" s="114">
        <v>-278.22000000000003</v>
      </c>
      <c r="P1116" s="114">
        <v>-346.61</v>
      </c>
      <c r="Q1116" s="114">
        <v>-551.53</v>
      </c>
      <c r="R1116" s="9"/>
      <c r="U1116" s="114">
        <v>5.31</v>
      </c>
      <c r="V1116" s="114">
        <v>8.15</v>
      </c>
      <c r="W1116" s="114">
        <v>-6.32</v>
      </c>
      <c r="X1116" s="114">
        <v>-8.89</v>
      </c>
      <c r="Y1116" s="114">
        <v>-12.53</v>
      </c>
      <c r="Z1116" s="9"/>
      <c r="AB1116" s="9"/>
      <c r="AC1116" s="9"/>
      <c r="AD1116" s="35"/>
      <c r="AE1116" s="366"/>
      <c r="AF1116" s="366"/>
      <c r="AG1116" s="366"/>
      <c r="AH1116" s="366"/>
      <c r="AI1116" s="366"/>
      <c r="AJ1116" s="366"/>
      <c r="AM1116" s="367"/>
      <c r="AN1116" s="367"/>
      <c r="AO1116" s="367"/>
      <c r="AP1116" s="367"/>
      <c r="AQ1116" s="367"/>
      <c r="AR1116" s="366"/>
      <c r="AU1116" s="367"/>
      <c r="AV1116" s="367"/>
      <c r="AW1116" s="367"/>
      <c r="AX1116" s="367"/>
      <c r="AY1116" s="367"/>
      <c r="AZ1116" s="366"/>
    </row>
    <row r="1117" spans="2:52">
      <c r="B1117" s="9" t="s">
        <v>504</v>
      </c>
      <c r="C1117" s="9"/>
      <c r="D1117" s="37">
        <v>8062</v>
      </c>
      <c r="E1117" s="13"/>
      <c r="F1117" s="13"/>
      <c r="G1117" s="13"/>
      <c r="H1117" s="13"/>
      <c r="I1117" s="13"/>
      <c r="J1117" s="9"/>
      <c r="K1117" s="315"/>
      <c r="L1117" s="315"/>
      <c r="M1117" s="114">
        <v>0</v>
      </c>
      <c r="N1117" s="114">
        <v>0</v>
      </c>
      <c r="O1117" s="114"/>
      <c r="P1117" s="114"/>
      <c r="Q1117" s="114"/>
      <c r="R1117" s="9"/>
      <c r="U1117" s="114">
        <v>0</v>
      </c>
      <c r="V1117" s="114">
        <v>0</v>
      </c>
      <c r="W1117" s="114"/>
      <c r="X1117" s="114"/>
      <c r="Y1117" s="114"/>
      <c r="Z1117" s="9"/>
      <c r="AB1117" s="9"/>
      <c r="AC1117" s="9"/>
      <c r="AD1117" s="35"/>
      <c r="AE1117" s="366"/>
      <c r="AF1117" s="366"/>
      <c r="AG1117" s="366"/>
      <c r="AH1117" s="366"/>
      <c r="AI1117" s="366"/>
      <c r="AJ1117" s="366"/>
      <c r="AM1117" s="367"/>
      <c r="AN1117" s="367"/>
      <c r="AO1117" s="367"/>
      <c r="AP1117" s="367"/>
      <c r="AQ1117" s="367"/>
      <c r="AR1117" s="366"/>
      <c r="AU1117" s="367"/>
      <c r="AV1117" s="367"/>
      <c r="AW1117" s="367"/>
      <c r="AX1117" s="367"/>
      <c r="AY1117" s="367"/>
      <c r="AZ1117" s="366"/>
    </row>
    <row r="1118" spans="2:52">
      <c r="B1118" s="9" t="s">
        <v>813</v>
      </c>
      <c r="C1118" s="9"/>
      <c r="D1118" s="37">
        <v>8246</v>
      </c>
      <c r="E1118" s="13">
        <v>3</v>
      </c>
      <c r="F1118" s="13">
        <v>2</v>
      </c>
      <c r="G1118" s="13"/>
      <c r="H1118" s="13"/>
      <c r="I1118" s="13"/>
      <c r="J1118" s="9"/>
      <c r="K1118" s="315"/>
      <c r="L1118" s="315"/>
      <c r="M1118" s="114">
        <v>380.75</v>
      </c>
      <c r="N1118" s="114">
        <v>297.29000000000002</v>
      </c>
      <c r="O1118" s="114">
        <v>0</v>
      </c>
      <c r="P1118" s="114">
        <v>-45.48</v>
      </c>
      <c r="Q1118" s="114">
        <v>-13.29</v>
      </c>
      <c r="R1118" s="9"/>
      <c r="U1118" s="114">
        <v>16.55</v>
      </c>
      <c r="V1118" s="114">
        <v>13.51</v>
      </c>
      <c r="W1118" s="114">
        <v>0</v>
      </c>
      <c r="X1118" s="114">
        <v>-3.03</v>
      </c>
      <c r="Y1118" s="114">
        <v>-0.55000000000000004</v>
      </c>
      <c r="Z1118" s="9"/>
      <c r="AB1118" s="9"/>
      <c r="AC1118" s="9"/>
      <c r="AD1118" s="35"/>
      <c r="AE1118" s="366"/>
      <c r="AF1118" s="366"/>
      <c r="AG1118" s="366"/>
      <c r="AH1118" s="366"/>
      <c r="AI1118" s="366"/>
      <c r="AJ1118" s="366"/>
      <c r="AM1118" s="367"/>
      <c r="AN1118" s="367"/>
      <c r="AO1118" s="367"/>
      <c r="AP1118" s="367"/>
      <c r="AQ1118" s="367"/>
      <c r="AR1118" s="366"/>
      <c r="AU1118" s="367"/>
      <c r="AV1118" s="367"/>
      <c r="AW1118" s="367"/>
      <c r="AX1118" s="367"/>
      <c r="AY1118" s="367"/>
      <c r="AZ1118" s="366"/>
    </row>
    <row r="1119" spans="2:52">
      <c r="B1119" s="9" t="s">
        <v>506</v>
      </c>
      <c r="C1119" s="9"/>
      <c r="D1119" s="37">
        <v>8246</v>
      </c>
      <c r="E1119" s="13">
        <v>66</v>
      </c>
      <c r="F1119" s="13">
        <v>28</v>
      </c>
      <c r="G1119" s="13">
        <v>19</v>
      </c>
      <c r="H1119" s="13">
        <v>16</v>
      </c>
      <c r="I1119" s="13">
        <v>21</v>
      </c>
      <c r="J1119" s="9"/>
      <c r="K1119" s="315"/>
      <c r="L1119" s="315"/>
      <c r="M1119" s="114">
        <v>8833.02</v>
      </c>
      <c r="N1119" s="114">
        <v>4435.16</v>
      </c>
      <c r="O1119" s="114">
        <v>4771.45</v>
      </c>
      <c r="P1119" s="114">
        <v>2092.48</v>
      </c>
      <c r="Q1119" s="114">
        <v>18478.419999999998</v>
      </c>
      <c r="R1119" s="9"/>
      <c r="U1119" s="114">
        <v>33.840000000000003</v>
      </c>
      <c r="V1119" s="114">
        <v>16.43</v>
      </c>
      <c r="W1119" s="114">
        <v>18.010000000000002</v>
      </c>
      <c r="X1119" s="114">
        <v>9.18</v>
      </c>
      <c r="Y1119" s="114">
        <v>66.95</v>
      </c>
      <c r="Z1119" s="9"/>
      <c r="AB1119" s="9"/>
      <c r="AC1119" s="9"/>
      <c r="AD1119" s="35"/>
      <c r="AE1119" s="366"/>
      <c r="AF1119" s="366"/>
      <c r="AG1119" s="366"/>
      <c r="AH1119" s="366"/>
      <c r="AI1119" s="366"/>
      <c r="AJ1119" s="366"/>
      <c r="AM1119" s="367"/>
      <c r="AN1119" s="367"/>
      <c r="AO1119" s="367"/>
      <c r="AP1119" s="367"/>
      <c r="AQ1119" s="367"/>
      <c r="AR1119" s="366"/>
      <c r="AU1119" s="367"/>
      <c r="AV1119" s="367"/>
      <c r="AW1119" s="367"/>
      <c r="AX1119" s="367"/>
      <c r="AY1119" s="367"/>
      <c r="AZ1119" s="366"/>
    </row>
    <row r="1120" spans="2:52">
      <c r="B1120" s="9" t="s">
        <v>699</v>
      </c>
      <c r="C1120" s="9"/>
      <c r="D1120" s="37">
        <v>8088</v>
      </c>
      <c r="E1120" s="13">
        <v>3</v>
      </c>
      <c r="F1120" s="13">
        <v>1</v>
      </c>
      <c r="G1120" s="13"/>
      <c r="H1120" s="13"/>
      <c r="I1120" s="13">
        <v>1</v>
      </c>
      <c r="J1120" s="9"/>
      <c r="K1120" s="315"/>
      <c r="L1120" s="315"/>
      <c r="M1120" s="114">
        <v>544.08000000000004</v>
      </c>
      <c r="N1120" s="114">
        <v>116.24</v>
      </c>
      <c r="O1120" s="114">
        <v>0</v>
      </c>
      <c r="P1120" s="114">
        <v>0</v>
      </c>
      <c r="Q1120" s="114">
        <v>156</v>
      </c>
      <c r="R1120" s="9"/>
      <c r="U1120" s="114">
        <v>60.45</v>
      </c>
      <c r="V1120" s="114">
        <v>12.92</v>
      </c>
      <c r="W1120" s="114">
        <v>0</v>
      </c>
      <c r="X1120" s="114">
        <v>0</v>
      </c>
      <c r="Y1120" s="114">
        <v>15.6</v>
      </c>
      <c r="Z1120" s="9"/>
      <c r="AB1120" s="9"/>
      <c r="AC1120" s="9"/>
      <c r="AD1120" s="35"/>
      <c r="AE1120" s="366"/>
      <c r="AF1120" s="366"/>
      <c r="AG1120" s="366"/>
      <c r="AH1120" s="366"/>
      <c r="AI1120" s="366"/>
      <c r="AJ1120" s="366"/>
      <c r="AM1120" s="367"/>
      <c r="AN1120" s="367"/>
      <c r="AO1120" s="367"/>
      <c r="AP1120" s="367"/>
      <c r="AQ1120" s="367"/>
      <c r="AR1120" s="366"/>
      <c r="AU1120" s="367"/>
      <c r="AV1120" s="367"/>
      <c r="AW1120" s="367"/>
      <c r="AX1120" s="367"/>
      <c r="AY1120" s="367"/>
      <c r="AZ1120" s="366"/>
    </row>
    <row r="1121" spans="2:52">
      <c r="B1121" s="9" t="s">
        <v>647</v>
      </c>
      <c r="C1121" s="9"/>
      <c r="D1121" s="37">
        <v>8088</v>
      </c>
      <c r="E1121" s="13">
        <v>11</v>
      </c>
      <c r="F1121" s="13">
        <v>9</v>
      </c>
      <c r="G1121" s="13">
        <v>3</v>
      </c>
      <c r="H1121" s="13">
        <v>6</v>
      </c>
      <c r="I1121" s="13">
        <v>7</v>
      </c>
      <c r="J1121" s="9"/>
      <c r="K1121" s="315"/>
      <c r="L1121" s="315"/>
      <c r="M1121" s="114">
        <v>1597.04</v>
      </c>
      <c r="N1121" s="114">
        <v>1194.56</v>
      </c>
      <c r="O1121" s="114">
        <v>-344.23</v>
      </c>
      <c r="P1121" s="114">
        <v>1350.68</v>
      </c>
      <c r="Q1121" s="114">
        <v>3356.09</v>
      </c>
      <c r="R1121" s="9"/>
      <c r="U1121" s="114">
        <v>20.74</v>
      </c>
      <c r="V1121" s="114">
        <v>15.72</v>
      </c>
      <c r="W1121" s="114">
        <v>-4.6500000000000004</v>
      </c>
      <c r="X1121" s="114">
        <v>17.100000000000001</v>
      </c>
      <c r="Y1121" s="114">
        <v>40.43</v>
      </c>
      <c r="Z1121" s="9"/>
      <c r="AB1121" s="9"/>
      <c r="AC1121" s="9"/>
      <c r="AD1121" s="35"/>
      <c r="AE1121" s="366"/>
      <c r="AF1121" s="366"/>
      <c r="AG1121" s="366"/>
      <c r="AH1121" s="366"/>
      <c r="AI1121" s="366"/>
      <c r="AJ1121" s="366"/>
      <c r="AM1121" s="367"/>
      <c r="AN1121" s="367"/>
      <c r="AO1121" s="367"/>
      <c r="AP1121" s="367"/>
      <c r="AQ1121" s="367"/>
      <c r="AR1121" s="366"/>
      <c r="AU1121" s="367"/>
      <c r="AV1121" s="367"/>
      <c r="AW1121" s="367"/>
      <c r="AX1121" s="367"/>
      <c r="AY1121" s="367"/>
      <c r="AZ1121" s="366"/>
    </row>
    <row r="1122" spans="2:52">
      <c r="B1122" s="9" t="s">
        <v>814</v>
      </c>
      <c r="C1122" s="9"/>
      <c r="D1122" s="37">
        <v>8008</v>
      </c>
      <c r="E1122" s="13"/>
      <c r="F1122" s="13"/>
      <c r="G1122" s="13"/>
      <c r="H1122" s="13"/>
      <c r="I1122" s="13"/>
      <c r="J1122" s="9"/>
      <c r="K1122" s="315"/>
      <c r="L1122" s="315"/>
      <c r="M1122" s="114">
        <v>-87.76</v>
      </c>
      <c r="N1122" s="114">
        <v>0</v>
      </c>
      <c r="O1122" s="114">
        <v>0</v>
      </c>
      <c r="P1122" s="114">
        <v>0</v>
      </c>
      <c r="Q1122" s="114">
        <v>0</v>
      </c>
      <c r="R1122" s="9"/>
      <c r="U1122" s="114">
        <v>-43.88</v>
      </c>
      <c r="V1122" s="114">
        <v>0</v>
      </c>
      <c r="W1122" s="114">
        <v>0</v>
      </c>
      <c r="X1122" s="114">
        <v>0</v>
      </c>
      <c r="Y1122" s="114">
        <v>0</v>
      </c>
      <c r="Z1122" s="9"/>
      <c r="AB1122" s="9"/>
      <c r="AC1122" s="9"/>
      <c r="AD1122" s="35"/>
      <c r="AE1122" s="366"/>
      <c r="AF1122" s="366"/>
      <c r="AG1122" s="366"/>
      <c r="AH1122" s="366"/>
      <c r="AI1122" s="366"/>
      <c r="AJ1122" s="366"/>
      <c r="AM1122" s="367"/>
      <c r="AN1122" s="367"/>
      <c r="AO1122" s="367"/>
      <c r="AP1122" s="367"/>
      <c r="AQ1122" s="367"/>
      <c r="AR1122" s="366"/>
      <c r="AU1122" s="367"/>
      <c r="AV1122" s="367"/>
      <c r="AW1122" s="367"/>
      <c r="AX1122" s="367"/>
      <c r="AY1122" s="367"/>
      <c r="AZ1122" s="366"/>
    </row>
    <row r="1123" spans="2:52">
      <c r="B1123" s="9" t="s">
        <v>509</v>
      </c>
      <c r="C1123" s="9"/>
      <c r="D1123" s="37">
        <v>8050</v>
      </c>
      <c r="E1123" s="13"/>
      <c r="F1123" s="13"/>
      <c r="G1123" s="13"/>
      <c r="H1123" s="13"/>
      <c r="I1123" s="13"/>
      <c r="J1123" s="9"/>
      <c r="K1123" s="315"/>
      <c r="L1123" s="315"/>
      <c r="M1123" s="114">
        <v>0</v>
      </c>
      <c r="N1123" s="114">
        <v>0</v>
      </c>
      <c r="O1123" s="114">
        <v>0</v>
      </c>
      <c r="P1123" s="114">
        <v>0</v>
      </c>
      <c r="Q1123" s="114">
        <v>0</v>
      </c>
      <c r="R1123" s="9"/>
      <c r="U1123" s="114">
        <v>0</v>
      </c>
      <c r="V1123" s="114">
        <v>0</v>
      </c>
      <c r="W1123" s="114">
        <v>0</v>
      </c>
      <c r="X1123" s="114">
        <v>0</v>
      </c>
      <c r="Y1123" s="114">
        <v>0</v>
      </c>
      <c r="Z1123" s="9"/>
      <c r="AB1123" s="9"/>
      <c r="AC1123" s="9"/>
      <c r="AD1123" s="35"/>
      <c r="AE1123" s="366"/>
      <c r="AF1123" s="366"/>
      <c r="AG1123" s="366"/>
      <c r="AH1123" s="366"/>
      <c r="AI1123" s="366"/>
      <c r="AJ1123" s="366"/>
      <c r="AM1123" s="367"/>
      <c r="AN1123" s="367"/>
      <c r="AO1123" s="367"/>
      <c r="AP1123" s="367"/>
      <c r="AQ1123" s="367"/>
      <c r="AR1123" s="366"/>
      <c r="AU1123" s="367"/>
      <c r="AV1123" s="367"/>
      <c r="AW1123" s="367"/>
      <c r="AX1123" s="367"/>
      <c r="AY1123" s="367"/>
      <c r="AZ1123" s="366"/>
    </row>
    <row r="1124" spans="2:52">
      <c r="B1124" s="9" t="s">
        <v>510</v>
      </c>
      <c r="C1124" s="9"/>
      <c r="D1124" s="37">
        <v>8092</v>
      </c>
      <c r="E1124" s="13">
        <v>13</v>
      </c>
      <c r="F1124" s="13">
        <v>7</v>
      </c>
      <c r="G1124" s="13">
        <v>4</v>
      </c>
      <c r="H1124" s="13">
        <v>3</v>
      </c>
      <c r="I1124" s="13">
        <v>2</v>
      </c>
      <c r="J1124" s="9"/>
      <c r="K1124" s="315"/>
      <c r="L1124" s="315"/>
      <c r="M1124" s="114">
        <v>1255.8</v>
      </c>
      <c r="N1124" s="114">
        <v>792.2</v>
      </c>
      <c r="O1124" s="114">
        <v>264.79000000000002</v>
      </c>
      <c r="P1124" s="114">
        <v>193.9</v>
      </c>
      <c r="Q1124" s="114">
        <v>334.08</v>
      </c>
      <c r="R1124" s="9"/>
      <c r="U1124" s="114">
        <v>22.43</v>
      </c>
      <c r="V1124" s="114">
        <v>14.15</v>
      </c>
      <c r="W1124" s="114">
        <v>4.7300000000000004</v>
      </c>
      <c r="X1124" s="114">
        <v>3.46</v>
      </c>
      <c r="Y1124" s="114">
        <v>5.97</v>
      </c>
      <c r="Z1124" s="9"/>
      <c r="AB1124" s="9"/>
      <c r="AC1124" s="9"/>
      <c r="AD1124" s="35"/>
      <c r="AE1124" s="366"/>
      <c r="AF1124" s="366"/>
      <c r="AG1124" s="366"/>
      <c r="AH1124" s="366"/>
      <c r="AI1124" s="366"/>
      <c r="AJ1124" s="366"/>
      <c r="AM1124" s="367"/>
      <c r="AN1124" s="367"/>
      <c r="AO1124" s="367"/>
      <c r="AP1124" s="367"/>
      <c r="AQ1124" s="367"/>
      <c r="AR1124" s="366"/>
      <c r="AU1124" s="367"/>
      <c r="AV1124" s="367"/>
      <c r="AW1124" s="367"/>
      <c r="AX1124" s="367"/>
      <c r="AY1124" s="367"/>
      <c r="AZ1124" s="366"/>
    </row>
    <row r="1125" spans="2:52">
      <c r="B1125" s="9" t="s">
        <v>511</v>
      </c>
      <c r="C1125" s="9"/>
      <c r="D1125" s="37">
        <v>8270</v>
      </c>
      <c r="E1125" s="13">
        <v>11</v>
      </c>
      <c r="F1125" s="13">
        <v>4</v>
      </c>
      <c r="G1125" s="13">
        <v>2</v>
      </c>
      <c r="H1125" s="13">
        <v>2</v>
      </c>
      <c r="I1125" s="13">
        <v>2</v>
      </c>
      <c r="J1125" s="9"/>
      <c r="K1125" s="315"/>
      <c r="L1125" s="315"/>
      <c r="M1125" s="114">
        <v>2280.63</v>
      </c>
      <c r="N1125" s="114">
        <v>1150.08</v>
      </c>
      <c r="O1125" s="114">
        <v>995.39</v>
      </c>
      <c r="P1125" s="114">
        <v>857.38</v>
      </c>
      <c r="Q1125" s="114">
        <v>876.44</v>
      </c>
      <c r="R1125" s="9"/>
      <c r="U1125" s="114">
        <v>45.61</v>
      </c>
      <c r="V1125" s="114">
        <v>23.47</v>
      </c>
      <c r="W1125" s="114">
        <v>20.74</v>
      </c>
      <c r="X1125" s="114">
        <v>17.86</v>
      </c>
      <c r="Y1125" s="114">
        <v>18.260000000000002</v>
      </c>
      <c r="Z1125" s="9"/>
      <c r="AB1125" s="9"/>
      <c r="AC1125" s="9"/>
      <c r="AD1125" s="35"/>
      <c r="AE1125" s="366"/>
      <c r="AF1125" s="366"/>
      <c r="AG1125" s="366"/>
      <c r="AH1125" s="366"/>
      <c r="AI1125" s="366"/>
      <c r="AJ1125" s="366"/>
      <c r="AM1125" s="367"/>
      <c r="AN1125" s="367"/>
      <c r="AO1125" s="367"/>
      <c r="AP1125" s="367"/>
      <c r="AQ1125" s="367"/>
      <c r="AR1125" s="366"/>
      <c r="AU1125" s="367"/>
      <c r="AV1125" s="367"/>
      <c r="AW1125" s="367"/>
      <c r="AX1125" s="367"/>
      <c r="AY1125" s="367"/>
      <c r="AZ1125" s="366"/>
    </row>
    <row r="1126" spans="2:52">
      <c r="B1126" s="9" t="s">
        <v>512</v>
      </c>
      <c r="C1126" s="9"/>
      <c r="D1126" s="37">
        <v>8234</v>
      </c>
      <c r="E1126" s="13">
        <v>62</v>
      </c>
      <c r="F1126" s="13">
        <v>36</v>
      </c>
      <c r="G1126" s="13">
        <v>23</v>
      </c>
      <c r="H1126" s="13">
        <v>15</v>
      </c>
      <c r="I1126" s="13">
        <v>25</v>
      </c>
      <c r="J1126" s="9"/>
      <c r="K1126" s="315"/>
      <c r="L1126" s="315"/>
      <c r="M1126" s="114">
        <v>6618.33</v>
      </c>
      <c r="N1126" s="114">
        <v>2993.99</v>
      </c>
      <c r="O1126" s="114">
        <v>2471.31</v>
      </c>
      <c r="P1126" s="114">
        <v>1221.98</v>
      </c>
      <c r="Q1126" s="114">
        <v>5197.8100000000004</v>
      </c>
      <c r="R1126" s="9"/>
      <c r="U1126" s="114">
        <v>21.35</v>
      </c>
      <c r="V1126" s="114">
        <v>9.42</v>
      </c>
      <c r="W1126" s="114">
        <v>7.9</v>
      </c>
      <c r="X1126" s="114">
        <v>3.9</v>
      </c>
      <c r="Y1126" s="114">
        <v>15.9</v>
      </c>
      <c r="Z1126" s="9"/>
      <c r="AB1126" s="9"/>
      <c r="AC1126" s="9"/>
      <c r="AD1126" s="35"/>
      <c r="AE1126" s="366"/>
      <c r="AF1126" s="366"/>
      <c r="AG1126" s="366"/>
      <c r="AH1126" s="366"/>
      <c r="AI1126" s="366"/>
      <c r="AJ1126" s="366"/>
      <c r="AM1126" s="367"/>
      <c r="AN1126" s="367"/>
      <c r="AO1126" s="367"/>
      <c r="AP1126" s="367"/>
      <c r="AQ1126" s="367"/>
      <c r="AR1126" s="366"/>
      <c r="AU1126" s="367"/>
      <c r="AV1126" s="367"/>
      <c r="AW1126" s="367"/>
      <c r="AX1126" s="367"/>
      <c r="AY1126" s="367"/>
      <c r="AZ1126" s="366"/>
    </row>
    <row r="1127" spans="2:52">
      <c r="B1127" s="9" t="s">
        <v>513</v>
      </c>
      <c r="C1127" s="9"/>
      <c r="D1127" s="37">
        <v>8247</v>
      </c>
      <c r="E1127" s="13">
        <v>85</v>
      </c>
      <c r="F1127" s="13">
        <v>35</v>
      </c>
      <c r="G1127" s="13">
        <v>21</v>
      </c>
      <c r="H1127" s="13">
        <v>15</v>
      </c>
      <c r="I1127" s="13">
        <v>11</v>
      </c>
      <c r="J1127" s="9"/>
      <c r="K1127" s="315"/>
      <c r="L1127" s="315"/>
      <c r="M1127" s="114">
        <v>-312.48</v>
      </c>
      <c r="N1127" s="114">
        <v>-4741.1899999999996</v>
      </c>
      <c r="O1127" s="114">
        <v>-3019.86</v>
      </c>
      <c r="P1127" s="114">
        <v>-2063.16</v>
      </c>
      <c r="Q1127" s="114">
        <v>-11466.51</v>
      </c>
      <c r="R1127" s="9"/>
      <c r="U1127" s="114">
        <v>-0.56999999999999995</v>
      </c>
      <c r="V1127" s="114">
        <v>-7.02</v>
      </c>
      <c r="W1127" s="114">
        <v>-4.8899999999999997</v>
      </c>
      <c r="X1127" s="114">
        <v>-3.78</v>
      </c>
      <c r="Y1127" s="114">
        <v>-16.690000000000001</v>
      </c>
      <c r="Z1127" s="9"/>
      <c r="AB1127" s="9"/>
      <c r="AC1127" s="9"/>
      <c r="AD1127" s="35"/>
      <c r="AE1127" s="366"/>
      <c r="AF1127" s="366"/>
      <c r="AG1127" s="366"/>
      <c r="AH1127" s="366"/>
      <c r="AI1127" s="366"/>
      <c r="AJ1127" s="366"/>
      <c r="AM1127" s="367"/>
      <c r="AN1127" s="367"/>
      <c r="AO1127" s="367"/>
      <c r="AP1127" s="367"/>
      <c r="AQ1127" s="367"/>
      <c r="AR1127" s="366"/>
      <c r="AU1127" s="367"/>
      <c r="AV1127" s="367"/>
      <c r="AW1127" s="367"/>
      <c r="AX1127" s="367"/>
      <c r="AY1127" s="367"/>
      <c r="AZ1127" s="366"/>
    </row>
    <row r="1128" spans="2:52">
      <c r="B1128" s="9" t="s">
        <v>515</v>
      </c>
      <c r="C1128" s="9"/>
      <c r="D1128" s="37">
        <v>8302</v>
      </c>
      <c r="E1128" s="13">
        <v>7</v>
      </c>
      <c r="F1128" s="13">
        <v>5</v>
      </c>
      <c r="G1128" s="13">
        <v>1</v>
      </c>
      <c r="H1128" s="13"/>
      <c r="I1128" s="13">
        <v>1</v>
      </c>
      <c r="J1128" s="9"/>
      <c r="K1128" s="315"/>
      <c r="L1128" s="315"/>
      <c r="M1128" s="114">
        <v>1636.71</v>
      </c>
      <c r="N1128" s="114">
        <v>503.76</v>
      </c>
      <c r="O1128" s="114">
        <v>8.0399999999999991</v>
      </c>
      <c r="P1128" s="114">
        <v>0</v>
      </c>
      <c r="Q1128" s="114">
        <v>1080.5</v>
      </c>
      <c r="R1128" s="9"/>
      <c r="U1128" s="114">
        <v>56.44</v>
      </c>
      <c r="V1128" s="114">
        <v>16.25</v>
      </c>
      <c r="W1128" s="114">
        <v>0.27</v>
      </c>
      <c r="X1128" s="114">
        <v>0</v>
      </c>
      <c r="Y1128" s="114">
        <v>34.85</v>
      </c>
      <c r="Z1128" s="9"/>
      <c r="AB1128" s="9"/>
      <c r="AC1128" s="9"/>
      <c r="AD1128" s="35"/>
      <c r="AE1128" s="366"/>
      <c r="AF1128" s="366"/>
      <c r="AG1128" s="366"/>
      <c r="AH1128" s="366"/>
      <c r="AI1128" s="366"/>
      <c r="AJ1128" s="366"/>
      <c r="AM1128" s="367"/>
      <c r="AN1128" s="367"/>
      <c r="AO1128" s="367"/>
      <c r="AP1128" s="367"/>
      <c r="AQ1128" s="367"/>
      <c r="AR1128" s="366"/>
      <c r="AU1128" s="367"/>
      <c r="AV1128" s="367"/>
      <c r="AW1128" s="367"/>
      <c r="AX1128" s="367"/>
      <c r="AY1128" s="367"/>
      <c r="AZ1128" s="366"/>
    </row>
    <row r="1129" spans="2:52">
      <c r="B1129" s="9" t="s">
        <v>516</v>
      </c>
      <c r="C1129" s="9"/>
      <c r="D1129" s="37">
        <v>8084</v>
      </c>
      <c r="E1129" s="13">
        <v>367</v>
      </c>
      <c r="F1129" s="13">
        <v>222</v>
      </c>
      <c r="G1129" s="13">
        <v>156</v>
      </c>
      <c r="H1129" s="13">
        <v>138</v>
      </c>
      <c r="I1129" s="13">
        <v>164</v>
      </c>
      <c r="J1129" s="9"/>
      <c r="K1129" s="315"/>
      <c r="L1129" s="315"/>
      <c r="M1129" s="114">
        <v>31758.86</v>
      </c>
      <c r="N1129" s="114">
        <v>18254.3</v>
      </c>
      <c r="O1129" s="114">
        <v>13035.6</v>
      </c>
      <c r="P1129" s="114">
        <v>10784.35</v>
      </c>
      <c r="Q1129" s="114">
        <v>33242.06</v>
      </c>
      <c r="R1129" s="9"/>
      <c r="U1129" s="114">
        <v>23.28</v>
      </c>
      <c r="V1129" s="114">
        <v>12.96</v>
      </c>
      <c r="W1129" s="114">
        <v>9.34</v>
      </c>
      <c r="X1129" s="114">
        <v>7.7</v>
      </c>
      <c r="Y1129" s="114">
        <v>23</v>
      </c>
      <c r="Z1129" s="9"/>
      <c r="AB1129" s="9"/>
      <c r="AC1129" s="9"/>
      <c r="AD1129" s="35"/>
      <c r="AE1129" s="366"/>
      <c r="AF1129" s="366"/>
      <c r="AG1129" s="366"/>
      <c r="AH1129" s="366"/>
      <c r="AI1129" s="366"/>
      <c r="AJ1129" s="366"/>
      <c r="AM1129" s="367"/>
      <c r="AN1129" s="367"/>
      <c r="AO1129" s="367"/>
      <c r="AP1129" s="367"/>
      <c r="AQ1129" s="367"/>
      <c r="AR1129" s="366"/>
      <c r="AU1129" s="367"/>
      <c r="AV1129" s="367"/>
      <c r="AW1129" s="367"/>
      <c r="AX1129" s="367"/>
      <c r="AY1129" s="367"/>
      <c r="AZ1129" s="366"/>
    </row>
    <row r="1130" spans="2:52">
      <c r="B1130" s="9" t="s">
        <v>517</v>
      </c>
      <c r="C1130" s="9"/>
      <c r="D1130" s="37">
        <v>8248</v>
      </c>
      <c r="E1130" s="13">
        <v>19</v>
      </c>
      <c r="F1130" s="13">
        <v>13</v>
      </c>
      <c r="G1130" s="13">
        <v>10</v>
      </c>
      <c r="H1130" s="13">
        <v>11</v>
      </c>
      <c r="I1130" s="13">
        <v>10</v>
      </c>
      <c r="J1130" s="9"/>
      <c r="K1130" s="315"/>
      <c r="L1130" s="315"/>
      <c r="M1130" s="114">
        <v>-3.87</v>
      </c>
      <c r="N1130" s="114">
        <v>-511.86</v>
      </c>
      <c r="O1130" s="114">
        <v>-550.57000000000005</v>
      </c>
      <c r="P1130" s="114">
        <v>-397.71</v>
      </c>
      <c r="Q1130" s="114">
        <v>-1444.38</v>
      </c>
      <c r="R1130" s="9"/>
      <c r="U1130" s="114">
        <v>-0.04</v>
      </c>
      <c r="V1130" s="114">
        <v>-3.91</v>
      </c>
      <c r="W1130" s="114">
        <v>-4.55</v>
      </c>
      <c r="X1130" s="114">
        <v>-3.16</v>
      </c>
      <c r="Y1130" s="114">
        <v>-10.94</v>
      </c>
      <c r="Z1130" s="9"/>
      <c r="AB1130" s="9"/>
      <c r="AC1130" s="9"/>
      <c r="AD1130" s="35"/>
      <c r="AE1130" s="366"/>
      <c r="AF1130" s="366"/>
      <c r="AG1130" s="366"/>
      <c r="AH1130" s="366"/>
      <c r="AI1130" s="366"/>
      <c r="AJ1130" s="366"/>
      <c r="AM1130" s="367"/>
      <c r="AN1130" s="367"/>
      <c r="AO1130" s="367"/>
      <c r="AP1130" s="367"/>
      <c r="AQ1130" s="367"/>
      <c r="AR1130" s="366"/>
      <c r="AU1130" s="367"/>
      <c r="AV1130" s="367"/>
      <c r="AW1130" s="367"/>
      <c r="AX1130" s="367"/>
      <c r="AY1130" s="367"/>
      <c r="AZ1130" s="366"/>
    </row>
    <row r="1131" spans="2:52">
      <c r="B1131" s="9" t="s">
        <v>519</v>
      </c>
      <c r="C1131" s="9"/>
      <c r="D1131" s="37">
        <v>8008</v>
      </c>
      <c r="E1131" s="13">
        <v>77</v>
      </c>
      <c r="F1131" s="13">
        <v>46</v>
      </c>
      <c r="G1131" s="13">
        <v>30</v>
      </c>
      <c r="H1131" s="13">
        <v>22</v>
      </c>
      <c r="I1131" s="13">
        <v>17</v>
      </c>
      <c r="J1131" s="9"/>
      <c r="K1131" s="315"/>
      <c r="L1131" s="315"/>
      <c r="M1131" s="114">
        <v>-1479.79</v>
      </c>
      <c r="N1131" s="114">
        <v>-2945.65</v>
      </c>
      <c r="O1131" s="114">
        <v>-1656.01</v>
      </c>
      <c r="P1131" s="114">
        <v>-2418.48</v>
      </c>
      <c r="Q1131" s="114">
        <v>-9802.35</v>
      </c>
      <c r="R1131" s="9"/>
      <c r="U1131" s="114">
        <v>-2.85</v>
      </c>
      <c r="V1131" s="114">
        <v>-4.6500000000000004</v>
      </c>
      <c r="W1131" s="114">
        <v>-2.68</v>
      </c>
      <c r="X1131" s="114">
        <v>-4.1100000000000003</v>
      </c>
      <c r="Y1131" s="114">
        <v>-15.1</v>
      </c>
      <c r="Z1131" s="9"/>
      <c r="AB1131" s="9"/>
      <c r="AC1131" s="9"/>
      <c r="AD1131" s="35"/>
      <c r="AE1131" s="366"/>
      <c r="AF1131" s="366"/>
      <c r="AG1131" s="366"/>
      <c r="AH1131" s="366"/>
      <c r="AI1131" s="366"/>
      <c r="AJ1131" s="366"/>
      <c r="AM1131" s="367"/>
      <c r="AN1131" s="367"/>
      <c r="AO1131" s="367"/>
      <c r="AP1131" s="367"/>
      <c r="AQ1131" s="367"/>
      <c r="AR1131" s="366"/>
      <c r="AU1131" s="367"/>
      <c r="AV1131" s="367"/>
      <c r="AW1131" s="367"/>
      <c r="AX1131" s="367"/>
      <c r="AY1131" s="367"/>
      <c r="AZ1131" s="366"/>
    </row>
    <row r="1132" spans="2:52">
      <c r="B1132" s="9" t="s">
        <v>520</v>
      </c>
      <c r="C1132" s="9"/>
      <c r="D1132" s="37">
        <v>8210</v>
      </c>
      <c r="E1132" s="13">
        <v>69</v>
      </c>
      <c r="F1132" s="13">
        <v>41</v>
      </c>
      <c r="G1132" s="13">
        <v>18</v>
      </c>
      <c r="H1132" s="13">
        <v>12</v>
      </c>
      <c r="I1132" s="13">
        <v>15</v>
      </c>
      <c r="J1132" s="9"/>
      <c r="K1132" s="315"/>
      <c r="L1132" s="315"/>
      <c r="M1132" s="114">
        <v>7389.14</v>
      </c>
      <c r="N1132" s="114">
        <v>5231.8999999999996</v>
      </c>
      <c r="O1132" s="114">
        <v>1930.7</v>
      </c>
      <c r="P1132" s="114">
        <v>512.16999999999996</v>
      </c>
      <c r="Q1132" s="114">
        <v>1725.82</v>
      </c>
      <c r="R1132" s="9"/>
      <c r="U1132" s="114">
        <v>18.52</v>
      </c>
      <c r="V1132" s="114">
        <v>11.16</v>
      </c>
      <c r="W1132" s="114">
        <v>4.32</v>
      </c>
      <c r="X1132" s="114">
        <v>1.43</v>
      </c>
      <c r="Y1132" s="114">
        <v>3.61</v>
      </c>
      <c r="Z1132" s="9"/>
      <c r="AB1132" s="9"/>
      <c r="AC1132" s="9"/>
      <c r="AD1132" s="35"/>
      <c r="AE1132" s="366"/>
      <c r="AF1132" s="366"/>
      <c r="AG1132" s="366"/>
      <c r="AH1132" s="366"/>
      <c r="AI1132" s="366"/>
      <c r="AJ1132" s="366"/>
      <c r="AM1132" s="367"/>
      <c r="AN1132" s="367"/>
      <c r="AO1132" s="367"/>
      <c r="AP1132" s="367"/>
      <c r="AQ1132" s="367"/>
      <c r="AR1132" s="366"/>
      <c r="AU1132" s="367"/>
      <c r="AV1132" s="367"/>
      <c r="AW1132" s="367"/>
      <c r="AX1132" s="367"/>
      <c r="AY1132" s="367"/>
      <c r="AZ1132" s="366"/>
    </row>
    <row r="1133" spans="2:52">
      <c r="B1133" s="9" t="s">
        <v>521</v>
      </c>
      <c r="C1133" s="9"/>
      <c r="D1133" s="37">
        <v>8085</v>
      </c>
      <c r="E1133" s="13">
        <v>729</v>
      </c>
      <c r="F1133" s="13">
        <v>384</v>
      </c>
      <c r="G1133" s="13">
        <v>294</v>
      </c>
      <c r="H1133" s="13">
        <v>229</v>
      </c>
      <c r="I1133" s="13">
        <v>275</v>
      </c>
      <c r="J1133" s="9"/>
      <c r="K1133" s="315"/>
      <c r="L1133" s="315"/>
      <c r="M1133" s="114">
        <v>67354.87</v>
      </c>
      <c r="N1133" s="114">
        <v>35668.97</v>
      </c>
      <c r="O1133" s="114">
        <v>36475.19</v>
      </c>
      <c r="P1133" s="114">
        <v>24243.45</v>
      </c>
      <c r="Q1133" s="114">
        <v>60732.68</v>
      </c>
      <c r="R1133" s="9"/>
      <c r="U1133" s="114">
        <v>23.83</v>
      </c>
      <c r="V1133" s="114">
        <v>12.34</v>
      </c>
      <c r="W1133" s="114">
        <v>12.72</v>
      </c>
      <c r="X1133" s="114">
        <v>8.44</v>
      </c>
      <c r="Y1133" s="114">
        <v>20.55</v>
      </c>
      <c r="Z1133" s="9"/>
      <c r="AB1133" s="9"/>
      <c r="AC1133" s="9"/>
      <c r="AD1133" s="35"/>
      <c r="AE1133" s="366"/>
      <c r="AF1133" s="366"/>
      <c r="AG1133" s="366"/>
      <c r="AH1133" s="366"/>
      <c r="AI1133" s="366"/>
      <c r="AJ1133" s="366"/>
      <c r="AM1133" s="367"/>
      <c r="AN1133" s="367"/>
      <c r="AO1133" s="367"/>
      <c r="AP1133" s="367"/>
      <c r="AQ1133" s="367"/>
      <c r="AR1133" s="366"/>
      <c r="AU1133" s="367"/>
      <c r="AV1133" s="367"/>
      <c r="AW1133" s="367"/>
      <c r="AX1133" s="367"/>
      <c r="AY1133" s="367"/>
      <c r="AZ1133" s="366"/>
    </row>
    <row r="1134" spans="2:52">
      <c r="B1134" s="9" t="s">
        <v>522</v>
      </c>
      <c r="C1134" s="9"/>
      <c r="D1134" s="37">
        <v>8037</v>
      </c>
      <c r="E1134" s="13">
        <v>72</v>
      </c>
      <c r="F1134" s="13">
        <v>37</v>
      </c>
      <c r="G1134" s="13">
        <v>19</v>
      </c>
      <c r="H1134" s="13">
        <v>12</v>
      </c>
      <c r="I1134" s="13">
        <v>13</v>
      </c>
      <c r="J1134" s="9"/>
      <c r="K1134" s="315"/>
      <c r="L1134" s="315"/>
      <c r="M1134" s="114">
        <v>11090.68</v>
      </c>
      <c r="N1134" s="114">
        <v>5940.16</v>
      </c>
      <c r="O1134" s="114">
        <v>2488.39</v>
      </c>
      <c r="P1134" s="114">
        <v>1824.37</v>
      </c>
      <c r="Q1134" s="114">
        <v>11193.43</v>
      </c>
      <c r="R1134" s="9"/>
      <c r="U1134" s="114">
        <v>31.96</v>
      </c>
      <c r="V1134" s="114">
        <v>17.37</v>
      </c>
      <c r="W1134" s="114">
        <v>7.43</v>
      </c>
      <c r="X1134" s="114">
        <v>5.43</v>
      </c>
      <c r="Y1134" s="114">
        <v>33.020000000000003</v>
      </c>
      <c r="Z1134" s="9"/>
      <c r="AB1134" s="9"/>
      <c r="AC1134" s="9"/>
      <c r="AD1134" s="35"/>
      <c r="AE1134" s="366"/>
      <c r="AF1134" s="366"/>
      <c r="AG1134" s="366"/>
      <c r="AH1134" s="366"/>
      <c r="AI1134" s="366"/>
      <c r="AJ1134" s="366"/>
      <c r="AM1134" s="367"/>
      <c r="AN1134" s="367"/>
      <c r="AO1134" s="367"/>
      <c r="AP1134" s="367"/>
      <c r="AQ1134" s="367"/>
      <c r="AR1134" s="366"/>
      <c r="AU1134" s="367"/>
      <c r="AV1134" s="367"/>
      <c r="AW1134" s="367"/>
      <c r="AX1134" s="367"/>
      <c r="AY1134" s="367"/>
      <c r="AZ1134" s="366"/>
    </row>
    <row r="1135" spans="2:52">
      <c r="B1135" s="9" t="s">
        <v>523</v>
      </c>
      <c r="C1135" s="9"/>
      <c r="D1135" s="37">
        <v>8088</v>
      </c>
      <c r="E1135" s="13">
        <v>2</v>
      </c>
      <c r="F1135" s="13">
        <v>2</v>
      </c>
      <c r="G1135" s="13">
        <v>2</v>
      </c>
      <c r="H1135" s="13">
        <v>1</v>
      </c>
      <c r="I1135" s="13">
        <v>1</v>
      </c>
      <c r="J1135" s="9"/>
      <c r="K1135" s="315"/>
      <c r="L1135" s="315"/>
      <c r="M1135" s="114">
        <v>346.45</v>
      </c>
      <c r="N1135" s="114">
        <v>337.04</v>
      </c>
      <c r="O1135" s="114">
        <v>337.58</v>
      </c>
      <c r="P1135" s="114">
        <v>203</v>
      </c>
      <c r="Q1135" s="114">
        <v>887.55</v>
      </c>
      <c r="R1135" s="9"/>
      <c r="U1135" s="114">
        <v>86.61</v>
      </c>
      <c r="V1135" s="114">
        <v>84.26</v>
      </c>
      <c r="W1135" s="114">
        <v>84.4</v>
      </c>
      <c r="X1135" s="114">
        <v>50.75</v>
      </c>
      <c r="Y1135" s="114">
        <v>221.89</v>
      </c>
      <c r="Z1135" s="9"/>
      <c r="AB1135" s="9"/>
      <c r="AC1135" s="9"/>
      <c r="AD1135" s="35"/>
      <c r="AE1135" s="366"/>
      <c r="AF1135" s="366"/>
      <c r="AG1135" s="366"/>
      <c r="AH1135" s="366"/>
      <c r="AI1135" s="366"/>
      <c r="AJ1135" s="366"/>
      <c r="AM1135" s="367"/>
      <c r="AN1135" s="367"/>
      <c r="AO1135" s="367"/>
      <c r="AP1135" s="367"/>
      <c r="AQ1135" s="367"/>
      <c r="AR1135" s="366"/>
      <c r="AU1135" s="367"/>
      <c r="AV1135" s="367"/>
      <c r="AW1135" s="367"/>
      <c r="AX1135" s="367"/>
      <c r="AY1135" s="367"/>
      <c r="AZ1135" s="366"/>
    </row>
    <row r="1136" spans="2:52">
      <c r="B1136" s="9" t="s">
        <v>524</v>
      </c>
      <c r="C1136" s="9"/>
      <c r="D1136" s="37">
        <v>8004</v>
      </c>
      <c r="E1136" s="13">
        <v>1</v>
      </c>
      <c r="F1136" s="13"/>
      <c r="G1136" s="13"/>
      <c r="H1136" s="13"/>
      <c r="I1136" s="13"/>
      <c r="J1136" s="9"/>
      <c r="K1136" s="315"/>
      <c r="L1136" s="315"/>
      <c r="M1136" s="114">
        <v>43.13</v>
      </c>
      <c r="N1136" s="114"/>
      <c r="O1136" s="114">
        <v>0</v>
      </c>
      <c r="P1136" s="114"/>
      <c r="Q1136" s="114">
        <v>0</v>
      </c>
      <c r="R1136" s="9"/>
      <c r="U1136" s="114">
        <v>43.13</v>
      </c>
      <c r="V1136" s="114"/>
      <c r="W1136" s="114">
        <v>0</v>
      </c>
      <c r="X1136" s="114"/>
      <c r="Y1136" s="114">
        <v>0</v>
      </c>
      <c r="Z1136" s="9"/>
      <c r="AB1136" s="9"/>
      <c r="AC1136" s="9"/>
      <c r="AD1136" s="35"/>
      <c r="AE1136" s="366"/>
      <c r="AF1136" s="366"/>
      <c r="AG1136" s="366"/>
      <c r="AH1136" s="366"/>
      <c r="AI1136" s="366"/>
      <c r="AJ1136" s="366"/>
      <c r="AM1136" s="367"/>
      <c r="AN1136" s="367"/>
      <c r="AO1136" s="367"/>
      <c r="AP1136" s="367"/>
      <c r="AQ1136" s="367"/>
      <c r="AR1136" s="366"/>
      <c r="AU1136" s="367"/>
      <c r="AV1136" s="367"/>
      <c r="AW1136" s="367"/>
      <c r="AX1136" s="367"/>
      <c r="AY1136" s="367"/>
      <c r="AZ1136" s="366"/>
    </row>
    <row r="1137" spans="2:52">
      <c r="B1137" s="9" t="s">
        <v>524</v>
      </c>
      <c r="C1137" s="9"/>
      <c r="D1137" s="37">
        <v>8009</v>
      </c>
      <c r="E1137" s="13">
        <v>143</v>
      </c>
      <c r="F1137" s="13">
        <v>71</v>
      </c>
      <c r="G1137" s="13">
        <v>51</v>
      </c>
      <c r="H1137" s="13">
        <v>37</v>
      </c>
      <c r="I1137" s="13">
        <v>56</v>
      </c>
      <c r="J1137" s="9"/>
      <c r="K1137" s="315"/>
      <c r="L1137" s="315"/>
      <c r="M1137" s="114">
        <v>10203.19</v>
      </c>
      <c r="N1137" s="114">
        <v>6543.13</v>
      </c>
      <c r="O1137" s="114">
        <v>3967.66</v>
      </c>
      <c r="P1137" s="114">
        <v>3462.79</v>
      </c>
      <c r="Q1137" s="114">
        <v>15724.53</v>
      </c>
      <c r="R1137" s="9"/>
      <c r="U1137" s="114">
        <v>17.12</v>
      </c>
      <c r="V1137" s="114">
        <v>11.13</v>
      </c>
      <c r="W1137" s="114">
        <v>6.86</v>
      </c>
      <c r="X1137" s="114">
        <v>6.05</v>
      </c>
      <c r="Y1137" s="114">
        <v>26.38</v>
      </c>
      <c r="Z1137" s="9"/>
      <c r="AB1137" s="9"/>
      <c r="AC1137" s="9"/>
      <c r="AD1137" s="35"/>
      <c r="AE1137" s="366"/>
      <c r="AF1137" s="366"/>
      <c r="AG1137" s="366"/>
      <c r="AH1137" s="366"/>
      <c r="AI1137" s="366"/>
      <c r="AJ1137" s="366"/>
      <c r="AM1137" s="367"/>
      <c r="AN1137" s="367"/>
      <c r="AO1137" s="367"/>
      <c r="AP1137" s="367"/>
      <c r="AQ1137" s="367"/>
      <c r="AR1137" s="366"/>
      <c r="AU1137" s="367"/>
      <c r="AV1137" s="367"/>
      <c r="AW1137" s="367"/>
      <c r="AX1137" s="367"/>
      <c r="AY1137" s="367"/>
      <c r="AZ1137" s="366"/>
    </row>
    <row r="1138" spans="2:52">
      <c r="B1138" s="9" t="s">
        <v>526</v>
      </c>
      <c r="C1138" s="9"/>
      <c r="D1138" s="37">
        <v>8204</v>
      </c>
      <c r="E1138" s="13">
        <v>22</v>
      </c>
      <c r="F1138" s="13">
        <v>14</v>
      </c>
      <c r="G1138" s="13">
        <v>8</v>
      </c>
      <c r="H1138" s="13">
        <v>5</v>
      </c>
      <c r="I1138" s="13">
        <v>5</v>
      </c>
      <c r="J1138" s="9"/>
      <c r="K1138" s="315"/>
      <c r="L1138" s="315"/>
      <c r="M1138" s="114">
        <v>1429.62</v>
      </c>
      <c r="N1138" s="114">
        <v>680.35</v>
      </c>
      <c r="O1138" s="114">
        <v>414.18</v>
      </c>
      <c r="P1138" s="114">
        <v>267.36</v>
      </c>
      <c r="Q1138" s="114">
        <v>511.26</v>
      </c>
      <c r="R1138" s="9"/>
      <c r="U1138" s="114">
        <v>6.44</v>
      </c>
      <c r="V1138" s="114">
        <v>3.18</v>
      </c>
      <c r="W1138" s="114">
        <v>1.87</v>
      </c>
      <c r="X1138" s="114">
        <v>1.26</v>
      </c>
      <c r="Y1138" s="114">
        <v>2.3199999999999998</v>
      </c>
      <c r="Z1138" s="9"/>
      <c r="AB1138" s="9"/>
      <c r="AC1138" s="9"/>
      <c r="AD1138" s="35"/>
      <c r="AE1138" s="366"/>
      <c r="AF1138" s="366"/>
      <c r="AG1138" s="366"/>
      <c r="AH1138" s="366"/>
      <c r="AI1138" s="366"/>
      <c r="AJ1138" s="366"/>
      <c r="AM1138" s="367"/>
      <c r="AN1138" s="367"/>
      <c r="AO1138" s="367"/>
      <c r="AP1138" s="367"/>
      <c r="AQ1138" s="367"/>
      <c r="AR1138" s="366"/>
      <c r="AU1138" s="367"/>
      <c r="AV1138" s="367"/>
      <c r="AW1138" s="367"/>
      <c r="AX1138" s="367"/>
      <c r="AY1138" s="367"/>
      <c r="AZ1138" s="366"/>
    </row>
    <row r="1139" spans="2:52">
      <c r="B1139" s="9" t="s">
        <v>769</v>
      </c>
      <c r="C1139" s="9"/>
      <c r="D1139" s="37">
        <v>8204</v>
      </c>
      <c r="E1139" s="13">
        <v>1</v>
      </c>
      <c r="F1139" s="13"/>
      <c r="G1139" s="13"/>
      <c r="H1139" s="13"/>
      <c r="I1139" s="13">
        <v>1</v>
      </c>
      <c r="J1139" s="9"/>
      <c r="K1139" s="315"/>
      <c r="L1139" s="315"/>
      <c r="M1139" s="114">
        <v>23.13</v>
      </c>
      <c r="N1139" s="114">
        <v>0</v>
      </c>
      <c r="O1139" s="114">
        <v>0</v>
      </c>
      <c r="P1139" s="114">
        <v>0</v>
      </c>
      <c r="Q1139" s="114">
        <v>-4760.6499999999996</v>
      </c>
      <c r="R1139" s="9"/>
      <c r="U1139" s="114">
        <v>0.96</v>
      </c>
      <c r="V1139" s="114">
        <v>0</v>
      </c>
      <c r="W1139" s="114">
        <v>0</v>
      </c>
      <c r="X1139" s="114">
        <v>0</v>
      </c>
      <c r="Y1139" s="114">
        <v>-198.36</v>
      </c>
      <c r="Z1139" s="9"/>
      <c r="AB1139" s="9"/>
      <c r="AC1139" s="9"/>
      <c r="AD1139" s="35"/>
      <c r="AE1139" s="366"/>
      <c r="AF1139" s="366"/>
      <c r="AG1139" s="366"/>
      <c r="AH1139" s="366"/>
      <c r="AI1139" s="366"/>
      <c r="AJ1139" s="366"/>
      <c r="AM1139" s="367"/>
      <c r="AN1139" s="367"/>
      <c r="AO1139" s="367"/>
      <c r="AP1139" s="367"/>
      <c r="AQ1139" s="367"/>
      <c r="AR1139" s="366"/>
      <c r="AU1139" s="367"/>
      <c r="AV1139" s="367"/>
      <c r="AW1139" s="367"/>
      <c r="AX1139" s="367"/>
      <c r="AY1139" s="367"/>
      <c r="AZ1139" s="366"/>
    </row>
    <row r="1140" spans="2:52">
      <c r="B1140" s="9" t="s">
        <v>815</v>
      </c>
      <c r="C1140" s="9"/>
      <c r="D1140" s="37">
        <v>8243</v>
      </c>
      <c r="E1140" s="13"/>
      <c r="F1140" s="13"/>
      <c r="G1140" s="13"/>
      <c r="H1140" s="13"/>
      <c r="I1140" s="13"/>
      <c r="J1140" s="9"/>
      <c r="K1140" s="315"/>
      <c r="L1140" s="315"/>
      <c r="M1140" s="114"/>
      <c r="N1140" s="114">
        <v>-39.44</v>
      </c>
      <c r="O1140" s="114">
        <v>0</v>
      </c>
      <c r="P1140" s="114">
        <v>0</v>
      </c>
      <c r="Q1140" s="114">
        <v>0</v>
      </c>
      <c r="R1140" s="9"/>
      <c r="U1140" s="114"/>
      <c r="V1140" s="114">
        <v>-39.44</v>
      </c>
      <c r="W1140" s="114">
        <v>0</v>
      </c>
      <c r="X1140" s="114">
        <v>0</v>
      </c>
      <c r="Y1140" s="114">
        <v>0</v>
      </c>
      <c r="Z1140" s="9"/>
      <c r="AB1140" s="9"/>
      <c r="AC1140" s="9"/>
      <c r="AD1140" s="35"/>
      <c r="AE1140" s="366"/>
      <c r="AF1140" s="366"/>
      <c r="AG1140" s="366"/>
      <c r="AH1140" s="366"/>
      <c r="AI1140" s="366"/>
      <c r="AJ1140" s="366"/>
      <c r="AM1140" s="367"/>
      <c r="AN1140" s="367"/>
      <c r="AO1140" s="367"/>
      <c r="AP1140" s="367"/>
      <c r="AQ1140" s="367"/>
      <c r="AR1140" s="366"/>
      <c r="AU1140" s="367"/>
      <c r="AV1140" s="367"/>
      <c r="AW1140" s="367"/>
      <c r="AX1140" s="367"/>
      <c r="AY1140" s="367"/>
      <c r="AZ1140" s="366"/>
    </row>
    <row r="1141" spans="2:52">
      <c r="B1141" s="9" t="s">
        <v>527</v>
      </c>
      <c r="C1141" s="9"/>
      <c r="D1141" s="37">
        <v>8243</v>
      </c>
      <c r="E1141" s="13"/>
      <c r="F1141" s="13"/>
      <c r="G1141" s="13"/>
      <c r="H1141" s="13"/>
      <c r="I1141" s="13"/>
      <c r="J1141" s="9"/>
      <c r="K1141" s="315"/>
      <c r="L1141" s="315"/>
      <c r="M1141" s="114">
        <v>0</v>
      </c>
      <c r="N1141" s="114">
        <v>0</v>
      </c>
      <c r="O1141" s="114">
        <v>-76.48</v>
      </c>
      <c r="P1141" s="114">
        <v>0</v>
      </c>
      <c r="Q1141" s="114">
        <v>-210.54</v>
      </c>
      <c r="R1141" s="9"/>
      <c r="U1141" s="114">
        <v>0</v>
      </c>
      <c r="V1141" s="114">
        <v>0</v>
      </c>
      <c r="W1141" s="114">
        <v>-38.24</v>
      </c>
      <c r="X1141" s="114">
        <v>0</v>
      </c>
      <c r="Y1141" s="114">
        <v>-52.64</v>
      </c>
      <c r="Z1141" s="9"/>
      <c r="AB1141" s="9"/>
      <c r="AC1141" s="9"/>
      <c r="AD1141" s="35"/>
      <c r="AE1141" s="366"/>
      <c r="AF1141" s="366"/>
      <c r="AG1141" s="366"/>
      <c r="AH1141" s="366"/>
      <c r="AI1141" s="366"/>
      <c r="AJ1141" s="366"/>
      <c r="AM1141" s="367"/>
      <c r="AN1141" s="367"/>
      <c r="AO1141" s="367"/>
      <c r="AP1141" s="367"/>
      <c r="AQ1141" s="367"/>
      <c r="AR1141" s="366"/>
      <c r="AU1141" s="367"/>
      <c r="AV1141" s="367"/>
      <c r="AW1141" s="367"/>
      <c r="AX1141" s="367"/>
      <c r="AY1141" s="367"/>
      <c r="AZ1141" s="366"/>
    </row>
    <row r="1142" spans="2:52">
      <c r="B1142" s="9" t="s">
        <v>528</v>
      </c>
      <c r="C1142" s="9"/>
      <c r="D1142" s="37">
        <v>8250</v>
      </c>
      <c r="E1142" s="13">
        <v>50</v>
      </c>
      <c r="F1142" s="13">
        <v>25</v>
      </c>
      <c r="G1142" s="13">
        <v>20</v>
      </c>
      <c r="H1142" s="13">
        <v>13</v>
      </c>
      <c r="I1142" s="13">
        <v>13</v>
      </c>
      <c r="J1142" s="9"/>
      <c r="K1142" s="315"/>
      <c r="L1142" s="315"/>
      <c r="M1142" s="114">
        <v>8253.39</v>
      </c>
      <c r="N1142" s="114">
        <v>3884.6</v>
      </c>
      <c r="O1142" s="114">
        <v>2098.37</v>
      </c>
      <c r="P1142" s="114">
        <v>1147.1600000000001</v>
      </c>
      <c r="Q1142" s="114">
        <v>3574.83</v>
      </c>
      <c r="R1142" s="9"/>
      <c r="U1142" s="114">
        <v>42.54</v>
      </c>
      <c r="V1142" s="114">
        <v>20.13</v>
      </c>
      <c r="W1142" s="114">
        <v>10.93</v>
      </c>
      <c r="X1142" s="114">
        <v>6.1</v>
      </c>
      <c r="Y1142" s="114">
        <v>18.62</v>
      </c>
      <c r="Z1142" s="9"/>
      <c r="AB1142" s="9"/>
      <c r="AC1142" s="9"/>
      <c r="AD1142" s="35"/>
      <c r="AE1142" s="366"/>
      <c r="AF1142" s="366"/>
      <c r="AG1142" s="366"/>
      <c r="AH1142" s="366"/>
      <c r="AI1142" s="366"/>
      <c r="AJ1142" s="366"/>
      <c r="AM1142" s="367"/>
      <c r="AN1142" s="367"/>
      <c r="AO1142" s="367"/>
      <c r="AP1142" s="367"/>
      <c r="AQ1142" s="367"/>
      <c r="AR1142" s="366"/>
      <c r="AU1142" s="367"/>
      <c r="AV1142" s="367"/>
      <c r="AW1142" s="367"/>
      <c r="AX1142" s="367"/>
      <c r="AY1142" s="367"/>
      <c r="AZ1142" s="366"/>
    </row>
    <row r="1143" spans="2:52">
      <c r="B1143" s="9" t="s">
        <v>528</v>
      </c>
      <c r="C1143" s="9"/>
      <c r="D1143" s="37">
        <v>8251</v>
      </c>
      <c r="E1143" s="13">
        <v>1</v>
      </c>
      <c r="F1143" s="13"/>
      <c r="G1143" s="13"/>
      <c r="H1143" s="13"/>
      <c r="I1143" s="13"/>
      <c r="J1143" s="9"/>
      <c r="K1143" s="315"/>
      <c r="L1143" s="315"/>
      <c r="M1143" s="114">
        <v>80</v>
      </c>
      <c r="N1143" s="114"/>
      <c r="O1143" s="114"/>
      <c r="P1143" s="114"/>
      <c r="Q1143" s="114"/>
      <c r="R1143" s="9"/>
      <c r="U1143" s="114">
        <v>80</v>
      </c>
      <c r="V1143" s="114"/>
      <c r="W1143" s="114"/>
      <c r="X1143" s="114"/>
      <c r="Y1143" s="114"/>
      <c r="Z1143" s="9"/>
      <c r="AB1143" s="9"/>
      <c r="AC1143" s="9"/>
      <c r="AD1143" s="35"/>
      <c r="AE1143" s="366"/>
      <c r="AF1143" s="366"/>
      <c r="AG1143" s="366"/>
      <c r="AH1143" s="366"/>
      <c r="AI1143" s="366"/>
      <c r="AJ1143" s="366"/>
      <c r="AM1143" s="367"/>
      <c r="AN1143" s="367"/>
      <c r="AO1143" s="367"/>
      <c r="AP1143" s="367"/>
      <c r="AQ1143" s="367"/>
      <c r="AR1143" s="366"/>
      <c r="AU1143" s="367"/>
      <c r="AV1143" s="367"/>
      <c r="AW1143" s="367"/>
      <c r="AX1143" s="367"/>
      <c r="AY1143" s="367"/>
      <c r="AZ1143" s="366"/>
    </row>
    <row r="1144" spans="2:52">
      <c r="B1144" s="9" t="s">
        <v>528</v>
      </c>
      <c r="C1144" s="9"/>
      <c r="D1144" s="37">
        <v>8270</v>
      </c>
      <c r="E1144" s="13">
        <v>1</v>
      </c>
      <c r="F1144" s="13">
        <v>1</v>
      </c>
      <c r="G1144" s="13">
        <v>1</v>
      </c>
      <c r="H1144" s="13">
        <v>1</v>
      </c>
      <c r="I1144" s="13">
        <v>1</v>
      </c>
      <c r="J1144" s="9"/>
      <c r="K1144" s="315"/>
      <c r="L1144" s="315"/>
      <c r="M1144" s="114">
        <v>188.04</v>
      </c>
      <c r="N1144" s="114">
        <v>162.51</v>
      </c>
      <c r="O1144" s="114">
        <v>137.19</v>
      </c>
      <c r="P1144" s="114">
        <v>13.82</v>
      </c>
      <c r="Q1144" s="114">
        <v>73.349999999999994</v>
      </c>
      <c r="R1144" s="9"/>
      <c r="U1144" s="114">
        <v>31.34</v>
      </c>
      <c r="V1144" s="114">
        <v>27.09</v>
      </c>
      <c r="W1144" s="114">
        <v>22.87</v>
      </c>
      <c r="X1144" s="114">
        <v>2.2999999999999998</v>
      </c>
      <c r="Y1144" s="114">
        <v>12.23</v>
      </c>
      <c r="Z1144" s="9"/>
      <c r="AB1144" s="9"/>
      <c r="AC1144" s="9"/>
      <c r="AD1144" s="35"/>
      <c r="AE1144" s="366"/>
      <c r="AF1144" s="366"/>
      <c r="AG1144" s="366"/>
      <c r="AH1144" s="366"/>
      <c r="AI1144" s="366"/>
      <c r="AJ1144" s="366"/>
      <c r="AM1144" s="367"/>
      <c r="AN1144" s="367"/>
      <c r="AO1144" s="367"/>
      <c r="AP1144" s="367"/>
      <c r="AQ1144" s="367"/>
      <c r="AR1144" s="366"/>
      <c r="AU1144" s="367"/>
      <c r="AV1144" s="367"/>
      <c r="AW1144" s="367"/>
      <c r="AX1144" s="367"/>
      <c r="AY1144" s="367"/>
      <c r="AZ1144" s="366"/>
    </row>
    <row r="1145" spans="2:52">
      <c r="B1145" s="9" t="s">
        <v>530</v>
      </c>
      <c r="C1145" s="9"/>
      <c r="D1145" s="37">
        <v>8087</v>
      </c>
      <c r="E1145" s="13">
        <v>1966</v>
      </c>
      <c r="F1145" s="13">
        <v>1070</v>
      </c>
      <c r="G1145" s="13">
        <v>608</v>
      </c>
      <c r="H1145" s="13">
        <v>382</v>
      </c>
      <c r="I1145" s="13">
        <v>574</v>
      </c>
      <c r="J1145" s="9"/>
      <c r="K1145" s="315"/>
      <c r="L1145" s="315"/>
      <c r="M1145" s="114">
        <v>162081.76999999999</v>
      </c>
      <c r="N1145" s="114">
        <v>110085.67</v>
      </c>
      <c r="O1145" s="114">
        <v>57552.95</v>
      </c>
      <c r="P1145" s="114">
        <v>34515.21</v>
      </c>
      <c r="Q1145" s="114">
        <v>86235.4</v>
      </c>
      <c r="R1145" s="9"/>
      <c r="U1145" s="114">
        <v>15.95</v>
      </c>
      <c r="V1145" s="114">
        <v>10.78</v>
      </c>
      <c r="W1145" s="114">
        <v>5.95</v>
      </c>
      <c r="X1145" s="114">
        <v>4.41</v>
      </c>
      <c r="Y1145" s="114">
        <v>8.3800000000000008</v>
      </c>
      <c r="Z1145" s="9"/>
      <c r="AB1145" s="9"/>
      <c r="AC1145" s="9"/>
      <c r="AD1145" s="35"/>
      <c r="AE1145" s="366"/>
      <c r="AF1145" s="366"/>
      <c r="AG1145" s="366"/>
      <c r="AH1145" s="366"/>
      <c r="AI1145" s="366"/>
      <c r="AJ1145" s="366"/>
      <c r="AM1145" s="367"/>
      <c r="AN1145" s="367"/>
      <c r="AO1145" s="367"/>
      <c r="AP1145" s="367"/>
      <c r="AQ1145" s="367"/>
      <c r="AR1145" s="366"/>
      <c r="AU1145" s="367"/>
      <c r="AV1145" s="367"/>
      <c r="AW1145" s="367"/>
      <c r="AX1145" s="367"/>
      <c r="AY1145" s="367"/>
      <c r="AZ1145" s="366"/>
    </row>
    <row r="1146" spans="2:52">
      <c r="B1146" s="9" t="s">
        <v>531</v>
      </c>
      <c r="C1146" s="9"/>
      <c r="D1146" s="37">
        <v>8012</v>
      </c>
      <c r="E1146" s="13">
        <v>1298</v>
      </c>
      <c r="F1146" s="13">
        <v>786</v>
      </c>
      <c r="G1146" s="13">
        <v>415</v>
      </c>
      <c r="H1146" s="13">
        <v>301</v>
      </c>
      <c r="I1146" s="13">
        <v>388</v>
      </c>
      <c r="J1146" s="9"/>
      <c r="K1146" s="315"/>
      <c r="L1146" s="315"/>
      <c r="M1146" s="114">
        <v>83728.710000000006</v>
      </c>
      <c r="N1146" s="114">
        <v>111874.54</v>
      </c>
      <c r="O1146" s="114">
        <v>39073.03</v>
      </c>
      <c r="P1146" s="114">
        <v>36796.160000000003</v>
      </c>
      <c r="Q1146" s="114">
        <v>85622.32</v>
      </c>
      <c r="R1146" s="9"/>
      <c r="U1146" s="114">
        <v>13.63</v>
      </c>
      <c r="V1146" s="114">
        <v>16.57</v>
      </c>
      <c r="W1146" s="114">
        <v>6.12</v>
      </c>
      <c r="X1146" s="114">
        <v>5.92</v>
      </c>
      <c r="Y1146" s="114">
        <v>12.66</v>
      </c>
      <c r="Z1146" s="9"/>
      <c r="AB1146" s="9"/>
      <c r="AC1146" s="9"/>
      <c r="AD1146" s="35"/>
      <c r="AE1146" s="366"/>
      <c r="AF1146" s="366"/>
      <c r="AG1146" s="366"/>
      <c r="AH1146" s="366"/>
      <c r="AI1146" s="366"/>
      <c r="AJ1146" s="366"/>
      <c r="AM1146" s="367"/>
      <c r="AN1146" s="367"/>
      <c r="AO1146" s="367"/>
      <c r="AP1146" s="367"/>
      <c r="AQ1146" s="367"/>
      <c r="AR1146" s="366"/>
      <c r="AU1146" s="367"/>
      <c r="AV1146" s="367"/>
      <c r="AW1146" s="367"/>
      <c r="AX1146" s="367"/>
      <c r="AY1146" s="367"/>
      <c r="AZ1146" s="366"/>
    </row>
    <row r="1147" spans="2:52">
      <c r="B1147" s="9" t="s">
        <v>531</v>
      </c>
      <c r="C1147" s="9"/>
      <c r="D1147" s="37">
        <v>8080</v>
      </c>
      <c r="E1147" s="13">
        <v>1</v>
      </c>
      <c r="F1147" s="13"/>
      <c r="G1147" s="13"/>
      <c r="H1147" s="13"/>
      <c r="I1147" s="13"/>
      <c r="J1147" s="9"/>
      <c r="K1147" s="315"/>
      <c r="L1147" s="315"/>
      <c r="M1147" s="114">
        <v>79</v>
      </c>
      <c r="N1147" s="114">
        <v>0</v>
      </c>
      <c r="O1147" s="114">
        <v>0</v>
      </c>
      <c r="P1147" s="114">
        <v>0</v>
      </c>
      <c r="Q1147" s="114">
        <v>0</v>
      </c>
      <c r="R1147" s="9"/>
      <c r="U1147" s="114">
        <v>39.5</v>
      </c>
      <c r="V1147" s="114">
        <v>0</v>
      </c>
      <c r="W1147" s="114">
        <v>0</v>
      </c>
      <c r="X1147" s="114">
        <v>0</v>
      </c>
      <c r="Y1147" s="114">
        <v>0</v>
      </c>
      <c r="Z1147" s="9"/>
      <c r="AB1147" s="9"/>
      <c r="AC1147" s="9"/>
      <c r="AD1147" s="35"/>
      <c r="AE1147" s="366"/>
      <c r="AF1147" s="366"/>
      <c r="AG1147" s="366"/>
      <c r="AH1147" s="366"/>
      <c r="AI1147" s="366"/>
      <c r="AJ1147" s="366"/>
      <c r="AM1147" s="367"/>
      <c r="AN1147" s="367"/>
      <c r="AO1147" s="367"/>
      <c r="AP1147" s="367"/>
      <c r="AQ1147" s="367"/>
      <c r="AR1147" s="366"/>
      <c r="AU1147" s="367"/>
      <c r="AV1147" s="367"/>
      <c r="AW1147" s="367"/>
      <c r="AX1147" s="367"/>
      <c r="AY1147" s="367"/>
      <c r="AZ1147" s="366"/>
    </row>
    <row r="1148" spans="2:52">
      <c r="B1148" s="9" t="s">
        <v>700</v>
      </c>
      <c r="C1148" s="9"/>
      <c r="D1148" s="37">
        <v>8302</v>
      </c>
      <c r="E1148" s="13">
        <v>12</v>
      </c>
      <c r="F1148" s="13">
        <v>7</v>
      </c>
      <c r="G1148" s="13">
        <v>6</v>
      </c>
      <c r="H1148" s="13">
        <v>3</v>
      </c>
      <c r="I1148" s="13">
        <v>4</v>
      </c>
      <c r="J1148" s="9"/>
      <c r="K1148" s="315"/>
      <c r="L1148" s="315"/>
      <c r="M1148" s="114">
        <v>817.09</v>
      </c>
      <c r="N1148" s="114">
        <v>890.51</v>
      </c>
      <c r="O1148" s="114">
        <v>549.04</v>
      </c>
      <c r="P1148" s="114">
        <v>281.79000000000002</v>
      </c>
      <c r="Q1148" s="114">
        <v>1410.97</v>
      </c>
      <c r="R1148" s="9"/>
      <c r="U1148" s="114">
        <v>11.04</v>
      </c>
      <c r="V1148" s="114">
        <v>12.2</v>
      </c>
      <c r="W1148" s="114">
        <v>7.63</v>
      </c>
      <c r="X1148" s="114">
        <v>4.2699999999999996</v>
      </c>
      <c r="Y1148" s="114">
        <v>19.07</v>
      </c>
      <c r="Z1148" s="9"/>
      <c r="AB1148" s="9"/>
      <c r="AC1148" s="9"/>
      <c r="AD1148" s="35"/>
      <c r="AE1148" s="366"/>
      <c r="AF1148" s="366"/>
      <c r="AG1148" s="366"/>
      <c r="AH1148" s="366"/>
      <c r="AI1148" s="366"/>
      <c r="AJ1148" s="366"/>
      <c r="AM1148" s="367"/>
      <c r="AN1148" s="367"/>
      <c r="AO1148" s="367"/>
      <c r="AP1148" s="367"/>
      <c r="AQ1148" s="367"/>
      <c r="AR1148" s="366"/>
      <c r="AU1148" s="367"/>
      <c r="AV1148" s="367"/>
      <c r="AW1148" s="367"/>
      <c r="AX1148" s="367"/>
      <c r="AY1148" s="367"/>
      <c r="AZ1148" s="366"/>
    </row>
    <row r="1149" spans="2:52">
      <c r="B1149" s="9" t="s">
        <v>648</v>
      </c>
      <c r="C1149" s="9"/>
      <c r="D1149" s="37">
        <v>8302</v>
      </c>
      <c r="E1149" s="13">
        <v>1</v>
      </c>
      <c r="F1149" s="13"/>
      <c r="G1149" s="13"/>
      <c r="H1149" s="13"/>
      <c r="I1149" s="13"/>
      <c r="J1149" s="9"/>
      <c r="K1149" s="315"/>
      <c r="L1149" s="315"/>
      <c r="M1149" s="114">
        <v>214.25</v>
      </c>
      <c r="N1149" s="114">
        <v>0</v>
      </c>
      <c r="O1149" s="114">
        <v>0</v>
      </c>
      <c r="P1149" s="114">
        <v>0</v>
      </c>
      <c r="Q1149" s="114">
        <v>0</v>
      </c>
      <c r="R1149" s="9"/>
      <c r="U1149" s="114">
        <v>107.13</v>
      </c>
      <c r="V1149" s="114">
        <v>0</v>
      </c>
      <c r="W1149" s="114">
        <v>0</v>
      </c>
      <c r="X1149" s="114">
        <v>0</v>
      </c>
      <c r="Y1149" s="114">
        <v>0</v>
      </c>
      <c r="Z1149" s="9"/>
      <c r="AB1149" s="9"/>
      <c r="AC1149" s="9"/>
      <c r="AD1149" s="35"/>
      <c r="AE1149" s="366"/>
      <c r="AF1149" s="366"/>
      <c r="AG1149" s="366"/>
      <c r="AH1149" s="366"/>
      <c r="AI1149" s="366"/>
      <c r="AJ1149" s="366"/>
      <c r="AM1149" s="367"/>
      <c r="AN1149" s="367"/>
      <c r="AO1149" s="367"/>
      <c r="AP1149" s="367"/>
      <c r="AQ1149" s="367"/>
      <c r="AR1149" s="366"/>
      <c r="AU1149" s="367"/>
      <c r="AV1149" s="367"/>
      <c r="AW1149" s="367"/>
      <c r="AX1149" s="367"/>
      <c r="AY1149" s="367"/>
      <c r="AZ1149" s="366"/>
    </row>
    <row r="1150" spans="2:52">
      <c r="B1150" s="9" t="s">
        <v>650</v>
      </c>
      <c r="C1150" s="9"/>
      <c r="D1150" s="37">
        <v>8406</v>
      </c>
      <c r="E1150" s="13"/>
      <c r="F1150" s="13"/>
      <c r="G1150" s="13"/>
      <c r="H1150" s="13"/>
      <c r="I1150" s="13"/>
      <c r="J1150" s="9"/>
      <c r="K1150" s="315"/>
      <c r="L1150" s="315"/>
      <c r="M1150" s="114">
        <v>-9.7899999999999991</v>
      </c>
      <c r="N1150" s="114">
        <v>-0.41</v>
      </c>
      <c r="O1150" s="114">
        <v>0</v>
      </c>
      <c r="P1150" s="114">
        <v>0</v>
      </c>
      <c r="Q1150" s="114">
        <v>0</v>
      </c>
      <c r="R1150" s="9"/>
      <c r="U1150" s="114">
        <v>-9.7899999999999991</v>
      </c>
      <c r="V1150" s="114">
        <v>-0.21</v>
      </c>
      <c r="W1150" s="114">
        <v>0</v>
      </c>
      <c r="X1150" s="114">
        <v>0</v>
      </c>
      <c r="Y1150" s="114">
        <v>0</v>
      </c>
      <c r="Z1150" s="9"/>
      <c r="AB1150" s="9"/>
      <c r="AC1150" s="9"/>
      <c r="AD1150" s="35"/>
      <c r="AE1150" s="366"/>
      <c r="AF1150" s="366"/>
      <c r="AG1150" s="366"/>
      <c r="AH1150" s="366"/>
      <c r="AI1150" s="366"/>
      <c r="AJ1150" s="366"/>
      <c r="AM1150" s="367"/>
      <c r="AN1150" s="367"/>
      <c r="AO1150" s="367"/>
      <c r="AP1150" s="367"/>
      <c r="AQ1150" s="367"/>
      <c r="AR1150" s="366"/>
      <c r="AU1150" s="367"/>
      <c r="AV1150" s="367"/>
      <c r="AW1150" s="367"/>
      <c r="AX1150" s="367"/>
      <c r="AY1150" s="367"/>
      <c r="AZ1150" s="366"/>
    </row>
    <row r="1151" spans="2:52">
      <c r="B1151" s="9" t="s">
        <v>535</v>
      </c>
      <c r="C1151" s="9"/>
      <c r="D1151" s="37">
        <v>8406</v>
      </c>
      <c r="E1151" s="13">
        <v>651</v>
      </c>
      <c r="F1151" s="13">
        <v>434</v>
      </c>
      <c r="G1151" s="13">
        <v>311</v>
      </c>
      <c r="H1151" s="13">
        <v>243</v>
      </c>
      <c r="I1151" s="13">
        <v>243</v>
      </c>
      <c r="J1151" s="9"/>
      <c r="K1151" s="315"/>
      <c r="L1151" s="315"/>
      <c r="M1151" s="114">
        <v>35573.81</v>
      </c>
      <c r="N1151" s="114">
        <v>14537.89</v>
      </c>
      <c r="O1151" s="114">
        <v>12063.69</v>
      </c>
      <c r="P1151" s="114">
        <v>5572.96</v>
      </c>
      <c r="Q1151" s="114">
        <v>-4850.7</v>
      </c>
      <c r="R1151" s="9"/>
      <c r="U1151" s="114">
        <v>16.71</v>
      </c>
      <c r="V1151" s="114">
        <v>6.45</v>
      </c>
      <c r="W1151" s="114">
        <v>5.49</v>
      </c>
      <c r="X1151" s="114">
        <v>2.6</v>
      </c>
      <c r="Y1151" s="114">
        <v>-2.06</v>
      </c>
      <c r="Z1151" s="9"/>
      <c r="AB1151" s="9"/>
      <c r="AC1151" s="9"/>
      <c r="AD1151" s="35"/>
      <c r="AE1151" s="366"/>
      <c r="AF1151" s="366"/>
      <c r="AG1151" s="366"/>
      <c r="AH1151" s="366"/>
      <c r="AI1151" s="366"/>
      <c r="AJ1151" s="366"/>
      <c r="AM1151" s="367"/>
      <c r="AN1151" s="367"/>
      <c r="AO1151" s="367"/>
      <c r="AP1151" s="367"/>
      <c r="AQ1151" s="367"/>
      <c r="AR1151" s="366"/>
      <c r="AU1151" s="367"/>
      <c r="AV1151" s="367"/>
      <c r="AW1151" s="367"/>
      <c r="AX1151" s="367"/>
      <c r="AY1151" s="367"/>
      <c r="AZ1151" s="366"/>
    </row>
    <row r="1152" spans="2:52">
      <c r="B1152" s="9" t="s">
        <v>538</v>
      </c>
      <c r="C1152" s="9"/>
      <c r="D1152" s="37">
        <v>8251</v>
      </c>
      <c r="E1152" s="13">
        <v>721</v>
      </c>
      <c r="F1152" s="13">
        <v>366</v>
      </c>
      <c r="G1152" s="13">
        <v>272</v>
      </c>
      <c r="H1152" s="13">
        <v>187</v>
      </c>
      <c r="I1152" s="13">
        <v>229</v>
      </c>
      <c r="J1152" s="9"/>
      <c r="K1152" s="315"/>
      <c r="L1152" s="315"/>
      <c r="M1152" s="114">
        <v>89474.880000000005</v>
      </c>
      <c r="N1152" s="114">
        <v>41446.07</v>
      </c>
      <c r="O1152" s="114">
        <v>33155.160000000003</v>
      </c>
      <c r="P1152" s="114">
        <v>19169.060000000001</v>
      </c>
      <c r="Q1152" s="114">
        <v>56900.2</v>
      </c>
      <c r="R1152" s="9"/>
      <c r="U1152" s="114">
        <v>24.81</v>
      </c>
      <c r="V1152" s="114">
        <v>11.93</v>
      </c>
      <c r="W1152" s="114">
        <v>9.3699999999999992</v>
      </c>
      <c r="X1152" s="114">
        <v>5.48</v>
      </c>
      <c r="Y1152" s="114">
        <v>15.66</v>
      </c>
      <c r="Z1152" s="9"/>
      <c r="AB1152" s="9"/>
      <c r="AC1152" s="9"/>
      <c r="AD1152" s="35"/>
      <c r="AE1152" s="366"/>
      <c r="AF1152" s="366"/>
      <c r="AG1152" s="366"/>
      <c r="AH1152" s="366"/>
      <c r="AI1152" s="366"/>
      <c r="AJ1152" s="366"/>
      <c r="AM1152" s="367"/>
      <c r="AN1152" s="367"/>
      <c r="AO1152" s="367"/>
      <c r="AP1152" s="367"/>
      <c r="AQ1152" s="367"/>
      <c r="AR1152" s="366"/>
      <c r="AU1152" s="367"/>
      <c r="AV1152" s="367"/>
      <c r="AW1152" s="367"/>
      <c r="AX1152" s="367"/>
      <c r="AY1152" s="367"/>
      <c r="AZ1152" s="366"/>
    </row>
    <row r="1153" spans="2:52">
      <c r="B1153" s="9" t="s">
        <v>701</v>
      </c>
      <c r="C1153" s="9"/>
      <c r="D1153" s="37">
        <v>8251</v>
      </c>
      <c r="E1153" s="13">
        <v>125</v>
      </c>
      <c r="F1153" s="13">
        <v>69</v>
      </c>
      <c r="G1153" s="13">
        <v>47</v>
      </c>
      <c r="H1153" s="13">
        <v>30</v>
      </c>
      <c r="I1153" s="13">
        <v>35</v>
      </c>
      <c r="J1153" s="9"/>
      <c r="K1153" s="315"/>
      <c r="L1153" s="315"/>
      <c r="M1153" s="114">
        <v>16630.150000000001</v>
      </c>
      <c r="N1153" s="114">
        <v>11200.39</v>
      </c>
      <c r="O1153" s="114">
        <v>6247.99</v>
      </c>
      <c r="P1153" s="114">
        <v>4006.36</v>
      </c>
      <c r="Q1153" s="114">
        <v>8081.83</v>
      </c>
      <c r="R1153" s="9"/>
      <c r="U1153" s="114">
        <v>31.2</v>
      </c>
      <c r="V1153" s="114">
        <v>21.71</v>
      </c>
      <c r="W1153" s="114">
        <v>12.23</v>
      </c>
      <c r="X1153" s="114">
        <v>7.98</v>
      </c>
      <c r="Y1153" s="114">
        <v>15.45</v>
      </c>
      <c r="Z1153" s="9"/>
      <c r="AB1153" s="9"/>
      <c r="AC1153" s="9"/>
      <c r="AD1153" s="35"/>
      <c r="AE1153" s="366"/>
      <c r="AF1153" s="366"/>
      <c r="AG1153" s="366"/>
      <c r="AH1153" s="366"/>
      <c r="AI1153" s="366"/>
      <c r="AJ1153" s="366"/>
      <c r="AM1153" s="367"/>
      <c r="AN1153" s="367"/>
      <c r="AO1153" s="367"/>
      <c r="AP1153" s="367"/>
      <c r="AQ1153" s="367"/>
      <c r="AR1153" s="366"/>
      <c r="AU1153" s="367"/>
      <c r="AV1153" s="367"/>
      <c r="AW1153" s="367"/>
      <c r="AX1153" s="367"/>
      <c r="AY1153" s="367"/>
      <c r="AZ1153" s="366"/>
    </row>
    <row r="1154" spans="2:52">
      <c r="B1154" s="9" t="s">
        <v>539</v>
      </c>
      <c r="C1154" s="9"/>
      <c r="D1154" s="37">
        <v>8088</v>
      </c>
      <c r="E1154" s="13">
        <v>227</v>
      </c>
      <c r="F1154" s="13">
        <v>108</v>
      </c>
      <c r="G1154" s="13">
        <v>83</v>
      </c>
      <c r="H1154" s="13">
        <v>61</v>
      </c>
      <c r="I1154" s="13">
        <v>63</v>
      </c>
      <c r="J1154" s="9"/>
      <c r="K1154" s="315"/>
      <c r="L1154" s="315"/>
      <c r="M1154" s="114">
        <v>29976.95</v>
      </c>
      <c r="N1154" s="114">
        <v>12499.44</v>
      </c>
      <c r="O1154" s="114">
        <v>11752.04</v>
      </c>
      <c r="P1154" s="114">
        <v>8212.48</v>
      </c>
      <c r="Q1154" s="114">
        <v>36804.379999999997</v>
      </c>
      <c r="R1154" s="9"/>
      <c r="U1154" s="114">
        <v>28.52</v>
      </c>
      <c r="V1154" s="114">
        <v>11.79</v>
      </c>
      <c r="W1154" s="114">
        <v>11.13</v>
      </c>
      <c r="X1154" s="114">
        <v>7.76</v>
      </c>
      <c r="Y1154" s="114">
        <v>34.299999999999997</v>
      </c>
      <c r="Z1154" s="9"/>
      <c r="AB1154" s="9"/>
      <c r="AC1154" s="9"/>
      <c r="AD1154" s="35"/>
      <c r="AE1154" s="366"/>
      <c r="AF1154" s="366"/>
      <c r="AG1154" s="366"/>
      <c r="AH1154" s="366"/>
      <c r="AI1154" s="366"/>
      <c r="AJ1154" s="366"/>
      <c r="AM1154" s="367"/>
      <c r="AN1154" s="367"/>
      <c r="AO1154" s="367"/>
      <c r="AP1154" s="367"/>
      <c r="AQ1154" s="367"/>
      <c r="AR1154" s="366"/>
      <c r="AU1154" s="367"/>
      <c r="AV1154" s="367"/>
      <c r="AW1154" s="367"/>
      <c r="AX1154" s="367"/>
      <c r="AY1154" s="367"/>
      <c r="AZ1154" s="366"/>
    </row>
    <row r="1155" spans="2:52">
      <c r="B1155" s="9" t="s">
        <v>540</v>
      </c>
      <c r="C1155" s="9"/>
      <c r="D1155" s="37">
        <v>8360</v>
      </c>
      <c r="E1155" s="13">
        <v>105</v>
      </c>
      <c r="F1155" s="13">
        <v>58</v>
      </c>
      <c r="G1155" s="13">
        <v>44</v>
      </c>
      <c r="H1155" s="13">
        <v>31</v>
      </c>
      <c r="I1155" s="13">
        <v>35</v>
      </c>
      <c r="J1155" s="9"/>
      <c r="K1155" s="315"/>
      <c r="L1155" s="315"/>
      <c r="M1155" s="114">
        <v>15503.78</v>
      </c>
      <c r="N1155" s="114">
        <v>12687.32</v>
      </c>
      <c r="O1155" s="114">
        <v>8246.82</v>
      </c>
      <c r="P1155" s="114">
        <v>4519.8500000000004</v>
      </c>
      <c r="Q1155" s="114">
        <v>7996.35</v>
      </c>
      <c r="R1155" s="9"/>
      <c r="U1155" s="114">
        <v>40.799999999999997</v>
      </c>
      <c r="V1155" s="114">
        <v>33.04</v>
      </c>
      <c r="W1155" s="114">
        <v>22.17</v>
      </c>
      <c r="X1155" s="114">
        <v>12.15</v>
      </c>
      <c r="Y1155" s="114">
        <v>20.45</v>
      </c>
      <c r="Z1155" s="9"/>
      <c r="AB1155" s="9"/>
      <c r="AC1155" s="9"/>
      <c r="AD1155" s="35"/>
      <c r="AE1155" s="366"/>
      <c r="AF1155" s="366"/>
      <c r="AG1155" s="366"/>
      <c r="AH1155" s="366"/>
      <c r="AI1155" s="366"/>
      <c r="AJ1155" s="366"/>
      <c r="AM1155" s="367"/>
      <c r="AN1155" s="367"/>
      <c r="AO1155" s="367"/>
      <c r="AP1155" s="367"/>
      <c r="AQ1155" s="367"/>
      <c r="AR1155" s="366"/>
      <c r="AU1155" s="367"/>
      <c r="AV1155" s="367"/>
      <c r="AW1155" s="367"/>
      <c r="AX1155" s="367"/>
      <c r="AY1155" s="367"/>
      <c r="AZ1155" s="366"/>
    </row>
    <row r="1156" spans="2:52">
      <c r="B1156" s="9" t="s">
        <v>540</v>
      </c>
      <c r="C1156" s="9"/>
      <c r="D1156" s="37">
        <v>8361</v>
      </c>
      <c r="E1156" s="13"/>
      <c r="F1156" s="13"/>
      <c r="G1156" s="13"/>
      <c r="H1156" s="13"/>
      <c r="I1156" s="13"/>
      <c r="J1156" s="9"/>
      <c r="K1156" s="315"/>
      <c r="L1156" s="315"/>
      <c r="M1156" s="114">
        <v>0</v>
      </c>
      <c r="N1156" s="114">
        <v>0</v>
      </c>
      <c r="O1156" s="114">
        <v>0</v>
      </c>
      <c r="P1156" s="114">
        <v>0</v>
      </c>
      <c r="Q1156" s="114">
        <v>0</v>
      </c>
      <c r="R1156" s="9"/>
      <c r="U1156" s="114">
        <v>0</v>
      </c>
      <c r="V1156" s="114">
        <v>0</v>
      </c>
      <c r="W1156" s="114">
        <v>0</v>
      </c>
      <c r="X1156" s="114">
        <v>0</v>
      </c>
      <c r="Y1156" s="114">
        <v>0</v>
      </c>
      <c r="Z1156" s="9"/>
      <c r="AB1156" s="9"/>
      <c r="AC1156" s="9"/>
      <c r="AD1156" s="35"/>
      <c r="AE1156" s="366"/>
      <c r="AF1156" s="366"/>
      <c r="AG1156" s="366"/>
      <c r="AH1156" s="366"/>
      <c r="AI1156" s="366"/>
      <c r="AJ1156" s="366"/>
      <c r="AM1156" s="367"/>
      <c r="AN1156" s="367"/>
      <c r="AO1156" s="367"/>
      <c r="AP1156" s="367"/>
      <c r="AQ1156" s="367"/>
      <c r="AR1156" s="366"/>
      <c r="AU1156" s="367"/>
      <c r="AV1156" s="367"/>
      <c r="AW1156" s="367"/>
      <c r="AX1156" s="367"/>
      <c r="AY1156" s="367"/>
      <c r="AZ1156" s="366"/>
    </row>
    <row r="1157" spans="2:52">
      <c r="B1157" s="9" t="s">
        <v>651</v>
      </c>
      <c r="C1157" s="9"/>
      <c r="D1157" s="37">
        <v>8043</v>
      </c>
      <c r="E1157" s="13">
        <v>11</v>
      </c>
      <c r="F1157" s="13">
        <v>7</v>
      </c>
      <c r="G1157" s="13">
        <v>4</v>
      </c>
      <c r="H1157" s="13">
        <v>2</v>
      </c>
      <c r="I1157" s="13">
        <v>3</v>
      </c>
      <c r="J1157" s="9"/>
      <c r="K1157" s="315"/>
      <c r="L1157" s="315"/>
      <c r="M1157" s="114">
        <v>1552.25</v>
      </c>
      <c r="N1157" s="114">
        <v>955.96</v>
      </c>
      <c r="O1157" s="114">
        <v>490.85</v>
      </c>
      <c r="P1157" s="114">
        <v>-307.48</v>
      </c>
      <c r="Q1157" s="114">
        <v>271.14</v>
      </c>
      <c r="R1157" s="9"/>
      <c r="U1157" s="114">
        <v>34.49</v>
      </c>
      <c r="V1157" s="114">
        <v>20.34</v>
      </c>
      <c r="W1157" s="114">
        <v>10.44</v>
      </c>
      <c r="X1157" s="114">
        <v>-6.54</v>
      </c>
      <c r="Y1157" s="114">
        <v>5.65</v>
      </c>
      <c r="Z1157" s="9"/>
      <c r="AB1157" s="9"/>
      <c r="AC1157" s="9"/>
      <c r="AD1157" s="35"/>
      <c r="AE1157" s="366"/>
      <c r="AF1157" s="366"/>
      <c r="AG1157" s="366"/>
      <c r="AH1157" s="366"/>
      <c r="AI1157" s="366"/>
      <c r="AJ1157" s="366"/>
      <c r="AM1157" s="367"/>
      <c r="AN1157" s="367"/>
      <c r="AO1157" s="367"/>
      <c r="AP1157" s="367"/>
      <c r="AQ1157" s="367"/>
      <c r="AR1157" s="366"/>
      <c r="AU1157" s="367"/>
      <c r="AV1157" s="367"/>
      <c r="AW1157" s="367"/>
      <c r="AX1157" s="367"/>
      <c r="AY1157" s="367"/>
      <c r="AZ1157" s="366"/>
    </row>
    <row r="1158" spans="2:52">
      <c r="B1158" s="9" t="s">
        <v>541</v>
      </c>
      <c r="C1158" s="9"/>
      <c r="D1158" s="37">
        <v>8043</v>
      </c>
      <c r="E1158" s="13">
        <v>47</v>
      </c>
      <c r="F1158" s="13">
        <v>17</v>
      </c>
      <c r="G1158" s="13">
        <v>11</v>
      </c>
      <c r="H1158" s="13">
        <v>10</v>
      </c>
      <c r="I1158" s="13">
        <v>12</v>
      </c>
      <c r="J1158" s="9"/>
      <c r="K1158" s="315"/>
      <c r="L1158" s="315"/>
      <c r="M1158" s="114">
        <v>4738.4399999999996</v>
      </c>
      <c r="N1158" s="114">
        <v>1032.78</v>
      </c>
      <c r="O1158" s="114">
        <v>874.88</v>
      </c>
      <c r="P1158" s="114">
        <v>930.21</v>
      </c>
      <c r="Q1158" s="114">
        <v>3468.36</v>
      </c>
      <c r="R1158" s="9"/>
      <c r="U1158" s="114">
        <v>14.72</v>
      </c>
      <c r="V1158" s="114">
        <v>3.19</v>
      </c>
      <c r="W1158" s="114">
        <v>2.7</v>
      </c>
      <c r="X1158" s="114">
        <v>2.93</v>
      </c>
      <c r="Y1158" s="114">
        <v>10.61</v>
      </c>
      <c r="Z1158" s="9"/>
      <c r="AB1158" s="9"/>
      <c r="AC1158" s="9"/>
      <c r="AD1158" s="35"/>
      <c r="AE1158" s="366"/>
      <c r="AF1158" s="366"/>
      <c r="AG1158" s="366"/>
      <c r="AH1158" s="366"/>
      <c r="AI1158" s="366"/>
      <c r="AJ1158" s="366"/>
      <c r="AM1158" s="367"/>
      <c r="AN1158" s="367"/>
      <c r="AO1158" s="367"/>
      <c r="AP1158" s="367"/>
      <c r="AQ1158" s="367"/>
      <c r="AR1158" s="366"/>
      <c r="AU1158" s="367"/>
      <c r="AV1158" s="367"/>
      <c r="AW1158" s="367"/>
      <c r="AX1158" s="367"/>
      <c r="AY1158" s="367"/>
      <c r="AZ1158" s="366"/>
    </row>
    <row r="1159" spans="2:52">
      <c r="B1159" s="9" t="s">
        <v>544</v>
      </c>
      <c r="C1159" s="9"/>
      <c r="D1159" s="37">
        <v>8215</v>
      </c>
      <c r="E1159" s="13">
        <v>4</v>
      </c>
      <c r="F1159" s="13">
        <v>2</v>
      </c>
      <c r="G1159" s="13">
        <v>2</v>
      </c>
      <c r="H1159" s="13">
        <v>2</v>
      </c>
      <c r="I1159" s="13">
        <v>2</v>
      </c>
      <c r="J1159" s="9"/>
      <c r="K1159" s="315"/>
      <c r="L1159" s="315"/>
      <c r="M1159" s="114">
        <v>-113.53</v>
      </c>
      <c r="N1159" s="114">
        <v>-137.86000000000001</v>
      </c>
      <c r="O1159" s="114">
        <v>-147.91</v>
      </c>
      <c r="P1159" s="114">
        <v>-47.16</v>
      </c>
      <c r="Q1159" s="114">
        <v>837.01</v>
      </c>
      <c r="R1159" s="9"/>
      <c r="U1159" s="114">
        <v>-7.57</v>
      </c>
      <c r="V1159" s="114">
        <v>-8.11</v>
      </c>
      <c r="W1159" s="114">
        <v>-7.78</v>
      </c>
      <c r="X1159" s="114">
        <v>-2.36</v>
      </c>
      <c r="Y1159" s="114">
        <v>41.85</v>
      </c>
      <c r="Z1159" s="9"/>
      <c r="AB1159" s="9"/>
      <c r="AC1159" s="9"/>
      <c r="AD1159" s="35"/>
      <c r="AE1159" s="366"/>
      <c r="AF1159" s="366"/>
      <c r="AG1159" s="366"/>
      <c r="AH1159" s="366"/>
      <c r="AI1159" s="366"/>
      <c r="AJ1159" s="366"/>
      <c r="AM1159" s="367"/>
      <c r="AN1159" s="367"/>
      <c r="AO1159" s="367"/>
      <c r="AP1159" s="367"/>
      <c r="AQ1159" s="367"/>
      <c r="AR1159" s="366"/>
      <c r="AU1159" s="367"/>
      <c r="AV1159" s="367"/>
      <c r="AW1159" s="367"/>
      <c r="AX1159" s="367"/>
      <c r="AY1159" s="367"/>
      <c r="AZ1159" s="366"/>
    </row>
    <row r="1160" spans="2:52">
      <c r="B1160" s="9" t="s">
        <v>545</v>
      </c>
      <c r="C1160" s="9"/>
      <c r="D1160" s="37">
        <v>8005</v>
      </c>
      <c r="E1160" s="13">
        <v>15</v>
      </c>
      <c r="F1160" s="13">
        <v>9</v>
      </c>
      <c r="G1160" s="13">
        <v>5</v>
      </c>
      <c r="H1160" s="13">
        <v>2</v>
      </c>
      <c r="I1160" s="13">
        <v>4</v>
      </c>
      <c r="J1160" s="9"/>
      <c r="K1160" s="315"/>
      <c r="L1160" s="315"/>
      <c r="M1160" s="114">
        <v>3132.19</v>
      </c>
      <c r="N1160" s="114">
        <v>2118.87</v>
      </c>
      <c r="O1160" s="114">
        <v>2050.1799999999998</v>
      </c>
      <c r="P1160" s="114">
        <v>869.34</v>
      </c>
      <c r="Q1160" s="114">
        <v>52.2</v>
      </c>
      <c r="R1160" s="9"/>
      <c r="U1160" s="114">
        <v>36.85</v>
      </c>
      <c r="V1160" s="114">
        <v>23.03</v>
      </c>
      <c r="W1160" s="114">
        <v>23.84</v>
      </c>
      <c r="X1160" s="114">
        <v>9.99</v>
      </c>
      <c r="Y1160" s="114">
        <v>0.56999999999999995</v>
      </c>
      <c r="Z1160" s="9"/>
      <c r="AB1160" s="9"/>
      <c r="AC1160" s="9"/>
      <c r="AD1160" s="35"/>
      <c r="AE1160" s="366"/>
      <c r="AF1160" s="366"/>
      <c r="AG1160" s="366"/>
      <c r="AH1160" s="366"/>
      <c r="AI1160" s="366"/>
      <c r="AJ1160" s="366"/>
      <c r="AM1160" s="367"/>
      <c r="AN1160" s="367"/>
      <c r="AO1160" s="367"/>
      <c r="AP1160" s="367"/>
      <c r="AQ1160" s="367"/>
      <c r="AR1160" s="366"/>
      <c r="AU1160" s="367"/>
      <c r="AV1160" s="367"/>
      <c r="AW1160" s="367"/>
      <c r="AX1160" s="367"/>
      <c r="AY1160" s="367"/>
      <c r="AZ1160" s="366"/>
    </row>
    <row r="1161" spans="2:52">
      <c r="B1161" s="9" t="s">
        <v>547</v>
      </c>
      <c r="C1161" s="9"/>
      <c r="D1161" s="37">
        <v>8004</v>
      </c>
      <c r="E1161" s="13"/>
      <c r="F1161" s="13"/>
      <c r="G1161" s="13"/>
      <c r="H1161" s="13"/>
      <c r="I1161" s="13"/>
      <c r="J1161" s="9"/>
      <c r="K1161" s="315"/>
      <c r="L1161" s="315"/>
      <c r="M1161" s="114">
        <v>0</v>
      </c>
      <c r="N1161" s="114">
        <v>0</v>
      </c>
      <c r="O1161" s="114">
        <v>0</v>
      </c>
      <c r="P1161" s="114">
        <v>0</v>
      </c>
      <c r="Q1161" s="114">
        <v>0</v>
      </c>
      <c r="R1161" s="9"/>
      <c r="U1161" s="114">
        <v>0</v>
      </c>
      <c r="V1161" s="114">
        <v>0</v>
      </c>
      <c r="W1161" s="114">
        <v>0</v>
      </c>
      <c r="X1161" s="114">
        <v>0</v>
      </c>
      <c r="Y1161" s="114">
        <v>0</v>
      </c>
      <c r="Z1161" s="9"/>
      <c r="AB1161" s="9"/>
      <c r="AC1161" s="9"/>
      <c r="AD1161" s="35"/>
      <c r="AE1161" s="366"/>
      <c r="AF1161" s="366"/>
      <c r="AG1161" s="366"/>
      <c r="AH1161" s="366"/>
      <c r="AI1161" s="366"/>
      <c r="AJ1161" s="366"/>
      <c r="AM1161" s="367"/>
      <c r="AN1161" s="367"/>
      <c r="AO1161" s="367"/>
      <c r="AP1161" s="367"/>
      <c r="AQ1161" s="367"/>
      <c r="AR1161" s="366"/>
      <c r="AU1161" s="367"/>
      <c r="AV1161" s="367"/>
      <c r="AW1161" s="367"/>
      <c r="AX1161" s="367"/>
      <c r="AY1161" s="367"/>
      <c r="AZ1161" s="366"/>
    </row>
    <row r="1162" spans="2:52">
      <c r="B1162" s="9" t="s">
        <v>547</v>
      </c>
      <c r="C1162" s="9"/>
      <c r="D1162" s="37">
        <v>8089</v>
      </c>
      <c r="E1162" s="13">
        <v>167</v>
      </c>
      <c r="F1162" s="13">
        <v>103</v>
      </c>
      <c r="G1162" s="13">
        <v>79</v>
      </c>
      <c r="H1162" s="13">
        <v>52</v>
      </c>
      <c r="I1162" s="13">
        <v>77</v>
      </c>
      <c r="J1162" s="9"/>
      <c r="K1162" s="315"/>
      <c r="L1162" s="315"/>
      <c r="M1162" s="114">
        <v>19194.310000000001</v>
      </c>
      <c r="N1162" s="114">
        <v>13191.17</v>
      </c>
      <c r="O1162" s="114">
        <v>15903.38</v>
      </c>
      <c r="P1162" s="114">
        <v>6790.65</v>
      </c>
      <c r="Q1162" s="114">
        <v>18835.68</v>
      </c>
      <c r="R1162" s="9"/>
      <c r="U1162" s="114">
        <v>20.91</v>
      </c>
      <c r="V1162" s="114">
        <v>14.51</v>
      </c>
      <c r="W1162" s="114">
        <v>17.36</v>
      </c>
      <c r="X1162" s="114">
        <v>7.47</v>
      </c>
      <c r="Y1162" s="114">
        <v>20.25</v>
      </c>
      <c r="Z1162" s="9"/>
      <c r="AB1162" s="9"/>
      <c r="AC1162" s="9"/>
      <c r="AD1162" s="35"/>
      <c r="AE1162" s="366"/>
      <c r="AF1162" s="366"/>
      <c r="AG1162" s="366"/>
      <c r="AH1162" s="366"/>
      <c r="AI1162" s="366"/>
      <c r="AJ1162" s="366"/>
      <c r="AM1162" s="367"/>
      <c r="AN1162" s="367"/>
      <c r="AO1162" s="367"/>
      <c r="AP1162" s="367"/>
      <c r="AQ1162" s="367"/>
      <c r="AR1162" s="366"/>
      <c r="AU1162" s="367"/>
      <c r="AV1162" s="367"/>
      <c r="AW1162" s="367"/>
      <c r="AX1162" s="367"/>
      <c r="AY1162" s="367"/>
      <c r="AZ1162" s="366"/>
    </row>
    <row r="1163" spans="2:52">
      <c r="B1163" s="9" t="s">
        <v>772</v>
      </c>
      <c r="C1163" s="9"/>
      <c r="D1163" s="37">
        <v>8089</v>
      </c>
      <c r="E1163" s="13">
        <v>1</v>
      </c>
      <c r="F1163" s="13"/>
      <c r="G1163" s="13">
        <v>1</v>
      </c>
      <c r="H1163" s="13">
        <v>1</v>
      </c>
      <c r="I1163" s="13">
        <v>1</v>
      </c>
      <c r="J1163" s="9"/>
      <c r="K1163" s="315"/>
      <c r="L1163" s="315"/>
      <c r="M1163" s="114">
        <v>236</v>
      </c>
      <c r="N1163" s="114">
        <v>0</v>
      </c>
      <c r="O1163" s="114">
        <v>187.81</v>
      </c>
      <c r="P1163" s="114">
        <v>180.84</v>
      </c>
      <c r="Q1163" s="114">
        <v>215.82</v>
      </c>
      <c r="R1163" s="9"/>
      <c r="U1163" s="114">
        <v>236</v>
      </c>
      <c r="V1163" s="114">
        <v>0</v>
      </c>
      <c r="W1163" s="114">
        <v>187.81</v>
      </c>
      <c r="X1163" s="114">
        <v>180.84</v>
      </c>
      <c r="Y1163" s="114">
        <v>215.82</v>
      </c>
      <c r="Z1163" s="9"/>
      <c r="AB1163" s="9"/>
      <c r="AC1163" s="9"/>
      <c r="AD1163" s="35"/>
      <c r="AE1163" s="366"/>
      <c r="AF1163" s="366"/>
      <c r="AG1163" s="366"/>
      <c r="AH1163" s="366"/>
      <c r="AI1163" s="366"/>
      <c r="AJ1163" s="366"/>
      <c r="AM1163" s="367"/>
      <c r="AN1163" s="367"/>
      <c r="AO1163" s="367"/>
      <c r="AP1163" s="367"/>
      <c r="AQ1163" s="367"/>
      <c r="AR1163" s="366"/>
      <c r="AU1163" s="367"/>
      <c r="AV1163" s="367"/>
      <c r="AW1163" s="367"/>
      <c r="AX1163" s="367"/>
      <c r="AY1163" s="367"/>
      <c r="AZ1163" s="366"/>
    </row>
    <row r="1164" spans="2:52">
      <c r="B1164" s="9" t="s">
        <v>816</v>
      </c>
      <c r="C1164" s="9"/>
      <c r="D1164" s="37">
        <v>8012</v>
      </c>
      <c r="E1164" s="13">
        <v>2</v>
      </c>
      <c r="F1164" s="13"/>
      <c r="G1164" s="13"/>
      <c r="H1164" s="13"/>
      <c r="I1164" s="13"/>
      <c r="J1164" s="9"/>
      <c r="K1164" s="315"/>
      <c r="L1164" s="315"/>
      <c r="M1164" s="114">
        <v>184.12</v>
      </c>
      <c r="N1164" s="114">
        <v>0</v>
      </c>
      <c r="O1164" s="114">
        <v>0</v>
      </c>
      <c r="P1164" s="114">
        <v>0</v>
      </c>
      <c r="Q1164" s="114">
        <v>0</v>
      </c>
      <c r="R1164" s="9"/>
      <c r="U1164" s="114">
        <v>61.37</v>
      </c>
      <c r="V1164" s="114">
        <v>0</v>
      </c>
      <c r="W1164" s="114">
        <v>0</v>
      </c>
      <c r="X1164" s="114">
        <v>0</v>
      </c>
      <c r="Y1164" s="114">
        <v>0</v>
      </c>
      <c r="Z1164" s="9"/>
      <c r="AB1164" s="9"/>
      <c r="AC1164" s="9"/>
      <c r="AD1164" s="35"/>
      <c r="AE1164" s="366"/>
      <c r="AF1164" s="366"/>
      <c r="AG1164" s="366"/>
      <c r="AH1164" s="366"/>
      <c r="AI1164" s="366"/>
      <c r="AJ1164" s="366"/>
      <c r="AM1164" s="367"/>
      <c r="AN1164" s="367"/>
      <c r="AO1164" s="367"/>
      <c r="AP1164" s="367"/>
      <c r="AQ1164" s="367"/>
      <c r="AR1164" s="366"/>
      <c r="AU1164" s="367"/>
      <c r="AV1164" s="367"/>
      <c r="AW1164" s="367"/>
      <c r="AX1164" s="367"/>
      <c r="AY1164" s="367"/>
      <c r="AZ1164" s="366"/>
    </row>
    <row r="1165" spans="2:52">
      <c r="B1165" s="9" t="s">
        <v>549</v>
      </c>
      <c r="C1165" s="9"/>
      <c r="D1165" s="37">
        <v>8215</v>
      </c>
      <c r="E1165" s="13">
        <v>15</v>
      </c>
      <c r="F1165" s="13">
        <v>6</v>
      </c>
      <c r="G1165" s="13">
        <v>3</v>
      </c>
      <c r="H1165" s="13">
        <v>2</v>
      </c>
      <c r="I1165" s="13">
        <v>3</v>
      </c>
      <c r="J1165" s="9"/>
      <c r="K1165" s="315"/>
      <c r="L1165" s="315"/>
      <c r="M1165" s="114">
        <v>2332.69</v>
      </c>
      <c r="N1165" s="114">
        <v>427.21</v>
      </c>
      <c r="O1165" s="114">
        <v>508.8</v>
      </c>
      <c r="P1165" s="114">
        <v>181.18</v>
      </c>
      <c r="Q1165" s="114">
        <v>943.17</v>
      </c>
      <c r="R1165" s="9"/>
      <c r="U1165" s="114">
        <v>37.03</v>
      </c>
      <c r="V1165" s="114">
        <v>6.78</v>
      </c>
      <c r="W1165" s="114">
        <v>8.2100000000000009</v>
      </c>
      <c r="X1165" s="114">
        <v>3.07</v>
      </c>
      <c r="Y1165" s="114">
        <v>15.21</v>
      </c>
      <c r="Z1165" s="9"/>
      <c r="AB1165" s="9"/>
      <c r="AC1165" s="9"/>
      <c r="AD1165" s="35"/>
      <c r="AE1165" s="366"/>
      <c r="AF1165" s="366"/>
      <c r="AG1165" s="366"/>
      <c r="AH1165" s="366"/>
      <c r="AI1165" s="366"/>
      <c r="AJ1165" s="366"/>
      <c r="AM1165" s="367"/>
      <c r="AN1165" s="367"/>
      <c r="AO1165" s="367"/>
      <c r="AP1165" s="367"/>
      <c r="AQ1165" s="367"/>
      <c r="AR1165" s="366"/>
      <c r="AU1165" s="367"/>
      <c r="AV1165" s="367"/>
      <c r="AW1165" s="367"/>
      <c r="AX1165" s="367"/>
      <c r="AY1165" s="367"/>
      <c r="AZ1165" s="366"/>
    </row>
    <row r="1166" spans="2:52">
      <c r="B1166" s="9" t="s">
        <v>550</v>
      </c>
      <c r="C1166" s="9"/>
      <c r="D1166" s="37">
        <v>8090</v>
      </c>
      <c r="E1166" s="13">
        <v>304</v>
      </c>
      <c r="F1166" s="13">
        <v>172</v>
      </c>
      <c r="G1166" s="13">
        <v>136</v>
      </c>
      <c r="H1166" s="13">
        <v>101</v>
      </c>
      <c r="I1166" s="13">
        <v>111</v>
      </c>
      <c r="J1166" s="9"/>
      <c r="K1166" s="315"/>
      <c r="L1166" s="315"/>
      <c r="M1166" s="114">
        <v>37363.269999999997</v>
      </c>
      <c r="N1166" s="114">
        <v>11631.84</v>
      </c>
      <c r="O1166" s="114">
        <v>12142.93</v>
      </c>
      <c r="P1166" s="114">
        <v>9222.48</v>
      </c>
      <c r="Q1166" s="114">
        <v>26186.26</v>
      </c>
      <c r="R1166" s="9"/>
      <c r="U1166" s="114">
        <v>27.64</v>
      </c>
      <c r="V1166" s="114">
        <v>8.36</v>
      </c>
      <c r="W1166" s="114">
        <v>8.77</v>
      </c>
      <c r="X1166" s="114">
        <v>6.69</v>
      </c>
      <c r="Y1166" s="114">
        <v>18.57</v>
      </c>
      <c r="Z1166" s="9"/>
      <c r="AB1166" s="9"/>
      <c r="AC1166" s="9"/>
      <c r="AD1166" s="35"/>
      <c r="AE1166" s="366"/>
      <c r="AF1166" s="366"/>
      <c r="AG1166" s="366"/>
      <c r="AH1166" s="366"/>
      <c r="AI1166" s="366"/>
      <c r="AJ1166" s="366"/>
      <c r="AM1166" s="367"/>
      <c r="AN1166" s="367"/>
      <c r="AO1166" s="367"/>
      <c r="AP1166" s="367"/>
      <c r="AQ1166" s="367"/>
      <c r="AR1166" s="366"/>
      <c r="AU1166" s="367"/>
      <c r="AV1166" s="367"/>
      <c r="AW1166" s="367"/>
      <c r="AX1166" s="367"/>
      <c r="AY1166" s="367"/>
      <c r="AZ1166" s="366"/>
    </row>
    <row r="1167" spans="2:52">
      <c r="B1167" s="9" t="s">
        <v>551</v>
      </c>
      <c r="C1167" s="9"/>
      <c r="D1167" s="37">
        <v>8004</v>
      </c>
      <c r="E1167" s="13">
        <v>6</v>
      </c>
      <c r="F1167" s="13">
        <v>1</v>
      </c>
      <c r="G1167" s="13"/>
      <c r="H1167" s="13"/>
      <c r="I1167" s="13">
        <v>1</v>
      </c>
      <c r="J1167" s="9"/>
      <c r="K1167" s="315"/>
      <c r="L1167" s="315"/>
      <c r="M1167" s="114">
        <v>1025.3699999999999</v>
      </c>
      <c r="N1167" s="114">
        <v>38.020000000000003</v>
      </c>
      <c r="O1167" s="114">
        <v>-0.82</v>
      </c>
      <c r="P1167" s="114">
        <v>0</v>
      </c>
      <c r="Q1167" s="114">
        <v>-117.93</v>
      </c>
      <c r="R1167" s="9"/>
      <c r="U1167" s="114">
        <v>85.45</v>
      </c>
      <c r="V1167" s="114">
        <v>4.22</v>
      </c>
      <c r="W1167" s="114">
        <v>-0.1</v>
      </c>
      <c r="X1167" s="114">
        <v>0</v>
      </c>
      <c r="Y1167" s="114">
        <v>-9.83</v>
      </c>
      <c r="Z1167" s="9"/>
      <c r="AB1167" s="9"/>
      <c r="AC1167" s="9"/>
      <c r="AD1167" s="35"/>
      <c r="AE1167" s="366"/>
      <c r="AF1167" s="366"/>
      <c r="AG1167" s="366"/>
      <c r="AH1167" s="366"/>
      <c r="AI1167" s="366"/>
      <c r="AJ1167" s="366"/>
      <c r="AM1167" s="367"/>
      <c r="AN1167" s="367"/>
      <c r="AO1167" s="367"/>
      <c r="AP1167" s="367"/>
      <c r="AQ1167" s="367"/>
      <c r="AR1167" s="366"/>
      <c r="AU1167" s="367"/>
      <c r="AV1167" s="367"/>
      <c r="AW1167" s="367"/>
      <c r="AX1167" s="367"/>
      <c r="AY1167" s="367"/>
      <c r="AZ1167" s="366"/>
    </row>
    <row r="1168" spans="2:52">
      <c r="B1168" s="9" t="s">
        <v>702</v>
      </c>
      <c r="C1168" s="9"/>
      <c r="D1168" s="37">
        <v>8232</v>
      </c>
      <c r="E1168" s="13">
        <v>4</v>
      </c>
      <c r="F1168" s="13">
        <v>4</v>
      </c>
      <c r="G1168" s="13">
        <v>1</v>
      </c>
      <c r="H1168" s="13">
        <v>1</v>
      </c>
      <c r="I1168" s="13">
        <v>1</v>
      </c>
      <c r="J1168" s="9"/>
      <c r="K1168" s="315"/>
      <c r="L1168" s="315"/>
      <c r="M1168" s="114">
        <v>382.71</v>
      </c>
      <c r="N1168" s="114">
        <v>561.15</v>
      </c>
      <c r="O1168" s="114">
        <v>554.65</v>
      </c>
      <c r="P1168" s="114">
        <v>633.94000000000005</v>
      </c>
      <c r="Q1168" s="114">
        <v>281.12</v>
      </c>
      <c r="R1168" s="9"/>
      <c r="U1168" s="114">
        <v>11.6</v>
      </c>
      <c r="V1168" s="114">
        <v>16.03</v>
      </c>
      <c r="W1168" s="114">
        <v>15.85</v>
      </c>
      <c r="X1168" s="114">
        <v>18.649999999999999</v>
      </c>
      <c r="Y1168" s="114">
        <v>8.0299999999999994</v>
      </c>
      <c r="Z1168" s="9"/>
      <c r="AB1168" s="9"/>
      <c r="AC1168" s="9"/>
      <c r="AD1168" s="35"/>
      <c r="AE1168" s="366"/>
      <c r="AF1168" s="366"/>
      <c r="AG1168" s="366"/>
      <c r="AH1168" s="366"/>
      <c r="AI1168" s="366"/>
      <c r="AJ1168" s="366"/>
      <c r="AM1168" s="367"/>
      <c r="AN1168" s="367"/>
      <c r="AO1168" s="367"/>
      <c r="AP1168" s="367"/>
      <c r="AQ1168" s="367"/>
      <c r="AR1168" s="366"/>
      <c r="AU1168" s="367"/>
      <c r="AV1168" s="367"/>
      <c r="AW1168" s="367"/>
      <c r="AX1168" s="367"/>
      <c r="AY1168" s="367"/>
      <c r="AZ1168" s="366"/>
    </row>
    <row r="1169" spans="2:52">
      <c r="B1169" s="9" t="s">
        <v>553</v>
      </c>
      <c r="C1169" s="9"/>
      <c r="D1169" s="37">
        <v>8091</v>
      </c>
      <c r="E1169" s="13">
        <v>320</v>
      </c>
      <c r="F1169" s="13">
        <v>200</v>
      </c>
      <c r="G1169" s="13">
        <v>147</v>
      </c>
      <c r="H1169" s="13">
        <v>109</v>
      </c>
      <c r="I1169" s="13">
        <v>110</v>
      </c>
      <c r="J1169" s="9"/>
      <c r="K1169" s="315"/>
      <c r="L1169" s="315"/>
      <c r="M1169" s="114">
        <v>35163.99</v>
      </c>
      <c r="N1169" s="114">
        <v>22976.880000000001</v>
      </c>
      <c r="O1169" s="114">
        <v>18910.34</v>
      </c>
      <c r="P1169" s="114">
        <v>10568.06</v>
      </c>
      <c r="Q1169" s="114">
        <v>32958.949999999997</v>
      </c>
      <c r="R1169" s="9"/>
      <c r="U1169" s="114">
        <v>25.37</v>
      </c>
      <c r="V1169" s="114">
        <v>16.510000000000002</v>
      </c>
      <c r="W1169" s="114">
        <v>13.7</v>
      </c>
      <c r="X1169" s="114">
        <v>7.9</v>
      </c>
      <c r="Y1169" s="114">
        <v>23.66</v>
      </c>
      <c r="Z1169" s="9"/>
      <c r="AB1169" s="9"/>
      <c r="AC1169" s="9"/>
      <c r="AD1169" s="35"/>
      <c r="AE1169" s="366"/>
      <c r="AF1169" s="366"/>
      <c r="AG1169" s="366"/>
      <c r="AH1169" s="366"/>
      <c r="AI1169" s="366"/>
      <c r="AJ1169" s="366"/>
      <c r="AM1169" s="367"/>
      <c r="AN1169" s="367"/>
      <c r="AO1169" s="367"/>
      <c r="AP1169" s="367"/>
      <c r="AQ1169" s="367"/>
      <c r="AR1169" s="366"/>
      <c r="AU1169" s="367"/>
      <c r="AV1169" s="367"/>
      <c r="AW1169" s="367"/>
      <c r="AX1169" s="367"/>
      <c r="AY1169" s="367"/>
      <c r="AZ1169" s="366"/>
    </row>
    <row r="1170" spans="2:52">
      <c r="B1170" s="9" t="s">
        <v>703</v>
      </c>
      <c r="C1170" s="9"/>
      <c r="D1170" s="37">
        <v>8204</v>
      </c>
      <c r="E1170" s="13">
        <v>8</v>
      </c>
      <c r="F1170" s="13">
        <v>5</v>
      </c>
      <c r="G1170" s="13">
        <v>3</v>
      </c>
      <c r="H1170" s="13">
        <v>2</v>
      </c>
      <c r="I1170" s="13">
        <v>1</v>
      </c>
      <c r="J1170" s="9"/>
      <c r="K1170" s="315"/>
      <c r="L1170" s="315"/>
      <c r="M1170" s="114">
        <v>1236.19</v>
      </c>
      <c r="N1170" s="114">
        <v>391.43</v>
      </c>
      <c r="O1170" s="114">
        <v>486.16</v>
      </c>
      <c r="P1170" s="114">
        <v>278.35000000000002</v>
      </c>
      <c r="Q1170" s="114">
        <v>-1745.38</v>
      </c>
      <c r="R1170" s="9"/>
      <c r="U1170" s="114">
        <v>20.95</v>
      </c>
      <c r="V1170" s="114">
        <v>6.63</v>
      </c>
      <c r="W1170" s="114">
        <v>9.17</v>
      </c>
      <c r="X1170" s="114">
        <v>4.88</v>
      </c>
      <c r="Y1170" s="114">
        <v>-29.09</v>
      </c>
      <c r="Z1170" s="9"/>
      <c r="AB1170" s="9"/>
      <c r="AC1170" s="9"/>
      <c r="AD1170" s="35"/>
      <c r="AE1170" s="366"/>
      <c r="AF1170" s="366"/>
      <c r="AG1170" s="366"/>
      <c r="AH1170" s="366"/>
      <c r="AI1170" s="366"/>
      <c r="AJ1170" s="366"/>
      <c r="AM1170" s="367"/>
      <c r="AN1170" s="367"/>
      <c r="AO1170" s="367"/>
      <c r="AP1170" s="367"/>
      <c r="AQ1170" s="367"/>
      <c r="AR1170" s="366"/>
      <c r="AU1170" s="367"/>
      <c r="AV1170" s="367"/>
      <c r="AW1170" s="367"/>
      <c r="AX1170" s="367"/>
      <c r="AY1170" s="367"/>
      <c r="AZ1170" s="366"/>
    </row>
    <row r="1171" spans="2:52">
      <c r="B1171" s="9" t="s">
        <v>554</v>
      </c>
      <c r="C1171" s="9"/>
      <c r="D1171" s="37">
        <v>8204</v>
      </c>
      <c r="E1171" s="13"/>
      <c r="F1171" s="13"/>
      <c r="G1171" s="13"/>
      <c r="H1171" s="13"/>
      <c r="I1171" s="13"/>
      <c r="J1171" s="9"/>
      <c r="K1171" s="315"/>
      <c r="L1171" s="315"/>
      <c r="M1171" s="114">
        <v>0</v>
      </c>
      <c r="N1171" s="114">
        <v>0</v>
      </c>
      <c r="O1171" s="114">
        <v>0</v>
      </c>
      <c r="P1171" s="114">
        <v>0</v>
      </c>
      <c r="Q1171" s="114">
        <v>0</v>
      </c>
      <c r="R1171" s="9"/>
      <c r="U1171" s="114">
        <v>0</v>
      </c>
      <c r="V1171" s="114">
        <v>0</v>
      </c>
      <c r="W1171" s="114">
        <v>0</v>
      </c>
      <c r="X1171" s="114">
        <v>0</v>
      </c>
      <c r="Y1171" s="114">
        <v>0</v>
      </c>
      <c r="Z1171" s="9"/>
      <c r="AB1171" s="9"/>
      <c r="AC1171" s="9"/>
      <c r="AD1171" s="35"/>
      <c r="AE1171" s="366"/>
      <c r="AF1171" s="366"/>
      <c r="AG1171" s="366"/>
      <c r="AH1171" s="366"/>
      <c r="AI1171" s="366"/>
      <c r="AJ1171" s="366"/>
      <c r="AM1171" s="367"/>
      <c r="AN1171" s="367"/>
      <c r="AO1171" s="367"/>
      <c r="AP1171" s="367"/>
      <c r="AQ1171" s="367"/>
      <c r="AR1171" s="366"/>
      <c r="AU1171" s="367"/>
      <c r="AV1171" s="367"/>
      <c r="AW1171" s="367"/>
      <c r="AX1171" s="367"/>
      <c r="AY1171" s="367"/>
      <c r="AZ1171" s="366"/>
    </row>
    <row r="1172" spans="2:52">
      <c r="B1172" s="9" t="s">
        <v>555</v>
      </c>
      <c r="C1172" s="9"/>
      <c r="D1172" s="37">
        <v>8050</v>
      </c>
      <c r="E1172" s="13"/>
      <c r="F1172" s="13"/>
      <c r="G1172" s="13"/>
      <c r="H1172" s="13"/>
      <c r="I1172" s="13"/>
      <c r="J1172" s="9"/>
      <c r="K1172" s="315"/>
      <c r="L1172" s="315"/>
      <c r="M1172" s="114">
        <v>0</v>
      </c>
      <c r="N1172" s="114">
        <v>0</v>
      </c>
      <c r="O1172" s="114">
        <v>0</v>
      </c>
      <c r="P1172" s="114">
        <v>0</v>
      </c>
      <c r="Q1172" s="114">
        <v>0</v>
      </c>
      <c r="R1172" s="9"/>
      <c r="U1172" s="114">
        <v>0</v>
      </c>
      <c r="V1172" s="114">
        <v>0</v>
      </c>
      <c r="W1172" s="114">
        <v>0</v>
      </c>
      <c r="X1172" s="114">
        <v>0</v>
      </c>
      <c r="Y1172" s="114">
        <v>0</v>
      </c>
      <c r="Z1172" s="9"/>
      <c r="AB1172" s="9"/>
      <c r="AC1172" s="9"/>
      <c r="AD1172" s="35"/>
      <c r="AE1172" s="366"/>
      <c r="AF1172" s="366"/>
      <c r="AG1172" s="366"/>
      <c r="AH1172" s="366"/>
      <c r="AI1172" s="366"/>
      <c r="AJ1172" s="366"/>
      <c r="AM1172" s="367"/>
      <c r="AN1172" s="367"/>
      <c r="AO1172" s="367"/>
      <c r="AP1172" s="367"/>
      <c r="AQ1172" s="367"/>
      <c r="AR1172" s="366"/>
      <c r="AU1172" s="367"/>
      <c r="AV1172" s="367"/>
      <c r="AW1172" s="367"/>
      <c r="AX1172" s="367"/>
      <c r="AY1172" s="367"/>
      <c r="AZ1172" s="366"/>
    </row>
    <row r="1173" spans="2:52">
      <c r="B1173" s="9" t="s">
        <v>555</v>
      </c>
      <c r="C1173" s="9"/>
      <c r="D1173" s="37">
        <v>8092</v>
      </c>
      <c r="E1173" s="13">
        <v>173</v>
      </c>
      <c r="F1173" s="13">
        <v>95</v>
      </c>
      <c r="G1173" s="13">
        <v>75</v>
      </c>
      <c r="H1173" s="13">
        <v>51</v>
      </c>
      <c r="I1173" s="13">
        <v>60</v>
      </c>
      <c r="J1173" s="9"/>
      <c r="K1173" s="315"/>
      <c r="L1173" s="315"/>
      <c r="M1173" s="114">
        <v>16726.22</v>
      </c>
      <c r="N1173" s="114">
        <v>7392.93</v>
      </c>
      <c r="O1173" s="114">
        <v>9082.8799999999992</v>
      </c>
      <c r="P1173" s="114">
        <v>3310.06</v>
      </c>
      <c r="Q1173" s="114">
        <v>16001.14</v>
      </c>
      <c r="R1173" s="9"/>
      <c r="U1173" s="114">
        <v>19.91</v>
      </c>
      <c r="V1173" s="114">
        <v>8.9499999999999993</v>
      </c>
      <c r="W1173" s="114">
        <v>10.81</v>
      </c>
      <c r="X1173" s="114">
        <v>3.89</v>
      </c>
      <c r="Y1173" s="114">
        <v>18.12</v>
      </c>
      <c r="Z1173" s="9"/>
      <c r="AB1173" s="9"/>
      <c r="AC1173" s="9"/>
      <c r="AD1173" s="35"/>
      <c r="AE1173" s="366"/>
      <c r="AF1173" s="366"/>
      <c r="AG1173" s="366"/>
      <c r="AH1173" s="366"/>
      <c r="AI1173" s="366"/>
      <c r="AJ1173" s="366"/>
      <c r="AM1173" s="367"/>
      <c r="AN1173" s="367"/>
      <c r="AO1173" s="367"/>
      <c r="AP1173" s="367"/>
      <c r="AQ1173" s="367"/>
      <c r="AR1173" s="366"/>
      <c r="AU1173" s="367"/>
      <c r="AV1173" s="367"/>
      <c r="AW1173" s="367"/>
      <c r="AX1173" s="367"/>
      <c r="AY1173" s="367"/>
      <c r="AZ1173" s="366"/>
    </row>
    <row r="1174" spans="2:52">
      <c r="B1174" s="9" t="s">
        <v>557</v>
      </c>
      <c r="C1174" s="9"/>
      <c r="D1174" s="37">
        <v>8087</v>
      </c>
      <c r="E1174" s="13">
        <v>9</v>
      </c>
      <c r="F1174" s="13">
        <v>3</v>
      </c>
      <c r="G1174" s="13">
        <v>1</v>
      </c>
      <c r="H1174" s="13">
        <v>5</v>
      </c>
      <c r="I1174" s="13">
        <v>4</v>
      </c>
      <c r="J1174" s="9"/>
      <c r="K1174" s="315"/>
      <c r="L1174" s="315"/>
      <c r="M1174" s="114">
        <v>1080.82</v>
      </c>
      <c r="N1174" s="114">
        <v>286.61</v>
      </c>
      <c r="O1174" s="114">
        <v>312.60000000000002</v>
      </c>
      <c r="P1174" s="114">
        <v>748.81</v>
      </c>
      <c r="Q1174" s="114">
        <v>1005.4</v>
      </c>
      <c r="R1174" s="9"/>
      <c r="U1174" s="114">
        <v>11.38</v>
      </c>
      <c r="V1174" s="114">
        <v>3.05</v>
      </c>
      <c r="W1174" s="114">
        <v>3.44</v>
      </c>
      <c r="X1174" s="114">
        <v>9.48</v>
      </c>
      <c r="Y1174" s="114">
        <v>10.7</v>
      </c>
      <c r="Z1174" s="9"/>
      <c r="AB1174" s="9"/>
      <c r="AC1174" s="9"/>
      <c r="AD1174" s="35"/>
      <c r="AE1174" s="366"/>
      <c r="AF1174" s="366"/>
      <c r="AG1174" s="366"/>
      <c r="AH1174" s="366"/>
      <c r="AI1174" s="366"/>
      <c r="AJ1174" s="366"/>
      <c r="AM1174" s="367"/>
      <c r="AN1174" s="367"/>
      <c r="AO1174" s="367"/>
      <c r="AP1174" s="367"/>
      <c r="AQ1174" s="367"/>
      <c r="AR1174" s="366"/>
      <c r="AU1174" s="367"/>
      <c r="AV1174" s="367"/>
      <c r="AW1174" s="367"/>
      <c r="AX1174" s="367"/>
      <c r="AY1174" s="367"/>
      <c r="AZ1174" s="366"/>
    </row>
    <row r="1175" spans="2:52">
      <c r="B1175" s="9" t="s">
        <v>558</v>
      </c>
      <c r="C1175" s="9"/>
      <c r="D1175" s="37">
        <v>8260</v>
      </c>
      <c r="E1175" s="13">
        <v>22</v>
      </c>
      <c r="F1175" s="13">
        <v>15</v>
      </c>
      <c r="G1175" s="13">
        <v>12</v>
      </c>
      <c r="H1175" s="13">
        <v>13</v>
      </c>
      <c r="I1175" s="13">
        <v>13</v>
      </c>
      <c r="J1175" s="9"/>
      <c r="K1175" s="315"/>
      <c r="L1175" s="315"/>
      <c r="M1175" s="114">
        <v>1578.31</v>
      </c>
      <c r="N1175" s="114">
        <v>382.62</v>
      </c>
      <c r="O1175" s="114">
        <v>441.92</v>
      </c>
      <c r="P1175" s="114">
        <v>931.99</v>
      </c>
      <c r="Q1175" s="114">
        <v>1794.36</v>
      </c>
      <c r="R1175" s="9"/>
      <c r="U1175" s="114">
        <v>32.21</v>
      </c>
      <c r="V1175" s="114">
        <v>7.65</v>
      </c>
      <c r="W1175" s="114">
        <v>9.82</v>
      </c>
      <c r="X1175" s="114">
        <v>19.02</v>
      </c>
      <c r="Y1175" s="114">
        <v>32.619999999999997</v>
      </c>
      <c r="Z1175" s="9"/>
      <c r="AB1175" s="9"/>
      <c r="AC1175" s="9"/>
      <c r="AD1175" s="35"/>
      <c r="AE1175" s="366"/>
      <c r="AF1175" s="366"/>
      <c r="AG1175" s="366"/>
      <c r="AH1175" s="366"/>
      <c r="AI1175" s="366"/>
      <c r="AJ1175" s="366"/>
      <c r="AM1175" s="367"/>
      <c r="AN1175" s="367"/>
      <c r="AO1175" s="367"/>
      <c r="AP1175" s="367"/>
      <c r="AQ1175" s="367"/>
      <c r="AR1175" s="366"/>
      <c r="AU1175" s="367"/>
      <c r="AV1175" s="367"/>
      <c r="AW1175" s="367"/>
      <c r="AX1175" s="367"/>
      <c r="AY1175" s="367"/>
      <c r="AZ1175" s="366"/>
    </row>
    <row r="1176" spans="2:52">
      <c r="B1176" s="9" t="s">
        <v>559</v>
      </c>
      <c r="C1176" s="9"/>
      <c r="D1176" s="37">
        <v>8330</v>
      </c>
      <c r="E1176" s="13">
        <v>115</v>
      </c>
      <c r="F1176" s="13">
        <v>69</v>
      </c>
      <c r="G1176" s="13">
        <v>53</v>
      </c>
      <c r="H1176" s="13">
        <v>27</v>
      </c>
      <c r="I1176" s="13">
        <v>31</v>
      </c>
      <c r="J1176" s="9"/>
      <c r="K1176" s="315"/>
      <c r="L1176" s="315"/>
      <c r="M1176" s="114">
        <v>18511.080000000002</v>
      </c>
      <c r="N1176" s="114">
        <v>13406.36</v>
      </c>
      <c r="O1176" s="114">
        <v>8698.9500000000007</v>
      </c>
      <c r="P1176" s="114">
        <v>2740.61</v>
      </c>
      <c r="Q1176" s="114">
        <v>6147.1</v>
      </c>
      <c r="R1176" s="9"/>
      <c r="U1176" s="114">
        <v>36.44</v>
      </c>
      <c r="V1176" s="114">
        <v>26.39</v>
      </c>
      <c r="W1176" s="114">
        <v>17.12</v>
      </c>
      <c r="X1176" s="114">
        <v>5.53</v>
      </c>
      <c r="Y1176" s="114">
        <v>12.05</v>
      </c>
      <c r="Z1176" s="9"/>
      <c r="AB1176" s="9"/>
      <c r="AC1176" s="9"/>
      <c r="AD1176" s="35"/>
      <c r="AE1176" s="366"/>
      <c r="AF1176" s="366"/>
      <c r="AG1176" s="366"/>
      <c r="AH1176" s="366"/>
      <c r="AI1176" s="366"/>
      <c r="AJ1176" s="366"/>
      <c r="AM1176" s="367"/>
      <c r="AN1176" s="367"/>
      <c r="AO1176" s="367"/>
      <c r="AP1176" s="367"/>
      <c r="AQ1176" s="367"/>
      <c r="AR1176" s="366"/>
      <c r="AU1176" s="367"/>
      <c r="AV1176" s="367"/>
      <c r="AW1176" s="367"/>
      <c r="AX1176" s="367"/>
      <c r="AY1176" s="367"/>
      <c r="AZ1176" s="366"/>
    </row>
    <row r="1177" spans="2:52">
      <c r="B1177" s="9" t="s">
        <v>560</v>
      </c>
      <c r="C1177" s="9"/>
      <c r="D1177" s="37">
        <v>8210</v>
      </c>
      <c r="E1177" s="13">
        <v>1</v>
      </c>
      <c r="F1177" s="13">
        <v>1</v>
      </c>
      <c r="G1177" s="13"/>
      <c r="H1177" s="13"/>
      <c r="I1177" s="13"/>
      <c r="J1177" s="9"/>
      <c r="K1177" s="315"/>
      <c r="L1177" s="315"/>
      <c r="M1177" s="114">
        <v>117.24</v>
      </c>
      <c r="N1177" s="114">
        <v>110.32</v>
      </c>
      <c r="O1177" s="114">
        <v>0</v>
      </c>
      <c r="P1177" s="114">
        <v>0</v>
      </c>
      <c r="Q1177" s="114">
        <v>-207.54</v>
      </c>
      <c r="R1177" s="9"/>
      <c r="U1177" s="114">
        <v>29.31</v>
      </c>
      <c r="V1177" s="114">
        <v>22.06</v>
      </c>
      <c r="W1177" s="114">
        <v>0</v>
      </c>
      <c r="X1177" s="114">
        <v>0</v>
      </c>
      <c r="Y1177" s="114">
        <v>-41.51</v>
      </c>
      <c r="Z1177" s="9"/>
      <c r="AB1177" s="9"/>
      <c r="AC1177" s="9"/>
      <c r="AD1177" s="35"/>
      <c r="AE1177" s="366"/>
      <c r="AF1177" s="366"/>
      <c r="AG1177" s="366"/>
      <c r="AH1177" s="366"/>
      <c r="AI1177" s="366"/>
      <c r="AJ1177" s="366"/>
      <c r="AM1177" s="367"/>
      <c r="AN1177" s="367"/>
      <c r="AO1177" s="367"/>
      <c r="AP1177" s="367"/>
      <c r="AQ1177" s="367"/>
      <c r="AR1177" s="366"/>
      <c r="AU1177" s="367"/>
      <c r="AV1177" s="367"/>
      <c r="AW1177" s="367"/>
      <c r="AX1177" s="367"/>
      <c r="AY1177" s="367"/>
      <c r="AZ1177" s="366"/>
    </row>
    <row r="1178" spans="2:52">
      <c r="B1178" s="9" t="s">
        <v>560</v>
      </c>
      <c r="C1178" s="9"/>
      <c r="D1178" s="37">
        <v>8252</v>
      </c>
      <c r="E1178" s="13">
        <v>138</v>
      </c>
      <c r="F1178" s="13">
        <v>97</v>
      </c>
      <c r="G1178" s="13">
        <v>68</v>
      </c>
      <c r="H1178" s="13">
        <v>51</v>
      </c>
      <c r="I1178" s="13">
        <v>47</v>
      </c>
      <c r="J1178" s="9"/>
      <c r="K1178" s="315"/>
      <c r="L1178" s="315"/>
      <c r="M1178" s="114">
        <v>24578.34</v>
      </c>
      <c r="N1178" s="114">
        <v>17876.88</v>
      </c>
      <c r="O1178" s="114">
        <v>12083.31</v>
      </c>
      <c r="P1178" s="114">
        <v>8908.35</v>
      </c>
      <c r="Q1178" s="114">
        <v>13616.53</v>
      </c>
      <c r="R1178" s="9"/>
      <c r="U1178" s="114">
        <v>70.22</v>
      </c>
      <c r="V1178" s="114">
        <v>51.97</v>
      </c>
      <c r="W1178" s="114">
        <v>36.18</v>
      </c>
      <c r="X1178" s="114">
        <v>26.83</v>
      </c>
      <c r="Y1178" s="114">
        <v>39.47</v>
      </c>
      <c r="Z1178" s="9"/>
      <c r="AB1178" s="9"/>
      <c r="AC1178" s="9"/>
      <c r="AD1178" s="35"/>
      <c r="AE1178" s="366"/>
      <c r="AF1178" s="366"/>
      <c r="AG1178" s="366"/>
      <c r="AH1178" s="366"/>
      <c r="AI1178" s="366"/>
      <c r="AJ1178" s="366"/>
      <c r="AM1178" s="367"/>
      <c r="AN1178" s="367"/>
      <c r="AO1178" s="367"/>
      <c r="AP1178" s="367"/>
      <c r="AQ1178" s="367"/>
      <c r="AR1178" s="366"/>
      <c r="AU1178" s="367"/>
      <c r="AV1178" s="367"/>
      <c r="AW1178" s="367"/>
      <c r="AX1178" s="367"/>
      <c r="AY1178" s="367"/>
      <c r="AZ1178" s="366"/>
    </row>
    <row r="1179" spans="2:52">
      <c r="B1179" s="9" t="s">
        <v>562</v>
      </c>
      <c r="C1179" s="9"/>
      <c r="D1179" s="37">
        <v>8260</v>
      </c>
      <c r="E1179" s="13">
        <v>1085</v>
      </c>
      <c r="F1179" s="13">
        <v>637</v>
      </c>
      <c r="G1179" s="13">
        <v>452</v>
      </c>
      <c r="H1179" s="13">
        <v>350</v>
      </c>
      <c r="I1179" s="13">
        <v>346</v>
      </c>
      <c r="J1179" s="9"/>
      <c r="K1179" s="315"/>
      <c r="L1179" s="315"/>
      <c r="M1179" s="114">
        <v>49898.22</v>
      </c>
      <c r="N1179" s="114">
        <v>18359.89</v>
      </c>
      <c r="O1179" s="114">
        <v>8492.18</v>
      </c>
      <c r="P1179" s="114">
        <v>6884.75</v>
      </c>
      <c r="Q1179" s="114">
        <v>-4460.1099999999997</v>
      </c>
      <c r="R1179" s="9"/>
      <c r="U1179" s="114">
        <v>11.88</v>
      </c>
      <c r="V1179" s="114">
        <v>3.95</v>
      </c>
      <c r="W1179" s="114">
        <v>1.87</v>
      </c>
      <c r="X1179" s="114">
        <v>1.58</v>
      </c>
      <c r="Y1179" s="114">
        <v>-0.91</v>
      </c>
      <c r="Z1179" s="9"/>
      <c r="AB1179" s="9"/>
      <c r="AC1179" s="9"/>
      <c r="AD1179" s="35"/>
      <c r="AE1179" s="366"/>
      <c r="AF1179" s="366"/>
      <c r="AG1179" s="366"/>
      <c r="AH1179" s="366"/>
      <c r="AI1179" s="366"/>
      <c r="AJ1179" s="366"/>
      <c r="AM1179" s="367"/>
      <c r="AN1179" s="367"/>
      <c r="AO1179" s="367"/>
      <c r="AP1179" s="367"/>
      <c r="AQ1179" s="367"/>
      <c r="AR1179" s="366"/>
      <c r="AU1179" s="367"/>
      <c r="AV1179" s="367"/>
      <c r="AW1179" s="367"/>
      <c r="AX1179" s="367"/>
      <c r="AY1179" s="367"/>
      <c r="AZ1179" s="366"/>
    </row>
    <row r="1180" spans="2:52">
      <c r="B1180" s="9" t="s">
        <v>563</v>
      </c>
      <c r="C1180" s="9"/>
      <c r="D1180" s="37">
        <v>8260</v>
      </c>
      <c r="E1180" s="13">
        <v>306</v>
      </c>
      <c r="F1180" s="13">
        <v>174</v>
      </c>
      <c r="G1180" s="13">
        <v>136</v>
      </c>
      <c r="H1180" s="13">
        <v>95</v>
      </c>
      <c r="I1180" s="13">
        <v>101</v>
      </c>
      <c r="J1180" s="9"/>
      <c r="K1180" s="315"/>
      <c r="L1180" s="315"/>
      <c r="M1180" s="114">
        <v>6201.67</v>
      </c>
      <c r="N1180" s="114">
        <v>784.4</v>
      </c>
      <c r="O1180" s="114">
        <v>592.69000000000005</v>
      </c>
      <c r="P1180" s="114">
        <v>-1786.07</v>
      </c>
      <c r="Q1180" s="114">
        <v>-18427.64</v>
      </c>
      <c r="R1180" s="9"/>
      <c r="U1180" s="114">
        <v>2.97</v>
      </c>
      <c r="V1180" s="114">
        <v>0.36</v>
      </c>
      <c r="W1180" s="114">
        <v>0.28000000000000003</v>
      </c>
      <c r="X1180" s="114">
        <v>-0.85</v>
      </c>
      <c r="Y1180" s="114">
        <v>-8.0500000000000007</v>
      </c>
      <c r="Z1180" s="9"/>
      <c r="AB1180" s="9"/>
      <c r="AC1180" s="9"/>
      <c r="AD1180" s="35"/>
      <c r="AE1180" s="366"/>
      <c r="AF1180" s="366"/>
      <c r="AG1180" s="366"/>
      <c r="AH1180" s="366"/>
      <c r="AI1180" s="366"/>
      <c r="AJ1180" s="366"/>
      <c r="AM1180" s="367"/>
      <c r="AN1180" s="367"/>
      <c r="AO1180" s="367"/>
      <c r="AP1180" s="367"/>
      <c r="AQ1180" s="367"/>
      <c r="AR1180" s="366"/>
      <c r="AU1180" s="367"/>
      <c r="AV1180" s="367"/>
      <c r="AW1180" s="367"/>
      <c r="AX1180" s="367"/>
      <c r="AY1180" s="367"/>
      <c r="AZ1180" s="366"/>
    </row>
    <row r="1181" spans="2:52">
      <c r="B1181" s="9" t="s">
        <v>564</v>
      </c>
      <c r="C1181" s="9"/>
      <c r="D1181" s="37">
        <v>8009</v>
      </c>
      <c r="E1181" s="13"/>
      <c r="F1181" s="13"/>
      <c r="G1181" s="13"/>
      <c r="H1181" s="13"/>
      <c r="I1181" s="13"/>
      <c r="J1181" s="9"/>
      <c r="K1181" s="315"/>
      <c r="L1181" s="315"/>
      <c r="M1181" s="114">
        <v>0</v>
      </c>
      <c r="N1181" s="114">
        <v>0</v>
      </c>
      <c r="O1181" s="114">
        <v>0</v>
      </c>
      <c r="P1181" s="114">
        <v>0</v>
      </c>
      <c r="Q1181" s="114">
        <v>0</v>
      </c>
      <c r="R1181" s="9"/>
      <c r="U1181" s="114">
        <v>0</v>
      </c>
      <c r="V1181" s="114">
        <v>0</v>
      </c>
      <c r="W1181" s="114">
        <v>0</v>
      </c>
      <c r="X1181" s="114">
        <v>0</v>
      </c>
      <c r="Y1181" s="114">
        <v>0</v>
      </c>
      <c r="Z1181" s="9"/>
      <c r="AB1181" s="9"/>
      <c r="AC1181" s="9"/>
      <c r="AD1181" s="35"/>
      <c r="AE1181" s="366"/>
      <c r="AF1181" s="366"/>
      <c r="AG1181" s="366"/>
      <c r="AH1181" s="366"/>
      <c r="AI1181" s="366"/>
      <c r="AJ1181" s="366"/>
      <c r="AM1181" s="367"/>
      <c r="AN1181" s="367"/>
      <c r="AO1181" s="367"/>
      <c r="AP1181" s="367"/>
      <c r="AQ1181" s="367"/>
      <c r="AR1181" s="366"/>
      <c r="AU1181" s="367"/>
      <c r="AV1181" s="367"/>
      <c r="AW1181" s="367"/>
      <c r="AX1181" s="367"/>
      <c r="AY1181" s="367"/>
      <c r="AZ1181" s="366"/>
    </row>
    <row r="1182" spans="2:52">
      <c r="B1182" s="9" t="s">
        <v>564</v>
      </c>
      <c r="C1182" s="9"/>
      <c r="D1182" s="37">
        <v>8028</v>
      </c>
      <c r="E1182" s="13"/>
      <c r="F1182" s="13"/>
      <c r="G1182" s="13"/>
      <c r="H1182" s="13"/>
      <c r="I1182" s="13">
        <v>1</v>
      </c>
      <c r="J1182" s="9"/>
      <c r="K1182" s="315"/>
      <c r="L1182" s="315"/>
      <c r="M1182" s="114">
        <v>0</v>
      </c>
      <c r="N1182" s="114">
        <v>0</v>
      </c>
      <c r="O1182" s="114">
        <v>0</v>
      </c>
      <c r="P1182" s="114">
        <v>0</v>
      </c>
      <c r="Q1182" s="114">
        <v>140.22</v>
      </c>
      <c r="R1182" s="9"/>
      <c r="U1182" s="114">
        <v>0</v>
      </c>
      <c r="V1182" s="114">
        <v>0</v>
      </c>
      <c r="W1182" s="114">
        <v>0</v>
      </c>
      <c r="X1182" s="114">
        <v>0</v>
      </c>
      <c r="Y1182" s="114">
        <v>140.22</v>
      </c>
      <c r="Z1182" s="9"/>
      <c r="AB1182" s="9"/>
      <c r="AC1182" s="9"/>
      <c r="AD1182" s="35"/>
      <c r="AE1182" s="366"/>
      <c r="AF1182" s="366"/>
      <c r="AG1182" s="366"/>
      <c r="AH1182" s="366"/>
      <c r="AI1182" s="366"/>
      <c r="AJ1182" s="366"/>
      <c r="AM1182" s="367"/>
      <c r="AN1182" s="367"/>
      <c r="AO1182" s="367"/>
      <c r="AP1182" s="367"/>
      <c r="AQ1182" s="367"/>
      <c r="AR1182" s="366"/>
      <c r="AU1182" s="367"/>
      <c r="AV1182" s="367"/>
      <c r="AW1182" s="367"/>
      <c r="AX1182" s="367"/>
      <c r="AY1182" s="367"/>
      <c r="AZ1182" s="366"/>
    </row>
    <row r="1183" spans="2:52">
      <c r="B1183" s="9" t="s">
        <v>564</v>
      </c>
      <c r="C1183" s="9"/>
      <c r="D1183" s="37">
        <v>8094</v>
      </c>
      <c r="E1183" s="13">
        <v>2511</v>
      </c>
      <c r="F1183" s="13">
        <v>1443</v>
      </c>
      <c r="G1183" s="13">
        <v>1007</v>
      </c>
      <c r="H1183" s="13">
        <v>780</v>
      </c>
      <c r="I1183" s="13">
        <v>926</v>
      </c>
      <c r="J1183" s="9"/>
      <c r="K1183" s="315"/>
      <c r="L1183" s="315"/>
      <c r="M1183" s="114">
        <v>269312.59000000003</v>
      </c>
      <c r="N1183" s="114">
        <v>166280.23000000001</v>
      </c>
      <c r="O1183" s="114">
        <v>114918.79</v>
      </c>
      <c r="P1183" s="114">
        <v>94070.89</v>
      </c>
      <c r="Q1183" s="114">
        <v>247132.87</v>
      </c>
      <c r="R1183" s="9"/>
      <c r="U1183" s="114">
        <v>25.8</v>
      </c>
      <c r="V1183" s="114">
        <v>15.97</v>
      </c>
      <c r="W1183" s="114">
        <v>11.1</v>
      </c>
      <c r="X1183" s="114">
        <v>9.2799999999999994</v>
      </c>
      <c r="Y1183" s="114">
        <v>23.63</v>
      </c>
      <c r="Z1183" s="9"/>
      <c r="AB1183" s="9"/>
      <c r="AC1183" s="9"/>
      <c r="AD1183" s="35"/>
      <c r="AE1183" s="366"/>
      <c r="AF1183" s="366"/>
      <c r="AG1183" s="366"/>
      <c r="AH1183" s="366"/>
      <c r="AI1183" s="366"/>
      <c r="AJ1183" s="366"/>
      <c r="AM1183" s="367"/>
      <c r="AN1183" s="367"/>
      <c r="AO1183" s="367"/>
      <c r="AP1183" s="367"/>
      <c r="AQ1183" s="367"/>
      <c r="AR1183" s="366"/>
      <c r="AU1183" s="367"/>
      <c r="AV1183" s="367"/>
      <c r="AW1183" s="367"/>
      <c r="AX1183" s="367"/>
      <c r="AY1183" s="367"/>
      <c r="AZ1183" s="366"/>
    </row>
    <row r="1184" spans="2:52">
      <c r="B1184" s="9" t="s">
        <v>564</v>
      </c>
      <c r="C1184" s="9"/>
      <c r="D1184" s="37">
        <v>8098</v>
      </c>
      <c r="E1184" s="13"/>
      <c r="F1184" s="13"/>
      <c r="G1184" s="13"/>
      <c r="H1184" s="13"/>
      <c r="I1184" s="13"/>
      <c r="J1184" s="9"/>
      <c r="K1184" s="315"/>
      <c r="L1184" s="315"/>
      <c r="M1184" s="114">
        <v>0</v>
      </c>
      <c r="N1184" s="114">
        <v>0</v>
      </c>
      <c r="O1184" s="114">
        <v>0</v>
      </c>
      <c r="P1184" s="114">
        <v>0</v>
      </c>
      <c r="Q1184" s="114">
        <v>0</v>
      </c>
      <c r="R1184" s="9"/>
      <c r="U1184" s="114">
        <v>0</v>
      </c>
      <c r="V1184" s="114">
        <v>0</v>
      </c>
      <c r="W1184" s="114">
        <v>0</v>
      </c>
      <c r="X1184" s="114">
        <v>0</v>
      </c>
      <c r="Y1184" s="114">
        <v>0</v>
      </c>
      <c r="Z1184" s="9"/>
      <c r="AB1184" s="9"/>
      <c r="AC1184" s="9"/>
      <c r="AD1184" s="35"/>
      <c r="AE1184" s="366"/>
      <c r="AF1184" s="366"/>
      <c r="AG1184" s="366"/>
      <c r="AH1184" s="366"/>
      <c r="AI1184" s="366"/>
      <c r="AJ1184" s="366"/>
      <c r="AM1184" s="367"/>
      <c r="AN1184" s="367"/>
      <c r="AO1184" s="367"/>
      <c r="AP1184" s="367"/>
      <c r="AQ1184" s="367"/>
      <c r="AR1184" s="366"/>
      <c r="AU1184" s="367"/>
      <c r="AV1184" s="367"/>
      <c r="AW1184" s="367"/>
      <c r="AX1184" s="367"/>
      <c r="AY1184" s="367"/>
      <c r="AZ1184" s="366"/>
    </row>
    <row r="1185" spans="2:52">
      <c r="B1185" s="9" t="s">
        <v>565</v>
      </c>
      <c r="C1185" s="9"/>
      <c r="D1185" s="37">
        <v>8318</v>
      </c>
      <c r="E1185" s="13">
        <v>1</v>
      </c>
      <c r="F1185" s="13"/>
      <c r="G1185" s="13"/>
      <c r="H1185" s="13"/>
      <c r="I1185" s="13"/>
      <c r="J1185" s="9"/>
      <c r="K1185" s="315"/>
      <c r="L1185" s="315"/>
      <c r="M1185" s="114">
        <v>4.96</v>
      </c>
      <c r="N1185" s="114">
        <v>0</v>
      </c>
      <c r="O1185" s="114">
        <v>0</v>
      </c>
      <c r="P1185" s="114">
        <v>0</v>
      </c>
      <c r="Q1185" s="114">
        <v>0</v>
      </c>
      <c r="R1185" s="9"/>
      <c r="U1185" s="114">
        <v>2.48</v>
      </c>
      <c r="V1185" s="114">
        <v>0</v>
      </c>
      <c r="W1185" s="114">
        <v>0</v>
      </c>
      <c r="X1185" s="114">
        <v>0</v>
      </c>
      <c r="Y1185" s="114">
        <v>0</v>
      </c>
      <c r="Z1185" s="9"/>
      <c r="AB1185" s="9"/>
      <c r="AC1185" s="9"/>
      <c r="AD1185" s="35"/>
      <c r="AE1185" s="366"/>
      <c r="AF1185" s="366"/>
      <c r="AG1185" s="366"/>
      <c r="AH1185" s="366"/>
      <c r="AI1185" s="366"/>
      <c r="AJ1185" s="366"/>
      <c r="AM1185" s="367"/>
      <c r="AN1185" s="367"/>
      <c r="AO1185" s="367"/>
      <c r="AP1185" s="367"/>
      <c r="AQ1185" s="367"/>
      <c r="AR1185" s="366"/>
      <c r="AU1185" s="367"/>
      <c r="AV1185" s="367"/>
      <c r="AW1185" s="367"/>
      <c r="AX1185" s="367"/>
      <c r="AY1185" s="367"/>
      <c r="AZ1185" s="366"/>
    </row>
    <row r="1186" spans="2:52">
      <c r="B1186" s="9" t="s">
        <v>565</v>
      </c>
      <c r="C1186" s="9"/>
      <c r="D1186" s="37">
        <v>8344</v>
      </c>
      <c r="E1186" s="13">
        <v>53</v>
      </c>
      <c r="F1186" s="13">
        <v>19</v>
      </c>
      <c r="G1186" s="13">
        <v>16</v>
      </c>
      <c r="H1186" s="13">
        <v>9</v>
      </c>
      <c r="I1186" s="13">
        <v>12</v>
      </c>
      <c r="J1186" s="9"/>
      <c r="K1186" s="315"/>
      <c r="L1186" s="315"/>
      <c r="M1186" s="114">
        <v>5615.95</v>
      </c>
      <c r="N1186" s="114">
        <v>2278.06</v>
      </c>
      <c r="O1186" s="114">
        <v>3093.56</v>
      </c>
      <c r="P1186" s="114">
        <v>1404.91</v>
      </c>
      <c r="Q1186" s="114">
        <v>4020.71</v>
      </c>
      <c r="R1186" s="9"/>
      <c r="U1186" s="114">
        <v>15.3</v>
      </c>
      <c r="V1186" s="114">
        <v>6.06</v>
      </c>
      <c r="W1186" s="114">
        <v>8.4499999999999993</v>
      </c>
      <c r="X1186" s="114">
        <v>3.85</v>
      </c>
      <c r="Y1186" s="114">
        <v>10.81</v>
      </c>
      <c r="Z1186" s="9"/>
      <c r="AB1186" s="9"/>
      <c r="AC1186" s="9"/>
      <c r="AD1186" s="35"/>
      <c r="AE1186" s="366"/>
      <c r="AF1186" s="366"/>
      <c r="AG1186" s="366"/>
      <c r="AH1186" s="366"/>
      <c r="AI1186" s="366"/>
      <c r="AJ1186" s="366"/>
      <c r="AM1186" s="367"/>
      <c r="AN1186" s="367"/>
      <c r="AO1186" s="367"/>
      <c r="AP1186" s="367"/>
      <c r="AQ1186" s="367"/>
      <c r="AR1186" s="366"/>
      <c r="AU1186" s="367"/>
      <c r="AV1186" s="367"/>
      <c r="AW1186" s="367"/>
      <c r="AX1186" s="367"/>
      <c r="AY1186" s="367"/>
      <c r="AZ1186" s="366"/>
    </row>
    <row r="1187" spans="2:52">
      <c r="B1187" s="9" t="s">
        <v>653</v>
      </c>
      <c r="C1187" s="9"/>
      <c r="D1187" s="37">
        <v>8081</v>
      </c>
      <c r="E1187" s="13"/>
      <c r="F1187" s="13"/>
      <c r="G1187" s="13"/>
      <c r="H1187" s="13"/>
      <c r="I1187" s="13"/>
      <c r="J1187" s="9"/>
      <c r="K1187" s="315"/>
      <c r="L1187" s="315"/>
      <c r="M1187" s="114">
        <v>0</v>
      </c>
      <c r="N1187" s="114">
        <v>-61.63</v>
      </c>
      <c r="O1187" s="114">
        <v>0</v>
      </c>
      <c r="P1187" s="114">
        <v>0</v>
      </c>
      <c r="Q1187" s="114">
        <v>-3.9</v>
      </c>
      <c r="R1187" s="9"/>
      <c r="U1187" s="114">
        <v>0</v>
      </c>
      <c r="V1187" s="114">
        <v>-30.82</v>
      </c>
      <c r="W1187" s="114">
        <v>0</v>
      </c>
      <c r="X1187" s="114">
        <v>0</v>
      </c>
      <c r="Y1187" s="114">
        <v>-1.95</v>
      </c>
      <c r="Z1187" s="9"/>
      <c r="AB1187" s="9"/>
      <c r="AC1187" s="9"/>
      <c r="AD1187" s="35"/>
      <c r="AE1187" s="366"/>
      <c r="AF1187" s="366"/>
      <c r="AG1187" s="366"/>
      <c r="AH1187" s="366"/>
      <c r="AI1187" s="366"/>
      <c r="AJ1187" s="366"/>
      <c r="AM1187" s="367"/>
      <c r="AN1187" s="367"/>
      <c r="AO1187" s="367"/>
      <c r="AP1187" s="367"/>
      <c r="AQ1187" s="367"/>
      <c r="AR1187" s="366"/>
      <c r="AU1187" s="367"/>
      <c r="AV1187" s="367"/>
      <c r="AW1187" s="367"/>
      <c r="AX1187" s="367"/>
      <c r="AY1187" s="367"/>
      <c r="AZ1187" s="366"/>
    </row>
    <row r="1188" spans="2:52">
      <c r="B1188" s="9" t="s">
        <v>653</v>
      </c>
      <c r="C1188" s="9"/>
      <c r="D1188" s="37">
        <v>8095</v>
      </c>
      <c r="E1188" s="13">
        <v>55</v>
      </c>
      <c r="F1188" s="13">
        <v>27</v>
      </c>
      <c r="G1188" s="13">
        <v>19</v>
      </c>
      <c r="H1188" s="13">
        <v>12</v>
      </c>
      <c r="I1188" s="13">
        <v>18</v>
      </c>
      <c r="J1188" s="9"/>
      <c r="K1188" s="315"/>
      <c r="L1188" s="315"/>
      <c r="M1188" s="114">
        <v>12132.85</v>
      </c>
      <c r="N1188" s="114">
        <v>4182.47</v>
      </c>
      <c r="O1188" s="114">
        <v>3307.94</v>
      </c>
      <c r="P1188" s="114">
        <v>2001.12</v>
      </c>
      <c r="Q1188" s="114">
        <v>3748.41</v>
      </c>
      <c r="R1188" s="9"/>
      <c r="U1188" s="114">
        <v>52.98</v>
      </c>
      <c r="V1188" s="114">
        <v>17.649999999999999</v>
      </c>
      <c r="W1188" s="114">
        <v>14.45</v>
      </c>
      <c r="X1188" s="114">
        <v>8.6999999999999993</v>
      </c>
      <c r="Y1188" s="114">
        <v>15.55</v>
      </c>
      <c r="Z1188" s="9"/>
      <c r="AB1188" s="9"/>
      <c r="AC1188" s="9"/>
      <c r="AD1188" s="35"/>
      <c r="AE1188" s="366"/>
      <c r="AF1188" s="366"/>
      <c r="AG1188" s="366"/>
      <c r="AH1188" s="366"/>
      <c r="AI1188" s="366"/>
      <c r="AJ1188" s="366"/>
      <c r="AM1188" s="367"/>
      <c r="AN1188" s="367"/>
      <c r="AO1188" s="367"/>
      <c r="AP1188" s="367"/>
      <c r="AQ1188" s="367"/>
      <c r="AR1188" s="366"/>
      <c r="AU1188" s="367"/>
      <c r="AV1188" s="367"/>
      <c r="AW1188" s="367"/>
      <c r="AX1188" s="367"/>
      <c r="AY1188" s="367"/>
      <c r="AZ1188" s="366"/>
    </row>
    <row r="1189" spans="2:52">
      <c r="B1189" s="9" t="s">
        <v>568</v>
      </c>
      <c r="C1189" s="9"/>
      <c r="D1189" s="37">
        <v>8270</v>
      </c>
      <c r="E1189" s="13">
        <v>292</v>
      </c>
      <c r="F1189" s="13">
        <v>175</v>
      </c>
      <c r="G1189" s="13">
        <v>151</v>
      </c>
      <c r="H1189" s="13">
        <v>105</v>
      </c>
      <c r="I1189" s="13">
        <v>122</v>
      </c>
      <c r="J1189" s="9"/>
      <c r="K1189" s="315"/>
      <c r="L1189" s="315"/>
      <c r="M1189" s="114">
        <v>27120.18</v>
      </c>
      <c r="N1189" s="114">
        <v>15187.34</v>
      </c>
      <c r="O1189" s="114">
        <v>15758.31</v>
      </c>
      <c r="P1189" s="114">
        <v>9975.51</v>
      </c>
      <c r="Q1189" s="114">
        <v>56833.97</v>
      </c>
      <c r="R1189" s="9"/>
      <c r="U1189" s="114">
        <v>25.59</v>
      </c>
      <c r="V1189" s="114">
        <v>14.45</v>
      </c>
      <c r="W1189" s="114">
        <v>15.4</v>
      </c>
      <c r="X1189" s="114">
        <v>9.91</v>
      </c>
      <c r="Y1189" s="114">
        <v>52.67</v>
      </c>
      <c r="Z1189" s="9"/>
      <c r="AB1189" s="9"/>
      <c r="AC1189" s="9"/>
      <c r="AD1189" s="35"/>
      <c r="AE1189" s="366"/>
      <c r="AF1189" s="366"/>
      <c r="AG1189" s="366"/>
      <c r="AH1189" s="366"/>
      <c r="AI1189" s="366"/>
      <c r="AJ1189" s="366"/>
      <c r="AM1189" s="367"/>
      <c r="AN1189" s="367"/>
      <c r="AO1189" s="367"/>
      <c r="AP1189" s="367"/>
      <c r="AQ1189" s="367"/>
      <c r="AR1189" s="366"/>
      <c r="AU1189" s="367"/>
      <c r="AV1189" s="367"/>
      <c r="AW1189" s="367"/>
      <c r="AX1189" s="367"/>
      <c r="AY1189" s="367"/>
      <c r="AZ1189" s="366"/>
    </row>
    <row r="1190" spans="2:52">
      <c r="B1190" s="9" t="s">
        <v>569</v>
      </c>
      <c r="C1190" s="9"/>
      <c r="D1190" s="37">
        <v>8097</v>
      </c>
      <c r="E1190" s="13">
        <v>1</v>
      </c>
      <c r="F1190" s="13">
        <v>1</v>
      </c>
      <c r="G1190" s="13"/>
      <c r="H1190" s="13"/>
      <c r="I1190" s="13"/>
      <c r="J1190" s="9"/>
      <c r="K1190" s="315"/>
      <c r="L1190" s="315"/>
      <c r="M1190" s="114">
        <v>118</v>
      </c>
      <c r="N1190" s="114">
        <v>111.61</v>
      </c>
      <c r="O1190" s="114">
        <v>-29.73</v>
      </c>
      <c r="P1190" s="114">
        <v>0</v>
      </c>
      <c r="Q1190" s="114">
        <v>-14.46</v>
      </c>
      <c r="R1190" s="9"/>
      <c r="U1190" s="114">
        <v>118</v>
      </c>
      <c r="V1190" s="114">
        <v>55.81</v>
      </c>
      <c r="W1190" s="114">
        <v>-14.87</v>
      </c>
      <c r="X1190" s="114">
        <v>0</v>
      </c>
      <c r="Y1190" s="114">
        <v>-7.23</v>
      </c>
      <c r="Z1190" s="9"/>
      <c r="AB1190" s="9"/>
      <c r="AC1190" s="9"/>
      <c r="AD1190" s="35"/>
      <c r="AE1190" s="366"/>
      <c r="AF1190" s="366"/>
      <c r="AG1190" s="366"/>
      <c r="AH1190" s="366"/>
      <c r="AI1190" s="366"/>
      <c r="AJ1190" s="366"/>
      <c r="AM1190" s="367"/>
      <c r="AN1190" s="367"/>
      <c r="AO1190" s="367"/>
      <c r="AP1190" s="367"/>
      <c r="AQ1190" s="367"/>
      <c r="AR1190" s="366"/>
      <c r="AU1190" s="367"/>
      <c r="AV1190" s="367"/>
      <c r="AW1190" s="367"/>
      <c r="AX1190" s="367"/>
      <c r="AY1190" s="367"/>
      <c r="AZ1190" s="366"/>
    </row>
    <row r="1191" spans="2:52">
      <c r="B1191" s="9" t="s">
        <v>571</v>
      </c>
      <c r="C1191" s="9"/>
      <c r="D1191" s="37">
        <v>8019</v>
      </c>
      <c r="E1191" s="13"/>
      <c r="F1191" s="13"/>
      <c r="G1191" s="13"/>
      <c r="H1191" s="13"/>
      <c r="I1191" s="13"/>
      <c r="J1191" s="9"/>
      <c r="K1191" s="315"/>
      <c r="L1191" s="315"/>
      <c r="M1191" s="114">
        <v>0</v>
      </c>
      <c r="N1191" s="114">
        <v>0</v>
      </c>
      <c r="O1191" s="114">
        <v>0</v>
      </c>
      <c r="P1191" s="114">
        <v>0</v>
      </c>
      <c r="Q1191" s="114">
        <v>0</v>
      </c>
      <c r="R1191" s="9"/>
      <c r="U1191" s="114">
        <v>0</v>
      </c>
      <c r="V1191" s="114">
        <v>0</v>
      </c>
      <c r="W1191" s="114">
        <v>0</v>
      </c>
      <c r="X1191" s="114">
        <v>0</v>
      </c>
      <c r="Y1191" s="114">
        <v>0</v>
      </c>
      <c r="Z1191" s="9"/>
      <c r="AB1191" s="9"/>
      <c r="AC1191" s="9"/>
      <c r="AD1191" s="35"/>
      <c r="AE1191" s="366"/>
      <c r="AF1191" s="366"/>
      <c r="AG1191" s="366"/>
      <c r="AH1191" s="366"/>
      <c r="AI1191" s="366"/>
      <c r="AJ1191" s="366"/>
      <c r="AM1191" s="367"/>
      <c r="AN1191" s="367"/>
      <c r="AO1191" s="367"/>
      <c r="AP1191" s="367"/>
      <c r="AQ1191" s="367"/>
      <c r="AR1191" s="366"/>
      <c r="AU1191" s="367"/>
      <c r="AV1191" s="367"/>
      <c r="AW1191" s="367"/>
      <c r="AX1191" s="367"/>
      <c r="AY1191" s="367"/>
      <c r="AZ1191" s="366"/>
    </row>
    <row r="1192" spans="2:52">
      <c r="B1192" s="9" t="s">
        <v>572</v>
      </c>
      <c r="C1192" s="9"/>
      <c r="D1192" s="37">
        <v>8098</v>
      </c>
      <c r="E1192" s="13">
        <v>531</v>
      </c>
      <c r="F1192" s="13">
        <v>265</v>
      </c>
      <c r="G1192" s="13">
        <v>174</v>
      </c>
      <c r="H1192" s="13">
        <v>130</v>
      </c>
      <c r="I1192" s="13">
        <v>149</v>
      </c>
      <c r="J1192" s="9"/>
      <c r="K1192" s="315"/>
      <c r="L1192" s="315"/>
      <c r="M1192" s="114">
        <v>60132.93</v>
      </c>
      <c r="N1192" s="114">
        <v>30356.93</v>
      </c>
      <c r="O1192" s="114">
        <v>22567.18</v>
      </c>
      <c r="P1192" s="114">
        <v>15712.33</v>
      </c>
      <c r="Q1192" s="114">
        <v>40769.14</v>
      </c>
      <c r="R1192" s="9"/>
      <c r="U1192" s="114">
        <v>22.77</v>
      </c>
      <c r="V1192" s="114">
        <v>11.74</v>
      </c>
      <c r="W1192" s="114">
        <v>8.75</v>
      </c>
      <c r="X1192" s="114">
        <v>6.22</v>
      </c>
      <c r="Y1192" s="114">
        <v>15.83</v>
      </c>
      <c r="Z1192" s="9"/>
      <c r="AB1192" s="9"/>
      <c r="AC1192" s="9"/>
      <c r="AD1192" s="35"/>
      <c r="AE1192" s="366"/>
      <c r="AF1192" s="366"/>
      <c r="AG1192" s="366"/>
      <c r="AH1192" s="366"/>
      <c r="AI1192" s="366"/>
      <c r="AJ1192" s="366"/>
      <c r="AM1192" s="367"/>
      <c r="AN1192" s="367"/>
      <c r="AO1192" s="367"/>
      <c r="AP1192" s="367"/>
      <c r="AQ1192" s="367"/>
      <c r="AR1192" s="366"/>
      <c r="AU1192" s="367"/>
      <c r="AV1192" s="367"/>
      <c r="AW1192" s="367"/>
      <c r="AX1192" s="367"/>
      <c r="AY1192" s="367"/>
      <c r="AZ1192" s="366"/>
    </row>
    <row r="1193" spans="2:52" ht="13.8" thickBot="1">
      <c r="B1193" s="9" t="s">
        <v>574</v>
      </c>
      <c r="C1193" s="9"/>
      <c r="D1193" s="37">
        <v>8098</v>
      </c>
      <c r="E1193" s="13">
        <v>8</v>
      </c>
      <c r="F1193" s="13">
        <v>8</v>
      </c>
      <c r="G1193" s="13">
        <v>7</v>
      </c>
      <c r="H1193" s="13">
        <v>6</v>
      </c>
      <c r="I1193" s="13">
        <v>5</v>
      </c>
      <c r="J1193" s="9"/>
      <c r="K1193" s="315"/>
      <c r="L1193" s="315"/>
      <c r="M1193" s="114">
        <v>258.27</v>
      </c>
      <c r="N1193" s="114">
        <v>171.44</v>
      </c>
      <c r="O1193" s="114">
        <v>66.900000000000006</v>
      </c>
      <c r="P1193" s="114">
        <v>49.44</v>
      </c>
      <c r="Q1193" s="114">
        <v>989.62</v>
      </c>
      <c r="R1193" s="9"/>
      <c r="U1193" s="114">
        <v>14.35</v>
      </c>
      <c r="V1193" s="114">
        <v>9.52</v>
      </c>
      <c r="W1193" s="114">
        <v>3.52</v>
      </c>
      <c r="X1193" s="114">
        <v>2.75</v>
      </c>
      <c r="Y1193" s="114">
        <v>52.09</v>
      </c>
      <c r="Z1193" s="9"/>
      <c r="AB1193" s="9"/>
      <c r="AC1193" s="9"/>
      <c r="AD1193" s="35"/>
      <c r="AE1193" s="366"/>
      <c r="AF1193" s="366"/>
      <c r="AG1193" s="366"/>
      <c r="AH1193" s="366"/>
      <c r="AI1193" s="366"/>
      <c r="AJ1193" s="366"/>
      <c r="AM1193" s="367"/>
      <c r="AN1193" s="367"/>
      <c r="AO1193" s="367"/>
      <c r="AP1193" s="367"/>
      <c r="AQ1193" s="367"/>
      <c r="AR1193" s="366"/>
      <c r="AU1193" s="367"/>
      <c r="AV1193" s="367"/>
      <c r="AW1193" s="367"/>
      <c r="AX1193" s="367"/>
      <c r="AY1193" s="367"/>
      <c r="AZ1193" s="366"/>
    </row>
    <row r="1194" spans="2:52" ht="13.8" thickBot="1">
      <c r="B1194" s="43" t="s">
        <v>775</v>
      </c>
      <c r="C1194" s="50"/>
      <c r="D1194" s="52"/>
      <c r="E1194" s="45">
        <f>SUM(E697:E1193)</f>
        <v>72223</v>
      </c>
      <c r="F1194" s="45">
        <f t="shared" ref="F1194:I1194" si="0">SUM(F697:F1193)</f>
        <v>42526</v>
      </c>
      <c r="G1194" s="45">
        <f t="shared" si="0"/>
        <v>30088</v>
      </c>
      <c r="H1194" s="45">
        <f t="shared" si="0"/>
        <v>22137</v>
      </c>
      <c r="I1194" s="45">
        <f t="shared" si="0"/>
        <v>27714</v>
      </c>
      <c r="J1194" s="46"/>
      <c r="K1194" s="315"/>
      <c r="L1194" s="63" t="s">
        <v>776</v>
      </c>
      <c r="M1194" s="226">
        <f>SUM(M697:M1193)</f>
        <v>7325831.9999999916</v>
      </c>
      <c r="N1194" s="226">
        <f t="shared" ref="N1194" si="1">SUM(N697:N1193)</f>
        <v>4575850.0500000007</v>
      </c>
      <c r="O1194" s="226">
        <f t="shared" ref="O1194" si="2">SUM(O697:O1193)</f>
        <v>3232281.6300000022</v>
      </c>
      <c r="P1194" s="226">
        <f t="shared" ref="P1194" si="3">SUM(P697:P1193)</f>
        <v>2101816.8899999997</v>
      </c>
      <c r="Q1194" s="226">
        <f t="shared" ref="Q1194" si="4">SUM(Q697:Q1193)</f>
        <v>6037600.2499999963</v>
      </c>
      <c r="R1194" s="46"/>
      <c r="S1194" s="315"/>
      <c r="T1194" s="63" t="s">
        <v>777</v>
      </c>
      <c r="U1194" s="227">
        <f>AVERAGE(U697:U1193)</f>
        <v>26.003127572016442</v>
      </c>
      <c r="V1194" s="227">
        <f t="shared" ref="V1194:Y1194" si="5">AVERAGE(V697:V1193)</f>
        <v>16.400637860082313</v>
      </c>
      <c r="W1194" s="227">
        <f t="shared" si="5"/>
        <v>10.652931392931391</v>
      </c>
      <c r="X1194" s="227">
        <f t="shared" si="5"/>
        <v>7.5437263157894705</v>
      </c>
      <c r="Y1194" s="227">
        <f t="shared" si="5"/>
        <v>24.535092783505153</v>
      </c>
      <c r="Z1194" s="46"/>
      <c r="AA1194" s="315"/>
      <c r="AB1194" s="43" t="s">
        <v>775</v>
      </c>
      <c r="AC1194" s="50"/>
      <c r="AD1194" s="52"/>
      <c r="AE1194" s="45">
        <f>SUM(AE697:AE1193)</f>
        <v>8052</v>
      </c>
      <c r="AF1194" s="45">
        <f t="shared" ref="AF1194" si="6">SUM(AF697:AF1193)</f>
        <v>3963</v>
      </c>
      <c r="AG1194" s="45">
        <f t="shared" ref="AG1194" si="7">SUM(AG697:AG1193)</f>
        <v>2481</v>
      </c>
      <c r="AH1194" s="45">
        <f t="shared" ref="AH1194" si="8">SUM(AH697:AH1193)</f>
        <v>1760</v>
      </c>
      <c r="AI1194" s="45">
        <f t="shared" ref="AI1194" si="9">SUM(AI697:AI1193)</f>
        <v>1545</v>
      </c>
      <c r="AJ1194" s="370"/>
      <c r="AK1194" s="315"/>
      <c r="AL1194" s="63" t="s">
        <v>776</v>
      </c>
      <c r="AM1194" s="367">
        <f>SUM(AM697:AM1193)</f>
        <v>2658062.2699999996</v>
      </c>
      <c r="AN1194" s="367">
        <f t="shared" ref="AN1194" si="10">SUM(AN697:AN1193)</f>
        <v>673877.29999999981</v>
      </c>
      <c r="AO1194" s="367">
        <f t="shared" ref="AO1194" si="11">SUM(AO697:AO1193)</f>
        <v>260150.71</v>
      </c>
      <c r="AP1194" s="367">
        <f t="shared" ref="AP1194" si="12">SUM(AP697:AP1193)</f>
        <v>138613.04999999993</v>
      </c>
      <c r="AQ1194" s="367">
        <f t="shared" ref="AQ1194" si="13">SUM(AQ697:AQ1193)</f>
        <v>253116.20000000013</v>
      </c>
      <c r="AR1194" s="367"/>
      <c r="AS1194" s="315"/>
      <c r="AT1194" s="63" t="s">
        <v>777</v>
      </c>
      <c r="AU1194" s="227">
        <f>AVERAGE(AU697:AU1193)</f>
        <v>49.361860465116266</v>
      </c>
      <c r="AV1194" s="227">
        <f t="shared" ref="AV1194" si="14">AVERAGE(AV697:AV1193)</f>
        <v>10.515188405797097</v>
      </c>
      <c r="AW1194" s="227">
        <f t="shared" ref="AW1194" si="15">AVERAGE(AW697:AW1193)</f>
        <v>5.6016568047337261</v>
      </c>
      <c r="AX1194" s="227">
        <f t="shared" ref="AX1194" si="16">AVERAGE(AX697:AX1193)</f>
        <v>2.1742899408284031</v>
      </c>
      <c r="AY1194" s="227">
        <f t="shared" ref="AY1194" si="17">AVERAGE(AY697:AY1193)</f>
        <v>9.4652586206896565</v>
      </c>
      <c r="AZ1194" s="370"/>
    </row>
    <row r="1195" spans="2:52">
      <c r="B1195" s="315"/>
      <c r="C1195" s="315"/>
      <c r="D1195" s="315"/>
      <c r="E1195" s="315"/>
      <c r="F1195" s="315"/>
      <c r="G1195" s="315"/>
      <c r="H1195" s="315"/>
      <c r="I1195" s="315"/>
      <c r="J1195" s="315"/>
      <c r="K1195" s="315"/>
      <c r="L1195" s="315"/>
      <c r="M1195" s="315"/>
      <c r="N1195" s="315"/>
      <c r="O1195" s="315"/>
      <c r="R1195" s="315"/>
      <c r="X1195" s="315"/>
      <c r="Y1195" s="315"/>
      <c r="AF1195" s="315"/>
    </row>
    <row r="1196" spans="2:52">
      <c r="B1196" s="315"/>
      <c r="C1196" s="315"/>
      <c r="D1196" s="315"/>
      <c r="E1196" s="315"/>
      <c r="F1196" s="315"/>
      <c r="G1196" s="315"/>
      <c r="H1196" s="315"/>
      <c r="I1196" s="315"/>
      <c r="J1196" s="315"/>
      <c r="K1196" s="315"/>
      <c r="L1196" s="315"/>
      <c r="M1196" s="315"/>
      <c r="N1196" s="315"/>
      <c r="O1196" s="315"/>
      <c r="R1196" s="315"/>
      <c r="X1196" s="315"/>
      <c r="Y1196" s="315"/>
      <c r="AF1196" s="315"/>
    </row>
    <row r="1197" spans="2:52">
      <c r="B1197" s="315"/>
      <c r="C1197" s="315"/>
      <c r="D1197" s="315"/>
      <c r="E1197" s="315"/>
      <c r="F1197" s="315"/>
      <c r="G1197" s="315"/>
      <c r="H1197" s="315"/>
      <c r="I1197" s="315"/>
      <c r="J1197" s="315"/>
      <c r="K1197" s="315"/>
      <c r="L1197" s="315"/>
      <c r="M1197" s="315"/>
      <c r="N1197" s="315"/>
      <c r="O1197" s="315"/>
      <c r="R1197" s="315"/>
      <c r="X1197" s="315"/>
      <c r="Y1197" s="315"/>
      <c r="AF1197" s="315"/>
    </row>
    <row r="1198" spans="2:52">
      <c r="B1198" s="315"/>
      <c r="C1198" s="315"/>
      <c r="D1198" s="315"/>
      <c r="E1198" s="315"/>
      <c r="F1198" s="315"/>
      <c r="G1198" s="315"/>
      <c r="H1198" s="315"/>
      <c r="I1198" s="315"/>
      <c r="J1198" s="315"/>
      <c r="K1198" s="315"/>
      <c r="L1198" s="315"/>
      <c r="M1198" s="315"/>
      <c r="N1198" s="315"/>
      <c r="O1198" s="315"/>
      <c r="R1198" s="315"/>
      <c r="X1198" s="315"/>
      <c r="Y1198" s="315"/>
      <c r="AF1198" s="315"/>
    </row>
    <row r="1199" spans="2:52">
      <c r="B1199" s="315"/>
      <c r="C1199" s="315"/>
      <c r="D1199" s="315"/>
      <c r="E1199" s="315"/>
      <c r="F1199" s="315"/>
      <c r="G1199" s="315"/>
      <c r="H1199" s="315"/>
      <c r="I1199" s="315"/>
      <c r="J1199" s="315"/>
      <c r="K1199" s="315"/>
      <c r="L1199" s="315"/>
      <c r="M1199" s="315"/>
      <c r="N1199" s="315"/>
      <c r="O1199" s="315"/>
      <c r="R1199" s="315"/>
      <c r="X1199" s="315"/>
      <c r="Y1199" s="315"/>
      <c r="AF1199" s="315"/>
    </row>
    <row r="1200" spans="2:52">
      <c r="B1200" s="315"/>
      <c r="C1200" s="315"/>
      <c r="D1200" s="315"/>
      <c r="E1200" s="315"/>
      <c r="F1200" s="315"/>
      <c r="G1200" s="315"/>
      <c r="H1200" s="315"/>
      <c r="I1200" s="315"/>
      <c r="J1200" s="315"/>
      <c r="K1200" s="315"/>
      <c r="L1200" s="315"/>
      <c r="M1200" s="315"/>
      <c r="N1200" s="315"/>
      <c r="O1200" s="315"/>
      <c r="R1200" s="315"/>
      <c r="X1200" s="315"/>
      <c r="Y1200" s="315"/>
      <c r="AF1200" s="315"/>
    </row>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spans="1:1">
      <c r="A1473" s="315"/>
    </row>
    <row r="1474" spans="1:1">
      <c r="A1474" s="315"/>
    </row>
    <row r="1475" spans="1:1">
      <c r="A1475" s="315"/>
    </row>
    <row r="1476" spans="1:1">
      <c r="A1476" s="315"/>
    </row>
    <row r="1477" spans="1:1" hidden="1">
      <c r="A1477" s="315" t="s">
        <v>817</v>
      </c>
    </row>
    <row r="1478" spans="1:1">
      <c r="A1478" s="315"/>
    </row>
    <row r="1479" spans="1:1">
      <c r="A1479" s="315"/>
    </row>
    <row r="1480" spans="1:1">
      <c r="A1480" s="315"/>
    </row>
    <row r="1481" spans="1:1">
      <c r="A1481" s="315"/>
    </row>
    <row r="1482" spans="1:1">
      <c r="A1482" s="315"/>
    </row>
    <row r="1483" spans="1:1">
      <c r="A1483" s="315"/>
    </row>
    <row r="1484" spans="1:1">
      <c r="A1484" s="315"/>
    </row>
    <row r="1485" spans="1:1">
      <c r="A1485" s="315"/>
    </row>
    <row r="1486" spans="1:1">
      <c r="A1486" s="315"/>
    </row>
    <row r="1487" spans="1:1">
      <c r="A1487" s="315"/>
    </row>
    <row r="1488" spans="1:1">
      <c r="A1488" s="315"/>
    </row>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880"/>
  </sheetData>
  <mergeCells count="20">
    <mergeCell ref="U16:Z16"/>
    <mergeCell ref="A2:E3"/>
    <mergeCell ref="E16:J16"/>
    <mergeCell ref="H2:O3"/>
    <mergeCell ref="E396:J396"/>
    <mergeCell ref="M16:R16"/>
    <mergeCell ref="E695:J695"/>
    <mergeCell ref="AE396:AJ396"/>
    <mergeCell ref="AE695:AJ695"/>
    <mergeCell ref="M396:R396"/>
    <mergeCell ref="M695:R695"/>
    <mergeCell ref="U396:Z396"/>
    <mergeCell ref="U695:Z695"/>
    <mergeCell ref="AE16:AJ16"/>
    <mergeCell ref="AM16:AR16"/>
    <mergeCell ref="AM396:AR396"/>
    <mergeCell ref="AM695:AR695"/>
    <mergeCell ref="AU16:AZ16"/>
    <mergeCell ref="AU396:AZ396"/>
    <mergeCell ref="AU695:AZ695"/>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175"/>
  <sheetViews>
    <sheetView zoomScaleSheetLayoutView="40" zoomScalePageLayoutView="55" workbookViewId="0">
      <pane xSplit="1" topLeftCell="B1" activePane="topRight" state="frozen"/>
      <selection pane="topRight" activeCell="Z15" sqref="Z15"/>
    </sheetView>
  </sheetViews>
  <sheetFormatPr defaultColWidth="0" defaultRowHeight="14.4" zeroHeight="1"/>
  <cols>
    <col min="1" max="1" width="30.88671875" style="3" customWidth="1"/>
    <col min="2" max="2" width="18.88671875" style="4" customWidth="1"/>
    <col min="3" max="3" width="28.44140625" style="4" customWidth="1"/>
    <col min="4" max="5" width="18.88671875" style="4" customWidth="1"/>
    <col min="6" max="9" width="20.88671875" style="4" customWidth="1"/>
    <col min="10" max="10" width="25" style="4" customWidth="1"/>
    <col min="11" max="11" width="2.5546875" style="3" customWidth="1"/>
    <col min="12" max="12" width="20.88671875" style="30" customWidth="1"/>
    <col min="13" max="20" width="20.88671875" style="4" customWidth="1"/>
    <col min="21" max="21" width="2.5546875" style="3" customWidth="1"/>
    <col min="22" max="22" width="20.88671875" style="30" customWidth="1"/>
    <col min="23" max="30" width="20.88671875" style="4" customWidth="1"/>
    <col min="31" max="31" width="8.88671875" style="3" customWidth="1"/>
    <col min="34" max="36" width="0" style="4" hidden="1" customWidth="1"/>
    <col min="37" max="16382" width="8.88671875" style="4" hidden="1"/>
    <col min="16383" max="16384" width="8.88671875" hidden="1"/>
  </cols>
  <sheetData>
    <row r="1" spans="1:30" ht="15" thickBot="1">
      <c r="A1" s="316" t="s">
        <v>818</v>
      </c>
      <c r="B1" s="315"/>
      <c r="C1" s="315"/>
      <c r="D1" s="315"/>
      <c r="E1" s="315"/>
      <c r="F1" s="315"/>
      <c r="G1" s="361"/>
      <c r="H1" s="315"/>
      <c r="I1" s="315"/>
      <c r="J1" s="315"/>
      <c r="K1" s="315"/>
      <c r="L1" s="316" t="s">
        <v>819</v>
      </c>
      <c r="M1" s="361"/>
      <c r="N1" s="361"/>
      <c r="O1" s="315"/>
      <c r="P1" s="315"/>
      <c r="Q1" s="315"/>
      <c r="R1" s="315"/>
      <c r="S1" s="315"/>
      <c r="T1" s="315"/>
      <c r="U1" s="315"/>
      <c r="V1" s="316" t="s">
        <v>820</v>
      </c>
      <c r="W1" s="315"/>
      <c r="X1" s="315"/>
      <c r="Y1" s="315"/>
      <c r="Z1" s="315"/>
      <c r="AA1" s="315"/>
      <c r="AB1" s="315"/>
      <c r="AC1" s="315"/>
      <c r="AD1" s="315"/>
    </row>
    <row r="2" spans="1:30" ht="78" customHeight="1" thickBot="1">
      <c r="A2" s="495" t="s">
        <v>821</v>
      </c>
      <c r="B2" s="496"/>
      <c r="C2" s="496"/>
      <c r="D2" s="497"/>
      <c r="E2" s="375"/>
      <c r="F2" s="375"/>
      <c r="G2" s="375"/>
      <c r="H2" s="375"/>
      <c r="I2" s="315"/>
      <c r="J2" s="315"/>
      <c r="K2" s="315"/>
      <c r="L2" s="498" t="s">
        <v>822</v>
      </c>
      <c r="M2" s="499"/>
      <c r="N2" s="500"/>
      <c r="O2" s="320"/>
      <c r="P2" s="320"/>
      <c r="Q2" s="320"/>
      <c r="R2" s="315"/>
      <c r="S2" s="315"/>
      <c r="T2" s="315"/>
      <c r="U2" s="315"/>
      <c r="V2" s="498" t="s">
        <v>823</v>
      </c>
      <c r="W2" s="499"/>
      <c r="X2" s="499"/>
      <c r="Y2" s="500"/>
      <c r="Z2" s="320"/>
      <c r="AA2" s="320"/>
      <c r="AB2" s="320"/>
      <c r="AC2" s="315"/>
      <c r="AD2" s="315"/>
    </row>
    <row r="3" spans="1:30">
      <c r="A3" s="376"/>
      <c r="B3" s="376"/>
      <c r="C3" s="376"/>
      <c r="D3" s="376"/>
      <c r="E3" s="375"/>
      <c r="F3" s="375"/>
      <c r="G3" s="375"/>
      <c r="H3" s="375"/>
      <c r="I3" s="315"/>
      <c r="J3" s="315"/>
      <c r="K3" s="315"/>
      <c r="L3" s="377"/>
      <c r="M3" s="319"/>
      <c r="N3" s="319"/>
      <c r="O3" s="320"/>
      <c r="P3" s="320"/>
      <c r="Q3" s="320"/>
      <c r="R3" s="315"/>
      <c r="S3" s="315"/>
      <c r="T3" s="315"/>
      <c r="U3" s="315"/>
      <c r="V3" s="377"/>
      <c r="W3" s="319"/>
      <c r="X3" s="319"/>
      <c r="Y3" s="319"/>
      <c r="Z3" s="320"/>
      <c r="AA3" s="320"/>
      <c r="AB3" s="320"/>
      <c r="AC3" s="315"/>
      <c r="AD3" s="315"/>
    </row>
    <row r="4" spans="1:30">
      <c r="A4" s="5" t="s">
        <v>14</v>
      </c>
      <c r="B4" s="31"/>
      <c r="C4" s="31"/>
      <c r="D4" s="31"/>
      <c r="E4" s="31"/>
      <c r="F4" s="5"/>
      <c r="G4" s="5"/>
      <c r="H4" s="5"/>
      <c r="I4" s="315"/>
      <c r="J4" s="315"/>
      <c r="K4" s="315"/>
      <c r="L4" s="325" t="s">
        <v>824</v>
      </c>
      <c r="M4" s="315"/>
      <c r="N4" s="315"/>
      <c r="O4" s="315"/>
      <c r="P4" s="315"/>
      <c r="Q4" s="315"/>
      <c r="R4" s="315"/>
      <c r="S4" s="315"/>
      <c r="T4" s="315"/>
      <c r="U4" s="315"/>
      <c r="V4" s="325" t="s">
        <v>825</v>
      </c>
      <c r="W4" s="315"/>
      <c r="X4" s="315"/>
      <c r="Y4" s="315"/>
      <c r="Z4" s="315"/>
      <c r="AA4" s="315"/>
      <c r="AB4" s="315"/>
      <c r="AC4" s="315"/>
      <c r="AD4" s="315"/>
    </row>
    <row r="5" spans="1:30">
      <c r="A5" s="315"/>
      <c r="B5" s="315"/>
      <c r="C5" s="315"/>
      <c r="D5" s="315"/>
      <c r="E5" s="315"/>
      <c r="F5" s="315"/>
      <c r="G5" s="315"/>
      <c r="H5" s="315"/>
      <c r="I5" s="315"/>
      <c r="J5" s="315"/>
      <c r="K5" s="315"/>
      <c r="L5" s="325"/>
      <c r="M5" s="315"/>
      <c r="N5" s="315"/>
      <c r="O5" s="315"/>
      <c r="P5" s="315"/>
      <c r="Q5" s="315"/>
      <c r="R5" s="315"/>
      <c r="S5" s="315"/>
      <c r="T5" s="315"/>
      <c r="U5" s="315"/>
      <c r="V5" s="325"/>
      <c r="W5" s="315"/>
      <c r="X5" s="315"/>
      <c r="Y5" s="315"/>
      <c r="Z5" s="315"/>
      <c r="AA5" s="315"/>
      <c r="AB5" s="315"/>
      <c r="AC5" s="315"/>
      <c r="AD5" s="315"/>
    </row>
    <row r="6" spans="1:30">
      <c r="A6" s="315" t="s">
        <v>710</v>
      </c>
      <c r="B6" s="315"/>
      <c r="C6" s="315"/>
      <c r="D6" s="315"/>
      <c r="E6" s="315"/>
      <c r="F6" s="315"/>
      <c r="G6" s="315"/>
      <c r="H6" s="315"/>
      <c r="I6" s="315"/>
      <c r="J6" s="315"/>
      <c r="K6" s="315"/>
      <c r="L6" s="325"/>
      <c r="M6" s="315"/>
      <c r="N6" s="315"/>
      <c r="O6" s="315"/>
      <c r="P6" s="315"/>
      <c r="Q6" s="315"/>
      <c r="R6" s="315"/>
      <c r="S6" s="315"/>
      <c r="T6" s="315"/>
      <c r="U6" s="315"/>
      <c r="V6" s="328" t="s">
        <v>18</v>
      </c>
      <c r="W6" s="315" t="s">
        <v>826</v>
      </c>
      <c r="X6" s="315"/>
      <c r="Y6" s="315"/>
      <c r="Z6" s="315"/>
      <c r="AA6" s="315"/>
      <c r="AB6" s="315"/>
      <c r="AC6" s="315"/>
      <c r="AD6" s="315"/>
    </row>
    <row r="7" spans="1:30">
      <c r="A7" s="315"/>
      <c r="B7" s="315"/>
      <c r="C7" s="315"/>
      <c r="D7" s="315"/>
      <c r="E7" s="315"/>
      <c r="F7" s="315"/>
      <c r="G7" s="315"/>
      <c r="H7" s="315"/>
      <c r="I7" s="315"/>
      <c r="J7" s="315"/>
      <c r="K7" s="315"/>
      <c r="M7" s="315"/>
      <c r="N7" s="315"/>
      <c r="O7" s="315"/>
      <c r="P7" s="315"/>
      <c r="Q7" s="315"/>
      <c r="R7" s="315"/>
      <c r="S7" s="315"/>
      <c r="T7" s="315"/>
      <c r="U7" s="315"/>
      <c r="V7" s="325"/>
      <c r="W7" s="315" t="s">
        <v>827</v>
      </c>
      <c r="X7" s="315"/>
      <c r="Y7" s="315"/>
      <c r="Z7" s="315"/>
      <c r="AA7" s="315"/>
      <c r="AB7" s="315"/>
      <c r="AC7" s="315"/>
      <c r="AD7" s="315"/>
    </row>
    <row r="8" spans="1:30">
      <c r="A8" s="315"/>
      <c r="B8" s="315"/>
      <c r="C8" s="315"/>
      <c r="D8" s="315"/>
      <c r="E8" s="315"/>
      <c r="F8" s="315"/>
      <c r="G8" s="315"/>
      <c r="H8" s="315"/>
      <c r="I8" s="315"/>
      <c r="J8" s="315"/>
      <c r="K8" s="315"/>
      <c r="L8" s="325"/>
      <c r="M8" s="315"/>
      <c r="N8" s="315"/>
      <c r="O8" s="315"/>
      <c r="P8" s="315"/>
      <c r="Q8" s="315"/>
      <c r="R8" s="315"/>
      <c r="S8" s="315"/>
      <c r="T8" s="315"/>
      <c r="U8" s="315"/>
      <c r="V8" s="325"/>
      <c r="W8" s="315" t="s">
        <v>828</v>
      </c>
      <c r="X8" s="315"/>
      <c r="Y8" s="315"/>
      <c r="Z8" s="315"/>
      <c r="AA8" s="315"/>
      <c r="AB8" s="315"/>
      <c r="AC8" s="315"/>
      <c r="AD8" s="315"/>
    </row>
    <row r="9" spans="1:30">
      <c r="A9" s="315"/>
      <c r="B9" s="315"/>
      <c r="C9" s="315"/>
      <c r="D9" s="315"/>
      <c r="E9" s="315"/>
      <c r="F9" s="315"/>
      <c r="G9" s="315"/>
      <c r="H9" s="315"/>
      <c r="I9" s="315"/>
      <c r="J9" s="331" t="s">
        <v>28</v>
      </c>
      <c r="K9" s="315"/>
      <c r="L9" s="325"/>
      <c r="M9" s="315"/>
      <c r="N9" s="315"/>
      <c r="O9" s="315"/>
      <c r="P9" s="315"/>
      <c r="Q9" s="315"/>
      <c r="R9" s="315"/>
      <c r="S9" s="315"/>
      <c r="T9" s="331" t="s">
        <v>28</v>
      </c>
      <c r="U9" s="315"/>
      <c r="V9" s="325"/>
      <c r="W9" s="315"/>
      <c r="X9" s="315"/>
      <c r="Y9" s="315"/>
      <c r="Z9" s="315"/>
      <c r="AA9" s="315"/>
      <c r="AB9" s="315"/>
      <c r="AC9" s="315"/>
      <c r="AD9" s="315"/>
    </row>
    <row r="10" spans="1:30">
      <c r="A10" s="378" t="str">
        <f>Arrearages!A16</f>
        <v>Atlantic City Electric</v>
      </c>
      <c r="B10" s="315"/>
      <c r="C10" s="315"/>
      <c r="D10" s="315"/>
      <c r="E10" s="315"/>
      <c r="F10" s="315"/>
      <c r="H10" s="315"/>
      <c r="I10" s="315"/>
      <c r="K10" s="315"/>
      <c r="L10" s="325"/>
      <c r="M10" s="315"/>
      <c r="N10" s="315"/>
      <c r="O10" s="315"/>
      <c r="U10" s="315"/>
      <c r="V10" s="325"/>
      <c r="W10" s="315"/>
      <c r="AB10" s="315"/>
      <c r="AC10" s="315"/>
      <c r="AD10" s="315"/>
    </row>
    <row r="11" spans="1:30" ht="66">
      <c r="A11" s="342" t="s">
        <v>829</v>
      </c>
      <c r="B11" s="33" t="s">
        <v>830</v>
      </c>
      <c r="C11" s="33" t="s">
        <v>35</v>
      </c>
      <c r="D11" s="33" t="s">
        <v>36</v>
      </c>
      <c r="E11" s="33" t="s">
        <v>37</v>
      </c>
      <c r="F11" s="34" t="s">
        <v>831</v>
      </c>
      <c r="G11" s="34" t="s">
        <v>832</v>
      </c>
      <c r="H11" s="34" t="s">
        <v>833</v>
      </c>
      <c r="I11" s="34" t="s">
        <v>834</v>
      </c>
      <c r="J11" s="34" t="s">
        <v>835</v>
      </c>
      <c r="K11" s="341"/>
      <c r="L11" s="34" t="s">
        <v>836</v>
      </c>
      <c r="M11" s="34" t="s">
        <v>837</v>
      </c>
      <c r="N11" s="34" t="s">
        <v>838</v>
      </c>
      <c r="O11" s="34" t="s">
        <v>839</v>
      </c>
      <c r="P11" s="34" t="s">
        <v>840</v>
      </c>
      <c r="Q11" s="34" t="s">
        <v>841</v>
      </c>
      <c r="R11" s="34" t="s">
        <v>842</v>
      </c>
      <c r="S11" s="34" t="s">
        <v>843</v>
      </c>
      <c r="T11" s="34" t="s">
        <v>844</v>
      </c>
      <c r="U11" s="341"/>
      <c r="V11" s="34" t="s">
        <v>845</v>
      </c>
      <c r="W11" s="34" t="s">
        <v>846</v>
      </c>
      <c r="X11" s="34" t="s">
        <v>847</v>
      </c>
      <c r="Y11" s="34" t="s">
        <v>848</v>
      </c>
      <c r="Z11" s="34" t="s">
        <v>849</v>
      </c>
      <c r="AA11" s="34" t="s">
        <v>850</v>
      </c>
      <c r="AB11" s="34" t="s">
        <v>851</v>
      </c>
      <c r="AC11" s="34" t="s">
        <v>852</v>
      </c>
      <c r="AD11" s="34" t="s">
        <v>853</v>
      </c>
    </row>
    <row r="12" spans="1:30">
      <c r="A12" s="315"/>
      <c r="B12" s="9"/>
      <c r="C12" s="9" t="s">
        <v>633</v>
      </c>
      <c r="D12" s="9"/>
      <c r="E12" s="9">
        <v>8201</v>
      </c>
      <c r="F12" s="9">
        <v>1</v>
      </c>
      <c r="G12" s="232"/>
      <c r="H12" s="232">
        <v>605.29</v>
      </c>
      <c r="I12" s="232">
        <v>605.29</v>
      </c>
      <c r="J12" s="9"/>
      <c r="K12" s="315"/>
      <c r="L12" s="366">
        <v>1</v>
      </c>
      <c r="M12" s="232"/>
      <c r="N12" s="232"/>
      <c r="O12" s="9"/>
      <c r="P12" s="232"/>
      <c r="Q12" s="232"/>
      <c r="R12" s="9">
        <v>1</v>
      </c>
      <c r="S12" s="232">
        <v>605.29</v>
      </c>
      <c r="T12" s="232">
        <v>605.29</v>
      </c>
      <c r="U12" s="315"/>
    </row>
    <row r="13" spans="1:30">
      <c r="A13" s="315"/>
      <c r="B13" s="9"/>
      <c r="C13" s="9" t="s">
        <v>634</v>
      </c>
      <c r="D13" s="9"/>
      <c r="E13" s="9">
        <v>8234</v>
      </c>
      <c r="F13" s="9">
        <v>5</v>
      </c>
      <c r="G13" s="232"/>
      <c r="H13" s="232">
        <v>3698.17</v>
      </c>
      <c r="I13" s="232">
        <v>739.63</v>
      </c>
      <c r="J13" s="9"/>
      <c r="K13" s="315"/>
      <c r="L13" s="366">
        <v>5</v>
      </c>
      <c r="M13" s="232"/>
      <c r="N13" s="232"/>
      <c r="O13" s="9"/>
      <c r="P13" s="232"/>
      <c r="Q13" s="232"/>
      <c r="R13" s="9">
        <v>5</v>
      </c>
      <c r="S13" s="232">
        <v>3698.17</v>
      </c>
      <c r="T13" s="232">
        <v>739.63</v>
      </c>
      <c r="U13" s="315"/>
    </row>
    <row r="14" spans="1:30">
      <c r="A14" s="315"/>
      <c r="B14" s="9"/>
      <c r="C14" s="9" t="s">
        <v>854</v>
      </c>
      <c r="D14" s="9"/>
      <c r="E14" s="9">
        <v>8326</v>
      </c>
      <c r="F14" s="9">
        <v>1</v>
      </c>
      <c r="G14" s="232"/>
      <c r="H14" s="232">
        <v>395.01</v>
      </c>
      <c r="I14" s="232">
        <v>395.01</v>
      </c>
      <c r="J14" s="9"/>
      <c r="K14" s="315"/>
      <c r="L14" s="366">
        <v>1</v>
      </c>
      <c r="M14" s="232"/>
      <c r="N14" s="232"/>
      <c r="O14" s="9"/>
      <c r="P14" s="232"/>
      <c r="Q14" s="232"/>
      <c r="R14" s="9">
        <v>1</v>
      </c>
      <c r="S14" s="232">
        <v>395.01</v>
      </c>
      <c r="T14" s="232">
        <v>395.01</v>
      </c>
      <c r="U14" s="315"/>
    </row>
    <row r="15" spans="1:30">
      <c r="A15" s="315"/>
      <c r="B15" s="9"/>
      <c r="C15" s="9" t="s">
        <v>53</v>
      </c>
      <c r="D15" s="9"/>
      <c r="E15" s="9">
        <v>8201</v>
      </c>
      <c r="F15" s="9">
        <v>194</v>
      </c>
      <c r="G15" s="232">
        <v>114.53048043530499</v>
      </c>
      <c r="H15" s="232">
        <v>199733.34</v>
      </c>
      <c r="I15" s="232">
        <v>1029.55</v>
      </c>
      <c r="J15" s="9">
        <v>11.7</v>
      </c>
      <c r="K15" s="315"/>
      <c r="L15" s="366">
        <v>147</v>
      </c>
      <c r="M15" s="232">
        <v>59807.47</v>
      </c>
      <c r="N15" s="232">
        <v>1272.5</v>
      </c>
      <c r="O15" s="9"/>
      <c r="P15" s="232"/>
      <c r="Q15" s="232"/>
      <c r="R15" s="9">
        <v>194</v>
      </c>
      <c r="S15" s="232">
        <v>199733.34</v>
      </c>
      <c r="T15" s="232">
        <v>1029.55</v>
      </c>
      <c r="U15" s="315"/>
    </row>
    <row r="16" spans="1:30">
      <c r="A16" s="315"/>
      <c r="B16" s="9"/>
      <c r="C16" s="9" t="s">
        <v>53</v>
      </c>
      <c r="D16" s="9"/>
      <c r="E16" s="9">
        <v>8205</v>
      </c>
      <c r="F16" s="9">
        <v>189</v>
      </c>
      <c r="G16" s="232">
        <v>140.86607336523099</v>
      </c>
      <c r="H16" s="232">
        <v>203175.64</v>
      </c>
      <c r="I16" s="232">
        <v>1075</v>
      </c>
      <c r="J16" s="9">
        <v>9.8157894736842106</v>
      </c>
      <c r="K16" s="315"/>
      <c r="L16" s="366">
        <v>139</v>
      </c>
      <c r="M16" s="232">
        <v>59344.34</v>
      </c>
      <c r="N16" s="232">
        <v>1186.8900000000001</v>
      </c>
      <c r="O16" s="9">
        <v>1</v>
      </c>
      <c r="P16" s="232">
        <v>152.35</v>
      </c>
      <c r="Q16" s="232">
        <v>152.35</v>
      </c>
      <c r="R16" s="9">
        <v>188</v>
      </c>
      <c r="S16" s="232">
        <v>203023.29</v>
      </c>
      <c r="T16" s="232">
        <v>1079.9100000000001</v>
      </c>
      <c r="U16" s="315"/>
    </row>
    <row r="17" spans="2:20">
      <c r="B17" s="9"/>
      <c r="C17" s="9" t="s">
        <v>57</v>
      </c>
      <c r="D17" s="9"/>
      <c r="E17" s="9">
        <v>8201</v>
      </c>
      <c r="F17" s="9">
        <v>34</v>
      </c>
      <c r="G17" s="232">
        <v>191.73578787878699</v>
      </c>
      <c r="H17" s="232">
        <v>37876.76</v>
      </c>
      <c r="I17" s="232">
        <v>1114.02</v>
      </c>
      <c r="J17" s="9">
        <v>11.4</v>
      </c>
      <c r="K17" s="315"/>
      <c r="L17" s="366">
        <v>25</v>
      </c>
      <c r="M17" s="232">
        <v>12799.77</v>
      </c>
      <c r="N17" s="232">
        <v>1422.2</v>
      </c>
      <c r="O17" s="9"/>
      <c r="P17" s="232"/>
      <c r="Q17" s="232"/>
      <c r="R17" s="9">
        <v>34</v>
      </c>
      <c r="S17" s="232">
        <v>37876.76</v>
      </c>
      <c r="T17" s="232">
        <v>1114.02</v>
      </c>
    </row>
    <row r="18" spans="2:20">
      <c r="B18" s="9"/>
      <c r="C18" s="9" t="s">
        <v>57</v>
      </c>
      <c r="D18" s="9"/>
      <c r="E18" s="9">
        <v>8205</v>
      </c>
      <c r="F18" s="9">
        <v>1</v>
      </c>
      <c r="G18" s="232"/>
      <c r="H18" s="232">
        <v>496.72</v>
      </c>
      <c r="I18" s="232">
        <v>496.72</v>
      </c>
      <c r="J18" s="9"/>
      <c r="K18" s="315"/>
      <c r="L18" s="366">
        <v>1</v>
      </c>
      <c r="M18" s="232"/>
      <c r="N18" s="232"/>
      <c r="O18" s="9"/>
      <c r="P18" s="232"/>
      <c r="Q18" s="232"/>
      <c r="R18" s="9">
        <v>1</v>
      </c>
      <c r="S18" s="232">
        <v>496.72</v>
      </c>
      <c r="T18" s="232">
        <v>496.72</v>
      </c>
    </row>
    <row r="19" spans="2:20">
      <c r="B19" s="9"/>
      <c r="C19" s="9" t="s">
        <v>58</v>
      </c>
      <c r="D19" s="9"/>
      <c r="E19" s="9">
        <v>8009</v>
      </c>
      <c r="F19" s="9">
        <v>13</v>
      </c>
      <c r="G19" s="232">
        <v>94.016666666666595</v>
      </c>
      <c r="H19" s="232">
        <v>16626.12</v>
      </c>
      <c r="I19" s="232">
        <v>1278.93</v>
      </c>
      <c r="J19" s="9">
        <v>10</v>
      </c>
      <c r="K19" s="315"/>
      <c r="L19" s="366">
        <v>9</v>
      </c>
      <c r="M19" s="232">
        <v>2919.32</v>
      </c>
      <c r="N19" s="232">
        <v>729.83</v>
      </c>
      <c r="O19" s="9"/>
      <c r="P19" s="232"/>
      <c r="Q19" s="232"/>
      <c r="R19" s="9">
        <v>13</v>
      </c>
      <c r="S19" s="232">
        <v>16626.12</v>
      </c>
      <c r="T19" s="232">
        <v>1278.93</v>
      </c>
    </row>
    <row r="20" spans="2:20">
      <c r="B20" s="9"/>
      <c r="C20" s="9" t="s">
        <v>62</v>
      </c>
      <c r="D20" s="9"/>
      <c r="E20" s="9">
        <v>8001</v>
      </c>
      <c r="F20" s="9">
        <v>30</v>
      </c>
      <c r="G20" s="232">
        <v>140.803392857142</v>
      </c>
      <c r="H20" s="232">
        <v>62403.13</v>
      </c>
      <c r="I20" s="232">
        <v>2080.1</v>
      </c>
      <c r="J20" s="9">
        <v>12.4285714285714</v>
      </c>
      <c r="K20" s="315"/>
      <c r="L20" s="366">
        <v>21</v>
      </c>
      <c r="M20" s="232">
        <v>17584.37</v>
      </c>
      <c r="N20" s="232">
        <v>1953.82</v>
      </c>
      <c r="O20" s="9"/>
      <c r="P20" s="232"/>
      <c r="Q20" s="232"/>
      <c r="R20" s="9">
        <v>30</v>
      </c>
      <c r="S20" s="232">
        <v>62403.13</v>
      </c>
      <c r="T20" s="232">
        <v>2080.1</v>
      </c>
    </row>
    <row r="21" spans="2:20">
      <c r="B21" s="9"/>
      <c r="C21" s="9" t="s">
        <v>71</v>
      </c>
      <c r="D21" s="9"/>
      <c r="E21" s="9">
        <v>8004</v>
      </c>
      <c r="F21" s="9">
        <v>198</v>
      </c>
      <c r="G21" s="232">
        <v>121.369545972545</v>
      </c>
      <c r="H21" s="232">
        <v>255826.93</v>
      </c>
      <c r="I21" s="232">
        <v>1292.06</v>
      </c>
      <c r="J21" s="9">
        <v>12.871794871794799</v>
      </c>
      <c r="K21" s="315"/>
      <c r="L21" s="366">
        <v>144</v>
      </c>
      <c r="M21" s="232">
        <v>84449.62</v>
      </c>
      <c r="N21" s="232">
        <v>1563.88</v>
      </c>
      <c r="O21" s="9"/>
      <c r="P21" s="232"/>
      <c r="Q21" s="232"/>
      <c r="R21" s="9">
        <v>198</v>
      </c>
      <c r="S21" s="232">
        <v>255826.93</v>
      </c>
      <c r="T21" s="232">
        <v>1292.06</v>
      </c>
    </row>
    <row r="22" spans="2:20">
      <c r="B22" s="9"/>
      <c r="C22" s="9" t="s">
        <v>73</v>
      </c>
      <c r="D22" s="9"/>
      <c r="E22" s="9">
        <v>8401</v>
      </c>
      <c r="F22" s="9">
        <v>707</v>
      </c>
      <c r="G22" s="232">
        <v>98.949387501387406</v>
      </c>
      <c r="H22" s="232">
        <v>745735.68000000005</v>
      </c>
      <c r="I22" s="232">
        <v>1054.79</v>
      </c>
      <c r="J22" s="9">
        <v>11.698224852071</v>
      </c>
      <c r="K22" s="315"/>
      <c r="L22" s="366">
        <v>471</v>
      </c>
      <c r="M22" s="232">
        <v>261082.97</v>
      </c>
      <c r="N22" s="232">
        <v>1106.28</v>
      </c>
      <c r="O22" s="9">
        <v>3</v>
      </c>
      <c r="P22" s="232">
        <v>475.33</v>
      </c>
      <c r="Q22" s="232">
        <v>158.44</v>
      </c>
      <c r="R22" s="9">
        <v>704</v>
      </c>
      <c r="S22" s="232">
        <v>745260.35</v>
      </c>
      <c r="T22" s="232">
        <v>1058.6099999999999</v>
      </c>
    </row>
    <row r="23" spans="2:20">
      <c r="B23" s="9"/>
      <c r="C23" s="9" t="s">
        <v>80</v>
      </c>
      <c r="D23" s="9"/>
      <c r="E23" s="9">
        <v>8085</v>
      </c>
      <c r="F23" s="9">
        <v>2</v>
      </c>
      <c r="G23" s="232">
        <v>37.923888888888797</v>
      </c>
      <c r="H23" s="232">
        <v>2324.86</v>
      </c>
      <c r="I23" s="232">
        <v>1162.43</v>
      </c>
      <c r="J23" s="9">
        <v>19</v>
      </c>
      <c r="K23" s="315"/>
      <c r="L23" s="366"/>
      <c r="M23" s="232">
        <v>2324.86</v>
      </c>
      <c r="N23" s="232">
        <v>1162.43</v>
      </c>
      <c r="O23" s="9"/>
      <c r="P23" s="232"/>
      <c r="Q23" s="232"/>
      <c r="R23" s="9">
        <v>2</v>
      </c>
      <c r="S23" s="232">
        <v>2324.86</v>
      </c>
      <c r="T23" s="232">
        <v>1162.43</v>
      </c>
    </row>
    <row r="24" spans="2:20">
      <c r="B24" s="9"/>
      <c r="C24" s="9" t="s">
        <v>82</v>
      </c>
      <c r="D24" s="9"/>
      <c r="E24" s="9">
        <v>8028</v>
      </c>
      <c r="F24" s="9">
        <v>3</v>
      </c>
      <c r="G24" s="232"/>
      <c r="H24" s="232">
        <v>997.01</v>
      </c>
      <c r="I24" s="232">
        <v>332.34</v>
      </c>
      <c r="J24" s="9"/>
      <c r="K24" s="315"/>
      <c r="L24" s="366">
        <v>3</v>
      </c>
      <c r="M24" s="232"/>
      <c r="N24" s="232"/>
      <c r="O24" s="9"/>
      <c r="P24" s="232"/>
      <c r="Q24" s="232"/>
      <c r="R24" s="9">
        <v>3</v>
      </c>
      <c r="S24" s="232">
        <v>997.01</v>
      </c>
      <c r="T24" s="232">
        <v>332.34</v>
      </c>
    </row>
    <row r="25" spans="2:20">
      <c r="B25" s="9"/>
      <c r="C25" s="9" t="s">
        <v>85</v>
      </c>
      <c r="D25" s="9"/>
      <c r="E25" s="9">
        <v>8202</v>
      </c>
      <c r="F25" s="9">
        <v>11</v>
      </c>
      <c r="G25" s="232">
        <v>101.639636363636</v>
      </c>
      <c r="H25" s="232">
        <v>10381.6</v>
      </c>
      <c r="I25" s="232">
        <v>943.78</v>
      </c>
      <c r="J25" s="9">
        <v>9</v>
      </c>
      <c r="K25" s="315"/>
      <c r="L25" s="366">
        <v>9</v>
      </c>
      <c r="M25" s="232">
        <v>2022.35</v>
      </c>
      <c r="N25" s="232">
        <v>1011.18</v>
      </c>
      <c r="O25" s="9"/>
      <c r="P25" s="232"/>
      <c r="Q25" s="232"/>
      <c r="R25" s="9">
        <v>11</v>
      </c>
      <c r="S25" s="232">
        <v>10381.6</v>
      </c>
      <c r="T25" s="232">
        <v>943.78</v>
      </c>
    </row>
    <row r="26" spans="2:20">
      <c r="B26" s="9"/>
      <c r="C26" s="9" t="s">
        <v>90</v>
      </c>
      <c r="D26" s="9"/>
      <c r="E26" s="9">
        <v>8234</v>
      </c>
      <c r="F26" s="9">
        <v>166</v>
      </c>
      <c r="G26" s="232">
        <v>138.77537099098001</v>
      </c>
      <c r="H26" s="232">
        <v>217571.63</v>
      </c>
      <c r="I26" s="232">
        <v>1310.67</v>
      </c>
      <c r="J26" s="9">
        <v>10.1785714285714</v>
      </c>
      <c r="K26" s="315"/>
      <c r="L26" s="366">
        <v>127</v>
      </c>
      <c r="M26" s="232">
        <v>67718.63</v>
      </c>
      <c r="N26" s="232">
        <v>1736.38</v>
      </c>
      <c r="O26" s="9"/>
      <c r="P26" s="232"/>
      <c r="Q26" s="232"/>
      <c r="R26" s="9">
        <v>166</v>
      </c>
      <c r="S26" s="232">
        <v>217571.63</v>
      </c>
      <c r="T26" s="232">
        <v>1310.67</v>
      </c>
    </row>
    <row r="27" spans="2:20">
      <c r="B27" s="9"/>
      <c r="C27" s="9" t="s">
        <v>92</v>
      </c>
      <c r="D27" s="9"/>
      <c r="E27" s="9">
        <v>8005</v>
      </c>
      <c r="F27" s="9">
        <v>59</v>
      </c>
      <c r="G27" s="232">
        <v>103.96032047750199</v>
      </c>
      <c r="H27" s="232">
        <v>48694.77</v>
      </c>
      <c r="I27" s="232">
        <v>825.34</v>
      </c>
      <c r="J27" s="9">
        <v>9.6363636363636296</v>
      </c>
      <c r="K27" s="315"/>
      <c r="L27" s="366">
        <v>46</v>
      </c>
      <c r="M27" s="232">
        <v>11539.93</v>
      </c>
      <c r="N27" s="232">
        <v>887.69</v>
      </c>
      <c r="O27" s="9"/>
      <c r="P27" s="232"/>
      <c r="Q27" s="232"/>
      <c r="R27" s="9">
        <v>59</v>
      </c>
      <c r="S27" s="232">
        <v>48694.77</v>
      </c>
      <c r="T27" s="232">
        <v>825.34</v>
      </c>
    </row>
    <row r="28" spans="2:20">
      <c r="B28" s="9"/>
      <c r="C28" s="9" t="s">
        <v>92</v>
      </c>
      <c r="D28" s="9"/>
      <c r="E28" s="9">
        <v>8006</v>
      </c>
      <c r="F28" s="9">
        <v>2</v>
      </c>
      <c r="G28" s="232"/>
      <c r="H28" s="232">
        <v>586.47</v>
      </c>
      <c r="I28" s="232">
        <v>293.24</v>
      </c>
      <c r="J28" s="9"/>
      <c r="K28" s="315"/>
      <c r="L28" s="366">
        <v>2</v>
      </c>
      <c r="M28" s="232"/>
      <c r="N28" s="232"/>
      <c r="O28" s="9"/>
      <c r="P28" s="232"/>
      <c r="Q28" s="232"/>
      <c r="R28" s="9">
        <v>2</v>
      </c>
      <c r="S28" s="232">
        <v>586.47</v>
      </c>
      <c r="T28" s="232">
        <v>293.24</v>
      </c>
    </row>
    <row r="29" spans="2:20">
      <c r="B29" s="9"/>
      <c r="C29" s="9" t="s">
        <v>92</v>
      </c>
      <c r="D29" s="9"/>
      <c r="E29" s="9">
        <v>8008</v>
      </c>
      <c r="F29" s="9">
        <v>1</v>
      </c>
      <c r="G29" s="232"/>
      <c r="H29" s="232">
        <v>986.1</v>
      </c>
      <c r="I29" s="232">
        <v>986.1</v>
      </c>
      <c r="J29" s="9"/>
      <c r="K29" s="315"/>
      <c r="L29" s="366">
        <v>1</v>
      </c>
      <c r="M29" s="232"/>
      <c r="N29" s="232"/>
      <c r="O29" s="9"/>
      <c r="P29" s="232"/>
      <c r="Q29" s="232"/>
      <c r="R29" s="9">
        <v>1</v>
      </c>
      <c r="S29" s="232">
        <v>986.1</v>
      </c>
      <c r="T29" s="232">
        <v>986.1</v>
      </c>
    </row>
    <row r="30" spans="2:20">
      <c r="B30" s="9"/>
      <c r="C30" s="9" t="s">
        <v>97</v>
      </c>
      <c r="D30" s="9"/>
      <c r="E30" s="9">
        <v>8080</v>
      </c>
      <c r="F30" s="9">
        <v>13</v>
      </c>
      <c r="G30" s="232">
        <v>56.648333333333298</v>
      </c>
      <c r="H30" s="232">
        <v>17270.47</v>
      </c>
      <c r="I30" s="232">
        <v>1328.5</v>
      </c>
      <c r="J30" s="9">
        <v>7</v>
      </c>
      <c r="K30" s="315"/>
      <c r="L30" s="366">
        <v>11</v>
      </c>
      <c r="M30" s="232">
        <v>3093.05</v>
      </c>
      <c r="N30" s="232">
        <v>1546.53</v>
      </c>
      <c r="O30" s="9"/>
      <c r="P30" s="232"/>
      <c r="Q30" s="232"/>
      <c r="R30" s="9">
        <v>13</v>
      </c>
      <c r="S30" s="232">
        <v>17270.47</v>
      </c>
      <c r="T30" s="232">
        <v>1328.5</v>
      </c>
    </row>
    <row r="31" spans="2:20">
      <c r="B31" s="9"/>
      <c r="C31" s="9" t="s">
        <v>103</v>
      </c>
      <c r="D31" s="9"/>
      <c r="E31" s="9">
        <v>8008</v>
      </c>
      <c r="F31" s="9">
        <v>20</v>
      </c>
      <c r="G31" s="232">
        <v>114.748527777777</v>
      </c>
      <c r="H31" s="232">
        <v>22916.13</v>
      </c>
      <c r="I31" s="232">
        <v>1145.81</v>
      </c>
      <c r="J31" s="9">
        <v>15.4</v>
      </c>
      <c r="K31" s="315"/>
      <c r="L31" s="366">
        <v>15</v>
      </c>
      <c r="M31" s="232">
        <v>10554.03</v>
      </c>
      <c r="N31" s="232">
        <v>2110.81</v>
      </c>
      <c r="O31" s="9"/>
      <c r="P31" s="232"/>
      <c r="Q31" s="232"/>
      <c r="R31" s="9">
        <v>20</v>
      </c>
      <c r="S31" s="232">
        <v>22916.13</v>
      </c>
      <c r="T31" s="232">
        <v>1145.81</v>
      </c>
    </row>
    <row r="32" spans="2:20">
      <c r="B32" s="9"/>
      <c r="C32" s="9" t="s">
        <v>108</v>
      </c>
      <c r="D32" s="9"/>
      <c r="E32" s="9">
        <v>8050</v>
      </c>
      <c r="F32" s="9">
        <v>38</v>
      </c>
      <c r="G32" s="232">
        <v>74.854848484848503</v>
      </c>
      <c r="H32" s="232">
        <v>34664.22</v>
      </c>
      <c r="I32" s="232">
        <v>912.22</v>
      </c>
      <c r="J32" s="9">
        <v>18.75</v>
      </c>
      <c r="K32" s="315"/>
      <c r="L32" s="366">
        <v>28</v>
      </c>
      <c r="M32" s="232">
        <v>14234.07</v>
      </c>
      <c r="N32" s="232">
        <v>1423.41</v>
      </c>
      <c r="O32" s="9"/>
      <c r="P32" s="232"/>
      <c r="Q32" s="232"/>
      <c r="R32" s="9">
        <v>38</v>
      </c>
      <c r="S32" s="232">
        <v>34664.22</v>
      </c>
      <c r="T32" s="232">
        <v>912.22</v>
      </c>
    </row>
    <row r="33" spans="2:20">
      <c r="B33" s="9"/>
      <c r="C33" s="9" t="s">
        <v>113</v>
      </c>
      <c r="D33" s="9"/>
      <c r="E33" s="9">
        <v>8223</v>
      </c>
      <c r="F33" s="9">
        <v>2</v>
      </c>
      <c r="G33" s="232"/>
      <c r="H33" s="232">
        <v>3814.58</v>
      </c>
      <c r="I33" s="232">
        <v>1907.29</v>
      </c>
      <c r="J33" s="9"/>
      <c r="K33" s="315"/>
      <c r="L33" s="366">
        <v>1</v>
      </c>
      <c r="M33" s="232">
        <v>1106.8499999999999</v>
      </c>
      <c r="N33" s="232">
        <v>1106.8499999999999</v>
      </c>
      <c r="O33" s="9"/>
      <c r="P33" s="232"/>
      <c r="Q33" s="232"/>
      <c r="R33" s="9">
        <v>2</v>
      </c>
      <c r="S33" s="232">
        <v>3814.58</v>
      </c>
      <c r="T33" s="232">
        <v>1907.29</v>
      </c>
    </row>
    <row r="34" spans="2:20">
      <c r="B34" s="9"/>
      <c r="C34" s="9" t="s">
        <v>115</v>
      </c>
      <c r="D34" s="9"/>
      <c r="E34" s="9">
        <v>8330</v>
      </c>
      <c r="F34" s="9">
        <v>15</v>
      </c>
      <c r="G34" s="232">
        <v>142.55476190476099</v>
      </c>
      <c r="H34" s="232">
        <v>15424.32</v>
      </c>
      <c r="I34" s="232">
        <v>1028.29</v>
      </c>
      <c r="J34" s="9">
        <v>11.1428571428571</v>
      </c>
      <c r="K34" s="315"/>
      <c r="L34" s="366">
        <v>8</v>
      </c>
      <c r="M34" s="232">
        <v>9630.25</v>
      </c>
      <c r="N34" s="232">
        <v>1375.75</v>
      </c>
      <c r="O34" s="9"/>
      <c r="P34" s="232"/>
      <c r="Q34" s="232"/>
      <c r="R34" s="9">
        <v>15</v>
      </c>
      <c r="S34" s="232">
        <v>15424.32</v>
      </c>
      <c r="T34" s="232">
        <v>1028.29</v>
      </c>
    </row>
    <row r="35" spans="2:20">
      <c r="B35" s="9"/>
      <c r="C35" s="9" t="s">
        <v>116</v>
      </c>
      <c r="D35" s="9"/>
      <c r="E35" s="9">
        <v>8270</v>
      </c>
      <c r="F35" s="9">
        <v>14</v>
      </c>
      <c r="G35" s="232">
        <v>97.617222222222196</v>
      </c>
      <c r="H35" s="232">
        <v>15384.37</v>
      </c>
      <c r="I35" s="232">
        <v>1098.8800000000001</v>
      </c>
      <c r="J35" s="9">
        <v>9</v>
      </c>
      <c r="K35" s="315"/>
      <c r="L35" s="366">
        <v>11</v>
      </c>
      <c r="M35" s="232">
        <v>2413.34</v>
      </c>
      <c r="N35" s="232">
        <v>804.45</v>
      </c>
      <c r="O35" s="9"/>
      <c r="P35" s="232"/>
      <c r="Q35" s="232"/>
      <c r="R35" s="9">
        <v>14</v>
      </c>
      <c r="S35" s="232">
        <v>15384.37</v>
      </c>
      <c r="T35" s="232">
        <v>1098.8800000000001</v>
      </c>
    </row>
    <row r="36" spans="2:20">
      <c r="B36" s="9"/>
      <c r="C36" s="9" t="s">
        <v>118</v>
      </c>
      <c r="D36" s="9"/>
      <c r="E36" s="9">
        <v>8009</v>
      </c>
      <c r="F36" s="9">
        <v>161</v>
      </c>
      <c r="G36" s="232">
        <v>127.86390245043</v>
      </c>
      <c r="H36" s="232">
        <v>188493.91</v>
      </c>
      <c r="I36" s="232">
        <v>1170.77</v>
      </c>
      <c r="J36" s="9">
        <v>13.370370370370299</v>
      </c>
      <c r="K36" s="315"/>
      <c r="L36" s="366">
        <v>123</v>
      </c>
      <c r="M36" s="232">
        <v>52972.46</v>
      </c>
      <c r="N36" s="232">
        <v>1394.01</v>
      </c>
      <c r="O36" s="9"/>
      <c r="P36" s="232"/>
      <c r="Q36" s="232"/>
      <c r="R36" s="9">
        <v>161</v>
      </c>
      <c r="S36" s="232">
        <v>188493.91</v>
      </c>
      <c r="T36" s="232">
        <v>1170.77</v>
      </c>
    </row>
    <row r="37" spans="2:20">
      <c r="B37" s="9"/>
      <c r="C37" s="9" t="s">
        <v>125</v>
      </c>
      <c r="D37" s="9"/>
      <c r="E37" s="9">
        <v>8012</v>
      </c>
      <c r="F37" s="9">
        <v>115</v>
      </c>
      <c r="G37" s="232">
        <v>89.169431818181806</v>
      </c>
      <c r="H37" s="232">
        <v>86165.06</v>
      </c>
      <c r="I37" s="232">
        <v>749.26</v>
      </c>
      <c r="J37" s="9">
        <v>10.346153846153801</v>
      </c>
      <c r="K37" s="315"/>
      <c r="L37" s="366">
        <v>80</v>
      </c>
      <c r="M37" s="232">
        <v>29740.28</v>
      </c>
      <c r="N37" s="232">
        <v>849.72</v>
      </c>
      <c r="O37" s="9"/>
      <c r="P37" s="232"/>
      <c r="Q37" s="232"/>
      <c r="R37" s="9">
        <v>115</v>
      </c>
      <c r="S37" s="232">
        <v>86165.06</v>
      </c>
      <c r="T37" s="232">
        <v>749.26</v>
      </c>
    </row>
    <row r="38" spans="2:20">
      <c r="B38" s="9"/>
      <c r="C38" s="9" t="s">
        <v>125</v>
      </c>
      <c r="D38" s="9"/>
      <c r="E38" s="9">
        <v>8081</v>
      </c>
      <c r="F38" s="9">
        <v>1</v>
      </c>
      <c r="G38" s="232"/>
      <c r="H38" s="232">
        <v>511.49</v>
      </c>
      <c r="I38" s="232">
        <v>511.49</v>
      </c>
      <c r="J38" s="9"/>
      <c r="K38" s="315"/>
      <c r="L38" s="366">
        <v>1</v>
      </c>
      <c r="M38" s="232"/>
      <c r="N38" s="232"/>
      <c r="O38" s="9"/>
      <c r="P38" s="232"/>
      <c r="Q38" s="232"/>
      <c r="R38" s="9">
        <v>1</v>
      </c>
      <c r="S38" s="232">
        <v>511.49</v>
      </c>
      <c r="T38" s="232">
        <v>511.49</v>
      </c>
    </row>
    <row r="39" spans="2:20">
      <c r="B39" s="9"/>
      <c r="C39" s="9" t="s">
        <v>126</v>
      </c>
      <c r="D39" s="9"/>
      <c r="E39" s="9">
        <v>8037</v>
      </c>
      <c r="F39" s="9">
        <v>20</v>
      </c>
      <c r="G39" s="232"/>
      <c r="H39" s="232">
        <v>22651.29</v>
      </c>
      <c r="I39" s="232">
        <v>1132.56</v>
      </c>
      <c r="J39" s="9"/>
      <c r="K39" s="315"/>
      <c r="L39" s="366">
        <v>18</v>
      </c>
      <c r="M39" s="232">
        <v>3021.81</v>
      </c>
      <c r="N39" s="232">
        <v>1510.91</v>
      </c>
      <c r="O39" s="9"/>
      <c r="P39" s="232"/>
      <c r="Q39" s="232"/>
      <c r="R39" s="9">
        <v>20</v>
      </c>
      <c r="S39" s="232">
        <v>22651.29</v>
      </c>
      <c r="T39" s="232">
        <v>1132.56</v>
      </c>
    </row>
    <row r="40" spans="2:20">
      <c r="B40" s="9"/>
      <c r="C40" s="9" t="s">
        <v>128</v>
      </c>
      <c r="D40" s="9"/>
      <c r="E40" s="9">
        <v>8037</v>
      </c>
      <c r="F40" s="9">
        <v>4</v>
      </c>
      <c r="G40" s="232">
        <v>454.85833333333301</v>
      </c>
      <c r="H40" s="232">
        <v>9051.18</v>
      </c>
      <c r="I40" s="232">
        <v>2262.8000000000002</v>
      </c>
      <c r="J40" s="9">
        <v>13</v>
      </c>
      <c r="K40" s="315"/>
      <c r="L40" s="366">
        <v>2</v>
      </c>
      <c r="M40" s="232">
        <v>5714.27</v>
      </c>
      <c r="N40" s="232">
        <v>2857.14</v>
      </c>
      <c r="O40" s="9"/>
      <c r="P40" s="232"/>
      <c r="Q40" s="232"/>
      <c r="R40" s="9">
        <v>4</v>
      </c>
      <c r="S40" s="232">
        <v>9051.18</v>
      </c>
      <c r="T40" s="232">
        <v>2262.8000000000002</v>
      </c>
    </row>
    <row r="41" spans="2:20">
      <c r="B41" s="9"/>
      <c r="C41" s="9" t="s">
        <v>129</v>
      </c>
      <c r="D41" s="9"/>
      <c r="E41" s="9">
        <v>7826</v>
      </c>
      <c r="F41" s="9">
        <v>1</v>
      </c>
      <c r="G41" s="232"/>
      <c r="H41" s="232">
        <v>2551.6</v>
      </c>
      <c r="I41" s="232">
        <v>2551.6</v>
      </c>
      <c r="J41" s="9"/>
      <c r="K41" s="315"/>
      <c r="L41" s="366">
        <v>1</v>
      </c>
      <c r="M41" s="232"/>
      <c r="N41" s="232"/>
      <c r="O41" s="9"/>
      <c r="P41" s="232"/>
      <c r="Q41" s="232"/>
      <c r="R41" s="9">
        <v>1</v>
      </c>
      <c r="S41" s="232">
        <v>2551.6</v>
      </c>
      <c r="T41" s="232">
        <v>2551.6</v>
      </c>
    </row>
    <row r="42" spans="2:20">
      <c r="B42" s="9"/>
      <c r="C42" s="9" t="s">
        <v>131</v>
      </c>
      <c r="D42" s="9"/>
      <c r="E42" s="9">
        <v>8008</v>
      </c>
      <c r="F42" s="9">
        <v>6</v>
      </c>
      <c r="G42" s="232">
        <v>76.5752777777777</v>
      </c>
      <c r="H42" s="232">
        <v>4833.97</v>
      </c>
      <c r="I42" s="232">
        <v>805.66</v>
      </c>
      <c r="J42" s="9">
        <v>11</v>
      </c>
      <c r="K42" s="315"/>
      <c r="L42" s="366">
        <v>3</v>
      </c>
      <c r="M42" s="232">
        <v>2172.27</v>
      </c>
      <c r="N42" s="232">
        <v>724.09</v>
      </c>
      <c r="O42" s="9"/>
      <c r="P42" s="232"/>
      <c r="Q42" s="232"/>
      <c r="R42" s="9">
        <v>6</v>
      </c>
      <c r="S42" s="232">
        <v>4833.97</v>
      </c>
      <c r="T42" s="232">
        <v>805.66</v>
      </c>
    </row>
    <row r="43" spans="2:20">
      <c r="B43" s="9"/>
      <c r="C43" s="9" t="s">
        <v>132</v>
      </c>
      <c r="D43" s="9"/>
      <c r="E43" s="9">
        <v>8014</v>
      </c>
      <c r="F43" s="9">
        <v>18</v>
      </c>
      <c r="G43" s="232">
        <v>96.070707070707002</v>
      </c>
      <c r="H43" s="232">
        <v>19730.419999999998</v>
      </c>
      <c r="I43" s="232">
        <v>1096.1300000000001</v>
      </c>
      <c r="J43" s="9">
        <v>10.6666666666666</v>
      </c>
      <c r="K43" s="315"/>
      <c r="L43" s="366">
        <v>15</v>
      </c>
      <c r="M43" s="232">
        <v>2535.91</v>
      </c>
      <c r="N43" s="232">
        <v>845.3</v>
      </c>
      <c r="O43" s="9"/>
      <c r="P43" s="232"/>
      <c r="Q43" s="232"/>
      <c r="R43" s="9">
        <v>18</v>
      </c>
      <c r="S43" s="232">
        <v>19730.419999999998</v>
      </c>
      <c r="T43" s="232">
        <v>1096.1300000000001</v>
      </c>
    </row>
    <row r="44" spans="2:20">
      <c r="B44" s="9"/>
      <c r="C44" s="9" t="s">
        <v>134</v>
      </c>
      <c r="D44" s="9"/>
      <c r="E44" s="9">
        <v>8302</v>
      </c>
      <c r="F44" s="9">
        <v>630</v>
      </c>
      <c r="G44" s="232">
        <v>153.77125223156801</v>
      </c>
      <c r="H44" s="232">
        <v>863703.18</v>
      </c>
      <c r="I44" s="232">
        <v>1370.96</v>
      </c>
      <c r="J44" s="9">
        <v>12.2945736434108</v>
      </c>
      <c r="K44" s="315"/>
      <c r="L44" s="366">
        <v>440</v>
      </c>
      <c r="M44" s="232">
        <v>335385.28999999998</v>
      </c>
      <c r="N44" s="232">
        <v>1765.19</v>
      </c>
      <c r="O44" s="9">
        <v>1</v>
      </c>
      <c r="P44" s="232">
        <v>135.9</v>
      </c>
      <c r="Q44" s="232">
        <v>135.9</v>
      </c>
      <c r="R44" s="9">
        <v>629</v>
      </c>
      <c r="S44" s="232">
        <v>863567.28</v>
      </c>
      <c r="T44" s="232">
        <v>1372.92</v>
      </c>
    </row>
    <row r="45" spans="2:20">
      <c r="B45" s="9"/>
      <c r="C45" s="9" t="s">
        <v>134</v>
      </c>
      <c r="D45" s="9"/>
      <c r="E45" s="9">
        <v>8351</v>
      </c>
      <c r="F45" s="9">
        <v>1</v>
      </c>
      <c r="G45" s="232"/>
      <c r="H45" s="232">
        <v>1556.62</v>
      </c>
      <c r="I45" s="232">
        <v>1556.62</v>
      </c>
      <c r="J45" s="9"/>
      <c r="K45" s="315"/>
      <c r="L45" s="366">
        <v>1</v>
      </c>
      <c r="M45" s="232"/>
      <c r="N45" s="232"/>
      <c r="O45" s="9"/>
      <c r="P45" s="232"/>
      <c r="Q45" s="232"/>
      <c r="R45" s="9">
        <v>1</v>
      </c>
      <c r="S45" s="232">
        <v>1556.62</v>
      </c>
      <c r="T45" s="232">
        <v>1556.62</v>
      </c>
    </row>
    <row r="46" spans="2:20">
      <c r="B46" s="9"/>
      <c r="C46" s="9" t="s">
        <v>136</v>
      </c>
      <c r="D46" s="9"/>
      <c r="E46" s="9">
        <v>8203</v>
      </c>
      <c r="F46" s="9">
        <v>86</v>
      </c>
      <c r="G46" s="232">
        <v>121.976334025974</v>
      </c>
      <c r="H46" s="232">
        <v>70199.929999999993</v>
      </c>
      <c r="I46" s="232">
        <v>816.28</v>
      </c>
      <c r="J46" s="9">
        <v>10.76</v>
      </c>
      <c r="K46" s="315"/>
      <c r="L46" s="366">
        <v>53</v>
      </c>
      <c r="M46" s="232">
        <v>31103.02</v>
      </c>
      <c r="N46" s="232">
        <v>942.52</v>
      </c>
      <c r="O46" s="9">
        <v>1</v>
      </c>
      <c r="P46" s="232">
        <v>206.65</v>
      </c>
      <c r="Q46" s="232">
        <v>206.65</v>
      </c>
      <c r="R46" s="9">
        <v>85</v>
      </c>
      <c r="S46" s="232">
        <v>69993.279999999999</v>
      </c>
      <c r="T46" s="232">
        <v>823.45</v>
      </c>
    </row>
    <row r="47" spans="2:20">
      <c r="B47" s="9"/>
      <c r="C47" s="9" t="s">
        <v>141</v>
      </c>
      <c r="D47" s="9"/>
      <c r="E47" s="9">
        <v>8302</v>
      </c>
      <c r="F47" s="9">
        <v>1</v>
      </c>
      <c r="G47" s="232"/>
      <c r="H47" s="232">
        <v>241.51</v>
      </c>
      <c r="I47" s="232">
        <v>241.51</v>
      </c>
      <c r="J47" s="9"/>
      <c r="K47" s="315"/>
      <c r="L47" s="366">
        <v>1</v>
      </c>
      <c r="M47" s="232"/>
      <c r="N47" s="232"/>
      <c r="O47" s="9"/>
      <c r="P47" s="232"/>
      <c r="Q47" s="232"/>
      <c r="R47" s="9">
        <v>1</v>
      </c>
      <c r="S47" s="232">
        <v>241.51</v>
      </c>
      <c r="T47" s="232">
        <v>241.51</v>
      </c>
    </row>
    <row r="48" spans="2:20">
      <c r="B48" s="9"/>
      <c r="C48" s="9" t="s">
        <v>142</v>
      </c>
      <c r="D48" s="9"/>
      <c r="E48" s="9">
        <v>8310</v>
      </c>
      <c r="F48" s="9">
        <v>40</v>
      </c>
      <c r="G48" s="232">
        <v>111.511118055555</v>
      </c>
      <c r="H48" s="232">
        <v>49910.69</v>
      </c>
      <c r="I48" s="232">
        <v>1247.77</v>
      </c>
      <c r="J48" s="9">
        <v>11.125</v>
      </c>
      <c r="K48" s="315"/>
      <c r="L48" s="366">
        <v>30</v>
      </c>
      <c r="M48" s="232">
        <v>11632.79</v>
      </c>
      <c r="N48" s="232">
        <v>1163.28</v>
      </c>
      <c r="O48" s="9"/>
      <c r="P48" s="232"/>
      <c r="Q48" s="232"/>
      <c r="R48" s="9">
        <v>40</v>
      </c>
      <c r="S48" s="232">
        <v>49910.69</v>
      </c>
      <c r="T48" s="232">
        <v>1247.77</v>
      </c>
    </row>
    <row r="49" spans="2:20">
      <c r="B49" s="9"/>
      <c r="C49" s="9" t="s">
        <v>148</v>
      </c>
      <c r="D49" s="9"/>
      <c r="E49" s="9">
        <v>8310</v>
      </c>
      <c r="F49" s="9">
        <v>1</v>
      </c>
      <c r="G49" s="232"/>
      <c r="H49" s="232">
        <v>1686.44</v>
      </c>
      <c r="I49" s="232">
        <v>1686.44</v>
      </c>
      <c r="J49" s="9"/>
      <c r="K49" s="315"/>
      <c r="L49" s="366">
        <v>1</v>
      </c>
      <c r="M49" s="232"/>
      <c r="N49" s="232"/>
      <c r="O49" s="9"/>
      <c r="P49" s="232"/>
      <c r="Q49" s="232"/>
      <c r="R49" s="9">
        <v>1</v>
      </c>
      <c r="S49" s="232">
        <v>1686.44</v>
      </c>
      <c r="T49" s="232">
        <v>1686.44</v>
      </c>
    </row>
    <row r="50" spans="2:20">
      <c r="B50" s="9"/>
      <c r="C50" s="9" t="s">
        <v>150</v>
      </c>
      <c r="D50" s="9"/>
      <c r="E50" s="9">
        <v>8210</v>
      </c>
      <c r="F50" s="9">
        <v>22</v>
      </c>
      <c r="G50" s="232">
        <v>174.739277777777</v>
      </c>
      <c r="H50" s="232">
        <v>30972.33</v>
      </c>
      <c r="I50" s="232">
        <v>1407.83</v>
      </c>
      <c r="J50" s="9">
        <v>11.8</v>
      </c>
      <c r="K50" s="315"/>
      <c r="L50" s="366">
        <v>15</v>
      </c>
      <c r="M50" s="232">
        <v>14209.15</v>
      </c>
      <c r="N50" s="232">
        <v>2029.88</v>
      </c>
      <c r="O50" s="9"/>
      <c r="P50" s="232"/>
      <c r="Q50" s="232"/>
      <c r="R50" s="9">
        <v>22</v>
      </c>
      <c r="S50" s="232">
        <v>30972.33</v>
      </c>
      <c r="T50" s="232">
        <v>1407.83</v>
      </c>
    </row>
    <row r="51" spans="2:20">
      <c r="B51" s="9"/>
      <c r="C51" s="9" t="s">
        <v>155</v>
      </c>
      <c r="D51" s="9"/>
      <c r="E51" s="9">
        <v>8204</v>
      </c>
      <c r="F51" s="9">
        <v>69</v>
      </c>
      <c r="G51" s="232">
        <v>80.178078477078401</v>
      </c>
      <c r="H51" s="232">
        <v>65034.02</v>
      </c>
      <c r="I51" s="232">
        <v>942.52</v>
      </c>
      <c r="J51" s="9">
        <v>11.4615384615384</v>
      </c>
      <c r="K51" s="315"/>
      <c r="L51" s="366">
        <v>49</v>
      </c>
      <c r="M51" s="232">
        <v>18148.439999999999</v>
      </c>
      <c r="N51" s="232">
        <v>907.42</v>
      </c>
      <c r="O51" s="9"/>
      <c r="P51" s="232"/>
      <c r="Q51" s="232"/>
      <c r="R51" s="9">
        <v>69</v>
      </c>
      <c r="S51" s="232">
        <v>65034.02</v>
      </c>
      <c r="T51" s="232">
        <v>942.52</v>
      </c>
    </row>
    <row r="52" spans="2:20">
      <c r="B52" s="9"/>
      <c r="C52" s="9" t="s">
        <v>160</v>
      </c>
      <c r="D52" s="9"/>
      <c r="E52" s="9">
        <v>8210</v>
      </c>
      <c r="F52" s="9">
        <v>81</v>
      </c>
      <c r="G52" s="232">
        <v>148.82191520467799</v>
      </c>
      <c r="H52" s="232">
        <v>122431.29</v>
      </c>
      <c r="I52" s="232">
        <v>1511.5</v>
      </c>
      <c r="J52" s="9">
        <v>12.5263157894736</v>
      </c>
      <c r="K52" s="315"/>
      <c r="L52" s="366">
        <v>61</v>
      </c>
      <c r="M52" s="232">
        <v>47075.73</v>
      </c>
      <c r="N52" s="232">
        <v>2353.79</v>
      </c>
      <c r="O52" s="9"/>
      <c r="P52" s="232"/>
      <c r="Q52" s="232"/>
      <c r="R52" s="9">
        <v>81</v>
      </c>
      <c r="S52" s="232">
        <v>122431.29</v>
      </c>
      <c r="T52" s="232">
        <v>1511.5</v>
      </c>
    </row>
    <row r="53" spans="2:20">
      <c r="B53" s="9"/>
      <c r="C53" s="9" t="s">
        <v>161</v>
      </c>
      <c r="D53" s="9"/>
      <c r="E53" s="9">
        <v>8212</v>
      </c>
      <c r="F53" s="9">
        <v>1</v>
      </c>
      <c r="G53" s="232"/>
      <c r="H53" s="232">
        <v>1030.67</v>
      </c>
      <c r="I53" s="232">
        <v>1030.67</v>
      </c>
      <c r="J53" s="9"/>
      <c r="K53" s="315"/>
      <c r="L53" s="366"/>
      <c r="M53" s="232">
        <v>1030.67</v>
      </c>
      <c r="N53" s="232">
        <v>1030.67</v>
      </c>
      <c r="O53" s="9"/>
      <c r="P53" s="232"/>
      <c r="Q53" s="232"/>
      <c r="R53" s="9">
        <v>1</v>
      </c>
      <c r="S53" s="232">
        <v>1030.67</v>
      </c>
      <c r="T53" s="232">
        <v>1030.67</v>
      </c>
    </row>
    <row r="54" spans="2:20">
      <c r="B54" s="9"/>
      <c r="C54" s="9" t="s">
        <v>162</v>
      </c>
      <c r="D54" s="9"/>
      <c r="E54" s="9">
        <v>8232</v>
      </c>
      <c r="F54" s="9">
        <v>9</v>
      </c>
      <c r="G54" s="232">
        <v>90.329223484848399</v>
      </c>
      <c r="H54" s="232">
        <v>8765.49</v>
      </c>
      <c r="I54" s="232">
        <v>973.94</v>
      </c>
      <c r="J54" s="9">
        <v>9.25</v>
      </c>
      <c r="K54" s="315"/>
      <c r="L54" s="366">
        <v>5</v>
      </c>
      <c r="M54" s="232">
        <v>3444.01</v>
      </c>
      <c r="N54" s="232">
        <v>861</v>
      </c>
      <c r="O54" s="9"/>
      <c r="P54" s="232"/>
      <c r="Q54" s="232"/>
      <c r="R54" s="9">
        <v>9</v>
      </c>
      <c r="S54" s="232">
        <v>8765.49</v>
      </c>
      <c r="T54" s="232">
        <v>973.94</v>
      </c>
    </row>
    <row r="55" spans="2:20">
      <c r="B55" s="9"/>
      <c r="C55" s="9" t="s">
        <v>162</v>
      </c>
      <c r="D55" s="9"/>
      <c r="E55" s="9">
        <v>8234</v>
      </c>
      <c r="F55" s="9">
        <v>19</v>
      </c>
      <c r="G55" s="232">
        <v>141.029545454545</v>
      </c>
      <c r="H55" s="232">
        <v>23705.94</v>
      </c>
      <c r="I55" s="232">
        <v>1247.68</v>
      </c>
      <c r="J55" s="9">
        <v>8.6666666666666607</v>
      </c>
      <c r="K55" s="315"/>
      <c r="L55" s="366">
        <v>12</v>
      </c>
      <c r="M55" s="232">
        <v>7941.95</v>
      </c>
      <c r="N55" s="232">
        <v>1134.56</v>
      </c>
      <c r="O55" s="9"/>
      <c r="P55" s="232"/>
      <c r="Q55" s="232"/>
      <c r="R55" s="9">
        <v>19</v>
      </c>
      <c r="S55" s="232">
        <v>23705.94</v>
      </c>
      <c r="T55" s="232">
        <v>1247.68</v>
      </c>
    </row>
    <row r="56" spans="2:20">
      <c r="B56" s="9"/>
      <c r="C56" s="9" t="s">
        <v>163</v>
      </c>
      <c r="D56" s="9"/>
      <c r="E56" s="9">
        <v>8332</v>
      </c>
      <c r="F56" s="9">
        <v>3</v>
      </c>
      <c r="G56" s="232"/>
      <c r="H56" s="232">
        <v>3396.5</v>
      </c>
      <c r="I56" s="232">
        <v>1132.17</v>
      </c>
      <c r="J56" s="9"/>
      <c r="K56" s="315"/>
      <c r="L56" s="366">
        <v>3</v>
      </c>
      <c r="M56" s="232"/>
      <c r="N56" s="232"/>
      <c r="O56" s="9"/>
      <c r="P56" s="232"/>
      <c r="Q56" s="232"/>
      <c r="R56" s="9">
        <v>3</v>
      </c>
      <c r="S56" s="232">
        <v>3396.5</v>
      </c>
      <c r="T56" s="232">
        <v>1132.17</v>
      </c>
    </row>
    <row r="57" spans="2:20">
      <c r="B57" s="9"/>
      <c r="C57" s="9" t="s">
        <v>165</v>
      </c>
      <c r="D57" s="9"/>
      <c r="E57" s="9">
        <v>8069</v>
      </c>
      <c r="F57" s="9">
        <v>173</v>
      </c>
      <c r="G57" s="232">
        <v>151.20953984137199</v>
      </c>
      <c r="H57" s="232">
        <v>188451.55</v>
      </c>
      <c r="I57" s="232">
        <v>1089.32</v>
      </c>
      <c r="J57" s="9">
        <v>11.1818181818181</v>
      </c>
      <c r="K57" s="315"/>
      <c r="L57" s="366">
        <v>128</v>
      </c>
      <c r="M57" s="232">
        <v>67701.320000000007</v>
      </c>
      <c r="N57" s="232">
        <v>1504.47</v>
      </c>
      <c r="O57" s="9"/>
      <c r="P57" s="232"/>
      <c r="Q57" s="232"/>
      <c r="R57" s="9">
        <v>173</v>
      </c>
      <c r="S57" s="232">
        <v>188451.55</v>
      </c>
      <c r="T57" s="232">
        <v>1089.32</v>
      </c>
    </row>
    <row r="58" spans="2:20">
      <c r="B58" s="9"/>
      <c r="C58" s="9" t="s">
        <v>167</v>
      </c>
      <c r="D58" s="9"/>
      <c r="E58" s="9">
        <v>8094</v>
      </c>
      <c r="F58" s="9">
        <v>20</v>
      </c>
      <c r="G58" s="232">
        <v>246.75130681818101</v>
      </c>
      <c r="H58" s="232">
        <v>34158.36</v>
      </c>
      <c r="I58" s="232">
        <v>1707.92</v>
      </c>
      <c r="J58" s="9">
        <v>18.75</v>
      </c>
      <c r="K58" s="315"/>
      <c r="L58" s="366">
        <v>12</v>
      </c>
      <c r="M58" s="232">
        <v>22213.3</v>
      </c>
      <c r="N58" s="232">
        <v>2776.66</v>
      </c>
      <c r="O58" s="9"/>
      <c r="P58" s="232"/>
      <c r="Q58" s="232"/>
      <c r="R58" s="9">
        <v>20</v>
      </c>
      <c r="S58" s="232">
        <v>34158.36</v>
      </c>
      <c r="T58" s="232">
        <v>1707.92</v>
      </c>
    </row>
    <row r="59" spans="2:20">
      <c r="B59" s="9"/>
      <c r="C59" s="9" t="s">
        <v>170</v>
      </c>
      <c r="D59" s="9"/>
      <c r="E59" s="9">
        <v>8018</v>
      </c>
      <c r="F59" s="9">
        <v>79</v>
      </c>
      <c r="G59" s="232">
        <v>171.42759595959501</v>
      </c>
      <c r="H59" s="232">
        <v>135193.76999999999</v>
      </c>
      <c r="I59" s="232">
        <v>1711.31</v>
      </c>
      <c r="J59" s="9">
        <v>10.3333333333333</v>
      </c>
      <c r="K59" s="315"/>
      <c r="L59" s="366">
        <v>63</v>
      </c>
      <c r="M59" s="232">
        <v>28191.17</v>
      </c>
      <c r="N59" s="232">
        <v>1761.95</v>
      </c>
      <c r="O59" s="9"/>
      <c r="P59" s="232"/>
      <c r="Q59" s="232"/>
      <c r="R59" s="9">
        <v>79</v>
      </c>
      <c r="S59" s="232">
        <v>135193.76999999999</v>
      </c>
      <c r="T59" s="232">
        <v>1711.31</v>
      </c>
    </row>
    <row r="60" spans="2:20">
      <c r="B60" s="9"/>
      <c r="C60" s="9" t="s">
        <v>172</v>
      </c>
      <c r="D60" s="9"/>
      <c r="E60" s="9">
        <v>8092</v>
      </c>
      <c r="F60" s="9">
        <v>6</v>
      </c>
      <c r="G60" s="232"/>
      <c r="H60" s="232">
        <v>8901.77</v>
      </c>
      <c r="I60" s="232">
        <v>1483.63</v>
      </c>
      <c r="J60" s="9"/>
      <c r="K60" s="315"/>
      <c r="L60" s="366">
        <v>5</v>
      </c>
      <c r="M60" s="232">
        <v>2469.5100000000002</v>
      </c>
      <c r="N60" s="232">
        <v>2469.5100000000002</v>
      </c>
      <c r="O60" s="9"/>
      <c r="P60" s="232"/>
      <c r="Q60" s="232"/>
      <c r="R60" s="9">
        <v>6</v>
      </c>
      <c r="S60" s="232">
        <v>8901.77</v>
      </c>
      <c r="T60" s="232">
        <v>1483.63</v>
      </c>
    </row>
    <row r="61" spans="2:20">
      <c r="B61" s="9"/>
      <c r="C61" s="9" t="s">
        <v>173</v>
      </c>
      <c r="D61" s="9"/>
      <c r="E61" s="9">
        <v>8311</v>
      </c>
      <c r="F61" s="9">
        <v>41</v>
      </c>
      <c r="G61" s="232">
        <v>107.960166666666</v>
      </c>
      <c r="H61" s="232">
        <v>54194.85</v>
      </c>
      <c r="I61" s="232">
        <v>1321.83</v>
      </c>
      <c r="J61" s="9">
        <v>10.6</v>
      </c>
      <c r="K61" s="315"/>
      <c r="L61" s="366">
        <v>33</v>
      </c>
      <c r="M61" s="232">
        <v>8209.4599999999991</v>
      </c>
      <c r="N61" s="232">
        <v>1026.18</v>
      </c>
      <c r="O61" s="9"/>
      <c r="P61" s="232"/>
      <c r="Q61" s="232"/>
      <c r="R61" s="9">
        <v>41</v>
      </c>
      <c r="S61" s="232">
        <v>54194.85</v>
      </c>
      <c r="T61" s="232">
        <v>1321.83</v>
      </c>
    </row>
    <row r="62" spans="2:20">
      <c r="B62" s="9"/>
      <c r="C62" s="9" t="s">
        <v>178</v>
      </c>
      <c r="D62" s="9"/>
      <c r="E62" s="9">
        <v>8318</v>
      </c>
      <c r="F62" s="9">
        <v>9</v>
      </c>
      <c r="G62" s="232">
        <v>135.28978030303</v>
      </c>
      <c r="H62" s="232">
        <v>12912.63</v>
      </c>
      <c r="I62" s="232">
        <v>1434.74</v>
      </c>
      <c r="J62" s="9">
        <v>11</v>
      </c>
      <c r="K62" s="315"/>
      <c r="L62" s="366">
        <v>4</v>
      </c>
      <c r="M62" s="232">
        <v>10215.81</v>
      </c>
      <c r="N62" s="232">
        <v>2043.16</v>
      </c>
      <c r="O62" s="9"/>
      <c r="P62" s="232"/>
      <c r="Q62" s="232"/>
      <c r="R62" s="9">
        <v>9</v>
      </c>
      <c r="S62" s="232">
        <v>12912.63</v>
      </c>
      <c r="T62" s="232">
        <v>1434.74</v>
      </c>
    </row>
    <row r="63" spans="2:20">
      <c r="B63" s="9"/>
      <c r="C63" s="9" t="s">
        <v>180</v>
      </c>
      <c r="D63" s="9"/>
      <c r="E63" s="9">
        <v>8019</v>
      </c>
      <c r="F63" s="9">
        <v>8</v>
      </c>
      <c r="G63" s="232">
        <v>172.916666666666</v>
      </c>
      <c r="H63" s="232">
        <v>10370.6</v>
      </c>
      <c r="I63" s="232">
        <v>1296.33</v>
      </c>
      <c r="J63" s="9">
        <v>13</v>
      </c>
      <c r="K63" s="315"/>
      <c r="L63" s="366">
        <v>7</v>
      </c>
      <c r="M63" s="232">
        <v>2441.1799999999998</v>
      </c>
      <c r="N63" s="232">
        <v>2441.1799999999998</v>
      </c>
      <c r="O63" s="9"/>
      <c r="P63" s="232"/>
      <c r="Q63" s="232"/>
      <c r="R63" s="9">
        <v>8</v>
      </c>
      <c r="S63" s="232">
        <v>10370.6</v>
      </c>
      <c r="T63" s="232">
        <v>1296.33</v>
      </c>
    </row>
    <row r="64" spans="2:20">
      <c r="B64" s="9"/>
      <c r="C64" s="9" t="s">
        <v>182</v>
      </c>
      <c r="D64" s="9"/>
      <c r="E64" s="9">
        <v>8089</v>
      </c>
      <c r="F64" s="9">
        <v>45</v>
      </c>
      <c r="G64" s="232">
        <v>126.30192016317</v>
      </c>
      <c r="H64" s="232">
        <v>77524.639999999999</v>
      </c>
      <c r="I64" s="232">
        <v>1722.77</v>
      </c>
      <c r="J64" s="9">
        <v>16.1538461538461</v>
      </c>
      <c r="K64" s="315"/>
      <c r="L64" s="366">
        <v>29</v>
      </c>
      <c r="M64" s="232">
        <v>37643.65</v>
      </c>
      <c r="N64" s="232">
        <v>2352.73</v>
      </c>
      <c r="O64" s="9"/>
      <c r="P64" s="232"/>
      <c r="Q64" s="232"/>
      <c r="R64" s="9">
        <v>45</v>
      </c>
      <c r="S64" s="232">
        <v>77524.639999999999</v>
      </c>
      <c r="T64" s="232">
        <v>1722.77</v>
      </c>
    </row>
    <row r="65" spans="2:20">
      <c r="B65" s="9"/>
      <c r="C65" s="9" t="s">
        <v>186</v>
      </c>
      <c r="D65" s="9"/>
      <c r="E65" s="9">
        <v>8020</v>
      </c>
      <c r="F65" s="9">
        <v>17</v>
      </c>
      <c r="G65" s="232">
        <v>157.91111111111101</v>
      </c>
      <c r="H65" s="232">
        <v>21073.37</v>
      </c>
      <c r="I65" s="232">
        <v>1239.6099999999999</v>
      </c>
      <c r="J65" s="9">
        <v>9</v>
      </c>
      <c r="K65" s="315"/>
      <c r="L65" s="366">
        <v>12</v>
      </c>
      <c r="M65" s="232">
        <v>4719.21</v>
      </c>
      <c r="N65" s="232">
        <v>943.84</v>
      </c>
      <c r="O65" s="9"/>
      <c r="P65" s="232"/>
      <c r="Q65" s="232"/>
      <c r="R65" s="9">
        <v>17</v>
      </c>
      <c r="S65" s="232">
        <v>21073.37</v>
      </c>
      <c r="T65" s="232">
        <v>1239.6099999999999</v>
      </c>
    </row>
    <row r="66" spans="2:20">
      <c r="B66" s="9"/>
      <c r="C66" s="9" t="s">
        <v>188</v>
      </c>
      <c r="D66" s="9"/>
      <c r="E66" s="9">
        <v>8312</v>
      </c>
      <c r="F66" s="9">
        <v>195</v>
      </c>
      <c r="G66" s="232">
        <v>98.398934750733105</v>
      </c>
      <c r="H66" s="232">
        <v>202192.56</v>
      </c>
      <c r="I66" s="232">
        <v>1036.8800000000001</v>
      </c>
      <c r="J66" s="9">
        <v>10.064516129032199</v>
      </c>
      <c r="K66" s="315"/>
      <c r="L66" s="366">
        <v>149</v>
      </c>
      <c r="M66" s="232">
        <v>48905.59</v>
      </c>
      <c r="N66" s="232">
        <v>1063.1600000000001</v>
      </c>
      <c r="O66" s="9"/>
      <c r="P66" s="232"/>
      <c r="Q66" s="232"/>
      <c r="R66" s="9">
        <v>195</v>
      </c>
      <c r="S66" s="232">
        <v>202192.56</v>
      </c>
      <c r="T66" s="232">
        <v>1036.8800000000001</v>
      </c>
    </row>
    <row r="67" spans="2:20">
      <c r="B67" s="9"/>
      <c r="C67" s="9" t="s">
        <v>191</v>
      </c>
      <c r="D67" s="9"/>
      <c r="E67" s="9">
        <v>8021</v>
      </c>
      <c r="F67" s="9">
        <v>479</v>
      </c>
      <c r="G67" s="232">
        <v>109.235696734789</v>
      </c>
      <c r="H67" s="232">
        <v>550944</v>
      </c>
      <c r="I67" s="232">
        <v>1150.2</v>
      </c>
      <c r="J67" s="9">
        <v>11.697674418604599</v>
      </c>
      <c r="K67" s="315"/>
      <c r="L67" s="366">
        <v>359</v>
      </c>
      <c r="M67" s="232">
        <v>153867.06</v>
      </c>
      <c r="N67" s="232">
        <v>1282.23</v>
      </c>
      <c r="O67" s="9">
        <v>1</v>
      </c>
      <c r="P67" s="232">
        <v>141.5</v>
      </c>
      <c r="Q67" s="232">
        <v>141.5</v>
      </c>
      <c r="R67" s="9">
        <v>478</v>
      </c>
      <c r="S67" s="232">
        <v>550802.5</v>
      </c>
      <c r="T67" s="232">
        <v>1152.31</v>
      </c>
    </row>
    <row r="68" spans="2:20">
      <c r="B68" s="9"/>
      <c r="C68" s="9" t="s">
        <v>193</v>
      </c>
      <c r="D68" s="9"/>
      <c r="E68" s="9">
        <v>8210</v>
      </c>
      <c r="F68" s="9">
        <v>5</v>
      </c>
      <c r="G68" s="232">
        <v>71.525208333333296</v>
      </c>
      <c r="H68" s="232">
        <v>8917.56</v>
      </c>
      <c r="I68" s="232">
        <v>1783.51</v>
      </c>
      <c r="J68" s="9">
        <v>11</v>
      </c>
      <c r="K68" s="315"/>
      <c r="L68" s="366">
        <v>3</v>
      </c>
      <c r="M68" s="232">
        <v>1304.76</v>
      </c>
      <c r="N68" s="232">
        <v>652.38</v>
      </c>
      <c r="O68" s="9"/>
      <c r="P68" s="232"/>
      <c r="Q68" s="232"/>
      <c r="R68" s="9">
        <v>5</v>
      </c>
      <c r="S68" s="232">
        <v>8917.56</v>
      </c>
      <c r="T68" s="232">
        <v>1783.51</v>
      </c>
    </row>
    <row r="69" spans="2:20">
      <c r="B69" s="9"/>
      <c r="C69" s="9" t="s">
        <v>196</v>
      </c>
      <c r="D69" s="9"/>
      <c r="E69" s="9">
        <v>8204</v>
      </c>
      <c r="F69" s="9">
        <v>24</v>
      </c>
      <c r="G69" s="232">
        <v>72.591098484848402</v>
      </c>
      <c r="H69" s="232">
        <v>14280.13</v>
      </c>
      <c r="I69" s="232">
        <v>595.01</v>
      </c>
      <c r="J69" s="9">
        <v>11.25</v>
      </c>
      <c r="K69" s="315"/>
      <c r="L69" s="366">
        <v>18</v>
      </c>
      <c r="M69" s="232">
        <v>3611.26</v>
      </c>
      <c r="N69" s="232">
        <v>601.88</v>
      </c>
      <c r="O69" s="9"/>
      <c r="P69" s="232"/>
      <c r="Q69" s="232"/>
      <c r="R69" s="9">
        <v>24</v>
      </c>
      <c r="S69" s="232">
        <v>14280.13</v>
      </c>
      <c r="T69" s="232">
        <v>595.01</v>
      </c>
    </row>
    <row r="70" spans="2:20">
      <c r="B70" s="9"/>
      <c r="C70" s="9" t="s">
        <v>197</v>
      </c>
      <c r="D70" s="9"/>
      <c r="E70" s="9">
        <v>8094</v>
      </c>
      <c r="F70" s="9">
        <v>56</v>
      </c>
      <c r="G70" s="232">
        <v>108.716070075757</v>
      </c>
      <c r="H70" s="232">
        <v>61520.67</v>
      </c>
      <c r="I70" s="232">
        <v>1098.58</v>
      </c>
      <c r="J70" s="9">
        <v>14.375</v>
      </c>
      <c r="K70" s="315"/>
      <c r="L70" s="366">
        <v>43</v>
      </c>
      <c r="M70" s="232">
        <v>19382.29</v>
      </c>
      <c r="N70" s="232">
        <v>1490.95</v>
      </c>
      <c r="O70" s="9"/>
      <c r="P70" s="232"/>
      <c r="Q70" s="232"/>
      <c r="R70" s="9">
        <v>56</v>
      </c>
      <c r="S70" s="232">
        <v>61520.67</v>
      </c>
      <c r="T70" s="232">
        <v>1098.58</v>
      </c>
    </row>
    <row r="71" spans="2:20">
      <c r="B71" s="9"/>
      <c r="C71" s="9" t="s">
        <v>198</v>
      </c>
      <c r="D71" s="9"/>
      <c r="E71" s="9">
        <v>8213</v>
      </c>
      <c r="F71" s="9">
        <v>10</v>
      </c>
      <c r="G71" s="232">
        <v>179.740833333333</v>
      </c>
      <c r="H71" s="232">
        <v>11254.29</v>
      </c>
      <c r="I71" s="232">
        <v>1125.43</v>
      </c>
      <c r="J71" s="9">
        <v>10</v>
      </c>
      <c r="K71" s="315"/>
      <c r="L71" s="366">
        <v>8</v>
      </c>
      <c r="M71" s="232">
        <v>3916.27</v>
      </c>
      <c r="N71" s="232">
        <v>1958.14</v>
      </c>
      <c r="O71" s="9"/>
      <c r="P71" s="232"/>
      <c r="Q71" s="232"/>
      <c r="R71" s="9">
        <v>10</v>
      </c>
      <c r="S71" s="232">
        <v>11254.29</v>
      </c>
      <c r="T71" s="232">
        <v>1125.43</v>
      </c>
    </row>
    <row r="72" spans="2:20">
      <c r="B72" s="9"/>
      <c r="C72" s="9" t="s">
        <v>202</v>
      </c>
      <c r="D72" s="9"/>
      <c r="E72" s="9">
        <v>8270</v>
      </c>
      <c r="F72" s="9">
        <v>9</v>
      </c>
      <c r="G72" s="232"/>
      <c r="H72" s="232">
        <v>7645.26</v>
      </c>
      <c r="I72" s="232">
        <v>849.47</v>
      </c>
      <c r="J72" s="9"/>
      <c r="K72" s="315"/>
      <c r="L72" s="366">
        <v>8</v>
      </c>
      <c r="M72" s="232">
        <v>401.42</v>
      </c>
      <c r="N72" s="232">
        <v>401.42</v>
      </c>
      <c r="O72" s="9"/>
      <c r="P72" s="232"/>
      <c r="Q72" s="232"/>
      <c r="R72" s="9">
        <v>9</v>
      </c>
      <c r="S72" s="232">
        <v>7645.26</v>
      </c>
      <c r="T72" s="232">
        <v>849.47</v>
      </c>
    </row>
    <row r="73" spans="2:20">
      <c r="B73" s="9"/>
      <c r="C73" s="9" t="s">
        <v>204</v>
      </c>
      <c r="D73" s="9"/>
      <c r="E73" s="9">
        <v>8318</v>
      </c>
      <c r="F73" s="9">
        <v>2</v>
      </c>
      <c r="G73" s="232">
        <v>136.29499999999999</v>
      </c>
      <c r="H73" s="232">
        <v>1788.3</v>
      </c>
      <c r="I73" s="232">
        <v>894.15</v>
      </c>
      <c r="J73" s="9">
        <v>7</v>
      </c>
      <c r="K73" s="315"/>
      <c r="L73" s="366"/>
      <c r="M73" s="232">
        <v>1788.3</v>
      </c>
      <c r="N73" s="232">
        <v>894.15</v>
      </c>
      <c r="O73" s="9"/>
      <c r="P73" s="232"/>
      <c r="Q73" s="232"/>
      <c r="R73" s="9">
        <v>2</v>
      </c>
      <c r="S73" s="232">
        <v>1788.3</v>
      </c>
      <c r="T73" s="232">
        <v>894.15</v>
      </c>
    </row>
    <row r="74" spans="2:20">
      <c r="B74" s="9"/>
      <c r="C74" s="9" t="s">
        <v>205</v>
      </c>
      <c r="D74" s="9"/>
      <c r="E74" s="9">
        <v>8023</v>
      </c>
      <c r="F74" s="9">
        <v>16</v>
      </c>
      <c r="G74" s="232">
        <v>192.21672619047601</v>
      </c>
      <c r="H74" s="232">
        <v>33146.79</v>
      </c>
      <c r="I74" s="232">
        <v>2071.67</v>
      </c>
      <c r="J74" s="9">
        <v>17.285714285714199</v>
      </c>
      <c r="K74" s="315"/>
      <c r="L74" s="366">
        <v>9</v>
      </c>
      <c r="M74" s="232">
        <v>23399.759999999998</v>
      </c>
      <c r="N74" s="232">
        <v>3342.82</v>
      </c>
      <c r="O74" s="9"/>
      <c r="P74" s="232"/>
      <c r="Q74" s="232"/>
      <c r="R74" s="9">
        <v>16</v>
      </c>
      <c r="S74" s="232">
        <v>33146.79</v>
      </c>
      <c r="T74" s="232">
        <v>2071.67</v>
      </c>
    </row>
    <row r="75" spans="2:20">
      <c r="B75" s="9"/>
      <c r="C75" s="9" t="s">
        <v>206</v>
      </c>
      <c r="D75" s="9"/>
      <c r="E75" s="9">
        <v>8313</v>
      </c>
      <c r="F75" s="9">
        <v>8</v>
      </c>
      <c r="G75" s="232"/>
      <c r="H75" s="232">
        <v>6576.55</v>
      </c>
      <c r="I75" s="232">
        <v>822.07</v>
      </c>
      <c r="J75" s="9"/>
      <c r="K75" s="315"/>
      <c r="L75" s="366">
        <v>8</v>
      </c>
      <c r="M75" s="232"/>
      <c r="N75" s="232"/>
      <c r="O75" s="9"/>
      <c r="P75" s="232"/>
      <c r="Q75" s="232"/>
      <c r="R75" s="9">
        <v>8</v>
      </c>
      <c r="S75" s="232">
        <v>6576.55</v>
      </c>
      <c r="T75" s="232">
        <v>822.07</v>
      </c>
    </row>
    <row r="76" spans="2:20">
      <c r="B76" s="9"/>
      <c r="C76" s="9" t="s">
        <v>209</v>
      </c>
      <c r="D76" s="9"/>
      <c r="E76" s="9">
        <v>8251</v>
      </c>
      <c r="F76" s="9">
        <v>26</v>
      </c>
      <c r="G76" s="232">
        <v>68.521553030302996</v>
      </c>
      <c r="H76" s="232">
        <v>27675.09</v>
      </c>
      <c r="I76" s="232">
        <v>1064.43</v>
      </c>
      <c r="J76" s="9">
        <v>12.5</v>
      </c>
      <c r="K76" s="315"/>
      <c r="L76" s="366">
        <v>21</v>
      </c>
      <c r="M76" s="232">
        <v>6782.23</v>
      </c>
      <c r="N76" s="232">
        <v>1356.45</v>
      </c>
      <c r="O76" s="9"/>
      <c r="P76" s="232"/>
      <c r="Q76" s="232"/>
      <c r="R76" s="9">
        <v>26</v>
      </c>
      <c r="S76" s="232">
        <v>27675.09</v>
      </c>
      <c r="T76" s="232">
        <v>1064.43</v>
      </c>
    </row>
    <row r="77" spans="2:20">
      <c r="B77" s="9"/>
      <c r="C77" s="9" t="s">
        <v>210</v>
      </c>
      <c r="D77" s="9"/>
      <c r="E77" s="9">
        <v>8314</v>
      </c>
      <c r="F77" s="9">
        <v>9</v>
      </c>
      <c r="G77" s="232"/>
      <c r="H77" s="232">
        <v>9715.6</v>
      </c>
      <c r="I77" s="232">
        <v>1079.51</v>
      </c>
      <c r="J77" s="9"/>
      <c r="K77" s="315"/>
      <c r="L77" s="366">
        <v>8</v>
      </c>
      <c r="M77" s="232">
        <v>628.37</v>
      </c>
      <c r="N77" s="232">
        <v>628.37</v>
      </c>
      <c r="O77" s="9"/>
      <c r="P77" s="232"/>
      <c r="Q77" s="232"/>
      <c r="R77" s="9">
        <v>9</v>
      </c>
      <c r="S77" s="232">
        <v>9715.6</v>
      </c>
      <c r="T77" s="232">
        <v>1079.51</v>
      </c>
    </row>
    <row r="78" spans="2:20">
      <c r="B78" s="9"/>
      <c r="C78" s="9" t="s">
        <v>212</v>
      </c>
      <c r="D78" s="9"/>
      <c r="E78" s="9">
        <v>8214</v>
      </c>
      <c r="F78" s="9">
        <v>20</v>
      </c>
      <c r="G78" s="232">
        <v>160.97018518518499</v>
      </c>
      <c r="H78" s="232">
        <v>37510.25</v>
      </c>
      <c r="I78" s="232">
        <v>1875.51</v>
      </c>
      <c r="J78" s="9">
        <v>17</v>
      </c>
      <c r="K78" s="315"/>
      <c r="L78" s="366">
        <v>12</v>
      </c>
      <c r="M78" s="232">
        <v>17417.689999999999</v>
      </c>
      <c r="N78" s="232">
        <v>2177.21</v>
      </c>
      <c r="O78" s="9"/>
      <c r="P78" s="232"/>
      <c r="Q78" s="232"/>
      <c r="R78" s="9">
        <v>20</v>
      </c>
      <c r="S78" s="232">
        <v>37510.25</v>
      </c>
      <c r="T78" s="232">
        <v>1875.51</v>
      </c>
    </row>
    <row r="79" spans="2:20">
      <c r="B79" s="9"/>
      <c r="C79" s="9" t="s">
        <v>219</v>
      </c>
      <c r="D79" s="9"/>
      <c r="E79" s="9">
        <v>8215</v>
      </c>
      <c r="F79" s="9">
        <v>26</v>
      </c>
      <c r="G79" s="232">
        <v>67.984545454545398</v>
      </c>
      <c r="H79" s="232">
        <v>36261.86</v>
      </c>
      <c r="I79" s="232">
        <v>1394.69</v>
      </c>
      <c r="J79" s="9">
        <v>12</v>
      </c>
      <c r="K79" s="315"/>
      <c r="L79" s="366">
        <v>23</v>
      </c>
      <c r="M79" s="232">
        <v>3044.54</v>
      </c>
      <c r="N79" s="232">
        <v>1014.85</v>
      </c>
      <c r="O79" s="9"/>
      <c r="P79" s="232"/>
      <c r="Q79" s="232"/>
      <c r="R79" s="9">
        <v>26</v>
      </c>
      <c r="S79" s="232">
        <v>36261.86</v>
      </c>
      <c r="T79" s="232">
        <v>1394.69</v>
      </c>
    </row>
    <row r="80" spans="2:20">
      <c r="B80" s="9"/>
      <c r="C80" s="9" t="s">
        <v>222</v>
      </c>
      <c r="D80" s="9"/>
      <c r="E80" s="9">
        <v>8315</v>
      </c>
      <c r="F80" s="9">
        <v>15</v>
      </c>
      <c r="G80" s="232">
        <v>246.02833333333299</v>
      </c>
      <c r="H80" s="232">
        <v>15215.97</v>
      </c>
      <c r="I80" s="232">
        <v>1014.4</v>
      </c>
      <c r="J80" s="9">
        <v>7</v>
      </c>
      <c r="K80" s="315"/>
      <c r="L80" s="366">
        <v>11</v>
      </c>
      <c r="M80" s="232">
        <v>6094.45</v>
      </c>
      <c r="N80" s="232">
        <v>1523.61</v>
      </c>
      <c r="O80" s="9"/>
      <c r="P80" s="232"/>
      <c r="Q80" s="232"/>
      <c r="R80" s="9">
        <v>15</v>
      </c>
      <c r="S80" s="232">
        <v>15215.97</v>
      </c>
      <c r="T80" s="232">
        <v>1014.4</v>
      </c>
    </row>
    <row r="81" spans="2:20">
      <c r="B81" s="9"/>
      <c r="C81" s="9" t="s">
        <v>225</v>
      </c>
      <c r="D81" s="9"/>
      <c r="E81" s="9">
        <v>8316</v>
      </c>
      <c r="F81" s="9">
        <v>13</v>
      </c>
      <c r="G81" s="232">
        <v>137.846334175084</v>
      </c>
      <c r="H81" s="232">
        <v>26491.19</v>
      </c>
      <c r="I81" s="232">
        <v>2037.78</v>
      </c>
      <c r="J81" s="9">
        <v>14.5</v>
      </c>
      <c r="K81" s="315"/>
      <c r="L81" s="366">
        <v>5</v>
      </c>
      <c r="M81" s="232">
        <v>13796.54</v>
      </c>
      <c r="N81" s="232">
        <v>1724.57</v>
      </c>
      <c r="O81" s="9"/>
      <c r="P81" s="232"/>
      <c r="Q81" s="232"/>
      <c r="R81" s="9">
        <v>13</v>
      </c>
      <c r="S81" s="232">
        <v>26491.19</v>
      </c>
      <c r="T81" s="232">
        <v>2037.78</v>
      </c>
    </row>
    <row r="82" spans="2:20">
      <c r="B82" s="9"/>
      <c r="C82" s="9" t="s">
        <v>227</v>
      </c>
      <c r="D82" s="9"/>
      <c r="E82" s="9">
        <v>8317</v>
      </c>
      <c r="F82" s="9">
        <v>28</v>
      </c>
      <c r="G82" s="232">
        <v>119.998282828282</v>
      </c>
      <c r="H82" s="232">
        <v>31944.52</v>
      </c>
      <c r="I82" s="232">
        <v>1140.8800000000001</v>
      </c>
      <c r="J82" s="9">
        <v>12.6666666666666</v>
      </c>
      <c r="K82" s="315"/>
      <c r="L82" s="366">
        <v>24</v>
      </c>
      <c r="M82" s="232">
        <v>4515.68</v>
      </c>
      <c r="N82" s="232">
        <v>1128.92</v>
      </c>
      <c r="O82" s="9"/>
      <c r="P82" s="232"/>
      <c r="Q82" s="232"/>
      <c r="R82" s="9">
        <v>28</v>
      </c>
      <c r="S82" s="232">
        <v>31944.52</v>
      </c>
      <c r="T82" s="232">
        <v>1140.8800000000001</v>
      </c>
    </row>
    <row r="83" spans="2:20">
      <c r="B83" s="9"/>
      <c r="C83" s="9" t="s">
        <v>637</v>
      </c>
      <c r="D83" s="9"/>
      <c r="E83" s="9">
        <v>8215</v>
      </c>
      <c r="F83" s="9">
        <v>1</v>
      </c>
      <c r="G83" s="232"/>
      <c r="H83" s="232">
        <v>1034.23</v>
      </c>
      <c r="I83" s="232">
        <v>1034.23</v>
      </c>
      <c r="J83" s="9"/>
      <c r="K83" s="315"/>
      <c r="L83" s="366">
        <v>1</v>
      </c>
      <c r="M83" s="232"/>
      <c r="N83" s="232"/>
      <c r="O83" s="9"/>
      <c r="P83" s="232"/>
      <c r="Q83" s="232"/>
      <c r="R83" s="9">
        <v>1</v>
      </c>
      <c r="S83" s="232">
        <v>1034.23</v>
      </c>
      <c r="T83" s="232">
        <v>1034.23</v>
      </c>
    </row>
    <row r="84" spans="2:20">
      <c r="B84" s="9"/>
      <c r="C84" s="9" t="s">
        <v>236</v>
      </c>
      <c r="D84" s="9"/>
      <c r="E84" s="9">
        <v>8215</v>
      </c>
      <c r="F84" s="9">
        <v>145</v>
      </c>
      <c r="G84" s="232">
        <v>96.553105831037598</v>
      </c>
      <c r="H84" s="232">
        <v>180111.75</v>
      </c>
      <c r="I84" s="232">
        <v>1242.1500000000001</v>
      </c>
      <c r="J84" s="9">
        <v>11.2272727272727</v>
      </c>
      <c r="K84" s="315"/>
      <c r="L84" s="366">
        <v>106</v>
      </c>
      <c r="M84" s="232">
        <v>41228.33</v>
      </c>
      <c r="N84" s="232">
        <v>1057.1400000000001</v>
      </c>
      <c r="O84" s="9"/>
      <c r="P84" s="232"/>
      <c r="Q84" s="232"/>
      <c r="R84" s="9">
        <v>145</v>
      </c>
      <c r="S84" s="232">
        <v>180111.75</v>
      </c>
      <c r="T84" s="232">
        <v>1242.1500000000001</v>
      </c>
    </row>
    <row r="85" spans="2:20">
      <c r="B85" s="9"/>
      <c r="C85" s="9" t="s">
        <v>237</v>
      </c>
      <c r="D85" s="9"/>
      <c r="E85" s="9">
        <v>8234</v>
      </c>
      <c r="F85" s="9">
        <v>291</v>
      </c>
      <c r="G85" s="232">
        <v>127.850370475896</v>
      </c>
      <c r="H85" s="232">
        <v>307770.61</v>
      </c>
      <c r="I85" s="232">
        <v>1057.6300000000001</v>
      </c>
      <c r="J85" s="9">
        <v>10.7755102040816</v>
      </c>
      <c r="K85" s="315"/>
      <c r="L85" s="366">
        <v>221</v>
      </c>
      <c r="M85" s="232">
        <v>97897.1</v>
      </c>
      <c r="N85" s="232">
        <v>1398.53</v>
      </c>
      <c r="O85" s="9"/>
      <c r="P85" s="232"/>
      <c r="Q85" s="232"/>
      <c r="R85" s="9">
        <v>291</v>
      </c>
      <c r="S85" s="232">
        <v>307770.61</v>
      </c>
      <c r="T85" s="232">
        <v>1057.6300000000001</v>
      </c>
    </row>
    <row r="86" spans="2:20">
      <c r="B86" s="9"/>
      <c r="C86" s="9" t="s">
        <v>238</v>
      </c>
      <c r="D86" s="9"/>
      <c r="E86" s="9">
        <v>8270</v>
      </c>
      <c r="F86" s="9">
        <v>5</v>
      </c>
      <c r="G86" s="232"/>
      <c r="H86" s="232">
        <v>4123.53</v>
      </c>
      <c r="I86" s="232">
        <v>824.71</v>
      </c>
      <c r="J86" s="9"/>
      <c r="K86" s="315"/>
      <c r="L86" s="366">
        <v>4</v>
      </c>
      <c r="M86" s="232">
        <v>1113.48</v>
      </c>
      <c r="N86" s="232">
        <v>1113.48</v>
      </c>
      <c r="O86" s="9"/>
      <c r="P86" s="232"/>
      <c r="Q86" s="232"/>
      <c r="R86" s="9">
        <v>5</v>
      </c>
      <c r="S86" s="232">
        <v>4123.53</v>
      </c>
      <c r="T86" s="232">
        <v>824.71</v>
      </c>
    </row>
    <row r="87" spans="2:20">
      <c r="B87" s="9"/>
      <c r="C87" s="9" t="s">
        <v>240</v>
      </c>
      <c r="D87" s="9"/>
      <c r="E87" s="9">
        <v>8037</v>
      </c>
      <c r="F87" s="9">
        <v>10</v>
      </c>
      <c r="G87" s="232">
        <v>43.780833333333298</v>
      </c>
      <c r="H87" s="232">
        <v>5991.08</v>
      </c>
      <c r="I87" s="232">
        <v>599.11</v>
      </c>
      <c r="J87" s="9">
        <v>9.5</v>
      </c>
      <c r="K87" s="315"/>
      <c r="L87" s="366">
        <v>8</v>
      </c>
      <c r="M87" s="232">
        <v>1252.98</v>
      </c>
      <c r="N87" s="232">
        <v>626.49</v>
      </c>
      <c r="O87" s="9"/>
      <c r="P87" s="232"/>
      <c r="Q87" s="232"/>
      <c r="R87" s="9">
        <v>10</v>
      </c>
      <c r="S87" s="232">
        <v>5991.08</v>
      </c>
      <c r="T87" s="232">
        <v>599.11</v>
      </c>
    </row>
    <row r="88" spans="2:20">
      <c r="B88" s="9"/>
      <c r="C88" s="9" t="s">
        <v>241</v>
      </c>
      <c r="D88" s="9"/>
      <c r="E88" s="9">
        <v>8318</v>
      </c>
      <c r="F88" s="9">
        <v>91</v>
      </c>
      <c r="G88" s="232">
        <v>139.161859965198</v>
      </c>
      <c r="H88" s="232">
        <v>167742.56</v>
      </c>
      <c r="I88" s="232">
        <v>1843.32</v>
      </c>
      <c r="J88" s="9">
        <v>15.294117647058799</v>
      </c>
      <c r="K88" s="315"/>
      <c r="L88" s="366">
        <v>69</v>
      </c>
      <c r="M88" s="232">
        <v>46563.44</v>
      </c>
      <c r="N88" s="232">
        <v>2116.52</v>
      </c>
      <c r="O88" s="9"/>
      <c r="P88" s="232"/>
      <c r="Q88" s="232"/>
      <c r="R88" s="9">
        <v>91</v>
      </c>
      <c r="S88" s="232">
        <v>167742.56</v>
      </c>
      <c r="T88" s="232">
        <v>1843.32</v>
      </c>
    </row>
    <row r="89" spans="2:20">
      <c r="B89" s="9"/>
      <c r="C89" s="9" t="s">
        <v>244</v>
      </c>
      <c r="D89" s="9"/>
      <c r="E89" s="9">
        <v>8217</v>
      </c>
      <c r="F89" s="9">
        <v>42</v>
      </c>
      <c r="G89" s="232">
        <v>247.07833333333301</v>
      </c>
      <c r="H89" s="232">
        <v>63316.93</v>
      </c>
      <c r="I89" s="232">
        <v>1507.55</v>
      </c>
      <c r="J89" s="9">
        <v>13.1</v>
      </c>
      <c r="K89" s="315"/>
      <c r="L89" s="366">
        <v>29</v>
      </c>
      <c r="M89" s="232">
        <v>28976.19</v>
      </c>
      <c r="N89" s="232">
        <v>2228.94</v>
      </c>
      <c r="O89" s="9"/>
      <c r="P89" s="232"/>
      <c r="Q89" s="232"/>
      <c r="R89" s="9">
        <v>42</v>
      </c>
      <c r="S89" s="232">
        <v>63316.93</v>
      </c>
      <c r="T89" s="232">
        <v>1507.55</v>
      </c>
    </row>
    <row r="90" spans="2:20">
      <c r="B90" s="9"/>
      <c r="C90" s="9" t="s">
        <v>249</v>
      </c>
      <c r="D90" s="9"/>
      <c r="E90" s="9">
        <v>8234</v>
      </c>
      <c r="F90" s="9">
        <v>1</v>
      </c>
      <c r="G90" s="232"/>
      <c r="H90" s="232">
        <v>944.09</v>
      </c>
      <c r="I90" s="232">
        <v>944.09</v>
      </c>
      <c r="J90" s="9"/>
      <c r="K90" s="315"/>
      <c r="L90" s="366">
        <v>1</v>
      </c>
      <c r="M90" s="232"/>
      <c r="N90" s="232"/>
      <c r="O90" s="9"/>
      <c r="P90" s="232"/>
      <c r="Q90" s="232"/>
      <c r="R90" s="9">
        <v>1</v>
      </c>
      <c r="S90" s="232">
        <v>944.09</v>
      </c>
      <c r="T90" s="232">
        <v>944.09</v>
      </c>
    </row>
    <row r="91" spans="2:20">
      <c r="B91" s="9"/>
      <c r="C91" s="9" t="s">
        <v>249</v>
      </c>
      <c r="D91" s="9"/>
      <c r="E91" s="9">
        <v>8330</v>
      </c>
      <c r="F91" s="9">
        <v>10</v>
      </c>
      <c r="G91" s="232">
        <v>232.320909090909</v>
      </c>
      <c r="H91" s="232">
        <v>10364.77</v>
      </c>
      <c r="I91" s="232">
        <v>1036.48</v>
      </c>
      <c r="J91" s="9">
        <v>12</v>
      </c>
      <c r="K91" s="315"/>
      <c r="L91" s="366">
        <v>9</v>
      </c>
      <c r="M91" s="232">
        <v>2787.53</v>
      </c>
      <c r="N91" s="232">
        <v>2787.53</v>
      </c>
      <c r="O91" s="9"/>
      <c r="P91" s="232"/>
      <c r="Q91" s="232"/>
      <c r="R91" s="9">
        <v>10</v>
      </c>
      <c r="S91" s="232">
        <v>10364.77</v>
      </c>
      <c r="T91" s="232">
        <v>1036.48</v>
      </c>
    </row>
    <row r="92" spans="2:20">
      <c r="B92" s="9"/>
      <c r="C92" s="9" t="s">
        <v>250</v>
      </c>
      <c r="D92" s="9"/>
      <c r="E92" s="9">
        <v>8081</v>
      </c>
      <c r="F92" s="9">
        <v>352</v>
      </c>
      <c r="G92" s="232">
        <v>132.16317782687801</v>
      </c>
      <c r="H92" s="232">
        <v>469316.55</v>
      </c>
      <c r="I92" s="232">
        <v>1333.29</v>
      </c>
      <c r="J92" s="9">
        <v>12.2549019607843</v>
      </c>
      <c r="K92" s="315"/>
      <c r="L92" s="366">
        <v>224</v>
      </c>
      <c r="M92" s="232">
        <v>184604.53</v>
      </c>
      <c r="N92" s="232">
        <v>1442.22</v>
      </c>
      <c r="O92" s="9">
        <v>2</v>
      </c>
      <c r="P92" s="232">
        <v>420.61</v>
      </c>
      <c r="Q92" s="232">
        <v>210.31</v>
      </c>
      <c r="R92" s="9">
        <v>350</v>
      </c>
      <c r="S92" s="232">
        <v>468895.94</v>
      </c>
      <c r="T92" s="232">
        <v>1339.7</v>
      </c>
    </row>
    <row r="93" spans="2:20">
      <c r="B93" s="9"/>
      <c r="C93" s="9" t="s">
        <v>253</v>
      </c>
      <c r="D93" s="9"/>
      <c r="E93" s="9">
        <v>8204</v>
      </c>
      <c r="F93" s="9">
        <v>41</v>
      </c>
      <c r="G93" s="232">
        <v>121.278974358974</v>
      </c>
      <c r="H93" s="232">
        <v>40001.050000000003</v>
      </c>
      <c r="I93" s="232">
        <v>975.64</v>
      </c>
      <c r="J93" s="9">
        <v>12.2307692307692</v>
      </c>
      <c r="K93" s="315"/>
      <c r="L93" s="366">
        <v>25</v>
      </c>
      <c r="M93" s="232">
        <v>21174.05</v>
      </c>
      <c r="N93" s="232">
        <v>1323.38</v>
      </c>
      <c r="O93" s="9"/>
      <c r="P93" s="232"/>
      <c r="Q93" s="232"/>
      <c r="R93" s="9">
        <v>41</v>
      </c>
      <c r="S93" s="232">
        <v>40001.050000000003</v>
      </c>
      <c r="T93" s="232">
        <v>975.64</v>
      </c>
    </row>
    <row r="94" spans="2:20">
      <c r="B94" s="9"/>
      <c r="C94" s="9" t="s">
        <v>255</v>
      </c>
      <c r="D94" s="9"/>
      <c r="E94" s="9">
        <v>8319</v>
      </c>
      <c r="F94" s="9">
        <v>18</v>
      </c>
      <c r="G94" s="232">
        <v>105.647499999999</v>
      </c>
      <c r="H94" s="232">
        <v>23210.93</v>
      </c>
      <c r="I94" s="232">
        <v>1289.5</v>
      </c>
      <c r="J94" s="9">
        <v>13</v>
      </c>
      <c r="K94" s="315"/>
      <c r="L94" s="366">
        <v>14</v>
      </c>
      <c r="M94" s="232">
        <v>5543.66</v>
      </c>
      <c r="N94" s="232">
        <v>1385.92</v>
      </c>
      <c r="O94" s="9"/>
      <c r="P94" s="232"/>
      <c r="Q94" s="232"/>
      <c r="R94" s="9">
        <v>18</v>
      </c>
      <c r="S94" s="232">
        <v>23210.93</v>
      </c>
      <c r="T94" s="232">
        <v>1289.5</v>
      </c>
    </row>
    <row r="95" spans="2:20">
      <c r="B95" s="9"/>
      <c r="C95" s="9" t="s">
        <v>255</v>
      </c>
      <c r="D95" s="9"/>
      <c r="E95" s="9">
        <v>8330</v>
      </c>
      <c r="F95" s="9">
        <v>1</v>
      </c>
      <c r="G95" s="232"/>
      <c r="H95" s="232">
        <v>1701.42</v>
      </c>
      <c r="I95" s="232">
        <v>1701.42</v>
      </c>
      <c r="J95" s="9"/>
      <c r="K95" s="315"/>
      <c r="L95" s="366">
        <v>1</v>
      </c>
      <c r="M95" s="232"/>
      <c r="N95" s="232"/>
      <c r="O95" s="9"/>
      <c r="P95" s="232"/>
      <c r="Q95" s="232"/>
      <c r="R95" s="9">
        <v>1</v>
      </c>
      <c r="S95" s="232">
        <v>1701.42</v>
      </c>
      <c r="T95" s="232">
        <v>1701.42</v>
      </c>
    </row>
    <row r="96" spans="2:20">
      <c r="B96" s="9"/>
      <c r="C96" s="9" t="s">
        <v>855</v>
      </c>
      <c r="D96" s="9"/>
      <c r="E96" s="9">
        <v>8330</v>
      </c>
      <c r="F96" s="9">
        <v>1</v>
      </c>
      <c r="G96" s="232"/>
      <c r="H96" s="232">
        <v>2450.04</v>
      </c>
      <c r="I96" s="232">
        <v>2450.04</v>
      </c>
      <c r="J96" s="9"/>
      <c r="K96" s="315"/>
      <c r="L96" s="366">
        <v>1</v>
      </c>
      <c r="M96" s="232"/>
      <c r="N96" s="232"/>
      <c r="O96" s="9"/>
      <c r="P96" s="232"/>
      <c r="Q96" s="232"/>
      <c r="R96" s="9">
        <v>1</v>
      </c>
      <c r="S96" s="232">
        <v>2450.04</v>
      </c>
      <c r="T96" s="232">
        <v>2450.04</v>
      </c>
    </row>
    <row r="97" spans="2:20">
      <c r="B97" s="9"/>
      <c r="C97" s="9" t="s">
        <v>257</v>
      </c>
      <c r="D97" s="9"/>
      <c r="E97" s="9">
        <v>8025</v>
      </c>
      <c r="F97" s="9">
        <v>3</v>
      </c>
      <c r="G97" s="232">
        <v>91.885833333333295</v>
      </c>
      <c r="H97" s="232">
        <v>3552.78</v>
      </c>
      <c r="I97" s="232">
        <v>1184.26</v>
      </c>
      <c r="J97" s="9">
        <v>13</v>
      </c>
      <c r="K97" s="315"/>
      <c r="L97" s="366">
        <v>2</v>
      </c>
      <c r="M97" s="232">
        <v>1470.17</v>
      </c>
      <c r="N97" s="232">
        <v>1470.17</v>
      </c>
      <c r="O97" s="9"/>
      <c r="P97" s="232"/>
      <c r="Q97" s="232"/>
      <c r="R97" s="9">
        <v>3</v>
      </c>
      <c r="S97" s="232">
        <v>3552.78</v>
      </c>
      <c r="T97" s="232">
        <v>1184.26</v>
      </c>
    </row>
    <row r="98" spans="2:20">
      <c r="B98" s="9"/>
      <c r="C98" s="9" t="s">
        <v>259</v>
      </c>
      <c r="D98" s="9"/>
      <c r="E98" s="9">
        <v>8302</v>
      </c>
      <c r="F98" s="9">
        <v>5</v>
      </c>
      <c r="G98" s="232"/>
      <c r="H98" s="232">
        <v>5692.27</v>
      </c>
      <c r="I98" s="232">
        <v>1138.45</v>
      </c>
      <c r="J98" s="9"/>
      <c r="K98" s="315"/>
      <c r="L98" s="366">
        <v>4</v>
      </c>
      <c r="M98" s="232">
        <v>1812.98</v>
      </c>
      <c r="N98" s="232">
        <v>1812.98</v>
      </c>
      <c r="O98" s="9"/>
      <c r="P98" s="232"/>
      <c r="Q98" s="232"/>
      <c r="R98" s="9">
        <v>5</v>
      </c>
      <c r="S98" s="232">
        <v>5692.27</v>
      </c>
      <c r="T98" s="232">
        <v>1138.45</v>
      </c>
    </row>
    <row r="99" spans="2:20">
      <c r="B99" s="9"/>
      <c r="C99" s="9" t="s">
        <v>262</v>
      </c>
      <c r="D99" s="9"/>
      <c r="E99" s="9">
        <v>8320</v>
      </c>
      <c r="F99" s="9">
        <v>13</v>
      </c>
      <c r="G99" s="232">
        <v>85.821666666666601</v>
      </c>
      <c r="H99" s="232">
        <v>20736.98</v>
      </c>
      <c r="I99" s="232">
        <v>1595.15</v>
      </c>
      <c r="J99" s="9">
        <v>10.3333333333333</v>
      </c>
      <c r="K99" s="315"/>
      <c r="L99" s="366">
        <v>8</v>
      </c>
      <c r="M99" s="232">
        <v>9436.0400000000009</v>
      </c>
      <c r="N99" s="232">
        <v>1887.21</v>
      </c>
      <c r="O99" s="9"/>
      <c r="P99" s="232"/>
      <c r="Q99" s="232"/>
      <c r="R99" s="9">
        <v>13</v>
      </c>
      <c r="S99" s="232">
        <v>20736.98</v>
      </c>
      <c r="T99" s="232">
        <v>1595.15</v>
      </c>
    </row>
    <row r="100" spans="2:20">
      <c r="B100" s="9"/>
      <c r="C100" s="9" t="s">
        <v>264</v>
      </c>
      <c r="D100" s="9"/>
      <c r="E100" s="9">
        <v>8232</v>
      </c>
      <c r="F100" s="9">
        <v>1</v>
      </c>
      <c r="G100" s="232"/>
      <c r="H100" s="232">
        <v>4925.91</v>
      </c>
      <c r="I100" s="232">
        <v>4925.91</v>
      </c>
      <c r="J100" s="9"/>
      <c r="K100" s="315"/>
      <c r="L100" s="366"/>
      <c r="M100" s="232">
        <v>4925.91</v>
      </c>
      <c r="N100" s="232">
        <v>4925.91</v>
      </c>
      <c r="O100" s="9"/>
      <c r="P100" s="232"/>
      <c r="Q100" s="232"/>
      <c r="R100" s="9">
        <v>1</v>
      </c>
      <c r="S100" s="232">
        <v>4925.91</v>
      </c>
      <c r="T100" s="232">
        <v>4925.91</v>
      </c>
    </row>
    <row r="101" spans="2:20">
      <c r="B101" s="9"/>
      <c r="C101" s="9" t="s">
        <v>267</v>
      </c>
      <c r="D101" s="9"/>
      <c r="E101" s="9">
        <v>7405</v>
      </c>
      <c r="F101" s="9">
        <v>1</v>
      </c>
      <c r="G101" s="232"/>
      <c r="H101" s="232">
        <v>1059.33</v>
      </c>
      <c r="I101" s="232">
        <v>1059.33</v>
      </c>
      <c r="J101" s="9"/>
      <c r="K101" s="315"/>
      <c r="L101" s="366">
        <v>1</v>
      </c>
      <c r="M101" s="232"/>
      <c r="N101" s="232"/>
      <c r="O101" s="9"/>
      <c r="P101" s="232"/>
      <c r="Q101" s="232"/>
      <c r="R101" s="9">
        <v>1</v>
      </c>
      <c r="S101" s="232">
        <v>1059.33</v>
      </c>
      <c r="T101" s="232">
        <v>1059.33</v>
      </c>
    </row>
    <row r="102" spans="2:20">
      <c r="B102" s="9"/>
      <c r="C102" s="9" t="s">
        <v>268</v>
      </c>
      <c r="D102" s="9"/>
      <c r="E102" s="9">
        <v>8343</v>
      </c>
      <c r="F102" s="9">
        <v>4</v>
      </c>
      <c r="G102" s="232">
        <v>369.34559343434302</v>
      </c>
      <c r="H102" s="232">
        <v>27964.46</v>
      </c>
      <c r="I102" s="232">
        <v>6991.12</v>
      </c>
      <c r="J102" s="9">
        <v>24.5</v>
      </c>
      <c r="K102" s="315"/>
      <c r="L102" s="366">
        <v>2</v>
      </c>
      <c r="M102" s="232">
        <v>24441.61</v>
      </c>
      <c r="N102" s="232">
        <v>12220.81</v>
      </c>
      <c r="O102" s="9"/>
      <c r="P102" s="232"/>
      <c r="Q102" s="232"/>
      <c r="R102" s="9">
        <v>4</v>
      </c>
      <c r="S102" s="232">
        <v>27964.46</v>
      </c>
      <c r="T102" s="232">
        <v>6991.12</v>
      </c>
    </row>
    <row r="103" spans="2:20">
      <c r="B103" s="9"/>
      <c r="C103" s="9" t="s">
        <v>269</v>
      </c>
      <c r="D103" s="9"/>
      <c r="E103" s="9">
        <v>8204</v>
      </c>
      <c r="F103" s="9">
        <v>15</v>
      </c>
      <c r="G103" s="232">
        <v>124.600833333333</v>
      </c>
      <c r="H103" s="232">
        <v>13459.86</v>
      </c>
      <c r="I103" s="232">
        <v>897.32</v>
      </c>
      <c r="J103" s="9">
        <v>10</v>
      </c>
      <c r="K103" s="315"/>
      <c r="L103" s="366">
        <v>9</v>
      </c>
      <c r="M103" s="232">
        <v>6706.25</v>
      </c>
      <c r="N103" s="232">
        <v>1117.71</v>
      </c>
      <c r="O103" s="9">
        <v>1</v>
      </c>
      <c r="P103" s="232">
        <v>226.65</v>
      </c>
      <c r="Q103" s="232">
        <v>226.65</v>
      </c>
      <c r="R103" s="9">
        <v>14</v>
      </c>
      <c r="S103" s="232">
        <v>13233.21</v>
      </c>
      <c r="T103" s="232">
        <v>945.23</v>
      </c>
    </row>
    <row r="104" spans="2:20">
      <c r="B104" s="9"/>
      <c r="C104" s="9" t="s">
        <v>269</v>
      </c>
      <c r="D104" s="9"/>
      <c r="E104" s="9">
        <v>8251</v>
      </c>
      <c r="F104" s="9">
        <v>1</v>
      </c>
      <c r="G104" s="232"/>
      <c r="H104" s="232">
        <v>680.9</v>
      </c>
      <c r="I104" s="232">
        <v>680.9</v>
      </c>
      <c r="J104" s="9"/>
      <c r="K104" s="315"/>
      <c r="L104" s="366">
        <v>1</v>
      </c>
      <c r="M104" s="232"/>
      <c r="N104" s="232"/>
      <c r="O104" s="9"/>
      <c r="P104" s="232"/>
      <c r="Q104" s="232"/>
      <c r="R104" s="9">
        <v>1</v>
      </c>
      <c r="S104" s="232">
        <v>680.9</v>
      </c>
      <c r="T104" s="232">
        <v>680.9</v>
      </c>
    </row>
    <row r="105" spans="2:20">
      <c r="B105" s="9"/>
      <c r="C105" s="9" t="s">
        <v>271</v>
      </c>
      <c r="D105" s="9"/>
      <c r="E105" s="9">
        <v>8037</v>
      </c>
      <c r="F105" s="9">
        <v>14</v>
      </c>
      <c r="G105" s="232">
        <v>216.79346405228699</v>
      </c>
      <c r="H105" s="232">
        <v>28398.55</v>
      </c>
      <c r="I105" s="232">
        <v>2028.47</v>
      </c>
      <c r="J105" s="9">
        <v>10.6666666666666</v>
      </c>
      <c r="K105" s="315"/>
      <c r="L105" s="366">
        <v>6</v>
      </c>
      <c r="M105" s="232">
        <v>15643.01</v>
      </c>
      <c r="N105" s="232">
        <v>1955.38</v>
      </c>
      <c r="O105" s="9"/>
      <c r="P105" s="232"/>
      <c r="Q105" s="232"/>
      <c r="R105" s="9">
        <v>14</v>
      </c>
      <c r="S105" s="232">
        <v>28398.55</v>
      </c>
      <c r="T105" s="232">
        <v>2028.47</v>
      </c>
    </row>
    <row r="106" spans="2:20">
      <c r="B106" s="9"/>
      <c r="C106" s="9" t="s">
        <v>273</v>
      </c>
      <c r="D106" s="9"/>
      <c r="E106" s="9">
        <v>8321</v>
      </c>
      <c r="F106" s="9">
        <v>4</v>
      </c>
      <c r="G106" s="232">
        <v>56.04</v>
      </c>
      <c r="H106" s="232">
        <v>4030.01</v>
      </c>
      <c r="I106" s="232">
        <v>1007.5</v>
      </c>
      <c r="J106" s="9">
        <v>13</v>
      </c>
      <c r="K106" s="315"/>
      <c r="L106" s="366">
        <v>2</v>
      </c>
      <c r="M106" s="232">
        <v>3358.56</v>
      </c>
      <c r="N106" s="232">
        <v>1679.28</v>
      </c>
      <c r="O106" s="9"/>
      <c r="P106" s="232"/>
      <c r="Q106" s="232"/>
      <c r="R106" s="9">
        <v>4</v>
      </c>
      <c r="S106" s="232">
        <v>4030.01</v>
      </c>
      <c r="T106" s="232">
        <v>1007.5</v>
      </c>
    </row>
    <row r="107" spans="2:20">
      <c r="B107" s="9"/>
      <c r="C107" s="9" t="s">
        <v>275</v>
      </c>
      <c r="D107" s="9"/>
      <c r="E107" s="9">
        <v>8344</v>
      </c>
      <c r="F107" s="9">
        <v>2</v>
      </c>
      <c r="G107" s="232">
        <v>119.19727272727199</v>
      </c>
      <c r="H107" s="232">
        <v>6735.94</v>
      </c>
      <c r="I107" s="232">
        <v>3367.97</v>
      </c>
      <c r="J107" s="9">
        <v>12</v>
      </c>
      <c r="K107" s="315"/>
      <c r="L107" s="366">
        <v>1</v>
      </c>
      <c r="M107" s="232">
        <v>1321.17</v>
      </c>
      <c r="N107" s="232">
        <v>1321.17</v>
      </c>
      <c r="O107" s="9"/>
      <c r="P107" s="232"/>
      <c r="Q107" s="232"/>
      <c r="R107" s="9">
        <v>2</v>
      </c>
      <c r="S107" s="232">
        <v>6735.94</v>
      </c>
      <c r="T107" s="232">
        <v>3367.97</v>
      </c>
    </row>
    <row r="108" spans="2:20">
      <c r="B108" s="9"/>
      <c r="C108" s="9" t="s">
        <v>278</v>
      </c>
      <c r="D108" s="9"/>
      <c r="E108" s="9">
        <v>8322</v>
      </c>
      <c r="F108" s="9">
        <v>202</v>
      </c>
      <c r="G108" s="232">
        <v>177.53349539842799</v>
      </c>
      <c r="H108" s="232">
        <v>312347.53000000003</v>
      </c>
      <c r="I108" s="232">
        <v>1546.27</v>
      </c>
      <c r="J108" s="9">
        <v>13.3333333333333</v>
      </c>
      <c r="K108" s="315"/>
      <c r="L108" s="366">
        <v>142</v>
      </c>
      <c r="M108" s="232">
        <v>121581.55</v>
      </c>
      <c r="N108" s="232">
        <v>2026.36</v>
      </c>
      <c r="O108" s="9"/>
      <c r="P108" s="232"/>
      <c r="Q108" s="232"/>
      <c r="R108" s="9">
        <v>202</v>
      </c>
      <c r="S108" s="232">
        <v>312347.53000000003</v>
      </c>
      <c r="T108" s="232">
        <v>1546.27</v>
      </c>
    </row>
    <row r="109" spans="2:20">
      <c r="B109" s="9"/>
      <c r="C109" s="9" t="s">
        <v>280</v>
      </c>
      <c r="D109" s="9"/>
      <c r="E109" s="9">
        <v>8205</v>
      </c>
      <c r="F109" s="9">
        <v>24</v>
      </c>
      <c r="G109" s="232">
        <v>121.132871212121</v>
      </c>
      <c r="H109" s="232">
        <v>20590.22</v>
      </c>
      <c r="I109" s="232">
        <v>857.93</v>
      </c>
      <c r="J109" s="9">
        <v>12.625</v>
      </c>
      <c r="K109" s="315"/>
      <c r="L109" s="366">
        <v>15</v>
      </c>
      <c r="M109" s="232">
        <v>12403.33</v>
      </c>
      <c r="N109" s="232">
        <v>1378.15</v>
      </c>
      <c r="O109" s="9"/>
      <c r="P109" s="232"/>
      <c r="Q109" s="232"/>
      <c r="R109" s="9">
        <v>24</v>
      </c>
      <c r="S109" s="232">
        <v>20590.22</v>
      </c>
      <c r="T109" s="232">
        <v>857.93</v>
      </c>
    </row>
    <row r="110" spans="2:20">
      <c r="B110" s="9"/>
      <c r="C110" s="9" t="s">
        <v>283</v>
      </c>
      <c r="D110" s="9"/>
      <c r="E110" s="9">
        <v>8345</v>
      </c>
      <c r="F110" s="9">
        <v>1</v>
      </c>
      <c r="G110" s="232"/>
      <c r="H110" s="232">
        <v>2287.9699999999998</v>
      </c>
      <c r="I110" s="232">
        <v>2287.9699999999998</v>
      </c>
      <c r="J110" s="9"/>
      <c r="K110" s="315"/>
      <c r="L110" s="366"/>
      <c r="M110" s="232">
        <v>2287.9699999999998</v>
      </c>
      <c r="N110" s="232">
        <v>2287.9699999999998</v>
      </c>
      <c r="O110" s="9"/>
      <c r="P110" s="232"/>
      <c r="Q110" s="232"/>
      <c r="R110" s="9">
        <v>1</v>
      </c>
      <c r="S110" s="232">
        <v>2287.9699999999998</v>
      </c>
      <c r="T110" s="232">
        <v>2287.9699999999998</v>
      </c>
    </row>
    <row r="111" spans="2:20">
      <c r="B111" s="9"/>
      <c r="C111" s="9" t="s">
        <v>285</v>
      </c>
      <c r="D111" s="9"/>
      <c r="E111" s="9">
        <v>8215</v>
      </c>
      <c r="F111" s="9">
        <v>20</v>
      </c>
      <c r="G111" s="232">
        <v>133.00659564393899</v>
      </c>
      <c r="H111" s="232">
        <v>21477.51</v>
      </c>
      <c r="I111" s="232">
        <v>1073.8800000000001</v>
      </c>
      <c r="J111" s="9">
        <v>13.625</v>
      </c>
      <c r="K111" s="315"/>
      <c r="L111" s="366">
        <v>10</v>
      </c>
      <c r="M111" s="232">
        <v>15132.81</v>
      </c>
      <c r="N111" s="232">
        <v>1513.28</v>
      </c>
      <c r="O111" s="9"/>
      <c r="P111" s="232"/>
      <c r="Q111" s="232"/>
      <c r="R111" s="9">
        <v>20</v>
      </c>
      <c r="S111" s="232">
        <v>21477.51</v>
      </c>
      <c r="T111" s="232">
        <v>1073.8800000000001</v>
      </c>
    </row>
    <row r="112" spans="2:20">
      <c r="B112" s="9"/>
      <c r="C112" s="9" t="s">
        <v>286</v>
      </c>
      <c r="D112" s="9"/>
      <c r="E112" s="9">
        <v>8026</v>
      </c>
      <c r="F112" s="9">
        <v>24</v>
      </c>
      <c r="G112" s="232">
        <v>96.170208333333306</v>
      </c>
      <c r="H112" s="232">
        <v>22987.83</v>
      </c>
      <c r="I112" s="232">
        <v>957.83</v>
      </c>
      <c r="J112" s="9">
        <v>8.25</v>
      </c>
      <c r="K112" s="315"/>
      <c r="L112" s="366">
        <v>18</v>
      </c>
      <c r="M112" s="232">
        <v>5894.13</v>
      </c>
      <c r="N112" s="232">
        <v>982.36</v>
      </c>
      <c r="O112" s="9"/>
      <c r="P112" s="232"/>
      <c r="Q112" s="232"/>
      <c r="R112" s="9">
        <v>24</v>
      </c>
      <c r="S112" s="232">
        <v>22987.83</v>
      </c>
      <c r="T112" s="232">
        <v>957.83</v>
      </c>
    </row>
    <row r="113" spans="2:20">
      <c r="B113" s="9"/>
      <c r="C113" s="9" t="s">
        <v>288</v>
      </c>
      <c r="D113" s="9"/>
      <c r="E113" s="9">
        <v>8027</v>
      </c>
      <c r="F113" s="9">
        <v>80</v>
      </c>
      <c r="G113" s="232">
        <v>118.052727272727</v>
      </c>
      <c r="H113" s="232">
        <v>91847.9</v>
      </c>
      <c r="I113" s="232">
        <v>1148.0999999999999</v>
      </c>
      <c r="J113" s="9">
        <v>11.0714285714285</v>
      </c>
      <c r="K113" s="315"/>
      <c r="L113" s="366">
        <v>59</v>
      </c>
      <c r="M113" s="232">
        <v>27230.23</v>
      </c>
      <c r="N113" s="232">
        <v>1296.68</v>
      </c>
      <c r="O113" s="9"/>
      <c r="P113" s="232"/>
      <c r="Q113" s="232"/>
      <c r="R113" s="9">
        <v>80</v>
      </c>
      <c r="S113" s="232">
        <v>91847.9</v>
      </c>
      <c r="T113" s="232">
        <v>1148.0999999999999</v>
      </c>
    </row>
    <row r="114" spans="2:20">
      <c r="B114" s="9"/>
      <c r="C114" s="9" t="s">
        <v>290</v>
      </c>
      <c r="D114" s="9"/>
      <c r="E114" s="9">
        <v>8028</v>
      </c>
      <c r="F114" s="9">
        <v>261</v>
      </c>
      <c r="G114" s="232">
        <v>106.81096184880801</v>
      </c>
      <c r="H114" s="232">
        <v>274983.32</v>
      </c>
      <c r="I114" s="232">
        <v>1053.58</v>
      </c>
      <c r="J114" s="9">
        <v>11.653061224489701</v>
      </c>
      <c r="K114" s="315"/>
      <c r="L114" s="366">
        <v>186</v>
      </c>
      <c r="M114" s="232">
        <v>100022.58</v>
      </c>
      <c r="N114" s="232">
        <v>1333.63</v>
      </c>
      <c r="O114" s="9">
        <v>1</v>
      </c>
      <c r="P114" s="232">
        <v>75.92</v>
      </c>
      <c r="Q114" s="232">
        <v>75.92</v>
      </c>
      <c r="R114" s="9">
        <v>260</v>
      </c>
      <c r="S114" s="232">
        <v>274907.40000000002</v>
      </c>
      <c r="T114" s="232">
        <v>1057.3399999999999</v>
      </c>
    </row>
    <row r="115" spans="2:20">
      <c r="B115" s="9"/>
      <c r="C115" s="9" t="s">
        <v>292</v>
      </c>
      <c r="D115" s="9"/>
      <c r="E115" s="9">
        <v>8218</v>
      </c>
      <c r="F115" s="9">
        <v>12</v>
      </c>
      <c r="G115" s="232">
        <v>210.25</v>
      </c>
      <c r="H115" s="232">
        <v>11972.13</v>
      </c>
      <c r="I115" s="232">
        <v>997.68</v>
      </c>
      <c r="J115" s="9">
        <v>7</v>
      </c>
      <c r="K115" s="315"/>
      <c r="L115" s="366">
        <v>11</v>
      </c>
      <c r="M115" s="232">
        <v>1531.82</v>
      </c>
      <c r="N115" s="232">
        <v>1531.82</v>
      </c>
      <c r="O115" s="9"/>
      <c r="P115" s="232"/>
      <c r="Q115" s="232"/>
      <c r="R115" s="9">
        <v>12</v>
      </c>
      <c r="S115" s="232">
        <v>11972.13</v>
      </c>
      <c r="T115" s="232">
        <v>997.68</v>
      </c>
    </row>
    <row r="116" spans="2:20">
      <c r="B116" s="9"/>
      <c r="C116" s="9" t="s">
        <v>296</v>
      </c>
      <c r="D116" s="9"/>
      <c r="E116" s="9">
        <v>8215</v>
      </c>
      <c r="F116" s="9">
        <v>5</v>
      </c>
      <c r="G116" s="232">
        <v>105.902</v>
      </c>
      <c r="H116" s="232">
        <v>2322.06</v>
      </c>
      <c r="I116" s="232">
        <v>464.41</v>
      </c>
      <c r="J116" s="9">
        <v>11</v>
      </c>
      <c r="K116" s="315"/>
      <c r="L116" s="366">
        <v>4</v>
      </c>
      <c r="M116" s="232">
        <v>1059.02</v>
      </c>
      <c r="N116" s="232">
        <v>1059.02</v>
      </c>
      <c r="O116" s="9"/>
      <c r="P116" s="232"/>
      <c r="Q116" s="232"/>
      <c r="R116" s="9">
        <v>5</v>
      </c>
      <c r="S116" s="232">
        <v>2322.06</v>
      </c>
      <c r="T116" s="232">
        <v>464.41</v>
      </c>
    </row>
    <row r="117" spans="2:20">
      <c r="B117" s="9"/>
      <c r="C117" s="9" t="s">
        <v>297</v>
      </c>
      <c r="D117" s="9"/>
      <c r="E117" s="9">
        <v>8219</v>
      </c>
      <c r="F117" s="9">
        <v>15</v>
      </c>
      <c r="G117" s="232">
        <v>89.206861111111095</v>
      </c>
      <c r="H117" s="232">
        <v>12628.02</v>
      </c>
      <c r="I117" s="232">
        <v>841.87</v>
      </c>
      <c r="J117" s="9">
        <v>12.6666666666666</v>
      </c>
      <c r="K117" s="315"/>
      <c r="L117" s="366">
        <v>12</v>
      </c>
      <c r="M117" s="232">
        <v>2392.63</v>
      </c>
      <c r="N117" s="232">
        <v>797.54</v>
      </c>
      <c r="O117" s="9"/>
      <c r="P117" s="232"/>
      <c r="Q117" s="232"/>
      <c r="R117" s="9">
        <v>15</v>
      </c>
      <c r="S117" s="232">
        <v>12628.02</v>
      </c>
      <c r="T117" s="232">
        <v>841.87</v>
      </c>
    </row>
    <row r="118" spans="2:20">
      <c r="B118" s="9"/>
      <c r="C118" s="9" t="s">
        <v>300</v>
      </c>
      <c r="D118" s="9"/>
      <c r="E118" s="9">
        <v>8323</v>
      </c>
      <c r="F118" s="9">
        <v>10</v>
      </c>
      <c r="G118" s="232">
        <v>305.74053872053798</v>
      </c>
      <c r="H118" s="232">
        <v>16570.72</v>
      </c>
      <c r="I118" s="232">
        <v>1657.07</v>
      </c>
      <c r="J118" s="9">
        <v>11</v>
      </c>
      <c r="K118" s="315"/>
      <c r="L118" s="366">
        <v>5</v>
      </c>
      <c r="M118" s="232">
        <v>10220.17</v>
      </c>
      <c r="N118" s="232">
        <v>2044.03</v>
      </c>
      <c r="O118" s="9"/>
      <c r="P118" s="232"/>
      <c r="Q118" s="232"/>
      <c r="R118" s="9">
        <v>10</v>
      </c>
      <c r="S118" s="232">
        <v>16570.72</v>
      </c>
      <c r="T118" s="232">
        <v>1657.07</v>
      </c>
    </row>
    <row r="119" spans="2:20">
      <c r="B119" s="9"/>
      <c r="C119" s="9" t="s">
        <v>302</v>
      </c>
      <c r="D119" s="9"/>
      <c r="E119" s="9">
        <v>8032</v>
      </c>
      <c r="F119" s="9">
        <v>12</v>
      </c>
      <c r="G119" s="232">
        <v>34.603920454545403</v>
      </c>
      <c r="H119" s="232">
        <v>8596.7099999999991</v>
      </c>
      <c r="I119" s="232">
        <v>716.39</v>
      </c>
      <c r="J119" s="9">
        <v>12.75</v>
      </c>
      <c r="K119" s="315"/>
      <c r="L119" s="366">
        <v>8</v>
      </c>
      <c r="M119" s="232">
        <v>1809.17</v>
      </c>
      <c r="N119" s="232">
        <v>452.29</v>
      </c>
      <c r="O119" s="9"/>
      <c r="P119" s="232"/>
      <c r="Q119" s="232"/>
      <c r="R119" s="9">
        <v>12</v>
      </c>
      <c r="S119" s="232">
        <v>8596.7099999999991</v>
      </c>
      <c r="T119" s="232">
        <v>716.39</v>
      </c>
    </row>
    <row r="120" spans="2:20">
      <c r="B120" s="9"/>
      <c r="C120" s="9" t="s">
        <v>305</v>
      </c>
      <c r="D120" s="9"/>
      <c r="E120" s="9">
        <v>8037</v>
      </c>
      <c r="F120" s="9">
        <v>239</v>
      </c>
      <c r="G120" s="232">
        <v>153.276155851998</v>
      </c>
      <c r="H120" s="232">
        <v>297813.96000000002</v>
      </c>
      <c r="I120" s="232">
        <v>1246.08</v>
      </c>
      <c r="J120" s="9">
        <v>12.3478260869565</v>
      </c>
      <c r="K120" s="315"/>
      <c r="L120" s="366">
        <v>163</v>
      </c>
      <c r="M120" s="232">
        <v>111333.54</v>
      </c>
      <c r="N120" s="232">
        <v>1464.91</v>
      </c>
      <c r="O120" s="9">
        <v>2</v>
      </c>
      <c r="P120" s="232">
        <v>292.76</v>
      </c>
      <c r="Q120" s="232">
        <v>146.38</v>
      </c>
      <c r="R120" s="9">
        <v>237</v>
      </c>
      <c r="S120" s="232">
        <v>297521.2</v>
      </c>
      <c r="T120" s="232">
        <v>1255.3599999999999</v>
      </c>
    </row>
    <row r="121" spans="2:20">
      <c r="B121" s="9"/>
      <c r="C121" s="9" t="s">
        <v>306</v>
      </c>
      <c r="D121" s="9"/>
      <c r="E121" s="9">
        <v>8038</v>
      </c>
      <c r="F121" s="9">
        <v>7</v>
      </c>
      <c r="G121" s="232"/>
      <c r="H121" s="232">
        <v>8512.44</v>
      </c>
      <c r="I121" s="232">
        <v>1216.06</v>
      </c>
      <c r="J121" s="9"/>
      <c r="K121" s="315"/>
      <c r="L121" s="366">
        <v>6</v>
      </c>
      <c r="M121" s="232">
        <v>1707.65</v>
      </c>
      <c r="N121" s="232">
        <v>1707.65</v>
      </c>
      <c r="O121" s="9"/>
      <c r="P121" s="232"/>
      <c r="Q121" s="232"/>
      <c r="R121" s="9">
        <v>7</v>
      </c>
      <c r="S121" s="232">
        <v>8512.44</v>
      </c>
      <c r="T121" s="232">
        <v>1216.06</v>
      </c>
    </row>
    <row r="122" spans="2:20">
      <c r="B122" s="9"/>
      <c r="C122" s="9" t="s">
        <v>308</v>
      </c>
      <c r="D122" s="9"/>
      <c r="E122" s="9">
        <v>8344</v>
      </c>
      <c r="F122" s="9">
        <v>4</v>
      </c>
      <c r="G122" s="232"/>
      <c r="H122" s="232">
        <v>7352.16</v>
      </c>
      <c r="I122" s="232">
        <v>1838.04</v>
      </c>
      <c r="J122" s="9"/>
      <c r="K122" s="315"/>
      <c r="L122" s="366">
        <v>2</v>
      </c>
      <c r="M122" s="232">
        <v>5978.78</v>
      </c>
      <c r="N122" s="232">
        <v>2989.39</v>
      </c>
      <c r="O122" s="9"/>
      <c r="P122" s="232"/>
      <c r="Q122" s="232"/>
      <c r="R122" s="9">
        <v>4</v>
      </c>
      <c r="S122" s="232">
        <v>7352.16</v>
      </c>
      <c r="T122" s="232">
        <v>1838.04</v>
      </c>
    </row>
    <row r="123" spans="2:20">
      <c r="B123" s="9"/>
      <c r="C123" s="9" t="s">
        <v>310</v>
      </c>
      <c r="D123" s="9"/>
      <c r="E123" s="9">
        <v>8079</v>
      </c>
      <c r="F123" s="9">
        <v>1</v>
      </c>
      <c r="G123" s="232"/>
      <c r="H123" s="232">
        <v>544.66</v>
      </c>
      <c r="I123" s="232">
        <v>544.66</v>
      </c>
      <c r="J123" s="9"/>
      <c r="K123" s="315"/>
      <c r="L123" s="366">
        <v>1</v>
      </c>
      <c r="M123" s="232"/>
      <c r="N123" s="232"/>
      <c r="O123" s="9"/>
      <c r="P123" s="232"/>
      <c r="Q123" s="232"/>
      <c r="R123" s="9">
        <v>1</v>
      </c>
      <c r="S123" s="232">
        <v>544.66</v>
      </c>
      <c r="T123" s="232">
        <v>544.66</v>
      </c>
    </row>
    <row r="124" spans="2:20">
      <c r="B124" s="9"/>
      <c r="C124" s="9" t="s">
        <v>313</v>
      </c>
      <c r="D124" s="9"/>
      <c r="E124" s="9">
        <v>8039</v>
      </c>
      <c r="F124" s="9">
        <v>9</v>
      </c>
      <c r="G124" s="232"/>
      <c r="H124" s="232">
        <v>9182.0300000000007</v>
      </c>
      <c r="I124" s="232">
        <v>1020.23</v>
      </c>
      <c r="J124" s="9"/>
      <c r="K124" s="315"/>
      <c r="L124" s="366">
        <v>8</v>
      </c>
      <c r="M124" s="232">
        <v>2863.23</v>
      </c>
      <c r="N124" s="232">
        <v>2863.23</v>
      </c>
      <c r="O124" s="9"/>
      <c r="P124" s="232"/>
      <c r="Q124" s="232"/>
      <c r="R124" s="9">
        <v>9</v>
      </c>
      <c r="S124" s="232">
        <v>9182.0300000000007</v>
      </c>
      <c r="T124" s="232">
        <v>1020.23</v>
      </c>
    </row>
    <row r="125" spans="2:20">
      <c r="B125" s="9"/>
      <c r="C125" s="9" t="s">
        <v>315</v>
      </c>
      <c r="D125" s="9"/>
      <c r="E125" s="9">
        <v>8008</v>
      </c>
      <c r="F125" s="9">
        <v>2</v>
      </c>
      <c r="G125" s="232">
        <v>67.25</v>
      </c>
      <c r="H125" s="232">
        <v>4284.5200000000004</v>
      </c>
      <c r="I125" s="232">
        <v>2142.2600000000002</v>
      </c>
      <c r="J125" s="9">
        <v>7</v>
      </c>
      <c r="K125" s="315"/>
      <c r="L125" s="366">
        <v>1</v>
      </c>
      <c r="M125" s="232">
        <v>403.5</v>
      </c>
      <c r="N125" s="232">
        <v>403.5</v>
      </c>
      <c r="O125" s="9"/>
      <c r="P125" s="232"/>
      <c r="Q125" s="232"/>
      <c r="R125" s="9">
        <v>2</v>
      </c>
      <c r="S125" s="232">
        <v>4284.5200000000004</v>
      </c>
      <c r="T125" s="232">
        <v>2142.2600000000002</v>
      </c>
    </row>
    <row r="126" spans="2:20">
      <c r="B126" s="9"/>
      <c r="C126" s="9" t="s">
        <v>318</v>
      </c>
      <c r="D126" s="9"/>
      <c r="E126" s="9">
        <v>8324</v>
      </c>
      <c r="F126" s="9">
        <v>17</v>
      </c>
      <c r="G126" s="232">
        <v>182.96813131313101</v>
      </c>
      <c r="H126" s="232">
        <v>23396.55</v>
      </c>
      <c r="I126" s="232">
        <v>1376.27</v>
      </c>
      <c r="J126" s="9">
        <v>15.5</v>
      </c>
      <c r="K126" s="315"/>
      <c r="L126" s="366">
        <v>14</v>
      </c>
      <c r="M126" s="232">
        <v>5838.88</v>
      </c>
      <c r="N126" s="232">
        <v>1946.29</v>
      </c>
      <c r="O126" s="9"/>
      <c r="P126" s="232"/>
      <c r="Q126" s="232"/>
      <c r="R126" s="9">
        <v>17</v>
      </c>
      <c r="S126" s="232">
        <v>23396.55</v>
      </c>
      <c r="T126" s="232">
        <v>1376.27</v>
      </c>
    </row>
    <row r="127" spans="2:20">
      <c r="B127" s="9"/>
      <c r="C127" s="9" t="s">
        <v>320</v>
      </c>
      <c r="D127" s="9"/>
      <c r="E127" s="9">
        <v>8083</v>
      </c>
      <c r="F127" s="9">
        <v>14</v>
      </c>
      <c r="G127" s="232">
        <v>106.199166666666</v>
      </c>
      <c r="H127" s="232">
        <v>10137.68</v>
      </c>
      <c r="I127" s="232">
        <v>724.12</v>
      </c>
      <c r="J127" s="9">
        <v>13</v>
      </c>
      <c r="K127" s="315"/>
      <c r="L127" s="366">
        <v>13</v>
      </c>
      <c r="M127" s="232">
        <v>1380.39</v>
      </c>
      <c r="N127" s="232">
        <v>1380.39</v>
      </c>
      <c r="O127" s="9"/>
      <c r="P127" s="232"/>
      <c r="Q127" s="232"/>
      <c r="R127" s="9">
        <v>14</v>
      </c>
      <c r="S127" s="232">
        <v>10137.68</v>
      </c>
      <c r="T127" s="232">
        <v>724.12</v>
      </c>
    </row>
    <row r="128" spans="2:20">
      <c r="B128" s="9"/>
      <c r="C128" s="9" t="s">
        <v>322</v>
      </c>
      <c r="D128" s="9"/>
      <c r="E128" s="9">
        <v>8008</v>
      </c>
      <c r="F128" s="9">
        <v>1</v>
      </c>
      <c r="G128" s="232"/>
      <c r="H128" s="232">
        <v>1021.63</v>
      </c>
      <c r="I128" s="232">
        <v>1021.63</v>
      </c>
      <c r="J128" s="9"/>
      <c r="K128" s="315"/>
      <c r="L128" s="366">
        <v>1</v>
      </c>
      <c r="M128" s="232"/>
      <c r="N128" s="232"/>
      <c r="O128" s="9"/>
      <c r="P128" s="232"/>
      <c r="Q128" s="232"/>
      <c r="R128" s="9">
        <v>1</v>
      </c>
      <c r="S128" s="232">
        <v>1021.63</v>
      </c>
      <c r="T128" s="232">
        <v>1021.63</v>
      </c>
    </row>
    <row r="129" spans="2:20">
      <c r="B129" s="9"/>
      <c r="C129" s="9" t="s">
        <v>329</v>
      </c>
      <c r="D129" s="9"/>
      <c r="E129" s="9">
        <v>8080</v>
      </c>
      <c r="F129" s="9">
        <v>6</v>
      </c>
      <c r="G129" s="232">
        <v>120.767916666666</v>
      </c>
      <c r="H129" s="232">
        <v>4808.8100000000004</v>
      </c>
      <c r="I129" s="232">
        <v>801.47</v>
      </c>
      <c r="J129" s="9">
        <v>10</v>
      </c>
      <c r="K129" s="315"/>
      <c r="L129" s="366">
        <v>3</v>
      </c>
      <c r="M129" s="232">
        <v>3241.47</v>
      </c>
      <c r="N129" s="232">
        <v>1080.49</v>
      </c>
      <c r="O129" s="9"/>
      <c r="P129" s="232"/>
      <c r="Q129" s="232"/>
      <c r="R129" s="9">
        <v>6</v>
      </c>
      <c r="S129" s="232">
        <v>4808.8100000000004</v>
      </c>
      <c r="T129" s="232">
        <v>801.47</v>
      </c>
    </row>
    <row r="130" spans="2:20">
      <c r="B130" s="9"/>
      <c r="C130" s="9" t="s">
        <v>330</v>
      </c>
      <c r="D130" s="9"/>
      <c r="E130" s="9">
        <v>8088</v>
      </c>
      <c r="F130" s="9">
        <v>55</v>
      </c>
      <c r="G130" s="232">
        <v>162.022081517516</v>
      </c>
      <c r="H130" s="232">
        <v>68682.17</v>
      </c>
      <c r="I130" s="232">
        <v>1248.77</v>
      </c>
      <c r="J130" s="9">
        <v>12.769230769230701</v>
      </c>
      <c r="K130" s="315"/>
      <c r="L130" s="366">
        <v>39</v>
      </c>
      <c r="M130" s="232">
        <v>34809.26</v>
      </c>
      <c r="N130" s="232">
        <v>2175.58</v>
      </c>
      <c r="O130" s="9"/>
      <c r="P130" s="232"/>
      <c r="Q130" s="232"/>
      <c r="R130" s="9">
        <v>55</v>
      </c>
      <c r="S130" s="232">
        <v>68682.17</v>
      </c>
      <c r="T130" s="232">
        <v>1248.77</v>
      </c>
    </row>
    <row r="131" spans="2:20">
      <c r="B131" s="9"/>
      <c r="C131" s="9" t="s">
        <v>333</v>
      </c>
      <c r="D131" s="9"/>
      <c r="E131" s="9">
        <v>8080</v>
      </c>
      <c r="F131" s="9">
        <v>2</v>
      </c>
      <c r="G131" s="232"/>
      <c r="H131" s="232">
        <v>9360.89</v>
      </c>
      <c r="I131" s="232">
        <v>4680.45</v>
      </c>
      <c r="J131" s="9"/>
      <c r="K131" s="315"/>
      <c r="L131" s="366">
        <v>2</v>
      </c>
      <c r="M131" s="232"/>
      <c r="N131" s="232"/>
      <c r="O131" s="9"/>
      <c r="P131" s="232"/>
      <c r="Q131" s="232"/>
      <c r="R131" s="9">
        <v>2</v>
      </c>
      <c r="S131" s="232">
        <v>9360.89</v>
      </c>
      <c r="T131" s="232">
        <v>4680.45</v>
      </c>
    </row>
    <row r="132" spans="2:20">
      <c r="B132" s="9"/>
      <c r="C132" s="9" t="s">
        <v>335</v>
      </c>
      <c r="D132" s="9"/>
      <c r="E132" s="9">
        <v>8080</v>
      </c>
      <c r="F132" s="9">
        <v>1</v>
      </c>
      <c r="G132" s="232">
        <v>140.72</v>
      </c>
      <c r="H132" s="232">
        <v>1688.64</v>
      </c>
      <c r="I132" s="232">
        <v>1688.64</v>
      </c>
      <c r="J132" s="9">
        <v>13</v>
      </c>
      <c r="K132" s="315"/>
      <c r="L132" s="366"/>
      <c r="M132" s="232">
        <v>1688.64</v>
      </c>
      <c r="N132" s="232">
        <v>1688.64</v>
      </c>
      <c r="O132" s="9"/>
      <c r="P132" s="232"/>
      <c r="Q132" s="232"/>
      <c r="R132" s="9">
        <v>1</v>
      </c>
      <c r="S132" s="232">
        <v>1688.64</v>
      </c>
      <c r="T132" s="232">
        <v>1688.64</v>
      </c>
    </row>
    <row r="133" spans="2:20">
      <c r="B133" s="9"/>
      <c r="C133" s="9" t="s">
        <v>337</v>
      </c>
      <c r="D133" s="9"/>
      <c r="E133" s="9">
        <v>8043</v>
      </c>
      <c r="F133" s="9">
        <v>36</v>
      </c>
      <c r="G133" s="232">
        <v>174.543348484848</v>
      </c>
      <c r="H133" s="232">
        <v>42952.83</v>
      </c>
      <c r="I133" s="232">
        <v>1193.1300000000001</v>
      </c>
      <c r="J133" s="9">
        <v>10.1818181818181</v>
      </c>
      <c r="K133" s="315"/>
      <c r="L133" s="366">
        <v>21</v>
      </c>
      <c r="M133" s="232">
        <v>20314.34</v>
      </c>
      <c r="N133" s="232">
        <v>1354.29</v>
      </c>
      <c r="O133" s="9"/>
      <c r="P133" s="232"/>
      <c r="Q133" s="232"/>
      <c r="R133" s="9">
        <v>36</v>
      </c>
      <c r="S133" s="232">
        <v>42952.83</v>
      </c>
      <c r="T133" s="232">
        <v>1193.1300000000001</v>
      </c>
    </row>
    <row r="134" spans="2:20">
      <c r="B134" s="9"/>
      <c r="C134" s="9" t="s">
        <v>339</v>
      </c>
      <c r="D134" s="9"/>
      <c r="E134" s="9">
        <v>8053</v>
      </c>
      <c r="F134" s="9">
        <v>29</v>
      </c>
      <c r="G134" s="232">
        <v>81.905401515151496</v>
      </c>
      <c r="H134" s="232">
        <v>53858.29</v>
      </c>
      <c r="I134" s="232">
        <v>1857.18</v>
      </c>
      <c r="J134" s="9">
        <v>11.8</v>
      </c>
      <c r="K134" s="315"/>
      <c r="L134" s="366">
        <v>20</v>
      </c>
      <c r="M134" s="232">
        <v>12984.37</v>
      </c>
      <c r="N134" s="232">
        <v>1442.71</v>
      </c>
      <c r="O134" s="9"/>
      <c r="P134" s="232"/>
      <c r="Q134" s="232"/>
      <c r="R134" s="9">
        <v>29</v>
      </c>
      <c r="S134" s="232">
        <v>53858.29</v>
      </c>
      <c r="T134" s="232">
        <v>1857.18</v>
      </c>
    </row>
    <row r="135" spans="2:20">
      <c r="B135" s="9"/>
      <c r="C135" s="9" t="s">
        <v>665</v>
      </c>
      <c r="D135" s="9"/>
      <c r="E135" s="9">
        <v>8053</v>
      </c>
      <c r="F135" s="9">
        <v>1</v>
      </c>
      <c r="G135" s="232"/>
      <c r="H135" s="232">
        <v>1926.4</v>
      </c>
      <c r="I135" s="232">
        <v>1926.4</v>
      </c>
      <c r="J135" s="9"/>
      <c r="K135" s="315"/>
      <c r="L135" s="366">
        <v>1</v>
      </c>
      <c r="M135" s="232"/>
      <c r="N135" s="232"/>
      <c r="O135" s="9"/>
      <c r="P135" s="232"/>
      <c r="Q135" s="232"/>
      <c r="R135" s="9">
        <v>1</v>
      </c>
      <c r="S135" s="232">
        <v>1926.4</v>
      </c>
      <c r="T135" s="232">
        <v>1926.4</v>
      </c>
    </row>
    <row r="136" spans="2:20">
      <c r="B136" s="9"/>
      <c r="C136" s="9" t="s">
        <v>343</v>
      </c>
      <c r="D136" s="9"/>
      <c r="E136" s="9">
        <v>8326</v>
      </c>
      <c r="F136" s="9">
        <v>32</v>
      </c>
      <c r="G136" s="232">
        <v>76.658035353535297</v>
      </c>
      <c r="H136" s="232">
        <v>33177.07</v>
      </c>
      <c r="I136" s="232">
        <v>1036.78</v>
      </c>
      <c r="J136" s="9">
        <v>13.3</v>
      </c>
      <c r="K136" s="315"/>
      <c r="L136" s="366">
        <v>18</v>
      </c>
      <c r="M136" s="232">
        <v>14214.74</v>
      </c>
      <c r="N136" s="232">
        <v>1015.34</v>
      </c>
      <c r="O136" s="9"/>
      <c r="P136" s="232"/>
      <c r="Q136" s="232"/>
      <c r="R136" s="9">
        <v>32</v>
      </c>
      <c r="S136" s="232">
        <v>33177.07</v>
      </c>
      <c r="T136" s="232">
        <v>1036.78</v>
      </c>
    </row>
    <row r="137" spans="2:20">
      <c r="B137" s="9"/>
      <c r="C137" s="9" t="s">
        <v>344</v>
      </c>
      <c r="D137" s="9"/>
      <c r="E137" s="9">
        <v>8332</v>
      </c>
      <c r="F137" s="9">
        <v>100</v>
      </c>
      <c r="G137" s="232">
        <v>163.78449280302999</v>
      </c>
      <c r="H137" s="232">
        <v>128337.23</v>
      </c>
      <c r="I137" s="232">
        <v>1283.3699999999999</v>
      </c>
      <c r="J137" s="9">
        <v>13.7</v>
      </c>
      <c r="K137" s="315"/>
      <c r="L137" s="366">
        <v>74</v>
      </c>
      <c r="M137" s="232">
        <v>51058.1</v>
      </c>
      <c r="N137" s="232">
        <v>1963.77</v>
      </c>
      <c r="O137" s="9"/>
      <c r="P137" s="232"/>
      <c r="Q137" s="232"/>
      <c r="R137" s="9">
        <v>100</v>
      </c>
      <c r="S137" s="232">
        <v>128337.23</v>
      </c>
      <c r="T137" s="232">
        <v>1283.3699999999999</v>
      </c>
    </row>
    <row r="138" spans="2:20">
      <c r="B138" s="9"/>
      <c r="C138" s="9" t="s">
        <v>345</v>
      </c>
      <c r="D138" s="9"/>
      <c r="E138" s="9">
        <v>8021</v>
      </c>
      <c r="F138" s="9">
        <v>66</v>
      </c>
      <c r="G138" s="232">
        <v>123.669351851851</v>
      </c>
      <c r="H138" s="232">
        <v>63010.14</v>
      </c>
      <c r="I138" s="232">
        <v>954.7</v>
      </c>
      <c r="J138" s="9">
        <v>11</v>
      </c>
      <c r="K138" s="315"/>
      <c r="L138" s="366">
        <v>57</v>
      </c>
      <c r="M138" s="232">
        <v>11572.06</v>
      </c>
      <c r="N138" s="232">
        <v>1285.78</v>
      </c>
      <c r="O138" s="9"/>
      <c r="P138" s="232"/>
      <c r="Q138" s="232"/>
      <c r="R138" s="9">
        <v>66</v>
      </c>
      <c r="S138" s="232">
        <v>63010.14</v>
      </c>
      <c r="T138" s="232">
        <v>954.7</v>
      </c>
    </row>
    <row r="139" spans="2:20">
      <c r="B139" s="9"/>
      <c r="C139" s="9" t="s">
        <v>347</v>
      </c>
      <c r="D139" s="9"/>
      <c r="E139" s="9">
        <v>8220</v>
      </c>
      <c r="F139" s="9">
        <v>5</v>
      </c>
      <c r="G139" s="232">
        <v>101.303333333333</v>
      </c>
      <c r="H139" s="232">
        <v>5806.97</v>
      </c>
      <c r="I139" s="232">
        <v>1161.3900000000001</v>
      </c>
      <c r="J139" s="9">
        <v>7</v>
      </c>
      <c r="K139" s="315"/>
      <c r="L139" s="366">
        <v>4</v>
      </c>
      <c r="M139" s="232">
        <v>738.07</v>
      </c>
      <c r="N139" s="232">
        <v>738.07</v>
      </c>
      <c r="O139" s="9"/>
      <c r="P139" s="232"/>
      <c r="Q139" s="232"/>
      <c r="R139" s="9">
        <v>5</v>
      </c>
      <c r="S139" s="232">
        <v>5806.97</v>
      </c>
      <c r="T139" s="232">
        <v>1161.3900000000001</v>
      </c>
    </row>
    <row r="140" spans="2:20">
      <c r="B140" s="9"/>
      <c r="C140" s="9" t="s">
        <v>350</v>
      </c>
      <c r="D140" s="9"/>
      <c r="E140" s="9">
        <v>8327</v>
      </c>
      <c r="F140" s="9">
        <v>15</v>
      </c>
      <c r="G140" s="232">
        <v>237.653143939393</v>
      </c>
      <c r="H140" s="232">
        <v>14373.98</v>
      </c>
      <c r="I140" s="232">
        <v>958.27</v>
      </c>
      <c r="J140" s="9">
        <v>9.3333333333333304</v>
      </c>
      <c r="K140" s="315"/>
      <c r="L140" s="366">
        <v>11</v>
      </c>
      <c r="M140" s="232">
        <v>5398.84</v>
      </c>
      <c r="N140" s="232">
        <v>1349.71</v>
      </c>
      <c r="O140" s="9"/>
      <c r="P140" s="232"/>
      <c r="Q140" s="232"/>
      <c r="R140" s="9">
        <v>15</v>
      </c>
      <c r="S140" s="232">
        <v>14373.98</v>
      </c>
      <c r="T140" s="232">
        <v>958.27</v>
      </c>
    </row>
    <row r="141" spans="2:20">
      <c r="B141" s="9"/>
      <c r="C141" s="9" t="s">
        <v>353</v>
      </c>
      <c r="D141" s="9"/>
      <c r="E141" s="9">
        <v>8021</v>
      </c>
      <c r="F141" s="9">
        <v>577</v>
      </c>
      <c r="G141" s="232">
        <v>97.263036311292197</v>
      </c>
      <c r="H141" s="232">
        <v>682971.13</v>
      </c>
      <c r="I141" s="232">
        <v>1183.6600000000001</v>
      </c>
      <c r="J141" s="9">
        <v>12.4</v>
      </c>
      <c r="K141" s="315"/>
      <c r="L141" s="366">
        <v>425</v>
      </c>
      <c r="M141" s="232">
        <v>208406.9</v>
      </c>
      <c r="N141" s="232">
        <v>1371.1</v>
      </c>
      <c r="O141" s="9">
        <v>1</v>
      </c>
      <c r="P141" s="232">
        <v>184.96</v>
      </c>
      <c r="Q141" s="232">
        <v>184.96</v>
      </c>
      <c r="R141" s="9">
        <v>576</v>
      </c>
      <c r="S141" s="232">
        <v>682786.17</v>
      </c>
      <c r="T141" s="232">
        <v>1185.3900000000001</v>
      </c>
    </row>
    <row r="142" spans="2:20">
      <c r="B142" s="9"/>
      <c r="C142" s="9" t="s">
        <v>355</v>
      </c>
      <c r="D142" s="9"/>
      <c r="E142" s="9">
        <v>8221</v>
      </c>
      <c r="F142" s="9">
        <v>64</v>
      </c>
      <c r="G142" s="232">
        <v>138.364139610389</v>
      </c>
      <c r="H142" s="232">
        <v>93843.99</v>
      </c>
      <c r="I142" s="232">
        <v>1466.31</v>
      </c>
      <c r="J142" s="9">
        <v>11.9285714285714</v>
      </c>
      <c r="K142" s="315"/>
      <c r="L142" s="366">
        <v>46</v>
      </c>
      <c r="M142" s="232">
        <v>23754.3</v>
      </c>
      <c r="N142" s="232">
        <v>1319.68</v>
      </c>
      <c r="O142" s="9"/>
      <c r="P142" s="232"/>
      <c r="Q142" s="232"/>
      <c r="R142" s="9">
        <v>64</v>
      </c>
      <c r="S142" s="232">
        <v>93843.99</v>
      </c>
      <c r="T142" s="232">
        <v>1466.31</v>
      </c>
    </row>
    <row r="143" spans="2:20">
      <c r="B143" s="9"/>
      <c r="C143" s="9" t="s">
        <v>640</v>
      </c>
      <c r="D143" s="9"/>
      <c r="E143" s="9">
        <v>8087</v>
      </c>
      <c r="F143" s="9">
        <v>3</v>
      </c>
      <c r="G143" s="232">
        <v>62.564166666666601</v>
      </c>
      <c r="H143" s="232">
        <v>1946.01</v>
      </c>
      <c r="I143" s="232">
        <v>648.66999999999996</v>
      </c>
      <c r="J143" s="9">
        <v>14</v>
      </c>
      <c r="K143" s="315"/>
      <c r="L143" s="366">
        <v>2</v>
      </c>
      <c r="M143" s="232">
        <v>750.77</v>
      </c>
      <c r="N143" s="232">
        <v>750.77</v>
      </c>
      <c r="O143" s="9"/>
      <c r="P143" s="232"/>
      <c r="Q143" s="232"/>
      <c r="R143" s="9">
        <v>3</v>
      </c>
      <c r="S143" s="232">
        <v>1946.01</v>
      </c>
      <c r="T143" s="232">
        <v>648.66999999999996</v>
      </c>
    </row>
    <row r="144" spans="2:20">
      <c r="B144" s="9"/>
      <c r="C144" s="9" t="s">
        <v>749</v>
      </c>
      <c r="D144" s="9"/>
      <c r="E144" s="9">
        <v>8085</v>
      </c>
      <c r="F144" s="9">
        <v>1</v>
      </c>
      <c r="G144" s="232"/>
      <c r="H144" s="232">
        <v>166.66</v>
      </c>
      <c r="I144" s="232">
        <v>166.66</v>
      </c>
      <c r="J144" s="9"/>
      <c r="K144" s="315"/>
      <c r="L144" s="366">
        <v>1</v>
      </c>
      <c r="M144" s="232"/>
      <c r="N144" s="232"/>
      <c r="O144" s="9"/>
      <c r="P144" s="232"/>
      <c r="Q144" s="232"/>
      <c r="R144" s="9">
        <v>1</v>
      </c>
      <c r="S144" s="232">
        <v>166.66</v>
      </c>
      <c r="T144" s="232">
        <v>166.66</v>
      </c>
    </row>
    <row r="145" spans="2:20">
      <c r="B145" s="9"/>
      <c r="C145" s="9" t="s">
        <v>361</v>
      </c>
      <c r="D145" s="9"/>
      <c r="E145" s="9">
        <v>8008</v>
      </c>
      <c r="F145" s="9">
        <v>8</v>
      </c>
      <c r="G145" s="232"/>
      <c r="H145" s="232">
        <v>13175.16</v>
      </c>
      <c r="I145" s="232">
        <v>1646.9</v>
      </c>
      <c r="J145" s="9"/>
      <c r="K145" s="315"/>
      <c r="L145" s="366">
        <v>8</v>
      </c>
      <c r="M145" s="232"/>
      <c r="N145" s="232"/>
      <c r="O145" s="9"/>
      <c r="P145" s="232"/>
      <c r="Q145" s="232"/>
      <c r="R145" s="9">
        <v>8</v>
      </c>
      <c r="S145" s="232">
        <v>13175.16</v>
      </c>
      <c r="T145" s="232">
        <v>1646.9</v>
      </c>
    </row>
    <row r="146" spans="2:20">
      <c r="B146" s="9"/>
      <c r="C146" s="9" t="s">
        <v>362</v>
      </c>
      <c r="D146" s="9"/>
      <c r="E146" s="9">
        <v>8403</v>
      </c>
      <c r="F146" s="9">
        <v>5</v>
      </c>
      <c r="G146" s="232"/>
      <c r="H146" s="232">
        <v>4909.04</v>
      </c>
      <c r="I146" s="232">
        <v>981.81</v>
      </c>
      <c r="J146" s="9"/>
      <c r="K146" s="315"/>
      <c r="L146" s="366">
        <v>5</v>
      </c>
      <c r="M146" s="232"/>
      <c r="N146" s="232"/>
      <c r="O146" s="9"/>
      <c r="P146" s="232"/>
      <c r="Q146" s="232"/>
      <c r="R146" s="9">
        <v>5</v>
      </c>
      <c r="S146" s="232">
        <v>4909.04</v>
      </c>
      <c r="T146" s="232">
        <v>981.81</v>
      </c>
    </row>
    <row r="147" spans="2:20">
      <c r="B147" s="9"/>
      <c r="C147" s="9" t="s">
        <v>364</v>
      </c>
      <c r="D147" s="9"/>
      <c r="E147" s="9">
        <v>8008</v>
      </c>
      <c r="F147" s="9">
        <v>3</v>
      </c>
      <c r="G147" s="232"/>
      <c r="H147" s="232">
        <v>7361.67</v>
      </c>
      <c r="I147" s="232">
        <v>2453.89</v>
      </c>
      <c r="J147" s="9"/>
      <c r="K147" s="315"/>
      <c r="L147" s="366">
        <v>3</v>
      </c>
      <c r="M147" s="232"/>
      <c r="N147" s="232"/>
      <c r="O147" s="9"/>
      <c r="P147" s="232"/>
      <c r="Q147" s="232"/>
      <c r="R147" s="9">
        <v>3</v>
      </c>
      <c r="S147" s="232">
        <v>7361.67</v>
      </c>
      <c r="T147" s="232">
        <v>2453.89</v>
      </c>
    </row>
    <row r="148" spans="2:20">
      <c r="B148" s="9"/>
      <c r="C148" s="9" t="s">
        <v>365</v>
      </c>
      <c r="D148" s="9"/>
      <c r="E148" s="9">
        <v>8215</v>
      </c>
      <c r="F148" s="9">
        <v>4</v>
      </c>
      <c r="G148" s="232"/>
      <c r="H148" s="232">
        <v>5506.1</v>
      </c>
      <c r="I148" s="232">
        <v>1376.53</v>
      </c>
      <c r="J148" s="9"/>
      <c r="K148" s="315"/>
      <c r="L148" s="366">
        <v>4</v>
      </c>
      <c r="M148" s="232"/>
      <c r="N148" s="232"/>
      <c r="O148" s="9"/>
      <c r="P148" s="232"/>
      <c r="Q148" s="232"/>
      <c r="R148" s="9">
        <v>4</v>
      </c>
      <c r="S148" s="232">
        <v>5506.1</v>
      </c>
      <c r="T148" s="232">
        <v>1376.53</v>
      </c>
    </row>
    <row r="149" spans="2:20">
      <c r="B149" s="9"/>
      <c r="C149" s="9" t="s">
        <v>366</v>
      </c>
      <c r="D149" s="9"/>
      <c r="E149" s="9">
        <v>8328</v>
      </c>
      <c r="F149" s="9">
        <v>44</v>
      </c>
      <c r="G149" s="232">
        <v>125.55587261503899</v>
      </c>
      <c r="H149" s="232">
        <v>45069.41</v>
      </c>
      <c r="I149" s="232">
        <v>1024.3</v>
      </c>
      <c r="J149" s="9">
        <v>10.7777777777777</v>
      </c>
      <c r="K149" s="315"/>
      <c r="L149" s="366">
        <v>33</v>
      </c>
      <c r="M149" s="232">
        <v>11463.2</v>
      </c>
      <c r="N149" s="232">
        <v>1042.1099999999999</v>
      </c>
      <c r="O149" s="9"/>
      <c r="P149" s="232"/>
      <c r="Q149" s="232"/>
      <c r="R149" s="9">
        <v>44</v>
      </c>
      <c r="S149" s="232">
        <v>45069.41</v>
      </c>
      <c r="T149" s="232">
        <v>1024.3</v>
      </c>
    </row>
    <row r="150" spans="2:20">
      <c r="B150" s="9"/>
      <c r="C150" s="9" t="s">
        <v>367</v>
      </c>
      <c r="D150" s="9"/>
      <c r="E150" s="9">
        <v>7405</v>
      </c>
      <c r="F150" s="9">
        <v>1</v>
      </c>
      <c r="G150" s="232"/>
      <c r="H150" s="232">
        <v>5215.88</v>
      </c>
      <c r="I150" s="232">
        <v>5215.88</v>
      </c>
      <c r="J150" s="9"/>
      <c r="K150" s="315"/>
      <c r="L150" s="366"/>
      <c r="M150" s="232">
        <v>5215.88</v>
      </c>
      <c r="N150" s="232">
        <v>5215.88</v>
      </c>
      <c r="O150" s="9"/>
      <c r="P150" s="232"/>
      <c r="Q150" s="232"/>
      <c r="R150" s="9">
        <v>1</v>
      </c>
      <c r="S150" s="232">
        <v>5215.88</v>
      </c>
      <c r="T150" s="232">
        <v>5215.88</v>
      </c>
    </row>
    <row r="151" spans="2:20">
      <c r="B151" s="9"/>
      <c r="C151" s="9" t="s">
        <v>367</v>
      </c>
      <c r="D151" s="9"/>
      <c r="E151" s="9">
        <v>8050</v>
      </c>
      <c r="F151" s="9">
        <v>324</v>
      </c>
      <c r="G151" s="232">
        <v>143.648661703567</v>
      </c>
      <c r="H151" s="232">
        <v>374355.68</v>
      </c>
      <c r="I151" s="232">
        <v>1155.42</v>
      </c>
      <c r="J151" s="9">
        <v>11.245901639344201</v>
      </c>
      <c r="K151" s="315"/>
      <c r="L151" s="366">
        <v>242</v>
      </c>
      <c r="M151" s="232">
        <v>136163.24</v>
      </c>
      <c r="N151" s="232">
        <v>1660.53</v>
      </c>
      <c r="O151" s="9"/>
      <c r="P151" s="232"/>
      <c r="Q151" s="232"/>
      <c r="R151" s="9">
        <v>324</v>
      </c>
      <c r="S151" s="232">
        <v>374355.68</v>
      </c>
      <c r="T151" s="232">
        <v>1155.42</v>
      </c>
    </row>
    <row r="152" spans="2:20">
      <c r="B152" s="9"/>
      <c r="C152" s="9" t="s">
        <v>368</v>
      </c>
      <c r="D152" s="9"/>
      <c r="E152" s="9">
        <v>8079</v>
      </c>
      <c r="F152" s="9">
        <v>10</v>
      </c>
      <c r="G152" s="232">
        <v>105.279861111111</v>
      </c>
      <c r="H152" s="232">
        <v>24542.95</v>
      </c>
      <c r="I152" s="232">
        <v>2454.3000000000002</v>
      </c>
      <c r="J152" s="9">
        <v>28</v>
      </c>
      <c r="K152" s="315"/>
      <c r="L152" s="366">
        <v>7</v>
      </c>
      <c r="M152" s="232">
        <v>10290.91</v>
      </c>
      <c r="N152" s="232">
        <v>3430.3</v>
      </c>
      <c r="O152" s="9"/>
      <c r="P152" s="232"/>
      <c r="Q152" s="232"/>
      <c r="R152" s="9">
        <v>10</v>
      </c>
      <c r="S152" s="232">
        <v>24542.95</v>
      </c>
      <c r="T152" s="232">
        <v>2454.3000000000002</v>
      </c>
    </row>
    <row r="153" spans="2:20">
      <c r="B153" s="9"/>
      <c r="C153" s="9" t="s">
        <v>369</v>
      </c>
      <c r="D153" s="9"/>
      <c r="E153" s="9">
        <v>8051</v>
      </c>
      <c r="F153" s="9">
        <v>164</v>
      </c>
      <c r="G153" s="232">
        <v>124.727571577847</v>
      </c>
      <c r="H153" s="232">
        <v>185763.52</v>
      </c>
      <c r="I153" s="232">
        <v>1132.7</v>
      </c>
      <c r="J153" s="9">
        <v>11.241379310344801</v>
      </c>
      <c r="K153" s="315"/>
      <c r="L153" s="366">
        <v>124</v>
      </c>
      <c r="M153" s="232">
        <v>53423.38</v>
      </c>
      <c r="N153" s="232">
        <v>1335.58</v>
      </c>
      <c r="O153" s="9"/>
      <c r="P153" s="232"/>
      <c r="Q153" s="232"/>
      <c r="R153" s="9">
        <v>164</v>
      </c>
      <c r="S153" s="232">
        <v>185763.52</v>
      </c>
      <c r="T153" s="232">
        <v>1132.7</v>
      </c>
    </row>
    <row r="154" spans="2:20">
      <c r="B154" s="9"/>
      <c r="C154" s="9" t="s">
        <v>372</v>
      </c>
      <c r="D154" s="9"/>
      <c r="E154" s="9">
        <v>8402</v>
      </c>
      <c r="F154" s="9">
        <v>40</v>
      </c>
      <c r="G154" s="232">
        <v>122.385337962962</v>
      </c>
      <c r="H154" s="232">
        <v>49554.61</v>
      </c>
      <c r="I154" s="232">
        <v>1238.8699999999999</v>
      </c>
      <c r="J154" s="9">
        <v>14.5</v>
      </c>
      <c r="K154" s="315"/>
      <c r="L154" s="366">
        <v>28</v>
      </c>
      <c r="M154" s="232">
        <v>29981.360000000001</v>
      </c>
      <c r="N154" s="232">
        <v>2498.4499999999998</v>
      </c>
      <c r="O154" s="9"/>
      <c r="P154" s="232"/>
      <c r="Q154" s="232"/>
      <c r="R154" s="9">
        <v>40</v>
      </c>
      <c r="S154" s="232">
        <v>49554.61</v>
      </c>
      <c r="T154" s="232">
        <v>1238.8699999999999</v>
      </c>
    </row>
    <row r="155" spans="2:20">
      <c r="B155" s="9"/>
      <c r="C155" s="9" t="s">
        <v>374</v>
      </c>
      <c r="D155" s="9"/>
      <c r="E155" s="9">
        <v>8053</v>
      </c>
      <c r="F155" s="9">
        <v>110</v>
      </c>
      <c r="G155" s="232">
        <v>106.96385511586401</v>
      </c>
      <c r="H155" s="232">
        <v>130568.35</v>
      </c>
      <c r="I155" s="232">
        <v>1186.99</v>
      </c>
      <c r="J155" s="9">
        <v>11.2</v>
      </c>
      <c r="K155" s="315"/>
      <c r="L155" s="366">
        <v>76</v>
      </c>
      <c r="M155" s="232">
        <v>39765.61</v>
      </c>
      <c r="N155" s="232">
        <v>1169.58</v>
      </c>
      <c r="O155" s="9"/>
      <c r="P155" s="232"/>
      <c r="Q155" s="232"/>
      <c r="R155" s="9">
        <v>110</v>
      </c>
      <c r="S155" s="232">
        <v>130568.35</v>
      </c>
      <c r="T155" s="232">
        <v>1186.99</v>
      </c>
    </row>
    <row r="156" spans="2:20">
      <c r="B156" s="9"/>
      <c r="C156" s="9" t="s">
        <v>753</v>
      </c>
      <c r="D156" s="9"/>
      <c r="E156" s="9">
        <v>8053</v>
      </c>
      <c r="F156" s="9">
        <v>2</v>
      </c>
      <c r="G156" s="232">
        <v>84.663333333333298</v>
      </c>
      <c r="H156" s="232">
        <v>7429.34</v>
      </c>
      <c r="I156" s="232">
        <v>3714.67</v>
      </c>
      <c r="J156" s="9">
        <v>7</v>
      </c>
      <c r="K156" s="315"/>
      <c r="L156" s="366">
        <v>1</v>
      </c>
      <c r="M156" s="232">
        <v>507.98</v>
      </c>
      <c r="N156" s="232">
        <v>507.98</v>
      </c>
      <c r="O156" s="9"/>
      <c r="P156" s="232"/>
      <c r="Q156" s="232"/>
      <c r="R156" s="9">
        <v>2</v>
      </c>
      <c r="S156" s="232">
        <v>7429.34</v>
      </c>
      <c r="T156" s="232">
        <v>3714.67</v>
      </c>
    </row>
    <row r="157" spans="2:20">
      <c r="B157" s="9"/>
      <c r="C157" s="9" t="s">
        <v>376</v>
      </c>
      <c r="D157" s="9"/>
      <c r="E157" s="9">
        <v>8223</v>
      </c>
      <c r="F157" s="9">
        <v>26</v>
      </c>
      <c r="G157" s="232">
        <v>148.49607165404001</v>
      </c>
      <c r="H157" s="232">
        <v>50188.52</v>
      </c>
      <c r="I157" s="232">
        <v>1930.33</v>
      </c>
      <c r="J157" s="9">
        <v>15</v>
      </c>
      <c r="K157" s="315"/>
      <c r="L157" s="366">
        <v>17</v>
      </c>
      <c r="M157" s="232">
        <v>23901.3</v>
      </c>
      <c r="N157" s="232">
        <v>2655.7</v>
      </c>
      <c r="O157" s="9"/>
      <c r="P157" s="232"/>
      <c r="Q157" s="232"/>
      <c r="R157" s="9">
        <v>26</v>
      </c>
      <c r="S157" s="232">
        <v>50188.52</v>
      </c>
      <c r="T157" s="232">
        <v>1930.33</v>
      </c>
    </row>
    <row r="158" spans="2:20">
      <c r="B158" s="9"/>
      <c r="C158" s="9" t="s">
        <v>378</v>
      </c>
      <c r="D158" s="9"/>
      <c r="E158" s="9">
        <v>8224</v>
      </c>
      <c r="F158" s="9">
        <v>2</v>
      </c>
      <c r="G158" s="232"/>
      <c r="H158" s="232">
        <v>3110.84</v>
      </c>
      <c r="I158" s="232">
        <v>1555.42</v>
      </c>
      <c r="J158" s="9"/>
      <c r="K158" s="315"/>
      <c r="L158" s="366">
        <v>2</v>
      </c>
      <c r="M158" s="232"/>
      <c r="N158" s="232"/>
      <c r="O158" s="9"/>
      <c r="P158" s="232"/>
      <c r="Q158" s="232"/>
      <c r="R158" s="9">
        <v>2</v>
      </c>
      <c r="S158" s="232">
        <v>3110.84</v>
      </c>
      <c r="T158" s="232">
        <v>1555.42</v>
      </c>
    </row>
    <row r="159" spans="2:20">
      <c r="B159" s="9"/>
      <c r="C159" s="9" t="s">
        <v>379</v>
      </c>
      <c r="D159" s="9"/>
      <c r="E159" s="9">
        <v>8329</v>
      </c>
      <c r="F159" s="9">
        <v>1</v>
      </c>
      <c r="G159" s="232"/>
      <c r="H159" s="232">
        <v>487.58</v>
      </c>
      <c r="I159" s="232">
        <v>487.58</v>
      </c>
      <c r="J159" s="9"/>
      <c r="K159" s="315"/>
      <c r="L159" s="366">
        <v>1</v>
      </c>
      <c r="M159" s="232"/>
      <c r="N159" s="232"/>
      <c r="O159" s="9"/>
      <c r="P159" s="232"/>
      <c r="Q159" s="232"/>
      <c r="R159" s="9">
        <v>1</v>
      </c>
      <c r="S159" s="232">
        <v>487.58</v>
      </c>
      <c r="T159" s="232">
        <v>487.58</v>
      </c>
    </row>
    <row r="160" spans="2:20">
      <c r="B160" s="9"/>
      <c r="C160" s="9" t="s">
        <v>381</v>
      </c>
      <c r="D160" s="9"/>
      <c r="E160" s="9">
        <v>8092</v>
      </c>
      <c r="F160" s="9">
        <v>5</v>
      </c>
      <c r="G160" s="232"/>
      <c r="H160" s="232">
        <v>7301.99</v>
      </c>
      <c r="I160" s="232">
        <v>1460.4</v>
      </c>
      <c r="J160" s="9"/>
      <c r="K160" s="315"/>
      <c r="L160" s="366">
        <v>5</v>
      </c>
      <c r="M160" s="232"/>
      <c r="N160" s="232"/>
      <c r="O160" s="9"/>
      <c r="P160" s="232"/>
      <c r="Q160" s="232"/>
      <c r="R160" s="9">
        <v>5</v>
      </c>
      <c r="S160" s="232">
        <v>7301.99</v>
      </c>
      <c r="T160" s="232">
        <v>1460.4</v>
      </c>
    </row>
    <row r="161" spans="2:20">
      <c r="B161" s="9"/>
      <c r="C161" s="9" t="s">
        <v>751</v>
      </c>
      <c r="D161" s="9"/>
      <c r="E161" s="9">
        <v>8330</v>
      </c>
      <c r="F161" s="9">
        <v>1</v>
      </c>
      <c r="G161" s="232">
        <v>81.209999999999894</v>
      </c>
      <c r="H161" s="232">
        <v>943.31</v>
      </c>
      <c r="I161" s="232">
        <v>943.31</v>
      </c>
      <c r="J161" s="9">
        <v>12</v>
      </c>
      <c r="K161" s="315"/>
      <c r="L161" s="366"/>
      <c r="M161" s="232">
        <v>943.31</v>
      </c>
      <c r="N161" s="232">
        <v>943.31</v>
      </c>
      <c r="O161" s="9"/>
      <c r="P161" s="232"/>
      <c r="Q161" s="232"/>
      <c r="R161" s="9">
        <v>1</v>
      </c>
      <c r="S161" s="232">
        <v>943.31</v>
      </c>
      <c r="T161" s="232">
        <v>943.31</v>
      </c>
    </row>
    <row r="162" spans="2:20">
      <c r="B162" s="9"/>
      <c r="C162" s="9" t="s">
        <v>382</v>
      </c>
      <c r="D162" s="9"/>
      <c r="E162" s="9">
        <v>8330</v>
      </c>
      <c r="F162" s="9">
        <v>547</v>
      </c>
      <c r="G162" s="232">
        <v>119.38195570926599</v>
      </c>
      <c r="H162" s="232">
        <v>697248.49</v>
      </c>
      <c r="I162" s="232">
        <v>1274.68</v>
      </c>
      <c r="J162" s="9">
        <v>12.469565217391301</v>
      </c>
      <c r="K162" s="315"/>
      <c r="L162" s="366">
        <v>390</v>
      </c>
      <c r="M162" s="232">
        <v>227723.4</v>
      </c>
      <c r="N162" s="232">
        <v>1450.47</v>
      </c>
      <c r="O162" s="9">
        <v>2</v>
      </c>
      <c r="P162" s="232">
        <v>334.48</v>
      </c>
      <c r="Q162" s="232">
        <v>167.24</v>
      </c>
      <c r="R162" s="9">
        <v>545</v>
      </c>
      <c r="S162" s="232">
        <v>696914.01</v>
      </c>
      <c r="T162" s="232">
        <v>1278.74</v>
      </c>
    </row>
    <row r="163" spans="2:20">
      <c r="B163" s="9"/>
      <c r="C163" s="9" t="s">
        <v>383</v>
      </c>
      <c r="D163" s="9"/>
      <c r="E163" s="9">
        <v>8210</v>
      </c>
      <c r="F163" s="9">
        <v>15</v>
      </c>
      <c r="G163" s="232">
        <v>95.531931818181803</v>
      </c>
      <c r="H163" s="232">
        <v>15839.72</v>
      </c>
      <c r="I163" s="232">
        <v>1055.98</v>
      </c>
      <c r="J163" s="9">
        <v>18.5</v>
      </c>
      <c r="K163" s="315"/>
      <c r="L163" s="366">
        <v>11</v>
      </c>
      <c r="M163" s="232">
        <v>8994.19</v>
      </c>
      <c r="N163" s="232">
        <v>2248.5500000000002</v>
      </c>
      <c r="O163" s="9"/>
      <c r="P163" s="232"/>
      <c r="Q163" s="232"/>
      <c r="R163" s="9">
        <v>15</v>
      </c>
      <c r="S163" s="232">
        <v>15839.72</v>
      </c>
      <c r="T163" s="232">
        <v>1055.98</v>
      </c>
    </row>
    <row r="164" spans="2:20">
      <c r="B164" s="9"/>
      <c r="C164" s="9" t="s">
        <v>642</v>
      </c>
      <c r="D164" s="9"/>
      <c r="E164" s="9">
        <v>8232</v>
      </c>
      <c r="F164" s="9">
        <v>2</v>
      </c>
      <c r="G164" s="232">
        <v>34.064999999999998</v>
      </c>
      <c r="H164" s="232">
        <v>780.43</v>
      </c>
      <c r="I164" s="232">
        <v>390.22</v>
      </c>
      <c r="J164" s="9">
        <v>7</v>
      </c>
      <c r="K164" s="315"/>
      <c r="L164" s="366">
        <v>1</v>
      </c>
      <c r="M164" s="232">
        <v>204.39</v>
      </c>
      <c r="N164" s="232">
        <v>204.39</v>
      </c>
      <c r="O164" s="9"/>
      <c r="P164" s="232"/>
      <c r="Q164" s="232"/>
      <c r="R164" s="9">
        <v>2</v>
      </c>
      <c r="S164" s="232">
        <v>780.43</v>
      </c>
      <c r="T164" s="232">
        <v>390.22</v>
      </c>
    </row>
    <row r="165" spans="2:20">
      <c r="B165" s="9"/>
      <c r="C165" s="9" t="s">
        <v>384</v>
      </c>
      <c r="D165" s="9"/>
      <c r="E165" s="9">
        <v>8234</v>
      </c>
      <c r="F165" s="9">
        <v>127</v>
      </c>
      <c r="G165" s="232">
        <v>147.284396794027</v>
      </c>
      <c r="H165" s="232">
        <v>158700.74</v>
      </c>
      <c r="I165" s="232">
        <v>1249.6099999999999</v>
      </c>
      <c r="J165" s="9">
        <v>11.130434782608599</v>
      </c>
      <c r="K165" s="315"/>
      <c r="L165" s="366">
        <v>99</v>
      </c>
      <c r="M165" s="232">
        <v>38311.53</v>
      </c>
      <c r="N165" s="232">
        <v>1368.27</v>
      </c>
      <c r="O165" s="9"/>
      <c r="P165" s="232"/>
      <c r="Q165" s="232"/>
      <c r="R165" s="9">
        <v>127</v>
      </c>
      <c r="S165" s="232">
        <v>158700.74</v>
      </c>
      <c r="T165" s="232">
        <v>1249.6099999999999</v>
      </c>
    </row>
    <row r="166" spans="2:20">
      <c r="B166" s="9"/>
      <c r="C166" s="9" t="s">
        <v>385</v>
      </c>
      <c r="D166" s="9"/>
      <c r="E166" s="9">
        <v>8055</v>
      </c>
      <c r="F166" s="9">
        <v>44</v>
      </c>
      <c r="G166" s="232">
        <v>268.90244444444397</v>
      </c>
      <c r="H166" s="232">
        <v>75047.77</v>
      </c>
      <c r="I166" s="232">
        <v>1705.63</v>
      </c>
      <c r="J166" s="9">
        <v>13.3</v>
      </c>
      <c r="K166" s="315"/>
      <c r="L166" s="366">
        <v>27</v>
      </c>
      <c r="M166" s="232">
        <v>45123.32</v>
      </c>
      <c r="N166" s="232">
        <v>2654.31</v>
      </c>
      <c r="O166" s="9"/>
      <c r="P166" s="232"/>
      <c r="Q166" s="232"/>
      <c r="R166" s="9">
        <v>44</v>
      </c>
      <c r="S166" s="232">
        <v>75047.77</v>
      </c>
      <c r="T166" s="232">
        <v>1705.63</v>
      </c>
    </row>
    <row r="167" spans="2:20">
      <c r="B167" s="9"/>
      <c r="C167" s="9" t="s">
        <v>755</v>
      </c>
      <c r="D167" s="9"/>
      <c r="E167" s="9">
        <v>8055</v>
      </c>
      <c r="F167" s="9">
        <v>2</v>
      </c>
      <c r="G167" s="232"/>
      <c r="H167" s="232">
        <v>1577.22</v>
      </c>
      <c r="I167" s="232">
        <v>788.61</v>
      </c>
      <c r="J167" s="9"/>
      <c r="K167" s="315"/>
      <c r="L167" s="366">
        <v>2</v>
      </c>
      <c r="M167" s="232"/>
      <c r="N167" s="232"/>
      <c r="O167" s="9"/>
      <c r="P167" s="232"/>
      <c r="Q167" s="232"/>
      <c r="R167" s="9">
        <v>2</v>
      </c>
      <c r="S167" s="232">
        <v>1577.22</v>
      </c>
      <c r="T167" s="232">
        <v>788.61</v>
      </c>
    </row>
    <row r="168" spans="2:20">
      <c r="B168" s="9"/>
      <c r="C168" s="9" t="s">
        <v>386</v>
      </c>
      <c r="D168" s="9"/>
      <c r="E168" s="9">
        <v>8056</v>
      </c>
      <c r="F168" s="9">
        <v>33</v>
      </c>
      <c r="G168" s="232">
        <v>169.698166666666</v>
      </c>
      <c r="H168" s="232">
        <v>51114.69</v>
      </c>
      <c r="I168" s="232">
        <v>1548.93</v>
      </c>
      <c r="J168" s="9">
        <v>15.5</v>
      </c>
      <c r="K168" s="315"/>
      <c r="L168" s="366">
        <v>25</v>
      </c>
      <c r="M168" s="232">
        <v>22352.29</v>
      </c>
      <c r="N168" s="232">
        <v>2794.04</v>
      </c>
      <c r="O168" s="9"/>
      <c r="P168" s="232"/>
      <c r="Q168" s="232"/>
      <c r="R168" s="9">
        <v>33</v>
      </c>
      <c r="S168" s="232">
        <v>51114.69</v>
      </c>
      <c r="T168" s="232">
        <v>1548.93</v>
      </c>
    </row>
    <row r="169" spans="2:20">
      <c r="B169" s="9"/>
      <c r="C169" s="9" t="s">
        <v>387</v>
      </c>
      <c r="D169" s="9"/>
      <c r="E169" s="9">
        <v>8332</v>
      </c>
      <c r="F169" s="9">
        <v>667</v>
      </c>
      <c r="G169" s="232">
        <v>119.212543766556</v>
      </c>
      <c r="H169" s="232">
        <v>817107.89</v>
      </c>
      <c r="I169" s="232">
        <v>1225.05</v>
      </c>
      <c r="J169" s="9">
        <v>12.186567164179101</v>
      </c>
      <c r="K169" s="315"/>
      <c r="L169" s="366">
        <v>476</v>
      </c>
      <c r="M169" s="232">
        <v>251908.07</v>
      </c>
      <c r="N169" s="232">
        <v>1318.89</v>
      </c>
      <c r="O169" s="9">
        <v>2</v>
      </c>
      <c r="P169" s="232">
        <v>319.36</v>
      </c>
      <c r="Q169" s="232">
        <v>159.68</v>
      </c>
      <c r="R169" s="9">
        <v>665</v>
      </c>
      <c r="S169" s="232">
        <v>816788.53</v>
      </c>
      <c r="T169" s="232">
        <v>1228.25</v>
      </c>
    </row>
    <row r="170" spans="2:20">
      <c r="B170" s="9"/>
      <c r="C170" s="9" t="s">
        <v>389</v>
      </c>
      <c r="D170" s="9"/>
      <c r="E170" s="9">
        <v>8340</v>
      </c>
      <c r="F170" s="9">
        <v>8</v>
      </c>
      <c r="G170" s="232"/>
      <c r="H170" s="232">
        <v>28905.39</v>
      </c>
      <c r="I170" s="232">
        <v>3613.17</v>
      </c>
      <c r="J170" s="9"/>
      <c r="K170" s="315"/>
      <c r="L170" s="366">
        <v>7</v>
      </c>
      <c r="M170" s="232">
        <v>481.26</v>
      </c>
      <c r="N170" s="232">
        <v>481.26</v>
      </c>
      <c r="O170" s="9"/>
      <c r="P170" s="232"/>
      <c r="Q170" s="232"/>
      <c r="R170" s="9">
        <v>8</v>
      </c>
      <c r="S170" s="232">
        <v>28905.39</v>
      </c>
      <c r="T170" s="232">
        <v>3613.17</v>
      </c>
    </row>
    <row r="171" spans="2:20">
      <c r="B171" s="9"/>
      <c r="C171" s="9" t="s">
        <v>392</v>
      </c>
      <c r="D171" s="9"/>
      <c r="E171" s="9">
        <v>8341</v>
      </c>
      <c r="F171" s="9">
        <v>57</v>
      </c>
      <c r="G171" s="232">
        <v>101.327286501377</v>
      </c>
      <c r="H171" s="232">
        <v>63755.199999999997</v>
      </c>
      <c r="I171" s="232">
        <v>1118.51</v>
      </c>
      <c r="J171" s="9">
        <v>10.1818181818181</v>
      </c>
      <c r="K171" s="315"/>
      <c r="L171" s="366">
        <v>41</v>
      </c>
      <c r="M171" s="232">
        <v>12617.28</v>
      </c>
      <c r="N171" s="232">
        <v>788.58</v>
      </c>
      <c r="O171" s="9"/>
      <c r="P171" s="232"/>
      <c r="Q171" s="232"/>
      <c r="R171" s="9">
        <v>57</v>
      </c>
      <c r="S171" s="232">
        <v>63755.199999999997</v>
      </c>
      <c r="T171" s="232">
        <v>1118.51</v>
      </c>
    </row>
    <row r="172" spans="2:20">
      <c r="B172" s="9"/>
      <c r="C172" s="9" t="s">
        <v>393</v>
      </c>
      <c r="D172" s="9"/>
      <c r="E172" s="9">
        <v>8342</v>
      </c>
      <c r="F172" s="9">
        <v>25</v>
      </c>
      <c r="G172" s="232">
        <v>225.544444444444</v>
      </c>
      <c r="H172" s="232">
        <v>37058.339999999997</v>
      </c>
      <c r="I172" s="232">
        <v>1482.33</v>
      </c>
      <c r="J172" s="9">
        <v>19</v>
      </c>
      <c r="K172" s="315"/>
      <c r="L172" s="366">
        <v>22</v>
      </c>
      <c r="M172" s="232">
        <v>8678.4699999999993</v>
      </c>
      <c r="N172" s="232">
        <v>2892.82</v>
      </c>
      <c r="O172" s="9"/>
      <c r="P172" s="232"/>
      <c r="Q172" s="232"/>
      <c r="R172" s="9">
        <v>25</v>
      </c>
      <c r="S172" s="232">
        <v>37058.339999999997</v>
      </c>
      <c r="T172" s="232">
        <v>1482.33</v>
      </c>
    </row>
    <row r="173" spans="2:20">
      <c r="B173" s="9"/>
      <c r="C173" s="9" t="s">
        <v>395</v>
      </c>
      <c r="D173" s="9"/>
      <c r="E173" s="9">
        <v>8343</v>
      </c>
      <c r="F173" s="9">
        <v>43</v>
      </c>
      <c r="G173" s="232">
        <v>154.77731481481399</v>
      </c>
      <c r="H173" s="232">
        <v>70344.210000000006</v>
      </c>
      <c r="I173" s="232">
        <v>1635.91</v>
      </c>
      <c r="J173" s="9">
        <v>11.3333333333333</v>
      </c>
      <c r="K173" s="315"/>
      <c r="L173" s="366">
        <v>39</v>
      </c>
      <c r="M173" s="232">
        <v>11417.47</v>
      </c>
      <c r="N173" s="232">
        <v>2854.37</v>
      </c>
      <c r="O173" s="9"/>
      <c r="P173" s="232"/>
      <c r="Q173" s="232"/>
      <c r="R173" s="9">
        <v>43</v>
      </c>
      <c r="S173" s="232">
        <v>70344.210000000006</v>
      </c>
      <c r="T173" s="232">
        <v>1635.91</v>
      </c>
    </row>
    <row r="174" spans="2:20">
      <c r="B174" s="9"/>
      <c r="C174" s="9" t="s">
        <v>396</v>
      </c>
      <c r="D174" s="9"/>
      <c r="E174" s="9">
        <v>8201</v>
      </c>
      <c r="F174" s="9">
        <v>1</v>
      </c>
      <c r="G174" s="232"/>
      <c r="H174" s="232">
        <v>1186.53</v>
      </c>
      <c r="I174" s="232">
        <v>1186.53</v>
      </c>
      <c r="J174" s="9"/>
      <c r="K174" s="315"/>
      <c r="L174" s="366">
        <v>1</v>
      </c>
      <c r="M174" s="232"/>
      <c r="N174" s="232"/>
      <c r="O174" s="9"/>
      <c r="P174" s="232"/>
      <c r="Q174" s="232"/>
      <c r="R174" s="9">
        <v>1</v>
      </c>
      <c r="S174" s="232">
        <v>1186.53</v>
      </c>
      <c r="T174" s="232">
        <v>1186.53</v>
      </c>
    </row>
    <row r="175" spans="2:20">
      <c r="B175" s="9"/>
      <c r="C175" s="9" t="s">
        <v>397</v>
      </c>
      <c r="D175" s="9"/>
      <c r="E175" s="9">
        <v>8061</v>
      </c>
      <c r="F175" s="9">
        <v>49</v>
      </c>
      <c r="G175" s="232">
        <v>130.48603925619801</v>
      </c>
      <c r="H175" s="232">
        <v>61867.82</v>
      </c>
      <c r="I175" s="232">
        <v>1262.6099999999999</v>
      </c>
      <c r="J175" s="9">
        <v>10.090909090908999</v>
      </c>
      <c r="K175" s="315"/>
      <c r="L175" s="366">
        <v>33</v>
      </c>
      <c r="M175" s="232">
        <v>17582.98</v>
      </c>
      <c r="N175" s="232">
        <v>1098.94</v>
      </c>
      <c r="O175" s="9"/>
      <c r="P175" s="232"/>
      <c r="Q175" s="232"/>
      <c r="R175" s="9">
        <v>49</v>
      </c>
      <c r="S175" s="232">
        <v>61867.82</v>
      </c>
      <c r="T175" s="232">
        <v>1262.6099999999999</v>
      </c>
    </row>
    <row r="176" spans="2:20">
      <c r="B176" s="9"/>
      <c r="C176" s="9" t="s">
        <v>399</v>
      </c>
      <c r="D176" s="9"/>
      <c r="E176" s="9">
        <v>8062</v>
      </c>
      <c r="F176" s="9">
        <v>123</v>
      </c>
      <c r="G176" s="232">
        <v>219.60209545454501</v>
      </c>
      <c r="H176" s="232">
        <v>174761.4</v>
      </c>
      <c r="I176" s="232">
        <v>1420.82</v>
      </c>
      <c r="J176" s="9">
        <v>11.05</v>
      </c>
      <c r="K176" s="315"/>
      <c r="L176" s="366">
        <v>92</v>
      </c>
      <c r="M176" s="232">
        <v>63560.99</v>
      </c>
      <c r="N176" s="232">
        <v>2050.35</v>
      </c>
      <c r="O176" s="9"/>
      <c r="P176" s="232"/>
      <c r="Q176" s="232"/>
      <c r="R176" s="9">
        <v>123</v>
      </c>
      <c r="S176" s="232">
        <v>174761.4</v>
      </c>
      <c r="T176" s="232">
        <v>1420.82</v>
      </c>
    </row>
    <row r="177" spans="2:20">
      <c r="B177" s="9"/>
      <c r="C177" s="9" t="s">
        <v>643</v>
      </c>
      <c r="D177" s="9"/>
      <c r="E177" s="9">
        <v>8087</v>
      </c>
      <c r="F177" s="9">
        <v>1</v>
      </c>
      <c r="G177" s="232"/>
      <c r="H177" s="232">
        <v>769.66</v>
      </c>
      <c r="I177" s="232">
        <v>769.66</v>
      </c>
      <c r="J177" s="9"/>
      <c r="K177" s="315"/>
      <c r="L177" s="366">
        <v>1</v>
      </c>
      <c r="M177" s="232"/>
      <c r="N177" s="232"/>
      <c r="O177" s="9"/>
      <c r="P177" s="232"/>
      <c r="Q177" s="232"/>
      <c r="R177" s="9">
        <v>1</v>
      </c>
      <c r="S177" s="232">
        <v>769.66</v>
      </c>
      <c r="T177" s="232">
        <v>769.66</v>
      </c>
    </row>
    <row r="178" spans="2:20">
      <c r="B178" s="9"/>
      <c r="C178" s="9" t="s">
        <v>644</v>
      </c>
      <c r="D178" s="9"/>
      <c r="E178" s="9">
        <v>8087</v>
      </c>
      <c r="F178" s="9">
        <v>23</v>
      </c>
      <c r="G178" s="232">
        <v>60.826683501683497</v>
      </c>
      <c r="H178" s="232">
        <v>28606.46</v>
      </c>
      <c r="I178" s="232">
        <v>1243.76</v>
      </c>
      <c r="J178" s="9">
        <v>13.5</v>
      </c>
      <c r="K178" s="315"/>
      <c r="L178" s="366">
        <v>14</v>
      </c>
      <c r="M178" s="232">
        <v>7165.87</v>
      </c>
      <c r="N178" s="232">
        <v>796.21</v>
      </c>
      <c r="O178" s="9"/>
      <c r="P178" s="232"/>
      <c r="Q178" s="232"/>
      <c r="R178" s="9">
        <v>23</v>
      </c>
      <c r="S178" s="232">
        <v>28606.46</v>
      </c>
      <c r="T178" s="232">
        <v>1243.76</v>
      </c>
    </row>
    <row r="179" spans="2:20">
      <c r="B179" s="9"/>
      <c r="C179" s="9" t="s">
        <v>401</v>
      </c>
      <c r="D179" s="9"/>
      <c r="E179" s="9">
        <v>8037</v>
      </c>
      <c r="F179" s="9">
        <v>11</v>
      </c>
      <c r="G179" s="232">
        <v>85.0190972222222</v>
      </c>
      <c r="H179" s="232">
        <v>13428.61</v>
      </c>
      <c r="I179" s="232">
        <v>1220.78</v>
      </c>
      <c r="J179" s="9">
        <v>17.5</v>
      </c>
      <c r="K179" s="315"/>
      <c r="L179" s="366">
        <v>7</v>
      </c>
      <c r="M179" s="232">
        <v>5462.16</v>
      </c>
      <c r="N179" s="232">
        <v>1365.54</v>
      </c>
      <c r="O179" s="9"/>
      <c r="P179" s="232"/>
      <c r="Q179" s="232"/>
      <c r="R179" s="9">
        <v>11</v>
      </c>
      <c r="S179" s="232">
        <v>13428.61</v>
      </c>
      <c r="T179" s="232">
        <v>1220.78</v>
      </c>
    </row>
    <row r="180" spans="2:20">
      <c r="B180" s="9"/>
      <c r="C180" s="9" t="s">
        <v>403</v>
      </c>
      <c r="D180" s="9"/>
      <c r="E180" s="9">
        <v>8092</v>
      </c>
      <c r="F180" s="9">
        <v>1</v>
      </c>
      <c r="G180" s="232"/>
      <c r="H180" s="232">
        <v>799.07</v>
      </c>
      <c r="I180" s="232">
        <v>799.07</v>
      </c>
      <c r="J180" s="9"/>
      <c r="K180" s="315"/>
      <c r="L180" s="366">
        <v>1</v>
      </c>
      <c r="M180" s="232"/>
      <c r="N180" s="232"/>
      <c r="O180" s="9"/>
      <c r="P180" s="232"/>
      <c r="Q180" s="232"/>
      <c r="R180" s="9">
        <v>1</v>
      </c>
      <c r="S180" s="232">
        <v>799.07</v>
      </c>
      <c r="T180" s="232">
        <v>799.07</v>
      </c>
    </row>
    <row r="181" spans="2:20">
      <c r="B181" s="9"/>
      <c r="C181" s="9" t="s">
        <v>403</v>
      </c>
      <c r="D181" s="9"/>
      <c r="E181" s="9">
        <v>8224</v>
      </c>
      <c r="F181" s="9">
        <v>26</v>
      </c>
      <c r="G181" s="232">
        <v>114.259047619047</v>
      </c>
      <c r="H181" s="232">
        <v>42029.279999999999</v>
      </c>
      <c r="I181" s="232">
        <v>1616.51</v>
      </c>
      <c r="J181" s="9">
        <v>13.857142857142801</v>
      </c>
      <c r="K181" s="315"/>
      <c r="L181" s="366">
        <v>16</v>
      </c>
      <c r="M181" s="232">
        <v>18596.04</v>
      </c>
      <c r="N181" s="232">
        <v>1859.6</v>
      </c>
      <c r="O181" s="9"/>
      <c r="P181" s="232"/>
      <c r="Q181" s="232"/>
      <c r="R181" s="9">
        <v>26</v>
      </c>
      <c r="S181" s="232">
        <v>42029.279999999999</v>
      </c>
      <c r="T181" s="232">
        <v>1616.51</v>
      </c>
    </row>
    <row r="182" spans="2:20">
      <c r="B182" s="9"/>
      <c r="C182" s="9" t="s">
        <v>403</v>
      </c>
      <c r="D182" s="9"/>
      <c r="E182" s="9">
        <v>8244</v>
      </c>
      <c r="F182" s="9">
        <v>1</v>
      </c>
      <c r="G182" s="232">
        <v>71.919999999999902</v>
      </c>
      <c r="H182" s="232">
        <v>719.3</v>
      </c>
      <c r="I182" s="232">
        <v>719.3</v>
      </c>
      <c r="J182" s="9">
        <v>12</v>
      </c>
      <c r="K182" s="315"/>
      <c r="L182" s="366"/>
      <c r="M182" s="232">
        <v>719.3</v>
      </c>
      <c r="N182" s="232">
        <v>719.3</v>
      </c>
      <c r="O182" s="9"/>
      <c r="P182" s="232"/>
      <c r="Q182" s="232"/>
      <c r="R182" s="9">
        <v>1</v>
      </c>
      <c r="S182" s="232">
        <v>719.3</v>
      </c>
      <c r="T182" s="232">
        <v>719.3</v>
      </c>
    </row>
    <row r="183" spans="2:20">
      <c r="B183" s="9"/>
      <c r="C183" s="9" t="s">
        <v>404</v>
      </c>
      <c r="D183" s="9"/>
      <c r="E183" s="9">
        <v>8344</v>
      </c>
      <c r="F183" s="9">
        <v>94</v>
      </c>
      <c r="G183" s="232">
        <v>111.66077340067299</v>
      </c>
      <c r="H183" s="232">
        <v>115546.02</v>
      </c>
      <c r="I183" s="232">
        <v>1229.21</v>
      </c>
      <c r="J183" s="9">
        <v>10.8</v>
      </c>
      <c r="K183" s="315"/>
      <c r="L183" s="366">
        <v>74</v>
      </c>
      <c r="M183" s="232">
        <v>28975.63</v>
      </c>
      <c r="N183" s="232">
        <v>1448.78</v>
      </c>
      <c r="O183" s="9"/>
      <c r="P183" s="232"/>
      <c r="Q183" s="232"/>
      <c r="R183" s="9">
        <v>94</v>
      </c>
      <c r="S183" s="232">
        <v>115546.02</v>
      </c>
      <c r="T183" s="232">
        <v>1229.21</v>
      </c>
    </row>
    <row r="184" spans="2:20">
      <c r="B184" s="9"/>
      <c r="C184" s="9" t="s">
        <v>405</v>
      </c>
      <c r="D184" s="9"/>
      <c r="E184" s="9">
        <v>8345</v>
      </c>
      <c r="F184" s="9">
        <v>13</v>
      </c>
      <c r="G184" s="232">
        <v>83.558181818181794</v>
      </c>
      <c r="H184" s="232">
        <v>23541.98</v>
      </c>
      <c r="I184" s="232">
        <v>1810.92</v>
      </c>
      <c r="J184" s="9">
        <v>12</v>
      </c>
      <c r="K184" s="315"/>
      <c r="L184" s="366">
        <v>11</v>
      </c>
      <c r="M184" s="232">
        <v>6143.16</v>
      </c>
      <c r="N184" s="232">
        <v>3071.58</v>
      </c>
      <c r="O184" s="9"/>
      <c r="P184" s="232"/>
      <c r="Q184" s="232"/>
      <c r="R184" s="9">
        <v>13</v>
      </c>
      <c r="S184" s="232">
        <v>23541.98</v>
      </c>
      <c r="T184" s="232">
        <v>1810.92</v>
      </c>
    </row>
    <row r="185" spans="2:20">
      <c r="B185" s="9"/>
      <c r="C185" s="9" t="s">
        <v>406</v>
      </c>
      <c r="D185" s="9"/>
      <c r="E185" s="9">
        <v>8346</v>
      </c>
      <c r="F185" s="9">
        <v>27</v>
      </c>
      <c r="G185" s="232">
        <v>181.00154040403999</v>
      </c>
      <c r="H185" s="232">
        <v>33256.83</v>
      </c>
      <c r="I185" s="232">
        <v>1231.73</v>
      </c>
      <c r="J185" s="9">
        <v>9.8333333333333304</v>
      </c>
      <c r="K185" s="315"/>
      <c r="L185" s="366">
        <v>19</v>
      </c>
      <c r="M185" s="232">
        <v>13765.25</v>
      </c>
      <c r="N185" s="232">
        <v>1720.66</v>
      </c>
      <c r="O185" s="9"/>
      <c r="P185" s="232"/>
      <c r="Q185" s="232"/>
      <c r="R185" s="9">
        <v>27</v>
      </c>
      <c r="S185" s="232">
        <v>33256.83</v>
      </c>
      <c r="T185" s="232">
        <v>1231.73</v>
      </c>
    </row>
    <row r="186" spans="2:20">
      <c r="B186" s="9"/>
      <c r="C186" s="9" t="s">
        <v>409</v>
      </c>
      <c r="D186" s="9"/>
      <c r="E186" s="9">
        <v>8347</v>
      </c>
      <c r="F186" s="9">
        <v>15</v>
      </c>
      <c r="G186" s="232">
        <v>163.41333333333299</v>
      </c>
      <c r="H186" s="232">
        <v>27076.89</v>
      </c>
      <c r="I186" s="232">
        <v>1805.13</v>
      </c>
      <c r="J186" s="9">
        <v>7</v>
      </c>
      <c r="K186" s="315"/>
      <c r="L186" s="366">
        <v>13</v>
      </c>
      <c r="M186" s="232">
        <v>2161.85</v>
      </c>
      <c r="N186" s="232">
        <v>1080.93</v>
      </c>
      <c r="O186" s="9"/>
      <c r="P186" s="232"/>
      <c r="Q186" s="232"/>
      <c r="R186" s="9">
        <v>15</v>
      </c>
      <c r="S186" s="232">
        <v>27076.89</v>
      </c>
      <c r="T186" s="232">
        <v>1805.13</v>
      </c>
    </row>
    <row r="187" spans="2:20">
      <c r="B187" s="9"/>
      <c r="C187" s="9" t="s">
        <v>413</v>
      </c>
      <c r="D187" s="9"/>
      <c r="E187" s="9">
        <v>8204</v>
      </c>
      <c r="F187" s="9">
        <v>4</v>
      </c>
      <c r="G187" s="232">
        <v>154.915077243018</v>
      </c>
      <c r="H187" s="232">
        <v>7085.85</v>
      </c>
      <c r="I187" s="232">
        <v>1771.46</v>
      </c>
      <c r="J187" s="9">
        <v>12.3333333333333</v>
      </c>
      <c r="K187" s="315"/>
      <c r="L187" s="366">
        <v>1</v>
      </c>
      <c r="M187" s="232">
        <v>5798.7</v>
      </c>
      <c r="N187" s="232">
        <v>1932.9</v>
      </c>
      <c r="O187" s="9"/>
      <c r="P187" s="232"/>
      <c r="Q187" s="232"/>
      <c r="R187" s="9">
        <v>4</v>
      </c>
      <c r="S187" s="232">
        <v>7085.85</v>
      </c>
      <c r="T187" s="232">
        <v>1771.46</v>
      </c>
    </row>
    <row r="188" spans="2:20">
      <c r="B188" s="9"/>
      <c r="C188" s="9" t="s">
        <v>415</v>
      </c>
      <c r="D188" s="9"/>
      <c r="E188" s="9">
        <v>8260</v>
      </c>
      <c r="F188" s="9">
        <v>9</v>
      </c>
      <c r="G188" s="232">
        <v>49.747777777777699</v>
      </c>
      <c r="H188" s="232">
        <v>3217.43</v>
      </c>
      <c r="I188" s="232">
        <v>357.49</v>
      </c>
      <c r="J188" s="9">
        <v>13</v>
      </c>
      <c r="K188" s="315"/>
      <c r="L188" s="366">
        <v>6</v>
      </c>
      <c r="M188" s="232">
        <v>1844.92</v>
      </c>
      <c r="N188" s="232">
        <v>614.97</v>
      </c>
      <c r="O188" s="9"/>
      <c r="P188" s="232"/>
      <c r="Q188" s="232"/>
      <c r="R188" s="9">
        <v>9</v>
      </c>
      <c r="S188" s="232">
        <v>3217.43</v>
      </c>
      <c r="T188" s="232">
        <v>357.49</v>
      </c>
    </row>
    <row r="189" spans="2:20">
      <c r="B189" s="9"/>
      <c r="C189" s="9" t="s">
        <v>417</v>
      </c>
      <c r="D189" s="9"/>
      <c r="E189" s="9">
        <v>8225</v>
      </c>
      <c r="F189" s="9">
        <v>95</v>
      </c>
      <c r="G189" s="232">
        <v>113.883173505892</v>
      </c>
      <c r="H189" s="232">
        <v>129478.73</v>
      </c>
      <c r="I189" s="232">
        <v>1362.93</v>
      </c>
      <c r="J189" s="9">
        <v>13.875</v>
      </c>
      <c r="K189" s="315"/>
      <c r="L189" s="366">
        <v>61</v>
      </c>
      <c r="M189" s="232">
        <v>61513.78</v>
      </c>
      <c r="N189" s="232">
        <v>1809.23</v>
      </c>
      <c r="O189" s="9"/>
      <c r="P189" s="232"/>
      <c r="Q189" s="232"/>
      <c r="R189" s="9">
        <v>95</v>
      </c>
      <c r="S189" s="232">
        <v>129478.73</v>
      </c>
      <c r="T189" s="232">
        <v>1362.93</v>
      </c>
    </row>
    <row r="190" spans="2:20">
      <c r="B190" s="9"/>
      <c r="C190" s="9" t="s">
        <v>645</v>
      </c>
      <c r="D190" s="9"/>
      <c r="E190" s="9" t="s">
        <v>645</v>
      </c>
      <c r="F190" s="9">
        <v>1</v>
      </c>
      <c r="G190" s="232">
        <v>33.546363636363601</v>
      </c>
      <c r="H190" s="232">
        <v>367.01</v>
      </c>
      <c r="I190" s="232">
        <v>367.01</v>
      </c>
      <c r="J190" s="9">
        <v>12</v>
      </c>
      <c r="K190" s="315"/>
      <c r="L190" s="366"/>
      <c r="M190" s="232">
        <v>367.01</v>
      </c>
      <c r="N190" s="232">
        <v>367.01</v>
      </c>
      <c r="O190" s="9"/>
      <c r="P190" s="232"/>
      <c r="Q190" s="232"/>
      <c r="R190" s="9">
        <v>1</v>
      </c>
      <c r="S190" s="232">
        <v>367.01</v>
      </c>
      <c r="T190" s="232">
        <v>367.01</v>
      </c>
    </row>
    <row r="191" spans="2:20">
      <c r="B191" s="9"/>
      <c r="C191" s="9" t="s">
        <v>421</v>
      </c>
      <c r="D191" s="9"/>
      <c r="E191" s="9">
        <v>8226</v>
      </c>
      <c r="F191" s="9">
        <v>76</v>
      </c>
      <c r="G191" s="232">
        <v>131.60022194163801</v>
      </c>
      <c r="H191" s="232">
        <v>98261.69</v>
      </c>
      <c r="I191" s="232">
        <v>1292.92</v>
      </c>
      <c r="J191" s="9">
        <v>10.5555555555555</v>
      </c>
      <c r="K191" s="315"/>
      <c r="L191" s="366">
        <v>49</v>
      </c>
      <c r="M191" s="232">
        <v>49585.279999999999</v>
      </c>
      <c r="N191" s="232">
        <v>1836.49</v>
      </c>
      <c r="O191" s="9"/>
      <c r="P191" s="232"/>
      <c r="Q191" s="232"/>
      <c r="R191" s="9">
        <v>76</v>
      </c>
      <c r="S191" s="232">
        <v>98261.69</v>
      </c>
      <c r="T191" s="232">
        <v>1292.92</v>
      </c>
    </row>
    <row r="192" spans="2:20">
      <c r="B192" s="9"/>
      <c r="C192" s="9" t="s">
        <v>423</v>
      </c>
      <c r="D192" s="9"/>
      <c r="E192" s="9">
        <v>8230</v>
      </c>
      <c r="F192" s="9">
        <v>18</v>
      </c>
      <c r="G192" s="232">
        <v>365.76666666666603</v>
      </c>
      <c r="H192" s="232">
        <v>15230.75</v>
      </c>
      <c r="I192" s="232">
        <v>846.15</v>
      </c>
      <c r="J192" s="9">
        <v>7</v>
      </c>
      <c r="K192" s="315"/>
      <c r="L192" s="366">
        <v>15</v>
      </c>
      <c r="M192" s="232">
        <v>5617.72</v>
      </c>
      <c r="N192" s="232">
        <v>1872.57</v>
      </c>
      <c r="O192" s="9"/>
      <c r="P192" s="232"/>
      <c r="Q192" s="232"/>
      <c r="R192" s="9">
        <v>18</v>
      </c>
      <c r="S192" s="232">
        <v>15230.75</v>
      </c>
      <c r="T192" s="232">
        <v>846.15</v>
      </c>
    </row>
    <row r="193" spans="2:20">
      <c r="B193" s="9"/>
      <c r="C193" s="9" t="s">
        <v>424</v>
      </c>
      <c r="D193" s="9"/>
      <c r="E193" s="9">
        <v>8231</v>
      </c>
      <c r="F193" s="9">
        <v>10</v>
      </c>
      <c r="G193" s="232">
        <v>156.888888888888</v>
      </c>
      <c r="H193" s="232">
        <v>19481.98</v>
      </c>
      <c r="I193" s="232">
        <v>1948.2</v>
      </c>
      <c r="J193" s="9">
        <v>37</v>
      </c>
      <c r="K193" s="315"/>
      <c r="L193" s="366">
        <v>8</v>
      </c>
      <c r="M193" s="232">
        <v>7869.99</v>
      </c>
      <c r="N193" s="232">
        <v>3935</v>
      </c>
      <c r="O193" s="9"/>
      <c r="P193" s="232"/>
      <c r="Q193" s="232"/>
      <c r="R193" s="9">
        <v>10</v>
      </c>
      <c r="S193" s="232">
        <v>19481.98</v>
      </c>
      <c r="T193" s="232">
        <v>1948.2</v>
      </c>
    </row>
    <row r="194" spans="2:20">
      <c r="B194" s="9"/>
      <c r="C194" s="9" t="s">
        <v>429</v>
      </c>
      <c r="D194" s="9"/>
      <c r="E194" s="9">
        <v>8223</v>
      </c>
      <c r="F194" s="9">
        <v>22</v>
      </c>
      <c r="G194" s="232">
        <v>47.892638888888797</v>
      </c>
      <c r="H194" s="232">
        <v>24939.18</v>
      </c>
      <c r="I194" s="232">
        <v>1133.5999999999999</v>
      </c>
      <c r="J194" s="9">
        <v>14.5</v>
      </c>
      <c r="K194" s="315"/>
      <c r="L194" s="366">
        <v>18</v>
      </c>
      <c r="M194" s="232">
        <v>2739.48</v>
      </c>
      <c r="N194" s="232">
        <v>684.87</v>
      </c>
      <c r="O194" s="9"/>
      <c r="P194" s="232"/>
      <c r="Q194" s="232"/>
      <c r="R194" s="9">
        <v>22</v>
      </c>
      <c r="S194" s="232">
        <v>24939.18</v>
      </c>
      <c r="T194" s="232">
        <v>1133.5999999999999</v>
      </c>
    </row>
    <row r="195" spans="2:20">
      <c r="B195" s="9"/>
      <c r="C195" s="9" t="s">
        <v>430</v>
      </c>
      <c r="D195" s="9"/>
      <c r="E195" s="9">
        <v>8087</v>
      </c>
      <c r="F195" s="9">
        <v>23</v>
      </c>
      <c r="G195" s="232">
        <v>82.303333333333299</v>
      </c>
      <c r="H195" s="232">
        <v>46211.03</v>
      </c>
      <c r="I195" s="232">
        <v>2009.18</v>
      </c>
      <c r="J195" s="9">
        <v>16.6666666666666</v>
      </c>
      <c r="K195" s="315"/>
      <c r="L195" s="366">
        <v>19</v>
      </c>
      <c r="M195" s="232">
        <v>6471.47</v>
      </c>
      <c r="N195" s="232">
        <v>1617.87</v>
      </c>
      <c r="O195" s="9"/>
      <c r="P195" s="232"/>
      <c r="Q195" s="232"/>
      <c r="R195" s="9">
        <v>23</v>
      </c>
      <c r="S195" s="232">
        <v>46211.03</v>
      </c>
      <c r="T195" s="232">
        <v>2009.18</v>
      </c>
    </row>
    <row r="196" spans="2:20">
      <c r="B196" s="9"/>
      <c r="C196" s="9" t="s">
        <v>432</v>
      </c>
      <c r="D196" s="9"/>
      <c r="E196" s="9">
        <v>8066</v>
      </c>
      <c r="F196" s="9">
        <v>209</v>
      </c>
      <c r="G196" s="232">
        <v>144.91091926755399</v>
      </c>
      <c r="H196" s="232">
        <v>275448.01</v>
      </c>
      <c r="I196" s="232">
        <v>1317.93</v>
      </c>
      <c r="J196" s="9">
        <v>12.8666666666666</v>
      </c>
      <c r="K196" s="315"/>
      <c r="L196" s="366">
        <v>149</v>
      </c>
      <c r="M196" s="232">
        <v>107474.93</v>
      </c>
      <c r="N196" s="232">
        <v>1791.25</v>
      </c>
      <c r="O196" s="9"/>
      <c r="P196" s="232"/>
      <c r="Q196" s="232"/>
      <c r="R196" s="9">
        <v>209</v>
      </c>
      <c r="S196" s="232">
        <v>275448.01</v>
      </c>
      <c r="T196" s="232">
        <v>1317.93</v>
      </c>
    </row>
    <row r="197" spans="2:20">
      <c r="B197" s="9"/>
      <c r="C197" s="9" t="s">
        <v>434</v>
      </c>
      <c r="D197" s="9"/>
      <c r="E197" s="9">
        <v>8067</v>
      </c>
      <c r="F197" s="9">
        <v>35</v>
      </c>
      <c r="G197" s="232">
        <v>145.854438131313</v>
      </c>
      <c r="H197" s="232">
        <v>47880.37</v>
      </c>
      <c r="I197" s="232">
        <v>1368.01</v>
      </c>
      <c r="J197" s="9">
        <v>12.875</v>
      </c>
      <c r="K197" s="315"/>
      <c r="L197" s="366">
        <v>24</v>
      </c>
      <c r="M197" s="232">
        <v>17532.12</v>
      </c>
      <c r="N197" s="232">
        <v>1593.83</v>
      </c>
      <c r="O197" s="9"/>
      <c r="P197" s="232"/>
      <c r="Q197" s="232"/>
      <c r="R197" s="9">
        <v>35</v>
      </c>
      <c r="S197" s="232">
        <v>47880.37</v>
      </c>
      <c r="T197" s="232">
        <v>1368.01</v>
      </c>
    </row>
    <row r="198" spans="2:20">
      <c r="B198" s="9"/>
      <c r="C198" s="9" t="s">
        <v>437</v>
      </c>
      <c r="D198" s="9"/>
      <c r="E198" s="9">
        <v>8069</v>
      </c>
      <c r="F198" s="9">
        <v>196</v>
      </c>
      <c r="G198" s="232">
        <v>144.39851335238799</v>
      </c>
      <c r="H198" s="232">
        <v>287805.5</v>
      </c>
      <c r="I198" s="232">
        <v>1468.4</v>
      </c>
      <c r="J198" s="9">
        <v>12.5714285714285</v>
      </c>
      <c r="K198" s="315"/>
      <c r="L198" s="366">
        <v>139</v>
      </c>
      <c r="M198" s="232">
        <v>93428.13</v>
      </c>
      <c r="N198" s="232">
        <v>1639.09</v>
      </c>
      <c r="O198" s="9"/>
      <c r="P198" s="232"/>
      <c r="Q198" s="232"/>
      <c r="R198" s="9">
        <v>196</v>
      </c>
      <c r="S198" s="232">
        <v>287805.5</v>
      </c>
      <c r="T198" s="232">
        <v>1468.4</v>
      </c>
    </row>
    <row r="199" spans="2:20">
      <c r="B199" s="9"/>
      <c r="C199" s="9" t="s">
        <v>438</v>
      </c>
      <c r="D199" s="9"/>
      <c r="E199" s="9">
        <v>8070</v>
      </c>
      <c r="F199" s="9">
        <v>276</v>
      </c>
      <c r="G199" s="232">
        <v>143.905989106627</v>
      </c>
      <c r="H199" s="232">
        <v>328790.19</v>
      </c>
      <c r="I199" s="232">
        <v>1191.27</v>
      </c>
      <c r="J199" s="9">
        <v>11.375</v>
      </c>
      <c r="K199" s="315"/>
      <c r="L199" s="366">
        <v>197</v>
      </c>
      <c r="M199" s="232">
        <v>122231.24</v>
      </c>
      <c r="N199" s="232">
        <v>1547.23</v>
      </c>
      <c r="O199" s="9"/>
      <c r="P199" s="232"/>
      <c r="Q199" s="232"/>
      <c r="R199" s="9">
        <v>276</v>
      </c>
      <c r="S199" s="232">
        <v>328790.19</v>
      </c>
      <c r="T199" s="232">
        <v>1191.27</v>
      </c>
    </row>
    <row r="200" spans="2:20">
      <c r="B200" s="9"/>
      <c r="C200" s="9" t="s">
        <v>442</v>
      </c>
      <c r="D200" s="9"/>
      <c r="E200" s="9">
        <v>8270</v>
      </c>
      <c r="F200" s="9">
        <v>26</v>
      </c>
      <c r="G200" s="232">
        <v>120.32388888888801</v>
      </c>
      <c r="H200" s="232">
        <v>39611.33</v>
      </c>
      <c r="I200" s="232">
        <v>1523.51</v>
      </c>
      <c r="J200" s="9">
        <v>17.8</v>
      </c>
      <c r="K200" s="315"/>
      <c r="L200" s="366">
        <v>20</v>
      </c>
      <c r="M200" s="232">
        <v>13203.41</v>
      </c>
      <c r="N200" s="232">
        <v>2200.5700000000002</v>
      </c>
      <c r="O200" s="9"/>
      <c r="P200" s="232"/>
      <c r="Q200" s="232"/>
      <c r="R200" s="9">
        <v>26</v>
      </c>
      <c r="S200" s="232">
        <v>39611.33</v>
      </c>
      <c r="T200" s="232">
        <v>1523.51</v>
      </c>
    </row>
    <row r="201" spans="2:20">
      <c r="B201" s="9"/>
      <c r="C201" s="9" t="s">
        <v>445</v>
      </c>
      <c r="D201" s="9"/>
      <c r="E201" s="9">
        <v>8098</v>
      </c>
      <c r="F201" s="9">
        <v>6</v>
      </c>
      <c r="G201" s="232">
        <v>64.595454545454501</v>
      </c>
      <c r="H201" s="232">
        <v>5061.6099999999997</v>
      </c>
      <c r="I201" s="232">
        <v>843.6</v>
      </c>
      <c r="J201" s="9">
        <v>12</v>
      </c>
      <c r="K201" s="315"/>
      <c r="L201" s="366">
        <v>5</v>
      </c>
      <c r="M201" s="232">
        <v>774.55</v>
      </c>
      <c r="N201" s="232">
        <v>774.55</v>
      </c>
      <c r="O201" s="9"/>
      <c r="P201" s="232"/>
      <c r="Q201" s="232"/>
      <c r="R201" s="9">
        <v>6</v>
      </c>
      <c r="S201" s="232">
        <v>5061.6099999999997</v>
      </c>
      <c r="T201" s="232">
        <v>843.6</v>
      </c>
    </row>
    <row r="202" spans="2:20">
      <c r="B202" s="9"/>
      <c r="C202" s="9" t="s">
        <v>447</v>
      </c>
      <c r="D202" s="9"/>
      <c r="E202" s="9">
        <v>8021</v>
      </c>
      <c r="F202" s="9">
        <v>268</v>
      </c>
      <c r="G202" s="232">
        <v>120.441353614267</v>
      </c>
      <c r="H202" s="232">
        <v>266715.67</v>
      </c>
      <c r="I202" s="232">
        <v>995.21</v>
      </c>
      <c r="J202" s="9">
        <v>11.890625</v>
      </c>
      <c r="K202" s="315"/>
      <c r="L202" s="366">
        <v>185</v>
      </c>
      <c r="M202" s="232">
        <v>102629.99</v>
      </c>
      <c r="N202" s="232">
        <v>1236.51</v>
      </c>
      <c r="O202" s="9"/>
      <c r="P202" s="232"/>
      <c r="Q202" s="232"/>
      <c r="R202" s="9">
        <v>268</v>
      </c>
      <c r="S202" s="232">
        <v>266715.67</v>
      </c>
      <c r="T202" s="232">
        <v>995.21</v>
      </c>
    </row>
    <row r="203" spans="2:20">
      <c r="B203" s="9"/>
      <c r="C203" s="9" t="s">
        <v>450</v>
      </c>
      <c r="D203" s="9"/>
      <c r="E203" s="9">
        <v>8201</v>
      </c>
      <c r="F203" s="9">
        <v>13</v>
      </c>
      <c r="G203" s="232">
        <v>531.37136363636296</v>
      </c>
      <c r="H203" s="232">
        <v>23188.240000000002</v>
      </c>
      <c r="I203" s="232">
        <v>1783.71</v>
      </c>
      <c r="J203" s="9">
        <v>9</v>
      </c>
      <c r="K203" s="315"/>
      <c r="L203" s="366">
        <v>11</v>
      </c>
      <c r="M203" s="232">
        <v>9742.65</v>
      </c>
      <c r="N203" s="232">
        <v>4871.33</v>
      </c>
      <c r="O203" s="9"/>
      <c r="P203" s="232"/>
      <c r="Q203" s="232"/>
      <c r="R203" s="9">
        <v>13</v>
      </c>
      <c r="S203" s="232">
        <v>23188.240000000002</v>
      </c>
      <c r="T203" s="232">
        <v>1783.71</v>
      </c>
    </row>
    <row r="204" spans="2:20">
      <c r="B204" s="9"/>
      <c r="C204" s="9" t="s">
        <v>451</v>
      </c>
      <c r="D204" s="9"/>
      <c r="E204" s="9">
        <v>8094</v>
      </c>
      <c r="F204" s="9">
        <v>1</v>
      </c>
      <c r="G204" s="232"/>
      <c r="H204" s="232">
        <v>234.04</v>
      </c>
      <c r="I204" s="232">
        <v>234.04</v>
      </c>
      <c r="J204" s="9"/>
      <c r="K204" s="315"/>
      <c r="L204" s="366">
        <v>1</v>
      </c>
      <c r="M204" s="232"/>
      <c r="N204" s="232"/>
      <c r="O204" s="9"/>
      <c r="P204" s="232"/>
      <c r="Q204" s="232"/>
      <c r="R204" s="9">
        <v>1</v>
      </c>
      <c r="S204" s="232">
        <v>234.04</v>
      </c>
      <c r="T204" s="232">
        <v>234.04</v>
      </c>
    </row>
    <row r="205" spans="2:20">
      <c r="B205" s="9"/>
      <c r="C205" s="9" t="s">
        <v>452</v>
      </c>
      <c r="D205" s="9"/>
      <c r="E205" s="9">
        <v>8071</v>
      </c>
      <c r="F205" s="9">
        <v>104</v>
      </c>
      <c r="G205" s="232">
        <v>118.563635416666</v>
      </c>
      <c r="H205" s="232">
        <v>96986.06</v>
      </c>
      <c r="I205" s="232">
        <v>932.56</v>
      </c>
      <c r="J205" s="9">
        <v>9.625</v>
      </c>
      <c r="K205" s="315"/>
      <c r="L205" s="366">
        <v>79</v>
      </c>
      <c r="M205" s="232">
        <v>26032.04</v>
      </c>
      <c r="N205" s="232">
        <v>1041.28</v>
      </c>
      <c r="O205" s="9"/>
      <c r="P205" s="232"/>
      <c r="Q205" s="232"/>
      <c r="R205" s="9">
        <v>104</v>
      </c>
      <c r="S205" s="232">
        <v>96986.06</v>
      </c>
      <c r="T205" s="232">
        <v>932.56</v>
      </c>
    </row>
    <row r="206" spans="2:20">
      <c r="B206" s="9"/>
      <c r="C206" s="9" t="s">
        <v>683</v>
      </c>
      <c r="D206" s="9"/>
      <c r="E206" s="9">
        <v>8071</v>
      </c>
      <c r="F206" s="9">
        <v>1</v>
      </c>
      <c r="G206" s="232"/>
      <c r="H206" s="232">
        <v>303.23</v>
      </c>
      <c r="I206" s="232">
        <v>303.23</v>
      </c>
      <c r="J206" s="9"/>
      <c r="K206" s="315"/>
      <c r="L206" s="366">
        <v>1</v>
      </c>
      <c r="M206" s="232"/>
      <c r="N206" s="232"/>
      <c r="O206" s="9"/>
      <c r="P206" s="232"/>
      <c r="Q206" s="232"/>
      <c r="R206" s="9">
        <v>1</v>
      </c>
      <c r="S206" s="232">
        <v>303.23</v>
      </c>
      <c r="T206" s="232">
        <v>303.23</v>
      </c>
    </row>
    <row r="207" spans="2:20">
      <c r="B207" s="9"/>
      <c r="C207" s="9" t="s">
        <v>454</v>
      </c>
      <c r="D207" s="9"/>
      <c r="E207" s="9">
        <v>8318</v>
      </c>
      <c r="F207" s="9">
        <v>1</v>
      </c>
      <c r="G207" s="232"/>
      <c r="H207" s="232">
        <v>352.68</v>
      </c>
      <c r="I207" s="232">
        <v>352.68</v>
      </c>
      <c r="J207" s="9"/>
      <c r="K207" s="315"/>
      <c r="L207" s="366">
        <v>1</v>
      </c>
      <c r="M207" s="232"/>
      <c r="N207" s="232"/>
      <c r="O207" s="9"/>
      <c r="P207" s="232"/>
      <c r="Q207" s="232"/>
      <c r="R207" s="9">
        <v>1</v>
      </c>
      <c r="S207" s="232">
        <v>352.68</v>
      </c>
      <c r="T207" s="232">
        <v>352.68</v>
      </c>
    </row>
    <row r="208" spans="2:20">
      <c r="B208" s="9"/>
      <c r="C208" s="9" t="s">
        <v>455</v>
      </c>
      <c r="D208" s="9"/>
      <c r="E208" s="9">
        <v>8322</v>
      </c>
      <c r="F208" s="9">
        <v>1</v>
      </c>
      <c r="G208" s="232">
        <v>123.166923076923</v>
      </c>
      <c r="H208" s="232">
        <v>1601.17</v>
      </c>
      <c r="I208" s="232">
        <v>1601.17</v>
      </c>
      <c r="J208" s="9">
        <v>15</v>
      </c>
      <c r="K208" s="315"/>
      <c r="L208" s="366"/>
      <c r="M208" s="232">
        <v>1601.17</v>
      </c>
      <c r="N208" s="232">
        <v>1601.17</v>
      </c>
      <c r="O208" s="9"/>
      <c r="P208" s="232"/>
      <c r="Q208" s="232"/>
      <c r="R208" s="9">
        <v>1</v>
      </c>
      <c r="S208" s="232">
        <v>1601.17</v>
      </c>
      <c r="T208" s="232">
        <v>1601.17</v>
      </c>
    </row>
    <row r="209" spans="2:20">
      <c r="B209" s="9"/>
      <c r="C209" s="9" t="s">
        <v>684</v>
      </c>
      <c r="D209" s="9"/>
      <c r="E209" s="9">
        <v>8232</v>
      </c>
      <c r="F209" s="9">
        <v>1</v>
      </c>
      <c r="G209" s="232"/>
      <c r="H209" s="232">
        <v>711.56</v>
      </c>
      <c r="I209" s="232">
        <v>711.56</v>
      </c>
      <c r="J209" s="9"/>
      <c r="K209" s="315"/>
      <c r="L209" s="366">
        <v>1</v>
      </c>
      <c r="M209" s="232"/>
      <c r="N209" s="232"/>
      <c r="O209" s="9"/>
      <c r="P209" s="232"/>
      <c r="Q209" s="232"/>
      <c r="R209" s="9">
        <v>1</v>
      </c>
      <c r="S209" s="232">
        <v>711.56</v>
      </c>
      <c r="T209" s="232">
        <v>711.56</v>
      </c>
    </row>
    <row r="210" spans="2:20">
      <c r="B210" s="9"/>
      <c r="C210" s="9" t="s">
        <v>456</v>
      </c>
      <c r="D210" s="9"/>
      <c r="E210" s="9">
        <v>8232</v>
      </c>
      <c r="F210" s="9">
        <v>364</v>
      </c>
      <c r="G210" s="232">
        <v>137.807476093183</v>
      </c>
      <c r="H210" s="232">
        <v>496600.83</v>
      </c>
      <c r="I210" s="232">
        <v>1364.29</v>
      </c>
      <c r="J210" s="9">
        <v>12.469879518072201</v>
      </c>
      <c r="K210" s="315"/>
      <c r="L210" s="366">
        <v>254</v>
      </c>
      <c r="M210" s="232">
        <v>180318.14</v>
      </c>
      <c r="N210" s="232">
        <v>1639.26</v>
      </c>
      <c r="O210" s="9">
        <v>2</v>
      </c>
      <c r="P210" s="232">
        <v>294.47000000000003</v>
      </c>
      <c r="Q210" s="232">
        <v>147.24</v>
      </c>
      <c r="R210" s="9">
        <v>362</v>
      </c>
      <c r="S210" s="232">
        <v>496306.36</v>
      </c>
      <c r="T210" s="232">
        <v>1371.01</v>
      </c>
    </row>
    <row r="211" spans="2:20">
      <c r="B211" s="9"/>
      <c r="C211" s="9" t="s">
        <v>458</v>
      </c>
      <c r="D211" s="9"/>
      <c r="E211" s="9">
        <v>8240</v>
      </c>
      <c r="F211" s="9">
        <v>41</v>
      </c>
      <c r="G211" s="232">
        <v>164.94627314814801</v>
      </c>
      <c r="H211" s="232">
        <v>41032.339999999997</v>
      </c>
      <c r="I211" s="232">
        <v>1000.79</v>
      </c>
      <c r="J211" s="9">
        <v>13.1666666666666</v>
      </c>
      <c r="K211" s="315"/>
      <c r="L211" s="366">
        <v>24</v>
      </c>
      <c r="M211" s="232">
        <v>26339.89</v>
      </c>
      <c r="N211" s="232">
        <v>1549.41</v>
      </c>
      <c r="O211" s="9">
        <v>1</v>
      </c>
      <c r="P211" s="232">
        <v>65.319999999999993</v>
      </c>
      <c r="Q211" s="232">
        <v>65.319999999999993</v>
      </c>
      <c r="R211" s="9">
        <v>40</v>
      </c>
      <c r="S211" s="232">
        <v>40967.019999999997</v>
      </c>
      <c r="T211" s="232">
        <v>1024.18</v>
      </c>
    </row>
    <row r="212" spans="2:20">
      <c r="B212" s="9"/>
      <c r="C212" s="9" t="s">
        <v>459</v>
      </c>
      <c r="D212" s="9"/>
      <c r="E212" s="9">
        <v>8344</v>
      </c>
      <c r="F212" s="9">
        <v>1</v>
      </c>
      <c r="G212" s="232"/>
      <c r="H212" s="232">
        <v>805.78</v>
      </c>
      <c r="I212" s="232">
        <v>805.78</v>
      </c>
      <c r="J212" s="9"/>
      <c r="K212" s="315"/>
      <c r="L212" s="366">
        <v>1</v>
      </c>
      <c r="M212" s="232"/>
      <c r="N212" s="232"/>
      <c r="O212" s="9"/>
      <c r="P212" s="232"/>
      <c r="Q212" s="232"/>
      <c r="R212" s="9">
        <v>1</v>
      </c>
      <c r="S212" s="232">
        <v>805.78</v>
      </c>
      <c r="T212" s="232">
        <v>805.78</v>
      </c>
    </row>
    <row r="213" spans="2:20">
      <c r="B213" s="9"/>
      <c r="C213" s="9" t="s">
        <v>460</v>
      </c>
      <c r="D213" s="9"/>
      <c r="E213" s="9">
        <v>8348</v>
      </c>
      <c r="F213" s="9">
        <v>8</v>
      </c>
      <c r="G213" s="232">
        <v>121.07</v>
      </c>
      <c r="H213" s="232">
        <v>18544.400000000001</v>
      </c>
      <c r="I213" s="232">
        <v>2318.0500000000002</v>
      </c>
      <c r="J213" s="9">
        <v>3</v>
      </c>
      <c r="K213" s="315"/>
      <c r="L213" s="366">
        <v>6</v>
      </c>
      <c r="M213" s="232">
        <v>5862.36</v>
      </c>
      <c r="N213" s="232">
        <v>2931.18</v>
      </c>
      <c r="O213" s="9"/>
      <c r="P213" s="232"/>
      <c r="Q213" s="232"/>
      <c r="R213" s="9">
        <v>8</v>
      </c>
      <c r="S213" s="232">
        <v>18544.400000000001</v>
      </c>
      <c r="T213" s="232">
        <v>2318.0500000000002</v>
      </c>
    </row>
    <row r="214" spans="2:20">
      <c r="B214" s="9"/>
      <c r="C214" s="9" t="s">
        <v>462</v>
      </c>
      <c r="D214" s="9"/>
      <c r="E214" s="9">
        <v>8349</v>
      </c>
      <c r="F214" s="9">
        <v>41</v>
      </c>
      <c r="G214" s="232">
        <v>79.328219696969697</v>
      </c>
      <c r="H214" s="232">
        <v>47639.57</v>
      </c>
      <c r="I214" s="232">
        <v>1161.94</v>
      </c>
      <c r="J214" s="9">
        <v>12.545454545454501</v>
      </c>
      <c r="K214" s="315"/>
      <c r="L214" s="366">
        <v>26</v>
      </c>
      <c r="M214" s="232">
        <v>16452.62</v>
      </c>
      <c r="N214" s="232">
        <v>1096.8399999999999</v>
      </c>
      <c r="O214" s="9"/>
      <c r="P214" s="232"/>
      <c r="Q214" s="232"/>
      <c r="R214" s="9">
        <v>41</v>
      </c>
      <c r="S214" s="232">
        <v>47639.57</v>
      </c>
      <c r="T214" s="232">
        <v>1161.94</v>
      </c>
    </row>
    <row r="215" spans="2:20">
      <c r="B215" s="9"/>
      <c r="C215" s="9" t="s">
        <v>463</v>
      </c>
      <c r="D215" s="9"/>
      <c r="E215" s="9">
        <v>8241</v>
      </c>
      <c r="F215" s="9">
        <v>24</v>
      </c>
      <c r="G215" s="232">
        <v>308.22474074074</v>
      </c>
      <c r="H215" s="232">
        <v>38895.870000000003</v>
      </c>
      <c r="I215" s="232">
        <v>1620.66</v>
      </c>
      <c r="J215" s="9">
        <v>12.8333333333333</v>
      </c>
      <c r="K215" s="315"/>
      <c r="L215" s="366">
        <v>18</v>
      </c>
      <c r="M215" s="232">
        <v>17503.07</v>
      </c>
      <c r="N215" s="232">
        <v>2917.18</v>
      </c>
      <c r="O215" s="9"/>
      <c r="P215" s="232"/>
      <c r="Q215" s="232"/>
      <c r="R215" s="9">
        <v>24</v>
      </c>
      <c r="S215" s="232">
        <v>38895.870000000003</v>
      </c>
      <c r="T215" s="232">
        <v>1620.66</v>
      </c>
    </row>
    <row r="216" spans="2:20">
      <c r="B216" s="9"/>
      <c r="C216" s="9" t="s">
        <v>464</v>
      </c>
      <c r="D216" s="9"/>
      <c r="E216" s="9">
        <v>8072</v>
      </c>
      <c r="F216" s="9">
        <v>2</v>
      </c>
      <c r="G216" s="232"/>
      <c r="H216" s="232">
        <v>2773.16</v>
      </c>
      <c r="I216" s="232">
        <v>1386.58</v>
      </c>
      <c r="J216" s="9"/>
      <c r="K216" s="315"/>
      <c r="L216" s="366">
        <v>2</v>
      </c>
      <c r="M216" s="232"/>
      <c r="N216" s="232"/>
      <c r="O216" s="9"/>
      <c r="P216" s="232"/>
      <c r="Q216" s="232"/>
      <c r="R216" s="9">
        <v>2</v>
      </c>
      <c r="S216" s="232">
        <v>2773.16</v>
      </c>
      <c r="T216" s="232">
        <v>1386.58</v>
      </c>
    </row>
    <row r="217" spans="2:20">
      <c r="B217" s="9"/>
      <c r="C217" s="9" t="s">
        <v>646</v>
      </c>
      <c r="D217" s="9"/>
      <c r="E217" s="9">
        <v>8072</v>
      </c>
      <c r="F217" s="9">
        <v>29</v>
      </c>
      <c r="G217" s="232">
        <v>106.024108585858</v>
      </c>
      <c r="H217" s="232">
        <v>37557.94</v>
      </c>
      <c r="I217" s="232">
        <v>1295.0999999999999</v>
      </c>
      <c r="J217" s="9">
        <v>10.3333333333333</v>
      </c>
      <c r="K217" s="315"/>
      <c r="L217" s="366">
        <v>21</v>
      </c>
      <c r="M217" s="232">
        <v>14913.57</v>
      </c>
      <c r="N217" s="232">
        <v>1864.2</v>
      </c>
      <c r="O217" s="9"/>
      <c r="P217" s="232"/>
      <c r="Q217" s="232"/>
      <c r="R217" s="9">
        <v>29</v>
      </c>
      <c r="S217" s="232">
        <v>37557.94</v>
      </c>
      <c r="T217" s="232">
        <v>1295.0999999999999</v>
      </c>
    </row>
    <row r="218" spans="2:20">
      <c r="B218" s="9"/>
      <c r="C218" s="9" t="s">
        <v>468</v>
      </c>
      <c r="D218" s="9"/>
      <c r="E218" s="9">
        <v>8066</v>
      </c>
      <c r="F218" s="9">
        <v>1</v>
      </c>
      <c r="G218" s="232"/>
      <c r="H218" s="232">
        <v>829.37</v>
      </c>
      <c r="I218" s="232">
        <v>829.37</v>
      </c>
      <c r="J218" s="9"/>
      <c r="K218" s="315"/>
      <c r="L218" s="366">
        <v>1</v>
      </c>
      <c r="M218" s="232"/>
      <c r="N218" s="232"/>
      <c r="O218" s="9"/>
      <c r="P218" s="232"/>
      <c r="Q218" s="232"/>
      <c r="R218" s="9">
        <v>1</v>
      </c>
      <c r="S218" s="232">
        <v>829.37</v>
      </c>
      <c r="T218" s="232">
        <v>829.37</v>
      </c>
    </row>
    <row r="219" spans="2:20">
      <c r="B219" s="9"/>
      <c r="C219" s="9" t="s">
        <v>469</v>
      </c>
      <c r="D219" s="9"/>
      <c r="E219" s="9">
        <v>8350</v>
      </c>
      <c r="F219" s="9">
        <v>23</v>
      </c>
      <c r="G219" s="232">
        <v>135.84066007905099</v>
      </c>
      <c r="H219" s="232">
        <v>30336.27</v>
      </c>
      <c r="I219" s="232">
        <v>1318.97</v>
      </c>
      <c r="J219" s="9">
        <v>13.6</v>
      </c>
      <c r="K219" s="315"/>
      <c r="L219" s="366">
        <v>16</v>
      </c>
      <c r="M219" s="232">
        <v>10992.66</v>
      </c>
      <c r="N219" s="232">
        <v>1570.38</v>
      </c>
      <c r="O219" s="9"/>
      <c r="P219" s="232"/>
      <c r="Q219" s="232"/>
      <c r="R219" s="9">
        <v>23</v>
      </c>
      <c r="S219" s="232">
        <v>30336.27</v>
      </c>
      <c r="T219" s="232">
        <v>1318.97</v>
      </c>
    </row>
    <row r="220" spans="2:20">
      <c r="B220" s="9"/>
      <c r="C220" s="9" t="s">
        <v>470</v>
      </c>
      <c r="D220" s="9"/>
      <c r="E220" s="9">
        <v>8074</v>
      </c>
      <c r="F220" s="9">
        <v>4</v>
      </c>
      <c r="G220" s="232">
        <v>26.6881818181818</v>
      </c>
      <c r="H220" s="232">
        <v>3665.22</v>
      </c>
      <c r="I220" s="232">
        <v>916.31</v>
      </c>
      <c r="J220" s="9">
        <v>12</v>
      </c>
      <c r="K220" s="315"/>
      <c r="L220" s="366">
        <v>2</v>
      </c>
      <c r="M220" s="232">
        <v>1091.0899999999999</v>
      </c>
      <c r="N220" s="232">
        <v>545.54999999999995</v>
      </c>
      <c r="O220" s="9"/>
      <c r="P220" s="232"/>
      <c r="Q220" s="232"/>
      <c r="R220" s="9">
        <v>4</v>
      </c>
      <c r="S220" s="232">
        <v>3665.22</v>
      </c>
      <c r="T220" s="232">
        <v>916.31</v>
      </c>
    </row>
    <row r="221" spans="2:20">
      <c r="B221" s="9"/>
      <c r="C221" s="9" t="s">
        <v>472</v>
      </c>
      <c r="D221" s="9"/>
      <c r="E221" s="9">
        <v>8242</v>
      </c>
      <c r="F221" s="9">
        <v>54</v>
      </c>
      <c r="G221" s="232">
        <v>113.695204545454</v>
      </c>
      <c r="H221" s="232">
        <v>52995.68</v>
      </c>
      <c r="I221" s="232">
        <v>981.4</v>
      </c>
      <c r="J221" s="9">
        <v>14.1</v>
      </c>
      <c r="K221" s="315"/>
      <c r="L221" s="366">
        <v>40</v>
      </c>
      <c r="M221" s="232">
        <v>19017.21</v>
      </c>
      <c r="N221" s="232">
        <v>1358.37</v>
      </c>
      <c r="O221" s="9">
        <v>1</v>
      </c>
      <c r="P221" s="232">
        <v>250.87</v>
      </c>
      <c r="Q221" s="232">
        <v>250.87</v>
      </c>
      <c r="R221" s="9">
        <v>53</v>
      </c>
      <c r="S221" s="232">
        <v>52744.81</v>
      </c>
      <c r="T221" s="232">
        <v>995.19</v>
      </c>
    </row>
    <row r="222" spans="2:20">
      <c r="B222" s="9"/>
      <c r="C222" s="9" t="s">
        <v>475</v>
      </c>
      <c r="D222" s="9"/>
      <c r="E222" s="9">
        <v>8037</v>
      </c>
      <c r="F222" s="9">
        <v>5</v>
      </c>
      <c r="G222" s="232"/>
      <c r="H222" s="232">
        <v>7518.07</v>
      </c>
      <c r="I222" s="232">
        <v>1503.61</v>
      </c>
      <c r="J222" s="9"/>
      <c r="K222" s="315"/>
      <c r="L222" s="366">
        <v>5</v>
      </c>
      <c r="M222" s="232"/>
      <c r="N222" s="232"/>
      <c r="O222" s="9">
        <v>1</v>
      </c>
      <c r="P222" s="232">
        <v>239.52</v>
      </c>
      <c r="Q222" s="232">
        <v>239.52</v>
      </c>
      <c r="R222" s="9">
        <v>4</v>
      </c>
      <c r="S222" s="232">
        <v>7278.55</v>
      </c>
      <c r="T222" s="232">
        <v>1819.64</v>
      </c>
    </row>
    <row r="223" spans="2:20">
      <c r="B223" s="9"/>
      <c r="C223" s="9" t="s">
        <v>476</v>
      </c>
      <c r="D223" s="9"/>
      <c r="E223" s="9">
        <v>8352</v>
      </c>
      <c r="F223" s="9">
        <v>32</v>
      </c>
      <c r="G223" s="232">
        <v>106.478606060606</v>
      </c>
      <c r="H223" s="232">
        <v>52936.77</v>
      </c>
      <c r="I223" s="232">
        <v>1654.27</v>
      </c>
      <c r="J223" s="9">
        <v>21.2</v>
      </c>
      <c r="K223" s="315"/>
      <c r="L223" s="366">
        <v>26</v>
      </c>
      <c r="M223" s="232">
        <v>18353.77</v>
      </c>
      <c r="N223" s="232">
        <v>3058.96</v>
      </c>
      <c r="O223" s="9"/>
      <c r="P223" s="232"/>
      <c r="Q223" s="232"/>
      <c r="R223" s="9">
        <v>32</v>
      </c>
      <c r="S223" s="232">
        <v>52936.77</v>
      </c>
      <c r="T223" s="232">
        <v>1654.27</v>
      </c>
    </row>
    <row r="224" spans="2:20">
      <c r="B224" s="9"/>
      <c r="C224" s="9" t="s">
        <v>477</v>
      </c>
      <c r="D224" s="9"/>
      <c r="E224" s="9">
        <v>8079</v>
      </c>
      <c r="F224" s="9">
        <v>214</v>
      </c>
      <c r="G224" s="232">
        <v>124.929007164669</v>
      </c>
      <c r="H224" s="232">
        <v>363783.39</v>
      </c>
      <c r="I224" s="232">
        <v>1699.92</v>
      </c>
      <c r="J224" s="9">
        <v>13.1395348837209</v>
      </c>
      <c r="K224" s="315"/>
      <c r="L224" s="366">
        <v>146</v>
      </c>
      <c r="M224" s="232">
        <v>135371.29</v>
      </c>
      <c r="N224" s="232">
        <v>1990.75</v>
      </c>
      <c r="O224" s="9">
        <v>1</v>
      </c>
      <c r="P224" s="232">
        <v>149.25</v>
      </c>
      <c r="Q224" s="232">
        <v>149.25</v>
      </c>
      <c r="R224" s="9">
        <v>213</v>
      </c>
      <c r="S224" s="232">
        <v>363634.14</v>
      </c>
      <c r="T224" s="232">
        <v>1707.2</v>
      </c>
    </row>
    <row r="225" spans="2:20">
      <c r="B225" s="9"/>
      <c r="C225" s="9" t="s">
        <v>479</v>
      </c>
      <c r="D225" s="9"/>
      <c r="E225" s="9">
        <v>8234</v>
      </c>
      <c r="F225" s="9">
        <v>2</v>
      </c>
      <c r="G225" s="232">
        <v>85.57</v>
      </c>
      <c r="H225" s="232">
        <v>2709.78</v>
      </c>
      <c r="I225" s="232">
        <v>1354.89</v>
      </c>
      <c r="J225" s="9">
        <v>12</v>
      </c>
      <c r="K225" s="315"/>
      <c r="L225" s="366">
        <v>1</v>
      </c>
      <c r="M225" s="232">
        <v>1026.27</v>
      </c>
      <c r="N225" s="232">
        <v>1026.27</v>
      </c>
      <c r="O225" s="9"/>
      <c r="P225" s="232"/>
      <c r="Q225" s="232"/>
      <c r="R225" s="9">
        <v>2</v>
      </c>
      <c r="S225" s="232">
        <v>2709.78</v>
      </c>
      <c r="T225" s="232">
        <v>1354.89</v>
      </c>
    </row>
    <row r="226" spans="2:20">
      <c r="B226" s="9"/>
      <c r="C226" s="9" t="s">
        <v>479</v>
      </c>
      <c r="D226" s="9"/>
      <c r="E226" s="9">
        <v>8300</v>
      </c>
      <c r="F226" s="9">
        <v>5</v>
      </c>
      <c r="G226" s="232">
        <v>128.31399999999999</v>
      </c>
      <c r="H226" s="232">
        <v>7364.49</v>
      </c>
      <c r="I226" s="232">
        <v>1472.9</v>
      </c>
      <c r="J226" s="9">
        <v>6</v>
      </c>
      <c r="K226" s="315"/>
      <c r="L226" s="366">
        <v>3</v>
      </c>
      <c r="M226" s="232">
        <v>2561.0500000000002</v>
      </c>
      <c r="N226" s="232">
        <v>1280.53</v>
      </c>
      <c r="O226" s="9"/>
      <c r="P226" s="232"/>
      <c r="Q226" s="232"/>
      <c r="R226" s="9">
        <v>5</v>
      </c>
      <c r="S226" s="232">
        <v>7364.49</v>
      </c>
      <c r="T226" s="232">
        <v>1472.9</v>
      </c>
    </row>
    <row r="227" spans="2:20">
      <c r="B227" s="9"/>
      <c r="C227" s="9" t="s">
        <v>479</v>
      </c>
      <c r="D227" s="9"/>
      <c r="E227" s="9">
        <v>8330</v>
      </c>
      <c r="F227" s="9">
        <v>7</v>
      </c>
      <c r="G227" s="232"/>
      <c r="H227" s="232">
        <v>8164.16</v>
      </c>
      <c r="I227" s="232">
        <v>1166.31</v>
      </c>
      <c r="J227" s="9"/>
      <c r="K227" s="315"/>
      <c r="L227" s="366">
        <v>5</v>
      </c>
      <c r="M227" s="232">
        <v>1995.92</v>
      </c>
      <c r="N227" s="232">
        <v>997.96</v>
      </c>
      <c r="O227" s="9"/>
      <c r="P227" s="232"/>
      <c r="Q227" s="232"/>
      <c r="R227" s="9">
        <v>7</v>
      </c>
      <c r="S227" s="232">
        <v>8164.16</v>
      </c>
      <c r="T227" s="232">
        <v>1166.31</v>
      </c>
    </row>
    <row r="228" spans="2:20">
      <c r="B228" s="9"/>
      <c r="C228" s="9" t="s">
        <v>482</v>
      </c>
      <c r="D228" s="9"/>
      <c r="E228" s="9">
        <v>8243</v>
      </c>
      <c r="F228" s="9">
        <v>10</v>
      </c>
      <c r="G228" s="232">
        <v>57.206000000000003</v>
      </c>
      <c r="H228" s="232">
        <v>9065.4599999999991</v>
      </c>
      <c r="I228" s="232">
        <v>906.55</v>
      </c>
      <c r="J228" s="9">
        <v>8.6666666666666607</v>
      </c>
      <c r="K228" s="315"/>
      <c r="L228" s="366">
        <v>6</v>
      </c>
      <c r="M228" s="232">
        <v>2087.9299999999998</v>
      </c>
      <c r="N228" s="232">
        <v>521.98</v>
      </c>
      <c r="O228" s="9"/>
      <c r="P228" s="232"/>
      <c r="Q228" s="232"/>
      <c r="R228" s="9">
        <v>10</v>
      </c>
      <c r="S228" s="232">
        <v>9065.4599999999991</v>
      </c>
      <c r="T228" s="232">
        <v>906.55</v>
      </c>
    </row>
    <row r="229" spans="2:20">
      <c r="B229" s="9"/>
      <c r="C229" s="9" t="s">
        <v>484</v>
      </c>
      <c r="D229" s="9"/>
      <c r="E229" s="9">
        <v>8201</v>
      </c>
      <c r="F229" s="9">
        <v>3</v>
      </c>
      <c r="G229" s="232"/>
      <c r="H229" s="232">
        <v>2364.96</v>
      </c>
      <c r="I229" s="232">
        <v>788.32</v>
      </c>
      <c r="J229" s="9"/>
      <c r="K229" s="315"/>
      <c r="L229" s="366">
        <v>3</v>
      </c>
      <c r="M229" s="232"/>
      <c r="N229" s="232"/>
      <c r="O229" s="9"/>
      <c r="P229" s="232"/>
      <c r="Q229" s="232"/>
      <c r="R229" s="9">
        <v>3</v>
      </c>
      <c r="S229" s="232">
        <v>2364.96</v>
      </c>
      <c r="T229" s="232">
        <v>788.32</v>
      </c>
    </row>
    <row r="230" spans="2:20">
      <c r="B230" s="9"/>
      <c r="C230" s="9" t="s">
        <v>485</v>
      </c>
      <c r="D230" s="9"/>
      <c r="E230" s="9">
        <v>8230</v>
      </c>
      <c r="F230" s="9">
        <v>25</v>
      </c>
      <c r="G230" s="232">
        <v>170.91619696969599</v>
      </c>
      <c r="H230" s="232">
        <v>24615.8</v>
      </c>
      <c r="I230" s="232">
        <v>984.63</v>
      </c>
      <c r="J230" s="9">
        <v>9.4</v>
      </c>
      <c r="K230" s="315"/>
      <c r="L230" s="366">
        <v>20</v>
      </c>
      <c r="M230" s="232">
        <v>7060.61</v>
      </c>
      <c r="N230" s="232">
        <v>1412.12</v>
      </c>
      <c r="O230" s="9"/>
      <c r="P230" s="232"/>
      <c r="Q230" s="232"/>
      <c r="R230" s="9">
        <v>25</v>
      </c>
      <c r="S230" s="232">
        <v>24615.8</v>
      </c>
      <c r="T230" s="232">
        <v>984.63</v>
      </c>
    </row>
    <row r="231" spans="2:20">
      <c r="B231" s="9"/>
      <c r="C231" s="9" t="s">
        <v>486</v>
      </c>
      <c r="D231" s="9"/>
      <c r="E231" s="9">
        <v>8080</v>
      </c>
      <c r="F231" s="9">
        <v>245</v>
      </c>
      <c r="G231" s="232">
        <v>131.647672457331</v>
      </c>
      <c r="H231" s="232">
        <v>284198.18</v>
      </c>
      <c r="I231" s="232">
        <v>1159.99</v>
      </c>
      <c r="J231" s="9">
        <v>11.1551724137931</v>
      </c>
      <c r="K231" s="315"/>
      <c r="L231" s="366">
        <v>172</v>
      </c>
      <c r="M231" s="232">
        <v>97244.81</v>
      </c>
      <c r="N231" s="232">
        <v>1332.12</v>
      </c>
      <c r="O231" s="9">
        <v>1</v>
      </c>
      <c r="P231" s="232">
        <v>172.24</v>
      </c>
      <c r="Q231" s="232">
        <v>172.24</v>
      </c>
      <c r="R231" s="9">
        <v>244</v>
      </c>
      <c r="S231" s="232">
        <v>284025.94</v>
      </c>
      <c r="T231" s="232">
        <v>1164.04</v>
      </c>
    </row>
    <row r="232" spans="2:20">
      <c r="B232" s="9"/>
      <c r="C232" s="9" t="s">
        <v>694</v>
      </c>
      <c r="D232" s="9"/>
      <c r="E232" s="9">
        <v>8080</v>
      </c>
      <c r="F232" s="9">
        <v>1</v>
      </c>
      <c r="G232" s="232"/>
      <c r="H232" s="232">
        <v>2680.64</v>
      </c>
      <c r="I232" s="232">
        <v>2680.64</v>
      </c>
      <c r="J232" s="9"/>
      <c r="K232" s="315"/>
      <c r="L232" s="366">
        <v>1</v>
      </c>
      <c r="M232" s="232"/>
      <c r="N232" s="232"/>
      <c r="O232" s="9"/>
      <c r="P232" s="232"/>
      <c r="Q232" s="232"/>
      <c r="R232" s="9">
        <v>1</v>
      </c>
      <c r="S232" s="232">
        <v>2680.64</v>
      </c>
      <c r="T232" s="232">
        <v>2680.64</v>
      </c>
    </row>
    <row r="233" spans="2:20">
      <c r="B233" s="9"/>
      <c r="C233" s="9" t="s">
        <v>489</v>
      </c>
      <c r="D233" s="9"/>
      <c r="E233" s="9">
        <v>8098</v>
      </c>
      <c r="F233" s="9">
        <v>5</v>
      </c>
      <c r="G233" s="232"/>
      <c r="H233" s="232">
        <v>5698.01</v>
      </c>
      <c r="I233" s="232">
        <v>1139.5999999999999</v>
      </c>
      <c r="J233" s="9"/>
      <c r="K233" s="315"/>
      <c r="L233" s="366">
        <v>5</v>
      </c>
      <c r="M233" s="232"/>
      <c r="N233" s="232"/>
      <c r="O233" s="9"/>
      <c r="P233" s="232"/>
      <c r="Q233" s="232"/>
      <c r="R233" s="9">
        <v>5</v>
      </c>
      <c r="S233" s="232">
        <v>5698.01</v>
      </c>
      <c r="T233" s="232">
        <v>1139.5999999999999</v>
      </c>
    </row>
    <row r="234" spans="2:20">
      <c r="B234" s="9"/>
      <c r="C234" s="9" t="s">
        <v>491</v>
      </c>
      <c r="D234" s="9"/>
      <c r="E234" s="9">
        <v>8353</v>
      </c>
      <c r="F234" s="9">
        <v>3</v>
      </c>
      <c r="G234" s="232"/>
      <c r="H234" s="232">
        <v>4110.3100000000004</v>
      </c>
      <c r="I234" s="232">
        <v>1370.1</v>
      </c>
      <c r="J234" s="9"/>
      <c r="K234" s="315"/>
      <c r="L234" s="366">
        <v>3</v>
      </c>
      <c r="M234" s="232"/>
      <c r="N234" s="232"/>
      <c r="O234" s="9"/>
      <c r="P234" s="232"/>
      <c r="Q234" s="232"/>
      <c r="R234" s="9">
        <v>3</v>
      </c>
      <c r="S234" s="232">
        <v>4110.3100000000004</v>
      </c>
      <c r="T234" s="232">
        <v>1370.1</v>
      </c>
    </row>
    <row r="235" spans="2:20">
      <c r="B235" s="9"/>
      <c r="C235" s="9" t="s">
        <v>493</v>
      </c>
      <c r="D235" s="9"/>
      <c r="E235" s="9">
        <v>8008</v>
      </c>
      <c r="F235" s="9">
        <v>9</v>
      </c>
      <c r="G235" s="232">
        <v>160.041666666666</v>
      </c>
      <c r="H235" s="232">
        <v>11947.47</v>
      </c>
      <c r="I235" s="232">
        <v>1327.5</v>
      </c>
      <c r="J235" s="9">
        <v>13</v>
      </c>
      <c r="K235" s="315"/>
      <c r="L235" s="366">
        <v>8</v>
      </c>
      <c r="M235" s="232">
        <v>1889.04</v>
      </c>
      <c r="N235" s="232">
        <v>1889.04</v>
      </c>
      <c r="O235" s="9"/>
      <c r="P235" s="232"/>
      <c r="Q235" s="232"/>
      <c r="R235" s="9">
        <v>9</v>
      </c>
      <c r="S235" s="232">
        <v>11947.47</v>
      </c>
      <c r="T235" s="232">
        <v>1327.5</v>
      </c>
    </row>
    <row r="236" spans="2:20">
      <c r="B236" s="9"/>
      <c r="C236" s="9" t="s">
        <v>655</v>
      </c>
      <c r="D236" s="9"/>
      <c r="E236" s="9">
        <v>8081</v>
      </c>
      <c r="F236" s="9">
        <v>1</v>
      </c>
      <c r="G236" s="232"/>
      <c r="H236" s="232">
        <v>889.76</v>
      </c>
      <c r="I236" s="232">
        <v>889.76</v>
      </c>
      <c r="J236" s="9"/>
      <c r="K236" s="315"/>
      <c r="L236" s="366">
        <v>1</v>
      </c>
      <c r="M236" s="232"/>
      <c r="N236" s="232"/>
      <c r="O236" s="9"/>
      <c r="P236" s="232"/>
      <c r="Q236" s="232"/>
      <c r="R236" s="9">
        <v>1</v>
      </c>
      <c r="S236" s="232">
        <v>889.76</v>
      </c>
      <c r="T236" s="232">
        <v>889.76</v>
      </c>
    </row>
    <row r="237" spans="2:20">
      <c r="B237" s="9"/>
      <c r="C237" s="9" t="s">
        <v>495</v>
      </c>
      <c r="D237" s="9"/>
      <c r="E237" s="9">
        <v>8081</v>
      </c>
      <c r="F237" s="9">
        <v>750</v>
      </c>
      <c r="G237" s="232">
        <v>121.666006074704</v>
      </c>
      <c r="H237" s="232">
        <v>931796.72</v>
      </c>
      <c r="I237" s="232">
        <v>1242.4000000000001</v>
      </c>
      <c r="J237" s="9">
        <v>12.3275862068965</v>
      </c>
      <c r="K237" s="315"/>
      <c r="L237" s="366">
        <v>521</v>
      </c>
      <c r="M237" s="232">
        <v>349622.12</v>
      </c>
      <c r="N237" s="232">
        <v>1526.73</v>
      </c>
      <c r="O237" s="9">
        <v>2</v>
      </c>
      <c r="P237" s="232">
        <v>148.78</v>
      </c>
      <c r="Q237" s="232">
        <v>74.39</v>
      </c>
      <c r="R237" s="9">
        <v>748</v>
      </c>
      <c r="S237" s="232">
        <v>931647.94</v>
      </c>
      <c r="T237" s="232">
        <v>1245.52</v>
      </c>
    </row>
    <row r="238" spans="2:20">
      <c r="B238" s="9"/>
      <c r="C238" s="9" t="s">
        <v>497</v>
      </c>
      <c r="D238" s="9"/>
      <c r="E238" s="9">
        <v>8205</v>
      </c>
      <c r="F238" s="9">
        <v>51</v>
      </c>
      <c r="G238" s="232">
        <v>142.53349907235599</v>
      </c>
      <c r="H238" s="232">
        <v>48197.65</v>
      </c>
      <c r="I238" s="232">
        <v>945.05</v>
      </c>
      <c r="J238" s="9">
        <v>14.4285714285714</v>
      </c>
      <c r="K238" s="315"/>
      <c r="L238" s="366">
        <v>42</v>
      </c>
      <c r="M238" s="232">
        <v>18028.009999999998</v>
      </c>
      <c r="N238" s="232">
        <v>2003.11</v>
      </c>
      <c r="O238" s="9"/>
      <c r="P238" s="232"/>
      <c r="Q238" s="232"/>
      <c r="R238" s="9">
        <v>51</v>
      </c>
      <c r="S238" s="232">
        <v>48197.65</v>
      </c>
      <c r="T238" s="232">
        <v>945.05</v>
      </c>
    </row>
    <row r="239" spans="2:20">
      <c r="B239" s="9"/>
      <c r="C239" s="9" t="s">
        <v>497</v>
      </c>
      <c r="D239" s="9"/>
      <c r="E239" s="9">
        <v>8215</v>
      </c>
      <c r="F239" s="9">
        <v>1</v>
      </c>
      <c r="G239" s="232"/>
      <c r="H239" s="232">
        <v>434.57</v>
      </c>
      <c r="I239" s="232">
        <v>434.57</v>
      </c>
      <c r="J239" s="9"/>
      <c r="K239" s="315"/>
      <c r="L239" s="366">
        <v>1</v>
      </c>
      <c r="M239" s="232"/>
      <c r="N239" s="232"/>
      <c r="O239" s="9"/>
      <c r="P239" s="232"/>
      <c r="Q239" s="232"/>
      <c r="R239" s="9">
        <v>1</v>
      </c>
      <c r="S239" s="232">
        <v>434.57</v>
      </c>
      <c r="T239" s="232">
        <v>434.57</v>
      </c>
    </row>
    <row r="240" spans="2:20">
      <c r="B240" s="9"/>
      <c r="C240" s="9" t="s">
        <v>498</v>
      </c>
      <c r="D240" s="9"/>
      <c r="E240" s="9">
        <v>8083</v>
      </c>
      <c r="F240" s="9">
        <v>7</v>
      </c>
      <c r="G240" s="232">
        <v>157.48650000000001</v>
      </c>
      <c r="H240" s="232">
        <v>7860.46</v>
      </c>
      <c r="I240" s="232">
        <v>1122.92</v>
      </c>
      <c r="J240" s="9">
        <v>8.5</v>
      </c>
      <c r="K240" s="315"/>
      <c r="L240" s="366">
        <v>4</v>
      </c>
      <c r="M240" s="232">
        <v>4008.2</v>
      </c>
      <c r="N240" s="232">
        <v>1336.07</v>
      </c>
      <c r="O240" s="9"/>
      <c r="P240" s="232"/>
      <c r="Q240" s="232"/>
      <c r="R240" s="9">
        <v>7</v>
      </c>
      <c r="S240" s="232">
        <v>7860.46</v>
      </c>
      <c r="T240" s="232">
        <v>1122.92</v>
      </c>
    </row>
    <row r="241" spans="2:20">
      <c r="B241" s="9"/>
      <c r="C241" s="9" t="s">
        <v>499</v>
      </c>
      <c r="D241" s="9"/>
      <c r="E241" s="9">
        <v>8244</v>
      </c>
      <c r="F241" s="9">
        <v>137</v>
      </c>
      <c r="G241" s="232">
        <v>80.960436539306102</v>
      </c>
      <c r="H241" s="232">
        <v>100262.18</v>
      </c>
      <c r="I241" s="232">
        <v>731.84</v>
      </c>
      <c r="J241" s="9">
        <v>11.6521739130434</v>
      </c>
      <c r="K241" s="315"/>
      <c r="L241" s="366">
        <v>107</v>
      </c>
      <c r="M241" s="232">
        <v>31871.68</v>
      </c>
      <c r="N241" s="232">
        <v>1062.3900000000001</v>
      </c>
      <c r="O241" s="9"/>
      <c r="P241" s="232"/>
      <c r="Q241" s="232"/>
      <c r="R241" s="9">
        <v>137</v>
      </c>
      <c r="S241" s="232">
        <v>100262.18</v>
      </c>
      <c r="T241" s="232">
        <v>731.84</v>
      </c>
    </row>
    <row r="242" spans="2:20">
      <c r="B242" s="9"/>
      <c r="C242" s="9" t="s">
        <v>501</v>
      </c>
      <c r="D242" s="9"/>
      <c r="E242" s="9">
        <v>8245</v>
      </c>
      <c r="F242" s="9">
        <v>19</v>
      </c>
      <c r="G242" s="232">
        <v>125.916326530612</v>
      </c>
      <c r="H242" s="232">
        <v>24469.53</v>
      </c>
      <c r="I242" s="232">
        <v>1287.8699999999999</v>
      </c>
      <c r="J242" s="9">
        <v>14</v>
      </c>
      <c r="K242" s="315"/>
      <c r="L242" s="366">
        <v>11</v>
      </c>
      <c r="M242" s="232">
        <v>13995.49</v>
      </c>
      <c r="N242" s="232">
        <v>1749.44</v>
      </c>
      <c r="O242" s="9"/>
      <c r="P242" s="232"/>
      <c r="Q242" s="232"/>
      <c r="R242" s="9">
        <v>19</v>
      </c>
      <c r="S242" s="232">
        <v>24469.53</v>
      </c>
      <c r="T242" s="232">
        <v>1287.8699999999999</v>
      </c>
    </row>
    <row r="243" spans="2:20">
      <c r="B243" s="9"/>
      <c r="C243" s="9" t="s">
        <v>506</v>
      </c>
      <c r="D243" s="9"/>
      <c r="E243" s="9">
        <v>8246</v>
      </c>
      <c r="F243" s="9">
        <v>8</v>
      </c>
      <c r="G243" s="232">
        <v>328.49499999999898</v>
      </c>
      <c r="H243" s="232">
        <v>7445.24</v>
      </c>
      <c r="I243" s="232">
        <v>930.66</v>
      </c>
      <c r="J243" s="9">
        <v>7</v>
      </c>
      <c r="K243" s="315"/>
      <c r="L243" s="366">
        <v>7</v>
      </c>
      <c r="M243" s="232">
        <v>1970.97</v>
      </c>
      <c r="N243" s="232">
        <v>1970.97</v>
      </c>
      <c r="O243" s="9"/>
      <c r="P243" s="232"/>
      <c r="Q243" s="232"/>
      <c r="R243" s="9">
        <v>8</v>
      </c>
      <c r="S243" s="232">
        <v>7445.24</v>
      </c>
      <c r="T243" s="232">
        <v>930.66</v>
      </c>
    </row>
    <row r="244" spans="2:20">
      <c r="B244" s="9"/>
      <c r="C244" s="9" t="s">
        <v>647</v>
      </c>
      <c r="D244" s="9"/>
      <c r="E244" s="9">
        <v>8088</v>
      </c>
      <c r="F244" s="9">
        <v>5</v>
      </c>
      <c r="G244" s="232">
        <v>233.893333333333</v>
      </c>
      <c r="H244" s="232">
        <v>8769.2800000000007</v>
      </c>
      <c r="I244" s="232">
        <v>1753.86</v>
      </c>
      <c r="J244" s="9">
        <v>7</v>
      </c>
      <c r="K244" s="315"/>
      <c r="L244" s="366">
        <v>3</v>
      </c>
      <c r="M244" s="232">
        <v>2009.51</v>
      </c>
      <c r="N244" s="232">
        <v>1004.76</v>
      </c>
      <c r="O244" s="9"/>
      <c r="P244" s="232"/>
      <c r="Q244" s="232"/>
      <c r="R244" s="9">
        <v>5</v>
      </c>
      <c r="S244" s="232">
        <v>8769.2800000000007</v>
      </c>
      <c r="T244" s="232">
        <v>1753.86</v>
      </c>
    </row>
    <row r="245" spans="2:20">
      <c r="B245" s="9"/>
      <c r="C245" s="9" t="s">
        <v>510</v>
      </c>
      <c r="D245" s="9"/>
      <c r="E245" s="9">
        <v>8092</v>
      </c>
      <c r="F245" s="9">
        <v>1</v>
      </c>
      <c r="G245" s="232"/>
      <c r="H245" s="232">
        <v>1938.9</v>
      </c>
      <c r="I245" s="232">
        <v>1938.9</v>
      </c>
      <c r="J245" s="9"/>
      <c r="K245" s="315"/>
      <c r="L245" s="366">
        <v>1</v>
      </c>
      <c r="M245" s="232"/>
      <c r="N245" s="232"/>
      <c r="O245" s="9"/>
      <c r="P245" s="232"/>
      <c r="Q245" s="232"/>
      <c r="R245" s="9">
        <v>1</v>
      </c>
      <c r="S245" s="232">
        <v>1938.9</v>
      </c>
      <c r="T245" s="232">
        <v>1938.9</v>
      </c>
    </row>
    <row r="246" spans="2:20">
      <c r="B246" s="9"/>
      <c r="C246" s="9" t="s">
        <v>511</v>
      </c>
      <c r="D246" s="9"/>
      <c r="E246" s="9">
        <v>8270</v>
      </c>
      <c r="F246" s="9">
        <v>3</v>
      </c>
      <c r="G246" s="232">
        <v>114.804999999999</v>
      </c>
      <c r="H246" s="232">
        <v>6419.12</v>
      </c>
      <c r="I246" s="232">
        <v>2139.71</v>
      </c>
      <c r="J246" s="9">
        <v>16</v>
      </c>
      <c r="K246" s="315"/>
      <c r="L246" s="366">
        <v>1</v>
      </c>
      <c r="M246" s="232">
        <v>3627.66</v>
      </c>
      <c r="N246" s="232">
        <v>1813.83</v>
      </c>
      <c r="O246" s="9"/>
      <c r="P246" s="232"/>
      <c r="Q246" s="232"/>
      <c r="R246" s="9">
        <v>3</v>
      </c>
      <c r="S246" s="232">
        <v>6419.12</v>
      </c>
      <c r="T246" s="232">
        <v>2139.71</v>
      </c>
    </row>
    <row r="247" spans="2:20">
      <c r="B247" s="9"/>
      <c r="C247" s="9" t="s">
        <v>512</v>
      </c>
      <c r="D247" s="9"/>
      <c r="E247" s="9">
        <v>8234</v>
      </c>
      <c r="F247" s="9">
        <v>15</v>
      </c>
      <c r="G247" s="232">
        <v>120.19852272727201</v>
      </c>
      <c r="H247" s="232">
        <v>16447.22</v>
      </c>
      <c r="I247" s="232">
        <v>1096.48</v>
      </c>
      <c r="J247" s="9">
        <v>12.75</v>
      </c>
      <c r="K247" s="315"/>
      <c r="L247" s="366">
        <v>11</v>
      </c>
      <c r="M247" s="232">
        <v>5666.87</v>
      </c>
      <c r="N247" s="232">
        <v>1416.72</v>
      </c>
      <c r="O247" s="9"/>
      <c r="P247" s="232"/>
      <c r="Q247" s="232"/>
      <c r="R247" s="9">
        <v>15</v>
      </c>
      <c r="S247" s="232">
        <v>16447.22</v>
      </c>
      <c r="T247" s="232">
        <v>1096.48</v>
      </c>
    </row>
    <row r="248" spans="2:20">
      <c r="B248" s="9"/>
      <c r="C248" s="9" t="s">
        <v>513</v>
      </c>
      <c r="D248" s="9"/>
      <c r="E248" s="9">
        <v>8247</v>
      </c>
      <c r="F248" s="9">
        <v>3</v>
      </c>
      <c r="G248" s="232">
        <v>77.245181818181806</v>
      </c>
      <c r="H248" s="232">
        <v>1544.22</v>
      </c>
      <c r="I248" s="232">
        <v>514.74</v>
      </c>
      <c r="J248" s="9">
        <v>9</v>
      </c>
      <c r="K248" s="315"/>
      <c r="L248" s="366">
        <v>1</v>
      </c>
      <c r="M248" s="232">
        <v>1345.41</v>
      </c>
      <c r="N248" s="232">
        <v>672.71</v>
      </c>
      <c r="O248" s="9"/>
      <c r="P248" s="232"/>
      <c r="Q248" s="232"/>
      <c r="R248" s="9">
        <v>3</v>
      </c>
      <c r="S248" s="232">
        <v>1544.22</v>
      </c>
      <c r="T248" s="232">
        <v>514.74</v>
      </c>
    </row>
    <row r="249" spans="2:20">
      <c r="B249" s="9"/>
      <c r="C249" s="9" t="s">
        <v>516</v>
      </c>
      <c r="D249" s="9"/>
      <c r="E249" s="9">
        <v>8084</v>
      </c>
      <c r="F249" s="9">
        <v>119</v>
      </c>
      <c r="G249" s="232">
        <v>126.373830555555</v>
      </c>
      <c r="H249" s="232">
        <v>138076.38</v>
      </c>
      <c r="I249" s="232">
        <v>1160.31</v>
      </c>
      <c r="J249" s="9">
        <v>11.85</v>
      </c>
      <c r="K249" s="315"/>
      <c r="L249" s="366">
        <v>86</v>
      </c>
      <c r="M249" s="232">
        <v>46051.41</v>
      </c>
      <c r="N249" s="232">
        <v>1395.5</v>
      </c>
      <c r="O249" s="9"/>
      <c r="P249" s="232"/>
      <c r="Q249" s="232"/>
      <c r="R249" s="9">
        <v>119</v>
      </c>
      <c r="S249" s="232">
        <v>138076.38</v>
      </c>
      <c r="T249" s="232">
        <v>1160.31</v>
      </c>
    </row>
    <row r="250" spans="2:20">
      <c r="B250" s="9"/>
      <c r="C250" s="9" t="s">
        <v>519</v>
      </c>
      <c r="D250" s="9"/>
      <c r="E250" s="9">
        <v>8008</v>
      </c>
      <c r="F250" s="9">
        <v>4</v>
      </c>
      <c r="G250" s="232"/>
      <c r="H250" s="232">
        <v>4428.8900000000003</v>
      </c>
      <c r="I250" s="232">
        <v>1107.22</v>
      </c>
      <c r="J250" s="9"/>
      <c r="K250" s="315"/>
      <c r="L250" s="366">
        <v>3</v>
      </c>
      <c r="M250" s="232">
        <v>1601.63</v>
      </c>
      <c r="N250" s="232">
        <v>1601.63</v>
      </c>
      <c r="O250" s="9"/>
      <c r="P250" s="232"/>
      <c r="Q250" s="232"/>
      <c r="R250" s="9">
        <v>4</v>
      </c>
      <c r="S250" s="232">
        <v>4428.8900000000003</v>
      </c>
      <c r="T250" s="232">
        <v>1107.22</v>
      </c>
    </row>
    <row r="251" spans="2:20">
      <c r="B251" s="9"/>
      <c r="C251" s="9" t="s">
        <v>520</v>
      </c>
      <c r="D251" s="9"/>
      <c r="E251" s="9">
        <v>8210</v>
      </c>
      <c r="F251" s="9">
        <v>16</v>
      </c>
      <c r="G251" s="232">
        <v>86.862314814814795</v>
      </c>
      <c r="H251" s="232">
        <v>37115.35</v>
      </c>
      <c r="I251" s="232">
        <v>2319.71</v>
      </c>
      <c r="J251" s="9">
        <v>19</v>
      </c>
      <c r="K251" s="315"/>
      <c r="L251" s="366">
        <v>13</v>
      </c>
      <c r="M251" s="232">
        <v>4984.3999999999996</v>
      </c>
      <c r="N251" s="232">
        <v>1661.47</v>
      </c>
      <c r="O251" s="9"/>
      <c r="P251" s="232"/>
      <c r="Q251" s="232"/>
      <c r="R251" s="9">
        <v>16</v>
      </c>
      <c r="S251" s="232">
        <v>37115.35</v>
      </c>
      <c r="T251" s="232">
        <v>2319.71</v>
      </c>
    </row>
    <row r="252" spans="2:20">
      <c r="B252" s="9"/>
      <c r="C252" s="9" t="s">
        <v>521</v>
      </c>
      <c r="D252" s="9"/>
      <c r="E252" s="9">
        <v>8085</v>
      </c>
      <c r="F252" s="9">
        <v>256</v>
      </c>
      <c r="G252" s="232">
        <v>112.705470361509</v>
      </c>
      <c r="H252" s="232">
        <v>330400.42</v>
      </c>
      <c r="I252" s="232">
        <v>1290.6300000000001</v>
      </c>
      <c r="J252" s="9">
        <v>11.2456140350877</v>
      </c>
      <c r="K252" s="315"/>
      <c r="L252" s="366">
        <v>186</v>
      </c>
      <c r="M252" s="232">
        <v>81895.64</v>
      </c>
      <c r="N252" s="232">
        <v>1169.94</v>
      </c>
      <c r="O252" s="9"/>
      <c r="P252" s="232"/>
      <c r="Q252" s="232"/>
      <c r="R252" s="9">
        <v>256</v>
      </c>
      <c r="S252" s="232">
        <v>330400.42</v>
      </c>
      <c r="T252" s="232">
        <v>1290.6300000000001</v>
      </c>
    </row>
    <row r="253" spans="2:20">
      <c r="B253" s="9"/>
      <c r="C253" s="9" t="s">
        <v>522</v>
      </c>
      <c r="D253" s="9"/>
      <c r="E253" s="9">
        <v>8037</v>
      </c>
      <c r="F253" s="9">
        <v>13</v>
      </c>
      <c r="G253" s="232">
        <v>191.90458333333299</v>
      </c>
      <c r="H253" s="232">
        <v>25083.3</v>
      </c>
      <c r="I253" s="232">
        <v>1929.48</v>
      </c>
      <c r="J253" s="9">
        <v>10</v>
      </c>
      <c r="K253" s="315"/>
      <c r="L253" s="366">
        <v>9</v>
      </c>
      <c r="M253" s="232">
        <v>5440.88</v>
      </c>
      <c r="N253" s="232">
        <v>1360.22</v>
      </c>
      <c r="O253" s="9"/>
      <c r="P253" s="232"/>
      <c r="Q253" s="232"/>
      <c r="R253" s="9">
        <v>13</v>
      </c>
      <c r="S253" s="232">
        <v>25083.3</v>
      </c>
      <c r="T253" s="232">
        <v>1929.48</v>
      </c>
    </row>
    <row r="254" spans="2:20">
      <c r="B254" s="9"/>
      <c r="C254" s="9" t="s">
        <v>523</v>
      </c>
      <c r="D254" s="9"/>
      <c r="E254" s="9">
        <v>8088</v>
      </c>
      <c r="F254" s="9">
        <v>5</v>
      </c>
      <c r="G254" s="232"/>
      <c r="H254" s="232">
        <v>3213.5</v>
      </c>
      <c r="I254" s="232">
        <v>642.70000000000005</v>
      </c>
      <c r="J254" s="9"/>
      <c r="K254" s="315"/>
      <c r="L254" s="366">
        <v>5</v>
      </c>
      <c r="M254" s="232"/>
      <c r="N254" s="232"/>
      <c r="O254" s="9"/>
      <c r="P254" s="232"/>
      <c r="Q254" s="232"/>
      <c r="R254" s="9">
        <v>5</v>
      </c>
      <c r="S254" s="232">
        <v>3213.5</v>
      </c>
      <c r="T254" s="232">
        <v>642.70000000000005</v>
      </c>
    </row>
    <row r="255" spans="2:20">
      <c r="B255" s="9"/>
      <c r="C255" s="9" t="s">
        <v>524</v>
      </c>
      <c r="D255" s="9"/>
      <c r="E255" s="9">
        <v>8009</v>
      </c>
      <c r="F255" s="9">
        <v>30</v>
      </c>
      <c r="G255" s="232">
        <v>174.02656628787801</v>
      </c>
      <c r="H255" s="232">
        <v>34426.660000000003</v>
      </c>
      <c r="I255" s="232">
        <v>1147.56</v>
      </c>
      <c r="J255" s="9">
        <v>9.75</v>
      </c>
      <c r="K255" s="315"/>
      <c r="L255" s="366">
        <v>20</v>
      </c>
      <c r="M255" s="232">
        <v>14045.74</v>
      </c>
      <c r="N255" s="232">
        <v>1404.57</v>
      </c>
      <c r="O255" s="9"/>
      <c r="P255" s="232"/>
      <c r="Q255" s="232"/>
      <c r="R255" s="9">
        <v>30</v>
      </c>
      <c r="S255" s="232">
        <v>34426.660000000003</v>
      </c>
      <c r="T255" s="232">
        <v>1147.56</v>
      </c>
    </row>
    <row r="256" spans="2:20">
      <c r="B256" s="9"/>
      <c r="C256" s="9" t="s">
        <v>526</v>
      </c>
      <c r="D256" s="9"/>
      <c r="E256" s="9">
        <v>8204</v>
      </c>
      <c r="F256" s="9">
        <v>2</v>
      </c>
      <c r="G256" s="232"/>
      <c r="H256" s="232">
        <v>3209.44</v>
      </c>
      <c r="I256" s="232">
        <v>1604.72</v>
      </c>
      <c r="J256" s="9"/>
      <c r="K256" s="315"/>
      <c r="L256" s="366">
        <v>2</v>
      </c>
      <c r="M256" s="232"/>
      <c r="N256" s="232"/>
      <c r="O256" s="9"/>
      <c r="P256" s="232"/>
      <c r="Q256" s="232"/>
      <c r="R256" s="9">
        <v>2</v>
      </c>
      <c r="S256" s="232">
        <v>3209.44</v>
      </c>
      <c r="T256" s="232">
        <v>1604.72</v>
      </c>
    </row>
    <row r="257" spans="2:20">
      <c r="B257" s="9"/>
      <c r="C257" s="9" t="s">
        <v>528</v>
      </c>
      <c r="D257" s="9"/>
      <c r="E257" s="9">
        <v>8250</v>
      </c>
      <c r="F257" s="9">
        <v>11</v>
      </c>
      <c r="G257" s="232">
        <v>51.566333333333297</v>
      </c>
      <c r="H257" s="232">
        <v>9006.48</v>
      </c>
      <c r="I257" s="232">
        <v>818.77</v>
      </c>
      <c r="J257" s="9">
        <v>9</v>
      </c>
      <c r="K257" s="315"/>
      <c r="L257" s="366">
        <v>8</v>
      </c>
      <c r="M257" s="232">
        <v>1569.05</v>
      </c>
      <c r="N257" s="232">
        <v>523.02</v>
      </c>
      <c r="O257" s="9"/>
      <c r="P257" s="232"/>
      <c r="Q257" s="232"/>
      <c r="R257" s="9">
        <v>11</v>
      </c>
      <c r="S257" s="232">
        <v>9006.48</v>
      </c>
      <c r="T257" s="232">
        <v>818.77</v>
      </c>
    </row>
    <row r="258" spans="2:20">
      <c r="B258" s="9"/>
      <c r="C258" s="9" t="s">
        <v>530</v>
      </c>
      <c r="D258" s="9"/>
      <c r="E258" s="9">
        <v>8087</v>
      </c>
      <c r="F258" s="9">
        <v>356</v>
      </c>
      <c r="G258" s="232">
        <v>105.745511652602</v>
      </c>
      <c r="H258" s="232">
        <v>412568.59</v>
      </c>
      <c r="I258" s="232">
        <v>1158.9000000000001</v>
      </c>
      <c r="J258" s="9">
        <v>11.8767123287671</v>
      </c>
      <c r="K258" s="315"/>
      <c r="L258" s="366">
        <v>262</v>
      </c>
      <c r="M258" s="232">
        <v>121992.92</v>
      </c>
      <c r="N258" s="232">
        <v>1297.8</v>
      </c>
      <c r="O258" s="9">
        <v>2</v>
      </c>
      <c r="P258" s="232">
        <v>305.7</v>
      </c>
      <c r="Q258" s="232">
        <v>152.85</v>
      </c>
      <c r="R258" s="9">
        <v>354</v>
      </c>
      <c r="S258" s="232">
        <v>412262.89</v>
      </c>
      <c r="T258" s="232">
        <v>1164.58</v>
      </c>
    </row>
    <row r="259" spans="2:20">
      <c r="B259" s="9"/>
      <c r="C259" s="9" t="s">
        <v>531</v>
      </c>
      <c r="D259" s="9"/>
      <c r="E259" s="9">
        <v>8012</v>
      </c>
      <c r="F259" s="9">
        <v>298</v>
      </c>
      <c r="G259" s="232">
        <v>150.52564545454501</v>
      </c>
      <c r="H259" s="232">
        <v>384417.03</v>
      </c>
      <c r="I259" s="232">
        <v>1289.99</v>
      </c>
      <c r="J259" s="9">
        <v>11.4153846153846</v>
      </c>
      <c r="K259" s="315"/>
      <c r="L259" s="366">
        <v>211</v>
      </c>
      <c r="M259" s="232">
        <v>131864.71</v>
      </c>
      <c r="N259" s="232">
        <v>1515.69</v>
      </c>
      <c r="O259" s="9"/>
      <c r="P259" s="232"/>
      <c r="Q259" s="232"/>
      <c r="R259" s="9">
        <v>298</v>
      </c>
      <c r="S259" s="232">
        <v>384417.03</v>
      </c>
      <c r="T259" s="232">
        <v>1289.99</v>
      </c>
    </row>
    <row r="260" spans="2:20">
      <c r="B260" s="9"/>
      <c r="C260" s="9" t="s">
        <v>648</v>
      </c>
      <c r="D260" s="9"/>
      <c r="E260" s="9">
        <v>8302</v>
      </c>
      <c r="F260" s="9">
        <v>9</v>
      </c>
      <c r="G260" s="232">
        <v>101.398868686868</v>
      </c>
      <c r="H260" s="232">
        <v>6074.83</v>
      </c>
      <c r="I260" s="232">
        <v>674.98</v>
      </c>
      <c r="J260" s="9">
        <v>8.3333333333333304</v>
      </c>
      <c r="K260" s="315"/>
      <c r="L260" s="366">
        <v>6</v>
      </c>
      <c r="M260" s="232">
        <v>2956.25</v>
      </c>
      <c r="N260" s="232">
        <v>985.42</v>
      </c>
      <c r="O260" s="9"/>
      <c r="P260" s="232"/>
      <c r="Q260" s="232"/>
      <c r="R260" s="9">
        <v>9</v>
      </c>
      <c r="S260" s="232">
        <v>6074.83</v>
      </c>
      <c r="T260" s="232">
        <v>674.98</v>
      </c>
    </row>
    <row r="261" spans="2:20">
      <c r="B261" s="9"/>
      <c r="C261" s="9" t="s">
        <v>650</v>
      </c>
      <c r="D261" s="9"/>
      <c r="E261" s="9">
        <v>8406</v>
      </c>
      <c r="F261" s="9">
        <v>2</v>
      </c>
      <c r="G261" s="232"/>
      <c r="H261" s="232">
        <v>264.92</v>
      </c>
      <c r="I261" s="232">
        <v>132.46</v>
      </c>
      <c r="J261" s="9"/>
      <c r="K261" s="315"/>
      <c r="L261" s="366">
        <v>2</v>
      </c>
      <c r="M261" s="232"/>
      <c r="N261" s="232"/>
      <c r="O261" s="9"/>
      <c r="P261" s="232"/>
      <c r="Q261" s="232"/>
      <c r="R261" s="9">
        <v>2</v>
      </c>
      <c r="S261" s="232">
        <v>264.92</v>
      </c>
      <c r="T261" s="232">
        <v>132.46</v>
      </c>
    </row>
    <row r="262" spans="2:20">
      <c r="B262" s="9"/>
      <c r="C262" s="9" t="s">
        <v>535</v>
      </c>
      <c r="D262" s="9"/>
      <c r="E262" s="9">
        <v>8406</v>
      </c>
      <c r="F262" s="9">
        <v>109</v>
      </c>
      <c r="G262" s="232">
        <v>93.854726143790799</v>
      </c>
      <c r="H262" s="232">
        <v>101717.67</v>
      </c>
      <c r="I262" s="232">
        <v>933.19</v>
      </c>
      <c r="J262" s="9">
        <v>11.3333333333333</v>
      </c>
      <c r="K262" s="315"/>
      <c r="L262" s="366">
        <v>88</v>
      </c>
      <c r="M262" s="232">
        <v>29830.880000000001</v>
      </c>
      <c r="N262" s="232">
        <v>1420.52</v>
      </c>
      <c r="O262" s="9"/>
      <c r="P262" s="232"/>
      <c r="Q262" s="232"/>
      <c r="R262" s="9">
        <v>109</v>
      </c>
      <c r="S262" s="232">
        <v>101717.67</v>
      </c>
      <c r="T262" s="232">
        <v>933.19</v>
      </c>
    </row>
    <row r="263" spans="2:20">
      <c r="B263" s="9"/>
      <c r="C263" s="9" t="s">
        <v>538</v>
      </c>
      <c r="D263" s="9"/>
      <c r="E263" s="9">
        <v>8251</v>
      </c>
      <c r="F263" s="9">
        <v>139</v>
      </c>
      <c r="G263" s="232">
        <v>177.158739154942</v>
      </c>
      <c r="H263" s="232">
        <v>192193.48</v>
      </c>
      <c r="I263" s="232">
        <v>1382.69</v>
      </c>
      <c r="J263" s="9">
        <v>14.15625</v>
      </c>
      <c r="K263" s="315"/>
      <c r="L263" s="366">
        <v>98</v>
      </c>
      <c r="M263" s="232">
        <v>99923.6</v>
      </c>
      <c r="N263" s="232">
        <v>2437.16</v>
      </c>
      <c r="O263" s="9">
        <v>1</v>
      </c>
      <c r="P263" s="232">
        <v>195.67</v>
      </c>
      <c r="Q263" s="232">
        <v>195.67</v>
      </c>
      <c r="R263" s="9">
        <v>138</v>
      </c>
      <c r="S263" s="232">
        <v>191997.81</v>
      </c>
      <c r="T263" s="232">
        <v>1391.29</v>
      </c>
    </row>
    <row r="264" spans="2:20">
      <c r="B264" s="9"/>
      <c r="C264" s="9" t="s">
        <v>539</v>
      </c>
      <c r="D264" s="9"/>
      <c r="E264" s="9">
        <v>8088</v>
      </c>
      <c r="F264" s="9">
        <v>69</v>
      </c>
      <c r="G264" s="232">
        <v>96.193798701298704</v>
      </c>
      <c r="H264" s="232">
        <v>128863.22</v>
      </c>
      <c r="I264" s="232">
        <v>1867.58</v>
      </c>
      <c r="J264" s="9">
        <v>12.363636363636299</v>
      </c>
      <c r="K264" s="315"/>
      <c r="L264" s="366">
        <v>55</v>
      </c>
      <c r="M264" s="232">
        <v>20517.099999999999</v>
      </c>
      <c r="N264" s="232">
        <v>1465.51</v>
      </c>
      <c r="O264" s="9"/>
      <c r="P264" s="232"/>
      <c r="Q264" s="232"/>
      <c r="R264" s="9">
        <v>69</v>
      </c>
      <c r="S264" s="232">
        <v>128863.22</v>
      </c>
      <c r="T264" s="232">
        <v>1867.58</v>
      </c>
    </row>
    <row r="265" spans="2:20">
      <c r="B265" s="9"/>
      <c r="C265" s="9" t="s">
        <v>540</v>
      </c>
      <c r="D265" s="9"/>
      <c r="E265" s="9">
        <v>8360</v>
      </c>
      <c r="F265" s="9">
        <v>23</v>
      </c>
      <c r="G265" s="232">
        <v>238.150833333333</v>
      </c>
      <c r="H265" s="232">
        <v>29601.57</v>
      </c>
      <c r="I265" s="232">
        <v>1287.02</v>
      </c>
      <c r="J265" s="9">
        <v>11.25</v>
      </c>
      <c r="K265" s="315"/>
      <c r="L265" s="366">
        <v>19</v>
      </c>
      <c r="M265" s="232">
        <v>6740.75</v>
      </c>
      <c r="N265" s="232">
        <v>1685.19</v>
      </c>
      <c r="O265" s="9"/>
      <c r="P265" s="232"/>
      <c r="Q265" s="232"/>
      <c r="R265" s="9">
        <v>23</v>
      </c>
      <c r="S265" s="232">
        <v>29601.57</v>
      </c>
      <c r="T265" s="232">
        <v>1287.02</v>
      </c>
    </row>
    <row r="266" spans="2:20">
      <c r="B266" s="9"/>
      <c r="C266" s="9" t="s">
        <v>651</v>
      </c>
      <c r="D266" s="9"/>
      <c r="E266" s="9">
        <v>8043</v>
      </c>
      <c r="F266" s="9">
        <v>4</v>
      </c>
      <c r="G266" s="232">
        <v>282.05027777777701</v>
      </c>
      <c r="H266" s="232">
        <v>12174.31</v>
      </c>
      <c r="I266" s="232">
        <v>3043.58</v>
      </c>
      <c r="J266" s="9">
        <v>37</v>
      </c>
      <c r="K266" s="315"/>
      <c r="L266" s="366">
        <v>3</v>
      </c>
      <c r="M266" s="232">
        <v>10153.81</v>
      </c>
      <c r="N266" s="232">
        <v>10153.81</v>
      </c>
      <c r="O266" s="9"/>
      <c r="P266" s="232"/>
      <c r="Q266" s="232"/>
      <c r="R266" s="9">
        <v>4</v>
      </c>
      <c r="S266" s="232">
        <v>12174.31</v>
      </c>
      <c r="T266" s="232">
        <v>3043.58</v>
      </c>
    </row>
    <row r="267" spans="2:20">
      <c r="B267" s="9"/>
      <c r="C267" s="9" t="s">
        <v>541</v>
      </c>
      <c r="D267" s="9"/>
      <c r="E267" s="9">
        <v>8043</v>
      </c>
      <c r="F267" s="9">
        <v>17</v>
      </c>
      <c r="G267" s="232">
        <v>120.64</v>
      </c>
      <c r="H267" s="232">
        <v>35028.94</v>
      </c>
      <c r="I267" s="232">
        <v>2060.5300000000002</v>
      </c>
      <c r="J267" s="9">
        <v>9</v>
      </c>
      <c r="K267" s="315"/>
      <c r="L267" s="366">
        <v>14</v>
      </c>
      <c r="M267" s="232">
        <v>16448.32</v>
      </c>
      <c r="N267" s="232">
        <v>5482.77</v>
      </c>
      <c r="O267" s="9">
        <v>1</v>
      </c>
      <c r="P267" s="232">
        <v>245.55</v>
      </c>
      <c r="Q267" s="232">
        <v>245.55</v>
      </c>
      <c r="R267" s="9">
        <v>16</v>
      </c>
      <c r="S267" s="232">
        <v>34783.39</v>
      </c>
      <c r="T267" s="232">
        <v>2173.96</v>
      </c>
    </row>
    <row r="268" spans="2:20">
      <c r="B268" s="9"/>
      <c r="C268" s="9" t="s">
        <v>545</v>
      </c>
      <c r="D268" s="9"/>
      <c r="E268" s="9">
        <v>8005</v>
      </c>
      <c r="F268" s="9">
        <v>5</v>
      </c>
      <c r="G268" s="232"/>
      <c r="H268" s="232">
        <v>16835.16</v>
      </c>
      <c r="I268" s="232">
        <v>3367.03</v>
      </c>
      <c r="J268" s="9"/>
      <c r="K268" s="315"/>
      <c r="L268" s="366">
        <v>5</v>
      </c>
      <c r="M268" s="232"/>
      <c r="N268" s="232"/>
      <c r="O268" s="9"/>
      <c r="P268" s="232"/>
      <c r="Q268" s="232"/>
      <c r="R268" s="9">
        <v>5</v>
      </c>
      <c r="S268" s="232">
        <v>16835.16</v>
      </c>
      <c r="T268" s="232">
        <v>3367.03</v>
      </c>
    </row>
    <row r="269" spans="2:20">
      <c r="B269" s="9"/>
      <c r="C269" s="9" t="s">
        <v>652</v>
      </c>
      <c r="D269" s="9"/>
      <c r="E269" s="9">
        <v>8080</v>
      </c>
      <c r="F269" s="9">
        <v>1</v>
      </c>
      <c r="G269" s="232"/>
      <c r="H269" s="232">
        <v>618.67999999999995</v>
      </c>
      <c r="I269" s="232">
        <v>618.67999999999995</v>
      </c>
      <c r="J269" s="9"/>
      <c r="K269" s="315"/>
      <c r="L269" s="366"/>
      <c r="M269" s="232">
        <v>618.67999999999995</v>
      </c>
      <c r="N269" s="232">
        <v>618.67999999999995</v>
      </c>
      <c r="O269" s="9"/>
      <c r="P269" s="232"/>
      <c r="Q269" s="232"/>
      <c r="R269" s="9">
        <v>1</v>
      </c>
      <c r="S269" s="232">
        <v>618.67999999999995</v>
      </c>
      <c r="T269" s="232">
        <v>618.67999999999995</v>
      </c>
    </row>
    <row r="270" spans="2:20">
      <c r="B270" s="9"/>
      <c r="C270" s="9" t="s">
        <v>547</v>
      </c>
      <c r="D270" s="9"/>
      <c r="E270" s="9">
        <v>8089</v>
      </c>
      <c r="F270" s="9">
        <v>44</v>
      </c>
      <c r="G270" s="232">
        <v>129.324762987013</v>
      </c>
      <c r="H270" s="232">
        <v>63840.17</v>
      </c>
      <c r="I270" s="232">
        <v>1450.91</v>
      </c>
      <c r="J270" s="9">
        <v>11.357142857142801</v>
      </c>
      <c r="K270" s="315"/>
      <c r="L270" s="366">
        <v>29</v>
      </c>
      <c r="M270" s="232">
        <v>23815.22</v>
      </c>
      <c r="N270" s="232">
        <v>1587.68</v>
      </c>
      <c r="O270" s="9"/>
      <c r="P270" s="232"/>
      <c r="Q270" s="232"/>
      <c r="R270" s="9">
        <v>44</v>
      </c>
      <c r="S270" s="232">
        <v>63840.17</v>
      </c>
      <c r="T270" s="232">
        <v>1450.91</v>
      </c>
    </row>
    <row r="271" spans="2:20">
      <c r="B271" s="9"/>
      <c r="C271" s="9" t="s">
        <v>549</v>
      </c>
      <c r="D271" s="9"/>
      <c r="E271" s="9">
        <v>8215</v>
      </c>
      <c r="F271" s="9">
        <v>5</v>
      </c>
      <c r="G271" s="232">
        <v>62.664166666666603</v>
      </c>
      <c r="H271" s="232">
        <v>11235.88</v>
      </c>
      <c r="I271" s="232">
        <v>2247.1799999999998</v>
      </c>
      <c r="J271" s="9">
        <v>13</v>
      </c>
      <c r="K271" s="315"/>
      <c r="L271" s="366">
        <v>4</v>
      </c>
      <c r="M271" s="232">
        <v>751.97</v>
      </c>
      <c r="N271" s="232">
        <v>751.97</v>
      </c>
      <c r="O271" s="9"/>
      <c r="P271" s="232"/>
      <c r="Q271" s="232"/>
      <c r="R271" s="9">
        <v>5</v>
      </c>
      <c r="S271" s="232">
        <v>11235.88</v>
      </c>
      <c r="T271" s="232">
        <v>2247.1799999999998</v>
      </c>
    </row>
    <row r="272" spans="2:20">
      <c r="B272" s="9"/>
      <c r="C272" s="9" t="s">
        <v>550</v>
      </c>
      <c r="D272" s="9"/>
      <c r="E272" s="9">
        <v>8090</v>
      </c>
      <c r="F272" s="9">
        <v>101</v>
      </c>
      <c r="G272" s="232">
        <v>161.34797138047099</v>
      </c>
      <c r="H272" s="232">
        <v>127515.48</v>
      </c>
      <c r="I272" s="232">
        <v>1262.53</v>
      </c>
      <c r="J272" s="9">
        <v>9.5</v>
      </c>
      <c r="K272" s="315"/>
      <c r="L272" s="366">
        <v>75</v>
      </c>
      <c r="M272" s="232">
        <v>31559.45</v>
      </c>
      <c r="N272" s="232">
        <v>1213.83</v>
      </c>
      <c r="O272" s="9">
        <v>1</v>
      </c>
      <c r="P272" s="232">
        <v>129.04</v>
      </c>
      <c r="Q272" s="232">
        <v>129.04</v>
      </c>
      <c r="R272" s="9">
        <v>100</v>
      </c>
      <c r="S272" s="232">
        <v>127386.44</v>
      </c>
      <c r="T272" s="232">
        <v>1273.8599999999999</v>
      </c>
    </row>
    <row r="273" spans="2:20">
      <c r="B273" s="9"/>
      <c r="C273" s="9" t="s">
        <v>551</v>
      </c>
      <c r="D273" s="9"/>
      <c r="E273" s="9">
        <v>8004</v>
      </c>
      <c r="F273" s="9">
        <v>2</v>
      </c>
      <c r="G273" s="232"/>
      <c r="H273" s="232">
        <v>13793.36</v>
      </c>
      <c r="I273" s="232">
        <v>6896.68</v>
      </c>
      <c r="J273" s="9"/>
      <c r="K273" s="315"/>
      <c r="L273" s="366">
        <v>2</v>
      </c>
      <c r="M273" s="232"/>
      <c r="N273" s="232"/>
      <c r="O273" s="9"/>
      <c r="P273" s="232"/>
      <c r="Q273" s="232"/>
      <c r="R273" s="9">
        <v>2</v>
      </c>
      <c r="S273" s="232">
        <v>13793.36</v>
      </c>
      <c r="T273" s="232">
        <v>6896.68</v>
      </c>
    </row>
    <row r="274" spans="2:20">
      <c r="B274" s="9"/>
      <c r="C274" s="9" t="s">
        <v>552</v>
      </c>
      <c r="D274" s="9"/>
      <c r="E274" s="9">
        <v>8232</v>
      </c>
      <c r="F274" s="9">
        <v>2</v>
      </c>
      <c r="G274" s="232">
        <v>67.66</v>
      </c>
      <c r="H274" s="232">
        <v>1273.42</v>
      </c>
      <c r="I274" s="232">
        <v>636.71</v>
      </c>
      <c r="J274" s="9">
        <v>13</v>
      </c>
      <c r="K274" s="315"/>
      <c r="L274" s="366"/>
      <c r="M274" s="232">
        <v>1273.42</v>
      </c>
      <c r="N274" s="232">
        <v>636.71</v>
      </c>
      <c r="O274" s="9"/>
      <c r="P274" s="232"/>
      <c r="Q274" s="232"/>
      <c r="R274" s="9">
        <v>2</v>
      </c>
      <c r="S274" s="232">
        <v>1273.42</v>
      </c>
      <c r="T274" s="232">
        <v>636.71</v>
      </c>
    </row>
    <row r="275" spans="2:20">
      <c r="B275" s="9"/>
      <c r="C275" s="9" t="s">
        <v>553</v>
      </c>
      <c r="D275" s="9"/>
      <c r="E275" s="9">
        <v>8091</v>
      </c>
      <c r="F275" s="9">
        <v>76</v>
      </c>
      <c r="G275" s="232">
        <v>158.02465768799101</v>
      </c>
      <c r="H275" s="232">
        <v>95544.19</v>
      </c>
      <c r="I275" s="232">
        <v>1257.1600000000001</v>
      </c>
      <c r="J275" s="9">
        <v>12.6666666666666</v>
      </c>
      <c r="K275" s="315"/>
      <c r="L275" s="366">
        <v>63</v>
      </c>
      <c r="M275" s="232">
        <v>28171.89</v>
      </c>
      <c r="N275" s="232">
        <v>2167.0700000000002</v>
      </c>
      <c r="O275" s="9"/>
      <c r="P275" s="232"/>
      <c r="Q275" s="232"/>
      <c r="R275" s="9">
        <v>76</v>
      </c>
      <c r="S275" s="232">
        <v>95544.19</v>
      </c>
      <c r="T275" s="232">
        <v>1257.1600000000001</v>
      </c>
    </row>
    <row r="276" spans="2:20">
      <c r="B276" s="9"/>
      <c r="C276" s="9" t="s">
        <v>555</v>
      </c>
      <c r="D276" s="9"/>
      <c r="E276" s="9">
        <v>8092</v>
      </c>
      <c r="F276" s="9">
        <v>31</v>
      </c>
      <c r="G276" s="232">
        <v>135.42160774410701</v>
      </c>
      <c r="H276" s="232">
        <v>45521.35</v>
      </c>
      <c r="I276" s="232">
        <v>1468.43</v>
      </c>
      <c r="J276" s="9">
        <v>11.8333333333333</v>
      </c>
      <c r="K276" s="315"/>
      <c r="L276" s="366">
        <v>24</v>
      </c>
      <c r="M276" s="232">
        <v>14843.44</v>
      </c>
      <c r="N276" s="232">
        <v>2120.4899999999998</v>
      </c>
      <c r="O276" s="9"/>
      <c r="P276" s="232"/>
      <c r="Q276" s="232"/>
      <c r="R276" s="9">
        <v>31</v>
      </c>
      <c r="S276" s="232">
        <v>45521.35</v>
      </c>
      <c r="T276" s="232">
        <v>1468.43</v>
      </c>
    </row>
    <row r="277" spans="2:20">
      <c r="B277" s="9"/>
      <c r="C277" s="9" t="s">
        <v>557</v>
      </c>
      <c r="D277" s="9"/>
      <c r="E277" s="9">
        <v>8087</v>
      </c>
      <c r="F277" s="9">
        <v>1</v>
      </c>
      <c r="G277" s="232"/>
      <c r="H277" s="232">
        <v>2486.83</v>
      </c>
      <c r="I277" s="232">
        <v>2486.83</v>
      </c>
      <c r="J277" s="9"/>
      <c r="K277" s="315"/>
      <c r="L277" s="366">
        <v>1</v>
      </c>
      <c r="M277" s="232"/>
      <c r="N277" s="232"/>
      <c r="O277" s="9"/>
      <c r="P277" s="232"/>
      <c r="Q277" s="232"/>
      <c r="R277" s="9">
        <v>1</v>
      </c>
      <c r="S277" s="232">
        <v>2486.83</v>
      </c>
      <c r="T277" s="232">
        <v>2486.83</v>
      </c>
    </row>
    <row r="278" spans="2:20">
      <c r="B278" s="9"/>
      <c r="C278" s="9" t="s">
        <v>558</v>
      </c>
      <c r="D278" s="9"/>
      <c r="E278" s="9">
        <v>8260</v>
      </c>
      <c r="F278" s="9">
        <v>1</v>
      </c>
      <c r="G278" s="232"/>
      <c r="H278" s="232">
        <v>380.98</v>
      </c>
      <c r="I278" s="232">
        <v>380.98</v>
      </c>
      <c r="J278" s="9"/>
      <c r="K278" s="315"/>
      <c r="L278" s="366">
        <v>1</v>
      </c>
      <c r="M278" s="232"/>
      <c r="N278" s="232"/>
      <c r="O278" s="9"/>
      <c r="P278" s="232"/>
      <c r="Q278" s="232"/>
      <c r="R278" s="9">
        <v>1</v>
      </c>
      <c r="S278" s="232">
        <v>380.98</v>
      </c>
      <c r="T278" s="232">
        <v>380.98</v>
      </c>
    </row>
    <row r="279" spans="2:20">
      <c r="B279" s="9"/>
      <c r="C279" s="9" t="s">
        <v>559</v>
      </c>
      <c r="D279" s="9"/>
      <c r="E279" s="9">
        <v>8330</v>
      </c>
      <c r="F279" s="9">
        <v>40</v>
      </c>
      <c r="G279" s="232">
        <v>183.52097070707001</v>
      </c>
      <c r="H279" s="232">
        <v>66154.039999999994</v>
      </c>
      <c r="I279" s="232">
        <v>1653.85</v>
      </c>
      <c r="J279" s="9">
        <v>16</v>
      </c>
      <c r="K279" s="315"/>
      <c r="L279" s="366">
        <v>27</v>
      </c>
      <c r="M279" s="232">
        <v>31605.23</v>
      </c>
      <c r="N279" s="232">
        <v>2431.17</v>
      </c>
      <c r="O279" s="9"/>
      <c r="P279" s="232"/>
      <c r="Q279" s="232"/>
      <c r="R279" s="9">
        <v>40</v>
      </c>
      <c r="S279" s="232">
        <v>66154.039999999994</v>
      </c>
      <c r="T279" s="232">
        <v>1653.85</v>
      </c>
    </row>
    <row r="280" spans="2:20">
      <c r="B280" s="9"/>
      <c r="C280" s="9" t="s">
        <v>560</v>
      </c>
      <c r="D280" s="9"/>
      <c r="E280" s="9">
        <v>8210</v>
      </c>
      <c r="F280" s="9">
        <v>1</v>
      </c>
      <c r="G280" s="232">
        <v>46.510833333333302</v>
      </c>
      <c r="H280" s="232">
        <v>733.13</v>
      </c>
      <c r="I280" s="232">
        <v>733.13</v>
      </c>
      <c r="J280" s="9">
        <v>13</v>
      </c>
      <c r="K280" s="315"/>
      <c r="L280" s="366"/>
      <c r="M280" s="232">
        <v>733.13</v>
      </c>
      <c r="N280" s="232">
        <v>733.13</v>
      </c>
      <c r="O280" s="9"/>
      <c r="P280" s="232"/>
      <c r="Q280" s="232"/>
      <c r="R280" s="9">
        <v>1</v>
      </c>
      <c r="S280" s="232">
        <v>733.13</v>
      </c>
      <c r="T280" s="232">
        <v>733.13</v>
      </c>
    </row>
    <row r="281" spans="2:20">
      <c r="B281" s="9"/>
      <c r="C281" s="9" t="s">
        <v>560</v>
      </c>
      <c r="D281" s="9"/>
      <c r="E281" s="9">
        <v>8252</v>
      </c>
      <c r="F281" s="9">
        <v>30</v>
      </c>
      <c r="G281" s="232">
        <v>186.31491450216399</v>
      </c>
      <c r="H281" s="232">
        <v>47773.279999999999</v>
      </c>
      <c r="I281" s="232">
        <v>1592.44</v>
      </c>
      <c r="J281" s="9">
        <v>11.5714285714285</v>
      </c>
      <c r="K281" s="315"/>
      <c r="L281" s="366">
        <v>21</v>
      </c>
      <c r="M281" s="232">
        <v>15573.21</v>
      </c>
      <c r="N281" s="232">
        <v>1730.36</v>
      </c>
      <c r="O281" s="9"/>
      <c r="P281" s="232"/>
      <c r="Q281" s="232"/>
      <c r="R281" s="9">
        <v>30</v>
      </c>
      <c r="S281" s="232">
        <v>47773.279999999999</v>
      </c>
      <c r="T281" s="232">
        <v>1592.44</v>
      </c>
    </row>
    <row r="282" spans="2:20">
      <c r="B282" s="9"/>
      <c r="C282" s="9" t="s">
        <v>562</v>
      </c>
      <c r="D282" s="9"/>
      <c r="E282" s="9">
        <v>8260</v>
      </c>
      <c r="F282" s="9">
        <v>156</v>
      </c>
      <c r="G282" s="232">
        <v>88.609560768980103</v>
      </c>
      <c r="H282" s="232">
        <v>143052.57999999999</v>
      </c>
      <c r="I282" s="232">
        <v>917</v>
      </c>
      <c r="J282" s="9">
        <v>10.516129032258</v>
      </c>
      <c r="K282" s="315"/>
      <c r="L282" s="366">
        <v>116</v>
      </c>
      <c r="M282" s="232">
        <v>40960.199999999997</v>
      </c>
      <c r="N282" s="232">
        <v>1024.01</v>
      </c>
      <c r="O282" s="9">
        <v>1</v>
      </c>
      <c r="P282" s="232">
        <v>87.93</v>
      </c>
      <c r="Q282" s="232">
        <v>87.93</v>
      </c>
      <c r="R282" s="9">
        <v>155</v>
      </c>
      <c r="S282" s="232">
        <v>142964.65</v>
      </c>
      <c r="T282" s="232">
        <v>922.35</v>
      </c>
    </row>
    <row r="283" spans="2:20">
      <c r="B283" s="9"/>
      <c r="C283" s="9" t="s">
        <v>563</v>
      </c>
      <c r="D283" s="9"/>
      <c r="E283" s="9">
        <v>8260</v>
      </c>
      <c r="F283" s="9">
        <v>31</v>
      </c>
      <c r="G283" s="232">
        <v>141.06708333333299</v>
      </c>
      <c r="H283" s="232">
        <v>36992.879999999997</v>
      </c>
      <c r="I283" s="232">
        <v>1193.32</v>
      </c>
      <c r="J283" s="9">
        <v>9.75</v>
      </c>
      <c r="K283" s="315"/>
      <c r="L283" s="366">
        <v>17</v>
      </c>
      <c r="M283" s="232">
        <v>15386.82</v>
      </c>
      <c r="N283" s="232">
        <v>1099.06</v>
      </c>
      <c r="O283" s="9"/>
      <c r="P283" s="232"/>
      <c r="Q283" s="232"/>
      <c r="R283" s="9">
        <v>31</v>
      </c>
      <c r="S283" s="232">
        <v>36992.879999999997</v>
      </c>
      <c r="T283" s="232">
        <v>1193.32</v>
      </c>
    </row>
    <row r="284" spans="2:20">
      <c r="B284" s="9"/>
      <c r="C284" s="9" t="s">
        <v>564</v>
      </c>
      <c r="D284" s="9"/>
      <c r="E284" s="9">
        <v>8094</v>
      </c>
      <c r="F284" s="9">
        <v>630</v>
      </c>
      <c r="G284" s="232">
        <v>138.096203936481</v>
      </c>
      <c r="H284" s="232">
        <v>797364.52</v>
      </c>
      <c r="I284" s="232">
        <v>1265.6600000000001</v>
      </c>
      <c r="J284" s="9">
        <v>11.1467889908256</v>
      </c>
      <c r="K284" s="315"/>
      <c r="L284" s="366">
        <v>474</v>
      </c>
      <c r="M284" s="232">
        <v>240425.14</v>
      </c>
      <c r="N284" s="232">
        <v>1541.19</v>
      </c>
      <c r="O284" s="9"/>
      <c r="P284" s="232"/>
      <c r="Q284" s="232"/>
      <c r="R284" s="9">
        <v>630</v>
      </c>
      <c r="S284" s="232">
        <v>797364.52</v>
      </c>
      <c r="T284" s="232">
        <v>1265.6600000000001</v>
      </c>
    </row>
    <row r="285" spans="2:20">
      <c r="B285" s="9"/>
      <c r="C285" s="9" t="s">
        <v>565</v>
      </c>
      <c r="D285" s="9"/>
      <c r="E285" s="9">
        <v>8344</v>
      </c>
      <c r="F285" s="9">
        <v>11</v>
      </c>
      <c r="G285" s="232">
        <v>136.10624999999999</v>
      </c>
      <c r="H285" s="232">
        <v>13599.46</v>
      </c>
      <c r="I285" s="232">
        <v>1236.31</v>
      </c>
      <c r="J285" s="9">
        <v>14.5</v>
      </c>
      <c r="K285" s="315"/>
      <c r="L285" s="366">
        <v>6</v>
      </c>
      <c r="M285" s="232">
        <v>10219.02</v>
      </c>
      <c r="N285" s="232">
        <v>2043.8</v>
      </c>
      <c r="O285" s="9"/>
      <c r="P285" s="232"/>
      <c r="Q285" s="232"/>
      <c r="R285" s="9">
        <v>11</v>
      </c>
      <c r="S285" s="232">
        <v>13599.46</v>
      </c>
      <c r="T285" s="232">
        <v>1236.31</v>
      </c>
    </row>
    <row r="286" spans="2:20">
      <c r="B286" s="9"/>
      <c r="C286" s="9" t="s">
        <v>653</v>
      </c>
      <c r="D286" s="9"/>
      <c r="E286" s="9">
        <v>8095</v>
      </c>
      <c r="F286" s="9">
        <v>13</v>
      </c>
      <c r="G286" s="232">
        <v>56.61</v>
      </c>
      <c r="H286" s="232">
        <v>21445.360000000001</v>
      </c>
      <c r="I286" s="232">
        <v>1649.64</v>
      </c>
      <c r="J286" s="9">
        <v>3</v>
      </c>
      <c r="K286" s="315"/>
      <c r="L286" s="366">
        <v>11</v>
      </c>
      <c r="M286" s="232">
        <v>934.71</v>
      </c>
      <c r="N286" s="232">
        <v>467.36</v>
      </c>
      <c r="O286" s="9"/>
      <c r="P286" s="232"/>
      <c r="Q286" s="232"/>
      <c r="R286" s="9">
        <v>13</v>
      </c>
      <c r="S286" s="232">
        <v>21445.360000000001</v>
      </c>
      <c r="T286" s="232">
        <v>1649.64</v>
      </c>
    </row>
    <row r="287" spans="2:20">
      <c r="B287" s="9"/>
      <c r="C287" s="9" t="s">
        <v>568</v>
      </c>
      <c r="D287" s="9"/>
      <c r="E287" s="9">
        <v>8270</v>
      </c>
      <c r="F287" s="9">
        <v>69</v>
      </c>
      <c r="G287" s="232">
        <v>116.91681076388799</v>
      </c>
      <c r="H287" s="232">
        <v>116282.1</v>
      </c>
      <c r="I287" s="232">
        <v>1685.25</v>
      </c>
      <c r="J287" s="9">
        <v>12.875</v>
      </c>
      <c r="K287" s="315"/>
      <c r="L287" s="366">
        <v>47</v>
      </c>
      <c r="M287" s="232">
        <v>47020.29</v>
      </c>
      <c r="N287" s="232">
        <v>2137.29</v>
      </c>
      <c r="O287" s="9">
        <v>1</v>
      </c>
      <c r="P287" s="232">
        <v>206.48</v>
      </c>
      <c r="Q287" s="232">
        <v>206.48</v>
      </c>
      <c r="R287" s="9">
        <v>68</v>
      </c>
      <c r="S287" s="232">
        <v>116075.62</v>
      </c>
      <c r="T287" s="232">
        <v>1706.99</v>
      </c>
    </row>
    <row r="288" spans="2:20">
      <c r="B288" s="9"/>
      <c r="C288" s="9" t="s">
        <v>572</v>
      </c>
      <c r="D288" s="9"/>
      <c r="E288" s="9">
        <v>8098</v>
      </c>
      <c r="F288" s="9">
        <v>113</v>
      </c>
      <c r="G288" s="232">
        <v>147.20055670339701</v>
      </c>
      <c r="H288" s="232">
        <v>159043.89000000001</v>
      </c>
      <c r="I288" s="232">
        <v>1407.47</v>
      </c>
      <c r="J288" s="9">
        <v>12.590909090908999</v>
      </c>
      <c r="K288" s="315"/>
      <c r="L288" s="366">
        <v>83</v>
      </c>
      <c r="M288" s="232">
        <v>54084.47</v>
      </c>
      <c r="N288" s="232">
        <v>1802.82</v>
      </c>
      <c r="O288" s="9"/>
      <c r="P288" s="232"/>
      <c r="Q288" s="232"/>
      <c r="R288" s="9">
        <v>113</v>
      </c>
      <c r="S288" s="232">
        <v>159043.89000000001</v>
      </c>
      <c r="T288" s="232">
        <v>1407.47</v>
      </c>
    </row>
    <row r="289" spans="1:30" ht="15" thickBot="1">
      <c r="A289" s="315"/>
      <c r="B289" s="9"/>
      <c r="C289" s="9" t="s">
        <v>574</v>
      </c>
      <c r="D289" s="9"/>
      <c r="E289" s="9">
        <v>8098</v>
      </c>
      <c r="F289" s="9">
        <v>1</v>
      </c>
      <c r="G289" s="232"/>
      <c r="H289" s="232">
        <v>36.18</v>
      </c>
      <c r="I289" s="232">
        <v>36.18</v>
      </c>
      <c r="J289" s="9"/>
      <c r="K289" s="315"/>
      <c r="L289" s="366">
        <v>1</v>
      </c>
      <c r="M289" s="232"/>
      <c r="N289" s="232"/>
      <c r="O289" s="9"/>
      <c r="P289" s="232"/>
      <c r="Q289" s="232"/>
      <c r="R289" s="9">
        <v>1</v>
      </c>
      <c r="S289" s="232">
        <v>36.18</v>
      </c>
      <c r="T289" s="232">
        <v>36.18</v>
      </c>
      <c r="U289" s="315"/>
    </row>
    <row r="290" spans="1:30" ht="15" thickBot="1">
      <c r="A290" s="342"/>
      <c r="B290" s="100" t="s">
        <v>575</v>
      </c>
      <c r="C290" s="99"/>
      <c r="D290" s="99"/>
      <c r="E290" s="99"/>
      <c r="F290" s="61">
        <f>SUM(F12:F289)</f>
        <v>16478</v>
      </c>
      <c r="G290" s="233">
        <f>AVERAGE(G12:G289)</f>
        <v>133.81854962466784</v>
      </c>
      <c r="H290" s="233">
        <f>SUM(H12:H289)</f>
        <v>20443374.140000012</v>
      </c>
      <c r="I290" s="233">
        <f>AVERAGE(I12:I289)</f>
        <v>1342.5895683453234</v>
      </c>
      <c r="J290" s="61">
        <f>AVERAGE(J12:J289)</f>
        <v>12.219145983863156</v>
      </c>
      <c r="K290" s="315"/>
      <c r="L290" s="61">
        <f>SUM(L12:L289)</f>
        <v>11885</v>
      </c>
      <c r="M290" s="233">
        <f>SUM(M12:M289)</f>
        <v>6887954.5699999956</v>
      </c>
      <c r="N290" s="233">
        <f>AVERAGE(N12:N289)</f>
        <v>1657.977123287671</v>
      </c>
      <c r="O290" s="61">
        <f>SUM(O12:O289)</f>
        <v>34</v>
      </c>
      <c r="P290" s="233">
        <f>SUM(P12:P289)</f>
        <v>5457.29</v>
      </c>
      <c r="Q290" s="233">
        <f>AVERAGE(Q12:Q289)</f>
        <v>163.29319999999998</v>
      </c>
      <c r="R290" s="61">
        <f>SUM(R12:R289)</f>
        <v>16444</v>
      </c>
      <c r="S290" s="233">
        <f>SUM(S12:S289)</f>
        <v>20437916.850000005</v>
      </c>
      <c r="T290" s="233">
        <f>AVERAGE(T12:T289)</f>
        <v>1344.8803237410068</v>
      </c>
      <c r="U290" s="315"/>
      <c r="V290" s="47"/>
      <c r="W290" s="45"/>
      <c r="X290" s="49" t="s">
        <v>576</v>
      </c>
      <c r="Y290" s="45"/>
      <c r="Z290" s="45"/>
      <c r="AA290" s="49" t="s">
        <v>576</v>
      </c>
      <c r="AB290" s="45"/>
      <c r="AC290" s="45"/>
      <c r="AD290" s="51" t="s">
        <v>576</v>
      </c>
    </row>
    <row r="291" spans="1:30" s="3" customFormat="1" ht="13.2">
      <c r="A291" s="342"/>
      <c r="B291" s="315"/>
      <c r="C291" s="315"/>
      <c r="D291" s="315"/>
      <c r="E291" s="315"/>
      <c r="F291" s="315"/>
      <c r="G291" s="315"/>
      <c r="H291" s="315"/>
      <c r="I291" s="315"/>
      <c r="J291" s="315"/>
      <c r="K291" s="315"/>
      <c r="L291" s="325"/>
      <c r="M291" s="315"/>
      <c r="N291" s="315"/>
      <c r="O291" s="315"/>
      <c r="P291" s="315"/>
      <c r="Q291" s="315"/>
      <c r="R291" s="315"/>
      <c r="S291" s="315"/>
      <c r="T291" s="315"/>
      <c r="U291" s="315"/>
      <c r="V291" s="325"/>
      <c r="W291" s="315"/>
      <c r="X291" s="315"/>
      <c r="Y291" s="315"/>
      <c r="Z291" s="315"/>
      <c r="AA291" s="315"/>
      <c r="AB291" s="315"/>
      <c r="AC291" s="315"/>
      <c r="AD291" s="315"/>
    </row>
    <row r="292" spans="1:30" ht="66">
      <c r="A292" s="342" t="s">
        <v>856</v>
      </c>
      <c r="B292" s="33" t="s">
        <v>830</v>
      </c>
      <c r="C292" s="33" t="s">
        <v>35</v>
      </c>
      <c r="D292" s="33" t="s">
        <v>36</v>
      </c>
      <c r="E292" s="33" t="s">
        <v>37</v>
      </c>
      <c r="F292" s="34" t="s">
        <v>857</v>
      </c>
      <c r="G292" s="34" t="s">
        <v>832</v>
      </c>
      <c r="H292" s="34" t="s">
        <v>858</v>
      </c>
      <c r="I292" s="34" t="s">
        <v>834</v>
      </c>
      <c r="J292" s="34" t="s">
        <v>835</v>
      </c>
      <c r="K292" s="341"/>
      <c r="L292" s="34" t="s">
        <v>836</v>
      </c>
      <c r="M292" s="34" t="s">
        <v>859</v>
      </c>
      <c r="N292" s="34" t="s">
        <v>838</v>
      </c>
      <c r="O292" s="34" t="s">
        <v>839</v>
      </c>
      <c r="P292" s="34" t="s">
        <v>840</v>
      </c>
      <c r="Q292" s="34" t="s">
        <v>841</v>
      </c>
      <c r="R292" s="34" t="s">
        <v>842</v>
      </c>
      <c r="S292" s="34" t="s">
        <v>843</v>
      </c>
      <c r="T292" s="34" t="s">
        <v>844</v>
      </c>
      <c r="U292" s="341"/>
      <c r="V292" s="34" t="s">
        <v>845</v>
      </c>
      <c r="W292" s="34" t="s">
        <v>846</v>
      </c>
      <c r="X292" s="34" t="s">
        <v>847</v>
      </c>
      <c r="Y292" s="34" t="s">
        <v>848</v>
      </c>
      <c r="Z292" s="34" t="s">
        <v>849</v>
      </c>
      <c r="AA292" s="34" t="s">
        <v>850</v>
      </c>
      <c r="AB292" s="34" t="s">
        <v>851</v>
      </c>
      <c r="AC292" s="34" t="s">
        <v>852</v>
      </c>
      <c r="AD292" s="34" t="s">
        <v>853</v>
      </c>
    </row>
    <row r="293" spans="1:30">
      <c r="A293" s="342"/>
      <c r="B293" s="9"/>
      <c r="C293" s="9" t="s">
        <v>634</v>
      </c>
      <c r="D293" s="9"/>
      <c r="E293" s="9">
        <v>8234</v>
      </c>
      <c r="F293" s="9">
        <v>4</v>
      </c>
      <c r="G293" s="232"/>
      <c r="H293" s="232">
        <v>1530.93</v>
      </c>
      <c r="I293" s="232">
        <v>382.73</v>
      </c>
      <c r="J293" s="9"/>
      <c r="K293" s="315"/>
      <c r="L293" s="366">
        <v>3</v>
      </c>
      <c r="M293" s="232">
        <v>673.51</v>
      </c>
      <c r="N293" s="232">
        <v>673.51</v>
      </c>
      <c r="O293" s="9"/>
      <c r="P293" s="232"/>
      <c r="Q293" s="232"/>
      <c r="R293" s="9">
        <v>4</v>
      </c>
      <c r="S293" s="232">
        <v>1530.93</v>
      </c>
      <c r="T293" s="232">
        <v>382.73</v>
      </c>
      <c r="U293" s="315"/>
      <c r="V293" s="9"/>
      <c r="W293" s="9"/>
      <c r="X293" s="87"/>
      <c r="Y293" s="9"/>
      <c r="Z293" s="9"/>
      <c r="AA293" s="9"/>
      <c r="AB293" s="9"/>
      <c r="AC293" s="9"/>
      <c r="AD293" s="9"/>
    </row>
    <row r="294" spans="1:30">
      <c r="A294" s="315"/>
      <c r="B294" s="9"/>
      <c r="C294" s="9" t="s">
        <v>53</v>
      </c>
      <c r="D294" s="9"/>
      <c r="E294" s="9">
        <v>8201</v>
      </c>
      <c r="F294" s="9">
        <v>162</v>
      </c>
      <c r="G294" s="232">
        <v>105.233035037878</v>
      </c>
      <c r="H294" s="232">
        <v>163989.03</v>
      </c>
      <c r="I294" s="232">
        <v>1012.28</v>
      </c>
      <c r="J294" s="9">
        <v>11.2291666666666</v>
      </c>
      <c r="K294" s="315"/>
      <c r="L294" s="366">
        <v>102</v>
      </c>
      <c r="M294" s="232">
        <v>75739.850000000006</v>
      </c>
      <c r="N294" s="232">
        <v>1262.33</v>
      </c>
      <c r="O294" s="9">
        <v>4</v>
      </c>
      <c r="P294" s="232">
        <v>1224.8499999999999</v>
      </c>
      <c r="Q294" s="232">
        <v>306.20999999999998</v>
      </c>
      <c r="R294" s="9">
        <v>158</v>
      </c>
      <c r="S294" s="232">
        <v>162764.18</v>
      </c>
      <c r="T294" s="232">
        <v>1030.1500000000001</v>
      </c>
      <c r="U294" s="315"/>
    </row>
    <row r="295" spans="1:30">
      <c r="A295" s="315"/>
      <c r="B295" s="9"/>
      <c r="C295" s="9" t="s">
        <v>53</v>
      </c>
      <c r="D295" s="9"/>
      <c r="E295" s="9">
        <v>8205</v>
      </c>
      <c r="F295" s="9">
        <v>208</v>
      </c>
      <c r="G295" s="232">
        <v>128.01529932659901</v>
      </c>
      <c r="H295" s="232">
        <v>212702.83</v>
      </c>
      <c r="I295" s="232">
        <v>1022.61</v>
      </c>
      <c r="J295" s="9">
        <v>10.983333333333301</v>
      </c>
      <c r="K295" s="315"/>
      <c r="L295" s="366">
        <v>135</v>
      </c>
      <c r="M295" s="232">
        <v>96035.5</v>
      </c>
      <c r="N295" s="232">
        <v>1315.55</v>
      </c>
      <c r="O295" s="9">
        <v>6</v>
      </c>
      <c r="P295" s="232">
        <v>6662.73</v>
      </c>
      <c r="Q295" s="232">
        <v>1110.46</v>
      </c>
      <c r="R295" s="9">
        <v>202</v>
      </c>
      <c r="S295" s="232">
        <v>206040.1</v>
      </c>
      <c r="T295" s="232">
        <v>1020</v>
      </c>
      <c r="U295" s="315"/>
    </row>
    <row r="296" spans="1:30">
      <c r="A296" s="315"/>
      <c r="B296" s="9"/>
      <c r="C296" s="9" t="s">
        <v>57</v>
      </c>
      <c r="D296" s="9"/>
      <c r="E296" s="9">
        <v>8201</v>
      </c>
      <c r="F296" s="9">
        <v>27</v>
      </c>
      <c r="G296" s="232">
        <v>238.362093434343</v>
      </c>
      <c r="H296" s="232">
        <v>40609.089999999997</v>
      </c>
      <c r="I296" s="232">
        <v>1504.04</v>
      </c>
      <c r="J296" s="9">
        <v>13.7</v>
      </c>
      <c r="K296" s="315"/>
      <c r="L296" s="366">
        <v>16</v>
      </c>
      <c r="M296" s="232">
        <v>30828.400000000001</v>
      </c>
      <c r="N296" s="232">
        <v>2802.58</v>
      </c>
      <c r="O296" s="9"/>
      <c r="P296" s="232"/>
      <c r="Q296" s="232"/>
      <c r="R296" s="9">
        <v>27</v>
      </c>
      <c r="S296" s="232">
        <v>40609.089999999997</v>
      </c>
      <c r="T296" s="232">
        <v>1504.04</v>
      </c>
      <c r="U296" s="315"/>
    </row>
    <row r="297" spans="1:30">
      <c r="A297" s="315"/>
      <c r="B297" s="9"/>
      <c r="C297" s="9" t="s">
        <v>58</v>
      </c>
      <c r="D297" s="9"/>
      <c r="E297" s="9">
        <v>8009</v>
      </c>
      <c r="F297" s="9">
        <v>14</v>
      </c>
      <c r="G297" s="232">
        <v>108.346666666666</v>
      </c>
      <c r="H297" s="232">
        <v>11865.35</v>
      </c>
      <c r="I297" s="232">
        <v>847.53</v>
      </c>
      <c r="J297" s="9">
        <v>13</v>
      </c>
      <c r="K297" s="315"/>
      <c r="L297" s="366">
        <v>10</v>
      </c>
      <c r="M297" s="232">
        <v>5867.64</v>
      </c>
      <c r="N297" s="232">
        <v>1466.91</v>
      </c>
      <c r="O297" s="9"/>
      <c r="P297" s="232"/>
      <c r="Q297" s="232"/>
      <c r="R297" s="9">
        <v>14</v>
      </c>
      <c r="S297" s="232">
        <v>11865.35</v>
      </c>
      <c r="T297" s="232">
        <v>847.53</v>
      </c>
      <c r="U297" s="315"/>
    </row>
    <row r="298" spans="1:30">
      <c r="A298" s="315"/>
      <c r="B298" s="9"/>
      <c r="C298" s="9" t="s">
        <v>62</v>
      </c>
      <c r="D298" s="9"/>
      <c r="E298" s="9">
        <v>8001</v>
      </c>
      <c r="F298" s="9">
        <v>30</v>
      </c>
      <c r="G298" s="232">
        <v>115.28796604938201</v>
      </c>
      <c r="H298" s="232">
        <v>53205.99</v>
      </c>
      <c r="I298" s="232">
        <v>1773.53</v>
      </c>
      <c r="J298" s="9">
        <v>15.2222222222222</v>
      </c>
      <c r="K298" s="315"/>
      <c r="L298" s="366">
        <v>16</v>
      </c>
      <c r="M298" s="232">
        <v>33328.019999999997</v>
      </c>
      <c r="N298" s="232">
        <v>2380.5700000000002</v>
      </c>
      <c r="O298" s="9"/>
      <c r="P298" s="232"/>
      <c r="Q298" s="232"/>
      <c r="R298" s="9">
        <v>30</v>
      </c>
      <c r="S298" s="232">
        <v>53205.99</v>
      </c>
      <c r="T298" s="232">
        <v>1773.53</v>
      </c>
      <c r="U298" s="315"/>
    </row>
    <row r="299" spans="1:30">
      <c r="A299" s="315"/>
      <c r="B299" s="9"/>
      <c r="C299" s="9" t="s">
        <v>69</v>
      </c>
      <c r="D299" s="9"/>
      <c r="E299" s="9">
        <v>8037</v>
      </c>
      <c r="F299" s="9">
        <v>1</v>
      </c>
      <c r="G299" s="232">
        <v>43.113333333333301</v>
      </c>
      <c r="H299" s="232">
        <v>560.36</v>
      </c>
      <c r="I299" s="232">
        <v>560.36</v>
      </c>
      <c r="J299" s="9">
        <v>13</v>
      </c>
      <c r="K299" s="315"/>
      <c r="L299" s="366"/>
      <c r="M299" s="232">
        <v>560.36</v>
      </c>
      <c r="N299" s="232">
        <v>560.36</v>
      </c>
      <c r="O299" s="9"/>
      <c r="P299" s="232"/>
      <c r="Q299" s="232"/>
      <c r="R299" s="9">
        <v>1</v>
      </c>
      <c r="S299" s="232">
        <v>560.36</v>
      </c>
      <c r="T299" s="232">
        <v>560.36</v>
      </c>
      <c r="U299" s="315"/>
    </row>
    <row r="300" spans="1:30">
      <c r="A300" s="315"/>
      <c r="B300" s="9"/>
      <c r="C300" s="9" t="s">
        <v>71</v>
      </c>
      <c r="D300" s="9"/>
      <c r="E300" s="9">
        <v>8004</v>
      </c>
      <c r="F300" s="9">
        <v>178</v>
      </c>
      <c r="G300" s="232">
        <v>136.84466423001899</v>
      </c>
      <c r="H300" s="232">
        <v>248290.07</v>
      </c>
      <c r="I300" s="232">
        <v>1394.89</v>
      </c>
      <c r="J300" s="9">
        <v>13.122807017543799</v>
      </c>
      <c r="K300" s="315"/>
      <c r="L300" s="366">
        <v>110</v>
      </c>
      <c r="M300" s="232">
        <v>114480.91</v>
      </c>
      <c r="N300" s="232">
        <v>1683.54</v>
      </c>
      <c r="O300" s="9">
        <v>2</v>
      </c>
      <c r="P300" s="232">
        <v>778.11</v>
      </c>
      <c r="Q300" s="232">
        <v>389.06</v>
      </c>
      <c r="R300" s="9">
        <v>176</v>
      </c>
      <c r="S300" s="232">
        <v>247511.96</v>
      </c>
      <c r="T300" s="232">
        <v>1406.32</v>
      </c>
      <c r="U300" s="315"/>
    </row>
    <row r="301" spans="1:30">
      <c r="A301" s="315"/>
      <c r="B301" s="9"/>
      <c r="C301" s="9" t="s">
        <v>73</v>
      </c>
      <c r="D301" s="9"/>
      <c r="E301" s="9">
        <v>8401</v>
      </c>
      <c r="F301" s="9">
        <v>712</v>
      </c>
      <c r="G301" s="232">
        <v>122.98294555878999</v>
      </c>
      <c r="H301" s="232">
        <v>878662.43</v>
      </c>
      <c r="I301" s="232">
        <v>1234.08</v>
      </c>
      <c r="J301" s="9">
        <v>13.1209964412811</v>
      </c>
      <c r="K301" s="315"/>
      <c r="L301" s="366">
        <v>381</v>
      </c>
      <c r="M301" s="232">
        <v>508342.63</v>
      </c>
      <c r="N301" s="232">
        <v>1535.78</v>
      </c>
      <c r="O301" s="9">
        <v>11</v>
      </c>
      <c r="P301" s="232">
        <v>5059.6099999999997</v>
      </c>
      <c r="Q301" s="232">
        <v>459.96</v>
      </c>
      <c r="R301" s="9">
        <v>701</v>
      </c>
      <c r="S301" s="232">
        <v>873602.82</v>
      </c>
      <c r="T301" s="232">
        <v>1246.22</v>
      </c>
      <c r="U301" s="315"/>
    </row>
    <row r="302" spans="1:30">
      <c r="A302" s="315"/>
      <c r="B302" s="9"/>
      <c r="C302" s="9" t="s">
        <v>80</v>
      </c>
      <c r="D302" s="9"/>
      <c r="E302" s="9">
        <v>8085</v>
      </c>
      <c r="F302" s="9">
        <v>2</v>
      </c>
      <c r="G302" s="232">
        <v>87.885454545454493</v>
      </c>
      <c r="H302" s="232">
        <v>1069.17</v>
      </c>
      <c r="I302" s="232">
        <v>534.59</v>
      </c>
      <c r="J302" s="9">
        <v>12</v>
      </c>
      <c r="K302" s="315"/>
      <c r="L302" s="366">
        <v>1</v>
      </c>
      <c r="M302" s="232">
        <v>966.74</v>
      </c>
      <c r="N302" s="232">
        <v>966.74</v>
      </c>
      <c r="O302" s="9"/>
      <c r="P302" s="232"/>
      <c r="Q302" s="232"/>
      <c r="R302" s="9">
        <v>2</v>
      </c>
      <c r="S302" s="232">
        <v>1069.17</v>
      </c>
      <c r="T302" s="232">
        <v>534.59</v>
      </c>
      <c r="U302" s="315"/>
    </row>
    <row r="303" spans="1:30">
      <c r="A303" s="315"/>
      <c r="B303" s="9"/>
      <c r="C303" s="9" t="s">
        <v>82</v>
      </c>
      <c r="D303" s="9"/>
      <c r="E303" s="9">
        <v>8028</v>
      </c>
      <c r="F303" s="9">
        <v>3</v>
      </c>
      <c r="G303" s="232"/>
      <c r="H303" s="232">
        <v>3582.54</v>
      </c>
      <c r="I303" s="232">
        <v>1194.18</v>
      </c>
      <c r="J303" s="9"/>
      <c r="K303" s="315"/>
      <c r="L303" s="366">
        <v>3</v>
      </c>
      <c r="M303" s="232"/>
      <c r="N303" s="232"/>
      <c r="O303" s="9"/>
      <c r="P303" s="232"/>
      <c r="Q303" s="232"/>
      <c r="R303" s="9">
        <v>3</v>
      </c>
      <c r="S303" s="232">
        <v>3582.54</v>
      </c>
      <c r="T303" s="232">
        <v>1194.18</v>
      </c>
      <c r="U303" s="315"/>
    </row>
    <row r="304" spans="1:30">
      <c r="A304" s="315"/>
      <c r="B304" s="9"/>
      <c r="C304" s="9" t="s">
        <v>85</v>
      </c>
      <c r="D304" s="9"/>
      <c r="E304" s="9">
        <v>8202</v>
      </c>
      <c r="F304" s="9">
        <v>8</v>
      </c>
      <c r="G304" s="232"/>
      <c r="H304" s="232">
        <v>7409.58</v>
      </c>
      <c r="I304" s="232">
        <v>926.2</v>
      </c>
      <c r="J304" s="9"/>
      <c r="K304" s="315"/>
      <c r="L304" s="366">
        <v>8</v>
      </c>
      <c r="M304" s="232"/>
      <c r="N304" s="232"/>
      <c r="O304" s="9"/>
      <c r="P304" s="232"/>
      <c r="Q304" s="232"/>
      <c r="R304" s="9">
        <v>8</v>
      </c>
      <c r="S304" s="232">
        <v>7409.58</v>
      </c>
      <c r="T304" s="232">
        <v>926.2</v>
      </c>
      <c r="U304" s="315"/>
    </row>
    <row r="305" spans="2:20">
      <c r="B305" s="9"/>
      <c r="C305" s="9" t="s">
        <v>90</v>
      </c>
      <c r="D305" s="9"/>
      <c r="E305" s="9">
        <v>8234</v>
      </c>
      <c r="F305" s="9">
        <v>167</v>
      </c>
      <c r="G305" s="232">
        <v>231.975272973638</v>
      </c>
      <c r="H305" s="232">
        <v>264374.52</v>
      </c>
      <c r="I305" s="232">
        <v>1583.08</v>
      </c>
      <c r="J305" s="9">
        <v>13.219512195121901</v>
      </c>
      <c r="K305" s="315"/>
      <c r="L305" s="366">
        <v>120</v>
      </c>
      <c r="M305" s="232">
        <v>111515.35</v>
      </c>
      <c r="N305" s="232">
        <v>2372.67</v>
      </c>
      <c r="O305" s="9">
        <v>2</v>
      </c>
      <c r="P305" s="232">
        <v>2968.74</v>
      </c>
      <c r="Q305" s="232">
        <v>1484.37</v>
      </c>
      <c r="R305" s="9">
        <v>165</v>
      </c>
      <c r="S305" s="232">
        <v>261405.78</v>
      </c>
      <c r="T305" s="232">
        <v>1584.28</v>
      </c>
    </row>
    <row r="306" spans="2:20">
      <c r="B306" s="9"/>
      <c r="C306" s="9" t="s">
        <v>92</v>
      </c>
      <c r="D306" s="9"/>
      <c r="E306" s="9">
        <v>8005</v>
      </c>
      <c r="F306" s="9">
        <v>53</v>
      </c>
      <c r="G306" s="232">
        <v>99.902800734618907</v>
      </c>
      <c r="H306" s="232">
        <v>60417.77</v>
      </c>
      <c r="I306" s="232">
        <v>1139.96</v>
      </c>
      <c r="J306" s="9">
        <v>12.909090909090899</v>
      </c>
      <c r="K306" s="315"/>
      <c r="L306" s="366">
        <v>37</v>
      </c>
      <c r="M306" s="232">
        <v>22528.34</v>
      </c>
      <c r="N306" s="232">
        <v>1408.02</v>
      </c>
      <c r="O306" s="9"/>
      <c r="P306" s="232"/>
      <c r="Q306" s="232"/>
      <c r="R306" s="9">
        <v>53</v>
      </c>
      <c r="S306" s="232">
        <v>60417.77</v>
      </c>
      <c r="T306" s="232">
        <v>1139.96</v>
      </c>
    </row>
    <row r="307" spans="2:20">
      <c r="B307" s="9"/>
      <c r="C307" s="9" t="s">
        <v>92</v>
      </c>
      <c r="D307" s="9"/>
      <c r="E307" s="9">
        <v>8006</v>
      </c>
      <c r="F307" s="9">
        <v>1</v>
      </c>
      <c r="G307" s="232"/>
      <c r="H307" s="232">
        <v>410.87</v>
      </c>
      <c r="I307" s="232">
        <v>410.87</v>
      </c>
      <c r="J307" s="9"/>
      <c r="K307" s="315"/>
      <c r="L307" s="366">
        <v>1</v>
      </c>
      <c r="M307" s="232"/>
      <c r="N307" s="232"/>
      <c r="O307" s="9"/>
      <c r="P307" s="232"/>
      <c r="Q307" s="232"/>
      <c r="R307" s="9">
        <v>1</v>
      </c>
      <c r="S307" s="232">
        <v>410.87</v>
      </c>
      <c r="T307" s="232">
        <v>410.87</v>
      </c>
    </row>
    <row r="308" spans="2:20">
      <c r="B308" s="9"/>
      <c r="C308" s="9" t="s">
        <v>92</v>
      </c>
      <c r="D308" s="9"/>
      <c r="E308" s="9">
        <v>8008</v>
      </c>
      <c r="F308" s="9">
        <v>1</v>
      </c>
      <c r="G308" s="232">
        <v>93.826666666666597</v>
      </c>
      <c r="H308" s="232">
        <v>562.96</v>
      </c>
      <c r="I308" s="232">
        <v>562.96</v>
      </c>
      <c r="J308" s="9">
        <v>7</v>
      </c>
      <c r="K308" s="315"/>
      <c r="L308" s="366"/>
      <c r="M308" s="232">
        <v>562.96</v>
      </c>
      <c r="N308" s="232">
        <v>562.96</v>
      </c>
      <c r="O308" s="9"/>
      <c r="P308" s="232"/>
      <c r="Q308" s="232"/>
      <c r="R308" s="9">
        <v>1</v>
      </c>
      <c r="S308" s="232">
        <v>562.96</v>
      </c>
      <c r="T308" s="232">
        <v>562.96</v>
      </c>
    </row>
    <row r="309" spans="2:20">
      <c r="B309" s="9"/>
      <c r="C309" s="9" t="s">
        <v>97</v>
      </c>
      <c r="D309" s="9"/>
      <c r="E309" s="9">
        <v>8080</v>
      </c>
      <c r="F309" s="9">
        <v>16</v>
      </c>
      <c r="G309" s="232">
        <v>165.43330303030299</v>
      </c>
      <c r="H309" s="232">
        <v>24526.14</v>
      </c>
      <c r="I309" s="232">
        <v>1532.88</v>
      </c>
      <c r="J309" s="9">
        <v>15.2</v>
      </c>
      <c r="K309" s="315"/>
      <c r="L309" s="366">
        <v>10</v>
      </c>
      <c r="M309" s="232">
        <v>14654.06</v>
      </c>
      <c r="N309" s="232">
        <v>2442.34</v>
      </c>
      <c r="O309" s="9"/>
      <c r="P309" s="232"/>
      <c r="Q309" s="232"/>
      <c r="R309" s="9">
        <v>16</v>
      </c>
      <c r="S309" s="232">
        <v>24526.14</v>
      </c>
      <c r="T309" s="232">
        <v>1532.88</v>
      </c>
    </row>
    <row r="310" spans="2:20">
      <c r="B310" s="9"/>
      <c r="C310" s="9" t="s">
        <v>103</v>
      </c>
      <c r="D310" s="9"/>
      <c r="E310" s="9">
        <v>8008</v>
      </c>
      <c r="F310" s="9">
        <v>18</v>
      </c>
      <c r="G310" s="232">
        <v>89.459126623376605</v>
      </c>
      <c r="H310" s="232">
        <v>23373.85</v>
      </c>
      <c r="I310" s="232">
        <v>1298.55</v>
      </c>
      <c r="J310" s="9">
        <v>11.857142857142801</v>
      </c>
      <c r="K310" s="315"/>
      <c r="L310" s="366">
        <v>9</v>
      </c>
      <c r="M310" s="232">
        <v>11170.28</v>
      </c>
      <c r="N310" s="232">
        <v>1241.1400000000001</v>
      </c>
      <c r="O310" s="9"/>
      <c r="P310" s="232"/>
      <c r="Q310" s="232"/>
      <c r="R310" s="9">
        <v>18</v>
      </c>
      <c r="S310" s="232">
        <v>23373.85</v>
      </c>
      <c r="T310" s="232">
        <v>1298.55</v>
      </c>
    </row>
    <row r="311" spans="2:20">
      <c r="B311" s="9"/>
      <c r="C311" s="9" t="s">
        <v>108</v>
      </c>
      <c r="D311" s="9"/>
      <c r="E311" s="9">
        <v>8050</v>
      </c>
      <c r="F311" s="9">
        <v>33</v>
      </c>
      <c r="G311" s="232">
        <v>161.36266098484799</v>
      </c>
      <c r="H311" s="232">
        <v>43593.43</v>
      </c>
      <c r="I311" s="232">
        <v>1321.01</v>
      </c>
      <c r="J311" s="9">
        <v>12.625</v>
      </c>
      <c r="K311" s="315"/>
      <c r="L311" s="366">
        <v>23</v>
      </c>
      <c r="M311" s="232">
        <v>17841.48</v>
      </c>
      <c r="N311" s="232">
        <v>1784.15</v>
      </c>
      <c r="O311" s="9"/>
      <c r="P311" s="232"/>
      <c r="Q311" s="232"/>
      <c r="R311" s="9">
        <v>33</v>
      </c>
      <c r="S311" s="232">
        <v>43593.43</v>
      </c>
      <c r="T311" s="232">
        <v>1321.01</v>
      </c>
    </row>
    <row r="312" spans="2:20">
      <c r="B312" s="9"/>
      <c r="C312" s="9" t="s">
        <v>115</v>
      </c>
      <c r="D312" s="9"/>
      <c r="E312" s="9">
        <v>8330</v>
      </c>
      <c r="F312" s="9">
        <v>15</v>
      </c>
      <c r="G312" s="232">
        <v>136.92473304473299</v>
      </c>
      <c r="H312" s="232">
        <v>18805.23</v>
      </c>
      <c r="I312" s="232">
        <v>1253.68</v>
      </c>
      <c r="J312" s="9">
        <v>14.285714285714199</v>
      </c>
      <c r="K312" s="315"/>
      <c r="L312" s="366">
        <v>8</v>
      </c>
      <c r="M312" s="232">
        <v>14229.76</v>
      </c>
      <c r="N312" s="232">
        <v>2032.82</v>
      </c>
      <c r="O312" s="9"/>
      <c r="P312" s="232"/>
      <c r="Q312" s="232"/>
      <c r="R312" s="9">
        <v>15</v>
      </c>
      <c r="S312" s="232">
        <v>18805.23</v>
      </c>
      <c r="T312" s="232">
        <v>1253.68</v>
      </c>
    </row>
    <row r="313" spans="2:20">
      <c r="B313" s="9"/>
      <c r="C313" s="9" t="s">
        <v>116</v>
      </c>
      <c r="D313" s="9"/>
      <c r="E313" s="9">
        <v>8270</v>
      </c>
      <c r="F313" s="9">
        <v>12</v>
      </c>
      <c r="G313" s="232">
        <v>212.870772727272</v>
      </c>
      <c r="H313" s="232">
        <v>24224.25</v>
      </c>
      <c r="I313" s="232">
        <v>2018.69</v>
      </c>
      <c r="J313" s="9">
        <v>17.600000000000001</v>
      </c>
      <c r="K313" s="315"/>
      <c r="L313" s="366">
        <v>7</v>
      </c>
      <c r="M313" s="232">
        <v>16748.8</v>
      </c>
      <c r="N313" s="232">
        <v>3349.76</v>
      </c>
      <c r="O313" s="9"/>
      <c r="P313" s="232"/>
      <c r="Q313" s="232"/>
      <c r="R313" s="9">
        <v>12</v>
      </c>
      <c r="S313" s="232">
        <v>24224.25</v>
      </c>
      <c r="T313" s="232">
        <v>2018.69</v>
      </c>
    </row>
    <row r="314" spans="2:20">
      <c r="B314" s="9"/>
      <c r="C314" s="9" t="s">
        <v>118</v>
      </c>
      <c r="D314" s="9"/>
      <c r="E314" s="9">
        <v>8009</v>
      </c>
      <c r="F314" s="9">
        <v>149</v>
      </c>
      <c r="G314" s="232">
        <v>139.36297431764399</v>
      </c>
      <c r="H314" s="232">
        <v>145135.79999999999</v>
      </c>
      <c r="I314" s="232">
        <v>974.07</v>
      </c>
      <c r="J314" s="9">
        <v>11.702127659574399</v>
      </c>
      <c r="K314" s="315"/>
      <c r="L314" s="366">
        <v>95</v>
      </c>
      <c r="M314" s="232">
        <v>68866.649999999994</v>
      </c>
      <c r="N314" s="232">
        <v>1275.31</v>
      </c>
      <c r="O314" s="9">
        <v>3</v>
      </c>
      <c r="P314" s="232">
        <v>1928.21</v>
      </c>
      <c r="Q314" s="232">
        <v>642.74</v>
      </c>
      <c r="R314" s="9">
        <v>146</v>
      </c>
      <c r="S314" s="232">
        <v>143207.59</v>
      </c>
      <c r="T314" s="232">
        <v>980.87</v>
      </c>
    </row>
    <row r="315" spans="2:20">
      <c r="B315" s="9"/>
      <c r="C315" s="9" t="s">
        <v>125</v>
      </c>
      <c r="D315" s="9"/>
      <c r="E315" s="9">
        <v>8012</v>
      </c>
      <c r="F315" s="9">
        <v>92</v>
      </c>
      <c r="G315" s="232">
        <v>93.457158143939296</v>
      </c>
      <c r="H315" s="232">
        <v>92706.3</v>
      </c>
      <c r="I315" s="232">
        <v>1007.68</v>
      </c>
      <c r="J315" s="9">
        <v>12.7916666666666</v>
      </c>
      <c r="K315" s="315"/>
      <c r="L315" s="366">
        <v>61</v>
      </c>
      <c r="M315" s="232">
        <v>31138.12</v>
      </c>
      <c r="N315" s="232">
        <v>1004.46</v>
      </c>
      <c r="O315" s="9">
        <v>4</v>
      </c>
      <c r="P315" s="232">
        <v>1022.51</v>
      </c>
      <c r="Q315" s="232">
        <v>255.63</v>
      </c>
      <c r="R315" s="9">
        <v>88</v>
      </c>
      <c r="S315" s="232">
        <v>91683.79</v>
      </c>
      <c r="T315" s="232">
        <v>1041.8599999999999</v>
      </c>
    </row>
    <row r="316" spans="2:20">
      <c r="B316" s="9"/>
      <c r="C316" s="9" t="s">
        <v>126</v>
      </c>
      <c r="D316" s="9"/>
      <c r="E316" s="9">
        <v>8037</v>
      </c>
      <c r="F316" s="9">
        <v>13</v>
      </c>
      <c r="G316" s="232">
        <v>91.642639146567703</v>
      </c>
      <c r="H316" s="232">
        <v>14981.66</v>
      </c>
      <c r="I316" s="232">
        <v>1152.44</v>
      </c>
      <c r="J316" s="9">
        <v>11.1428571428571</v>
      </c>
      <c r="K316" s="315"/>
      <c r="L316" s="366">
        <v>5</v>
      </c>
      <c r="M316" s="232">
        <v>7780.31</v>
      </c>
      <c r="N316" s="232">
        <v>972.54</v>
      </c>
      <c r="O316" s="9"/>
      <c r="P316" s="232"/>
      <c r="Q316" s="232"/>
      <c r="R316" s="9">
        <v>13</v>
      </c>
      <c r="S316" s="232">
        <v>14981.66</v>
      </c>
      <c r="T316" s="232">
        <v>1152.44</v>
      </c>
    </row>
    <row r="317" spans="2:20">
      <c r="B317" s="9"/>
      <c r="C317" s="9" t="s">
        <v>128</v>
      </c>
      <c r="D317" s="9"/>
      <c r="E317" s="9">
        <v>8037</v>
      </c>
      <c r="F317" s="9">
        <v>4</v>
      </c>
      <c r="G317" s="232">
        <v>51.373636363636301</v>
      </c>
      <c r="H317" s="232">
        <v>1441.54</v>
      </c>
      <c r="I317" s="232">
        <v>360.39</v>
      </c>
      <c r="J317" s="9">
        <v>12</v>
      </c>
      <c r="K317" s="315"/>
      <c r="L317" s="366">
        <v>3</v>
      </c>
      <c r="M317" s="232">
        <v>565.11</v>
      </c>
      <c r="N317" s="232">
        <v>565.11</v>
      </c>
      <c r="O317" s="9"/>
      <c r="P317" s="232"/>
      <c r="Q317" s="232"/>
      <c r="R317" s="9">
        <v>4</v>
      </c>
      <c r="S317" s="232">
        <v>1441.54</v>
      </c>
      <c r="T317" s="232">
        <v>360.39</v>
      </c>
    </row>
    <row r="318" spans="2:20">
      <c r="B318" s="9"/>
      <c r="C318" s="9" t="s">
        <v>131</v>
      </c>
      <c r="D318" s="9"/>
      <c r="E318" s="9">
        <v>8008</v>
      </c>
      <c r="F318" s="9">
        <v>2</v>
      </c>
      <c r="G318" s="232">
        <v>85.610037878787793</v>
      </c>
      <c r="H318" s="232">
        <v>2030.42</v>
      </c>
      <c r="I318" s="232">
        <v>1015.21</v>
      </c>
      <c r="J318" s="9">
        <v>12.5</v>
      </c>
      <c r="K318" s="315"/>
      <c r="L318" s="366"/>
      <c r="M318" s="232">
        <v>2030.42</v>
      </c>
      <c r="N318" s="232">
        <v>1015.21</v>
      </c>
      <c r="O318" s="9"/>
      <c r="P318" s="232"/>
      <c r="Q318" s="232"/>
      <c r="R318" s="9">
        <v>2</v>
      </c>
      <c r="S318" s="232">
        <v>2030.42</v>
      </c>
      <c r="T318" s="232">
        <v>1015.21</v>
      </c>
    </row>
    <row r="319" spans="2:20">
      <c r="B319" s="9"/>
      <c r="C319" s="9" t="s">
        <v>132</v>
      </c>
      <c r="D319" s="9"/>
      <c r="E319" s="9">
        <v>8014</v>
      </c>
      <c r="F319" s="9">
        <v>14</v>
      </c>
      <c r="G319" s="232">
        <v>185.142522727272</v>
      </c>
      <c r="H319" s="232">
        <v>26014.58</v>
      </c>
      <c r="I319" s="232">
        <v>1858.18</v>
      </c>
      <c r="J319" s="9">
        <v>15</v>
      </c>
      <c r="K319" s="315"/>
      <c r="L319" s="366">
        <v>8</v>
      </c>
      <c r="M319" s="232">
        <v>17099.689999999999</v>
      </c>
      <c r="N319" s="232">
        <v>2849.95</v>
      </c>
      <c r="O319" s="9"/>
      <c r="P319" s="232"/>
      <c r="Q319" s="232"/>
      <c r="R319" s="9">
        <v>14</v>
      </c>
      <c r="S319" s="232">
        <v>26014.58</v>
      </c>
      <c r="T319" s="232">
        <v>1858.18</v>
      </c>
    </row>
    <row r="320" spans="2:20">
      <c r="B320" s="9"/>
      <c r="C320" s="9" t="s">
        <v>134</v>
      </c>
      <c r="D320" s="9"/>
      <c r="E320" s="9">
        <v>8302</v>
      </c>
      <c r="F320" s="9">
        <v>582</v>
      </c>
      <c r="G320" s="232">
        <v>146.458449780503</v>
      </c>
      <c r="H320" s="232">
        <v>857988.9</v>
      </c>
      <c r="I320" s="232">
        <v>1474.21</v>
      </c>
      <c r="J320" s="9">
        <v>13.638418079096001</v>
      </c>
      <c r="K320" s="315"/>
      <c r="L320" s="366">
        <v>368</v>
      </c>
      <c r="M320" s="232">
        <v>443635.45</v>
      </c>
      <c r="N320" s="232">
        <v>2073.06</v>
      </c>
      <c r="O320" s="9">
        <v>15</v>
      </c>
      <c r="P320" s="232">
        <v>13419.82</v>
      </c>
      <c r="Q320" s="232">
        <v>894.65</v>
      </c>
      <c r="R320" s="9">
        <v>567</v>
      </c>
      <c r="S320" s="232">
        <v>844569.08</v>
      </c>
      <c r="T320" s="232">
        <v>1489.54</v>
      </c>
    </row>
    <row r="321" spans="2:20">
      <c r="B321" s="9"/>
      <c r="C321" s="9" t="s">
        <v>136</v>
      </c>
      <c r="D321" s="9"/>
      <c r="E321" s="9">
        <v>8203</v>
      </c>
      <c r="F321" s="9">
        <v>58</v>
      </c>
      <c r="G321" s="232">
        <v>91.130146103896095</v>
      </c>
      <c r="H321" s="232">
        <v>52031.43</v>
      </c>
      <c r="I321" s="232">
        <v>897.09</v>
      </c>
      <c r="J321" s="9">
        <v>11.857142857142801</v>
      </c>
      <c r="K321" s="315"/>
      <c r="L321" s="366">
        <v>43</v>
      </c>
      <c r="M321" s="232">
        <v>15064.92</v>
      </c>
      <c r="N321" s="232">
        <v>1004.33</v>
      </c>
      <c r="O321" s="9"/>
      <c r="P321" s="232"/>
      <c r="Q321" s="232"/>
      <c r="R321" s="9">
        <v>58</v>
      </c>
      <c r="S321" s="232">
        <v>52031.43</v>
      </c>
      <c r="T321" s="232">
        <v>897.09</v>
      </c>
    </row>
    <row r="322" spans="2:20">
      <c r="B322" s="9"/>
      <c r="C322" s="9" t="s">
        <v>142</v>
      </c>
      <c r="D322" s="9"/>
      <c r="E322" s="9">
        <v>8310</v>
      </c>
      <c r="F322" s="9">
        <v>25</v>
      </c>
      <c r="G322" s="232">
        <v>141.030984848484</v>
      </c>
      <c r="H322" s="232">
        <v>29842.92</v>
      </c>
      <c r="I322" s="232">
        <v>1193.72</v>
      </c>
      <c r="J322" s="9">
        <v>11.8333333333333</v>
      </c>
      <c r="K322" s="315"/>
      <c r="L322" s="366">
        <v>19</v>
      </c>
      <c r="M322" s="232">
        <v>10156.18</v>
      </c>
      <c r="N322" s="232">
        <v>1692.7</v>
      </c>
      <c r="O322" s="9"/>
      <c r="P322" s="232"/>
      <c r="Q322" s="232"/>
      <c r="R322" s="9">
        <v>25</v>
      </c>
      <c r="S322" s="232">
        <v>29842.92</v>
      </c>
      <c r="T322" s="232">
        <v>1193.72</v>
      </c>
    </row>
    <row r="323" spans="2:20">
      <c r="B323" s="9"/>
      <c r="C323" s="9" t="s">
        <v>150</v>
      </c>
      <c r="D323" s="9"/>
      <c r="E323" s="9">
        <v>8210</v>
      </c>
      <c r="F323" s="9">
        <v>13</v>
      </c>
      <c r="G323" s="232">
        <v>132.73195075757499</v>
      </c>
      <c r="H323" s="232">
        <v>12448.68</v>
      </c>
      <c r="I323" s="232">
        <v>957.59</v>
      </c>
      <c r="J323" s="9">
        <v>12.75</v>
      </c>
      <c r="K323" s="315"/>
      <c r="L323" s="366">
        <v>9</v>
      </c>
      <c r="M323" s="232">
        <v>6680.06</v>
      </c>
      <c r="N323" s="232">
        <v>1670.02</v>
      </c>
      <c r="O323" s="9"/>
      <c r="P323" s="232"/>
      <c r="Q323" s="232"/>
      <c r="R323" s="9">
        <v>13</v>
      </c>
      <c r="S323" s="232">
        <v>12448.68</v>
      </c>
      <c r="T323" s="232">
        <v>957.59</v>
      </c>
    </row>
    <row r="324" spans="2:20">
      <c r="B324" s="9"/>
      <c r="C324" s="9" t="s">
        <v>151</v>
      </c>
      <c r="D324" s="9"/>
      <c r="E324" s="9">
        <v>7006</v>
      </c>
      <c r="F324" s="9">
        <v>1</v>
      </c>
      <c r="G324" s="232"/>
      <c r="H324" s="232">
        <v>422.49</v>
      </c>
      <c r="I324" s="232">
        <v>422.49</v>
      </c>
      <c r="J324" s="9"/>
      <c r="K324" s="315"/>
      <c r="L324" s="366">
        <v>1</v>
      </c>
      <c r="M324" s="232"/>
      <c r="N324" s="232"/>
      <c r="O324" s="9"/>
      <c r="P324" s="232"/>
      <c r="Q324" s="232"/>
      <c r="R324" s="9">
        <v>1</v>
      </c>
      <c r="S324" s="232">
        <v>422.49</v>
      </c>
      <c r="T324" s="232">
        <v>422.49</v>
      </c>
    </row>
    <row r="325" spans="2:20">
      <c r="B325" s="9"/>
      <c r="C325" s="9" t="s">
        <v>155</v>
      </c>
      <c r="D325" s="9"/>
      <c r="E325" s="9">
        <v>8204</v>
      </c>
      <c r="F325" s="9">
        <v>79</v>
      </c>
      <c r="G325" s="232">
        <v>133.24553359683799</v>
      </c>
      <c r="H325" s="232">
        <v>86103.360000000001</v>
      </c>
      <c r="I325" s="232">
        <v>1089.92</v>
      </c>
      <c r="J325" s="9">
        <v>12.2608695652173</v>
      </c>
      <c r="K325" s="315"/>
      <c r="L325" s="366">
        <v>54</v>
      </c>
      <c r="M325" s="232">
        <v>38458.339999999997</v>
      </c>
      <c r="N325" s="232">
        <v>1538.33</v>
      </c>
      <c r="O325" s="9">
        <v>1</v>
      </c>
      <c r="P325" s="232">
        <v>343.74</v>
      </c>
      <c r="Q325" s="232">
        <v>343.74</v>
      </c>
      <c r="R325" s="9">
        <v>78</v>
      </c>
      <c r="S325" s="232">
        <v>85759.62</v>
      </c>
      <c r="T325" s="232">
        <v>1099.48</v>
      </c>
    </row>
    <row r="326" spans="2:20">
      <c r="B326" s="9"/>
      <c r="C326" s="9" t="s">
        <v>160</v>
      </c>
      <c r="D326" s="9"/>
      <c r="E326" s="9">
        <v>8210</v>
      </c>
      <c r="F326" s="9">
        <v>68</v>
      </c>
      <c r="G326" s="232">
        <v>125.410289661319</v>
      </c>
      <c r="H326" s="232">
        <v>74533.72</v>
      </c>
      <c r="I326" s="232">
        <v>1096.08</v>
      </c>
      <c r="J326" s="9">
        <v>11.647058823529401</v>
      </c>
      <c r="K326" s="315"/>
      <c r="L326" s="366">
        <v>49</v>
      </c>
      <c r="M326" s="232">
        <v>32052.04</v>
      </c>
      <c r="N326" s="232">
        <v>1686.95</v>
      </c>
      <c r="O326" s="9">
        <v>2</v>
      </c>
      <c r="P326" s="232">
        <v>903.47</v>
      </c>
      <c r="Q326" s="232">
        <v>451.74</v>
      </c>
      <c r="R326" s="9">
        <v>66</v>
      </c>
      <c r="S326" s="232">
        <v>73630.25</v>
      </c>
      <c r="T326" s="232">
        <v>1115.6099999999999</v>
      </c>
    </row>
    <row r="327" spans="2:20">
      <c r="B327" s="9"/>
      <c r="C327" s="9" t="s">
        <v>161</v>
      </c>
      <c r="D327" s="9"/>
      <c r="E327" s="9">
        <v>8212</v>
      </c>
      <c r="F327" s="9">
        <v>1</v>
      </c>
      <c r="G327" s="232"/>
      <c r="H327" s="232">
        <v>829.08</v>
      </c>
      <c r="I327" s="232">
        <v>829.08</v>
      </c>
      <c r="J327" s="9"/>
      <c r="K327" s="315"/>
      <c r="L327" s="366">
        <v>1</v>
      </c>
      <c r="M327" s="232"/>
      <c r="N327" s="232"/>
      <c r="O327" s="9"/>
      <c r="P327" s="232"/>
      <c r="Q327" s="232"/>
      <c r="R327" s="9">
        <v>1</v>
      </c>
      <c r="S327" s="232">
        <v>829.08</v>
      </c>
      <c r="T327" s="232">
        <v>829.08</v>
      </c>
    </row>
    <row r="328" spans="2:20">
      <c r="B328" s="9"/>
      <c r="C328" s="9" t="s">
        <v>162</v>
      </c>
      <c r="D328" s="9"/>
      <c r="E328" s="9">
        <v>8232</v>
      </c>
      <c r="F328" s="9">
        <v>6</v>
      </c>
      <c r="G328" s="232"/>
      <c r="H328" s="232">
        <v>3097.73</v>
      </c>
      <c r="I328" s="232">
        <v>516.29</v>
      </c>
      <c r="J328" s="9"/>
      <c r="K328" s="315"/>
      <c r="L328" s="366">
        <v>5</v>
      </c>
      <c r="M328" s="232">
        <v>205</v>
      </c>
      <c r="N328" s="232">
        <v>205</v>
      </c>
      <c r="O328" s="9"/>
      <c r="P328" s="232"/>
      <c r="Q328" s="232"/>
      <c r="R328" s="9">
        <v>6</v>
      </c>
      <c r="S328" s="232">
        <v>3097.73</v>
      </c>
      <c r="T328" s="232">
        <v>516.29</v>
      </c>
    </row>
    <row r="329" spans="2:20">
      <c r="B329" s="9"/>
      <c r="C329" s="9" t="s">
        <v>162</v>
      </c>
      <c r="D329" s="9"/>
      <c r="E329" s="9">
        <v>8234</v>
      </c>
      <c r="F329" s="9">
        <v>21</v>
      </c>
      <c r="G329" s="232">
        <v>127.512981601731</v>
      </c>
      <c r="H329" s="232">
        <v>36663.629999999997</v>
      </c>
      <c r="I329" s="232">
        <v>1745.89</v>
      </c>
      <c r="J329" s="9">
        <v>16.1428571428571</v>
      </c>
      <c r="K329" s="315"/>
      <c r="L329" s="366">
        <v>13</v>
      </c>
      <c r="M329" s="232">
        <v>19223.41</v>
      </c>
      <c r="N329" s="232">
        <v>2402.9299999999998</v>
      </c>
      <c r="O329" s="9">
        <v>1</v>
      </c>
      <c r="P329" s="232">
        <v>420.82</v>
      </c>
      <c r="Q329" s="232">
        <v>420.82</v>
      </c>
      <c r="R329" s="9">
        <v>20</v>
      </c>
      <c r="S329" s="232">
        <v>36242.81</v>
      </c>
      <c r="T329" s="232">
        <v>1812.14</v>
      </c>
    </row>
    <row r="330" spans="2:20">
      <c r="B330" s="9"/>
      <c r="C330" s="9" t="s">
        <v>163</v>
      </c>
      <c r="D330" s="9"/>
      <c r="E330" s="9">
        <v>8332</v>
      </c>
      <c r="F330" s="9">
        <v>2</v>
      </c>
      <c r="G330" s="232"/>
      <c r="H330" s="232">
        <v>529.62</v>
      </c>
      <c r="I330" s="232">
        <v>264.81</v>
      </c>
      <c r="J330" s="9"/>
      <c r="K330" s="315"/>
      <c r="L330" s="366">
        <v>2</v>
      </c>
      <c r="M330" s="232"/>
      <c r="N330" s="232"/>
      <c r="O330" s="9"/>
      <c r="P330" s="232"/>
      <c r="Q330" s="232"/>
      <c r="R330" s="9">
        <v>2</v>
      </c>
      <c r="S330" s="232">
        <v>529.62</v>
      </c>
      <c r="T330" s="232">
        <v>264.81</v>
      </c>
    </row>
    <row r="331" spans="2:20">
      <c r="B331" s="9"/>
      <c r="C331" s="9" t="s">
        <v>165</v>
      </c>
      <c r="D331" s="9"/>
      <c r="E331" s="9">
        <v>8069</v>
      </c>
      <c r="F331" s="9">
        <v>145</v>
      </c>
      <c r="G331" s="232">
        <v>137.762842023172</v>
      </c>
      <c r="H331" s="232">
        <v>162671.79</v>
      </c>
      <c r="I331" s="232">
        <v>1121.8699999999999</v>
      </c>
      <c r="J331" s="9">
        <v>13.647058823529401</v>
      </c>
      <c r="K331" s="315"/>
      <c r="L331" s="366">
        <v>103</v>
      </c>
      <c r="M331" s="232">
        <v>67573.17</v>
      </c>
      <c r="N331" s="232">
        <v>1608.89</v>
      </c>
      <c r="O331" s="9">
        <v>3</v>
      </c>
      <c r="P331" s="232">
        <v>7085.85</v>
      </c>
      <c r="Q331" s="232">
        <v>2361.9499999999998</v>
      </c>
      <c r="R331" s="9">
        <v>142</v>
      </c>
      <c r="S331" s="232">
        <v>155585.94</v>
      </c>
      <c r="T331" s="232">
        <v>1095.68</v>
      </c>
    </row>
    <row r="332" spans="2:20">
      <c r="B332" s="9"/>
      <c r="C332" s="9" t="s">
        <v>167</v>
      </c>
      <c r="D332" s="9"/>
      <c r="E332" s="9">
        <v>8094</v>
      </c>
      <c r="F332" s="9">
        <v>20</v>
      </c>
      <c r="G332" s="232">
        <v>263.62150252525203</v>
      </c>
      <c r="H332" s="232">
        <v>39966.69</v>
      </c>
      <c r="I332" s="232">
        <v>1998.33</v>
      </c>
      <c r="J332" s="9">
        <v>17.600000000000001</v>
      </c>
      <c r="K332" s="315"/>
      <c r="L332" s="366">
        <v>14</v>
      </c>
      <c r="M332" s="232">
        <v>23203.91</v>
      </c>
      <c r="N332" s="232">
        <v>3867.32</v>
      </c>
      <c r="O332" s="9"/>
      <c r="P332" s="232"/>
      <c r="Q332" s="232"/>
      <c r="R332" s="9">
        <v>20</v>
      </c>
      <c r="S332" s="232">
        <v>39966.69</v>
      </c>
      <c r="T332" s="232">
        <v>1998.33</v>
      </c>
    </row>
    <row r="333" spans="2:20">
      <c r="B333" s="9"/>
      <c r="C333" s="9" t="s">
        <v>169</v>
      </c>
      <c r="D333" s="9"/>
      <c r="E333" s="9">
        <v>8050</v>
      </c>
      <c r="F333" s="9">
        <v>1</v>
      </c>
      <c r="G333" s="232">
        <v>14.7158333333333</v>
      </c>
      <c r="H333" s="232">
        <v>176.59</v>
      </c>
      <c r="I333" s="232">
        <v>176.59</v>
      </c>
      <c r="J333" s="9">
        <v>13</v>
      </c>
      <c r="K333" s="315"/>
      <c r="L333" s="366"/>
      <c r="M333" s="232">
        <v>176.59</v>
      </c>
      <c r="N333" s="232">
        <v>176.59</v>
      </c>
      <c r="O333" s="9"/>
      <c r="P333" s="232"/>
      <c r="Q333" s="232"/>
      <c r="R333" s="9">
        <v>1</v>
      </c>
      <c r="S333" s="232">
        <v>176.59</v>
      </c>
      <c r="T333" s="232">
        <v>176.59</v>
      </c>
    </row>
    <row r="334" spans="2:20">
      <c r="B334" s="9"/>
      <c r="C334" s="9" t="s">
        <v>170</v>
      </c>
      <c r="D334" s="9"/>
      <c r="E334" s="9">
        <v>8018</v>
      </c>
      <c r="F334" s="9">
        <v>48</v>
      </c>
      <c r="G334" s="232">
        <v>178.855631313131</v>
      </c>
      <c r="H334" s="232">
        <v>75720.289999999994</v>
      </c>
      <c r="I334" s="232">
        <v>1577.51</v>
      </c>
      <c r="J334" s="9">
        <v>12.3333333333333</v>
      </c>
      <c r="K334" s="315"/>
      <c r="L334" s="366">
        <v>39</v>
      </c>
      <c r="M334" s="232">
        <v>17169.240000000002</v>
      </c>
      <c r="N334" s="232">
        <v>1907.69</v>
      </c>
      <c r="O334" s="9"/>
      <c r="P334" s="232"/>
      <c r="Q334" s="232"/>
      <c r="R334" s="9">
        <v>48</v>
      </c>
      <c r="S334" s="232">
        <v>75720.289999999994</v>
      </c>
      <c r="T334" s="232">
        <v>1577.51</v>
      </c>
    </row>
    <row r="335" spans="2:20">
      <c r="B335" s="9"/>
      <c r="C335" s="9" t="s">
        <v>172</v>
      </c>
      <c r="D335" s="9"/>
      <c r="E335" s="9">
        <v>8092</v>
      </c>
      <c r="F335" s="9">
        <v>10</v>
      </c>
      <c r="G335" s="232">
        <v>146.30986111111099</v>
      </c>
      <c r="H335" s="232">
        <v>10254.299999999999</v>
      </c>
      <c r="I335" s="232">
        <v>1025.43</v>
      </c>
      <c r="J335" s="9">
        <v>16</v>
      </c>
      <c r="K335" s="315"/>
      <c r="L335" s="366">
        <v>7</v>
      </c>
      <c r="M335" s="232">
        <v>5684.88</v>
      </c>
      <c r="N335" s="232">
        <v>1894.96</v>
      </c>
      <c r="O335" s="9"/>
      <c r="P335" s="232"/>
      <c r="Q335" s="232"/>
      <c r="R335" s="9">
        <v>10</v>
      </c>
      <c r="S335" s="232">
        <v>10254.299999999999</v>
      </c>
      <c r="T335" s="232">
        <v>1025.43</v>
      </c>
    </row>
    <row r="336" spans="2:20">
      <c r="B336" s="9"/>
      <c r="C336" s="9" t="s">
        <v>173</v>
      </c>
      <c r="D336" s="9"/>
      <c r="E336" s="9">
        <v>8311</v>
      </c>
      <c r="F336" s="9">
        <v>44</v>
      </c>
      <c r="G336" s="232">
        <v>191.67710332491501</v>
      </c>
      <c r="H336" s="232">
        <v>95831.12</v>
      </c>
      <c r="I336" s="232">
        <v>2177.98</v>
      </c>
      <c r="J336" s="9">
        <v>16.75</v>
      </c>
      <c r="K336" s="315"/>
      <c r="L336" s="366">
        <v>32</v>
      </c>
      <c r="M336" s="232">
        <v>34609.35</v>
      </c>
      <c r="N336" s="232">
        <v>2884.11</v>
      </c>
      <c r="O336" s="9">
        <v>1</v>
      </c>
      <c r="P336" s="232">
        <v>350.91</v>
      </c>
      <c r="Q336" s="232">
        <v>350.91</v>
      </c>
      <c r="R336" s="9">
        <v>43</v>
      </c>
      <c r="S336" s="232">
        <v>95480.21</v>
      </c>
      <c r="T336" s="232">
        <v>2220.4699999999998</v>
      </c>
    </row>
    <row r="337" spans="2:20">
      <c r="B337" s="9"/>
      <c r="C337" s="9" t="s">
        <v>178</v>
      </c>
      <c r="D337" s="9"/>
      <c r="E337" s="9">
        <v>8318</v>
      </c>
      <c r="F337" s="9">
        <v>6</v>
      </c>
      <c r="G337" s="232">
        <v>98.306666666666601</v>
      </c>
      <c r="H337" s="232">
        <v>4710.5200000000004</v>
      </c>
      <c r="I337" s="232">
        <v>785.09</v>
      </c>
      <c r="J337" s="9">
        <v>13</v>
      </c>
      <c r="K337" s="315"/>
      <c r="L337" s="366">
        <v>4</v>
      </c>
      <c r="M337" s="232">
        <v>2359.36</v>
      </c>
      <c r="N337" s="232">
        <v>1179.68</v>
      </c>
      <c r="O337" s="9"/>
      <c r="P337" s="232"/>
      <c r="Q337" s="232"/>
      <c r="R337" s="9">
        <v>6</v>
      </c>
      <c r="S337" s="232">
        <v>4710.5200000000004</v>
      </c>
      <c r="T337" s="232">
        <v>785.09</v>
      </c>
    </row>
    <row r="338" spans="2:20">
      <c r="B338" s="9"/>
      <c r="C338" s="9" t="s">
        <v>180</v>
      </c>
      <c r="D338" s="9"/>
      <c r="E338" s="9">
        <v>8019</v>
      </c>
      <c r="F338" s="9">
        <v>11</v>
      </c>
      <c r="G338" s="232">
        <v>179.374242424242</v>
      </c>
      <c r="H338" s="232">
        <v>21142.19</v>
      </c>
      <c r="I338" s="232">
        <v>1922.02</v>
      </c>
      <c r="J338" s="9">
        <v>12.6666666666666</v>
      </c>
      <c r="K338" s="315"/>
      <c r="L338" s="366">
        <v>7</v>
      </c>
      <c r="M338" s="232">
        <v>8746.5400000000009</v>
      </c>
      <c r="N338" s="232">
        <v>2186.64</v>
      </c>
      <c r="O338" s="9">
        <v>1</v>
      </c>
      <c r="P338" s="232">
        <v>2262.3200000000002</v>
      </c>
      <c r="Q338" s="232">
        <v>2262.3200000000002</v>
      </c>
      <c r="R338" s="9">
        <v>10</v>
      </c>
      <c r="S338" s="232">
        <v>18879.87</v>
      </c>
      <c r="T338" s="232">
        <v>1887.99</v>
      </c>
    </row>
    <row r="339" spans="2:20">
      <c r="B339" s="9"/>
      <c r="C339" s="9" t="s">
        <v>182</v>
      </c>
      <c r="D339" s="9"/>
      <c r="E339" s="9">
        <v>8089</v>
      </c>
      <c r="F339" s="9">
        <v>39</v>
      </c>
      <c r="G339" s="232">
        <v>173.19241616161599</v>
      </c>
      <c r="H339" s="232">
        <v>61996.33</v>
      </c>
      <c r="I339" s="232">
        <v>1589.65</v>
      </c>
      <c r="J339" s="9">
        <v>17.100000000000001</v>
      </c>
      <c r="K339" s="315"/>
      <c r="L339" s="366">
        <v>27</v>
      </c>
      <c r="M339" s="232">
        <v>39873.120000000003</v>
      </c>
      <c r="N339" s="232">
        <v>3322.76</v>
      </c>
      <c r="O339" s="9">
        <v>1</v>
      </c>
      <c r="P339" s="232">
        <v>382.67</v>
      </c>
      <c r="Q339" s="232">
        <v>382.67</v>
      </c>
      <c r="R339" s="9">
        <v>38</v>
      </c>
      <c r="S339" s="232">
        <v>61613.66</v>
      </c>
      <c r="T339" s="232">
        <v>1621.41</v>
      </c>
    </row>
    <row r="340" spans="2:20">
      <c r="B340" s="9"/>
      <c r="C340" s="9" t="s">
        <v>186</v>
      </c>
      <c r="D340" s="9"/>
      <c r="E340" s="9">
        <v>8020</v>
      </c>
      <c r="F340" s="9">
        <v>19</v>
      </c>
      <c r="G340" s="232">
        <v>47.560454545454498</v>
      </c>
      <c r="H340" s="232">
        <v>18548.25</v>
      </c>
      <c r="I340" s="232">
        <v>976.22</v>
      </c>
      <c r="J340" s="9">
        <v>12</v>
      </c>
      <c r="K340" s="315"/>
      <c r="L340" s="366">
        <v>17</v>
      </c>
      <c r="M340" s="232">
        <v>1140.33</v>
      </c>
      <c r="N340" s="232">
        <v>570.16999999999996</v>
      </c>
      <c r="O340" s="9"/>
      <c r="P340" s="232"/>
      <c r="Q340" s="232"/>
      <c r="R340" s="9">
        <v>19</v>
      </c>
      <c r="S340" s="232">
        <v>18548.25</v>
      </c>
      <c r="T340" s="232">
        <v>976.22</v>
      </c>
    </row>
    <row r="341" spans="2:20">
      <c r="B341" s="9"/>
      <c r="C341" s="9" t="s">
        <v>188</v>
      </c>
      <c r="D341" s="9"/>
      <c r="E341" s="9">
        <v>8312</v>
      </c>
      <c r="F341" s="9">
        <v>193</v>
      </c>
      <c r="G341" s="232">
        <v>115.7773537984</v>
      </c>
      <c r="H341" s="232">
        <v>258418.84</v>
      </c>
      <c r="I341" s="232">
        <v>1338.96</v>
      </c>
      <c r="J341" s="9">
        <v>14.2708333333333</v>
      </c>
      <c r="K341" s="315"/>
      <c r="L341" s="366">
        <v>134</v>
      </c>
      <c r="M341" s="232">
        <v>93463.92</v>
      </c>
      <c r="N341" s="232">
        <v>1584.13</v>
      </c>
      <c r="O341" s="9">
        <v>3</v>
      </c>
      <c r="P341" s="232">
        <v>3137.02</v>
      </c>
      <c r="Q341" s="232">
        <v>1045.67</v>
      </c>
      <c r="R341" s="9">
        <v>190</v>
      </c>
      <c r="S341" s="232">
        <v>255281.82</v>
      </c>
      <c r="T341" s="232">
        <v>1343.59</v>
      </c>
    </row>
    <row r="342" spans="2:20">
      <c r="B342" s="9"/>
      <c r="C342" s="9" t="s">
        <v>191</v>
      </c>
      <c r="D342" s="9"/>
      <c r="E342" s="9">
        <v>8021</v>
      </c>
      <c r="F342" s="9">
        <v>451</v>
      </c>
      <c r="G342" s="232">
        <v>137.89119650673399</v>
      </c>
      <c r="H342" s="232">
        <v>567334.26</v>
      </c>
      <c r="I342" s="232">
        <v>1257.95</v>
      </c>
      <c r="J342" s="9">
        <v>12.975</v>
      </c>
      <c r="K342" s="315"/>
      <c r="L342" s="366">
        <v>311</v>
      </c>
      <c r="M342" s="232">
        <v>243985.54</v>
      </c>
      <c r="N342" s="232">
        <v>1742.75</v>
      </c>
      <c r="O342" s="9">
        <v>13</v>
      </c>
      <c r="P342" s="232">
        <v>16697.2</v>
      </c>
      <c r="Q342" s="232">
        <v>1284.4000000000001</v>
      </c>
      <c r="R342" s="9">
        <v>438</v>
      </c>
      <c r="S342" s="232">
        <v>550637.06000000006</v>
      </c>
      <c r="T342" s="232">
        <v>1257.1600000000001</v>
      </c>
    </row>
    <row r="343" spans="2:20">
      <c r="B343" s="9"/>
      <c r="C343" s="9" t="s">
        <v>193</v>
      </c>
      <c r="D343" s="9"/>
      <c r="E343" s="9">
        <v>8210</v>
      </c>
      <c r="F343" s="9">
        <v>6</v>
      </c>
      <c r="G343" s="232">
        <v>98.537828282828201</v>
      </c>
      <c r="H343" s="232">
        <v>5143.8599999999997</v>
      </c>
      <c r="I343" s="232">
        <v>857.31</v>
      </c>
      <c r="J343" s="9">
        <v>12.6666666666666</v>
      </c>
      <c r="K343" s="315"/>
      <c r="L343" s="366">
        <v>3</v>
      </c>
      <c r="M343" s="232">
        <v>3406.39</v>
      </c>
      <c r="N343" s="232">
        <v>1135.46</v>
      </c>
      <c r="O343" s="9"/>
      <c r="P343" s="232"/>
      <c r="Q343" s="232"/>
      <c r="R343" s="9">
        <v>6</v>
      </c>
      <c r="S343" s="232">
        <v>5143.8599999999997</v>
      </c>
      <c r="T343" s="232">
        <v>857.31</v>
      </c>
    </row>
    <row r="344" spans="2:20">
      <c r="B344" s="9"/>
      <c r="C344" s="9" t="s">
        <v>196</v>
      </c>
      <c r="D344" s="9"/>
      <c r="E344" s="9">
        <v>8204</v>
      </c>
      <c r="F344" s="9">
        <v>19</v>
      </c>
      <c r="G344" s="232">
        <v>345.17651515151499</v>
      </c>
      <c r="H344" s="232">
        <v>38073.03</v>
      </c>
      <c r="I344" s="232">
        <v>2003.84</v>
      </c>
      <c r="J344" s="9">
        <v>14.6666666666666</v>
      </c>
      <c r="K344" s="315"/>
      <c r="L344" s="366">
        <v>14</v>
      </c>
      <c r="M344" s="232">
        <v>23913.08</v>
      </c>
      <c r="N344" s="232">
        <v>4782.62</v>
      </c>
      <c r="O344" s="9"/>
      <c r="P344" s="232"/>
      <c r="Q344" s="232"/>
      <c r="R344" s="9">
        <v>19</v>
      </c>
      <c r="S344" s="232">
        <v>38073.03</v>
      </c>
      <c r="T344" s="232">
        <v>2003.84</v>
      </c>
    </row>
    <row r="345" spans="2:20">
      <c r="B345" s="9"/>
      <c r="C345" s="9" t="s">
        <v>197</v>
      </c>
      <c r="D345" s="9"/>
      <c r="E345" s="9">
        <v>8094</v>
      </c>
      <c r="F345" s="9">
        <v>55</v>
      </c>
      <c r="G345" s="232">
        <v>134.493296506734</v>
      </c>
      <c r="H345" s="232">
        <v>60569.64</v>
      </c>
      <c r="I345" s="232">
        <v>1101.27</v>
      </c>
      <c r="J345" s="9">
        <v>13.3333333333333</v>
      </c>
      <c r="K345" s="315"/>
      <c r="L345" s="366">
        <v>43</v>
      </c>
      <c r="M345" s="232">
        <v>19289.689999999999</v>
      </c>
      <c r="N345" s="232">
        <v>1607.47</v>
      </c>
      <c r="O345" s="9">
        <v>1</v>
      </c>
      <c r="P345" s="232">
        <v>1176.31</v>
      </c>
      <c r="Q345" s="232">
        <v>1176.31</v>
      </c>
      <c r="R345" s="9">
        <v>54</v>
      </c>
      <c r="S345" s="232">
        <v>59393.33</v>
      </c>
      <c r="T345" s="232">
        <v>1099.8800000000001</v>
      </c>
    </row>
    <row r="346" spans="2:20">
      <c r="B346" s="9"/>
      <c r="C346" s="9" t="s">
        <v>198</v>
      </c>
      <c r="D346" s="9"/>
      <c r="E346" s="9">
        <v>8213</v>
      </c>
      <c r="F346" s="9">
        <v>15</v>
      </c>
      <c r="G346" s="232">
        <v>240.406751893939</v>
      </c>
      <c r="H346" s="232">
        <v>26536.59</v>
      </c>
      <c r="I346" s="232">
        <v>1769.11</v>
      </c>
      <c r="J346" s="9">
        <v>9.375</v>
      </c>
      <c r="K346" s="315"/>
      <c r="L346" s="366">
        <v>6</v>
      </c>
      <c r="M346" s="232">
        <v>20421.64</v>
      </c>
      <c r="N346" s="232">
        <v>2269.0700000000002</v>
      </c>
      <c r="O346" s="9"/>
      <c r="P346" s="232"/>
      <c r="Q346" s="232"/>
      <c r="R346" s="9">
        <v>15</v>
      </c>
      <c r="S346" s="232">
        <v>26536.59</v>
      </c>
      <c r="T346" s="232">
        <v>1769.11</v>
      </c>
    </row>
    <row r="347" spans="2:20">
      <c r="B347" s="9"/>
      <c r="C347" s="9" t="s">
        <v>202</v>
      </c>
      <c r="D347" s="9"/>
      <c r="E347" s="9">
        <v>8270</v>
      </c>
      <c r="F347" s="9">
        <v>10</v>
      </c>
      <c r="G347" s="232">
        <v>83.818181818181799</v>
      </c>
      <c r="H347" s="232">
        <v>11085.04</v>
      </c>
      <c r="I347" s="232">
        <v>1108.5</v>
      </c>
      <c r="J347" s="9">
        <v>12</v>
      </c>
      <c r="K347" s="315"/>
      <c r="L347" s="366">
        <v>9</v>
      </c>
      <c r="M347" s="232">
        <v>922</v>
      </c>
      <c r="N347" s="232">
        <v>922</v>
      </c>
      <c r="O347" s="9"/>
      <c r="P347" s="232"/>
      <c r="Q347" s="232"/>
      <c r="R347" s="9">
        <v>10</v>
      </c>
      <c r="S347" s="232">
        <v>11085.04</v>
      </c>
      <c r="T347" s="232">
        <v>1108.5</v>
      </c>
    </row>
    <row r="348" spans="2:20">
      <c r="B348" s="9"/>
      <c r="C348" s="9" t="s">
        <v>205</v>
      </c>
      <c r="D348" s="9"/>
      <c r="E348" s="9">
        <v>8023</v>
      </c>
      <c r="F348" s="9">
        <v>12</v>
      </c>
      <c r="G348" s="232">
        <v>160.89593939393899</v>
      </c>
      <c r="H348" s="232">
        <v>26575.11</v>
      </c>
      <c r="I348" s="232">
        <v>2214.59</v>
      </c>
      <c r="J348" s="9">
        <v>15.2</v>
      </c>
      <c r="K348" s="315"/>
      <c r="L348" s="366">
        <v>5</v>
      </c>
      <c r="M348" s="232">
        <v>14575.87</v>
      </c>
      <c r="N348" s="232">
        <v>2082.27</v>
      </c>
      <c r="O348" s="9">
        <v>1</v>
      </c>
      <c r="P348" s="232">
        <v>4316.79</v>
      </c>
      <c r="Q348" s="232">
        <v>4316.79</v>
      </c>
      <c r="R348" s="9">
        <v>11</v>
      </c>
      <c r="S348" s="232">
        <v>22258.32</v>
      </c>
      <c r="T348" s="232">
        <v>2023.48</v>
      </c>
    </row>
    <row r="349" spans="2:20">
      <c r="B349" s="9"/>
      <c r="C349" s="9" t="s">
        <v>206</v>
      </c>
      <c r="D349" s="9"/>
      <c r="E349" s="9">
        <v>8313</v>
      </c>
      <c r="F349" s="9">
        <v>7</v>
      </c>
      <c r="G349" s="232">
        <v>134.08853535353501</v>
      </c>
      <c r="H349" s="232">
        <v>12612.39</v>
      </c>
      <c r="I349" s="232">
        <v>1801.77</v>
      </c>
      <c r="J349" s="9">
        <v>10.3333333333333</v>
      </c>
      <c r="K349" s="315"/>
      <c r="L349" s="366">
        <v>4</v>
      </c>
      <c r="M349" s="232">
        <v>4420.62</v>
      </c>
      <c r="N349" s="232">
        <v>1473.54</v>
      </c>
      <c r="O349" s="9"/>
      <c r="P349" s="232"/>
      <c r="Q349" s="232"/>
      <c r="R349" s="9">
        <v>7</v>
      </c>
      <c r="S349" s="232">
        <v>12612.39</v>
      </c>
      <c r="T349" s="232">
        <v>1801.77</v>
      </c>
    </row>
    <row r="350" spans="2:20">
      <c r="B350" s="9"/>
      <c r="C350" s="9" t="s">
        <v>209</v>
      </c>
      <c r="D350" s="9"/>
      <c r="E350" s="9">
        <v>8251</v>
      </c>
      <c r="F350" s="9">
        <v>28</v>
      </c>
      <c r="G350" s="232">
        <v>247.76964015151501</v>
      </c>
      <c r="H350" s="232">
        <v>52270.27</v>
      </c>
      <c r="I350" s="232">
        <v>1866.8</v>
      </c>
      <c r="J350" s="9">
        <v>13.75</v>
      </c>
      <c r="K350" s="315"/>
      <c r="L350" s="366">
        <v>18</v>
      </c>
      <c r="M350" s="232">
        <v>33261.35</v>
      </c>
      <c r="N350" s="232">
        <v>3326.14</v>
      </c>
      <c r="O350" s="9"/>
      <c r="P350" s="232"/>
      <c r="Q350" s="232"/>
      <c r="R350" s="9">
        <v>28</v>
      </c>
      <c r="S350" s="232">
        <v>52270.27</v>
      </c>
      <c r="T350" s="232">
        <v>1866.8</v>
      </c>
    </row>
    <row r="351" spans="2:20">
      <c r="B351" s="9"/>
      <c r="C351" s="9" t="s">
        <v>210</v>
      </c>
      <c r="D351" s="9"/>
      <c r="E351" s="9">
        <v>8314</v>
      </c>
      <c r="F351" s="9">
        <v>3</v>
      </c>
      <c r="G351" s="232">
        <v>396.041666666666</v>
      </c>
      <c r="H351" s="232">
        <v>6289.86</v>
      </c>
      <c r="I351" s="232">
        <v>2096.62</v>
      </c>
      <c r="J351" s="9">
        <v>13</v>
      </c>
      <c r="K351" s="315"/>
      <c r="L351" s="366">
        <v>2</v>
      </c>
      <c r="M351" s="232">
        <v>4752.5</v>
      </c>
      <c r="N351" s="232">
        <v>4752.5</v>
      </c>
      <c r="O351" s="9"/>
      <c r="P351" s="232"/>
      <c r="Q351" s="232"/>
      <c r="R351" s="9">
        <v>3</v>
      </c>
      <c r="S351" s="232">
        <v>6289.86</v>
      </c>
      <c r="T351" s="232">
        <v>2096.62</v>
      </c>
    </row>
    <row r="352" spans="2:20">
      <c r="B352" s="9"/>
      <c r="C352" s="9" t="s">
        <v>212</v>
      </c>
      <c r="D352" s="9"/>
      <c r="E352" s="9">
        <v>8214</v>
      </c>
      <c r="F352" s="9">
        <v>15</v>
      </c>
      <c r="G352" s="232">
        <v>98.441792929292902</v>
      </c>
      <c r="H352" s="232">
        <v>23389.99</v>
      </c>
      <c r="I352" s="232">
        <v>1559.33</v>
      </c>
      <c r="J352" s="9">
        <v>12.3333333333333</v>
      </c>
      <c r="K352" s="315"/>
      <c r="L352" s="366">
        <v>12</v>
      </c>
      <c r="M352" s="232">
        <v>3421.06</v>
      </c>
      <c r="N352" s="232">
        <v>1140.3499999999999</v>
      </c>
      <c r="O352" s="9"/>
      <c r="P352" s="232"/>
      <c r="Q352" s="232"/>
      <c r="R352" s="9">
        <v>15</v>
      </c>
      <c r="S352" s="232">
        <v>23389.99</v>
      </c>
      <c r="T352" s="232">
        <v>1559.33</v>
      </c>
    </row>
    <row r="353" spans="2:20">
      <c r="B353" s="9"/>
      <c r="C353" s="9" t="s">
        <v>219</v>
      </c>
      <c r="D353" s="9"/>
      <c r="E353" s="9">
        <v>8215</v>
      </c>
      <c r="F353" s="9">
        <v>24</v>
      </c>
      <c r="G353" s="232">
        <v>120.400208882301</v>
      </c>
      <c r="H353" s="232">
        <v>28943.95</v>
      </c>
      <c r="I353" s="232">
        <v>1206</v>
      </c>
      <c r="J353" s="9">
        <v>15</v>
      </c>
      <c r="K353" s="315"/>
      <c r="L353" s="366">
        <v>13</v>
      </c>
      <c r="M353" s="232">
        <v>18233.36</v>
      </c>
      <c r="N353" s="232">
        <v>1657.58</v>
      </c>
      <c r="O353" s="9"/>
      <c r="P353" s="232"/>
      <c r="Q353" s="232"/>
      <c r="R353" s="9">
        <v>24</v>
      </c>
      <c r="S353" s="232">
        <v>28943.95</v>
      </c>
      <c r="T353" s="232">
        <v>1206</v>
      </c>
    </row>
    <row r="354" spans="2:20">
      <c r="B354" s="9"/>
      <c r="C354" s="9" t="s">
        <v>222</v>
      </c>
      <c r="D354" s="9"/>
      <c r="E354" s="9">
        <v>8315</v>
      </c>
      <c r="F354" s="9">
        <v>6</v>
      </c>
      <c r="G354" s="232">
        <v>159.28541666666601</v>
      </c>
      <c r="H354" s="232">
        <v>8671.0300000000007</v>
      </c>
      <c r="I354" s="232">
        <v>1445.17</v>
      </c>
      <c r="J354" s="9">
        <v>18.5</v>
      </c>
      <c r="K354" s="315"/>
      <c r="L354" s="366">
        <v>4</v>
      </c>
      <c r="M354" s="232">
        <v>5255.81</v>
      </c>
      <c r="N354" s="232">
        <v>2627.91</v>
      </c>
      <c r="O354" s="9"/>
      <c r="P354" s="232"/>
      <c r="Q354" s="232"/>
      <c r="R354" s="9">
        <v>6</v>
      </c>
      <c r="S354" s="232">
        <v>8671.0300000000007</v>
      </c>
      <c r="T354" s="232">
        <v>1445.17</v>
      </c>
    </row>
    <row r="355" spans="2:20">
      <c r="B355" s="9"/>
      <c r="C355" s="9" t="s">
        <v>225</v>
      </c>
      <c r="D355" s="9"/>
      <c r="E355" s="9">
        <v>8316</v>
      </c>
      <c r="F355" s="9">
        <v>10</v>
      </c>
      <c r="G355" s="232">
        <v>163.09</v>
      </c>
      <c r="H355" s="232">
        <v>19014.240000000002</v>
      </c>
      <c r="I355" s="232">
        <v>1901.42</v>
      </c>
      <c r="J355" s="9">
        <v>37</v>
      </c>
      <c r="K355" s="315"/>
      <c r="L355" s="366">
        <v>9</v>
      </c>
      <c r="M355" s="232">
        <v>6034.24</v>
      </c>
      <c r="N355" s="232">
        <v>6034.24</v>
      </c>
      <c r="O355" s="9"/>
      <c r="P355" s="232"/>
      <c r="Q355" s="232"/>
      <c r="R355" s="9">
        <v>10</v>
      </c>
      <c r="S355" s="232">
        <v>19014.240000000002</v>
      </c>
      <c r="T355" s="232">
        <v>1901.42</v>
      </c>
    </row>
    <row r="356" spans="2:20">
      <c r="B356" s="9"/>
      <c r="C356" s="9" t="s">
        <v>227</v>
      </c>
      <c r="D356" s="9"/>
      <c r="E356" s="9">
        <v>8317</v>
      </c>
      <c r="F356" s="9">
        <v>29</v>
      </c>
      <c r="G356" s="232">
        <v>186.72250541125501</v>
      </c>
      <c r="H356" s="232">
        <v>56239.03</v>
      </c>
      <c r="I356" s="232">
        <v>1939.28</v>
      </c>
      <c r="J356" s="9">
        <v>20.285714285714199</v>
      </c>
      <c r="K356" s="315"/>
      <c r="L356" s="366">
        <v>20</v>
      </c>
      <c r="M356" s="232">
        <v>29184.74</v>
      </c>
      <c r="N356" s="232">
        <v>3242.75</v>
      </c>
      <c r="O356" s="9"/>
      <c r="P356" s="232"/>
      <c r="Q356" s="232"/>
      <c r="R356" s="9">
        <v>29</v>
      </c>
      <c r="S356" s="232">
        <v>56239.03</v>
      </c>
      <c r="T356" s="232">
        <v>1939.28</v>
      </c>
    </row>
    <row r="357" spans="2:20">
      <c r="B357" s="9"/>
      <c r="C357" s="9" t="s">
        <v>637</v>
      </c>
      <c r="D357" s="9"/>
      <c r="E357" s="9">
        <v>8215</v>
      </c>
      <c r="F357" s="9">
        <v>2</v>
      </c>
      <c r="G357" s="232"/>
      <c r="H357" s="232">
        <v>1532.33</v>
      </c>
      <c r="I357" s="232">
        <v>766.17</v>
      </c>
      <c r="J357" s="9"/>
      <c r="K357" s="315"/>
      <c r="L357" s="366">
        <v>2</v>
      </c>
      <c r="M357" s="232"/>
      <c r="N357" s="232"/>
      <c r="O357" s="9"/>
      <c r="P357" s="232"/>
      <c r="Q357" s="232"/>
      <c r="R357" s="9">
        <v>2</v>
      </c>
      <c r="S357" s="232">
        <v>1532.33</v>
      </c>
      <c r="T357" s="232">
        <v>766.17</v>
      </c>
    </row>
    <row r="358" spans="2:20">
      <c r="B358" s="9"/>
      <c r="C358" s="9" t="s">
        <v>236</v>
      </c>
      <c r="D358" s="9"/>
      <c r="E358" s="9">
        <v>8215</v>
      </c>
      <c r="F358" s="9">
        <v>146</v>
      </c>
      <c r="G358" s="232">
        <v>122.571831352743</v>
      </c>
      <c r="H358" s="232">
        <v>170138.58</v>
      </c>
      <c r="I358" s="232">
        <v>1165.33</v>
      </c>
      <c r="J358" s="9">
        <v>13</v>
      </c>
      <c r="K358" s="315"/>
      <c r="L358" s="366">
        <v>85</v>
      </c>
      <c r="M358" s="232">
        <v>94173.25</v>
      </c>
      <c r="N358" s="232">
        <v>1543.82</v>
      </c>
      <c r="O358" s="9">
        <v>5</v>
      </c>
      <c r="P358" s="232">
        <v>3692.82</v>
      </c>
      <c r="Q358" s="232">
        <v>738.56</v>
      </c>
      <c r="R358" s="9">
        <v>141</v>
      </c>
      <c r="S358" s="232">
        <v>166445.76000000001</v>
      </c>
      <c r="T358" s="232">
        <v>1180.47</v>
      </c>
    </row>
    <row r="359" spans="2:20">
      <c r="B359" s="9"/>
      <c r="C359" s="9" t="s">
        <v>237</v>
      </c>
      <c r="D359" s="9"/>
      <c r="E359" s="9">
        <v>8234</v>
      </c>
      <c r="F359" s="9">
        <v>316</v>
      </c>
      <c r="G359" s="232">
        <v>133.918136804087</v>
      </c>
      <c r="H359" s="232">
        <v>387576.04</v>
      </c>
      <c r="I359" s="232">
        <v>1226.51</v>
      </c>
      <c r="J359" s="9">
        <v>13.418604651162701</v>
      </c>
      <c r="K359" s="315"/>
      <c r="L359" s="366">
        <v>217</v>
      </c>
      <c r="M359" s="232">
        <v>163154.95000000001</v>
      </c>
      <c r="N359" s="232">
        <v>1648.03</v>
      </c>
      <c r="O359" s="9">
        <v>4</v>
      </c>
      <c r="P359" s="232">
        <v>3476.38</v>
      </c>
      <c r="Q359" s="232">
        <v>869.1</v>
      </c>
      <c r="R359" s="9">
        <v>312</v>
      </c>
      <c r="S359" s="232">
        <v>384099.66</v>
      </c>
      <c r="T359" s="232">
        <v>1231.0899999999999</v>
      </c>
    </row>
    <row r="360" spans="2:20">
      <c r="B360" s="9"/>
      <c r="C360" s="9" t="s">
        <v>638</v>
      </c>
      <c r="D360" s="9"/>
      <c r="E360" s="9">
        <v>8234</v>
      </c>
      <c r="F360" s="9">
        <v>2</v>
      </c>
      <c r="G360" s="232"/>
      <c r="H360" s="232">
        <v>804.77</v>
      </c>
      <c r="I360" s="232">
        <v>402.39</v>
      </c>
      <c r="J360" s="9"/>
      <c r="K360" s="315"/>
      <c r="L360" s="366">
        <v>2</v>
      </c>
      <c r="M360" s="232"/>
      <c r="N360" s="232"/>
      <c r="O360" s="9"/>
      <c r="P360" s="232"/>
      <c r="Q360" s="232"/>
      <c r="R360" s="9">
        <v>2</v>
      </c>
      <c r="S360" s="232">
        <v>804.77</v>
      </c>
      <c r="T360" s="232">
        <v>402.39</v>
      </c>
    </row>
    <row r="361" spans="2:20">
      <c r="B361" s="9"/>
      <c r="C361" s="9" t="s">
        <v>238</v>
      </c>
      <c r="D361" s="9"/>
      <c r="E361" s="9">
        <v>8270</v>
      </c>
      <c r="F361" s="9">
        <v>4</v>
      </c>
      <c r="G361" s="232">
        <v>94.596666666666593</v>
      </c>
      <c r="H361" s="232">
        <v>10821.85</v>
      </c>
      <c r="I361" s="232">
        <v>2705.46</v>
      </c>
      <c r="J361" s="9">
        <v>13</v>
      </c>
      <c r="K361" s="315"/>
      <c r="L361" s="366">
        <v>3</v>
      </c>
      <c r="M361" s="232">
        <v>1229.1600000000001</v>
      </c>
      <c r="N361" s="232">
        <v>1229.1600000000001</v>
      </c>
      <c r="O361" s="9"/>
      <c r="P361" s="232"/>
      <c r="Q361" s="232"/>
      <c r="R361" s="9">
        <v>4</v>
      </c>
      <c r="S361" s="232">
        <v>10821.85</v>
      </c>
      <c r="T361" s="232">
        <v>2705.46</v>
      </c>
    </row>
    <row r="362" spans="2:20">
      <c r="B362" s="9"/>
      <c r="C362" s="9" t="s">
        <v>240</v>
      </c>
      <c r="D362" s="9"/>
      <c r="E362" s="9">
        <v>8037</v>
      </c>
      <c r="F362" s="9">
        <v>16</v>
      </c>
      <c r="G362" s="232">
        <v>35.338989898989901</v>
      </c>
      <c r="H362" s="232">
        <v>13947.46</v>
      </c>
      <c r="I362" s="232">
        <v>871.72</v>
      </c>
      <c r="J362" s="9">
        <v>12.6666666666666</v>
      </c>
      <c r="K362" s="315"/>
      <c r="L362" s="366">
        <v>12</v>
      </c>
      <c r="M362" s="232">
        <v>2224.9</v>
      </c>
      <c r="N362" s="232">
        <v>556.23</v>
      </c>
      <c r="O362" s="9">
        <v>1</v>
      </c>
      <c r="P362" s="232">
        <v>2832.4</v>
      </c>
      <c r="Q362" s="232">
        <v>2832.4</v>
      </c>
      <c r="R362" s="9">
        <v>15</v>
      </c>
      <c r="S362" s="232">
        <v>11115.06</v>
      </c>
      <c r="T362" s="232">
        <v>741</v>
      </c>
    </row>
    <row r="363" spans="2:20">
      <c r="B363" s="9"/>
      <c r="C363" s="9" t="s">
        <v>241</v>
      </c>
      <c r="D363" s="9"/>
      <c r="E363" s="9">
        <v>8318</v>
      </c>
      <c r="F363" s="9">
        <v>90</v>
      </c>
      <c r="G363" s="232">
        <v>175.155373818833</v>
      </c>
      <c r="H363" s="232">
        <v>177807.46</v>
      </c>
      <c r="I363" s="232">
        <v>1975.64</v>
      </c>
      <c r="J363" s="9">
        <v>14.5625</v>
      </c>
      <c r="K363" s="315"/>
      <c r="L363" s="366">
        <v>52</v>
      </c>
      <c r="M363" s="232">
        <v>104209.2</v>
      </c>
      <c r="N363" s="232">
        <v>2742.35</v>
      </c>
      <c r="O363" s="9">
        <v>1</v>
      </c>
      <c r="P363" s="232">
        <v>334.68</v>
      </c>
      <c r="Q363" s="232">
        <v>334.68</v>
      </c>
      <c r="R363" s="9">
        <v>89</v>
      </c>
      <c r="S363" s="232">
        <v>177472.78</v>
      </c>
      <c r="T363" s="232">
        <v>1994.08</v>
      </c>
    </row>
    <row r="364" spans="2:20">
      <c r="B364" s="9"/>
      <c r="C364" s="9" t="s">
        <v>244</v>
      </c>
      <c r="D364" s="9"/>
      <c r="E364" s="9">
        <v>8217</v>
      </c>
      <c r="F364" s="9">
        <v>35</v>
      </c>
      <c r="G364" s="232">
        <v>106.142443181818</v>
      </c>
      <c r="H364" s="232">
        <v>49923.68</v>
      </c>
      <c r="I364" s="232">
        <v>1426.39</v>
      </c>
      <c r="J364" s="9">
        <v>13.25</v>
      </c>
      <c r="K364" s="315"/>
      <c r="L364" s="366">
        <v>25</v>
      </c>
      <c r="M364" s="232">
        <v>14439.15</v>
      </c>
      <c r="N364" s="232">
        <v>1443.92</v>
      </c>
      <c r="O364" s="9"/>
      <c r="P364" s="232"/>
      <c r="Q364" s="232"/>
      <c r="R364" s="9">
        <v>35</v>
      </c>
      <c r="S364" s="232">
        <v>49923.68</v>
      </c>
      <c r="T364" s="232">
        <v>1426.39</v>
      </c>
    </row>
    <row r="365" spans="2:20">
      <c r="B365" s="9"/>
      <c r="C365" s="9" t="s">
        <v>249</v>
      </c>
      <c r="D365" s="9"/>
      <c r="E365" s="9">
        <v>8234</v>
      </c>
      <c r="F365" s="9">
        <v>1</v>
      </c>
      <c r="G365" s="232"/>
      <c r="H365" s="232">
        <v>393</v>
      </c>
      <c r="I365" s="232">
        <v>393</v>
      </c>
      <c r="J365" s="9"/>
      <c r="K365" s="315"/>
      <c r="L365" s="366">
        <v>1</v>
      </c>
      <c r="M365" s="232"/>
      <c r="N365" s="232"/>
      <c r="O365" s="9"/>
      <c r="P365" s="232"/>
      <c r="Q365" s="232"/>
      <c r="R365" s="9">
        <v>1</v>
      </c>
      <c r="S365" s="232">
        <v>393</v>
      </c>
      <c r="T365" s="232">
        <v>393</v>
      </c>
    </row>
    <row r="366" spans="2:20">
      <c r="B366" s="9"/>
      <c r="C366" s="9" t="s">
        <v>249</v>
      </c>
      <c r="D366" s="9"/>
      <c r="E366" s="9">
        <v>8330</v>
      </c>
      <c r="F366" s="9">
        <v>9</v>
      </c>
      <c r="G366" s="232">
        <v>35.923333333333296</v>
      </c>
      <c r="H366" s="232">
        <v>4517.4799999999996</v>
      </c>
      <c r="I366" s="232">
        <v>501.94</v>
      </c>
      <c r="J366" s="9">
        <v>13</v>
      </c>
      <c r="K366" s="315"/>
      <c r="L366" s="366">
        <v>8</v>
      </c>
      <c r="M366" s="232">
        <v>431.08</v>
      </c>
      <c r="N366" s="232">
        <v>431.08</v>
      </c>
      <c r="O366" s="9"/>
      <c r="P366" s="232"/>
      <c r="Q366" s="232"/>
      <c r="R366" s="9">
        <v>9</v>
      </c>
      <c r="S366" s="232">
        <v>4517.4799999999996</v>
      </c>
      <c r="T366" s="232">
        <v>501.94</v>
      </c>
    </row>
    <row r="367" spans="2:20">
      <c r="B367" s="9"/>
      <c r="C367" s="9" t="s">
        <v>250</v>
      </c>
      <c r="D367" s="9"/>
      <c r="E367" s="9">
        <v>8081</v>
      </c>
      <c r="F367" s="9">
        <v>300</v>
      </c>
      <c r="G367" s="232">
        <v>175.88466174958899</v>
      </c>
      <c r="H367" s="232">
        <v>366249.7</v>
      </c>
      <c r="I367" s="232">
        <v>1220.83</v>
      </c>
      <c r="J367" s="9">
        <v>12.3835616438356</v>
      </c>
      <c r="K367" s="315"/>
      <c r="L367" s="366">
        <v>205</v>
      </c>
      <c r="M367" s="232">
        <v>173301.02</v>
      </c>
      <c r="N367" s="232">
        <v>1824.22</v>
      </c>
      <c r="O367" s="9">
        <v>5</v>
      </c>
      <c r="P367" s="232">
        <v>2248.67</v>
      </c>
      <c r="Q367" s="232">
        <v>449.73</v>
      </c>
      <c r="R367" s="9">
        <v>295</v>
      </c>
      <c r="S367" s="232">
        <v>364001.03</v>
      </c>
      <c r="T367" s="232">
        <v>1233.9000000000001</v>
      </c>
    </row>
    <row r="368" spans="2:20">
      <c r="B368" s="9"/>
      <c r="C368" s="9" t="s">
        <v>253</v>
      </c>
      <c r="D368" s="9"/>
      <c r="E368" s="9">
        <v>8204</v>
      </c>
      <c r="F368" s="9">
        <v>25</v>
      </c>
      <c r="G368" s="232">
        <v>123.01646666666601</v>
      </c>
      <c r="H368" s="232">
        <v>28317.06</v>
      </c>
      <c r="I368" s="232">
        <v>1132.68</v>
      </c>
      <c r="J368" s="9">
        <v>9.8000000000000007</v>
      </c>
      <c r="K368" s="315"/>
      <c r="L368" s="366">
        <v>14</v>
      </c>
      <c r="M368" s="232">
        <v>14849.15</v>
      </c>
      <c r="N368" s="232">
        <v>1349.92</v>
      </c>
      <c r="O368" s="9"/>
      <c r="P368" s="232"/>
      <c r="Q368" s="232"/>
      <c r="R368" s="9">
        <v>25</v>
      </c>
      <c r="S368" s="232">
        <v>28317.06</v>
      </c>
      <c r="T368" s="232">
        <v>1132.68</v>
      </c>
    </row>
    <row r="369" spans="2:20">
      <c r="B369" s="9"/>
      <c r="C369" s="9" t="s">
        <v>255</v>
      </c>
      <c r="D369" s="9"/>
      <c r="E369" s="9">
        <v>8319</v>
      </c>
      <c r="F369" s="9">
        <v>14</v>
      </c>
      <c r="G369" s="232">
        <v>119.676386363636</v>
      </c>
      <c r="H369" s="232">
        <v>20666.099999999999</v>
      </c>
      <c r="I369" s="232">
        <v>1476.15</v>
      </c>
      <c r="J369" s="9">
        <v>14.8</v>
      </c>
      <c r="K369" s="315"/>
      <c r="L369" s="366">
        <v>8</v>
      </c>
      <c r="M369" s="232">
        <v>10182.61</v>
      </c>
      <c r="N369" s="232">
        <v>1697.1</v>
      </c>
      <c r="O369" s="9"/>
      <c r="P369" s="232"/>
      <c r="Q369" s="232"/>
      <c r="R369" s="9">
        <v>14</v>
      </c>
      <c r="S369" s="232">
        <v>20666.099999999999</v>
      </c>
      <c r="T369" s="232">
        <v>1476.15</v>
      </c>
    </row>
    <row r="370" spans="2:20">
      <c r="B370" s="9"/>
      <c r="C370" s="9" t="s">
        <v>855</v>
      </c>
      <c r="D370" s="9"/>
      <c r="E370" s="9">
        <v>8330</v>
      </c>
      <c r="F370" s="9">
        <v>1</v>
      </c>
      <c r="G370" s="232"/>
      <c r="H370" s="232">
        <v>1164.74</v>
      </c>
      <c r="I370" s="232">
        <v>1164.74</v>
      </c>
      <c r="J370" s="9"/>
      <c r="K370" s="315"/>
      <c r="L370" s="366">
        <v>1</v>
      </c>
      <c r="M370" s="232"/>
      <c r="N370" s="232"/>
      <c r="O370" s="9"/>
      <c r="P370" s="232"/>
      <c r="Q370" s="232"/>
      <c r="R370" s="9">
        <v>1</v>
      </c>
      <c r="S370" s="232">
        <v>1164.74</v>
      </c>
      <c r="T370" s="232">
        <v>1164.74</v>
      </c>
    </row>
    <row r="371" spans="2:20">
      <c r="B371" s="9"/>
      <c r="C371" s="9" t="s">
        <v>257</v>
      </c>
      <c r="D371" s="9"/>
      <c r="E371" s="9">
        <v>8025</v>
      </c>
      <c r="F371" s="9">
        <v>4</v>
      </c>
      <c r="G371" s="232"/>
      <c r="H371" s="232">
        <v>3445.78</v>
      </c>
      <c r="I371" s="232">
        <v>861.45</v>
      </c>
      <c r="J371" s="9"/>
      <c r="K371" s="315"/>
      <c r="L371" s="366">
        <v>4</v>
      </c>
      <c r="M371" s="232"/>
      <c r="N371" s="232"/>
      <c r="O371" s="9"/>
      <c r="P371" s="232"/>
      <c r="Q371" s="232"/>
      <c r="R371" s="9">
        <v>4</v>
      </c>
      <c r="S371" s="232">
        <v>3445.78</v>
      </c>
      <c r="T371" s="232">
        <v>861.45</v>
      </c>
    </row>
    <row r="372" spans="2:20">
      <c r="B372" s="9"/>
      <c r="C372" s="9" t="s">
        <v>259</v>
      </c>
      <c r="D372" s="9"/>
      <c r="E372" s="9">
        <v>8302</v>
      </c>
      <c r="F372" s="9">
        <v>7</v>
      </c>
      <c r="G372" s="232"/>
      <c r="H372" s="232">
        <v>5268.09</v>
      </c>
      <c r="I372" s="232">
        <v>752.58</v>
      </c>
      <c r="J372" s="9"/>
      <c r="K372" s="315"/>
      <c r="L372" s="366">
        <v>7</v>
      </c>
      <c r="M372" s="232"/>
      <c r="N372" s="232"/>
      <c r="O372" s="9"/>
      <c r="P372" s="232"/>
      <c r="Q372" s="232"/>
      <c r="R372" s="9">
        <v>7</v>
      </c>
      <c r="S372" s="232">
        <v>5268.09</v>
      </c>
      <c r="T372" s="232">
        <v>752.58</v>
      </c>
    </row>
    <row r="373" spans="2:20">
      <c r="B373" s="9"/>
      <c r="C373" s="9" t="s">
        <v>262</v>
      </c>
      <c r="D373" s="9"/>
      <c r="E373" s="9">
        <v>8320</v>
      </c>
      <c r="F373" s="9">
        <v>15</v>
      </c>
      <c r="G373" s="232">
        <v>81.220833333333303</v>
      </c>
      <c r="H373" s="232">
        <v>22789.439999999999</v>
      </c>
      <c r="I373" s="232">
        <v>1519.3</v>
      </c>
      <c r="J373" s="9">
        <v>10</v>
      </c>
      <c r="K373" s="315"/>
      <c r="L373" s="366">
        <v>12</v>
      </c>
      <c r="M373" s="232">
        <v>4261.05</v>
      </c>
      <c r="N373" s="232">
        <v>1420.35</v>
      </c>
      <c r="O373" s="9"/>
      <c r="P373" s="232"/>
      <c r="Q373" s="232"/>
      <c r="R373" s="9">
        <v>15</v>
      </c>
      <c r="S373" s="232">
        <v>22789.439999999999</v>
      </c>
      <c r="T373" s="232">
        <v>1519.3</v>
      </c>
    </row>
    <row r="374" spans="2:20">
      <c r="B374" s="9"/>
      <c r="C374" s="9" t="s">
        <v>264</v>
      </c>
      <c r="D374" s="9"/>
      <c r="E374" s="9">
        <v>8232</v>
      </c>
      <c r="F374" s="9">
        <v>2</v>
      </c>
      <c r="G374" s="232"/>
      <c r="H374" s="232">
        <v>1587.21</v>
      </c>
      <c r="I374" s="232">
        <v>793.61</v>
      </c>
      <c r="J374" s="9"/>
      <c r="K374" s="315"/>
      <c r="L374" s="366">
        <v>2</v>
      </c>
      <c r="M374" s="232"/>
      <c r="N374" s="232"/>
      <c r="O374" s="9"/>
      <c r="P374" s="232"/>
      <c r="Q374" s="232"/>
      <c r="R374" s="9">
        <v>2</v>
      </c>
      <c r="S374" s="232">
        <v>1587.21</v>
      </c>
      <c r="T374" s="232">
        <v>793.61</v>
      </c>
    </row>
    <row r="375" spans="2:20">
      <c r="B375" s="9"/>
      <c r="C375" s="9" t="s">
        <v>267</v>
      </c>
      <c r="D375" s="9"/>
      <c r="E375" s="9">
        <v>7405</v>
      </c>
      <c r="F375" s="9">
        <v>1</v>
      </c>
      <c r="G375" s="232"/>
      <c r="H375" s="232">
        <v>230.34</v>
      </c>
      <c r="I375" s="232">
        <v>230.34</v>
      </c>
      <c r="J375" s="9"/>
      <c r="K375" s="315"/>
      <c r="L375" s="366">
        <v>1</v>
      </c>
      <c r="M375" s="232"/>
      <c r="N375" s="232"/>
      <c r="O375" s="9"/>
      <c r="P375" s="232"/>
      <c r="Q375" s="232"/>
      <c r="R375" s="9">
        <v>1</v>
      </c>
      <c r="S375" s="232">
        <v>230.34</v>
      </c>
      <c r="T375" s="232">
        <v>230.34</v>
      </c>
    </row>
    <row r="376" spans="2:20">
      <c r="B376" s="9"/>
      <c r="C376" s="9" t="s">
        <v>268</v>
      </c>
      <c r="D376" s="9"/>
      <c r="E376" s="9">
        <v>8343</v>
      </c>
      <c r="F376" s="9">
        <v>2</v>
      </c>
      <c r="G376" s="232"/>
      <c r="H376" s="232">
        <v>3437.62</v>
      </c>
      <c r="I376" s="232">
        <v>1718.81</v>
      </c>
      <c r="J376" s="9"/>
      <c r="K376" s="315"/>
      <c r="L376" s="366">
        <v>2</v>
      </c>
      <c r="M376" s="232"/>
      <c r="N376" s="232"/>
      <c r="O376" s="9"/>
      <c r="P376" s="232"/>
      <c r="Q376" s="232"/>
      <c r="R376" s="9">
        <v>2</v>
      </c>
      <c r="S376" s="232">
        <v>3437.62</v>
      </c>
      <c r="T376" s="232">
        <v>1718.81</v>
      </c>
    </row>
    <row r="377" spans="2:20">
      <c r="B377" s="9"/>
      <c r="C377" s="9" t="s">
        <v>269</v>
      </c>
      <c r="D377" s="9"/>
      <c r="E377" s="9">
        <v>8204</v>
      </c>
      <c r="F377" s="9">
        <v>21</v>
      </c>
      <c r="G377" s="232">
        <v>169.171792929292</v>
      </c>
      <c r="H377" s="232">
        <v>32132.48</v>
      </c>
      <c r="I377" s="232">
        <v>1530.12</v>
      </c>
      <c r="J377" s="9">
        <v>11.3333333333333</v>
      </c>
      <c r="K377" s="315"/>
      <c r="L377" s="366">
        <v>14</v>
      </c>
      <c r="M377" s="232">
        <v>13230.43</v>
      </c>
      <c r="N377" s="232">
        <v>1890.06</v>
      </c>
      <c r="O377" s="9">
        <v>2</v>
      </c>
      <c r="P377" s="232">
        <v>641</v>
      </c>
      <c r="Q377" s="232">
        <v>320.5</v>
      </c>
      <c r="R377" s="9">
        <v>19</v>
      </c>
      <c r="S377" s="232">
        <v>31491.48</v>
      </c>
      <c r="T377" s="232">
        <v>1657.45</v>
      </c>
    </row>
    <row r="378" spans="2:20">
      <c r="B378" s="9"/>
      <c r="C378" s="9" t="s">
        <v>271</v>
      </c>
      <c r="D378" s="9"/>
      <c r="E378" s="9">
        <v>8037</v>
      </c>
      <c r="F378" s="9">
        <v>11</v>
      </c>
      <c r="G378" s="232">
        <v>104.93782765151499</v>
      </c>
      <c r="H378" s="232">
        <v>16807.46</v>
      </c>
      <c r="I378" s="232">
        <v>1527.95</v>
      </c>
      <c r="J378" s="9">
        <v>13.5</v>
      </c>
      <c r="K378" s="315"/>
      <c r="L378" s="366">
        <v>5</v>
      </c>
      <c r="M378" s="232">
        <v>10350.52</v>
      </c>
      <c r="N378" s="232">
        <v>1725.09</v>
      </c>
      <c r="O378" s="9"/>
      <c r="P378" s="232"/>
      <c r="Q378" s="232"/>
      <c r="R378" s="9">
        <v>11</v>
      </c>
      <c r="S378" s="232">
        <v>16807.46</v>
      </c>
      <c r="T378" s="232">
        <v>1527.95</v>
      </c>
    </row>
    <row r="379" spans="2:20">
      <c r="B379" s="9"/>
      <c r="C379" s="9" t="s">
        <v>273</v>
      </c>
      <c r="D379" s="9"/>
      <c r="E379" s="9">
        <v>8321</v>
      </c>
      <c r="F379" s="9">
        <v>12</v>
      </c>
      <c r="G379" s="232">
        <v>42.122121212121201</v>
      </c>
      <c r="H379" s="232">
        <v>5775.35</v>
      </c>
      <c r="I379" s="232">
        <v>481.28</v>
      </c>
      <c r="J379" s="9">
        <v>12</v>
      </c>
      <c r="K379" s="315"/>
      <c r="L379" s="366">
        <v>8</v>
      </c>
      <c r="M379" s="232">
        <v>2760.79</v>
      </c>
      <c r="N379" s="232">
        <v>690.2</v>
      </c>
      <c r="O379" s="9"/>
      <c r="P379" s="232"/>
      <c r="Q379" s="232"/>
      <c r="R379" s="9">
        <v>12</v>
      </c>
      <c r="S379" s="232">
        <v>5775.35</v>
      </c>
      <c r="T379" s="232">
        <v>481.28</v>
      </c>
    </row>
    <row r="380" spans="2:20">
      <c r="B380" s="9"/>
      <c r="C380" s="9" t="s">
        <v>278</v>
      </c>
      <c r="D380" s="9"/>
      <c r="E380" s="9">
        <v>8322</v>
      </c>
      <c r="F380" s="9">
        <v>181</v>
      </c>
      <c r="G380" s="232">
        <v>152.22165826873299</v>
      </c>
      <c r="H380" s="232">
        <v>297705.8</v>
      </c>
      <c r="I380" s="232">
        <v>1644.78</v>
      </c>
      <c r="J380" s="9">
        <v>13.340909090908999</v>
      </c>
      <c r="K380" s="315"/>
      <c r="L380" s="366">
        <v>123</v>
      </c>
      <c r="M380" s="232">
        <v>121146.7</v>
      </c>
      <c r="N380" s="232">
        <v>2088.7399999999998</v>
      </c>
      <c r="O380" s="9"/>
      <c r="P380" s="232"/>
      <c r="Q380" s="232"/>
      <c r="R380" s="9">
        <v>181</v>
      </c>
      <c r="S380" s="232">
        <v>297705.8</v>
      </c>
      <c r="T380" s="232">
        <v>1644.78</v>
      </c>
    </row>
    <row r="381" spans="2:20">
      <c r="B381" s="9"/>
      <c r="C381" s="9" t="s">
        <v>280</v>
      </c>
      <c r="D381" s="9"/>
      <c r="E381" s="9">
        <v>8205</v>
      </c>
      <c r="F381" s="9">
        <v>2</v>
      </c>
      <c r="G381" s="232"/>
      <c r="H381" s="232">
        <v>2177.4899999999998</v>
      </c>
      <c r="I381" s="232">
        <v>1088.75</v>
      </c>
      <c r="J381" s="9"/>
      <c r="K381" s="315"/>
      <c r="L381" s="366">
        <v>2</v>
      </c>
      <c r="M381" s="232"/>
      <c r="N381" s="232"/>
      <c r="O381" s="9"/>
      <c r="P381" s="232"/>
      <c r="Q381" s="232"/>
      <c r="R381" s="9">
        <v>2</v>
      </c>
      <c r="S381" s="232">
        <v>2177.4899999999998</v>
      </c>
      <c r="T381" s="232">
        <v>1088.75</v>
      </c>
    </row>
    <row r="382" spans="2:20">
      <c r="B382" s="9"/>
      <c r="C382" s="9" t="s">
        <v>285</v>
      </c>
      <c r="D382" s="9"/>
      <c r="E382" s="9">
        <v>8215</v>
      </c>
      <c r="F382" s="9">
        <v>18</v>
      </c>
      <c r="G382" s="232">
        <v>96.098337542087506</v>
      </c>
      <c r="H382" s="232">
        <v>25691.58</v>
      </c>
      <c r="I382" s="232">
        <v>1427.31</v>
      </c>
      <c r="J382" s="9">
        <v>12.6666666666666</v>
      </c>
      <c r="K382" s="315"/>
      <c r="L382" s="366">
        <v>12</v>
      </c>
      <c r="M382" s="232">
        <v>7271.29</v>
      </c>
      <c r="N382" s="232">
        <v>1211.8800000000001</v>
      </c>
      <c r="O382" s="9"/>
      <c r="P382" s="232"/>
      <c r="Q382" s="232"/>
      <c r="R382" s="9">
        <v>18</v>
      </c>
      <c r="S382" s="232">
        <v>25691.58</v>
      </c>
      <c r="T382" s="232">
        <v>1427.31</v>
      </c>
    </row>
    <row r="383" spans="2:20">
      <c r="B383" s="9"/>
      <c r="C383" s="9" t="s">
        <v>286</v>
      </c>
      <c r="D383" s="9"/>
      <c r="E383" s="9">
        <v>8026</v>
      </c>
      <c r="F383" s="9">
        <v>27</v>
      </c>
      <c r="G383" s="232">
        <v>137.13053751803699</v>
      </c>
      <c r="H383" s="232">
        <v>25118.41</v>
      </c>
      <c r="I383" s="232">
        <v>930.31</v>
      </c>
      <c r="J383" s="9">
        <v>10.857142857142801</v>
      </c>
      <c r="K383" s="315"/>
      <c r="L383" s="366">
        <v>20</v>
      </c>
      <c r="M383" s="232">
        <v>6624.75</v>
      </c>
      <c r="N383" s="232">
        <v>946.39</v>
      </c>
      <c r="O383" s="9">
        <v>1</v>
      </c>
      <c r="P383" s="232">
        <v>72.23</v>
      </c>
      <c r="Q383" s="232">
        <v>72.23</v>
      </c>
      <c r="R383" s="9">
        <v>26</v>
      </c>
      <c r="S383" s="232">
        <v>25046.18</v>
      </c>
      <c r="T383" s="232">
        <v>963.31</v>
      </c>
    </row>
    <row r="384" spans="2:20">
      <c r="B384" s="9"/>
      <c r="C384" s="9" t="s">
        <v>288</v>
      </c>
      <c r="D384" s="9"/>
      <c r="E384" s="9">
        <v>8027</v>
      </c>
      <c r="F384" s="9">
        <v>71</v>
      </c>
      <c r="G384" s="232">
        <v>171.298674242424</v>
      </c>
      <c r="H384" s="232">
        <v>101713.14</v>
      </c>
      <c r="I384" s="232">
        <v>1432.58</v>
      </c>
      <c r="J384" s="9">
        <v>13.5</v>
      </c>
      <c r="K384" s="315"/>
      <c r="L384" s="366">
        <v>59</v>
      </c>
      <c r="M384" s="232">
        <v>29510.77</v>
      </c>
      <c r="N384" s="232">
        <v>2459.23</v>
      </c>
      <c r="O384" s="9">
        <v>1</v>
      </c>
      <c r="P384" s="232">
        <v>153.49</v>
      </c>
      <c r="Q384" s="232">
        <v>153.49</v>
      </c>
      <c r="R384" s="9">
        <v>70</v>
      </c>
      <c r="S384" s="232">
        <v>101559.65</v>
      </c>
      <c r="T384" s="232">
        <v>1450.85</v>
      </c>
    </row>
    <row r="385" spans="2:20">
      <c r="B385" s="9"/>
      <c r="C385" s="9" t="s">
        <v>290</v>
      </c>
      <c r="D385" s="9"/>
      <c r="E385" s="9">
        <v>8028</v>
      </c>
      <c r="F385" s="9">
        <v>227</v>
      </c>
      <c r="G385" s="232">
        <v>127.252173664354</v>
      </c>
      <c r="H385" s="232">
        <v>302697.53999999998</v>
      </c>
      <c r="I385" s="232">
        <v>1333.47</v>
      </c>
      <c r="J385" s="9">
        <v>13.1204819277108</v>
      </c>
      <c r="K385" s="315"/>
      <c r="L385" s="366">
        <v>134</v>
      </c>
      <c r="M385" s="232">
        <v>145436.96</v>
      </c>
      <c r="N385" s="232">
        <v>1563.84</v>
      </c>
      <c r="O385" s="9">
        <v>4</v>
      </c>
      <c r="P385" s="232">
        <v>1836.62</v>
      </c>
      <c r="Q385" s="232">
        <v>459.16</v>
      </c>
      <c r="R385" s="9">
        <v>223</v>
      </c>
      <c r="S385" s="232">
        <v>300860.92</v>
      </c>
      <c r="T385" s="232">
        <v>1349.15</v>
      </c>
    </row>
    <row r="386" spans="2:20">
      <c r="B386" s="9"/>
      <c r="C386" s="9" t="s">
        <v>292</v>
      </c>
      <c r="D386" s="9"/>
      <c r="E386" s="9">
        <v>8218</v>
      </c>
      <c r="F386" s="9">
        <v>10</v>
      </c>
      <c r="G386" s="232">
        <v>53.314999999999998</v>
      </c>
      <c r="H386" s="232">
        <v>6099.22</v>
      </c>
      <c r="I386" s="232">
        <v>609.91999999999996</v>
      </c>
      <c r="J386" s="9">
        <v>7</v>
      </c>
      <c r="K386" s="315"/>
      <c r="L386" s="366">
        <v>9</v>
      </c>
      <c r="M386" s="232">
        <v>319.89</v>
      </c>
      <c r="N386" s="232">
        <v>319.89</v>
      </c>
      <c r="O386" s="9"/>
      <c r="P386" s="232"/>
      <c r="Q386" s="232"/>
      <c r="R386" s="9">
        <v>10</v>
      </c>
      <c r="S386" s="232">
        <v>6099.22</v>
      </c>
      <c r="T386" s="232">
        <v>609.91999999999996</v>
      </c>
    </row>
    <row r="387" spans="2:20">
      <c r="B387" s="9"/>
      <c r="C387" s="9" t="s">
        <v>296</v>
      </c>
      <c r="D387" s="9"/>
      <c r="E387" s="9">
        <v>8215</v>
      </c>
      <c r="F387" s="9">
        <v>3</v>
      </c>
      <c r="G387" s="232">
        <v>50.319166666666597</v>
      </c>
      <c r="H387" s="232">
        <v>2145.9699999999998</v>
      </c>
      <c r="I387" s="232">
        <v>715.32</v>
      </c>
      <c r="J387" s="9">
        <v>13</v>
      </c>
      <c r="K387" s="315"/>
      <c r="L387" s="366">
        <v>2</v>
      </c>
      <c r="M387" s="232">
        <v>603.83000000000004</v>
      </c>
      <c r="N387" s="232">
        <v>603.83000000000004</v>
      </c>
      <c r="O387" s="9"/>
      <c r="P387" s="232"/>
      <c r="Q387" s="232"/>
      <c r="R387" s="9">
        <v>3</v>
      </c>
      <c r="S387" s="232">
        <v>2145.9699999999998</v>
      </c>
      <c r="T387" s="232">
        <v>715.32</v>
      </c>
    </row>
    <row r="388" spans="2:20">
      <c r="B388" s="9"/>
      <c r="C388" s="9" t="s">
        <v>297</v>
      </c>
      <c r="D388" s="9"/>
      <c r="E388" s="9">
        <v>8219</v>
      </c>
      <c r="F388" s="9">
        <v>19</v>
      </c>
      <c r="G388" s="232">
        <v>138.37359668109599</v>
      </c>
      <c r="H388" s="232">
        <v>26466.78</v>
      </c>
      <c r="I388" s="232">
        <v>1392.99</v>
      </c>
      <c r="J388" s="9">
        <v>12.285714285714199</v>
      </c>
      <c r="K388" s="315"/>
      <c r="L388" s="366">
        <v>10</v>
      </c>
      <c r="M388" s="232">
        <v>17852.11</v>
      </c>
      <c r="N388" s="232">
        <v>1983.57</v>
      </c>
      <c r="O388" s="9"/>
      <c r="P388" s="232"/>
      <c r="Q388" s="232"/>
      <c r="R388" s="9">
        <v>19</v>
      </c>
      <c r="S388" s="232">
        <v>26466.78</v>
      </c>
      <c r="T388" s="232">
        <v>1392.99</v>
      </c>
    </row>
    <row r="389" spans="2:20">
      <c r="B389" s="9"/>
      <c r="C389" s="9" t="s">
        <v>300</v>
      </c>
      <c r="D389" s="9"/>
      <c r="E389" s="9">
        <v>8323</v>
      </c>
      <c r="F389" s="9">
        <v>8</v>
      </c>
      <c r="G389" s="232">
        <v>486.78818181818099</v>
      </c>
      <c r="H389" s="232">
        <v>15128.95</v>
      </c>
      <c r="I389" s="232">
        <v>1891.12</v>
      </c>
      <c r="J389" s="9">
        <v>12</v>
      </c>
      <c r="K389" s="315"/>
      <c r="L389" s="366">
        <v>6</v>
      </c>
      <c r="M389" s="232">
        <v>6243.51</v>
      </c>
      <c r="N389" s="232">
        <v>3121.76</v>
      </c>
      <c r="O389" s="9"/>
      <c r="P389" s="232"/>
      <c r="Q389" s="232"/>
      <c r="R389" s="9">
        <v>8</v>
      </c>
      <c r="S389" s="232">
        <v>15128.95</v>
      </c>
      <c r="T389" s="232">
        <v>1891.12</v>
      </c>
    </row>
    <row r="390" spans="2:20">
      <c r="B390" s="9"/>
      <c r="C390" s="9" t="s">
        <v>302</v>
      </c>
      <c r="D390" s="9"/>
      <c r="E390" s="9">
        <v>8032</v>
      </c>
      <c r="F390" s="9">
        <v>4</v>
      </c>
      <c r="G390" s="232">
        <v>145.368181818181</v>
      </c>
      <c r="H390" s="232">
        <v>5252.36</v>
      </c>
      <c r="I390" s="232">
        <v>1313.09</v>
      </c>
      <c r="J390" s="9">
        <v>12.3333333333333</v>
      </c>
      <c r="K390" s="315"/>
      <c r="L390" s="366">
        <v>1</v>
      </c>
      <c r="M390" s="232">
        <v>5231.63</v>
      </c>
      <c r="N390" s="232">
        <v>1743.88</v>
      </c>
      <c r="O390" s="9"/>
      <c r="P390" s="232"/>
      <c r="Q390" s="232"/>
      <c r="R390" s="9">
        <v>4</v>
      </c>
      <c r="S390" s="232">
        <v>5252.36</v>
      </c>
      <c r="T390" s="232">
        <v>1313.09</v>
      </c>
    </row>
    <row r="391" spans="2:20">
      <c r="B391" s="9"/>
      <c r="C391" s="9" t="s">
        <v>305</v>
      </c>
      <c r="D391" s="9"/>
      <c r="E391" s="9">
        <v>8037</v>
      </c>
      <c r="F391" s="9">
        <v>212</v>
      </c>
      <c r="G391" s="232">
        <v>157.47893879268801</v>
      </c>
      <c r="H391" s="232">
        <v>283544.96000000002</v>
      </c>
      <c r="I391" s="232">
        <v>1337.48</v>
      </c>
      <c r="J391" s="9">
        <v>12.396825396825299</v>
      </c>
      <c r="K391" s="315"/>
      <c r="L391" s="366">
        <v>141</v>
      </c>
      <c r="M391" s="232">
        <v>136261.09</v>
      </c>
      <c r="N391" s="232">
        <v>1919.17</v>
      </c>
      <c r="O391" s="9">
        <v>1</v>
      </c>
      <c r="P391" s="232">
        <v>340.07</v>
      </c>
      <c r="Q391" s="232">
        <v>340.07</v>
      </c>
      <c r="R391" s="9">
        <v>211</v>
      </c>
      <c r="S391" s="232">
        <v>283204.89</v>
      </c>
      <c r="T391" s="232">
        <v>1342.2</v>
      </c>
    </row>
    <row r="392" spans="2:20">
      <c r="B392" s="9"/>
      <c r="C392" s="9" t="s">
        <v>306</v>
      </c>
      <c r="D392" s="9"/>
      <c r="E392" s="9">
        <v>8038</v>
      </c>
      <c r="F392" s="9">
        <v>6</v>
      </c>
      <c r="G392" s="232">
        <v>148.101401515151</v>
      </c>
      <c r="H392" s="232">
        <v>7490.75</v>
      </c>
      <c r="I392" s="232">
        <v>1248.46</v>
      </c>
      <c r="J392" s="9">
        <v>12.5</v>
      </c>
      <c r="K392" s="315"/>
      <c r="L392" s="366">
        <v>3</v>
      </c>
      <c r="M392" s="232">
        <v>4223.96</v>
      </c>
      <c r="N392" s="232">
        <v>1407.99</v>
      </c>
      <c r="O392" s="9"/>
      <c r="P392" s="232"/>
      <c r="Q392" s="232"/>
      <c r="R392" s="9">
        <v>6</v>
      </c>
      <c r="S392" s="232">
        <v>7490.75</v>
      </c>
      <c r="T392" s="232">
        <v>1248.46</v>
      </c>
    </row>
    <row r="393" spans="2:20">
      <c r="B393" s="9"/>
      <c r="C393" s="9" t="s">
        <v>313</v>
      </c>
      <c r="D393" s="9"/>
      <c r="E393" s="9">
        <v>8039</v>
      </c>
      <c r="F393" s="9">
        <v>4</v>
      </c>
      <c r="G393" s="232">
        <v>119.75791666666601</v>
      </c>
      <c r="H393" s="232">
        <v>8082.59</v>
      </c>
      <c r="I393" s="232">
        <v>2020.65</v>
      </c>
      <c r="J393" s="9">
        <v>19</v>
      </c>
      <c r="K393" s="315"/>
      <c r="L393" s="366">
        <v>2</v>
      </c>
      <c r="M393" s="232">
        <v>5555.8</v>
      </c>
      <c r="N393" s="232">
        <v>2777.9</v>
      </c>
      <c r="O393" s="9"/>
      <c r="P393" s="232"/>
      <c r="Q393" s="232"/>
      <c r="R393" s="9">
        <v>4</v>
      </c>
      <c r="S393" s="232">
        <v>8082.59</v>
      </c>
      <c r="T393" s="232">
        <v>2020.65</v>
      </c>
    </row>
    <row r="394" spans="2:20">
      <c r="B394" s="9"/>
      <c r="C394" s="9" t="s">
        <v>315</v>
      </c>
      <c r="D394" s="9"/>
      <c r="E394" s="9">
        <v>8008</v>
      </c>
      <c r="F394" s="9">
        <v>1</v>
      </c>
      <c r="G394" s="232"/>
      <c r="H394" s="232">
        <v>4269</v>
      </c>
      <c r="I394" s="232">
        <v>4269</v>
      </c>
      <c r="J394" s="9"/>
      <c r="K394" s="315"/>
      <c r="L394" s="366">
        <v>1</v>
      </c>
      <c r="M394" s="232"/>
      <c r="N394" s="232"/>
      <c r="O394" s="9"/>
      <c r="P394" s="232"/>
      <c r="Q394" s="232"/>
      <c r="R394" s="9">
        <v>1</v>
      </c>
      <c r="S394" s="232">
        <v>4269</v>
      </c>
      <c r="T394" s="232">
        <v>4269</v>
      </c>
    </row>
    <row r="395" spans="2:20">
      <c r="B395" s="9"/>
      <c r="C395" s="9" t="s">
        <v>318</v>
      </c>
      <c r="D395" s="9"/>
      <c r="E395" s="9">
        <v>8324</v>
      </c>
      <c r="F395" s="9">
        <v>15</v>
      </c>
      <c r="G395" s="232">
        <v>89.327604166666603</v>
      </c>
      <c r="H395" s="232">
        <v>18854.330000000002</v>
      </c>
      <c r="I395" s="232">
        <v>1256.96</v>
      </c>
      <c r="J395" s="9">
        <v>15.25</v>
      </c>
      <c r="K395" s="315"/>
      <c r="L395" s="366">
        <v>11</v>
      </c>
      <c r="M395" s="232">
        <v>5401.85</v>
      </c>
      <c r="N395" s="232">
        <v>1350.46</v>
      </c>
      <c r="O395" s="9"/>
      <c r="P395" s="232"/>
      <c r="Q395" s="232"/>
      <c r="R395" s="9">
        <v>15</v>
      </c>
      <c r="S395" s="232">
        <v>18854.330000000002</v>
      </c>
      <c r="T395" s="232">
        <v>1256.96</v>
      </c>
    </row>
    <row r="396" spans="2:20">
      <c r="B396" s="9"/>
      <c r="C396" s="9" t="s">
        <v>320</v>
      </c>
      <c r="D396" s="9"/>
      <c r="E396" s="9">
        <v>8083</v>
      </c>
      <c r="F396" s="9">
        <v>14</v>
      </c>
      <c r="G396" s="232">
        <v>77.1135444444444</v>
      </c>
      <c r="H396" s="232">
        <v>11540.68</v>
      </c>
      <c r="I396" s="232">
        <v>824.33</v>
      </c>
      <c r="J396" s="9">
        <v>12.2</v>
      </c>
      <c r="K396" s="315"/>
      <c r="L396" s="366">
        <v>7</v>
      </c>
      <c r="M396" s="232">
        <v>6443.2</v>
      </c>
      <c r="N396" s="232">
        <v>920.46</v>
      </c>
      <c r="O396" s="9"/>
      <c r="P396" s="232"/>
      <c r="Q396" s="232"/>
      <c r="R396" s="9">
        <v>14</v>
      </c>
      <c r="S396" s="232">
        <v>11540.68</v>
      </c>
      <c r="T396" s="232">
        <v>824.33</v>
      </c>
    </row>
    <row r="397" spans="2:20">
      <c r="B397" s="9"/>
      <c r="C397" s="9" t="s">
        <v>330</v>
      </c>
      <c r="D397" s="9"/>
      <c r="E397" s="9">
        <v>8088</v>
      </c>
      <c r="F397" s="9">
        <v>47</v>
      </c>
      <c r="G397" s="232">
        <v>93.463071338383799</v>
      </c>
      <c r="H397" s="232">
        <v>95074.28</v>
      </c>
      <c r="I397" s="232">
        <v>2022.86</v>
      </c>
      <c r="J397" s="9">
        <v>17.875</v>
      </c>
      <c r="K397" s="315"/>
      <c r="L397" s="366">
        <v>33</v>
      </c>
      <c r="M397" s="232">
        <v>31688.22</v>
      </c>
      <c r="N397" s="232">
        <v>2263.44</v>
      </c>
      <c r="O397" s="9"/>
      <c r="P397" s="232"/>
      <c r="Q397" s="232"/>
      <c r="R397" s="9">
        <v>47</v>
      </c>
      <c r="S397" s="232">
        <v>95074.28</v>
      </c>
      <c r="T397" s="232">
        <v>2022.86</v>
      </c>
    </row>
    <row r="398" spans="2:20">
      <c r="B398" s="9"/>
      <c r="C398" s="9" t="s">
        <v>333</v>
      </c>
      <c r="D398" s="9"/>
      <c r="E398" s="9">
        <v>8080</v>
      </c>
      <c r="F398" s="9">
        <v>2</v>
      </c>
      <c r="G398" s="232">
        <v>145.296666666666</v>
      </c>
      <c r="H398" s="232">
        <v>2193.4699999999998</v>
      </c>
      <c r="I398" s="232">
        <v>1096.74</v>
      </c>
      <c r="J398" s="9">
        <v>13</v>
      </c>
      <c r="K398" s="315"/>
      <c r="L398" s="366">
        <v>1</v>
      </c>
      <c r="M398" s="232">
        <v>1743.56</v>
      </c>
      <c r="N398" s="232">
        <v>1743.56</v>
      </c>
      <c r="O398" s="9"/>
      <c r="P398" s="232"/>
      <c r="Q398" s="232"/>
      <c r="R398" s="9">
        <v>2</v>
      </c>
      <c r="S398" s="232">
        <v>2193.4699999999998</v>
      </c>
      <c r="T398" s="232">
        <v>1096.74</v>
      </c>
    </row>
    <row r="399" spans="2:20">
      <c r="B399" s="9"/>
      <c r="C399" s="9" t="s">
        <v>337</v>
      </c>
      <c r="D399" s="9"/>
      <c r="E399" s="9">
        <v>8043</v>
      </c>
      <c r="F399" s="9">
        <v>49</v>
      </c>
      <c r="G399" s="232">
        <v>137.580323232323</v>
      </c>
      <c r="H399" s="232">
        <v>51406.76</v>
      </c>
      <c r="I399" s="232">
        <v>1049.1199999999999</v>
      </c>
      <c r="J399" s="9">
        <v>11</v>
      </c>
      <c r="K399" s="315"/>
      <c r="L399" s="366">
        <v>39</v>
      </c>
      <c r="M399" s="232">
        <v>14988.39</v>
      </c>
      <c r="N399" s="232">
        <v>1498.84</v>
      </c>
      <c r="O399" s="9"/>
      <c r="P399" s="232"/>
      <c r="Q399" s="232"/>
      <c r="R399" s="9">
        <v>49</v>
      </c>
      <c r="S399" s="232">
        <v>51406.76</v>
      </c>
      <c r="T399" s="232">
        <v>1049.1199999999999</v>
      </c>
    </row>
    <row r="400" spans="2:20">
      <c r="B400" s="9"/>
      <c r="C400" s="9" t="s">
        <v>339</v>
      </c>
      <c r="D400" s="9"/>
      <c r="E400" s="9">
        <v>8053</v>
      </c>
      <c r="F400" s="9">
        <v>21</v>
      </c>
      <c r="G400" s="232">
        <v>283.49604166666597</v>
      </c>
      <c r="H400" s="232">
        <v>26371.52</v>
      </c>
      <c r="I400" s="232">
        <v>1255.79</v>
      </c>
      <c r="J400" s="9">
        <v>10.75</v>
      </c>
      <c r="K400" s="315"/>
      <c r="L400" s="366">
        <v>17</v>
      </c>
      <c r="M400" s="232">
        <v>12212.1</v>
      </c>
      <c r="N400" s="232">
        <v>3053.03</v>
      </c>
      <c r="O400" s="9">
        <v>1</v>
      </c>
      <c r="P400" s="232">
        <v>514.99</v>
      </c>
      <c r="Q400" s="232">
        <v>514.99</v>
      </c>
      <c r="R400" s="9">
        <v>20</v>
      </c>
      <c r="S400" s="232">
        <v>25856.53</v>
      </c>
      <c r="T400" s="232">
        <v>1292.83</v>
      </c>
    </row>
    <row r="401" spans="2:20">
      <c r="B401" s="9"/>
      <c r="C401" s="9" t="s">
        <v>343</v>
      </c>
      <c r="D401" s="9"/>
      <c r="E401" s="9">
        <v>8326</v>
      </c>
      <c r="F401" s="9">
        <v>20</v>
      </c>
      <c r="G401" s="232">
        <v>142.36397411616099</v>
      </c>
      <c r="H401" s="232">
        <v>27032.81</v>
      </c>
      <c r="I401" s="232">
        <v>1351.64</v>
      </c>
      <c r="J401" s="9">
        <v>12.75</v>
      </c>
      <c r="K401" s="315"/>
      <c r="L401" s="366">
        <v>11</v>
      </c>
      <c r="M401" s="232">
        <v>17356.63</v>
      </c>
      <c r="N401" s="232">
        <v>1928.51</v>
      </c>
      <c r="O401" s="9">
        <v>1</v>
      </c>
      <c r="P401" s="232">
        <v>835.08</v>
      </c>
      <c r="Q401" s="232">
        <v>835.08</v>
      </c>
      <c r="R401" s="9">
        <v>19</v>
      </c>
      <c r="S401" s="232">
        <v>26197.73</v>
      </c>
      <c r="T401" s="232">
        <v>1378.83</v>
      </c>
    </row>
    <row r="402" spans="2:20">
      <c r="B402" s="9"/>
      <c r="C402" s="9" t="s">
        <v>344</v>
      </c>
      <c r="D402" s="9"/>
      <c r="E402" s="9">
        <v>8332</v>
      </c>
      <c r="F402" s="9">
        <v>94</v>
      </c>
      <c r="G402" s="232">
        <v>350.53232190324297</v>
      </c>
      <c r="H402" s="232">
        <v>147550.59</v>
      </c>
      <c r="I402" s="232">
        <v>1569.69</v>
      </c>
      <c r="J402" s="9">
        <v>13.736842105263101</v>
      </c>
      <c r="K402" s="315"/>
      <c r="L402" s="366">
        <v>70</v>
      </c>
      <c r="M402" s="232">
        <v>69680.61</v>
      </c>
      <c r="N402" s="232">
        <v>2903.36</v>
      </c>
      <c r="O402" s="9">
        <v>2</v>
      </c>
      <c r="P402" s="232">
        <v>2624.61</v>
      </c>
      <c r="Q402" s="232">
        <v>1312.31</v>
      </c>
      <c r="R402" s="9">
        <v>92</v>
      </c>
      <c r="S402" s="232">
        <v>144925.98000000001</v>
      </c>
      <c r="T402" s="232">
        <v>1575.28</v>
      </c>
    </row>
    <row r="403" spans="2:20">
      <c r="B403" s="9"/>
      <c r="C403" s="9" t="s">
        <v>345</v>
      </c>
      <c r="D403" s="9"/>
      <c r="E403" s="9">
        <v>8021</v>
      </c>
      <c r="F403" s="9">
        <v>57</v>
      </c>
      <c r="G403" s="232">
        <v>106.595640495867</v>
      </c>
      <c r="H403" s="232">
        <v>72763.8</v>
      </c>
      <c r="I403" s="232">
        <v>1276.56</v>
      </c>
      <c r="J403" s="9">
        <v>12.7272727272727</v>
      </c>
      <c r="K403" s="315"/>
      <c r="L403" s="366">
        <v>46</v>
      </c>
      <c r="M403" s="232">
        <v>16319.47</v>
      </c>
      <c r="N403" s="232">
        <v>1483.59</v>
      </c>
      <c r="O403" s="9">
        <v>1</v>
      </c>
      <c r="P403" s="232">
        <v>719.17</v>
      </c>
      <c r="Q403" s="232">
        <v>719.17</v>
      </c>
      <c r="R403" s="9">
        <v>56</v>
      </c>
      <c r="S403" s="232">
        <v>72044.63</v>
      </c>
      <c r="T403" s="232">
        <v>1286.51</v>
      </c>
    </row>
    <row r="404" spans="2:20">
      <c r="B404" s="9"/>
      <c r="C404" s="9" t="s">
        <v>347</v>
      </c>
      <c r="D404" s="9"/>
      <c r="E404" s="9">
        <v>8220</v>
      </c>
      <c r="F404" s="9">
        <v>5</v>
      </c>
      <c r="G404" s="232">
        <v>35.695984848484798</v>
      </c>
      <c r="H404" s="232">
        <v>2414.4699999999998</v>
      </c>
      <c r="I404" s="232">
        <v>482.89</v>
      </c>
      <c r="J404" s="9">
        <v>9.5</v>
      </c>
      <c r="K404" s="315"/>
      <c r="L404" s="366">
        <v>3</v>
      </c>
      <c r="M404" s="232">
        <v>593.91999999999996</v>
      </c>
      <c r="N404" s="232">
        <v>296.95999999999998</v>
      </c>
      <c r="O404" s="9"/>
      <c r="P404" s="232"/>
      <c r="Q404" s="232"/>
      <c r="R404" s="9">
        <v>5</v>
      </c>
      <c r="S404" s="232">
        <v>2414.4699999999998</v>
      </c>
      <c r="T404" s="232">
        <v>482.89</v>
      </c>
    </row>
    <row r="405" spans="2:20">
      <c r="B405" s="9"/>
      <c r="C405" s="9" t="s">
        <v>350</v>
      </c>
      <c r="D405" s="9"/>
      <c r="E405" s="9">
        <v>8327</v>
      </c>
      <c r="F405" s="9">
        <v>21</v>
      </c>
      <c r="G405" s="232">
        <v>75.293560606060595</v>
      </c>
      <c r="H405" s="232">
        <v>32151.03</v>
      </c>
      <c r="I405" s="232">
        <v>1531</v>
      </c>
      <c r="J405" s="9">
        <v>13.8</v>
      </c>
      <c r="K405" s="315"/>
      <c r="L405" s="366">
        <v>16</v>
      </c>
      <c r="M405" s="232">
        <v>4969.51</v>
      </c>
      <c r="N405" s="232">
        <v>993.9</v>
      </c>
      <c r="O405" s="9"/>
      <c r="P405" s="232"/>
      <c r="Q405" s="232"/>
      <c r="R405" s="9">
        <v>21</v>
      </c>
      <c r="S405" s="232">
        <v>32151.03</v>
      </c>
      <c r="T405" s="232">
        <v>1531</v>
      </c>
    </row>
    <row r="406" spans="2:20">
      <c r="B406" s="9"/>
      <c r="C406" s="9" t="s">
        <v>353</v>
      </c>
      <c r="D406" s="9"/>
      <c r="E406" s="9">
        <v>8021</v>
      </c>
      <c r="F406" s="9">
        <v>624</v>
      </c>
      <c r="G406" s="232">
        <v>115.310267576426</v>
      </c>
      <c r="H406" s="232">
        <v>729047.42</v>
      </c>
      <c r="I406" s="232">
        <v>1168.3499999999999</v>
      </c>
      <c r="J406" s="9">
        <v>13.006622516556201</v>
      </c>
      <c r="K406" s="315"/>
      <c r="L406" s="366">
        <v>455</v>
      </c>
      <c r="M406" s="232">
        <v>263777.75</v>
      </c>
      <c r="N406" s="232">
        <v>1560.82</v>
      </c>
      <c r="O406" s="9">
        <v>11</v>
      </c>
      <c r="P406" s="232">
        <v>13347.99</v>
      </c>
      <c r="Q406" s="232">
        <v>1213.45</v>
      </c>
      <c r="R406" s="9">
        <v>613</v>
      </c>
      <c r="S406" s="232">
        <v>715699.43</v>
      </c>
      <c r="T406" s="232">
        <v>1167.54</v>
      </c>
    </row>
    <row r="407" spans="2:20">
      <c r="B407" s="9"/>
      <c r="C407" s="9" t="s">
        <v>355</v>
      </c>
      <c r="D407" s="9"/>
      <c r="E407" s="9">
        <v>8221</v>
      </c>
      <c r="F407" s="9">
        <v>66</v>
      </c>
      <c r="G407" s="232">
        <v>200.37740132090099</v>
      </c>
      <c r="H407" s="232">
        <v>102253.61</v>
      </c>
      <c r="I407" s="232">
        <v>1549.3</v>
      </c>
      <c r="J407" s="9">
        <v>17.384615384615302</v>
      </c>
      <c r="K407" s="315"/>
      <c r="L407" s="366">
        <v>51</v>
      </c>
      <c r="M407" s="232">
        <v>55168.73</v>
      </c>
      <c r="N407" s="232">
        <v>3677.92</v>
      </c>
      <c r="O407" s="9">
        <v>1</v>
      </c>
      <c r="P407" s="232">
        <v>171.12</v>
      </c>
      <c r="Q407" s="232">
        <v>171.12</v>
      </c>
      <c r="R407" s="9">
        <v>65</v>
      </c>
      <c r="S407" s="232">
        <v>102082.49</v>
      </c>
      <c r="T407" s="232">
        <v>1570.5</v>
      </c>
    </row>
    <row r="408" spans="2:20">
      <c r="B408" s="9"/>
      <c r="C408" s="9" t="s">
        <v>361</v>
      </c>
      <c r="D408" s="9"/>
      <c r="E408" s="9">
        <v>8008</v>
      </c>
      <c r="F408" s="9">
        <v>6</v>
      </c>
      <c r="G408" s="232">
        <v>117.60439393939301</v>
      </c>
      <c r="H408" s="232">
        <v>4030.47</v>
      </c>
      <c r="I408" s="232">
        <v>671.75</v>
      </c>
      <c r="J408" s="9">
        <v>10</v>
      </c>
      <c r="K408" s="315"/>
      <c r="L408" s="366">
        <v>1</v>
      </c>
      <c r="M408" s="232">
        <v>3567.33</v>
      </c>
      <c r="N408" s="232">
        <v>713.47</v>
      </c>
      <c r="O408" s="9"/>
      <c r="P408" s="232"/>
      <c r="Q408" s="232"/>
      <c r="R408" s="9">
        <v>6</v>
      </c>
      <c r="S408" s="232">
        <v>4030.47</v>
      </c>
      <c r="T408" s="232">
        <v>671.75</v>
      </c>
    </row>
    <row r="409" spans="2:20">
      <c r="B409" s="9"/>
      <c r="C409" s="9" t="s">
        <v>362</v>
      </c>
      <c r="D409" s="9"/>
      <c r="E409" s="9">
        <v>8403</v>
      </c>
      <c r="F409" s="9">
        <v>4</v>
      </c>
      <c r="G409" s="232">
        <v>510.32583333333298</v>
      </c>
      <c r="H409" s="232">
        <v>9529.74</v>
      </c>
      <c r="I409" s="232">
        <v>2382.44</v>
      </c>
      <c r="J409" s="9">
        <v>13</v>
      </c>
      <c r="K409" s="315"/>
      <c r="L409" s="366">
        <v>2</v>
      </c>
      <c r="M409" s="232">
        <v>9102.93</v>
      </c>
      <c r="N409" s="232">
        <v>4551.47</v>
      </c>
      <c r="O409" s="9"/>
      <c r="P409" s="232"/>
      <c r="Q409" s="232"/>
      <c r="R409" s="9">
        <v>4</v>
      </c>
      <c r="S409" s="232">
        <v>9529.74</v>
      </c>
      <c r="T409" s="232">
        <v>2382.44</v>
      </c>
    </row>
    <row r="410" spans="2:20">
      <c r="B410" s="9"/>
      <c r="C410" s="9" t="s">
        <v>364</v>
      </c>
      <c r="D410" s="9"/>
      <c r="E410" s="9">
        <v>8008</v>
      </c>
      <c r="F410" s="9">
        <v>2</v>
      </c>
      <c r="G410" s="232"/>
      <c r="H410" s="232">
        <v>4353.99</v>
      </c>
      <c r="I410" s="232">
        <v>2177</v>
      </c>
      <c r="J410" s="9"/>
      <c r="K410" s="315"/>
      <c r="L410" s="366">
        <v>2</v>
      </c>
      <c r="M410" s="232"/>
      <c r="N410" s="232"/>
      <c r="O410" s="9"/>
      <c r="P410" s="232"/>
      <c r="Q410" s="232"/>
      <c r="R410" s="9">
        <v>2</v>
      </c>
      <c r="S410" s="232">
        <v>4353.99</v>
      </c>
      <c r="T410" s="232">
        <v>2177</v>
      </c>
    </row>
    <row r="411" spans="2:20">
      <c r="B411" s="9"/>
      <c r="C411" s="9" t="s">
        <v>365</v>
      </c>
      <c r="D411" s="9"/>
      <c r="E411" s="9">
        <v>8215</v>
      </c>
      <c r="F411" s="9">
        <v>5</v>
      </c>
      <c r="G411" s="232">
        <v>77.335454545454496</v>
      </c>
      <c r="H411" s="232">
        <v>5943.15</v>
      </c>
      <c r="I411" s="232">
        <v>1188.6300000000001</v>
      </c>
      <c r="J411" s="9">
        <v>12</v>
      </c>
      <c r="K411" s="315"/>
      <c r="L411" s="366">
        <v>4</v>
      </c>
      <c r="M411" s="232">
        <v>850.69</v>
      </c>
      <c r="N411" s="232">
        <v>850.69</v>
      </c>
      <c r="O411" s="9"/>
      <c r="P411" s="232"/>
      <c r="Q411" s="232"/>
      <c r="R411" s="9">
        <v>5</v>
      </c>
      <c r="S411" s="232">
        <v>5943.15</v>
      </c>
      <c r="T411" s="232">
        <v>1188.6300000000001</v>
      </c>
    </row>
    <row r="412" spans="2:20">
      <c r="B412" s="9"/>
      <c r="C412" s="9" t="s">
        <v>366</v>
      </c>
      <c r="D412" s="9"/>
      <c r="E412" s="9">
        <v>8328</v>
      </c>
      <c r="F412" s="9">
        <v>40</v>
      </c>
      <c r="G412" s="232">
        <v>146.93502805836101</v>
      </c>
      <c r="H412" s="232">
        <v>72350.02</v>
      </c>
      <c r="I412" s="232">
        <v>1808.75</v>
      </c>
      <c r="J412" s="9">
        <v>12.8888888888888</v>
      </c>
      <c r="K412" s="315"/>
      <c r="L412" s="366">
        <v>30</v>
      </c>
      <c r="M412" s="232">
        <v>22275.35</v>
      </c>
      <c r="N412" s="232">
        <v>2227.54</v>
      </c>
      <c r="O412" s="9"/>
      <c r="P412" s="232"/>
      <c r="Q412" s="232"/>
      <c r="R412" s="9">
        <v>40</v>
      </c>
      <c r="S412" s="232">
        <v>72350.02</v>
      </c>
      <c r="T412" s="232">
        <v>1808.75</v>
      </c>
    </row>
    <row r="413" spans="2:20">
      <c r="B413" s="9"/>
      <c r="C413" s="9" t="s">
        <v>367</v>
      </c>
      <c r="D413" s="9"/>
      <c r="E413" s="9">
        <v>8050</v>
      </c>
      <c r="F413" s="9">
        <v>294</v>
      </c>
      <c r="G413" s="232">
        <v>125.25561524832401</v>
      </c>
      <c r="H413" s="232">
        <v>348434.41</v>
      </c>
      <c r="I413" s="232">
        <v>1185.1500000000001</v>
      </c>
      <c r="J413" s="9">
        <v>13.1898734177215</v>
      </c>
      <c r="K413" s="315"/>
      <c r="L413" s="366">
        <v>199</v>
      </c>
      <c r="M413" s="232">
        <v>159527.1</v>
      </c>
      <c r="N413" s="232">
        <v>1679.23</v>
      </c>
      <c r="O413" s="9">
        <v>2</v>
      </c>
      <c r="P413" s="232">
        <v>1720.07</v>
      </c>
      <c r="Q413" s="232">
        <v>860.04</v>
      </c>
      <c r="R413" s="9">
        <v>292</v>
      </c>
      <c r="S413" s="232">
        <v>346714.34</v>
      </c>
      <c r="T413" s="232">
        <v>1187.3800000000001</v>
      </c>
    </row>
    <row r="414" spans="2:20">
      <c r="B414" s="9"/>
      <c r="C414" s="9" t="s">
        <v>367</v>
      </c>
      <c r="D414" s="9"/>
      <c r="E414" s="9">
        <v>8087</v>
      </c>
      <c r="F414" s="9">
        <v>1</v>
      </c>
      <c r="G414" s="232"/>
      <c r="H414" s="232">
        <v>311.79000000000002</v>
      </c>
      <c r="I414" s="232">
        <v>311.79000000000002</v>
      </c>
      <c r="J414" s="9"/>
      <c r="K414" s="315"/>
      <c r="L414" s="366">
        <v>1</v>
      </c>
      <c r="M414" s="232"/>
      <c r="N414" s="232"/>
      <c r="O414" s="9"/>
      <c r="P414" s="232"/>
      <c r="Q414" s="232"/>
      <c r="R414" s="9">
        <v>1</v>
      </c>
      <c r="S414" s="232">
        <v>311.79000000000002</v>
      </c>
      <c r="T414" s="232">
        <v>311.79000000000002</v>
      </c>
    </row>
    <row r="415" spans="2:20">
      <c r="B415" s="9"/>
      <c r="C415" s="9" t="s">
        <v>368</v>
      </c>
      <c r="D415" s="9"/>
      <c r="E415" s="9">
        <v>8079</v>
      </c>
      <c r="F415" s="9">
        <v>18</v>
      </c>
      <c r="G415" s="232">
        <v>173.37175925925899</v>
      </c>
      <c r="H415" s="232">
        <v>27111.41</v>
      </c>
      <c r="I415" s="232">
        <v>1506.19</v>
      </c>
      <c r="J415" s="9">
        <v>13</v>
      </c>
      <c r="K415" s="315"/>
      <c r="L415" s="366">
        <v>15</v>
      </c>
      <c r="M415" s="232">
        <v>6134.97</v>
      </c>
      <c r="N415" s="232">
        <v>2044.99</v>
      </c>
      <c r="O415" s="9"/>
      <c r="P415" s="232"/>
      <c r="Q415" s="232"/>
      <c r="R415" s="9">
        <v>18</v>
      </c>
      <c r="S415" s="232">
        <v>27111.41</v>
      </c>
      <c r="T415" s="232">
        <v>1506.19</v>
      </c>
    </row>
    <row r="416" spans="2:20">
      <c r="B416" s="9"/>
      <c r="C416" s="9" t="s">
        <v>369</v>
      </c>
      <c r="D416" s="9"/>
      <c r="E416" s="9">
        <v>8051</v>
      </c>
      <c r="F416" s="9">
        <v>127</v>
      </c>
      <c r="G416" s="232">
        <v>117.665661626385</v>
      </c>
      <c r="H416" s="232">
        <v>148592.92000000001</v>
      </c>
      <c r="I416" s="232">
        <v>1170.02</v>
      </c>
      <c r="J416" s="9">
        <v>13.807692307692299</v>
      </c>
      <c r="K416" s="315"/>
      <c r="L416" s="366">
        <v>96</v>
      </c>
      <c r="M416" s="232">
        <v>54312.49</v>
      </c>
      <c r="N416" s="232">
        <v>1752.02</v>
      </c>
      <c r="O416" s="9">
        <v>2</v>
      </c>
      <c r="P416" s="232">
        <v>2520.91</v>
      </c>
      <c r="Q416" s="232">
        <v>1260.46</v>
      </c>
      <c r="R416" s="9">
        <v>125</v>
      </c>
      <c r="S416" s="232">
        <v>146072.01</v>
      </c>
      <c r="T416" s="232">
        <v>1168.58</v>
      </c>
    </row>
    <row r="417" spans="2:20">
      <c r="B417" s="9"/>
      <c r="C417" s="9" t="s">
        <v>369</v>
      </c>
      <c r="D417" s="9"/>
      <c r="E417" s="9">
        <v>8056</v>
      </c>
      <c r="F417" s="9">
        <v>1</v>
      </c>
      <c r="G417" s="232"/>
      <c r="H417" s="232">
        <v>1370.98</v>
      </c>
      <c r="I417" s="232">
        <v>1370.98</v>
      </c>
      <c r="J417" s="9"/>
      <c r="K417" s="315"/>
      <c r="L417" s="366">
        <v>1</v>
      </c>
      <c r="M417" s="232"/>
      <c r="N417" s="232"/>
      <c r="O417" s="9"/>
      <c r="P417" s="232"/>
      <c r="Q417" s="232"/>
      <c r="R417" s="9">
        <v>1</v>
      </c>
      <c r="S417" s="232">
        <v>1370.98</v>
      </c>
      <c r="T417" s="232">
        <v>1370.98</v>
      </c>
    </row>
    <row r="418" spans="2:20">
      <c r="B418" s="9"/>
      <c r="C418" s="9" t="s">
        <v>372</v>
      </c>
      <c r="D418" s="9"/>
      <c r="E418" s="9">
        <v>8402</v>
      </c>
      <c r="F418" s="9">
        <v>42</v>
      </c>
      <c r="G418" s="232">
        <v>34.850075757575702</v>
      </c>
      <c r="H418" s="232">
        <v>39420.19</v>
      </c>
      <c r="I418" s="232">
        <v>938.58</v>
      </c>
      <c r="J418" s="9">
        <v>12.25</v>
      </c>
      <c r="K418" s="315"/>
      <c r="L418" s="366">
        <v>35</v>
      </c>
      <c r="M418" s="232">
        <v>4318.7299999999996</v>
      </c>
      <c r="N418" s="232">
        <v>616.96</v>
      </c>
      <c r="O418" s="9"/>
      <c r="P418" s="232"/>
      <c r="Q418" s="232"/>
      <c r="R418" s="9">
        <v>42</v>
      </c>
      <c r="S418" s="232">
        <v>39420.19</v>
      </c>
      <c r="T418" s="232">
        <v>938.58</v>
      </c>
    </row>
    <row r="419" spans="2:20">
      <c r="B419" s="9"/>
      <c r="C419" s="9" t="s">
        <v>374</v>
      </c>
      <c r="D419" s="9"/>
      <c r="E419" s="9">
        <v>8053</v>
      </c>
      <c r="F419" s="9">
        <v>86</v>
      </c>
      <c r="G419" s="232">
        <v>141.206727492314</v>
      </c>
      <c r="H419" s="232">
        <v>95980</v>
      </c>
      <c r="I419" s="232">
        <v>1116.05</v>
      </c>
      <c r="J419" s="9">
        <v>12.043478260869501</v>
      </c>
      <c r="K419" s="315"/>
      <c r="L419" s="366">
        <v>57</v>
      </c>
      <c r="M419" s="232">
        <v>41724.04</v>
      </c>
      <c r="N419" s="232">
        <v>1438.76</v>
      </c>
      <c r="O419" s="9">
        <v>1</v>
      </c>
      <c r="P419" s="232">
        <v>591.49</v>
      </c>
      <c r="Q419" s="232">
        <v>591.49</v>
      </c>
      <c r="R419" s="9">
        <v>85</v>
      </c>
      <c r="S419" s="232">
        <v>95388.51</v>
      </c>
      <c r="T419" s="232">
        <v>1122.22</v>
      </c>
    </row>
    <row r="420" spans="2:20">
      <c r="B420" s="9"/>
      <c r="C420" s="9" t="s">
        <v>376</v>
      </c>
      <c r="D420" s="9"/>
      <c r="E420" s="9">
        <v>8223</v>
      </c>
      <c r="F420" s="9">
        <v>32</v>
      </c>
      <c r="G420" s="232">
        <v>86.431048209366296</v>
      </c>
      <c r="H420" s="232">
        <v>36253.17</v>
      </c>
      <c r="I420" s="232">
        <v>1132.9100000000001</v>
      </c>
      <c r="J420" s="9">
        <v>12.090909090908999</v>
      </c>
      <c r="K420" s="315"/>
      <c r="L420" s="366">
        <v>21</v>
      </c>
      <c r="M420" s="232">
        <v>10913.03</v>
      </c>
      <c r="N420" s="232">
        <v>992.09</v>
      </c>
      <c r="O420" s="9"/>
      <c r="P420" s="232"/>
      <c r="Q420" s="232"/>
      <c r="R420" s="9">
        <v>32</v>
      </c>
      <c r="S420" s="232">
        <v>36253.17</v>
      </c>
      <c r="T420" s="232">
        <v>1132.9100000000001</v>
      </c>
    </row>
    <row r="421" spans="2:20">
      <c r="B421" s="9"/>
      <c r="C421" s="9" t="s">
        <v>379</v>
      </c>
      <c r="D421" s="9"/>
      <c r="E421" s="9">
        <v>8329</v>
      </c>
      <c r="F421" s="9">
        <v>3</v>
      </c>
      <c r="G421" s="232"/>
      <c r="H421" s="232">
        <v>2348.35</v>
      </c>
      <c r="I421" s="232">
        <v>782.78</v>
      </c>
      <c r="J421" s="9"/>
      <c r="K421" s="315"/>
      <c r="L421" s="366">
        <v>3</v>
      </c>
      <c r="M421" s="232"/>
      <c r="N421" s="232"/>
      <c r="O421" s="9"/>
      <c r="P421" s="232"/>
      <c r="Q421" s="232"/>
      <c r="R421" s="9">
        <v>3</v>
      </c>
      <c r="S421" s="232">
        <v>2348.35</v>
      </c>
      <c r="T421" s="232">
        <v>782.78</v>
      </c>
    </row>
    <row r="422" spans="2:20">
      <c r="B422" s="9"/>
      <c r="C422" s="9" t="s">
        <v>381</v>
      </c>
      <c r="D422" s="9"/>
      <c r="E422" s="9">
        <v>8092</v>
      </c>
      <c r="F422" s="9">
        <v>6</v>
      </c>
      <c r="G422" s="232">
        <v>302.56416666666598</v>
      </c>
      <c r="H422" s="232">
        <v>15296.97</v>
      </c>
      <c r="I422" s="232">
        <v>2549.5</v>
      </c>
      <c r="J422" s="9">
        <v>25</v>
      </c>
      <c r="K422" s="315"/>
      <c r="L422" s="366">
        <v>5</v>
      </c>
      <c r="M422" s="232">
        <v>7261.54</v>
      </c>
      <c r="N422" s="232">
        <v>7261.54</v>
      </c>
      <c r="O422" s="9"/>
      <c r="P422" s="232"/>
      <c r="Q422" s="232"/>
      <c r="R422" s="9">
        <v>6</v>
      </c>
      <c r="S422" s="232">
        <v>15296.97</v>
      </c>
      <c r="T422" s="232">
        <v>2549.5</v>
      </c>
    </row>
    <row r="423" spans="2:20">
      <c r="B423" s="9"/>
      <c r="C423" s="9" t="s">
        <v>382</v>
      </c>
      <c r="D423" s="9"/>
      <c r="E423" s="9">
        <v>8201</v>
      </c>
      <c r="F423" s="9">
        <v>1</v>
      </c>
      <c r="G423" s="232"/>
      <c r="H423" s="232">
        <v>1512.7</v>
      </c>
      <c r="I423" s="232">
        <v>1512.7</v>
      </c>
      <c r="J423" s="9"/>
      <c r="K423" s="315"/>
      <c r="L423" s="366">
        <v>1</v>
      </c>
      <c r="M423" s="232"/>
      <c r="N423" s="232"/>
      <c r="O423" s="9"/>
      <c r="P423" s="232"/>
      <c r="Q423" s="232"/>
      <c r="R423" s="9">
        <v>1</v>
      </c>
      <c r="S423" s="232">
        <v>1512.7</v>
      </c>
      <c r="T423" s="232">
        <v>1512.7</v>
      </c>
    </row>
    <row r="424" spans="2:20">
      <c r="B424" s="9"/>
      <c r="C424" s="9" t="s">
        <v>382</v>
      </c>
      <c r="D424" s="9"/>
      <c r="E424" s="9">
        <v>8330</v>
      </c>
      <c r="F424" s="9">
        <v>550</v>
      </c>
      <c r="G424" s="232">
        <v>141.59783624566799</v>
      </c>
      <c r="H424" s="232">
        <v>838838.91</v>
      </c>
      <c r="I424" s="232">
        <v>1525.16</v>
      </c>
      <c r="J424" s="9">
        <v>13.8175182481751</v>
      </c>
      <c r="K424" s="315"/>
      <c r="L424" s="366">
        <v>386</v>
      </c>
      <c r="M424" s="232">
        <v>307684.76</v>
      </c>
      <c r="N424" s="232">
        <v>1876.13</v>
      </c>
      <c r="O424" s="9">
        <v>11</v>
      </c>
      <c r="P424" s="232">
        <v>7995.69</v>
      </c>
      <c r="Q424" s="232">
        <v>726.88</v>
      </c>
      <c r="R424" s="9">
        <v>539</v>
      </c>
      <c r="S424" s="232">
        <v>830843.22</v>
      </c>
      <c r="T424" s="232">
        <v>1541.45</v>
      </c>
    </row>
    <row r="425" spans="2:20">
      <c r="B425" s="9"/>
      <c r="C425" s="9" t="s">
        <v>383</v>
      </c>
      <c r="D425" s="9"/>
      <c r="E425" s="9">
        <v>8210</v>
      </c>
      <c r="F425" s="9">
        <v>17</v>
      </c>
      <c r="G425" s="232">
        <v>107.80483333333299</v>
      </c>
      <c r="H425" s="232">
        <v>15297.08</v>
      </c>
      <c r="I425" s="232">
        <v>899.83</v>
      </c>
      <c r="J425" s="9">
        <v>10.75</v>
      </c>
      <c r="K425" s="315"/>
      <c r="L425" s="366">
        <v>12</v>
      </c>
      <c r="M425" s="232">
        <v>5446.11</v>
      </c>
      <c r="N425" s="232">
        <v>1089.22</v>
      </c>
      <c r="O425" s="9"/>
      <c r="P425" s="232"/>
      <c r="Q425" s="232"/>
      <c r="R425" s="9">
        <v>17</v>
      </c>
      <c r="S425" s="232">
        <v>15297.08</v>
      </c>
      <c r="T425" s="232">
        <v>899.83</v>
      </c>
    </row>
    <row r="426" spans="2:20">
      <c r="B426" s="9"/>
      <c r="C426" s="9" t="s">
        <v>384</v>
      </c>
      <c r="D426" s="9"/>
      <c r="E426" s="9">
        <v>8234</v>
      </c>
      <c r="F426" s="9">
        <v>141</v>
      </c>
      <c r="G426" s="232">
        <v>151.298732136176</v>
      </c>
      <c r="H426" s="232">
        <v>183452.68</v>
      </c>
      <c r="I426" s="232">
        <v>1301.08</v>
      </c>
      <c r="J426" s="9">
        <v>11</v>
      </c>
      <c r="K426" s="315"/>
      <c r="L426" s="366">
        <v>107</v>
      </c>
      <c r="M426" s="232">
        <v>47403.75</v>
      </c>
      <c r="N426" s="232">
        <v>1394.23</v>
      </c>
      <c r="O426" s="9">
        <v>3</v>
      </c>
      <c r="P426" s="232">
        <v>2340.69</v>
      </c>
      <c r="Q426" s="232">
        <v>780.23</v>
      </c>
      <c r="R426" s="9">
        <v>138</v>
      </c>
      <c r="S426" s="232">
        <v>181111.99</v>
      </c>
      <c r="T426" s="232">
        <v>1312.41</v>
      </c>
    </row>
    <row r="427" spans="2:20">
      <c r="B427" s="9"/>
      <c r="C427" s="9" t="s">
        <v>385</v>
      </c>
      <c r="D427" s="9"/>
      <c r="E427" s="9">
        <v>8055</v>
      </c>
      <c r="F427" s="9">
        <v>31</v>
      </c>
      <c r="G427" s="232">
        <v>203.24270833333301</v>
      </c>
      <c r="H427" s="232">
        <v>46131</v>
      </c>
      <c r="I427" s="232">
        <v>1488.1</v>
      </c>
      <c r="J427" s="9">
        <v>12.875</v>
      </c>
      <c r="K427" s="315"/>
      <c r="L427" s="366">
        <v>23</v>
      </c>
      <c r="M427" s="232">
        <v>21159.85</v>
      </c>
      <c r="N427" s="232">
        <v>2644.98</v>
      </c>
      <c r="O427" s="9"/>
      <c r="P427" s="232"/>
      <c r="Q427" s="232"/>
      <c r="R427" s="9">
        <v>31</v>
      </c>
      <c r="S427" s="232">
        <v>46131</v>
      </c>
      <c r="T427" s="232">
        <v>1488.1</v>
      </c>
    </row>
    <row r="428" spans="2:20">
      <c r="B428" s="9"/>
      <c r="C428" s="9" t="s">
        <v>386</v>
      </c>
      <c r="D428" s="9"/>
      <c r="E428" s="9">
        <v>8056</v>
      </c>
      <c r="F428" s="9">
        <v>25</v>
      </c>
      <c r="G428" s="232">
        <v>148.859108225108</v>
      </c>
      <c r="H428" s="232">
        <v>32802.15</v>
      </c>
      <c r="I428" s="232">
        <v>1312.09</v>
      </c>
      <c r="J428" s="9">
        <v>15.5714285714285</v>
      </c>
      <c r="K428" s="315"/>
      <c r="L428" s="366">
        <v>18</v>
      </c>
      <c r="M428" s="232">
        <v>19764.400000000001</v>
      </c>
      <c r="N428" s="232">
        <v>2823.49</v>
      </c>
      <c r="O428" s="9"/>
      <c r="P428" s="232"/>
      <c r="Q428" s="232"/>
      <c r="R428" s="9">
        <v>25</v>
      </c>
      <c r="S428" s="232">
        <v>32802.15</v>
      </c>
      <c r="T428" s="232">
        <v>1312.09</v>
      </c>
    </row>
    <row r="429" spans="2:20">
      <c r="B429" s="9"/>
      <c r="C429" s="9" t="s">
        <v>387</v>
      </c>
      <c r="D429" s="9"/>
      <c r="E429" s="9">
        <v>8332</v>
      </c>
      <c r="F429" s="9">
        <v>667</v>
      </c>
      <c r="G429" s="232">
        <v>158.230869805352</v>
      </c>
      <c r="H429" s="232">
        <v>1107212.6299999999</v>
      </c>
      <c r="I429" s="232">
        <v>1659.99</v>
      </c>
      <c r="J429" s="9">
        <v>13.375545851528299</v>
      </c>
      <c r="K429" s="315"/>
      <c r="L429" s="366">
        <v>400</v>
      </c>
      <c r="M429" s="232">
        <v>580772.78</v>
      </c>
      <c r="N429" s="232">
        <v>2175.1799999999998</v>
      </c>
      <c r="O429" s="9">
        <v>5</v>
      </c>
      <c r="P429" s="232">
        <v>4235.24</v>
      </c>
      <c r="Q429" s="232">
        <v>847.05</v>
      </c>
      <c r="R429" s="9">
        <v>662</v>
      </c>
      <c r="S429" s="232">
        <v>1102977.3899999999</v>
      </c>
      <c r="T429" s="232">
        <v>1666.13</v>
      </c>
    </row>
    <row r="430" spans="2:20">
      <c r="B430" s="9"/>
      <c r="C430" s="9" t="s">
        <v>389</v>
      </c>
      <c r="D430" s="9"/>
      <c r="E430" s="9">
        <v>8340</v>
      </c>
      <c r="F430" s="9">
        <v>12</v>
      </c>
      <c r="G430" s="232">
        <v>293.07197222222197</v>
      </c>
      <c r="H430" s="232">
        <v>33073.67</v>
      </c>
      <c r="I430" s="232">
        <v>2756.14</v>
      </c>
      <c r="J430" s="9">
        <v>21.5</v>
      </c>
      <c r="K430" s="315"/>
      <c r="L430" s="366">
        <v>9</v>
      </c>
      <c r="M430" s="232">
        <v>21662.53</v>
      </c>
      <c r="N430" s="232">
        <v>7220.84</v>
      </c>
      <c r="O430" s="9"/>
      <c r="P430" s="232"/>
      <c r="Q430" s="232"/>
      <c r="R430" s="9">
        <v>12</v>
      </c>
      <c r="S430" s="232">
        <v>33073.67</v>
      </c>
      <c r="T430" s="232">
        <v>2756.14</v>
      </c>
    </row>
    <row r="431" spans="2:20">
      <c r="B431" s="9"/>
      <c r="C431" s="9" t="s">
        <v>392</v>
      </c>
      <c r="D431" s="9"/>
      <c r="E431" s="9">
        <v>8341</v>
      </c>
      <c r="F431" s="9">
        <v>36</v>
      </c>
      <c r="G431" s="232">
        <v>109.401426767676</v>
      </c>
      <c r="H431" s="232">
        <v>37673.879999999997</v>
      </c>
      <c r="I431" s="232">
        <v>1046.5</v>
      </c>
      <c r="J431" s="9">
        <v>13.7777777777777</v>
      </c>
      <c r="K431" s="315"/>
      <c r="L431" s="366">
        <v>22</v>
      </c>
      <c r="M431" s="232">
        <v>20134.8</v>
      </c>
      <c r="N431" s="232">
        <v>1438.2</v>
      </c>
      <c r="O431" s="9"/>
      <c r="P431" s="232"/>
      <c r="Q431" s="232"/>
      <c r="R431" s="9">
        <v>36</v>
      </c>
      <c r="S431" s="232">
        <v>37673.879999999997</v>
      </c>
      <c r="T431" s="232">
        <v>1046.5</v>
      </c>
    </row>
    <row r="432" spans="2:20">
      <c r="B432" s="9"/>
      <c r="C432" s="9" t="s">
        <v>393</v>
      </c>
      <c r="D432" s="9"/>
      <c r="E432" s="9">
        <v>8342</v>
      </c>
      <c r="F432" s="9">
        <v>28</v>
      </c>
      <c r="G432" s="232">
        <v>137.22559537684501</v>
      </c>
      <c r="H432" s="232">
        <v>58680.31</v>
      </c>
      <c r="I432" s="232">
        <v>2095.73</v>
      </c>
      <c r="J432" s="9">
        <v>16.076923076922998</v>
      </c>
      <c r="K432" s="315"/>
      <c r="L432" s="366">
        <v>15</v>
      </c>
      <c r="M432" s="232">
        <v>33598.730000000003</v>
      </c>
      <c r="N432" s="232">
        <v>2584.52</v>
      </c>
      <c r="O432" s="9">
        <v>1</v>
      </c>
      <c r="P432" s="232">
        <v>13000</v>
      </c>
      <c r="Q432" s="232">
        <v>13000</v>
      </c>
      <c r="R432" s="9">
        <v>27</v>
      </c>
      <c r="S432" s="232">
        <v>45680.31</v>
      </c>
      <c r="T432" s="232">
        <v>1691.86</v>
      </c>
    </row>
    <row r="433" spans="2:20">
      <c r="B433" s="9"/>
      <c r="C433" s="9" t="s">
        <v>395</v>
      </c>
      <c r="D433" s="9"/>
      <c r="E433" s="9">
        <v>8343</v>
      </c>
      <c r="F433" s="9">
        <v>29</v>
      </c>
      <c r="G433" s="232">
        <v>123.582981481481</v>
      </c>
      <c r="H433" s="232">
        <v>39515.480000000003</v>
      </c>
      <c r="I433" s="232">
        <v>1362.6</v>
      </c>
      <c r="J433" s="9">
        <v>14.6666666666666</v>
      </c>
      <c r="K433" s="315"/>
      <c r="L433" s="366">
        <v>20</v>
      </c>
      <c r="M433" s="232">
        <v>17403.3</v>
      </c>
      <c r="N433" s="232">
        <v>1933.7</v>
      </c>
      <c r="O433" s="9">
        <v>1</v>
      </c>
      <c r="P433" s="232">
        <v>276.64999999999998</v>
      </c>
      <c r="Q433" s="232">
        <v>276.64999999999998</v>
      </c>
      <c r="R433" s="9">
        <v>28</v>
      </c>
      <c r="S433" s="232">
        <v>39238.83</v>
      </c>
      <c r="T433" s="232">
        <v>1401.39</v>
      </c>
    </row>
    <row r="434" spans="2:20">
      <c r="B434" s="9"/>
      <c r="C434" s="9" t="s">
        <v>397</v>
      </c>
      <c r="D434" s="9"/>
      <c r="E434" s="9">
        <v>8061</v>
      </c>
      <c r="F434" s="9">
        <v>29</v>
      </c>
      <c r="G434" s="232">
        <v>178.18076118326101</v>
      </c>
      <c r="H434" s="232">
        <v>46347.41</v>
      </c>
      <c r="I434" s="232">
        <v>1598.19</v>
      </c>
      <c r="J434" s="9">
        <v>14.5714285714285</v>
      </c>
      <c r="K434" s="315"/>
      <c r="L434" s="366">
        <v>21</v>
      </c>
      <c r="M434" s="232">
        <v>17597.28</v>
      </c>
      <c r="N434" s="232">
        <v>2199.66</v>
      </c>
      <c r="O434" s="9"/>
      <c r="P434" s="232"/>
      <c r="Q434" s="232"/>
      <c r="R434" s="9">
        <v>29</v>
      </c>
      <c r="S434" s="232">
        <v>46347.41</v>
      </c>
      <c r="T434" s="232">
        <v>1598.19</v>
      </c>
    </row>
    <row r="435" spans="2:20">
      <c r="B435" s="9"/>
      <c r="C435" s="9" t="s">
        <v>399</v>
      </c>
      <c r="D435" s="9"/>
      <c r="E435" s="9">
        <v>8062</v>
      </c>
      <c r="F435" s="9">
        <v>113</v>
      </c>
      <c r="G435" s="232">
        <v>178.96922875735299</v>
      </c>
      <c r="H435" s="232">
        <v>154283.29999999999</v>
      </c>
      <c r="I435" s="232">
        <v>1365.34</v>
      </c>
      <c r="J435" s="9">
        <v>11.5714285714285</v>
      </c>
      <c r="K435" s="315"/>
      <c r="L435" s="366">
        <v>81</v>
      </c>
      <c r="M435" s="232">
        <v>64112.43</v>
      </c>
      <c r="N435" s="232">
        <v>2003.51</v>
      </c>
      <c r="O435" s="9">
        <v>1</v>
      </c>
      <c r="P435" s="232">
        <v>324.02</v>
      </c>
      <c r="Q435" s="232">
        <v>324.02</v>
      </c>
      <c r="R435" s="9">
        <v>112</v>
      </c>
      <c r="S435" s="232">
        <v>153959.28</v>
      </c>
      <c r="T435" s="232">
        <v>1374.64</v>
      </c>
    </row>
    <row r="436" spans="2:20">
      <c r="B436" s="9"/>
      <c r="C436" s="9" t="s">
        <v>643</v>
      </c>
      <c r="D436" s="9"/>
      <c r="E436" s="9">
        <v>8087</v>
      </c>
      <c r="F436" s="9">
        <v>1</v>
      </c>
      <c r="G436" s="232"/>
      <c r="H436" s="232">
        <v>769.66</v>
      </c>
      <c r="I436" s="232">
        <v>769.66</v>
      </c>
      <c r="J436" s="9"/>
      <c r="K436" s="315"/>
      <c r="L436" s="366">
        <v>1</v>
      </c>
      <c r="M436" s="232"/>
      <c r="N436" s="232"/>
      <c r="O436" s="9"/>
      <c r="P436" s="232"/>
      <c r="Q436" s="232"/>
      <c r="R436" s="9">
        <v>1</v>
      </c>
      <c r="S436" s="232">
        <v>769.66</v>
      </c>
      <c r="T436" s="232">
        <v>769.66</v>
      </c>
    </row>
    <row r="437" spans="2:20">
      <c r="B437" s="9"/>
      <c r="C437" s="9" t="s">
        <v>400</v>
      </c>
      <c r="D437" s="9"/>
      <c r="E437" s="9">
        <v>8087</v>
      </c>
      <c r="F437" s="9">
        <v>1</v>
      </c>
      <c r="G437" s="232">
        <v>172.66583333333301</v>
      </c>
      <c r="H437" s="232">
        <v>2243.9899999999998</v>
      </c>
      <c r="I437" s="232">
        <v>2243.9899999999998</v>
      </c>
      <c r="J437" s="9">
        <v>13</v>
      </c>
      <c r="K437" s="315"/>
      <c r="L437" s="366"/>
      <c r="M437" s="232">
        <v>2243.9899999999998</v>
      </c>
      <c r="N437" s="232">
        <v>2243.9899999999998</v>
      </c>
      <c r="O437" s="9"/>
      <c r="P437" s="232"/>
      <c r="Q437" s="232"/>
      <c r="R437" s="9">
        <v>1</v>
      </c>
      <c r="S437" s="232">
        <v>2243.9899999999998</v>
      </c>
      <c r="T437" s="232">
        <v>2243.9899999999998</v>
      </c>
    </row>
    <row r="438" spans="2:20">
      <c r="B438" s="9"/>
      <c r="C438" s="9" t="s">
        <v>401</v>
      </c>
      <c r="D438" s="9"/>
      <c r="E438" s="9">
        <v>8037</v>
      </c>
      <c r="F438" s="9">
        <v>12</v>
      </c>
      <c r="G438" s="232">
        <v>77.941249999999997</v>
      </c>
      <c r="H438" s="232">
        <v>8205.7099999999991</v>
      </c>
      <c r="I438" s="232">
        <v>683.81</v>
      </c>
      <c r="J438" s="9">
        <v>7.5</v>
      </c>
      <c r="K438" s="315"/>
      <c r="L438" s="366">
        <v>8</v>
      </c>
      <c r="M438" s="232">
        <v>2123.77</v>
      </c>
      <c r="N438" s="232">
        <v>530.94000000000005</v>
      </c>
      <c r="O438" s="9"/>
      <c r="P438" s="232"/>
      <c r="Q438" s="232"/>
      <c r="R438" s="9">
        <v>12</v>
      </c>
      <c r="S438" s="232">
        <v>8205.7099999999991</v>
      </c>
      <c r="T438" s="232">
        <v>683.81</v>
      </c>
    </row>
    <row r="439" spans="2:20">
      <c r="B439" s="9"/>
      <c r="C439" s="9" t="s">
        <v>403</v>
      </c>
      <c r="D439" s="9"/>
      <c r="E439" s="9">
        <v>8224</v>
      </c>
      <c r="F439" s="9">
        <v>15</v>
      </c>
      <c r="G439" s="232">
        <v>141.970277777777</v>
      </c>
      <c r="H439" s="232">
        <v>17721.7</v>
      </c>
      <c r="I439" s="232">
        <v>1181.45</v>
      </c>
      <c r="J439" s="9">
        <v>16.6666666666666</v>
      </c>
      <c r="K439" s="315"/>
      <c r="L439" s="366">
        <v>11</v>
      </c>
      <c r="M439" s="232">
        <v>8285.25</v>
      </c>
      <c r="N439" s="232">
        <v>2071.31</v>
      </c>
      <c r="O439" s="9"/>
      <c r="P439" s="232"/>
      <c r="Q439" s="232"/>
      <c r="R439" s="9">
        <v>15</v>
      </c>
      <c r="S439" s="232">
        <v>17721.7</v>
      </c>
      <c r="T439" s="232">
        <v>1181.45</v>
      </c>
    </row>
    <row r="440" spans="2:20">
      <c r="B440" s="9"/>
      <c r="C440" s="9" t="s">
        <v>404</v>
      </c>
      <c r="D440" s="9"/>
      <c r="E440" s="9">
        <v>8344</v>
      </c>
      <c r="F440" s="9">
        <v>105</v>
      </c>
      <c r="G440" s="232">
        <v>136.11206322484099</v>
      </c>
      <c r="H440" s="232">
        <v>139980.49</v>
      </c>
      <c r="I440" s="232">
        <v>1333.15</v>
      </c>
      <c r="J440" s="9">
        <v>11.6428571428571</v>
      </c>
      <c r="K440" s="315"/>
      <c r="L440" s="366">
        <v>72</v>
      </c>
      <c r="M440" s="232">
        <v>63440.32</v>
      </c>
      <c r="N440" s="232">
        <v>1922.43</v>
      </c>
      <c r="O440" s="9"/>
      <c r="P440" s="232"/>
      <c r="Q440" s="232"/>
      <c r="R440" s="9">
        <v>105</v>
      </c>
      <c r="S440" s="232">
        <v>139980.49</v>
      </c>
      <c r="T440" s="232">
        <v>1333.15</v>
      </c>
    </row>
    <row r="441" spans="2:20">
      <c r="B441" s="9"/>
      <c r="C441" s="9" t="s">
        <v>405</v>
      </c>
      <c r="D441" s="9"/>
      <c r="E441" s="9">
        <v>8345</v>
      </c>
      <c r="F441" s="9">
        <v>17</v>
      </c>
      <c r="G441" s="232">
        <v>93.240259740259702</v>
      </c>
      <c r="H441" s="232">
        <v>26423.29</v>
      </c>
      <c r="I441" s="232">
        <v>1554.31</v>
      </c>
      <c r="J441" s="9">
        <v>11</v>
      </c>
      <c r="K441" s="315"/>
      <c r="L441" s="366">
        <v>9</v>
      </c>
      <c r="M441" s="232">
        <v>8763.9</v>
      </c>
      <c r="N441" s="232">
        <v>1095.49</v>
      </c>
      <c r="O441" s="9"/>
      <c r="P441" s="232"/>
      <c r="Q441" s="232"/>
      <c r="R441" s="9">
        <v>17</v>
      </c>
      <c r="S441" s="232">
        <v>26423.29</v>
      </c>
      <c r="T441" s="232">
        <v>1554.31</v>
      </c>
    </row>
    <row r="442" spans="2:20">
      <c r="B442" s="9"/>
      <c r="C442" s="9" t="s">
        <v>406</v>
      </c>
      <c r="D442" s="9"/>
      <c r="E442" s="9">
        <v>8346</v>
      </c>
      <c r="F442" s="9">
        <v>33</v>
      </c>
      <c r="G442" s="232">
        <v>114.37279180695801</v>
      </c>
      <c r="H442" s="232">
        <v>43915.96</v>
      </c>
      <c r="I442" s="232">
        <v>1330.79</v>
      </c>
      <c r="J442" s="9">
        <v>15.7777777777777</v>
      </c>
      <c r="K442" s="315"/>
      <c r="L442" s="366">
        <v>21</v>
      </c>
      <c r="M442" s="232">
        <v>16475.490000000002</v>
      </c>
      <c r="N442" s="232">
        <v>1372.96</v>
      </c>
      <c r="O442" s="9"/>
      <c r="P442" s="232"/>
      <c r="Q442" s="232"/>
      <c r="R442" s="9">
        <v>33</v>
      </c>
      <c r="S442" s="232">
        <v>43915.96</v>
      </c>
      <c r="T442" s="232">
        <v>1330.79</v>
      </c>
    </row>
    <row r="443" spans="2:20">
      <c r="B443" s="9"/>
      <c r="C443" s="9" t="s">
        <v>409</v>
      </c>
      <c r="D443" s="9"/>
      <c r="E443" s="9">
        <v>8347</v>
      </c>
      <c r="F443" s="9">
        <v>12</v>
      </c>
      <c r="G443" s="232">
        <v>114.490196969697</v>
      </c>
      <c r="H443" s="232">
        <v>16823.2</v>
      </c>
      <c r="I443" s="232">
        <v>1401.93</v>
      </c>
      <c r="J443" s="9">
        <v>14.4</v>
      </c>
      <c r="K443" s="315"/>
      <c r="L443" s="366">
        <v>7</v>
      </c>
      <c r="M443" s="232">
        <v>12301.13</v>
      </c>
      <c r="N443" s="232">
        <v>2460.23</v>
      </c>
      <c r="O443" s="9"/>
      <c r="P443" s="232"/>
      <c r="Q443" s="232"/>
      <c r="R443" s="9">
        <v>12</v>
      </c>
      <c r="S443" s="232">
        <v>16823.2</v>
      </c>
      <c r="T443" s="232">
        <v>1401.93</v>
      </c>
    </row>
    <row r="444" spans="2:20">
      <c r="B444" s="9"/>
      <c r="C444" s="9" t="s">
        <v>415</v>
      </c>
      <c r="D444" s="9"/>
      <c r="E444" s="9">
        <v>8260</v>
      </c>
      <c r="F444" s="9">
        <v>2</v>
      </c>
      <c r="G444" s="232"/>
      <c r="H444" s="232">
        <v>1013.72</v>
      </c>
      <c r="I444" s="232">
        <v>506.86</v>
      </c>
      <c r="J444" s="9"/>
      <c r="K444" s="315"/>
      <c r="L444" s="366">
        <v>1</v>
      </c>
      <c r="M444" s="232">
        <v>416.67</v>
      </c>
      <c r="N444" s="232">
        <v>416.67</v>
      </c>
      <c r="O444" s="9"/>
      <c r="P444" s="232"/>
      <c r="Q444" s="232"/>
      <c r="R444" s="9">
        <v>2</v>
      </c>
      <c r="S444" s="232">
        <v>1013.72</v>
      </c>
      <c r="T444" s="232">
        <v>506.86</v>
      </c>
    </row>
    <row r="445" spans="2:20">
      <c r="B445" s="9"/>
      <c r="C445" s="9" t="s">
        <v>417</v>
      </c>
      <c r="D445" s="9"/>
      <c r="E445" s="9">
        <v>8225</v>
      </c>
      <c r="F445" s="9">
        <v>76</v>
      </c>
      <c r="G445" s="232">
        <v>127.71907925407901</v>
      </c>
      <c r="H445" s="232">
        <v>123812.43</v>
      </c>
      <c r="I445" s="232">
        <v>1629.11</v>
      </c>
      <c r="J445" s="9">
        <v>12.615384615384601</v>
      </c>
      <c r="K445" s="315"/>
      <c r="L445" s="366">
        <v>59</v>
      </c>
      <c r="M445" s="232">
        <v>36917.300000000003</v>
      </c>
      <c r="N445" s="232">
        <v>2171.61</v>
      </c>
      <c r="O445" s="9"/>
      <c r="P445" s="232"/>
      <c r="Q445" s="232"/>
      <c r="R445" s="9">
        <v>76</v>
      </c>
      <c r="S445" s="232">
        <v>123812.43</v>
      </c>
      <c r="T445" s="232">
        <v>1629.11</v>
      </c>
    </row>
    <row r="446" spans="2:20">
      <c r="B446" s="9"/>
      <c r="C446" s="9" t="s">
        <v>645</v>
      </c>
      <c r="D446" s="9"/>
      <c r="E446" s="9" t="s">
        <v>645</v>
      </c>
      <c r="F446" s="9">
        <v>1</v>
      </c>
      <c r="G446" s="232"/>
      <c r="H446" s="232">
        <v>963.76</v>
      </c>
      <c r="I446" s="232">
        <v>963.76</v>
      </c>
      <c r="J446" s="9"/>
      <c r="K446" s="315"/>
      <c r="L446" s="366">
        <v>1</v>
      </c>
      <c r="M446" s="232"/>
      <c r="N446" s="232"/>
      <c r="O446" s="9"/>
      <c r="P446" s="232"/>
      <c r="Q446" s="232"/>
      <c r="R446" s="9">
        <v>1</v>
      </c>
      <c r="S446" s="232">
        <v>963.76</v>
      </c>
      <c r="T446" s="232">
        <v>963.76</v>
      </c>
    </row>
    <row r="447" spans="2:20">
      <c r="B447" s="9"/>
      <c r="C447" s="9" t="s">
        <v>421</v>
      </c>
      <c r="D447" s="9"/>
      <c r="E447" s="9">
        <v>8226</v>
      </c>
      <c r="F447" s="9">
        <v>78</v>
      </c>
      <c r="G447" s="232">
        <v>83.576875925925904</v>
      </c>
      <c r="H447" s="232">
        <v>74658.350000000006</v>
      </c>
      <c r="I447" s="232">
        <v>957.16</v>
      </c>
      <c r="J447" s="9">
        <v>12.838709677419301</v>
      </c>
      <c r="K447" s="315"/>
      <c r="L447" s="366">
        <v>44</v>
      </c>
      <c r="M447" s="232">
        <v>38789.24</v>
      </c>
      <c r="N447" s="232">
        <v>1140.8599999999999</v>
      </c>
      <c r="O447" s="9">
        <v>1</v>
      </c>
      <c r="P447" s="232">
        <v>231.18</v>
      </c>
      <c r="Q447" s="232">
        <v>231.18</v>
      </c>
      <c r="R447" s="9">
        <v>77</v>
      </c>
      <c r="S447" s="232">
        <v>74427.17</v>
      </c>
      <c r="T447" s="232">
        <v>966.59</v>
      </c>
    </row>
    <row r="448" spans="2:20">
      <c r="B448" s="9"/>
      <c r="C448" s="9" t="s">
        <v>423</v>
      </c>
      <c r="D448" s="9"/>
      <c r="E448" s="9">
        <v>8230</v>
      </c>
      <c r="F448" s="9">
        <v>20</v>
      </c>
      <c r="G448" s="232">
        <v>85.2349848484848</v>
      </c>
      <c r="H448" s="232">
        <v>22508.49</v>
      </c>
      <c r="I448" s="232">
        <v>1125.42</v>
      </c>
      <c r="J448" s="9">
        <v>8</v>
      </c>
      <c r="K448" s="315"/>
      <c r="L448" s="366">
        <v>15</v>
      </c>
      <c r="M448" s="232">
        <v>3095.27</v>
      </c>
      <c r="N448" s="232">
        <v>619.04999999999995</v>
      </c>
      <c r="O448" s="9"/>
      <c r="P448" s="232"/>
      <c r="Q448" s="232"/>
      <c r="R448" s="9">
        <v>20</v>
      </c>
      <c r="S448" s="232">
        <v>22508.49</v>
      </c>
      <c r="T448" s="232">
        <v>1125.42</v>
      </c>
    </row>
    <row r="449" spans="2:20">
      <c r="B449" s="9"/>
      <c r="C449" s="9" t="s">
        <v>424</v>
      </c>
      <c r="D449" s="9"/>
      <c r="E449" s="9">
        <v>8231</v>
      </c>
      <c r="F449" s="9">
        <v>11</v>
      </c>
      <c r="G449" s="232">
        <v>181.59420454545401</v>
      </c>
      <c r="H449" s="232">
        <v>19605.95</v>
      </c>
      <c r="I449" s="232">
        <v>1782.36</v>
      </c>
      <c r="J449" s="9">
        <v>12.75</v>
      </c>
      <c r="K449" s="315"/>
      <c r="L449" s="366">
        <v>7</v>
      </c>
      <c r="M449" s="232">
        <v>9194.0400000000009</v>
      </c>
      <c r="N449" s="232">
        <v>2298.5100000000002</v>
      </c>
      <c r="O449" s="9"/>
      <c r="P449" s="232"/>
      <c r="Q449" s="232"/>
      <c r="R449" s="9">
        <v>11</v>
      </c>
      <c r="S449" s="232">
        <v>19605.95</v>
      </c>
      <c r="T449" s="232">
        <v>1782.36</v>
      </c>
    </row>
    <row r="450" spans="2:20">
      <c r="B450" s="9"/>
      <c r="C450" s="9" t="s">
        <v>429</v>
      </c>
      <c r="D450" s="9"/>
      <c r="E450" s="9">
        <v>8223</v>
      </c>
      <c r="F450" s="9">
        <v>20</v>
      </c>
      <c r="G450" s="232">
        <v>192.85818602693601</v>
      </c>
      <c r="H450" s="232">
        <v>30866.38</v>
      </c>
      <c r="I450" s="232">
        <v>1543.32</v>
      </c>
      <c r="J450" s="9">
        <v>14.6666666666666</v>
      </c>
      <c r="K450" s="315"/>
      <c r="L450" s="366">
        <v>13</v>
      </c>
      <c r="M450" s="232">
        <v>18032.27</v>
      </c>
      <c r="N450" s="232">
        <v>2576.04</v>
      </c>
      <c r="O450" s="9"/>
      <c r="P450" s="232"/>
      <c r="Q450" s="232"/>
      <c r="R450" s="9">
        <v>20</v>
      </c>
      <c r="S450" s="232">
        <v>30866.38</v>
      </c>
      <c r="T450" s="232">
        <v>1543.32</v>
      </c>
    </row>
    <row r="451" spans="2:20">
      <c r="B451" s="9"/>
      <c r="C451" s="9" t="s">
        <v>430</v>
      </c>
      <c r="D451" s="9"/>
      <c r="E451" s="9">
        <v>8087</v>
      </c>
      <c r="F451" s="9">
        <v>30</v>
      </c>
      <c r="G451" s="232">
        <v>136.29650932400901</v>
      </c>
      <c r="H451" s="232">
        <v>38681.56</v>
      </c>
      <c r="I451" s="232">
        <v>1289.3900000000001</v>
      </c>
      <c r="J451" s="9">
        <v>13</v>
      </c>
      <c r="K451" s="315"/>
      <c r="L451" s="366">
        <v>17</v>
      </c>
      <c r="M451" s="232">
        <v>19458.009999999998</v>
      </c>
      <c r="N451" s="232">
        <v>1496.77</v>
      </c>
      <c r="O451" s="9"/>
      <c r="P451" s="232"/>
      <c r="Q451" s="232"/>
      <c r="R451" s="9">
        <v>30</v>
      </c>
      <c r="S451" s="232">
        <v>38681.56</v>
      </c>
      <c r="T451" s="232">
        <v>1289.3900000000001</v>
      </c>
    </row>
    <row r="452" spans="2:20">
      <c r="B452" s="9"/>
      <c r="C452" s="9" t="s">
        <v>432</v>
      </c>
      <c r="D452" s="9"/>
      <c r="E452" s="9">
        <v>8066</v>
      </c>
      <c r="F452" s="9">
        <v>167</v>
      </c>
      <c r="G452" s="232">
        <v>146.12908439349701</v>
      </c>
      <c r="H452" s="232">
        <v>274850.34000000003</v>
      </c>
      <c r="I452" s="232">
        <v>1645.81</v>
      </c>
      <c r="J452" s="9">
        <v>15.714285714285699</v>
      </c>
      <c r="K452" s="315"/>
      <c r="L452" s="366">
        <v>107</v>
      </c>
      <c r="M452" s="232">
        <v>160703.51999999999</v>
      </c>
      <c r="N452" s="232">
        <v>2678.39</v>
      </c>
      <c r="O452" s="9">
        <v>7</v>
      </c>
      <c r="P452" s="232">
        <v>3519.66</v>
      </c>
      <c r="Q452" s="232">
        <v>502.81</v>
      </c>
      <c r="R452" s="9">
        <v>160</v>
      </c>
      <c r="S452" s="232">
        <v>271330.68</v>
      </c>
      <c r="T452" s="232">
        <v>1695.82</v>
      </c>
    </row>
    <row r="453" spans="2:20">
      <c r="B453" s="9"/>
      <c r="C453" s="9" t="s">
        <v>434</v>
      </c>
      <c r="D453" s="9"/>
      <c r="E453" s="9">
        <v>8067</v>
      </c>
      <c r="F453" s="9">
        <v>24</v>
      </c>
      <c r="G453" s="232">
        <v>211.25301318742899</v>
      </c>
      <c r="H453" s="232">
        <v>59304.56</v>
      </c>
      <c r="I453" s="232">
        <v>2471.02</v>
      </c>
      <c r="J453" s="9">
        <v>17.1111111111111</v>
      </c>
      <c r="K453" s="315"/>
      <c r="L453" s="366">
        <v>14</v>
      </c>
      <c r="M453" s="232">
        <v>46414.3</v>
      </c>
      <c r="N453" s="232">
        <v>4641.43</v>
      </c>
      <c r="O453" s="9"/>
      <c r="P453" s="232"/>
      <c r="Q453" s="232"/>
      <c r="R453" s="9">
        <v>24</v>
      </c>
      <c r="S453" s="232">
        <v>59304.56</v>
      </c>
      <c r="T453" s="232">
        <v>2471.02</v>
      </c>
    </row>
    <row r="454" spans="2:20">
      <c r="B454" s="9"/>
      <c r="C454" s="9" t="s">
        <v>437</v>
      </c>
      <c r="D454" s="9"/>
      <c r="E454" s="9">
        <v>8069</v>
      </c>
      <c r="F454" s="9">
        <v>192</v>
      </c>
      <c r="G454" s="232">
        <v>188.336344900619</v>
      </c>
      <c r="H454" s="232">
        <v>361894.89</v>
      </c>
      <c r="I454" s="232">
        <v>1884.87</v>
      </c>
      <c r="J454" s="9">
        <v>12.435483870967699</v>
      </c>
      <c r="K454" s="315"/>
      <c r="L454" s="366">
        <v>117</v>
      </c>
      <c r="M454" s="232">
        <v>158356.94</v>
      </c>
      <c r="N454" s="232">
        <v>2111.4299999999998</v>
      </c>
      <c r="O454" s="9">
        <v>3</v>
      </c>
      <c r="P454" s="232">
        <v>3276.81</v>
      </c>
      <c r="Q454" s="232">
        <v>1092.27</v>
      </c>
      <c r="R454" s="9">
        <v>189</v>
      </c>
      <c r="S454" s="232">
        <v>358618.08</v>
      </c>
      <c r="T454" s="232">
        <v>1897.45</v>
      </c>
    </row>
    <row r="455" spans="2:20">
      <c r="B455" s="9"/>
      <c r="C455" s="9" t="s">
        <v>438</v>
      </c>
      <c r="D455" s="9"/>
      <c r="E455" s="9">
        <v>8070</v>
      </c>
      <c r="F455" s="9">
        <v>251</v>
      </c>
      <c r="G455" s="232">
        <v>140.33567489968101</v>
      </c>
      <c r="H455" s="232">
        <v>296591.3</v>
      </c>
      <c r="I455" s="232">
        <v>1181.6400000000001</v>
      </c>
      <c r="J455" s="9">
        <v>12.7260273972602</v>
      </c>
      <c r="K455" s="315"/>
      <c r="L455" s="366">
        <v>172</v>
      </c>
      <c r="M455" s="232">
        <v>140503.37</v>
      </c>
      <c r="N455" s="232">
        <v>1778.52</v>
      </c>
      <c r="O455" s="9">
        <v>3</v>
      </c>
      <c r="P455" s="232">
        <v>3530.78</v>
      </c>
      <c r="Q455" s="232">
        <v>1176.93</v>
      </c>
      <c r="R455" s="9">
        <v>248</v>
      </c>
      <c r="S455" s="232">
        <v>293060.52</v>
      </c>
      <c r="T455" s="232">
        <v>1181.7</v>
      </c>
    </row>
    <row r="456" spans="2:20">
      <c r="B456" s="9"/>
      <c r="C456" s="9" t="s">
        <v>442</v>
      </c>
      <c r="D456" s="9"/>
      <c r="E456" s="9">
        <v>8270</v>
      </c>
      <c r="F456" s="9">
        <v>19</v>
      </c>
      <c r="G456" s="232">
        <v>160.64249494949399</v>
      </c>
      <c r="H456" s="232">
        <v>33792.99</v>
      </c>
      <c r="I456" s="232">
        <v>1778.58</v>
      </c>
      <c r="J456" s="9">
        <v>14.6</v>
      </c>
      <c r="K456" s="315"/>
      <c r="L456" s="366">
        <v>8</v>
      </c>
      <c r="M456" s="232">
        <v>27403.3</v>
      </c>
      <c r="N456" s="232">
        <v>2491.21</v>
      </c>
      <c r="O456" s="9"/>
      <c r="P456" s="232"/>
      <c r="Q456" s="232"/>
      <c r="R456" s="9">
        <v>19</v>
      </c>
      <c r="S456" s="232">
        <v>33792.99</v>
      </c>
      <c r="T456" s="232">
        <v>1778.58</v>
      </c>
    </row>
    <row r="457" spans="2:20">
      <c r="B457" s="9"/>
      <c r="C457" s="9" t="s">
        <v>445</v>
      </c>
      <c r="D457" s="9"/>
      <c r="E457" s="9">
        <v>8098</v>
      </c>
      <c r="F457" s="9">
        <v>4</v>
      </c>
      <c r="G457" s="232">
        <v>104.217361111111</v>
      </c>
      <c r="H457" s="232">
        <v>4081.01</v>
      </c>
      <c r="I457" s="232">
        <v>1020.25</v>
      </c>
      <c r="J457" s="9">
        <v>11.6666666666666</v>
      </c>
      <c r="K457" s="315"/>
      <c r="L457" s="366">
        <v>1</v>
      </c>
      <c r="M457" s="232">
        <v>3640.34</v>
      </c>
      <c r="N457" s="232">
        <v>1213.45</v>
      </c>
      <c r="O457" s="9"/>
      <c r="P457" s="232"/>
      <c r="Q457" s="232"/>
      <c r="R457" s="9">
        <v>4</v>
      </c>
      <c r="S457" s="232">
        <v>4081.01</v>
      </c>
      <c r="T457" s="232">
        <v>1020.25</v>
      </c>
    </row>
    <row r="458" spans="2:20">
      <c r="B458" s="9"/>
      <c r="C458" s="9" t="s">
        <v>447</v>
      </c>
      <c r="D458" s="9"/>
      <c r="E458" s="9">
        <v>8021</v>
      </c>
      <c r="F458" s="9">
        <v>187</v>
      </c>
      <c r="G458" s="232">
        <v>120.174976279185</v>
      </c>
      <c r="H458" s="232">
        <v>209028.3</v>
      </c>
      <c r="I458" s="232">
        <v>1117.8</v>
      </c>
      <c r="J458" s="9">
        <v>13.262295081967199</v>
      </c>
      <c r="K458" s="315"/>
      <c r="L458" s="366">
        <v>115</v>
      </c>
      <c r="M458" s="232">
        <v>109896.14</v>
      </c>
      <c r="N458" s="232">
        <v>1526.34</v>
      </c>
      <c r="O458" s="9">
        <v>6</v>
      </c>
      <c r="P458" s="232">
        <v>7321.17</v>
      </c>
      <c r="Q458" s="232">
        <v>1220.2</v>
      </c>
      <c r="R458" s="9">
        <v>181</v>
      </c>
      <c r="S458" s="232">
        <v>201707.13</v>
      </c>
      <c r="T458" s="232">
        <v>1114.4000000000001</v>
      </c>
    </row>
    <row r="459" spans="2:20">
      <c r="B459" s="9"/>
      <c r="C459" s="9" t="s">
        <v>450</v>
      </c>
      <c r="D459" s="9"/>
      <c r="E459" s="9">
        <v>8201</v>
      </c>
      <c r="F459" s="9">
        <v>12</v>
      </c>
      <c r="G459" s="232">
        <v>417.53143939393902</v>
      </c>
      <c r="H459" s="232">
        <v>26307.55</v>
      </c>
      <c r="I459" s="232">
        <v>2192.3000000000002</v>
      </c>
      <c r="J459" s="9">
        <v>12.5</v>
      </c>
      <c r="K459" s="315"/>
      <c r="L459" s="366">
        <v>8</v>
      </c>
      <c r="M459" s="232">
        <v>11188.64</v>
      </c>
      <c r="N459" s="232">
        <v>2797.16</v>
      </c>
      <c r="O459" s="9"/>
      <c r="P459" s="232"/>
      <c r="Q459" s="232"/>
      <c r="R459" s="9">
        <v>12</v>
      </c>
      <c r="S459" s="232">
        <v>26307.55</v>
      </c>
      <c r="T459" s="232">
        <v>2192.3000000000002</v>
      </c>
    </row>
    <row r="460" spans="2:20">
      <c r="B460" s="9"/>
      <c r="C460" s="9" t="s">
        <v>452</v>
      </c>
      <c r="D460" s="9"/>
      <c r="E460" s="9">
        <v>8071</v>
      </c>
      <c r="F460" s="9">
        <v>91</v>
      </c>
      <c r="G460" s="232">
        <v>129.269082391967</v>
      </c>
      <c r="H460" s="232">
        <v>107918.17</v>
      </c>
      <c r="I460" s="232">
        <v>1185.9100000000001</v>
      </c>
      <c r="J460" s="9">
        <v>13.192307692307599</v>
      </c>
      <c r="K460" s="315"/>
      <c r="L460" s="366">
        <v>61</v>
      </c>
      <c r="M460" s="232">
        <v>47205.46</v>
      </c>
      <c r="N460" s="232">
        <v>1573.52</v>
      </c>
      <c r="O460" s="9">
        <v>1</v>
      </c>
      <c r="P460" s="232">
        <v>2628.34</v>
      </c>
      <c r="Q460" s="232">
        <v>2628.34</v>
      </c>
      <c r="R460" s="9">
        <v>90</v>
      </c>
      <c r="S460" s="232">
        <v>105289.83</v>
      </c>
      <c r="T460" s="232">
        <v>1169.8900000000001</v>
      </c>
    </row>
    <row r="461" spans="2:20">
      <c r="B461" s="9"/>
      <c r="C461" s="9" t="s">
        <v>683</v>
      </c>
      <c r="D461" s="9"/>
      <c r="E461" s="9">
        <v>8071</v>
      </c>
      <c r="F461" s="9">
        <v>1</v>
      </c>
      <c r="G461" s="232"/>
      <c r="H461" s="232">
        <v>303.23</v>
      </c>
      <c r="I461" s="232">
        <v>303.23</v>
      </c>
      <c r="J461" s="9"/>
      <c r="K461" s="315"/>
      <c r="L461" s="366">
        <v>1</v>
      </c>
      <c r="M461" s="232"/>
      <c r="N461" s="232"/>
      <c r="O461" s="9"/>
      <c r="P461" s="232"/>
      <c r="Q461" s="232"/>
      <c r="R461" s="9">
        <v>1</v>
      </c>
      <c r="S461" s="232">
        <v>303.23</v>
      </c>
      <c r="T461" s="232">
        <v>303.23</v>
      </c>
    </row>
    <row r="462" spans="2:20">
      <c r="B462" s="9"/>
      <c r="C462" s="9" t="s">
        <v>684</v>
      </c>
      <c r="D462" s="9"/>
      <c r="E462" s="9">
        <v>8232</v>
      </c>
      <c r="F462" s="9">
        <v>1</v>
      </c>
      <c r="G462" s="232"/>
      <c r="H462" s="232">
        <v>711.56</v>
      </c>
      <c r="I462" s="232">
        <v>711.56</v>
      </c>
      <c r="J462" s="9"/>
      <c r="K462" s="315"/>
      <c r="L462" s="366">
        <v>1</v>
      </c>
      <c r="M462" s="232"/>
      <c r="N462" s="232"/>
      <c r="O462" s="9"/>
      <c r="P462" s="232"/>
      <c r="Q462" s="232"/>
      <c r="R462" s="9">
        <v>1</v>
      </c>
      <c r="S462" s="232">
        <v>711.56</v>
      </c>
      <c r="T462" s="232">
        <v>711.56</v>
      </c>
    </row>
    <row r="463" spans="2:20">
      <c r="B463" s="9"/>
      <c r="C463" s="9" t="s">
        <v>456</v>
      </c>
      <c r="D463" s="9"/>
      <c r="E463" s="9">
        <v>8232</v>
      </c>
      <c r="F463" s="9">
        <v>368</v>
      </c>
      <c r="G463" s="232">
        <v>136.37342168209801</v>
      </c>
      <c r="H463" s="232">
        <v>449614.8</v>
      </c>
      <c r="I463" s="232">
        <v>1221.78</v>
      </c>
      <c r="J463" s="9">
        <v>12.6111111111111</v>
      </c>
      <c r="K463" s="315"/>
      <c r="L463" s="366">
        <v>188</v>
      </c>
      <c r="M463" s="232">
        <v>283632.92</v>
      </c>
      <c r="N463" s="232">
        <v>1575.74</v>
      </c>
      <c r="O463" s="9">
        <v>8</v>
      </c>
      <c r="P463" s="232">
        <v>9044.23</v>
      </c>
      <c r="Q463" s="232">
        <v>1130.53</v>
      </c>
      <c r="R463" s="9">
        <v>360</v>
      </c>
      <c r="S463" s="232">
        <v>440570.57</v>
      </c>
      <c r="T463" s="232">
        <v>1223.81</v>
      </c>
    </row>
    <row r="464" spans="2:20">
      <c r="B464" s="9"/>
      <c r="C464" s="9" t="s">
        <v>458</v>
      </c>
      <c r="D464" s="9"/>
      <c r="E464" s="9">
        <v>8240</v>
      </c>
      <c r="F464" s="9">
        <v>29</v>
      </c>
      <c r="G464" s="232">
        <v>115.0965625</v>
      </c>
      <c r="H464" s="232">
        <v>37403.730000000003</v>
      </c>
      <c r="I464" s="232">
        <v>1289.78</v>
      </c>
      <c r="J464" s="9">
        <v>13.75</v>
      </c>
      <c r="K464" s="315"/>
      <c r="L464" s="366">
        <v>24</v>
      </c>
      <c r="M464" s="232">
        <v>8921.59</v>
      </c>
      <c r="N464" s="232">
        <v>1784.32</v>
      </c>
      <c r="O464" s="9"/>
      <c r="P464" s="232"/>
      <c r="Q464" s="232"/>
      <c r="R464" s="9">
        <v>29</v>
      </c>
      <c r="S464" s="232">
        <v>37403.730000000003</v>
      </c>
      <c r="T464" s="232">
        <v>1289.78</v>
      </c>
    </row>
    <row r="465" spans="2:20">
      <c r="B465" s="9"/>
      <c r="C465" s="9" t="s">
        <v>460</v>
      </c>
      <c r="D465" s="9"/>
      <c r="E465" s="9">
        <v>8348</v>
      </c>
      <c r="F465" s="9">
        <v>9</v>
      </c>
      <c r="G465" s="232">
        <v>27.065000000000001</v>
      </c>
      <c r="H465" s="232">
        <v>19172.23</v>
      </c>
      <c r="I465" s="232">
        <v>2130.25</v>
      </c>
      <c r="J465" s="9">
        <v>7</v>
      </c>
      <c r="K465" s="315"/>
      <c r="L465" s="366">
        <v>6</v>
      </c>
      <c r="M465" s="232">
        <v>4645.1499999999996</v>
      </c>
      <c r="N465" s="232">
        <v>1548.38</v>
      </c>
      <c r="O465" s="9"/>
      <c r="P465" s="232"/>
      <c r="Q465" s="232"/>
      <c r="R465" s="9">
        <v>9</v>
      </c>
      <c r="S465" s="232">
        <v>19172.23</v>
      </c>
      <c r="T465" s="232">
        <v>2130.25</v>
      </c>
    </row>
    <row r="466" spans="2:20">
      <c r="B466" s="9"/>
      <c r="C466" s="9" t="s">
        <v>462</v>
      </c>
      <c r="D466" s="9"/>
      <c r="E466" s="9">
        <v>8349</v>
      </c>
      <c r="F466" s="9">
        <v>29</v>
      </c>
      <c r="G466" s="232">
        <v>153.505125344352</v>
      </c>
      <c r="H466" s="232">
        <v>47981.69</v>
      </c>
      <c r="I466" s="232">
        <v>1654.54</v>
      </c>
      <c r="J466" s="9">
        <v>13.363636363636299</v>
      </c>
      <c r="K466" s="315"/>
      <c r="L466" s="366">
        <v>18</v>
      </c>
      <c r="M466" s="232">
        <v>22112.91</v>
      </c>
      <c r="N466" s="232">
        <v>2010.26</v>
      </c>
      <c r="O466" s="9"/>
      <c r="P466" s="232"/>
      <c r="Q466" s="232"/>
      <c r="R466" s="9">
        <v>29</v>
      </c>
      <c r="S466" s="232">
        <v>47981.69</v>
      </c>
      <c r="T466" s="232">
        <v>1654.54</v>
      </c>
    </row>
    <row r="467" spans="2:20">
      <c r="B467" s="9"/>
      <c r="C467" s="9" t="s">
        <v>463</v>
      </c>
      <c r="D467" s="9"/>
      <c r="E467" s="9">
        <v>8241</v>
      </c>
      <c r="F467" s="9">
        <v>13</v>
      </c>
      <c r="G467" s="232">
        <v>409.525075757575</v>
      </c>
      <c r="H467" s="232">
        <v>19652.89</v>
      </c>
      <c r="I467" s="232">
        <v>1511.76</v>
      </c>
      <c r="J467" s="9">
        <v>12.5</v>
      </c>
      <c r="K467" s="315"/>
      <c r="L467" s="366">
        <v>11</v>
      </c>
      <c r="M467" s="232">
        <v>8078.21</v>
      </c>
      <c r="N467" s="232">
        <v>4039.11</v>
      </c>
      <c r="O467" s="9"/>
      <c r="P467" s="232"/>
      <c r="Q467" s="232"/>
      <c r="R467" s="9">
        <v>13</v>
      </c>
      <c r="S467" s="232">
        <v>19652.89</v>
      </c>
      <c r="T467" s="232">
        <v>1511.76</v>
      </c>
    </row>
    <row r="468" spans="2:20">
      <c r="B468" s="9"/>
      <c r="C468" s="9" t="s">
        <v>646</v>
      </c>
      <c r="D468" s="9"/>
      <c r="E468" s="9">
        <v>8072</v>
      </c>
      <c r="F468" s="9">
        <v>29</v>
      </c>
      <c r="G468" s="232">
        <v>121.174160984848</v>
      </c>
      <c r="H468" s="232">
        <v>57288.26</v>
      </c>
      <c r="I468" s="232">
        <v>1975.46</v>
      </c>
      <c r="J468" s="9">
        <v>14</v>
      </c>
      <c r="K468" s="315"/>
      <c r="L468" s="366">
        <v>19</v>
      </c>
      <c r="M468" s="232">
        <v>21073.439999999999</v>
      </c>
      <c r="N468" s="232">
        <v>2107.34</v>
      </c>
      <c r="O468" s="9"/>
      <c r="P468" s="232"/>
      <c r="Q468" s="232"/>
      <c r="R468" s="9">
        <v>29</v>
      </c>
      <c r="S468" s="232">
        <v>57288.26</v>
      </c>
      <c r="T468" s="232">
        <v>1975.46</v>
      </c>
    </row>
    <row r="469" spans="2:20">
      <c r="B469" s="9"/>
      <c r="C469" s="9" t="s">
        <v>469</v>
      </c>
      <c r="D469" s="9"/>
      <c r="E469" s="9">
        <v>8350</v>
      </c>
      <c r="F469" s="9">
        <v>17</v>
      </c>
      <c r="G469" s="232">
        <v>140.34910774410699</v>
      </c>
      <c r="H469" s="232">
        <v>22567.16</v>
      </c>
      <c r="I469" s="232">
        <v>1327.48</v>
      </c>
      <c r="J469" s="9">
        <v>12.6666666666666</v>
      </c>
      <c r="K469" s="315"/>
      <c r="L469" s="366">
        <v>10</v>
      </c>
      <c r="M469" s="232">
        <v>14615.32</v>
      </c>
      <c r="N469" s="232">
        <v>2087.9</v>
      </c>
      <c r="O469" s="9"/>
      <c r="P469" s="232"/>
      <c r="Q469" s="232"/>
      <c r="R469" s="9">
        <v>17</v>
      </c>
      <c r="S469" s="232">
        <v>22567.16</v>
      </c>
      <c r="T469" s="232">
        <v>1327.48</v>
      </c>
    </row>
    <row r="470" spans="2:20">
      <c r="B470" s="9"/>
      <c r="C470" s="9" t="s">
        <v>470</v>
      </c>
      <c r="D470" s="9"/>
      <c r="E470" s="9">
        <v>8074</v>
      </c>
      <c r="F470" s="9">
        <v>4</v>
      </c>
      <c r="G470" s="232">
        <v>645.23249999999996</v>
      </c>
      <c r="H470" s="232">
        <v>18040.91</v>
      </c>
      <c r="I470" s="232">
        <v>4510.2299999999996</v>
      </c>
      <c r="J470" s="9">
        <v>25</v>
      </c>
      <c r="K470" s="315"/>
      <c r="L470" s="366">
        <v>3</v>
      </c>
      <c r="M470" s="232">
        <v>16130.58</v>
      </c>
      <c r="N470" s="232">
        <v>16130.58</v>
      </c>
      <c r="O470" s="9"/>
      <c r="P470" s="232"/>
      <c r="Q470" s="232"/>
      <c r="R470" s="9">
        <v>4</v>
      </c>
      <c r="S470" s="232">
        <v>18040.91</v>
      </c>
      <c r="T470" s="232">
        <v>4510.2299999999996</v>
      </c>
    </row>
    <row r="471" spans="2:20">
      <c r="B471" s="9"/>
      <c r="C471" s="9" t="s">
        <v>472</v>
      </c>
      <c r="D471" s="9"/>
      <c r="E471" s="9">
        <v>8242</v>
      </c>
      <c r="F471" s="9">
        <v>56</v>
      </c>
      <c r="G471" s="232">
        <v>96.522578463203402</v>
      </c>
      <c r="H471" s="232">
        <v>59946.26</v>
      </c>
      <c r="I471" s="232">
        <v>1070.47</v>
      </c>
      <c r="J471" s="9">
        <v>13.785714285714199</v>
      </c>
      <c r="K471" s="315"/>
      <c r="L471" s="366">
        <v>33</v>
      </c>
      <c r="M471" s="232">
        <v>28298.12</v>
      </c>
      <c r="N471" s="232">
        <v>1230.3499999999999</v>
      </c>
      <c r="O471" s="9"/>
      <c r="P471" s="232"/>
      <c r="Q471" s="232"/>
      <c r="R471" s="9">
        <v>56</v>
      </c>
      <c r="S471" s="232">
        <v>59946.26</v>
      </c>
      <c r="T471" s="232">
        <v>1070.47</v>
      </c>
    </row>
    <row r="472" spans="2:20">
      <c r="B472" s="9"/>
      <c r="C472" s="9" t="s">
        <v>475</v>
      </c>
      <c r="D472" s="9"/>
      <c r="E472" s="9">
        <v>8037</v>
      </c>
      <c r="F472" s="9">
        <v>3</v>
      </c>
      <c r="G472" s="232"/>
      <c r="H472" s="232">
        <v>3820.16</v>
      </c>
      <c r="I472" s="232">
        <v>1273.3900000000001</v>
      </c>
      <c r="J472" s="9"/>
      <c r="K472" s="315"/>
      <c r="L472" s="366">
        <v>2</v>
      </c>
      <c r="M472" s="232">
        <v>2127.8000000000002</v>
      </c>
      <c r="N472" s="232">
        <v>2127.8000000000002</v>
      </c>
      <c r="O472" s="9"/>
      <c r="P472" s="232"/>
      <c r="Q472" s="232"/>
      <c r="R472" s="9">
        <v>3</v>
      </c>
      <c r="S472" s="232">
        <v>3820.16</v>
      </c>
      <c r="T472" s="232">
        <v>1273.3900000000001</v>
      </c>
    </row>
    <row r="473" spans="2:20">
      <c r="B473" s="9"/>
      <c r="C473" s="9" t="s">
        <v>476</v>
      </c>
      <c r="D473" s="9"/>
      <c r="E473" s="9">
        <v>8352</v>
      </c>
      <c r="F473" s="9">
        <v>17</v>
      </c>
      <c r="G473" s="232">
        <v>164.87236111111099</v>
      </c>
      <c r="H473" s="232">
        <v>37085.839999999997</v>
      </c>
      <c r="I473" s="232">
        <v>2181.52</v>
      </c>
      <c r="J473" s="9">
        <v>16.600000000000001</v>
      </c>
      <c r="K473" s="315"/>
      <c r="L473" s="366">
        <v>10</v>
      </c>
      <c r="M473" s="232">
        <v>16336.9</v>
      </c>
      <c r="N473" s="232">
        <v>2333.84</v>
      </c>
      <c r="O473" s="9"/>
      <c r="P473" s="232"/>
      <c r="Q473" s="232"/>
      <c r="R473" s="9">
        <v>17</v>
      </c>
      <c r="S473" s="232">
        <v>37085.839999999997</v>
      </c>
      <c r="T473" s="232">
        <v>2181.52</v>
      </c>
    </row>
    <row r="474" spans="2:20">
      <c r="B474" s="9"/>
      <c r="C474" s="9" t="s">
        <v>477</v>
      </c>
      <c r="D474" s="9"/>
      <c r="E474" s="9">
        <v>8079</v>
      </c>
      <c r="F474" s="9">
        <v>200</v>
      </c>
      <c r="G474" s="232">
        <v>168.66463153637801</v>
      </c>
      <c r="H474" s="232">
        <v>350736.44</v>
      </c>
      <c r="I474" s="232">
        <v>1753.68</v>
      </c>
      <c r="J474" s="9">
        <v>14.383333333333301</v>
      </c>
      <c r="K474" s="315"/>
      <c r="L474" s="366">
        <v>130</v>
      </c>
      <c r="M474" s="232">
        <v>153928.26999999999</v>
      </c>
      <c r="N474" s="232">
        <v>2198.98</v>
      </c>
      <c r="O474" s="9">
        <v>2</v>
      </c>
      <c r="P474" s="232">
        <v>939.96</v>
      </c>
      <c r="Q474" s="232">
        <v>469.98</v>
      </c>
      <c r="R474" s="9">
        <v>198</v>
      </c>
      <c r="S474" s="232">
        <v>349796.48</v>
      </c>
      <c r="T474" s="232">
        <v>1766.65</v>
      </c>
    </row>
    <row r="475" spans="2:20">
      <c r="B475" s="9"/>
      <c r="C475" s="9" t="s">
        <v>479</v>
      </c>
      <c r="D475" s="9"/>
      <c r="E475" s="9">
        <v>8234</v>
      </c>
      <c r="F475" s="9">
        <v>3</v>
      </c>
      <c r="G475" s="232">
        <v>112.157499999999</v>
      </c>
      <c r="H475" s="232">
        <v>4470.3500000000004</v>
      </c>
      <c r="I475" s="232">
        <v>1490.12</v>
      </c>
      <c r="J475" s="9">
        <v>13</v>
      </c>
      <c r="K475" s="315"/>
      <c r="L475" s="366">
        <v>2</v>
      </c>
      <c r="M475" s="232">
        <v>1457.89</v>
      </c>
      <c r="N475" s="232">
        <v>1457.89</v>
      </c>
      <c r="O475" s="9"/>
      <c r="P475" s="232"/>
      <c r="Q475" s="232"/>
      <c r="R475" s="9">
        <v>3</v>
      </c>
      <c r="S475" s="232">
        <v>4470.3500000000004</v>
      </c>
      <c r="T475" s="232">
        <v>1490.12</v>
      </c>
    </row>
    <row r="476" spans="2:20">
      <c r="B476" s="9"/>
      <c r="C476" s="9" t="s">
        <v>479</v>
      </c>
      <c r="D476" s="9"/>
      <c r="E476" s="9">
        <v>8300</v>
      </c>
      <c r="F476" s="9">
        <v>5</v>
      </c>
      <c r="G476" s="232">
        <v>130.24437499999999</v>
      </c>
      <c r="H476" s="232">
        <v>13326.69</v>
      </c>
      <c r="I476" s="232">
        <v>2665.34</v>
      </c>
      <c r="J476" s="9">
        <v>19</v>
      </c>
      <c r="K476" s="315"/>
      <c r="L476" s="366">
        <v>3</v>
      </c>
      <c r="M476" s="232">
        <v>6012.28</v>
      </c>
      <c r="N476" s="232">
        <v>3006.14</v>
      </c>
      <c r="O476" s="9"/>
      <c r="P476" s="232"/>
      <c r="Q476" s="232"/>
      <c r="R476" s="9">
        <v>5</v>
      </c>
      <c r="S476" s="232">
        <v>13326.69</v>
      </c>
      <c r="T476" s="232">
        <v>2665.34</v>
      </c>
    </row>
    <row r="477" spans="2:20">
      <c r="B477" s="9"/>
      <c r="C477" s="9" t="s">
        <v>479</v>
      </c>
      <c r="D477" s="9"/>
      <c r="E477" s="9">
        <v>8330</v>
      </c>
      <c r="F477" s="9">
        <v>3</v>
      </c>
      <c r="G477" s="232">
        <v>183.96</v>
      </c>
      <c r="H477" s="232">
        <v>4323.12</v>
      </c>
      <c r="I477" s="232">
        <v>1441.04</v>
      </c>
      <c r="J477" s="9">
        <v>13</v>
      </c>
      <c r="K477" s="315"/>
      <c r="L477" s="366">
        <v>2</v>
      </c>
      <c r="M477" s="232">
        <v>2944.52</v>
      </c>
      <c r="N477" s="232">
        <v>2944.52</v>
      </c>
      <c r="O477" s="9"/>
      <c r="P477" s="232"/>
      <c r="Q477" s="232"/>
      <c r="R477" s="9">
        <v>3</v>
      </c>
      <c r="S477" s="232">
        <v>4323.12</v>
      </c>
      <c r="T477" s="232">
        <v>1441.04</v>
      </c>
    </row>
    <row r="478" spans="2:20">
      <c r="B478" s="9"/>
      <c r="C478" s="9" t="s">
        <v>482</v>
      </c>
      <c r="D478" s="9"/>
      <c r="E478" s="9">
        <v>8203</v>
      </c>
      <c r="F478" s="9">
        <v>1</v>
      </c>
      <c r="G478" s="232"/>
      <c r="H478" s="232">
        <v>157.26</v>
      </c>
      <c r="I478" s="232">
        <v>157.26</v>
      </c>
      <c r="J478" s="9"/>
      <c r="K478" s="315"/>
      <c r="L478" s="366">
        <v>1</v>
      </c>
      <c r="M478" s="232"/>
      <c r="N478" s="232"/>
      <c r="O478" s="9"/>
      <c r="P478" s="232"/>
      <c r="Q478" s="232"/>
      <c r="R478" s="9">
        <v>1</v>
      </c>
      <c r="S478" s="232">
        <v>157.26</v>
      </c>
      <c r="T478" s="232">
        <v>157.26</v>
      </c>
    </row>
    <row r="479" spans="2:20">
      <c r="B479" s="9"/>
      <c r="C479" s="9" t="s">
        <v>482</v>
      </c>
      <c r="D479" s="9"/>
      <c r="E479" s="9">
        <v>8243</v>
      </c>
      <c r="F479" s="9">
        <v>13</v>
      </c>
      <c r="G479" s="232">
        <v>81.162333333333294</v>
      </c>
      <c r="H479" s="232">
        <v>7982.42</v>
      </c>
      <c r="I479" s="232">
        <v>614.03</v>
      </c>
      <c r="J479" s="9">
        <v>12.3333333333333</v>
      </c>
      <c r="K479" s="315"/>
      <c r="L479" s="366">
        <v>10</v>
      </c>
      <c r="M479" s="232">
        <v>2755.55</v>
      </c>
      <c r="N479" s="232">
        <v>918.52</v>
      </c>
      <c r="O479" s="9"/>
      <c r="P479" s="232"/>
      <c r="Q479" s="232"/>
      <c r="R479" s="9">
        <v>13</v>
      </c>
      <c r="S479" s="232">
        <v>7982.42</v>
      </c>
      <c r="T479" s="232">
        <v>614.03</v>
      </c>
    </row>
    <row r="480" spans="2:20">
      <c r="B480" s="9"/>
      <c r="C480" s="9" t="s">
        <v>485</v>
      </c>
      <c r="D480" s="9"/>
      <c r="E480" s="9">
        <v>8230</v>
      </c>
      <c r="F480" s="9">
        <v>17</v>
      </c>
      <c r="G480" s="232">
        <v>65.648181818181797</v>
      </c>
      <c r="H480" s="232">
        <v>14783.94</v>
      </c>
      <c r="I480" s="232">
        <v>869.64</v>
      </c>
      <c r="J480" s="9">
        <v>12</v>
      </c>
      <c r="K480" s="315"/>
      <c r="L480" s="366">
        <v>14</v>
      </c>
      <c r="M480" s="232">
        <v>3017.84</v>
      </c>
      <c r="N480" s="232">
        <v>1005.95</v>
      </c>
      <c r="O480" s="9"/>
      <c r="P480" s="232"/>
      <c r="Q480" s="232"/>
      <c r="R480" s="9">
        <v>17</v>
      </c>
      <c r="S480" s="232">
        <v>14783.94</v>
      </c>
      <c r="T480" s="232">
        <v>869.64</v>
      </c>
    </row>
    <row r="481" spans="2:20">
      <c r="B481" s="9"/>
      <c r="C481" s="9" t="s">
        <v>486</v>
      </c>
      <c r="D481" s="9"/>
      <c r="E481" s="9">
        <v>8080</v>
      </c>
      <c r="F481" s="9">
        <v>208</v>
      </c>
      <c r="G481" s="232">
        <v>111.573104400009</v>
      </c>
      <c r="H481" s="232">
        <v>233378.57</v>
      </c>
      <c r="I481" s="232">
        <v>1122.01</v>
      </c>
      <c r="J481" s="9">
        <v>12.746031746031701</v>
      </c>
      <c r="K481" s="315"/>
      <c r="L481" s="366">
        <v>136</v>
      </c>
      <c r="M481" s="232">
        <v>95925.11</v>
      </c>
      <c r="N481" s="232">
        <v>1332.29</v>
      </c>
      <c r="O481" s="9">
        <v>3</v>
      </c>
      <c r="P481" s="232">
        <v>2031.72</v>
      </c>
      <c r="Q481" s="232">
        <v>677.24</v>
      </c>
      <c r="R481" s="9">
        <v>205</v>
      </c>
      <c r="S481" s="232">
        <v>231346.85</v>
      </c>
      <c r="T481" s="232">
        <v>1128.52</v>
      </c>
    </row>
    <row r="482" spans="2:20">
      <c r="B482" s="9"/>
      <c r="C482" s="9" t="s">
        <v>694</v>
      </c>
      <c r="D482" s="9"/>
      <c r="E482" s="9">
        <v>8080</v>
      </c>
      <c r="F482" s="9">
        <v>1</v>
      </c>
      <c r="G482" s="232"/>
      <c r="H482" s="232">
        <v>2680.64</v>
      </c>
      <c r="I482" s="232">
        <v>2680.64</v>
      </c>
      <c r="J482" s="9"/>
      <c r="K482" s="315"/>
      <c r="L482" s="366">
        <v>1</v>
      </c>
      <c r="M482" s="232"/>
      <c r="N482" s="232"/>
      <c r="O482" s="9"/>
      <c r="P482" s="232"/>
      <c r="Q482" s="232"/>
      <c r="R482" s="9">
        <v>1</v>
      </c>
      <c r="S482" s="232">
        <v>2680.64</v>
      </c>
      <c r="T482" s="232">
        <v>2680.64</v>
      </c>
    </row>
    <row r="483" spans="2:20">
      <c r="B483" s="9"/>
      <c r="C483" s="9" t="s">
        <v>489</v>
      </c>
      <c r="D483" s="9"/>
      <c r="E483" s="9">
        <v>8098</v>
      </c>
      <c r="F483" s="9">
        <v>6</v>
      </c>
      <c r="G483" s="232">
        <v>96.186136363636294</v>
      </c>
      <c r="H483" s="232">
        <v>4322.8100000000004</v>
      </c>
      <c r="I483" s="232">
        <v>720.47</v>
      </c>
      <c r="J483" s="9">
        <v>12.5</v>
      </c>
      <c r="K483" s="315"/>
      <c r="L483" s="366">
        <v>4</v>
      </c>
      <c r="M483" s="232">
        <v>2307.5100000000002</v>
      </c>
      <c r="N483" s="232">
        <v>1153.76</v>
      </c>
      <c r="O483" s="9"/>
      <c r="P483" s="232"/>
      <c r="Q483" s="232"/>
      <c r="R483" s="9">
        <v>6</v>
      </c>
      <c r="S483" s="232">
        <v>4322.8100000000004</v>
      </c>
      <c r="T483" s="232">
        <v>720.47</v>
      </c>
    </row>
    <row r="484" spans="2:20">
      <c r="B484" s="9"/>
      <c r="C484" s="9" t="s">
        <v>491</v>
      </c>
      <c r="D484" s="9"/>
      <c r="E484" s="9">
        <v>8353</v>
      </c>
      <c r="F484" s="9">
        <v>2</v>
      </c>
      <c r="G484" s="232"/>
      <c r="H484" s="232">
        <v>674.91</v>
      </c>
      <c r="I484" s="232">
        <v>337.46</v>
      </c>
      <c r="J484" s="9"/>
      <c r="K484" s="315"/>
      <c r="L484" s="366">
        <v>2</v>
      </c>
      <c r="M484" s="232"/>
      <c r="N484" s="232"/>
      <c r="O484" s="9"/>
      <c r="P484" s="232"/>
      <c r="Q484" s="232"/>
      <c r="R484" s="9">
        <v>2</v>
      </c>
      <c r="S484" s="232">
        <v>674.91</v>
      </c>
      <c r="T484" s="232">
        <v>337.46</v>
      </c>
    </row>
    <row r="485" spans="2:20">
      <c r="B485" s="9"/>
      <c r="C485" s="9" t="s">
        <v>493</v>
      </c>
      <c r="D485" s="9"/>
      <c r="E485" s="9">
        <v>8008</v>
      </c>
      <c r="F485" s="9">
        <v>12</v>
      </c>
      <c r="G485" s="232">
        <v>81.506249999999994</v>
      </c>
      <c r="H485" s="232">
        <v>19319.060000000001</v>
      </c>
      <c r="I485" s="232">
        <v>1609.92</v>
      </c>
      <c r="J485" s="9">
        <v>16</v>
      </c>
      <c r="K485" s="315"/>
      <c r="L485" s="366">
        <v>10</v>
      </c>
      <c r="M485" s="232">
        <v>2448.52</v>
      </c>
      <c r="N485" s="232">
        <v>1224.26</v>
      </c>
      <c r="O485" s="9"/>
      <c r="P485" s="232"/>
      <c r="Q485" s="232"/>
      <c r="R485" s="9">
        <v>12</v>
      </c>
      <c r="S485" s="232">
        <v>19319.060000000001</v>
      </c>
      <c r="T485" s="232">
        <v>1609.92</v>
      </c>
    </row>
    <row r="486" spans="2:20">
      <c r="B486" s="9"/>
      <c r="C486" s="9" t="s">
        <v>495</v>
      </c>
      <c r="D486" s="9"/>
      <c r="E486" s="9">
        <v>8081</v>
      </c>
      <c r="F486" s="9">
        <v>608</v>
      </c>
      <c r="G486" s="232">
        <v>154.761031969621</v>
      </c>
      <c r="H486" s="232">
        <v>858447.69</v>
      </c>
      <c r="I486" s="232">
        <v>1411.92</v>
      </c>
      <c r="J486" s="9">
        <v>13.3125</v>
      </c>
      <c r="K486" s="315"/>
      <c r="L486" s="366">
        <v>378</v>
      </c>
      <c r="M486" s="232">
        <v>407440.34</v>
      </c>
      <c r="N486" s="232">
        <v>1771.48</v>
      </c>
      <c r="O486" s="9">
        <v>9</v>
      </c>
      <c r="P486" s="232">
        <v>8188.91</v>
      </c>
      <c r="Q486" s="232">
        <v>909.88</v>
      </c>
      <c r="R486" s="9">
        <v>599</v>
      </c>
      <c r="S486" s="232">
        <v>850258.78</v>
      </c>
      <c r="T486" s="232">
        <v>1419.46</v>
      </c>
    </row>
    <row r="487" spans="2:20">
      <c r="B487" s="9"/>
      <c r="C487" s="9" t="s">
        <v>495</v>
      </c>
      <c r="D487" s="9"/>
      <c r="E487" s="9">
        <v>8181</v>
      </c>
      <c r="F487" s="9">
        <v>1</v>
      </c>
      <c r="G487" s="232"/>
      <c r="H487" s="232">
        <v>968</v>
      </c>
      <c r="I487" s="232">
        <v>968</v>
      </c>
      <c r="J487" s="9"/>
      <c r="K487" s="315"/>
      <c r="L487" s="366"/>
      <c r="M487" s="232">
        <v>968</v>
      </c>
      <c r="N487" s="232">
        <v>968</v>
      </c>
      <c r="O487" s="9"/>
      <c r="P487" s="232"/>
      <c r="Q487" s="232"/>
      <c r="R487" s="9">
        <v>1</v>
      </c>
      <c r="S487" s="232">
        <v>968</v>
      </c>
      <c r="T487" s="232">
        <v>968</v>
      </c>
    </row>
    <row r="488" spans="2:20">
      <c r="B488" s="9"/>
      <c r="C488" s="9" t="s">
        <v>497</v>
      </c>
      <c r="D488" s="9"/>
      <c r="E488" s="9">
        <v>8205</v>
      </c>
      <c r="F488" s="9">
        <v>42</v>
      </c>
      <c r="G488" s="232">
        <v>92.846904761904696</v>
      </c>
      <c r="H488" s="232">
        <v>37314.94</v>
      </c>
      <c r="I488" s="232">
        <v>888.45</v>
      </c>
      <c r="J488" s="9">
        <v>12.285714285714199</v>
      </c>
      <c r="K488" s="315"/>
      <c r="L488" s="366">
        <v>32</v>
      </c>
      <c r="M488" s="232">
        <v>10837.93</v>
      </c>
      <c r="N488" s="232">
        <v>1083.79</v>
      </c>
      <c r="O488" s="9"/>
      <c r="P488" s="232"/>
      <c r="Q488" s="232"/>
      <c r="R488" s="9">
        <v>42</v>
      </c>
      <c r="S488" s="232">
        <v>37314.94</v>
      </c>
      <c r="T488" s="232">
        <v>888.45</v>
      </c>
    </row>
    <row r="489" spans="2:20">
      <c r="B489" s="9"/>
      <c r="C489" s="9" t="s">
        <v>498</v>
      </c>
      <c r="D489" s="9"/>
      <c r="E489" s="9">
        <v>8083</v>
      </c>
      <c r="F489" s="9">
        <v>4</v>
      </c>
      <c r="G489" s="232">
        <v>53.205416666666601</v>
      </c>
      <c r="H489" s="232">
        <v>3677.49</v>
      </c>
      <c r="I489" s="232">
        <v>919.37</v>
      </c>
      <c r="J489" s="9">
        <v>10</v>
      </c>
      <c r="K489" s="315"/>
      <c r="L489" s="366">
        <v>2</v>
      </c>
      <c r="M489" s="232">
        <v>1029.76</v>
      </c>
      <c r="N489" s="232">
        <v>514.88</v>
      </c>
      <c r="O489" s="9"/>
      <c r="P489" s="232"/>
      <c r="Q489" s="232"/>
      <c r="R489" s="9">
        <v>4</v>
      </c>
      <c r="S489" s="232">
        <v>3677.49</v>
      </c>
      <c r="T489" s="232">
        <v>919.37</v>
      </c>
    </row>
    <row r="490" spans="2:20">
      <c r="B490" s="9"/>
      <c r="C490" s="9" t="s">
        <v>499</v>
      </c>
      <c r="D490" s="9"/>
      <c r="E490" s="9">
        <v>8244</v>
      </c>
      <c r="F490" s="9">
        <v>128</v>
      </c>
      <c r="G490" s="232">
        <v>118.20494273088001</v>
      </c>
      <c r="H490" s="232">
        <v>107669.14</v>
      </c>
      <c r="I490" s="232">
        <v>841.17</v>
      </c>
      <c r="J490" s="9">
        <v>11</v>
      </c>
      <c r="K490" s="315"/>
      <c r="L490" s="366">
        <v>91</v>
      </c>
      <c r="M490" s="232">
        <v>38360.35</v>
      </c>
      <c r="N490" s="232">
        <v>1036.77</v>
      </c>
      <c r="O490" s="9">
        <v>2</v>
      </c>
      <c r="P490" s="232">
        <v>2024.86</v>
      </c>
      <c r="Q490" s="232">
        <v>1012.43</v>
      </c>
      <c r="R490" s="9">
        <v>126</v>
      </c>
      <c r="S490" s="232">
        <v>105644.28</v>
      </c>
      <c r="T490" s="232">
        <v>838.45</v>
      </c>
    </row>
    <row r="491" spans="2:20">
      <c r="B491" s="9"/>
      <c r="C491" s="9" t="s">
        <v>501</v>
      </c>
      <c r="D491" s="9"/>
      <c r="E491" s="9">
        <v>8245</v>
      </c>
      <c r="F491" s="9">
        <v>20</v>
      </c>
      <c r="G491" s="232">
        <v>123.011203703703</v>
      </c>
      <c r="H491" s="232">
        <v>23800.86</v>
      </c>
      <c r="I491" s="232">
        <v>1190.04</v>
      </c>
      <c r="J491" s="9">
        <v>15</v>
      </c>
      <c r="K491" s="315"/>
      <c r="L491" s="366">
        <v>14</v>
      </c>
      <c r="M491" s="232">
        <v>12849.63</v>
      </c>
      <c r="N491" s="232">
        <v>2141.61</v>
      </c>
      <c r="O491" s="9"/>
      <c r="P491" s="232"/>
      <c r="Q491" s="232"/>
      <c r="R491" s="9">
        <v>20</v>
      </c>
      <c r="S491" s="232">
        <v>23800.86</v>
      </c>
      <c r="T491" s="232">
        <v>1190.04</v>
      </c>
    </row>
    <row r="492" spans="2:20">
      <c r="B492" s="9"/>
      <c r="C492" s="9" t="s">
        <v>506</v>
      </c>
      <c r="D492" s="9"/>
      <c r="E492" s="9">
        <v>8246</v>
      </c>
      <c r="F492" s="9">
        <v>9</v>
      </c>
      <c r="G492" s="232">
        <v>305.890656565656</v>
      </c>
      <c r="H492" s="232">
        <v>28969.9</v>
      </c>
      <c r="I492" s="232">
        <v>3218.88</v>
      </c>
      <c r="J492" s="9">
        <v>13.4</v>
      </c>
      <c r="K492" s="315"/>
      <c r="L492" s="366">
        <v>4</v>
      </c>
      <c r="M492" s="232">
        <v>25281.87</v>
      </c>
      <c r="N492" s="232">
        <v>5056.37</v>
      </c>
      <c r="O492" s="9"/>
      <c r="P492" s="232"/>
      <c r="Q492" s="232"/>
      <c r="R492" s="9">
        <v>9</v>
      </c>
      <c r="S492" s="232">
        <v>28969.9</v>
      </c>
      <c r="T492" s="232">
        <v>3218.88</v>
      </c>
    </row>
    <row r="493" spans="2:20">
      <c r="B493" s="9"/>
      <c r="C493" s="9" t="s">
        <v>647</v>
      </c>
      <c r="D493" s="9"/>
      <c r="E493" s="9">
        <v>8088</v>
      </c>
      <c r="F493" s="9">
        <v>4</v>
      </c>
      <c r="G493" s="232">
        <v>144.814696969696</v>
      </c>
      <c r="H493" s="232">
        <v>3633.01</v>
      </c>
      <c r="I493" s="232">
        <v>908.25</v>
      </c>
      <c r="J493" s="9">
        <v>9.5</v>
      </c>
      <c r="K493" s="315"/>
      <c r="L493" s="366">
        <v>2</v>
      </c>
      <c r="M493" s="232">
        <v>2852.59</v>
      </c>
      <c r="N493" s="232">
        <v>1426.3</v>
      </c>
      <c r="O493" s="9"/>
      <c r="P493" s="232"/>
      <c r="Q493" s="232"/>
      <c r="R493" s="9">
        <v>4</v>
      </c>
      <c r="S493" s="232">
        <v>3633.01</v>
      </c>
      <c r="T493" s="232">
        <v>908.25</v>
      </c>
    </row>
    <row r="494" spans="2:20">
      <c r="B494" s="9"/>
      <c r="C494" s="9" t="s">
        <v>510</v>
      </c>
      <c r="D494" s="9"/>
      <c r="E494" s="9">
        <v>8092</v>
      </c>
      <c r="F494" s="9">
        <v>2</v>
      </c>
      <c r="G494" s="232">
        <v>239.416666666666</v>
      </c>
      <c r="H494" s="232">
        <v>3745.98</v>
      </c>
      <c r="I494" s="232">
        <v>1872.99</v>
      </c>
      <c r="J494" s="9">
        <v>13</v>
      </c>
      <c r="K494" s="315"/>
      <c r="L494" s="366">
        <v>1</v>
      </c>
      <c r="M494" s="232">
        <v>3112</v>
      </c>
      <c r="N494" s="232">
        <v>3112</v>
      </c>
      <c r="O494" s="9"/>
      <c r="P494" s="232"/>
      <c r="Q494" s="232"/>
      <c r="R494" s="9">
        <v>2</v>
      </c>
      <c r="S494" s="232">
        <v>3745.98</v>
      </c>
      <c r="T494" s="232">
        <v>1872.99</v>
      </c>
    </row>
    <row r="495" spans="2:20">
      <c r="B495" s="9"/>
      <c r="C495" s="9" t="s">
        <v>511</v>
      </c>
      <c r="D495" s="9"/>
      <c r="E495" s="9">
        <v>8270</v>
      </c>
      <c r="F495" s="9">
        <v>2</v>
      </c>
      <c r="G495" s="232">
        <v>227.163749999999</v>
      </c>
      <c r="H495" s="232">
        <v>8020.87</v>
      </c>
      <c r="I495" s="232">
        <v>4010.44</v>
      </c>
      <c r="J495" s="9">
        <v>25</v>
      </c>
      <c r="K495" s="315"/>
      <c r="L495" s="366">
        <v>1</v>
      </c>
      <c r="M495" s="232">
        <v>5451.93</v>
      </c>
      <c r="N495" s="232">
        <v>5451.93</v>
      </c>
      <c r="O495" s="9"/>
      <c r="P495" s="232"/>
      <c r="Q495" s="232"/>
      <c r="R495" s="9">
        <v>2</v>
      </c>
      <c r="S495" s="232">
        <v>8020.87</v>
      </c>
      <c r="T495" s="232">
        <v>4010.44</v>
      </c>
    </row>
    <row r="496" spans="2:20">
      <c r="B496" s="9"/>
      <c r="C496" s="9" t="s">
        <v>512</v>
      </c>
      <c r="D496" s="9"/>
      <c r="E496" s="9">
        <v>8234</v>
      </c>
      <c r="F496" s="9">
        <v>20</v>
      </c>
      <c r="G496" s="232">
        <v>138.92904040403999</v>
      </c>
      <c r="H496" s="232">
        <v>25160.35</v>
      </c>
      <c r="I496" s="232">
        <v>1258.02</v>
      </c>
      <c r="J496" s="9">
        <v>12.625</v>
      </c>
      <c r="K496" s="315"/>
      <c r="L496" s="366">
        <v>10</v>
      </c>
      <c r="M496" s="232">
        <v>18654.02</v>
      </c>
      <c r="N496" s="232">
        <v>1865.4</v>
      </c>
      <c r="O496" s="9"/>
      <c r="P496" s="232"/>
      <c r="Q496" s="232"/>
      <c r="R496" s="9">
        <v>20</v>
      </c>
      <c r="S496" s="232">
        <v>25160.35</v>
      </c>
      <c r="T496" s="232">
        <v>1258.02</v>
      </c>
    </row>
    <row r="497" spans="2:20">
      <c r="B497" s="9"/>
      <c r="C497" s="9" t="s">
        <v>513</v>
      </c>
      <c r="D497" s="9"/>
      <c r="E497" s="9">
        <v>8247</v>
      </c>
      <c r="F497" s="9">
        <v>4</v>
      </c>
      <c r="G497" s="232">
        <v>91.351249999999993</v>
      </c>
      <c r="H497" s="232">
        <v>2943.14</v>
      </c>
      <c r="I497" s="232">
        <v>735.79</v>
      </c>
      <c r="J497" s="9">
        <v>9</v>
      </c>
      <c r="K497" s="315"/>
      <c r="L497" s="366">
        <v>3</v>
      </c>
      <c r="M497" s="232">
        <v>730.81</v>
      </c>
      <c r="N497" s="232">
        <v>730.81</v>
      </c>
      <c r="O497" s="9"/>
      <c r="P497" s="232"/>
      <c r="Q497" s="232"/>
      <c r="R497" s="9">
        <v>4</v>
      </c>
      <c r="S497" s="232">
        <v>2943.14</v>
      </c>
      <c r="T497" s="232">
        <v>735.79</v>
      </c>
    </row>
    <row r="498" spans="2:20">
      <c r="B498" s="9"/>
      <c r="C498" s="9" t="s">
        <v>516</v>
      </c>
      <c r="D498" s="9"/>
      <c r="E498" s="9">
        <v>8084</v>
      </c>
      <c r="F498" s="9">
        <v>117</v>
      </c>
      <c r="G498" s="232">
        <v>103.47837261503901</v>
      </c>
      <c r="H498" s="232">
        <v>127050.87</v>
      </c>
      <c r="I498" s="232">
        <v>1085.9000000000001</v>
      </c>
      <c r="J498" s="9">
        <v>12.5555555555555</v>
      </c>
      <c r="K498" s="315"/>
      <c r="L498" s="366">
        <v>86</v>
      </c>
      <c r="M498" s="232">
        <v>39152.94</v>
      </c>
      <c r="N498" s="232">
        <v>1263</v>
      </c>
      <c r="O498" s="9"/>
      <c r="P498" s="232"/>
      <c r="Q498" s="232"/>
      <c r="R498" s="9">
        <v>117</v>
      </c>
      <c r="S498" s="232">
        <v>127050.87</v>
      </c>
      <c r="T498" s="232">
        <v>1085.9000000000001</v>
      </c>
    </row>
    <row r="499" spans="2:20">
      <c r="B499" s="9"/>
      <c r="C499" s="9" t="s">
        <v>517</v>
      </c>
      <c r="D499" s="9"/>
      <c r="E499" s="9">
        <v>8248</v>
      </c>
      <c r="F499" s="9">
        <v>2</v>
      </c>
      <c r="G499" s="232">
        <v>676.3</v>
      </c>
      <c r="H499" s="232">
        <v>956.58</v>
      </c>
      <c r="I499" s="232">
        <v>478.29</v>
      </c>
      <c r="J499" s="9">
        <v>2</v>
      </c>
      <c r="K499" s="315"/>
      <c r="L499" s="366">
        <v>1</v>
      </c>
      <c r="M499" s="232">
        <v>676.3</v>
      </c>
      <c r="N499" s="232">
        <v>676.3</v>
      </c>
      <c r="O499" s="9"/>
      <c r="P499" s="232"/>
      <c r="Q499" s="232"/>
      <c r="R499" s="9">
        <v>2</v>
      </c>
      <c r="S499" s="232">
        <v>956.58</v>
      </c>
      <c r="T499" s="232">
        <v>478.29</v>
      </c>
    </row>
    <row r="500" spans="2:20">
      <c r="B500" s="9"/>
      <c r="C500" s="9" t="s">
        <v>519</v>
      </c>
      <c r="D500" s="9"/>
      <c r="E500" s="9">
        <v>8008</v>
      </c>
      <c r="F500" s="9">
        <v>15</v>
      </c>
      <c r="G500" s="232">
        <v>74.2618181818181</v>
      </c>
      <c r="H500" s="232">
        <v>14074.27</v>
      </c>
      <c r="I500" s="232">
        <v>938.28</v>
      </c>
      <c r="J500" s="9">
        <v>12</v>
      </c>
      <c r="K500" s="315"/>
      <c r="L500" s="366">
        <v>13</v>
      </c>
      <c r="M500" s="232">
        <v>1385.84</v>
      </c>
      <c r="N500" s="232">
        <v>692.92</v>
      </c>
      <c r="O500" s="9"/>
      <c r="P500" s="232"/>
      <c r="Q500" s="232"/>
      <c r="R500" s="9">
        <v>15</v>
      </c>
      <c r="S500" s="232">
        <v>14074.27</v>
      </c>
      <c r="T500" s="232">
        <v>938.28</v>
      </c>
    </row>
    <row r="501" spans="2:20">
      <c r="B501" s="9"/>
      <c r="C501" s="9" t="s">
        <v>520</v>
      </c>
      <c r="D501" s="9"/>
      <c r="E501" s="9">
        <v>8210</v>
      </c>
      <c r="F501" s="9">
        <v>11</v>
      </c>
      <c r="G501" s="232">
        <v>375.10402777777699</v>
      </c>
      <c r="H501" s="232">
        <v>32328.880000000001</v>
      </c>
      <c r="I501" s="232">
        <v>2938.99</v>
      </c>
      <c r="J501" s="9">
        <v>25</v>
      </c>
      <c r="K501" s="315"/>
      <c r="L501" s="366">
        <v>7</v>
      </c>
      <c r="M501" s="232">
        <v>28856.42</v>
      </c>
      <c r="N501" s="232">
        <v>7214.11</v>
      </c>
      <c r="O501" s="9"/>
      <c r="P501" s="232"/>
      <c r="Q501" s="232"/>
      <c r="R501" s="9">
        <v>11</v>
      </c>
      <c r="S501" s="232">
        <v>32328.880000000001</v>
      </c>
      <c r="T501" s="232">
        <v>2938.99</v>
      </c>
    </row>
    <row r="502" spans="2:20">
      <c r="B502" s="9"/>
      <c r="C502" s="9" t="s">
        <v>521</v>
      </c>
      <c r="D502" s="9"/>
      <c r="E502" s="9">
        <v>8085</v>
      </c>
      <c r="F502" s="9">
        <v>243</v>
      </c>
      <c r="G502" s="232">
        <v>125.936805448098</v>
      </c>
      <c r="H502" s="232">
        <v>338055.09</v>
      </c>
      <c r="I502" s="232">
        <v>1391.17</v>
      </c>
      <c r="J502" s="9">
        <v>12.489361702127599</v>
      </c>
      <c r="K502" s="315"/>
      <c r="L502" s="366">
        <v>182</v>
      </c>
      <c r="M502" s="232">
        <v>99421.06</v>
      </c>
      <c r="N502" s="232">
        <v>1629.85</v>
      </c>
      <c r="O502" s="9">
        <v>4</v>
      </c>
      <c r="P502" s="232">
        <v>3354.32</v>
      </c>
      <c r="Q502" s="232">
        <v>838.58</v>
      </c>
      <c r="R502" s="9">
        <v>239</v>
      </c>
      <c r="S502" s="232">
        <v>334700.77</v>
      </c>
      <c r="T502" s="232">
        <v>1400.42</v>
      </c>
    </row>
    <row r="503" spans="2:20">
      <c r="B503" s="9"/>
      <c r="C503" s="9" t="s">
        <v>522</v>
      </c>
      <c r="D503" s="9"/>
      <c r="E503" s="9">
        <v>8037</v>
      </c>
      <c r="F503" s="9">
        <v>15</v>
      </c>
      <c r="G503" s="232">
        <v>178.89283333333299</v>
      </c>
      <c r="H503" s="232">
        <v>28849.040000000001</v>
      </c>
      <c r="I503" s="232">
        <v>1923.27</v>
      </c>
      <c r="J503" s="9">
        <v>11.4</v>
      </c>
      <c r="K503" s="315"/>
      <c r="L503" s="366">
        <v>8</v>
      </c>
      <c r="M503" s="232">
        <v>10454.469999999999</v>
      </c>
      <c r="N503" s="232">
        <v>1493.5</v>
      </c>
      <c r="O503" s="9"/>
      <c r="P503" s="232"/>
      <c r="Q503" s="232"/>
      <c r="R503" s="9">
        <v>15</v>
      </c>
      <c r="S503" s="232">
        <v>28849.040000000001</v>
      </c>
      <c r="T503" s="232">
        <v>1923.27</v>
      </c>
    </row>
    <row r="504" spans="2:20">
      <c r="B504" s="9"/>
      <c r="C504" s="9" t="s">
        <v>524</v>
      </c>
      <c r="D504" s="9"/>
      <c r="E504" s="9">
        <v>8009</v>
      </c>
      <c r="F504" s="9">
        <v>29</v>
      </c>
      <c r="G504" s="232">
        <v>81.8132007575757</v>
      </c>
      <c r="H504" s="232">
        <v>23011.84</v>
      </c>
      <c r="I504" s="232">
        <v>793.51</v>
      </c>
      <c r="J504" s="9">
        <v>11.25</v>
      </c>
      <c r="K504" s="315"/>
      <c r="L504" s="366">
        <v>22</v>
      </c>
      <c r="M504" s="232">
        <v>6112.23</v>
      </c>
      <c r="N504" s="232">
        <v>873.18</v>
      </c>
      <c r="O504" s="9">
        <v>1</v>
      </c>
      <c r="P504" s="232">
        <v>223.73</v>
      </c>
      <c r="Q504" s="232">
        <v>223.73</v>
      </c>
      <c r="R504" s="9">
        <v>28</v>
      </c>
      <c r="S504" s="232">
        <v>22788.11</v>
      </c>
      <c r="T504" s="232">
        <v>813.86</v>
      </c>
    </row>
    <row r="505" spans="2:20">
      <c r="B505" s="9"/>
      <c r="C505" s="9" t="s">
        <v>526</v>
      </c>
      <c r="D505" s="9"/>
      <c r="E505" s="9">
        <v>8204</v>
      </c>
      <c r="F505" s="9">
        <v>1</v>
      </c>
      <c r="G505" s="232"/>
      <c r="H505" s="232">
        <v>6173.77</v>
      </c>
      <c r="I505" s="232">
        <v>6173.77</v>
      </c>
      <c r="J505" s="9"/>
      <c r="K505" s="315"/>
      <c r="L505" s="366">
        <v>1</v>
      </c>
      <c r="M505" s="232"/>
      <c r="N505" s="232"/>
      <c r="O505" s="9"/>
      <c r="P505" s="232"/>
      <c r="Q505" s="232"/>
      <c r="R505" s="9">
        <v>1</v>
      </c>
      <c r="S505" s="232">
        <v>6173.77</v>
      </c>
      <c r="T505" s="232">
        <v>6173.77</v>
      </c>
    </row>
    <row r="506" spans="2:20">
      <c r="B506" s="9"/>
      <c r="C506" s="9" t="s">
        <v>528</v>
      </c>
      <c r="D506" s="9"/>
      <c r="E506" s="9">
        <v>8250</v>
      </c>
      <c r="F506" s="9">
        <v>12</v>
      </c>
      <c r="G506" s="232">
        <v>158.958459595959</v>
      </c>
      <c r="H506" s="232">
        <v>12035.03</v>
      </c>
      <c r="I506" s="232">
        <v>1002.92</v>
      </c>
      <c r="J506" s="9">
        <v>14.6666666666666</v>
      </c>
      <c r="K506" s="315"/>
      <c r="L506" s="366">
        <v>9</v>
      </c>
      <c r="M506" s="232">
        <v>6825.94</v>
      </c>
      <c r="N506" s="232">
        <v>2275.31</v>
      </c>
      <c r="O506" s="9"/>
      <c r="P506" s="232"/>
      <c r="Q506" s="232"/>
      <c r="R506" s="9">
        <v>12</v>
      </c>
      <c r="S506" s="232">
        <v>12035.03</v>
      </c>
      <c r="T506" s="232">
        <v>1002.92</v>
      </c>
    </row>
    <row r="507" spans="2:20">
      <c r="B507" s="9"/>
      <c r="C507" s="9" t="s">
        <v>530</v>
      </c>
      <c r="D507" s="9"/>
      <c r="E507" s="9">
        <v>8087</v>
      </c>
      <c r="F507" s="9">
        <v>340</v>
      </c>
      <c r="G507" s="232">
        <v>126.754499355802</v>
      </c>
      <c r="H507" s="232">
        <v>343316.06</v>
      </c>
      <c r="I507" s="232">
        <v>1009.75</v>
      </c>
      <c r="J507" s="9">
        <v>13.0918367346938</v>
      </c>
      <c r="K507" s="315"/>
      <c r="L507" s="366">
        <v>220</v>
      </c>
      <c r="M507" s="232">
        <v>176835.92</v>
      </c>
      <c r="N507" s="232">
        <v>1473.63</v>
      </c>
      <c r="O507" s="9">
        <v>3</v>
      </c>
      <c r="P507" s="232">
        <v>1111.78</v>
      </c>
      <c r="Q507" s="232">
        <v>370.59</v>
      </c>
      <c r="R507" s="9">
        <v>337</v>
      </c>
      <c r="S507" s="232">
        <v>342204.28</v>
      </c>
      <c r="T507" s="232">
        <v>1015.44</v>
      </c>
    </row>
    <row r="508" spans="2:20">
      <c r="B508" s="9"/>
      <c r="C508" s="9" t="s">
        <v>531</v>
      </c>
      <c r="D508" s="9"/>
      <c r="E508" s="9">
        <v>8012</v>
      </c>
      <c r="F508" s="9">
        <v>238</v>
      </c>
      <c r="G508" s="232">
        <v>136.40230496632901</v>
      </c>
      <c r="H508" s="232">
        <v>293815.64</v>
      </c>
      <c r="I508" s="232">
        <v>1234.52</v>
      </c>
      <c r="J508" s="9">
        <v>13.15</v>
      </c>
      <c r="K508" s="315"/>
      <c r="L508" s="366">
        <v>164</v>
      </c>
      <c r="M508" s="232">
        <v>129189.04</v>
      </c>
      <c r="N508" s="232">
        <v>1745.8</v>
      </c>
      <c r="O508" s="9">
        <v>2</v>
      </c>
      <c r="P508" s="232">
        <v>4545.7299999999996</v>
      </c>
      <c r="Q508" s="232">
        <v>2272.87</v>
      </c>
      <c r="R508" s="9">
        <v>236</v>
      </c>
      <c r="S508" s="232">
        <v>289269.90999999997</v>
      </c>
      <c r="T508" s="232">
        <v>1225.72</v>
      </c>
    </row>
    <row r="509" spans="2:20">
      <c r="B509" s="9"/>
      <c r="C509" s="9" t="s">
        <v>648</v>
      </c>
      <c r="D509" s="9"/>
      <c r="E509" s="9">
        <v>8302</v>
      </c>
      <c r="F509" s="9">
        <v>3</v>
      </c>
      <c r="G509" s="232"/>
      <c r="H509" s="232">
        <v>933.98</v>
      </c>
      <c r="I509" s="232">
        <v>311.33</v>
      </c>
      <c r="J509" s="9"/>
      <c r="K509" s="315"/>
      <c r="L509" s="366">
        <v>3</v>
      </c>
      <c r="M509" s="232"/>
      <c r="N509" s="232"/>
      <c r="O509" s="9"/>
      <c r="P509" s="232"/>
      <c r="Q509" s="232"/>
      <c r="R509" s="9">
        <v>3</v>
      </c>
      <c r="S509" s="232">
        <v>933.98</v>
      </c>
      <c r="T509" s="232">
        <v>311.33</v>
      </c>
    </row>
    <row r="510" spans="2:20">
      <c r="B510" s="9"/>
      <c r="C510" s="9" t="s">
        <v>650</v>
      </c>
      <c r="D510" s="9"/>
      <c r="E510" s="9">
        <v>8406</v>
      </c>
      <c r="F510" s="9">
        <v>2</v>
      </c>
      <c r="G510" s="232"/>
      <c r="H510" s="232">
        <v>658.88</v>
      </c>
      <c r="I510" s="232">
        <v>329.44</v>
      </c>
      <c r="J510" s="9"/>
      <c r="K510" s="315"/>
      <c r="L510" s="366">
        <v>2</v>
      </c>
      <c r="M510" s="232"/>
      <c r="N510" s="232"/>
      <c r="O510" s="9"/>
      <c r="P510" s="232"/>
      <c r="Q510" s="232"/>
      <c r="R510" s="9">
        <v>2</v>
      </c>
      <c r="S510" s="232">
        <v>658.88</v>
      </c>
      <c r="T510" s="232">
        <v>329.44</v>
      </c>
    </row>
    <row r="511" spans="2:20">
      <c r="B511" s="9"/>
      <c r="C511" s="9" t="s">
        <v>535</v>
      </c>
      <c r="D511" s="9"/>
      <c r="E511" s="9">
        <v>8406</v>
      </c>
      <c r="F511" s="9">
        <v>104</v>
      </c>
      <c r="G511" s="232">
        <v>106.67011344211301</v>
      </c>
      <c r="H511" s="232">
        <v>115628</v>
      </c>
      <c r="I511" s="232">
        <v>1111.81</v>
      </c>
      <c r="J511" s="9">
        <v>11.269230769230701</v>
      </c>
      <c r="K511" s="315"/>
      <c r="L511" s="366">
        <v>75</v>
      </c>
      <c r="M511" s="232">
        <v>31233.06</v>
      </c>
      <c r="N511" s="232">
        <v>1077</v>
      </c>
      <c r="O511" s="9">
        <v>2</v>
      </c>
      <c r="P511" s="232">
        <v>1207.7</v>
      </c>
      <c r="Q511" s="232">
        <v>603.85</v>
      </c>
      <c r="R511" s="9">
        <v>102</v>
      </c>
      <c r="S511" s="232">
        <v>114420.3</v>
      </c>
      <c r="T511" s="232">
        <v>1121.77</v>
      </c>
    </row>
    <row r="512" spans="2:20">
      <c r="B512" s="9"/>
      <c r="C512" s="9" t="s">
        <v>538</v>
      </c>
      <c r="D512" s="9"/>
      <c r="E512" s="9">
        <v>8251</v>
      </c>
      <c r="F512" s="9">
        <v>140</v>
      </c>
      <c r="G512" s="232">
        <v>149.42622946445499</v>
      </c>
      <c r="H512" s="232">
        <v>252018.06</v>
      </c>
      <c r="I512" s="232">
        <v>1800.13</v>
      </c>
      <c r="J512" s="9">
        <v>15.2830188679245</v>
      </c>
      <c r="K512" s="315"/>
      <c r="L512" s="366">
        <v>79</v>
      </c>
      <c r="M512" s="232">
        <v>171143.63</v>
      </c>
      <c r="N512" s="232">
        <v>2805.63</v>
      </c>
      <c r="O512" s="9">
        <v>1</v>
      </c>
      <c r="P512" s="232">
        <v>2248.34</v>
      </c>
      <c r="Q512" s="232">
        <v>2248.34</v>
      </c>
      <c r="R512" s="9">
        <v>139</v>
      </c>
      <c r="S512" s="232">
        <v>249769.72</v>
      </c>
      <c r="T512" s="232">
        <v>1796.9</v>
      </c>
    </row>
    <row r="513" spans="2:20">
      <c r="B513" s="9"/>
      <c r="C513" s="9" t="s">
        <v>539</v>
      </c>
      <c r="D513" s="9"/>
      <c r="E513" s="9">
        <v>8088</v>
      </c>
      <c r="F513" s="9">
        <v>68</v>
      </c>
      <c r="G513" s="232">
        <v>122.101181607744</v>
      </c>
      <c r="H513" s="232">
        <v>134921.47</v>
      </c>
      <c r="I513" s="232">
        <v>1984.14</v>
      </c>
      <c r="J513" s="9">
        <v>14.3333333333333</v>
      </c>
      <c r="K513" s="315"/>
      <c r="L513" s="366">
        <v>53</v>
      </c>
      <c r="M513" s="232">
        <v>38401.699999999997</v>
      </c>
      <c r="N513" s="232">
        <v>2560.11</v>
      </c>
      <c r="O513" s="9">
        <v>1</v>
      </c>
      <c r="P513" s="232">
        <v>468.42</v>
      </c>
      <c r="Q513" s="232">
        <v>468.42</v>
      </c>
      <c r="R513" s="9">
        <v>67</v>
      </c>
      <c r="S513" s="232">
        <v>134453.04999999999</v>
      </c>
      <c r="T513" s="232">
        <v>2006.76</v>
      </c>
    </row>
    <row r="514" spans="2:20">
      <c r="B514" s="9"/>
      <c r="C514" s="9" t="s">
        <v>540</v>
      </c>
      <c r="D514" s="9"/>
      <c r="E514" s="9">
        <v>8360</v>
      </c>
      <c r="F514" s="9">
        <v>25</v>
      </c>
      <c r="G514" s="232">
        <v>201.72010101010099</v>
      </c>
      <c r="H514" s="232">
        <v>54004.02</v>
      </c>
      <c r="I514" s="232">
        <v>2160.16</v>
      </c>
      <c r="J514" s="9">
        <v>15.6666666666666</v>
      </c>
      <c r="K514" s="315"/>
      <c r="L514" s="366">
        <v>12</v>
      </c>
      <c r="M514" s="232">
        <v>45323.35</v>
      </c>
      <c r="N514" s="232">
        <v>3486.41</v>
      </c>
      <c r="O514" s="9"/>
      <c r="P514" s="232"/>
      <c r="Q514" s="232"/>
      <c r="R514" s="9">
        <v>25</v>
      </c>
      <c r="S514" s="232">
        <v>54004.02</v>
      </c>
      <c r="T514" s="232">
        <v>2160.16</v>
      </c>
    </row>
    <row r="515" spans="2:20">
      <c r="B515" s="9"/>
      <c r="C515" s="9" t="s">
        <v>651</v>
      </c>
      <c r="D515" s="9"/>
      <c r="E515" s="9">
        <v>8043</v>
      </c>
      <c r="F515" s="9">
        <v>2</v>
      </c>
      <c r="G515" s="232"/>
      <c r="H515" s="232">
        <v>2711.33</v>
      </c>
      <c r="I515" s="232">
        <v>1355.67</v>
      </c>
      <c r="J515" s="9"/>
      <c r="K515" s="315"/>
      <c r="L515" s="366">
        <v>1</v>
      </c>
      <c r="M515" s="232">
        <v>1819.18</v>
      </c>
      <c r="N515" s="232">
        <v>1819.18</v>
      </c>
      <c r="O515" s="9"/>
      <c r="P515" s="232"/>
      <c r="Q515" s="232"/>
      <c r="R515" s="9">
        <v>2</v>
      </c>
      <c r="S515" s="232">
        <v>2711.33</v>
      </c>
      <c r="T515" s="232">
        <v>1355.67</v>
      </c>
    </row>
    <row r="516" spans="2:20">
      <c r="B516" s="9"/>
      <c r="C516" s="9" t="s">
        <v>541</v>
      </c>
      <c r="D516" s="9"/>
      <c r="E516" s="9">
        <v>8043</v>
      </c>
      <c r="F516" s="9">
        <v>12</v>
      </c>
      <c r="G516" s="232">
        <v>113.924419191919</v>
      </c>
      <c r="H516" s="232">
        <v>21043.59</v>
      </c>
      <c r="I516" s="232">
        <v>1753.63</v>
      </c>
      <c r="J516" s="9">
        <v>12.3333333333333</v>
      </c>
      <c r="K516" s="315"/>
      <c r="L516" s="366">
        <v>9</v>
      </c>
      <c r="M516" s="232">
        <v>3999.55</v>
      </c>
      <c r="N516" s="232">
        <v>1333.18</v>
      </c>
      <c r="O516" s="9"/>
      <c r="P516" s="232"/>
      <c r="Q516" s="232"/>
      <c r="R516" s="9">
        <v>12</v>
      </c>
      <c r="S516" s="232">
        <v>21043.59</v>
      </c>
      <c r="T516" s="232">
        <v>1753.63</v>
      </c>
    </row>
    <row r="517" spans="2:20">
      <c r="B517" s="9"/>
      <c r="C517" s="9" t="s">
        <v>545</v>
      </c>
      <c r="D517" s="9"/>
      <c r="E517" s="9">
        <v>8005</v>
      </c>
      <c r="F517" s="9">
        <v>2</v>
      </c>
      <c r="G517" s="232">
        <v>301.75791666666601</v>
      </c>
      <c r="H517" s="232">
        <v>7338.38</v>
      </c>
      <c r="I517" s="232">
        <v>3669.19</v>
      </c>
      <c r="J517" s="9">
        <v>25</v>
      </c>
      <c r="K517" s="315"/>
      <c r="L517" s="366">
        <v>1</v>
      </c>
      <c r="M517" s="232">
        <v>7242.19</v>
      </c>
      <c r="N517" s="232">
        <v>7242.19</v>
      </c>
      <c r="O517" s="9"/>
      <c r="P517" s="232"/>
      <c r="Q517" s="232"/>
      <c r="R517" s="9">
        <v>2</v>
      </c>
      <c r="S517" s="232">
        <v>7338.38</v>
      </c>
      <c r="T517" s="232">
        <v>3669.19</v>
      </c>
    </row>
    <row r="518" spans="2:20">
      <c r="B518" s="9"/>
      <c r="C518" s="9" t="s">
        <v>547</v>
      </c>
      <c r="D518" s="9"/>
      <c r="E518" s="9">
        <v>8089</v>
      </c>
      <c r="F518" s="9">
        <v>38</v>
      </c>
      <c r="G518" s="232">
        <v>115.66535353535301</v>
      </c>
      <c r="H518" s="232">
        <v>52049.18</v>
      </c>
      <c r="I518" s="232">
        <v>1369.72</v>
      </c>
      <c r="J518" s="9">
        <v>16</v>
      </c>
      <c r="K518" s="315"/>
      <c r="L518" s="366">
        <v>24</v>
      </c>
      <c r="M518" s="232">
        <v>27059.72</v>
      </c>
      <c r="N518" s="232">
        <v>1932.84</v>
      </c>
      <c r="O518" s="9">
        <v>2</v>
      </c>
      <c r="P518" s="232">
        <v>4376.3500000000004</v>
      </c>
      <c r="Q518" s="232">
        <v>2188.1799999999998</v>
      </c>
      <c r="R518" s="9">
        <v>36</v>
      </c>
      <c r="S518" s="232">
        <v>47672.83</v>
      </c>
      <c r="T518" s="232">
        <v>1324.25</v>
      </c>
    </row>
    <row r="519" spans="2:20">
      <c r="B519" s="9"/>
      <c r="C519" s="9" t="s">
        <v>549</v>
      </c>
      <c r="D519" s="9"/>
      <c r="E519" s="9">
        <v>8215</v>
      </c>
      <c r="F519" s="9">
        <v>4</v>
      </c>
      <c r="G519" s="232">
        <v>309.62583333333299</v>
      </c>
      <c r="H519" s="232">
        <v>7442.43</v>
      </c>
      <c r="I519" s="232">
        <v>1860.61</v>
      </c>
      <c r="J519" s="9">
        <v>13</v>
      </c>
      <c r="K519" s="315"/>
      <c r="L519" s="366">
        <v>3</v>
      </c>
      <c r="M519" s="232">
        <v>3656.26</v>
      </c>
      <c r="N519" s="232">
        <v>3656.26</v>
      </c>
      <c r="O519" s="9"/>
      <c r="P519" s="232"/>
      <c r="Q519" s="232"/>
      <c r="R519" s="9">
        <v>4</v>
      </c>
      <c r="S519" s="232">
        <v>7442.43</v>
      </c>
      <c r="T519" s="232">
        <v>1860.61</v>
      </c>
    </row>
    <row r="520" spans="2:20">
      <c r="B520" s="9"/>
      <c r="C520" s="9" t="s">
        <v>550</v>
      </c>
      <c r="D520" s="9"/>
      <c r="E520" s="9">
        <v>8090</v>
      </c>
      <c r="F520" s="9">
        <v>94</v>
      </c>
      <c r="G520" s="232">
        <v>125.497284236927</v>
      </c>
      <c r="H520" s="232">
        <v>149564.71</v>
      </c>
      <c r="I520" s="232">
        <v>1591.11</v>
      </c>
      <c r="J520" s="9">
        <v>13.1428571428571</v>
      </c>
      <c r="K520" s="315"/>
      <c r="L520" s="366">
        <v>71</v>
      </c>
      <c r="M520" s="232">
        <v>34020.22</v>
      </c>
      <c r="N520" s="232">
        <v>1479.14</v>
      </c>
      <c r="O520" s="9"/>
      <c r="P520" s="232"/>
      <c r="Q520" s="232"/>
      <c r="R520" s="9">
        <v>94</v>
      </c>
      <c r="S520" s="232">
        <v>149564.71</v>
      </c>
      <c r="T520" s="232">
        <v>1591.11</v>
      </c>
    </row>
    <row r="521" spans="2:20">
      <c r="B521" s="9"/>
      <c r="C521" s="9" t="s">
        <v>553</v>
      </c>
      <c r="D521" s="9"/>
      <c r="E521" s="9">
        <v>8091</v>
      </c>
      <c r="F521" s="9">
        <v>88</v>
      </c>
      <c r="G521" s="232">
        <v>160.95162638287599</v>
      </c>
      <c r="H521" s="232">
        <v>126507.24</v>
      </c>
      <c r="I521" s="232">
        <v>1437.58</v>
      </c>
      <c r="J521" s="9">
        <v>15.6666666666666</v>
      </c>
      <c r="K521" s="315"/>
      <c r="L521" s="366">
        <v>64</v>
      </c>
      <c r="M521" s="232">
        <v>54600.66</v>
      </c>
      <c r="N521" s="232">
        <v>2275.0300000000002</v>
      </c>
      <c r="O521" s="9">
        <v>1</v>
      </c>
      <c r="P521" s="232">
        <v>544.16</v>
      </c>
      <c r="Q521" s="232">
        <v>544.16</v>
      </c>
      <c r="R521" s="9">
        <v>87</v>
      </c>
      <c r="S521" s="232">
        <v>125963.08</v>
      </c>
      <c r="T521" s="232">
        <v>1447.85</v>
      </c>
    </row>
    <row r="522" spans="2:20">
      <c r="B522" s="9"/>
      <c r="C522" s="9" t="s">
        <v>555</v>
      </c>
      <c r="D522" s="9"/>
      <c r="E522" s="9">
        <v>8092</v>
      </c>
      <c r="F522" s="9">
        <v>21</v>
      </c>
      <c r="G522" s="232">
        <v>165.539208754208</v>
      </c>
      <c r="H522" s="232">
        <v>38437.99</v>
      </c>
      <c r="I522" s="232">
        <v>1830.38</v>
      </c>
      <c r="J522" s="9">
        <v>12.7777777777777</v>
      </c>
      <c r="K522" s="315"/>
      <c r="L522" s="366">
        <v>11</v>
      </c>
      <c r="M522" s="232">
        <v>15359.48</v>
      </c>
      <c r="N522" s="232">
        <v>1535.95</v>
      </c>
      <c r="O522" s="9"/>
      <c r="P522" s="232"/>
      <c r="Q522" s="232"/>
      <c r="R522" s="9">
        <v>21</v>
      </c>
      <c r="S522" s="232">
        <v>38437.99</v>
      </c>
      <c r="T522" s="232">
        <v>1830.38</v>
      </c>
    </row>
    <row r="523" spans="2:20">
      <c r="B523" s="9"/>
      <c r="C523" s="9" t="s">
        <v>558</v>
      </c>
      <c r="D523" s="9"/>
      <c r="E523" s="9">
        <v>8260</v>
      </c>
      <c r="F523" s="9">
        <v>1</v>
      </c>
      <c r="G523" s="232">
        <v>22.100833333333298</v>
      </c>
      <c r="H523" s="232">
        <v>265.20999999999998</v>
      </c>
      <c r="I523" s="232">
        <v>265.20999999999998</v>
      </c>
      <c r="J523" s="9">
        <v>13</v>
      </c>
      <c r="K523" s="315"/>
      <c r="L523" s="366"/>
      <c r="M523" s="232">
        <v>265.20999999999998</v>
      </c>
      <c r="N523" s="232">
        <v>265.20999999999998</v>
      </c>
      <c r="O523" s="9"/>
      <c r="P523" s="232"/>
      <c r="Q523" s="232"/>
      <c r="R523" s="9">
        <v>1</v>
      </c>
      <c r="S523" s="232">
        <v>265.20999999999998</v>
      </c>
      <c r="T523" s="232">
        <v>265.20999999999998</v>
      </c>
    </row>
    <row r="524" spans="2:20">
      <c r="B524" s="9"/>
      <c r="C524" s="9" t="s">
        <v>559</v>
      </c>
      <c r="D524" s="9"/>
      <c r="E524" s="9">
        <v>8330</v>
      </c>
      <c r="F524" s="9">
        <v>16</v>
      </c>
      <c r="G524" s="232">
        <v>209.656165223665</v>
      </c>
      <c r="H524" s="232">
        <v>20478.53</v>
      </c>
      <c r="I524" s="232">
        <v>1279.9100000000001</v>
      </c>
      <c r="J524" s="9">
        <v>11</v>
      </c>
      <c r="K524" s="315"/>
      <c r="L524" s="366">
        <v>10</v>
      </c>
      <c r="M524" s="232">
        <v>14243.9</v>
      </c>
      <c r="N524" s="232">
        <v>2373.98</v>
      </c>
      <c r="O524" s="9"/>
      <c r="P524" s="232"/>
      <c r="Q524" s="232"/>
      <c r="R524" s="9">
        <v>16</v>
      </c>
      <c r="S524" s="232">
        <v>20478.53</v>
      </c>
      <c r="T524" s="232">
        <v>1279.9100000000001</v>
      </c>
    </row>
    <row r="525" spans="2:20">
      <c r="B525" s="9"/>
      <c r="C525" s="9" t="s">
        <v>560</v>
      </c>
      <c r="D525" s="9"/>
      <c r="E525" s="9">
        <v>8252</v>
      </c>
      <c r="F525" s="9">
        <v>32</v>
      </c>
      <c r="G525" s="232">
        <v>182.72147832491501</v>
      </c>
      <c r="H525" s="232">
        <v>43030.98</v>
      </c>
      <c r="I525" s="232">
        <v>1344.72</v>
      </c>
      <c r="J525" s="9">
        <v>13.6666666666666</v>
      </c>
      <c r="K525" s="315"/>
      <c r="L525" s="366">
        <v>17</v>
      </c>
      <c r="M525" s="232">
        <v>32527.24</v>
      </c>
      <c r="N525" s="232">
        <v>2168.48</v>
      </c>
      <c r="O525" s="9"/>
      <c r="P525" s="232"/>
      <c r="Q525" s="232"/>
      <c r="R525" s="9">
        <v>32</v>
      </c>
      <c r="S525" s="232">
        <v>43030.98</v>
      </c>
      <c r="T525" s="232">
        <v>1344.72</v>
      </c>
    </row>
    <row r="526" spans="2:20">
      <c r="B526" s="9"/>
      <c r="C526" s="9" t="s">
        <v>562</v>
      </c>
      <c r="D526" s="9"/>
      <c r="E526" s="9">
        <v>8260</v>
      </c>
      <c r="F526" s="9">
        <v>150</v>
      </c>
      <c r="G526" s="232">
        <v>117.542085246403</v>
      </c>
      <c r="H526" s="232">
        <v>149068.48000000001</v>
      </c>
      <c r="I526" s="232">
        <v>993.79</v>
      </c>
      <c r="J526" s="9">
        <v>13.1212121212121</v>
      </c>
      <c r="K526" s="315"/>
      <c r="L526" s="366">
        <v>109</v>
      </c>
      <c r="M526" s="232">
        <v>59953.4</v>
      </c>
      <c r="N526" s="232">
        <v>1462.28</v>
      </c>
      <c r="O526" s="9"/>
      <c r="P526" s="232"/>
      <c r="Q526" s="232"/>
      <c r="R526" s="9">
        <v>150</v>
      </c>
      <c r="S526" s="232">
        <v>149068.48000000001</v>
      </c>
      <c r="T526" s="232">
        <v>993.79</v>
      </c>
    </row>
    <row r="527" spans="2:20">
      <c r="B527" s="9"/>
      <c r="C527" s="9" t="s">
        <v>563</v>
      </c>
      <c r="D527" s="9"/>
      <c r="E527" s="9">
        <v>8260</v>
      </c>
      <c r="F527" s="9">
        <v>25</v>
      </c>
      <c r="G527" s="232">
        <v>71.5917708333333</v>
      </c>
      <c r="H527" s="232">
        <v>20526.490000000002</v>
      </c>
      <c r="I527" s="232">
        <v>821.06</v>
      </c>
      <c r="J527" s="9">
        <v>11.5</v>
      </c>
      <c r="K527" s="315"/>
      <c r="L527" s="366">
        <v>17</v>
      </c>
      <c r="M527" s="232">
        <v>6099.09</v>
      </c>
      <c r="N527" s="232">
        <v>762.39</v>
      </c>
      <c r="O527" s="9"/>
      <c r="P527" s="232"/>
      <c r="Q527" s="232"/>
      <c r="R527" s="9">
        <v>25</v>
      </c>
      <c r="S527" s="232">
        <v>20526.490000000002</v>
      </c>
      <c r="T527" s="232">
        <v>821.06</v>
      </c>
    </row>
    <row r="528" spans="2:20">
      <c r="B528" s="9"/>
      <c r="C528" s="9" t="s">
        <v>564</v>
      </c>
      <c r="D528" s="9"/>
      <c r="E528" s="9">
        <v>8094</v>
      </c>
      <c r="F528" s="9">
        <v>546</v>
      </c>
      <c r="G528" s="232">
        <v>138.705243267843</v>
      </c>
      <c r="H528" s="232">
        <v>712699.71</v>
      </c>
      <c r="I528" s="232">
        <v>1305.31</v>
      </c>
      <c r="J528" s="9">
        <v>12.8923076923076</v>
      </c>
      <c r="K528" s="315"/>
      <c r="L528" s="366">
        <v>385</v>
      </c>
      <c r="M528" s="232">
        <v>282058.42</v>
      </c>
      <c r="N528" s="232">
        <v>1751.92</v>
      </c>
      <c r="O528" s="9">
        <v>8</v>
      </c>
      <c r="P528" s="232">
        <v>5572.27</v>
      </c>
      <c r="Q528" s="232">
        <v>696.53</v>
      </c>
      <c r="R528" s="9">
        <v>538</v>
      </c>
      <c r="S528" s="232">
        <v>707127.44</v>
      </c>
      <c r="T528" s="232">
        <v>1314.36</v>
      </c>
    </row>
    <row r="529" spans="1:30">
      <c r="A529" s="315"/>
      <c r="B529" s="9"/>
      <c r="C529" s="9" t="s">
        <v>565</v>
      </c>
      <c r="D529" s="9"/>
      <c r="E529" s="9">
        <v>8344</v>
      </c>
      <c r="F529" s="9">
        <v>9</v>
      </c>
      <c r="G529" s="232">
        <v>338.902083333333</v>
      </c>
      <c r="H529" s="232">
        <v>26478</v>
      </c>
      <c r="I529" s="232">
        <v>2942</v>
      </c>
      <c r="J529" s="9">
        <v>25</v>
      </c>
      <c r="K529" s="315"/>
      <c r="L529" s="366">
        <v>6</v>
      </c>
      <c r="M529" s="232">
        <v>18845.93</v>
      </c>
      <c r="N529" s="232">
        <v>6281.98</v>
      </c>
      <c r="O529" s="9"/>
      <c r="P529" s="232"/>
      <c r="Q529" s="232"/>
      <c r="R529" s="9">
        <v>9</v>
      </c>
      <c r="S529" s="232">
        <v>26478</v>
      </c>
      <c r="T529" s="232">
        <v>2942</v>
      </c>
      <c r="U529" s="315"/>
    </row>
    <row r="530" spans="1:30">
      <c r="A530" s="315"/>
      <c r="B530" s="9"/>
      <c r="C530" s="9" t="s">
        <v>653</v>
      </c>
      <c r="D530" s="9"/>
      <c r="E530" s="9">
        <v>8095</v>
      </c>
      <c r="F530" s="9">
        <v>15</v>
      </c>
      <c r="G530" s="232">
        <v>167.2</v>
      </c>
      <c r="H530" s="232">
        <v>10251.700000000001</v>
      </c>
      <c r="I530" s="232">
        <v>683.45</v>
      </c>
      <c r="J530" s="9">
        <v>10.25</v>
      </c>
      <c r="K530" s="315"/>
      <c r="L530" s="366">
        <v>11</v>
      </c>
      <c r="M530" s="232">
        <v>2569.04</v>
      </c>
      <c r="N530" s="232">
        <v>642.26</v>
      </c>
      <c r="O530" s="9"/>
      <c r="P530" s="232"/>
      <c r="Q530" s="232"/>
      <c r="R530" s="9">
        <v>15</v>
      </c>
      <c r="S530" s="232">
        <v>10251.700000000001</v>
      </c>
      <c r="T530" s="232">
        <v>683.45</v>
      </c>
      <c r="U530" s="315"/>
    </row>
    <row r="531" spans="1:30">
      <c r="A531" s="315"/>
      <c r="B531" s="9"/>
      <c r="C531" s="9" t="s">
        <v>568</v>
      </c>
      <c r="D531" s="9"/>
      <c r="E531" s="9">
        <v>8270</v>
      </c>
      <c r="F531" s="9">
        <v>68</v>
      </c>
      <c r="G531" s="232">
        <v>202.83163563595099</v>
      </c>
      <c r="H531" s="232">
        <v>152763.96</v>
      </c>
      <c r="I531" s="232">
        <v>2246.5300000000002</v>
      </c>
      <c r="J531" s="9">
        <v>15.88</v>
      </c>
      <c r="K531" s="315"/>
      <c r="L531" s="366">
        <v>41</v>
      </c>
      <c r="M531" s="232">
        <v>96985.2</v>
      </c>
      <c r="N531" s="232">
        <v>3592.04</v>
      </c>
      <c r="O531" s="9">
        <v>3</v>
      </c>
      <c r="P531" s="232">
        <v>2786.66</v>
      </c>
      <c r="Q531" s="232">
        <v>928.89</v>
      </c>
      <c r="R531" s="9">
        <v>65</v>
      </c>
      <c r="S531" s="232">
        <v>149977.29999999999</v>
      </c>
      <c r="T531" s="232">
        <v>2307.34</v>
      </c>
      <c r="U531" s="315"/>
    </row>
    <row r="532" spans="1:30" ht="15" thickBot="1">
      <c r="A532" s="315"/>
      <c r="B532" s="9"/>
      <c r="C532" s="9" t="s">
        <v>572</v>
      </c>
      <c r="D532" s="9"/>
      <c r="E532" s="9">
        <v>8098</v>
      </c>
      <c r="F532" s="9">
        <v>91</v>
      </c>
      <c r="G532" s="232">
        <v>173.20057005237501</v>
      </c>
      <c r="H532" s="232">
        <v>114587.84</v>
      </c>
      <c r="I532" s="232">
        <v>1259.21</v>
      </c>
      <c r="J532" s="9">
        <v>13.037037037037001</v>
      </c>
      <c r="K532" s="315"/>
      <c r="L532" s="366">
        <v>57</v>
      </c>
      <c r="M532" s="232">
        <v>64335.48</v>
      </c>
      <c r="N532" s="232">
        <v>1892.22</v>
      </c>
      <c r="O532" s="9">
        <v>3</v>
      </c>
      <c r="P532" s="232">
        <v>1298.75</v>
      </c>
      <c r="Q532" s="232">
        <v>432.92</v>
      </c>
      <c r="R532" s="9">
        <v>88</v>
      </c>
      <c r="S532" s="232">
        <v>113289.09</v>
      </c>
      <c r="T532" s="232">
        <v>1287.3800000000001</v>
      </c>
      <c r="U532" s="315"/>
    </row>
    <row r="533" spans="1:30" ht="15" thickBot="1">
      <c r="A533" s="342"/>
      <c r="B533" s="100" t="s">
        <v>575</v>
      </c>
      <c r="C533" s="99"/>
      <c r="D533" s="99"/>
      <c r="E533" s="99"/>
      <c r="F533" s="61">
        <f>SUM(F293:F532)</f>
        <v>15082</v>
      </c>
      <c r="G533" s="233">
        <f>AVERAGE(G293:G532)</f>
        <v>152.17028583640015</v>
      </c>
      <c r="H533" s="233">
        <f>SUM(H293:H532)</f>
        <v>20285612.82</v>
      </c>
      <c r="I533" s="233">
        <f>AVERAGE(I293:I532)</f>
        <v>1369.2948333333336</v>
      </c>
      <c r="J533" s="61">
        <f>AVERAGE(J293:J532)</f>
        <v>13.542087716849903</v>
      </c>
      <c r="K533" s="315"/>
      <c r="L533" s="61">
        <f>SUM(L293:L532)</f>
        <v>9997</v>
      </c>
      <c r="M533" s="233">
        <f>SUM(M293:M532)</f>
        <v>9246101.3899999987</v>
      </c>
      <c r="N533" s="233">
        <f>AVERAGE(N293:N532)</f>
        <v>2027.1295673076927</v>
      </c>
      <c r="O533" s="61">
        <f>SUM(O293:O532)</f>
        <v>220</v>
      </c>
      <c r="P533" s="233">
        <f>SUM(P293:P532)</f>
        <v>207463.59000000005</v>
      </c>
      <c r="Q533" s="233">
        <f>AVERAGE(Q293:Q532)</f>
        <v>1086.7479104477609</v>
      </c>
      <c r="R533" s="61">
        <f>SUM(R293:R532)</f>
        <v>14862</v>
      </c>
      <c r="S533" s="233">
        <f>SUM(S293:S532)</f>
        <v>20078149.229999997</v>
      </c>
      <c r="T533" s="233">
        <f>AVERAGE(T293:T532)</f>
        <v>1369.7920000000001</v>
      </c>
      <c r="U533" s="315"/>
      <c r="V533" s="47"/>
      <c r="W533" s="45"/>
      <c r="X533" s="49" t="s">
        <v>576</v>
      </c>
      <c r="Y533" s="45"/>
      <c r="Z533" s="45"/>
      <c r="AA533" s="49" t="s">
        <v>576</v>
      </c>
      <c r="AB533" s="45"/>
      <c r="AC533" s="45"/>
      <c r="AD533" s="51" t="s">
        <v>576</v>
      </c>
    </row>
    <row r="534" spans="1:30">
      <c r="A534" s="315"/>
      <c r="K534" s="315"/>
      <c r="U534" s="315"/>
    </row>
    <row r="535" spans="1:30" ht="66">
      <c r="A535" s="342" t="s">
        <v>656</v>
      </c>
      <c r="B535" s="33" t="s">
        <v>830</v>
      </c>
      <c r="C535" s="33" t="s">
        <v>35</v>
      </c>
      <c r="D535" s="33" t="s">
        <v>36</v>
      </c>
      <c r="E535" s="33" t="s">
        <v>37</v>
      </c>
      <c r="F535" s="34" t="s">
        <v>857</v>
      </c>
      <c r="G535" s="34" t="s">
        <v>832</v>
      </c>
      <c r="H535" s="34" t="s">
        <v>858</v>
      </c>
      <c r="I535" s="34" t="s">
        <v>834</v>
      </c>
      <c r="J535" s="34" t="s">
        <v>835</v>
      </c>
      <c r="K535" s="341"/>
      <c r="L535" s="34" t="s">
        <v>836</v>
      </c>
      <c r="M535" s="34" t="s">
        <v>859</v>
      </c>
      <c r="N535" s="34" t="s">
        <v>838</v>
      </c>
      <c r="O535" s="34" t="s">
        <v>839</v>
      </c>
      <c r="P535" s="34" t="s">
        <v>840</v>
      </c>
      <c r="Q535" s="34" t="s">
        <v>841</v>
      </c>
      <c r="R535" s="34" t="s">
        <v>842</v>
      </c>
      <c r="S535" s="34" t="s">
        <v>843</v>
      </c>
      <c r="T535" s="34" t="s">
        <v>844</v>
      </c>
      <c r="U535" s="341"/>
      <c r="V535" s="34" t="s">
        <v>845</v>
      </c>
      <c r="W535" s="34" t="s">
        <v>846</v>
      </c>
      <c r="X535" s="34" t="s">
        <v>847</v>
      </c>
      <c r="Y535" s="34" t="s">
        <v>848</v>
      </c>
      <c r="Z535" s="34" t="s">
        <v>849</v>
      </c>
      <c r="AA535" s="34" t="s">
        <v>850</v>
      </c>
      <c r="AB535" s="34" t="s">
        <v>851</v>
      </c>
      <c r="AC535" s="34" t="s">
        <v>852</v>
      </c>
      <c r="AD535" s="34" t="s">
        <v>853</v>
      </c>
    </row>
    <row r="536" spans="1:30">
      <c r="A536" s="342"/>
      <c r="B536" s="9"/>
      <c r="C536" s="9" t="s">
        <v>53</v>
      </c>
      <c r="D536" s="9"/>
      <c r="E536" s="9">
        <v>8201</v>
      </c>
      <c r="F536" s="9">
        <v>180</v>
      </c>
      <c r="G536" s="232">
        <v>109.90896906478901</v>
      </c>
      <c r="H536" s="232">
        <v>82690.880000000005</v>
      </c>
      <c r="I536" s="232">
        <v>459.39</v>
      </c>
      <c r="J536" s="9">
        <v>10.046875</v>
      </c>
      <c r="K536" s="315"/>
      <c r="L536" s="366">
        <v>116</v>
      </c>
      <c r="M536" s="232">
        <v>38367.81</v>
      </c>
      <c r="N536" s="232">
        <v>599.5</v>
      </c>
      <c r="O536" s="9">
        <v>2</v>
      </c>
      <c r="P536" s="232">
        <v>484.36</v>
      </c>
      <c r="Q536" s="232">
        <v>242.18</v>
      </c>
      <c r="R536" s="9">
        <v>178</v>
      </c>
      <c r="S536" s="232">
        <v>82206.52</v>
      </c>
      <c r="T536" s="232">
        <v>461.83</v>
      </c>
      <c r="U536" s="315"/>
      <c r="V536" s="9"/>
      <c r="W536" s="9"/>
      <c r="X536" s="87"/>
      <c r="Y536" s="9"/>
      <c r="Z536" s="9"/>
      <c r="AA536" s="9"/>
      <c r="AB536" s="9"/>
      <c r="AC536" s="9"/>
      <c r="AD536" s="9"/>
    </row>
    <row r="537" spans="1:30">
      <c r="A537" s="342"/>
      <c r="B537" s="9"/>
      <c r="C537" s="9" t="s">
        <v>53</v>
      </c>
      <c r="D537" s="9"/>
      <c r="E537" s="9">
        <v>8205</v>
      </c>
      <c r="F537" s="9">
        <v>239</v>
      </c>
      <c r="G537" s="232">
        <v>88.659020376512302</v>
      </c>
      <c r="H537" s="232">
        <v>114645.81</v>
      </c>
      <c r="I537" s="232">
        <v>479.69</v>
      </c>
      <c r="J537" s="9">
        <v>9.42</v>
      </c>
      <c r="K537" s="315"/>
      <c r="L537" s="366">
        <v>139</v>
      </c>
      <c r="M537" s="232">
        <v>52968.75</v>
      </c>
      <c r="N537" s="232">
        <v>529.69000000000005</v>
      </c>
      <c r="O537" s="9">
        <v>10</v>
      </c>
      <c r="P537" s="232">
        <v>6485.59</v>
      </c>
      <c r="Q537" s="232">
        <v>648.55999999999995</v>
      </c>
      <c r="R537" s="9">
        <v>229</v>
      </c>
      <c r="S537" s="232">
        <v>108160.22</v>
      </c>
      <c r="T537" s="232">
        <v>472.32</v>
      </c>
      <c r="U537" s="315"/>
      <c r="V537" s="9"/>
      <c r="W537" s="9"/>
      <c r="X537" s="9"/>
      <c r="Y537" s="9"/>
      <c r="Z537" s="9"/>
      <c r="AA537" s="9"/>
      <c r="AB537" s="9"/>
      <c r="AC537" s="9"/>
      <c r="AD537" s="9"/>
    </row>
    <row r="538" spans="1:30">
      <c r="A538" s="342"/>
      <c r="B538" s="9"/>
      <c r="C538" s="9" t="s">
        <v>57</v>
      </c>
      <c r="D538" s="9"/>
      <c r="E538" s="9">
        <v>8201</v>
      </c>
      <c r="F538" s="9">
        <v>32</v>
      </c>
      <c r="G538" s="232">
        <v>109.709601718793</v>
      </c>
      <c r="H538" s="232">
        <v>19767.060000000001</v>
      </c>
      <c r="I538" s="232">
        <v>617.72</v>
      </c>
      <c r="J538" s="9">
        <v>9.9230769230769198</v>
      </c>
      <c r="K538" s="315"/>
      <c r="L538" s="366">
        <v>19</v>
      </c>
      <c r="M538" s="232">
        <v>9041.4599999999991</v>
      </c>
      <c r="N538" s="232">
        <v>695.5</v>
      </c>
      <c r="O538" s="9">
        <v>2</v>
      </c>
      <c r="P538" s="232">
        <v>1892.99</v>
      </c>
      <c r="Q538" s="232">
        <v>946.5</v>
      </c>
      <c r="R538" s="9">
        <v>30</v>
      </c>
      <c r="S538" s="232">
        <v>17874.07</v>
      </c>
      <c r="T538" s="232">
        <v>595.79999999999995</v>
      </c>
      <c r="U538" s="315"/>
    </row>
    <row r="539" spans="1:30">
      <c r="A539" s="342"/>
      <c r="B539" s="9"/>
      <c r="C539" s="9" t="s">
        <v>58</v>
      </c>
      <c r="D539" s="9"/>
      <c r="E539" s="9">
        <v>8009</v>
      </c>
      <c r="F539" s="9">
        <v>26</v>
      </c>
      <c r="G539" s="232">
        <v>73.285549816849795</v>
      </c>
      <c r="H539" s="232">
        <v>12183.61</v>
      </c>
      <c r="I539" s="232">
        <v>468.6</v>
      </c>
      <c r="J539" s="9">
        <v>10.3</v>
      </c>
      <c r="K539" s="315"/>
      <c r="L539" s="366">
        <v>16</v>
      </c>
      <c r="M539" s="232">
        <v>5694.5</v>
      </c>
      <c r="N539" s="232">
        <v>569.45000000000005</v>
      </c>
      <c r="O539" s="9"/>
      <c r="P539" s="232"/>
      <c r="Q539" s="232"/>
      <c r="R539" s="9">
        <v>26</v>
      </c>
      <c r="S539" s="232">
        <v>12183.61</v>
      </c>
      <c r="T539" s="232">
        <v>468.6</v>
      </c>
      <c r="U539" s="315"/>
    </row>
    <row r="540" spans="1:30">
      <c r="A540" s="342"/>
      <c r="B540" s="9"/>
      <c r="C540" s="9" t="s">
        <v>60</v>
      </c>
      <c r="D540" s="9"/>
      <c r="E540" s="9">
        <v>8318</v>
      </c>
      <c r="F540" s="9">
        <v>2</v>
      </c>
      <c r="G540" s="232"/>
      <c r="H540" s="232">
        <v>232.99</v>
      </c>
      <c r="I540" s="232">
        <v>116.5</v>
      </c>
      <c r="J540" s="9"/>
      <c r="K540" s="315"/>
      <c r="L540" s="366">
        <v>2</v>
      </c>
      <c r="M540" s="232"/>
      <c r="N540" s="232"/>
      <c r="O540" s="9"/>
      <c r="P540" s="232"/>
      <c r="Q540" s="232"/>
      <c r="R540" s="9">
        <v>2</v>
      </c>
      <c r="S540" s="232">
        <v>232.99</v>
      </c>
      <c r="T540" s="232">
        <v>116.5</v>
      </c>
      <c r="U540" s="315"/>
    </row>
    <row r="541" spans="1:30">
      <c r="A541" s="342"/>
      <c r="B541" s="9"/>
      <c r="C541" s="9" t="s">
        <v>62</v>
      </c>
      <c r="D541" s="9"/>
      <c r="E541" s="9">
        <v>8001</v>
      </c>
      <c r="F541" s="9">
        <v>30</v>
      </c>
      <c r="G541" s="232">
        <v>127.214104853479</v>
      </c>
      <c r="H541" s="232">
        <v>19175.68</v>
      </c>
      <c r="I541" s="232">
        <v>639.19000000000005</v>
      </c>
      <c r="J541" s="9">
        <v>10.3333333333333</v>
      </c>
      <c r="K541" s="315"/>
      <c r="L541" s="366">
        <v>18</v>
      </c>
      <c r="M541" s="232">
        <v>10792.85</v>
      </c>
      <c r="N541" s="232">
        <v>899.4</v>
      </c>
      <c r="O541" s="9">
        <v>1</v>
      </c>
      <c r="P541" s="232">
        <v>335.65</v>
      </c>
      <c r="Q541" s="232">
        <v>335.65</v>
      </c>
      <c r="R541" s="9">
        <v>29</v>
      </c>
      <c r="S541" s="232">
        <v>18840.03</v>
      </c>
      <c r="T541" s="232">
        <v>649.66</v>
      </c>
      <c r="U541" s="315"/>
    </row>
    <row r="542" spans="1:30">
      <c r="A542" s="342"/>
      <c r="B542" s="9"/>
      <c r="C542" s="9" t="s">
        <v>71</v>
      </c>
      <c r="D542" s="9"/>
      <c r="E542" s="9">
        <v>8004</v>
      </c>
      <c r="F542" s="9">
        <v>206</v>
      </c>
      <c r="G542" s="232">
        <v>94.176324306645697</v>
      </c>
      <c r="H542" s="232">
        <v>127343.44</v>
      </c>
      <c r="I542" s="232">
        <v>618.16999999999996</v>
      </c>
      <c r="J542" s="9">
        <v>11.1857142857142</v>
      </c>
      <c r="K542" s="315"/>
      <c r="L542" s="366">
        <v>136</v>
      </c>
      <c r="M542" s="232">
        <v>53707.28</v>
      </c>
      <c r="N542" s="232">
        <v>767.25</v>
      </c>
      <c r="O542" s="9">
        <v>10</v>
      </c>
      <c r="P542" s="232">
        <v>5877.6</v>
      </c>
      <c r="Q542" s="232">
        <v>587.76</v>
      </c>
      <c r="R542" s="9">
        <v>196</v>
      </c>
      <c r="S542" s="232">
        <v>121465.84</v>
      </c>
      <c r="T542" s="232">
        <v>619.72</v>
      </c>
      <c r="U542" s="315"/>
    </row>
    <row r="543" spans="1:30">
      <c r="A543" s="342"/>
      <c r="B543" s="9"/>
      <c r="C543" s="9" t="s">
        <v>73</v>
      </c>
      <c r="D543" s="9"/>
      <c r="E543" s="9">
        <v>8401</v>
      </c>
      <c r="F543" s="9">
        <v>699</v>
      </c>
      <c r="G543" s="232">
        <v>71.935024211289601</v>
      </c>
      <c r="H543" s="232">
        <v>336198.8</v>
      </c>
      <c r="I543" s="232">
        <v>480.97</v>
      </c>
      <c r="J543" s="9">
        <v>10.7208480565371</v>
      </c>
      <c r="K543" s="315"/>
      <c r="L543" s="366">
        <v>416</v>
      </c>
      <c r="M543" s="232">
        <v>157330.25</v>
      </c>
      <c r="N543" s="232">
        <v>555.94000000000005</v>
      </c>
      <c r="O543" s="9">
        <v>28</v>
      </c>
      <c r="P543" s="232">
        <v>13325.88</v>
      </c>
      <c r="Q543" s="232">
        <v>475.92</v>
      </c>
      <c r="R543" s="9">
        <v>671</v>
      </c>
      <c r="S543" s="232">
        <v>322872.92</v>
      </c>
      <c r="T543" s="232">
        <v>481.18</v>
      </c>
      <c r="U543" s="315"/>
    </row>
    <row r="544" spans="1:30">
      <c r="A544" s="342"/>
      <c r="B544" s="9"/>
      <c r="C544" s="9" t="s">
        <v>78</v>
      </c>
      <c r="D544" s="9"/>
      <c r="E544" s="9">
        <v>8088</v>
      </c>
      <c r="F544" s="9">
        <v>1</v>
      </c>
      <c r="G544" s="232">
        <v>71.1453846153846</v>
      </c>
      <c r="H544" s="232">
        <v>693.89</v>
      </c>
      <c r="I544" s="232">
        <v>693.89</v>
      </c>
      <c r="J544" s="9">
        <v>13</v>
      </c>
      <c r="K544" s="315"/>
      <c r="L544" s="366"/>
      <c r="M544" s="232">
        <v>693.89</v>
      </c>
      <c r="N544" s="232">
        <v>693.89</v>
      </c>
      <c r="O544" s="9"/>
      <c r="P544" s="232"/>
      <c r="Q544" s="232"/>
      <c r="R544" s="9">
        <v>1</v>
      </c>
      <c r="S544" s="232">
        <v>693.89</v>
      </c>
      <c r="T544" s="232">
        <v>693.89</v>
      </c>
      <c r="U544" s="315"/>
    </row>
    <row r="545" spans="1:20">
      <c r="A545" s="342"/>
      <c r="B545" s="9"/>
      <c r="C545" s="9" t="s">
        <v>80</v>
      </c>
      <c r="D545" s="9"/>
      <c r="E545" s="9">
        <v>8085</v>
      </c>
      <c r="F545" s="9">
        <v>1</v>
      </c>
      <c r="G545" s="232">
        <v>69.495384615384594</v>
      </c>
      <c r="H545" s="232">
        <v>903.44</v>
      </c>
      <c r="I545" s="232">
        <v>903.44</v>
      </c>
      <c r="J545" s="9">
        <v>13</v>
      </c>
      <c r="K545" s="315"/>
      <c r="L545" s="366"/>
      <c r="M545" s="232">
        <v>903.44</v>
      </c>
      <c r="N545" s="232">
        <v>903.44</v>
      </c>
      <c r="O545" s="9"/>
      <c r="P545" s="232"/>
      <c r="Q545" s="232"/>
      <c r="R545" s="9">
        <v>1</v>
      </c>
      <c r="S545" s="232">
        <v>903.44</v>
      </c>
      <c r="T545" s="232">
        <v>903.44</v>
      </c>
    </row>
    <row r="546" spans="1:20">
      <c r="A546" s="342"/>
      <c r="B546" s="9"/>
      <c r="C546" s="9" t="s">
        <v>783</v>
      </c>
      <c r="D546" s="9"/>
      <c r="E546" s="9">
        <v>8085</v>
      </c>
      <c r="F546" s="9">
        <v>1</v>
      </c>
      <c r="G546" s="232"/>
      <c r="H546" s="232">
        <v>1297.53</v>
      </c>
      <c r="I546" s="232">
        <v>1297.53</v>
      </c>
      <c r="J546" s="9"/>
      <c r="K546" s="315"/>
      <c r="L546" s="366">
        <v>1</v>
      </c>
      <c r="M546" s="232"/>
      <c r="N546" s="232"/>
      <c r="O546" s="9"/>
      <c r="P546" s="232"/>
      <c r="Q546" s="232"/>
      <c r="R546" s="9">
        <v>1</v>
      </c>
      <c r="S546" s="232">
        <v>1297.53</v>
      </c>
      <c r="T546" s="232">
        <v>1297.53</v>
      </c>
    </row>
    <row r="547" spans="1:20">
      <c r="A547" s="342"/>
      <c r="B547" s="9"/>
      <c r="C547" s="9" t="s">
        <v>82</v>
      </c>
      <c r="D547" s="9"/>
      <c r="E547" s="9">
        <v>8028</v>
      </c>
      <c r="F547" s="9">
        <v>8</v>
      </c>
      <c r="G547" s="232">
        <v>97.963386752136699</v>
      </c>
      <c r="H547" s="232">
        <v>6149.08</v>
      </c>
      <c r="I547" s="232">
        <v>768.64</v>
      </c>
      <c r="J547" s="9">
        <v>10.6666666666666</v>
      </c>
      <c r="K547" s="315"/>
      <c r="L547" s="366">
        <v>2</v>
      </c>
      <c r="M547" s="232">
        <v>4999.79</v>
      </c>
      <c r="N547" s="232">
        <v>833.3</v>
      </c>
      <c r="O547" s="9"/>
      <c r="P547" s="232"/>
      <c r="Q547" s="232"/>
      <c r="R547" s="9">
        <v>8</v>
      </c>
      <c r="S547" s="232">
        <v>6149.08</v>
      </c>
      <c r="T547" s="232">
        <v>768.64</v>
      </c>
    </row>
    <row r="548" spans="1:20">
      <c r="A548" s="342"/>
      <c r="B548" s="9"/>
      <c r="C548" s="9" t="s">
        <v>85</v>
      </c>
      <c r="D548" s="9"/>
      <c r="E548" s="9">
        <v>8202</v>
      </c>
      <c r="F548" s="9">
        <v>7</v>
      </c>
      <c r="G548" s="232">
        <v>116.304383394383</v>
      </c>
      <c r="H548" s="232">
        <v>3932.18</v>
      </c>
      <c r="I548" s="232">
        <v>561.74</v>
      </c>
      <c r="J548" s="9">
        <v>8.6666666666666607</v>
      </c>
      <c r="K548" s="315"/>
      <c r="L548" s="366">
        <v>4</v>
      </c>
      <c r="M548" s="232">
        <v>2104</v>
      </c>
      <c r="N548" s="232">
        <v>701.33</v>
      </c>
      <c r="O548" s="9"/>
      <c r="P548" s="232"/>
      <c r="Q548" s="232"/>
      <c r="R548" s="9">
        <v>7</v>
      </c>
      <c r="S548" s="232">
        <v>3932.18</v>
      </c>
      <c r="T548" s="232">
        <v>561.74</v>
      </c>
    </row>
    <row r="549" spans="1:20">
      <c r="A549" s="342"/>
      <c r="B549" s="9"/>
      <c r="C549" s="9" t="s">
        <v>90</v>
      </c>
      <c r="D549" s="9"/>
      <c r="E549" s="9">
        <v>8234</v>
      </c>
      <c r="F549" s="9">
        <v>166</v>
      </c>
      <c r="G549" s="232">
        <v>92.072917957286293</v>
      </c>
      <c r="H549" s="232">
        <v>96444.55</v>
      </c>
      <c r="I549" s="232">
        <v>580.99</v>
      </c>
      <c r="J549" s="9">
        <v>10.314814814814801</v>
      </c>
      <c r="K549" s="315"/>
      <c r="L549" s="366">
        <v>112</v>
      </c>
      <c r="M549" s="232">
        <v>36070.32</v>
      </c>
      <c r="N549" s="232">
        <v>667.97</v>
      </c>
      <c r="O549" s="9">
        <v>2</v>
      </c>
      <c r="P549" s="232">
        <v>1192.78</v>
      </c>
      <c r="Q549" s="232">
        <v>596.39</v>
      </c>
      <c r="R549" s="9">
        <v>164</v>
      </c>
      <c r="S549" s="232">
        <v>95251.77</v>
      </c>
      <c r="T549" s="232">
        <v>580.79999999999995</v>
      </c>
    </row>
    <row r="550" spans="1:20">
      <c r="A550" s="342"/>
      <c r="B550" s="9"/>
      <c r="C550" s="9" t="s">
        <v>92</v>
      </c>
      <c r="D550" s="9"/>
      <c r="E550" s="9">
        <v>8005</v>
      </c>
      <c r="F550" s="9">
        <v>65</v>
      </c>
      <c r="G550" s="232">
        <v>92.775460164835096</v>
      </c>
      <c r="H550" s="232">
        <v>28641.119999999999</v>
      </c>
      <c r="I550" s="232">
        <v>440.63</v>
      </c>
      <c r="J550" s="9">
        <v>9.65</v>
      </c>
      <c r="K550" s="315"/>
      <c r="L550" s="366">
        <v>45</v>
      </c>
      <c r="M550" s="232">
        <v>10342.299999999999</v>
      </c>
      <c r="N550" s="232">
        <v>517.12</v>
      </c>
      <c r="O550" s="9">
        <v>2</v>
      </c>
      <c r="P550" s="232">
        <v>916.33</v>
      </c>
      <c r="Q550" s="232">
        <v>458.17</v>
      </c>
      <c r="R550" s="9">
        <v>63</v>
      </c>
      <c r="S550" s="232">
        <v>27724.79</v>
      </c>
      <c r="T550" s="232">
        <v>440.08</v>
      </c>
    </row>
    <row r="551" spans="1:20">
      <c r="A551" s="342"/>
      <c r="B551" s="9"/>
      <c r="C551" s="9" t="s">
        <v>92</v>
      </c>
      <c r="D551" s="9"/>
      <c r="E551" s="9">
        <v>8006</v>
      </c>
      <c r="F551" s="9">
        <v>4</v>
      </c>
      <c r="G551" s="232">
        <v>316.98192307692301</v>
      </c>
      <c r="H551" s="232">
        <v>1889.13</v>
      </c>
      <c r="I551" s="232">
        <v>472.28</v>
      </c>
      <c r="J551" s="9">
        <v>7</v>
      </c>
      <c r="K551" s="315"/>
      <c r="L551" s="366">
        <v>2</v>
      </c>
      <c r="M551" s="232">
        <v>1140.45</v>
      </c>
      <c r="N551" s="232">
        <v>570.23</v>
      </c>
      <c r="O551" s="9"/>
      <c r="P551" s="232"/>
      <c r="Q551" s="232"/>
      <c r="R551" s="9">
        <v>4</v>
      </c>
      <c r="S551" s="232">
        <v>1889.13</v>
      </c>
      <c r="T551" s="232">
        <v>472.28</v>
      </c>
    </row>
    <row r="552" spans="1:20">
      <c r="A552" s="342"/>
      <c r="B552" s="9"/>
      <c r="C552" s="9" t="s">
        <v>657</v>
      </c>
      <c r="D552" s="9"/>
      <c r="E552" s="9">
        <v>8006</v>
      </c>
      <c r="F552" s="9">
        <v>2</v>
      </c>
      <c r="G552" s="232"/>
      <c r="H552" s="232">
        <v>536.76</v>
      </c>
      <c r="I552" s="232">
        <v>268.38</v>
      </c>
      <c r="J552" s="9"/>
      <c r="K552" s="315"/>
      <c r="L552" s="366">
        <v>2</v>
      </c>
      <c r="M552" s="232"/>
      <c r="N552" s="232"/>
      <c r="O552" s="9"/>
      <c r="P552" s="232"/>
      <c r="Q552" s="232"/>
      <c r="R552" s="9">
        <v>2</v>
      </c>
      <c r="S552" s="232">
        <v>536.76</v>
      </c>
      <c r="T552" s="232">
        <v>268.38</v>
      </c>
    </row>
    <row r="553" spans="1:20">
      <c r="A553" s="342"/>
      <c r="B553" s="9"/>
      <c r="C553" s="9" t="s">
        <v>97</v>
      </c>
      <c r="D553" s="9"/>
      <c r="E553" s="9">
        <v>8080</v>
      </c>
      <c r="F553" s="9">
        <v>16</v>
      </c>
      <c r="G553" s="232">
        <v>176.09057348901001</v>
      </c>
      <c r="H553" s="232">
        <v>15196.63</v>
      </c>
      <c r="I553" s="232">
        <v>949.79</v>
      </c>
      <c r="J553" s="9">
        <v>10.125</v>
      </c>
      <c r="K553" s="315"/>
      <c r="L553" s="366">
        <v>8</v>
      </c>
      <c r="M553" s="232">
        <v>11603.3</v>
      </c>
      <c r="N553" s="232">
        <v>1450.41</v>
      </c>
      <c r="O553" s="9"/>
      <c r="P553" s="232"/>
      <c r="Q553" s="232"/>
      <c r="R553" s="9">
        <v>16</v>
      </c>
      <c r="S553" s="232">
        <v>15196.63</v>
      </c>
      <c r="T553" s="232">
        <v>949.79</v>
      </c>
    </row>
    <row r="554" spans="1:20">
      <c r="A554" s="342"/>
      <c r="B554" s="9"/>
      <c r="C554" s="9" t="s">
        <v>103</v>
      </c>
      <c r="D554" s="9"/>
      <c r="E554" s="9">
        <v>8008</v>
      </c>
      <c r="F554" s="9">
        <v>17</v>
      </c>
      <c r="G554" s="232">
        <v>128.66450854700801</v>
      </c>
      <c r="H554" s="232">
        <v>7671.31</v>
      </c>
      <c r="I554" s="232">
        <v>451.25</v>
      </c>
      <c r="J554" s="9">
        <v>8.6666666666666607</v>
      </c>
      <c r="K554" s="315"/>
      <c r="L554" s="366">
        <v>8</v>
      </c>
      <c r="M554" s="232">
        <v>5329.05</v>
      </c>
      <c r="N554" s="232">
        <v>592.12</v>
      </c>
      <c r="O554" s="9"/>
      <c r="P554" s="232"/>
      <c r="Q554" s="232"/>
      <c r="R554" s="9">
        <v>17</v>
      </c>
      <c r="S554" s="232">
        <v>7671.31</v>
      </c>
      <c r="T554" s="232">
        <v>451.25</v>
      </c>
    </row>
    <row r="555" spans="1:20">
      <c r="A555" s="342"/>
      <c r="B555" s="9"/>
      <c r="C555" s="9" t="s">
        <v>103</v>
      </c>
      <c r="D555" s="9"/>
      <c r="E555" s="9">
        <v>8050</v>
      </c>
      <c r="F555" s="9">
        <v>7</v>
      </c>
      <c r="G555" s="232">
        <v>64.515769230769195</v>
      </c>
      <c r="H555" s="232">
        <v>4316.28</v>
      </c>
      <c r="I555" s="232">
        <v>616.61</v>
      </c>
      <c r="J555" s="9">
        <v>13</v>
      </c>
      <c r="K555" s="315"/>
      <c r="L555" s="366">
        <v>3</v>
      </c>
      <c r="M555" s="232">
        <v>2457.8200000000002</v>
      </c>
      <c r="N555" s="232">
        <v>614.46</v>
      </c>
      <c r="O555" s="9"/>
      <c r="P555" s="232"/>
      <c r="Q555" s="232"/>
      <c r="R555" s="9">
        <v>7</v>
      </c>
      <c r="S555" s="232">
        <v>4316.28</v>
      </c>
      <c r="T555" s="232">
        <v>616.61</v>
      </c>
    </row>
    <row r="556" spans="1:20">
      <c r="A556" s="342"/>
      <c r="B556" s="9"/>
      <c r="C556" s="9" t="s">
        <v>108</v>
      </c>
      <c r="D556" s="9"/>
      <c r="E556" s="9">
        <v>8050</v>
      </c>
      <c r="F556" s="9">
        <v>24</v>
      </c>
      <c r="G556" s="232">
        <v>88.751927545787495</v>
      </c>
      <c r="H556" s="232">
        <v>12890.23</v>
      </c>
      <c r="I556" s="232">
        <v>537.09</v>
      </c>
      <c r="J556" s="9">
        <v>12.2</v>
      </c>
      <c r="K556" s="315"/>
      <c r="L556" s="366">
        <v>19</v>
      </c>
      <c r="M556" s="232">
        <v>4420.1499999999996</v>
      </c>
      <c r="N556" s="232">
        <v>884.03</v>
      </c>
      <c r="O556" s="9">
        <v>1</v>
      </c>
      <c r="P556" s="232">
        <v>329.79</v>
      </c>
      <c r="Q556" s="232">
        <v>329.79</v>
      </c>
      <c r="R556" s="9">
        <v>23</v>
      </c>
      <c r="S556" s="232">
        <v>12560.44</v>
      </c>
      <c r="T556" s="232">
        <v>546.11</v>
      </c>
    </row>
    <row r="557" spans="1:20">
      <c r="A557" s="342"/>
      <c r="B557" s="9"/>
      <c r="C557" s="9" t="s">
        <v>113</v>
      </c>
      <c r="D557" s="9"/>
      <c r="E557" s="9">
        <v>8223</v>
      </c>
      <c r="F557" s="9">
        <v>2</v>
      </c>
      <c r="G557" s="232">
        <v>118.365384615384</v>
      </c>
      <c r="H557" s="232">
        <v>2026.71</v>
      </c>
      <c r="I557" s="232">
        <v>1013.36</v>
      </c>
      <c r="J557" s="9">
        <v>13</v>
      </c>
      <c r="K557" s="315"/>
      <c r="L557" s="366">
        <v>1</v>
      </c>
      <c r="M557" s="232">
        <v>953.75</v>
      </c>
      <c r="N557" s="232">
        <v>953.75</v>
      </c>
      <c r="O557" s="9"/>
      <c r="P557" s="232"/>
      <c r="Q557" s="232"/>
      <c r="R557" s="9">
        <v>2</v>
      </c>
      <c r="S557" s="232">
        <v>2026.71</v>
      </c>
      <c r="T557" s="232">
        <v>1013.36</v>
      </c>
    </row>
    <row r="558" spans="1:20">
      <c r="A558" s="342"/>
      <c r="B558" s="9"/>
      <c r="C558" s="9" t="s">
        <v>115</v>
      </c>
      <c r="D558" s="9"/>
      <c r="E558" s="9">
        <v>8330</v>
      </c>
      <c r="F558" s="9">
        <v>14</v>
      </c>
      <c r="G558" s="232">
        <v>108.030021367521</v>
      </c>
      <c r="H558" s="232">
        <v>7132.91</v>
      </c>
      <c r="I558" s="232">
        <v>509.49</v>
      </c>
      <c r="J558" s="9">
        <v>10.3333333333333</v>
      </c>
      <c r="K558" s="315"/>
      <c r="L558" s="366">
        <v>11</v>
      </c>
      <c r="M558" s="232">
        <v>2390.3000000000002</v>
      </c>
      <c r="N558" s="232">
        <v>796.77</v>
      </c>
      <c r="O558" s="9"/>
      <c r="P558" s="232"/>
      <c r="Q558" s="232"/>
      <c r="R558" s="9">
        <v>14</v>
      </c>
      <c r="S558" s="232">
        <v>7132.91</v>
      </c>
      <c r="T558" s="232">
        <v>509.49</v>
      </c>
    </row>
    <row r="559" spans="1:20">
      <c r="A559" s="342"/>
      <c r="B559" s="9"/>
      <c r="C559" s="9" t="s">
        <v>116</v>
      </c>
      <c r="D559" s="9"/>
      <c r="E559" s="9">
        <v>8270</v>
      </c>
      <c r="F559" s="9">
        <v>10</v>
      </c>
      <c r="G559" s="232">
        <v>74.164166666666603</v>
      </c>
      <c r="H559" s="232">
        <v>5484.33</v>
      </c>
      <c r="I559" s="232">
        <v>548.42999999999995</v>
      </c>
      <c r="J559" s="9">
        <v>9.5</v>
      </c>
      <c r="K559" s="315"/>
      <c r="L559" s="366">
        <v>8</v>
      </c>
      <c r="M559" s="232">
        <v>1287.19</v>
      </c>
      <c r="N559" s="232">
        <v>643.6</v>
      </c>
      <c r="O559" s="9"/>
      <c r="P559" s="232"/>
      <c r="Q559" s="232"/>
      <c r="R559" s="9">
        <v>10</v>
      </c>
      <c r="S559" s="232">
        <v>5484.33</v>
      </c>
      <c r="T559" s="232">
        <v>548.42999999999995</v>
      </c>
    </row>
    <row r="560" spans="1:20">
      <c r="A560" s="342"/>
      <c r="B560" s="9"/>
      <c r="C560" s="9" t="s">
        <v>118</v>
      </c>
      <c r="D560" s="9"/>
      <c r="E560" s="9">
        <v>8009</v>
      </c>
      <c r="F560" s="9">
        <v>155</v>
      </c>
      <c r="G560" s="232">
        <v>89.377620336453603</v>
      </c>
      <c r="H560" s="232">
        <v>85081.96</v>
      </c>
      <c r="I560" s="232">
        <v>548.91999999999996</v>
      </c>
      <c r="J560" s="9">
        <v>9.8222222222222193</v>
      </c>
      <c r="K560" s="315"/>
      <c r="L560" s="366">
        <v>110</v>
      </c>
      <c r="M560" s="232">
        <v>24253.13</v>
      </c>
      <c r="N560" s="232">
        <v>538.96</v>
      </c>
      <c r="O560" s="9"/>
      <c r="P560" s="232"/>
      <c r="Q560" s="232"/>
      <c r="R560" s="9">
        <v>155</v>
      </c>
      <c r="S560" s="232">
        <v>85081.96</v>
      </c>
      <c r="T560" s="232">
        <v>548.91999999999996</v>
      </c>
    </row>
    <row r="561" spans="1:20">
      <c r="A561" s="342"/>
      <c r="B561" s="9"/>
      <c r="C561" s="9" t="s">
        <v>118</v>
      </c>
      <c r="D561" s="9"/>
      <c r="E561" s="9">
        <v>8091</v>
      </c>
      <c r="F561" s="9">
        <v>1</v>
      </c>
      <c r="G561" s="232"/>
      <c r="H561" s="232">
        <v>1499.74</v>
      </c>
      <c r="I561" s="232">
        <v>1499.74</v>
      </c>
      <c r="J561" s="9"/>
      <c r="K561" s="315"/>
      <c r="L561" s="366">
        <v>1</v>
      </c>
      <c r="M561" s="232"/>
      <c r="N561" s="232"/>
      <c r="O561" s="9"/>
      <c r="P561" s="232"/>
      <c r="Q561" s="232"/>
      <c r="R561" s="9">
        <v>1</v>
      </c>
      <c r="S561" s="232">
        <v>1499.74</v>
      </c>
      <c r="T561" s="232">
        <v>1499.74</v>
      </c>
    </row>
    <row r="562" spans="1:20">
      <c r="A562" s="342"/>
      <c r="B562" s="9"/>
      <c r="C562" s="9" t="s">
        <v>122</v>
      </c>
      <c r="D562" s="9"/>
      <c r="E562" s="9">
        <v>8349</v>
      </c>
      <c r="F562" s="9">
        <v>1</v>
      </c>
      <c r="G562" s="232">
        <v>43.4641666666666</v>
      </c>
      <c r="H562" s="232">
        <v>391.18</v>
      </c>
      <c r="I562" s="232">
        <v>391.18</v>
      </c>
      <c r="J562" s="9">
        <v>12</v>
      </c>
      <c r="K562" s="315"/>
      <c r="L562" s="366"/>
      <c r="M562" s="232">
        <v>391.18</v>
      </c>
      <c r="N562" s="232">
        <v>391.18</v>
      </c>
      <c r="O562" s="9"/>
      <c r="P562" s="232"/>
      <c r="Q562" s="232"/>
      <c r="R562" s="9">
        <v>1</v>
      </c>
      <c r="S562" s="232">
        <v>391.18</v>
      </c>
      <c r="T562" s="232">
        <v>391.18</v>
      </c>
    </row>
    <row r="563" spans="1:20">
      <c r="A563" s="342"/>
      <c r="B563" s="9"/>
      <c r="C563" s="9" t="s">
        <v>125</v>
      </c>
      <c r="D563" s="9"/>
      <c r="E563" s="9">
        <v>8012</v>
      </c>
      <c r="F563" s="9">
        <v>92</v>
      </c>
      <c r="G563" s="232">
        <v>88.644167262792607</v>
      </c>
      <c r="H563" s="232">
        <v>52586.34</v>
      </c>
      <c r="I563" s="232">
        <v>571.59</v>
      </c>
      <c r="J563" s="9">
        <v>10.0263157894736</v>
      </c>
      <c r="K563" s="315"/>
      <c r="L563" s="366">
        <v>54</v>
      </c>
      <c r="M563" s="232">
        <v>23502.42</v>
      </c>
      <c r="N563" s="232">
        <v>618.48</v>
      </c>
      <c r="O563" s="9">
        <v>7</v>
      </c>
      <c r="P563" s="232">
        <v>2681.24</v>
      </c>
      <c r="Q563" s="232">
        <v>383.03</v>
      </c>
      <c r="R563" s="9">
        <v>85</v>
      </c>
      <c r="S563" s="232">
        <v>49905.1</v>
      </c>
      <c r="T563" s="232">
        <v>587.12</v>
      </c>
    </row>
    <row r="564" spans="1:20">
      <c r="A564" s="342"/>
      <c r="B564" s="9"/>
      <c r="C564" s="9" t="s">
        <v>126</v>
      </c>
      <c r="D564" s="9"/>
      <c r="E564" s="9">
        <v>8037</v>
      </c>
      <c r="F564" s="9">
        <v>25</v>
      </c>
      <c r="G564" s="232">
        <v>140.20852433280999</v>
      </c>
      <c r="H564" s="232">
        <v>15254.04</v>
      </c>
      <c r="I564" s="232">
        <v>610.16</v>
      </c>
      <c r="J564" s="9">
        <v>10.285714285714199</v>
      </c>
      <c r="K564" s="315"/>
      <c r="L564" s="366">
        <v>18</v>
      </c>
      <c r="M564" s="232">
        <v>6920.41</v>
      </c>
      <c r="N564" s="232">
        <v>988.63</v>
      </c>
      <c r="O564" s="9"/>
      <c r="P564" s="232"/>
      <c r="Q564" s="232"/>
      <c r="R564" s="9">
        <v>25</v>
      </c>
      <c r="S564" s="232">
        <v>15254.04</v>
      </c>
      <c r="T564" s="232">
        <v>610.16</v>
      </c>
    </row>
    <row r="565" spans="1:20">
      <c r="A565" s="342"/>
      <c r="B565" s="9"/>
      <c r="C565" s="9" t="s">
        <v>128</v>
      </c>
      <c r="D565" s="9"/>
      <c r="E565" s="9">
        <v>8037</v>
      </c>
      <c r="F565" s="9">
        <v>5</v>
      </c>
      <c r="G565" s="232">
        <v>85.548749999999998</v>
      </c>
      <c r="H565" s="232">
        <v>3208.78</v>
      </c>
      <c r="I565" s="232">
        <v>641.76</v>
      </c>
      <c r="J565" s="9">
        <v>12.5</v>
      </c>
      <c r="K565" s="315"/>
      <c r="L565" s="366">
        <v>3</v>
      </c>
      <c r="M565" s="232">
        <v>1202.75</v>
      </c>
      <c r="N565" s="232">
        <v>601.38</v>
      </c>
      <c r="O565" s="9"/>
      <c r="P565" s="232"/>
      <c r="Q565" s="232"/>
      <c r="R565" s="9">
        <v>5</v>
      </c>
      <c r="S565" s="232">
        <v>3208.78</v>
      </c>
      <c r="T565" s="232">
        <v>641.76</v>
      </c>
    </row>
    <row r="566" spans="1:20">
      <c r="A566" s="342"/>
      <c r="B566" s="9"/>
      <c r="C566" s="9" t="s">
        <v>131</v>
      </c>
      <c r="D566" s="9"/>
      <c r="E566" s="9">
        <v>8008</v>
      </c>
      <c r="F566" s="9">
        <v>1</v>
      </c>
      <c r="G566" s="232">
        <v>222.885384615384</v>
      </c>
      <c r="H566" s="232">
        <v>2675.51</v>
      </c>
      <c r="I566" s="232">
        <v>2675.51</v>
      </c>
      <c r="J566" s="9">
        <v>13</v>
      </c>
      <c r="K566" s="315"/>
      <c r="L566" s="366"/>
      <c r="M566" s="232">
        <v>2675.51</v>
      </c>
      <c r="N566" s="232">
        <v>2675.51</v>
      </c>
      <c r="O566" s="9"/>
      <c r="P566" s="232"/>
      <c r="Q566" s="232"/>
      <c r="R566" s="9">
        <v>1</v>
      </c>
      <c r="S566" s="232">
        <v>2675.51</v>
      </c>
      <c r="T566" s="232">
        <v>2675.51</v>
      </c>
    </row>
    <row r="567" spans="1:20">
      <c r="A567" s="342"/>
      <c r="B567" s="9"/>
      <c r="C567" s="9" t="s">
        <v>132</v>
      </c>
      <c r="D567" s="9"/>
      <c r="E567" s="9">
        <v>8014</v>
      </c>
      <c r="F567" s="9">
        <v>10</v>
      </c>
      <c r="G567" s="232">
        <v>202.95820512820501</v>
      </c>
      <c r="H567" s="232">
        <v>7801.91</v>
      </c>
      <c r="I567" s="232">
        <v>780.19</v>
      </c>
      <c r="J567" s="9">
        <v>11.5</v>
      </c>
      <c r="K567" s="315"/>
      <c r="L567" s="366">
        <v>6</v>
      </c>
      <c r="M567" s="232">
        <v>4872.2</v>
      </c>
      <c r="N567" s="232">
        <v>1218.05</v>
      </c>
      <c r="O567" s="9"/>
      <c r="P567" s="232"/>
      <c r="Q567" s="232"/>
      <c r="R567" s="9">
        <v>10</v>
      </c>
      <c r="S567" s="232">
        <v>7801.91</v>
      </c>
      <c r="T567" s="232">
        <v>780.19</v>
      </c>
    </row>
    <row r="568" spans="1:20">
      <c r="A568" s="342"/>
      <c r="B568" s="9"/>
      <c r="C568" s="9" t="s">
        <v>134</v>
      </c>
      <c r="D568" s="9"/>
      <c r="E568" s="9">
        <v>8302</v>
      </c>
      <c r="F568" s="9">
        <v>846</v>
      </c>
      <c r="G568" s="232">
        <v>95.906020347813595</v>
      </c>
      <c r="H568" s="232">
        <v>522600.53</v>
      </c>
      <c r="I568" s="232">
        <v>617.73</v>
      </c>
      <c r="J568" s="9">
        <v>10.3850574712643</v>
      </c>
      <c r="K568" s="315"/>
      <c r="L568" s="366">
        <v>498</v>
      </c>
      <c r="M568" s="232">
        <v>232541.63</v>
      </c>
      <c r="N568" s="232">
        <v>668.22</v>
      </c>
      <c r="O568" s="9">
        <v>25</v>
      </c>
      <c r="P568" s="232">
        <v>12763.37</v>
      </c>
      <c r="Q568" s="232">
        <v>510.53</v>
      </c>
      <c r="R568" s="9">
        <v>821</v>
      </c>
      <c r="S568" s="232">
        <v>509837.16</v>
      </c>
      <c r="T568" s="232">
        <v>621</v>
      </c>
    </row>
    <row r="569" spans="1:20">
      <c r="A569" s="342"/>
      <c r="B569" s="9"/>
      <c r="C569" s="9" t="s">
        <v>134</v>
      </c>
      <c r="D569" s="9"/>
      <c r="E569" s="9">
        <v>8351</v>
      </c>
      <c r="F569" s="9">
        <v>1</v>
      </c>
      <c r="G569" s="232"/>
      <c r="H569" s="232">
        <v>486.07</v>
      </c>
      <c r="I569" s="232">
        <v>486.07</v>
      </c>
      <c r="J569" s="9"/>
      <c r="K569" s="315"/>
      <c r="L569" s="366">
        <v>1</v>
      </c>
      <c r="M569" s="232"/>
      <c r="N569" s="232"/>
      <c r="O569" s="9"/>
      <c r="P569" s="232"/>
      <c r="Q569" s="232"/>
      <c r="R569" s="9">
        <v>1</v>
      </c>
      <c r="S569" s="232">
        <v>486.07</v>
      </c>
      <c r="T569" s="232">
        <v>486.07</v>
      </c>
    </row>
    <row r="570" spans="1:20">
      <c r="A570" s="342"/>
      <c r="B570" s="9"/>
      <c r="C570" s="9" t="s">
        <v>136</v>
      </c>
      <c r="D570" s="9"/>
      <c r="E570" s="9">
        <v>8203</v>
      </c>
      <c r="F570" s="9">
        <v>112</v>
      </c>
      <c r="G570" s="232">
        <v>78.258147217861506</v>
      </c>
      <c r="H570" s="232">
        <v>56317.35</v>
      </c>
      <c r="I570" s="232">
        <v>502.83</v>
      </c>
      <c r="J570" s="9">
        <v>10.3095238095238</v>
      </c>
      <c r="K570" s="315"/>
      <c r="L570" s="366">
        <v>70</v>
      </c>
      <c r="M570" s="232">
        <v>22382.66</v>
      </c>
      <c r="N570" s="232">
        <v>532.91999999999996</v>
      </c>
      <c r="O570" s="9"/>
      <c r="P570" s="232"/>
      <c r="Q570" s="232"/>
      <c r="R570" s="9">
        <v>112</v>
      </c>
      <c r="S570" s="232">
        <v>56317.35</v>
      </c>
      <c r="T570" s="232">
        <v>502.83</v>
      </c>
    </row>
    <row r="571" spans="1:20">
      <c r="A571" s="342"/>
      <c r="B571" s="9"/>
      <c r="C571" s="9" t="s">
        <v>141</v>
      </c>
      <c r="D571" s="9"/>
      <c r="E571" s="9">
        <v>8302</v>
      </c>
      <c r="F571" s="9">
        <v>2</v>
      </c>
      <c r="G571" s="232"/>
      <c r="H571" s="232">
        <v>1553.02</v>
      </c>
      <c r="I571" s="232">
        <v>776.51</v>
      </c>
      <c r="J571" s="9"/>
      <c r="K571" s="315"/>
      <c r="L571" s="366">
        <v>2</v>
      </c>
      <c r="M571" s="232"/>
      <c r="N571" s="232"/>
      <c r="O571" s="9"/>
      <c r="P571" s="232"/>
      <c r="Q571" s="232"/>
      <c r="R571" s="9">
        <v>2</v>
      </c>
      <c r="S571" s="232">
        <v>1553.02</v>
      </c>
      <c r="T571" s="232">
        <v>776.51</v>
      </c>
    </row>
    <row r="572" spans="1:20">
      <c r="A572" s="342"/>
      <c r="B572" s="9"/>
      <c r="C572" s="9" t="s">
        <v>142</v>
      </c>
      <c r="D572" s="9"/>
      <c r="E572" s="9">
        <v>8310</v>
      </c>
      <c r="F572" s="9">
        <v>48</v>
      </c>
      <c r="G572" s="232">
        <v>85.1923258237168</v>
      </c>
      <c r="H572" s="232">
        <v>33775.870000000003</v>
      </c>
      <c r="I572" s="232">
        <v>703.66</v>
      </c>
      <c r="J572" s="9">
        <v>10.952380952380899</v>
      </c>
      <c r="K572" s="315"/>
      <c r="L572" s="366">
        <v>27</v>
      </c>
      <c r="M572" s="232">
        <v>13267.66</v>
      </c>
      <c r="N572" s="232">
        <v>631.79</v>
      </c>
      <c r="O572" s="9">
        <v>1</v>
      </c>
      <c r="P572" s="232">
        <v>267.5</v>
      </c>
      <c r="Q572" s="232">
        <v>267.5</v>
      </c>
      <c r="R572" s="9">
        <v>47</v>
      </c>
      <c r="S572" s="232">
        <v>33508.370000000003</v>
      </c>
      <c r="T572" s="232">
        <v>712.94</v>
      </c>
    </row>
    <row r="573" spans="1:20">
      <c r="A573" s="342"/>
      <c r="B573" s="9"/>
      <c r="C573" s="9" t="s">
        <v>148</v>
      </c>
      <c r="D573" s="9"/>
      <c r="E573" s="9">
        <v>8310</v>
      </c>
      <c r="F573" s="9">
        <v>4</v>
      </c>
      <c r="G573" s="232">
        <v>64.106111111111105</v>
      </c>
      <c r="H573" s="232">
        <v>2335.81</v>
      </c>
      <c r="I573" s="232">
        <v>583.95000000000005</v>
      </c>
      <c r="J573" s="9">
        <v>12.6666666666666</v>
      </c>
      <c r="K573" s="315"/>
      <c r="L573" s="366">
        <v>1</v>
      </c>
      <c r="M573" s="232">
        <v>2036.17</v>
      </c>
      <c r="N573" s="232">
        <v>678.72</v>
      </c>
      <c r="O573" s="9"/>
      <c r="P573" s="232"/>
      <c r="Q573" s="232"/>
      <c r="R573" s="9">
        <v>4</v>
      </c>
      <c r="S573" s="232">
        <v>2335.81</v>
      </c>
      <c r="T573" s="232">
        <v>583.95000000000005</v>
      </c>
    </row>
    <row r="574" spans="1:20">
      <c r="A574" s="342"/>
      <c r="B574" s="9"/>
      <c r="C574" s="9" t="s">
        <v>150</v>
      </c>
      <c r="D574" s="9"/>
      <c r="E574" s="9">
        <v>8210</v>
      </c>
      <c r="F574" s="9">
        <v>22</v>
      </c>
      <c r="G574" s="232">
        <v>121.377948717948</v>
      </c>
      <c r="H574" s="232">
        <v>10595.43</v>
      </c>
      <c r="I574" s="232">
        <v>481.61</v>
      </c>
      <c r="J574" s="9">
        <v>10.6666666666666</v>
      </c>
      <c r="K574" s="315"/>
      <c r="L574" s="366">
        <v>16</v>
      </c>
      <c r="M574" s="232">
        <v>4181.8599999999997</v>
      </c>
      <c r="N574" s="232">
        <v>696.98</v>
      </c>
      <c r="O574" s="9"/>
      <c r="P574" s="232"/>
      <c r="Q574" s="232"/>
      <c r="R574" s="9">
        <v>22</v>
      </c>
      <c r="S574" s="232">
        <v>10595.43</v>
      </c>
      <c r="T574" s="232">
        <v>481.61</v>
      </c>
    </row>
    <row r="575" spans="1:20">
      <c r="A575" s="342"/>
      <c r="B575" s="9"/>
      <c r="C575" s="9" t="s">
        <v>155</v>
      </c>
      <c r="D575" s="9"/>
      <c r="E575" s="9">
        <v>8204</v>
      </c>
      <c r="F575" s="9">
        <v>102</v>
      </c>
      <c r="G575" s="232">
        <v>122.398854432234</v>
      </c>
      <c r="H575" s="232">
        <v>64720.52</v>
      </c>
      <c r="I575" s="232">
        <v>634.51</v>
      </c>
      <c r="J575" s="9">
        <v>10.32</v>
      </c>
      <c r="K575" s="315"/>
      <c r="L575" s="366">
        <v>77</v>
      </c>
      <c r="M575" s="232">
        <v>21030.69</v>
      </c>
      <c r="N575" s="232">
        <v>841.23</v>
      </c>
      <c r="O575" s="9">
        <v>1</v>
      </c>
      <c r="P575" s="232">
        <v>201.23</v>
      </c>
      <c r="Q575" s="232">
        <v>201.23</v>
      </c>
      <c r="R575" s="9">
        <v>101</v>
      </c>
      <c r="S575" s="232">
        <v>64519.29</v>
      </c>
      <c r="T575" s="232">
        <v>638.79999999999995</v>
      </c>
    </row>
    <row r="576" spans="1:20">
      <c r="A576" s="342"/>
      <c r="B576" s="9"/>
      <c r="C576" s="9" t="s">
        <v>158</v>
      </c>
      <c r="D576" s="9"/>
      <c r="E576" s="9">
        <v>8204</v>
      </c>
      <c r="F576" s="9">
        <v>1</v>
      </c>
      <c r="G576" s="232"/>
      <c r="H576" s="232">
        <v>140.88999999999999</v>
      </c>
      <c r="I576" s="232">
        <v>140.88999999999999</v>
      </c>
      <c r="J576" s="9"/>
      <c r="K576" s="315"/>
      <c r="L576" s="366">
        <v>1</v>
      </c>
      <c r="M576" s="232"/>
      <c r="N576" s="232"/>
      <c r="O576" s="9"/>
      <c r="P576" s="232"/>
      <c r="Q576" s="232"/>
      <c r="R576" s="9">
        <v>1</v>
      </c>
      <c r="S576" s="232">
        <v>140.88999999999999</v>
      </c>
      <c r="T576" s="232">
        <v>140.88999999999999</v>
      </c>
    </row>
    <row r="577" spans="1:20">
      <c r="A577" s="342"/>
      <c r="B577" s="9"/>
      <c r="C577" s="9" t="s">
        <v>160</v>
      </c>
      <c r="D577" s="9"/>
      <c r="E577" s="9">
        <v>8210</v>
      </c>
      <c r="F577" s="9">
        <v>109</v>
      </c>
      <c r="G577" s="232">
        <v>82.1847991883117</v>
      </c>
      <c r="H577" s="232">
        <v>66909.7</v>
      </c>
      <c r="I577" s="232">
        <v>613.85</v>
      </c>
      <c r="J577" s="9">
        <v>10.225</v>
      </c>
      <c r="K577" s="315"/>
      <c r="L577" s="366">
        <v>69</v>
      </c>
      <c r="M577" s="232">
        <v>25051.27</v>
      </c>
      <c r="N577" s="232">
        <v>626.28</v>
      </c>
      <c r="O577" s="9">
        <v>2</v>
      </c>
      <c r="P577" s="232">
        <v>2468.9699999999998</v>
      </c>
      <c r="Q577" s="232">
        <v>1234.49</v>
      </c>
      <c r="R577" s="9">
        <v>107</v>
      </c>
      <c r="S577" s="232">
        <v>64440.73</v>
      </c>
      <c r="T577" s="232">
        <v>602.25</v>
      </c>
    </row>
    <row r="578" spans="1:20">
      <c r="A578" s="342"/>
      <c r="B578" s="9"/>
      <c r="C578" s="9" t="s">
        <v>161</v>
      </c>
      <c r="D578" s="9"/>
      <c r="E578" s="9">
        <v>8212</v>
      </c>
      <c r="F578" s="9">
        <v>1</v>
      </c>
      <c r="G578" s="232"/>
      <c r="H578" s="232">
        <v>506.57</v>
      </c>
      <c r="I578" s="232">
        <v>506.57</v>
      </c>
      <c r="J578" s="9"/>
      <c r="K578" s="315"/>
      <c r="L578" s="366">
        <v>1</v>
      </c>
      <c r="M578" s="232"/>
      <c r="N578" s="232"/>
      <c r="O578" s="9"/>
      <c r="P578" s="232"/>
      <c r="Q578" s="232"/>
      <c r="R578" s="9">
        <v>1</v>
      </c>
      <c r="S578" s="232">
        <v>506.57</v>
      </c>
      <c r="T578" s="232">
        <v>506.57</v>
      </c>
    </row>
    <row r="579" spans="1:20">
      <c r="A579" s="342"/>
      <c r="B579" s="9"/>
      <c r="C579" s="9" t="s">
        <v>162</v>
      </c>
      <c r="D579" s="9"/>
      <c r="E579" s="9">
        <v>8232</v>
      </c>
      <c r="F579" s="9">
        <v>5</v>
      </c>
      <c r="G579" s="232">
        <v>57.2615384615384</v>
      </c>
      <c r="H579" s="232">
        <v>1886.28</v>
      </c>
      <c r="I579" s="232">
        <v>377.26</v>
      </c>
      <c r="J579" s="9">
        <v>13</v>
      </c>
      <c r="K579" s="315"/>
      <c r="L579" s="366">
        <v>4</v>
      </c>
      <c r="M579" s="232">
        <v>608.4</v>
      </c>
      <c r="N579" s="232">
        <v>608.4</v>
      </c>
      <c r="O579" s="9"/>
      <c r="P579" s="232"/>
      <c r="Q579" s="232"/>
      <c r="R579" s="9">
        <v>5</v>
      </c>
      <c r="S579" s="232">
        <v>1886.28</v>
      </c>
      <c r="T579" s="232">
        <v>377.26</v>
      </c>
    </row>
    <row r="580" spans="1:20">
      <c r="A580" s="342"/>
      <c r="B580" s="9"/>
      <c r="C580" s="9" t="s">
        <v>162</v>
      </c>
      <c r="D580" s="9"/>
      <c r="E580" s="9">
        <v>8234</v>
      </c>
      <c r="F580" s="9">
        <v>13</v>
      </c>
      <c r="G580" s="232">
        <v>146.020793650793</v>
      </c>
      <c r="H580" s="232">
        <v>17828.43</v>
      </c>
      <c r="I580" s="232">
        <v>1371.42</v>
      </c>
      <c r="J580" s="9">
        <v>6.6666666666666599</v>
      </c>
      <c r="K580" s="315"/>
      <c r="L580" s="366">
        <v>10</v>
      </c>
      <c r="M580" s="232">
        <v>2245.42</v>
      </c>
      <c r="N580" s="232">
        <v>748.47</v>
      </c>
      <c r="O580" s="9">
        <v>1</v>
      </c>
      <c r="P580" s="232">
        <v>468.59</v>
      </c>
      <c r="Q580" s="232">
        <v>468.59</v>
      </c>
      <c r="R580" s="9">
        <v>12</v>
      </c>
      <c r="S580" s="232">
        <v>17359.84</v>
      </c>
      <c r="T580" s="232">
        <v>1446.65</v>
      </c>
    </row>
    <row r="581" spans="1:20">
      <c r="A581" s="342"/>
      <c r="B581" s="9"/>
      <c r="C581" s="9" t="s">
        <v>658</v>
      </c>
      <c r="D581" s="9"/>
      <c r="E581" s="9">
        <v>8234</v>
      </c>
      <c r="F581" s="9">
        <v>7</v>
      </c>
      <c r="G581" s="232">
        <v>173.428131868131</v>
      </c>
      <c r="H581" s="232">
        <v>4849.92</v>
      </c>
      <c r="I581" s="232">
        <v>692.85</v>
      </c>
      <c r="J581" s="9">
        <v>9.4</v>
      </c>
      <c r="K581" s="315"/>
      <c r="L581" s="366">
        <v>2</v>
      </c>
      <c r="M581" s="232">
        <v>4489.95</v>
      </c>
      <c r="N581" s="232">
        <v>897.99</v>
      </c>
      <c r="O581" s="9"/>
      <c r="P581" s="232"/>
      <c r="Q581" s="232"/>
      <c r="R581" s="9">
        <v>7</v>
      </c>
      <c r="S581" s="232">
        <v>4849.92</v>
      </c>
      <c r="T581" s="232">
        <v>692.85</v>
      </c>
    </row>
    <row r="582" spans="1:20">
      <c r="A582" s="342"/>
      <c r="B582" s="9"/>
      <c r="C582" s="9" t="s">
        <v>163</v>
      </c>
      <c r="D582" s="9"/>
      <c r="E582" s="9">
        <v>8332</v>
      </c>
      <c r="F582" s="9">
        <v>5</v>
      </c>
      <c r="G582" s="232">
        <v>199.003681318681</v>
      </c>
      <c r="H582" s="232">
        <v>5149.25</v>
      </c>
      <c r="I582" s="232">
        <v>1029.8499999999999</v>
      </c>
      <c r="J582" s="9">
        <v>10</v>
      </c>
      <c r="K582" s="315"/>
      <c r="L582" s="366">
        <v>3</v>
      </c>
      <c r="M582" s="232">
        <v>3741.47</v>
      </c>
      <c r="N582" s="232">
        <v>1870.74</v>
      </c>
      <c r="O582" s="9"/>
      <c r="P582" s="232"/>
      <c r="Q582" s="232"/>
      <c r="R582" s="9">
        <v>5</v>
      </c>
      <c r="S582" s="232">
        <v>5149.25</v>
      </c>
      <c r="T582" s="232">
        <v>1029.8499999999999</v>
      </c>
    </row>
    <row r="583" spans="1:20">
      <c r="A583" s="342"/>
      <c r="B583" s="9"/>
      <c r="C583" s="9" t="s">
        <v>165</v>
      </c>
      <c r="D583" s="9"/>
      <c r="E583" s="9">
        <v>8069</v>
      </c>
      <c r="F583" s="9">
        <v>121</v>
      </c>
      <c r="G583" s="232">
        <v>83.979740369270303</v>
      </c>
      <c r="H583" s="232">
        <v>73458.740000000005</v>
      </c>
      <c r="I583" s="232">
        <v>607.1</v>
      </c>
      <c r="J583" s="9">
        <v>11.02</v>
      </c>
      <c r="K583" s="315"/>
      <c r="L583" s="366">
        <v>71</v>
      </c>
      <c r="M583" s="232">
        <v>35326.03</v>
      </c>
      <c r="N583" s="232">
        <v>706.52</v>
      </c>
      <c r="O583" s="9">
        <v>2</v>
      </c>
      <c r="P583" s="232">
        <v>1636.05</v>
      </c>
      <c r="Q583" s="232">
        <v>818.03</v>
      </c>
      <c r="R583" s="9">
        <v>119</v>
      </c>
      <c r="S583" s="232">
        <v>71822.69</v>
      </c>
      <c r="T583" s="232">
        <v>603.54999999999995</v>
      </c>
    </row>
    <row r="584" spans="1:20">
      <c r="A584" s="342"/>
      <c r="B584" s="9"/>
      <c r="C584" s="9" t="s">
        <v>167</v>
      </c>
      <c r="D584" s="9"/>
      <c r="E584" s="9">
        <v>8094</v>
      </c>
      <c r="F584" s="9">
        <v>30</v>
      </c>
      <c r="G584" s="232">
        <v>99.429468864468802</v>
      </c>
      <c r="H584" s="232">
        <v>22272.69</v>
      </c>
      <c r="I584" s="232">
        <v>742.42</v>
      </c>
      <c r="J584" s="9">
        <v>12.857142857142801</v>
      </c>
      <c r="K584" s="315"/>
      <c r="L584" s="366">
        <v>23</v>
      </c>
      <c r="M584" s="232">
        <v>7550.54</v>
      </c>
      <c r="N584" s="232">
        <v>1078.6500000000001</v>
      </c>
      <c r="O584" s="9">
        <v>1</v>
      </c>
      <c r="P584" s="232">
        <v>1958.59</v>
      </c>
      <c r="Q584" s="232">
        <v>1958.59</v>
      </c>
      <c r="R584" s="9">
        <v>29</v>
      </c>
      <c r="S584" s="232">
        <v>20314.099999999999</v>
      </c>
      <c r="T584" s="232">
        <v>700.49</v>
      </c>
    </row>
    <row r="585" spans="1:20">
      <c r="A585" s="342"/>
      <c r="B585" s="9"/>
      <c r="C585" s="9" t="s">
        <v>170</v>
      </c>
      <c r="D585" s="9"/>
      <c r="E585" s="9">
        <v>8009</v>
      </c>
      <c r="F585" s="9">
        <v>1</v>
      </c>
      <c r="G585" s="232"/>
      <c r="H585" s="232">
        <v>198.65</v>
      </c>
      <c r="I585" s="232">
        <v>198.65</v>
      </c>
      <c r="J585" s="9"/>
      <c r="K585" s="315"/>
      <c r="L585" s="366">
        <v>1</v>
      </c>
      <c r="M585" s="232"/>
      <c r="N585" s="232"/>
      <c r="O585" s="9"/>
      <c r="P585" s="232"/>
      <c r="Q585" s="232"/>
      <c r="R585" s="9">
        <v>1</v>
      </c>
      <c r="S585" s="232">
        <v>198.65</v>
      </c>
      <c r="T585" s="232">
        <v>198.65</v>
      </c>
    </row>
    <row r="586" spans="1:20">
      <c r="A586" s="342"/>
      <c r="B586" s="9"/>
      <c r="C586" s="9" t="s">
        <v>170</v>
      </c>
      <c r="D586" s="9"/>
      <c r="E586" s="9">
        <v>8018</v>
      </c>
      <c r="F586" s="9">
        <v>92</v>
      </c>
      <c r="G586" s="232">
        <v>87.064482173382103</v>
      </c>
      <c r="H586" s="232">
        <v>60142.97</v>
      </c>
      <c r="I586" s="232">
        <v>653.73</v>
      </c>
      <c r="J586" s="9">
        <v>10.4</v>
      </c>
      <c r="K586" s="315"/>
      <c r="L586" s="366">
        <v>67</v>
      </c>
      <c r="M586" s="232">
        <v>15039.74</v>
      </c>
      <c r="N586" s="232">
        <v>601.59</v>
      </c>
      <c r="O586" s="9">
        <v>8</v>
      </c>
      <c r="P586" s="232">
        <v>5291.95</v>
      </c>
      <c r="Q586" s="232">
        <v>661.49</v>
      </c>
      <c r="R586" s="9">
        <v>84</v>
      </c>
      <c r="S586" s="232">
        <v>54851.02</v>
      </c>
      <c r="T586" s="232">
        <v>652.99</v>
      </c>
    </row>
    <row r="587" spans="1:20">
      <c r="A587" s="342"/>
      <c r="B587" s="9"/>
      <c r="C587" s="9" t="s">
        <v>172</v>
      </c>
      <c r="D587" s="9"/>
      <c r="E587" s="9">
        <v>8092</v>
      </c>
      <c r="F587" s="9">
        <v>16</v>
      </c>
      <c r="G587" s="232">
        <v>102.060865384615</v>
      </c>
      <c r="H587" s="232">
        <v>12751.07</v>
      </c>
      <c r="I587" s="232">
        <v>796.94</v>
      </c>
      <c r="J587" s="9">
        <v>11.25</v>
      </c>
      <c r="K587" s="315"/>
      <c r="L587" s="366">
        <v>12</v>
      </c>
      <c r="M587" s="232">
        <v>4540.09</v>
      </c>
      <c r="N587" s="232">
        <v>1135.02</v>
      </c>
      <c r="O587" s="9"/>
      <c r="P587" s="232"/>
      <c r="Q587" s="232"/>
      <c r="R587" s="9">
        <v>16</v>
      </c>
      <c r="S587" s="232">
        <v>12751.07</v>
      </c>
      <c r="T587" s="232">
        <v>796.94</v>
      </c>
    </row>
    <row r="588" spans="1:20">
      <c r="A588" s="342"/>
      <c r="B588" s="9"/>
      <c r="C588" s="9" t="s">
        <v>173</v>
      </c>
      <c r="D588" s="9"/>
      <c r="E588" s="9">
        <v>8311</v>
      </c>
      <c r="F588" s="9">
        <v>52</v>
      </c>
      <c r="G588" s="232">
        <v>93.333349871794795</v>
      </c>
      <c r="H588" s="232">
        <v>36141.22</v>
      </c>
      <c r="I588" s="232">
        <v>695.02</v>
      </c>
      <c r="J588" s="9">
        <v>11.15</v>
      </c>
      <c r="K588" s="315"/>
      <c r="L588" s="366">
        <v>32</v>
      </c>
      <c r="M588" s="232">
        <v>15418.76</v>
      </c>
      <c r="N588" s="232">
        <v>770.94</v>
      </c>
      <c r="O588" s="9">
        <v>1</v>
      </c>
      <c r="P588" s="232">
        <v>790.32</v>
      </c>
      <c r="Q588" s="232">
        <v>790.32</v>
      </c>
      <c r="R588" s="9">
        <v>51</v>
      </c>
      <c r="S588" s="232">
        <v>35350.9</v>
      </c>
      <c r="T588" s="232">
        <v>693.15</v>
      </c>
    </row>
    <row r="589" spans="1:20">
      <c r="A589" s="342"/>
      <c r="B589" s="9"/>
      <c r="C589" s="9" t="s">
        <v>178</v>
      </c>
      <c r="D589" s="9"/>
      <c r="E589" s="9">
        <v>8318</v>
      </c>
      <c r="F589" s="9">
        <v>14</v>
      </c>
      <c r="G589" s="232">
        <v>91.959945054944995</v>
      </c>
      <c r="H589" s="232">
        <v>5734.04</v>
      </c>
      <c r="I589" s="232">
        <v>409.57</v>
      </c>
      <c r="J589" s="9">
        <v>9.8333333333333304</v>
      </c>
      <c r="K589" s="315"/>
      <c r="L589" s="366">
        <v>8</v>
      </c>
      <c r="M589" s="232">
        <v>3676.24</v>
      </c>
      <c r="N589" s="232">
        <v>612.71</v>
      </c>
      <c r="O589" s="9">
        <v>1</v>
      </c>
      <c r="P589" s="232">
        <v>612.28</v>
      </c>
      <c r="Q589" s="232">
        <v>612.28</v>
      </c>
      <c r="R589" s="9">
        <v>13</v>
      </c>
      <c r="S589" s="232">
        <v>5121.76</v>
      </c>
      <c r="T589" s="232">
        <v>393.98</v>
      </c>
    </row>
    <row r="590" spans="1:20">
      <c r="A590" s="342"/>
      <c r="B590" s="9"/>
      <c r="C590" s="9" t="s">
        <v>180</v>
      </c>
      <c r="D590" s="9"/>
      <c r="E590" s="9">
        <v>8019</v>
      </c>
      <c r="F590" s="9">
        <v>13</v>
      </c>
      <c r="G590" s="232">
        <v>150.49179487179401</v>
      </c>
      <c r="H590" s="232">
        <v>9394.5400000000009</v>
      </c>
      <c r="I590" s="232">
        <v>722.66</v>
      </c>
      <c r="J590" s="9">
        <v>9.3333333333333304</v>
      </c>
      <c r="K590" s="315"/>
      <c r="L590" s="366">
        <v>10</v>
      </c>
      <c r="M590" s="232">
        <v>1790.54</v>
      </c>
      <c r="N590" s="232">
        <v>596.85</v>
      </c>
      <c r="O590" s="9">
        <v>1</v>
      </c>
      <c r="P590" s="232">
        <v>205.61</v>
      </c>
      <c r="Q590" s="232">
        <v>205.61</v>
      </c>
      <c r="R590" s="9">
        <v>12</v>
      </c>
      <c r="S590" s="232">
        <v>9188.93</v>
      </c>
      <c r="T590" s="232">
        <v>765.74</v>
      </c>
    </row>
    <row r="591" spans="1:20">
      <c r="A591" s="342"/>
      <c r="B591" s="9"/>
      <c r="C591" s="9" t="s">
        <v>182</v>
      </c>
      <c r="D591" s="9"/>
      <c r="E591" s="9">
        <v>8089</v>
      </c>
      <c r="F591" s="9">
        <v>49</v>
      </c>
      <c r="G591" s="232">
        <v>106.570364643293</v>
      </c>
      <c r="H591" s="232">
        <v>29606.58</v>
      </c>
      <c r="I591" s="232">
        <v>604.22</v>
      </c>
      <c r="J591" s="9">
        <v>9.5238095238095202</v>
      </c>
      <c r="K591" s="315"/>
      <c r="L591" s="366">
        <v>28</v>
      </c>
      <c r="M591" s="232">
        <v>13125.72</v>
      </c>
      <c r="N591" s="232">
        <v>625.03</v>
      </c>
      <c r="O591" s="9">
        <v>1</v>
      </c>
      <c r="P591" s="232">
        <v>542.11</v>
      </c>
      <c r="Q591" s="232">
        <v>542.11</v>
      </c>
      <c r="R591" s="9">
        <v>48</v>
      </c>
      <c r="S591" s="232">
        <v>29064.47</v>
      </c>
      <c r="T591" s="232">
        <v>605.51</v>
      </c>
    </row>
    <row r="592" spans="1:20">
      <c r="A592" s="342"/>
      <c r="B592" s="9"/>
      <c r="C592" s="9" t="s">
        <v>186</v>
      </c>
      <c r="D592" s="9"/>
      <c r="E592" s="9">
        <v>8020</v>
      </c>
      <c r="F592" s="9">
        <v>24</v>
      </c>
      <c r="G592" s="232">
        <v>120.73219780219701</v>
      </c>
      <c r="H592" s="232">
        <v>11263.5</v>
      </c>
      <c r="I592" s="232">
        <v>469.31</v>
      </c>
      <c r="J592" s="9">
        <v>9.1999999999999993</v>
      </c>
      <c r="K592" s="315"/>
      <c r="L592" s="366">
        <v>19</v>
      </c>
      <c r="M592" s="232">
        <v>1888.42</v>
      </c>
      <c r="N592" s="232">
        <v>377.68</v>
      </c>
      <c r="O592" s="9">
        <v>2</v>
      </c>
      <c r="P592" s="232">
        <v>948.85</v>
      </c>
      <c r="Q592" s="232">
        <v>474.43</v>
      </c>
      <c r="R592" s="9">
        <v>22</v>
      </c>
      <c r="S592" s="232">
        <v>10314.65</v>
      </c>
      <c r="T592" s="232">
        <v>468.85</v>
      </c>
    </row>
    <row r="593" spans="1:20">
      <c r="A593" s="342"/>
      <c r="B593" s="9"/>
      <c r="C593" s="9" t="s">
        <v>188</v>
      </c>
      <c r="D593" s="9"/>
      <c r="E593" s="9">
        <v>8312</v>
      </c>
      <c r="F593" s="9">
        <v>187</v>
      </c>
      <c r="G593" s="232">
        <v>74.299836893794193</v>
      </c>
      <c r="H593" s="232">
        <v>104822.1</v>
      </c>
      <c r="I593" s="232">
        <v>560.54999999999995</v>
      </c>
      <c r="J593" s="9">
        <v>11.301587301587301</v>
      </c>
      <c r="K593" s="315"/>
      <c r="L593" s="366">
        <v>124</v>
      </c>
      <c r="M593" s="232">
        <v>40175.69</v>
      </c>
      <c r="N593" s="232">
        <v>637.71</v>
      </c>
      <c r="O593" s="9">
        <v>5</v>
      </c>
      <c r="P593" s="232">
        <v>3491.48</v>
      </c>
      <c r="Q593" s="232">
        <v>698.3</v>
      </c>
      <c r="R593" s="9">
        <v>182</v>
      </c>
      <c r="S593" s="232">
        <v>101330.62</v>
      </c>
      <c r="T593" s="232">
        <v>556.76</v>
      </c>
    </row>
    <row r="594" spans="1:20">
      <c r="A594" s="342"/>
      <c r="B594" s="9"/>
      <c r="C594" s="9" t="s">
        <v>191</v>
      </c>
      <c r="D594" s="9"/>
      <c r="E594" s="9">
        <v>8021</v>
      </c>
      <c r="F594" s="9">
        <v>476</v>
      </c>
      <c r="G594" s="232">
        <v>92.964961487466297</v>
      </c>
      <c r="H594" s="232">
        <v>280002.12</v>
      </c>
      <c r="I594" s="232">
        <v>588.24</v>
      </c>
      <c r="J594" s="9">
        <v>10.626506024096299</v>
      </c>
      <c r="K594" s="315"/>
      <c r="L594" s="366">
        <v>310</v>
      </c>
      <c r="M594" s="232">
        <v>114858.09</v>
      </c>
      <c r="N594" s="232">
        <v>691.92</v>
      </c>
      <c r="O594" s="9">
        <v>20</v>
      </c>
      <c r="P594" s="232">
        <v>9713.9599999999991</v>
      </c>
      <c r="Q594" s="232">
        <v>485.7</v>
      </c>
      <c r="R594" s="9">
        <v>456</v>
      </c>
      <c r="S594" s="232">
        <v>270288.15999999997</v>
      </c>
      <c r="T594" s="232">
        <v>592.74</v>
      </c>
    </row>
    <row r="595" spans="1:20">
      <c r="A595" s="342"/>
      <c r="B595" s="9"/>
      <c r="C595" s="9" t="s">
        <v>193</v>
      </c>
      <c r="D595" s="9"/>
      <c r="E595" s="9">
        <v>8210</v>
      </c>
      <c r="F595" s="9">
        <v>8</v>
      </c>
      <c r="G595" s="232">
        <v>90.168571428571397</v>
      </c>
      <c r="H595" s="232">
        <v>4436.46</v>
      </c>
      <c r="I595" s="232">
        <v>554.55999999999995</v>
      </c>
      <c r="J595" s="9">
        <v>11.5</v>
      </c>
      <c r="K595" s="315"/>
      <c r="L595" s="366">
        <v>4</v>
      </c>
      <c r="M595" s="232">
        <v>3182.14</v>
      </c>
      <c r="N595" s="232">
        <v>795.54</v>
      </c>
      <c r="O595" s="9"/>
      <c r="P595" s="232"/>
      <c r="Q595" s="232"/>
      <c r="R595" s="9">
        <v>8</v>
      </c>
      <c r="S595" s="232">
        <v>4436.46</v>
      </c>
      <c r="T595" s="232">
        <v>554.55999999999995</v>
      </c>
    </row>
    <row r="596" spans="1:20">
      <c r="A596" s="342"/>
      <c r="B596" s="9"/>
      <c r="C596" s="9" t="s">
        <v>196</v>
      </c>
      <c r="D596" s="9"/>
      <c r="E596" s="9">
        <v>8204</v>
      </c>
      <c r="F596" s="9">
        <v>22</v>
      </c>
      <c r="G596" s="232">
        <v>93.223839285714206</v>
      </c>
      <c r="H596" s="232">
        <v>8973.0400000000009</v>
      </c>
      <c r="I596" s="232">
        <v>407.87</v>
      </c>
      <c r="J596" s="9">
        <v>8.5</v>
      </c>
      <c r="K596" s="315"/>
      <c r="L596" s="366">
        <v>18</v>
      </c>
      <c r="M596" s="232">
        <v>1819.31</v>
      </c>
      <c r="N596" s="232">
        <v>454.83</v>
      </c>
      <c r="O596" s="9"/>
      <c r="P596" s="232"/>
      <c r="Q596" s="232"/>
      <c r="R596" s="9">
        <v>22</v>
      </c>
      <c r="S596" s="232">
        <v>8973.0400000000009</v>
      </c>
      <c r="T596" s="232">
        <v>407.87</v>
      </c>
    </row>
    <row r="597" spans="1:20">
      <c r="A597" s="342"/>
      <c r="B597" s="9"/>
      <c r="C597" s="9" t="s">
        <v>197</v>
      </c>
      <c r="D597" s="9"/>
      <c r="E597" s="9">
        <v>8094</v>
      </c>
      <c r="F597" s="9">
        <v>58</v>
      </c>
      <c r="G597" s="232">
        <v>93.190605359552706</v>
      </c>
      <c r="H597" s="232">
        <v>33093.870000000003</v>
      </c>
      <c r="I597" s="232">
        <v>570.58000000000004</v>
      </c>
      <c r="J597" s="9">
        <v>10.052631578947301</v>
      </c>
      <c r="K597" s="315"/>
      <c r="L597" s="366">
        <v>39</v>
      </c>
      <c r="M597" s="232">
        <v>9537.67</v>
      </c>
      <c r="N597" s="232">
        <v>501.98</v>
      </c>
      <c r="O597" s="9">
        <v>2</v>
      </c>
      <c r="P597" s="232">
        <v>1144.1300000000001</v>
      </c>
      <c r="Q597" s="232">
        <v>572.07000000000005</v>
      </c>
      <c r="R597" s="9">
        <v>56</v>
      </c>
      <c r="S597" s="232">
        <v>31949.74</v>
      </c>
      <c r="T597" s="232">
        <v>570.53</v>
      </c>
    </row>
    <row r="598" spans="1:20">
      <c r="A598" s="342"/>
      <c r="B598" s="9"/>
      <c r="C598" s="9" t="s">
        <v>198</v>
      </c>
      <c r="D598" s="9"/>
      <c r="E598" s="9">
        <v>8213</v>
      </c>
      <c r="F598" s="9">
        <v>9</v>
      </c>
      <c r="G598" s="232">
        <v>184.328168498168</v>
      </c>
      <c r="H598" s="232">
        <v>7589.01</v>
      </c>
      <c r="I598" s="232">
        <v>843.22</v>
      </c>
      <c r="J598" s="9">
        <v>11</v>
      </c>
      <c r="K598" s="315"/>
      <c r="L598" s="366">
        <v>6</v>
      </c>
      <c r="M598" s="232">
        <v>3476.91</v>
      </c>
      <c r="N598" s="232">
        <v>1158.97</v>
      </c>
      <c r="O598" s="9"/>
      <c r="P598" s="232"/>
      <c r="Q598" s="232"/>
      <c r="R598" s="9">
        <v>9</v>
      </c>
      <c r="S598" s="232">
        <v>7589.01</v>
      </c>
      <c r="T598" s="232">
        <v>843.22</v>
      </c>
    </row>
    <row r="599" spans="1:20">
      <c r="A599" s="342"/>
      <c r="B599" s="9"/>
      <c r="C599" s="9" t="s">
        <v>202</v>
      </c>
      <c r="D599" s="9"/>
      <c r="E599" s="9">
        <v>8270</v>
      </c>
      <c r="F599" s="9">
        <v>14</v>
      </c>
      <c r="G599" s="232">
        <v>65.769188034188005</v>
      </c>
      <c r="H599" s="232">
        <v>20986.21</v>
      </c>
      <c r="I599" s="232">
        <v>1499.02</v>
      </c>
      <c r="J599" s="9">
        <v>12</v>
      </c>
      <c r="K599" s="315"/>
      <c r="L599" s="366">
        <v>10</v>
      </c>
      <c r="M599" s="232">
        <v>3126.62</v>
      </c>
      <c r="N599" s="232">
        <v>781.66</v>
      </c>
      <c r="O599" s="9"/>
      <c r="P599" s="232"/>
      <c r="Q599" s="232"/>
      <c r="R599" s="9">
        <v>14</v>
      </c>
      <c r="S599" s="232">
        <v>20986.21</v>
      </c>
      <c r="T599" s="232">
        <v>1499.02</v>
      </c>
    </row>
    <row r="600" spans="1:20">
      <c r="A600" s="342"/>
      <c r="B600" s="9"/>
      <c r="C600" s="9" t="s">
        <v>785</v>
      </c>
      <c r="D600" s="9"/>
      <c r="E600" s="9">
        <v>8080</v>
      </c>
      <c r="F600" s="9">
        <v>1</v>
      </c>
      <c r="G600" s="232">
        <v>89.694285714285698</v>
      </c>
      <c r="H600" s="232">
        <v>427.86</v>
      </c>
      <c r="I600" s="232">
        <v>427.86</v>
      </c>
      <c r="J600" s="9">
        <v>7</v>
      </c>
      <c r="K600" s="315"/>
      <c r="L600" s="366"/>
      <c r="M600" s="232">
        <v>427.86</v>
      </c>
      <c r="N600" s="232">
        <v>427.86</v>
      </c>
      <c r="O600" s="9"/>
      <c r="P600" s="232"/>
      <c r="Q600" s="232"/>
      <c r="R600" s="9">
        <v>1</v>
      </c>
      <c r="S600" s="232">
        <v>427.86</v>
      </c>
      <c r="T600" s="232">
        <v>427.86</v>
      </c>
    </row>
    <row r="601" spans="1:20">
      <c r="A601" s="342"/>
      <c r="B601" s="9"/>
      <c r="C601" s="9" t="s">
        <v>205</v>
      </c>
      <c r="D601" s="9"/>
      <c r="E601" s="9">
        <v>8023</v>
      </c>
      <c r="F601" s="9">
        <v>11</v>
      </c>
      <c r="G601" s="232">
        <v>128.84994505494501</v>
      </c>
      <c r="H601" s="232">
        <v>5418.92</v>
      </c>
      <c r="I601" s="232">
        <v>492.63</v>
      </c>
      <c r="J601" s="9">
        <v>10</v>
      </c>
      <c r="K601" s="315"/>
      <c r="L601" s="366">
        <v>7</v>
      </c>
      <c r="M601" s="232">
        <v>3569.54</v>
      </c>
      <c r="N601" s="232">
        <v>892.39</v>
      </c>
      <c r="O601" s="9">
        <v>1</v>
      </c>
      <c r="P601" s="232">
        <v>167.92</v>
      </c>
      <c r="Q601" s="232">
        <v>167.92</v>
      </c>
      <c r="R601" s="9">
        <v>10</v>
      </c>
      <c r="S601" s="232">
        <v>5251</v>
      </c>
      <c r="T601" s="232">
        <v>525.1</v>
      </c>
    </row>
    <row r="602" spans="1:20">
      <c r="A602" s="342"/>
      <c r="B602" s="9"/>
      <c r="C602" s="9" t="s">
        <v>206</v>
      </c>
      <c r="D602" s="9"/>
      <c r="E602" s="9">
        <v>8313</v>
      </c>
      <c r="F602" s="9">
        <v>14</v>
      </c>
      <c r="G602" s="232">
        <v>62.398782705389799</v>
      </c>
      <c r="H602" s="232">
        <v>5909.73</v>
      </c>
      <c r="I602" s="232">
        <v>422.12</v>
      </c>
      <c r="J602" s="9">
        <v>9.5714285714285694</v>
      </c>
      <c r="K602" s="315"/>
      <c r="L602" s="366">
        <v>7</v>
      </c>
      <c r="M602" s="232">
        <v>2730.67</v>
      </c>
      <c r="N602" s="232">
        <v>390.1</v>
      </c>
      <c r="O602" s="9">
        <v>1</v>
      </c>
      <c r="P602" s="232">
        <v>229.18</v>
      </c>
      <c r="Q602" s="232">
        <v>229.18</v>
      </c>
      <c r="R602" s="9">
        <v>13</v>
      </c>
      <c r="S602" s="232">
        <v>5680.55</v>
      </c>
      <c r="T602" s="232">
        <v>436.97</v>
      </c>
    </row>
    <row r="603" spans="1:20">
      <c r="A603" s="342"/>
      <c r="B603" s="9"/>
      <c r="C603" s="9" t="s">
        <v>209</v>
      </c>
      <c r="D603" s="9"/>
      <c r="E603" s="9">
        <v>8251</v>
      </c>
      <c r="F603" s="9">
        <v>28</v>
      </c>
      <c r="G603" s="232">
        <v>109.782863029827</v>
      </c>
      <c r="H603" s="232">
        <v>18519.3</v>
      </c>
      <c r="I603" s="232">
        <v>661.4</v>
      </c>
      <c r="J603" s="9">
        <v>12.0714285714285</v>
      </c>
      <c r="K603" s="315"/>
      <c r="L603" s="366">
        <v>14</v>
      </c>
      <c r="M603" s="232">
        <v>11824.77</v>
      </c>
      <c r="N603" s="232">
        <v>844.63</v>
      </c>
      <c r="O603" s="9">
        <v>2</v>
      </c>
      <c r="P603" s="232">
        <v>1404.7</v>
      </c>
      <c r="Q603" s="232">
        <v>702.35</v>
      </c>
      <c r="R603" s="9">
        <v>26</v>
      </c>
      <c r="S603" s="232">
        <v>17114.599999999999</v>
      </c>
      <c r="T603" s="232">
        <v>658.25</v>
      </c>
    </row>
    <row r="604" spans="1:20">
      <c r="A604" s="342"/>
      <c r="B604" s="9"/>
      <c r="C604" s="9" t="s">
        <v>210</v>
      </c>
      <c r="D604" s="9"/>
      <c r="E604" s="9">
        <v>8314</v>
      </c>
      <c r="F604" s="9">
        <v>6</v>
      </c>
      <c r="G604" s="232">
        <v>82.208717948717904</v>
      </c>
      <c r="H604" s="232">
        <v>4177.38</v>
      </c>
      <c r="I604" s="232">
        <v>696.23</v>
      </c>
      <c r="J604" s="9">
        <v>13</v>
      </c>
      <c r="K604" s="315"/>
      <c r="L604" s="366">
        <v>3</v>
      </c>
      <c r="M604" s="232">
        <v>2669.14</v>
      </c>
      <c r="N604" s="232">
        <v>889.71</v>
      </c>
      <c r="O604" s="9"/>
      <c r="P604" s="232"/>
      <c r="Q604" s="232"/>
      <c r="R604" s="9">
        <v>6</v>
      </c>
      <c r="S604" s="232">
        <v>4177.38</v>
      </c>
      <c r="T604" s="232">
        <v>696.23</v>
      </c>
    </row>
    <row r="605" spans="1:20">
      <c r="A605" s="342"/>
      <c r="B605" s="9"/>
      <c r="C605" s="9" t="s">
        <v>212</v>
      </c>
      <c r="D605" s="9"/>
      <c r="E605" s="9">
        <v>8214</v>
      </c>
      <c r="F605" s="9">
        <v>11</v>
      </c>
      <c r="G605" s="232">
        <v>77.6867032967033</v>
      </c>
      <c r="H605" s="232">
        <v>7792.29</v>
      </c>
      <c r="I605" s="232">
        <v>708.39</v>
      </c>
      <c r="J605" s="9">
        <v>11.5</v>
      </c>
      <c r="K605" s="315"/>
      <c r="L605" s="366">
        <v>7</v>
      </c>
      <c r="M605" s="232">
        <v>2540.92</v>
      </c>
      <c r="N605" s="232">
        <v>635.23</v>
      </c>
      <c r="O605" s="9"/>
      <c r="P605" s="232"/>
      <c r="Q605" s="232"/>
      <c r="R605" s="9">
        <v>11</v>
      </c>
      <c r="S605" s="232">
        <v>7792.29</v>
      </c>
      <c r="T605" s="232">
        <v>708.39</v>
      </c>
    </row>
    <row r="606" spans="1:20">
      <c r="A606" s="342"/>
      <c r="B606" s="9"/>
      <c r="C606" s="9" t="s">
        <v>219</v>
      </c>
      <c r="D606" s="9"/>
      <c r="E606" s="9">
        <v>8215</v>
      </c>
      <c r="F606" s="9">
        <v>30</v>
      </c>
      <c r="G606" s="232">
        <v>67.248379120879093</v>
      </c>
      <c r="H606" s="232">
        <v>16496.77</v>
      </c>
      <c r="I606" s="232">
        <v>549.89</v>
      </c>
      <c r="J606" s="9">
        <v>11.857142857142801</v>
      </c>
      <c r="K606" s="315"/>
      <c r="L606" s="366">
        <v>23</v>
      </c>
      <c r="M606" s="232">
        <v>4263.29</v>
      </c>
      <c r="N606" s="232">
        <v>609.04</v>
      </c>
      <c r="O606" s="9"/>
      <c r="P606" s="232"/>
      <c r="Q606" s="232"/>
      <c r="R606" s="9">
        <v>30</v>
      </c>
      <c r="S606" s="232">
        <v>16496.77</v>
      </c>
      <c r="T606" s="232">
        <v>549.89</v>
      </c>
    </row>
    <row r="607" spans="1:20">
      <c r="A607" s="342"/>
      <c r="B607" s="9"/>
      <c r="C607" s="9" t="s">
        <v>222</v>
      </c>
      <c r="D607" s="9"/>
      <c r="E607" s="9">
        <v>8315</v>
      </c>
      <c r="F607" s="9">
        <v>14</v>
      </c>
      <c r="G607" s="232">
        <v>139.44634615384601</v>
      </c>
      <c r="H607" s="232">
        <v>8498.84</v>
      </c>
      <c r="I607" s="232">
        <v>607.05999999999995</v>
      </c>
      <c r="J607" s="9">
        <v>10</v>
      </c>
      <c r="K607" s="315"/>
      <c r="L607" s="366">
        <v>10</v>
      </c>
      <c r="M607" s="232">
        <v>2485.09</v>
      </c>
      <c r="N607" s="232">
        <v>621.27</v>
      </c>
      <c r="O607" s="9"/>
      <c r="P607" s="232"/>
      <c r="Q607" s="232"/>
      <c r="R607" s="9">
        <v>14</v>
      </c>
      <c r="S607" s="232">
        <v>8498.84</v>
      </c>
      <c r="T607" s="232">
        <v>607.05999999999995</v>
      </c>
    </row>
    <row r="608" spans="1:20">
      <c r="A608" s="342"/>
      <c r="B608" s="9"/>
      <c r="C608" s="9" t="s">
        <v>225</v>
      </c>
      <c r="D608" s="9"/>
      <c r="E608" s="9">
        <v>8316</v>
      </c>
      <c r="F608" s="9">
        <v>12</v>
      </c>
      <c r="G608" s="232">
        <v>126.62250549450501</v>
      </c>
      <c r="H608" s="232">
        <v>6940.71</v>
      </c>
      <c r="I608" s="232">
        <v>578.39</v>
      </c>
      <c r="J608" s="9">
        <v>10.6</v>
      </c>
      <c r="K608" s="315"/>
      <c r="L608" s="366">
        <v>7</v>
      </c>
      <c r="M608" s="232">
        <v>3694.14</v>
      </c>
      <c r="N608" s="232">
        <v>738.83</v>
      </c>
      <c r="O608" s="9"/>
      <c r="P608" s="232"/>
      <c r="Q608" s="232"/>
      <c r="R608" s="9">
        <v>12</v>
      </c>
      <c r="S608" s="232">
        <v>6940.71</v>
      </c>
      <c r="T608" s="232">
        <v>578.39</v>
      </c>
    </row>
    <row r="609" spans="1:20">
      <c r="A609" s="342"/>
      <c r="B609" s="9"/>
      <c r="C609" s="9" t="s">
        <v>227</v>
      </c>
      <c r="D609" s="9"/>
      <c r="E609" s="9">
        <v>8317</v>
      </c>
      <c r="F609" s="9">
        <v>16</v>
      </c>
      <c r="G609" s="232">
        <v>102.734232006732</v>
      </c>
      <c r="H609" s="232">
        <v>13405.88</v>
      </c>
      <c r="I609" s="232">
        <v>837.87</v>
      </c>
      <c r="J609" s="9">
        <v>14.125</v>
      </c>
      <c r="K609" s="315"/>
      <c r="L609" s="366">
        <v>8</v>
      </c>
      <c r="M609" s="232">
        <v>9171.9</v>
      </c>
      <c r="N609" s="232">
        <v>1146.49</v>
      </c>
      <c r="O609" s="9"/>
      <c r="P609" s="232"/>
      <c r="Q609" s="232"/>
      <c r="R609" s="9">
        <v>16</v>
      </c>
      <c r="S609" s="232">
        <v>13405.88</v>
      </c>
      <c r="T609" s="232">
        <v>837.87</v>
      </c>
    </row>
    <row r="610" spans="1:20">
      <c r="A610" s="342"/>
      <c r="B610" s="9"/>
      <c r="C610" s="9" t="s">
        <v>637</v>
      </c>
      <c r="D610" s="9"/>
      <c r="E610" s="9">
        <v>8215</v>
      </c>
      <c r="F610" s="9">
        <v>24</v>
      </c>
      <c r="G610" s="232">
        <v>85.796414835164796</v>
      </c>
      <c r="H610" s="232">
        <v>12620.17</v>
      </c>
      <c r="I610" s="232">
        <v>525.84</v>
      </c>
      <c r="J610" s="9">
        <v>10.625</v>
      </c>
      <c r="K610" s="315"/>
      <c r="L610" s="366">
        <v>16</v>
      </c>
      <c r="M610" s="232">
        <v>5476.62</v>
      </c>
      <c r="N610" s="232">
        <v>684.58</v>
      </c>
      <c r="O610" s="9"/>
      <c r="P610" s="232"/>
      <c r="Q610" s="232"/>
      <c r="R610" s="9">
        <v>24</v>
      </c>
      <c r="S610" s="232">
        <v>12620.17</v>
      </c>
      <c r="T610" s="232">
        <v>525.84</v>
      </c>
    </row>
    <row r="611" spans="1:20">
      <c r="A611" s="342"/>
      <c r="B611" s="9"/>
      <c r="C611" s="9" t="s">
        <v>637</v>
      </c>
      <c r="D611" s="9"/>
      <c r="E611" s="9">
        <v>8234</v>
      </c>
      <c r="F611" s="9">
        <v>54</v>
      </c>
      <c r="G611" s="232">
        <v>79.507309096459096</v>
      </c>
      <c r="H611" s="232">
        <v>27273.78</v>
      </c>
      <c r="I611" s="232">
        <v>505.07</v>
      </c>
      <c r="J611" s="9">
        <v>11.1666666666666</v>
      </c>
      <c r="K611" s="315"/>
      <c r="L611" s="366">
        <v>42</v>
      </c>
      <c r="M611" s="232">
        <v>10711.97</v>
      </c>
      <c r="N611" s="232">
        <v>892.66</v>
      </c>
      <c r="O611" s="9">
        <v>2</v>
      </c>
      <c r="P611" s="232">
        <v>508.07</v>
      </c>
      <c r="Q611" s="232">
        <v>254.04</v>
      </c>
      <c r="R611" s="9">
        <v>52</v>
      </c>
      <c r="S611" s="232">
        <v>26765.71</v>
      </c>
      <c r="T611" s="232">
        <v>514.73</v>
      </c>
    </row>
    <row r="612" spans="1:20">
      <c r="A612" s="342"/>
      <c r="B612" s="9"/>
      <c r="C612" s="9" t="s">
        <v>236</v>
      </c>
      <c r="D612" s="9"/>
      <c r="E612" s="9">
        <v>8215</v>
      </c>
      <c r="F612" s="9">
        <v>149</v>
      </c>
      <c r="G612" s="232">
        <v>98.071307371319193</v>
      </c>
      <c r="H612" s="232">
        <v>92731.54</v>
      </c>
      <c r="I612" s="232">
        <v>622.36</v>
      </c>
      <c r="J612" s="9">
        <v>10.5283018867924</v>
      </c>
      <c r="K612" s="315"/>
      <c r="L612" s="366">
        <v>96</v>
      </c>
      <c r="M612" s="232">
        <v>42116.61</v>
      </c>
      <c r="N612" s="232">
        <v>794.65</v>
      </c>
      <c r="O612" s="9">
        <v>5</v>
      </c>
      <c r="P612" s="232">
        <v>1651.76</v>
      </c>
      <c r="Q612" s="232">
        <v>330.35</v>
      </c>
      <c r="R612" s="9">
        <v>144</v>
      </c>
      <c r="S612" s="232">
        <v>91079.78</v>
      </c>
      <c r="T612" s="232">
        <v>632.5</v>
      </c>
    </row>
    <row r="613" spans="1:20">
      <c r="A613" s="342"/>
      <c r="B613" s="9"/>
      <c r="C613" s="9" t="s">
        <v>237</v>
      </c>
      <c r="D613" s="9"/>
      <c r="E613" s="9">
        <v>8234</v>
      </c>
      <c r="F613" s="9">
        <v>272</v>
      </c>
      <c r="G613" s="232">
        <v>84.800809069098506</v>
      </c>
      <c r="H613" s="232">
        <v>147081.79999999999</v>
      </c>
      <c r="I613" s="232">
        <v>540.74</v>
      </c>
      <c r="J613" s="9">
        <v>10.875</v>
      </c>
      <c r="K613" s="315"/>
      <c r="L613" s="366">
        <v>200</v>
      </c>
      <c r="M613" s="232">
        <v>49552.11</v>
      </c>
      <c r="N613" s="232">
        <v>688.22</v>
      </c>
      <c r="O613" s="9">
        <v>3</v>
      </c>
      <c r="P613" s="232">
        <v>1280.52</v>
      </c>
      <c r="Q613" s="232">
        <v>426.84</v>
      </c>
      <c r="R613" s="9">
        <v>269</v>
      </c>
      <c r="S613" s="232">
        <v>145801.28</v>
      </c>
      <c r="T613" s="232">
        <v>542.01</v>
      </c>
    </row>
    <row r="614" spans="1:20">
      <c r="A614" s="342"/>
      <c r="B614" s="9"/>
      <c r="C614" s="9" t="s">
        <v>238</v>
      </c>
      <c r="D614" s="9"/>
      <c r="E614" s="9">
        <v>8270</v>
      </c>
      <c r="F614" s="9">
        <v>8</v>
      </c>
      <c r="G614" s="232">
        <v>381.17095238095197</v>
      </c>
      <c r="H614" s="232">
        <v>6201.02</v>
      </c>
      <c r="I614" s="232">
        <v>775.13</v>
      </c>
      <c r="J614" s="9">
        <v>4.3333333333333304</v>
      </c>
      <c r="K614" s="315"/>
      <c r="L614" s="366">
        <v>5</v>
      </c>
      <c r="M614" s="232">
        <v>1085.2</v>
      </c>
      <c r="N614" s="232">
        <v>361.73</v>
      </c>
      <c r="O614" s="9"/>
      <c r="P614" s="232"/>
      <c r="Q614" s="232"/>
      <c r="R614" s="9">
        <v>8</v>
      </c>
      <c r="S614" s="232">
        <v>6201.02</v>
      </c>
      <c r="T614" s="232">
        <v>775.13</v>
      </c>
    </row>
    <row r="615" spans="1:20">
      <c r="A615" s="342"/>
      <c r="B615" s="9"/>
      <c r="C615" s="9" t="s">
        <v>240</v>
      </c>
      <c r="D615" s="9"/>
      <c r="E615" s="9">
        <v>8037</v>
      </c>
      <c r="F615" s="9">
        <v>25</v>
      </c>
      <c r="G615" s="232">
        <v>87.903946886446803</v>
      </c>
      <c r="H615" s="232">
        <v>12098.67</v>
      </c>
      <c r="I615" s="232">
        <v>483.95</v>
      </c>
      <c r="J615" s="9">
        <v>10.5</v>
      </c>
      <c r="K615" s="315"/>
      <c r="L615" s="366">
        <v>17</v>
      </c>
      <c r="M615" s="232">
        <v>4745.8100000000004</v>
      </c>
      <c r="N615" s="232">
        <v>593.23</v>
      </c>
      <c r="O615" s="9">
        <v>1</v>
      </c>
      <c r="P615" s="232">
        <v>492.75</v>
      </c>
      <c r="Q615" s="232">
        <v>492.75</v>
      </c>
      <c r="R615" s="9">
        <v>24</v>
      </c>
      <c r="S615" s="232">
        <v>11605.92</v>
      </c>
      <c r="T615" s="232">
        <v>483.58</v>
      </c>
    </row>
    <row r="616" spans="1:20">
      <c r="A616" s="342"/>
      <c r="B616" s="9"/>
      <c r="C616" s="9" t="s">
        <v>241</v>
      </c>
      <c r="D616" s="9"/>
      <c r="E616" s="9">
        <v>8318</v>
      </c>
      <c r="F616" s="9">
        <v>95</v>
      </c>
      <c r="G616" s="232">
        <v>96.567391330891297</v>
      </c>
      <c r="H616" s="232">
        <v>68409.52</v>
      </c>
      <c r="I616" s="232">
        <v>720.1</v>
      </c>
      <c r="J616" s="9">
        <v>11.5</v>
      </c>
      <c r="K616" s="315"/>
      <c r="L616" s="366">
        <v>64</v>
      </c>
      <c r="M616" s="232">
        <v>25860.1</v>
      </c>
      <c r="N616" s="232">
        <v>834.2</v>
      </c>
      <c r="O616" s="9">
        <v>2</v>
      </c>
      <c r="P616" s="232">
        <v>1259.28</v>
      </c>
      <c r="Q616" s="232">
        <v>629.64</v>
      </c>
      <c r="R616" s="9">
        <v>93</v>
      </c>
      <c r="S616" s="232">
        <v>67150.240000000005</v>
      </c>
      <c r="T616" s="232">
        <v>722.05</v>
      </c>
    </row>
    <row r="617" spans="1:20">
      <c r="A617" s="342"/>
      <c r="B617" s="9"/>
      <c r="C617" s="9" t="s">
        <v>244</v>
      </c>
      <c r="D617" s="9"/>
      <c r="E617" s="9">
        <v>8217</v>
      </c>
      <c r="F617" s="9">
        <v>39</v>
      </c>
      <c r="G617" s="232">
        <v>175.943826530612</v>
      </c>
      <c r="H617" s="232">
        <v>36015.81</v>
      </c>
      <c r="I617" s="232">
        <v>923.48</v>
      </c>
      <c r="J617" s="9">
        <v>9.2857142857142794</v>
      </c>
      <c r="K617" s="315"/>
      <c r="L617" s="366">
        <v>32</v>
      </c>
      <c r="M617" s="232">
        <v>8362.4500000000007</v>
      </c>
      <c r="N617" s="232">
        <v>1194.6400000000001</v>
      </c>
      <c r="O617" s="9"/>
      <c r="P617" s="232"/>
      <c r="Q617" s="232"/>
      <c r="R617" s="9">
        <v>39</v>
      </c>
      <c r="S617" s="232">
        <v>36015.81</v>
      </c>
      <c r="T617" s="232">
        <v>923.48</v>
      </c>
    </row>
    <row r="618" spans="1:20">
      <c r="A618" s="342"/>
      <c r="B618" s="9"/>
      <c r="C618" s="9" t="s">
        <v>661</v>
      </c>
      <c r="D618" s="9"/>
      <c r="E618" s="9">
        <v>8217</v>
      </c>
      <c r="F618" s="9">
        <v>5</v>
      </c>
      <c r="G618" s="232">
        <v>94.997142857142805</v>
      </c>
      <c r="H618" s="232">
        <v>4066.64</v>
      </c>
      <c r="I618" s="232">
        <v>813.33</v>
      </c>
      <c r="J618" s="9">
        <v>7</v>
      </c>
      <c r="K618" s="315"/>
      <c r="L618" s="366">
        <v>4</v>
      </c>
      <c r="M618" s="232">
        <v>332.48</v>
      </c>
      <c r="N618" s="232">
        <v>332.48</v>
      </c>
      <c r="O618" s="9"/>
      <c r="P618" s="232"/>
      <c r="Q618" s="232"/>
      <c r="R618" s="9">
        <v>5</v>
      </c>
      <c r="S618" s="232">
        <v>4066.64</v>
      </c>
      <c r="T618" s="232">
        <v>813.33</v>
      </c>
    </row>
    <row r="619" spans="1:20">
      <c r="A619" s="342"/>
      <c r="B619" s="9"/>
      <c r="C619" s="9" t="s">
        <v>249</v>
      </c>
      <c r="D619" s="9"/>
      <c r="E619" s="9">
        <v>8234</v>
      </c>
      <c r="F619" s="9">
        <v>2</v>
      </c>
      <c r="G619" s="232"/>
      <c r="H619" s="232">
        <v>690.78</v>
      </c>
      <c r="I619" s="232">
        <v>345.39</v>
      </c>
      <c r="J619" s="9"/>
      <c r="K619" s="315"/>
      <c r="L619" s="366">
        <v>2</v>
      </c>
      <c r="M619" s="232"/>
      <c r="N619" s="232"/>
      <c r="O619" s="9"/>
      <c r="P619" s="232"/>
      <c r="Q619" s="232"/>
      <c r="R619" s="9">
        <v>2</v>
      </c>
      <c r="S619" s="232">
        <v>690.78</v>
      </c>
      <c r="T619" s="232">
        <v>345.39</v>
      </c>
    </row>
    <row r="620" spans="1:20">
      <c r="A620" s="342"/>
      <c r="B620" s="9"/>
      <c r="C620" s="9" t="s">
        <v>249</v>
      </c>
      <c r="D620" s="9"/>
      <c r="E620" s="9">
        <v>8330</v>
      </c>
      <c r="F620" s="9">
        <v>13</v>
      </c>
      <c r="G620" s="232">
        <v>104.538379120879</v>
      </c>
      <c r="H620" s="232">
        <v>6006.71</v>
      </c>
      <c r="I620" s="232">
        <v>462.05</v>
      </c>
      <c r="J620" s="9">
        <v>8.5</v>
      </c>
      <c r="K620" s="315"/>
      <c r="L620" s="366">
        <v>9</v>
      </c>
      <c r="M620" s="232">
        <v>1909.89</v>
      </c>
      <c r="N620" s="232">
        <v>477.47</v>
      </c>
      <c r="O620" s="9"/>
      <c r="P620" s="232"/>
      <c r="Q620" s="232"/>
      <c r="R620" s="9">
        <v>13</v>
      </c>
      <c r="S620" s="232">
        <v>6006.71</v>
      </c>
      <c r="T620" s="232">
        <v>462.05</v>
      </c>
    </row>
    <row r="621" spans="1:20">
      <c r="A621" s="342"/>
      <c r="B621" s="9"/>
      <c r="C621" s="9" t="s">
        <v>250</v>
      </c>
      <c r="D621" s="9"/>
      <c r="E621" s="9">
        <v>8081</v>
      </c>
      <c r="F621" s="9">
        <v>328</v>
      </c>
      <c r="G621" s="232">
        <v>103.346584299076</v>
      </c>
      <c r="H621" s="232">
        <v>220887.92</v>
      </c>
      <c r="I621" s="232">
        <v>673.44</v>
      </c>
      <c r="J621" s="9">
        <v>11.134920634920601</v>
      </c>
      <c r="K621" s="315"/>
      <c r="L621" s="366">
        <v>202</v>
      </c>
      <c r="M621" s="232">
        <v>107426.7</v>
      </c>
      <c r="N621" s="232">
        <v>852.59</v>
      </c>
      <c r="O621" s="9">
        <v>14</v>
      </c>
      <c r="P621" s="232">
        <v>4896.75</v>
      </c>
      <c r="Q621" s="232">
        <v>349.77</v>
      </c>
      <c r="R621" s="9">
        <v>314</v>
      </c>
      <c r="S621" s="232">
        <v>215991.17</v>
      </c>
      <c r="T621" s="232">
        <v>687.87</v>
      </c>
    </row>
    <row r="622" spans="1:20">
      <c r="A622" s="342"/>
      <c r="B622" s="9"/>
      <c r="C622" s="9" t="s">
        <v>662</v>
      </c>
      <c r="D622" s="9"/>
      <c r="E622" s="9">
        <v>8081</v>
      </c>
      <c r="F622" s="9">
        <v>49</v>
      </c>
      <c r="G622" s="232">
        <v>117.834646189452</v>
      </c>
      <c r="H622" s="232">
        <v>37992.17</v>
      </c>
      <c r="I622" s="232">
        <v>775.35</v>
      </c>
      <c r="J622" s="9">
        <v>11.368421052631501</v>
      </c>
      <c r="K622" s="315"/>
      <c r="L622" s="366">
        <v>30</v>
      </c>
      <c r="M622" s="232">
        <v>23921.78</v>
      </c>
      <c r="N622" s="232">
        <v>1259.04</v>
      </c>
      <c r="O622" s="9">
        <v>2</v>
      </c>
      <c r="P622" s="232">
        <v>545.35</v>
      </c>
      <c r="Q622" s="232">
        <v>272.68</v>
      </c>
      <c r="R622" s="9">
        <v>47</v>
      </c>
      <c r="S622" s="232">
        <v>37446.82</v>
      </c>
      <c r="T622" s="232">
        <v>796.74</v>
      </c>
    </row>
    <row r="623" spans="1:20">
      <c r="A623" s="342"/>
      <c r="B623" s="9"/>
      <c r="C623" s="9" t="s">
        <v>253</v>
      </c>
      <c r="D623" s="9"/>
      <c r="E623" s="9">
        <v>8204</v>
      </c>
      <c r="F623" s="9">
        <v>45</v>
      </c>
      <c r="G623" s="232">
        <v>136.11289094920599</v>
      </c>
      <c r="H623" s="232">
        <v>28982.53</v>
      </c>
      <c r="I623" s="232">
        <v>644.05999999999995</v>
      </c>
      <c r="J623" s="9">
        <v>11.1666666666666</v>
      </c>
      <c r="K623" s="315"/>
      <c r="L623" s="366">
        <v>27</v>
      </c>
      <c r="M623" s="232">
        <v>17788.39</v>
      </c>
      <c r="N623" s="232">
        <v>988.24</v>
      </c>
      <c r="O623" s="9"/>
      <c r="P623" s="232"/>
      <c r="Q623" s="232"/>
      <c r="R623" s="9">
        <v>45</v>
      </c>
      <c r="S623" s="232">
        <v>28982.53</v>
      </c>
      <c r="T623" s="232">
        <v>644.05999999999995</v>
      </c>
    </row>
    <row r="624" spans="1:20">
      <c r="A624" s="342"/>
      <c r="B624" s="9"/>
      <c r="C624" s="9" t="s">
        <v>255</v>
      </c>
      <c r="D624" s="9"/>
      <c r="E624" s="9">
        <v>8319</v>
      </c>
      <c r="F624" s="9">
        <v>14</v>
      </c>
      <c r="G624" s="232">
        <v>74.642115384615295</v>
      </c>
      <c r="H624" s="232">
        <v>7307.17</v>
      </c>
      <c r="I624" s="232">
        <v>521.94000000000005</v>
      </c>
      <c r="J624" s="9">
        <v>11.75</v>
      </c>
      <c r="K624" s="315"/>
      <c r="L624" s="366">
        <v>10</v>
      </c>
      <c r="M624" s="232">
        <v>2938.58</v>
      </c>
      <c r="N624" s="232">
        <v>734.65</v>
      </c>
      <c r="O624" s="9"/>
      <c r="P624" s="232"/>
      <c r="Q624" s="232"/>
      <c r="R624" s="9">
        <v>14</v>
      </c>
      <c r="S624" s="232">
        <v>7307.17</v>
      </c>
      <c r="T624" s="232">
        <v>521.94000000000005</v>
      </c>
    </row>
    <row r="625" spans="1:20">
      <c r="A625" s="342"/>
      <c r="B625" s="9"/>
      <c r="C625" s="9" t="s">
        <v>257</v>
      </c>
      <c r="D625" s="9"/>
      <c r="E625" s="9">
        <v>8025</v>
      </c>
      <c r="F625" s="9">
        <v>7</v>
      </c>
      <c r="G625" s="232">
        <v>82.577142857142803</v>
      </c>
      <c r="H625" s="232">
        <v>3804.95</v>
      </c>
      <c r="I625" s="232">
        <v>543.55999999999995</v>
      </c>
      <c r="J625" s="9">
        <v>11.5</v>
      </c>
      <c r="K625" s="315"/>
      <c r="L625" s="366">
        <v>3</v>
      </c>
      <c r="M625" s="232">
        <v>2513.88</v>
      </c>
      <c r="N625" s="232">
        <v>628.47</v>
      </c>
      <c r="O625" s="9">
        <v>1</v>
      </c>
      <c r="P625" s="232">
        <v>343.76</v>
      </c>
      <c r="Q625" s="232">
        <v>343.76</v>
      </c>
      <c r="R625" s="9">
        <v>6</v>
      </c>
      <c r="S625" s="232">
        <v>3461.19</v>
      </c>
      <c r="T625" s="232">
        <v>576.87</v>
      </c>
    </row>
    <row r="626" spans="1:20">
      <c r="A626" s="342"/>
      <c r="B626" s="9"/>
      <c r="C626" s="9" t="s">
        <v>259</v>
      </c>
      <c r="D626" s="9"/>
      <c r="E626" s="9">
        <v>8302</v>
      </c>
      <c r="F626" s="9">
        <v>9</v>
      </c>
      <c r="G626" s="232">
        <v>78.0074065934065</v>
      </c>
      <c r="H626" s="232">
        <v>6324.18</v>
      </c>
      <c r="I626" s="232">
        <v>702.69</v>
      </c>
      <c r="J626" s="9">
        <v>8.8000000000000007</v>
      </c>
      <c r="K626" s="315"/>
      <c r="L626" s="366">
        <v>4</v>
      </c>
      <c r="M626" s="232">
        <v>2870.73</v>
      </c>
      <c r="N626" s="232">
        <v>574.15</v>
      </c>
      <c r="O626" s="9"/>
      <c r="P626" s="232"/>
      <c r="Q626" s="232"/>
      <c r="R626" s="9">
        <v>9</v>
      </c>
      <c r="S626" s="232">
        <v>6324.18</v>
      </c>
      <c r="T626" s="232">
        <v>702.69</v>
      </c>
    </row>
    <row r="627" spans="1:20">
      <c r="A627" s="342"/>
      <c r="B627" s="9"/>
      <c r="C627" s="9" t="s">
        <v>262</v>
      </c>
      <c r="D627" s="9"/>
      <c r="E627" s="9">
        <v>8320</v>
      </c>
      <c r="F627" s="9">
        <v>27</v>
      </c>
      <c r="G627" s="232">
        <v>150.32879180279099</v>
      </c>
      <c r="H627" s="232">
        <v>18557.349999999999</v>
      </c>
      <c r="I627" s="232">
        <v>687.31</v>
      </c>
      <c r="J627" s="9">
        <v>15.4</v>
      </c>
      <c r="K627" s="315"/>
      <c r="L627" s="366">
        <v>22</v>
      </c>
      <c r="M627" s="232">
        <v>7397.37</v>
      </c>
      <c r="N627" s="232">
        <v>1479.47</v>
      </c>
      <c r="O627" s="9"/>
      <c r="P627" s="232"/>
      <c r="Q627" s="232"/>
      <c r="R627" s="9">
        <v>27</v>
      </c>
      <c r="S627" s="232">
        <v>18557.349999999999</v>
      </c>
      <c r="T627" s="232">
        <v>687.31</v>
      </c>
    </row>
    <row r="628" spans="1:20">
      <c r="A628" s="342"/>
      <c r="B628" s="9"/>
      <c r="C628" s="9" t="s">
        <v>264</v>
      </c>
      <c r="D628" s="9"/>
      <c r="E628" s="9">
        <v>8232</v>
      </c>
      <c r="F628" s="9">
        <v>2</v>
      </c>
      <c r="G628" s="232">
        <v>88.89</v>
      </c>
      <c r="H628" s="232">
        <v>484.3</v>
      </c>
      <c r="I628" s="232">
        <v>242.15</v>
      </c>
      <c r="J628" s="9">
        <v>7</v>
      </c>
      <c r="K628" s="315"/>
      <c r="L628" s="366">
        <v>1</v>
      </c>
      <c r="M628" s="232">
        <v>347.23</v>
      </c>
      <c r="N628" s="232">
        <v>347.23</v>
      </c>
      <c r="O628" s="9"/>
      <c r="P628" s="232"/>
      <c r="Q628" s="232"/>
      <c r="R628" s="9">
        <v>2</v>
      </c>
      <c r="S628" s="232">
        <v>484.3</v>
      </c>
      <c r="T628" s="232">
        <v>242.15</v>
      </c>
    </row>
    <row r="629" spans="1:20">
      <c r="A629" s="342"/>
      <c r="B629" s="9"/>
      <c r="C629" s="9" t="s">
        <v>267</v>
      </c>
      <c r="D629" s="9"/>
      <c r="E629" s="9">
        <v>7405</v>
      </c>
      <c r="F629" s="9">
        <v>2</v>
      </c>
      <c r="G629" s="232">
        <v>112.53461538461499</v>
      </c>
      <c r="H629" s="232">
        <v>1187.17</v>
      </c>
      <c r="I629" s="232">
        <v>593.59</v>
      </c>
      <c r="J629" s="9">
        <v>13</v>
      </c>
      <c r="K629" s="315"/>
      <c r="L629" s="366">
        <v>1</v>
      </c>
      <c r="M629" s="232">
        <v>1062.95</v>
      </c>
      <c r="N629" s="232">
        <v>1062.95</v>
      </c>
      <c r="O629" s="9"/>
      <c r="P629" s="232"/>
      <c r="Q629" s="232"/>
      <c r="R629" s="9">
        <v>2</v>
      </c>
      <c r="S629" s="232">
        <v>1187.17</v>
      </c>
      <c r="T629" s="232">
        <v>593.59</v>
      </c>
    </row>
    <row r="630" spans="1:20">
      <c r="A630" s="342"/>
      <c r="B630" s="9"/>
      <c r="C630" s="9" t="s">
        <v>268</v>
      </c>
      <c r="D630" s="9"/>
      <c r="E630" s="9">
        <v>8343</v>
      </c>
      <c r="F630" s="9">
        <v>6</v>
      </c>
      <c r="G630" s="232">
        <v>88.317884324009299</v>
      </c>
      <c r="H630" s="232">
        <v>18362.09</v>
      </c>
      <c r="I630" s="232">
        <v>3060.35</v>
      </c>
      <c r="J630" s="9">
        <v>37.25</v>
      </c>
      <c r="K630" s="315"/>
      <c r="L630" s="366">
        <v>2</v>
      </c>
      <c r="M630" s="232">
        <v>17348.78</v>
      </c>
      <c r="N630" s="232">
        <v>4337.2</v>
      </c>
      <c r="O630" s="9"/>
      <c r="P630" s="232"/>
      <c r="Q630" s="232"/>
      <c r="R630" s="9">
        <v>6</v>
      </c>
      <c r="S630" s="232">
        <v>18362.09</v>
      </c>
      <c r="T630" s="232">
        <v>3060.35</v>
      </c>
    </row>
    <row r="631" spans="1:20">
      <c r="A631" s="342"/>
      <c r="B631" s="9"/>
      <c r="C631" s="9" t="s">
        <v>663</v>
      </c>
      <c r="D631" s="9"/>
      <c r="E631" s="9">
        <v>8343</v>
      </c>
      <c r="F631" s="9">
        <v>1</v>
      </c>
      <c r="G631" s="232">
        <v>66.922307692307697</v>
      </c>
      <c r="H631" s="232">
        <v>464.94</v>
      </c>
      <c r="I631" s="232">
        <v>464.94</v>
      </c>
      <c r="J631" s="9">
        <v>13</v>
      </c>
      <c r="K631" s="315"/>
      <c r="L631" s="366"/>
      <c r="M631" s="232">
        <v>464.94</v>
      </c>
      <c r="N631" s="232">
        <v>464.94</v>
      </c>
      <c r="O631" s="9"/>
      <c r="P631" s="232"/>
      <c r="Q631" s="232"/>
      <c r="R631" s="9">
        <v>1</v>
      </c>
      <c r="S631" s="232">
        <v>464.94</v>
      </c>
      <c r="T631" s="232">
        <v>464.94</v>
      </c>
    </row>
    <row r="632" spans="1:20">
      <c r="A632" s="342"/>
      <c r="B632" s="9"/>
      <c r="C632" s="9" t="s">
        <v>269</v>
      </c>
      <c r="D632" s="9"/>
      <c r="E632" s="9">
        <v>8204</v>
      </c>
      <c r="F632" s="9">
        <v>24</v>
      </c>
      <c r="G632" s="232">
        <v>122.754371184371</v>
      </c>
      <c r="H632" s="232">
        <v>15602.4</v>
      </c>
      <c r="I632" s="232">
        <v>650.1</v>
      </c>
      <c r="J632" s="9">
        <v>11</v>
      </c>
      <c r="K632" s="315"/>
      <c r="L632" s="366">
        <v>15</v>
      </c>
      <c r="M632" s="232">
        <v>8227.41</v>
      </c>
      <c r="N632" s="232">
        <v>914.16</v>
      </c>
      <c r="O632" s="9"/>
      <c r="P632" s="232"/>
      <c r="Q632" s="232"/>
      <c r="R632" s="9">
        <v>24</v>
      </c>
      <c r="S632" s="232">
        <v>15602.4</v>
      </c>
      <c r="T632" s="232">
        <v>650.1</v>
      </c>
    </row>
    <row r="633" spans="1:20">
      <c r="A633" s="342"/>
      <c r="B633" s="9"/>
      <c r="C633" s="9" t="s">
        <v>269</v>
      </c>
      <c r="D633" s="9"/>
      <c r="E633" s="9">
        <v>8251</v>
      </c>
      <c r="F633" s="9">
        <v>1</v>
      </c>
      <c r="G633" s="232"/>
      <c r="H633" s="232">
        <v>439.57</v>
      </c>
      <c r="I633" s="232">
        <v>439.57</v>
      </c>
      <c r="J633" s="9"/>
      <c r="K633" s="315"/>
      <c r="L633" s="366">
        <v>1</v>
      </c>
      <c r="M633" s="232"/>
      <c r="N633" s="232"/>
      <c r="O633" s="9"/>
      <c r="P633" s="232"/>
      <c r="Q633" s="232"/>
      <c r="R633" s="9">
        <v>1</v>
      </c>
      <c r="S633" s="232">
        <v>439.57</v>
      </c>
      <c r="T633" s="232">
        <v>439.57</v>
      </c>
    </row>
    <row r="634" spans="1:20">
      <c r="A634" s="342"/>
      <c r="B634" s="9"/>
      <c r="C634" s="9" t="s">
        <v>271</v>
      </c>
      <c r="D634" s="9"/>
      <c r="E634" s="9">
        <v>8037</v>
      </c>
      <c r="F634" s="9">
        <v>21</v>
      </c>
      <c r="G634" s="232">
        <v>96.597131868131797</v>
      </c>
      <c r="H634" s="232">
        <v>9513.99</v>
      </c>
      <c r="I634" s="232">
        <v>453.05</v>
      </c>
      <c r="J634" s="9">
        <v>11.1</v>
      </c>
      <c r="K634" s="315"/>
      <c r="L634" s="366">
        <v>11</v>
      </c>
      <c r="M634" s="232">
        <v>5306.65</v>
      </c>
      <c r="N634" s="232">
        <v>530.66999999999996</v>
      </c>
      <c r="O634" s="9">
        <v>1</v>
      </c>
      <c r="P634" s="232">
        <v>606.75</v>
      </c>
      <c r="Q634" s="232">
        <v>606.75</v>
      </c>
      <c r="R634" s="9">
        <v>20</v>
      </c>
      <c r="S634" s="232">
        <v>8907.24</v>
      </c>
      <c r="T634" s="232">
        <v>445.36</v>
      </c>
    </row>
    <row r="635" spans="1:20">
      <c r="A635" s="342"/>
      <c r="B635" s="9"/>
      <c r="C635" s="9" t="s">
        <v>273</v>
      </c>
      <c r="D635" s="9"/>
      <c r="E635" s="9">
        <v>8321</v>
      </c>
      <c r="F635" s="9">
        <v>6</v>
      </c>
      <c r="G635" s="232">
        <v>65.688461538461496</v>
      </c>
      <c r="H635" s="232">
        <v>2544.62</v>
      </c>
      <c r="I635" s="232">
        <v>424.1</v>
      </c>
      <c r="J635" s="9">
        <v>13</v>
      </c>
      <c r="K635" s="315"/>
      <c r="L635" s="366">
        <v>5</v>
      </c>
      <c r="M635" s="232">
        <v>553.95000000000005</v>
      </c>
      <c r="N635" s="232">
        <v>553.95000000000005</v>
      </c>
      <c r="O635" s="9"/>
      <c r="P635" s="232"/>
      <c r="Q635" s="232"/>
      <c r="R635" s="9">
        <v>6</v>
      </c>
      <c r="S635" s="232">
        <v>2544.62</v>
      </c>
      <c r="T635" s="232">
        <v>424.1</v>
      </c>
    </row>
    <row r="636" spans="1:20">
      <c r="A636" s="342"/>
      <c r="B636" s="9"/>
      <c r="C636" s="9" t="s">
        <v>278</v>
      </c>
      <c r="D636" s="9"/>
      <c r="E636" s="9">
        <v>8322</v>
      </c>
      <c r="F636" s="9">
        <v>214</v>
      </c>
      <c r="G636" s="232">
        <v>112.56110494796199</v>
      </c>
      <c r="H636" s="232">
        <v>142415.06</v>
      </c>
      <c r="I636" s="232">
        <v>665.49</v>
      </c>
      <c r="J636" s="9">
        <v>10.4603174603174</v>
      </c>
      <c r="K636" s="315"/>
      <c r="L636" s="366">
        <v>151</v>
      </c>
      <c r="M636" s="232">
        <v>49895.34</v>
      </c>
      <c r="N636" s="232">
        <v>791.99</v>
      </c>
      <c r="O636" s="9">
        <v>4</v>
      </c>
      <c r="P636" s="232">
        <v>7235.59</v>
      </c>
      <c r="Q636" s="232">
        <v>1808.9</v>
      </c>
      <c r="R636" s="9">
        <v>210</v>
      </c>
      <c r="S636" s="232">
        <v>135179.47</v>
      </c>
      <c r="T636" s="232">
        <v>643.71</v>
      </c>
    </row>
    <row r="637" spans="1:20">
      <c r="A637" s="342"/>
      <c r="B637" s="9"/>
      <c r="C637" s="9" t="s">
        <v>280</v>
      </c>
      <c r="D637" s="9"/>
      <c r="E637" s="9">
        <v>8205</v>
      </c>
      <c r="F637" s="9">
        <v>50</v>
      </c>
      <c r="G637" s="232">
        <v>65.075960129613904</v>
      </c>
      <c r="H637" s="232">
        <v>19234.080000000002</v>
      </c>
      <c r="I637" s="232">
        <v>384.68</v>
      </c>
      <c r="J637" s="9">
        <v>10.1538461538461</v>
      </c>
      <c r="K637" s="315"/>
      <c r="L637" s="366">
        <v>37</v>
      </c>
      <c r="M637" s="232">
        <v>5681.45</v>
      </c>
      <c r="N637" s="232">
        <v>437.03</v>
      </c>
      <c r="O637" s="9"/>
      <c r="P637" s="232"/>
      <c r="Q637" s="232"/>
      <c r="R637" s="9">
        <v>50</v>
      </c>
      <c r="S637" s="232">
        <v>19234.080000000002</v>
      </c>
      <c r="T637" s="232">
        <v>384.68</v>
      </c>
    </row>
    <row r="638" spans="1:20">
      <c r="A638" s="342"/>
      <c r="B638" s="9"/>
      <c r="C638" s="9" t="s">
        <v>285</v>
      </c>
      <c r="D638" s="9"/>
      <c r="E638" s="9">
        <v>8215</v>
      </c>
      <c r="F638" s="9">
        <v>20</v>
      </c>
      <c r="G638" s="232">
        <v>118.371749084249</v>
      </c>
      <c r="H638" s="232">
        <v>12710.37</v>
      </c>
      <c r="I638" s="232">
        <v>635.52</v>
      </c>
      <c r="J638" s="9">
        <v>10.4</v>
      </c>
      <c r="K638" s="315"/>
      <c r="L638" s="366">
        <v>15</v>
      </c>
      <c r="M638" s="232">
        <v>5742.17</v>
      </c>
      <c r="N638" s="232">
        <v>1148.43</v>
      </c>
      <c r="O638" s="9"/>
      <c r="P638" s="232"/>
      <c r="Q638" s="232"/>
      <c r="R638" s="9">
        <v>20</v>
      </c>
      <c r="S638" s="232">
        <v>12710.37</v>
      </c>
      <c r="T638" s="232">
        <v>635.52</v>
      </c>
    </row>
    <row r="639" spans="1:20">
      <c r="A639" s="342"/>
      <c r="B639" s="9"/>
      <c r="C639" s="9" t="s">
        <v>286</v>
      </c>
      <c r="D639" s="9"/>
      <c r="E639" s="9">
        <v>8026</v>
      </c>
      <c r="F639" s="9">
        <v>22</v>
      </c>
      <c r="G639" s="232">
        <v>77.542349891099803</v>
      </c>
      <c r="H639" s="232">
        <v>14526.95</v>
      </c>
      <c r="I639" s="232">
        <v>660.32</v>
      </c>
      <c r="J639" s="9">
        <v>12.0833333333333</v>
      </c>
      <c r="K639" s="315"/>
      <c r="L639" s="366">
        <v>10</v>
      </c>
      <c r="M639" s="232">
        <v>8515.4599999999991</v>
      </c>
      <c r="N639" s="232">
        <v>709.62</v>
      </c>
      <c r="O639" s="9"/>
      <c r="P639" s="232"/>
      <c r="Q639" s="232"/>
      <c r="R639" s="9">
        <v>22</v>
      </c>
      <c r="S639" s="232">
        <v>14526.95</v>
      </c>
      <c r="T639" s="232">
        <v>660.32</v>
      </c>
    </row>
    <row r="640" spans="1:20">
      <c r="A640" s="342"/>
      <c r="B640" s="9"/>
      <c r="C640" s="9" t="s">
        <v>288</v>
      </c>
      <c r="D640" s="9"/>
      <c r="E640" s="9">
        <v>8027</v>
      </c>
      <c r="F640" s="9">
        <v>79</v>
      </c>
      <c r="G640" s="232">
        <v>98.692049404360205</v>
      </c>
      <c r="H640" s="232">
        <v>46191.54</v>
      </c>
      <c r="I640" s="232">
        <v>584.70000000000005</v>
      </c>
      <c r="J640" s="9">
        <v>10.65625</v>
      </c>
      <c r="K640" s="315"/>
      <c r="L640" s="366">
        <v>47</v>
      </c>
      <c r="M640" s="232">
        <v>26709.01</v>
      </c>
      <c r="N640" s="232">
        <v>834.66</v>
      </c>
      <c r="O640" s="9">
        <v>1</v>
      </c>
      <c r="P640" s="232">
        <v>486.65</v>
      </c>
      <c r="Q640" s="232">
        <v>486.65</v>
      </c>
      <c r="R640" s="9">
        <v>78</v>
      </c>
      <c r="S640" s="232">
        <v>45704.89</v>
      </c>
      <c r="T640" s="232">
        <v>585.96</v>
      </c>
    </row>
    <row r="641" spans="1:20">
      <c r="A641" s="342"/>
      <c r="B641" s="9"/>
      <c r="C641" s="9" t="s">
        <v>290</v>
      </c>
      <c r="D641" s="9"/>
      <c r="E641" s="9">
        <v>8028</v>
      </c>
      <c r="F641" s="9">
        <v>272</v>
      </c>
      <c r="G641" s="232">
        <v>86.222593225465204</v>
      </c>
      <c r="H641" s="232">
        <v>156906.10999999999</v>
      </c>
      <c r="I641" s="232">
        <v>576.86</v>
      </c>
      <c r="J641" s="9">
        <v>10.4271844660194</v>
      </c>
      <c r="K641" s="315"/>
      <c r="L641" s="366">
        <v>169</v>
      </c>
      <c r="M641" s="232">
        <v>64570.77</v>
      </c>
      <c r="N641" s="232">
        <v>626.9</v>
      </c>
      <c r="O641" s="9">
        <v>6</v>
      </c>
      <c r="P641" s="232">
        <v>3257.64</v>
      </c>
      <c r="Q641" s="232">
        <v>542.94000000000005</v>
      </c>
      <c r="R641" s="9">
        <v>266</v>
      </c>
      <c r="S641" s="232">
        <v>153648.47</v>
      </c>
      <c r="T641" s="232">
        <v>577.63</v>
      </c>
    </row>
    <row r="642" spans="1:20">
      <c r="A642" s="342"/>
      <c r="B642" s="9"/>
      <c r="C642" s="9" t="s">
        <v>292</v>
      </c>
      <c r="D642" s="9"/>
      <c r="E642" s="9">
        <v>8218</v>
      </c>
      <c r="F642" s="9">
        <v>10</v>
      </c>
      <c r="G642" s="232">
        <v>118.068148148148</v>
      </c>
      <c r="H642" s="232">
        <v>7340.54</v>
      </c>
      <c r="I642" s="232">
        <v>734.05</v>
      </c>
      <c r="J642" s="9">
        <v>27</v>
      </c>
      <c r="K642" s="315"/>
      <c r="L642" s="366">
        <v>9</v>
      </c>
      <c r="M642" s="232">
        <v>3187.84</v>
      </c>
      <c r="N642" s="232">
        <v>3187.84</v>
      </c>
      <c r="O642" s="9"/>
      <c r="P642" s="232"/>
      <c r="Q642" s="232"/>
      <c r="R642" s="9">
        <v>10</v>
      </c>
      <c r="S642" s="232">
        <v>7340.54</v>
      </c>
      <c r="T642" s="232">
        <v>734.05</v>
      </c>
    </row>
    <row r="643" spans="1:20">
      <c r="A643" s="342"/>
      <c r="B643" s="9"/>
      <c r="C643" s="9" t="s">
        <v>791</v>
      </c>
      <c r="D643" s="9"/>
      <c r="E643" s="9">
        <v>8218</v>
      </c>
      <c r="F643" s="9">
        <v>5</v>
      </c>
      <c r="G643" s="232">
        <v>65.552893772893697</v>
      </c>
      <c r="H643" s="232">
        <v>2089.88</v>
      </c>
      <c r="I643" s="232">
        <v>417.98</v>
      </c>
      <c r="J643" s="9">
        <v>9</v>
      </c>
      <c r="K643" s="315"/>
      <c r="L643" s="366">
        <v>2</v>
      </c>
      <c r="M643" s="232">
        <v>1468.72</v>
      </c>
      <c r="N643" s="232">
        <v>489.57</v>
      </c>
      <c r="O643" s="9"/>
      <c r="P643" s="232"/>
      <c r="Q643" s="232"/>
      <c r="R643" s="9">
        <v>5</v>
      </c>
      <c r="S643" s="232">
        <v>2089.88</v>
      </c>
      <c r="T643" s="232">
        <v>417.98</v>
      </c>
    </row>
    <row r="644" spans="1:20">
      <c r="A644" s="342"/>
      <c r="B644" s="9"/>
      <c r="C644" s="9" t="s">
        <v>296</v>
      </c>
      <c r="D644" s="9"/>
      <c r="E644" s="9">
        <v>8215</v>
      </c>
      <c r="F644" s="9">
        <v>2</v>
      </c>
      <c r="G644" s="232">
        <v>158.12</v>
      </c>
      <c r="H644" s="232">
        <v>2725.94</v>
      </c>
      <c r="I644" s="232">
        <v>1362.97</v>
      </c>
      <c r="J644" s="9">
        <v>13</v>
      </c>
      <c r="K644" s="315"/>
      <c r="L644" s="366">
        <v>1</v>
      </c>
      <c r="M644" s="232">
        <v>2055.56</v>
      </c>
      <c r="N644" s="232">
        <v>2055.56</v>
      </c>
      <c r="O644" s="9"/>
      <c r="P644" s="232"/>
      <c r="Q644" s="232"/>
      <c r="R644" s="9">
        <v>2</v>
      </c>
      <c r="S644" s="232">
        <v>2725.94</v>
      </c>
      <c r="T644" s="232">
        <v>1362.97</v>
      </c>
    </row>
    <row r="645" spans="1:20">
      <c r="A645" s="342"/>
      <c r="B645" s="9"/>
      <c r="C645" s="9" t="s">
        <v>297</v>
      </c>
      <c r="D645" s="9"/>
      <c r="E645" s="9">
        <v>8219</v>
      </c>
      <c r="F645" s="9">
        <v>27</v>
      </c>
      <c r="G645" s="232">
        <v>131.321775030525</v>
      </c>
      <c r="H645" s="232">
        <v>21970.29</v>
      </c>
      <c r="I645" s="232">
        <v>813.71</v>
      </c>
      <c r="J645" s="9">
        <v>11.25</v>
      </c>
      <c r="K645" s="315"/>
      <c r="L645" s="366">
        <v>15</v>
      </c>
      <c r="M645" s="232">
        <v>12375.08</v>
      </c>
      <c r="N645" s="232">
        <v>1031.26</v>
      </c>
      <c r="O645" s="9"/>
      <c r="P645" s="232"/>
      <c r="Q645" s="232"/>
      <c r="R645" s="9">
        <v>27</v>
      </c>
      <c r="S645" s="232">
        <v>21970.29</v>
      </c>
      <c r="T645" s="232">
        <v>813.71</v>
      </c>
    </row>
    <row r="646" spans="1:20">
      <c r="A646" s="342"/>
      <c r="B646" s="9"/>
      <c r="C646" s="9" t="s">
        <v>300</v>
      </c>
      <c r="D646" s="9"/>
      <c r="E646" s="9">
        <v>8323</v>
      </c>
      <c r="F646" s="9">
        <v>13</v>
      </c>
      <c r="G646" s="232">
        <v>56.254508547008498</v>
      </c>
      <c r="H646" s="232">
        <v>10217.6</v>
      </c>
      <c r="I646" s="232">
        <v>785.97</v>
      </c>
      <c r="J646" s="9">
        <v>12.6666666666666</v>
      </c>
      <c r="K646" s="315"/>
      <c r="L646" s="366">
        <v>10</v>
      </c>
      <c r="M646" s="232">
        <v>2004.89</v>
      </c>
      <c r="N646" s="232">
        <v>668.3</v>
      </c>
      <c r="O646" s="9"/>
      <c r="P646" s="232"/>
      <c r="Q646" s="232"/>
      <c r="R646" s="9">
        <v>13</v>
      </c>
      <c r="S646" s="232">
        <v>10217.6</v>
      </c>
      <c r="T646" s="232">
        <v>785.97</v>
      </c>
    </row>
    <row r="647" spans="1:20">
      <c r="A647" s="342"/>
      <c r="B647" s="9"/>
      <c r="C647" s="9" t="s">
        <v>302</v>
      </c>
      <c r="D647" s="9"/>
      <c r="E647" s="9">
        <v>8032</v>
      </c>
      <c r="F647" s="9">
        <v>5</v>
      </c>
      <c r="G647" s="232">
        <v>101.407857142857</v>
      </c>
      <c r="H647" s="232">
        <v>8057.96</v>
      </c>
      <c r="I647" s="232">
        <v>1611.59</v>
      </c>
      <c r="J647" s="9">
        <v>7</v>
      </c>
      <c r="K647" s="315"/>
      <c r="L647" s="366">
        <v>3</v>
      </c>
      <c r="M647" s="232">
        <v>874.71</v>
      </c>
      <c r="N647" s="232">
        <v>437.36</v>
      </c>
      <c r="O647" s="9"/>
      <c r="P647" s="232"/>
      <c r="Q647" s="232"/>
      <c r="R647" s="9">
        <v>5</v>
      </c>
      <c r="S647" s="232">
        <v>8057.96</v>
      </c>
      <c r="T647" s="232">
        <v>1611.59</v>
      </c>
    </row>
    <row r="648" spans="1:20">
      <c r="A648" s="342"/>
      <c r="B648" s="9"/>
      <c r="C648" s="9" t="s">
        <v>302</v>
      </c>
      <c r="D648" s="9"/>
      <c r="E648" s="9">
        <v>8088</v>
      </c>
      <c r="F648" s="9">
        <v>4</v>
      </c>
      <c r="G648" s="232">
        <v>191.710833333333</v>
      </c>
      <c r="H648" s="232">
        <v>3496.98</v>
      </c>
      <c r="I648" s="232">
        <v>874.25</v>
      </c>
      <c r="J648" s="9">
        <v>12</v>
      </c>
      <c r="K648" s="315"/>
      <c r="L648" s="366">
        <v>3</v>
      </c>
      <c r="M648" s="232">
        <v>1952.53</v>
      </c>
      <c r="N648" s="232">
        <v>1952.53</v>
      </c>
      <c r="O648" s="9"/>
      <c r="P648" s="232"/>
      <c r="Q648" s="232"/>
      <c r="R648" s="9">
        <v>4</v>
      </c>
      <c r="S648" s="232">
        <v>3496.98</v>
      </c>
      <c r="T648" s="232">
        <v>874.25</v>
      </c>
    </row>
    <row r="649" spans="1:20">
      <c r="A649" s="342"/>
      <c r="B649" s="9"/>
      <c r="C649" s="9" t="s">
        <v>305</v>
      </c>
      <c r="D649" s="9"/>
      <c r="E649" s="9">
        <v>8037</v>
      </c>
      <c r="F649" s="9">
        <v>231</v>
      </c>
      <c r="G649" s="232">
        <v>95.4357102172021</v>
      </c>
      <c r="H649" s="232">
        <v>124507.89</v>
      </c>
      <c r="I649" s="232">
        <v>539</v>
      </c>
      <c r="J649" s="9">
        <v>10.2258064516129</v>
      </c>
      <c r="K649" s="315"/>
      <c r="L649" s="366">
        <v>169</v>
      </c>
      <c r="M649" s="232">
        <v>39964.83</v>
      </c>
      <c r="N649" s="232">
        <v>644.59</v>
      </c>
      <c r="O649" s="9">
        <v>4</v>
      </c>
      <c r="P649" s="232">
        <v>2039.04</v>
      </c>
      <c r="Q649" s="232">
        <v>509.76</v>
      </c>
      <c r="R649" s="9">
        <v>227</v>
      </c>
      <c r="S649" s="232">
        <v>122468.85</v>
      </c>
      <c r="T649" s="232">
        <v>539.51</v>
      </c>
    </row>
    <row r="650" spans="1:20">
      <c r="A650" s="342"/>
      <c r="B650" s="9"/>
      <c r="C650" s="9" t="s">
        <v>306</v>
      </c>
      <c r="D650" s="9"/>
      <c r="E650" s="9">
        <v>8038</v>
      </c>
      <c r="F650" s="9">
        <v>5</v>
      </c>
      <c r="G650" s="232">
        <v>116.32749999999901</v>
      </c>
      <c r="H650" s="232">
        <v>4016.05</v>
      </c>
      <c r="I650" s="232">
        <v>803.21</v>
      </c>
      <c r="J650" s="9">
        <v>12.5</v>
      </c>
      <c r="K650" s="315"/>
      <c r="L650" s="366">
        <v>3</v>
      </c>
      <c r="M650" s="232">
        <v>2029.1</v>
      </c>
      <c r="N650" s="232">
        <v>1014.55</v>
      </c>
      <c r="O650" s="9"/>
      <c r="P650" s="232"/>
      <c r="Q650" s="232"/>
      <c r="R650" s="9">
        <v>5</v>
      </c>
      <c r="S650" s="232">
        <v>4016.05</v>
      </c>
      <c r="T650" s="232">
        <v>803.21</v>
      </c>
    </row>
    <row r="651" spans="1:20">
      <c r="A651" s="342"/>
      <c r="B651" s="9"/>
      <c r="C651" s="9" t="s">
        <v>308</v>
      </c>
      <c r="D651" s="9"/>
      <c r="E651" s="9">
        <v>8344</v>
      </c>
      <c r="F651" s="9">
        <v>5</v>
      </c>
      <c r="G651" s="232"/>
      <c r="H651" s="232">
        <v>1150.28</v>
      </c>
      <c r="I651" s="232">
        <v>230.06</v>
      </c>
      <c r="J651" s="9"/>
      <c r="K651" s="315"/>
      <c r="L651" s="366">
        <v>5</v>
      </c>
      <c r="M651" s="232"/>
      <c r="N651" s="232"/>
      <c r="O651" s="9"/>
      <c r="P651" s="232"/>
      <c r="Q651" s="232"/>
      <c r="R651" s="9">
        <v>5</v>
      </c>
      <c r="S651" s="232">
        <v>1150.28</v>
      </c>
      <c r="T651" s="232">
        <v>230.06</v>
      </c>
    </row>
    <row r="652" spans="1:20">
      <c r="A652" s="342"/>
      <c r="B652" s="9"/>
      <c r="C652" s="9" t="s">
        <v>313</v>
      </c>
      <c r="D652" s="9"/>
      <c r="E652" s="9">
        <v>8039</v>
      </c>
      <c r="F652" s="9">
        <v>7</v>
      </c>
      <c r="G652" s="232">
        <v>29.976410256410201</v>
      </c>
      <c r="H652" s="232">
        <v>3505.71</v>
      </c>
      <c r="I652" s="232">
        <v>500.82</v>
      </c>
      <c r="J652" s="9">
        <v>12.5</v>
      </c>
      <c r="K652" s="315"/>
      <c r="L652" s="366">
        <v>5</v>
      </c>
      <c r="M652" s="232">
        <v>742.09</v>
      </c>
      <c r="N652" s="232">
        <v>371.05</v>
      </c>
      <c r="O652" s="9"/>
      <c r="P652" s="232"/>
      <c r="Q652" s="232"/>
      <c r="R652" s="9">
        <v>7</v>
      </c>
      <c r="S652" s="232">
        <v>3505.71</v>
      </c>
      <c r="T652" s="232">
        <v>500.82</v>
      </c>
    </row>
    <row r="653" spans="1:20">
      <c r="A653" s="342"/>
      <c r="B653" s="9"/>
      <c r="C653" s="9" t="s">
        <v>318</v>
      </c>
      <c r="D653" s="9"/>
      <c r="E653" s="9">
        <v>8324</v>
      </c>
      <c r="F653" s="9">
        <v>11</v>
      </c>
      <c r="G653" s="232">
        <v>98.894426450742202</v>
      </c>
      <c r="H653" s="232">
        <v>8566.09</v>
      </c>
      <c r="I653" s="232">
        <v>778.74</v>
      </c>
      <c r="J653" s="9">
        <v>12</v>
      </c>
      <c r="K653" s="315"/>
      <c r="L653" s="366">
        <v>5</v>
      </c>
      <c r="M653" s="232">
        <v>5050.0200000000004</v>
      </c>
      <c r="N653" s="232">
        <v>841.67</v>
      </c>
      <c r="O653" s="9"/>
      <c r="P653" s="232"/>
      <c r="Q653" s="232"/>
      <c r="R653" s="9">
        <v>11</v>
      </c>
      <c r="S653" s="232">
        <v>8566.09</v>
      </c>
      <c r="T653" s="232">
        <v>778.74</v>
      </c>
    </row>
    <row r="654" spans="1:20">
      <c r="A654" s="342"/>
      <c r="B654" s="9"/>
      <c r="C654" s="9" t="s">
        <v>320</v>
      </c>
      <c r="D654" s="9"/>
      <c r="E654" s="9">
        <v>8083</v>
      </c>
      <c r="F654" s="9">
        <v>8</v>
      </c>
      <c r="G654" s="232">
        <v>99.335274725274701</v>
      </c>
      <c r="H654" s="232">
        <v>3390.62</v>
      </c>
      <c r="I654" s="232">
        <v>423.83</v>
      </c>
      <c r="J654" s="9">
        <v>10</v>
      </c>
      <c r="K654" s="315"/>
      <c r="L654" s="366">
        <v>6</v>
      </c>
      <c r="M654" s="232">
        <v>1940.12</v>
      </c>
      <c r="N654" s="232">
        <v>970.06</v>
      </c>
      <c r="O654" s="9"/>
      <c r="P654" s="232"/>
      <c r="Q654" s="232"/>
      <c r="R654" s="9">
        <v>8</v>
      </c>
      <c r="S654" s="232">
        <v>3390.62</v>
      </c>
      <c r="T654" s="232">
        <v>423.83</v>
      </c>
    </row>
    <row r="655" spans="1:20">
      <c r="A655" s="342"/>
      <c r="B655" s="9"/>
      <c r="C655" s="9" t="s">
        <v>664</v>
      </c>
      <c r="D655" s="9"/>
      <c r="E655" s="9">
        <v>8080</v>
      </c>
      <c r="F655" s="9">
        <v>2</v>
      </c>
      <c r="G655" s="232">
        <v>78.726538461538397</v>
      </c>
      <c r="H655" s="232">
        <v>1496</v>
      </c>
      <c r="I655" s="232">
        <v>748</v>
      </c>
      <c r="J655" s="9">
        <v>13</v>
      </c>
      <c r="K655" s="315"/>
      <c r="L655" s="366"/>
      <c r="M655" s="232">
        <v>1496</v>
      </c>
      <c r="N655" s="232">
        <v>748</v>
      </c>
      <c r="O655" s="9"/>
      <c r="P655" s="232"/>
      <c r="Q655" s="232"/>
      <c r="R655" s="9">
        <v>2</v>
      </c>
      <c r="S655" s="232">
        <v>1496</v>
      </c>
      <c r="T655" s="232">
        <v>748</v>
      </c>
    </row>
    <row r="656" spans="1:20">
      <c r="A656" s="342"/>
      <c r="B656" s="9"/>
      <c r="C656" s="9" t="s">
        <v>330</v>
      </c>
      <c r="D656" s="9"/>
      <c r="E656" s="9">
        <v>8088</v>
      </c>
      <c r="F656" s="9">
        <v>62</v>
      </c>
      <c r="G656" s="232">
        <v>94.139998473748406</v>
      </c>
      <c r="H656" s="232">
        <v>40565.480000000003</v>
      </c>
      <c r="I656" s="232">
        <v>654.28</v>
      </c>
      <c r="J656" s="9">
        <v>11.909090909090899</v>
      </c>
      <c r="K656" s="315"/>
      <c r="L656" s="366">
        <v>40</v>
      </c>
      <c r="M656" s="232">
        <v>16991.18</v>
      </c>
      <c r="N656" s="232">
        <v>772.33</v>
      </c>
      <c r="O656" s="9">
        <v>1</v>
      </c>
      <c r="P656" s="232">
        <v>623.91999999999996</v>
      </c>
      <c r="Q656" s="232">
        <v>623.91999999999996</v>
      </c>
      <c r="R656" s="9">
        <v>61</v>
      </c>
      <c r="S656" s="232">
        <v>39941.56</v>
      </c>
      <c r="T656" s="232">
        <v>654.78</v>
      </c>
    </row>
    <row r="657" spans="1:20">
      <c r="A657" s="342"/>
      <c r="B657" s="9"/>
      <c r="C657" s="9" t="s">
        <v>332</v>
      </c>
      <c r="D657" s="9"/>
      <c r="E657" s="9">
        <v>8322</v>
      </c>
      <c r="F657" s="9">
        <v>2</v>
      </c>
      <c r="G657" s="232"/>
      <c r="H657" s="232">
        <v>753.12</v>
      </c>
      <c r="I657" s="232">
        <v>376.56</v>
      </c>
      <c r="J657" s="9"/>
      <c r="K657" s="315"/>
      <c r="L657" s="366">
        <v>2</v>
      </c>
      <c r="M657" s="232"/>
      <c r="N657" s="232"/>
      <c r="O657" s="9"/>
      <c r="P657" s="232"/>
      <c r="Q657" s="232"/>
      <c r="R657" s="9">
        <v>2</v>
      </c>
      <c r="S657" s="232">
        <v>753.12</v>
      </c>
      <c r="T657" s="232">
        <v>376.56</v>
      </c>
    </row>
    <row r="658" spans="1:20">
      <c r="A658" s="342"/>
      <c r="B658" s="9"/>
      <c r="C658" s="9" t="s">
        <v>333</v>
      </c>
      <c r="D658" s="9"/>
      <c r="E658" s="9">
        <v>8080</v>
      </c>
      <c r="F658" s="9">
        <v>2</v>
      </c>
      <c r="G658" s="232"/>
      <c r="H658" s="232">
        <v>1756.16</v>
      </c>
      <c r="I658" s="232">
        <v>878.08</v>
      </c>
      <c r="J658" s="9"/>
      <c r="K658" s="315"/>
      <c r="L658" s="366">
        <v>2</v>
      </c>
      <c r="M658" s="232"/>
      <c r="N658" s="232"/>
      <c r="O658" s="9"/>
      <c r="P658" s="232"/>
      <c r="Q658" s="232"/>
      <c r="R658" s="9">
        <v>2</v>
      </c>
      <c r="S658" s="232">
        <v>1756.16</v>
      </c>
      <c r="T658" s="232">
        <v>878.08</v>
      </c>
    </row>
    <row r="659" spans="1:20">
      <c r="A659" s="342"/>
      <c r="B659" s="9"/>
      <c r="C659" s="9" t="s">
        <v>337</v>
      </c>
      <c r="D659" s="9"/>
      <c r="E659" s="9">
        <v>8043</v>
      </c>
      <c r="F659" s="9">
        <v>29</v>
      </c>
      <c r="G659" s="232">
        <v>138.00316229225299</v>
      </c>
      <c r="H659" s="232">
        <v>14033.67</v>
      </c>
      <c r="I659" s="232">
        <v>483.92</v>
      </c>
      <c r="J659" s="9">
        <v>9.5454545454545396</v>
      </c>
      <c r="K659" s="315"/>
      <c r="L659" s="366">
        <v>18</v>
      </c>
      <c r="M659" s="232">
        <v>7791.08</v>
      </c>
      <c r="N659" s="232">
        <v>708.28</v>
      </c>
      <c r="O659" s="9">
        <v>2</v>
      </c>
      <c r="P659" s="232">
        <v>2888.92</v>
      </c>
      <c r="Q659" s="232">
        <v>1444.46</v>
      </c>
      <c r="R659" s="9">
        <v>27</v>
      </c>
      <c r="S659" s="232">
        <v>11144.75</v>
      </c>
      <c r="T659" s="232">
        <v>412.77</v>
      </c>
    </row>
    <row r="660" spans="1:20">
      <c r="A660" s="342"/>
      <c r="B660" s="9"/>
      <c r="C660" s="9" t="s">
        <v>339</v>
      </c>
      <c r="D660" s="9"/>
      <c r="E660" s="9">
        <v>8053</v>
      </c>
      <c r="F660" s="9">
        <v>25</v>
      </c>
      <c r="G660" s="232">
        <v>90.024210164835097</v>
      </c>
      <c r="H660" s="232">
        <v>12126.76</v>
      </c>
      <c r="I660" s="232">
        <v>485.07</v>
      </c>
      <c r="J660" s="9">
        <v>9.875</v>
      </c>
      <c r="K660" s="315"/>
      <c r="L660" s="366">
        <v>17</v>
      </c>
      <c r="M660" s="232">
        <v>5633.9</v>
      </c>
      <c r="N660" s="232">
        <v>704.24</v>
      </c>
      <c r="O660" s="9"/>
      <c r="P660" s="232"/>
      <c r="Q660" s="232"/>
      <c r="R660" s="9">
        <v>25</v>
      </c>
      <c r="S660" s="232">
        <v>12126.76</v>
      </c>
      <c r="T660" s="232">
        <v>485.07</v>
      </c>
    </row>
    <row r="661" spans="1:20">
      <c r="A661" s="342"/>
      <c r="B661" s="9"/>
      <c r="C661" s="9" t="s">
        <v>665</v>
      </c>
      <c r="D661" s="9"/>
      <c r="E661" s="9">
        <v>8053</v>
      </c>
      <c r="F661" s="9">
        <v>1</v>
      </c>
      <c r="G661" s="232"/>
      <c r="H661" s="232">
        <v>352.56</v>
      </c>
      <c r="I661" s="232">
        <v>352.56</v>
      </c>
      <c r="J661" s="9"/>
      <c r="K661" s="315"/>
      <c r="L661" s="366">
        <v>1</v>
      </c>
      <c r="M661" s="232"/>
      <c r="N661" s="232"/>
      <c r="O661" s="9"/>
      <c r="P661" s="232"/>
      <c r="Q661" s="232"/>
      <c r="R661" s="9">
        <v>1</v>
      </c>
      <c r="S661" s="232">
        <v>352.56</v>
      </c>
      <c r="T661" s="232">
        <v>352.56</v>
      </c>
    </row>
    <row r="662" spans="1:20">
      <c r="A662" s="342"/>
      <c r="B662" s="9"/>
      <c r="C662" s="9" t="s">
        <v>343</v>
      </c>
      <c r="D662" s="9"/>
      <c r="E662" s="9">
        <v>8326</v>
      </c>
      <c r="F662" s="9">
        <v>31</v>
      </c>
      <c r="G662" s="232">
        <v>140.99853408496199</v>
      </c>
      <c r="H662" s="232">
        <v>20797.57</v>
      </c>
      <c r="I662" s="232">
        <v>670.89</v>
      </c>
      <c r="J662" s="9">
        <v>10.1428571428571</v>
      </c>
      <c r="K662" s="315"/>
      <c r="L662" s="366">
        <v>17</v>
      </c>
      <c r="M662" s="232">
        <v>13368.52</v>
      </c>
      <c r="N662" s="232">
        <v>954.89</v>
      </c>
      <c r="O662" s="9"/>
      <c r="P662" s="232"/>
      <c r="Q662" s="232"/>
      <c r="R662" s="9">
        <v>31</v>
      </c>
      <c r="S662" s="232">
        <v>20797.57</v>
      </c>
      <c r="T662" s="232">
        <v>670.89</v>
      </c>
    </row>
    <row r="663" spans="1:20">
      <c r="A663" s="342"/>
      <c r="B663" s="9"/>
      <c r="C663" s="9" t="s">
        <v>344</v>
      </c>
      <c r="D663" s="9"/>
      <c r="E663" s="9">
        <v>8332</v>
      </c>
      <c r="F663" s="9">
        <v>96</v>
      </c>
      <c r="G663" s="232">
        <v>81.047616009721196</v>
      </c>
      <c r="H663" s="232">
        <v>56381.82</v>
      </c>
      <c r="I663" s="232">
        <v>587.30999999999995</v>
      </c>
      <c r="J663" s="9">
        <v>11.484848484848399</v>
      </c>
      <c r="K663" s="315"/>
      <c r="L663" s="366">
        <v>63</v>
      </c>
      <c r="M663" s="232">
        <v>24524.71</v>
      </c>
      <c r="N663" s="232">
        <v>743.17</v>
      </c>
      <c r="O663" s="9">
        <v>4</v>
      </c>
      <c r="P663" s="232">
        <v>2669.28</v>
      </c>
      <c r="Q663" s="232">
        <v>667.32</v>
      </c>
      <c r="R663" s="9">
        <v>92</v>
      </c>
      <c r="S663" s="232">
        <v>53712.54</v>
      </c>
      <c r="T663" s="232">
        <v>583.83000000000004</v>
      </c>
    </row>
    <row r="664" spans="1:20">
      <c r="A664" s="342"/>
      <c r="B664" s="9"/>
      <c r="C664" s="9" t="s">
        <v>345</v>
      </c>
      <c r="D664" s="9"/>
      <c r="E664" s="9">
        <v>8021</v>
      </c>
      <c r="F664" s="9">
        <v>47</v>
      </c>
      <c r="G664" s="232">
        <v>73.347439021762497</v>
      </c>
      <c r="H664" s="232">
        <v>26039.56</v>
      </c>
      <c r="I664" s="232">
        <v>554.03</v>
      </c>
      <c r="J664" s="9">
        <v>10.4705882352941</v>
      </c>
      <c r="K664" s="315"/>
      <c r="L664" s="366">
        <v>30</v>
      </c>
      <c r="M664" s="232">
        <v>10745.26</v>
      </c>
      <c r="N664" s="232">
        <v>632.07000000000005</v>
      </c>
      <c r="O664" s="9">
        <v>1</v>
      </c>
      <c r="P664" s="232">
        <v>430.9</v>
      </c>
      <c r="Q664" s="232">
        <v>430.9</v>
      </c>
      <c r="R664" s="9">
        <v>46</v>
      </c>
      <c r="S664" s="232">
        <v>25608.66</v>
      </c>
      <c r="T664" s="232">
        <v>556.71</v>
      </c>
    </row>
    <row r="665" spans="1:20">
      <c r="A665" s="342"/>
      <c r="B665" s="9"/>
      <c r="C665" s="9" t="s">
        <v>346</v>
      </c>
      <c r="D665" s="9"/>
      <c r="E665" s="9">
        <v>8330</v>
      </c>
      <c r="F665" s="9">
        <v>2</v>
      </c>
      <c r="G665" s="232">
        <v>27.234999999999999</v>
      </c>
      <c r="H665" s="232">
        <v>882.82</v>
      </c>
      <c r="I665" s="232">
        <v>441.41</v>
      </c>
      <c r="J665" s="9">
        <v>12</v>
      </c>
      <c r="K665" s="315"/>
      <c r="L665" s="366">
        <v>1</v>
      </c>
      <c r="M665" s="232">
        <v>244.82</v>
      </c>
      <c r="N665" s="232">
        <v>244.82</v>
      </c>
      <c r="O665" s="9"/>
      <c r="P665" s="232"/>
      <c r="Q665" s="232"/>
      <c r="R665" s="9">
        <v>2</v>
      </c>
      <c r="S665" s="232">
        <v>882.82</v>
      </c>
      <c r="T665" s="232">
        <v>441.41</v>
      </c>
    </row>
    <row r="666" spans="1:20">
      <c r="A666" s="342"/>
      <c r="B666" s="9"/>
      <c r="C666" s="9" t="s">
        <v>347</v>
      </c>
      <c r="D666" s="9"/>
      <c r="E666" s="9">
        <v>8220</v>
      </c>
      <c r="F666" s="9">
        <v>5</v>
      </c>
      <c r="G666" s="232">
        <v>56.691428571428503</v>
      </c>
      <c r="H666" s="232">
        <v>1158.6099999999999</v>
      </c>
      <c r="I666" s="232">
        <v>231.72</v>
      </c>
      <c r="J666" s="9">
        <v>7</v>
      </c>
      <c r="K666" s="315"/>
      <c r="L666" s="366">
        <v>4</v>
      </c>
      <c r="M666" s="232">
        <v>336.84</v>
      </c>
      <c r="N666" s="232">
        <v>336.84</v>
      </c>
      <c r="O666" s="9"/>
      <c r="P666" s="232"/>
      <c r="Q666" s="232"/>
      <c r="R666" s="9">
        <v>5</v>
      </c>
      <c r="S666" s="232">
        <v>1158.6099999999999</v>
      </c>
      <c r="T666" s="232">
        <v>231.72</v>
      </c>
    </row>
    <row r="667" spans="1:20">
      <c r="A667" s="342"/>
      <c r="B667" s="9"/>
      <c r="C667" s="9" t="s">
        <v>350</v>
      </c>
      <c r="D667" s="9"/>
      <c r="E667" s="9">
        <v>8327</v>
      </c>
      <c r="F667" s="9">
        <v>17</v>
      </c>
      <c r="G667" s="232">
        <v>157.536425518925</v>
      </c>
      <c r="H667" s="232">
        <v>9993.67</v>
      </c>
      <c r="I667" s="232">
        <v>587.86</v>
      </c>
      <c r="J667" s="9">
        <v>10.8333333333333</v>
      </c>
      <c r="K667" s="315"/>
      <c r="L667" s="366">
        <v>11</v>
      </c>
      <c r="M667" s="232">
        <v>6445.75</v>
      </c>
      <c r="N667" s="232">
        <v>1074.29</v>
      </c>
      <c r="O667" s="9"/>
      <c r="P667" s="232"/>
      <c r="Q667" s="232"/>
      <c r="R667" s="9">
        <v>17</v>
      </c>
      <c r="S667" s="232">
        <v>9993.67</v>
      </c>
      <c r="T667" s="232">
        <v>587.86</v>
      </c>
    </row>
    <row r="668" spans="1:20">
      <c r="A668" s="342"/>
      <c r="B668" s="9"/>
      <c r="C668" s="9" t="s">
        <v>353</v>
      </c>
      <c r="D668" s="9"/>
      <c r="E668" s="9">
        <v>8021</v>
      </c>
      <c r="F668" s="9">
        <v>504</v>
      </c>
      <c r="G668" s="232">
        <v>79.513973186748501</v>
      </c>
      <c r="H668" s="232">
        <v>251867.63</v>
      </c>
      <c r="I668" s="232">
        <v>499.74</v>
      </c>
      <c r="J668" s="9">
        <v>10.7553956834532</v>
      </c>
      <c r="K668" s="315"/>
      <c r="L668" s="366">
        <v>365</v>
      </c>
      <c r="M668" s="232">
        <v>83870.47</v>
      </c>
      <c r="N668" s="232">
        <v>603.38</v>
      </c>
      <c r="O668" s="9">
        <v>14</v>
      </c>
      <c r="P668" s="232">
        <v>6561.49</v>
      </c>
      <c r="Q668" s="232">
        <v>468.68</v>
      </c>
      <c r="R668" s="9">
        <v>490</v>
      </c>
      <c r="S668" s="232">
        <v>245306.14</v>
      </c>
      <c r="T668" s="232">
        <v>500.62</v>
      </c>
    </row>
    <row r="669" spans="1:20">
      <c r="A669" s="342"/>
      <c r="B669" s="9"/>
      <c r="C669" s="9" t="s">
        <v>355</v>
      </c>
      <c r="D669" s="9"/>
      <c r="E669" s="9">
        <v>8221</v>
      </c>
      <c r="F669" s="9">
        <v>33</v>
      </c>
      <c r="G669" s="232">
        <v>72.204132021824293</v>
      </c>
      <c r="H669" s="232">
        <v>14523.94</v>
      </c>
      <c r="I669" s="232">
        <v>440.12</v>
      </c>
      <c r="J669" s="9">
        <v>10.538461538461499</v>
      </c>
      <c r="K669" s="315"/>
      <c r="L669" s="366">
        <v>20</v>
      </c>
      <c r="M669" s="232">
        <v>6504.43</v>
      </c>
      <c r="N669" s="232">
        <v>500.34</v>
      </c>
      <c r="O669" s="9"/>
      <c r="P669" s="232"/>
      <c r="Q669" s="232"/>
      <c r="R669" s="9">
        <v>33</v>
      </c>
      <c r="S669" s="232">
        <v>14523.94</v>
      </c>
      <c r="T669" s="232">
        <v>440.12</v>
      </c>
    </row>
    <row r="670" spans="1:20">
      <c r="A670" s="342"/>
      <c r="B670" s="9"/>
      <c r="C670" s="9" t="s">
        <v>666</v>
      </c>
      <c r="D670" s="9"/>
      <c r="E670" s="9">
        <v>8221</v>
      </c>
      <c r="F670" s="9">
        <v>7</v>
      </c>
      <c r="G670" s="232">
        <v>116.45428571428501</v>
      </c>
      <c r="H670" s="232">
        <v>3828.24</v>
      </c>
      <c r="I670" s="232">
        <v>546.89</v>
      </c>
      <c r="J670" s="9">
        <v>7</v>
      </c>
      <c r="K670" s="315"/>
      <c r="L670" s="366">
        <v>5</v>
      </c>
      <c r="M670" s="232">
        <v>1223.3599999999999</v>
      </c>
      <c r="N670" s="232">
        <v>611.67999999999995</v>
      </c>
      <c r="O670" s="9"/>
      <c r="P670" s="232"/>
      <c r="Q670" s="232"/>
      <c r="R670" s="9">
        <v>7</v>
      </c>
      <c r="S670" s="232">
        <v>3828.24</v>
      </c>
      <c r="T670" s="232">
        <v>546.89</v>
      </c>
    </row>
    <row r="671" spans="1:20">
      <c r="A671" s="342"/>
      <c r="B671" s="9"/>
      <c r="C671" s="9" t="s">
        <v>667</v>
      </c>
      <c r="D671" s="9"/>
      <c r="E671" s="9">
        <v>8087</v>
      </c>
      <c r="F671" s="9">
        <v>5</v>
      </c>
      <c r="G671" s="232">
        <v>97.967307692307699</v>
      </c>
      <c r="H671" s="232">
        <v>2427.9699999999998</v>
      </c>
      <c r="I671" s="232">
        <v>485.59</v>
      </c>
      <c r="J671" s="9">
        <v>9.3333333333333304</v>
      </c>
      <c r="K671" s="315"/>
      <c r="L671" s="366">
        <v>2</v>
      </c>
      <c r="M671" s="232">
        <v>1667.6</v>
      </c>
      <c r="N671" s="232">
        <v>555.87</v>
      </c>
      <c r="O671" s="9">
        <v>1</v>
      </c>
      <c r="P671" s="232">
        <v>4.6399999999999997</v>
      </c>
      <c r="Q671" s="232">
        <v>4.6399999999999997</v>
      </c>
      <c r="R671" s="9">
        <v>4</v>
      </c>
      <c r="S671" s="232">
        <v>2423.33</v>
      </c>
      <c r="T671" s="232">
        <v>605.83000000000004</v>
      </c>
    </row>
    <row r="672" spans="1:20">
      <c r="A672" s="342"/>
      <c r="B672" s="9"/>
      <c r="C672" s="9" t="s">
        <v>640</v>
      </c>
      <c r="D672" s="9"/>
      <c r="E672" s="9">
        <v>8087</v>
      </c>
      <c r="F672" s="9">
        <v>5</v>
      </c>
      <c r="G672" s="232">
        <v>24.323076923076901</v>
      </c>
      <c r="H672" s="232">
        <v>2842.39</v>
      </c>
      <c r="I672" s="232">
        <v>568.48</v>
      </c>
      <c r="J672" s="9">
        <v>13</v>
      </c>
      <c r="K672" s="315"/>
      <c r="L672" s="366">
        <v>4</v>
      </c>
      <c r="M672" s="232">
        <v>236.2</v>
      </c>
      <c r="N672" s="232">
        <v>236.2</v>
      </c>
      <c r="O672" s="9"/>
      <c r="P672" s="232"/>
      <c r="Q672" s="232"/>
      <c r="R672" s="9">
        <v>5</v>
      </c>
      <c r="S672" s="232">
        <v>2842.39</v>
      </c>
      <c r="T672" s="232">
        <v>568.48</v>
      </c>
    </row>
    <row r="673" spans="1:20">
      <c r="A673" s="342"/>
      <c r="B673" s="9"/>
      <c r="C673" s="9" t="s">
        <v>361</v>
      </c>
      <c r="D673" s="9"/>
      <c r="E673" s="9">
        <v>8008</v>
      </c>
      <c r="F673" s="9">
        <v>14</v>
      </c>
      <c r="G673" s="232">
        <v>92.501208791208796</v>
      </c>
      <c r="H673" s="232">
        <v>6791.55</v>
      </c>
      <c r="I673" s="232">
        <v>485.11</v>
      </c>
      <c r="J673" s="9">
        <v>11</v>
      </c>
      <c r="K673" s="315"/>
      <c r="L673" s="366">
        <v>8</v>
      </c>
      <c r="M673" s="232">
        <v>3460.12</v>
      </c>
      <c r="N673" s="232">
        <v>576.69000000000005</v>
      </c>
      <c r="O673" s="9"/>
      <c r="P673" s="232"/>
      <c r="Q673" s="232"/>
      <c r="R673" s="9">
        <v>14</v>
      </c>
      <c r="S673" s="232">
        <v>6791.55</v>
      </c>
      <c r="T673" s="232">
        <v>485.11</v>
      </c>
    </row>
    <row r="674" spans="1:20">
      <c r="A674" s="342"/>
      <c r="B674" s="9"/>
      <c r="C674" s="9" t="s">
        <v>362</v>
      </c>
      <c r="D674" s="9"/>
      <c r="E674" s="9">
        <v>8403</v>
      </c>
      <c r="F674" s="9">
        <v>6</v>
      </c>
      <c r="G674" s="232">
        <v>101.198461538461</v>
      </c>
      <c r="H674" s="232">
        <v>2953.09</v>
      </c>
      <c r="I674" s="232">
        <v>492.18</v>
      </c>
      <c r="J674" s="9">
        <v>13</v>
      </c>
      <c r="K674" s="315"/>
      <c r="L674" s="366">
        <v>5</v>
      </c>
      <c r="M674" s="232">
        <v>815.58</v>
      </c>
      <c r="N674" s="232">
        <v>815.58</v>
      </c>
      <c r="O674" s="9"/>
      <c r="P674" s="232"/>
      <c r="Q674" s="232"/>
      <c r="R674" s="9">
        <v>6</v>
      </c>
      <c r="S674" s="232">
        <v>2953.09</v>
      </c>
      <c r="T674" s="232">
        <v>492.18</v>
      </c>
    </row>
    <row r="675" spans="1:20">
      <c r="A675" s="342"/>
      <c r="B675" s="9"/>
      <c r="C675" s="9" t="s">
        <v>364</v>
      </c>
      <c r="D675" s="9"/>
      <c r="E675" s="9">
        <v>8008</v>
      </c>
      <c r="F675" s="9">
        <v>2</v>
      </c>
      <c r="G675" s="232"/>
      <c r="H675" s="232">
        <v>4153.1000000000004</v>
      </c>
      <c r="I675" s="232">
        <v>2076.5500000000002</v>
      </c>
      <c r="J675" s="9"/>
      <c r="K675" s="315"/>
      <c r="L675" s="366">
        <v>2</v>
      </c>
      <c r="M675" s="232"/>
      <c r="N675" s="232"/>
      <c r="O675" s="9"/>
      <c r="P675" s="232"/>
      <c r="Q675" s="232"/>
      <c r="R675" s="9">
        <v>2</v>
      </c>
      <c r="S675" s="232">
        <v>4153.1000000000004</v>
      </c>
      <c r="T675" s="232">
        <v>2076.5500000000002</v>
      </c>
    </row>
    <row r="676" spans="1:20">
      <c r="A676" s="342"/>
      <c r="B676" s="9"/>
      <c r="C676" s="9" t="s">
        <v>365</v>
      </c>
      <c r="D676" s="9"/>
      <c r="E676" s="9">
        <v>8215</v>
      </c>
      <c r="F676" s="9">
        <v>4</v>
      </c>
      <c r="G676" s="232">
        <v>77.148571428571401</v>
      </c>
      <c r="H676" s="232">
        <v>2405.2800000000002</v>
      </c>
      <c r="I676" s="232">
        <v>601.32000000000005</v>
      </c>
      <c r="J676" s="9">
        <v>7</v>
      </c>
      <c r="K676" s="315"/>
      <c r="L676" s="366">
        <v>3</v>
      </c>
      <c r="M676" s="232">
        <v>290.04000000000002</v>
      </c>
      <c r="N676" s="232">
        <v>290.04000000000002</v>
      </c>
      <c r="O676" s="9"/>
      <c r="P676" s="232"/>
      <c r="Q676" s="232"/>
      <c r="R676" s="9">
        <v>4</v>
      </c>
      <c r="S676" s="232">
        <v>2405.2800000000002</v>
      </c>
      <c r="T676" s="232">
        <v>601.32000000000005</v>
      </c>
    </row>
    <row r="677" spans="1:20">
      <c r="A677" s="342"/>
      <c r="B677" s="9"/>
      <c r="C677" s="9" t="s">
        <v>366</v>
      </c>
      <c r="D677" s="9"/>
      <c r="E677" s="9">
        <v>8328</v>
      </c>
      <c r="F677" s="9">
        <v>37</v>
      </c>
      <c r="G677" s="232">
        <v>71.7229513343799</v>
      </c>
      <c r="H677" s="232">
        <v>29409.11</v>
      </c>
      <c r="I677" s="232">
        <v>794.84</v>
      </c>
      <c r="J677" s="9">
        <v>12.1428571428571</v>
      </c>
      <c r="K677" s="315"/>
      <c r="L677" s="366">
        <v>23</v>
      </c>
      <c r="M677" s="232">
        <v>9888.18</v>
      </c>
      <c r="N677" s="232">
        <v>706.3</v>
      </c>
      <c r="O677" s="9"/>
      <c r="P677" s="232"/>
      <c r="Q677" s="232"/>
      <c r="R677" s="9">
        <v>37</v>
      </c>
      <c r="S677" s="232">
        <v>29409.11</v>
      </c>
      <c r="T677" s="232">
        <v>794.84</v>
      </c>
    </row>
    <row r="678" spans="1:20">
      <c r="A678" s="342"/>
      <c r="B678" s="9"/>
      <c r="C678" s="9" t="s">
        <v>669</v>
      </c>
      <c r="D678" s="9"/>
      <c r="E678" s="9">
        <v>8328</v>
      </c>
      <c r="F678" s="9">
        <v>2</v>
      </c>
      <c r="G678" s="232">
        <v>131.44285714285701</v>
      </c>
      <c r="H678" s="232">
        <v>2661.12</v>
      </c>
      <c r="I678" s="232">
        <v>1330.56</v>
      </c>
      <c r="J678" s="9">
        <v>7</v>
      </c>
      <c r="K678" s="315"/>
      <c r="L678" s="366">
        <v>1</v>
      </c>
      <c r="M678" s="232">
        <v>920.1</v>
      </c>
      <c r="N678" s="232">
        <v>920.1</v>
      </c>
      <c r="O678" s="9"/>
      <c r="P678" s="232"/>
      <c r="Q678" s="232"/>
      <c r="R678" s="9">
        <v>2</v>
      </c>
      <c r="S678" s="232">
        <v>2661.12</v>
      </c>
      <c r="T678" s="232">
        <v>1330.56</v>
      </c>
    </row>
    <row r="679" spans="1:20">
      <c r="A679" s="342"/>
      <c r="B679" s="9"/>
      <c r="C679" s="9" t="s">
        <v>367</v>
      </c>
      <c r="D679" s="9"/>
      <c r="E679" s="9">
        <v>7405</v>
      </c>
      <c r="F679" s="9">
        <v>1</v>
      </c>
      <c r="G679" s="232"/>
      <c r="H679" s="232">
        <v>278.39999999999998</v>
      </c>
      <c r="I679" s="232">
        <v>278.39999999999998</v>
      </c>
      <c r="J679" s="9"/>
      <c r="K679" s="315"/>
      <c r="L679" s="366">
        <v>1</v>
      </c>
      <c r="M679" s="232"/>
      <c r="N679" s="232"/>
      <c r="O679" s="9"/>
      <c r="P679" s="232"/>
      <c r="Q679" s="232"/>
      <c r="R679" s="9">
        <v>1</v>
      </c>
      <c r="S679" s="232">
        <v>278.39999999999998</v>
      </c>
      <c r="T679" s="232">
        <v>278.39999999999998</v>
      </c>
    </row>
    <row r="680" spans="1:20">
      <c r="A680" s="342"/>
      <c r="B680" s="9"/>
      <c r="C680" s="9" t="s">
        <v>367</v>
      </c>
      <c r="D680" s="9"/>
      <c r="E680" s="9">
        <v>8050</v>
      </c>
      <c r="F680" s="9">
        <v>319</v>
      </c>
      <c r="G680" s="232">
        <v>99.179227854753904</v>
      </c>
      <c r="H680" s="232">
        <v>161911.9</v>
      </c>
      <c r="I680" s="232">
        <v>507.56</v>
      </c>
      <c r="J680" s="9">
        <v>9.9913043478260803</v>
      </c>
      <c r="K680" s="315"/>
      <c r="L680" s="366">
        <v>204</v>
      </c>
      <c r="M680" s="232">
        <v>71895.41</v>
      </c>
      <c r="N680" s="232">
        <v>625.17999999999995</v>
      </c>
      <c r="O680" s="9">
        <v>5</v>
      </c>
      <c r="P680" s="232">
        <v>3165.93</v>
      </c>
      <c r="Q680" s="232">
        <v>633.19000000000005</v>
      </c>
      <c r="R680" s="9">
        <v>314</v>
      </c>
      <c r="S680" s="232">
        <v>158745.97</v>
      </c>
      <c r="T680" s="232">
        <v>505.56</v>
      </c>
    </row>
    <row r="681" spans="1:20">
      <c r="A681" s="342"/>
      <c r="B681" s="9"/>
      <c r="C681" s="9" t="s">
        <v>368</v>
      </c>
      <c r="D681" s="9"/>
      <c r="E681" s="9">
        <v>8079</v>
      </c>
      <c r="F681" s="9">
        <v>8</v>
      </c>
      <c r="G681" s="232">
        <v>275.26461538461501</v>
      </c>
      <c r="H681" s="232">
        <v>7781.67</v>
      </c>
      <c r="I681" s="232">
        <v>972.71</v>
      </c>
      <c r="J681" s="9">
        <v>13</v>
      </c>
      <c r="K681" s="315"/>
      <c r="L681" s="366">
        <v>7</v>
      </c>
      <c r="M681" s="232">
        <v>3578.44</v>
      </c>
      <c r="N681" s="232">
        <v>3578.44</v>
      </c>
      <c r="O681" s="9"/>
      <c r="P681" s="232"/>
      <c r="Q681" s="232"/>
      <c r="R681" s="9">
        <v>8</v>
      </c>
      <c r="S681" s="232">
        <v>7781.67</v>
      </c>
      <c r="T681" s="232">
        <v>972.71</v>
      </c>
    </row>
    <row r="682" spans="1:20">
      <c r="A682" s="342"/>
      <c r="B682" s="9"/>
      <c r="C682" s="9" t="s">
        <v>369</v>
      </c>
      <c r="D682" s="9"/>
      <c r="E682" s="9">
        <v>8051</v>
      </c>
      <c r="F682" s="9">
        <v>122</v>
      </c>
      <c r="G682" s="232">
        <v>71.269395443737494</v>
      </c>
      <c r="H682" s="232">
        <v>64675.75</v>
      </c>
      <c r="I682" s="232">
        <v>530.13</v>
      </c>
      <c r="J682" s="9">
        <v>11.2121212121212</v>
      </c>
      <c r="K682" s="315"/>
      <c r="L682" s="366">
        <v>89</v>
      </c>
      <c r="M682" s="232">
        <v>18633.2</v>
      </c>
      <c r="N682" s="232">
        <v>564.64</v>
      </c>
      <c r="O682" s="9">
        <v>4</v>
      </c>
      <c r="P682" s="232">
        <v>1721.26</v>
      </c>
      <c r="Q682" s="232">
        <v>430.32</v>
      </c>
      <c r="R682" s="9">
        <v>118</v>
      </c>
      <c r="S682" s="232">
        <v>62954.49</v>
      </c>
      <c r="T682" s="232">
        <v>533.51</v>
      </c>
    </row>
    <row r="683" spans="1:20">
      <c r="A683" s="342"/>
      <c r="B683" s="9"/>
      <c r="C683" s="9" t="s">
        <v>369</v>
      </c>
      <c r="D683" s="9"/>
      <c r="E683" s="9">
        <v>8056</v>
      </c>
      <c r="F683" s="9">
        <v>2</v>
      </c>
      <c r="G683" s="232"/>
      <c r="H683" s="232">
        <v>742.27</v>
      </c>
      <c r="I683" s="232">
        <v>371.14</v>
      </c>
      <c r="J683" s="9"/>
      <c r="K683" s="315"/>
      <c r="L683" s="366">
        <v>2</v>
      </c>
      <c r="M683" s="232"/>
      <c r="N683" s="232"/>
      <c r="O683" s="9"/>
      <c r="P683" s="232"/>
      <c r="Q683" s="232"/>
      <c r="R683" s="9">
        <v>2</v>
      </c>
      <c r="S683" s="232">
        <v>742.27</v>
      </c>
      <c r="T683" s="232">
        <v>371.14</v>
      </c>
    </row>
    <row r="684" spans="1:20">
      <c r="A684" s="342"/>
      <c r="B684" s="9"/>
      <c r="C684" s="9" t="s">
        <v>670</v>
      </c>
      <c r="D684" s="9"/>
      <c r="E684" s="9">
        <v>8051</v>
      </c>
      <c r="F684" s="9">
        <v>12</v>
      </c>
      <c r="G684" s="232">
        <v>96.399297924297898</v>
      </c>
      <c r="H684" s="232">
        <v>5652.91</v>
      </c>
      <c r="I684" s="232">
        <v>471.08</v>
      </c>
      <c r="J684" s="9">
        <v>7.8333333333333304</v>
      </c>
      <c r="K684" s="315"/>
      <c r="L684" s="366">
        <v>6</v>
      </c>
      <c r="M684" s="232">
        <v>3399.57</v>
      </c>
      <c r="N684" s="232">
        <v>566.6</v>
      </c>
      <c r="O684" s="9"/>
      <c r="P684" s="232"/>
      <c r="Q684" s="232"/>
      <c r="R684" s="9">
        <v>12</v>
      </c>
      <c r="S684" s="232">
        <v>5652.91</v>
      </c>
      <c r="T684" s="232">
        <v>471.08</v>
      </c>
    </row>
    <row r="685" spans="1:20">
      <c r="A685" s="342"/>
      <c r="B685" s="9"/>
      <c r="C685" s="9" t="s">
        <v>372</v>
      </c>
      <c r="D685" s="9"/>
      <c r="E685" s="9">
        <v>8402</v>
      </c>
      <c r="F685" s="9">
        <v>51</v>
      </c>
      <c r="G685" s="232">
        <v>110.951929181929</v>
      </c>
      <c r="H685" s="232">
        <v>21935.86</v>
      </c>
      <c r="I685" s="232">
        <v>430.11</v>
      </c>
      <c r="J685" s="9">
        <v>9.5833333333333304</v>
      </c>
      <c r="K685" s="315"/>
      <c r="L685" s="366">
        <v>39</v>
      </c>
      <c r="M685" s="232">
        <v>6863.93</v>
      </c>
      <c r="N685" s="232">
        <v>571.99</v>
      </c>
      <c r="O685" s="9"/>
      <c r="P685" s="232"/>
      <c r="Q685" s="232"/>
      <c r="R685" s="9">
        <v>51</v>
      </c>
      <c r="S685" s="232">
        <v>21935.86</v>
      </c>
      <c r="T685" s="232">
        <v>430.11</v>
      </c>
    </row>
    <row r="686" spans="1:20">
      <c r="A686" s="342"/>
      <c r="B686" s="9"/>
      <c r="C686" s="9" t="s">
        <v>374</v>
      </c>
      <c r="D686" s="9"/>
      <c r="E686" s="9">
        <v>8053</v>
      </c>
      <c r="F686" s="9">
        <v>71</v>
      </c>
      <c r="G686" s="232">
        <v>103.216068307496</v>
      </c>
      <c r="H686" s="232">
        <v>49407.3</v>
      </c>
      <c r="I686" s="232">
        <v>695.88</v>
      </c>
      <c r="J686" s="9">
        <v>10.285714285714199</v>
      </c>
      <c r="K686" s="315"/>
      <c r="L686" s="366">
        <v>36</v>
      </c>
      <c r="M686" s="232">
        <v>28640.99</v>
      </c>
      <c r="N686" s="232">
        <v>818.31</v>
      </c>
      <c r="O686" s="9">
        <v>2</v>
      </c>
      <c r="P686" s="232">
        <v>627.12</v>
      </c>
      <c r="Q686" s="232">
        <v>313.56</v>
      </c>
      <c r="R686" s="9">
        <v>69</v>
      </c>
      <c r="S686" s="232">
        <v>48780.18</v>
      </c>
      <c r="T686" s="232">
        <v>706.96</v>
      </c>
    </row>
    <row r="687" spans="1:20">
      <c r="A687" s="342"/>
      <c r="B687" s="9"/>
      <c r="C687" s="9" t="s">
        <v>376</v>
      </c>
      <c r="D687" s="9"/>
      <c r="E687" s="9">
        <v>8223</v>
      </c>
      <c r="F687" s="9">
        <v>33</v>
      </c>
      <c r="G687" s="232">
        <v>90.025259026687607</v>
      </c>
      <c r="H687" s="232">
        <v>14126.31</v>
      </c>
      <c r="I687" s="232">
        <v>428.07</v>
      </c>
      <c r="J687" s="9">
        <v>11.285714285714199</v>
      </c>
      <c r="K687" s="315"/>
      <c r="L687" s="366">
        <v>26</v>
      </c>
      <c r="M687" s="232">
        <v>3559.35</v>
      </c>
      <c r="N687" s="232">
        <v>508.48</v>
      </c>
      <c r="O687" s="9"/>
      <c r="P687" s="232"/>
      <c r="Q687" s="232"/>
      <c r="R687" s="9">
        <v>33</v>
      </c>
      <c r="S687" s="232">
        <v>14126.31</v>
      </c>
      <c r="T687" s="232">
        <v>428.07</v>
      </c>
    </row>
    <row r="688" spans="1:20">
      <c r="A688" s="342"/>
      <c r="B688" s="9"/>
      <c r="C688" s="9" t="s">
        <v>671</v>
      </c>
      <c r="D688" s="9"/>
      <c r="E688" s="9">
        <v>8223</v>
      </c>
      <c r="F688" s="9">
        <v>5</v>
      </c>
      <c r="G688" s="232">
        <v>51.188333333333297</v>
      </c>
      <c r="H688" s="232">
        <v>2830.58</v>
      </c>
      <c r="I688" s="232">
        <v>566.12</v>
      </c>
      <c r="J688" s="9">
        <v>6</v>
      </c>
      <c r="K688" s="315"/>
      <c r="L688" s="366">
        <v>4</v>
      </c>
      <c r="M688" s="232">
        <v>82.13</v>
      </c>
      <c r="N688" s="232">
        <v>82.13</v>
      </c>
      <c r="O688" s="9"/>
      <c r="P688" s="232"/>
      <c r="Q688" s="232"/>
      <c r="R688" s="9">
        <v>5</v>
      </c>
      <c r="S688" s="232">
        <v>2830.58</v>
      </c>
      <c r="T688" s="232">
        <v>566.12</v>
      </c>
    </row>
    <row r="689" spans="1:20">
      <c r="A689" s="342"/>
      <c r="B689" s="9"/>
      <c r="C689" s="9" t="s">
        <v>379</v>
      </c>
      <c r="D689" s="9"/>
      <c r="E689" s="9">
        <v>8329</v>
      </c>
      <c r="F689" s="9">
        <v>1</v>
      </c>
      <c r="G689" s="232">
        <v>57.846153846153797</v>
      </c>
      <c r="H689" s="232">
        <v>602</v>
      </c>
      <c r="I689" s="232">
        <v>602</v>
      </c>
      <c r="J689" s="9">
        <v>13</v>
      </c>
      <c r="K689" s="315"/>
      <c r="L689" s="366"/>
      <c r="M689" s="232">
        <v>602</v>
      </c>
      <c r="N689" s="232">
        <v>602</v>
      </c>
      <c r="O689" s="9"/>
      <c r="P689" s="232"/>
      <c r="Q689" s="232"/>
      <c r="R689" s="9">
        <v>1</v>
      </c>
      <c r="S689" s="232">
        <v>602</v>
      </c>
      <c r="T689" s="232">
        <v>602</v>
      </c>
    </row>
    <row r="690" spans="1:20">
      <c r="A690" s="342"/>
      <c r="B690" s="9"/>
      <c r="C690" s="9" t="s">
        <v>381</v>
      </c>
      <c r="D690" s="9"/>
      <c r="E690" s="9">
        <v>8092</v>
      </c>
      <c r="F690" s="9">
        <v>8</v>
      </c>
      <c r="G690" s="232">
        <v>242.630402930402</v>
      </c>
      <c r="H690" s="232">
        <v>5917.13</v>
      </c>
      <c r="I690" s="232">
        <v>739.64</v>
      </c>
      <c r="J690" s="9">
        <v>9</v>
      </c>
      <c r="K690" s="315"/>
      <c r="L690" s="366">
        <v>5</v>
      </c>
      <c r="M690" s="232">
        <v>2897.24</v>
      </c>
      <c r="N690" s="232">
        <v>965.75</v>
      </c>
      <c r="O690" s="9"/>
      <c r="P690" s="232"/>
      <c r="Q690" s="232"/>
      <c r="R690" s="9">
        <v>8</v>
      </c>
      <c r="S690" s="232">
        <v>5917.13</v>
      </c>
      <c r="T690" s="232">
        <v>739.64</v>
      </c>
    </row>
    <row r="691" spans="1:20">
      <c r="A691" s="342"/>
      <c r="B691" s="9"/>
      <c r="C691" s="9" t="s">
        <v>795</v>
      </c>
      <c r="D691" s="9"/>
      <c r="E691" s="9">
        <v>8092</v>
      </c>
      <c r="F691" s="9">
        <v>3</v>
      </c>
      <c r="G691" s="232">
        <v>110.529404761904</v>
      </c>
      <c r="H691" s="232">
        <v>1055.5899999999999</v>
      </c>
      <c r="I691" s="232">
        <v>351.86</v>
      </c>
      <c r="J691" s="9">
        <v>6.5</v>
      </c>
      <c r="K691" s="315"/>
      <c r="L691" s="366">
        <v>1</v>
      </c>
      <c r="M691" s="232">
        <v>874.45</v>
      </c>
      <c r="N691" s="232">
        <v>437.23</v>
      </c>
      <c r="O691" s="9"/>
      <c r="P691" s="232"/>
      <c r="Q691" s="232"/>
      <c r="R691" s="9">
        <v>3</v>
      </c>
      <c r="S691" s="232">
        <v>1055.5899999999999</v>
      </c>
      <c r="T691" s="232">
        <v>351.86</v>
      </c>
    </row>
    <row r="692" spans="1:20">
      <c r="A692" s="342"/>
      <c r="B692" s="9"/>
      <c r="C692" s="9" t="s">
        <v>382</v>
      </c>
      <c r="D692" s="9"/>
      <c r="E692" s="9">
        <v>8330</v>
      </c>
      <c r="F692" s="9">
        <v>580</v>
      </c>
      <c r="G692" s="232">
        <v>102.437522216985</v>
      </c>
      <c r="H692" s="232">
        <v>403919.91</v>
      </c>
      <c r="I692" s="232">
        <v>696.41</v>
      </c>
      <c r="J692" s="9">
        <v>10.5885416666666</v>
      </c>
      <c r="K692" s="315"/>
      <c r="L692" s="366">
        <v>388</v>
      </c>
      <c r="M692" s="232">
        <v>172107.87</v>
      </c>
      <c r="N692" s="232">
        <v>896.4</v>
      </c>
      <c r="O692" s="9">
        <v>11</v>
      </c>
      <c r="P692" s="232">
        <v>7279.88</v>
      </c>
      <c r="Q692" s="232">
        <v>661.81</v>
      </c>
      <c r="R692" s="9">
        <v>569</v>
      </c>
      <c r="S692" s="232">
        <v>396640.03</v>
      </c>
      <c r="T692" s="232">
        <v>697.08</v>
      </c>
    </row>
    <row r="693" spans="1:20">
      <c r="A693" s="342"/>
      <c r="B693" s="9"/>
      <c r="C693" s="9" t="s">
        <v>383</v>
      </c>
      <c r="D693" s="9"/>
      <c r="E693" s="9">
        <v>8210</v>
      </c>
      <c r="F693" s="9">
        <v>22</v>
      </c>
      <c r="G693" s="232">
        <v>36.548901098901098</v>
      </c>
      <c r="H693" s="232">
        <v>11450.47</v>
      </c>
      <c r="I693" s="232">
        <v>520.48</v>
      </c>
      <c r="J693" s="9">
        <v>10</v>
      </c>
      <c r="K693" s="315"/>
      <c r="L693" s="366">
        <v>20</v>
      </c>
      <c r="M693" s="232">
        <v>530.98</v>
      </c>
      <c r="N693" s="232">
        <v>265.49</v>
      </c>
      <c r="O693" s="9">
        <v>1</v>
      </c>
      <c r="P693" s="232">
        <v>612.46</v>
      </c>
      <c r="Q693" s="232">
        <v>612.46</v>
      </c>
      <c r="R693" s="9">
        <v>21</v>
      </c>
      <c r="S693" s="232">
        <v>10838.01</v>
      </c>
      <c r="T693" s="232">
        <v>516.1</v>
      </c>
    </row>
    <row r="694" spans="1:20">
      <c r="A694" s="342"/>
      <c r="B694" s="9"/>
      <c r="C694" s="9" t="s">
        <v>672</v>
      </c>
      <c r="D694" s="9"/>
      <c r="E694" s="9">
        <v>8232</v>
      </c>
      <c r="F694" s="9">
        <v>1</v>
      </c>
      <c r="G694" s="232"/>
      <c r="H694" s="232">
        <v>329.92</v>
      </c>
      <c r="I694" s="232">
        <v>329.92</v>
      </c>
      <c r="J694" s="9"/>
      <c r="K694" s="315"/>
      <c r="L694" s="366">
        <v>1</v>
      </c>
      <c r="M694" s="232"/>
      <c r="N694" s="232"/>
      <c r="O694" s="9"/>
      <c r="P694" s="232"/>
      <c r="Q694" s="232"/>
      <c r="R694" s="9">
        <v>1</v>
      </c>
      <c r="S694" s="232">
        <v>329.92</v>
      </c>
      <c r="T694" s="232">
        <v>329.92</v>
      </c>
    </row>
    <row r="695" spans="1:20">
      <c r="A695" s="342"/>
      <c r="B695" s="9"/>
      <c r="C695" s="9" t="s">
        <v>672</v>
      </c>
      <c r="D695" s="9"/>
      <c r="E695" s="9">
        <v>8234</v>
      </c>
      <c r="F695" s="9">
        <v>1</v>
      </c>
      <c r="G695" s="232"/>
      <c r="H695" s="232">
        <v>454.26</v>
      </c>
      <c r="I695" s="232">
        <v>454.26</v>
      </c>
      <c r="J695" s="9"/>
      <c r="K695" s="315"/>
      <c r="L695" s="366">
        <v>1</v>
      </c>
      <c r="M695" s="232"/>
      <c r="N695" s="232"/>
      <c r="O695" s="9"/>
      <c r="P695" s="232"/>
      <c r="Q695" s="232"/>
      <c r="R695" s="9">
        <v>1</v>
      </c>
      <c r="S695" s="232">
        <v>454.26</v>
      </c>
      <c r="T695" s="232">
        <v>454.26</v>
      </c>
    </row>
    <row r="696" spans="1:20">
      <c r="A696" s="342"/>
      <c r="B696" s="9"/>
      <c r="C696" s="9" t="s">
        <v>384</v>
      </c>
      <c r="D696" s="9"/>
      <c r="E696" s="9">
        <v>8234</v>
      </c>
      <c r="F696" s="9">
        <v>185</v>
      </c>
      <c r="G696" s="232">
        <v>99.389905894544</v>
      </c>
      <c r="H696" s="232">
        <v>103620.71</v>
      </c>
      <c r="I696" s="232">
        <v>560.11</v>
      </c>
      <c r="J696" s="9">
        <v>10.314814814814801</v>
      </c>
      <c r="K696" s="315"/>
      <c r="L696" s="366">
        <v>131</v>
      </c>
      <c r="M696" s="232">
        <v>33561.17</v>
      </c>
      <c r="N696" s="232">
        <v>621.5</v>
      </c>
      <c r="O696" s="9">
        <v>5</v>
      </c>
      <c r="P696" s="232">
        <v>2752.08</v>
      </c>
      <c r="Q696" s="232">
        <v>550.41999999999996</v>
      </c>
      <c r="R696" s="9">
        <v>180</v>
      </c>
      <c r="S696" s="232">
        <v>100868.63</v>
      </c>
      <c r="T696" s="232">
        <v>560.38</v>
      </c>
    </row>
    <row r="697" spans="1:20">
      <c r="A697" s="342"/>
      <c r="B697" s="9"/>
      <c r="C697" s="9" t="s">
        <v>385</v>
      </c>
      <c r="D697" s="9"/>
      <c r="E697" s="9">
        <v>8055</v>
      </c>
      <c r="F697" s="9">
        <v>29</v>
      </c>
      <c r="G697" s="232">
        <v>157.939185554029</v>
      </c>
      <c r="H697" s="232">
        <v>16258.74</v>
      </c>
      <c r="I697" s="232">
        <v>560.65</v>
      </c>
      <c r="J697" s="9">
        <v>8.4375</v>
      </c>
      <c r="K697" s="315"/>
      <c r="L697" s="366">
        <v>13</v>
      </c>
      <c r="M697" s="232">
        <v>10921.37</v>
      </c>
      <c r="N697" s="232">
        <v>682.59</v>
      </c>
      <c r="O697" s="9"/>
      <c r="P697" s="232"/>
      <c r="Q697" s="232"/>
      <c r="R697" s="9">
        <v>29</v>
      </c>
      <c r="S697" s="232">
        <v>16258.74</v>
      </c>
      <c r="T697" s="232">
        <v>560.65</v>
      </c>
    </row>
    <row r="698" spans="1:20">
      <c r="A698" s="342"/>
      <c r="B698" s="9"/>
      <c r="C698" s="9" t="s">
        <v>755</v>
      </c>
      <c r="D698" s="9"/>
      <c r="E698" s="9">
        <v>8055</v>
      </c>
      <c r="F698" s="9">
        <v>1</v>
      </c>
      <c r="G698" s="232"/>
      <c r="H698" s="232">
        <v>1340.76</v>
      </c>
      <c r="I698" s="232">
        <v>1340.76</v>
      </c>
      <c r="J698" s="9"/>
      <c r="K698" s="315"/>
      <c r="L698" s="366">
        <v>1</v>
      </c>
      <c r="M698" s="232"/>
      <c r="N698" s="232"/>
      <c r="O698" s="9"/>
      <c r="P698" s="232"/>
      <c r="Q698" s="232"/>
      <c r="R698" s="9">
        <v>1</v>
      </c>
      <c r="S698" s="232">
        <v>1340.76</v>
      </c>
      <c r="T698" s="232">
        <v>1340.76</v>
      </c>
    </row>
    <row r="699" spans="1:20">
      <c r="A699" s="342"/>
      <c r="B699" s="9"/>
      <c r="C699" s="9" t="s">
        <v>386</v>
      </c>
      <c r="D699" s="9"/>
      <c r="E699" s="9">
        <v>8056</v>
      </c>
      <c r="F699" s="9">
        <v>22</v>
      </c>
      <c r="G699" s="232">
        <v>137.57949404761899</v>
      </c>
      <c r="H699" s="232">
        <v>12435.8</v>
      </c>
      <c r="I699" s="232">
        <v>565.26</v>
      </c>
      <c r="J699" s="9">
        <v>8.125</v>
      </c>
      <c r="K699" s="315"/>
      <c r="L699" s="366">
        <v>14</v>
      </c>
      <c r="M699" s="232">
        <v>5165.3999999999996</v>
      </c>
      <c r="N699" s="232">
        <v>645.67999999999995</v>
      </c>
      <c r="O699" s="9">
        <v>1</v>
      </c>
      <c r="P699" s="232">
        <v>766.24</v>
      </c>
      <c r="Q699" s="232">
        <v>766.24</v>
      </c>
      <c r="R699" s="9">
        <v>21</v>
      </c>
      <c r="S699" s="232">
        <v>11669.56</v>
      </c>
      <c r="T699" s="232">
        <v>555.69000000000005</v>
      </c>
    </row>
    <row r="700" spans="1:20">
      <c r="A700" s="342"/>
      <c r="B700" s="9"/>
      <c r="C700" s="9" t="s">
        <v>387</v>
      </c>
      <c r="D700" s="9"/>
      <c r="E700" s="9">
        <v>8332</v>
      </c>
      <c r="F700" s="9">
        <v>694</v>
      </c>
      <c r="G700" s="232">
        <v>100.11253255451</v>
      </c>
      <c r="H700" s="232">
        <v>412174.7</v>
      </c>
      <c r="I700" s="232">
        <v>593.91</v>
      </c>
      <c r="J700" s="9">
        <v>10.407960199004901</v>
      </c>
      <c r="K700" s="315"/>
      <c r="L700" s="366">
        <v>493</v>
      </c>
      <c r="M700" s="232">
        <v>148590.68</v>
      </c>
      <c r="N700" s="232">
        <v>739.26</v>
      </c>
      <c r="O700" s="9">
        <v>10</v>
      </c>
      <c r="P700" s="232">
        <v>4100.2</v>
      </c>
      <c r="Q700" s="232">
        <v>410.02</v>
      </c>
      <c r="R700" s="9">
        <v>684</v>
      </c>
      <c r="S700" s="232">
        <v>408074.5</v>
      </c>
      <c r="T700" s="232">
        <v>596.6</v>
      </c>
    </row>
    <row r="701" spans="1:20">
      <c r="A701" s="342"/>
      <c r="B701" s="9"/>
      <c r="C701" s="9" t="s">
        <v>389</v>
      </c>
      <c r="D701" s="9"/>
      <c r="E701" s="9">
        <v>8340</v>
      </c>
      <c r="F701" s="9">
        <v>8</v>
      </c>
      <c r="G701" s="232">
        <v>78.225748987854203</v>
      </c>
      <c r="H701" s="232">
        <v>3324.62</v>
      </c>
      <c r="I701" s="232">
        <v>415.58</v>
      </c>
      <c r="J701" s="9">
        <v>15</v>
      </c>
      <c r="K701" s="315"/>
      <c r="L701" s="366">
        <v>5</v>
      </c>
      <c r="M701" s="232">
        <v>2644.31</v>
      </c>
      <c r="N701" s="232">
        <v>881.44</v>
      </c>
      <c r="O701" s="9"/>
      <c r="P701" s="232"/>
      <c r="Q701" s="232"/>
      <c r="R701" s="9">
        <v>8</v>
      </c>
      <c r="S701" s="232">
        <v>3324.62</v>
      </c>
      <c r="T701" s="232">
        <v>415.58</v>
      </c>
    </row>
    <row r="702" spans="1:20">
      <c r="A702" s="342"/>
      <c r="B702" s="9"/>
      <c r="C702" s="9" t="s">
        <v>389</v>
      </c>
      <c r="D702" s="9"/>
      <c r="E702" s="9">
        <v>8341</v>
      </c>
      <c r="F702" s="9">
        <v>3</v>
      </c>
      <c r="G702" s="232"/>
      <c r="H702" s="232">
        <v>685.89</v>
      </c>
      <c r="I702" s="232">
        <v>228.63</v>
      </c>
      <c r="J702" s="9"/>
      <c r="K702" s="315"/>
      <c r="L702" s="366">
        <v>3</v>
      </c>
      <c r="M702" s="232"/>
      <c r="N702" s="232"/>
      <c r="O702" s="9"/>
      <c r="P702" s="232"/>
      <c r="Q702" s="232"/>
      <c r="R702" s="9">
        <v>3</v>
      </c>
      <c r="S702" s="232">
        <v>685.89</v>
      </c>
      <c r="T702" s="232">
        <v>228.63</v>
      </c>
    </row>
    <row r="703" spans="1:20">
      <c r="A703" s="342"/>
      <c r="B703" s="9"/>
      <c r="C703" s="9" t="s">
        <v>391</v>
      </c>
      <c r="D703" s="9"/>
      <c r="E703" s="9">
        <v>8053</v>
      </c>
      <c r="F703" s="9">
        <v>1</v>
      </c>
      <c r="G703" s="232"/>
      <c r="H703" s="232">
        <v>3527.2</v>
      </c>
      <c r="I703" s="232">
        <v>3527.2</v>
      </c>
      <c r="J703" s="9"/>
      <c r="K703" s="315"/>
      <c r="L703" s="366">
        <v>1</v>
      </c>
      <c r="M703" s="232"/>
      <c r="N703" s="232"/>
      <c r="O703" s="9"/>
      <c r="P703" s="232"/>
      <c r="Q703" s="232"/>
      <c r="R703" s="9">
        <v>1</v>
      </c>
      <c r="S703" s="232">
        <v>3527.2</v>
      </c>
      <c r="T703" s="232">
        <v>3527.2</v>
      </c>
    </row>
    <row r="704" spans="1:20">
      <c r="A704" s="342"/>
      <c r="B704" s="9"/>
      <c r="C704" s="9" t="s">
        <v>392</v>
      </c>
      <c r="D704" s="9"/>
      <c r="E704" s="9">
        <v>8341</v>
      </c>
      <c r="F704" s="9">
        <v>42</v>
      </c>
      <c r="G704" s="232">
        <v>70.770622294372302</v>
      </c>
      <c r="H704" s="232">
        <v>22752.1</v>
      </c>
      <c r="I704" s="232">
        <v>541.72</v>
      </c>
      <c r="J704" s="9">
        <v>11.909090909090899</v>
      </c>
      <c r="K704" s="315"/>
      <c r="L704" s="366">
        <v>20</v>
      </c>
      <c r="M704" s="232">
        <v>15680.5</v>
      </c>
      <c r="N704" s="232">
        <v>712.75</v>
      </c>
      <c r="O704" s="9">
        <v>1</v>
      </c>
      <c r="P704" s="232">
        <v>219.16</v>
      </c>
      <c r="Q704" s="232">
        <v>219.16</v>
      </c>
      <c r="R704" s="9">
        <v>41</v>
      </c>
      <c r="S704" s="232">
        <v>22532.94</v>
      </c>
      <c r="T704" s="232">
        <v>549.58000000000004</v>
      </c>
    </row>
    <row r="705" spans="1:20">
      <c r="A705" s="342"/>
      <c r="B705" s="9"/>
      <c r="C705" s="9" t="s">
        <v>393</v>
      </c>
      <c r="D705" s="9"/>
      <c r="E705" s="9">
        <v>8342</v>
      </c>
      <c r="F705" s="9">
        <v>27</v>
      </c>
      <c r="G705" s="232">
        <v>115.88170329670299</v>
      </c>
      <c r="H705" s="232">
        <v>16134.58</v>
      </c>
      <c r="I705" s="232">
        <v>597.58000000000004</v>
      </c>
      <c r="J705" s="9">
        <v>9</v>
      </c>
      <c r="K705" s="315"/>
      <c r="L705" s="366">
        <v>21</v>
      </c>
      <c r="M705" s="232">
        <v>2828.88</v>
      </c>
      <c r="N705" s="232">
        <v>471.48</v>
      </c>
      <c r="O705" s="9">
        <v>2</v>
      </c>
      <c r="P705" s="232">
        <v>829.18</v>
      </c>
      <c r="Q705" s="232">
        <v>414.59</v>
      </c>
      <c r="R705" s="9">
        <v>25</v>
      </c>
      <c r="S705" s="232">
        <v>15305.4</v>
      </c>
      <c r="T705" s="232">
        <v>612.22</v>
      </c>
    </row>
    <row r="706" spans="1:20">
      <c r="A706" s="342"/>
      <c r="B706" s="9"/>
      <c r="C706" s="9" t="s">
        <v>796</v>
      </c>
      <c r="D706" s="9"/>
      <c r="E706" s="9">
        <v>8342</v>
      </c>
      <c r="F706" s="9">
        <v>2</v>
      </c>
      <c r="G706" s="232"/>
      <c r="H706" s="232">
        <v>337.18</v>
      </c>
      <c r="I706" s="232">
        <v>168.59</v>
      </c>
      <c r="J706" s="9"/>
      <c r="K706" s="315"/>
      <c r="L706" s="366">
        <v>2</v>
      </c>
      <c r="M706" s="232"/>
      <c r="N706" s="232"/>
      <c r="O706" s="9"/>
      <c r="P706" s="232"/>
      <c r="Q706" s="232"/>
      <c r="R706" s="9">
        <v>2</v>
      </c>
      <c r="S706" s="232">
        <v>337.18</v>
      </c>
      <c r="T706" s="232">
        <v>168.59</v>
      </c>
    </row>
    <row r="707" spans="1:20">
      <c r="A707" s="342"/>
      <c r="B707" s="9"/>
      <c r="C707" s="9" t="s">
        <v>673</v>
      </c>
      <c r="D707" s="9"/>
      <c r="E707" s="9">
        <v>8343</v>
      </c>
      <c r="F707" s="9">
        <v>6</v>
      </c>
      <c r="G707" s="232">
        <v>68.098782051282001</v>
      </c>
      <c r="H707" s="232">
        <v>4090.54</v>
      </c>
      <c r="I707" s="232">
        <v>681.76</v>
      </c>
      <c r="J707" s="9">
        <v>12.6666666666666</v>
      </c>
      <c r="K707" s="315"/>
      <c r="L707" s="366">
        <v>3</v>
      </c>
      <c r="M707" s="232">
        <v>1692.82</v>
      </c>
      <c r="N707" s="232">
        <v>564.27</v>
      </c>
      <c r="O707" s="9"/>
      <c r="P707" s="232"/>
      <c r="Q707" s="232"/>
      <c r="R707" s="9">
        <v>6</v>
      </c>
      <c r="S707" s="232">
        <v>4090.54</v>
      </c>
      <c r="T707" s="232">
        <v>681.76</v>
      </c>
    </row>
    <row r="708" spans="1:20">
      <c r="A708" s="342"/>
      <c r="B708" s="9"/>
      <c r="C708" s="9" t="s">
        <v>395</v>
      </c>
      <c r="D708" s="9"/>
      <c r="E708" s="9">
        <v>8343</v>
      </c>
      <c r="F708" s="9">
        <v>43</v>
      </c>
      <c r="G708" s="232">
        <v>114.16360559518399</v>
      </c>
      <c r="H708" s="232">
        <v>25977.7</v>
      </c>
      <c r="I708" s="232">
        <v>604.13</v>
      </c>
      <c r="J708" s="9">
        <v>9.9444444444444393</v>
      </c>
      <c r="K708" s="315"/>
      <c r="L708" s="366">
        <v>25</v>
      </c>
      <c r="M708" s="232">
        <v>10835.88</v>
      </c>
      <c r="N708" s="232">
        <v>601.99</v>
      </c>
      <c r="O708" s="9">
        <v>2</v>
      </c>
      <c r="P708" s="232">
        <v>1096.55</v>
      </c>
      <c r="Q708" s="232">
        <v>548.28</v>
      </c>
      <c r="R708" s="9">
        <v>41</v>
      </c>
      <c r="S708" s="232">
        <v>24881.15</v>
      </c>
      <c r="T708" s="232">
        <v>606.86</v>
      </c>
    </row>
    <row r="709" spans="1:20">
      <c r="A709" s="342"/>
      <c r="B709" s="9"/>
      <c r="C709" s="9" t="s">
        <v>397</v>
      </c>
      <c r="D709" s="9"/>
      <c r="E709" s="9">
        <v>8061</v>
      </c>
      <c r="F709" s="9">
        <v>40</v>
      </c>
      <c r="G709" s="232">
        <v>119.200869963369</v>
      </c>
      <c r="H709" s="232">
        <v>23685.89</v>
      </c>
      <c r="I709" s="232">
        <v>592.15</v>
      </c>
      <c r="J709" s="9">
        <v>9</v>
      </c>
      <c r="K709" s="315"/>
      <c r="L709" s="366">
        <v>20</v>
      </c>
      <c r="M709" s="232">
        <v>13217.18</v>
      </c>
      <c r="N709" s="232">
        <v>660.86</v>
      </c>
      <c r="O709" s="9">
        <v>2</v>
      </c>
      <c r="P709" s="232">
        <v>723.42</v>
      </c>
      <c r="Q709" s="232">
        <v>361.71</v>
      </c>
      <c r="R709" s="9">
        <v>38</v>
      </c>
      <c r="S709" s="232">
        <v>22962.47</v>
      </c>
      <c r="T709" s="232">
        <v>604.28</v>
      </c>
    </row>
    <row r="710" spans="1:20">
      <c r="A710" s="342"/>
      <c r="B710" s="9"/>
      <c r="C710" s="9" t="s">
        <v>399</v>
      </c>
      <c r="D710" s="9"/>
      <c r="E710" s="9">
        <v>8062</v>
      </c>
      <c r="F710" s="9">
        <v>129</v>
      </c>
      <c r="G710" s="232">
        <v>115.830235588972</v>
      </c>
      <c r="H710" s="232">
        <v>81218.240000000005</v>
      </c>
      <c r="I710" s="232">
        <v>629.6</v>
      </c>
      <c r="J710" s="9">
        <v>10.2666666666666</v>
      </c>
      <c r="K710" s="315"/>
      <c r="L710" s="366">
        <v>84</v>
      </c>
      <c r="M710" s="232">
        <v>31735.74</v>
      </c>
      <c r="N710" s="232">
        <v>705.24</v>
      </c>
      <c r="O710" s="9">
        <v>4</v>
      </c>
      <c r="P710" s="232">
        <v>4405.6400000000003</v>
      </c>
      <c r="Q710" s="232">
        <v>1101.4100000000001</v>
      </c>
      <c r="R710" s="9">
        <v>125</v>
      </c>
      <c r="S710" s="232">
        <v>76812.600000000006</v>
      </c>
      <c r="T710" s="232">
        <v>614.5</v>
      </c>
    </row>
    <row r="711" spans="1:20">
      <c r="A711" s="342"/>
      <c r="B711" s="9"/>
      <c r="C711" s="9" t="s">
        <v>643</v>
      </c>
      <c r="D711" s="9"/>
      <c r="E711" s="9">
        <v>8087</v>
      </c>
      <c r="F711" s="9">
        <v>30</v>
      </c>
      <c r="G711" s="232">
        <v>63.1227754884004</v>
      </c>
      <c r="H711" s="232">
        <v>12455.7</v>
      </c>
      <c r="I711" s="232">
        <v>415.19</v>
      </c>
      <c r="J711" s="9">
        <v>10.4166666666666</v>
      </c>
      <c r="K711" s="315"/>
      <c r="L711" s="366">
        <v>18</v>
      </c>
      <c r="M711" s="232">
        <v>4275.08</v>
      </c>
      <c r="N711" s="232">
        <v>356.26</v>
      </c>
      <c r="O711" s="9">
        <v>2</v>
      </c>
      <c r="P711" s="232">
        <v>893.06</v>
      </c>
      <c r="Q711" s="232">
        <v>446.53</v>
      </c>
      <c r="R711" s="9">
        <v>28</v>
      </c>
      <c r="S711" s="232">
        <v>11562.64</v>
      </c>
      <c r="T711" s="232">
        <v>412.95</v>
      </c>
    </row>
    <row r="712" spans="1:20">
      <c r="A712" s="342"/>
      <c r="B712" s="9"/>
      <c r="C712" s="9" t="s">
        <v>644</v>
      </c>
      <c r="D712" s="9"/>
      <c r="E712" s="9">
        <v>8087</v>
      </c>
      <c r="F712" s="9">
        <v>4</v>
      </c>
      <c r="G712" s="232"/>
      <c r="H712" s="232">
        <v>2173.96</v>
      </c>
      <c r="I712" s="232">
        <v>543.49</v>
      </c>
      <c r="J712" s="9"/>
      <c r="K712" s="315"/>
      <c r="L712" s="366">
        <v>4</v>
      </c>
      <c r="M712" s="232"/>
      <c r="N712" s="232"/>
      <c r="O712" s="9"/>
      <c r="P712" s="232"/>
      <c r="Q712" s="232"/>
      <c r="R712" s="9">
        <v>4</v>
      </c>
      <c r="S712" s="232">
        <v>2173.96</v>
      </c>
      <c r="T712" s="232">
        <v>543.49</v>
      </c>
    </row>
    <row r="713" spans="1:20">
      <c r="A713" s="342"/>
      <c r="B713" s="9"/>
      <c r="C713" s="9" t="s">
        <v>401</v>
      </c>
      <c r="D713" s="9"/>
      <c r="E713" s="9">
        <v>8037</v>
      </c>
      <c r="F713" s="9">
        <v>10</v>
      </c>
      <c r="G713" s="232">
        <v>58.6861538461538</v>
      </c>
      <c r="H713" s="232">
        <v>4308.07</v>
      </c>
      <c r="I713" s="232">
        <v>430.81</v>
      </c>
      <c r="J713" s="9">
        <v>9.5</v>
      </c>
      <c r="K713" s="315"/>
      <c r="L713" s="366">
        <v>6</v>
      </c>
      <c r="M713" s="232">
        <v>1717.16</v>
      </c>
      <c r="N713" s="232">
        <v>429.29</v>
      </c>
      <c r="O713" s="9"/>
      <c r="P713" s="232"/>
      <c r="Q713" s="232"/>
      <c r="R713" s="9">
        <v>10</v>
      </c>
      <c r="S713" s="232">
        <v>4308.07</v>
      </c>
      <c r="T713" s="232">
        <v>430.81</v>
      </c>
    </row>
    <row r="714" spans="1:20">
      <c r="A714" s="342"/>
      <c r="B714" s="9"/>
      <c r="C714" s="9" t="s">
        <v>674</v>
      </c>
      <c r="D714" s="9"/>
      <c r="E714" s="9">
        <v>8037</v>
      </c>
      <c r="F714" s="9">
        <v>1</v>
      </c>
      <c r="G714" s="232">
        <v>56.253076923076897</v>
      </c>
      <c r="H714" s="232">
        <v>731.29</v>
      </c>
      <c r="I714" s="232">
        <v>731.29</v>
      </c>
      <c r="J714" s="9">
        <v>13</v>
      </c>
      <c r="K714" s="315"/>
      <c r="L714" s="366"/>
      <c r="M714" s="232">
        <v>731.29</v>
      </c>
      <c r="N714" s="232">
        <v>731.29</v>
      </c>
      <c r="O714" s="9"/>
      <c r="P714" s="232"/>
      <c r="Q714" s="232"/>
      <c r="R714" s="9">
        <v>1</v>
      </c>
      <c r="S714" s="232">
        <v>731.29</v>
      </c>
      <c r="T714" s="232">
        <v>731.29</v>
      </c>
    </row>
    <row r="715" spans="1:20">
      <c r="A715" s="342"/>
      <c r="B715" s="9"/>
      <c r="C715" s="9" t="s">
        <v>403</v>
      </c>
      <c r="D715" s="9"/>
      <c r="E715" s="9">
        <v>8224</v>
      </c>
      <c r="F715" s="9">
        <v>22</v>
      </c>
      <c r="G715" s="232">
        <v>117.66832234432199</v>
      </c>
      <c r="H715" s="232">
        <v>12548.56</v>
      </c>
      <c r="I715" s="232">
        <v>570.39</v>
      </c>
      <c r="J715" s="9">
        <v>8.6</v>
      </c>
      <c r="K715" s="315"/>
      <c r="L715" s="366">
        <v>17</v>
      </c>
      <c r="M715" s="232">
        <v>4019.76</v>
      </c>
      <c r="N715" s="232">
        <v>803.95</v>
      </c>
      <c r="O715" s="9"/>
      <c r="P715" s="232"/>
      <c r="Q715" s="232"/>
      <c r="R715" s="9">
        <v>22</v>
      </c>
      <c r="S715" s="232">
        <v>12548.56</v>
      </c>
      <c r="T715" s="232">
        <v>570.39</v>
      </c>
    </row>
    <row r="716" spans="1:20">
      <c r="A716" s="342"/>
      <c r="B716" s="9"/>
      <c r="C716" s="9" t="s">
        <v>404</v>
      </c>
      <c r="D716" s="9"/>
      <c r="E716" s="9">
        <v>8344</v>
      </c>
      <c r="F716" s="9">
        <v>107</v>
      </c>
      <c r="G716" s="232">
        <v>101.680616477966</v>
      </c>
      <c r="H716" s="232">
        <v>64653.8</v>
      </c>
      <c r="I716" s="232">
        <v>604.24</v>
      </c>
      <c r="J716" s="9">
        <v>10.4333333333333</v>
      </c>
      <c r="K716" s="315"/>
      <c r="L716" s="366">
        <v>77</v>
      </c>
      <c r="M716" s="232">
        <v>21524.400000000001</v>
      </c>
      <c r="N716" s="232">
        <v>717.48</v>
      </c>
      <c r="O716" s="9">
        <v>5</v>
      </c>
      <c r="P716" s="232">
        <v>2337.1799999999998</v>
      </c>
      <c r="Q716" s="232">
        <v>467.44</v>
      </c>
      <c r="R716" s="9">
        <v>102</v>
      </c>
      <c r="S716" s="232">
        <v>62316.62</v>
      </c>
      <c r="T716" s="232">
        <v>610.95000000000005</v>
      </c>
    </row>
    <row r="717" spans="1:20">
      <c r="A717" s="342"/>
      <c r="B717" s="9"/>
      <c r="C717" s="9" t="s">
        <v>675</v>
      </c>
      <c r="D717" s="9"/>
      <c r="E717" s="9">
        <v>8344</v>
      </c>
      <c r="F717" s="9">
        <v>8</v>
      </c>
      <c r="G717" s="232">
        <v>305.96203296703197</v>
      </c>
      <c r="H717" s="232">
        <v>5058.7299999999996</v>
      </c>
      <c r="I717" s="232">
        <v>632.34</v>
      </c>
      <c r="J717" s="9">
        <v>10</v>
      </c>
      <c r="K717" s="315"/>
      <c r="L717" s="366">
        <v>6</v>
      </c>
      <c r="M717" s="232">
        <v>2394.9499999999998</v>
      </c>
      <c r="N717" s="232">
        <v>1197.48</v>
      </c>
      <c r="O717" s="9"/>
      <c r="P717" s="232"/>
      <c r="Q717" s="232"/>
      <c r="R717" s="9">
        <v>8</v>
      </c>
      <c r="S717" s="232">
        <v>5058.7299999999996</v>
      </c>
      <c r="T717" s="232">
        <v>632.34</v>
      </c>
    </row>
    <row r="718" spans="1:20">
      <c r="A718" s="342"/>
      <c r="B718" s="9"/>
      <c r="C718" s="9" t="s">
        <v>405</v>
      </c>
      <c r="D718" s="9"/>
      <c r="E718" s="9">
        <v>8345</v>
      </c>
      <c r="F718" s="9">
        <v>11</v>
      </c>
      <c r="G718" s="232">
        <v>66.950932757718405</v>
      </c>
      <c r="H718" s="232">
        <v>6746.92</v>
      </c>
      <c r="I718" s="232">
        <v>613.36</v>
      </c>
      <c r="J718" s="9">
        <v>12</v>
      </c>
      <c r="K718" s="315"/>
      <c r="L718" s="366">
        <v>4</v>
      </c>
      <c r="M718" s="232">
        <v>4209.18</v>
      </c>
      <c r="N718" s="232">
        <v>601.30999999999995</v>
      </c>
      <c r="O718" s="9"/>
      <c r="P718" s="232"/>
      <c r="Q718" s="232"/>
      <c r="R718" s="9">
        <v>11</v>
      </c>
      <c r="S718" s="232">
        <v>6746.92</v>
      </c>
      <c r="T718" s="232">
        <v>613.36</v>
      </c>
    </row>
    <row r="719" spans="1:20">
      <c r="A719" s="342"/>
      <c r="B719" s="9"/>
      <c r="C719" s="9" t="s">
        <v>676</v>
      </c>
      <c r="D719" s="9"/>
      <c r="E719" s="9">
        <v>8345</v>
      </c>
      <c r="F719" s="9">
        <v>6</v>
      </c>
      <c r="G719" s="232">
        <v>117.80725274725199</v>
      </c>
      <c r="H719" s="232">
        <v>6069.47</v>
      </c>
      <c r="I719" s="232">
        <v>1011.58</v>
      </c>
      <c r="J719" s="9">
        <v>9</v>
      </c>
      <c r="K719" s="315"/>
      <c r="L719" s="366">
        <v>3</v>
      </c>
      <c r="M719" s="232">
        <v>2818.63</v>
      </c>
      <c r="N719" s="232">
        <v>939.54</v>
      </c>
      <c r="O719" s="9"/>
      <c r="P719" s="232"/>
      <c r="Q719" s="232"/>
      <c r="R719" s="9">
        <v>6</v>
      </c>
      <c r="S719" s="232">
        <v>6069.47</v>
      </c>
      <c r="T719" s="232">
        <v>1011.58</v>
      </c>
    </row>
    <row r="720" spans="1:20">
      <c r="A720" s="342"/>
      <c r="B720" s="9"/>
      <c r="C720" s="9" t="s">
        <v>677</v>
      </c>
      <c r="D720" s="9"/>
      <c r="E720" s="9">
        <v>8346</v>
      </c>
      <c r="F720" s="9">
        <v>4</v>
      </c>
      <c r="G720" s="232">
        <v>149.29714285714201</v>
      </c>
      <c r="H720" s="232">
        <v>1528.16</v>
      </c>
      <c r="I720" s="232">
        <v>382.04</v>
      </c>
      <c r="J720" s="9">
        <v>7</v>
      </c>
      <c r="K720" s="315"/>
      <c r="L720" s="366">
        <v>2</v>
      </c>
      <c r="M720" s="232">
        <v>1385.16</v>
      </c>
      <c r="N720" s="232">
        <v>692.58</v>
      </c>
      <c r="O720" s="9"/>
      <c r="P720" s="232"/>
      <c r="Q720" s="232"/>
      <c r="R720" s="9">
        <v>4</v>
      </c>
      <c r="S720" s="232">
        <v>1528.16</v>
      </c>
      <c r="T720" s="232">
        <v>382.04</v>
      </c>
    </row>
    <row r="721" spans="1:20">
      <c r="A721" s="342"/>
      <c r="B721" s="9"/>
      <c r="C721" s="9" t="s">
        <v>406</v>
      </c>
      <c r="D721" s="9"/>
      <c r="E721" s="9">
        <v>8346</v>
      </c>
      <c r="F721" s="9">
        <v>34</v>
      </c>
      <c r="G721" s="232">
        <v>87.729988400488395</v>
      </c>
      <c r="H721" s="232">
        <v>20094.59</v>
      </c>
      <c r="I721" s="232">
        <v>591.02</v>
      </c>
      <c r="J721" s="9">
        <v>11.2666666666666</v>
      </c>
      <c r="K721" s="315"/>
      <c r="L721" s="366">
        <v>19</v>
      </c>
      <c r="M721" s="232">
        <v>11667.5</v>
      </c>
      <c r="N721" s="232">
        <v>777.83</v>
      </c>
      <c r="O721" s="9"/>
      <c r="P721" s="232"/>
      <c r="Q721" s="232"/>
      <c r="R721" s="9">
        <v>34</v>
      </c>
      <c r="S721" s="232">
        <v>20094.59</v>
      </c>
      <c r="T721" s="232">
        <v>591.02</v>
      </c>
    </row>
    <row r="722" spans="1:20">
      <c r="A722" s="342"/>
      <c r="B722" s="9"/>
      <c r="C722" s="9" t="s">
        <v>409</v>
      </c>
      <c r="D722" s="9"/>
      <c r="E722" s="9">
        <v>8347</v>
      </c>
      <c r="F722" s="9">
        <v>16</v>
      </c>
      <c r="G722" s="232">
        <v>106.254783653846</v>
      </c>
      <c r="H722" s="232">
        <v>9439.31</v>
      </c>
      <c r="I722" s="232">
        <v>589.96</v>
      </c>
      <c r="J722" s="9">
        <v>11.75</v>
      </c>
      <c r="K722" s="315"/>
      <c r="L722" s="366">
        <v>12</v>
      </c>
      <c r="M722" s="232">
        <v>3961.43</v>
      </c>
      <c r="N722" s="232">
        <v>990.36</v>
      </c>
      <c r="O722" s="9">
        <v>1</v>
      </c>
      <c r="P722" s="232">
        <v>599</v>
      </c>
      <c r="Q722" s="232">
        <v>599</v>
      </c>
      <c r="R722" s="9">
        <v>15</v>
      </c>
      <c r="S722" s="232">
        <v>8840.31</v>
      </c>
      <c r="T722" s="232">
        <v>589.35</v>
      </c>
    </row>
    <row r="723" spans="1:20">
      <c r="A723" s="342"/>
      <c r="B723" s="9"/>
      <c r="C723" s="9" t="s">
        <v>678</v>
      </c>
      <c r="D723" s="9"/>
      <c r="E723" s="9">
        <v>8347</v>
      </c>
      <c r="F723" s="9">
        <v>3</v>
      </c>
      <c r="G723" s="232">
        <v>100.62</v>
      </c>
      <c r="H723" s="232">
        <v>1585.32</v>
      </c>
      <c r="I723" s="232">
        <v>528.44000000000005</v>
      </c>
      <c r="J723" s="9">
        <v>7</v>
      </c>
      <c r="K723" s="315"/>
      <c r="L723" s="366">
        <v>2</v>
      </c>
      <c r="M723" s="232">
        <v>352.34</v>
      </c>
      <c r="N723" s="232">
        <v>352.34</v>
      </c>
      <c r="O723" s="9">
        <v>1</v>
      </c>
      <c r="P723" s="232">
        <v>352.34</v>
      </c>
      <c r="Q723" s="232">
        <v>352.34</v>
      </c>
      <c r="R723" s="9">
        <v>2</v>
      </c>
      <c r="S723" s="232">
        <v>1232.98</v>
      </c>
      <c r="T723" s="232">
        <v>616.49</v>
      </c>
    </row>
    <row r="724" spans="1:20">
      <c r="A724" s="342"/>
      <c r="B724" s="9"/>
      <c r="C724" s="9" t="s">
        <v>411</v>
      </c>
      <c r="D724" s="9"/>
      <c r="E724" s="9">
        <v>8008</v>
      </c>
      <c r="F724" s="9">
        <v>1</v>
      </c>
      <c r="G724" s="232"/>
      <c r="H724" s="232">
        <v>313.08999999999997</v>
      </c>
      <c r="I724" s="232">
        <v>313.08999999999997</v>
      </c>
      <c r="J724" s="9"/>
      <c r="K724" s="315"/>
      <c r="L724" s="366">
        <v>1</v>
      </c>
      <c r="M724" s="232"/>
      <c r="N724" s="232"/>
      <c r="O724" s="9"/>
      <c r="P724" s="232"/>
      <c r="Q724" s="232"/>
      <c r="R724" s="9">
        <v>1</v>
      </c>
      <c r="S724" s="232">
        <v>313.08999999999997</v>
      </c>
      <c r="T724" s="232">
        <v>313.08999999999997</v>
      </c>
    </row>
    <row r="725" spans="1:20">
      <c r="A725" s="342"/>
      <c r="B725" s="9"/>
      <c r="C725" s="9" t="s">
        <v>679</v>
      </c>
      <c r="D725" s="9"/>
      <c r="E725" s="9">
        <v>8204</v>
      </c>
      <c r="F725" s="9">
        <v>4</v>
      </c>
      <c r="G725" s="232">
        <v>88.730769230769198</v>
      </c>
      <c r="H725" s="232">
        <v>1516.03</v>
      </c>
      <c r="I725" s="232">
        <v>379.01</v>
      </c>
      <c r="J725" s="9">
        <v>13</v>
      </c>
      <c r="K725" s="315"/>
      <c r="L725" s="366">
        <v>3</v>
      </c>
      <c r="M725" s="232">
        <v>853.5</v>
      </c>
      <c r="N725" s="232">
        <v>853.5</v>
      </c>
      <c r="O725" s="9"/>
      <c r="P725" s="232"/>
      <c r="Q725" s="232"/>
      <c r="R725" s="9">
        <v>4</v>
      </c>
      <c r="S725" s="232">
        <v>1516.03</v>
      </c>
      <c r="T725" s="232">
        <v>379.01</v>
      </c>
    </row>
    <row r="726" spans="1:20">
      <c r="A726" s="342"/>
      <c r="B726" s="9"/>
      <c r="C726" s="9" t="s">
        <v>680</v>
      </c>
      <c r="D726" s="9"/>
      <c r="E726" s="9">
        <v>8260</v>
      </c>
      <c r="F726" s="9">
        <v>5</v>
      </c>
      <c r="G726" s="232">
        <v>80.988907203907203</v>
      </c>
      <c r="H726" s="232">
        <v>2353.54</v>
      </c>
      <c r="I726" s="232">
        <v>470.71</v>
      </c>
      <c r="J726" s="9">
        <v>10.6666666666666</v>
      </c>
      <c r="K726" s="315"/>
      <c r="L726" s="366">
        <v>2</v>
      </c>
      <c r="M726" s="232">
        <v>1454.91</v>
      </c>
      <c r="N726" s="232">
        <v>484.97</v>
      </c>
      <c r="O726" s="9"/>
      <c r="P726" s="232"/>
      <c r="Q726" s="232"/>
      <c r="R726" s="9">
        <v>5</v>
      </c>
      <c r="S726" s="232">
        <v>2353.54</v>
      </c>
      <c r="T726" s="232">
        <v>470.71</v>
      </c>
    </row>
    <row r="727" spans="1:20">
      <c r="A727" s="342"/>
      <c r="B727" s="9"/>
      <c r="C727" s="9" t="s">
        <v>415</v>
      </c>
      <c r="D727" s="9"/>
      <c r="E727" s="9">
        <v>8260</v>
      </c>
      <c r="F727" s="9">
        <v>2</v>
      </c>
      <c r="G727" s="232">
        <v>44.417499999999997</v>
      </c>
      <c r="H727" s="232">
        <v>878.23</v>
      </c>
      <c r="I727" s="232">
        <v>439.12</v>
      </c>
      <c r="J727" s="9">
        <v>12</v>
      </c>
      <c r="K727" s="315"/>
      <c r="L727" s="366">
        <v>1</v>
      </c>
      <c r="M727" s="232">
        <v>533.01</v>
      </c>
      <c r="N727" s="232">
        <v>533.01</v>
      </c>
      <c r="O727" s="9"/>
      <c r="P727" s="232"/>
      <c r="Q727" s="232"/>
      <c r="R727" s="9">
        <v>2</v>
      </c>
      <c r="S727" s="232">
        <v>878.23</v>
      </c>
      <c r="T727" s="232">
        <v>439.12</v>
      </c>
    </row>
    <row r="728" spans="1:20">
      <c r="A728" s="342"/>
      <c r="B728" s="9"/>
      <c r="C728" s="9" t="s">
        <v>417</v>
      </c>
      <c r="D728" s="9"/>
      <c r="E728" s="9">
        <v>8225</v>
      </c>
      <c r="F728" s="9">
        <v>75</v>
      </c>
      <c r="G728" s="232">
        <v>78.6732362637362</v>
      </c>
      <c r="H728" s="232">
        <v>37946.129999999997</v>
      </c>
      <c r="I728" s="232">
        <v>505.95</v>
      </c>
      <c r="J728" s="9">
        <v>10.793103448275801</v>
      </c>
      <c r="K728" s="315"/>
      <c r="L728" s="366">
        <v>45</v>
      </c>
      <c r="M728" s="232">
        <v>19618.689999999999</v>
      </c>
      <c r="N728" s="232">
        <v>653.96</v>
      </c>
      <c r="O728" s="9">
        <v>1</v>
      </c>
      <c r="P728" s="232">
        <v>412</v>
      </c>
      <c r="Q728" s="232">
        <v>412</v>
      </c>
      <c r="R728" s="9">
        <v>74</v>
      </c>
      <c r="S728" s="232">
        <v>37534.129999999997</v>
      </c>
      <c r="T728" s="232">
        <v>507.22</v>
      </c>
    </row>
    <row r="729" spans="1:20">
      <c r="A729" s="342"/>
      <c r="B729" s="9"/>
      <c r="C729" s="9" t="s">
        <v>421</v>
      </c>
      <c r="D729" s="9"/>
      <c r="E729" s="9">
        <v>8226</v>
      </c>
      <c r="F729" s="9">
        <v>82</v>
      </c>
      <c r="G729" s="232">
        <v>89.736955807633194</v>
      </c>
      <c r="H729" s="232">
        <v>39291.18</v>
      </c>
      <c r="I729" s="232">
        <v>479.16</v>
      </c>
      <c r="J729" s="9">
        <v>9.4193548387096708</v>
      </c>
      <c r="K729" s="315"/>
      <c r="L729" s="366">
        <v>51</v>
      </c>
      <c r="M729" s="232">
        <v>15752.75</v>
      </c>
      <c r="N729" s="232">
        <v>508.15</v>
      </c>
      <c r="O729" s="9"/>
      <c r="P729" s="232"/>
      <c r="Q729" s="232"/>
      <c r="R729" s="9">
        <v>82</v>
      </c>
      <c r="S729" s="232">
        <v>39291.18</v>
      </c>
      <c r="T729" s="232">
        <v>479.16</v>
      </c>
    </row>
    <row r="730" spans="1:20">
      <c r="A730" s="342"/>
      <c r="B730" s="9"/>
      <c r="C730" s="9" t="s">
        <v>423</v>
      </c>
      <c r="D730" s="9"/>
      <c r="E730" s="9">
        <v>8230</v>
      </c>
      <c r="F730" s="9">
        <v>28</v>
      </c>
      <c r="G730" s="232">
        <v>81.180906890406902</v>
      </c>
      <c r="H730" s="232">
        <v>11796.21</v>
      </c>
      <c r="I730" s="232">
        <v>421.29</v>
      </c>
      <c r="J730" s="9">
        <v>12.3</v>
      </c>
      <c r="K730" s="315"/>
      <c r="L730" s="366">
        <v>18</v>
      </c>
      <c r="M730" s="232">
        <v>4774.74</v>
      </c>
      <c r="N730" s="232">
        <v>477.47</v>
      </c>
      <c r="O730" s="9"/>
      <c r="P730" s="232"/>
      <c r="Q730" s="232"/>
      <c r="R730" s="9">
        <v>28</v>
      </c>
      <c r="S730" s="232">
        <v>11796.21</v>
      </c>
      <c r="T730" s="232">
        <v>421.29</v>
      </c>
    </row>
    <row r="731" spans="1:20">
      <c r="A731" s="342"/>
      <c r="B731" s="9"/>
      <c r="C731" s="9" t="s">
        <v>424</v>
      </c>
      <c r="D731" s="9"/>
      <c r="E731" s="9">
        <v>8231</v>
      </c>
      <c r="F731" s="9">
        <v>19</v>
      </c>
      <c r="G731" s="232">
        <v>146.252815795315</v>
      </c>
      <c r="H731" s="232">
        <v>12442.62</v>
      </c>
      <c r="I731" s="232">
        <v>654.87</v>
      </c>
      <c r="J731" s="9">
        <v>9.5</v>
      </c>
      <c r="K731" s="315"/>
      <c r="L731" s="366">
        <v>7</v>
      </c>
      <c r="M731" s="232">
        <v>9283.42</v>
      </c>
      <c r="N731" s="232">
        <v>773.62</v>
      </c>
      <c r="O731" s="9"/>
      <c r="P731" s="232"/>
      <c r="Q731" s="232"/>
      <c r="R731" s="9">
        <v>19</v>
      </c>
      <c r="S731" s="232">
        <v>12442.62</v>
      </c>
      <c r="T731" s="232">
        <v>654.87</v>
      </c>
    </row>
    <row r="732" spans="1:20">
      <c r="A732" s="342"/>
      <c r="B732" s="9"/>
      <c r="C732" s="9" t="s">
        <v>429</v>
      </c>
      <c r="D732" s="9"/>
      <c r="E732" s="9">
        <v>8223</v>
      </c>
      <c r="F732" s="9">
        <v>21</v>
      </c>
      <c r="G732" s="232">
        <v>76.962957042957001</v>
      </c>
      <c r="H732" s="232">
        <v>16480.25</v>
      </c>
      <c r="I732" s="232">
        <v>784.77</v>
      </c>
      <c r="J732" s="9">
        <v>9.6666666666666607</v>
      </c>
      <c r="K732" s="315"/>
      <c r="L732" s="366">
        <v>15</v>
      </c>
      <c r="M732" s="232">
        <v>3564.96</v>
      </c>
      <c r="N732" s="232">
        <v>594.16</v>
      </c>
      <c r="O732" s="9"/>
      <c r="P732" s="232"/>
      <c r="Q732" s="232"/>
      <c r="R732" s="9">
        <v>21</v>
      </c>
      <c r="S732" s="232">
        <v>16480.25</v>
      </c>
      <c r="T732" s="232">
        <v>784.77</v>
      </c>
    </row>
    <row r="733" spans="1:20">
      <c r="A733" s="342"/>
      <c r="B733" s="9"/>
      <c r="C733" s="9" t="s">
        <v>682</v>
      </c>
      <c r="D733" s="9"/>
      <c r="E733" s="9">
        <v>8223</v>
      </c>
      <c r="F733" s="9">
        <v>3</v>
      </c>
      <c r="G733" s="232">
        <v>129.26423076923001</v>
      </c>
      <c r="H733" s="232">
        <v>3750.7</v>
      </c>
      <c r="I733" s="232">
        <v>1250.23</v>
      </c>
      <c r="J733" s="9">
        <v>13</v>
      </c>
      <c r="K733" s="315"/>
      <c r="L733" s="366">
        <v>1</v>
      </c>
      <c r="M733" s="232">
        <v>3351.84</v>
      </c>
      <c r="N733" s="232">
        <v>1675.92</v>
      </c>
      <c r="O733" s="9">
        <v>1</v>
      </c>
      <c r="P733" s="232">
        <v>398.86</v>
      </c>
      <c r="Q733" s="232">
        <v>398.86</v>
      </c>
      <c r="R733" s="9">
        <v>2</v>
      </c>
      <c r="S733" s="232">
        <v>3351.84</v>
      </c>
      <c r="T733" s="232">
        <v>1675.92</v>
      </c>
    </row>
    <row r="734" spans="1:20">
      <c r="A734" s="315"/>
      <c r="B734" s="9"/>
      <c r="C734" s="9" t="s">
        <v>430</v>
      </c>
      <c r="D734" s="9"/>
      <c r="E734" s="9">
        <v>8087</v>
      </c>
      <c r="F734" s="9">
        <v>26</v>
      </c>
      <c r="G734" s="232">
        <v>161.488351648351</v>
      </c>
      <c r="H734" s="232">
        <v>22088.02</v>
      </c>
      <c r="I734" s="232">
        <v>849.54</v>
      </c>
      <c r="J734" s="9">
        <v>12</v>
      </c>
      <c r="K734" s="315"/>
      <c r="L734" s="366">
        <v>20</v>
      </c>
      <c r="M734" s="232">
        <v>7073.7</v>
      </c>
      <c r="N734" s="232">
        <v>1178.95</v>
      </c>
      <c r="O734" s="9">
        <v>2</v>
      </c>
      <c r="P734" s="232">
        <v>1341.67</v>
      </c>
      <c r="Q734" s="232">
        <v>670.84</v>
      </c>
      <c r="R734" s="9">
        <v>24</v>
      </c>
      <c r="S734" s="232">
        <v>20746.349999999999</v>
      </c>
      <c r="T734" s="232">
        <v>864.43</v>
      </c>
    </row>
    <row r="735" spans="1:20">
      <c r="A735" s="315"/>
      <c r="B735" s="9"/>
      <c r="C735" s="9" t="s">
        <v>432</v>
      </c>
      <c r="D735" s="9"/>
      <c r="E735" s="9">
        <v>8066</v>
      </c>
      <c r="F735" s="9">
        <v>192</v>
      </c>
      <c r="G735" s="232">
        <v>108.59082791994</v>
      </c>
      <c r="H735" s="232">
        <v>122524.76</v>
      </c>
      <c r="I735" s="232">
        <v>638.15</v>
      </c>
      <c r="J735" s="9">
        <v>10.670731707317</v>
      </c>
      <c r="K735" s="315"/>
      <c r="L735" s="366">
        <v>110</v>
      </c>
      <c r="M735" s="232">
        <v>65972.95</v>
      </c>
      <c r="N735" s="232">
        <v>804.55</v>
      </c>
      <c r="O735" s="9">
        <v>6</v>
      </c>
      <c r="P735" s="232">
        <v>4453.71</v>
      </c>
      <c r="Q735" s="232">
        <v>742.29</v>
      </c>
      <c r="R735" s="9">
        <v>186</v>
      </c>
      <c r="S735" s="232">
        <v>118071.05</v>
      </c>
      <c r="T735" s="232">
        <v>634.79</v>
      </c>
    </row>
    <row r="736" spans="1:20">
      <c r="A736" s="315"/>
      <c r="B736" s="9"/>
      <c r="C736" s="9" t="s">
        <v>434</v>
      </c>
      <c r="D736" s="9"/>
      <c r="E736" s="9">
        <v>8067</v>
      </c>
      <c r="F736" s="9">
        <v>37</v>
      </c>
      <c r="G736" s="232">
        <v>95.587034632034602</v>
      </c>
      <c r="H736" s="232">
        <v>23611.439999999999</v>
      </c>
      <c r="I736" s="232">
        <v>638.15</v>
      </c>
      <c r="J736" s="9">
        <v>10.1818181818181</v>
      </c>
      <c r="K736" s="315"/>
      <c r="L736" s="366">
        <v>26</v>
      </c>
      <c r="M736" s="232">
        <v>6732.85</v>
      </c>
      <c r="N736" s="232">
        <v>612.08000000000004</v>
      </c>
      <c r="O736" s="9">
        <v>1</v>
      </c>
      <c r="P736" s="232">
        <v>588.38</v>
      </c>
      <c r="Q736" s="232">
        <v>588.38</v>
      </c>
      <c r="R736" s="9">
        <v>36</v>
      </c>
      <c r="S736" s="232">
        <v>23023.06</v>
      </c>
      <c r="T736" s="232">
        <v>639.53</v>
      </c>
    </row>
    <row r="737" spans="2:20">
      <c r="B737" s="9"/>
      <c r="C737" s="9" t="s">
        <v>437</v>
      </c>
      <c r="D737" s="9"/>
      <c r="E737" s="9">
        <v>8069</v>
      </c>
      <c r="F737" s="9">
        <v>192</v>
      </c>
      <c r="G737" s="232">
        <v>88.723880904049594</v>
      </c>
      <c r="H737" s="232">
        <v>129278.53</v>
      </c>
      <c r="I737" s="232">
        <v>673.33</v>
      </c>
      <c r="J737" s="9">
        <v>11.4722222222222</v>
      </c>
      <c r="K737" s="315"/>
      <c r="L737" s="366">
        <v>120</v>
      </c>
      <c r="M737" s="232">
        <v>58650.41</v>
      </c>
      <c r="N737" s="232">
        <v>814.59</v>
      </c>
      <c r="O737" s="9">
        <v>11</v>
      </c>
      <c r="P737" s="232">
        <v>5439.07</v>
      </c>
      <c r="Q737" s="232">
        <v>494.46</v>
      </c>
      <c r="R737" s="9">
        <v>181</v>
      </c>
      <c r="S737" s="232">
        <v>123839.46</v>
      </c>
      <c r="T737" s="232">
        <v>684.2</v>
      </c>
    </row>
    <row r="738" spans="2:20">
      <c r="B738" s="9"/>
      <c r="C738" s="9" t="s">
        <v>438</v>
      </c>
      <c r="D738" s="9"/>
      <c r="E738" s="9">
        <v>8070</v>
      </c>
      <c r="F738" s="9">
        <v>252</v>
      </c>
      <c r="G738" s="232">
        <v>111.548452761813</v>
      </c>
      <c r="H738" s="232">
        <v>146227.25</v>
      </c>
      <c r="I738" s="232">
        <v>580.27</v>
      </c>
      <c r="J738" s="9">
        <v>10.4945054945054</v>
      </c>
      <c r="K738" s="315"/>
      <c r="L738" s="366">
        <v>161</v>
      </c>
      <c r="M738" s="232">
        <v>67057.600000000006</v>
      </c>
      <c r="N738" s="232">
        <v>736.9</v>
      </c>
      <c r="O738" s="9">
        <v>2</v>
      </c>
      <c r="P738" s="232">
        <v>1085.97</v>
      </c>
      <c r="Q738" s="232">
        <v>542.99</v>
      </c>
      <c r="R738" s="9">
        <v>250</v>
      </c>
      <c r="S738" s="232">
        <v>145141.28</v>
      </c>
      <c r="T738" s="232">
        <v>580.57000000000005</v>
      </c>
    </row>
    <row r="739" spans="2:20">
      <c r="B739" s="9"/>
      <c r="C739" s="9" t="s">
        <v>442</v>
      </c>
      <c r="D739" s="9"/>
      <c r="E739" s="9">
        <v>8270</v>
      </c>
      <c r="F739" s="9">
        <v>30</v>
      </c>
      <c r="G739" s="232">
        <v>67.442864285007104</v>
      </c>
      <c r="H739" s="232">
        <v>17149.37</v>
      </c>
      <c r="I739" s="232">
        <v>571.65</v>
      </c>
      <c r="J739" s="9">
        <v>13.714285714285699</v>
      </c>
      <c r="K739" s="315"/>
      <c r="L739" s="366">
        <v>23</v>
      </c>
      <c r="M739" s="232">
        <v>3721.51</v>
      </c>
      <c r="N739" s="232">
        <v>531.64</v>
      </c>
      <c r="O739" s="9"/>
      <c r="P739" s="232"/>
      <c r="Q739" s="232"/>
      <c r="R739" s="9">
        <v>30</v>
      </c>
      <c r="S739" s="232">
        <v>17149.37</v>
      </c>
      <c r="T739" s="232">
        <v>571.65</v>
      </c>
    </row>
    <row r="740" spans="2:20">
      <c r="B740" s="9"/>
      <c r="C740" s="9" t="s">
        <v>445</v>
      </c>
      <c r="D740" s="9"/>
      <c r="E740" s="9">
        <v>8098</v>
      </c>
      <c r="F740" s="9">
        <v>5</v>
      </c>
      <c r="G740" s="232">
        <v>70.734285714285704</v>
      </c>
      <c r="H740" s="232">
        <v>1601.36</v>
      </c>
      <c r="I740" s="232">
        <v>320.27</v>
      </c>
      <c r="J740" s="9">
        <v>7</v>
      </c>
      <c r="K740" s="315"/>
      <c r="L740" s="366">
        <v>4</v>
      </c>
      <c r="M740" s="232">
        <v>380.93</v>
      </c>
      <c r="N740" s="232">
        <v>380.93</v>
      </c>
      <c r="O740" s="9"/>
      <c r="P740" s="232"/>
      <c r="Q740" s="232"/>
      <c r="R740" s="9">
        <v>5</v>
      </c>
      <c r="S740" s="232">
        <v>1601.36</v>
      </c>
      <c r="T740" s="232">
        <v>320.27</v>
      </c>
    </row>
    <row r="741" spans="2:20">
      <c r="B741" s="9"/>
      <c r="C741" s="9" t="s">
        <v>447</v>
      </c>
      <c r="D741" s="9"/>
      <c r="E741" s="9">
        <v>8021</v>
      </c>
      <c r="F741" s="9">
        <v>270</v>
      </c>
      <c r="G741" s="232">
        <v>96.411870278718794</v>
      </c>
      <c r="H741" s="232">
        <v>127712.27</v>
      </c>
      <c r="I741" s="232">
        <v>473.01</v>
      </c>
      <c r="J741" s="9">
        <v>10.0833333333333</v>
      </c>
      <c r="K741" s="315"/>
      <c r="L741" s="366">
        <v>186</v>
      </c>
      <c r="M741" s="232">
        <v>52400.86</v>
      </c>
      <c r="N741" s="232">
        <v>623.82000000000005</v>
      </c>
      <c r="O741" s="9">
        <v>6</v>
      </c>
      <c r="P741" s="232">
        <v>2529.61</v>
      </c>
      <c r="Q741" s="232">
        <v>421.6</v>
      </c>
      <c r="R741" s="9">
        <v>264</v>
      </c>
      <c r="S741" s="232">
        <v>125182.66</v>
      </c>
      <c r="T741" s="232">
        <v>474.18</v>
      </c>
    </row>
    <row r="742" spans="2:20">
      <c r="B742" s="9"/>
      <c r="C742" s="9" t="s">
        <v>450</v>
      </c>
      <c r="D742" s="9"/>
      <c r="E742" s="9">
        <v>8201</v>
      </c>
      <c r="F742" s="9">
        <v>17</v>
      </c>
      <c r="G742" s="232">
        <v>84.361758241758196</v>
      </c>
      <c r="H742" s="232">
        <v>24299.66</v>
      </c>
      <c r="I742" s="232">
        <v>1429.39</v>
      </c>
      <c r="J742" s="9">
        <v>9.4</v>
      </c>
      <c r="K742" s="315"/>
      <c r="L742" s="366">
        <v>12</v>
      </c>
      <c r="M742" s="232">
        <v>3077.2</v>
      </c>
      <c r="N742" s="232">
        <v>615.44000000000005</v>
      </c>
      <c r="O742" s="9"/>
      <c r="P742" s="232"/>
      <c r="Q742" s="232"/>
      <c r="R742" s="9">
        <v>17</v>
      </c>
      <c r="S742" s="232">
        <v>24299.66</v>
      </c>
      <c r="T742" s="232">
        <v>1429.39</v>
      </c>
    </row>
    <row r="743" spans="2:20">
      <c r="B743" s="9"/>
      <c r="C743" s="9" t="s">
        <v>452</v>
      </c>
      <c r="D743" s="9"/>
      <c r="E743" s="9">
        <v>8071</v>
      </c>
      <c r="F743" s="9">
        <v>86</v>
      </c>
      <c r="G743" s="232">
        <v>73.740761041339596</v>
      </c>
      <c r="H743" s="232">
        <v>43411.46</v>
      </c>
      <c r="I743" s="232">
        <v>504.78</v>
      </c>
      <c r="J743" s="9">
        <v>11.214285714285699</v>
      </c>
      <c r="K743" s="315"/>
      <c r="L743" s="366">
        <v>58</v>
      </c>
      <c r="M743" s="232">
        <v>16065.45</v>
      </c>
      <c r="N743" s="232">
        <v>573.77</v>
      </c>
      <c r="O743" s="9">
        <v>5</v>
      </c>
      <c r="P743" s="232">
        <v>2574.98</v>
      </c>
      <c r="Q743" s="232">
        <v>515</v>
      </c>
      <c r="R743" s="9">
        <v>81</v>
      </c>
      <c r="S743" s="232">
        <v>40836.480000000003</v>
      </c>
      <c r="T743" s="232">
        <v>504.15</v>
      </c>
    </row>
    <row r="744" spans="2:20">
      <c r="B744" s="9"/>
      <c r="C744" s="9" t="s">
        <v>683</v>
      </c>
      <c r="D744" s="9"/>
      <c r="E744" s="9">
        <v>8071</v>
      </c>
      <c r="F744" s="9">
        <v>18</v>
      </c>
      <c r="G744" s="232">
        <v>88.253064102564096</v>
      </c>
      <c r="H744" s="232">
        <v>8091.85</v>
      </c>
      <c r="I744" s="232">
        <v>449.55</v>
      </c>
      <c r="J744" s="9">
        <v>10.199999999999999</v>
      </c>
      <c r="K744" s="315"/>
      <c r="L744" s="366">
        <v>13</v>
      </c>
      <c r="M744" s="232">
        <v>3339.08</v>
      </c>
      <c r="N744" s="232">
        <v>667.82</v>
      </c>
      <c r="O744" s="9"/>
      <c r="P744" s="232"/>
      <c r="Q744" s="232"/>
      <c r="R744" s="9">
        <v>18</v>
      </c>
      <c r="S744" s="232">
        <v>8091.85</v>
      </c>
      <c r="T744" s="232">
        <v>449.55</v>
      </c>
    </row>
    <row r="745" spans="2:20">
      <c r="B745" s="9"/>
      <c r="C745" s="9" t="s">
        <v>802</v>
      </c>
      <c r="D745" s="9"/>
      <c r="E745" s="9">
        <v>8322</v>
      </c>
      <c r="F745" s="9">
        <v>1</v>
      </c>
      <c r="G745" s="232"/>
      <c r="H745" s="232">
        <v>646.83000000000004</v>
      </c>
      <c r="I745" s="232">
        <v>646.83000000000004</v>
      </c>
      <c r="J745" s="9"/>
      <c r="K745" s="315"/>
      <c r="L745" s="366">
        <v>1</v>
      </c>
      <c r="M745" s="232"/>
      <c r="N745" s="232"/>
      <c r="O745" s="9"/>
      <c r="P745" s="232"/>
      <c r="Q745" s="232"/>
      <c r="R745" s="9">
        <v>1</v>
      </c>
      <c r="S745" s="232">
        <v>646.83000000000004</v>
      </c>
      <c r="T745" s="232">
        <v>646.83000000000004</v>
      </c>
    </row>
    <row r="746" spans="2:20">
      <c r="B746" s="9"/>
      <c r="C746" s="9" t="s">
        <v>684</v>
      </c>
      <c r="D746" s="9"/>
      <c r="E746" s="9">
        <v>8232</v>
      </c>
      <c r="F746" s="9">
        <v>50</v>
      </c>
      <c r="G746" s="232">
        <v>113.24749575424499</v>
      </c>
      <c r="H746" s="232">
        <v>32555.19</v>
      </c>
      <c r="I746" s="232">
        <v>651.1</v>
      </c>
      <c r="J746" s="9">
        <v>10.4545454545454</v>
      </c>
      <c r="K746" s="315"/>
      <c r="L746" s="366">
        <v>28</v>
      </c>
      <c r="M746" s="232">
        <v>18547.580000000002</v>
      </c>
      <c r="N746" s="232">
        <v>843.07</v>
      </c>
      <c r="O746" s="9">
        <v>2</v>
      </c>
      <c r="P746" s="232">
        <v>1492.26</v>
      </c>
      <c r="Q746" s="232">
        <v>746.13</v>
      </c>
      <c r="R746" s="9">
        <v>48</v>
      </c>
      <c r="S746" s="232">
        <v>31062.93</v>
      </c>
      <c r="T746" s="232">
        <v>647.14</v>
      </c>
    </row>
    <row r="747" spans="2:20">
      <c r="B747" s="9"/>
      <c r="C747" s="9" t="s">
        <v>456</v>
      </c>
      <c r="D747" s="9"/>
      <c r="E747" s="9">
        <v>8232</v>
      </c>
      <c r="F747" s="9">
        <v>422</v>
      </c>
      <c r="G747" s="232">
        <v>87.809781425586195</v>
      </c>
      <c r="H747" s="232">
        <v>235248.63</v>
      </c>
      <c r="I747" s="232">
        <v>557.46</v>
      </c>
      <c r="J747" s="9">
        <v>11.0849673202614</v>
      </c>
      <c r="K747" s="315"/>
      <c r="L747" s="366">
        <v>269</v>
      </c>
      <c r="M747" s="232">
        <v>105520.5</v>
      </c>
      <c r="N747" s="232">
        <v>689.68</v>
      </c>
      <c r="O747" s="9">
        <v>19</v>
      </c>
      <c r="P747" s="232">
        <v>8741.74</v>
      </c>
      <c r="Q747" s="232">
        <v>460.09</v>
      </c>
      <c r="R747" s="9">
        <v>403</v>
      </c>
      <c r="S747" s="232">
        <v>226506.89</v>
      </c>
      <c r="T747" s="232">
        <v>562.04999999999995</v>
      </c>
    </row>
    <row r="748" spans="2:20">
      <c r="B748" s="9"/>
      <c r="C748" s="9" t="s">
        <v>458</v>
      </c>
      <c r="D748" s="9"/>
      <c r="E748" s="9">
        <v>8240</v>
      </c>
      <c r="F748" s="9">
        <v>44</v>
      </c>
      <c r="G748" s="232">
        <v>78.176754955570701</v>
      </c>
      <c r="H748" s="232">
        <v>23192.7</v>
      </c>
      <c r="I748" s="232">
        <v>527.11</v>
      </c>
      <c r="J748" s="9">
        <v>11.2105263157894</v>
      </c>
      <c r="K748" s="315"/>
      <c r="L748" s="366">
        <v>25</v>
      </c>
      <c r="M748" s="232">
        <v>11773.92</v>
      </c>
      <c r="N748" s="232">
        <v>619.67999999999995</v>
      </c>
      <c r="O748" s="9">
        <v>1</v>
      </c>
      <c r="P748" s="232">
        <v>290.99</v>
      </c>
      <c r="Q748" s="232">
        <v>290.99</v>
      </c>
      <c r="R748" s="9">
        <v>43</v>
      </c>
      <c r="S748" s="232">
        <v>22901.71</v>
      </c>
      <c r="T748" s="232">
        <v>532.6</v>
      </c>
    </row>
    <row r="749" spans="2:20">
      <c r="B749" s="9"/>
      <c r="C749" s="9" t="s">
        <v>685</v>
      </c>
      <c r="D749" s="9"/>
      <c r="E749" s="9">
        <v>8240</v>
      </c>
      <c r="F749" s="9">
        <v>9</v>
      </c>
      <c r="G749" s="232">
        <v>132.46416666666599</v>
      </c>
      <c r="H749" s="232">
        <v>5840.34</v>
      </c>
      <c r="I749" s="232">
        <v>648.92999999999995</v>
      </c>
      <c r="J749" s="9">
        <v>12</v>
      </c>
      <c r="K749" s="315"/>
      <c r="L749" s="366">
        <v>8</v>
      </c>
      <c r="M749" s="232">
        <v>492.88</v>
      </c>
      <c r="N749" s="232">
        <v>492.88</v>
      </c>
      <c r="O749" s="9">
        <v>1</v>
      </c>
      <c r="P749" s="232">
        <v>1177.75</v>
      </c>
      <c r="Q749" s="232">
        <v>1177.75</v>
      </c>
      <c r="R749" s="9">
        <v>8</v>
      </c>
      <c r="S749" s="232">
        <v>4662.59</v>
      </c>
      <c r="T749" s="232">
        <v>582.82000000000005</v>
      </c>
    </row>
    <row r="750" spans="2:20">
      <c r="B750" s="9"/>
      <c r="C750" s="9" t="s">
        <v>459</v>
      </c>
      <c r="D750" s="9"/>
      <c r="E750" s="9">
        <v>8344</v>
      </c>
      <c r="F750" s="9">
        <v>1</v>
      </c>
      <c r="G750" s="232"/>
      <c r="H750" s="232">
        <v>554.69000000000005</v>
      </c>
      <c r="I750" s="232">
        <v>554.69000000000005</v>
      </c>
      <c r="J750" s="9"/>
      <c r="K750" s="315"/>
      <c r="L750" s="366">
        <v>1</v>
      </c>
      <c r="M750" s="232"/>
      <c r="N750" s="232"/>
      <c r="O750" s="9"/>
      <c r="P750" s="232"/>
      <c r="Q750" s="232"/>
      <c r="R750" s="9">
        <v>1</v>
      </c>
      <c r="S750" s="232">
        <v>554.69000000000005</v>
      </c>
      <c r="T750" s="232">
        <v>554.69000000000005</v>
      </c>
    </row>
    <row r="751" spans="2:20">
      <c r="B751" s="9"/>
      <c r="C751" s="9" t="s">
        <v>460</v>
      </c>
      <c r="D751" s="9"/>
      <c r="E751" s="9">
        <v>8348</v>
      </c>
      <c r="F751" s="9">
        <v>8</v>
      </c>
      <c r="G751" s="232">
        <v>95.337142857142794</v>
      </c>
      <c r="H751" s="232">
        <v>6116.59</v>
      </c>
      <c r="I751" s="232">
        <v>764.57</v>
      </c>
      <c r="J751" s="9">
        <v>10.6666666666666</v>
      </c>
      <c r="K751" s="315"/>
      <c r="L751" s="366">
        <v>5</v>
      </c>
      <c r="M751" s="232">
        <v>2363.7199999999998</v>
      </c>
      <c r="N751" s="232">
        <v>787.91</v>
      </c>
      <c r="O751" s="9"/>
      <c r="P751" s="232"/>
      <c r="Q751" s="232"/>
      <c r="R751" s="9">
        <v>8</v>
      </c>
      <c r="S751" s="232">
        <v>6116.59</v>
      </c>
      <c r="T751" s="232">
        <v>764.57</v>
      </c>
    </row>
    <row r="752" spans="2:20">
      <c r="B752" s="9"/>
      <c r="C752" s="9" t="s">
        <v>805</v>
      </c>
      <c r="D752" s="9"/>
      <c r="E752" s="9">
        <v>8349</v>
      </c>
      <c r="F752" s="9">
        <v>2</v>
      </c>
      <c r="G752" s="232">
        <v>150.46499999999901</v>
      </c>
      <c r="H752" s="232">
        <v>4654.8999999999996</v>
      </c>
      <c r="I752" s="232">
        <v>2327.4499999999998</v>
      </c>
      <c r="J752" s="9">
        <v>12</v>
      </c>
      <c r="K752" s="315"/>
      <c r="L752" s="366">
        <v>1</v>
      </c>
      <c r="M752" s="232">
        <v>1480.82</v>
      </c>
      <c r="N752" s="232">
        <v>1480.82</v>
      </c>
      <c r="O752" s="9"/>
      <c r="P752" s="232"/>
      <c r="Q752" s="232"/>
      <c r="R752" s="9">
        <v>2</v>
      </c>
      <c r="S752" s="232">
        <v>4654.8999999999996</v>
      </c>
      <c r="T752" s="232">
        <v>2327.4499999999998</v>
      </c>
    </row>
    <row r="753" spans="2:20">
      <c r="B753" s="9"/>
      <c r="C753" s="9" t="s">
        <v>462</v>
      </c>
      <c r="D753" s="9"/>
      <c r="E753" s="9">
        <v>8349</v>
      </c>
      <c r="F753" s="9">
        <v>41</v>
      </c>
      <c r="G753" s="232">
        <v>102.624697039072</v>
      </c>
      <c r="H753" s="232">
        <v>26542.94</v>
      </c>
      <c r="I753" s="232">
        <v>647.39</v>
      </c>
      <c r="J753" s="9">
        <v>10.1111111111111</v>
      </c>
      <c r="K753" s="315"/>
      <c r="L753" s="366">
        <v>23</v>
      </c>
      <c r="M753" s="232">
        <v>13032.47</v>
      </c>
      <c r="N753" s="232">
        <v>724.03</v>
      </c>
      <c r="O753" s="9"/>
      <c r="P753" s="232"/>
      <c r="Q753" s="232"/>
      <c r="R753" s="9">
        <v>41</v>
      </c>
      <c r="S753" s="232">
        <v>26542.94</v>
      </c>
      <c r="T753" s="232">
        <v>647.39</v>
      </c>
    </row>
    <row r="754" spans="2:20">
      <c r="B754" s="9"/>
      <c r="C754" s="9" t="s">
        <v>463</v>
      </c>
      <c r="D754" s="9"/>
      <c r="E754" s="9">
        <v>8241</v>
      </c>
      <c r="F754" s="9">
        <v>13</v>
      </c>
      <c r="G754" s="232">
        <v>135.49697802197801</v>
      </c>
      <c r="H754" s="232">
        <v>10512.8</v>
      </c>
      <c r="I754" s="232">
        <v>808.68</v>
      </c>
      <c r="J754" s="9">
        <v>11.5</v>
      </c>
      <c r="K754" s="315"/>
      <c r="L754" s="366">
        <v>9</v>
      </c>
      <c r="M754" s="232">
        <v>3110.7</v>
      </c>
      <c r="N754" s="232">
        <v>777.68</v>
      </c>
      <c r="O754" s="9"/>
      <c r="P754" s="232"/>
      <c r="Q754" s="232"/>
      <c r="R754" s="9">
        <v>13</v>
      </c>
      <c r="S754" s="232">
        <v>10512.8</v>
      </c>
      <c r="T754" s="232">
        <v>808.68</v>
      </c>
    </row>
    <row r="755" spans="2:20">
      <c r="B755" s="9"/>
      <c r="C755" s="9" t="s">
        <v>464</v>
      </c>
      <c r="D755" s="9"/>
      <c r="E755" s="9">
        <v>8072</v>
      </c>
      <c r="F755" s="9">
        <v>4</v>
      </c>
      <c r="G755" s="232"/>
      <c r="H755" s="232">
        <v>3381.41</v>
      </c>
      <c r="I755" s="232">
        <v>845.35</v>
      </c>
      <c r="J755" s="9"/>
      <c r="K755" s="315"/>
      <c r="L755" s="366">
        <v>4</v>
      </c>
      <c r="M755" s="232"/>
      <c r="N755" s="232"/>
      <c r="O755" s="9"/>
      <c r="P755" s="232"/>
      <c r="Q755" s="232"/>
      <c r="R755" s="9">
        <v>4</v>
      </c>
      <c r="S755" s="232">
        <v>3381.41</v>
      </c>
      <c r="T755" s="232">
        <v>845.35</v>
      </c>
    </row>
    <row r="756" spans="2:20">
      <c r="B756" s="9"/>
      <c r="C756" s="9" t="s">
        <v>646</v>
      </c>
      <c r="D756" s="9"/>
      <c r="E756" s="9">
        <v>8072</v>
      </c>
      <c r="F756" s="9">
        <v>31</v>
      </c>
      <c r="G756" s="232">
        <v>100.87938906331701</v>
      </c>
      <c r="H756" s="232">
        <v>18749.93</v>
      </c>
      <c r="I756" s="232">
        <v>604.84</v>
      </c>
      <c r="J756" s="9">
        <v>11</v>
      </c>
      <c r="K756" s="315"/>
      <c r="L756" s="366">
        <v>24</v>
      </c>
      <c r="M756" s="232">
        <v>3895.12</v>
      </c>
      <c r="N756" s="232">
        <v>556.45000000000005</v>
      </c>
      <c r="O756" s="9"/>
      <c r="P756" s="232"/>
      <c r="Q756" s="232"/>
      <c r="R756" s="9">
        <v>31</v>
      </c>
      <c r="S756" s="232">
        <v>18749.93</v>
      </c>
      <c r="T756" s="232">
        <v>604.84</v>
      </c>
    </row>
    <row r="757" spans="2:20">
      <c r="B757" s="9"/>
      <c r="C757" s="9" t="s">
        <v>806</v>
      </c>
      <c r="D757" s="9"/>
      <c r="E757" s="9">
        <v>8072</v>
      </c>
      <c r="F757" s="9">
        <v>1</v>
      </c>
      <c r="G757" s="232">
        <v>44.888461538461499</v>
      </c>
      <c r="H757" s="232">
        <v>304.55</v>
      </c>
      <c r="I757" s="232">
        <v>304.55</v>
      </c>
      <c r="J757" s="9">
        <v>13</v>
      </c>
      <c r="K757" s="315"/>
      <c r="L757" s="366"/>
      <c r="M757" s="232">
        <v>304.55</v>
      </c>
      <c r="N757" s="232">
        <v>304.55</v>
      </c>
      <c r="O757" s="9"/>
      <c r="P757" s="232"/>
      <c r="Q757" s="232"/>
      <c r="R757" s="9">
        <v>1</v>
      </c>
      <c r="S757" s="232">
        <v>304.55</v>
      </c>
      <c r="T757" s="232">
        <v>304.55</v>
      </c>
    </row>
    <row r="758" spans="2:20">
      <c r="B758" s="9"/>
      <c r="C758" s="9" t="s">
        <v>469</v>
      </c>
      <c r="D758" s="9"/>
      <c r="E758" s="9">
        <v>8350</v>
      </c>
      <c r="F758" s="9">
        <v>13</v>
      </c>
      <c r="G758" s="232">
        <v>48.021858974358899</v>
      </c>
      <c r="H758" s="232">
        <v>8165.99</v>
      </c>
      <c r="I758" s="232">
        <v>628.15</v>
      </c>
      <c r="J758" s="9">
        <v>12.6666666666666</v>
      </c>
      <c r="K758" s="315"/>
      <c r="L758" s="366">
        <v>10</v>
      </c>
      <c r="M758" s="232">
        <v>1607.15</v>
      </c>
      <c r="N758" s="232">
        <v>535.72</v>
      </c>
      <c r="O758" s="9"/>
      <c r="P758" s="232"/>
      <c r="Q758" s="232"/>
      <c r="R758" s="9">
        <v>13</v>
      </c>
      <c r="S758" s="232">
        <v>8165.99</v>
      </c>
      <c r="T758" s="232">
        <v>628.15</v>
      </c>
    </row>
    <row r="759" spans="2:20">
      <c r="B759" s="9"/>
      <c r="C759" s="9" t="s">
        <v>687</v>
      </c>
      <c r="D759" s="9"/>
      <c r="E759" s="9">
        <v>8009</v>
      </c>
      <c r="F759" s="9">
        <v>4</v>
      </c>
      <c r="G759" s="232">
        <v>90.141135531135504</v>
      </c>
      <c r="H759" s="232">
        <v>1533.25</v>
      </c>
      <c r="I759" s="232">
        <v>383.31</v>
      </c>
      <c r="J759" s="9">
        <v>9</v>
      </c>
      <c r="K759" s="315"/>
      <c r="L759" s="366">
        <v>1</v>
      </c>
      <c r="M759" s="232">
        <v>1191.6600000000001</v>
      </c>
      <c r="N759" s="232">
        <v>397.22</v>
      </c>
      <c r="O759" s="9"/>
      <c r="P759" s="232"/>
      <c r="Q759" s="232"/>
      <c r="R759" s="9">
        <v>4</v>
      </c>
      <c r="S759" s="232">
        <v>1533.25</v>
      </c>
      <c r="T759" s="232">
        <v>383.31</v>
      </c>
    </row>
    <row r="760" spans="2:20">
      <c r="B760" s="9"/>
      <c r="C760" s="9" t="s">
        <v>470</v>
      </c>
      <c r="D760" s="9"/>
      <c r="E760" s="9">
        <v>8074</v>
      </c>
      <c r="F760" s="9">
        <v>9</v>
      </c>
      <c r="G760" s="232">
        <v>154.76579670329599</v>
      </c>
      <c r="H760" s="232">
        <v>8739.07</v>
      </c>
      <c r="I760" s="232">
        <v>971.01</v>
      </c>
      <c r="J760" s="9">
        <v>9.5</v>
      </c>
      <c r="K760" s="315"/>
      <c r="L760" s="366">
        <v>5</v>
      </c>
      <c r="M760" s="232">
        <v>5188.4399999999996</v>
      </c>
      <c r="N760" s="232">
        <v>1297.1099999999999</v>
      </c>
      <c r="O760" s="9">
        <v>1</v>
      </c>
      <c r="P760" s="232">
        <v>3473.34</v>
      </c>
      <c r="Q760" s="232">
        <v>3473.34</v>
      </c>
      <c r="R760" s="9">
        <v>8</v>
      </c>
      <c r="S760" s="232">
        <v>5265.73</v>
      </c>
      <c r="T760" s="232">
        <v>658.22</v>
      </c>
    </row>
    <row r="761" spans="2:20">
      <c r="B761" s="9"/>
      <c r="C761" s="9" t="s">
        <v>472</v>
      </c>
      <c r="D761" s="9"/>
      <c r="E761" s="9">
        <v>8242</v>
      </c>
      <c r="F761" s="9">
        <v>80</v>
      </c>
      <c r="G761" s="232">
        <v>89.859172735159504</v>
      </c>
      <c r="H761" s="232">
        <v>39393.919999999998</v>
      </c>
      <c r="I761" s="232">
        <v>492.42</v>
      </c>
      <c r="J761" s="9">
        <v>10.318181818181801</v>
      </c>
      <c r="K761" s="315"/>
      <c r="L761" s="366">
        <v>58</v>
      </c>
      <c r="M761" s="232">
        <v>13426.41</v>
      </c>
      <c r="N761" s="232">
        <v>610.29</v>
      </c>
      <c r="O761" s="9">
        <v>1</v>
      </c>
      <c r="P761" s="232">
        <v>1224</v>
      </c>
      <c r="Q761" s="232">
        <v>1224</v>
      </c>
      <c r="R761" s="9">
        <v>79</v>
      </c>
      <c r="S761" s="232">
        <v>38169.919999999998</v>
      </c>
      <c r="T761" s="232">
        <v>483.16</v>
      </c>
    </row>
    <row r="762" spans="2:20">
      <c r="B762" s="9"/>
      <c r="C762" s="9" t="s">
        <v>475</v>
      </c>
      <c r="D762" s="9"/>
      <c r="E762" s="9">
        <v>8037</v>
      </c>
      <c r="F762" s="9">
        <v>4</v>
      </c>
      <c r="G762" s="232"/>
      <c r="H762" s="232">
        <v>3307.1</v>
      </c>
      <c r="I762" s="232">
        <v>826.78</v>
      </c>
      <c r="J762" s="9"/>
      <c r="K762" s="315"/>
      <c r="L762" s="366">
        <v>4</v>
      </c>
      <c r="M762" s="232"/>
      <c r="N762" s="232"/>
      <c r="O762" s="9"/>
      <c r="P762" s="232"/>
      <c r="Q762" s="232"/>
      <c r="R762" s="9">
        <v>4</v>
      </c>
      <c r="S762" s="232">
        <v>3307.1</v>
      </c>
      <c r="T762" s="232">
        <v>826.78</v>
      </c>
    </row>
    <row r="763" spans="2:20">
      <c r="B763" s="9"/>
      <c r="C763" s="9" t="s">
        <v>476</v>
      </c>
      <c r="D763" s="9"/>
      <c r="E763" s="9">
        <v>8352</v>
      </c>
      <c r="F763" s="9">
        <v>27</v>
      </c>
      <c r="G763" s="232">
        <v>130.82043999999999</v>
      </c>
      <c r="H763" s="232">
        <v>18084.54</v>
      </c>
      <c r="I763" s="232">
        <v>669.8</v>
      </c>
      <c r="J763" s="9">
        <v>9.6</v>
      </c>
      <c r="K763" s="315"/>
      <c r="L763" s="366">
        <v>22</v>
      </c>
      <c r="M763" s="232">
        <v>5114.24</v>
      </c>
      <c r="N763" s="232">
        <v>1022.85</v>
      </c>
      <c r="O763" s="9"/>
      <c r="P763" s="232"/>
      <c r="Q763" s="232"/>
      <c r="R763" s="9">
        <v>27</v>
      </c>
      <c r="S763" s="232">
        <v>18084.54</v>
      </c>
      <c r="T763" s="232">
        <v>669.8</v>
      </c>
    </row>
    <row r="764" spans="2:20">
      <c r="B764" s="9"/>
      <c r="C764" s="9" t="s">
        <v>477</v>
      </c>
      <c r="D764" s="9"/>
      <c r="E764" s="9">
        <v>8079</v>
      </c>
      <c r="F764" s="9">
        <v>214</v>
      </c>
      <c r="G764" s="232">
        <v>98.908224413278404</v>
      </c>
      <c r="H764" s="232">
        <v>130959.55</v>
      </c>
      <c r="I764" s="232">
        <v>611.96</v>
      </c>
      <c r="J764" s="9">
        <v>10.675675675675601</v>
      </c>
      <c r="K764" s="315"/>
      <c r="L764" s="366">
        <v>140</v>
      </c>
      <c r="M764" s="232">
        <v>50535.82</v>
      </c>
      <c r="N764" s="232">
        <v>682.92</v>
      </c>
      <c r="O764" s="9">
        <v>7</v>
      </c>
      <c r="P764" s="232">
        <v>4318.4799999999996</v>
      </c>
      <c r="Q764" s="232">
        <v>616.92999999999995</v>
      </c>
      <c r="R764" s="9">
        <v>207</v>
      </c>
      <c r="S764" s="232">
        <v>126641.07</v>
      </c>
      <c r="T764" s="232">
        <v>611.79</v>
      </c>
    </row>
    <row r="765" spans="2:20">
      <c r="B765" s="9"/>
      <c r="C765" s="9" t="s">
        <v>690</v>
      </c>
      <c r="D765" s="9"/>
      <c r="E765" s="9">
        <v>8079</v>
      </c>
      <c r="F765" s="9">
        <v>33</v>
      </c>
      <c r="G765" s="232">
        <v>87.900357029451399</v>
      </c>
      <c r="H765" s="232">
        <v>18974.91</v>
      </c>
      <c r="I765" s="232">
        <v>575</v>
      </c>
      <c r="J765" s="9">
        <v>10.823529411764699</v>
      </c>
      <c r="K765" s="315"/>
      <c r="L765" s="366">
        <v>16</v>
      </c>
      <c r="M765" s="232">
        <v>12757.5</v>
      </c>
      <c r="N765" s="232">
        <v>750.44</v>
      </c>
      <c r="O765" s="9"/>
      <c r="P765" s="232"/>
      <c r="Q765" s="232"/>
      <c r="R765" s="9">
        <v>33</v>
      </c>
      <c r="S765" s="232">
        <v>18974.91</v>
      </c>
      <c r="T765" s="232">
        <v>575</v>
      </c>
    </row>
    <row r="766" spans="2:20">
      <c r="B766" s="9"/>
      <c r="C766" s="9" t="s">
        <v>479</v>
      </c>
      <c r="D766" s="9"/>
      <c r="E766" s="9">
        <v>8234</v>
      </c>
      <c r="F766" s="9">
        <v>1</v>
      </c>
      <c r="G766" s="232"/>
      <c r="H766" s="232">
        <v>308.57</v>
      </c>
      <c r="I766" s="232">
        <v>308.57</v>
      </c>
      <c r="J766" s="9"/>
      <c r="K766" s="315"/>
      <c r="L766" s="366">
        <v>1</v>
      </c>
      <c r="M766" s="232"/>
      <c r="N766" s="232"/>
      <c r="O766" s="9"/>
      <c r="P766" s="232"/>
      <c r="Q766" s="232"/>
      <c r="R766" s="9">
        <v>1</v>
      </c>
      <c r="S766" s="232">
        <v>308.57</v>
      </c>
      <c r="T766" s="232">
        <v>308.57</v>
      </c>
    </row>
    <row r="767" spans="2:20">
      <c r="B767" s="9"/>
      <c r="C767" s="9" t="s">
        <v>479</v>
      </c>
      <c r="D767" s="9"/>
      <c r="E767" s="9">
        <v>8300</v>
      </c>
      <c r="F767" s="9">
        <v>5</v>
      </c>
      <c r="G767" s="232">
        <v>118.84</v>
      </c>
      <c r="H767" s="232">
        <v>2166.2600000000002</v>
      </c>
      <c r="I767" s="232">
        <v>433.25</v>
      </c>
      <c r="J767" s="9">
        <v>7</v>
      </c>
      <c r="K767" s="315"/>
      <c r="L767" s="366">
        <v>4</v>
      </c>
      <c r="M767" s="232">
        <v>371.88</v>
      </c>
      <c r="N767" s="232">
        <v>371.88</v>
      </c>
      <c r="O767" s="9"/>
      <c r="P767" s="232"/>
      <c r="Q767" s="232"/>
      <c r="R767" s="9">
        <v>5</v>
      </c>
      <c r="S767" s="232">
        <v>2166.2600000000002</v>
      </c>
      <c r="T767" s="232">
        <v>433.25</v>
      </c>
    </row>
    <row r="768" spans="2:20">
      <c r="B768" s="9"/>
      <c r="C768" s="9" t="s">
        <v>479</v>
      </c>
      <c r="D768" s="9"/>
      <c r="E768" s="9">
        <v>8330</v>
      </c>
      <c r="F768" s="9">
        <v>4</v>
      </c>
      <c r="G768" s="232"/>
      <c r="H768" s="232">
        <v>1353.06</v>
      </c>
      <c r="I768" s="232">
        <v>338.27</v>
      </c>
      <c r="J768" s="9"/>
      <c r="K768" s="315"/>
      <c r="L768" s="366">
        <v>4</v>
      </c>
      <c r="M768" s="232"/>
      <c r="N768" s="232"/>
      <c r="O768" s="9">
        <v>1</v>
      </c>
      <c r="P768" s="232">
        <v>307.87</v>
      </c>
      <c r="Q768" s="232">
        <v>307.87</v>
      </c>
      <c r="R768" s="9">
        <v>3</v>
      </c>
      <c r="S768" s="232">
        <v>1045.19</v>
      </c>
      <c r="T768" s="232">
        <v>348.4</v>
      </c>
    </row>
    <row r="769" spans="2:20">
      <c r="B769" s="9"/>
      <c r="C769" s="9" t="s">
        <v>482</v>
      </c>
      <c r="D769" s="9"/>
      <c r="E769" s="9">
        <v>8243</v>
      </c>
      <c r="F769" s="9">
        <v>26</v>
      </c>
      <c r="G769" s="232">
        <v>97.528690476190405</v>
      </c>
      <c r="H769" s="232">
        <v>10763.15</v>
      </c>
      <c r="I769" s="232">
        <v>413.97</v>
      </c>
      <c r="J769" s="9">
        <v>6</v>
      </c>
      <c r="K769" s="315"/>
      <c r="L769" s="366">
        <v>22</v>
      </c>
      <c r="M769" s="232">
        <v>1679.91</v>
      </c>
      <c r="N769" s="232">
        <v>419.98</v>
      </c>
      <c r="O769" s="9"/>
      <c r="P769" s="232"/>
      <c r="Q769" s="232"/>
      <c r="R769" s="9">
        <v>26</v>
      </c>
      <c r="S769" s="232">
        <v>10763.15</v>
      </c>
      <c r="T769" s="232">
        <v>413.97</v>
      </c>
    </row>
    <row r="770" spans="2:20">
      <c r="B770" s="9"/>
      <c r="C770" s="9" t="s">
        <v>691</v>
      </c>
      <c r="D770" s="9"/>
      <c r="E770" s="9">
        <v>8302</v>
      </c>
      <c r="F770" s="9">
        <v>1</v>
      </c>
      <c r="G770" s="232"/>
      <c r="H770" s="232">
        <v>144.97</v>
      </c>
      <c r="I770" s="232">
        <v>144.97</v>
      </c>
      <c r="J770" s="9"/>
      <c r="K770" s="315"/>
      <c r="L770" s="366">
        <v>1</v>
      </c>
      <c r="M770" s="232"/>
      <c r="N770" s="232"/>
      <c r="O770" s="9">
        <v>1</v>
      </c>
      <c r="P770" s="232">
        <v>144.97</v>
      </c>
      <c r="Q770" s="232">
        <v>144.97</v>
      </c>
      <c r="R770" s="9"/>
      <c r="S770" s="232"/>
      <c r="T770" s="232"/>
    </row>
    <row r="771" spans="2:20">
      <c r="B771" s="9"/>
      <c r="C771" s="9" t="s">
        <v>485</v>
      </c>
      <c r="D771" s="9"/>
      <c r="E771" s="9">
        <v>8230</v>
      </c>
      <c r="F771" s="9">
        <v>29</v>
      </c>
      <c r="G771" s="232">
        <v>91.363122366355398</v>
      </c>
      <c r="H771" s="232">
        <v>17692.490000000002</v>
      </c>
      <c r="I771" s="232">
        <v>610.09</v>
      </c>
      <c r="J771" s="9">
        <v>11.857142857142801</v>
      </c>
      <c r="K771" s="315"/>
      <c r="L771" s="366">
        <v>22</v>
      </c>
      <c r="M771" s="232">
        <v>6007.25</v>
      </c>
      <c r="N771" s="232">
        <v>858.18</v>
      </c>
      <c r="O771" s="9"/>
      <c r="P771" s="232"/>
      <c r="Q771" s="232"/>
      <c r="R771" s="9">
        <v>29</v>
      </c>
      <c r="S771" s="232">
        <v>17692.490000000002</v>
      </c>
      <c r="T771" s="232">
        <v>610.09</v>
      </c>
    </row>
    <row r="772" spans="2:20">
      <c r="B772" s="9"/>
      <c r="C772" s="9" t="s">
        <v>693</v>
      </c>
      <c r="D772" s="9"/>
      <c r="E772" s="9">
        <v>8230</v>
      </c>
      <c r="F772" s="9">
        <v>5</v>
      </c>
      <c r="G772" s="232">
        <v>100.577435897435</v>
      </c>
      <c r="H772" s="232">
        <v>4703.1499999999996</v>
      </c>
      <c r="I772" s="232">
        <v>940.63</v>
      </c>
      <c r="J772" s="9">
        <v>13</v>
      </c>
      <c r="K772" s="315"/>
      <c r="L772" s="366">
        <v>2</v>
      </c>
      <c r="M772" s="232">
        <v>3451.11</v>
      </c>
      <c r="N772" s="232">
        <v>1150.3699999999999</v>
      </c>
      <c r="O772" s="9"/>
      <c r="P772" s="232"/>
      <c r="Q772" s="232"/>
      <c r="R772" s="9">
        <v>5</v>
      </c>
      <c r="S772" s="232">
        <v>4703.1499999999996</v>
      </c>
      <c r="T772" s="232">
        <v>940.63</v>
      </c>
    </row>
    <row r="773" spans="2:20">
      <c r="B773" s="9"/>
      <c r="C773" s="9" t="s">
        <v>486</v>
      </c>
      <c r="D773" s="9"/>
      <c r="E773" s="9">
        <v>8080</v>
      </c>
      <c r="F773" s="9">
        <v>245</v>
      </c>
      <c r="G773" s="232">
        <v>87.105584056294504</v>
      </c>
      <c r="H773" s="232">
        <v>121072.5</v>
      </c>
      <c r="I773" s="232">
        <v>494.17</v>
      </c>
      <c r="J773" s="9">
        <v>9.8000000000000007</v>
      </c>
      <c r="K773" s="315"/>
      <c r="L773" s="366">
        <v>170</v>
      </c>
      <c r="M773" s="232">
        <v>40498.01</v>
      </c>
      <c r="N773" s="232">
        <v>539.97</v>
      </c>
      <c r="O773" s="9">
        <v>9</v>
      </c>
      <c r="P773" s="232">
        <v>4413.1099999999997</v>
      </c>
      <c r="Q773" s="232">
        <v>490.35</v>
      </c>
      <c r="R773" s="9">
        <v>236</v>
      </c>
      <c r="S773" s="232">
        <v>116659.39</v>
      </c>
      <c r="T773" s="232">
        <v>494.32</v>
      </c>
    </row>
    <row r="774" spans="2:20">
      <c r="B774" s="9"/>
      <c r="C774" s="9" t="s">
        <v>694</v>
      </c>
      <c r="D774" s="9"/>
      <c r="E774" s="9">
        <v>8080</v>
      </c>
      <c r="F774" s="9">
        <v>21</v>
      </c>
      <c r="G774" s="232">
        <v>63.233918269230699</v>
      </c>
      <c r="H774" s="232">
        <v>8935.4500000000007</v>
      </c>
      <c r="I774" s="232">
        <v>425.5</v>
      </c>
      <c r="J774" s="9">
        <v>9.875</v>
      </c>
      <c r="K774" s="315"/>
      <c r="L774" s="366">
        <v>13</v>
      </c>
      <c r="M774" s="232">
        <v>3308.69</v>
      </c>
      <c r="N774" s="232">
        <v>413.59</v>
      </c>
      <c r="O774" s="9">
        <v>1</v>
      </c>
      <c r="P774" s="232">
        <v>261.08999999999997</v>
      </c>
      <c r="Q774" s="232">
        <v>261.08999999999997</v>
      </c>
      <c r="R774" s="9">
        <v>20</v>
      </c>
      <c r="S774" s="232">
        <v>8674.36</v>
      </c>
      <c r="T774" s="232">
        <v>433.72</v>
      </c>
    </row>
    <row r="775" spans="2:20">
      <c r="B775" s="9"/>
      <c r="C775" s="9" t="s">
        <v>489</v>
      </c>
      <c r="D775" s="9"/>
      <c r="E775" s="9">
        <v>8098</v>
      </c>
      <c r="F775" s="9">
        <v>4</v>
      </c>
      <c r="G775" s="232">
        <v>67.924999999999997</v>
      </c>
      <c r="H775" s="232">
        <v>1673</v>
      </c>
      <c r="I775" s="232">
        <v>418.25</v>
      </c>
      <c r="J775" s="9">
        <v>12</v>
      </c>
      <c r="K775" s="315"/>
      <c r="L775" s="366">
        <v>3</v>
      </c>
      <c r="M775" s="232">
        <v>610.1</v>
      </c>
      <c r="N775" s="232">
        <v>610.1</v>
      </c>
      <c r="O775" s="9"/>
      <c r="P775" s="232"/>
      <c r="Q775" s="232"/>
      <c r="R775" s="9">
        <v>4</v>
      </c>
      <c r="S775" s="232">
        <v>1673</v>
      </c>
      <c r="T775" s="232">
        <v>418.25</v>
      </c>
    </row>
    <row r="776" spans="2:20">
      <c r="B776" s="9"/>
      <c r="C776" s="9" t="s">
        <v>491</v>
      </c>
      <c r="D776" s="9"/>
      <c r="E776" s="9">
        <v>8353</v>
      </c>
      <c r="F776" s="9">
        <v>10</v>
      </c>
      <c r="G776" s="232">
        <v>58.903456043955998</v>
      </c>
      <c r="H776" s="232">
        <v>4106.49</v>
      </c>
      <c r="I776" s="232">
        <v>410.65</v>
      </c>
      <c r="J776" s="9">
        <v>11.6</v>
      </c>
      <c r="K776" s="315"/>
      <c r="L776" s="366">
        <v>5</v>
      </c>
      <c r="M776" s="232">
        <v>2312.71</v>
      </c>
      <c r="N776" s="232">
        <v>462.54</v>
      </c>
      <c r="O776" s="9">
        <v>1</v>
      </c>
      <c r="P776" s="232">
        <v>345.64</v>
      </c>
      <c r="Q776" s="232">
        <v>345.64</v>
      </c>
      <c r="R776" s="9">
        <v>9</v>
      </c>
      <c r="S776" s="232">
        <v>3760.85</v>
      </c>
      <c r="T776" s="232">
        <v>417.87</v>
      </c>
    </row>
    <row r="777" spans="2:20">
      <c r="B777" s="9"/>
      <c r="C777" s="9" t="s">
        <v>811</v>
      </c>
      <c r="D777" s="9"/>
      <c r="E777" s="9">
        <v>8353</v>
      </c>
      <c r="F777" s="9">
        <v>2</v>
      </c>
      <c r="G777" s="232"/>
      <c r="H777" s="232">
        <v>816.1</v>
      </c>
      <c r="I777" s="232">
        <v>408.05</v>
      </c>
      <c r="J777" s="9"/>
      <c r="K777" s="315"/>
      <c r="L777" s="366">
        <v>2</v>
      </c>
      <c r="M777" s="232"/>
      <c r="N777" s="232"/>
      <c r="O777" s="9"/>
      <c r="P777" s="232"/>
      <c r="Q777" s="232"/>
      <c r="R777" s="9">
        <v>2</v>
      </c>
      <c r="S777" s="232">
        <v>816.1</v>
      </c>
      <c r="T777" s="232">
        <v>408.05</v>
      </c>
    </row>
    <row r="778" spans="2:20">
      <c r="B778" s="9"/>
      <c r="C778" s="9" t="s">
        <v>493</v>
      </c>
      <c r="D778" s="9"/>
      <c r="E778" s="9">
        <v>8008</v>
      </c>
      <c r="F778" s="9">
        <v>9</v>
      </c>
      <c r="G778" s="232">
        <v>71.135194139194098</v>
      </c>
      <c r="H778" s="232">
        <v>4552.0200000000004</v>
      </c>
      <c r="I778" s="232">
        <v>505.78</v>
      </c>
      <c r="J778" s="9">
        <v>8.1999999999999993</v>
      </c>
      <c r="K778" s="315"/>
      <c r="L778" s="366">
        <v>4</v>
      </c>
      <c r="M778" s="232">
        <v>1624.02</v>
      </c>
      <c r="N778" s="232">
        <v>324.8</v>
      </c>
      <c r="O778" s="9"/>
      <c r="P778" s="232"/>
      <c r="Q778" s="232"/>
      <c r="R778" s="9">
        <v>9</v>
      </c>
      <c r="S778" s="232">
        <v>4552.0200000000004</v>
      </c>
      <c r="T778" s="232">
        <v>505.78</v>
      </c>
    </row>
    <row r="779" spans="2:20">
      <c r="B779" s="9"/>
      <c r="C779" s="9" t="s">
        <v>655</v>
      </c>
      <c r="D779" s="9"/>
      <c r="E779" s="9">
        <v>8081</v>
      </c>
      <c r="F779" s="9">
        <v>113</v>
      </c>
      <c r="G779" s="232">
        <v>94.737590666070105</v>
      </c>
      <c r="H779" s="232">
        <v>78156.02</v>
      </c>
      <c r="I779" s="232">
        <v>691.65</v>
      </c>
      <c r="J779" s="9">
        <v>11.6037735849056</v>
      </c>
      <c r="K779" s="315"/>
      <c r="L779" s="366">
        <v>60</v>
      </c>
      <c r="M779" s="232">
        <v>42384.81</v>
      </c>
      <c r="N779" s="232">
        <v>799.71</v>
      </c>
      <c r="O779" s="9">
        <v>9</v>
      </c>
      <c r="P779" s="232">
        <v>8772.14</v>
      </c>
      <c r="Q779" s="232">
        <v>974.68</v>
      </c>
      <c r="R779" s="9">
        <v>104</v>
      </c>
      <c r="S779" s="232">
        <v>69383.88</v>
      </c>
      <c r="T779" s="232">
        <v>667.15</v>
      </c>
    </row>
    <row r="780" spans="2:20">
      <c r="B780" s="9"/>
      <c r="C780" s="9" t="s">
        <v>495</v>
      </c>
      <c r="D780" s="9"/>
      <c r="E780" s="9">
        <v>8081</v>
      </c>
      <c r="F780" s="9">
        <v>677</v>
      </c>
      <c r="G780" s="232">
        <v>100.600628387771</v>
      </c>
      <c r="H780" s="232">
        <v>422337.84</v>
      </c>
      <c r="I780" s="232">
        <v>623.84</v>
      </c>
      <c r="J780" s="9">
        <v>9.81781376518218</v>
      </c>
      <c r="K780" s="315"/>
      <c r="L780" s="366">
        <v>430</v>
      </c>
      <c r="M780" s="232">
        <v>165674.34</v>
      </c>
      <c r="N780" s="232">
        <v>670.75</v>
      </c>
      <c r="O780" s="9">
        <v>42</v>
      </c>
      <c r="P780" s="232">
        <v>20564.490000000002</v>
      </c>
      <c r="Q780" s="232">
        <v>489.63</v>
      </c>
      <c r="R780" s="9">
        <v>635</v>
      </c>
      <c r="S780" s="232">
        <v>401773.35</v>
      </c>
      <c r="T780" s="232">
        <v>632.71</v>
      </c>
    </row>
    <row r="781" spans="2:20">
      <c r="B781" s="9"/>
      <c r="C781" s="9" t="s">
        <v>497</v>
      </c>
      <c r="D781" s="9"/>
      <c r="E781" s="9">
        <v>8205</v>
      </c>
      <c r="F781" s="9">
        <v>64</v>
      </c>
      <c r="G781" s="232">
        <v>73.996711490264104</v>
      </c>
      <c r="H781" s="232">
        <v>39595.03</v>
      </c>
      <c r="I781" s="232">
        <v>618.66999999999996</v>
      </c>
      <c r="J781" s="9">
        <v>9.8421052631578902</v>
      </c>
      <c r="K781" s="315"/>
      <c r="L781" s="366">
        <v>45</v>
      </c>
      <c r="M781" s="232">
        <v>8810.68</v>
      </c>
      <c r="N781" s="232">
        <v>463.72</v>
      </c>
      <c r="O781" s="9"/>
      <c r="P781" s="232"/>
      <c r="Q781" s="232"/>
      <c r="R781" s="9">
        <v>64</v>
      </c>
      <c r="S781" s="232">
        <v>39595.03</v>
      </c>
      <c r="T781" s="232">
        <v>618.66999999999996</v>
      </c>
    </row>
    <row r="782" spans="2:20">
      <c r="B782" s="9"/>
      <c r="C782" s="9" t="s">
        <v>498</v>
      </c>
      <c r="D782" s="9"/>
      <c r="E782" s="9">
        <v>8083</v>
      </c>
      <c r="F782" s="9">
        <v>10</v>
      </c>
      <c r="G782" s="232">
        <v>101.954631083202</v>
      </c>
      <c r="H782" s="232">
        <v>6261.12</v>
      </c>
      <c r="I782" s="232">
        <v>626.11</v>
      </c>
      <c r="J782" s="9">
        <v>9.5714285714285694</v>
      </c>
      <c r="K782" s="315"/>
      <c r="L782" s="366">
        <v>3</v>
      </c>
      <c r="M782" s="232">
        <v>4205.55</v>
      </c>
      <c r="N782" s="232">
        <v>600.79</v>
      </c>
      <c r="O782" s="9">
        <v>1</v>
      </c>
      <c r="P782" s="232">
        <v>466.88</v>
      </c>
      <c r="Q782" s="232">
        <v>466.88</v>
      </c>
      <c r="R782" s="9">
        <v>9</v>
      </c>
      <c r="S782" s="232">
        <v>5794.24</v>
      </c>
      <c r="T782" s="232">
        <v>643.79999999999995</v>
      </c>
    </row>
    <row r="783" spans="2:20">
      <c r="B783" s="9"/>
      <c r="C783" s="9" t="s">
        <v>697</v>
      </c>
      <c r="D783" s="9"/>
      <c r="E783" s="9">
        <v>8244</v>
      </c>
      <c r="F783" s="9">
        <v>28</v>
      </c>
      <c r="G783" s="232">
        <v>73.333576923076905</v>
      </c>
      <c r="H783" s="232">
        <v>14208.73</v>
      </c>
      <c r="I783" s="232">
        <v>507.45</v>
      </c>
      <c r="J783" s="9">
        <v>12.8</v>
      </c>
      <c r="K783" s="315"/>
      <c r="L783" s="366">
        <v>18</v>
      </c>
      <c r="M783" s="232">
        <v>7409.36</v>
      </c>
      <c r="N783" s="232">
        <v>740.94</v>
      </c>
      <c r="O783" s="9"/>
      <c r="P783" s="232"/>
      <c r="Q783" s="232"/>
      <c r="R783" s="9">
        <v>28</v>
      </c>
      <c r="S783" s="232">
        <v>14208.73</v>
      </c>
      <c r="T783" s="232">
        <v>507.45</v>
      </c>
    </row>
    <row r="784" spans="2:20">
      <c r="B784" s="9"/>
      <c r="C784" s="9" t="s">
        <v>499</v>
      </c>
      <c r="D784" s="9"/>
      <c r="E784" s="9">
        <v>8244</v>
      </c>
      <c r="F784" s="9">
        <v>113</v>
      </c>
      <c r="G784" s="232">
        <v>91.341167916689898</v>
      </c>
      <c r="H784" s="232">
        <v>53344.34</v>
      </c>
      <c r="I784" s="232">
        <v>472.07</v>
      </c>
      <c r="J784" s="9">
        <v>10.709677419354801</v>
      </c>
      <c r="K784" s="315"/>
      <c r="L784" s="366">
        <v>82</v>
      </c>
      <c r="M784" s="232">
        <v>20991.45</v>
      </c>
      <c r="N784" s="232">
        <v>677.14</v>
      </c>
      <c r="O784" s="9">
        <v>1</v>
      </c>
      <c r="P784" s="232">
        <v>334.67</v>
      </c>
      <c r="Q784" s="232">
        <v>334.67</v>
      </c>
      <c r="R784" s="9">
        <v>112</v>
      </c>
      <c r="S784" s="232">
        <v>53009.67</v>
      </c>
      <c r="T784" s="232">
        <v>473.3</v>
      </c>
    </row>
    <row r="785" spans="2:20">
      <c r="B785" s="9"/>
      <c r="C785" s="9" t="s">
        <v>698</v>
      </c>
      <c r="D785" s="9"/>
      <c r="E785" s="9">
        <v>8245</v>
      </c>
      <c r="F785" s="9">
        <v>1</v>
      </c>
      <c r="G785" s="232">
        <v>66.486153846153798</v>
      </c>
      <c r="H785" s="232">
        <v>864.32</v>
      </c>
      <c r="I785" s="232">
        <v>864.32</v>
      </c>
      <c r="J785" s="9">
        <v>13</v>
      </c>
      <c r="K785" s="315"/>
      <c r="L785" s="366"/>
      <c r="M785" s="232">
        <v>864.32</v>
      </c>
      <c r="N785" s="232">
        <v>864.32</v>
      </c>
      <c r="O785" s="9"/>
      <c r="P785" s="232"/>
      <c r="Q785" s="232"/>
      <c r="R785" s="9">
        <v>1</v>
      </c>
      <c r="S785" s="232">
        <v>864.32</v>
      </c>
      <c r="T785" s="232">
        <v>864.32</v>
      </c>
    </row>
    <row r="786" spans="2:20">
      <c r="B786" s="9"/>
      <c r="C786" s="9" t="s">
        <v>501</v>
      </c>
      <c r="D786" s="9"/>
      <c r="E786" s="9">
        <v>8245</v>
      </c>
      <c r="F786" s="9">
        <v>25</v>
      </c>
      <c r="G786" s="232">
        <v>89.356865515436894</v>
      </c>
      <c r="H786" s="232">
        <v>15076.43</v>
      </c>
      <c r="I786" s="232">
        <v>603.05999999999995</v>
      </c>
      <c r="J786" s="9">
        <v>11.1428571428571</v>
      </c>
      <c r="K786" s="315"/>
      <c r="L786" s="366">
        <v>18</v>
      </c>
      <c r="M786" s="232">
        <v>4755.41</v>
      </c>
      <c r="N786" s="232">
        <v>679.34</v>
      </c>
      <c r="O786" s="9">
        <v>1</v>
      </c>
      <c r="P786" s="232">
        <v>164.34</v>
      </c>
      <c r="Q786" s="232">
        <v>164.34</v>
      </c>
      <c r="R786" s="9">
        <v>24</v>
      </c>
      <c r="S786" s="232">
        <v>14912.09</v>
      </c>
      <c r="T786" s="232">
        <v>621.34</v>
      </c>
    </row>
    <row r="787" spans="2:20">
      <c r="B787" s="9"/>
      <c r="C787" s="9" t="s">
        <v>812</v>
      </c>
      <c r="D787" s="9"/>
      <c r="E787" s="9">
        <v>8215</v>
      </c>
      <c r="F787" s="9">
        <v>2</v>
      </c>
      <c r="G787" s="232"/>
      <c r="H787" s="232">
        <v>221.78</v>
      </c>
      <c r="I787" s="232">
        <v>110.89</v>
      </c>
      <c r="J787" s="9"/>
      <c r="K787" s="315"/>
      <c r="L787" s="366">
        <v>2</v>
      </c>
      <c r="M787" s="232"/>
      <c r="N787" s="232"/>
      <c r="O787" s="9"/>
      <c r="P787" s="232"/>
      <c r="Q787" s="232"/>
      <c r="R787" s="9">
        <v>2</v>
      </c>
      <c r="S787" s="232">
        <v>221.78</v>
      </c>
      <c r="T787" s="232">
        <v>110.89</v>
      </c>
    </row>
    <row r="788" spans="2:20">
      <c r="B788" s="9"/>
      <c r="C788" s="9" t="s">
        <v>506</v>
      </c>
      <c r="D788" s="9"/>
      <c r="E788" s="9">
        <v>8246</v>
      </c>
      <c r="F788" s="9">
        <v>8</v>
      </c>
      <c r="G788" s="232">
        <v>164.703269230769</v>
      </c>
      <c r="H788" s="232">
        <v>6754.23</v>
      </c>
      <c r="I788" s="232">
        <v>844.28</v>
      </c>
      <c r="J788" s="9">
        <v>11.5</v>
      </c>
      <c r="K788" s="315"/>
      <c r="L788" s="366">
        <v>4</v>
      </c>
      <c r="M788" s="232">
        <v>3858.43</v>
      </c>
      <c r="N788" s="232">
        <v>964.61</v>
      </c>
      <c r="O788" s="9"/>
      <c r="P788" s="232"/>
      <c r="Q788" s="232"/>
      <c r="R788" s="9">
        <v>8</v>
      </c>
      <c r="S788" s="232">
        <v>6754.23</v>
      </c>
      <c r="T788" s="232">
        <v>844.28</v>
      </c>
    </row>
    <row r="789" spans="2:20">
      <c r="B789" s="9"/>
      <c r="C789" s="9" t="s">
        <v>699</v>
      </c>
      <c r="D789" s="9"/>
      <c r="E789" s="9">
        <v>8088</v>
      </c>
      <c r="F789" s="9">
        <v>1</v>
      </c>
      <c r="G789" s="232">
        <v>47.615384615384599</v>
      </c>
      <c r="H789" s="232">
        <v>359</v>
      </c>
      <c r="I789" s="232">
        <v>359</v>
      </c>
      <c r="J789" s="9">
        <v>13</v>
      </c>
      <c r="K789" s="315"/>
      <c r="L789" s="366"/>
      <c r="M789" s="232">
        <v>359</v>
      </c>
      <c r="N789" s="232">
        <v>359</v>
      </c>
      <c r="O789" s="9"/>
      <c r="P789" s="232"/>
      <c r="Q789" s="232"/>
      <c r="R789" s="9">
        <v>1</v>
      </c>
      <c r="S789" s="232">
        <v>359</v>
      </c>
      <c r="T789" s="232">
        <v>359</v>
      </c>
    </row>
    <row r="790" spans="2:20">
      <c r="B790" s="9"/>
      <c r="C790" s="9" t="s">
        <v>647</v>
      </c>
      <c r="D790" s="9"/>
      <c r="E790" s="9">
        <v>8088</v>
      </c>
      <c r="F790" s="9">
        <v>7</v>
      </c>
      <c r="G790" s="232"/>
      <c r="H790" s="232">
        <v>4543.1000000000004</v>
      </c>
      <c r="I790" s="232">
        <v>649.01</v>
      </c>
      <c r="J790" s="9"/>
      <c r="K790" s="315"/>
      <c r="L790" s="366">
        <v>7</v>
      </c>
      <c r="M790" s="232"/>
      <c r="N790" s="232"/>
      <c r="O790" s="9"/>
      <c r="P790" s="232"/>
      <c r="Q790" s="232"/>
      <c r="R790" s="9">
        <v>7</v>
      </c>
      <c r="S790" s="232">
        <v>4543.1000000000004</v>
      </c>
      <c r="T790" s="232">
        <v>649.01</v>
      </c>
    </row>
    <row r="791" spans="2:20">
      <c r="B791" s="9"/>
      <c r="C791" s="9" t="s">
        <v>510</v>
      </c>
      <c r="D791" s="9"/>
      <c r="E791" s="9">
        <v>8092</v>
      </c>
      <c r="F791" s="9">
        <v>1</v>
      </c>
      <c r="G791" s="232"/>
      <c r="H791" s="232">
        <v>349.1</v>
      </c>
      <c r="I791" s="232">
        <v>349.1</v>
      </c>
      <c r="J791" s="9"/>
      <c r="K791" s="315"/>
      <c r="L791" s="366">
        <v>1</v>
      </c>
      <c r="M791" s="232"/>
      <c r="N791" s="232"/>
      <c r="O791" s="9"/>
      <c r="P791" s="232"/>
      <c r="Q791" s="232"/>
      <c r="R791" s="9">
        <v>1</v>
      </c>
      <c r="S791" s="232">
        <v>349.1</v>
      </c>
      <c r="T791" s="232">
        <v>349.1</v>
      </c>
    </row>
    <row r="792" spans="2:20">
      <c r="B792" s="9"/>
      <c r="C792" s="9" t="s">
        <v>512</v>
      </c>
      <c r="D792" s="9"/>
      <c r="E792" s="9">
        <v>8234</v>
      </c>
      <c r="F792" s="9">
        <v>20</v>
      </c>
      <c r="G792" s="232">
        <v>72.042142857142807</v>
      </c>
      <c r="H792" s="232">
        <v>8966.32</v>
      </c>
      <c r="I792" s="232">
        <v>448.32</v>
      </c>
      <c r="J792" s="9">
        <v>7</v>
      </c>
      <c r="K792" s="315"/>
      <c r="L792" s="366">
        <v>18</v>
      </c>
      <c r="M792" s="232">
        <v>506.59</v>
      </c>
      <c r="N792" s="232">
        <v>253.3</v>
      </c>
      <c r="O792" s="9"/>
      <c r="P792" s="232"/>
      <c r="Q792" s="232"/>
      <c r="R792" s="9">
        <v>20</v>
      </c>
      <c r="S792" s="232">
        <v>8966.32</v>
      </c>
      <c r="T792" s="232">
        <v>448.32</v>
      </c>
    </row>
    <row r="793" spans="2:20">
      <c r="B793" s="9"/>
      <c r="C793" s="9" t="s">
        <v>513</v>
      </c>
      <c r="D793" s="9"/>
      <c r="E793" s="9">
        <v>8247</v>
      </c>
      <c r="F793" s="9">
        <v>4</v>
      </c>
      <c r="G793" s="232">
        <v>52.222478311162497</v>
      </c>
      <c r="H793" s="232">
        <v>3758.46</v>
      </c>
      <c r="I793" s="232">
        <v>939.62</v>
      </c>
      <c r="J793" s="9">
        <v>27.25</v>
      </c>
      <c r="K793" s="315"/>
      <c r="L793" s="366"/>
      <c r="M793" s="232">
        <v>3758.46</v>
      </c>
      <c r="N793" s="232">
        <v>939.62</v>
      </c>
      <c r="O793" s="9">
        <v>1</v>
      </c>
      <c r="P793" s="232">
        <v>812.61</v>
      </c>
      <c r="Q793" s="232">
        <v>812.61</v>
      </c>
      <c r="R793" s="9">
        <v>3</v>
      </c>
      <c r="S793" s="232">
        <v>2945.85</v>
      </c>
      <c r="T793" s="232">
        <v>981.95</v>
      </c>
    </row>
    <row r="794" spans="2:20">
      <c r="B794" s="9"/>
      <c r="C794" s="9" t="s">
        <v>515</v>
      </c>
      <c r="D794" s="9"/>
      <c r="E794" s="9">
        <v>8302</v>
      </c>
      <c r="F794" s="9">
        <v>1</v>
      </c>
      <c r="G794" s="232"/>
      <c r="H794" s="232">
        <v>1080.5</v>
      </c>
      <c r="I794" s="232">
        <v>1080.5</v>
      </c>
      <c r="J794" s="9"/>
      <c r="K794" s="315"/>
      <c r="L794" s="366">
        <v>1</v>
      </c>
      <c r="M794" s="232"/>
      <c r="N794" s="232"/>
      <c r="O794" s="9"/>
      <c r="P794" s="232"/>
      <c r="Q794" s="232"/>
      <c r="R794" s="9">
        <v>1</v>
      </c>
      <c r="S794" s="232">
        <v>1080.5</v>
      </c>
      <c r="T794" s="232">
        <v>1080.5</v>
      </c>
    </row>
    <row r="795" spans="2:20">
      <c r="B795" s="9"/>
      <c r="C795" s="9" t="s">
        <v>516</v>
      </c>
      <c r="D795" s="9"/>
      <c r="E795" s="9">
        <v>8084</v>
      </c>
      <c r="F795" s="9">
        <v>100</v>
      </c>
      <c r="G795" s="232">
        <v>114.09487905772301</v>
      </c>
      <c r="H795" s="232">
        <v>49934.19</v>
      </c>
      <c r="I795" s="232">
        <v>499.34</v>
      </c>
      <c r="J795" s="9">
        <v>10.7586206896551</v>
      </c>
      <c r="K795" s="315"/>
      <c r="L795" s="366">
        <v>71</v>
      </c>
      <c r="M795" s="232">
        <v>17013.57</v>
      </c>
      <c r="N795" s="232">
        <v>586.66999999999996</v>
      </c>
      <c r="O795" s="9">
        <v>3</v>
      </c>
      <c r="P795" s="232">
        <v>2299.14</v>
      </c>
      <c r="Q795" s="232">
        <v>766.38</v>
      </c>
      <c r="R795" s="9">
        <v>97</v>
      </c>
      <c r="S795" s="232">
        <v>47635.05</v>
      </c>
      <c r="T795" s="232">
        <v>491.08</v>
      </c>
    </row>
    <row r="796" spans="2:20">
      <c r="B796" s="9"/>
      <c r="C796" s="9" t="s">
        <v>517</v>
      </c>
      <c r="D796" s="9"/>
      <c r="E796" s="9">
        <v>8248</v>
      </c>
      <c r="F796" s="9">
        <v>1</v>
      </c>
      <c r="G796" s="232"/>
      <c r="H796" s="232">
        <v>311.98</v>
      </c>
      <c r="I796" s="232">
        <v>311.98</v>
      </c>
      <c r="J796" s="9"/>
      <c r="K796" s="315"/>
      <c r="L796" s="366">
        <v>1</v>
      </c>
      <c r="M796" s="232"/>
      <c r="N796" s="232"/>
      <c r="O796" s="9"/>
      <c r="P796" s="232"/>
      <c r="Q796" s="232"/>
      <c r="R796" s="9">
        <v>1</v>
      </c>
      <c r="S796" s="232">
        <v>311.98</v>
      </c>
      <c r="T796" s="232">
        <v>311.98</v>
      </c>
    </row>
    <row r="797" spans="2:20">
      <c r="B797" s="9"/>
      <c r="C797" s="9" t="s">
        <v>519</v>
      </c>
      <c r="D797" s="9"/>
      <c r="E797" s="9">
        <v>8008</v>
      </c>
      <c r="F797" s="9">
        <v>7</v>
      </c>
      <c r="G797" s="232">
        <v>80.082692307692298</v>
      </c>
      <c r="H797" s="232">
        <v>3557.08</v>
      </c>
      <c r="I797" s="232">
        <v>508.15</v>
      </c>
      <c r="J797" s="9">
        <v>13</v>
      </c>
      <c r="K797" s="315"/>
      <c r="L797" s="366">
        <v>5</v>
      </c>
      <c r="M797" s="232">
        <v>1561.15</v>
      </c>
      <c r="N797" s="232">
        <v>780.58</v>
      </c>
      <c r="O797" s="9"/>
      <c r="P797" s="232"/>
      <c r="Q797" s="232"/>
      <c r="R797" s="9">
        <v>7</v>
      </c>
      <c r="S797" s="232">
        <v>3557.08</v>
      </c>
      <c r="T797" s="232">
        <v>508.15</v>
      </c>
    </row>
    <row r="798" spans="2:20">
      <c r="B798" s="9"/>
      <c r="C798" s="9" t="s">
        <v>520</v>
      </c>
      <c r="D798" s="9"/>
      <c r="E798" s="9">
        <v>8210</v>
      </c>
      <c r="F798" s="9">
        <v>17</v>
      </c>
      <c r="G798" s="232">
        <v>70.467534548784499</v>
      </c>
      <c r="H798" s="232">
        <v>9032.58</v>
      </c>
      <c r="I798" s="232">
        <v>531.33000000000004</v>
      </c>
      <c r="J798" s="9">
        <v>11.5</v>
      </c>
      <c r="K798" s="315"/>
      <c r="L798" s="366">
        <v>11</v>
      </c>
      <c r="M798" s="232">
        <v>4206.75</v>
      </c>
      <c r="N798" s="232">
        <v>701.13</v>
      </c>
      <c r="O798" s="9"/>
      <c r="P798" s="232"/>
      <c r="Q798" s="232"/>
      <c r="R798" s="9">
        <v>17</v>
      </c>
      <c r="S798" s="232">
        <v>9032.58</v>
      </c>
      <c r="T798" s="232">
        <v>531.33000000000004</v>
      </c>
    </row>
    <row r="799" spans="2:20">
      <c r="B799" s="9"/>
      <c r="C799" s="9" t="s">
        <v>521</v>
      </c>
      <c r="D799" s="9"/>
      <c r="E799" s="9">
        <v>8085</v>
      </c>
      <c r="F799" s="9">
        <v>249</v>
      </c>
      <c r="G799" s="232">
        <v>90.658206578964595</v>
      </c>
      <c r="H799" s="232">
        <v>132162.57</v>
      </c>
      <c r="I799" s="232">
        <v>530.77</v>
      </c>
      <c r="J799" s="9">
        <v>9.67741935483871</v>
      </c>
      <c r="K799" s="315"/>
      <c r="L799" s="366">
        <v>156</v>
      </c>
      <c r="M799" s="232">
        <v>56409.01</v>
      </c>
      <c r="N799" s="232">
        <v>606.54999999999995</v>
      </c>
      <c r="O799" s="9">
        <v>4</v>
      </c>
      <c r="P799" s="232">
        <v>3336.7</v>
      </c>
      <c r="Q799" s="232">
        <v>834.18</v>
      </c>
      <c r="R799" s="9">
        <v>245</v>
      </c>
      <c r="S799" s="232">
        <v>128825.87</v>
      </c>
      <c r="T799" s="232">
        <v>525.82000000000005</v>
      </c>
    </row>
    <row r="800" spans="2:20">
      <c r="B800" s="9"/>
      <c r="C800" s="9" t="s">
        <v>522</v>
      </c>
      <c r="D800" s="9"/>
      <c r="E800" s="9">
        <v>8037</v>
      </c>
      <c r="F800" s="9">
        <v>13</v>
      </c>
      <c r="G800" s="232">
        <v>170.96873626373599</v>
      </c>
      <c r="H800" s="232">
        <v>16715.919999999998</v>
      </c>
      <c r="I800" s="232">
        <v>1285.8399999999999</v>
      </c>
      <c r="J800" s="9">
        <v>10</v>
      </c>
      <c r="K800" s="315"/>
      <c r="L800" s="366">
        <v>11</v>
      </c>
      <c r="M800" s="232">
        <v>2976.83</v>
      </c>
      <c r="N800" s="232">
        <v>1488.42</v>
      </c>
      <c r="O800" s="9"/>
      <c r="P800" s="232"/>
      <c r="Q800" s="232"/>
      <c r="R800" s="9">
        <v>13</v>
      </c>
      <c r="S800" s="232">
        <v>16715.919999999998</v>
      </c>
      <c r="T800" s="232">
        <v>1285.8399999999999</v>
      </c>
    </row>
    <row r="801" spans="2:20">
      <c r="B801" s="9"/>
      <c r="C801" s="9" t="s">
        <v>524</v>
      </c>
      <c r="D801" s="9"/>
      <c r="E801" s="9">
        <v>8009</v>
      </c>
      <c r="F801" s="9">
        <v>21</v>
      </c>
      <c r="G801" s="232">
        <v>63.294672619047603</v>
      </c>
      <c r="H801" s="232">
        <v>10227.86</v>
      </c>
      <c r="I801" s="232">
        <v>487.04</v>
      </c>
      <c r="J801" s="9">
        <v>11.375</v>
      </c>
      <c r="K801" s="315"/>
      <c r="L801" s="366">
        <v>13</v>
      </c>
      <c r="M801" s="232">
        <v>4378.75</v>
      </c>
      <c r="N801" s="232">
        <v>547.34</v>
      </c>
      <c r="O801" s="9">
        <v>2</v>
      </c>
      <c r="P801" s="232">
        <v>1613.58</v>
      </c>
      <c r="Q801" s="232">
        <v>806.79</v>
      </c>
      <c r="R801" s="9">
        <v>19</v>
      </c>
      <c r="S801" s="232">
        <v>8614.2800000000007</v>
      </c>
      <c r="T801" s="232">
        <v>453.38</v>
      </c>
    </row>
    <row r="802" spans="2:20">
      <c r="B802" s="9"/>
      <c r="C802" s="9" t="s">
        <v>526</v>
      </c>
      <c r="D802" s="9"/>
      <c r="E802" s="9">
        <v>8204</v>
      </c>
      <c r="F802" s="9">
        <v>2</v>
      </c>
      <c r="G802" s="232">
        <v>81.114230769230701</v>
      </c>
      <c r="H802" s="232">
        <v>1758.97</v>
      </c>
      <c r="I802" s="232">
        <v>879.49</v>
      </c>
      <c r="J802" s="9">
        <v>13</v>
      </c>
      <c r="K802" s="315"/>
      <c r="L802" s="366"/>
      <c r="M802" s="232">
        <v>1758.97</v>
      </c>
      <c r="N802" s="232">
        <v>879.49</v>
      </c>
      <c r="O802" s="9"/>
      <c r="P802" s="232"/>
      <c r="Q802" s="232"/>
      <c r="R802" s="9">
        <v>2</v>
      </c>
      <c r="S802" s="232">
        <v>1758.97</v>
      </c>
      <c r="T802" s="232">
        <v>879.49</v>
      </c>
    </row>
    <row r="803" spans="2:20">
      <c r="B803" s="9"/>
      <c r="C803" s="9" t="s">
        <v>769</v>
      </c>
      <c r="D803" s="9"/>
      <c r="E803" s="9">
        <v>8204</v>
      </c>
      <c r="F803" s="9">
        <v>1</v>
      </c>
      <c r="G803" s="232"/>
      <c r="H803" s="232">
        <v>47.96</v>
      </c>
      <c r="I803" s="232">
        <v>47.96</v>
      </c>
      <c r="J803" s="9"/>
      <c r="K803" s="315"/>
      <c r="L803" s="366">
        <v>1</v>
      </c>
      <c r="M803" s="232"/>
      <c r="N803" s="232"/>
      <c r="O803" s="9"/>
      <c r="P803" s="232"/>
      <c r="Q803" s="232"/>
      <c r="R803" s="9">
        <v>1</v>
      </c>
      <c r="S803" s="232">
        <v>47.96</v>
      </c>
      <c r="T803" s="232">
        <v>47.96</v>
      </c>
    </row>
    <row r="804" spans="2:20">
      <c r="B804" s="9"/>
      <c r="C804" s="9" t="s">
        <v>528</v>
      </c>
      <c r="D804" s="9"/>
      <c r="E804" s="9">
        <v>8250</v>
      </c>
      <c r="F804" s="9">
        <v>12</v>
      </c>
      <c r="G804" s="232">
        <v>100.355631868131</v>
      </c>
      <c r="H804" s="232">
        <v>7789.98</v>
      </c>
      <c r="I804" s="232">
        <v>649.16999999999996</v>
      </c>
      <c r="J804" s="9">
        <v>11.5</v>
      </c>
      <c r="K804" s="315"/>
      <c r="L804" s="366">
        <v>8</v>
      </c>
      <c r="M804" s="232">
        <v>3824.17</v>
      </c>
      <c r="N804" s="232">
        <v>956.04</v>
      </c>
      <c r="O804" s="9"/>
      <c r="P804" s="232"/>
      <c r="Q804" s="232"/>
      <c r="R804" s="9">
        <v>12</v>
      </c>
      <c r="S804" s="232">
        <v>7789.98</v>
      </c>
      <c r="T804" s="232">
        <v>649.16999999999996</v>
      </c>
    </row>
    <row r="805" spans="2:20">
      <c r="B805" s="9"/>
      <c r="C805" s="9" t="s">
        <v>530</v>
      </c>
      <c r="D805" s="9"/>
      <c r="E805" s="9">
        <v>8087</v>
      </c>
      <c r="F805" s="9">
        <v>326</v>
      </c>
      <c r="G805" s="232">
        <v>95.967979165709394</v>
      </c>
      <c r="H805" s="232">
        <v>168348.05</v>
      </c>
      <c r="I805" s="232">
        <v>516.41</v>
      </c>
      <c r="J805" s="9">
        <v>10.3157894736842</v>
      </c>
      <c r="K805" s="315"/>
      <c r="L805" s="366">
        <v>212</v>
      </c>
      <c r="M805" s="232">
        <v>75121.66</v>
      </c>
      <c r="N805" s="232">
        <v>658.96</v>
      </c>
      <c r="O805" s="9">
        <v>15</v>
      </c>
      <c r="P805" s="232">
        <v>6949.15</v>
      </c>
      <c r="Q805" s="232">
        <v>463.28</v>
      </c>
      <c r="R805" s="9">
        <v>311</v>
      </c>
      <c r="S805" s="232">
        <v>161398.9</v>
      </c>
      <c r="T805" s="232">
        <v>518.97</v>
      </c>
    </row>
    <row r="806" spans="2:20">
      <c r="B806" s="9"/>
      <c r="C806" s="9" t="s">
        <v>531</v>
      </c>
      <c r="D806" s="9"/>
      <c r="E806" s="9">
        <v>8012</v>
      </c>
      <c r="F806" s="9">
        <v>279</v>
      </c>
      <c r="G806" s="232">
        <v>90.525888217473494</v>
      </c>
      <c r="H806" s="232">
        <v>144252.15</v>
      </c>
      <c r="I806" s="232">
        <v>517.03</v>
      </c>
      <c r="J806" s="9">
        <v>10.1951219512195</v>
      </c>
      <c r="K806" s="315"/>
      <c r="L806" s="366">
        <v>197</v>
      </c>
      <c r="M806" s="232">
        <v>48721.65</v>
      </c>
      <c r="N806" s="232">
        <v>594.16999999999996</v>
      </c>
      <c r="O806" s="9">
        <v>3</v>
      </c>
      <c r="P806" s="232">
        <v>1782.1</v>
      </c>
      <c r="Q806" s="232">
        <v>594.03</v>
      </c>
      <c r="R806" s="9">
        <v>276</v>
      </c>
      <c r="S806" s="232">
        <v>142470.04999999999</v>
      </c>
      <c r="T806" s="232">
        <v>516.20000000000005</v>
      </c>
    </row>
    <row r="807" spans="2:20">
      <c r="B807" s="9"/>
      <c r="C807" s="9" t="s">
        <v>700</v>
      </c>
      <c r="D807" s="9"/>
      <c r="E807" s="9">
        <v>8302</v>
      </c>
      <c r="F807" s="9">
        <v>2</v>
      </c>
      <c r="G807" s="232">
        <v>122.138571428571</v>
      </c>
      <c r="H807" s="232">
        <v>685.36</v>
      </c>
      <c r="I807" s="232">
        <v>342.68</v>
      </c>
      <c r="J807" s="9">
        <v>7</v>
      </c>
      <c r="K807" s="315"/>
      <c r="L807" s="366">
        <v>1</v>
      </c>
      <c r="M807" s="232">
        <v>427.97</v>
      </c>
      <c r="N807" s="232">
        <v>427.97</v>
      </c>
      <c r="O807" s="9"/>
      <c r="P807" s="232"/>
      <c r="Q807" s="232"/>
      <c r="R807" s="9">
        <v>2</v>
      </c>
      <c r="S807" s="232">
        <v>685.36</v>
      </c>
      <c r="T807" s="232">
        <v>342.68</v>
      </c>
    </row>
    <row r="808" spans="2:20">
      <c r="B808" s="9"/>
      <c r="C808" s="9" t="s">
        <v>535</v>
      </c>
      <c r="D808" s="9"/>
      <c r="E808" s="9">
        <v>8406</v>
      </c>
      <c r="F808" s="9">
        <v>111</v>
      </c>
      <c r="G808" s="232">
        <v>77.410880528330495</v>
      </c>
      <c r="H808" s="232">
        <v>51686.26</v>
      </c>
      <c r="I808" s="232">
        <v>465.64</v>
      </c>
      <c r="J808" s="9">
        <v>10</v>
      </c>
      <c r="K808" s="315"/>
      <c r="L808" s="366">
        <v>74</v>
      </c>
      <c r="M808" s="232">
        <v>22181.98</v>
      </c>
      <c r="N808" s="232">
        <v>599.51</v>
      </c>
      <c r="O808" s="9">
        <v>1</v>
      </c>
      <c r="P808" s="232">
        <v>382.13</v>
      </c>
      <c r="Q808" s="232">
        <v>382.13</v>
      </c>
      <c r="R808" s="9">
        <v>110</v>
      </c>
      <c r="S808" s="232">
        <v>51304.13</v>
      </c>
      <c r="T808" s="232">
        <v>466.4</v>
      </c>
    </row>
    <row r="809" spans="2:20">
      <c r="B809" s="9"/>
      <c r="C809" s="9" t="s">
        <v>538</v>
      </c>
      <c r="D809" s="9"/>
      <c r="E809" s="9">
        <v>8251</v>
      </c>
      <c r="F809" s="9">
        <v>175</v>
      </c>
      <c r="G809" s="232">
        <v>86.499306240402007</v>
      </c>
      <c r="H809" s="232">
        <v>103023.22</v>
      </c>
      <c r="I809" s="232">
        <v>588.70000000000005</v>
      </c>
      <c r="J809" s="9">
        <v>12.0344827586206</v>
      </c>
      <c r="K809" s="315"/>
      <c r="L809" s="366">
        <v>117</v>
      </c>
      <c r="M809" s="232">
        <v>44036.800000000003</v>
      </c>
      <c r="N809" s="232">
        <v>759.26</v>
      </c>
      <c r="O809" s="9">
        <v>5</v>
      </c>
      <c r="P809" s="232">
        <v>2587.69</v>
      </c>
      <c r="Q809" s="232">
        <v>517.54</v>
      </c>
      <c r="R809" s="9">
        <v>170</v>
      </c>
      <c r="S809" s="232">
        <v>100435.53</v>
      </c>
      <c r="T809" s="232">
        <v>590.79999999999995</v>
      </c>
    </row>
    <row r="810" spans="2:20">
      <c r="B810" s="9"/>
      <c r="C810" s="9" t="s">
        <v>701</v>
      </c>
      <c r="D810" s="9"/>
      <c r="E810" s="9">
        <v>8251</v>
      </c>
      <c r="F810" s="9">
        <v>24</v>
      </c>
      <c r="G810" s="232">
        <v>126.952599000999</v>
      </c>
      <c r="H810" s="232">
        <v>22734.38</v>
      </c>
      <c r="I810" s="232">
        <v>947.27</v>
      </c>
      <c r="J810" s="9">
        <v>10.363636363636299</v>
      </c>
      <c r="K810" s="315"/>
      <c r="L810" s="366">
        <v>13</v>
      </c>
      <c r="M810" s="232">
        <v>8165.27</v>
      </c>
      <c r="N810" s="232">
        <v>742.3</v>
      </c>
      <c r="O810" s="9">
        <v>1</v>
      </c>
      <c r="P810" s="232">
        <v>709.62</v>
      </c>
      <c r="Q810" s="232">
        <v>709.62</v>
      </c>
      <c r="R810" s="9">
        <v>23</v>
      </c>
      <c r="S810" s="232">
        <v>22024.76</v>
      </c>
      <c r="T810" s="232">
        <v>957.6</v>
      </c>
    </row>
    <row r="811" spans="2:20">
      <c r="B811" s="9"/>
      <c r="C811" s="9" t="s">
        <v>539</v>
      </c>
      <c r="D811" s="9"/>
      <c r="E811" s="9">
        <v>8088</v>
      </c>
      <c r="F811" s="9">
        <v>77</v>
      </c>
      <c r="G811" s="232">
        <v>110.00966002747199</v>
      </c>
      <c r="H811" s="232">
        <v>61064.75</v>
      </c>
      <c r="I811" s="232">
        <v>793.05</v>
      </c>
      <c r="J811" s="9">
        <v>10.7916666666666</v>
      </c>
      <c r="K811" s="315"/>
      <c r="L811" s="366">
        <v>53</v>
      </c>
      <c r="M811" s="232">
        <v>16551.63</v>
      </c>
      <c r="N811" s="232">
        <v>689.65</v>
      </c>
      <c r="O811" s="9">
        <v>1</v>
      </c>
      <c r="P811" s="232">
        <v>463.16</v>
      </c>
      <c r="Q811" s="232">
        <v>463.16</v>
      </c>
      <c r="R811" s="9">
        <v>76</v>
      </c>
      <c r="S811" s="232">
        <v>60601.59</v>
      </c>
      <c r="T811" s="232">
        <v>797.39</v>
      </c>
    </row>
    <row r="812" spans="2:20">
      <c r="B812" s="9"/>
      <c r="C812" s="9" t="s">
        <v>540</v>
      </c>
      <c r="D812" s="9"/>
      <c r="E812" s="9">
        <v>8360</v>
      </c>
      <c r="F812" s="9">
        <v>25</v>
      </c>
      <c r="G812" s="232">
        <v>108.785307292957</v>
      </c>
      <c r="H812" s="232">
        <v>18612.63</v>
      </c>
      <c r="I812" s="232">
        <v>744.51</v>
      </c>
      <c r="J812" s="9">
        <v>12</v>
      </c>
      <c r="K812" s="315"/>
      <c r="L812" s="366">
        <v>18</v>
      </c>
      <c r="M812" s="232">
        <v>6411.71</v>
      </c>
      <c r="N812" s="232">
        <v>915.96</v>
      </c>
      <c r="O812" s="9"/>
      <c r="P812" s="232"/>
      <c r="Q812" s="232"/>
      <c r="R812" s="9">
        <v>25</v>
      </c>
      <c r="S812" s="232">
        <v>18612.63</v>
      </c>
      <c r="T812" s="232">
        <v>744.51</v>
      </c>
    </row>
    <row r="813" spans="2:20">
      <c r="B813" s="9"/>
      <c r="C813" s="9" t="s">
        <v>541</v>
      </c>
      <c r="D813" s="9"/>
      <c r="E813" s="9">
        <v>8043</v>
      </c>
      <c r="F813" s="9">
        <v>12</v>
      </c>
      <c r="G813" s="232">
        <v>122.917802197802</v>
      </c>
      <c r="H813" s="232">
        <v>7950.92</v>
      </c>
      <c r="I813" s="232">
        <v>662.58</v>
      </c>
      <c r="J813" s="9">
        <v>11</v>
      </c>
      <c r="K813" s="315"/>
      <c r="L813" s="366">
        <v>9</v>
      </c>
      <c r="M813" s="232">
        <v>2564.7600000000002</v>
      </c>
      <c r="N813" s="232">
        <v>854.92</v>
      </c>
      <c r="O813" s="9"/>
      <c r="P813" s="232"/>
      <c r="Q813" s="232"/>
      <c r="R813" s="9">
        <v>12</v>
      </c>
      <c r="S813" s="232">
        <v>7950.92</v>
      </c>
      <c r="T813" s="232">
        <v>662.58</v>
      </c>
    </row>
    <row r="814" spans="2:20">
      <c r="B814" s="9"/>
      <c r="C814" s="9" t="s">
        <v>545</v>
      </c>
      <c r="D814" s="9"/>
      <c r="E814" s="9">
        <v>8005</v>
      </c>
      <c r="F814" s="9">
        <v>6</v>
      </c>
      <c r="G814" s="232">
        <v>50.916923076922998</v>
      </c>
      <c r="H814" s="232">
        <v>4965.09</v>
      </c>
      <c r="I814" s="232">
        <v>827.52</v>
      </c>
      <c r="J814" s="9">
        <v>13</v>
      </c>
      <c r="K814" s="315"/>
      <c r="L814" s="366">
        <v>5</v>
      </c>
      <c r="M814" s="232">
        <v>661.92</v>
      </c>
      <c r="N814" s="232">
        <v>661.92</v>
      </c>
      <c r="O814" s="9"/>
      <c r="P814" s="232"/>
      <c r="Q814" s="232"/>
      <c r="R814" s="9">
        <v>6</v>
      </c>
      <c r="S814" s="232">
        <v>4965.09</v>
      </c>
      <c r="T814" s="232">
        <v>827.52</v>
      </c>
    </row>
    <row r="815" spans="2:20">
      <c r="B815" s="9"/>
      <c r="C815" s="9" t="s">
        <v>547</v>
      </c>
      <c r="D815" s="9"/>
      <c r="E815" s="9">
        <v>8089</v>
      </c>
      <c r="F815" s="9">
        <v>54</v>
      </c>
      <c r="G815" s="232">
        <v>95.727791223250406</v>
      </c>
      <c r="H815" s="232">
        <v>36354.730000000003</v>
      </c>
      <c r="I815" s="232">
        <v>673.24</v>
      </c>
      <c r="J815" s="9">
        <v>12.25</v>
      </c>
      <c r="K815" s="315"/>
      <c r="L815" s="366">
        <v>38</v>
      </c>
      <c r="M815" s="232">
        <v>14586.35</v>
      </c>
      <c r="N815" s="232">
        <v>911.65</v>
      </c>
      <c r="O815" s="9">
        <v>1</v>
      </c>
      <c r="P815" s="232">
        <v>35.67</v>
      </c>
      <c r="Q815" s="232">
        <v>35.67</v>
      </c>
      <c r="R815" s="9">
        <v>53</v>
      </c>
      <c r="S815" s="232">
        <v>36319.06</v>
      </c>
      <c r="T815" s="232">
        <v>685.27</v>
      </c>
    </row>
    <row r="816" spans="2:20">
      <c r="B816" s="9"/>
      <c r="C816" s="9" t="s">
        <v>549</v>
      </c>
      <c r="D816" s="9"/>
      <c r="E816" s="9">
        <v>8215</v>
      </c>
      <c r="F816" s="9">
        <v>3</v>
      </c>
      <c r="G816" s="232">
        <v>114.58923076923</v>
      </c>
      <c r="H816" s="232">
        <v>2243.59</v>
      </c>
      <c r="I816" s="232">
        <v>747.86</v>
      </c>
      <c r="J816" s="9">
        <v>13</v>
      </c>
      <c r="K816" s="315"/>
      <c r="L816" s="366">
        <v>2</v>
      </c>
      <c r="M816" s="232">
        <v>1117.24</v>
      </c>
      <c r="N816" s="232">
        <v>1117.24</v>
      </c>
      <c r="O816" s="9"/>
      <c r="P816" s="232"/>
      <c r="Q816" s="232"/>
      <c r="R816" s="9">
        <v>3</v>
      </c>
      <c r="S816" s="232">
        <v>2243.59</v>
      </c>
      <c r="T816" s="232">
        <v>747.86</v>
      </c>
    </row>
    <row r="817" spans="2:20">
      <c r="B817" s="9"/>
      <c r="C817" s="9" t="s">
        <v>550</v>
      </c>
      <c r="D817" s="9"/>
      <c r="E817" s="9">
        <v>8090</v>
      </c>
      <c r="F817" s="9">
        <v>92</v>
      </c>
      <c r="G817" s="232">
        <v>80.538681854208093</v>
      </c>
      <c r="H817" s="232">
        <v>43980.959999999999</v>
      </c>
      <c r="I817" s="232">
        <v>478.05</v>
      </c>
      <c r="J817" s="9">
        <v>10.3333333333333</v>
      </c>
      <c r="K817" s="315"/>
      <c r="L817" s="366">
        <v>65</v>
      </c>
      <c r="M817" s="232">
        <v>15000.27</v>
      </c>
      <c r="N817" s="232">
        <v>555.57000000000005</v>
      </c>
      <c r="O817" s="9">
        <v>2</v>
      </c>
      <c r="P817" s="232">
        <v>1509.67</v>
      </c>
      <c r="Q817" s="232">
        <v>754.84</v>
      </c>
      <c r="R817" s="9">
        <v>90</v>
      </c>
      <c r="S817" s="232">
        <v>42471.29</v>
      </c>
      <c r="T817" s="232">
        <v>471.9</v>
      </c>
    </row>
    <row r="818" spans="2:20">
      <c r="B818" s="9"/>
      <c r="C818" s="9" t="s">
        <v>551</v>
      </c>
      <c r="D818" s="9"/>
      <c r="E818" s="9">
        <v>8004</v>
      </c>
      <c r="F818" s="9">
        <v>1</v>
      </c>
      <c r="G818" s="232">
        <v>285.95999999999998</v>
      </c>
      <c r="H818" s="232">
        <v>1101.72</v>
      </c>
      <c r="I818" s="232">
        <v>1101.72</v>
      </c>
      <c r="J818" s="9">
        <v>7</v>
      </c>
      <c r="K818" s="315"/>
      <c r="L818" s="366"/>
      <c r="M818" s="232">
        <v>1101.72</v>
      </c>
      <c r="N818" s="232">
        <v>1101.72</v>
      </c>
      <c r="O818" s="9"/>
      <c r="P818" s="232"/>
      <c r="Q818" s="232"/>
      <c r="R818" s="9">
        <v>1</v>
      </c>
      <c r="S818" s="232">
        <v>1101.72</v>
      </c>
      <c r="T818" s="232">
        <v>1101.72</v>
      </c>
    </row>
    <row r="819" spans="2:20">
      <c r="B819" s="9"/>
      <c r="C819" s="9" t="s">
        <v>702</v>
      </c>
      <c r="D819" s="9"/>
      <c r="E819" s="9">
        <v>8232</v>
      </c>
      <c r="F819" s="9">
        <v>1</v>
      </c>
      <c r="G819" s="232">
        <v>126.87428571428499</v>
      </c>
      <c r="H819" s="232">
        <v>488.12</v>
      </c>
      <c r="I819" s="232">
        <v>488.12</v>
      </c>
      <c r="J819" s="9">
        <v>7</v>
      </c>
      <c r="K819" s="315"/>
      <c r="L819" s="366"/>
      <c r="M819" s="232">
        <v>488.12</v>
      </c>
      <c r="N819" s="232">
        <v>488.12</v>
      </c>
      <c r="O819" s="9"/>
      <c r="P819" s="232"/>
      <c r="Q819" s="232"/>
      <c r="R819" s="9">
        <v>1</v>
      </c>
      <c r="S819" s="232">
        <v>488.12</v>
      </c>
      <c r="T819" s="232">
        <v>488.12</v>
      </c>
    </row>
    <row r="820" spans="2:20">
      <c r="B820" s="9"/>
      <c r="C820" s="9" t="s">
        <v>553</v>
      </c>
      <c r="D820" s="9"/>
      <c r="E820" s="9">
        <v>8091</v>
      </c>
      <c r="F820" s="9">
        <v>82</v>
      </c>
      <c r="G820" s="232">
        <v>85.225788341866405</v>
      </c>
      <c r="H820" s="232">
        <v>49703.8</v>
      </c>
      <c r="I820" s="232">
        <v>606.14</v>
      </c>
      <c r="J820" s="9">
        <v>9.75</v>
      </c>
      <c r="K820" s="315"/>
      <c r="L820" s="366">
        <v>50</v>
      </c>
      <c r="M820" s="232">
        <v>17412.400000000001</v>
      </c>
      <c r="N820" s="232">
        <v>544.14</v>
      </c>
      <c r="O820" s="9">
        <v>2</v>
      </c>
      <c r="P820" s="232">
        <v>646.88</v>
      </c>
      <c r="Q820" s="232">
        <v>323.44</v>
      </c>
      <c r="R820" s="9">
        <v>80</v>
      </c>
      <c r="S820" s="232">
        <v>49056.92</v>
      </c>
      <c r="T820" s="232">
        <v>613.21</v>
      </c>
    </row>
    <row r="821" spans="2:20">
      <c r="B821" s="9"/>
      <c r="C821" s="9" t="s">
        <v>555</v>
      </c>
      <c r="D821" s="9"/>
      <c r="E821" s="9">
        <v>8092</v>
      </c>
      <c r="F821" s="9">
        <v>32</v>
      </c>
      <c r="G821" s="232">
        <v>111.47768433726699</v>
      </c>
      <c r="H821" s="232">
        <v>21297.87</v>
      </c>
      <c r="I821" s="232">
        <v>665.56</v>
      </c>
      <c r="J821" s="9">
        <v>9.4444444444444393</v>
      </c>
      <c r="K821" s="315"/>
      <c r="L821" s="366">
        <v>14</v>
      </c>
      <c r="M821" s="232">
        <v>11851.06</v>
      </c>
      <c r="N821" s="232">
        <v>658.39</v>
      </c>
      <c r="O821" s="9">
        <v>1</v>
      </c>
      <c r="P821" s="232">
        <v>258.57</v>
      </c>
      <c r="Q821" s="232">
        <v>258.57</v>
      </c>
      <c r="R821" s="9">
        <v>31</v>
      </c>
      <c r="S821" s="232">
        <v>21039.3</v>
      </c>
      <c r="T821" s="232">
        <v>678.69</v>
      </c>
    </row>
    <row r="822" spans="2:20">
      <c r="B822" s="9"/>
      <c r="C822" s="9" t="s">
        <v>557</v>
      </c>
      <c r="D822" s="9"/>
      <c r="E822" s="9">
        <v>8087</v>
      </c>
      <c r="F822" s="9">
        <v>3</v>
      </c>
      <c r="G822" s="232"/>
      <c r="H822" s="232">
        <v>837.22</v>
      </c>
      <c r="I822" s="232">
        <v>279.07</v>
      </c>
      <c r="J822" s="9"/>
      <c r="K822" s="315"/>
      <c r="L822" s="366">
        <v>3</v>
      </c>
      <c r="M822" s="232"/>
      <c r="N822" s="232"/>
      <c r="O822" s="9"/>
      <c r="P822" s="232"/>
      <c r="Q822" s="232"/>
      <c r="R822" s="9">
        <v>3</v>
      </c>
      <c r="S822" s="232">
        <v>837.22</v>
      </c>
      <c r="T822" s="232">
        <v>279.07</v>
      </c>
    </row>
    <row r="823" spans="2:20">
      <c r="B823" s="9"/>
      <c r="C823" s="9" t="s">
        <v>558</v>
      </c>
      <c r="D823" s="9"/>
      <c r="E823" s="9">
        <v>8260</v>
      </c>
      <c r="F823" s="9">
        <v>3</v>
      </c>
      <c r="G823" s="232"/>
      <c r="H823" s="232">
        <v>1127.43</v>
      </c>
      <c r="I823" s="232">
        <v>375.81</v>
      </c>
      <c r="J823" s="9"/>
      <c r="K823" s="315"/>
      <c r="L823" s="366">
        <v>3</v>
      </c>
      <c r="M823" s="232"/>
      <c r="N823" s="232"/>
      <c r="O823" s="9"/>
      <c r="P823" s="232"/>
      <c r="Q823" s="232"/>
      <c r="R823" s="9">
        <v>3</v>
      </c>
      <c r="S823" s="232">
        <v>1127.43</v>
      </c>
      <c r="T823" s="232">
        <v>375.81</v>
      </c>
    </row>
    <row r="824" spans="2:20">
      <c r="B824" s="9"/>
      <c r="C824" s="9" t="s">
        <v>559</v>
      </c>
      <c r="D824" s="9"/>
      <c r="E824" s="9">
        <v>8330</v>
      </c>
      <c r="F824" s="9">
        <v>25</v>
      </c>
      <c r="G824" s="232">
        <v>144.06990740740699</v>
      </c>
      <c r="H824" s="232">
        <v>20069.57</v>
      </c>
      <c r="I824" s="232">
        <v>802.78</v>
      </c>
      <c r="J824" s="9">
        <v>9.1111111111111107</v>
      </c>
      <c r="K824" s="315"/>
      <c r="L824" s="366">
        <v>16</v>
      </c>
      <c r="M824" s="232">
        <v>5564.35</v>
      </c>
      <c r="N824" s="232">
        <v>618.26</v>
      </c>
      <c r="O824" s="9"/>
      <c r="P824" s="232"/>
      <c r="Q824" s="232"/>
      <c r="R824" s="9">
        <v>25</v>
      </c>
      <c r="S824" s="232">
        <v>20069.57</v>
      </c>
      <c r="T824" s="232">
        <v>802.78</v>
      </c>
    </row>
    <row r="825" spans="2:20">
      <c r="B825" s="9"/>
      <c r="C825" s="9" t="s">
        <v>560</v>
      </c>
      <c r="D825" s="9"/>
      <c r="E825" s="9">
        <v>8252</v>
      </c>
      <c r="F825" s="9">
        <v>45</v>
      </c>
      <c r="G825" s="232">
        <v>105.758751962323</v>
      </c>
      <c r="H825" s="232">
        <v>34094.89</v>
      </c>
      <c r="I825" s="232">
        <v>757.66</v>
      </c>
      <c r="J825" s="9">
        <v>11.714285714285699</v>
      </c>
      <c r="K825" s="315"/>
      <c r="L825" s="366">
        <v>31</v>
      </c>
      <c r="M825" s="232">
        <v>15300.77</v>
      </c>
      <c r="N825" s="232">
        <v>1092.9100000000001</v>
      </c>
      <c r="O825" s="9">
        <v>2</v>
      </c>
      <c r="P825" s="232">
        <v>1627.71</v>
      </c>
      <c r="Q825" s="232">
        <v>813.86</v>
      </c>
      <c r="R825" s="9">
        <v>43</v>
      </c>
      <c r="S825" s="232">
        <v>32467.18</v>
      </c>
      <c r="T825" s="232">
        <v>755.05</v>
      </c>
    </row>
    <row r="826" spans="2:20">
      <c r="B826" s="9"/>
      <c r="C826" s="9" t="s">
        <v>562</v>
      </c>
      <c r="D826" s="9"/>
      <c r="E826" s="9">
        <v>8260</v>
      </c>
      <c r="F826" s="9">
        <v>158</v>
      </c>
      <c r="G826" s="232">
        <v>90.2330583145487</v>
      </c>
      <c r="H826" s="232">
        <v>96966.68</v>
      </c>
      <c r="I826" s="232">
        <v>613.71</v>
      </c>
      <c r="J826" s="9">
        <v>10.576923076923</v>
      </c>
      <c r="K826" s="315"/>
      <c r="L826" s="366">
        <v>106</v>
      </c>
      <c r="M826" s="232">
        <v>37872.33</v>
      </c>
      <c r="N826" s="232">
        <v>728.31</v>
      </c>
      <c r="O826" s="9">
        <v>4</v>
      </c>
      <c r="P826" s="232">
        <v>1270.24</v>
      </c>
      <c r="Q826" s="232">
        <v>317.56</v>
      </c>
      <c r="R826" s="9">
        <v>154</v>
      </c>
      <c r="S826" s="232">
        <v>95696.44</v>
      </c>
      <c r="T826" s="232">
        <v>621.41</v>
      </c>
    </row>
    <row r="827" spans="2:20">
      <c r="B827" s="9"/>
      <c r="C827" s="9" t="s">
        <v>563</v>
      </c>
      <c r="D827" s="9"/>
      <c r="E827" s="9">
        <v>8260</v>
      </c>
      <c r="F827" s="9">
        <v>46</v>
      </c>
      <c r="G827" s="232">
        <v>75.462615231990199</v>
      </c>
      <c r="H827" s="232">
        <v>26087.31</v>
      </c>
      <c r="I827" s="232">
        <v>567.12</v>
      </c>
      <c r="J827" s="9">
        <v>10.1666666666666</v>
      </c>
      <c r="K827" s="315"/>
      <c r="L827" s="366">
        <v>34</v>
      </c>
      <c r="M827" s="232">
        <v>6735.96</v>
      </c>
      <c r="N827" s="232">
        <v>561.33000000000004</v>
      </c>
      <c r="O827" s="9"/>
      <c r="P827" s="232"/>
      <c r="Q827" s="232"/>
      <c r="R827" s="9">
        <v>46</v>
      </c>
      <c r="S827" s="232">
        <v>26087.31</v>
      </c>
      <c r="T827" s="232">
        <v>567.12</v>
      </c>
    </row>
    <row r="828" spans="2:20">
      <c r="B828" s="9"/>
      <c r="C828" s="9" t="s">
        <v>564</v>
      </c>
      <c r="D828" s="9"/>
      <c r="E828" s="9">
        <v>8028</v>
      </c>
      <c r="F828" s="9">
        <v>1</v>
      </c>
      <c r="G828" s="232"/>
      <c r="H828" s="232">
        <v>140.22</v>
      </c>
      <c r="I828" s="232">
        <v>140.22</v>
      </c>
      <c r="J828" s="9"/>
      <c r="K828" s="315"/>
      <c r="L828" s="366">
        <v>1</v>
      </c>
      <c r="M828" s="232"/>
      <c r="N828" s="232"/>
      <c r="O828" s="9"/>
      <c r="P828" s="232"/>
      <c r="Q828" s="232"/>
      <c r="R828" s="9">
        <v>1</v>
      </c>
      <c r="S828" s="232">
        <v>140.22</v>
      </c>
      <c r="T828" s="232">
        <v>140.22</v>
      </c>
    </row>
    <row r="829" spans="2:20">
      <c r="B829" s="9"/>
      <c r="C829" s="9" t="s">
        <v>564</v>
      </c>
      <c r="D829" s="9"/>
      <c r="E829" s="9">
        <v>8094</v>
      </c>
      <c r="F829" s="9">
        <v>612</v>
      </c>
      <c r="G829" s="232">
        <v>95.530667842304098</v>
      </c>
      <c r="H829" s="232">
        <v>351923.67</v>
      </c>
      <c r="I829" s="232">
        <v>575.04</v>
      </c>
      <c r="J829" s="9">
        <v>10.350282485875701</v>
      </c>
      <c r="K829" s="315"/>
      <c r="L829" s="366">
        <v>435</v>
      </c>
      <c r="M829" s="232">
        <v>117736.3</v>
      </c>
      <c r="N829" s="232">
        <v>665.18</v>
      </c>
      <c r="O829" s="9">
        <v>8</v>
      </c>
      <c r="P829" s="232">
        <v>3647.81</v>
      </c>
      <c r="Q829" s="232">
        <v>455.98</v>
      </c>
      <c r="R829" s="9">
        <v>604</v>
      </c>
      <c r="S829" s="232">
        <v>348275.86</v>
      </c>
      <c r="T829" s="232">
        <v>576.62</v>
      </c>
    </row>
    <row r="830" spans="2:20">
      <c r="B830" s="9"/>
      <c r="C830" s="9" t="s">
        <v>565</v>
      </c>
      <c r="D830" s="9"/>
      <c r="E830" s="9">
        <v>8344</v>
      </c>
      <c r="F830" s="9">
        <v>7</v>
      </c>
      <c r="G830" s="232">
        <v>75.461428571428499</v>
      </c>
      <c r="H830" s="232">
        <v>4938.9799999999996</v>
      </c>
      <c r="I830" s="232">
        <v>705.57</v>
      </c>
      <c r="J830" s="9">
        <v>7</v>
      </c>
      <c r="K830" s="315"/>
      <c r="L830" s="366">
        <v>6</v>
      </c>
      <c r="M830" s="232">
        <v>264.23</v>
      </c>
      <c r="N830" s="232">
        <v>264.23</v>
      </c>
      <c r="O830" s="9"/>
      <c r="P830" s="232"/>
      <c r="Q830" s="232"/>
      <c r="R830" s="9">
        <v>7</v>
      </c>
      <c r="S830" s="232">
        <v>4938.9799999999996</v>
      </c>
      <c r="T830" s="232">
        <v>705.57</v>
      </c>
    </row>
    <row r="831" spans="2:20">
      <c r="B831" s="9"/>
      <c r="C831" s="9" t="s">
        <v>653</v>
      </c>
      <c r="D831" s="9"/>
      <c r="E831" s="9">
        <v>8095</v>
      </c>
      <c r="F831" s="9">
        <v>13</v>
      </c>
      <c r="G831" s="232">
        <v>78.785384615384601</v>
      </c>
      <c r="H831" s="232">
        <v>7500</v>
      </c>
      <c r="I831" s="232">
        <v>576.91999999999996</v>
      </c>
      <c r="J831" s="9">
        <v>13</v>
      </c>
      <c r="K831" s="315"/>
      <c r="L831" s="366">
        <v>12</v>
      </c>
      <c r="M831" s="232">
        <v>1024.21</v>
      </c>
      <c r="N831" s="232">
        <v>1024.21</v>
      </c>
      <c r="O831" s="9">
        <v>1</v>
      </c>
      <c r="P831" s="232">
        <v>263.77</v>
      </c>
      <c r="Q831" s="232">
        <v>263.77</v>
      </c>
      <c r="R831" s="9">
        <v>12</v>
      </c>
      <c r="S831" s="232">
        <v>7236.23</v>
      </c>
      <c r="T831" s="232">
        <v>603.02</v>
      </c>
    </row>
    <row r="832" spans="2:20">
      <c r="B832" s="9"/>
      <c r="C832" s="9" t="s">
        <v>568</v>
      </c>
      <c r="D832" s="9"/>
      <c r="E832" s="9">
        <v>8270</v>
      </c>
      <c r="F832" s="9">
        <v>76</v>
      </c>
      <c r="G832" s="232">
        <v>114.57342361904701</v>
      </c>
      <c r="H832" s="232">
        <v>42152.83</v>
      </c>
      <c r="I832" s="232">
        <v>554.64</v>
      </c>
      <c r="J832" s="9">
        <v>10.8</v>
      </c>
      <c r="K832" s="315"/>
      <c r="L832" s="366">
        <v>51</v>
      </c>
      <c r="M832" s="232">
        <v>22379.39</v>
      </c>
      <c r="N832" s="232">
        <v>895.18</v>
      </c>
      <c r="O832" s="9">
        <v>1</v>
      </c>
      <c r="P832" s="232">
        <v>575.34</v>
      </c>
      <c r="Q832" s="232">
        <v>575.34</v>
      </c>
      <c r="R832" s="9">
        <v>75</v>
      </c>
      <c r="S832" s="232">
        <v>41577.49</v>
      </c>
      <c r="T832" s="232">
        <v>554.37</v>
      </c>
    </row>
    <row r="833" spans="1:30">
      <c r="A833" s="315"/>
      <c r="B833" s="9"/>
      <c r="C833" s="9" t="s">
        <v>569</v>
      </c>
      <c r="D833" s="9"/>
      <c r="E833" s="9">
        <v>8097</v>
      </c>
      <c r="F833" s="9">
        <v>1</v>
      </c>
      <c r="G833" s="232">
        <v>106.115999999999</v>
      </c>
      <c r="H833" s="232">
        <v>305.58</v>
      </c>
      <c r="I833" s="232">
        <v>305.58</v>
      </c>
      <c r="J833" s="9">
        <v>5</v>
      </c>
      <c r="K833" s="315"/>
      <c r="L833" s="366"/>
      <c r="M833" s="232">
        <v>305.58</v>
      </c>
      <c r="N833" s="232">
        <v>305.58</v>
      </c>
      <c r="O833" s="9"/>
      <c r="P833" s="232"/>
      <c r="Q833" s="232"/>
      <c r="R833" s="9">
        <v>1</v>
      </c>
      <c r="S833" s="232">
        <v>305.58</v>
      </c>
      <c r="T833" s="232">
        <v>305.58</v>
      </c>
      <c r="U833" s="315"/>
    </row>
    <row r="834" spans="1:30" ht="15" thickBot="1">
      <c r="A834" s="315"/>
      <c r="B834" s="9"/>
      <c r="C834" s="9" t="s">
        <v>572</v>
      </c>
      <c r="D834" s="9"/>
      <c r="E834" s="9">
        <v>8098</v>
      </c>
      <c r="F834" s="9">
        <v>108</v>
      </c>
      <c r="G834" s="232">
        <v>105.99007844923899</v>
      </c>
      <c r="H834" s="232">
        <v>73505.16</v>
      </c>
      <c r="I834" s="232">
        <v>680.6</v>
      </c>
      <c r="J834" s="9">
        <v>12.0487804878048</v>
      </c>
      <c r="K834" s="315"/>
      <c r="L834" s="366">
        <v>67</v>
      </c>
      <c r="M834" s="232">
        <v>36396.449999999997</v>
      </c>
      <c r="N834" s="232">
        <v>887.72</v>
      </c>
      <c r="O834" s="9">
        <v>2</v>
      </c>
      <c r="P834" s="232">
        <v>946.38</v>
      </c>
      <c r="Q834" s="232">
        <v>473.19</v>
      </c>
      <c r="R834" s="9">
        <v>106</v>
      </c>
      <c r="S834" s="232">
        <v>72558.78</v>
      </c>
      <c r="T834" s="232">
        <v>684.52</v>
      </c>
      <c r="U834" s="315"/>
    </row>
    <row r="835" spans="1:30" ht="15" thickBot="1">
      <c r="A835" s="342"/>
      <c r="B835" s="100" t="s">
        <v>575</v>
      </c>
      <c r="C835" s="99"/>
      <c r="D835" s="99"/>
      <c r="E835" s="99"/>
      <c r="F835" s="61">
        <f>SUM(F536:F834)</f>
        <v>17178</v>
      </c>
      <c r="G835" s="233">
        <f>AVERAGE(G536:G834)</f>
        <v>102.74912144540626</v>
      </c>
      <c r="H835" s="233">
        <f>SUM(H536:H834)</f>
        <v>10045027.190000007</v>
      </c>
      <c r="I835" s="233">
        <f>AVERAGE(I536:I834)</f>
        <v>637.22899665551824</v>
      </c>
      <c r="J835" s="61">
        <f>AVERAGE(J536:J834)</f>
        <v>10.795024547190424</v>
      </c>
      <c r="K835" s="315"/>
      <c r="L835" s="61">
        <f>SUM(L536:L834)</f>
        <v>11279</v>
      </c>
      <c r="M835" s="233">
        <f>SUM(M536:M834)</f>
        <v>4094593.2400000021</v>
      </c>
      <c r="N835" s="233">
        <f>AVERAGE(N536:N834)</f>
        <v>760.11355468750003</v>
      </c>
      <c r="O835" s="61">
        <f>SUM(O536:O834)</f>
        <v>465</v>
      </c>
      <c r="P835" s="233">
        <f>SUM(P536:P834)</f>
        <v>255128.68999999997</v>
      </c>
      <c r="Q835" s="233">
        <f>AVERAGE(Q536:Q834)</f>
        <v>572.66315315315285</v>
      </c>
      <c r="R835" s="61">
        <f>SUM(R536:R834)</f>
        <v>16713</v>
      </c>
      <c r="S835" s="233">
        <f>SUM(S536:S834)</f>
        <v>9789898.5000000037</v>
      </c>
      <c r="T835" s="233">
        <f>AVERAGE(T536:T834)</f>
        <v>640.69104026845628</v>
      </c>
      <c r="U835" s="315"/>
      <c r="V835" s="47"/>
      <c r="W835" s="45"/>
      <c r="X835" s="49" t="s">
        <v>576</v>
      </c>
      <c r="Y835" s="45"/>
      <c r="Z835" s="45"/>
      <c r="AA835" s="49" t="s">
        <v>576</v>
      </c>
      <c r="AB835" s="45"/>
      <c r="AC835" s="45"/>
      <c r="AD835" s="51" t="s">
        <v>576</v>
      </c>
    </row>
    <row r="836" spans="1:30" s="3" customFormat="1" ht="13.2">
      <c r="A836" s="342"/>
      <c r="B836" s="315"/>
      <c r="C836" s="315"/>
      <c r="D836" s="315"/>
      <c r="E836" s="315"/>
      <c r="F836" s="315"/>
      <c r="G836" s="315"/>
      <c r="H836" s="315"/>
      <c r="I836" s="315"/>
      <c r="J836" s="315"/>
      <c r="K836" s="315"/>
      <c r="L836" s="325"/>
      <c r="M836" s="315"/>
      <c r="N836" s="315"/>
      <c r="O836" s="315"/>
      <c r="P836" s="315"/>
      <c r="Q836" s="315"/>
      <c r="R836" s="315"/>
      <c r="S836" s="315"/>
      <c r="T836" s="315"/>
      <c r="U836" s="315"/>
      <c r="V836" s="325"/>
      <c r="W836" s="315"/>
      <c r="X836" s="315"/>
      <c r="Y836" s="315"/>
      <c r="Z836" s="315"/>
      <c r="AA836" s="315"/>
      <c r="AB836" s="315"/>
      <c r="AC836" s="315"/>
      <c r="AD836" s="315"/>
    </row>
    <row r="837" spans="1:30" ht="66">
      <c r="A837" s="342" t="s">
        <v>829</v>
      </c>
      <c r="B837" s="343" t="s">
        <v>578</v>
      </c>
      <c r="C837" s="343" t="s">
        <v>35</v>
      </c>
      <c r="D837" s="343" t="s">
        <v>36</v>
      </c>
      <c r="E837" s="343" t="s">
        <v>37</v>
      </c>
      <c r="F837" s="379" t="s">
        <v>857</v>
      </c>
      <c r="G837" s="379" t="s">
        <v>832</v>
      </c>
      <c r="H837" s="379" t="s">
        <v>858</v>
      </c>
      <c r="I837" s="379" t="s">
        <v>834</v>
      </c>
      <c r="J837" s="379" t="s">
        <v>835</v>
      </c>
      <c r="K837" s="341"/>
      <c r="L837" s="379" t="s">
        <v>836</v>
      </c>
      <c r="M837" s="379" t="s">
        <v>859</v>
      </c>
      <c r="N837" s="379" t="s">
        <v>838</v>
      </c>
      <c r="O837" s="379" t="s">
        <v>839</v>
      </c>
      <c r="P837" s="379" t="s">
        <v>840</v>
      </c>
      <c r="Q837" s="379" t="s">
        <v>841</v>
      </c>
      <c r="R837" s="344" t="s">
        <v>842</v>
      </c>
      <c r="S837" s="344" t="s">
        <v>843</v>
      </c>
      <c r="T837" s="344" t="s">
        <v>844</v>
      </c>
      <c r="U837" s="347"/>
      <c r="V837" s="344" t="s">
        <v>845</v>
      </c>
      <c r="W837" s="344" t="s">
        <v>846</v>
      </c>
      <c r="X837" s="344" t="s">
        <v>847</v>
      </c>
      <c r="Y837" s="344" t="s">
        <v>848</v>
      </c>
      <c r="Z837" s="344" t="s">
        <v>849</v>
      </c>
      <c r="AA837" s="344" t="s">
        <v>850</v>
      </c>
      <c r="AB837" s="344" t="s">
        <v>851</v>
      </c>
      <c r="AC837" s="344" t="s">
        <v>852</v>
      </c>
      <c r="AD837" s="344" t="s">
        <v>853</v>
      </c>
    </row>
    <row r="838" spans="1:30">
      <c r="A838" s="315"/>
      <c r="B838" s="9"/>
      <c r="C838" s="9" t="s">
        <v>53</v>
      </c>
      <c r="D838" s="9"/>
      <c r="E838" s="9">
        <v>8201</v>
      </c>
      <c r="F838" s="9">
        <v>4</v>
      </c>
      <c r="G838" s="232"/>
      <c r="H838" s="232">
        <v>8217.11</v>
      </c>
      <c r="I838" s="232">
        <v>2054.2800000000002</v>
      </c>
      <c r="J838" s="9"/>
      <c r="K838" s="315"/>
      <c r="L838" s="366">
        <v>3</v>
      </c>
      <c r="M838" s="232">
        <v>3945.39</v>
      </c>
      <c r="N838" s="232">
        <v>3945.39</v>
      </c>
      <c r="O838" s="9"/>
      <c r="P838" s="232"/>
      <c r="Q838" s="232"/>
      <c r="R838" s="9">
        <v>4</v>
      </c>
      <c r="S838" s="232">
        <v>8217.11</v>
      </c>
      <c r="T838" s="232">
        <v>2054.2800000000002</v>
      </c>
      <c r="U838" s="315"/>
    </row>
    <row r="839" spans="1:30">
      <c r="A839" s="315"/>
      <c r="B839" s="9"/>
      <c r="C839" s="9" t="s">
        <v>53</v>
      </c>
      <c r="D839" s="9"/>
      <c r="E839" s="9">
        <v>8205</v>
      </c>
      <c r="F839" s="9">
        <v>2</v>
      </c>
      <c r="G839" s="232">
        <v>71.92</v>
      </c>
      <c r="H839" s="232">
        <v>2541.2600000000002</v>
      </c>
      <c r="I839" s="232">
        <v>1270.6300000000001</v>
      </c>
      <c r="J839" s="9">
        <v>16</v>
      </c>
      <c r="K839" s="315"/>
      <c r="L839" s="366"/>
      <c r="M839" s="232">
        <v>2541.2600000000002</v>
      </c>
      <c r="N839" s="232">
        <v>1270.6300000000001</v>
      </c>
      <c r="O839" s="9"/>
      <c r="P839" s="232"/>
      <c r="Q839" s="232"/>
      <c r="R839" s="9">
        <v>2</v>
      </c>
      <c r="S839" s="232">
        <v>2541.2600000000002</v>
      </c>
      <c r="T839" s="232">
        <v>1270.6300000000001</v>
      </c>
      <c r="U839" s="315"/>
    </row>
    <row r="840" spans="1:30">
      <c r="A840" s="315"/>
      <c r="B840" s="9"/>
      <c r="C840" s="9" t="s">
        <v>57</v>
      </c>
      <c r="D840" s="9"/>
      <c r="E840" s="9">
        <v>8201</v>
      </c>
      <c r="F840" s="9">
        <v>1</v>
      </c>
      <c r="G840" s="232">
        <v>1274.6099999999999</v>
      </c>
      <c r="H840" s="232">
        <v>16569.36</v>
      </c>
      <c r="I840" s="232">
        <v>16569.36</v>
      </c>
      <c r="J840" s="9">
        <v>13</v>
      </c>
      <c r="K840" s="315"/>
      <c r="L840" s="366"/>
      <c r="M840" s="232">
        <v>16569.36</v>
      </c>
      <c r="N840" s="232">
        <v>16569.36</v>
      </c>
      <c r="O840" s="9"/>
      <c r="P840" s="232"/>
      <c r="Q840" s="232"/>
      <c r="R840" s="9">
        <v>1</v>
      </c>
      <c r="S840" s="232">
        <v>16569.36</v>
      </c>
      <c r="T840" s="232">
        <v>16569.36</v>
      </c>
      <c r="U840" s="315"/>
    </row>
    <row r="841" spans="1:30">
      <c r="A841" s="315"/>
      <c r="B841" s="9"/>
      <c r="C841" s="9" t="s">
        <v>58</v>
      </c>
      <c r="D841" s="9"/>
      <c r="E841" s="9">
        <v>8009</v>
      </c>
      <c r="F841" s="9">
        <v>1</v>
      </c>
      <c r="G841" s="232"/>
      <c r="H841" s="232">
        <v>5694.23</v>
      </c>
      <c r="I841" s="232">
        <v>5694.23</v>
      </c>
      <c r="J841" s="9"/>
      <c r="K841" s="315"/>
      <c r="L841" s="366">
        <v>1</v>
      </c>
      <c r="M841" s="232"/>
      <c r="N841" s="232"/>
      <c r="O841" s="9"/>
      <c r="P841" s="232"/>
      <c r="Q841" s="232"/>
      <c r="R841" s="9">
        <v>1</v>
      </c>
      <c r="S841" s="232">
        <v>5694.23</v>
      </c>
      <c r="T841" s="232">
        <v>5694.23</v>
      </c>
      <c r="U841" s="315"/>
    </row>
    <row r="842" spans="1:30">
      <c r="A842" s="315"/>
      <c r="B842" s="9"/>
      <c r="C842" s="9" t="s">
        <v>62</v>
      </c>
      <c r="D842" s="9"/>
      <c r="E842" s="9">
        <v>8001</v>
      </c>
      <c r="F842" s="9">
        <v>3</v>
      </c>
      <c r="G842" s="232"/>
      <c r="H842" s="232">
        <v>1469.37</v>
      </c>
      <c r="I842" s="232">
        <v>489.79</v>
      </c>
      <c r="J842" s="9"/>
      <c r="K842" s="315"/>
      <c r="L842" s="366">
        <v>3</v>
      </c>
      <c r="M842" s="232"/>
      <c r="N842" s="232"/>
      <c r="O842" s="9"/>
      <c r="P842" s="232"/>
      <c r="Q842" s="232"/>
      <c r="R842" s="9">
        <v>3</v>
      </c>
      <c r="S842" s="232">
        <v>1469.37</v>
      </c>
      <c r="T842" s="232">
        <v>489.79</v>
      </c>
      <c r="U842" s="315"/>
    </row>
    <row r="843" spans="1:30">
      <c r="A843" s="315"/>
      <c r="B843" s="9"/>
      <c r="C843" s="9" t="s">
        <v>71</v>
      </c>
      <c r="D843" s="9"/>
      <c r="E843" s="9">
        <v>8004</v>
      </c>
      <c r="F843" s="9">
        <v>12</v>
      </c>
      <c r="G843" s="232">
        <v>2185.94</v>
      </c>
      <c r="H843" s="232">
        <v>354916.82</v>
      </c>
      <c r="I843" s="232">
        <v>29576.400000000001</v>
      </c>
      <c r="J843" s="9">
        <v>17.25</v>
      </c>
      <c r="K843" s="315"/>
      <c r="L843" s="366">
        <v>7</v>
      </c>
      <c r="M843" s="232">
        <v>162337.20000000001</v>
      </c>
      <c r="N843" s="232">
        <v>32467.439999999999</v>
      </c>
      <c r="O843" s="9"/>
      <c r="P843" s="232"/>
      <c r="Q843" s="232"/>
      <c r="R843" s="9">
        <v>12</v>
      </c>
      <c r="S843" s="232">
        <v>354916.82</v>
      </c>
      <c r="T843" s="232">
        <v>29576.400000000001</v>
      </c>
      <c r="U843" s="315"/>
    </row>
    <row r="844" spans="1:30">
      <c r="A844" s="315"/>
      <c r="B844" s="9"/>
      <c r="C844" s="9" t="s">
        <v>73</v>
      </c>
      <c r="D844" s="9"/>
      <c r="E844" s="9">
        <v>8401</v>
      </c>
      <c r="F844" s="9">
        <v>30</v>
      </c>
      <c r="G844" s="232">
        <v>81.34</v>
      </c>
      <c r="H844" s="232">
        <v>88285.85</v>
      </c>
      <c r="I844" s="232">
        <v>2942.86</v>
      </c>
      <c r="J844" s="9">
        <v>13</v>
      </c>
      <c r="K844" s="315"/>
      <c r="L844" s="366">
        <v>26</v>
      </c>
      <c r="M844" s="232">
        <v>4386.7299999999996</v>
      </c>
      <c r="N844" s="232">
        <v>1096.68</v>
      </c>
      <c r="O844" s="9"/>
      <c r="P844" s="232"/>
      <c r="Q844" s="232"/>
      <c r="R844" s="9">
        <v>30</v>
      </c>
      <c r="S844" s="232">
        <v>88285.85</v>
      </c>
      <c r="T844" s="232">
        <v>2942.86</v>
      </c>
      <c r="U844" s="315"/>
    </row>
    <row r="845" spans="1:30">
      <c r="A845" s="315"/>
      <c r="B845" s="9"/>
      <c r="C845" s="9" t="s">
        <v>90</v>
      </c>
      <c r="D845" s="9"/>
      <c r="E845" s="9">
        <v>8234</v>
      </c>
      <c r="F845" s="9">
        <v>1</v>
      </c>
      <c r="G845" s="232"/>
      <c r="H845" s="232">
        <v>209.95</v>
      </c>
      <c r="I845" s="232">
        <v>209.95</v>
      </c>
      <c r="J845" s="9"/>
      <c r="K845" s="315"/>
      <c r="L845" s="366">
        <v>1</v>
      </c>
      <c r="M845" s="232"/>
      <c r="N845" s="232"/>
      <c r="O845" s="9"/>
      <c r="P845" s="232"/>
      <c r="Q845" s="232"/>
      <c r="R845" s="9">
        <v>1</v>
      </c>
      <c r="S845" s="232">
        <v>209.95</v>
      </c>
      <c r="T845" s="232">
        <v>209.95</v>
      </c>
      <c r="U845" s="315"/>
    </row>
    <row r="846" spans="1:30">
      <c r="A846" s="315"/>
      <c r="B846" s="9"/>
      <c r="C846" s="9" t="s">
        <v>92</v>
      </c>
      <c r="D846" s="9"/>
      <c r="E846" s="9">
        <v>8006</v>
      </c>
      <c r="F846" s="9">
        <v>1</v>
      </c>
      <c r="G846" s="232"/>
      <c r="H846" s="232">
        <v>11099.42</v>
      </c>
      <c r="I846" s="232">
        <v>11099.42</v>
      </c>
      <c r="J846" s="9"/>
      <c r="K846" s="315"/>
      <c r="L846" s="366">
        <v>1</v>
      </c>
      <c r="M846" s="232"/>
      <c r="N846" s="232"/>
      <c r="O846" s="9"/>
      <c r="P846" s="232"/>
      <c r="Q846" s="232"/>
      <c r="R846" s="9">
        <v>1</v>
      </c>
      <c r="S846" s="232">
        <v>11099.42</v>
      </c>
      <c r="T846" s="232">
        <v>11099.42</v>
      </c>
      <c r="U846" s="315"/>
    </row>
    <row r="847" spans="1:30">
      <c r="A847" s="315"/>
      <c r="B847" s="9"/>
      <c r="C847" s="9" t="s">
        <v>103</v>
      </c>
      <c r="D847" s="9"/>
      <c r="E847" s="9">
        <v>8008</v>
      </c>
      <c r="F847" s="9">
        <v>5</v>
      </c>
      <c r="G847" s="232"/>
      <c r="H847" s="232">
        <v>10813.28</v>
      </c>
      <c r="I847" s="232">
        <v>2162.66</v>
      </c>
      <c r="J847" s="9"/>
      <c r="K847" s="315"/>
      <c r="L847" s="366">
        <v>5</v>
      </c>
      <c r="M847" s="232"/>
      <c r="N847" s="232"/>
      <c r="O847" s="9"/>
      <c r="P847" s="232"/>
      <c r="Q847" s="232"/>
      <c r="R847" s="9">
        <v>5</v>
      </c>
      <c r="S847" s="232">
        <v>10813.28</v>
      </c>
      <c r="T847" s="232">
        <v>2162.66</v>
      </c>
      <c r="U847" s="315"/>
    </row>
    <row r="848" spans="1:30">
      <c r="A848" s="315"/>
      <c r="B848" s="9"/>
      <c r="C848" s="9" t="s">
        <v>115</v>
      </c>
      <c r="D848" s="9"/>
      <c r="E848" s="9">
        <v>8330</v>
      </c>
      <c r="F848" s="9">
        <v>2</v>
      </c>
      <c r="G848" s="232">
        <v>313.3</v>
      </c>
      <c r="H848" s="232">
        <v>6224.08</v>
      </c>
      <c r="I848" s="232">
        <v>3112.04</v>
      </c>
      <c r="J848" s="9">
        <v>13</v>
      </c>
      <c r="K848" s="315"/>
      <c r="L848" s="366">
        <v>1</v>
      </c>
      <c r="M848" s="232">
        <v>3759.65</v>
      </c>
      <c r="N848" s="232">
        <v>3759.65</v>
      </c>
      <c r="O848" s="9"/>
      <c r="P848" s="232"/>
      <c r="Q848" s="232"/>
      <c r="R848" s="9">
        <v>2</v>
      </c>
      <c r="S848" s="232">
        <v>6224.08</v>
      </c>
      <c r="T848" s="232">
        <v>3112.04</v>
      </c>
      <c r="U848" s="315"/>
    </row>
    <row r="849" spans="2:20">
      <c r="B849" s="9"/>
      <c r="C849" s="9" t="s">
        <v>118</v>
      </c>
      <c r="D849" s="9"/>
      <c r="E849" s="9">
        <v>8009</v>
      </c>
      <c r="F849" s="9">
        <v>10</v>
      </c>
      <c r="G849" s="232">
        <v>341.27</v>
      </c>
      <c r="H849" s="232">
        <v>21935.52</v>
      </c>
      <c r="I849" s="232">
        <v>2193.5500000000002</v>
      </c>
      <c r="J849" s="9">
        <v>9.4</v>
      </c>
      <c r="K849" s="315"/>
      <c r="L849" s="366">
        <v>4</v>
      </c>
      <c r="M849" s="232">
        <v>17920.43</v>
      </c>
      <c r="N849" s="232">
        <v>2986.74</v>
      </c>
      <c r="O849" s="9"/>
      <c r="P849" s="232"/>
      <c r="Q849" s="232"/>
      <c r="R849" s="9">
        <v>10</v>
      </c>
      <c r="S849" s="232">
        <v>21935.52</v>
      </c>
      <c r="T849" s="232">
        <v>2193.5500000000002</v>
      </c>
    </row>
    <row r="850" spans="2:20">
      <c r="B850" s="9"/>
      <c r="C850" s="9" t="s">
        <v>118</v>
      </c>
      <c r="D850" s="9"/>
      <c r="E850" s="9">
        <v>8091</v>
      </c>
      <c r="F850" s="9">
        <v>1</v>
      </c>
      <c r="G850" s="232">
        <v>64.790000000000006</v>
      </c>
      <c r="H850" s="232">
        <v>776.69</v>
      </c>
      <c r="I850" s="232">
        <v>776.69</v>
      </c>
      <c r="J850" s="9">
        <v>12</v>
      </c>
      <c r="K850" s="315"/>
      <c r="L850" s="366"/>
      <c r="M850" s="232">
        <v>776.69</v>
      </c>
      <c r="N850" s="232">
        <v>776.69</v>
      </c>
      <c r="O850" s="9"/>
      <c r="P850" s="232"/>
      <c r="Q850" s="232"/>
      <c r="R850" s="9">
        <v>1</v>
      </c>
      <c r="S850" s="232">
        <v>776.69</v>
      </c>
      <c r="T850" s="232">
        <v>776.69</v>
      </c>
    </row>
    <row r="851" spans="2:20">
      <c r="B851" s="9"/>
      <c r="C851" s="9" t="s">
        <v>125</v>
      </c>
      <c r="D851" s="9"/>
      <c r="E851" s="9">
        <v>8012</v>
      </c>
      <c r="F851" s="9">
        <v>1</v>
      </c>
      <c r="G851" s="232"/>
      <c r="H851" s="232">
        <v>2350.4</v>
      </c>
      <c r="I851" s="232">
        <v>2350.4</v>
      </c>
      <c r="J851" s="9"/>
      <c r="K851" s="315"/>
      <c r="L851" s="366"/>
      <c r="M851" s="232">
        <v>2350.4</v>
      </c>
      <c r="N851" s="232">
        <v>2350.4</v>
      </c>
      <c r="O851" s="9"/>
      <c r="P851" s="232"/>
      <c r="Q851" s="232"/>
      <c r="R851" s="9">
        <v>1</v>
      </c>
      <c r="S851" s="232">
        <v>2350.4</v>
      </c>
      <c r="T851" s="232">
        <v>2350.4</v>
      </c>
    </row>
    <row r="852" spans="2:20">
      <c r="B852" s="9"/>
      <c r="C852" s="9" t="s">
        <v>131</v>
      </c>
      <c r="D852" s="9"/>
      <c r="E852" s="9">
        <v>8008</v>
      </c>
      <c r="F852" s="9">
        <v>1</v>
      </c>
      <c r="G852" s="232">
        <v>642.16</v>
      </c>
      <c r="H852" s="232">
        <v>5182.9799999999996</v>
      </c>
      <c r="I852" s="232">
        <v>5182.9799999999996</v>
      </c>
      <c r="J852" s="9">
        <v>7</v>
      </c>
      <c r="K852" s="315"/>
      <c r="L852" s="366"/>
      <c r="M852" s="232">
        <v>5182.9799999999996</v>
      </c>
      <c r="N852" s="232">
        <v>5182.9799999999996</v>
      </c>
      <c r="O852" s="9"/>
      <c r="P852" s="232"/>
      <c r="Q852" s="232"/>
      <c r="R852" s="9">
        <v>1</v>
      </c>
      <c r="S852" s="232">
        <v>5182.9799999999996</v>
      </c>
      <c r="T852" s="232">
        <v>5182.9799999999996</v>
      </c>
    </row>
    <row r="853" spans="2:20">
      <c r="B853" s="9"/>
      <c r="C853" s="9" t="s">
        <v>134</v>
      </c>
      <c r="D853" s="9"/>
      <c r="E853" s="9">
        <v>8302</v>
      </c>
      <c r="F853" s="9">
        <v>18</v>
      </c>
      <c r="G853" s="232">
        <v>68.28</v>
      </c>
      <c r="H853" s="232">
        <v>18498.43</v>
      </c>
      <c r="I853" s="232">
        <v>1027.69</v>
      </c>
      <c r="J853" s="9">
        <v>12</v>
      </c>
      <c r="K853" s="315"/>
      <c r="L853" s="366">
        <v>13</v>
      </c>
      <c r="M853" s="232">
        <v>3943.14</v>
      </c>
      <c r="N853" s="232">
        <v>788.63</v>
      </c>
      <c r="O853" s="9"/>
      <c r="P853" s="232"/>
      <c r="Q853" s="232"/>
      <c r="R853" s="9">
        <v>18</v>
      </c>
      <c r="S853" s="232">
        <v>18498.43</v>
      </c>
      <c r="T853" s="232">
        <v>1027.69</v>
      </c>
    </row>
    <row r="854" spans="2:20">
      <c r="B854" s="9"/>
      <c r="C854" s="9" t="s">
        <v>136</v>
      </c>
      <c r="D854" s="9"/>
      <c r="E854" s="9">
        <v>8203</v>
      </c>
      <c r="F854" s="9">
        <v>1</v>
      </c>
      <c r="G854" s="232"/>
      <c r="H854" s="232">
        <v>460.04</v>
      </c>
      <c r="I854" s="232">
        <v>460.04</v>
      </c>
      <c r="J854" s="9"/>
      <c r="K854" s="315"/>
      <c r="L854" s="366">
        <v>1</v>
      </c>
      <c r="M854" s="232"/>
      <c r="N854" s="232"/>
      <c r="O854" s="9"/>
      <c r="P854" s="232"/>
      <c r="Q854" s="232"/>
      <c r="R854" s="9">
        <v>1</v>
      </c>
      <c r="S854" s="232">
        <v>460.04</v>
      </c>
      <c r="T854" s="232">
        <v>460.04</v>
      </c>
    </row>
    <row r="855" spans="2:20">
      <c r="B855" s="9"/>
      <c r="C855" s="9" t="s">
        <v>155</v>
      </c>
      <c r="D855" s="9"/>
      <c r="E855" s="9">
        <v>8204</v>
      </c>
      <c r="F855" s="9">
        <v>6</v>
      </c>
      <c r="G855" s="232">
        <v>964.8</v>
      </c>
      <c r="H855" s="232">
        <v>26760.92</v>
      </c>
      <c r="I855" s="232">
        <v>4460.1499999999996</v>
      </c>
      <c r="J855" s="9">
        <v>13</v>
      </c>
      <c r="K855" s="315"/>
      <c r="L855" s="366">
        <v>4</v>
      </c>
      <c r="M855" s="232">
        <v>25083.24</v>
      </c>
      <c r="N855" s="232">
        <v>12541.62</v>
      </c>
      <c r="O855" s="9"/>
      <c r="P855" s="232"/>
      <c r="Q855" s="232"/>
      <c r="R855" s="9">
        <v>6</v>
      </c>
      <c r="S855" s="232">
        <v>26760.92</v>
      </c>
      <c r="T855" s="232">
        <v>4460.1499999999996</v>
      </c>
    </row>
    <row r="856" spans="2:20">
      <c r="B856" s="9"/>
      <c r="C856" s="9" t="s">
        <v>160</v>
      </c>
      <c r="D856" s="9"/>
      <c r="E856" s="9">
        <v>8210</v>
      </c>
      <c r="F856" s="9">
        <v>5</v>
      </c>
      <c r="G856" s="232">
        <v>248.7</v>
      </c>
      <c r="H856" s="232">
        <v>12457.39</v>
      </c>
      <c r="I856" s="232">
        <v>2491.48</v>
      </c>
      <c r="J856" s="9">
        <v>10</v>
      </c>
      <c r="K856" s="315"/>
      <c r="L856" s="366">
        <v>3</v>
      </c>
      <c r="M856" s="232">
        <v>4466.04</v>
      </c>
      <c r="N856" s="232">
        <v>2233.02</v>
      </c>
      <c r="O856" s="9"/>
      <c r="P856" s="232"/>
      <c r="Q856" s="232"/>
      <c r="R856" s="9">
        <v>5</v>
      </c>
      <c r="S856" s="232">
        <v>12457.39</v>
      </c>
      <c r="T856" s="232">
        <v>2491.48</v>
      </c>
    </row>
    <row r="857" spans="2:20">
      <c r="B857" s="9"/>
      <c r="C857" s="9" t="s">
        <v>162</v>
      </c>
      <c r="D857" s="9"/>
      <c r="E857" s="9">
        <v>8232</v>
      </c>
      <c r="F857" s="9">
        <v>1</v>
      </c>
      <c r="G857" s="232"/>
      <c r="H857" s="232">
        <v>199.95</v>
      </c>
      <c r="I857" s="232">
        <v>199.95</v>
      </c>
      <c r="J857" s="9"/>
      <c r="K857" s="315"/>
      <c r="L857" s="366">
        <v>1</v>
      </c>
      <c r="M857" s="232"/>
      <c r="N857" s="232"/>
      <c r="O857" s="9"/>
      <c r="P857" s="232"/>
      <c r="Q857" s="232"/>
      <c r="R857" s="9">
        <v>1</v>
      </c>
      <c r="S857" s="232">
        <v>199.95</v>
      </c>
      <c r="T857" s="232">
        <v>199.95</v>
      </c>
    </row>
    <row r="858" spans="2:20">
      <c r="B858" s="9"/>
      <c r="C858" s="9" t="s">
        <v>163</v>
      </c>
      <c r="D858" s="9"/>
      <c r="E858" s="9">
        <v>8332</v>
      </c>
      <c r="F858" s="9">
        <v>2</v>
      </c>
      <c r="G858" s="232"/>
      <c r="H858" s="232">
        <v>843.69</v>
      </c>
      <c r="I858" s="232">
        <v>421.85</v>
      </c>
      <c r="J858" s="9"/>
      <c r="K858" s="315"/>
      <c r="L858" s="366">
        <v>2</v>
      </c>
      <c r="M858" s="232"/>
      <c r="N858" s="232"/>
      <c r="O858" s="9"/>
      <c r="P858" s="232"/>
      <c r="Q858" s="232"/>
      <c r="R858" s="9">
        <v>2</v>
      </c>
      <c r="S858" s="232">
        <v>843.69</v>
      </c>
      <c r="T858" s="232">
        <v>421.85</v>
      </c>
    </row>
    <row r="859" spans="2:20">
      <c r="B859" s="9"/>
      <c r="C859" s="9" t="s">
        <v>165</v>
      </c>
      <c r="D859" s="9"/>
      <c r="E859" s="9">
        <v>8069</v>
      </c>
      <c r="F859" s="9">
        <v>2</v>
      </c>
      <c r="G859" s="232">
        <v>1177.22</v>
      </c>
      <c r="H859" s="232">
        <v>44780.58</v>
      </c>
      <c r="I859" s="232">
        <v>22390.29</v>
      </c>
      <c r="J859" s="9">
        <v>37</v>
      </c>
      <c r="K859" s="315"/>
      <c r="L859" s="366">
        <v>1</v>
      </c>
      <c r="M859" s="232">
        <v>43556.87</v>
      </c>
      <c r="N859" s="232">
        <v>43556.87</v>
      </c>
      <c r="O859" s="9"/>
      <c r="P859" s="232"/>
      <c r="Q859" s="232"/>
      <c r="R859" s="9">
        <v>2</v>
      </c>
      <c r="S859" s="232">
        <v>44780.58</v>
      </c>
      <c r="T859" s="232">
        <v>22390.29</v>
      </c>
    </row>
    <row r="860" spans="2:20">
      <c r="B860" s="9"/>
      <c r="C860" s="9" t="s">
        <v>173</v>
      </c>
      <c r="D860" s="9"/>
      <c r="E860" s="9">
        <v>8311</v>
      </c>
      <c r="F860" s="9">
        <v>4</v>
      </c>
      <c r="G860" s="232"/>
      <c r="H860" s="232">
        <v>1872.14</v>
      </c>
      <c r="I860" s="232">
        <v>468.04</v>
      </c>
      <c r="J860" s="9"/>
      <c r="K860" s="315"/>
      <c r="L860" s="366">
        <v>4</v>
      </c>
      <c r="M860" s="232"/>
      <c r="N860" s="232"/>
      <c r="O860" s="9"/>
      <c r="P860" s="232"/>
      <c r="Q860" s="232"/>
      <c r="R860" s="9">
        <v>4</v>
      </c>
      <c r="S860" s="232">
        <v>1872.14</v>
      </c>
      <c r="T860" s="232">
        <v>468.04</v>
      </c>
    </row>
    <row r="861" spans="2:20">
      <c r="B861" s="9"/>
      <c r="C861" s="9" t="s">
        <v>186</v>
      </c>
      <c r="D861" s="9"/>
      <c r="E861" s="9">
        <v>8020</v>
      </c>
      <c r="F861" s="9">
        <v>1</v>
      </c>
      <c r="G861" s="232"/>
      <c r="H861" s="232">
        <v>2218.1999999999998</v>
      </c>
      <c r="I861" s="232">
        <v>2218.1999999999998</v>
      </c>
      <c r="J861" s="9"/>
      <c r="K861" s="315"/>
      <c r="L861" s="366">
        <v>1</v>
      </c>
      <c r="M861" s="232"/>
      <c r="N861" s="232"/>
      <c r="O861" s="9"/>
      <c r="P861" s="232"/>
      <c r="Q861" s="232"/>
      <c r="R861" s="9">
        <v>1</v>
      </c>
      <c r="S861" s="232">
        <v>2218.1999999999998</v>
      </c>
      <c r="T861" s="232">
        <v>2218.1999999999998</v>
      </c>
    </row>
    <row r="862" spans="2:20">
      <c r="B862" s="9"/>
      <c r="C862" s="9" t="s">
        <v>188</v>
      </c>
      <c r="D862" s="9"/>
      <c r="E862" s="9">
        <v>8312</v>
      </c>
      <c r="F862" s="9">
        <v>2</v>
      </c>
      <c r="G862" s="232"/>
      <c r="H862" s="232">
        <v>1649.98</v>
      </c>
      <c r="I862" s="232">
        <v>824.99</v>
      </c>
      <c r="J862" s="9"/>
      <c r="K862" s="315"/>
      <c r="L862" s="366">
        <v>1</v>
      </c>
      <c r="M862" s="232">
        <v>4975.6099999999997</v>
      </c>
      <c r="N862" s="232">
        <v>4975.6099999999997</v>
      </c>
      <c r="O862" s="9"/>
      <c r="P862" s="232"/>
      <c r="Q862" s="232"/>
      <c r="R862" s="9">
        <v>2</v>
      </c>
      <c r="S862" s="232">
        <v>1649.98</v>
      </c>
      <c r="T862" s="232">
        <v>824.99</v>
      </c>
    </row>
    <row r="863" spans="2:20">
      <c r="B863" s="9"/>
      <c r="C863" s="9" t="s">
        <v>191</v>
      </c>
      <c r="D863" s="9"/>
      <c r="E863" s="9">
        <v>8021</v>
      </c>
      <c r="F863" s="9">
        <v>8</v>
      </c>
      <c r="G863" s="232">
        <v>299.74</v>
      </c>
      <c r="H863" s="232">
        <v>21743.24</v>
      </c>
      <c r="I863" s="232">
        <v>2717.91</v>
      </c>
      <c r="J863" s="9">
        <v>9.67</v>
      </c>
      <c r="K863" s="315"/>
      <c r="L863" s="366">
        <v>5</v>
      </c>
      <c r="M863" s="232">
        <v>7673.3</v>
      </c>
      <c r="N863" s="232">
        <v>2557.77</v>
      </c>
      <c r="O863" s="9"/>
      <c r="P863" s="232"/>
      <c r="Q863" s="232"/>
      <c r="R863" s="9">
        <v>8</v>
      </c>
      <c r="S863" s="232">
        <v>21743.24</v>
      </c>
      <c r="T863" s="232">
        <v>2717.91</v>
      </c>
    </row>
    <row r="864" spans="2:20">
      <c r="B864" s="9"/>
      <c r="C864" s="9" t="s">
        <v>202</v>
      </c>
      <c r="D864" s="9"/>
      <c r="E864" s="9">
        <v>8270</v>
      </c>
      <c r="F864" s="9">
        <v>1</v>
      </c>
      <c r="G864" s="232"/>
      <c r="H864" s="232">
        <v>26890.67</v>
      </c>
      <c r="I864" s="232">
        <v>26890.67</v>
      </c>
      <c r="J864" s="9"/>
      <c r="K864" s="315"/>
      <c r="L864" s="366">
        <v>1</v>
      </c>
      <c r="M864" s="232"/>
      <c r="N864" s="232"/>
      <c r="O864" s="9"/>
      <c r="P864" s="232"/>
      <c r="Q864" s="232"/>
      <c r="R864" s="9">
        <v>1</v>
      </c>
      <c r="S864" s="232">
        <v>26890.67</v>
      </c>
      <c r="T864" s="232">
        <v>26890.67</v>
      </c>
    </row>
    <row r="865" spans="2:20">
      <c r="B865" s="9"/>
      <c r="C865" s="9" t="s">
        <v>219</v>
      </c>
      <c r="D865" s="9"/>
      <c r="E865" s="9">
        <v>8215</v>
      </c>
      <c r="F865" s="9">
        <v>1</v>
      </c>
      <c r="G865" s="232"/>
      <c r="H865" s="232">
        <v>1519.35</v>
      </c>
      <c r="I865" s="232">
        <v>1519.35</v>
      </c>
      <c r="J865" s="9"/>
      <c r="K865" s="315"/>
      <c r="L865" s="366">
        <v>1</v>
      </c>
      <c r="M865" s="232"/>
      <c r="N865" s="232"/>
      <c r="O865" s="9"/>
      <c r="P865" s="232"/>
      <c r="Q865" s="232"/>
      <c r="R865" s="9">
        <v>1</v>
      </c>
      <c r="S865" s="232">
        <v>1519.35</v>
      </c>
      <c r="T865" s="232">
        <v>1519.35</v>
      </c>
    </row>
    <row r="866" spans="2:20">
      <c r="B866" s="9"/>
      <c r="C866" s="9" t="s">
        <v>227</v>
      </c>
      <c r="D866" s="9"/>
      <c r="E866" s="9">
        <v>8317</v>
      </c>
      <c r="F866" s="9">
        <v>1</v>
      </c>
      <c r="G866" s="232"/>
      <c r="H866" s="232">
        <v>269.51</v>
      </c>
      <c r="I866" s="232">
        <v>269.51</v>
      </c>
      <c r="J866" s="9"/>
      <c r="K866" s="315"/>
      <c r="L866" s="366">
        <v>1</v>
      </c>
      <c r="M866" s="232"/>
      <c r="N866" s="232"/>
      <c r="O866" s="9"/>
      <c r="P866" s="232"/>
      <c r="Q866" s="232"/>
      <c r="R866" s="9">
        <v>1</v>
      </c>
      <c r="S866" s="232">
        <v>269.51</v>
      </c>
      <c r="T866" s="232">
        <v>269.51</v>
      </c>
    </row>
    <row r="867" spans="2:20">
      <c r="B867" s="9"/>
      <c r="C867" s="9" t="s">
        <v>236</v>
      </c>
      <c r="D867" s="9"/>
      <c r="E867" s="9">
        <v>8215</v>
      </c>
      <c r="F867" s="9">
        <v>7</v>
      </c>
      <c r="G867" s="232">
        <v>526.54</v>
      </c>
      <c r="H867" s="232">
        <v>15224.25</v>
      </c>
      <c r="I867" s="232">
        <v>2174.89</v>
      </c>
      <c r="J867" s="9">
        <v>9</v>
      </c>
      <c r="K867" s="315"/>
      <c r="L867" s="366">
        <v>4</v>
      </c>
      <c r="M867" s="232">
        <v>13018.64</v>
      </c>
      <c r="N867" s="232">
        <v>4339.55</v>
      </c>
      <c r="O867" s="9"/>
      <c r="P867" s="232"/>
      <c r="Q867" s="232"/>
      <c r="R867" s="9">
        <v>7</v>
      </c>
      <c r="S867" s="232">
        <v>15224.25</v>
      </c>
      <c r="T867" s="232">
        <v>2174.89</v>
      </c>
    </row>
    <row r="868" spans="2:20">
      <c r="B868" s="9"/>
      <c r="C868" s="9" t="s">
        <v>237</v>
      </c>
      <c r="D868" s="9"/>
      <c r="E868" s="9">
        <v>8234</v>
      </c>
      <c r="F868" s="9">
        <v>7</v>
      </c>
      <c r="G868" s="232">
        <v>1689.91</v>
      </c>
      <c r="H868" s="232">
        <v>97489.53</v>
      </c>
      <c r="I868" s="232">
        <v>13927.08</v>
      </c>
      <c r="J868" s="9">
        <v>9.5</v>
      </c>
      <c r="K868" s="315"/>
      <c r="L868" s="366">
        <v>4</v>
      </c>
      <c r="M868" s="232">
        <v>23690.02</v>
      </c>
      <c r="N868" s="232">
        <v>7896.67</v>
      </c>
      <c r="O868" s="9"/>
      <c r="P868" s="232"/>
      <c r="Q868" s="232"/>
      <c r="R868" s="9">
        <v>7</v>
      </c>
      <c r="S868" s="232">
        <v>97489.53</v>
      </c>
      <c r="T868" s="232">
        <v>13927.08</v>
      </c>
    </row>
    <row r="869" spans="2:20">
      <c r="B869" s="9"/>
      <c r="C869" s="9" t="s">
        <v>241</v>
      </c>
      <c r="D869" s="9"/>
      <c r="E869" s="9">
        <v>8318</v>
      </c>
      <c r="F869" s="9">
        <v>3</v>
      </c>
      <c r="G869" s="232"/>
      <c r="H869" s="232">
        <v>2856.8</v>
      </c>
      <c r="I869" s="232">
        <v>952.27</v>
      </c>
      <c r="J869" s="9"/>
      <c r="K869" s="315"/>
      <c r="L869" s="366">
        <v>3</v>
      </c>
      <c r="M869" s="232"/>
      <c r="N869" s="232"/>
      <c r="O869" s="9"/>
      <c r="P869" s="232"/>
      <c r="Q869" s="232"/>
      <c r="R869" s="9">
        <v>3</v>
      </c>
      <c r="S869" s="232">
        <v>2856.8</v>
      </c>
      <c r="T869" s="232">
        <v>952.27</v>
      </c>
    </row>
    <row r="870" spans="2:20">
      <c r="B870" s="9"/>
      <c r="C870" s="9" t="s">
        <v>250</v>
      </c>
      <c r="D870" s="9"/>
      <c r="E870" s="9">
        <v>8081</v>
      </c>
      <c r="F870" s="9">
        <v>3</v>
      </c>
      <c r="G870" s="232">
        <v>41.74</v>
      </c>
      <c r="H870" s="232">
        <v>2025.65</v>
      </c>
      <c r="I870" s="232">
        <v>675.22</v>
      </c>
      <c r="J870" s="9">
        <v>7</v>
      </c>
      <c r="K870" s="315"/>
      <c r="L870" s="366">
        <v>1</v>
      </c>
      <c r="M870" s="232">
        <v>1708.01</v>
      </c>
      <c r="N870" s="232">
        <v>854.01</v>
      </c>
      <c r="O870" s="9"/>
      <c r="P870" s="232"/>
      <c r="Q870" s="232"/>
      <c r="R870" s="9">
        <v>3</v>
      </c>
      <c r="S870" s="232">
        <v>2025.65</v>
      </c>
      <c r="T870" s="232">
        <v>675.22</v>
      </c>
    </row>
    <row r="871" spans="2:20">
      <c r="B871" s="9"/>
      <c r="C871" s="9" t="s">
        <v>255</v>
      </c>
      <c r="D871" s="9"/>
      <c r="E871" s="9">
        <v>8319</v>
      </c>
      <c r="F871" s="9">
        <v>1</v>
      </c>
      <c r="G871" s="232"/>
      <c r="H871" s="232">
        <v>284.85000000000002</v>
      </c>
      <c r="I871" s="232">
        <v>284.85000000000002</v>
      </c>
      <c r="J871" s="9"/>
      <c r="K871" s="315"/>
      <c r="L871" s="366">
        <v>1</v>
      </c>
      <c r="M871" s="232"/>
      <c r="N871" s="232"/>
      <c r="O871" s="9"/>
      <c r="P871" s="232"/>
      <c r="Q871" s="232"/>
      <c r="R871" s="9">
        <v>1</v>
      </c>
      <c r="S871" s="232">
        <v>284.85000000000002</v>
      </c>
      <c r="T871" s="232">
        <v>284.85000000000002</v>
      </c>
    </row>
    <row r="872" spans="2:20">
      <c r="B872" s="9"/>
      <c r="C872" s="9" t="s">
        <v>257</v>
      </c>
      <c r="D872" s="9"/>
      <c r="E872" s="9">
        <v>8025</v>
      </c>
      <c r="F872" s="9">
        <v>1</v>
      </c>
      <c r="G872" s="232"/>
      <c r="H872" s="232">
        <v>174.69</v>
      </c>
      <c r="I872" s="232">
        <v>174.69</v>
      </c>
      <c r="J872" s="9"/>
      <c r="K872" s="315"/>
      <c r="L872" s="366">
        <v>1</v>
      </c>
      <c r="M872" s="232"/>
      <c r="N872" s="232"/>
      <c r="O872" s="9"/>
      <c r="P872" s="232"/>
      <c r="Q872" s="232"/>
      <c r="R872" s="9">
        <v>1</v>
      </c>
      <c r="S872" s="232">
        <v>174.69</v>
      </c>
      <c r="T872" s="232">
        <v>174.69</v>
      </c>
    </row>
    <row r="873" spans="2:20">
      <c r="B873" s="9"/>
      <c r="C873" s="9" t="s">
        <v>263</v>
      </c>
      <c r="D873" s="9"/>
      <c r="E873" s="9">
        <v>8080</v>
      </c>
      <c r="F873" s="9">
        <v>1</v>
      </c>
      <c r="G873" s="232">
        <v>714.52</v>
      </c>
      <c r="H873" s="232">
        <v>1427.52</v>
      </c>
      <c r="I873" s="232">
        <v>1427.52</v>
      </c>
      <c r="J873" s="9">
        <v>2</v>
      </c>
      <c r="K873" s="315"/>
      <c r="L873" s="366"/>
      <c r="M873" s="232">
        <v>1427.52</v>
      </c>
      <c r="N873" s="232">
        <v>1427.52</v>
      </c>
      <c r="O873" s="9"/>
      <c r="P873" s="232"/>
      <c r="Q873" s="232"/>
      <c r="R873" s="9">
        <v>1</v>
      </c>
      <c r="S873" s="232">
        <v>1427.52</v>
      </c>
      <c r="T873" s="232">
        <v>1427.52</v>
      </c>
    </row>
    <row r="874" spans="2:20">
      <c r="B874" s="9"/>
      <c r="C874" s="9" t="s">
        <v>269</v>
      </c>
      <c r="D874" s="9"/>
      <c r="E874" s="9">
        <v>8251</v>
      </c>
      <c r="F874" s="9">
        <v>1</v>
      </c>
      <c r="G874" s="232">
        <v>344.87</v>
      </c>
      <c r="H874" s="232">
        <v>5438.41</v>
      </c>
      <c r="I874" s="232">
        <v>5438.41</v>
      </c>
      <c r="J874" s="9">
        <v>13</v>
      </c>
      <c r="K874" s="315"/>
      <c r="L874" s="366"/>
      <c r="M874" s="232">
        <v>5438.41</v>
      </c>
      <c r="N874" s="232">
        <v>5438.41</v>
      </c>
      <c r="O874" s="9"/>
      <c r="P874" s="232"/>
      <c r="Q874" s="232"/>
      <c r="R874" s="9">
        <v>1</v>
      </c>
      <c r="S874" s="232">
        <v>5438.41</v>
      </c>
      <c r="T874" s="232">
        <v>5438.41</v>
      </c>
    </row>
    <row r="875" spans="2:20">
      <c r="B875" s="9"/>
      <c r="C875" s="9" t="s">
        <v>273</v>
      </c>
      <c r="D875" s="9"/>
      <c r="E875" s="9">
        <v>8321</v>
      </c>
      <c r="F875" s="9">
        <v>1</v>
      </c>
      <c r="G875" s="232"/>
      <c r="H875" s="232">
        <v>1866.82</v>
      </c>
      <c r="I875" s="232">
        <v>1866.82</v>
      </c>
      <c r="J875" s="9"/>
      <c r="K875" s="315"/>
      <c r="L875" s="366">
        <v>1</v>
      </c>
      <c r="M875" s="232"/>
      <c r="N875" s="232"/>
      <c r="O875" s="9"/>
      <c r="P875" s="232"/>
      <c r="Q875" s="232"/>
      <c r="R875" s="9">
        <v>1</v>
      </c>
      <c r="S875" s="232">
        <v>1866.82</v>
      </c>
      <c r="T875" s="232">
        <v>1866.82</v>
      </c>
    </row>
    <row r="876" spans="2:20">
      <c r="B876" s="9"/>
      <c r="C876" s="9" t="s">
        <v>278</v>
      </c>
      <c r="D876" s="9"/>
      <c r="E876" s="9">
        <v>8322</v>
      </c>
      <c r="F876" s="9">
        <v>3</v>
      </c>
      <c r="G876" s="232"/>
      <c r="H876" s="232">
        <v>5548.65</v>
      </c>
      <c r="I876" s="232">
        <v>1849.55</v>
      </c>
      <c r="J876" s="9"/>
      <c r="K876" s="315"/>
      <c r="L876" s="366">
        <v>3</v>
      </c>
      <c r="M876" s="232"/>
      <c r="N876" s="232"/>
      <c r="O876" s="9"/>
      <c r="P876" s="232"/>
      <c r="Q876" s="232"/>
      <c r="R876" s="9">
        <v>3</v>
      </c>
      <c r="S876" s="232">
        <v>5548.65</v>
      </c>
      <c r="T876" s="232">
        <v>1849.55</v>
      </c>
    </row>
    <row r="877" spans="2:20">
      <c r="B877" s="9"/>
      <c r="C877" s="9" t="s">
        <v>285</v>
      </c>
      <c r="D877" s="9"/>
      <c r="E877" s="9">
        <v>8215</v>
      </c>
      <c r="F877" s="9">
        <v>1</v>
      </c>
      <c r="G877" s="232"/>
      <c r="H877" s="232">
        <v>892.14</v>
      </c>
      <c r="I877" s="232">
        <v>892.14</v>
      </c>
      <c r="J877" s="9"/>
      <c r="K877" s="315"/>
      <c r="L877" s="366">
        <v>1</v>
      </c>
      <c r="M877" s="232"/>
      <c r="N877" s="232"/>
      <c r="O877" s="9"/>
      <c r="P877" s="232"/>
      <c r="Q877" s="232"/>
      <c r="R877" s="9">
        <v>1</v>
      </c>
      <c r="S877" s="232">
        <v>892.14</v>
      </c>
      <c r="T877" s="232">
        <v>892.14</v>
      </c>
    </row>
    <row r="878" spans="2:20">
      <c r="B878" s="9"/>
      <c r="C878" s="9" t="s">
        <v>286</v>
      </c>
      <c r="D878" s="9"/>
      <c r="E878" s="9">
        <v>8026</v>
      </c>
      <c r="F878" s="9">
        <v>2</v>
      </c>
      <c r="G878" s="232">
        <v>27.02</v>
      </c>
      <c r="H878" s="232">
        <v>725.36</v>
      </c>
      <c r="I878" s="232">
        <v>362.68</v>
      </c>
      <c r="J878" s="9">
        <v>13</v>
      </c>
      <c r="K878" s="315"/>
      <c r="L878" s="366"/>
      <c r="M878" s="232">
        <v>725.36</v>
      </c>
      <c r="N878" s="232">
        <v>362.68</v>
      </c>
      <c r="O878" s="9"/>
      <c r="P878" s="232"/>
      <c r="Q878" s="232"/>
      <c r="R878" s="9">
        <v>2</v>
      </c>
      <c r="S878" s="232">
        <v>725.36</v>
      </c>
      <c r="T878" s="232">
        <v>362.68</v>
      </c>
    </row>
    <row r="879" spans="2:20">
      <c r="B879" s="9"/>
      <c r="C879" s="9" t="s">
        <v>290</v>
      </c>
      <c r="D879" s="9"/>
      <c r="E879" s="9">
        <v>8028</v>
      </c>
      <c r="F879" s="9">
        <v>10</v>
      </c>
      <c r="G879" s="232">
        <v>118.32</v>
      </c>
      <c r="H879" s="232">
        <v>18255.849999999999</v>
      </c>
      <c r="I879" s="232">
        <v>1825.59</v>
      </c>
      <c r="J879" s="9">
        <v>11.25</v>
      </c>
      <c r="K879" s="315"/>
      <c r="L879" s="366">
        <v>5</v>
      </c>
      <c r="M879" s="232">
        <v>6355.48</v>
      </c>
      <c r="N879" s="232">
        <v>1271.0999999999999</v>
      </c>
      <c r="O879" s="9"/>
      <c r="P879" s="232"/>
      <c r="Q879" s="232"/>
      <c r="R879" s="9">
        <v>10</v>
      </c>
      <c r="S879" s="232">
        <v>18255.849999999999</v>
      </c>
      <c r="T879" s="232">
        <v>1825.59</v>
      </c>
    </row>
    <row r="880" spans="2:20">
      <c r="B880" s="9"/>
      <c r="C880" s="9" t="s">
        <v>292</v>
      </c>
      <c r="D880" s="9"/>
      <c r="E880" s="9">
        <v>8218</v>
      </c>
      <c r="F880" s="9">
        <v>1</v>
      </c>
      <c r="G880" s="232"/>
      <c r="H880" s="232">
        <v>564.71</v>
      </c>
      <c r="I880" s="232">
        <v>564.71</v>
      </c>
      <c r="J880" s="9"/>
      <c r="K880" s="315"/>
      <c r="L880" s="366">
        <v>1</v>
      </c>
      <c r="M880" s="232"/>
      <c r="N880" s="232"/>
      <c r="O880" s="9"/>
      <c r="P880" s="232"/>
      <c r="Q880" s="232"/>
      <c r="R880" s="9">
        <v>1</v>
      </c>
      <c r="S880" s="232">
        <v>564.71</v>
      </c>
      <c r="T880" s="232">
        <v>564.71</v>
      </c>
    </row>
    <row r="881" spans="2:20">
      <c r="B881" s="9"/>
      <c r="C881" s="9" t="s">
        <v>297</v>
      </c>
      <c r="D881" s="9"/>
      <c r="E881" s="9">
        <v>8219</v>
      </c>
      <c r="F881" s="9">
        <v>1</v>
      </c>
      <c r="G881" s="232"/>
      <c r="H881" s="232">
        <v>3095.62</v>
      </c>
      <c r="I881" s="232">
        <v>3095.62</v>
      </c>
      <c r="J881" s="9"/>
      <c r="K881" s="315"/>
      <c r="L881" s="366">
        <v>1</v>
      </c>
      <c r="M881" s="232"/>
      <c r="N881" s="232"/>
      <c r="O881" s="9"/>
      <c r="P881" s="232"/>
      <c r="Q881" s="232"/>
      <c r="R881" s="9">
        <v>1</v>
      </c>
      <c r="S881" s="232">
        <v>3095.62</v>
      </c>
      <c r="T881" s="232">
        <v>3095.62</v>
      </c>
    </row>
    <row r="882" spans="2:20">
      <c r="B882" s="9"/>
      <c r="C882" s="9" t="s">
        <v>305</v>
      </c>
      <c r="D882" s="9"/>
      <c r="E882" s="9">
        <v>8037</v>
      </c>
      <c r="F882" s="9">
        <v>14</v>
      </c>
      <c r="G882" s="232">
        <v>130.53</v>
      </c>
      <c r="H882" s="232">
        <v>44196.84</v>
      </c>
      <c r="I882" s="232">
        <v>3156.92</v>
      </c>
      <c r="J882" s="9">
        <v>11</v>
      </c>
      <c r="K882" s="315"/>
      <c r="L882" s="366">
        <v>7</v>
      </c>
      <c r="M882" s="232">
        <v>6710.4</v>
      </c>
      <c r="N882" s="232">
        <v>958.63</v>
      </c>
      <c r="O882" s="9"/>
      <c r="P882" s="232"/>
      <c r="Q882" s="232"/>
      <c r="R882" s="9">
        <v>14</v>
      </c>
      <c r="S882" s="232">
        <v>44196.84</v>
      </c>
      <c r="T882" s="232">
        <v>3156.92</v>
      </c>
    </row>
    <row r="883" spans="2:20">
      <c r="B883" s="9"/>
      <c r="C883" s="9" t="s">
        <v>315</v>
      </c>
      <c r="D883" s="9"/>
      <c r="E883" s="9">
        <v>8008</v>
      </c>
      <c r="F883" s="9">
        <v>1</v>
      </c>
      <c r="G883" s="232"/>
      <c r="H883" s="232">
        <v>216.93</v>
      </c>
      <c r="I883" s="232">
        <v>216.93</v>
      </c>
      <c r="J883" s="9"/>
      <c r="K883" s="315"/>
      <c r="L883" s="366">
        <v>1</v>
      </c>
      <c r="M883" s="232"/>
      <c r="N883" s="232"/>
      <c r="O883" s="9"/>
      <c r="P883" s="232"/>
      <c r="Q883" s="232"/>
      <c r="R883" s="9">
        <v>1</v>
      </c>
      <c r="S883" s="232">
        <v>216.93</v>
      </c>
      <c r="T883" s="232">
        <v>216.93</v>
      </c>
    </row>
    <row r="884" spans="2:20">
      <c r="B884" s="9"/>
      <c r="C884" s="9" t="s">
        <v>344</v>
      </c>
      <c r="D884" s="9"/>
      <c r="E884" s="9">
        <v>8332</v>
      </c>
      <c r="F884" s="9">
        <v>1</v>
      </c>
      <c r="G884" s="232"/>
      <c r="H884" s="232">
        <v>4226.53</v>
      </c>
      <c r="I884" s="232">
        <v>4226.53</v>
      </c>
      <c r="J884" s="9"/>
      <c r="K884" s="315"/>
      <c r="L884" s="366">
        <v>1</v>
      </c>
      <c r="M884" s="232"/>
      <c r="N884" s="232"/>
      <c r="O884" s="9"/>
      <c r="P884" s="232"/>
      <c r="Q884" s="232"/>
      <c r="R884" s="9">
        <v>1</v>
      </c>
      <c r="S884" s="232">
        <v>4226.53</v>
      </c>
      <c r="T884" s="232">
        <v>4226.53</v>
      </c>
    </row>
    <row r="885" spans="2:20">
      <c r="B885" s="9"/>
      <c r="C885" s="9" t="s">
        <v>345</v>
      </c>
      <c r="D885" s="9"/>
      <c r="E885" s="9">
        <v>8021</v>
      </c>
      <c r="F885" s="9">
        <v>1</v>
      </c>
      <c r="G885" s="232"/>
      <c r="H885" s="232">
        <v>652.92999999999995</v>
      </c>
      <c r="I885" s="232">
        <v>652.92999999999995</v>
      </c>
      <c r="J885" s="9"/>
      <c r="K885" s="315"/>
      <c r="L885" s="366">
        <v>1</v>
      </c>
      <c r="M885" s="232"/>
      <c r="N885" s="232"/>
      <c r="O885" s="9"/>
      <c r="P885" s="232"/>
      <c r="Q885" s="232"/>
      <c r="R885" s="9">
        <v>1</v>
      </c>
      <c r="S885" s="232">
        <v>652.92999999999995</v>
      </c>
      <c r="T885" s="232">
        <v>652.92999999999995</v>
      </c>
    </row>
    <row r="886" spans="2:20">
      <c r="B886" s="9"/>
      <c r="C886" s="9" t="s">
        <v>353</v>
      </c>
      <c r="D886" s="9"/>
      <c r="E886" s="9">
        <v>8021</v>
      </c>
      <c r="F886" s="9">
        <v>4</v>
      </c>
      <c r="G886" s="232">
        <v>690.87</v>
      </c>
      <c r="H886" s="232">
        <v>21931.33</v>
      </c>
      <c r="I886" s="232">
        <v>5482.83</v>
      </c>
      <c r="J886" s="9">
        <v>2</v>
      </c>
      <c r="K886" s="315"/>
      <c r="L886" s="366">
        <v>2</v>
      </c>
      <c r="M886" s="232">
        <v>1285.05</v>
      </c>
      <c r="N886" s="232">
        <v>642.53</v>
      </c>
      <c r="O886" s="9"/>
      <c r="P886" s="232"/>
      <c r="Q886" s="232"/>
      <c r="R886" s="9">
        <v>4</v>
      </c>
      <c r="S886" s="232">
        <v>21931.33</v>
      </c>
      <c r="T886" s="232">
        <v>5482.83</v>
      </c>
    </row>
    <row r="887" spans="2:20">
      <c r="B887" s="9"/>
      <c r="C887" s="9" t="s">
        <v>355</v>
      </c>
      <c r="D887" s="9"/>
      <c r="E887" s="9">
        <v>8221</v>
      </c>
      <c r="F887" s="9">
        <v>2</v>
      </c>
      <c r="G887" s="232">
        <v>161.07</v>
      </c>
      <c r="H887" s="232">
        <v>1543.85</v>
      </c>
      <c r="I887" s="232">
        <v>771.93</v>
      </c>
      <c r="J887" s="9">
        <v>6</v>
      </c>
      <c r="K887" s="315"/>
      <c r="L887" s="366">
        <v>1</v>
      </c>
      <c r="M887" s="232">
        <v>966.33</v>
      </c>
      <c r="N887" s="232">
        <v>966.33</v>
      </c>
      <c r="O887" s="9"/>
      <c r="P887" s="232"/>
      <c r="Q887" s="232"/>
      <c r="R887" s="9">
        <v>2</v>
      </c>
      <c r="S887" s="232">
        <v>1543.85</v>
      </c>
      <c r="T887" s="232">
        <v>771.93</v>
      </c>
    </row>
    <row r="888" spans="2:20">
      <c r="B888" s="9"/>
      <c r="C888" s="9" t="s">
        <v>362</v>
      </c>
      <c r="D888" s="9"/>
      <c r="E888" s="9">
        <v>8403</v>
      </c>
      <c r="F888" s="9">
        <v>1</v>
      </c>
      <c r="G888" s="232"/>
      <c r="H888" s="232">
        <v>18970.71</v>
      </c>
      <c r="I888" s="232">
        <v>18970.71</v>
      </c>
      <c r="J888" s="9"/>
      <c r="K888" s="315"/>
      <c r="L888" s="366"/>
      <c r="M888" s="232">
        <v>18970.71</v>
      </c>
      <c r="N888" s="232">
        <v>18970.71</v>
      </c>
      <c r="O888" s="9"/>
      <c r="P888" s="232"/>
      <c r="Q888" s="232"/>
      <c r="R888" s="9">
        <v>1</v>
      </c>
      <c r="S888" s="232">
        <v>18970.71</v>
      </c>
      <c r="T888" s="232">
        <v>18970.71</v>
      </c>
    </row>
    <row r="889" spans="2:20">
      <c r="B889" s="9"/>
      <c r="C889" s="9" t="s">
        <v>365</v>
      </c>
      <c r="D889" s="9"/>
      <c r="E889" s="9">
        <v>8215</v>
      </c>
      <c r="F889" s="9">
        <v>1</v>
      </c>
      <c r="G889" s="232"/>
      <c r="H889" s="232">
        <v>665.01</v>
      </c>
      <c r="I889" s="232">
        <v>665.01</v>
      </c>
      <c r="J889" s="9"/>
      <c r="K889" s="315"/>
      <c r="L889" s="366">
        <v>1</v>
      </c>
      <c r="M889" s="232"/>
      <c r="N889" s="232"/>
      <c r="O889" s="9"/>
      <c r="P889" s="232"/>
      <c r="Q889" s="232"/>
      <c r="R889" s="9">
        <v>1</v>
      </c>
      <c r="S889" s="232">
        <v>665.01</v>
      </c>
      <c r="T889" s="232">
        <v>665.01</v>
      </c>
    </row>
    <row r="890" spans="2:20">
      <c r="B890" s="9"/>
      <c r="C890" s="9" t="s">
        <v>366</v>
      </c>
      <c r="D890" s="9"/>
      <c r="E890" s="9">
        <v>8328</v>
      </c>
      <c r="F890" s="9">
        <v>2</v>
      </c>
      <c r="G890" s="232">
        <v>150.97999999999999</v>
      </c>
      <c r="H890" s="232">
        <v>409.21</v>
      </c>
      <c r="I890" s="232">
        <v>204.61</v>
      </c>
      <c r="J890" s="9">
        <v>12</v>
      </c>
      <c r="K890" s="315"/>
      <c r="L890" s="366">
        <v>1</v>
      </c>
      <c r="M890" s="232">
        <v>1810.73</v>
      </c>
      <c r="N890" s="232">
        <v>1810.73</v>
      </c>
      <c r="O890" s="9"/>
      <c r="P890" s="232"/>
      <c r="Q890" s="232"/>
      <c r="R890" s="9">
        <v>2</v>
      </c>
      <c r="S890" s="232">
        <v>409.21</v>
      </c>
      <c r="T890" s="232">
        <v>204.61</v>
      </c>
    </row>
    <row r="891" spans="2:20">
      <c r="B891" s="9"/>
      <c r="C891" s="9" t="s">
        <v>367</v>
      </c>
      <c r="D891" s="9"/>
      <c r="E891" s="9">
        <v>8050</v>
      </c>
      <c r="F891" s="9">
        <v>9</v>
      </c>
      <c r="G891" s="232">
        <v>164.04</v>
      </c>
      <c r="H891" s="232">
        <v>10149.780000000001</v>
      </c>
      <c r="I891" s="232">
        <v>1127.75</v>
      </c>
      <c r="J891" s="9">
        <v>6</v>
      </c>
      <c r="K891" s="315"/>
      <c r="L891" s="366">
        <v>8</v>
      </c>
      <c r="M891" s="232">
        <v>820.2</v>
      </c>
      <c r="N891" s="232">
        <v>820.2</v>
      </c>
      <c r="O891" s="9"/>
      <c r="P891" s="232"/>
      <c r="Q891" s="232"/>
      <c r="R891" s="9">
        <v>9</v>
      </c>
      <c r="S891" s="232">
        <v>10149.780000000001</v>
      </c>
      <c r="T891" s="232">
        <v>1127.75</v>
      </c>
    </row>
    <row r="892" spans="2:20">
      <c r="B892" s="9"/>
      <c r="C892" s="9" t="s">
        <v>372</v>
      </c>
      <c r="D892" s="9"/>
      <c r="E892" s="9">
        <v>8402</v>
      </c>
      <c r="F892" s="9">
        <v>3</v>
      </c>
      <c r="G892" s="232">
        <v>562.75</v>
      </c>
      <c r="H892" s="232">
        <v>15695.42</v>
      </c>
      <c r="I892" s="232">
        <v>5231.8100000000004</v>
      </c>
      <c r="J892" s="9">
        <v>13</v>
      </c>
      <c r="K892" s="315"/>
      <c r="L892" s="366">
        <v>2</v>
      </c>
      <c r="M892" s="232">
        <v>6753.02</v>
      </c>
      <c r="N892" s="232">
        <v>6753.02</v>
      </c>
      <c r="O892" s="9"/>
      <c r="P892" s="232"/>
      <c r="Q892" s="232"/>
      <c r="R892" s="9">
        <v>3</v>
      </c>
      <c r="S892" s="232">
        <v>15695.42</v>
      </c>
      <c r="T892" s="232">
        <v>5231.8100000000004</v>
      </c>
    </row>
    <row r="893" spans="2:20">
      <c r="B893" s="9"/>
      <c r="C893" s="9" t="s">
        <v>382</v>
      </c>
      <c r="D893" s="9"/>
      <c r="E893" s="9">
        <v>8330</v>
      </c>
      <c r="F893" s="9">
        <v>9</v>
      </c>
      <c r="G893" s="232">
        <v>415.89</v>
      </c>
      <c r="H893" s="232">
        <v>121773</v>
      </c>
      <c r="I893" s="232">
        <v>13530.33</v>
      </c>
      <c r="J893" s="9">
        <v>12</v>
      </c>
      <c r="K893" s="315"/>
      <c r="L893" s="366">
        <v>8</v>
      </c>
      <c r="M893" s="232">
        <v>4989.82</v>
      </c>
      <c r="N893" s="232">
        <v>4989.82</v>
      </c>
      <c r="O893" s="9"/>
      <c r="P893" s="232"/>
      <c r="Q893" s="232"/>
      <c r="R893" s="9">
        <v>9</v>
      </c>
      <c r="S893" s="232">
        <v>121773</v>
      </c>
      <c r="T893" s="232">
        <v>13530.33</v>
      </c>
    </row>
    <row r="894" spans="2:20">
      <c r="B894" s="9"/>
      <c r="C894" s="9" t="s">
        <v>384</v>
      </c>
      <c r="D894" s="9"/>
      <c r="E894" s="9">
        <v>8234</v>
      </c>
      <c r="F894" s="9">
        <v>3</v>
      </c>
      <c r="G894" s="232"/>
      <c r="H894" s="232">
        <v>2849.77</v>
      </c>
      <c r="I894" s="232">
        <v>949.92</v>
      </c>
      <c r="J894" s="9"/>
      <c r="K894" s="315"/>
      <c r="L894" s="366">
        <v>3</v>
      </c>
      <c r="M894" s="232"/>
      <c r="N894" s="232"/>
      <c r="O894" s="9"/>
      <c r="P894" s="232"/>
      <c r="Q894" s="232"/>
      <c r="R894" s="9">
        <v>3</v>
      </c>
      <c r="S894" s="232">
        <v>2849.77</v>
      </c>
      <c r="T894" s="232">
        <v>949.92</v>
      </c>
    </row>
    <row r="895" spans="2:20">
      <c r="B895" s="9"/>
      <c r="C895" s="9" t="s">
        <v>387</v>
      </c>
      <c r="D895" s="9"/>
      <c r="E895" s="9">
        <v>8332</v>
      </c>
      <c r="F895" s="9">
        <v>13</v>
      </c>
      <c r="G895" s="232">
        <v>79.78</v>
      </c>
      <c r="H895" s="232">
        <v>17494.32</v>
      </c>
      <c r="I895" s="232">
        <v>1345.72</v>
      </c>
      <c r="J895" s="9">
        <v>8</v>
      </c>
      <c r="K895" s="315"/>
      <c r="L895" s="366">
        <v>7</v>
      </c>
      <c r="M895" s="232">
        <v>7919.06</v>
      </c>
      <c r="N895" s="232">
        <v>1319.84</v>
      </c>
      <c r="O895" s="9"/>
      <c r="P895" s="232"/>
      <c r="Q895" s="232"/>
      <c r="R895" s="9">
        <v>13</v>
      </c>
      <c r="S895" s="232">
        <v>17494.32</v>
      </c>
      <c r="T895" s="232">
        <v>1345.72</v>
      </c>
    </row>
    <row r="896" spans="2:20">
      <c r="B896" s="9"/>
      <c r="C896" s="9" t="s">
        <v>392</v>
      </c>
      <c r="D896" s="9"/>
      <c r="E896" s="9">
        <v>8341</v>
      </c>
      <c r="F896" s="9">
        <v>1</v>
      </c>
      <c r="G896" s="232"/>
      <c r="H896" s="232">
        <v>177.08</v>
      </c>
      <c r="I896" s="232">
        <v>177.08</v>
      </c>
      <c r="J896" s="9"/>
      <c r="K896" s="315"/>
      <c r="L896" s="366">
        <v>1</v>
      </c>
      <c r="M896" s="232"/>
      <c r="N896" s="232"/>
      <c r="O896" s="9"/>
      <c r="P896" s="232"/>
      <c r="Q896" s="232"/>
      <c r="R896" s="9">
        <v>1</v>
      </c>
      <c r="S896" s="232">
        <v>177.08</v>
      </c>
      <c r="T896" s="232">
        <v>177.08</v>
      </c>
    </row>
    <row r="897" spans="2:20">
      <c r="B897" s="9"/>
      <c r="C897" s="9" t="s">
        <v>393</v>
      </c>
      <c r="D897" s="9"/>
      <c r="E897" s="9">
        <v>8342</v>
      </c>
      <c r="F897" s="9">
        <v>3</v>
      </c>
      <c r="G897" s="232"/>
      <c r="H897" s="232">
        <v>2583.59</v>
      </c>
      <c r="I897" s="232">
        <v>861.2</v>
      </c>
      <c r="J897" s="9"/>
      <c r="K897" s="315"/>
      <c r="L897" s="366">
        <v>3</v>
      </c>
      <c r="M897" s="232"/>
      <c r="N897" s="232"/>
      <c r="O897" s="9"/>
      <c r="P897" s="232"/>
      <c r="Q897" s="232"/>
      <c r="R897" s="9">
        <v>3</v>
      </c>
      <c r="S897" s="232">
        <v>2583.59</v>
      </c>
      <c r="T897" s="232">
        <v>861.2</v>
      </c>
    </row>
    <row r="898" spans="2:20">
      <c r="B898" s="9"/>
      <c r="C898" s="9" t="s">
        <v>395</v>
      </c>
      <c r="D898" s="9"/>
      <c r="E898" s="9">
        <v>8343</v>
      </c>
      <c r="F898" s="9">
        <v>1</v>
      </c>
      <c r="G898" s="232"/>
      <c r="H898" s="232">
        <v>737.18</v>
      </c>
      <c r="I898" s="232">
        <v>737.18</v>
      </c>
      <c r="J898" s="9"/>
      <c r="K898" s="315"/>
      <c r="L898" s="366">
        <v>1</v>
      </c>
      <c r="M898" s="232"/>
      <c r="N898" s="232"/>
      <c r="O898" s="9"/>
      <c r="P898" s="232"/>
      <c r="Q898" s="232"/>
      <c r="R898" s="9">
        <v>1</v>
      </c>
      <c r="S898" s="232">
        <v>737.18</v>
      </c>
      <c r="T898" s="232">
        <v>737.18</v>
      </c>
    </row>
    <row r="899" spans="2:20">
      <c r="B899" s="9"/>
      <c r="C899" s="9" t="s">
        <v>399</v>
      </c>
      <c r="D899" s="9"/>
      <c r="E899" s="9">
        <v>8062</v>
      </c>
      <c r="F899" s="9">
        <v>3</v>
      </c>
      <c r="G899" s="232">
        <v>363.01</v>
      </c>
      <c r="H899" s="232">
        <v>6831.34</v>
      </c>
      <c r="I899" s="232">
        <v>2277.11</v>
      </c>
      <c r="J899" s="9">
        <v>9.5</v>
      </c>
      <c r="K899" s="315"/>
      <c r="L899" s="366">
        <v>1</v>
      </c>
      <c r="M899" s="232">
        <v>4761.01</v>
      </c>
      <c r="N899" s="232">
        <v>2380.5100000000002</v>
      </c>
      <c r="O899" s="9"/>
      <c r="P899" s="232"/>
      <c r="Q899" s="232"/>
      <c r="R899" s="9">
        <v>3</v>
      </c>
      <c r="S899" s="232">
        <v>6831.34</v>
      </c>
      <c r="T899" s="232">
        <v>2277.11</v>
      </c>
    </row>
    <row r="900" spans="2:20">
      <c r="B900" s="9"/>
      <c r="C900" s="9" t="s">
        <v>403</v>
      </c>
      <c r="D900" s="9"/>
      <c r="E900" s="9">
        <v>8224</v>
      </c>
      <c r="F900" s="9">
        <v>3</v>
      </c>
      <c r="G900" s="232">
        <v>235.76</v>
      </c>
      <c r="H900" s="232">
        <v>2106.8200000000002</v>
      </c>
      <c r="I900" s="232">
        <v>702.27</v>
      </c>
      <c r="J900" s="9">
        <v>6</v>
      </c>
      <c r="K900" s="315"/>
      <c r="L900" s="366">
        <v>2</v>
      </c>
      <c r="M900" s="232">
        <v>1352.27</v>
      </c>
      <c r="N900" s="232">
        <v>1352.27</v>
      </c>
      <c r="O900" s="9"/>
      <c r="P900" s="232"/>
      <c r="Q900" s="232"/>
      <c r="R900" s="9">
        <v>3</v>
      </c>
      <c r="S900" s="232">
        <v>2106.8200000000002</v>
      </c>
      <c r="T900" s="232">
        <v>702.27</v>
      </c>
    </row>
    <row r="901" spans="2:20">
      <c r="B901" s="9"/>
      <c r="C901" s="9" t="s">
        <v>404</v>
      </c>
      <c r="D901" s="9"/>
      <c r="E901" s="9">
        <v>8344</v>
      </c>
      <c r="F901" s="9">
        <v>6</v>
      </c>
      <c r="G901" s="232">
        <v>379.83</v>
      </c>
      <c r="H901" s="232">
        <v>13165.61</v>
      </c>
      <c r="I901" s="232">
        <v>2194.27</v>
      </c>
      <c r="J901" s="9">
        <v>8.67</v>
      </c>
      <c r="K901" s="315"/>
      <c r="L901" s="366">
        <v>3</v>
      </c>
      <c r="M901" s="232">
        <v>12051.31</v>
      </c>
      <c r="N901" s="232">
        <v>4017.1</v>
      </c>
      <c r="O901" s="9"/>
      <c r="P901" s="232"/>
      <c r="Q901" s="232"/>
      <c r="R901" s="9">
        <v>6</v>
      </c>
      <c r="S901" s="232">
        <v>13165.61</v>
      </c>
      <c r="T901" s="232">
        <v>2194.27</v>
      </c>
    </row>
    <row r="902" spans="2:20">
      <c r="B902" s="9"/>
      <c r="C902" s="9" t="s">
        <v>415</v>
      </c>
      <c r="D902" s="9"/>
      <c r="E902" s="9">
        <v>8260</v>
      </c>
      <c r="F902" s="9">
        <v>1</v>
      </c>
      <c r="G902" s="232"/>
      <c r="H902" s="232">
        <v>968.46</v>
      </c>
      <c r="I902" s="232">
        <v>968.46</v>
      </c>
      <c r="J902" s="9"/>
      <c r="K902" s="315"/>
      <c r="L902" s="366">
        <v>1</v>
      </c>
      <c r="M902" s="232"/>
      <c r="N902" s="232"/>
      <c r="O902" s="9"/>
      <c r="P902" s="232"/>
      <c r="Q902" s="232"/>
      <c r="R902" s="9">
        <v>1</v>
      </c>
      <c r="S902" s="232">
        <v>968.46</v>
      </c>
      <c r="T902" s="232">
        <v>968.46</v>
      </c>
    </row>
    <row r="903" spans="2:20">
      <c r="B903" s="9"/>
      <c r="C903" s="9" t="s">
        <v>417</v>
      </c>
      <c r="D903" s="9"/>
      <c r="E903" s="9">
        <v>8225</v>
      </c>
      <c r="F903" s="9">
        <v>7</v>
      </c>
      <c r="G903" s="232">
        <v>121.71</v>
      </c>
      <c r="H903" s="232">
        <v>5749.83</v>
      </c>
      <c r="I903" s="232">
        <v>821.4</v>
      </c>
      <c r="J903" s="9">
        <v>11</v>
      </c>
      <c r="K903" s="315"/>
      <c r="L903" s="366">
        <v>3</v>
      </c>
      <c r="M903" s="232">
        <v>4540.88</v>
      </c>
      <c r="N903" s="232">
        <v>1135.22</v>
      </c>
      <c r="O903" s="9"/>
      <c r="P903" s="232"/>
      <c r="Q903" s="232"/>
      <c r="R903" s="9">
        <v>7</v>
      </c>
      <c r="S903" s="232">
        <v>5749.83</v>
      </c>
      <c r="T903" s="232">
        <v>821.4</v>
      </c>
    </row>
    <row r="904" spans="2:20">
      <c r="B904" s="9"/>
      <c r="C904" s="9" t="s">
        <v>421</v>
      </c>
      <c r="D904" s="9"/>
      <c r="E904" s="9">
        <v>8226</v>
      </c>
      <c r="F904" s="9">
        <v>11</v>
      </c>
      <c r="G904" s="232">
        <v>333.29</v>
      </c>
      <c r="H904" s="232">
        <v>20426.62</v>
      </c>
      <c r="I904" s="232">
        <v>1856.97</v>
      </c>
      <c r="J904" s="9">
        <v>10.83</v>
      </c>
      <c r="K904" s="315"/>
      <c r="L904" s="366">
        <v>3</v>
      </c>
      <c r="M904" s="232">
        <v>17361.25</v>
      </c>
      <c r="N904" s="232">
        <v>2170.16</v>
      </c>
      <c r="O904" s="9"/>
      <c r="P904" s="232"/>
      <c r="Q904" s="232"/>
      <c r="R904" s="9">
        <v>11</v>
      </c>
      <c r="S904" s="232">
        <v>20426.62</v>
      </c>
      <c r="T904" s="232">
        <v>1856.97</v>
      </c>
    </row>
    <row r="905" spans="2:20">
      <c r="B905" s="9"/>
      <c r="C905" s="9" t="s">
        <v>423</v>
      </c>
      <c r="D905" s="9"/>
      <c r="E905" s="9">
        <v>8230</v>
      </c>
      <c r="F905" s="9">
        <v>4</v>
      </c>
      <c r="G905" s="232">
        <v>384.77</v>
      </c>
      <c r="H905" s="232">
        <v>14658.89</v>
      </c>
      <c r="I905" s="232">
        <v>3664.72</v>
      </c>
      <c r="J905" s="9">
        <v>10</v>
      </c>
      <c r="K905" s="315"/>
      <c r="L905" s="366">
        <v>1</v>
      </c>
      <c r="M905" s="232">
        <v>11858.69</v>
      </c>
      <c r="N905" s="232">
        <v>3952.9</v>
      </c>
      <c r="O905" s="9"/>
      <c r="P905" s="232"/>
      <c r="Q905" s="232"/>
      <c r="R905" s="9">
        <v>4</v>
      </c>
      <c r="S905" s="232">
        <v>14658.89</v>
      </c>
      <c r="T905" s="232">
        <v>3664.72</v>
      </c>
    </row>
    <row r="906" spans="2:20">
      <c r="B906" s="9"/>
      <c r="C906" s="9" t="s">
        <v>424</v>
      </c>
      <c r="D906" s="9"/>
      <c r="E906" s="9">
        <v>8231</v>
      </c>
      <c r="F906" s="9">
        <v>1</v>
      </c>
      <c r="G906" s="232"/>
      <c r="H906" s="232">
        <v>333.51</v>
      </c>
      <c r="I906" s="232">
        <v>333.51</v>
      </c>
      <c r="J906" s="9"/>
      <c r="K906" s="315"/>
      <c r="L906" s="366"/>
      <c r="M906" s="232">
        <v>333.51</v>
      </c>
      <c r="N906" s="232">
        <v>333.51</v>
      </c>
      <c r="O906" s="9"/>
      <c r="P906" s="232"/>
      <c r="Q906" s="232"/>
      <c r="R906" s="9">
        <v>1</v>
      </c>
      <c r="S906" s="232">
        <v>333.51</v>
      </c>
      <c r="T906" s="232">
        <v>333.51</v>
      </c>
    </row>
    <row r="907" spans="2:20">
      <c r="B907" s="9"/>
      <c r="C907" s="9" t="s">
        <v>429</v>
      </c>
      <c r="D907" s="9"/>
      <c r="E907" s="9">
        <v>8223</v>
      </c>
      <c r="F907" s="9">
        <v>1</v>
      </c>
      <c r="G907" s="232"/>
      <c r="H907" s="232">
        <v>2747.36</v>
      </c>
      <c r="I907" s="232">
        <v>2747.36</v>
      </c>
      <c r="J907" s="9"/>
      <c r="K907" s="315"/>
      <c r="L907" s="366">
        <v>1</v>
      </c>
      <c r="M907" s="232"/>
      <c r="N907" s="232"/>
      <c r="O907" s="9"/>
      <c r="P907" s="232"/>
      <c r="Q907" s="232"/>
      <c r="R907" s="9">
        <v>1</v>
      </c>
      <c r="S907" s="232">
        <v>2747.36</v>
      </c>
      <c r="T907" s="232">
        <v>2747.36</v>
      </c>
    </row>
    <row r="908" spans="2:20">
      <c r="B908" s="9"/>
      <c r="C908" s="9" t="s">
        <v>430</v>
      </c>
      <c r="D908" s="9"/>
      <c r="E908" s="9">
        <v>8087</v>
      </c>
      <c r="F908" s="9">
        <v>1</v>
      </c>
      <c r="G908" s="232">
        <v>2092.77</v>
      </c>
      <c r="H908" s="232">
        <v>5769.02</v>
      </c>
      <c r="I908" s="232">
        <v>5769.02</v>
      </c>
      <c r="J908" s="9">
        <v>2</v>
      </c>
      <c r="K908" s="315"/>
      <c r="L908" s="366"/>
      <c r="M908" s="232">
        <v>5769.02</v>
      </c>
      <c r="N908" s="232">
        <v>5769.02</v>
      </c>
      <c r="O908" s="9"/>
      <c r="P908" s="232"/>
      <c r="Q908" s="232"/>
      <c r="R908" s="9">
        <v>1</v>
      </c>
      <c r="S908" s="232">
        <v>5769.02</v>
      </c>
      <c r="T908" s="232">
        <v>5769.02</v>
      </c>
    </row>
    <row r="909" spans="2:20">
      <c r="B909" s="9"/>
      <c r="C909" s="9" t="s">
        <v>432</v>
      </c>
      <c r="D909" s="9"/>
      <c r="E909" s="9">
        <v>8066</v>
      </c>
      <c r="F909" s="9">
        <v>1</v>
      </c>
      <c r="G909" s="232">
        <v>250.19</v>
      </c>
      <c r="H909" s="232">
        <v>1501.12</v>
      </c>
      <c r="I909" s="232">
        <v>1501.12</v>
      </c>
      <c r="J909" s="9">
        <v>7</v>
      </c>
      <c r="K909" s="315"/>
      <c r="L909" s="366"/>
      <c r="M909" s="232">
        <v>1501.12</v>
      </c>
      <c r="N909" s="232">
        <v>1501.12</v>
      </c>
      <c r="O909" s="9"/>
      <c r="P909" s="232"/>
      <c r="Q909" s="232"/>
      <c r="R909" s="9">
        <v>1</v>
      </c>
      <c r="S909" s="232">
        <v>1501.12</v>
      </c>
      <c r="T909" s="232">
        <v>1501.12</v>
      </c>
    </row>
    <row r="910" spans="2:20">
      <c r="B910" s="9"/>
      <c r="C910" s="9" t="s">
        <v>437</v>
      </c>
      <c r="D910" s="9"/>
      <c r="E910" s="9">
        <v>8069</v>
      </c>
      <c r="F910" s="9">
        <v>2</v>
      </c>
      <c r="G910" s="232"/>
      <c r="H910" s="232">
        <v>2636.12</v>
      </c>
      <c r="I910" s="232">
        <v>1318.06</v>
      </c>
      <c r="J910" s="9"/>
      <c r="K910" s="315"/>
      <c r="L910" s="366">
        <v>2</v>
      </c>
      <c r="M910" s="232"/>
      <c r="N910" s="232"/>
      <c r="O910" s="9"/>
      <c r="P910" s="232"/>
      <c r="Q910" s="232"/>
      <c r="R910" s="9">
        <v>2</v>
      </c>
      <c r="S910" s="232">
        <v>2636.12</v>
      </c>
      <c r="T910" s="232">
        <v>1318.06</v>
      </c>
    </row>
    <row r="911" spans="2:20">
      <c r="B911" s="9"/>
      <c r="C911" s="9" t="s">
        <v>438</v>
      </c>
      <c r="D911" s="9"/>
      <c r="E911" s="9">
        <v>8070</v>
      </c>
      <c r="F911" s="9">
        <v>6</v>
      </c>
      <c r="G911" s="232"/>
      <c r="H911" s="232">
        <v>6864.01</v>
      </c>
      <c r="I911" s="232">
        <v>1144</v>
      </c>
      <c r="J911" s="9"/>
      <c r="K911" s="315"/>
      <c r="L911" s="366">
        <v>4</v>
      </c>
      <c r="M911" s="232">
        <v>2632.67</v>
      </c>
      <c r="N911" s="232">
        <v>1316.34</v>
      </c>
      <c r="O911" s="9"/>
      <c r="P911" s="232"/>
      <c r="Q911" s="232"/>
      <c r="R911" s="9">
        <v>6</v>
      </c>
      <c r="S911" s="232">
        <v>6864.01</v>
      </c>
      <c r="T911" s="232">
        <v>1144</v>
      </c>
    </row>
    <row r="912" spans="2:20">
      <c r="B912" s="9"/>
      <c r="C912" s="9" t="s">
        <v>442</v>
      </c>
      <c r="D912" s="9"/>
      <c r="E912" s="9">
        <v>8270</v>
      </c>
      <c r="F912" s="9">
        <v>1</v>
      </c>
      <c r="G912" s="232"/>
      <c r="H912" s="232">
        <v>938.65</v>
      </c>
      <c r="I912" s="232">
        <v>938.65</v>
      </c>
      <c r="J912" s="9"/>
      <c r="K912" s="315"/>
      <c r="L912" s="366"/>
      <c r="M912" s="232">
        <v>938.65</v>
      </c>
      <c r="N912" s="232">
        <v>938.65</v>
      </c>
      <c r="O912" s="9"/>
      <c r="P912" s="232"/>
      <c r="Q912" s="232"/>
      <c r="R912" s="9">
        <v>1</v>
      </c>
      <c r="S912" s="232">
        <v>938.65</v>
      </c>
      <c r="T912" s="232">
        <v>938.65</v>
      </c>
    </row>
    <row r="913" spans="2:20">
      <c r="B913" s="9"/>
      <c r="C913" s="9" t="s">
        <v>445</v>
      </c>
      <c r="D913" s="9"/>
      <c r="E913" s="9">
        <v>8098</v>
      </c>
      <c r="F913" s="9">
        <v>1</v>
      </c>
      <c r="G913" s="232"/>
      <c r="H913" s="232">
        <v>956.6</v>
      </c>
      <c r="I913" s="232">
        <v>956.6</v>
      </c>
      <c r="J913" s="9"/>
      <c r="K913" s="315"/>
      <c r="L913" s="366">
        <v>1</v>
      </c>
      <c r="M913" s="232"/>
      <c r="N913" s="232"/>
      <c r="O913" s="9"/>
      <c r="P913" s="232"/>
      <c r="Q913" s="232"/>
      <c r="R913" s="9">
        <v>1</v>
      </c>
      <c r="S913" s="232">
        <v>956.6</v>
      </c>
      <c r="T913" s="232">
        <v>956.6</v>
      </c>
    </row>
    <row r="914" spans="2:20">
      <c r="B914" s="9"/>
      <c r="C914" s="9" t="s">
        <v>452</v>
      </c>
      <c r="D914" s="9"/>
      <c r="E914" s="9">
        <v>8071</v>
      </c>
      <c r="F914" s="9">
        <v>3</v>
      </c>
      <c r="G914" s="232">
        <v>96.39</v>
      </c>
      <c r="H914" s="232">
        <v>4199.9399999999996</v>
      </c>
      <c r="I914" s="232">
        <v>1399.98</v>
      </c>
      <c r="J914" s="9">
        <v>14.67</v>
      </c>
      <c r="K914" s="315"/>
      <c r="L914" s="366"/>
      <c r="M914" s="232">
        <v>4199.9399999999996</v>
      </c>
      <c r="N914" s="232">
        <v>1399.98</v>
      </c>
      <c r="O914" s="9"/>
      <c r="P914" s="232"/>
      <c r="Q914" s="232"/>
      <c r="R914" s="9">
        <v>3</v>
      </c>
      <c r="S914" s="232">
        <v>4199.9399999999996</v>
      </c>
      <c r="T914" s="232">
        <v>1399.98</v>
      </c>
    </row>
    <row r="915" spans="2:20">
      <c r="B915" s="9"/>
      <c r="C915" s="9" t="s">
        <v>456</v>
      </c>
      <c r="D915" s="9"/>
      <c r="E915" s="9">
        <v>8223</v>
      </c>
      <c r="F915" s="9">
        <v>1</v>
      </c>
      <c r="G915" s="232">
        <v>78.709999999999994</v>
      </c>
      <c r="H915" s="232">
        <v>961.33</v>
      </c>
      <c r="I915" s="232">
        <v>961.33</v>
      </c>
      <c r="J915" s="9">
        <v>12</v>
      </c>
      <c r="K915" s="315"/>
      <c r="L915" s="366"/>
      <c r="M915" s="232">
        <v>961.33</v>
      </c>
      <c r="N915" s="232">
        <v>961.33</v>
      </c>
      <c r="O915" s="9"/>
      <c r="P915" s="232"/>
      <c r="Q915" s="232"/>
      <c r="R915" s="9">
        <v>1</v>
      </c>
      <c r="S915" s="232">
        <v>961.33</v>
      </c>
      <c r="T915" s="232">
        <v>961.33</v>
      </c>
    </row>
    <row r="916" spans="2:20">
      <c r="B916" s="9"/>
      <c r="C916" s="9" t="s">
        <v>456</v>
      </c>
      <c r="D916" s="9"/>
      <c r="E916" s="9">
        <v>8232</v>
      </c>
      <c r="F916" s="9">
        <v>15</v>
      </c>
      <c r="G916" s="232">
        <v>78.92</v>
      </c>
      <c r="H916" s="232">
        <v>68172.17</v>
      </c>
      <c r="I916" s="232">
        <v>4544.8100000000004</v>
      </c>
      <c r="J916" s="9">
        <v>7</v>
      </c>
      <c r="K916" s="315"/>
      <c r="L916" s="366">
        <v>11</v>
      </c>
      <c r="M916" s="232">
        <v>18942.89</v>
      </c>
      <c r="N916" s="232">
        <v>4735.72</v>
      </c>
      <c r="O916" s="9"/>
      <c r="P916" s="232"/>
      <c r="Q916" s="232"/>
      <c r="R916" s="9">
        <v>15</v>
      </c>
      <c r="S916" s="232">
        <v>68172.17</v>
      </c>
      <c r="T916" s="232">
        <v>4544.8100000000004</v>
      </c>
    </row>
    <row r="917" spans="2:20">
      <c r="B917" s="9"/>
      <c r="C917" s="9" t="s">
        <v>460</v>
      </c>
      <c r="D917" s="9"/>
      <c r="E917" s="9">
        <v>8348</v>
      </c>
      <c r="F917" s="9">
        <v>1</v>
      </c>
      <c r="G917" s="232"/>
      <c r="H917" s="232">
        <v>2155.71</v>
      </c>
      <c r="I917" s="232">
        <v>2155.71</v>
      </c>
      <c r="J917" s="9"/>
      <c r="K917" s="315"/>
      <c r="L917" s="366"/>
      <c r="M917" s="232">
        <v>2155.71</v>
      </c>
      <c r="N917" s="232">
        <v>2155.71</v>
      </c>
      <c r="O917" s="9"/>
      <c r="P917" s="232"/>
      <c r="Q917" s="232"/>
      <c r="R917" s="9">
        <v>1</v>
      </c>
      <c r="S917" s="232">
        <v>2155.71</v>
      </c>
      <c r="T917" s="232">
        <v>2155.71</v>
      </c>
    </row>
    <row r="918" spans="2:20">
      <c r="B918" s="9"/>
      <c r="C918" s="9" t="s">
        <v>462</v>
      </c>
      <c r="D918" s="9"/>
      <c r="E918" s="9">
        <v>8349</v>
      </c>
      <c r="F918" s="9">
        <v>1</v>
      </c>
      <c r="G918" s="232"/>
      <c r="H918" s="232">
        <v>3728.89</v>
      </c>
      <c r="I918" s="232">
        <v>3728.89</v>
      </c>
      <c r="J918" s="9"/>
      <c r="K918" s="315"/>
      <c r="L918" s="366">
        <v>1</v>
      </c>
      <c r="M918" s="232"/>
      <c r="N918" s="232"/>
      <c r="O918" s="9"/>
      <c r="P918" s="232"/>
      <c r="Q918" s="232"/>
      <c r="R918" s="9">
        <v>1</v>
      </c>
      <c r="S918" s="232">
        <v>3728.89</v>
      </c>
      <c r="T918" s="232">
        <v>3728.89</v>
      </c>
    </row>
    <row r="919" spans="2:20">
      <c r="B919" s="9"/>
      <c r="C919" s="9" t="s">
        <v>464</v>
      </c>
      <c r="D919" s="9"/>
      <c r="E919" s="9">
        <v>8072</v>
      </c>
      <c r="F919" s="9">
        <v>1</v>
      </c>
      <c r="G919" s="232">
        <v>362.91</v>
      </c>
      <c r="H919" s="232">
        <v>4354.0600000000004</v>
      </c>
      <c r="I919" s="232">
        <v>4354.0600000000004</v>
      </c>
      <c r="J919" s="9">
        <v>12</v>
      </c>
      <c r="K919" s="315"/>
      <c r="L919" s="366"/>
      <c r="M919" s="232">
        <v>4354.0600000000004</v>
      </c>
      <c r="N919" s="232">
        <v>4354.0600000000004</v>
      </c>
      <c r="O919" s="9"/>
      <c r="P919" s="232"/>
      <c r="Q919" s="232"/>
      <c r="R919" s="9">
        <v>1</v>
      </c>
      <c r="S919" s="232">
        <v>4354.0600000000004</v>
      </c>
      <c r="T919" s="232">
        <v>4354.0600000000004</v>
      </c>
    </row>
    <row r="920" spans="2:20">
      <c r="B920" s="9"/>
      <c r="C920" s="9" t="s">
        <v>472</v>
      </c>
      <c r="D920" s="9"/>
      <c r="E920" s="9">
        <v>8242</v>
      </c>
      <c r="F920" s="9">
        <v>1</v>
      </c>
      <c r="G920" s="232"/>
      <c r="H920" s="232">
        <v>310.83</v>
      </c>
      <c r="I920" s="232">
        <v>310.83</v>
      </c>
      <c r="J920" s="9"/>
      <c r="K920" s="315"/>
      <c r="L920" s="366">
        <v>1</v>
      </c>
      <c r="M920" s="232"/>
      <c r="N920" s="232"/>
      <c r="O920" s="9"/>
      <c r="P920" s="232"/>
      <c r="Q920" s="232"/>
      <c r="R920" s="9">
        <v>1</v>
      </c>
      <c r="S920" s="232">
        <v>310.83</v>
      </c>
      <c r="T920" s="232">
        <v>310.83</v>
      </c>
    </row>
    <row r="921" spans="2:20">
      <c r="B921" s="9"/>
      <c r="C921" s="9" t="s">
        <v>475</v>
      </c>
      <c r="D921" s="9"/>
      <c r="E921" s="9">
        <v>8037</v>
      </c>
      <c r="F921" s="9">
        <v>1</v>
      </c>
      <c r="G921" s="232"/>
      <c r="H921" s="232">
        <v>198.97</v>
      </c>
      <c r="I921" s="232">
        <v>198.97</v>
      </c>
      <c r="J921" s="9"/>
      <c r="K921" s="315"/>
      <c r="L921" s="366">
        <v>1</v>
      </c>
      <c r="M921" s="232"/>
      <c r="N921" s="232"/>
      <c r="O921" s="9"/>
      <c r="P921" s="232"/>
      <c r="Q921" s="232"/>
      <c r="R921" s="9">
        <v>1</v>
      </c>
      <c r="S921" s="232">
        <v>198.97</v>
      </c>
      <c r="T921" s="232">
        <v>198.97</v>
      </c>
    </row>
    <row r="922" spans="2:20">
      <c r="B922" s="9"/>
      <c r="C922" s="9" t="s">
        <v>476</v>
      </c>
      <c r="D922" s="9"/>
      <c r="E922" s="9">
        <v>8352</v>
      </c>
      <c r="F922" s="9">
        <v>2</v>
      </c>
      <c r="G922" s="232">
        <v>117.55</v>
      </c>
      <c r="H922" s="232">
        <v>977.52</v>
      </c>
      <c r="I922" s="232">
        <v>488.76</v>
      </c>
      <c r="J922" s="9">
        <v>9</v>
      </c>
      <c r="K922" s="315"/>
      <c r="L922" s="366">
        <v>1</v>
      </c>
      <c r="M922" s="232">
        <v>940.41</v>
      </c>
      <c r="N922" s="232">
        <v>940.41</v>
      </c>
      <c r="O922" s="9"/>
      <c r="P922" s="232"/>
      <c r="Q922" s="232"/>
      <c r="R922" s="9">
        <v>2</v>
      </c>
      <c r="S922" s="232">
        <v>977.52</v>
      </c>
      <c r="T922" s="232">
        <v>488.76</v>
      </c>
    </row>
    <row r="923" spans="2:20">
      <c r="B923" s="9"/>
      <c r="C923" s="9" t="s">
        <v>477</v>
      </c>
      <c r="D923" s="9"/>
      <c r="E923" s="9">
        <v>8079</v>
      </c>
      <c r="F923" s="9">
        <v>3</v>
      </c>
      <c r="G923" s="232"/>
      <c r="H923" s="232">
        <v>374693.5</v>
      </c>
      <c r="I923" s="232">
        <v>124897.83</v>
      </c>
      <c r="J923" s="9"/>
      <c r="K923" s="315"/>
      <c r="L923" s="366">
        <v>3</v>
      </c>
      <c r="M923" s="232"/>
      <c r="N923" s="232"/>
      <c r="O923" s="9"/>
      <c r="P923" s="232"/>
      <c r="Q923" s="232"/>
      <c r="R923" s="9">
        <v>3</v>
      </c>
      <c r="S923" s="232">
        <v>374693.5</v>
      </c>
      <c r="T923" s="232">
        <v>124897.83</v>
      </c>
    </row>
    <row r="924" spans="2:20">
      <c r="B924" s="9"/>
      <c r="C924" s="9" t="s">
        <v>482</v>
      </c>
      <c r="D924" s="9"/>
      <c r="E924" s="9">
        <v>8203</v>
      </c>
      <c r="F924" s="9">
        <v>1</v>
      </c>
      <c r="G924" s="232"/>
      <c r="H924" s="232">
        <v>1134.83</v>
      </c>
      <c r="I924" s="232">
        <v>1134.83</v>
      </c>
      <c r="J924" s="9"/>
      <c r="K924" s="315"/>
      <c r="L924" s="366">
        <v>1</v>
      </c>
      <c r="M924" s="232"/>
      <c r="N924" s="232"/>
      <c r="O924" s="9"/>
      <c r="P924" s="232"/>
      <c r="Q924" s="232"/>
      <c r="R924" s="9">
        <v>1</v>
      </c>
      <c r="S924" s="232">
        <v>1134.83</v>
      </c>
      <c r="T924" s="232">
        <v>1134.83</v>
      </c>
    </row>
    <row r="925" spans="2:20">
      <c r="B925" s="9"/>
      <c r="C925" s="9" t="s">
        <v>482</v>
      </c>
      <c r="D925" s="9"/>
      <c r="E925" s="9">
        <v>8243</v>
      </c>
      <c r="F925" s="9">
        <v>3</v>
      </c>
      <c r="G925" s="232">
        <v>224.93</v>
      </c>
      <c r="H925" s="232">
        <v>5022.59</v>
      </c>
      <c r="I925" s="232">
        <v>1674.2</v>
      </c>
      <c r="J925" s="9">
        <v>13</v>
      </c>
      <c r="K925" s="315"/>
      <c r="L925" s="366">
        <v>2</v>
      </c>
      <c r="M925" s="232">
        <v>2923.21</v>
      </c>
      <c r="N925" s="232">
        <v>2923.21</v>
      </c>
      <c r="O925" s="9"/>
      <c r="P925" s="232"/>
      <c r="Q925" s="232"/>
      <c r="R925" s="9">
        <v>3</v>
      </c>
      <c r="S925" s="232">
        <v>5022.59</v>
      </c>
      <c r="T925" s="232">
        <v>1674.2</v>
      </c>
    </row>
    <row r="926" spans="2:20">
      <c r="B926" s="9"/>
      <c r="C926" s="9" t="s">
        <v>486</v>
      </c>
      <c r="D926" s="9"/>
      <c r="E926" s="9">
        <v>8080</v>
      </c>
      <c r="F926" s="9">
        <v>8</v>
      </c>
      <c r="G926" s="232">
        <v>197.55</v>
      </c>
      <c r="H926" s="232">
        <v>12386.1</v>
      </c>
      <c r="I926" s="232">
        <v>1548.26</v>
      </c>
      <c r="J926" s="9">
        <v>12.67</v>
      </c>
      <c r="K926" s="315"/>
      <c r="L926" s="366">
        <v>5</v>
      </c>
      <c r="M926" s="232">
        <v>9168.86</v>
      </c>
      <c r="N926" s="232">
        <v>3056.29</v>
      </c>
      <c r="O926" s="9"/>
      <c r="P926" s="232"/>
      <c r="Q926" s="232"/>
      <c r="R926" s="9">
        <v>8</v>
      </c>
      <c r="S926" s="232">
        <v>12386.1</v>
      </c>
      <c r="T926" s="232">
        <v>1548.26</v>
      </c>
    </row>
    <row r="927" spans="2:20">
      <c r="B927" s="9"/>
      <c r="C927" s="9" t="s">
        <v>493</v>
      </c>
      <c r="D927" s="9"/>
      <c r="E927" s="9">
        <v>8008</v>
      </c>
      <c r="F927" s="9">
        <v>1</v>
      </c>
      <c r="G927" s="232">
        <v>283.68</v>
      </c>
      <c r="H927" s="232">
        <v>2168.38</v>
      </c>
      <c r="I927" s="232">
        <v>2168.38</v>
      </c>
      <c r="J927" s="9">
        <v>6</v>
      </c>
      <c r="K927" s="315"/>
      <c r="L927" s="366"/>
      <c r="M927" s="232">
        <v>2168.38</v>
      </c>
      <c r="N927" s="232">
        <v>2168.38</v>
      </c>
      <c r="O927" s="9"/>
      <c r="P927" s="232"/>
      <c r="Q927" s="232"/>
      <c r="R927" s="9">
        <v>1</v>
      </c>
      <c r="S927" s="232">
        <v>2168.38</v>
      </c>
      <c r="T927" s="232">
        <v>2168.38</v>
      </c>
    </row>
    <row r="928" spans="2:20">
      <c r="B928" s="9"/>
      <c r="C928" s="9" t="s">
        <v>495</v>
      </c>
      <c r="D928" s="9"/>
      <c r="E928" s="9">
        <v>8081</v>
      </c>
      <c r="F928" s="9">
        <v>7</v>
      </c>
      <c r="G928" s="232">
        <v>66.89</v>
      </c>
      <c r="H928" s="232">
        <v>13190.85</v>
      </c>
      <c r="I928" s="232">
        <v>1884.41</v>
      </c>
      <c r="J928" s="9">
        <v>7</v>
      </c>
      <c r="K928" s="315"/>
      <c r="L928" s="366">
        <v>5</v>
      </c>
      <c r="M928" s="232">
        <v>7630.32</v>
      </c>
      <c r="N928" s="232">
        <v>3815.16</v>
      </c>
      <c r="O928" s="9"/>
      <c r="P928" s="232"/>
      <c r="Q928" s="232"/>
      <c r="R928" s="9">
        <v>7</v>
      </c>
      <c r="S928" s="232">
        <v>13190.85</v>
      </c>
      <c r="T928" s="232">
        <v>1884.41</v>
      </c>
    </row>
    <row r="929" spans="2:20">
      <c r="B929" s="9"/>
      <c r="C929" s="9" t="s">
        <v>497</v>
      </c>
      <c r="D929" s="9"/>
      <c r="E929" s="9">
        <v>8205</v>
      </c>
      <c r="F929" s="9">
        <v>1</v>
      </c>
      <c r="G929" s="232"/>
      <c r="H929" s="232">
        <v>566.29999999999995</v>
      </c>
      <c r="I929" s="232">
        <v>566.29999999999995</v>
      </c>
      <c r="J929" s="9"/>
      <c r="K929" s="315"/>
      <c r="L929" s="366">
        <v>1</v>
      </c>
      <c r="M929" s="232"/>
      <c r="N929" s="232"/>
      <c r="O929" s="9"/>
      <c r="P929" s="232"/>
      <c r="Q929" s="232"/>
      <c r="R929" s="9">
        <v>1</v>
      </c>
      <c r="S929" s="232">
        <v>566.29999999999995</v>
      </c>
      <c r="T929" s="232">
        <v>566.29999999999995</v>
      </c>
    </row>
    <row r="930" spans="2:20">
      <c r="B930" s="9"/>
      <c r="C930" s="9" t="s">
        <v>498</v>
      </c>
      <c r="D930" s="9"/>
      <c r="E930" s="9">
        <v>8083</v>
      </c>
      <c r="F930" s="9">
        <v>1</v>
      </c>
      <c r="G930" s="232"/>
      <c r="H930" s="232">
        <v>766.87</v>
      </c>
      <c r="I930" s="232">
        <v>766.87</v>
      </c>
      <c r="J930" s="9"/>
      <c r="K930" s="315"/>
      <c r="L930" s="366">
        <v>1</v>
      </c>
      <c r="M930" s="232"/>
      <c r="N930" s="232"/>
      <c r="O930" s="9"/>
      <c r="P930" s="232"/>
      <c r="Q930" s="232"/>
      <c r="R930" s="9">
        <v>1</v>
      </c>
      <c r="S930" s="232">
        <v>766.87</v>
      </c>
      <c r="T930" s="232">
        <v>766.87</v>
      </c>
    </row>
    <row r="931" spans="2:20">
      <c r="B931" s="9"/>
      <c r="C931" s="9" t="s">
        <v>499</v>
      </c>
      <c r="D931" s="9"/>
      <c r="E931" s="9">
        <v>8244</v>
      </c>
      <c r="F931" s="9">
        <v>1</v>
      </c>
      <c r="G931" s="232"/>
      <c r="H931" s="232">
        <v>895.08</v>
      </c>
      <c r="I931" s="232">
        <v>895.08</v>
      </c>
      <c r="J931" s="9"/>
      <c r="K931" s="315"/>
      <c r="L931" s="366">
        <v>1</v>
      </c>
      <c r="M931" s="232"/>
      <c r="N931" s="232"/>
      <c r="O931" s="9"/>
      <c r="P931" s="232"/>
      <c r="Q931" s="232"/>
      <c r="R931" s="9">
        <v>1</v>
      </c>
      <c r="S931" s="232">
        <v>895.08</v>
      </c>
      <c r="T931" s="232">
        <v>895.08</v>
      </c>
    </row>
    <row r="932" spans="2:20">
      <c r="B932" s="9"/>
      <c r="C932" s="9" t="s">
        <v>513</v>
      </c>
      <c r="D932" s="9"/>
      <c r="E932" s="9">
        <v>8247</v>
      </c>
      <c r="F932" s="9">
        <v>1</v>
      </c>
      <c r="G932" s="232">
        <v>12.58</v>
      </c>
      <c r="H932" s="232">
        <v>151.01</v>
      </c>
      <c r="I932" s="232">
        <v>151.01</v>
      </c>
      <c r="J932" s="9">
        <v>13</v>
      </c>
      <c r="K932" s="315"/>
      <c r="L932" s="366"/>
      <c r="M932" s="232">
        <v>151.01</v>
      </c>
      <c r="N932" s="232">
        <v>151.01</v>
      </c>
      <c r="O932" s="9"/>
      <c r="P932" s="232"/>
      <c r="Q932" s="232"/>
      <c r="R932" s="9">
        <v>1</v>
      </c>
      <c r="S932" s="232">
        <v>151.01</v>
      </c>
      <c r="T932" s="232">
        <v>151.01</v>
      </c>
    </row>
    <row r="933" spans="2:20">
      <c r="B933" s="9"/>
      <c r="C933" s="9" t="s">
        <v>516</v>
      </c>
      <c r="D933" s="9"/>
      <c r="E933" s="9">
        <v>8084</v>
      </c>
      <c r="F933" s="9">
        <v>2</v>
      </c>
      <c r="G933" s="232"/>
      <c r="H933" s="232">
        <v>4142.99</v>
      </c>
      <c r="I933" s="232">
        <v>2071.5</v>
      </c>
      <c r="J933" s="9"/>
      <c r="K933" s="315"/>
      <c r="L933" s="366">
        <v>2</v>
      </c>
      <c r="M933" s="232"/>
      <c r="N933" s="232"/>
      <c r="O933" s="9"/>
      <c r="P933" s="232"/>
      <c r="Q933" s="232"/>
      <c r="R933" s="9">
        <v>2</v>
      </c>
      <c r="S933" s="232">
        <v>4142.99</v>
      </c>
      <c r="T933" s="232">
        <v>2071.5</v>
      </c>
    </row>
    <row r="934" spans="2:20">
      <c r="B934" s="9"/>
      <c r="C934" s="9" t="s">
        <v>521</v>
      </c>
      <c r="D934" s="9"/>
      <c r="E934" s="9">
        <v>8085</v>
      </c>
      <c r="F934" s="9">
        <v>3</v>
      </c>
      <c r="G934" s="232"/>
      <c r="H934" s="232">
        <v>2481.48</v>
      </c>
      <c r="I934" s="232">
        <v>827.16</v>
      </c>
      <c r="J934" s="9"/>
      <c r="K934" s="315"/>
      <c r="L934" s="366">
        <v>1</v>
      </c>
      <c r="M934" s="232">
        <v>2194.7800000000002</v>
      </c>
      <c r="N934" s="232">
        <v>1097.3900000000001</v>
      </c>
      <c r="O934" s="9"/>
      <c r="P934" s="232"/>
      <c r="Q934" s="232"/>
      <c r="R934" s="9">
        <v>3</v>
      </c>
      <c r="S934" s="232">
        <v>2481.48</v>
      </c>
      <c r="T934" s="232">
        <v>827.16</v>
      </c>
    </row>
    <row r="935" spans="2:20">
      <c r="B935" s="9"/>
      <c r="C935" s="9" t="s">
        <v>530</v>
      </c>
      <c r="D935" s="9"/>
      <c r="E935" s="9">
        <v>8087</v>
      </c>
      <c r="F935" s="9">
        <v>5</v>
      </c>
      <c r="G935" s="232">
        <v>252.39</v>
      </c>
      <c r="H935" s="232">
        <v>9026.4599999999991</v>
      </c>
      <c r="I935" s="232">
        <v>1805.29</v>
      </c>
      <c r="J935" s="9">
        <v>7.5</v>
      </c>
      <c r="K935" s="315"/>
      <c r="L935" s="366">
        <v>1</v>
      </c>
      <c r="M935" s="232">
        <v>7024.02</v>
      </c>
      <c r="N935" s="232">
        <v>1756.01</v>
      </c>
      <c r="O935" s="9"/>
      <c r="P935" s="232"/>
      <c r="Q935" s="232"/>
      <c r="R935" s="9">
        <v>5</v>
      </c>
      <c r="S935" s="232">
        <v>9026.4599999999991</v>
      </c>
      <c r="T935" s="232">
        <v>1805.29</v>
      </c>
    </row>
    <row r="936" spans="2:20">
      <c r="B936" s="9"/>
      <c r="C936" s="9" t="s">
        <v>531</v>
      </c>
      <c r="D936" s="9"/>
      <c r="E936" s="9">
        <v>8012</v>
      </c>
      <c r="F936" s="9">
        <v>19</v>
      </c>
      <c r="G936" s="232">
        <v>1027.18</v>
      </c>
      <c r="H936" s="232">
        <v>64699.99</v>
      </c>
      <c r="I936" s="232">
        <v>3405.26</v>
      </c>
      <c r="J936" s="9">
        <v>8.6</v>
      </c>
      <c r="K936" s="315"/>
      <c r="L936" s="366">
        <v>12</v>
      </c>
      <c r="M936" s="232">
        <v>47691.16</v>
      </c>
      <c r="N936" s="232">
        <v>6813.02</v>
      </c>
      <c r="O936" s="9"/>
      <c r="P936" s="232"/>
      <c r="Q936" s="232"/>
      <c r="R936" s="9">
        <v>19</v>
      </c>
      <c r="S936" s="232">
        <v>64699.99</v>
      </c>
      <c r="T936" s="232">
        <v>3405.26</v>
      </c>
    </row>
    <row r="937" spans="2:20">
      <c r="B937" s="9"/>
      <c r="C937" s="9" t="s">
        <v>648</v>
      </c>
      <c r="D937" s="9"/>
      <c r="E937" s="9">
        <v>8302</v>
      </c>
      <c r="F937" s="9">
        <v>1</v>
      </c>
      <c r="G937" s="232"/>
      <c r="H937" s="232">
        <v>187.28</v>
      </c>
      <c r="I937" s="232">
        <v>187.28</v>
      </c>
      <c r="J937" s="9"/>
      <c r="K937" s="315"/>
      <c r="L937" s="366">
        <v>1</v>
      </c>
      <c r="M937" s="232"/>
      <c r="N937" s="232"/>
      <c r="O937" s="9"/>
      <c r="P937" s="232"/>
      <c r="Q937" s="232"/>
      <c r="R937" s="9">
        <v>1</v>
      </c>
      <c r="S937" s="232">
        <v>187.28</v>
      </c>
      <c r="T937" s="232">
        <v>187.28</v>
      </c>
    </row>
    <row r="938" spans="2:20">
      <c r="B938" s="9"/>
      <c r="C938" s="9" t="s">
        <v>535</v>
      </c>
      <c r="D938" s="9"/>
      <c r="E938" s="9">
        <v>8406</v>
      </c>
      <c r="F938" s="9">
        <v>3</v>
      </c>
      <c r="G938" s="232"/>
      <c r="H938" s="232">
        <v>1983.81</v>
      </c>
      <c r="I938" s="232">
        <v>661.27</v>
      </c>
      <c r="J938" s="9"/>
      <c r="K938" s="315"/>
      <c r="L938" s="366">
        <v>3</v>
      </c>
      <c r="M938" s="232"/>
      <c r="N938" s="232"/>
      <c r="O938" s="9"/>
      <c r="P938" s="232"/>
      <c r="Q938" s="232"/>
      <c r="R938" s="9">
        <v>3</v>
      </c>
      <c r="S938" s="232">
        <v>1983.81</v>
      </c>
      <c r="T938" s="232">
        <v>661.27</v>
      </c>
    </row>
    <row r="939" spans="2:20">
      <c r="B939" s="9"/>
      <c r="C939" s="9" t="s">
        <v>538</v>
      </c>
      <c r="D939" s="9"/>
      <c r="E939" s="9">
        <v>8251</v>
      </c>
      <c r="F939" s="9">
        <v>4</v>
      </c>
      <c r="G939" s="232">
        <v>52.2</v>
      </c>
      <c r="H939" s="232">
        <v>6717.4</v>
      </c>
      <c r="I939" s="232">
        <v>1679.35</v>
      </c>
      <c r="J939" s="9">
        <v>13</v>
      </c>
      <c r="K939" s="315"/>
      <c r="L939" s="366">
        <v>3</v>
      </c>
      <c r="M939" s="232">
        <v>633.4</v>
      </c>
      <c r="N939" s="232">
        <v>633.4</v>
      </c>
      <c r="O939" s="9"/>
      <c r="P939" s="232"/>
      <c r="Q939" s="232"/>
      <c r="R939" s="9">
        <v>4</v>
      </c>
      <c r="S939" s="232">
        <v>6717.4</v>
      </c>
      <c r="T939" s="232">
        <v>1679.35</v>
      </c>
    </row>
    <row r="940" spans="2:20">
      <c r="B940" s="9"/>
      <c r="C940" s="9" t="s">
        <v>539</v>
      </c>
      <c r="D940" s="9"/>
      <c r="E940" s="9">
        <v>8088</v>
      </c>
      <c r="F940" s="9">
        <v>3</v>
      </c>
      <c r="G940" s="232">
        <v>67.22</v>
      </c>
      <c r="H940" s="232">
        <v>1802.45</v>
      </c>
      <c r="I940" s="232">
        <v>600.82000000000005</v>
      </c>
      <c r="J940" s="9">
        <v>10</v>
      </c>
      <c r="K940" s="315"/>
      <c r="L940" s="366">
        <v>1</v>
      </c>
      <c r="M940" s="232">
        <v>996.42</v>
      </c>
      <c r="N940" s="232">
        <v>498.21</v>
      </c>
      <c r="O940" s="9"/>
      <c r="P940" s="232"/>
      <c r="Q940" s="232"/>
      <c r="R940" s="9">
        <v>3</v>
      </c>
      <c r="S940" s="232">
        <v>1802.45</v>
      </c>
      <c r="T940" s="232">
        <v>600.82000000000005</v>
      </c>
    </row>
    <row r="941" spans="2:20">
      <c r="B941" s="9"/>
      <c r="C941" s="9" t="s">
        <v>541</v>
      </c>
      <c r="D941" s="9"/>
      <c r="E941" s="9">
        <v>8043</v>
      </c>
      <c r="F941" s="9">
        <v>2</v>
      </c>
      <c r="G941" s="232"/>
      <c r="H941" s="232">
        <v>4281.79</v>
      </c>
      <c r="I941" s="232">
        <v>2140.9</v>
      </c>
      <c r="J941" s="9"/>
      <c r="K941" s="315"/>
      <c r="L941" s="366">
        <v>2</v>
      </c>
      <c r="M941" s="232"/>
      <c r="N941" s="232"/>
      <c r="O941" s="9"/>
      <c r="P941" s="232"/>
      <c r="Q941" s="232"/>
      <c r="R941" s="9">
        <v>2</v>
      </c>
      <c r="S941" s="232">
        <v>4281.79</v>
      </c>
      <c r="T941" s="232">
        <v>2140.9</v>
      </c>
    </row>
    <row r="942" spans="2:20">
      <c r="B942" s="9"/>
      <c r="C942" s="9" t="s">
        <v>547</v>
      </c>
      <c r="D942" s="9"/>
      <c r="E942" s="9">
        <v>8089</v>
      </c>
      <c r="F942" s="9">
        <v>1</v>
      </c>
      <c r="G942" s="232"/>
      <c r="H942" s="232">
        <v>225.83</v>
      </c>
      <c r="I942" s="232">
        <v>225.83</v>
      </c>
      <c r="J942" s="9"/>
      <c r="K942" s="315"/>
      <c r="L942" s="366">
        <v>1</v>
      </c>
      <c r="M942" s="232"/>
      <c r="N942" s="232"/>
      <c r="O942" s="9"/>
      <c r="P942" s="232"/>
      <c r="Q942" s="232"/>
      <c r="R942" s="9">
        <v>1</v>
      </c>
      <c r="S942" s="232">
        <v>225.83</v>
      </c>
      <c r="T942" s="232">
        <v>225.83</v>
      </c>
    </row>
    <row r="943" spans="2:20">
      <c r="B943" s="9"/>
      <c r="C943" s="9" t="s">
        <v>553</v>
      </c>
      <c r="D943" s="9"/>
      <c r="E943" s="9">
        <v>8091</v>
      </c>
      <c r="F943" s="9">
        <v>3</v>
      </c>
      <c r="G943" s="232">
        <v>246.25</v>
      </c>
      <c r="H943" s="232">
        <v>2442.36</v>
      </c>
      <c r="I943" s="232">
        <v>814.12</v>
      </c>
      <c r="J943" s="9">
        <v>7</v>
      </c>
      <c r="K943" s="315"/>
      <c r="L943" s="366">
        <v>2</v>
      </c>
      <c r="M943" s="232">
        <v>1477.48</v>
      </c>
      <c r="N943" s="232">
        <v>1477.48</v>
      </c>
      <c r="O943" s="9"/>
      <c r="P943" s="232"/>
      <c r="Q943" s="232"/>
      <c r="R943" s="9">
        <v>3</v>
      </c>
      <c r="S943" s="232">
        <v>2442.36</v>
      </c>
      <c r="T943" s="232">
        <v>814.12</v>
      </c>
    </row>
    <row r="944" spans="2:20">
      <c r="B944" s="9"/>
      <c r="C944" s="9" t="s">
        <v>555</v>
      </c>
      <c r="D944" s="9"/>
      <c r="E944" s="9">
        <v>8092</v>
      </c>
      <c r="F944" s="9">
        <v>2</v>
      </c>
      <c r="G944" s="232"/>
      <c r="H944" s="232">
        <v>2629.53</v>
      </c>
      <c r="I944" s="232">
        <v>1314.77</v>
      </c>
      <c r="J944" s="9"/>
      <c r="K944" s="315"/>
      <c r="L944" s="366">
        <v>2</v>
      </c>
      <c r="M944" s="232"/>
      <c r="N944" s="232"/>
      <c r="O944" s="9"/>
      <c r="P944" s="232"/>
      <c r="Q944" s="232"/>
      <c r="R944" s="9">
        <v>2</v>
      </c>
      <c r="S944" s="232">
        <v>2629.53</v>
      </c>
      <c r="T944" s="232">
        <v>1314.77</v>
      </c>
    </row>
    <row r="945" spans="1:30">
      <c r="A945" s="315"/>
      <c r="B945" s="9"/>
      <c r="C945" s="9" t="s">
        <v>559</v>
      </c>
      <c r="D945" s="9"/>
      <c r="E945" s="9">
        <v>8330</v>
      </c>
      <c r="F945" s="9">
        <v>1</v>
      </c>
      <c r="G945" s="232"/>
      <c r="H945" s="232">
        <v>89.69</v>
      </c>
      <c r="I945" s="232">
        <v>89.69</v>
      </c>
      <c r="J945" s="9"/>
      <c r="K945" s="315"/>
      <c r="L945" s="366">
        <v>1</v>
      </c>
      <c r="M945" s="232"/>
      <c r="N945" s="232"/>
      <c r="O945" s="9"/>
      <c r="P945" s="232"/>
      <c r="Q945" s="232"/>
      <c r="R945" s="9">
        <v>1</v>
      </c>
      <c r="S945" s="232">
        <v>89.69</v>
      </c>
      <c r="T945" s="232">
        <v>89.69</v>
      </c>
      <c r="U945" s="315"/>
    </row>
    <row r="946" spans="1:30">
      <c r="A946" s="315"/>
      <c r="B946" s="9"/>
      <c r="C946" s="9" t="s">
        <v>560</v>
      </c>
      <c r="D946" s="9"/>
      <c r="E946" s="9">
        <v>8252</v>
      </c>
      <c r="F946" s="9">
        <v>1</v>
      </c>
      <c r="G946" s="232"/>
      <c r="H946" s="232">
        <v>312.36</v>
      </c>
      <c r="I946" s="232">
        <v>312.36</v>
      </c>
      <c r="J946" s="9"/>
      <c r="K946" s="315"/>
      <c r="L946" s="366">
        <v>1</v>
      </c>
      <c r="M946" s="232"/>
      <c r="N946" s="232"/>
      <c r="O946" s="9"/>
      <c r="P946" s="232"/>
      <c r="Q946" s="232"/>
      <c r="R946" s="9">
        <v>1</v>
      </c>
      <c r="S946" s="232">
        <v>312.36</v>
      </c>
      <c r="T946" s="232">
        <v>312.36</v>
      </c>
      <c r="U946" s="315"/>
    </row>
    <row r="947" spans="1:30">
      <c r="A947" s="315"/>
      <c r="B947" s="9"/>
      <c r="C947" s="9" t="s">
        <v>562</v>
      </c>
      <c r="D947" s="9"/>
      <c r="E947" s="9">
        <v>8260</v>
      </c>
      <c r="F947" s="9">
        <v>19</v>
      </c>
      <c r="G947" s="232">
        <v>140.62</v>
      </c>
      <c r="H947" s="232">
        <v>34585.94</v>
      </c>
      <c r="I947" s="232">
        <v>1820.31</v>
      </c>
      <c r="J947" s="9">
        <v>9.5</v>
      </c>
      <c r="K947" s="315"/>
      <c r="L947" s="366">
        <v>12</v>
      </c>
      <c r="M947" s="232">
        <v>17625.48</v>
      </c>
      <c r="N947" s="232">
        <v>2517.9299999999998</v>
      </c>
      <c r="O947" s="9"/>
      <c r="P947" s="232"/>
      <c r="Q947" s="232"/>
      <c r="R947" s="9">
        <v>19</v>
      </c>
      <c r="S947" s="232">
        <v>34585.94</v>
      </c>
      <c r="T947" s="232">
        <v>1820.31</v>
      </c>
      <c r="U947" s="315"/>
    </row>
    <row r="948" spans="1:30">
      <c r="A948" s="315"/>
      <c r="B948" s="9"/>
      <c r="C948" s="9" t="s">
        <v>564</v>
      </c>
      <c r="D948" s="9"/>
      <c r="E948" s="9">
        <v>8094</v>
      </c>
      <c r="F948" s="9">
        <v>17</v>
      </c>
      <c r="G948" s="232">
        <v>599.46</v>
      </c>
      <c r="H948" s="232">
        <v>56046.73</v>
      </c>
      <c r="I948" s="232">
        <v>3296.87</v>
      </c>
      <c r="J948" s="9">
        <v>11.4</v>
      </c>
      <c r="K948" s="315"/>
      <c r="L948" s="366">
        <v>7</v>
      </c>
      <c r="M948" s="232">
        <v>36933.67</v>
      </c>
      <c r="N948" s="232">
        <v>3693.37</v>
      </c>
      <c r="O948" s="9"/>
      <c r="P948" s="232"/>
      <c r="Q948" s="232"/>
      <c r="R948" s="9">
        <v>17</v>
      </c>
      <c r="S948" s="232">
        <v>56046.73</v>
      </c>
      <c r="T948" s="232">
        <v>3296.87</v>
      </c>
      <c r="U948" s="315"/>
    </row>
    <row r="949" spans="1:30">
      <c r="A949" s="315"/>
      <c r="B949" s="9"/>
      <c r="C949" s="9" t="s">
        <v>565</v>
      </c>
      <c r="D949" s="9"/>
      <c r="E949" s="9">
        <v>8344</v>
      </c>
      <c r="F949" s="9">
        <v>1</v>
      </c>
      <c r="G949" s="232">
        <v>24.39</v>
      </c>
      <c r="H949" s="232">
        <v>316.7</v>
      </c>
      <c r="I949" s="232">
        <v>316.7</v>
      </c>
      <c r="J949" s="9">
        <v>13</v>
      </c>
      <c r="K949" s="315"/>
      <c r="L949" s="366"/>
      <c r="M949" s="232">
        <v>316.7</v>
      </c>
      <c r="N949" s="232">
        <v>316.7</v>
      </c>
      <c r="O949" s="9"/>
      <c r="P949" s="232"/>
      <c r="Q949" s="232"/>
      <c r="R949" s="9">
        <v>1</v>
      </c>
      <c r="S949" s="232">
        <v>316.7</v>
      </c>
      <c r="T949" s="232">
        <v>316.7</v>
      </c>
      <c r="U949" s="315"/>
    </row>
    <row r="950" spans="1:30">
      <c r="A950" s="315"/>
      <c r="B950" s="9"/>
      <c r="C950" s="9" t="s">
        <v>568</v>
      </c>
      <c r="D950" s="9"/>
      <c r="E950" s="9">
        <v>8270</v>
      </c>
      <c r="F950" s="9">
        <v>4</v>
      </c>
      <c r="G950" s="232">
        <v>109.56</v>
      </c>
      <c r="H950" s="232">
        <v>1811.25</v>
      </c>
      <c r="I950" s="232">
        <v>452.81</v>
      </c>
      <c r="J950" s="9">
        <v>9.5</v>
      </c>
      <c r="K950" s="315"/>
      <c r="L950" s="366">
        <v>2</v>
      </c>
      <c r="M950" s="232">
        <v>2320.91</v>
      </c>
      <c r="N950" s="232">
        <v>1160.46</v>
      </c>
      <c r="O950" s="9"/>
      <c r="P950" s="232"/>
      <c r="Q950" s="232"/>
      <c r="R950" s="9">
        <v>4</v>
      </c>
      <c r="S950" s="232">
        <v>1811.25</v>
      </c>
      <c r="T950" s="232">
        <v>452.81</v>
      </c>
      <c r="U950" s="315"/>
    </row>
    <row r="951" spans="1:30" ht="15" thickBot="1">
      <c r="A951" s="315"/>
      <c r="B951" s="9"/>
      <c r="C951" s="9" t="s">
        <v>572</v>
      </c>
      <c r="D951" s="9"/>
      <c r="E951" s="9">
        <v>8098</v>
      </c>
      <c r="F951" s="9">
        <v>3</v>
      </c>
      <c r="G951" s="232"/>
      <c r="H951" s="232">
        <v>2618.2800000000002</v>
      </c>
      <c r="I951" s="232">
        <v>872.76</v>
      </c>
      <c r="J951" s="9"/>
      <c r="K951" s="315"/>
      <c r="L951" s="366">
        <v>3</v>
      </c>
      <c r="M951" s="232"/>
      <c r="N951" s="232"/>
      <c r="O951" s="9"/>
      <c r="P951" s="232"/>
      <c r="Q951" s="232"/>
      <c r="R951" s="9">
        <v>3</v>
      </c>
      <c r="S951" s="232">
        <v>2618.2800000000002</v>
      </c>
      <c r="T951" s="232">
        <v>872.76</v>
      </c>
      <c r="U951" s="315"/>
    </row>
    <row r="952" spans="1:30" ht="15" thickBot="1">
      <c r="A952" s="342"/>
      <c r="B952" s="100" t="s">
        <v>575</v>
      </c>
      <c r="C952" s="99"/>
      <c r="D952" s="99"/>
      <c r="E952" s="99"/>
      <c r="F952" s="61">
        <f>SUM(F838:F951)</f>
        <v>436</v>
      </c>
      <c r="G952" s="233">
        <f>AVERAGE(G838:G951)</f>
        <v>395.52018181818181</v>
      </c>
      <c r="H952" s="233">
        <f>SUM(H838:H951)</f>
        <v>1894685.9500000011</v>
      </c>
      <c r="I952" s="233">
        <f>AVERAGE(I838:I951)</f>
        <v>3945.4900877192981</v>
      </c>
      <c r="J952" s="61">
        <f>AVERAGE(J838:J951)</f>
        <v>10.507454545454545</v>
      </c>
      <c r="K952" s="315"/>
      <c r="L952" s="61">
        <f>SUM(L838:L951)</f>
        <v>278</v>
      </c>
      <c r="M952" s="233">
        <f>SUM(M838:M951)</f>
        <v>645967.5700000003</v>
      </c>
      <c r="N952" s="233">
        <f>AVERAGE(N838:N951)</f>
        <v>4177.7071875000001</v>
      </c>
      <c r="O952" s="61">
        <f>SUM(O838:O951)</f>
        <v>0</v>
      </c>
      <c r="P952" s="233">
        <f>SUM(P838:P951)</f>
        <v>0</v>
      </c>
      <c r="Q952" s="233" t="e">
        <f>AVERAGE(Q838:Q951)</f>
        <v>#DIV/0!</v>
      </c>
      <c r="R952" s="61">
        <f>SUM(R838:R951)</f>
        <v>436</v>
      </c>
      <c r="S952" s="233">
        <f>SUM(S838:S951)</f>
        <v>1894685.9500000011</v>
      </c>
      <c r="T952" s="233">
        <f>AVERAGE(T838:T951)</f>
        <v>3945.4900877192981</v>
      </c>
      <c r="U952" s="315"/>
      <c r="V952" s="107">
        <v>1200</v>
      </c>
      <c r="W952" s="81">
        <v>11288.28</v>
      </c>
      <c r="X952" s="108">
        <f>+W952/V952</f>
        <v>9.4069000000000003</v>
      </c>
      <c r="Y952" s="45"/>
      <c r="Z952" s="45"/>
      <c r="AA952" s="49" t="s">
        <v>576</v>
      </c>
      <c r="AB952" s="45"/>
      <c r="AC952" s="45"/>
      <c r="AD952" s="51" t="s">
        <v>576</v>
      </c>
    </row>
    <row r="953" spans="1:30" s="3" customFormat="1" ht="13.2">
      <c r="A953" s="315"/>
      <c r="B953" s="315"/>
      <c r="C953" s="315"/>
      <c r="D953" s="315"/>
      <c r="E953" s="315"/>
      <c r="F953" s="315"/>
      <c r="G953" s="315"/>
      <c r="H953" s="315"/>
      <c r="I953" s="315"/>
      <c r="J953" s="315"/>
      <c r="K953" s="315"/>
      <c r="L953" s="325"/>
      <c r="M953" s="315"/>
      <c r="N953" s="315"/>
      <c r="O953" s="315"/>
      <c r="P953" s="315"/>
      <c r="Q953" s="315"/>
      <c r="R953" s="315"/>
      <c r="S953" s="315"/>
      <c r="T953" s="315"/>
      <c r="U953" s="315"/>
      <c r="V953" s="325"/>
      <c r="W953" s="315"/>
      <c r="X953" s="315"/>
      <c r="Y953" s="315"/>
      <c r="Z953" s="315"/>
      <c r="AA953" s="315"/>
      <c r="AB953" s="315"/>
      <c r="AC953" s="315"/>
      <c r="AD953" s="315"/>
    </row>
    <row r="954" spans="1:30" ht="66">
      <c r="A954" s="342" t="s">
        <v>856</v>
      </c>
      <c r="B954" s="343" t="s">
        <v>578</v>
      </c>
      <c r="C954" s="343" t="s">
        <v>35</v>
      </c>
      <c r="D954" s="343" t="s">
        <v>36</v>
      </c>
      <c r="E954" s="343" t="s">
        <v>37</v>
      </c>
      <c r="F954" s="379" t="s">
        <v>857</v>
      </c>
      <c r="G954" s="379" t="s">
        <v>832</v>
      </c>
      <c r="H954" s="379" t="s">
        <v>858</v>
      </c>
      <c r="I954" s="379" t="s">
        <v>834</v>
      </c>
      <c r="J954" s="379" t="s">
        <v>835</v>
      </c>
      <c r="K954" s="341"/>
      <c r="L954" s="379" t="s">
        <v>836</v>
      </c>
      <c r="M954" s="379" t="s">
        <v>859</v>
      </c>
      <c r="N954" s="379" t="s">
        <v>838</v>
      </c>
      <c r="O954" s="379" t="s">
        <v>839</v>
      </c>
      <c r="P954" s="379" t="s">
        <v>840</v>
      </c>
      <c r="Q954" s="379" t="s">
        <v>841</v>
      </c>
      <c r="R954" s="344" t="s">
        <v>842</v>
      </c>
      <c r="S954" s="344" t="s">
        <v>843</v>
      </c>
      <c r="T954" s="344" t="s">
        <v>844</v>
      </c>
      <c r="U954" s="347"/>
      <c r="V954" s="344" t="s">
        <v>845</v>
      </c>
      <c r="W954" s="344" t="s">
        <v>846</v>
      </c>
      <c r="X954" s="344" t="s">
        <v>847</v>
      </c>
      <c r="Y954" s="344" t="s">
        <v>848</v>
      </c>
      <c r="Z954" s="344" t="s">
        <v>849</v>
      </c>
      <c r="AA954" s="344" t="s">
        <v>850</v>
      </c>
      <c r="AB954" s="344" t="s">
        <v>851</v>
      </c>
      <c r="AC954" s="344" t="s">
        <v>852</v>
      </c>
      <c r="AD954" s="344" t="s">
        <v>853</v>
      </c>
    </row>
    <row r="955" spans="1:30">
      <c r="A955" s="315"/>
      <c r="B955" s="9"/>
      <c r="C955" s="9" t="s">
        <v>53</v>
      </c>
      <c r="D955" s="9"/>
      <c r="E955" s="9">
        <v>8201</v>
      </c>
      <c r="F955" s="40">
        <v>5</v>
      </c>
      <c r="G955" s="235">
        <v>77.14</v>
      </c>
      <c r="H955" s="235">
        <v>6901.62</v>
      </c>
      <c r="I955" s="235">
        <v>1380.32</v>
      </c>
      <c r="J955" s="40">
        <v>12</v>
      </c>
      <c r="K955" s="315"/>
      <c r="L955" s="40">
        <v>4</v>
      </c>
      <c r="M955" s="235">
        <v>925.56</v>
      </c>
      <c r="N955" s="235">
        <v>925.56</v>
      </c>
      <c r="O955" s="40"/>
      <c r="P955" s="235"/>
      <c r="Q955" s="235"/>
      <c r="R955" s="40">
        <v>5</v>
      </c>
      <c r="S955" s="235">
        <v>6901.62</v>
      </c>
      <c r="T955" s="235">
        <v>1380.32</v>
      </c>
      <c r="U955" s="315"/>
    </row>
    <row r="956" spans="1:30">
      <c r="A956" s="315"/>
      <c r="B956" s="9"/>
      <c r="C956" s="9" t="s">
        <v>57</v>
      </c>
      <c r="D956" s="9"/>
      <c r="E956" s="9">
        <v>8201</v>
      </c>
      <c r="F956" s="40">
        <v>4</v>
      </c>
      <c r="G956" s="235">
        <v>241.64</v>
      </c>
      <c r="H956" s="235">
        <v>15053.93</v>
      </c>
      <c r="I956" s="235">
        <v>3763.48</v>
      </c>
      <c r="J956" s="40">
        <v>13</v>
      </c>
      <c r="K956" s="315"/>
      <c r="L956" s="40">
        <v>2</v>
      </c>
      <c r="M956" s="235">
        <v>5799.29</v>
      </c>
      <c r="N956" s="235">
        <v>2899.65</v>
      </c>
      <c r="O956" s="40"/>
      <c r="P956" s="235"/>
      <c r="Q956" s="235"/>
      <c r="R956" s="40">
        <v>4</v>
      </c>
      <c r="S956" s="235">
        <v>15053.93</v>
      </c>
      <c r="T956" s="235">
        <v>3763.48</v>
      </c>
      <c r="U956" s="315"/>
    </row>
    <row r="957" spans="1:30">
      <c r="A957" s="315"/>
      <c r="B957" s="9"/>
      <c r="C957" s="9" t="s">
        <v>71</v>
      </c>
      <c r="D957" s="9"/>
      <c r="E957" s="9">
        <v>8004</v>
      </c>
      <c r="F957" s="40">
        <v>2</v>
      </c>
      <c r="G957" s="235">
        <v>180.45</v>
      </c>
      <c r="H957" s="235">
        <v>1864.44</v>
      </c>
      <c r="I957" s="235">
        <v>932.22</v>
      </c>
      <c r="J957" s="40">
        <v>4</v>
      </c>
      <c r="K957" s="315"/>
      <c r="L957" s="40">
        <v>1</v>
      </c>
      <c r="M957" s="235">
        <v>541.34</v>
      </c>
      <c r="N957" s="235">
        <v>541.34</v>
      </c>
      <c r="O957" s="40"/>
      <c r="P957" s="235"/>
      <c r="Q957" s="235"/>
      <c r="R957" s="40">
        <v>2</v>
      </c>
      <c r="S957" s="235">
        <v>1864.44</v>
      </c>
      <c r="T957" s="235">
        <v>932.22</v>
      </c>
      <c r="U957" s="315"/>
    </row>
    <row r="958" spans="1:30">
      <c r="A958" s="315"/>
      <c r="B958" s="9"/>
      <c r="C958" s="9" t="s">
        <v>73</v>
      </c>
      <c r="D958" s="9"/>
      <c r="E958" s="9">
        <v>8401</v>
      </c>
      <c r="F958" s="40">
        <v>19</v>
      </c>
      <c r="G958" s="235">
        <v>244.71</v>
      </c>
      <c r="H958" s="235">
        <v>40554.589999999997</v>
      </c>
      <c r="I958" s="235">
        <v>2134.4499999999998</v>
      </c>
      <c r="J958" s="40">
        <v>12.33</v>
      </c>
      <c r="K958" s="315"/>
      <c r="L958" s="40">
        <v>12</v>
      </c>
      <c r="M958" s="235">
        <v>17291.8</v>
      </c>
      <c r="N958" s="235">
        <v>2470.2600000000002</v>
      </c>
      <c r="O958" s="40"/>
      <c r="P958" s="235"/>
      <c r="Q958" s="235"/>
      <c r="R958" s="40">
        <v>19</v>
      </c>
      <c r="S958" s="235">
        <v>40554.589999999997</v>
      </c>
      <c r="T958" s="235">
        <v>2134.4499999999998</v>
      </c>
      <c r="U958" s="315"/>
    </row>
    <row r="959" spans="1:30">
      <c r="A959" s="315"/>
      <c r="B959" s="9"/>
      <c r="C959" s="9" t="s">
        <v>90</v>
      </c>
      <c r="D959" s="9"/>
      <c r="E959" s="9">
        <v>8234</v>
      </c>
      <c r="F959" s="40">
        <v>4</v>
      </c>
      <c r="G959" s="235"/>
      <c r="H959" s="235">
        <v>4553.3</v>
      </c>
      <c r="I959" s="235">
        <v>1138.33</v>
      </c>
      <c r="J959" s="40"/>
      <c r="K959" s="315"/>
      <c r="L959" s="40">
        <v>3</v>
      </c>
      <c r="M959" s="235">
        <v>2536.0700000000002</v>
      </c>
      <c r="N959" s="235">
        <v>2536.0700000000002</v>
      </c>
      <c r="O959" s="40"/>
      <c r="P959" s="235"/>
      <c r="Q959" s="235"/>
      <c r="R959" s="40">
        <v>4</v>
      </c>
      <c r="S959" s="235">
        <v>4553.3</v>
      </c>
      <c r="T959" s="235">
        <v>1138.33</v>
      </c>
      <c r="U959" s="315"/>
    </row>
    <row r="960" spans="1:30">
      <c r="A960" s="315"/>
      <c r="B960" s="9"/>
      <c r="C960" s="9" t="s">
        <v>103</v>
      </c>
      <c r="D960" s="9"/>
      <c r="E960" s="9">
        <v>8008</v>
      </c>
      <c r="F960" s="40">
        <v>1</v>
      </c>
      <c r="G960" s="235"/>
      <c r="H960" s="235">
        <v>2340.15</v>
      </c>
      <c r="I960" s="235">
        <v>2340.15</v>
      </c>
      <c r="J960" s="40"/>
      <c r="K960" s="315"/>
      <c r="L960" s="40"/>
      <c r="M960" s="235">
        <v>2340.15</v>
      </c>
      <c r="N960" s="235">
        <v>2340.15</v>
      </c>
      <c r="O960" s="40"/>
      <c r="P960" s="235"/>
      <c r="Q960" s="235"/>
      <c r="R960" s="40">
        <v>1</v>
      </c>
      <c r="S960" s="235">
        <v>2340.15</v>
      </c>
      <c r="T960" s="235">
        <v>2340.15</v>
      </c>
      <c r="U960" s="315"/>
    </row>
    <row r="961" spans="2:20">
      <c r="B961" s="9"/>
      <c r="C961" s="9" t="s">
        <v>108</v>
      </c>
      <c r="D961" s="9"/>
      <c r="E961" s="9">
        <v>8050</v>
      </c>
      <c r="F961" s="40">
        <v>1</v>
      </c>
      <c r="G961" s="235"/>
      <c r="H961" s="235">
        <v>1171.79</v>
      </c>
      <c r="I961" s="235">
        <v>1171.79</v>
      </c>
      <c r="J961" s="40"/>
      <c r="K961" s="315"/>
      <c r="L961" s="40">
        <v>1</v>
      </c>
      <c r="M961" s="235"/>
      <c r="N961" s="235"/>
      <c r="O961" s="40"/>
      <c r="P961" s="235"/>
      <c r="Q961" s="235"/>
      <c r="R961" s="40">
        <v>1</v>
      </c>
      <c r="S961" s="235">
        <v>1171.79</v>
      </c>
      <c r="T961" s="235">
        <v>1171.79</v>
      </c>
    </row>
    <row r="962" spans="2:20">
      <c r="B962" s="9"/>
      <c r="C962" s="9" t="s">
        <v>118</v>
      </c>
      <c r="D962" s="9"/>
      <c r="E962" s="9">
        <v>8009</v>
      </c>
      <c r="F962" s="40">
        <v>4</v>
      </c>
      <c r="G962" s="235"/>
      <c r="H962" s="235">
        <v>3583.53</v>
      </c>
      <c r="I962" s="235">
        <v>895.88</v>
      </c>
      <c r="J962" s="40"/>
      <c r="K962" s="315"/>
      <c r="L962" s="40">
        <v>3</v>
      </c>
      <c r="M962" s="235">
        <v>931.3</v>
      </c>
      <c r="N962" s="235">
        <v>931.3</v>
      </c>
      <c r="O962" s="40"/>
      <c r="P962" s="235"/>
      <c r="Q962" s="235"/>
      <c r="R962" s="40">
        <v>4</v>
      </c>
      <c r="S962" s="235">
        <v>3583.53</v>
      </c>
      <c r="T962" s="235">
        <v>895.88</v>
      </c>
    </row>
    <row r="963" spans="2:20">
      <c r="B963" s="9"/>
      <c r="C963" s="9" t="s">
        <v>134</v>
      </c>
      <c r="D963" s="9"/>
      <c r="E963" s="9">
        <v>8302</v>
      </c>
      <c r="F963" s="40">
        <v>11</v>
      </c>
      <c r="G963" s="235">
        <v>176.72</v>
      </c>
      <c r="H963" s="235">
        <v>16624.900000000001</v>
      </c>
      <c r="I963" s="235">
        <v>1511.35</v>
      </c>
      <c r="J963" s="40">
        <v>10.75</v>
      </c>
      <c r="K963" s="315"/>
      <c r="L963" s="40">
        <v>5</v>
      </c>
      <c r="M963" s="235">
        <v>6183.54</v>
      </c>
      <c r="N963" s="235">
        <v>1030.5899999999999</v>
      </c>
      <c r="O963" s="40"/>
      <c r="P963" s="235"/>
      <c r="Q963" s="235"/>
      <c r="R963" s="40">
        <v>11</v>
      </c>
      <c r="S963" s="235">
        <v>16624.900000000001</v>
      </c>
      <c r="T963" s="235">
        <v>1511.35</v>
      </c>
    </row>
    <row r="964" spans="2:20">
      <c r="B964" s="9"/>
      <c r="C964" s="9" t="s">
        <v>136</v>
      </c>
      <c r="D964" s="9"/>
      <c r="E964" s="9">
        <v>8203</v>
      </c>
      <c r="F964" s="40">
        <v>2</v>
      </c>
      <c r="G964" s="235"/>
      <c r="H964" s="235">
        <v>1913.54</v>
      </c>
      <c r="I964" s="235">
        <v>956.77</v>
      </c>
      <c r="J964" s="40"/>
      <c r="K964" s="315"/>
      <c r="L964" s="40">
        <v>2</v>
      </c>
      <c r="M964" s="235"/>
      <c r="N964" s="235"/>
      <c r="O964" s="40"/>
      <c r="P964" s="235"/>
      <c r="Q964" s="235"/>
      <c r="R964" s="40">
        <v>2</v>
      </c>
      <c r="S964" s="235">
        <v>1913.54</v>
      </c>
      <c r="T964" s="235">
        <v>956.77</v>
      </c>
    </row>
    <row r="965" spans="2:20">
      <c r="B965" s="9"/>
      <c r="C965" s="9" t="s">
        <v>142</v>
      </c>
      <c r="D965" s="9"/>
      <c r="E965" s="9">
        <v>8310</v>
      </c>
      <c r="F965" s="40">
        <v>1</v>
      </c>
      <c r="G965" s="235"/>
      <c r="H965" s="235">
        <v>3765.89</v>
      </c>
      <c r="I965" s="235">
        <v>3765.89</v>
      </c>
      <c r="J965" s="40"/>
      <c r="K965" s="315"/>
      <c r="L965" s="40">
        <v>1</v>
      </c>
      <c r="M965" s="235"/>
      <c r="N965" s="235"/>
      <c r="O965" s="40"/>
      <c r="P965" s="235"/>
      <c r="Q965" s="235"/>
      <c r="R965" s="40">
        <v>1</v>
      </c>
      <c r="S965" s="235">
        <v>3765.89</v>
      </c>
      <c r="T965" s="235">
        <v>3765.89</v>
      </c>
    </row>
    <row r="966" spans="2:20">
      <c r="B966" s="9"/>
      <c r="C966" s="9" t="s">
        <v>155</v>
      </c>
      <c r="D966" s="9"/>
      <c r="E966" s="9">
        <v>8204</v>
      </c>
      <c r="F966" s="40">
        <v>1</v>
      </c>
      <c r="G966" s="235"/>
      <c r="H966" s="235">
        <v>439.75</v>
      </c>
      <c r="I966" s="235">
        <v>439.75</v>
      </c>
      <c r="J966" s="40"/>
      <c r="K966" s="315"/>
      <c r="L966" s="40">
        <v>1</v>
      </c>
      <c r="M966" s="235"/>
      <c r="N966" s="235"/>
      <c r="O966" s="40"/>
      <c r="P966" s="235"/>
      <c r="Q966" s="235"/>
      <c r="R966" s="40">
        <v>1</v>
      </c>
      <c r="S966" s="235">
        <v>439.75</v>
      </c>
      <c r="T966" s="235">
        <v>439.75</v>
      </c>
    </row>
    <row r="967" spans="2:20">
      <c r="B967" s="9"/>
      <c r="C967" s="9" t="s">
        <v>160</v>
      </c>
      <c r="D967" s="9"/>
      <c r="E967" s="9">
        <v>8210</v>
      </c>
      <c r="F967" s="40">
        <v>3</v>
      </c>
      <c r="G967" s="235"/>
      <c r="H967" s="235">
        <v>7770.8</v>
      </c>
      <c r="I967" s="235">
        <v>2590.27</v>
      </c>
      <c r="J967" s="40"/>
      <c r="K967" s="315"/>
      <c r="L967" s="40">
        <v>3</v>
      </c>
      <c r="M967" s="235"/>
      <c r="N967" s="235"/>
      <c r="O967" s="40"/>
      <c r="P967" s="235"/>
      <c r="Q967" s="235"/>
      <c r="R967" s="40">
        <v>3</v>
      </c>
      <c r="S967" s="235">
        <v>7770.8</v>
      </c>
      <c r="T967" s="235">
        <v>2590.27</v>
      </c>
    </row>
    <row r="968" spans="2:20">
      <c r="B968" s="9"/>
      <c r="C968" s="9" t="s">
        <v>163</v>
      </c>
      <c r="D968" s="9"/>
      <c r="E968" s="9">
        <v>8332</v>
      </c>
      <c r="F968" s="40">
        <v>2</v>
      </c>
      <c r="G968" s="235">
        <v>164.09</v>
      </c>
      <c r="H968" s="235">
        <v>2334.56</v>
      </c>
      <c r="I968" s="235">
        <v>1167.28</v>
      </c>
      <c r="J968" s="40">
        <v>13</v>
      </c>
      <c r="K968" s="315"/>
      <c r="L968" s="40">
        <v>1</v>
      </c>
      <c r="M968" s="235">
        <v>2133.11</v>
      </c>
      <c r="N968" s="235">
        <v>2133.11</v>
      </c>
      <c r="O968" s="40"/>
      <c r="P968" s="235"/>
      <c r="Q968" s="235"/>
      <c r="R968" s="40">
        <v>2</v>
      </c>
      <c r="S968" s="235">
        <v>2334.56</v>
      </c>
      <c r="T968" s="235">
        <v>1167.28</v>
      </c>
    </row>
    <row r="969" spans="2:20">
      <c r="B969" s="9"/>
      <c r="C969" s="9" t="s">
        <v>165</v>
      </c>
      <c r="D969" s="9"/>
      <c r="E969" s="9">
        <v>8069</v>
      </c>
      <c r="F969" s="40">
        <v>1</v>
      </c>
      <c r="G969" s="235"/>
      <c r="H969" s="235">
        <v>7166.17</v>
      </c>
      <c r="I969" s="235">
        <v>7166.17</v>
      </c>
      <c r="J969" s="40"/>
      <c r="K969" s="315"/>
      <c r="L969" s="40">
        <v>1</v>
      </c>
      <c r="M969" s="235"/>
      <c r="N969" s="235"/>
      <c r="O969" s="40"/>
      <c r="P969" s="235"/>
      <c r="Q969" s="235"/>
      <c r="R969" s="40">
        <v>1</v>
      </c>
      <c r="S969" s="235">
        <v>7166.17</v>
      </c>
      <c r="T969" s="235">
        <v>7166.17</v>
      </c>
    </row>
    <row r="970" spans="2:20">
      <c r="B970" s="9"/>
      <c r="C970" s="9" t="s">
        <v>170</v>
      </c>
      <c r="D970" s="9"/>
      <c r="E970" s="9">
        <v>8018</v>
      </c>
      <c r="F970" s="40">
        <v>1</v>
      </c>
      <c r="G970" s="235">
        <v>58.34</v>
      </c>
      <c r="H970" s="235">
        <v>350.01</v>
      </c>
      <c r="I970" s="235">
        <v>350.01</v>
      </c>
      <c r="J970" s="40">
        <v>7</v>
      </c>
      <c r="K970" s="315"/>
      <c r="L970" s="40"/>
      <c r="M970" s="235">
        <v>350.01</v>
      </c>
      <c r="N970" s="235">
        <v>350.01</v>
      </c>
      <c r="O970" s="40"/>
      <c r="P970" s="235"/>
      <c r="Q970" s="235"/>
      <c r="R970" s="40">
        <v>1</v>
      </c>
      <c r="S970" s="235">
        <v>350.01</v>
      </c>
      <c r="T970" s="235">
        <v>350.01</v>
      </c>
    </row>
    <row r="971" spans="2:20">
      <c r="B971" s="9"/>
      <c r="C971" s="9" t="s">
        <v>173</v>
      </c>
      <c r="D971" s="9"/>
      <c r="E971" s="9">
        <v>8311</v>
      </c>
      <c r="F971" s="40">
        <v>1</v>
      </c>
      <c r="G971" s="235">
        <v>62.92</v>
      </c>
      <c r="H971" s="235">
        <v>755.09</v>
      </c>
      <c r="I971" s="235">
        <v>755.09</v>
      </c>
      <c r="J971" s="40">
        <v>13</v>
      </c>
      <c r="K971" s="315"/>
      <c r="L971" s="40"/>
      <c r="M971" s="235">
        <v>755.09</v>
      </c>
      <c r="N971" s="235">
        <v>755.09</v>
      </c>
      <c r="O971" s="40"/>
      <c r="P971" s="235"/>
      <c r="Q971" s="235"/>
      <c r="R971" s="40">
        <v>1</v>
      </c>
      <c r="S971" s="235">
        <v>755.09</v>
      </c>
      <c r="T971" s="235">
        <v>755.09</v>
      </c>
    </row>
    <row r="972" spans="2:20">
      <c r="B972" s="9"/>
      <c r="C972" s="9" t="s">
        <v>188</v>
      </c>
      <c r="D972" s="9"/>
      <c r="E972" s="9">
        <v>8312</v>
      </c>
      <c r="F972" s="40">
        <v>2</v>
      </c>
      <c r="G972" s="235"/>
      <c r="H972" s="235">
        <v>3879.84</v>
      </c>
      <c r="I972" s="235">
        <v>1939.92</v>
      </c>
      <c r="J972" s="40"/>
      <c r="K972" s="315"/>
      <c r="L972" s="40">
        <v>2</v>
      </c>
      <c r="M972" s="235"/>
      <c r="N972" s="235"/>
      <c r="O972" s="40"/>
      <c r="P972" s="235"/>
      <c r="Q972" s="235"/>
      <c r="R972" s="40">
        <v>2</v>
      </c>
      <c r="S972" s="235">
        <v>3879.84</v>
      </c>
      <c r="T972" s="235">
        <v>1939.92</v>
      </c>
    </row>
    <row r="973" spans="2:20">
      <c r="B973" s="9"/>
      <c r="C973" s="9" t="s">
        <v>191</v>
      </c>
      <c r="D973" s="9"/>
      <c r="E973" s="9">
        <v>8021</v>
      </c>
      <c r="F973" s="40">
        <v>1</v>
      </c>
      <c r="G973" s="235">
        <v>66.52</v>
      </c>
      <c r="H973" s="235">
        <v>798.19</v>
      </c>
      <c r="I973" s="235">
        <v>798.19</v>
      </c>
      <c r="J973" s="40">
        <v>13</v>
      </c>
      <c r="K973" s="315"/>
      <c r="L973" s="40"/>
      <c r="M973" s="235">
        <v>798.19</v>
      </c>
      <c r="N973" s="235">
        <v>798.19</v>
      </c>
      <c r="O973" s="40"/>
      <c r="P973" s="235"/>
      <c r="Q973" s="235"/>
      <c r="R973" s="40">
        <v>1</v>
      </c>
      <c r="S973" s="235">
        <v>798.19</v>
      </c>
      <c r="T973" s="235">
        <v>798.19</v>
      </c>
    </row>
    <row r="974" spans="2:20">
      <c r="B974" s="9"/>
      <c r="C974" s="9" t="s">
        <v>198</v>
      </c>
      <c r="D974" s="9"/>
      <c r="E974" s="9">
        <v>8213</v>
      </c>
      <c r="F974" s="40">
        <v>1</v>
      </c>
      <c r="G974" s="235"/>
      <c r="H974" s="235">
        <v>239.73</v>
      </c>
      <c r="I974" s="235">
        <v>239.73</v>
      </c>
      <c r="J974" s="40"/>
      <c r="K974" s="315"/>
      <c r="L974" s="40">
        <v>1</v>
      </c>
      <c r="M974" s="235"/>
      <c r="N974" s="235"/>
      <c r="O974" s="40"/>
      <c r="P974" s="235"/>
      <c r="Q974" s="235"/>
      <c r="R974" s="40">
        <v>1</v>
      </c>
      <c r="S974" s="235">
        <v>239.73</v>
      </c>
      <c r="T974" s="235">
        <v>239.73</v>
      </c>
    </row>
    <row r="975" spans="2:20">
      <c r="B975" s="9"/>
      <c r="C975" s="9" t="s">
        <v>209</v>
      </c>
      <c r="D975" s="9"/>
      <c r="E975" s="9">
        <v>8251</v>
      </c>
      <c r="F975" s="40">
        <v>1</v>
      </c>
      <c r="G975" s="235"/>
      <c r="H975" s="235">
        <v>327.33999999999997</v>
      </c>
      <c r="I975" s="235">
        <v>327.33999999999997</v>
      </c>
      <c r="J975" s="40"/>
      <c r="K975" s="315"/>
      <c r="L975" s="40">
        <v>1</v>
      </c>
      <c r="M975" s="235"/>
      <c r="N975" s="235"/>
      <c r="O975" s="40"/>
      <c r="P975" s="235"/>
      <c r="Q975" s="235"/>
      <c r="R975" s="40">
        <v>1</v>
      </c>
      <c r="S975" s="235">
        <v>327.33999999999997</v>
      </c>
      <c r="T975" s="235">
        <v>327.33999999999997</v>
      </c>
    </row>
    <row r="976" spans="2:20">
      <c r="B976" s="9"/>
      <c r="C976" s="9" t="s">
        <v>219</v>
      </c>
      <c r="D976" s="9"/>
      <c r="E976" s="9">
        <v>8215</v>
      </c>
      <c r="F976" s="40">
        <v>1</v>
      </c>
      <c r="G976" s="235"/>
      <c r="H976" s="235">
        <v>586.80999999999995</v>
      </c>
      <c r="I976" s="235">
        <v>586.80999999999995</v>
      </c>
      <c r="J976" s="40"/>
      <c r="K976" s="315"/>
      <c r="L976" s="40">
        <v>1</v>
      </c>
      <c r="M976" s="235"/>
      <c r="N976" s="235"/>
      <c r="O976" s="40"/>
      <c r="P976" s="235"/>
      <c r="Q976" s="235"/>
      <c r="R976" s="40">
        <v>1</v>
      </c>
      <c r="S976" s="235">
        <v>586.80999999999995</v>
      </c>
      <c r="T976" s="235">
        <v>586.80999999999995</v>
      </c>
    </row>
    <row r="977" spans="2:20">
      <c r="B977" s="9"/>
      <c r="C977" s="9" t="s">
        <v>227</v>
      </c>
      <c r="D977" s="9"/>
      <c r="E977" s="9">
        <v>8317</v>
      </c>
      <c r="F977" s="40">
        <v>1</v>
      </c>
      <c r="G977" s="235"/>
      <c r="H977" s="235">
        <v>69.959999999999994</v>
      </c>
      <c r="I977" s="235">
        <v>69.959999999999994</v>
      </c>
      <c r="J977" s="40"/>
      <c r="K977" s="315"/>
      <c r="L977" s="40">
        <v>1</v>
      </c>
      <c r="M977" s="235"/>
      <c r="N977" s="235"/>
      <c r="O977" s="40"/>
      <c r="P977" s="235"/>
      <c r="Q977" s="235"/>
      <c r="R977" s="40">
        <v>1</v>
      </c>
      <c r="S977" s="235">
        <v>69.959999999999994</v>
      </c>
      <c r="T977" s="235">
        <v>69.959999999999994</v>
      </c>
    </row>
    <row r="978" spans="2:20">
      <c r="B978" s="9"/>
      <c r="C978" s="9" t="s">
        <v>236</v>
      </c>
      <c r="D978" s="9"/>
      <c r="E978" s="9">
        <v>8215</v>
      </c>
      <c r="F978" s="40">
        <v>4</v>
      </c>
      <c r="G978" s="235">
        <v>91.67</v>
      </c>
      <c r="H978" s="235">
        <v>7948.67</v>
      </c>
      <c r="I978" s="235">
        <v>1987.17</v>
      </c>
      <c r="J978" s="40">
        <v>13</v>
      </c>
      <c r="K978" s="315"/>
      <c r="L978" s="40">
        <v>3</v>
      </c>
      <c r="M978" s="235">
        <v>1100</v>
      </c>
      <c r="N978" s="235">
        <v>1100</v>
      </c>
      <c r="O978" s="40"/>
      <c r="P978" s="235"/>
      <c r="Q978" s="235"/>
      <c r="R978" s="40">
        <v>4</v>
      </c>
      <c r="S978" s="235">
        <v>7948.67</v>
      </c>
      <c r="T978" s="235">
        <v>1987.17</v>
      </c>
    </row>
    <row r="979" spans="2:20">
      <c r="B979" s="9"/>
      <c r="C979" s="9" t="s">
        <v>237</v>
      </c>
      <c r="D979" s="9"/>
      <c r="E979" s="9">
        <v>8234</v>
      </c>
      <c r="F979" s="40">
        <v>5</v>
      </c>
      <c r="G979" s="235">
        <v>77.290000000000006</v>
      </c>
      <c r="H979" s="235">
        <v>249475.29</v>
      </c>
      <c r="I979" s="235">
        <v>49895.06</v>
      </c>
      <c r="J979" s="40">
        <v>13</v>
      </c>
      <c r="K979" s="315"/>
      <c r="L979" s="40">
        <v>3</v>
      </c>
      <c r="M979" s="235">
        <v>8981.07</v>
      </c>
      <c r="N979" s="235">
        <v>4490.54</v>
      </c>
      <c r="O979" s="40"/>
      <c r="P979" s="235"/>
      <c r="Q979" s="235"/>
      <c r="R979" s="40">
        <v>5</v>
      </c>
      <c r="S979" s="235">
        <v>249475.29</v>
      </c>
      <c r="T979" s="235">
        <v>49895.06</v>
      </c>
    </row>
    <row r="980" spans="2:20">
      <c r="B980" s="9"/>
      <c r="C980" s="9" t="s">
        <v>240</v>
      </c>
      <c r="D980" s="9"/>
      <c r="E980" s="9">
        <v>8037</v>
      </c>
      <c r="F980" s="40">
        <v>1</v>
      </c>
      <c r="G980" s="235"/>
      <c r="H980" s="235">
        <v>2024.95</v>
      </c>
      <c r="I980" s="235">
        <v>2024.95</v>
      </c>
      <c r="J980" s="40"/>
      <c r="K980" s="315"/>
      <c r="L980" s="40">
        <v>1</v>
      </c>
      <c r="M980" s="235"/>
      <c r="N980" s="235"/>
      <c r="O980" s="40"/>
      <c r="P980" s="235"/>
      <c r="Q980" s="235"/>
      <c r="R980" s="40">
        <v>1</v>
      </c>
      <c r="S980" s="235">
        <v>2024.95</v>
      </c>
      <c r="T980" s="235">
        <v>2024.95</v>
      </c>
    </row>
    <row r="981" spans="2:20">
      <c r="B981" s="9"/>
      <c r="C981" s="9" t="s">
        <v>241</v>
      </c>
      <c r="D981" s="9"/>
      <c r="E981" s="9">
        <v>8318</v>
      </c>
      <c r="F981" s="40">
        <v>1</v>
      </c>
      <c r="G981" s="235"/>
      <c r="H981" s="235">
        <v>746.32</v>
      </c>
      <c r="I981" s="235">
        <v>746.32</v>
      </c>
      <c r="J981" s="40"/>
      <c r="K981" s="315"/>
      <c r="L981" s="40">
        <v>1</v>
      </c>
      <c r="M981" s="235"/>
      <c r="N981" s="235"/>
      <c r="O981" s="40"/>
      <c r="P981" s="235"/>
      <c r="Q981" s="235"/>
      <c r="R981" s="40">
        <v>1</v>
      </c>
      <c r="S981" s="235">
        <v>746.32</v>
      </c>
      <c r="T981" s="235">
        <v>746.32</v>
      </c>
    </row>
    <row r="982" spans="2:20">
      <c r="B982" s="9"/>
      <c r="C982" s="9" t="s">
        <v>244</v>
      </c>
      <c r="D982" s="9"/>
      <c r="E982" s="9">
        <v>8217</v>
      </c>
      <c r="F982" s="40">
        <v>3</v>
      </c>
      <c r="G982" s="235"/>
      <c r="H982" s="235">
        <v>4638.5200000000004</v>
      </c>
      <c r="I982" s="235">
        <v>1546.17</v>
      </c>
      <c r="J982" s="40"/>
      <c r="K982" s="315"/>
      <c r="L982" s="40">
        <v>3</v>
      </c>
      <c r="M982" s="235"/>
      <c r="N982" s="235"/>
      <c r="O982" s="40"/>
      <c r="P982" s="235"/>
      <c r="Q982" s="235"/>
      <c r="R982" s="40">
        <v>3</v>
      </c>
      <c r="S982" s="235">
        <v>4638.5200000000004</v>
      </c>
      <c r="T982" s="235">
        <v>1546.17</v>
      </c>
    </row>
    <row r="983" spans="2:20">
      <c r="B983" s="9"/>
      <c r="C983" s="9" t="s">
        <v>255</v>
      </c>
      <c r="D983" s="9"/>
      <c r="E983" s="9">
        <v>8319</v>
      </c>
      <c r="F983" s="40">
        <v>2</v>
      </c>
      <c r="G983" s="235">
        <v>96.5</v>
      </c>
      <c r="H983" s="235">
        <v>392.64</v>
      </c>
      <c r="I983" s="235">
        <v>196.32</v>
      </c>
      <c r="J983" s="40">
        <v>18.5</v>
      </c>
      <c r="K983" s="315"/>
      <c r="L983" s="40"/>
      <c r="M983" s="235">
        <v>4609.6400000000003</v>
      </c>
      <c r="N983" s="235">
        <v>2304.8200000000002</v>
      </c>
      <c r="O983" s="40"/>
      <c r="P983" s="235"/>
      <c r="Q983" s="235"/>
      <c r="R983" s="40">
        <v>2</v>
      </c>
      <c r="S983" s="235">
        <v>392.64</v>
      </c>
      <c r="T983" s="235">
        <v>196.32</v>
      </c>
    </row>
    <row r="984" spans="2:20">
      <c r="B984" s="9"/>
      <c r="C984" s="9" t="s">
        <v>262</v>
      </c>
      <c r="D984" s="9"/>
      <c r="E984" s="9">
        <v>8320</v>
      </c>
      <c r="F984" s="40">
        <v>1</v>
      </c>
      <c r="G984" s="235"/>
      <c r="H984" s="235">
        <v>431.68</v>
      </c>
      <c r="I984" s="235">
        <v>431.68</v>
      </c>
      <c r="J984" s="40"/>
      <c r="K984" s="315"/>
      <c r="L984" s="40">
        <v>1</v>
      </c>
      <c r="M984" s="235"/>
      <c r="N984" s="235"/>
      <c r="O984" s="40"/>
      <c r="P984" s="235"/>
      <c r="Q984" s="235"/>
      <c r="R984" s="40">
        <v>1</v>
      </c>
      <c r="S984" s="235">
        <v>431.68</v>
      </c>
      <c r="T984" s="235">
        <v>431.68</v>
      </c>
    </row>
    <row r="985" spans="2:20">
      <c r="B985" s="9"/>
      <c r="C985" s="9" t="s">
        <v>269</v>
      </c>
      <c r="D985" s="9"/>
      <c r="E985" s="9">
        <v>8251</v>
      </c>
      <c r="F985" s="40">
        <v>1</v>
      </c>
      <c r="G985" s="235"/>
      <c r="H985" s="235">
        <v>4378.54</v>
      </c>
      <c r="I985" s="235">
        <v>4378.54</v>
      </c>
      <c r="J985" s="40"/>
      <c r="K985" s="315"/>
      <c r="L985" s="40">
        <v>1</v>
      </c>
      <c r="M985" s="235"/>
      <c r="N985" s="235"/>
      <c r="O985" s="40"/>
      <c r="P985" s="235"/>
      <c r="Q985" s="235"/>
      <c r="R985" s="40">
        <v>1</v>
      </c>
      <c r="S985" s="235">
        <v>4378.54</v>
      </c>
      <c r="T985" s="235">
        <v>4378.54</v>
      </c>
    </row>
    <row r="986" spans="2:20">
      <c r="B986" s="9"/>
      <c r="C986" s="9" t="s">
        <v>278</v>
      </c>
      <c r="D986" s="9"/>
      <c r="E986" s="9">
        <v>8322</v>
      </c>
      <c r="F986" s="40">
        <v>1</v>
      </c>
      <c r="G986" s="235"/>
      <c r="H986" s="235">
        <v>2997.39</v>
      </c>
      <c r="I986" s="235">
        <v>2997.39</v>
      </c>
      <c r="J986" s="40"/>
      <c r="K986" s="315"/>
      <c r="L986" s="40">
        <v>1</v>
      </c>
      <c r="M986" s="235"/>
      <c r="N986" s="235"/>
      <c r="O986" s="40"/>
      <c r="P986" s="235"/>
      <c r="Q986" s="235"/>
      <c r="R986" s="40">
        <v>1</v>
      </c>
      <c r="S986" s="235">
        <v>2997.39</v>
      </c>
      <c r="T986" s="235">
        <v>2997.39</v>
      </c>
    </row>
    <row r="987" spans="2:20">
      <c r="B987" s="9"/>
      <c r="C987" s="9" t="s">
        <v>286</v>
      </c>
      <c r="D987" s="9"/>
      <c r="E987" s="9">
        <v>8026</v>
      </c>
      <c r="F987" s="40">
        <v>1</v>
      </c>
      <c r="G987" s="235"/>
      <c r="H987" s="235">
        <v>110.44</v>
      </c>
      <c r="I987" s="235">
        <v>110.44</v>
      </c>
      <c r="J987" s="40"/>
      <c r="K987" s="315"/>
      <c r="L987" s="40">
        <v>1</v>
      </c>
      <c r="M987" s="235"/>
      <c r="N987" s="235"/>
      <c r="O987" s="40"/>
      <c r="P987" s="235"/>
      <c r="Q987" s="235"/>
      <c r="R987" s="40">
        <v>1</v>
      </c>
      <c r="S987" s="235">
        <v>110.44</v>
      </c>
      <c r="T987" s="235">
        <v>110.44</v>
      </c>
    </row>
    <row r="988" spans="2:20">
      <c r="B988" s="9"/>
      <c r="C988" s="9" t="s">
        <v>288</v>
      </c>
      <c r="D988" s="9"/>
      <c r="E988" s="9">
        <v>8027</v>
      </c>
      <c r="F988" s="40">
        <v>1</v>
      </c>
      <c r="G988" s="235"/>
      <c r="H988" s="235">
        <v>226.01</v>
      </c>
      <c r="I988" s="235">
        <v>226.01</v>
      </c>
      <c r="J988" s="40"/>
      <c r="K988" s="315"/>
      <c r="L988" s="40">
        <v>1</v>
      </c>
      <c r="M988" s="235"/>
      <c r="N988" s="235"/>
      <c r="O988" s="40"/>
      <c r="P988" s="235"/>
      <c r="Q988" s="235"/>
      <c r="R988" s="40">
        <v>1</v>
      </c>
      <c r="S988" s="235">
        <v>226.01</v>
      </c>
      <c r="T988" s="235">
        <v>226.01</v>
      </c>
    </row>
    <row r="989" spans="2:20">
      <c r="B989" s="9"/>
      <c r="C989" s="9" t="s">
        <v>290</v>
      </c>
      <c r="D989" s="9"/>
      <c r="E989" s="9">
        <v>8028</v>
      </c>
      <c r="F989" s="40">
        <v>4</v>
      </c>
      <c r="G989" s="235">
        <v>88.61</v>
      </c>
      <c r="H989" s="235">
        <v>3888.61</v>
      </c>
      <c r="I989" s="235">
        <v>972.15</v>
      </c>
      <c r="J989" s="40">
        <v>25</v>
      </c>
      <c r="K989" s="315"/>
      <c r="L989" s="40">
        <v>3</v>
      </c>
      <c r="M989" s="235">
        <v>2214.6999999999998</v>
      </c>
      <c r="N989" s="235">
        <v>2214.6999999999998</v>
      </c>
      <c r="O989" s="40"/>
      <c r="P989" s="235"/>
      <c r="Q989" s="235"/>
      <c r="R989" s="40">
        <v>4</v>
      </c>
      <c r="S989" s="235">
        <v>3888.61</v>
      </c>
      <c r="T989" s="235">
        <v>972.15</v>
      </c>
    </row>
    <row r="990" spans="2:20">
      <c r="B990" s="9"/>
      <c r="C990" s="9" t="s">
        <v>305</v>
      </c>
      <c r="D990" s="9"/>
      <c r="E990" s="9">
        <v>8037</v>
      </c>
      <c r="F990" s="40">
        <v>11</v>
      </c>
      <c r="G990" s="235">
        <v>130.01</v>
      </c>
      <c r="H990" s="235">
        <v>81523.88</v>
      </c>
      <c r="I990" s="235">
        <v>7411.26</v>
      </c>
      <c r="J990" s="40">
        <v>12.5</v>
      </c>
      <c r="K990" s="315"/>
      <c r="L990" s="40">
        <v>7</v>
      </c>
      <c r="M990" s="235">
        <v>5260.76</v>
      </c>
      <c r="N990" s="235">
        <v>1315.19</v>
      </c>
      <c r="O990" s="40"/>
      <c r="P990" s="235"/>
      <c r="Q990" s="235"/>
      <c r="R990" s="40">
        <v>11</v>
      </c>
      <c r="S990" s="235">
        <v>81523.88</v>
      </c>
      <c r="T990" s="235">
        <v>7411.26</v>
      </c>
    </row>
    <row r="991" spans="2:20">
      <c r="B991" s="9"/>
      <c r="C991" s="9" t="s">
        <v>344</v>
      </c>
      <c r="D991" s="9"/>
      <c r="E991" s="9">
        <v>8332</v>
      </c>
      <c r="F991" s="40">
        <v>1</v>
      </c>
      <c r="G991" s="235">
        <v>386.85</v>
      </c>
      <c r="H991" s="235">
        <v>4255.34</v>
      </c>
      <c r="I991" s="235">
        <v>4255.34</v>
      </c>
      <c r="J991" s="40">
        <v>12</v>
      </c>
      <c r="K991" s="315"/>
      <c r="L991" s="40"/>
      <c r="M991" s="235">
        <v>4255.34</v>
      </c>
      <c r="N991" s="235">
        <v>4255.34</v>
      </c>
      <c r="O991" s="40"/>
      <c r="P991" s="235"/>
      <c r="Q991" s="235"/>
      <c r="R991" s="40">
        <v>1</v>
      </c>
      <c r="S991" s="235">
        <v>4255.34</v>
      </c>
      <c r="T991" s="235">
        <v>4255.34</v>
      </c>
    </row>
    <row r="992" spans="2:20">
      <c r="B992" s="9"/>
      <c r="C992" s="9" t="s">
        <v>345</v>
      </c>
      <c r="D992" s="9"/>
      <c r="E992" s="9">
        <v>8021</v>
      </c>
      <c r="F992" s="40">
        <v>1</v>
      </c>
      <c r="G992" s="235"/>
      <c r="H992" s="235">
        <v>5348.21</v>
      </c>
      <c r="I992" s="235">
        <v>5348.21</v>
      </c>
      <c r="J992" s="40"/>
      <c r="K992" s="315"/>
      <c r="L992" s="40"/>
      <c r="M992" s="235">
        <v>5348.21</v>
      </c>
      <c r="N992" s="235">
        <v>5348.21</v>
      </c>
      <c r="O992" s="40"/>
      <c r="P992" s="235"/>
      <c r="Q992" s="235"/>
      <c r="R992" s="40">
        <v>1</v>
      </c>
      <c r="S992" s="235">
        <v>5348.21</v>
      </c>
      <c r="T992" s="235">
        <v>5348.21</v>
      </c>
    </row>
    <row r="993" spans="2:20">
      <c r="B993" s="9"/>
      <c r="C993" s="9" t="s">
        <v>353</v>
      </c>
      <c r="D993" s="9"/>
      <c r="E993" s="9">
        <v>8021</v>
      </c>
      <c r="F993" s="40">
        <v>3</v>
      </c>
      <c r="G993" s="235">
        <v>184.43</v>
      </c>
      <c r="H993" s="235">
        <v>3085.9</v>
      </c>
      <c r="I993" s="235">
        <v>1028.6300000000001</v>
      </c>
      <c r="J993" s="40">
        <v>3</v>
      </c>
      <c r="K993" s="315"/>
      <c r="L993" s="40">
        <v>2</v>
      </c>
      <c r="M993" s="235">
        <v>551.85</v>
      </c>
      <c r="N993" s="235">
        <v>551.85</v>
      </c>
      <c r="O993" s="40"/>
      <c r="P993" s="235"/>
      <c r="Q993" s="235"/>
      <c r="R993" s="40">
        <v>3</v>
      </c>
      <c r="S993" s="235">
        <v>3085.9</v>
      </c>
      <c r="T993" s="235">
        <v>1028.6300000000001</v>
      </c>
    </row>
    <row r="994" spans="2:20">
      <c r="B994" s="9"/>
      <c r="C994" s="9" t="s">
        <v>355</v>
      </c>
      <c r="D994" s="9"/>
      <c r="E994" s="9">
        <v>8221</v>
      </c>
      <c r="F994" s="40">
        <v>1</v>
      </c>
      <c r="G994" s="235">
        <v>36.1</v>
      </c>
      <c r="H994" s="235">
        <v>271.7</v>
      </c>
      <c r="I994" s="235">
        <v>271.7</v>
      </c>
      <c r="J994" s="40">
        <v>25</v>
      </c>
      <c r="K994" s="315"/>
      <c r="L994" s="40"/>
      <c r="M994" s="235">
        <v>902.31</v>
      </c>
      <c r="N994" s="235">
        <v>902.31</v>
      </c>
      <c r="O994" s="40"/>
      <c r="P994" s="235"/>
      <c r="Q994" s="235"/>
      <c r="R994" s="40">
        <v>1</v>
      </c>
      <c r="S994" s="235">
        <v>271.7</v>
      </c>
      <c r="T994" s="235">
        <v>271.7</v>
      </c>
    </row>
    <row r="995" spans="2:20">
      <c r="B995" s="9"/>
      <c r="C995" s="9" t="s">
        <v>361</v>
      </c>
      <c r="D995" s="9"/>
      <c r="E995" s="9">
        <v>8008</v>
      </c>
      <c r="F995" s="40">
        <v>1</v>
      </c>
      <c r="G995" s="235"/>
      <c r="H995" s="235">
        <v>612.85</v>
      </c>
      <c r="I995" s="235">
        <v>612.85</v>
      </c>
      <c r="J995" s="40"/>
      <c r="K995" s="315"/>
      <c r="L995" s="40">
        <v>1</v>
      </c>
      <c r="M995" s="235"/>
      <c r="N995" s="235"/>
      <c r="O995" s="40"/>
      <c r="P995" s="235"/>
      <c r="Q995" s="235"/>
      <c r="R995" s="40">
        <v>1</v>
      </c>
      <c r="S995" s="235">
        <v>612.85</v>
      </c>
      <c r="T995" s="235">
        <v>612.85</v>
      </c>
    </row>
    <row r="996" spans="2:20">
      <c r="B996" s="9"/>
      <c r="C996" s="9" t="s">
        <v>366</v>
      </c>
      <c r="D996" s="9"/>
      <c r="E996" s="9">
        <v>8328</v>
      </c>
      <c r="F996" s="40">
        <v>1</v>
      </c>
      <c r="G996" s="235">
        <v>1168.18</v>
      </c>
      <c r="H996" s="235">
        <v>12850</v>
      </c>
      <c r="I996" s="235">
        <v>12850</v>
      </c>
      <c r="J996" s="40">
        <v>12</v>
      </c>
      <c r="K996" s="315"/>
      <c r="L996" s="40"/>
      <c r="M996" s="235">
        <v>12850</v>
      </c>
      <c r="N996" s="235">
        <v>12850</v>
      </c>
      <c r="O996" s="40"/>
      <c r="P996" s="235"/>
      <c r="Q996" s="235"/>
      <c r="R996" s="40">
        <v>1</v>
      </c>
      <c r="S996" s="235">
        <v>12850</v>
      </c>
      <c r="T996" s="235">
        <v>12850</v>
      </c>
    </row>
    <row r="997" spans="2:20">
      <c r="B997" s="9"/>
      <c r="C997" s="9" t="s">
        <v>367</v>
      </c>
      <c r="D997" s="9"/>
      <c r="E997" s="9">
        <v>8050</v>
      </c>
      <c r="F997" s="40">
        <v>6</v>
      </c>
      <c r="G997" s="235"/>
      <c r="H997" s="235">
        <v>8797.7999999999993</v>
      </c>
      <c r="I997" s="235">
        <v>1466.3</v>
      </c>
      <c r="J997" s="40"/>
      <c r="K997" s="315"/>
      <c r="L997" s="40">
        <v>6</v>
      </c>
      <c r="M997" s="235"/>
      <c r="N997" s="235"/>
      <c r="O997" s="40"/>
      <c r="P997" s="235"/>
      <c r="Q997" s="235"/>
      <c r="R997" s="40">
        <v>6</v>
      </c>
      <c r="S997" s="235">
        <v>8797.7999999999993</v>
      </c>
      <c r="T997" s="235">
        <v>1466.3</v>
      </c>
    </row>
    <row r="998" spans="2:20">
      <c r="B998" s="9"/>
      <c r="C998" s="9" t="s">
        <v>372</v>
      </c>
      <c r="D998" s="9"/>
      <c r="E998" s="9">
        <v>8402</v>
      </c>
      <c r="F998" s="40">
        <v>3</v>
      </c>
      <c r="G998" s="235">
        <v>788.81</v>
      </c>
      <c r="H998" s="235">
        <v>28431.41</v>
      </c>
      <c r="I998" s="235">
        <v>9477.14</v>
      </c>
      <c r="J998" s="40">
        <v>12.67</v>
      </c>
      <c r="K998" s="315"/>
      <c r="L998" s="40"/>
      <c r="M998" s="235">
        <v>28431.41</v>
      </c>
      <c r="N998" s="235">
        <v>9477.14</v>
      </c>
      <c r="O998" s="40"/>
      <c r="P998" s="235"/>
      <c r="Q998" s="235"/>
      <c r="R998" s="40">
        <v>3</v>
      </c>
      <c r="S998" s="235">
        <v>28431.41</v>
      </c>
      <c r="T998" s="235">
        <v>9477.14</v>
      </c>
    </row>
    <row r="999" spans="2:20">
      <c r="B999" s="9"/>
      <c r="C999" s="9" t="s">
        <v>376</v>
      </c>
      <c r="D999" s="9"/>
      <c r="E999" s="9">
        <v>8223</v>
      </c>
      <c r="F999" s="40">
        <v>1</v>
      </c>
      <c r="G999" s="235"/>
      <c r="H999" s="235">
        <v>1172.1099999999999</v>
      </c>
      <c r="I999" s="235">
        <v>1172.1099999999999</v>
      </c>
      <c r="J999" s="40"/>
      <c r="K999" s="315"/>
      <c r="L999" s="40">
        <v>1</v>
      </c>
      <c r="M999" s="235"/>
      <c r="N999" s="235"/>
      <c r="O999" s="40"/>
      <c r="P999" s="235"/>
      <c r="Q999" s="235"/>
      <c r="R999" s="40">
        <v>1</v>
      </c>
      <c r="S999" s="235">
        <v>1172.1099999999999</v>
      </c>
      <c r="T999" s="235">
        <v>1172.1099999999999</v>
      </c>
    </row>
    <row r="1000" spans="2:20">
      <c r="B1000" s="9"/>
      <c r="C1000" s="9" t="s">
        <v>381</v>
      </c>
      <c r="D1000" s="9"/>
      <c r="E1000" s="9">
        <v>8092</v>
      </c>
      <c r="F1000" s="40">
        <v>1</v>
      </c>
      <c r="G1000" s="235"/>
      <c r="H1000" s="235">
        <v>1313.72</v>
      </c>
      <c r="I1000" s="235">
        <v>1313.72</v>
      </c>
      <c r="J1000" s="40"/>
      <c r="K1000" s="315"/>
      <c r="L1000" s="40">
        <v>1</v>
      </c>
      <c r="M1000" s="235"/>
      <c r="N1000" s="235"/>
      <c r="O1000" s="40"/>
      <c r="P1000" s="235"/>
      <c r="Q1000" s="235"/>
      <c r="R1000" s="40">
        <v>1</v>
      </c>
      <c r="S1000" s="235">
        <v>1313.72</v>
      </c>
      <c r="T1000" s="235">
        <v>1313.72</v>
      </c>
    </row>
    <row r="1001" spans="2:20">
      <c r="B1001" s="9"/>
      <c r="C1001" s="9" t="s">
        <v>382</v>
      </c>
      <c r="D1001" s="9"/>
      <c r="E1001" s="9">
        <v>8330</v>
      </c>
      <c r="F1001" s="40">
        <v>5</v>
      </c>
      <c r="G1001" s="235">
        <v>110.59</v>
      </c>
      <c r="H1001" s="235">
        <v>8547.16</v>
      </c>
      <c r="I1001" s="235">
        <v>1709.43</v>
      </c>
      <c r="J1001" s="40">
        <v>9</v>
      </c>
      <c r="K1001" s="315"/>
      <c r="L1001" s="40">
        <v>4</v>
      </c>
      <c r="M1001" s="235">
        <v>884.68</v>
      </c>
      <c r="N1001" s="235">
        <v>884.68</v>
      </c>
      <c r="O1001" s="40"/>
      <c r="P1001" s="235"/>
      <c r="Q1001" s="235"/>
      <c r="R1001" s="40">
        <v>5</v>
      </c>
      <c r="S1001" s="235">
        <v>8547.16</v>
      </c>
      <c r="T1001" s="235">
        <v>1709.43</v>
      </c>
    </row>
    <row r="1002" spans="2:20">
      <c r="B1002" s="9"/>
      <c r="C1002" s="9" t="s">
        <v>384</v>
      </c>
      <c r="D1002" s="9"/>
      <c r="E1002" s="9">
        <v>8234</v>
      </c>
      <c r="F1002" s="40">
        <v>2</v>
      </c>
      <c r="G1002" s="235"/>
      <c r="H1002" s="235">
        <v>888.77</v>
      </c>
      <c r="I1002" s="235">
        <v>444.39</v>
      </c>
      <c r="J1002" s="40"/>
      <c r="K1002" s="315"/>
      <c r="L1002" s="40">
        <v>2</v>
      </c>
      <c r="M1002" s="235"/>
      <c r="N1002" s="235"/>
      <c r="O1002" s="40"/>
      <c r="P1002" s="235"/>
      <c r="Q1002" s="235"/>
      <c r="R1002" s="40">
        <v>2</v>
      </c>
      <c r="S1002" s="235">
        <v>888.77</v>
      </c>
      <c r="T1002" s="235">
        <v>444.39</v>
      </c>
    </row>
    <row r="1003" spans="2:20">
      <c r="B1003" s="9"/>
      <c r="C1003" s="9" t="s">
        <v>387</v>
      </c>
      <c r="D1003" s="9"/>
      <c r="E1003" s="9">
        <v>8332</v>
      </c>
      <c r="F1003" s="40">
        <v>8</v>
      </c>
      <c r="G1003" s="235">
        <v>127.13</v>
      </c>
      <c r="H1003" s="235">
        <v>69341.39</v>
      </c>
      <c r="I1003" s="235">
        <v>8667.67</v>
      </c>
      <c r="J1003" s="40">
        <v>12.67</v>
      </c>
      <c r="K1003" s="315"/>
      <c r="L1003" s="40">
        <v>4</v>
      </c>
      <c r="M1003" s="235">
        <v>67226.95</v>
      </c>
      <c r="N1003" s="235">
        <v>16806.740000000002</v>
      </c>
      <c r="O1003" s="40">
        <v>1</v>
      </c>
      <c r="P1003" s="235">
        <v>251.92</v>
      </c>
      <c r="Q1003" s="235">
        <v>251.92</v>
      </c>
      <c r="R1003" s="40">
        <v>7</v>
      </c>
      <c r="S1003" s="235">
        <v>69089.47</v>
      </c>
      <c r="T1003" s="235">
        <v>9869.92</v>
      </c>
    </row>
    <row r="1004" spans="2:20">
      <c r="B1004" s="9"/>
      <c r="C1004" s="9" t="s">
        <v>393</v>
      </c>
      <c r="D1004" s="9"/>
      <c r="E1004" s="9">
        <v>8342</v>
      </c>
      <c r="F1004" s="40">
        <v>1</v>
      </c>
      <c r="G1004" s="235"/>
      <c r="H1004" s="235">
        <v>1757.76</v>
      </c>
      <c r="I1004" s="235">
        <v>1757.76</v>
      </c>
      <c r="J1004" s="40"/>
      <c r="K1004" s="315"/>
      <c r="L1004" s="40">
        <v>1</v>
      </c>
      <c r="M1004" s="235"/>
      <c r="N1004" s="235"/>
      <c r="O1004" s="40"/>
      <c r="P1004" s="235"/>
      <c r="Q1004" s="235"/>
      <c r="R1004" s="40">
        <v>1</v>
      </c>
      <c r="S1004" s="235">
        <v>1757.76</v>
      </c>
      <c r="T1004" s="235">
        <v>1757.76</v>
      </c>
    </row>
    <row r="1005" spans="2:20">
      <c r="B1005" s="9"/>
      <c r="C1005" s="9" t="s">
        <v>404</v>
      </c>
      <c r="D1005" s="9"/>
      <c r="E1005" s="9">
        <v>8344</v>
      </c>
      <c r="F1005" s="40">
        <v>2</v>
      </c>
      <c r="G1005" s="235"/>
      <c r="H1005" s="235">
        <v>22960.48</v>
      </c>
      <c r="I1005" s="235">
        <v>11480.24</v>
      </c>
      <c r="J1005" s="40"/>
      <c r="K1005" s="315"/>
      <c r="L1005" s="40">
        <v>2</v>
      </c>
      <c r="M1005" s="235"/>
      <c r="N1005" s="235"/>
      <c r="O1005" s="40"/>
      <c r="P1005" s="235"/>
      <c r="Q1005" s="235"/>
      <c r="R1005" s="40">
        <v>2</v>
      </c>
      <c r="S1005" s="235">
        <v>22960.48</v>
      </c>
      <c r="T1005" s="235">
        <v>11480.24</v>
      </c>
    </row>
    <row r="1006" spans="2:20">
      <c r="B1006" s="9"/>
      <c r="C1006" s="9" t="s">
        <v>405</v>
      </c>
      <c r="D1006" s="9"/>
      <c r="E1006" s="9">
        <v>8345</v>
      </c>
      <c r="F1006" s="40">
        <v>1</v>
      </c>
      <c r="G1006" s="235">
        <v>143.84</v>
      </c>
      <c r="H1006" s="235">
        <v>55.92</v>
      </c>
      <c r="I1006" s="235">
        <v>55.92</v>
      </c>
      <c r="J1006" s="40">
        <v>12</v>
      </c>
      <c r="K1006" s="315"/>
      <c r="L1006" s="40"/>
      <c r="M1006" s="235">
        <v>1792.52</v>
      </c>
      <c r="N1006" s="235">
        <v>1792.52</v>
      </c>
      <c r="O1006" s="40"/>
      <c r="P1006" s="235"/>
      <c r="Q1006" s="235"/>
      <c r="R1006" s="40">
        <v>1</v>
      </c>
      <c r="S1006" s="235">
        <v>55.92</v>
      </c>
      <c r="T1006" s="235">
        <v>55.92</v>
      </c>
    </row>
    <row r="1007" spans="2:20">
      <c r="B1007" s="9"/>
      <c r="C1007" s="9" t="s">
        <v>417</v>
      </c>
      <c r="D1007" s="9"/>
      <c r="E1007" s="9">
        <v>8225</v>
      </c>
      <c r="F1007" s="40">
        <v>5</v>
      </c>
      <c r="G1007" s="235"/>
      <c r="H1007" s="235">
        <v>17911.03</v>
      </c>
      <c r="I1007" s="235">
        <v>3582.21</v>
      </c>
      <c r="J1007" s="40"/>
      <c r="K1007" s="315"/>
      <c r="L1007" s="40">
        <v>4</v>
      </c>
      <c r="M1007" s="235">
        <v>3809.63</v>
      </c>
      <c r="N1007" s="235">
        <v>3809.63</v>
      </c>
      <c r="O1007" s="40"/>
      <c r="P1007" s="235"/>
      <c r="Q1007" s="235"/>
      <c r="R1007" s="40">
        <v>5</v>
      </c>
      <c r="S1007" s="235">
        <v>17911.03</v>
      </c>
      <c r="T1007" s="235">
        <v>3582.21</v>
      </c>
    </row>
    <row r="1008" spans="2:20">
      <c r="B1008" s="9"/>
      <c r="C1008" s="9" t="s">
        <v>421</v>
      </c>
      <c r="D1008" s="9"/>
      <c r="E1008" s="9">
        <v>8226</v>
      </c>
      <c r="F1008" s="40">
        <v>5</v>
      </c>
      <c r="G1008" s="235">
        <v>33.51</v>
      </c>
      <c r="H1008" s="235">
        <v>18816.66</v>
      </c>
      <c r="I1008" s="235">
        <v>3763.33</v>
      </c>
      <c r="J1008" s="40">
        <v>12.5</v>
      </c>
      <c r="K1008" s="315"/>
      <c r="L1008" s="40">
        <v>3</v>
      </c>
      <c r="M1008" s="235">
        <v>879.02</v>
      </c>
      <c r="N1008" s="235">
        <v>439.51</v>
      </c>
      <c r="O1008" s="40">
        <v>2</v>
      </c>
      <c r="P1008" s="235">
        <v>17757.77</v>
      </c>
      <c r="Q1008" s="235">
        <v>8878.89</v>
      </c>
      <c r="R1008" s="40">
        <v>3</v>
      </c>
      <c r="S1008" s="235">
        <v>1058.8900000000001</v>
      </c>
      <c r="T1008" s="235">
        <v>352.96</v>
      </c>
    </row>
    <row r="1009" spans="2:20">
      <c r="B1009" s="9"/>
      <c r="C1009" s="9" t="s">
        <v>423</v>
      </c>
      <c r="D1009" s="9"/>
      <c r="E1009" s="9">
        <v>8230</v>
      </c>
      <c r="F1009" s="40">
        <v>1</v>
      </c>
      <c r="G1009" s="235"/>
      <c r="H1009" s="235">
        <v>679.29</v>
      </c>
      <c r="I1009" s="235">
        <v>679.29</v>
      </c>
      <c r="J1009" s="40"/>
      <c r="K1009" s="315"/>
      <c r="L1009" s="40"/>
      <c r="M1009" s="235">
        <v>679.29</v>
      </c>
      <c r="N1009" s="235">
        <v>679.29</v>
      </c>
      <c r="O1009" s="40"/>
      <c r="P1009" s="235"/>
      <c r="Q1009" s="235"/>
      <c r="R1009" s="40">
        <v>1</v>
      </c>
      <c r="S1009" s="235">
        <v>679.29</v>
      </c>
      <c r="T1009" s="235">
        <v>679.29</v>
      </c>
    </row>
    <row r="1010" spans="2:20">
      <c r="B1010" s="9"/>
      <c r="C1010" s="9" t="s">
        <v>424</v>
      </c>
      <c r="D1010" s="9"/>
      <c r="E1010" s="9">
        <v>8231</v>
      </c>
      <c r="F1010" s="40">
        <v>2</v>
      </c>
      <c r="G1010" s="235"/>
      <c r="H1010" s="235">
        <v>1567.08</v>
      </c>
      <c r="I1010" s="235">
        <v>783.54</v>
      </c>
      <c r="J1010" s="40"/>
      <c r="K1010" s="315"/>
      <c r="L1010" s="40">
        <v>2</v>
      </c>
      <c r="M1010" s="235"/>
      <c r="N1010" s="235"/>
      <c r="O1010" s="40"/>
      <c r="P1010" s="235"/>
      <c r="Q1010" s="235"/>
      <c r="R1010" s="40">
        <v>2</v>
      </c>
      <c r="S1010" s="235">
        <v>1567.08</v>
      </c>
      <c r="T1010" s="235">
        <v>783.54</v>
      </c>
    </row>
    <row r="1011" spans="2:20">
      <c r="B1011" s="9"/>
      <c r="C1011" s="9" t="s">
        <v>432</v>
      </c>
      <c r="D1011" s="9"/>
      <c r="E1011" s="9">
        <v>8066</v>
      </c>
      <c r="F1011" s="40">
        <v>2</v>
      </c>
      <c r="G1011" s="235">
        <v>565.19000000000005</v>
      </c>
      <c r="H1011" s="235">
        <v>7886.7</v>
      </c>
      <c r="I1011" s="235">
        <v>3943.35</v>
      </c>
      <c r="J1011" s="40">
        <v>13</v>
      </c>
      <c r="K1011" s="315"/>
      <c r="L1011" s="40">
        <v>1</v>
      </c>
      <c r="M1011" s="235">
        <v>7347.26</v>
      </c>
      <c r="N1011" s="235">
        <v>7347.26</v>
      </c>
      <c r="O1011" s="40"/>
      <c r="P1011" s="235"/>
      <c r="Q1011" s="235"/>
      <c r="R1011" s="40">
        <v>2</v>
      </c>
      <c r="S1011" s="235">
        <v>7886.7</v>
      </c>
      <c r="T1011" s="235">
        <v>3943.35</v>
      </c>
    </row>
    <row r="1012" spans="2:20">
      <c r="B1012" s="9"/>
      <c r="C1012" s="9" t="s">
        <v>437</v>
      </c>
      <c r="D1012" s="9"/>
      <c r="E1012" s="9">
        <v>8069</v>
      </c>
      <c r="F1012" s="40">
        <v>4</v>
      </c>
      <c r="G1012" s="235">
        <v>83.33</v>
      </c>
      <c r="H1012" s="235">
        <v>8492.5499999999993</v>
      </c>
      <c r="I1012" s="235">
        <v>2123.14</v>
      </c>
      <c r="J1012" s="40">
        <v>13</v>
      </c>
      <c r="K1012" s="315"/>
      <c r="L1012" s="40">
        <v>3</v>
      </c>
      <c r="M1012" s="235">
        <v>1000</v>
      </c>
      <c r="N1012" s="235">
        <v>1000</v>
      </c>
      <c r="O1012" s="40"/>
      <c r="P1012" s="235"/>
      <c r="Q1012" s="235"/>
      <c r="R1012" s="40">
        <v>4</v>
      </c>
      <c r="S1012" s="235">
        <v>8492.5499999999993</v>
      </c>
      <c r="T1012" s="235">
        <v>2123.14</v>
      </c>
    </row>
    <row r="1013" spans="2:20">
      <c r="B1013" s="9"/>
      <c r="C1013" s="9" t="s">
        <v>438</v>
      </c>
      <c r="D1013" s="9"/>
      <c r="E1013" s="9">
        <v>8070</v>
      </c>
      <c r="F1013" s="40">
        <v>2</v>
      </c>
      <c r="G1013" s="235">
        <v>175.76</v>
      </c>
      <c r="H1013" s="235">
        <v>914.71</v>
      </c>
      <c r="I1013" s="235">
        <v>457.36</v>
      </c>
      <c r="J1013" s="40">
        <v>2</v>
      </c>
      <c r="K1013" s="315"/>
      <c r="L1013" s="40">
        <v>1</v>
      </c>
      <c r="M1013" s="235">
        <v>350.76</v>
      </c>
      <c r="N1013" s="235">
        <v>350.76</v>
      </c>
      <c r="O1013" s="40"/>
      <c r="P1013" s="235"/>
      <c r="Q1013" s="235"/>
      <c r="R1013" s="40">
        <v>2</v>
      </c>
      <c r="S1013" s="235">
        <v>914.71</v>
      </c>
      <c r="T1013" s="235">
        <v>457.36</v>
      </c>
    </row>
    <row r="1014" spans="2:20">
      <c r="B1014" s="9"/>
      <c r="C1014" s="9" t="s">
        <v>452</v>
      </c>
      <c r="D1014" s="9"/>
      <c r="E1014" s="9">
        <v>8071</v>
      </c>
      <c r="F1014" s="40">
        <v>2</v>
      </c>
      <c r="G1014" s="235">
        <v>153.04</v>
      </c>
      <c r="H1014" s="235">
        <v>844.03</v>
      </c>
      <c r="I1014" s="235">
        <v>422.02</v>
      </c>
      <c r="J1014" s="40">
        <v>4</v>
      </c>
      <c r="K1014" s="315"/>
      <c r="L1014" s="40">
        <v>1</v>
      </c>
      <c r="M1014" s="235">
        <v>611.12</v>
      </c>
      <c r="N1014" s="235">
        <v>611.12</v>
      </c>
      <c r="O1014" s="40"/>
      <c r="P1014" s="235"/>
      <c r="Q1014" s="235"/>
      <c r="R1014" s="40">
        <v>2</v>
      </c>
      <c r="S1014" s="235">
        <v>844.03</v>
      </c>
      <c r="T1014" s="235">
        <v>422.02</v>
      </c>
    </row>
    <row r="1015" spans="2:20">
      <c r="B1015" s="9"/>
      <c r="C1015" s="9" t="s">
        <v>456</v>
      </c>
      <c r="D1015" s="9"/>
      <c r="E1015" s="9">
        <v>8232</v>
      </c>
      <c r="F1015" s="40">
        <v>15</v>
      </c>
      <c r="G1015" s="235">
        <v>92.97</v>
      </c>
      <c r="H1015" s="235">
        <v>31986.94</v>
      </c>
      <c r="I1015" s="235">
        <v>2132.46</v>
      </c>
      <c r="J1015" s="40">
        <v>12.33</v>
      </c>
      <c r="K1015" s="315"/>
      <c r="L1015" s="40">
        <v>12</v>
      </c>
      <c r="M1015" s="235">
        <v>3289.74</v>
      </c>
      <c r="N1015" s="235">
        <v>1096.58</v>
      </c>
      <c r="O1015" s="40"/>
      <c r="P1015" s="235"/>
      <c r="Q1015" s="235"/>
      <c r="R1015" s="40">
        <v>15</v>
      </c>
      <c r="S1015" s="235">
        <v>31986.94</v>
      </c>
      <c r="T1015" s="235">
        <v>2132.46</v>
      </c>
    </row>
    <row r="1016" spans="2:20">
      <c r="B1016" s="9"/>
      <c r="C1016" s="9" t="s">
        <v>458</v>
      </c>
      <c r="D1016" s="9"/>
      <c r="E1016" s="9">
        <v>8240</v>
      </c>
      <c r="F1016" s="40">
        <v>2</v>
      </c>
      <c r="G1016" s="235"/>
      <c r="H1016" s="235">
        <v>5501.67</v>
      </c>
      <c r="I1016" s="235">
        <v>2750.84</v>
      </c>
      <c r="J1016" s="40"/>
      <c r="K1016" s="315"/>
      <c r="L1016" s="40">
        <v>2</v>
      </c>
      <c r="M1016" s="235"/>
      <c r="N1016" s="235"/>
      <c r="O1016" s="40"/>
      <c r="P1016" s="235"/>
      <c r="Q1016" s="235"/>
      <c r="R1016" s="40">
        <v>2</v>
      </c>
      <c r="S1016" s="235">
        <v>5501.67</v>
      </c>
      <c r="T1016" s="235">
        <v>2750.84</v>
      </c>
    </row>
    <row r="1017" spans="2:20">
      <c r="B1017" s="9"/>
      <c r="C1017" s="9" t="s">
        <v>646</v>
      </c>
      <c r="D1017" s="9"/>
      <c r="E1017" s="9">
        <v>8072</v>
      </c>
      <c r="F1017" s="40">
        <v>2</v>
      </c>
      <c r="G1017" s="235"/>
      <c r="H1017" s="235">
        <v>3883.82</v>
      </c>
      <c r="I1017" s="235">
        <v>1941.91</v>
      </c>
      <c r="J1017" s="40"/>
      <c r="K1017" s="315"/>
      <c r="L1017" s="40">
        <v>2</v>
      </c>
      <c r="M1017" s="235"/>
      <c r="N1017" s="235"/>
      <c r="O1017" s="40"/>
      <c r="P1017" s="235"/>
      <c r="Q1017" s="235"/>
      <c r="R1017" s="40">
        <v>2</v>
      </c>
      <c r="S1017" s="235">
        <v>3883.82</v>
      </c>
      <c r="T1017" s="235">
        <v>1941.91</v>
      </c>
    </row>
    <row r="1018" spans="2:20">
      <c r="B1018" s="9"/>
      <c r="C1018" s="9" t="s">
        <v>472</v>
      </c>
      <c r="D1018" s="9"/>
      <c r="E1018" s="9">
        <v>8242</v>
      </c>
      <c r="F1018" s="40">
        <v>2</v>
      </c>
      <c r="G1018" s="235"/>
      <c r="H1018" s="235">
        <v>521.22</v>
      </c>
      <c r="I1018" s="235">
        <v>260.61</v>
      </c>
      <c r="J1018" s="40"/>
      <c r="K1018" s="315"/>
      <c r="L1018" s="40">
        <v>2</v>
      </c>
      <c r="M1018" s="235"/>
      <c r="N1018" s="235"/>
      <c r="O1018" s="40"/>
      <c r="P1018" s="235"/>
      <c r="Q1018" s="235"/>
      <c r="R1018" s="40">
        <v>2</v>
      </c>
      <c r="S1018" s="235">
        <v>521.22</v>
      </c>
      <c r="T1018" s="235">
        <v>260.61</v>
      </c>
    </row>
    <row r="1019" spans="2:20">
      <c r="B1019" s="9"/>
      <c r="C1019" s="9" t="s">
        <v>477</v>
      </c>
      <c r="D1019" s="9"/>
      <c r="E1019" s="9">
        <v>8079</v>
      </c>
      <c r="F1019" s="40">
        <v>4</v>
      </c>
      <c r="G1019" s="235">
        <v>66.349999999999994</v>
      </c>
      <c r="H1019" s="235">
        <v>3753.71</v>
      </c>
      <c r="I1019" s="235">
        <v>938.43</v>
      </c>
      <c r="J1019" s="40">
        <v>10</v>
      </c>
      <c r="K1019" s="315"/>
      <c r="L1019" s="40">
        <v>2</v>
      </c>
      <c r="M1019" s="235">
        <v>1483.2</v>
      </c>
      <c r="N1019" s="235">
        <v>741.6</v>
      </c>
      <c r="O1019" s="40"/>
      <c r="P1019" s="235"/>
      <c r="Q1019" s="235"/>
      <c r="R1019" s="40">
        <v>4</v>
      </c>
      <c r="S1019" s="235">
        <v>3753.71</v>
      </c>
      <c r="T1019" s="235">
        <v>938.43</v>
      </c>
    </row>
    <row r="1020" spans="2:20">
      <c r="B1020" s="9"/>
      <c r="C1020" s="9" t="s">
        <v>482</v>
      </c>
      <c r="D1020" s="9"/>
      <c r="E1020" s="9">
        <v>8243</v>
      </c>
      <c r="F1020" s="40">
        <v>5</v>
      </c>
      <c r="G1020" s="235">
        <v>113.7</v>
      </c>
      <c r="H1020" s="235">
        <v>3247.86</v>
      </c>
      <c r="I1020" s="235">
        <v>649.57000000000005</v>
      </c>
      <c r="J1020" s="40">
        <v>25</v>
      </c>
      <c r="K1020" s="315"/>
      <c r="L1020" s="40">
        <v>3</v>
      </c>
      <c r="M1020" s="235">
        <v>2358.48</v>
      </c>
      <c r="N1020" s="235">
        <v>1179.24</v>
      </c>
      <c r="O1020" s="40"/>
      <c r="P1020" s="235"/>
      <c r="Q1020" s="235"/>
      <c r="R1020" s="40">
        <v>5</v>
      </c>
      <c r="S1020" s="235">
        <v>3247.86</v>
      </c>
      <c r="T1020" s="235">
        <v>649.57000000000005</v>
      </c>
    </row>
    <row r="1021" spans="2:20">
      <c r="B1021" s="9"/>
      <c r="C1021" s="9" t="s">
        <v>485</v>
      </c>
      <c r="D1021" s="9"/>
      <c r="E1021" s="9">
        <v>8230</v>
      </c>
      <c r="F1021" s="40">
        <v>2</v>
      </c>
      <c r="G1021" s="235"/>
      <c r="H1021" s="235">
        <v>1737.6</v>
      </c>
      <c r="I1021" s="235">
        <v>868.8</v>
      </c>
      <c r="J1021" s="40"/>
      <c r="K1021" s="315"/>
      <c r="L1021" s="40">
        <v>2</v>
      </c>
      <c r="M1021" s="235"/>
      <c r="N1021" s="235"/>
      <c r="O1021" s="40"/>
      <c r="P1021" s="235"/>
      <c r="Q1021" s="235"/>
      <c r="R1021" s="40">
        <v>2</v>
      </c>
      <c r="S1021" s="235">
        <v>1737.6</v>
      </c>
      <c r="T1021" s="235">
        <v>868.8</v>
      </c>
    </row>
    <row r="1022" spans="2:20">
      <c r="B1022" s="9"/>
      <c r="C1022" s="9" t="s">
        <v>486</v>
      </c>
      <c r="D1022" s="9"/>
      <c r="E1022" s="9">
        <v>8080</v>
      </c>
      <c r="F1022" s="40">
        <v>3</v>
      </c>
      <c r="G1022" s="235"/>
      <c r="H1022" s="235">
        <v>2287.4499999999998</v>
      </c>
      <c r="I1022" s="235">
        <v>762.48</v>
      </c>
      <c r="J1022" s="40"/>
      <c r="K1022" s="315"/>
      <c r="L1022" s="40">
        <v>3</v>
      </c>
      <c r="M1022" s="235"/>
      <c r="N1022" s="235"/>
      <c r="O1022" s="40"/>
      <c r="P1022" s="235"/>
      <c r="Q1022" s="235"/>
      <c r="R1022" s="40">
        <v>3</v>
      </c>
      <c r="S1022" s="235">
        <v>2287.4499999999998</v>
      </c>
      <c r="T1022" s="235">
        <v>762.48</v>
      </c>
    </row>
    <row r="1023" spans="2:20">
      <c r="B1023" s="9"/>
      <c r="C1023" s="9" t="s">
        <v>493</v>
      </c>
      <c r="D1023" s="9"/>
      <c r="E1023" s="9">
        <v>8008</v>
      </c>
      <c r="F1023" s="40">
        <v>1</v>
      </c>
      <c r="G1023" s="235"/>
      <c r="H1023" s="235">
        <v>1148.07</v>
      </c>
      <c r="I1023" s="235">
        <v>1148.07</v>
      </c>
      <c r="J1023" s="40"/>
      <c r="K1023" s="315"/>
      <c r="L1023" s="40">
        <v>1</v>
      </c>
      <c r="M1023" s="235"/>
      <c r="N1023" s="235"/>
      <c r="O1023" s="40"/>
      <c r="P1023" s="235"/>
      <c r="Q1023" s="235"/>
      <c r="R1023" s="40">
        <v>1</v>
      </c>
      <c r="S1023" s="235">
        <v>1148.07</v>
      </c>
      <c r="T1023" s="235">
        <v>1148.07</v>
      </c>
    </row>
    <row r="1024" spans="2:20">
      <c r="B1024" s="9"/>
      <c r="C1024" s="9" t="s">
        <v>495</v>
      </c>
      <c r="D1024" s="9"/>
      <c r="E1024" s="9">
        <v>8081</v>
      </c>
      <c r="F1024" s="40">
        <v>6</v>
      </c>
      <c r="G1024" s="235">
        <v>187.53</v>
      </c>
      <c r="H1024" s="235">
        <v>9715.06</v>
      </c>
      <c r="I1024" s="235">
        <v>1619.18</v>
      </c>
      <c r="J1024" s="40">
        <v>12.5</v>
      </c>
      <c r="K1024" s="315"/>
      <c r="L1024" s="40">
        <v>4</v>
      </c>
      <c r="M1024" s="235">
        <v>4759.72</v>
      </c>
      <c r="N1024" s="235">
        <v>2379.86</v>
      </c>
      <c r="O1024" s="40"/>
      <c r="P1024" s="235"/>
      <c r="Q1024" s="235"/>
      <c r="R1024" s="40">
        <v>6</v>
      </c>
      <c r="S1024" s="235">
        <v>9715.06</v>
      </c>
      <c r="T1024" s="235">
        <v>1619.18</v>
      </c>
    </row>
    <row r="1025" spans="2:20">
      <c r="B1025" s="9"/>
      <c r="C1025" s="9" t="s">
        <v>501</v>
      </c>
      <c r="D1025" s="9"/>
      <c r="E1025" s="9">
        <v>8245</v>
      </c>
      <c r="F1025" s="40">
        <v>1</v>
      </c>
      <c r="G1025" s="235">
        <v>136.9</v>
      </c>
      <c r="H1025" s="235">
        <v>606.02</v>
      </c>
      <c r="I1025" s="235">
        <v>606.02</v>
      </c>
      <c r="J1025" s="40">
        <v>7</v>
      </c>
      <c r="K1025" s="315"/>
      <c r="L1025" s="40"/>
      <c r="M1025" s="235">
        <v>606.02</v>
      </c>
      <c r="N1025" s="235">
        <v>606.02</v>
      </c>
      <c r="O1025" s="40"/>
      <c r="P1025" s="235"/>
      <c r="Q1025" s="235"/>
      <c r="R1025" s="40">
        <v>1</v>
      </c>
      <c r="S1025" s="235">
        <v>606.02</v>
      </c>
      <c r="T1025" s="235">
        <v>606.02</v>
      </c>
    </row>
    <row r="1026" spans="2:20">
      <c r="B1026" s="9"/>
      <c r="C1026" s="9" t="s">
        <v>510</v>
      </c>
      <c r="D1026" s="9"/>
      <c r="E1026" s="9">
        <v>8092</v>
      </c>
      <c r="F1026" s="40">
        <v>1</v>
      </c>
      <c r="G1026" s="235"/>
      <c r="H1026" s="235">
        <v>4201.95</v>
      </c>
      <c r="I1026" s="235">
        <v>4201.95</v>
      </c>
      <c r="J1026" s="40"/>
      <c r="K1026" s="315"/>
      <c r="L1026" s="40">
        <v>1</v>
      </c>
      <c r="M1026" s="235"/>
      <c r="N1026" s="235"/>
      <c r="O1026" s="40"/>
      <c r="P1026" s="235"/>
      <c r="Q1026" s="235"/>
      <c r="R1026" s="40">
        <v>1</v>
      </c>
      <c r="S1026" s="235">
        <v>4201.95</v>
      </c>
      <c r="T1026" s="235">
        <v>4201.95</v>
      </c>
    </row>
    <row r="1027" spans="2:20">
      <c r="B1027" s="9"/>
      <c r="C1027" s="9" t="s">
        <v>512</v>
      </c>
      <c r="D1027" s="9"/>
      <c r="E1027" s="9">
        <v>8234</v>
      </c>
      <c r="F1027" s="40">
        <v>1</v>
      </c>
      <c r="G1027" s="235"/>
      <c r="H1027" s="235">
        <v>336.6</v>
      </c>
      <c r="I1027" s="235">
        <v>336.6</v>
      </c>
      <c r="J1027" s="40"/>
      <c r="K1027" s="315"/>
      <c r="L1027" s="40">
        <v>1</v>
      </c>
      <c r="M1027" s="235"/>
      <c r="N1027" s="235"/>
      <c r="O1027" s="40"/>
      <c r="P1027" s="235"/>
      <c r="Q1027" s="235"/>
      <c r="R1027" s="40">
        <v>1</v>
      </c>
      <c r="S1027" s="235">
        <v>336.6</v>
      </c>
      <c r="T1027" s="235">
        <v>336.6</v>
      </c>
    </row>
    <row r="1028" spans="2:20">
      <c r="B1028" s="9"/>
      <c r="C1028" s="9" t="s">
        <v>513</v>
      </c>
      <c r="D1028" s="9"/>
      <c r="E1028" s="9">
        <v>8247</v>
      </c>
      <c r="F1028" s="40">
        <v>1</v>
      </c>
      <c r="G1028" s="235">
        <v>80.23</v>
      </c>
      <c r="H1028" s="235">
        <v>481.36</v>
      </c>
      <c r="I1028" s="235">
        <v>481.36</v>
      </c>
      <c r="J1028" s="40">
        <v>7</v>
      </c>
      <c r="K1028" s="315"/>
      <c r="L1028" s="40"/>
      <c r="M1028" s="235">
        <v>481.36</v>
      </c>
      <c r="N1028" s="235">
        <v>481.36</v>
      </c>
      <c r="O1028" s="40"/>
      <c r="P1028" s="235"/>
      <c r="Q1028" s="235"/>
      <c r="R1028" s="40">
        <v>1</v>
      </c>
      <c r="S1028" s="235">
        <v>481.36</v>
      </c>
      <c r="T1028" s="235">
        <v>481.36</v>
      </c>
    </row>
    <row r="1029" spans="2:20">
      <c r="B1029" s="9"/>
      <c r="C1029" s="9" t="s">
        <v>516</v>
      </c>
      <c r="D1029" s="9"/>
      <c r="E1029" s="9">
        <v>8084</v>
      </c>
      <c r="F1029" s="40">
        <v>1</v>
      </c>
      <c r="G1029" s="235">
        <v>55.56</v>
      </c>
      <c r="H1029" s="235">
        <v>611.20000000000005</v>
      </c>
      <c r="I1029" s="235">
        <v>611.20000000000005</v>
      </c>
      <c r="J1029" s="40">
        <v>12</v>
      </c>
      <c r="K1029" s="315"/>
      <c r="L1029" s="40"/>
      <c r="M1029" s="235">
        <v>611.20000000000005</v>
      </c>
      <c r="N1029" s="235">
        <v>611.20000000000005</v>
      </c>
      <c r="O1029" s="40"/>
      <c r="P1029" s="235"/>
      <c r="Q1029" s="235"/>
      <c r="R1029" s="40">
        <v>1</v>
      </c>
      <c r="S1029" s="235">
        <v>611.20000000000005</v>
      </c>
      <c r="T1029" s="235">
        <v>611.20000000000005</v>
      </c>
    </row>
    <row r="1030" spans="2:20">
      <c r="B1030" s="9"/>
      <c r="C1030" s="9" t="s">
        <v>519</v>
      </c>
      <c r="D1030" s="9"/>
      <c r="E1030" s="9">
        <v>8008</v>
      </c>
      <c r="F1030" s="40">
        <v>1</v>
      </c>
      <c r="G1030" s="235">
        <v>11</v>
      </c>
      <c r="H1030" s="235">
        <v>132.03</v>
      </c>
      <c r="I1030" s="235">
        <v>132.03</v>
      </c>
      <c r="J1030" s="40">
        <v>13</v>
      </c>
      <c r="K1030" s="315"/>
      <c r="L1030" s="40"/>
      <c r="M1030" s="235">
        <v>132.03</v>
      </c>
      <c r="N1030" s="235">
        <v>132.03</v>
      </c>
      <c r="O1030" s="40"/>
      <c r="P1030" s="235"/>
      <c r="Q1030" s="235"/>
      <c r="R1030" s="40">
        <v>1</v>
      </c>
      <c r="S1030" s="235">
        <v>132.03</v>
      </c>
      <c r="T1030" s="235">
        <v>132.03</v>
      </c>
    </row>
    <row r="1031" spans="2:20">
      <c r="B1031" s="9"/>
      <c r="C1031" s="9" t="s">
        <v>521</v>
      </c>
      <c r="D1031" s="9"/>
      <c r="E1031" s="9">
        <v>8085</v>
      </c>
      <c r="F1031" s="40">
        <v>5</v>
      </c>
      <c r="G1031" s="235">
        <v>446.28</v>
      </c>
      <c r="H1031" s="235">
        <v>23552.19</v>
      </c>
      <c r="I1031" s="235">
        <v>4710.4399999999996</v>
      </c>
      <c r="J1031" s="40">
        <v>6</v>
      </c>
      <c r="K1031" s="315"/>
      <c r="L1031" s="40">
        <v>3</v>
      </c>
      <c r="M1031" s="235">
        <v>3952.9</v>
      </c>
      <c r="N1031" s="235">
        <v>1976.45</v>
      </c>
      <c r="O1031" s="40"/>
      <c r="P1031" s="235"/>
      <c r="Q1031" s="235"/>
      <c r="R1031" s="40">
        <v>5</v>
      </c>
      <c r="S1031" s="235">
        <v>23552.19</v>
      </c>
      <c r="T1031" s="235">
        <v>4710.4399999999996</v>
      </c>
    </row>
    <row r="1032" spans="2:20">
      <c r="B1032" s="9"/>
      <c r="C1032" s="9" t="s">
        <v>530</v>
      </c>
      <c r="D1032" s="9"/>
      <c r="E1032" s="9">
        <v>8087</v>
      </c>
      <c r="F1032" s="40">
        <v>2</v>
      </c>
      <c r="G1032" s="235"/>
      <c r="H1032" s="235">
        <v>726.94</v>
      </c>
      <c r="I1032" s="235">
        <v>363.47</v>
      </c>
      <c r="J1032" s="40"/>
      <c r="K1032" s="315"/>
      <c r="L1032" s="40">
        <v>2</v>
      </c>
      <c r="M1032" s="235"/>
      <c r="N1032" s="235"/>
      <c r="O1032" s="40"/>
      <c r="P1032" s="235"/>
      <c r="Q1032" s="235"/>
      <c r="R1032" s="40">
        <v>2</v>
      </c>
      <c r="S1032" s="235">
        <v>726.94</v>
      </c>
      <c r="T1032" s="235">
        <v>363.47</v>
      </c>
    </row>
    <row r="1033" spans="2:20">
      <c r="B1033" s="9"/>
      <c r="C1033" s="9" t="s">
        <v>531</v>
      </c>
      <c r="D1033" s="9"/>
      <c r="E1033" s="9">
        <v>8012</v>
      </c>
      <c r="F1033" s="40">
        <v>9</v>
      </c>
      <c r="G1033" s="235">
        <v>161.63</v>
      </c>
      <c r="H1033" s="235">
        <v>9126.73</v>
      </c>
      <c r="I1033" s="235">
        <v>1014.08</v>
      </c>
      <c r="J1033" s="40">
        <v>10</v>
      </c>
      <c r="K1033" s="315"/>
      <c r="L1033" s="40">
        <v>7</v>
      </c>
      <c r="M1033" s="235">
        <v>3196.06</v>
      </c>
      <c r="N1033" s="235">
        <v>1598.03</v>
      </c>
      <c r="O1033" s="40"/>
      <c r="P1033" s="235"/>
      <c r="Q1033" s="235"/>
      <c r="R1033" s="40">
        <v>9</v>
      </c>
      <c r="S1033" s="235">
        <v>9126.73</v>
      </c>
      <c r="T1033" s="235">
        <v>1014.08</v>
      </c>
    </row>
    <row r="1034" spans="2:20">
      <c r="B1034" s="9"/>
      <c r="C1034" s="9" t="s">
        <v>648</v>
      </c>
      <c r="D1034" s="9"/>
      <c r="E1034" s="9">
        <v>8302</v>
      </c>
      <c r="F1034" s="40">
        <v>1</v>
      </c>
      <c r="G1034" s="235"/>
      <c r="H1034" s="235">
        <v>308.97000000000003</v>
      </c>
      <c r="I1034" s="235">
        <v>308.97000000000003</v>
      </c>
      <c r="J1034" s="40"/>
      <c r="K1034" s="315"/>
      <c r="L1034" s="40">
        <v>1</v>
      </c>
      <c r="M1034" s="235"/>
      <c r="N1034" s="235"/>
      <c r="O1034" s="40"/>
      <c r="P1034" s="235"/>
      <c r="Q1034" s="235"/>
      <c r="R1034" s="40">
        <v>1</v>
      </c>
      <c r="S1034" s="235">
        <v>308.97000000000003</v>
      </c>
      <c r="T1034" s="235">
        <v>308.97000000000003</v>
      </c>
    </row>
    <row r="1035" spans="2:20">
      <c r="B1035" s="9"/>
      <c r="C1035" s="9" t="s">
        <v>535</v>
      </c>
      <c r="D1035" s="9"/>
      <c r="E1035" s="9">
        <v>8406</v>
      </c>
      <c r="F1035" s="40">
        <v>3</v>
      </c>
      <c r="G1035" s="235"/>
      <c r="H1035" s="235">
        <v>3263.21</v>
      </c>
      <c r="I1035" s="235">
        <v>1087.74</v>
      </c>
      <c r="J1035" s="40"/>
      <c r="K1035" s="315"/>
      <c r="L1035" s="40">
        <v>3</v>
      </c>
      <c r="M1035" s="235"/>
      <c r="N1035" s="235"/>
      <c r="O1035" s="40"/>
      <c r="P1035" s="235"/>
      <c r="Q1035" s="235"/>
      <c r="R1035" s="40">
        <v>3</v>
      </c>
      <c r="S1035" s="235">
        <v>3263.21</v>
      </c>
      <c r="T1035" s="235">
        <v>1087.74</v>
      </c>
    </row>
    <row r="1036" spans="2:20">
      <c r="B1036" s="9"/>
      <c r="C1036" s="9" t="s">
        <v>538</v>
      </c>
      <c r="D1036" s="9"/>
      <c r="E1036" s="9">
        <v>8251</v>
      </c>
      <c r="F1036" s="40">
        <v>1</v>
      </c>
      <c r="G1036" s="235"/>
      <c r="H1036" s="235">
        <v>999.01</v>
      </c>
      <c r="I1036" s="235">
        <v>999.01</v>
      </c>
      <c r="J1036" s="40"/>
      <c r="K1036" s="315"/>
      <c r="L1036" s="40">
        <v>1</v>
      </c>
      <c r="M1036" s="235"/>
      <c r="N1036" s="235"/>
      <c r="O1036" s="40"/>
      <c r="P1036" s="235"/>
      <c r="Q1036" s="235"/>
      <c r="R1036" s="40">
        <v>1</v>
      </c>
      <c r="S1036" s="235">
        <v>999.01</v>
      </c>
      <c r="T1036" s="235">
        <v>999.01</v>
      </c>
    </row>
    <row r="1037" spans="2:20">
      <c r="B1037" s="9"/>
      <c r="C1037" s="9" t="s">
        <v>539</v>
      </c>
      <c r="D1037" s="9"/>
      <c r="E1037" s="9">
        <v>8088</v>
      </c>
      <c r="F1037" s="40">
        <v>2</v>
      </c>
      <c r="G1037" s="235"/>
      <c r="H1037" s="235">
        <v>3952.97</v>
      </c>
      <c r="I1037" s="235">
        <v>1976.49</v>
      </c>
      <c r="J1037" s="40"/>
      <c r="K1037" s="315"/>
      <c r="L1037" s="40">
        <v>2</v>
      </c>
      <c r="M1037" s="235"/>
      <c r="N1037" s="235"/>
      <c r="O1037" s="40"/>
      <c r="P1037" s="235"/>
      <c r="Q1037" s="235"/>
      <c r="R1037" s="40">
        <v>2</v>
      </c>
      <c r="S1037" s="235">
        <v>3952.97</v>
      </c>
      <c r="T1037" s="235">
        <v>1976.49</v>
      </c>
    </row>
    <row r="1038" spans="2:20">
      <c r="B1038" s="9"/>
      <c r="C1038" s="9" t="s">
        <v>541</v>
      </c>
      <c r="D1038" s="9"/>
      <c r="E1038" s="9">
        <v>8043</v>
      </c>
      <c r="F1038" s="40">
        <v>1</v>
      </c>
      <c r="G1038" s="235"/>
      <c r="H1038" s="235">
        <v>7789.41</v>
      </c>
      <c r="I1038" s="235">
        <v>7789.41</v>
      </c>
      <c r="J1038" s="40"/>
      <c r="K1038" s="315"/>
      <c r="L1038" s="40">
        <v>1</v>
      </c>
      <c r="M1038" s="235"/>
      <c r="N1038" s="235"/>
      <c r="O1038" s="40"/>
      <c r="P1038" s="235"/>
      <c r="Q1038" s="235"/>
      <c r="R1038" s="40">
        <v>1</v>
      </c>
      <c r="S1038" s="235">
        <v>7789.41</v>
      </c>
      <c r="T1038" s="235">
        <v>7789.41</v>
      </c>
    </row>
    <row r="1039" spans="2:20">
      <c r="B1039" s="9"/>
      <c r="C1039" s="9" t="s">
        <v>547</v>
      </c>
      <c r="D1039" s="9"/>
      <c r="E1039" s="9">
        <v>8089</v>
      </c>
      <c r="F1039" s="40">
        <v>1</v>
      </c>
      <c r="G1039" s="235"/>
      <c r="H1039" s="235">
        <v>1220.92</v>
      </c>
      <c r="I1039" s="235">
        <v>1220.92</v>
      </c>
      <c r="J1039" s="40"/>
      <c r="K1039" s="315"/>
      <c r="L1039" s="40">
        <v>1</v>
      </c>
      <c r="M1039" s="235"/>
      <c r="N1039" s="235"/>
      <c r="O1039" s="40"/>
      <c r="P1039" s="235"/>
      <c r="Q1039" s="235"/>
      <c r="R1039" s="40">
        <v>1</v>
      </c>
      <c r="S1039" s="235">
        <v>1220.92</v>
      </c>
      <c r="T1039" s="235">
        <v>1220.92</v>
      </c>
    </row>
    <row r="1040" spans="2:20">
      <c r="B1040" s="9"/>
      <c r="C1040" s="9" t="s">
        <v>553</v>
      </c>
      <c r="D1040" s="9"/>
      <c r="E1040" s="9">
        <v>8091</v>
      </c>
      <c r="F1040" s="40">
        <v>4</v>
      </c>
      <c r="G1040" s="235">
        <v>186.05</v>
      </c>
      <c r="H1040" s="235">
        <v>5108.67</v>
      </c>
      <c r="I1040" s="235">
        <v>1277.17</v>
      </c>
      <c r="J1040" s="40">
        <v>12</v>
      </c>
      <c r="K1040" s="315"/>
      <c r="L1040" s="40">
        <v>3</v>
      </c>
      <c r="M1040" s="235">
        <v>2046.54</v>
      </c>
      <c r="N1040" s="235">
        <v>2046.54</v>
      </c>
      <c r="O1040" s="40"/>
      <c r="P1040" s="235"/>
      <c r="Q1040" s="235"/>
      <c r="R1040" s="40">
        <v>4</v>
      </c>
      <c r="S1040" s="235">
        <v>5108.67</v>
      </c>
      <c r="T1040" s="235">
        <v>1277.17</v>
      </c>
    </row>
    <row r="1041" spans="1:30">
      <c r="A1041" s="315"/>
      <c r="B1041" s="9"/>
      <c r="C1041" s="9" t="s">
        <v>562</v>
      </c>
      <c r="D1041" s="9"/>
      <c r="E1041" s="9">
        <v>8260</v>
      </c>
      <c r="F1041" s="40">
        <v>8</v>
      </c>
      <c r="G1041" s="235">
        <v>117.23</v>
      </c>
      <c r="H1041" s="235">
        <v>19805.560000000001</v>
      </c>
      <c r="I1041" s="235">
        <v>2475.6999999999998</v>
      </c>
      <c r="J1041" s="40">
        <v>19</v>
      </c>
      <c r="K1041" s="315"/>
      <c r="L1041" s="40">
        <v>7</v>
      </c>
      <c r="M1041" s="235">
        <v>2110.1799999999998</v>
      </c>
      <c r="N1041" s="235">
        <v>2110.1799999999998</v>
      </c>
      <c r="O1041" s="40"/>
      <c r="P1041" s="235"/>
      <c r="Q1041" s="235"/>
      <c r="R1041" s="40">
        <v>8</v>
      </c>
      <c r="S1041" s="235">
        <v>19805.560000000001</v>
      </c>
      <c r="T1041" s="235">
        <v>2475.6999999999998</v>
      </c>
      <c r="U1041" s="315"/>
    </row>
    <row r="1042" spans="1:30">
      <c r="A1042" s="315"/>
      <c r="B1042" s="9"/>
      <c r="C1042" s="9" t="s">
        <v>563</v>
      </c>
      <c r="D1042" s="9"/>
      <c r="E1042" s="9">
        <v>8260</v>
      </c>
      <c r="F1042" s="40">
        <v>1</v>
      </c>
      <c r="G1042" s="235"/>
      <c r="H1042" s="235">
        <v>9482.1</v>
      </c>
      <c r="I1042" s="235">
        <v>9482.1</v>
      </c>
      <c r="J1042" s="40"/>
      <c r="K1042" s="315"/>
      <c r="L1042" s="40">
        <v>1</v>
      </c>
      <c r="M1042" s="235"/>
      <c r="N1042" s="235"/>
      <c r="O1042" s="40"/>
      <c r="P1042" s="235"/>
      <c r="Q1042" s="235"/>
      <c r="R1042" s="40">
        <v>1</v>
      </c>
      <c r="S1042" s="235">
        <v>9482.1</v>
      </c>
      <c r="T1042" s="235">
        <v>9482.1</v>
      </c>
      <c r="U1042" s="315"/>
    </row>
    <row r="1043" spans="1:30">
      <c r="A1043" s="315"/>
      <c r="B1043" s="9"/>
      <c r="C1043" s="9" t="s">
        <v>564</v>
      </c>
      <c r="D1043" s="9"/>
      <c r="E1043" s="9">
        <v>8094</v>
      </c>
      <c r="F1043" s="40">
        <v>9</v>
      </c>
      <c r="G1043" s="235">
        <v>89.87</v>
      </c>
      <c r="H1043" s="235">
        <v>15155.12</v>
      </c>
      <c r="I1043" s="235">
        <v>1683.9</v>
      </c>
      <c r="J1043" s="40">
        <v>12.33</v>
      </c>
      <c r="K1043" s="315"/>
      <c r="L1043" s="40">
        <v>6</v>
      </c>
      <c r="M1043" s="235">
        <v>3199.17</v>
      </c>
      <c r="N1043" s="235">
        <v>1066.3900000000001</v>
      </c>
      <c r="O1043" s="40"/>
      <c r="P1043" s="235"/>
      <c r="Q1043" s="235"/>
      <c r="R1043" s="40">
        <v>9</v>
      </c>
      <c r="S1043" s="235">
        <v>15155.12</v>
      </c>
      <c r="T1043" s="235">
        <v>1683.9</v>
      </c>
      <c r="U1043" s="315"/>
    </row>
    <row r="1044" spans="1:30">
      <c r="A1044" s="315"/>
      <c r="B1044" s="9"/>
      <c r="C1044" s="9" t="s">
        <v>568</v>
      </c>
      <c r="D1044" s="9"/>
      <c r="E1044" s="9">
        <v>8270</v>
      </c>
      <c r="F1044" s="40">
        <v>3</v>
      </c>
      <c r="G1044" s="235">
        <v>70.150000000000006</v>
      </c>
      <c r="H1044" s="235">
        <v>770.87</v>
      </c>
      <c r="I1044" s="235">
        <v>256.95999999999998</v>
      </c>
      <c r="J1044" s="40">
        <v>11.5</v>
      </c>
      <c r="K1044" s="315"/>
      <c r="L1044" s="40">
        <v>1</v>
      </c>
      <c r="M1044" s="235">
        <v>1466.08</v>
      </c>
      <c r="N1044" s="235">
        <v>733.04</v>
      </c>
      <c r="O1044" s="40"/>
      <c r="P1044" s="235"/>
      <c r="Q1044" s="235"/>
      <c r="R1044" s="40">
        <v>3</v>
      </c>
      <c r="S1044" s="235">
        <v>770.87</v>
      </c>
      <c r="T1044" s="235">
        <v>256.95999999999998</v>
      </c>
      <c r="U1044" s="315"/>
    </row>
    <row r="1045" spans="1:30" ht="15" thickBot="1">
      <c r="A1045" s="315"/>
      <c r="B1045" s="9"/>
      <c r="C1045" s="9" t="s">
        <v>572</v>
      </c>
      <c r="D1045" s="9"/>
      <c r="E1045" s="9">
        <v>8098</v>
      </c>
      <c r="F1045" s="40">
        <v>3</v>
      </c>
      <c r="G1045" s="235"/>
      <c r="H1045" s="235">
        <v>2565.04</v>
      </c>
      <c r="I1045" s="235">
        <v>855.01</v>
      </c>
      <c r="J1045" s="40"/>
      <c r="K1045" s="315"/>
      <c r="L1045" s="40">
        <v>3</v>
      </c>
      <c r="M1045" s="235"/>
      <c r="N1045" s="235"/>
      <c r="O1045" s="40"/>
      <c r="P1045" s="235"/>
      <c r="Q1045" s="235"/>
      <c r="R1045" s="40">
        <v>3</v>
      </c>
      <c r="S1045" s="235">
        <v>2565.04</v>
      </c>
      <c r="T1045" s="235">
        <v>855.01</v>
      </c>
      <c r="U1045" s="315"/>
    </row>
    <row r="1046" spans="1:30" ht="15" thickBot="1">
      <c r="A1046" s="4"/>
      <c r="B1046" s="100" t="s">
        <v>575</v>
      </c>
      <c r="C1046" s="99"/>
      <c r="D1046" s="99"/>
      <c r="E1046" s="99"/>
      <c r="F1046" s="61">
        <f>SUM(F955:F1045)</f>
        <v>268</v>
      </c>
      <c r="G1046" s="233">
        <f>AVERAGE(G955:G1045)</f>
        <v>183.62975609756094</v>
      </c>
      <c r="H1046" s="233">
        <f>SUM(H955:H1045)</f>
        <v>882611.70999999985</v>
      </c>
      <c r="I1046" s="233">
        <f>AVERAGE(I955:I1045)</f>
        <v>2658.8257142857142</v>
      </c>
      <c r="J1046" s="234">
        <f>AVERAGE(J955:J1045)</f>
        <v>12.014146341463412</v>
      </c>
      <c r="K1046" s="315"/>
      <c r="L1046" s="61">
        <f>SUM(L955:L1045)</f>
        <v>188</v>
      </c>
      <c r="M1046" s="233">
        <f>SUM(M955:M1045)</f>
        <v>229364.65</v>
      </c>
      <c r="N1046" s="233">
        <f>AVERAGE(N955:N1045)</f>
        <v>2404.2861702127652</v>
      </c>
      <c r="O1046" s="61">
        <f>SUM(O955:O1045)</f>
        <v>3</v>
      </c>
      <c r="P1046" s="233">
        <f>SUM(P955:P1045)</f>
        <v>18009.689999999999</v>
      </c>
      <c r="Q1046" s="233">
        <f>AVERAGE(Q955:Q1045)</f>
        <v>4565.4049999999997</v>
      </c>
      <c r="R1046" s="61">
        <f>SUM(R955:R1045)</f>
        <v>265</v>
      </c>
      <c r="S1046" s="233">
        <f>SUM(S955:S1045)</f>
        <v>864602.01999999979</v>
      </c>
      <c r="T1046" s="233">
        <f>AVERAGE(T955:T1045)</f>
        <v>2634.5606593406592</v>
      </c>
      <c r="U1046" s="315"/>
      <c r="V1046" s="47">
        <v>191</v>
      </c>
      <c r="W1046" s="45">
        <v>795.91</v>
      </c>
      <c r="X1046" s="108">
        <f>+W1046/V1046</f>
        <v>4.1670680628272248</v>
      </c>
      <c r="Y1046" s="45"/>
      <c r="Z1046" s="45"/>
      <c r="AA1046" s="49" t="s">
        <v>576</v>
      </c>
      <c r="AB1046" s="45"/>
      <c r="AC1046" s="45"/>
      <c r="AD1046" s="51" t="s">
        <v>576</v>
      </c>
    </row>
    <row r="1047" spans="1:30" s="3" customFormat="1" ht="13.2">
      <c r="A1047" s="342"/>
      <c r="B1047" s="315"/>
      <c r="C1047" s="315"/>
      <c r="D1047" s="315"/>
      <c r="E1047" s="315"/>
      <c r="F1047" s="315"/>
      <c r="G1047" s="315"/>
      <c r="H1047" s="315"/>
      <c r="I1047" s="315"/>
      <c r="J1047" s="315"/>
      <c r="K1047" s="315"/>
      <c r="L1047" s="325"/>
      <c r="M1047" s="315"/>
      <c r="N1047" s="315"/>
      <c r="O1047" s="315"/>
      <c r="P1047" s="315"/>
      <c r="Q1047" s="315"/>
      <c r="R1047" s="315"/>
      <c r="S1047" s="315"/>
      <c r="T1047" s="315"/>
      <c r="U1047" s="315"/>
      <c r="V1047" s="325"/>
      <c r="W1047" s="315"/>
      <c r="X1047" s="315"/>
      <c r="Y1047" s="315"/>
      <c r="Z1047" s="315"/>
      <c r="AA1047" s="315"/>
      <c r="AB1047" s="315"/>
      <c r="AC1047" s="315"/>
      <c r="AD1047" s="315"/>
    </row>
    <row r="1048" spans="1:30" ht="66">
      <c r="A1048" s="342" t="s">
        <v>656</v>
      </c>
      <c r="B1048" s="343" t="s">
        <v>578</v>
      </c>
      <c r="C1048" s="343" t="s">
        <v>35</v>
      </c>
      <c r="D1048" s="343" t="s">
        <v>36</v>
      </c>
      <c r="E1048" s="343" t="s">
        <v>37</v>
      </c>
      <c r="F1048" s="379" t="s">
        <v>857</v>
      </c>
      <c r="G1048" s="379" t="s">
        <v>832</v>
      </c>
      <c r="H1048" s="379" t="s">
        <v>858</v>
      </c>
      <c r="I1048" s="379" t="s">
        <v>834</v>
      </c>
      <c r="J1048" s="379" t="s">
        <v>835</v>
      </c>
      <c r="K1048" s="341"/>
      <c r="L1048" s="379" t="s">
        <v>836</v>
      </c>
      <c r="M1048" s="379" t="s">
        <v>859</v>
      </c>
      <c r="N1048" s="379" t="s">
        <v>838</v>
      </c>
      <c r="O1048" s="379" t="s">
        <v>839</v>
      </c>
      <c r="P1048" s="379" t="s">
        <v>840</v>
      </c>
      <c r="Q1048" s="379" t="s">
        <v>841</v>
      </c>
      <c r="R1048" s="344" t="s">
        <v>842</v>
      </c>
      <c r="S1048" s="344" t="s">
        <v>843</v>
      </c>
      <c r="T1048" s="344" t="s">
        <v>844</v>
      </c>
      <c r="U1048" s="347"/>
      <c r="V1048" s="344" t="s">
        <v>845</v>
      </c>
      <c r="W1048" s="344" t="s">
        <v>846</v>
      </c>
      <c r="X1048" s="344" t="s">
        <v>847</v>
      </c>
      <c r="Y1048" s="344" t="s">
        <v>848</v>
      </c>
      <c r="Z1048" s="344" t="s">
        <v>849</v>
      </c>
      <c r="AA1048" s="344" t="s">
        <v>850</v>
      </c>
      <c r="AB1048" s="344" t="s">
        <v>851</v>
      </c>
      <c r="AC1048" s="344" t="s">
        <v>852</v>
      </c>
      <c r="AD1048" s="344" t="s">
        <v>853</v>
      </c>
    </row>
    <row r="1049" spans="1:30">
      <c r="A1049" s="315"/>
      <c r="B1049" s="9"/>
      <c r="C1049" s="9" t="s">
        <v>53</v>
      </c>
      <c r="D1049" s="9"/>
      <c r="E1049" s="9">
        <v>8201</v>
      </c>
      <c r="F1049" s="40">
        <v>1</v>
      </c>
      <c r="G1049" s="235"/>
      <c r="H1049" s="235">
        <v>2075.44</v>
      </c>
      <c r="I1049" s="235">
        <v>2075.44</v>
      </c>
      <c r="J1049" s="40"/>
      <c r="K1049" s="315"/>
      <c r="L1049" s="40">
        <v>1</v>
      </c>
      <c r="M1049" s="235"/>
      <c r="N1049" s="235"/>
      <c r="O1049" s="40"/>
      <c r="P1049" s="235"/>
      <c r="Q1049" s="235"/>
      <c r="R1049" s="40">
        <v>1</v>
      </c>
      <c r="S1049" s="235">
        <v>2075.44</v>
      </c>
      <c r="T1049" s="235">
        <v>2075.44</v>
      </c>
      <c r="U1049" s="315"/>
    </row>
    <row r="1050" spans="1:30">
      <c r="A1050" s="315"/>
      <c r="B1050" s="9"/>
      <c r="C1050" s="9" t="s">
        <v>57</v>
      </c>
      <c r="D1050" s="9"/>
      <c r="E1050" s="9">
        <v>8201</v>
      </c>
      <c r="F1050" s="40">
        <v>1</v>
      </c>
      <c r="G1050" s="235"/>
      <c r="H1050" s="235">
        <v>6930.27</v>
      </c>
      <c r="I1050" s="235">
        <v>6930.27</v>
      </c>
      <c r="J1050" s="40"/>
      <c r="K1050" s="315"/>
      <c r="L1050" s="40">
        <v>1</v>
      </c>
      <c r="M1050" s="235"/>
      <c r="N1050" s="235"/>
      <c r="O1050" s="40"/>
      <c r="P1050" s="235"/>
      <c r="Q1050" s="235"/>
      <c r="R1050" s="40">
        <v>1</v>
      </c>
      <c r="S1050" s="235">
        <v>6930.27</v>
      </c>
      <c r="T1050" s="235">
        <v>6930.27</v>
      </c>
      <c r="U1050" s="315"/>
    </row>
    <row r="1051" spans="1:30">
      <c r="A1051" s="315"/>
      <c r="B1051" s="9"/>
      <c r="C1051" s="9" t="s">
        <v>62</v>
      </c>
      <c r="D1051" s="9"/>
      <c r="E1051" s="9">
        <v>8001</v>
      </c>
      <c r="F1051" s="40">
        <v>2</v>
      </c>
      <c r="G1051" s="235">
        <v>102.46</v>
      </c>
      <c r="H1051" s="235">
        <v>1924.55</v>
      </c>
      <c r="I1051" s="235">
        <v>962.28</v>
      </c>
      <c r="J1051" s="40">
        <v>13</v>
      </c>
      <c r="K1051" s="315"/>
      <c r="L1051" s="40"/>
      <c r="M1051" s="235">
        <v>1924.55</v>
      </c>
      <c r="N1051" s="235">
        <v>962.28</v>
      </c>
      <c r="O1051" s="40"/>
      <c r="P1051" s="235"/>
      <c r="Q1051" s="235"/>
      <c r="R1051" s="40">
        <v>2</v>
      </c>
      <c r="S1051" s="235">
        <v>1924.55</v>
      </c>
      <c r="T1051" s="235">
        <v>962.28</v>
      </c>
      <c r="U1051" s="315"/>
    </row>
    <row r="1052" spans="1:30">
      <c r="A1052" s="315"/>
      <c r="B1052" s="9"/>
      <c r="C1052" s="9" t="s">
        <v>71</v>
      </c>
      <c r="D1052" s="9"/>
      <c r="E1052" s="9">
        <v>8004</v>
      </c>
      <c r="F1052" s="40">
        <v>1</v>
      </c>
      <c r="G1052" s="235">
        <v>100.39</v>
      </c>
      <c r="H1052" s="235">
        <v>401.55</v>
      </c>
      <c r="I1052" s="235">
        <v>401.55</v>
      </c>
      <c r="J1052" s="40">
        <v>4</v>
      </c>
      <c r="K1052" s="315"/>
      <c r="L1052" s="40"/>
      <c r="M1052" s="235">
        <v>401.55</v>
      </c>
      <c r="N1052" s="235">
        <v>401.55</v>
      </c>
      <c r="O1052" s="40"/>
      <c r="P1052" s="235"/>
      <c r="Q1052" s="235"/>
      <c r="R1052" s="40">
        <v>1</v>
      </c>
      <c r="S1052" s="235">
        <v>401.55</v>
      </c>
      <c r="T1052" s="235">
        <v>401.55</v>
      </c>
      <c r="U1052" s="315"/>
    </row>
    <row r="1053" spans="1:30">
      <c r="A1053" s="315"/>
      <c r="B1053" s="9"/>
      <c r="C1053" s="9" t="s">
        <v>73</v>
      </c>
      <c r="D1053" s="9"/>
      <c r="E1053" s="9">
        <v>8401</v>
      </c>
      <c r="F1053" s="40">
        <v>19</v>
      </c>
      <c r="G1053" s="235">
        <v>205.94</v>
      </c>
      <c r="H1053" s="235">
        <v>40558.519999999997</v>
      </c>
      <c r="I1053" s="235">
        <v>2134.66</v>
      </c>
      <c r="J1053" s="40">
        <v>10.5</v>
      </c>
      <c r="K1053" s="315"/>
      <c r="L1053" s="40">
        <v>13</v>
      </c>
      <c r="M1053" s="235">
        <v>15131.95</v>
      </c>
      <c r="N1053" s="235">
        <v>2521.9899999999998</v>
      </c>
      <c r="O1053" s="40"/>
      <c r="P1053" s="235"/>
      <c r="Q1053" s="235"/>
      <c r="R1053" s="40">
        <v>19</v>
      </c>
      <c r="S1053" s="235">
        <v>40558.519999999997</v>
      </c>
      <c r="T1053" s="235">
        <v>2134.66</v>
      </c>
      <c r="U1053" s="315"/>
    </row>
    <row r="1054" spans="1:30">
      <c r="A1054" s="315"/>
      <c r="B1054" s="9"/>
      <c r="C1054" s="9" t="s">
        <v>80</v>
      </c>
      <c r="D1054" s="9"/>
      <c r="E1054" s="9">
        <v>8085</v>
      </c>
      <c r="F1054" s="40">
        <v>1</v>
      </c>
      <c r="G1054" s="235"/>
      <c r="H1054" s="235">
        <v>315.49</v>
      </c>
      <c r="I1054" s="235">
        <v>315.49</v>
      </c>
      <c r="J1054" s="40"/>
      <c r="K1054" s="315"/>
      <c r="L1054" s="40">
        <v>1</v>
      </c>
      <c r="M1054" s="235"/>
      <c r="N1054" s="235"/>
      <c r="O1054" s="40"/>
      <c r="P1054" s="235"/>
      <c r="Q1054" s="235"/>
      <c r="R1054" s="40">
        <v>1</v>
      </c>
      <c r="S1054" s="235">
        <v>315.49</v>
      </c>
      <c r="T1054" s="235">
        <v>315.49</v>
      </c>
      <c r="U1054" s="315"/>
    </row>
    <row r="1055" spans="1:30">
      <c r="A1055" s="315"/>
      <c r="B1055" s="9"/>
      <c r="C1055" s="9" t="s">
        <v>92</v>
      </c>
      <c r="D1055" s="9"/>
      <c r="E1055" s="9">
        <v>8006</v>
      </c>
      <c r="F1055" s="40">
        <v>1</v>
      </c>
      <c r="G1055" s="235"/>
      <c r="H1055" s="235">
        <v>1192.03</v>
      </c>
      <c r="I1055" s="235">
        <v>1192.03</v>
      </c>
      <c r="J1055" s="40"/>
      <c r="K1055" s="315"/>
      <c r="L1055" s="40">
        <v>1</v>
      </c>
      <c r="M1055" s="235"/>
      <c r="N1055" s="235"/>
      <c r="O1055" s="40"/>
      <c r="P1055" s="235"/>
      <c r="Q1055" s="235"/>
      <c r="R1055" s="40">
        <v>1</v>
      </c>
      <c r="S1055" s="235">
        <v>1192.03</v>
      </c>
      <c r="T1055" s="235">
        <v>1192.03</v>
      </c>
      <c r="U1055" s="315"/>
    </row>
    <row r="1056" spans="1:30">
      <c r="A1056" s="315"/>
      <c r="B1056" s="9"/>
      <c r="C1056" s="9" t="s">
        <v>103</v>
      </c>
      <c r="D1056" s="9"/>
      <c r="E1056" s="9">
        <v>8008</v>
      </c>
      <c r="F1056" s="40">
        <v>1</v>
      </c>
      <c r="G1056" s="235"/>
      <c r="H1056" s="235">
        <v>358.42</v>
      </c>
      <c r="I1056" s="235">
        <v>358.42</v>
      </c>
      <c r="J1056" s="40"/>
      <c r="K1056" s="315"/>
      <c r="L1056" s="40">
        <v>1</v>
      </c>
      <c r="M1056" s="235"/>
      <c r="N1056" s="235"/>
      <c r="O1056" s="40"/>
      <c r="P1056" s="235"/>
      <c r="Q1056" s="235"/>
      <c r="R1056" s="40">
        <v>1</v>
      </c>
      <c r="S1056" s="235">
        <v>358.42</v>
      </c>
      <c r="T1056" s="235">
        <v>358.42</v>
      </c>
      <c r="U1056" s="315"/>
    </row>
    <row r="1057" spans="2:20">
      <c r="B1057" s="9"/>
      <c r="C1057" s="9" t="s">
        <v>118</v>
      </c>
      <c r="D1057" s="9"/>
      <c r="E1057" s="9">
        <v>8009</v>
      </c>
      <c r="F1057" s="40">
        <v>4</v>
      </c>
      <c r="G1057" s="235">
        <v>40.5</v>
      </c>
      <c r="H1057" s="235">
        <v>1465.46</v>
      </c>
      <c r="I1057" s="235">
        <v>366.37</v>
      </c>
      <c r="J1057" s="40">
        <v>13</v>
      </c>
      <c r="K1057" s="315"/>
      <c r="L1057" s="40">
        <v>3</v>
      </c>
      <c r="M1057" s="235">
        <v>266.47000000000003</v>
      </c>
      <c r="N1057" s="235">
        <v>266.47000000000003</v>
      </c>
      <c r="O1057" s="40"/>
      <c r="P1057" s="235"/>
      <c r="Q1057" s="235"/>
      <c r="R1057" s="40">
        <v>4</v>
      </c>
      <c r="S1057" s="235">
        <v>1465.46</v>
      </c>
      <c r="T1057" s="235">
        <v>366.37</v>
      </c>
    </row>
    <row r="1058" spans="2:20">
      <c r="B1058" s="9"/>
      <c r="C1058" s="9" t="s">
        <v>125</v>
      </c>
      <c r="D1058" s="9"/>
      <c r="E1058" s="9">
        <v>8012</v>
      </c>
      <c r="F1058" s="40">
        <v>1</v>
      </c>
      <c r="G1058" s="235"/>
      <c r="H1058" s="235">
        <v>15</v>
      </c>
      <c r="I1058" s="235">
        <v>15</v>
      </c>
      <c r="J1058" s="40"/>
      <c r="K1058" s="315"/>
      <c r="L1058" s="40">
        <v>1</v>
      </c>
      <c r="M1058" s="235"/>
      <c r="N1058" s="235"/>
      <c r="O1058" s="40"/>
      <c r="P1058" s="235"/>
      <c r="Q1058" s="235"/>
      <c r="R1058" s="40">
        <v>1</v>
      </c>
      <c r="S1058" s="235">
        <v>15</v>
      </c>
      <c r="T1058" s="235">
        <v>15</v>
      </c>
    </row>
    <row r="1059" spans="2:20">
      <c r="B1059" s="9"/>
      <c r="C1059" s="9" t="s">
        <v>134</v>
      </c>
      <c r="D1059" s="9"/>
      <c r="E1059" s="9">
        <v>8302</v>
      </c>
      <c r="F1059" s="40">
        <v>10</v>
      </c>
      <c r="G1059" s="235">
        <v>318.5</v>
      </c>
      <c r="H1059" s="235">
        <v>6027.45</v>
      </c>
      <c r="I1059" s="235">
        <v>602.75</v>
      </c>
      <c r="J1059" s="40">
        <v>6.75</v>
      </c>
      <c r="K1059" s="315"/>
      <c r="L1059" s="40">
        <v>6</v>
      </c>
      <c r="M1059" s="235">
        <v>4254.21</v>
      </c>
      <c r="N1059" s="235">
        <v>1063.55</v>
      </c>
      <c r="O1059" s="40"/>
      <c r="P1059" s="235"/>
      <c r="Q1059" s="235"/>
      <c r="R1059" s="40">
        <v>10</v>
      </c>
      <c r="S1059" s="235">
        <v>6027.45</v>
      </c>
      <c r="T1059" s="235">
        <v>602.75</v>
      </c>
    </row>
    <row r="1060" spans="2:20">
      <c r="B1060" s="9"/>
      <c r="C1060" s="9" t="s">
        <v>155</v>
      </c>
      <c r="D1060" s="9"/>
      <c r="E1060" s="9">
        <v>8204</v>
      </c>
      <c r="F1060" s="40">
        <v>1</v>
      </c>
      <c r="G1060" s="235">
        <v>418.03</v>
      </c>
      <c r="H1060" s="235">
        <v>1672.1</v>
      </c>
      <c r="I1060" s="235">
        <v>1672.1</v>
      </c>
      <c r="J1060" s="40">
        <v>4</v>
      </c>
      <c r="K1060" s="315"/>
      <c r="L1060" s="40"/>
      <c r="M1060" s="235">
        <v>1672.1</v>
      </c>
      <c r="N1060" s="235">
        <v>1672.1</v>
      </c>
      <c r="O1060" s="40"/>
      <c r="P1060" s="235"/>
      <c r="Q1060" s="235"/>
      <c r="R1060" s="40">
        <v>1</v>
      </c>
      <c r="S1060" s="235">
        <v>1672.1</v>
      </c>
      <c r="T1060" s="235">
        <v>1672.1</v>
      </c>
    </row>
    <row r="1061" spans="2:20">
      <c r="B1061" s="9"/>
      <c r="C1061" s="9" t="s">
        <v>160</v>
      </c>
      <c r="D1061" s="9"/>
      <c r="E1061" s="9">
        <v>8210</v>
      </c>
      <c r="F1061" s="40">
        <v>3</v>
      </c>
      <c r="G1061" s="235">
        <v>32.64</v>
      </c>
      <c r="H1061" s="235">
        <v>3605.85</v>
      </c>
      <c r="I1061" s="235">
        <v>1201.95</v>
      </c>
      <c r="J1061" s="40">
        <v>13</v>
      </c>
      <c r="K1061" s="315"/>
      <c r="L1061" s="40">
        <v>2</v>
      </c>
      <c r="M1061" s="235">
        <v>352.11</v>
      </c>
      <c r="N1061" s="235">
        <v>352.11</v>
      </c>
      <c r="O1061" s="40"/>
      <c r="P1061" s="235"/>
      <c r="Q1061" s="235"/>
      <c r="R1061" s="40">
        <v>3</v>
      </c>
      <c r="S1061" s="235">
        <v>3605.85</v>
      </c>
      <c r="T1061" s="235">
        <v>1201.95</v>
      </c>
    </row>
    <row r="1062" spans="2:20">
      <c r="B1062" s="9"/>
      <c r="C1062" s="9" t="s">
        <v>162</v>
      </c>
      <c r="D1062" s="9"/>
      <c r="E1062" s="9">
        <v>8232</v>
      </c>
      <c r="F1062" s="40">
        <v>1</v>
      </c>
      <c r="G1062" s="235"/>
      <c r="H1062" s="235">
        <v>1468.84</v>
      </c>
      <c r="I1062" s="235">
        <v>1468.84</v>
      </c>
      <c r="J1062" s="40"/>
      <c r="K1062" s="315"/>
      <c r="L1062" s="40">
        <v>1</v>
      </c>
      <c r="M1062" s="235"/>
      <c r="N1062" s="235"/>
      <c r="O1062" s="40"/>
      <c r="P1062" s="235"/>
      <c r="Q1062" s="235"/>
      <c r="R1062" s="40">
        <v>1</v>
      </c>
      <c r="S1062" s="235">
        <v>1468.84</v>
      </c>
      <c r="T1062" s="235">
        <v>1468.84</v>
      </c>
    </row>
    <row r="1063" spans="2:20">
      <c r="B1063" s="9"/>
      <c r="C1063" s="9" t="s">
        <v>163</v>
      </c>
      <c r="D1063" s="9"/>
      <c r="E1063" s="9">
        <v>8332</v>
      </c>
      <c r="F1063" s="40">
        <v>1</v>
      </c>
      <c r="G1063" s="235"/>
      <c r="H1063" s="235">
        <v>1109.6400000000001</v>
      </c>
      <c r="I1063" s="235">
        <v>1109.6400000000001</v>
      </c>
      <c r="J1063" s="40"/>
      <c r="K1063" s="315"/>
      <c r="L1063" s="40">
        <v>1</v>
      </c>
      <c r="M1063" s="235"/>
      <c r="N1063" s="235"/>
      <c r="O1063" s="40"/>
      <c r="P1063" s="235"/>
      <c r="Q1063" s="235"/>
      <c r="R1063" s="40">
        <v>1</v>
      </c>
      <c r="S1063" s="235">
        <v>1109.6400000000001</v>
      </c>
      <c r="T1063" s="235">
        <v>1109.6400000000001</v>
      </c>
    </row>
    <row r="1064" spans="2:20">
      <c r="B1064" s="9"/>
      <c r="C1064" s="9" t="s">
        <v>165</v>
      </c>
      <c r="D1064" s="9"/>
      <c r="E1064" s="9">
        <v>8069</v>
      </c>
      <c r="F1064" s="40">
        <v>2</v>
      </c>
      <c r="G1064" s="235"/>
      <c r="H1064" s="235">
        <v>22610.66</v>
      </c>
      <c r="I1064" s="235">
        <v>11305.33</v>
      </c>
      <c r="J1064" s="40"/>
      <c r="K1064" s="315"/>
      <c r="L1064" s="40">
        <v>2</v>
      </c>
      <c r="M1064" s="235"/>
      <c r="N1064" s="235"/>
      <c r="O1064" s="40"/>
      <c r="P1064" s="235"/>
      <c r="Q1064" s="235"/>
      <c r="R1064" s="40">
        <v>2</v>
      </c>
      <c r="S1064" s="235">
        <v>22610.66</v>
      </c>
      <c r="T1064" s="235">
        <v>11305.33</v>
      </c>
    </row>
    <row r="1065" spans="2:20">
      <c r="B1065" s="9"/>
      <c r="C1065" s="9" t="s">
        <v>167</v>
      </c>
      <c r="D1065" s="9"/>
      <c r="E1065" s="9">
        <v>8094</v>
      </c>
      <c r="F1065" s="40">
        <v>1</v>
      </c>
      <c r="G1065" s="235"/>
      <c r="H1065" s="235">
        <v>428.36</v>
      </c>
      <c r="I1065" s="235">
        <v>428.36</v>
      </c>
      <c r="J1065" s="40"/>
      <c r="K1065" s="315"/>
      <c r="L1065" s="40">
        <v>1</v>
      </c>
      <c r="M1065" s="235"/>
      <c r="N1065" s="235"/>
      <c r="O1065" s="40"/>
      <c r="P1065" s="235"/>
      <c r="Q1065" s="235"/>
      <c r="R1065" s="40">
        <v>1</v>
      </c>
      <c r="S1065" s="235">
        <v>428.36</v>
      </c>
      <c r="T1065" s="235">
        <v>428.36</v>
      </c>
    </row>
    <row r="1066" spans="2:20">
      <c r="B1066" s="9"/>
      <c r="C1066" s="9" t="s">
        <v>170</v>
      </c>
      <c r="D1066" s="9"/>
      <c r="E1066" s="9">
        <v>8009</v>
      </c>
      <c r="F1066" s="40">
        <v>1</v>
      </c>
      <c r="G1066" s="235"/>
      <c r="H1066" s="235">
        <v>1475.84</v>
      </c>
      <c r="I1066" s="235">
        <v>1475.84</v>
      </c>
      <c r="J1066" s="40"/>
      <c r="K1066" s="315"/>
      <c r="L1066" s="40">
        <v>1</v>
      </c>
      <c r="M1066" s="235"/>
      <c r="N1066" s="235"/>
      <c r="O1066" s="40"/>
      <c r="P1066" s="235"/>
      <c r="Q1066" s="235"/>
      <c r="R1066" s="40">
        <v>1</v>
      </c>
      <c r="S1066" s="235">
        <v>1475.84</v>
      </c>
      <c r="T1066" s="235">
        <v>1475.84</v>
      </c>
    </row>
    <row r="1067" spans="2:20">
      <c r="B1067" s="9"/>
      <c r="C1067" s="9" t="s">
        <v>170</v>
      </c>
      <c r="D1067" s="9"/>
      <c r="E1067" s="9">
        <v>8018</v>
      </c>
      <c r="F1067" s="40">
        <v>2</v>
      </c>
      <c r="G1067" s="235">
        <v>70.87</v>
      </c>
      <c r="H1067" s="235">
        <v>1802.06</v>
      </c>
      <c r="I1067" s="235">
        <v>901.03</v>
      </c>
      <c r="J1067" s="40">
        <v>13</v>
      </c>
      <c r="K1067" s="315"/>
      <c r="L1067" s="40">
        <v>1</v>
      </c>
      <c r="M1067" s="235">
        <v>621.37</v>
      </c>
      <c r="N1067" s="235">
        <v>621.37</v>
      </c>
      <c r="O1067" s="40"/>
      <c r="P1067" s="235"/>
      <c r="Q1067" s="235"/>
      <c r="R1067" s="40">
        <v>2</v>
      </c>
      <c r="S1067" s="235">
        <v>1802.06</v>
      </c>
      <c r="T1067" s="235">
        <v>901.03</v>
      </c>
    </row>
    <row r="1068" spans="2:20">
      <c r="B1068" s="9"/>
      <c r="C1068" s="9" t="s">
        <v>173</v>
      </c>
      <c r="D1068" s="9"/>
      <c r="E1068" s="9">
        <v>8311</v>
      </c>
      <c r="F1068" s="40">
        <v>1</v>
      </c>
      <c r="G1068" s="235">
        <v>48.75</v>
      </c>
      <c r="H1068" s="235">
        <v>50.96</v>
      </c>
      <c r="I1068" s="235">
        <v>50.96</v>
      </c>
      <c r="J1068" s="40">
        <v>13</v>
      </c>
      <c r="K1068" s="315"/>
      <c r="L1068" s="40"/>
      <c r="M1068" s="235">
        <v>633.70000000000005</v>
      </c>
      <c r="N1068" s="235">
        <v>633.70000000000005</v>
      </c>
      <c r="O1068" s="40"/>
      <c r="P1068" s="235"/>
      <c r="Q1068" s="235"/>
      <c r="R1068" s="40">
        <v>1</v>
      </c>
      <c r="S1068" s="235">
        <v>50.96</v>
      </c>
      <c r="T1068" s="235">
        <v>50.96</v>
      </c>
    </row>
    <row r="1069" spans="2:20">
      <c r="B1069" s="9"/>
      <c r="C1069" s="9" t="s">
        <v>182</v>
      </c>
      <c r="D1069" s="9"/>
      <c r="E1069" s="9">
        <v>8089</v>
      </c>
      <c r="F1069" s="40">
        <v>2</v>
      </c>
      <c r="G1069" s="235"/>
      <c r="H1069" s="235">
        <v>680.8</v>
      </c>
      <c r="I1069" s="235">
        <v>340.4</v>
      </c>
      <c r="J1069" s="40"/>
      <c r="K1069" s="315"/>
      <c r="L1069" s="40">
        <v>2</v>
      </c>
      <c r="M1069" s="235"/>
      <c r="N1069" s="235"/>
      <c r="O1069" s="40"/>
      <c r="P1069" s="235"/>
      <c r="Q1069" s="235"/>
      <c r="R1069" s="40">
        <v>2</v>
      </c>
      <c r="S1069" s="235">
        <v>680.8</v>
      </c>
      <c r="T1069" s="235">
        <v>340.4</v>
      </c>
    </row>
    <row r="1070" spans="2:20">
      <c r="B1070" s="9"/>
      <c r="C1070" s="9" t="s">
        <v>188</v>
      </c>
      <c r="D1070" s="9"/>
      <c r="E1070" s="9">
        <v>8312</v>
      </c>
      <c r="F1070" s="40">
        <v>1</v>
      </c>
      <c r="G1070" s="235"/>
      <c r="H1070" s="235">
        <v>457.09</v>
      </c>
      <c r="I1070" s="235">
        <v>457.09</v>
      </c>
      <c r="J1070" s="40"/>
      <c r="K1070" s="315"/>
      <c r="L1070" s="40">
        <v>1</v>
      </c>
      <c r="M1070" s="235"/>
      <c r="N1070" s="235"/>
      <c r="O1070" s="40"/>
      <c r="P1070" s="235"/>
      <c r="Q1070" s="235"/>
      <c r="R1070" s="40">
        <v>1</v>
      </c>
      <c r="S1070" s="235">
        <v>457.09</v>
      </c>
      <c r="T1070" s="235">
        <v>457.09</v>
      </c>
    </row>
    <row r="1071" spans="2:20">
      <c r="B1071" s="9"/>
      <c r="C1071" s="9" t="s">
        <v>191</v>
      </c>
      <c r="D1071" s="9"/>
      <c r="E1071" s="9">
        <v>8021</v>
      </c>
      <c r="F1071" s="40">
        <v>6</v>
      </c>
      <c r="G1071" s="235">
        <v>122.69</v>
      </c>
      <c r="H1071" s="235">
        <v>6104.22</v>
      </c>
      <c r="I1071" s="235">
        <v>1017.37</v>
      </c>
      <c r="J1071" s="40">
        <v>9</v>
      </c>
      <c r="K1071" s="315"/>
      <c r="L1071" s="40">
        <v>3</v>
      </c>
      <c r="M1071" s="235">
        <v>2269.35</v>
      </c>
      <c r="N1071" s="235">
        <v>756.45</v>
      </c>
      <c r="O1071" s="40"/>
      <c r="P1071" s="235"/>
      <c r="Q1071" s="235"/>
      <c r="R1071" s="40">
        <v>6</v>
      </c>
      <c r="S1071" s="235">
        <v>6104.22</v>
      </c>
      <c r="T1071" s="235">
        <v>1017.37</v>
      </c>
    </row>
    <row r="1072" spans="2:20">
      <c r="B1072" s="9"/>
      <c r="C1072" s="9" t="s">
        <v>198</v>
      </c>
      <c r="D1072" s="9"/>
      <c r="E1072" s="9">
        <v>8213</v>
      </c>
      <c r="F1072" s="40">
        <v>1</v>
      </c>
      <c r="G1072" s="235"/>
      <c r="H1072" s="235">
        <v>863.16</v>
      </c>
      <c r="I1072" s="235">
        <v>863.16</v>
      </c>
      <c r="J1072" s="40"/>
      <c r="K1072" s="315"/>
      <c r="L1072" s="40">
        <v>1</v>
      </c>
      <c r="M1072" s="235"/>
      <c r="N1072" s="235"/>
      <c r="O1072" s="40"/>
      <c r="P1072" s="235"/>
      <c r="Q1072" s="235"/>
      <c r="R1072" s="40">
        <v>1</v>
      </c>
      <c r="S1072" s="235">
        <v>863.16</v>
      </c>
      <c r="T1072" s="235">
        <v>863.16</v>
      </c>
    </row>
    <row r="1073" spans="2:20">
      <c r="B1073" s="9"/>
      <c r="C1073" s="9" t="s">
        <v>219</v>
      </c>
      <c r="D1073" s="9"/>
      <c r="E1073" s="9">
        <v>8215</v>
      </c>
      <c r="F1073" s="40">
        <v>1</v>
      </c>
      <c r="G1073" s="235"/>
      <c r="H1073" s="235">
        <v>165.88</v>
      </c>
      <c r="I1073" s="235">
        <v>165.88</v>
      </c>
      <c r="J1073" s="40"/>
      <c r="K1073" s="315"/>
      <c r="L1073" s="40">
        <v>1</v>
      </c>
      <c r="M1073" s="235"/>
      <c r="N1073" s="235"/>
      <c r="O1073" s="40"/>
      <c r="P1073" s="235"/>
      <c r="Q1073" s="235"/>
      <c r="R1073" s="40">
        <v>1</v>
      </c>
      <c r="S1073" s="235">
        <v>165.88</v>
      </c>
      <c r="T1073" s="235">
        <v>165.88</v>
      </c>
    </row>
    <row r="1074" spans="2:20">
      <c r="B1074" s="9"/>
      <c r="C1074" s="9" t="s">
        <v>236</v>
      </c>
      <c r="D1074" s="9"/>
      <c r="E1074" s="9">
        <v>8215</v>
      </c>
      <c r="F1074" s="40">
        <v>5</v>
      </c>
      <c r="G1074" s="235">
        <v>81.93</v>
      </c>
      <c r="H1074" s="235">
        <v>2321.7399999999998</v>
      </c>
      <c r="I1074" s="235">
        <v>464.35</v>
      </c>
      <c r="J1074" s="40">
        <v>8.5</v>
      </c>
      <c r="K1074" s="315"/>
      <c r="L1074" s="40">
        <v>1</v>
      </c>
      <c r="M1074" s="235">
        <v>1796.36</v>
      </c>
      <c r="N1074" s="235">
        <v>449.09</v>
      </c>
      <c r="O1074" s="40"/>
      <c r="P1074" s="235"/>
      <c r="Q1074" s="235"/>
      <c r="R1074" s="40">
        <v>5</v>
      </c>
      <c r="S1074" s="235">
        <v>2321.7399999999998</v>
      </c>
      <c r="T1074" s="235">
        <v>464.35</v>
      </c>
    </row>
    <row r="1075" spans="2:20">
      <c r="B1075" s="9"/>
      <c r="C1075" s="9" t="s">
        <v>237</v>
      </c>
      <c r="D1075" s="9"/>
      <c r="E1075" s="9">
        <v>8234</v>
      </c>
      <c r="F1075" s="40">
        <v>3</v>
      </c>
      <c r="G1075" s="235">
        <v>139.13</v>
      </c>
      <c r="H1075" s="235">
        <v>62707.62</v>
      </c>
      <c r="I1075" s="235">
        <v>20902.54</v>
      </c>
      <c r="J1075" s="40">
        <v>13</v>
      </c>
      <c r="K1075" s="315"/>
      <c r="L1075" s="40">
        <v>2</v>
      </c>
      <c r="M1075" s="235">
        <v>1808.65</v>
      </c>
      <c r="N1075" s="235">
        <v>1808.65</v>
      </c>
      <c r="O1075" s="40"/>
      <c r="P1075" s="235"/>
      <c r="Q1075" s="235"/>
      <c r="R1075" s="40">
        <v>3</v>
      </c>
      <c r="S1075" s="235">
        <v>62707.62</v>
      </c>
      <c r="T1075" s="235">
        <v>20902.54</v>
      </c>
    </row>
    <row r="1076" spans="2:20">
      <c r="B1076" s="9"/>
      <c r="C1076" s="9" t="s">
        <v>240</v>
      </c>
      <c r="D1076" s="9"/>
      <c r="E1076" s="9">
        <v>8037</v>
      </c>
      <c r="F1076" s="40">
        <v>2</v>
      </c>
      <c r="G1076" s="235">
        <v>185.11</v>
      </c>
      <c r="H1076" s="235">
        <v>746.3</v>
      </c>
      <c r="I1076" s="235">
        <v>373.15</v>
      </c>
      <c r="J1076" s="40">
        <v>7</v>
      </c>
      <c r="K1076" s="315"/>
      <c r="L1076" s="40"/>
      <c r="M1076" s="235">
        <v>746.3</v>
      </c>
      <c r="N1076" s="235">
        <v>373.15</v>
      </c>
      <c r="O1076" s="40"/>
      <c r="P1076" s="235"/>
      <c r="Q1076" s="235"/>
      <c r="R1076" s="40">
        <v>2</v>
      </c>
      <c r="S1076" s="235">
        <v>746.3</v>
      </c>
      <c r="T1076" s="235">
        <v>373.15</v>
      </c>
    </row>
    <row r="1077" spans="2:20">
      <c r="B1077" s="9"/>
      <c r="C1077" s="9" t="s">
        <v>241</v>
      </c>
      <c r="D1077" s="9"/>
      <c r="E1077" s="9">
        <v>8318</v>
      </c>
      <c r="F1077" s="40">
        <v>5</v>
      </c>
      <c r="G1077" s="235">
        <v>29.1</v>
      </c>
      <c r="H1077" s="235">
        <v>3439.93</v>
      </c>
      <c r="I1077" s="235">
        <v>687.99</v>
      </c>
      <c r="J1077" s="40">
        <v>13</v>
      </c>
      <c r="K1077" s="315"/>
      <c r="L1077" s="40">
        <v>4</v>
      </c>
      <c r="M1077" s="235">
        <v>378.32</v>
      </c>
      <c r="N1077" s="235">
        <v>378.32</v>
      </c>
      <c r="O1077" s="40"/>
      <c r="P1077" s="235"/>
      <c r="Q1077" s="235"/>
      <c r="R1077" s="40">
        <v>5</v>
      </c>
      <c r="S1077" s="235">
        <v>3439.93</v>
      </c>
      <c r="T1077" s="235">
        <v>687.99</v>
      </c>
    </row>
    <row r="1078" spans="2:20">
      <c r="B1078" s="9"/>
      <c r="C1078" s="9" t="s">
        <v>253</v>
      </c>
      <c r="D1078" s="9"/>
      <c r="E1078" s="9">
        <v>8204</v>
      </c>
      <c r="F1078" s="40">
        <v>1</v>
      </c>
      <c r="G1078" s="235">
        <v>335.81</v>
      </c>
      <c r="H1078" s="235">
        <v>8395.19</v>
      </c>
      <c r="I1078" s="235">
        <v>8395.19</v>
      </c>
      <c r="J1078" s="40">
        <v>25</v>
      </c>
      <c r="K1078" s="315"/>
      <c r="L1078" s="40"/>
      <c r="M1078" s="235">
        <v>8395.19</v>
      </c>
      <c r="N1078" s="235">
        <v>8395.19</v>
      </c>
      <c r="O1078" s="40"/>
      <c r="P1078" s="235"/>
      <c r="Q1078" s="235"/>
      <c r="R1078" s="40">
        <v>1</v>
      </c>
      <c r="S1078" s="235">
        <v>8395.19</v>
      </c>
      <c r="T1078" s="235">
        <v>8395.19</v>
      </c>
    </row>
    <row r="1079" spans="2:20">
      <c r="B1079" s="9"/>
      <c r="C1079" s="9" t="s">
        <v>257</v>
      </c>
      <c r="D1079" s="9"/>
      <c r="E1079" s="9">
        <v>8025</v>
      </c>
      <c r="F1079" s="40">
        <v>1</v>
      </c>
      <c r="G1079" s="235"/>
      <c r="H1079" s="235">
        <v>70.28</v>
      </c>
      <c r="I1079" s="235">
        <v>70.28</v>
      </c>
      <c r="J1079" s="40"/>
      <c r="K1079" s="315"/>
      <c r="L1079" s="40">
        <v>1</v>
      </c>
      <c r="M1079" s="235"/>
      <c r="N1079" s="235"/>
      <c r="O1079" s="40"/>
      <c r="P1079" s="235"/>
      <c r="Q1079" s="235"/>
      <c r="R1079" s="40">
        <v>1</v>
      </c>
      <c r="S1079" s="235">
        <v>70.28</v>
      </c>
      <c r="T1079" s="235">
        <v>70.28</v>
      </c>
    </row>
    <row r="1080" spans="2:20">
      <c r="B1080" s="9"/>
      <c r="C1080" s="9" t="s">
        <v>271</v>
      </c>
      <c r="D1080" s="9"/>
      <c r="E1080" s="9">
        <v>8037</v>
      </c>
      <c r="F1080" s="40">
        <v>1</v>
      </c>
      <c r="G1080" s="235"/>
      <c r="H1080" s="235">
        <v>392.37</v>
      </c>
      <c r="I1080" s="235">
        <v>392.37</v>
      </c>
      <c r="J1080" s="40"/>
      <c r="K1080" s="315"/>
      <c r="L1080" s="40">
        <v>1</v>
      </c>
      <c r="M1080" s="235"/>
      <c r="N1080" s="235"/>
      <c r="O1080" s="40"/>
      <c r="P1080" s="235"/>
      <c r="Q1080" s="235"/>
      <c r="R1080" s="40">
        <v>1</v>
      </c>
      <c r="S1080" s="235">
        <v>392.37</v>
      </c>
      <c r="T1080" s="235">
        <v>392.37</v>
      </c>
    </row>
    <row r="1081" spans="2:20">
      <c r="B1081" s="9"/>
      <c r="C1081" s="9" t="s">
        <v>273</v>
      </c>
      <c r="D1081" s="9"/>
      <c r="E1081" s="9">
        <v>8321</v>
      </c>
      <c r="F1081" s="40">
        <v>1</v>
      </c>
      <c r="G1081" s="235"/>
      <c r="H1081" s="235">
        <v>846.64</v>
      </c>
      <c r="I1081" s="235">
        <v>846.64</v>
      </c>
      <c r="J1081" s="40"/>
      <c r="K1081" s="315"/>
      <c r="L1081" s="40">
        <v>1</v>
      </c>
      <c r="M1081" s="235"/>
      <c r="N1081" s="235"/>
      <c r="O1081" s="40"/>
      <c r="P1081" s="235"/>
      <c r="Q1081" s="235"/>
      <c r="R1081" s="40">
        <v>1</v>
      </c>
      <c r="S1081" s="235">
        <v>846.64</v>
      </c>
      <c r="T1081" s="235">
        <v>846.64</v>
      </c>
    </row>
    <row r="1082" spans="2:20">
      <c r="B1082" s="9"/>
      <c r="C1082" s="9" t="s">
        <v>278</v>
      </c>
      <c r="D1082" s="9"/>
      <c r="E1082" s="9">
        <v>8322</v>
      </c>
      <c r="F1082" s="40">
        <v>2</v>
      </c>
      <c r="G1082" s="235">
        <v>59.2</v>
      </c>
      <c r="H1082" s="235">
        <v>1110.76</v>
      </c>
      <c r="I1082" s="235">
        <v>555.38</v>
      </c>
      <c r="J1082" s="40">
        <v>13</v>
      </c>
      <c r="K1082" s="315"/>
      <c r="L1082" s="40"/>
      <c r="M1082" s="235">
        <v>1110.76</v>
      </c>
      <c r="N1082" s="235">
        <v>555.38</v>
      </c>
      <c r="O1082" s="40">
        <v>2</v>
      </c>
      <c r="P1082" s="235">
        <v>1110.76</v>
      </c>
      <c r="Q1082" s="235">
        <v>555.38</v>
      </c>
      <c r="R1082" s="40"/>
      <c r="S1082" s="235"/>
      <c r="T1082" s="235"/>
    </row>
    <row r="1083" spans="2:20">
      <c r="B1083" s="9"/>
      <c r="C1083" s="9" t="s">
        <v>285</v>
      </c>
      <c r="D1083" s="9"/>
      <c r="E1083" s="9">
        <v>8215</v>
      </c>
      <c r="F1083" s="40">
        <v>4</v>
      </c>
      <c r="G1083" s="235">
        <v>260</v>
      </c>
      <c r="H1083" s="235">
        <v>10955.68</v>
      </c>
      <c r="I1083" s="235">
        <v>2738.92</v>
      </c>
      <c r="J1083" s="40">
        <v>10</v>
      </c>
      <c r="K1083" s="315"/>
      <c r="L1083" s="40"/>
      <c r="M1083" s="235">
        <v>10955.68</v>
      </c>
      <c r="N1083" s="235">
        <v>2738.92</v>
      </c>
      <c r="O1083" s="40"/>
      <c r="P1083" s="235"/>
      <c r="Q1083" s="235"/>
      <c r="R1083" s="40">
        <v>4</v>
      </c>
      <c r="S1083" s="235">
        <v>10955.68</v>
      </c>
      <c r="T1083" s="235">
        <v>2738.92</v>
      </c>
    </row>
    <row r="1084" spans="2:20">
      <c r="B1084" s="9"/>
      <c r="C1084" s="9" t="s">
        <v>286</v>
      </c>
      <c r="D1084" s="9"/>
      <c r="E1084" s="9">
        <v>8026</v>
      </c>
      <c r="F1084" s="40">
        <v>1</v>
      </c>
      <c r="G1084" s="235"/>
      <c r="H1084" s="235">
        <v>27.95</v>
      </c>
      <c r="I1084" s="235">
        <v>27.95</v>
      </c>
      <c r="J1084" s="40"/>
      <c r="K1084" s="315"/>
      <c r="L1084" s="40">
        <v>1</v>
      </c>
      <c r="M1084" s="235"/>
      <c r="N1084" s="235"/>
      <c r="O1084" s="40"/>
      <c r="P1084" s="235"/>
      <c r="Q1084" s="235"/>
      <c r="R1084" s="40">
        <v>1</v>
      </c>
      <c r="S1084" s="235">
        <v>27.95</v>
      </c>
      <c r="T1084" s="235">
        <v>27.95</v>
      </c>
    </row>
    <row r="1085" spans="2:20">
      <c r="B1085" s="9"/>
      <c r="C1085" s="9" t="s">
        <v>288</v>
      </c>
      <c r="D1085" s="9"/>
      <c r="E1085" s="9">
        <v>8027</v>
      </c>
      <c r="F1085" s="40">
        <v>1</v>
      </c>
      <c r="G1085" s="235">
        <v>86.89</v>
      </c>
      <c r="H1085" s="235">
        <v>456.16</v>
      </c>
      <c r="I1085" s="235">
        <v>456.16</v>
      </c>
      <c r="J1085" s="40">
        <v>7</v>
      </c>
      <c r="K1085" s="315"/>
      <c r="L1085" s="40"/>
      <c r="M1085" s="235">
        <v>456.16</v>
      </c>
      <c r="N1085" s="235">
        <v>456.16</v>
      </c>
      <c r="O1085" s="40"/>
      <c r="P1085" s="235"/>
      <c r="Q1085" s="235"/>
      <c r="R1085" s="40">
        <v>1</v>
      </c>
      <c r="S1085" s="235">
        <v>456.16</v>
      </c>
      <c r="T1085" s="235">
        <v>456.16</v>
      </c>
    </row>
    <row r="1086" spans="2:20">
      <c r="B1086" s="9"/>
      <c r="C1086" s="9" t="s">
        <v>290</v>
      </c>
      <c r="D1086" s="9"/>
      <c r="E1086" s="9">
        <v>8028</v>
      </c>
      <c r="F1086" s="40">
        <v>5</v>
      </c>
      <c r="G1086" s="235">
        <v>175.61</v>
      </c>
      <c r="H1086" s="235">
        <v>6352.44</v>
      </c>
      <c r="I1086" s="235">
        <v>1270.49</v>
      </c>
      <c r="J1086" s="40">
        <v>7</v>
      </c>
      <c r="K1086" s="315"/>
      <c r="L1086" s="40">
        <v>4</v>
      </c>
      <c r="M1086" s="235">
        <v>629.29999999999995</v>
      </c>
      <c r="N1086" s="235">
        <v>629.29999999999995</v>
      </c>
      <c r="O1086" s="40"/>
      <c r="P1086" s="235"/>
      <c r="Q1086" s="235"/>
      <c r="R1086" s="40">
        <v>5</v>
      </c>
      <c r="S1086" s="235">
        <v>6352.44</v>
      </c>
      <c r="T1086" s="235">
        <v>1270.49</v>
      </c>
    </row>
    <row r="1087" spans="2:20">
      <c r="B1087" s="9"/>
      <c r="C1087" s="9" t="s">
        <v>305</v>
      </c>
      <c r="D1087" s="9"/>
      <c r="E1087" s="9">
        <v>8037</v>
      </c>
      <c r="F1087" s="40">
        <v>9</v>
      </c>
      <c r="G1087" s="235">
        <v>213.57</v>
      </c>
      <c r="H1087" s="235">
        <v>22490.75</v>
      </c>
      <c r="I1087" s="235">
        <v>2498.9699999999998</v>
      </c>
      <c r="J1087" s="40">
        <v>6</v>
      </c>
      <c r="K1087" s="315"/>
      <c r="L1087" s="40">
        <v>6</v>
      </c>
      <c r="M1087" s="235">
        <v>3538.91</v>
      </c>
      <c r="N1087" s="235">
        <v>1179.6400000000001</v>
      </c>
      <c r="O1087" s="40"/>
      <c r="P1087" s="235"/>
      <c r="Q1087" s="235"/>
      <c r="R1087" s="40">
        <v>9</v>
      </c>
      <c r="S1087" s="235">
        <v>22490.75</v>
      </c>
      <c r="T1087" s="235">
        <v>2498.9699999999998</v>
      </c>
    </row>
    <row r="1088" spans="2:20">
      <c r="B1088" s="9"/>
      <c r="C1088" s="9" t="s">
        <v>330</v>
      </c>
      <c r="D1088" s="9"/>
      <c r="E1088" s="9">
        <v>8088</v>
      </c>
      <c r="F1088" s="40">
        <v>1</v>
      </c>
      <c r="G1088" s="235"/>
      <c r="H1088" s="235">
        <v>185.08</v>
      </c>
      <c r="I1088" s="235">
        <v>185.08</v>
      </c>
      <c r="J1088" s="40"/>
      <c r="K1088" s="315"/>
      <c r="L1088" s="40">
        <v>1</v>
      </c>
      <c r="M1088" s="235"/>
      <c r="N1088" s="235"/>
      <c r="O1088" s="40"/>
      <c r="P1088" s="235"/>
      <c r="Q1088" s="235"/>
      <c r="R1088" s="40">
        <v>1</v>
      </c>
      <c r="S1088" s="235">
        <v>185.08</v>
      </c>
      <c r="T1088" s="235">
        <v>185.08</v>
      </c>
    </row>
    <row r="1089" spans="2:20">
      <c r="B1089" s="9"/>
      <c r="C1089" s="9" t="s">
        <v>337</v>
      </c>
      <c r="D1089" s="9"/>
      <c r="E1089" s="9">
        <v>8043</v>
      </c>
      <c r="F1089" s="40">
        <v>2</v>
      </c>
      <c r="G1089" s="235"/>
      <c r="H1089" s="235">
        <v>11540.26</v>
      </c>
      <c r="I1089" s="235">
        <v>5770.13</v>
      </c>
      <c r="J1089" s="40"/>
      <c r="K1089" s="315"/>
      <c r="L1089" s="40">
        <v>2</v>
      </c>
      <c r="M1089" s="235"/>
      <c r="N1089" s="235"/>
      <c r="O1089" s="40"/>
      <c r="P1089" s="235"/>
      <c r="Q1089" s="235"/>
      <c r="R1089" s="40">
        <v>2</v>
      </c>
      <c r="S1089" s="235">
        <v>11540.26</v>
      </c>
      <c r="T1089" s="235">
        <v>5770.13</v>
      </c>
    </row>
    <row r="1090" spans="2:20">
      <c r="B1090" s="9"/>
      <c r="C1090" s="9" t="s">
        <v>343</v>
      </c>
      <c r="D1090" s="9"/>
      <c r="E1090" s="9">
        <v>8326</v>
      </c>
      <c r="F1090" s="40">
        <v>1</v>
      </c>
      <c r="G1090" s="235"/>
      <c r="H1090" s="235">
        <v>256.27</v>
      </c>
      <c r="I1090" s="235">
        <v>256.27</v>
      </c>
      <c r="J1090" s="40"/>
      <c r="K1090" s="315"/>
      <c r="L1090" s="40">
        <v>1</v>
      </c>
      <c r="M1090" s="235"/>
      <c r="N1090" s="235"/>
      <c r="O1090" s="40"/>
      <c r="P1090" s="235"/>
      <c r="Q1090" s="235"/>
      <c r="R1090" s="40">
        <v>1</v>
      </c>
      <c r="S1090" s="235">
        <v>256.27</v>
      </c>
      <c r="T1090" s="235">
        <v>256.27</v>
      </c>
    </row>
    <row r="1091" spans="2:20">
      <c r="B1091" s="9"/>
      <c r="C1091" s="9" t="s">
        <v>353</v>
      </c>
      <c r="D1091" s="9"/>
      <c r="E1091" s="9">
        <v>8021</v>
      </c>
      <c r="F1091" s="40">
        <v>7</v>
      </c>
      <c r="G1091" s="235">
        <v>196.87</v>
      </c>
      <c r="H1091" s="235">
        <v>9555.51</v>
      </c>
      <c r="I1091" s="235">
        <v>1365.07</v>
      </c>
      <c r="J1091" s="40">
        <v>8.67</v>
      </c>
      <c r="K1091" s="315"/>
      <c r="L1091" s="40">
        <v>4</v>
      </c>
      <c r="M1091" s="235">
        <v>3226.89</v>
      </c>
      <c r="N1091" s="235">
        <v>1075.6300000000001</v>
      </c>
      <c r="O1091" s="40">
        <v>1</v>
      </c>
      <c r="P1091" s="235">
        <v>1068.9000000000001</v>
      </c>
      <c r="Q1091" s="235">
        <v>1068.9000000000001</v>
      </c>
      <c r="R1091" s="40">
        <v>6</v>
      </c>
      <c r="S1091" s="235">
        <v>8486.61</v>
      </c>
      <c r="T1091" s="235">
        <v>1414.44</v>
      </c>
    </row>
    <row r="1092" spans="2:20">
      <c r="B1092" s="9"/>
      <c r="C1092" s="9" t="s">
        <v>361</v>
      </c>
      <c r="D1092" s="9"/>
      <c r="E1092" s="9">
        <v>8008</v>
      </c>
      <c r="F1092" s="40">
        <v>1</v>
      </c>
      <c r="G1092" s="235">
        <v>188.09</v>
      </c>
      <c r="H1092" s="235">
        <v>1176.6300000000001</v>
      </c>
      <c r="I1092" s="235">
        <v>1176.6300000000001</v>
      </c>
      <c r="J1092" s="40">
        <v>7</v>
      </c>
      <c r="K1092" s="315"/>
      <c r="L1092" s="40"/>
      <c r="M1092" s="235">
        <v>1176.6300000000001</v>
      </c>
      <c r="N1092" s="235">
        <v>1176.6300000000001</v>
      </c>
      <c r="O1092" s="40"/>
      <c r="P1092" s="235"/>
      <c r="Q1092" s="235"/>
      <c r="R1092" s="40">
        <v>1</v>
      </c>
      <c r="S1092" s="235">
        <v>1176.6300000000001</v>
      </c>
      <c r="T1092" s="235">
        <v>1176.6300000000001</v>
      </c>
    </row>
    <row r="1093" spans="2:20">
      <c r="B1093" s="9"/>
      <c r="C1093" s="9" t="s">
        <v>362</v>
      </c>
      <c r="D1093" s="9"/>
      <c r="E1093" s="9">
        <v>8403</v>
      </c>
      <c r="F1093" s="40">
        <v>2</v>
      </c>
      <c r="G1093" s="235"/>
      <c r="H1093" s="235">
        <v>2094.7199999999998</v>
      </c>
      <c r="I1093" s="235">
        <v>1047.3599999999999</v>
      </c>
      <c r="J1093" s="40"/>
      <c r="K1093" s="315"/>
      <c r="L1093" s="40">
        <v>2</v>
      </c>
      <c r="M1093" s="235"/>
      <c r="N1093" s="235"/>
      <c r="O1093" s="40"/>
      <c r="P1093" s="235"/>
      <c r="Q1093" s="235"/>
      <c r="R1093" s="40">
        <v>2</v>
      </c>
      <c r="S1093" s="235">
        <v>2094.7199999999998</v>
      </c>
      <c r="T1093" s="235">
        <v>1047.3599999999999</v>
      </c>
    </row>
    <row r="1094" spans="2:20">
      <c r="B1094" s="9"/>
      <c r="C1094" s="9" t="s">
        <v>367</v>
      </c>
      <c r="D1094" s="9"/>
      <c r="E1094" s="9">
        <v>8050</v>
      </c>
      <c r="F1094" s="40">
        <v>3</v>
      </c>
      <c r="G1094" s="235"/>
      <c r="H1094" s="235">
        <v>1366.09</v>
      </c>
      <c r="I1094" s="235">
        <v>455.36</v>
      </c>
      <c r="J1094" s="40"/>
      <c r="K1094" s="315"/>
      <c r="L1094" s="40">
        <v>3</v>
      </c>
      <c r="M1094" s="235"/>
      <c r="N1094" s="235"/>
      <c r="O1094" s="40">
        <v>1</v>
      </c>
      <c r="P1094" s="235">
        <v>728.46</v>
      </c>
      <c r="Q1094" s="235">
        <v>728.46</v>
      </c>
      <c r="R1094" s="40">
        <v>2</v>
      </c>
      <c r="S1094" s="235">
        <v>637.63</v>
      </c>
      <c r="T1094" s="235">
        <v>318.82</v>
      </c>
    </row>
    <row r="1095" spans="2:20">
      <c r="B1095" s="9"/>
      <c r="C1095" s="9" t="s">
        <v>368</v>
      </c>
      <c r="D1095" s="9"/>
      <c r="E1095" s="9">
        <v>8079</v>
      </c>
      <c r="F1095" s="40">
        <v>1</v>
      </c>
      <c r="G1095" s="235"/>
      <c r="H1095" s="235">
        <v>543.5</v>
      </c>
      <c r="I1095" s="235">
        <v>543.5</v>
      </c>
      <c r="J1095" s="40"/>
      <c r="K1095" s="315"/>
      <c r="L1095" s="40">
        <v>1</v>
      </c>
      <c r="M1095" s="235"/>
      <c r="N1095" s="235"/>
      <c r="O1095" s="40"/>
      <c r="P1095" s="235"/>
      <c r="Q1095" s="235"/>
      <c r="R1095" s="40">
        <v>1</v>
      </c>
      <c r="S1095" s="235">
        <v>543.5</v>
      </c>
      <c r="T1095" s="235">
        <v>543.5</v>
      </c>
    </row>
    <row r="1096" spans="2:20">
      <c r="B1096" s="9"/>
      <c r="C1096" s="9" t="s">
        <v>372</v>
      </c>
      <c r="D1096" s="9"/>
      <c r="E1096" s="9">
        <v>8402</v>
      </c>
      <c r="F1096" s="40">
        <v>1</v>
      </c>
      <c r="G1096" s="235"/>
      <c r="H1096" s="235">
        <v>2112.0700000000002</v>
      </c>
      <c r="I1096" s="235">
        <v>2112.0700000000002</v>
      </c>
      <c r="J1096" s="40"/>
      <c r="K1096" s="315"/>
      <c r="L1096" s="40">
        <v>1</v>
      </c>
      <c r="M1096" s="235"/>
      <c r="N1096" s="235"/>
      <c r="O1096" s="40"/>
      <c r="P1096" s="235"/>
      <c r="Q1096" s="235"/>
      <c r="R1096" s="40">
        <v>1</v>
      </c>
      <c r="S1096" s="235">
        <v>2112.0700000000002</v>
      </c>
      <c r="T1096" s="235">
        <v>2112.0700000000002</v>
      </c>
    </row>
    <row r="1097" spans="2:20">
      <c r="B1097" s="9"/>
      <c r="C1097" s="9" t="s">
        <v>382</v>
      </c>
      <c r="D1097" s="9"/>
      <c r="E1097" s="9">
        <v>8330</v>
      </c>
      <c r="F1097" s="40">
        <v>5</v>
      </c>
      <c r="G1097" s="235">
        <v>150.77000000000001</v>
      </c>
      <c r="H1097" s="235">
        <v>5152.8100000000004</v>
      </c>
      <c r="I1097" s="235">
        <v>1030.56</v>
      </c>
      <c r="J1097" s="40">
        <v>10.67</v>
      </c>
      <c r="K1097" s="315"/>
      <c r="L1097" s="40">
        <v>2</v>
      </c>
      <c r="M1097" s="235">
        <v>5104.84</v>
      </c>
      <c r="N1097" s="235">
        <v>1701.61</v>
      </c>
      <c r="O1097" s="40"/>
      <c r="P1097" s="235"/>
      <c r="Q1097" s="235"/>
      <c r="R1097" s="40">
        <v>5</v>
      </c>
      <c r="S1097" s="235">
        <v>5152.8100000000004</v>
      </c>
      <c r="T1097" s="235">
        <v>1030.56</v>
      </c>
    </row>
    <row r="1098" spans="2:20">
      <c r="B1098" s="9"/>
      <c r="C1098" s="9" t="s">
        <v>387</v>
      </c>
      <c r="D1098" s="9"/>
      <c r="E1098" s="9">
        <v>8332</v>
      </c>
      <c r="F1098" s="40">
        <v>6</v>
      </c>
      <c r="G1098" s="235">
        <v>348.97</v>
      </c>
      <c r="H1098" s="235">
        <v>4968.68</v>
      </c>
      <c r="I1098" s="235">
        <v>828.11</v>
      </c>
      <c r="J1098" s="40">
        <v>7</v>
      </c>
      <c r="K1098" s="315"/>
      <c r="L1098" s="40">
        <v>5</v>
      </c>
      <c r="M1098" s="235">
        <v>1221.76</v>
      </c>
      <c r="N1098" s="235">
        <v>1221.76</v>
      </c>
      <c r="O1098" s="40"/>
      <c r="P1098" s="235"/>
      <c r="Q1098" s="235"/>
      <c r="R1098" s="40">
        <v>6</v>
      </c>
      <c r="S1098" s="235">
        <v>4968.68</v>
      </c>
      <c r="T1098" s="235">
        <v>828.11</v>
      </c>
    </row>
    <row r="1099" spans="2:20">
      <c r="B1099" s="9"/>
      <c r="C1099" s="9" t="s">
        <v>392</v>
      </c>
      <c r="D1099" s="9"/>
      <c r="E1099" s="9">
        <v>8341</v>
      </c>
      <c r="F1099" s="40">
        <v>1</v>
      </c>
      <c r="G1099" s="235">
        <v>90.94</v>
      </c>
      <c r="H1099" s="235">
        <v>636.54999999999995</v>
      </c>
      <c r="I1099" s="235">
        <v>636.54999999999995</v>
      </c>
      <c r="J1099" s="40">
        <v>7</v>
      </c>
      <c r="K1099" s="315"/>
      <c r="L1099" s="40"/>
      <c r="M1099" s="235">
        <v>636.54999999999995</v>
      </c>
      <c r="N1099" s="235">
        <v>636.54999999999995</v>
      </c>
      <c r="O1099" s="40"/>
      <c r="P1099" s="235"/>
      <c r="Q1099" s="235"/>
      <c r="R1099" s="40">
        <v>1</v>
      </c>
      <c r="S1099" s="235">
        <v>636.54999999999995</v>
      </c>
      <c r="T1099" s="235">
        <v>636.54999999999995</v>
      </c>
    </row>
    <row r="1100" spans="2:20">
      <c r="B1100" s="9"/>
      <c r="C1100" s="9" t="s">
        <v>393</v>
      </c>
      <c r="D1100" s="9"/>
      <c r="E1100" s="9">
        <v>8342</v>
      </c>
      <c r="F1100" s="40">
        <v>1</v>
      </c>
      <c r="G1100" s="235"/>
      <c r="H1100" s="235">
        <v>279.55</v>
      </c>
      <c r="I1100" s="235">
        <v>279.55</v>
      </c>
      <c r="J1100" s="40"/>
      <c r="K1100" s="315"/>
      <c r="L1100" s="40">
        <v>1</v>
      </c>
      <c r="M1100" s="235"/>
      <c r="N1100" s="235"/>
      <c r="O1100" s="40"/>
      <c r="P1100" s="235"/>
      <c r="Q1100" s="235"/>
      <c r="R1100" s="40">
        <v>1</v>
      </c>
      <c r="S1100" s="235">
        <v>279.55</v>
      </c>
      <c r="T1100" s="235">
        <v>279.55</v>
      </c>
    </row>
    <row r="1101" spans="2:20">
      <c r="B1101" s="9"/>
      <c r="C1101" s="9" t="s">
        <v>395</v>
      </c>
      <c r="D1101" s="9"/>
      <c r="E1101" s="9">
        <v>8343</v>
      </c>
      <c r="F1101" s="40">
        <v>2</v>
      </c>
      <c r="G1101" s="235"/>
      <c r="H1101" s="235">
        <v>634.72</v>
      </c>
      <c r="I1101" s="235">
        <v>317.36</v>
      </c>
      <c r="J1101" s="40"/>
      <c r="K1101" s="315"/>
      <c r="L1101" s="40">
        <v>2</v>
      </c>
      <c r="M1101" s="235"/>
      <c r="N1101" s="235"/>
      <c r="O1101" s="40"/>
      <c r="P1101" s="235"/>
      <c r="Q1101" s="235"/>
      <c r="R1101" s="40">
        <v>2</v>
      </c>
      <c r="S1101" s="235">
        <v>634.72</v>
      </c>
      <c r="T1101" s="235">
        <v>317.36</v>
      </c>
    </row>
    <row r="1102" spans="2:20">
      <c r="B1102" s="9"/>
      <c r="C1102" s="9" t="s">
        <v>403</v>
      </c>
      <c r="D1102" s="9"/>
      <c r="E1102" s="9">
        <v>8224</v>
      </c>
      <c r="F1102" s="40">
        <v>1</v>
      </c>
      <c r="G1102" s="235">
        <v>191.49</v>
      </c>
      <c r="H1102" s="235">
        <v>1340.46</v>
      </c>
      <c r="I1102" s="235">
        <v>1340.46</v>
      </c>
      <c r="J1102" s="40">
        <v>7</v>
      </c>
      <c r="K1102" s="315"/>
      <c r="L1102" s="40"/>
      <c r="M1102" s="235">
        <v>1340.46</v>
      </c>
      <c r="N1102" s="235">
        <v>1340.46</v>
      </c>
      <c r="O1102" s="40"/>
      <c r="P1102" s="235"/>
      <c r="Q1102" s="235"/>
      <c r="R1102" s="40">
        <v>1</v>
      </c>
      <c r="S1102" s="235">
        <v>1340.46</v>
      </c>
      <c r="T1102" s="235">
        <v>1340.46</v>
      </c>
    </row>
    <row r="1103" spans="2:20">
      <c r="B1103" s="9"/>
      <c r="C1103" s="9" t="s">
        <v>406</v>
      </c>
      <c r="D1103" s="9"/>
      <c r="E1103" s="9">
        <v>8346</v>
      </c>
      <c r="F1103" s="40">
        <v>1</v>
      </c>
      <c r="G1103" s="235">
        <v>115.54</v>
      </c>
      <c r="H1103" s="235">
        <v>1032.08</v>
      </c>
      <c r="I1103" s="235">
        <v>1032.08</v>
      </c>
      <c r="J1103" s="40">
        <v>13</v>
      </c>
      <c r="K1103" s="315"/>
      <c r="L1103" s="40"/>
      <c r="M1103" s="235">
        <v>1032.08</v>
      </c>
      <c r="N1103" s="235">
        <v>1032.08</v>
      </c>
      <c r="O1103" s="40"/>
      <c r="P1103" s="235"/>
      <c r="Q1103" s="235"/>
      <c r="R1103" s="40">
        <v>1</v>
      </c>
      <c r="S1103" s="235">
        <v>1032.08</v>
      </c>
      <c r="T1103" s="235">
        <v>1032.08</v>
      </c>
    </row>
    <row r="1104" spans="2:20">
      <c r="B1104" s="9"/>
      <c r="C1104" s="9" t="s">
        <v>409</v>
      </c>
      <c r="D1104" s="9"/>
      <c r="E1104" s="9">
        <v>8347</v>
      </c>
      <c r="F1104" s="40">
        <v>1</v>
      </c>
      <c r="G1104" s="235"/>
      <c r="H1104" s="235">
        <v>63.27</v>
      </c>
      <c r="I1104" s="235">
        <v>63.27</v>
      </c>
      <c r="J1104" s="40"/>
      <c r="K1104" s="315"/>
      <c r="L1104" s="40">
        <v>1</v>
      </c>
      <c r="M1104" s="235"/>
      <c r="N1104" s="235"/>
      <c r="O1104" s="40"/>
      <c r="P1104" s="235"/>
      <c r="Q1104" s="235"/>
      <c r="R1104" s="40">
        <v>1</v>
      </c>
      <c r="S1104" s="235">
        <v>63.27</v>
      </c>
      <c r="T1104" s="235">
        <v>63.27</v>
      </c>
    </row>
    <row r="1105" spans="2:20">
      <c r="B1105" s="9"/>
      <c r="C1105" s="9" t="s">
        <v>417</v>
      </c>
      <c r="D1105" s="9"/>
      <c r="E1105" s="9">
        <v>8225</v>
      </c>
      <c r="F1105" s="40">
        <v>3</v>
      </c>
      <c r="G1105" s="235"/>
      <c r="H1105" s="235">
        <v>11453.86</v>
      </c>
      <c r="I1105" s="235">
        <v>3817.95</v>
      </c>
      <c r="J1105" s="40"/>
      <c r="K1105" s="315"/>
      <c r="L1105" s="40">
        <v>3</v>
      </c>
      <c r="M1105" s="235"/>
      <c r="N1105" s="235"/>
      <c r="O1105" s="40">
        <v>1</v>
      </c>
      <c r="P1105" s="235">
        <v>912.02</v>
      </c>
      <c r="Q1105" s="235">
        <v>912.02</v>
      </c>
      <c r="R1105" s="40">
        <v>2</v>
      </c>
      <c r="S1105" s="235">
        <v>10541.84</v>
      </c>
      <c r="T1105" s="235">
        <v>5270.92</v>
      </c>
    </row>
    <row r="1106" spans="2:20">
      <c r="B1106" s="9"/>
      <c r="C1106" s="9" t="s">
        <v>421</v>
      </c>
      <c r="D1106" s="9"/>
      <c r="E1106" s="9">
        <v>8226</v>
      </c>
      <c r="F1106" s="40">
        <v>5</v>
      </c>
      <c r="G1106" s="235">
        <v>18.59</v>
      </c>
      <c r="H1106" s="235">
        <v>2693.5</v>
      </c>
      <c r="I1106" s="235">
        <v>538.70000000000005</v>
      </c>
      <c r="J1106" s="40">
        <v>13</v>
      </c>
      <c r="K1106" s="315"/>
      <c r="L1106" s="40">
        <v>4</v>
      </c>
      <c r="M1106" s="235">
        <v>181.65</v>
      </c>
      <c r="N1106" s="235">
        <v>181.65</v>
      </c>
      <c r="O1106" s="40"/>
      <c r="P1106" s="235"/>
      <c r="Q1106" s="235"/>
      <c r="R1106" s="40">
        <v>5</v>
      </c>
      <c r="S1106" s="235">
        <v>2693.5</v>
      </c>
      <c r="T1106" s="235">
        <v>538.70000000000005</v>
      </c>
    </row>
    <row r="1107" spans="2:20">
      <c r="B1107" s="9"/>
      <c r="C1107" s="9" t="s">
        <v>423</v>
      </c>
      <c r="D1107" s="9"/>
      <c r="E1107" s="9">
        <v>8230</v>
      </c>
      <c r="F1107" s="40">
        <v>3</v>
      </c>
      <c r="G1107" s="235"/>
      <c r="H1107" s="235">
        <v>1716.83</v>
      </c>
      <c r="I1107" s="235">
        <v>572.28</v>
      </c>
      <c r="J1107" s="40"/>
      <c r="K1107" s="315"/>
      <c r="L1107" s="40">
        <v>3</v>
      </c>
      <c r="M1107" s="235"/>
      <c r="N1107" s="235"/>
      <c r="O1107" s="40"/>
      <c r="P1107" s="235"/>
      <c r="Q1107" s="235"/>
      <c r="R1107" s="40">
        <v>3</v>
      </c>
      <c r="S1107" s="235">
        <v>1716.83</v>
      </c>
      <c r="T1107" s="235">
        <v>572.28</v>
      </c>
    </row>
    <row r="1108" spans="2:20">
      <c r="B1108" s="9"/>
      <c r="C1108" s="9" t="s">
        <v>429</v>
      </c>
      <c r="D1108" s="9"/>
      <c r="E1108" s="9">
        <v>8223</v>
      </c>
      <c r="F1108" s="40">
        <v>2</v>
      </c>
      <c r="G1108" s="235">
        <v>196.06</v>
      </c>
      <c r="H1108" s="235">
        <v>4715.84</v>
      </c>
      <c r="I1108" s="235">
        <v>2357.92</v>
      </c>
      <c r="J1108" s="40">
        <v>13</v>
      </c>
      <c r="K1108" s="315"/>
      <c r="L1108" s="40"/>
      <c r="M1108" s="235">
        <v>4715.84</v>
      </c>
      <c r="N1108" s="235">
        <v>2357.92</v>
      </c>
      <c r="O1108" s="40"/>
      <c r="P1108" s="235"/>
      <c r="Q1108" s="235"/>
      <c r="R1108" s="40">
        <v>2</v>
      </c>
      <c r="S1108" s="235">
        <v>4715.84</v>
      </c>
      <c r="T1108" s="235">
        <v>2357.92</v>
      </c>
    </row>
    <row r="1109" spans="2:20">
      <c r="B1109" s="9"/>
      <c r="C1109" s="9" t="s">
        <v>430</v>
      </c>
      <c r="D1109" s="9"/>
      <c r="E1109" s="9">
        <v>8087</v>
      </c>
      <c r="F1109" s="40">
        <v>1</v>
      </c>
      <c r="G1109" s="235"/>
      <c r="H1109" s="235">
        <v>1098.3900000000001</v>
      </c>
      <c r="I1109" s="235">
        <v>1098.3900000000001</v>
      </c>
      <c r="J1109" s="40"/>
      <c r="K1109" s="315"/>
      <c r="L1109" s="40">
        <v>1</v>
      </c>
      <c r="M1109" s="235"/>
      <c r="N1109" s="235"/>
      <c r="O1109" s="40"/>
      <c r="P1109" s="235"/>
      <c r="Q1109" s="235"/>
      <c r="R1109" s="40">
        <v>1</v>
      </c>
      <c r="S1109" s="235">
        <v>1098.3900000000001</v>
      </c>
      <c r="T1109" s="235">
        <v>1098.3900000000001</v>
      </c>
    </row>
    <row r="1110" spans="2:20">
      <c r="B1110" s="9"/>
      <c r="C1110" s="9" t="s">
        <v>432</v>
      </c>
      <c r="D1110" s="9"/>
      <c r="E1110" s="9">
        <v>8066</v>
      </c>
      <c r="F1110" s="40">
        <v>5</v>
      </c>
      <c r="G1110" s="235">
        <v>229.45</v>
      </c>
      <c r="H1110" s="235">
        <v>8238.02</v>
      </c>
      <c r="I1110" s="235">
        <v>1647.6</v>
      </c>
      <c r="J1110" s="40">
        <v>7</v>
      </c>
      <c r="K1110" s="315"/>
      <c r="L1110" s="40">
        <v>2</v>
      </c>
      <c r="M1110" s="235">
        <v>2235.7600000000002</v>
      </c>
      <c r="N1110" s="235">
        <v>745.25</v>
      </c>
      <c r="O1110" s="40"/>
      <c r="P1110" s="235"/>
      <c r="Q1110" s="235"/>
      <c r="R1110" s="40">
        <v>5</v>
      </c>
      <c r="S1110" s="235">
        <v>8238.02</v>
      </c>
      <c r="T1110" s="235">
        <v>1647.6</v>
      </c>
    </row>
    <row r="1111" spans="2:20">
      <c r="B1111" s="9"/>
      <c r="C1111" s="9" t="s">
        <v>437</v>
      </c>
      <c r="D1111" s="9"/>
      <c r="E1111" s="9">
        <v>8069</v>
      </c>
      <c r="F1111" s="40">
        <v>4</v>
      </c>
      <c r="G1111" s="235">
        <v>272.2</v>
      </c>
      <c r="H1111" s="235">
        <v>2130.89</v>
      </c>
      <c r="I1111" s="235">
        <v>532.72</v>
      </c>
      <c r="J1111" s="40">
        <v>7.5</v>
      </c>
      <c r="K1111" s="315"/>
      <c r="L1111" s="40">
        <v>2</v>
      </c>
      <c r="M1111" s="235">
        <v>655.85</v>
      </c>
      <c r="N1111" s="235">
        <v>327.93</v>
      </c>
      <c r="O1111" s="40"/>
      <c r="P1111" s="235"/>
      <c r="Q1111" s="235"/>
      <c r="R1111" s="40">
        <v>4</v>
      </c>
      <c r="S1111" s="235">
        <v>2130.89</v>
      </c>
      <c r="T1111" s="235">
        <v>532.72</v>
      </c>
    </row>
    <row r="1112" spans="2:20">
      <c r="B1112" s="9"/>
      <c r="C1112" s="9" t="s">
        <v>438</v>
      </c>
      <c r="D1112" s="9"/>
      <c r="E1112" s="9">
        <v>8070</v>
      </c>
      <c r="F1112" s="40">
        <v>6</v>
      </c>
      <c r="G1112" s="235"/>
      <c r="H1112" s="235">
        <v>2306.9299999999998</v>
      </c>
      <c r="I1112" s="235">
        <v>384.49</v>
      </c>
      <c r="J1112" s="40"/>
      <c r="K1112" s="315"/>
      <c r="L1112" s="40">
        <v>6</v>
      </c>
      <c r="M1112" s="235"/>
      <c r="N1112" s="235"/>
      <c r="O1112" s="40"/>
      <c r="P1112" s="235"/>
      <c r="Q1112" s="235"/>
      <c r="R1112" s="40">
        <v>6</v>
      </c>
      <c r="S1112" s="235">
        <v>2306.9299999999998</v>
      </c>
      <c r="T1112" s="235">
        <v>384.49</v>
      </c>
    </row>
    <row r="1113" spans="2:20">
      <c r="B1113" s="9"/>
      <c r="C1113" s="9" t="s">
        <v>445</v>
      </c>
      <c r="D1113" s="9"/>
      <c r="E1113" s="9">
        <v>8098</v>
      </c>
      <c r="F1113" s="40">
        <v>1</v>
      </c>
      <c r="G1113" s="235"/>
      <c r="H1113" s="235">
        <v>458.14</v>
      </c>
      <c r="I1113" s="235">
        <v>458.14</v>
      </c>
      <c r="J1113" s="40"/>
      <c r="K1113" s="315"/>
      <c r="L1113" s="40">
        <v>1</v>
      </c>
      <c r="M1113" s="235"/>
      <c r="N1113" s="235"/>
      <c r="O1113" s="40"/>
      <c r="P1113" s="235"/>
      <c r="Q1113" s="235"/>
      <c r="R1113" s="40">
        <v>1</v>
      </c>
      <c r="S1113" s="235">
        <v>458.14</v>
      </c>
      <c r="T1113" s="235">
        <v>458.14</v>
      </c>
    </row>
    <row r="1114" spans="2:20">
      <c r="B1114" s="9"/>
      <c r="C1114" s="9" t="s">
        <v>452</v>
      </c>
      <c r="D1114" s="9"/>
      <c r="E1114" s="9">
        <v>8071</v>
      </c>
      <c r="F1114" s="40">
        <v>2</v>
      </c>
      <c r="G1114" s="235"/>
      <c r="H1114" s="235">
        <v>414.55</v>
      </c>
      <c r="I1114" s="235">
        <v>207.28</v>
      </c>
      <c r="J1114" s="40"/>
      <c r="K1114" s="315"/>
      <c r="L1114" s="40">
        <v>2</v>
      </c>
      <c r="M1114" s="235"/>
      <c r="N1114" s="235"/>
      <c r="O1114" s="40"/>
      <c r="P1114" s="235"/>
      <c r="Q1114" s="235"/>
      <c r="R1114" s="40">
        <v>2</v>
      </c>
      <c r="S1114" s="235">
        <v>414.55</v>
      </c>
      <c r="T1114" s="235">
        <v>207.28</v>
      </c>
    </row>
    <row r="1115" spans="2:20">
      <c r="B1115" s="9"/>
      <c r="C1115" s="9" t="s">
        <v>456</v>
      </c>
      <c r="D1115" s="9"/>
      <c r="E1115" s="9">
        <v>8232</v>
      </c>
      <c r="F1115" s="40">
        <v>11</v>
      </c>
      <c r="G1115" s="235">
        <v>85.33</v>
      </c>
      <c r="H1115" s="235">
        <v>7514.57</v>
      </c>
      <c r="I1115" s="235">
        <v>683.14</v>
      </c>
      <c r="J1115" s="40">
        <v>12</v>
      </c>
      <c r="K1115" s="315"/>
      <c r="L1115" s="40">
        <v>5</v>
      </c>
      <c r="M1115" s="235">
        <v>3870.22</v>
      </c>
      <c r="N1115" s="235">
        <v>645.04</v>
      </c>
      <c r="O1115" s="40"/>
      <c r="P1115" s="235"/>
      <c r="Q1115" s="235"/>
      <c r="R1115" s="40">
        <v>11</v>
      </c>
      <c r="S1115" s="235">
        <v>7514.57</v>
      </c>
      <c r="T1115" s="235">
        <v>683.14</v>
      </c>
    </row>
    <row r="1116" spans="2:20">
      <c r="B1116" s="9"/>
      <c r="C1116" s="9" t="s">
        <v>458</v>
      </c>
      <c r="D1116" s="9"/>
      <c r="E1116" s="9">
        <v>8240</v>
      </c>
      <c r="F1116" s="40">
        <v>2</v>
      </c>
      <c r="G1116" s="235">
        <v>249.01</v>
      </c>
      <c r="H1116" s="235">
        <v>5534.49</v>
      </c>
      <c r="I1116" s="235">
        <v>2767.25</v>
      </c>
      <c r="J1116" s="40">
        <v>13</v>
      </c>
      <c r="K1116" s="315"/>
      <c r="L1116" s="40"/>
      <c r="M1116" s="235">
        <v>5534.49</v>
      </c>
      <c r="N1116" s="235">
        <v>2767.25</v>
      </c>
      <c r="O1116" s="40"/>
      <c r="P1116" s="235"/>
      <c r="Q1116" s="235"/>
      <c r="R1116" s="40">
        <v>2</v>
      </c>
      <c r="S1116" s="235">
        <v>5534.49</v>
      </c>
      <c r="T1116" s="235">
        <v>2767.25</v>
      </c>
    </row>
    <row r="1117" spans="2:20">
      <c r="B1117" s="9"/>
      <c r="C1117" s="9" t="s">
        <v>646</v>
      </c>
      <c r="D1117" s="9"/>
      <c r="E1117" s="9">
        <v>8072</v>
      </c>
      <c r="F1117" s="40">
        <v>3</v>
      </c>
      <c r="G1117" s="235">
        <v>637.27</v>
      </c>
      <c r="H1117" s="235">
        <v>9110.01</v>
      </c>
      <c r="I1117" s="235">
        <v>3036.67</v>
      </c>
      <c r="J1117" s="40">
        <v>12</v>
      </c>
      <c r="K1117" s="315"/>
      <c r="L1117" s="40">
        <v>2</v>
      </c>
      <c r="M1117" s="235">
        <v>6147.19</v>
      </c>
      <c r="N1117" s="235">
        <v>6147.19</v>
      </c>
      <c r="O1117" s="40"/>
      <c r="P1117" s="235"/>
      <c r="Q1117" s="235"/>
      <c r="R1117" s="40">
        <v>3</v>
      </c>
      <c r="S1117" s="235">
        <v>9110.01</v>
      </c>
      <c r="T1117" s="235">
        <v>3036.67</v>
      </c>
    </row>
    <row r="1118" spans="2:20">
      <c r="B1118" s="9"/>
      <c r="C1118" s="9" t="s">
        <v>472</v>
      </c>
      <c r="D1118" s="9"/>
      <c r="E1118" s="9">
        <v>8242</v>
      </c>
      <c r="F1118" s="40">
        <v>1</v>
      </c>
      <c r="G1118" s="235"/>
      <c r="H1118" s="235">
        <v>532.14</v>
      </c>
      <c r="I1118" s="235">
        <v>532.14</v>
      </c>
      <c r="J1118" s="40"/>
      <c r="K1118" s="315"/>
      <c r="L1118" s="40">
        <v>1</v>
      </c>
      <c r="M1118" s="235"/>
      <c r="N1118" s="235"/>
      <c r="O1118" s="40"/>
      <c r="P1118" s="235"/>
      <c r="Q1118" s="235"/>
      <c r="R1118" s="40">
        <v>1</v>
      </c>
      <c r="S1118" s="235">
        <v>532.14</v>
      </c>
      <c r="T1118" s="235">
        <v>532.14</v>
      </c>
    </row>
    <row r="1119" spans="2:20">
      <c r="B1119" s="9"/>
      <c r="C1119" s="9" t="s">
        <v>476</v>
      </c>
      <c r="D1119" s="9"/>
      <c r="E1119" s="9">
        <v>8352</v>
      </c>
      <c r="F1119" s="40">
        <v>1</v>
      </c>
      <c r="G1119" s="235"/>
      <c r="H1119" s="235">
        <v>2130.75</v>
      </c>
      <c r="I1119" s="235">
        <v>2130.75</v>
      </c>
      <c r="J1119" s="40"/>
      <c r="K1119" s="315"/>
      <c r="L1119" s="40">
        <v>1</v>
      </c>
      <c r="M1119" s="235"/>
      <c r="N1119" s="235"/>
      <c r="O1119" s="40"/>
      <c r="P1119" s="235"/>
      <c r="Q1119" s="235"/>
      <c r="R1119" s="40">
        <v>1</v>
      </c>
      <c r="S1119" s="235">
        <v>2130.75</v>
      </c>
      <c r="T1119" s="235">
        <v>2130.75</v>
      </c>
    </row>
    <row r="1120" spans="2:20">
      <c r="B1120" s="9"/>
      <c r="C1120" s="9" t="s">
        <v>477</v>
      </c>
      <c r="D1120" s="9"/>
      <c r="E1120" s="9">
        <v>8079</v>
      </c>
      <c r="F1120" s="40">
        <v>1</v>
      </c>
      <c r="G1120" s="235"/>
      <c r="H1120" s="235">
        <v>2001.79</v>
      </c>
      <c r="I1120" s="235">
        <v>2001.79</v>
      </c>
      <c r="J1120" s="40"/>
      <c r="K1120" s="315"/>
      <c r="L1120" s="40">
        <v>1</v>
      </c>
      <c r="M1120" s="235"/>
      <c r="N1120" s="235"/>
      <c r="O1120" s="40"/>
      <c r="P1120" s="235"/>
      <c r="Q1120" s="235"/>
      <c r="R1120" s="40">
        <v>1</v>
      </c>
      <c r="S1120" s="235">
        <v>2001.79</v>
      </c>
      <c r="T1120" s="235">
        <v>2001.79</v>
      </c>
    </row>
    <row r="1121" spans="2:20">
      <c r="B1121" s="9"/>
      <c r="C1121" s="9" t="s">
        <v>482</v>
      </c>
      <c r="D1121" s="9"/>
      <c r="E1121" s="9">
        <v>8243</v>
      </c>
      <c r="F1121" s="40">
        <v>1</v>
      </c>
      <c r="G1121" s="235"/>
      <c r="H1121" s="235">
        <v>1055.93</v>
      </c>
      <c r="I1121" s="235">
        <v>1055.93</v>
      </c>
      <c r="J1121" s="40"/>
      <c r="K1121" s="315"/>
      <c r="L1121" s="40">
        <v>1</v>
      </c>
      <c r="M1121" s="235"/>
      <c r="N1121" s="235"/>
      <c r="O1121" s="40"/>
      <c r="P1121" s="235"/>
      <c r="Q1121" s="235"/>
      <c r="R1121" s="40">
        <v>1</v>
      </c>
      <c r="S1121" s="235">
        <v>1055.93</v>
      </c>
      <c r="T1121" s="235">
        <v>1055.93</v>
      </c>
    </row>
    <row r="1122" spans="2:20">
      <c r="B1122" s="9"/>
      <c r="C1122" s="9" t="s">
        <v>485</v>
      </c>
      <c r="D1122" s="9"/>
      <c r="E1122" s="9">
        <v>8230</v>
      </c>
      <c r="F1122" s="40">
        <v>1</v>
      </c>
      <c r="G1122" s="235"/>
      <c r="H1122" s="235">
        <v>944.27</v>
      </c>
      <c r="I1122" s="235">
        <v>944.27</v>
      </c>
      <c r="J1122" s="40"/>
      <c r="K1122" s="315"/>
      <c r="L1122" s="40">
        <v>1</v>
      </c>
      <c r="M1122" s="235"/>
      <c r="N1122" s="235"/>
      <c r="O1122" s="40"/>
      <c r="P1122" s="235"/>
      <c r="Q1122" s="235"/>
      <c r="R1122" s="40">
        <v>1</v>
      </c>
      <c r="S1122" s="235">
        <v>944.27</v>
      </c>
      <c r="T1122" s="235">
        <v>944.27</v>
      </c>
    </row>
    <row r="1123" spans="2:20">
      <c r="B1123" s="9"/>
      <c r="C1123" s="9" t="s">
        <v>693</v>
      </c>
      <c r="D1123" s="9"/>
      <c r="E1123" s="9">
        <v>8230</v>
      </c>
      <c r="F1123" s="40">
        <v>1</v>
      </c>
      <c r="G1123" s="235"/>
      <c r="H1123" s="235">
        <v>447.88</v>
      </c>
      <c r="I1123" s="235">
        <v>447.88</v>
      </c>
      <c r="J1123" s="40"/>
      <c r="K1123" s="315"/>
      <c r="L1123" s="40">
        <v>1</v>
      </c>
      <c r="M1123" s="235"/>
      <c r="N1123" s="235"/>
      <c r="O1123" s="40"/>
      <c r="P1123" s="235"/>
      <c r="Q1123" s="235"/>
      <c r="R1123" s="40">
        <v>1</v>
      </c>
      <c r="S1123" s="235">
        <v>447.88</v>
      </c>
      <c r="T1123" s="235">
        <v>447.88</v>
      </c>
    </row>
    <row r="1124" spans="2:20">
      <c r="B1124" s="9"/>
      <c r="C1124" s="9" t="s">
        <v>486</v>
      </c>
      <c r="D1124" s="9"/>
      <c r="E1124" s="9">
        <v>8080</v>
      </c>
      <c r="F1124" s="40">
        <v>3</v>
      </c>
      <c r="G1124" s="235">
        <v>37.29</v>
      </c>
      <c r="H1124" s="235">
        <v>2386.29</v>
      </c>
      <c r="I1124" s="235">
        <v>795.43</v>
      </c>
      <c r="J1124" s="40">
        <v>13</v>
      </c>
      <c r="K1124" s="315"/>
      <c r="L1124" s="40">
        <v>2</v>
      </c>
      <c r="M1124" s="235">
        <v>424.8</v>
      </c>
      <c r="N1124" s="235">
        <v>424.8</v>
      </c>
      <c r="O1124" s="40"/>
      <c r="P1124" s="235"/>
      <c r="Q1124" s="235"/>
      <c r="R1124" s="40">
        <v>3</v>
      </c>
      <c r="S1124" s="235">
        <v>2386.29</v>
      </c>
      <c r="T1124" s="235">
        <v>795.43</v>
      </c>
    </row>
    <row r="1125" spans="2:20">
      <c r="B1125" s="9"/>
      <c r="C1125" s="9" t="s">
        <v>495</v>
      </c>
      <c r="D1125" s="9"/>
      <c r="E1125" s="9">
        <v>8081</v>
      </c>
      <c r="F1125" s="40">
        <v>5</v>
      </c>
      <c r="G1125" s="235">
        <v>79.95</v>
      </c>
      <c r="H1125" s="235">
        <v>7449.41</v>
      </c>
      <c r="I1125" s="235">
        <v>1489.88</v>
      </c>
      <c r="J1125" s="40">
        <v>10</v>
      </c>
      <c r="K1125" s="315"/>
      <c r="L1125" s="40">
        <v>3</v>
      </c>
      <c r="M1125" s="235">
        <v>1469.77</v>
      </c>
      <c r="N1125" s="235">
        <v>734.89</v>
      </c>
      <c r="O1125" s="40">
        <v>1</v>
      </c>
      <c r="P1125" s="235">
        <v>4900.51</v>
      </c>
      <c r="Q1125" s="235">
        <v>4900.51</v>
      </c>
      <c r="R1125" s="40">
        <v>4</v>
      </c>
      <c r="S1125" s="235">
        <v>2548.9</v>
      </c>
      <c r="T1125" s="235">
        <v>637.23</v>
      </c>
    </row>
    <row r="1126" spans="2:20">
      <c r="B1126" s="9"/>
      <c r="C1126" s="9" t="s">
        <v>513</v>
      </c>
      <c r="D1126" s="9"/>
      <c r="E1126" s="9">
        <v>8247</v>
      </c>
      <c r="F1126" s="40">
        <v>1</v>
      </c>
      <c r="G1126" s="235"/>
      <c r="H1126" s="235">
        <v>538.09</v>
      </c>
      <c r="I1126" s="235">
        <v>538.09</v>
      </c>
      <c r="J1126" s="40"/>
      <c r="K1126" s="315"/>
      <c r="L1126" s="40">
        <v>1</v>
      </c>
      <c r="M1126" s="235"/>
      <c r="N1126" s="235"/>
      <c r="O1126" s="40"/>
      <c r="P1126" s="235"/>
      <c r="Q1126" s="235"/>
      <c r="R1126" s="40">
        <v>1</v>
      </c>
      <c r="S1126" s="235">
        <v>538.09</v>
      </c>
      <c r="T1126" s="235">
        <v>538.09</v>
      </c>
    </row>
    <row r="1127" spans="2:20">
      <c r="B1127" s="9"/>
      <c r="C1127" s="9" t="s">
        <v>516</v>
      </c>
      <c r="D1127" s="9"/>
      <c r="E1127" s="9">
        <v>8084</v>
      </c>
      <c r="F1127" s="40">
        <v>2</v>
      </c>
      <c r="G1127" s="235"/>
      <c r="H1127" s="235">
        <v>1393.72</v>
      </c>
      <c r="I1127" s="235">
        <v>696.86</v>
      </c>
      <c r="J1127" s="40"/>
      <c r="K1127" s="315"/>
      <c r="L1127" s="40">
        <v>2</v>
      </c>
      <c r="M1127" s="235"/>
      <c r="N1127" s="235"/>
      <c r="O1127" s="40"/>
      <c r="P1127" s="235"/>
      <c r="Q1127" s="235"/>
      <c r="R1127" s="40">
        <v>2</v>
      </c>
      <c r="S1127" s="235">
        <v>1393.72</v>
      </c>
      <c r="T1127" s="235">
        <v>696.86</v>
      </c>
    </row>
    <row r="1128" spans="2:20">
      <c r="B1128" s="9"/>
      <c r="C1128" s="9" t="s">
        <v>519</v>
      </c>
      <c r="D1128" s="9"/>
      <c r="E1128" s="9">
        <v>8008</v>
      </c>
      <c r="F1128" s="40">
        <v>1</v>
      </c>
      <c r="G1128" s="235"/>
      <c r="H1128" s="235">
        <v>722.99</v>
      </c>
      <c r="I1128" s="235">
        <v>722.99</v>
      </c>
      <c r="J1128" s="40"/>
      <c r="K1128" s="315"/>
      <c r="L1128" s="40">
        <v>1</v>
      </c>
      <c r="M1128" s="235"/>
      <c r="N1128" s="235"/>
      <c r="O1128" s="40"/>
      <c r="P1128" s="235"/>
      <c r="Q1128" s="235"/>
      <c r="R1128" s="40">
        <v>1</v>
      </c>
      <c r="S1128" s="235">
        <v>722.99</v>
      </c>
      <c r="T1128" s="235">
        <v>722.99</v>
      </c>
    </row>
    <row r="1129" spans="2:20">
      <c r="B1129" s="9"/>
      <c r="C1129" s="9" t="s">
        <v>521</v>
      </c>
      <c r="D1129" s="9"/>
      <c r="E1129" s="9">
        <v>8085</v>
      </c>
      <c r="F1129" s="40">
        <v>2</v>
      </c>
      <c r="G1129" s="235"/>
      <c r="H1129" s="235">
        <v>2367.14</v>
      </c>
      <c r="I1129" s="235">
        <v>1183.57</v>
      </c>
      <c r="J1129" s="40"/>
      <c r="K1129" s="315"/>
      <c r="L1129" s="40">
        <v>2</v>
      </c>
      <c r="M1129" s="235"/>
      <c r="N1129" s="235"/>
      <c r="O1129" s="40"/>
      <c r="P1129" s="235"/>
      <c r="Q1129" s="235"/>
      <c r="R1129" s="40">
        <v>2</v>
      </c>
      <c r="S1129" s="235">
        <v>2367.14</v>
      </c>
      <c r="T1129" s="235">
        <v>1183.57</v>
      </c>
    </row>
    <row r="1130" spans="2:20">
      <c r="B1130" s="9"/>
      <c r="C1130" s="9" t="s">
        <v>522</v>
      </c>
      <c r="D1130" s="9"/>
      <c r="E1130" s="9">
        <v>8037</v>
      </c>
      <c r="F1130" s="40">
        <v>1</v>
      </c>
      <c r="G1130" s="235">
        <v>66.02</v>
      </c>
      <c r="H1130" s="235">
        <v>262.14999999999998</v>
      </c>
      <c r="I1130" s="235">
        <v>262.14999999999998</v>
      </c>
      <c r="J1130" s="40">
        <v>7</v>
      </c>
      <c r="K1130" s="315"/>
      <c r="L1130" s="40"/>
      <c r="M1130" s="235">
        <v>262.14999999999998</v>
      </c>
      <c r="N1130" s="235">
        <v>262.14999999999998</v>
      </c>
      <c r="O1130" s="40"/>
      <c r="P1130" s="235"/>
      <c r="Q1130" s="235"/>
      <c r="R1130" s="40">
        <v>1</v>
      </c>
      <c r="S1130" s="235">
        <v>262.14999999999998</v>
      </c>
      <c r="T1130" s="235">
        <v>262.14999999999998</v>
      </c>
    </row>
    <row r="1131" spans="2:20">
      <c r="B1131" s="9"/>
      <c r="C1131" s="9" t="s">
        <v>524</v>
      </c>
      <c r="D1131" s="9"/>
      <c r="E1131" s="9">
        <v>8009</v>
      </c>
      <c r="F1131" s="40">
        <v>1</v>
      </c>
      <c r="G1131" s="235"/>
      <c r="H1131" s="235">
        <v>10509.86</v>
      </c>
      <c r="I1131" s="235">
        <v>10509.86</v>
      </c>
      <c r="J1131" s="40"/>
      <c r="K1131" s="315"/>
      <c r="L1131" s="40">
        <v>1</v>
      </c>
      <c r="M1131" s="235"/>
      <c r="N1131" s="235"/>
      <c r="O1131" s="40"/>
      <c r="P1131" s="235"/>
      <c r="Q1131" s="235"/>
      <c r="R1131" s="40">
        <v>1</v>
      </c>
      <c r="S1131" s="235">
        <v>10509.86</v>
      </c>
      <c r="T1131" s="235">
        <v>10509.86</v>
      </c>
    </row>
    <row r="1132" spans="2:20">
      <c r="B1132" s="9"/>
      <c r="C1132" s="9" t="s">
        <v>528</v>
      </c>
      <c r="D1132" s="9"/>
      <c r="E1132" s="9">
        <v>8250</v>
      </c>
      <c r="F1132" s="40">
        <v>2</v>
      </c>
      <c r="G1132" s="235">
        <v>49.58</v>
      </c>
      <c r="H1132" s="235">
        <v>1393.46</v>
      </c>
      <c r="I1132" s="235">
        <v>696.73</v>
      </c>
      <c r="J1132" s="40">
        <v>13</v>
      </c>
      <c r="K1132" s="315"/>
      <c r="L1132" s="40">
        <v>1</v>
      </c>
      <c r="M1132" s="235">
        <v>346.73</v>
      </c>
      <c r="N1132" s="235">
        <v>346.73</v>
      </c>
      <c r="O1132" s="40"/>
      <c r="P1132" s="235"/>
      <c r="Q1132" s="235"/>
      <c r="R1132" s="40">
        <v>2</v>
      </c>
      <c r="S1132" s="235">
        <v>1393.46</v>
      </c>
      <c r="T1132" s="235">
        <v>696.73</v>
      </c>
    </row>
    <row r="1133" spans="2:20">
      <c r="B1133" s="9"/>
      <c r="C1133" s="9" t="s">
        <v>530</v>
      </c>
      <c r="D1133" s="9"/>
      <c r="E1133" s="9">
        <v>8087</v>
      </c>
      <c r="F1133" s="40">
        <v>3</v>
      </c>
      <c r="G1133" s="235">
        <v>61.13</v>
      </c>
      <c r="H1133" s="235">
        <v>1565.7</v>
      </c>
      <c r="I1133" s="235">
        <v>521.9</v>
      </c>
      <c r="J1133" s="40">
        <v>7</v>
      </c>
      <c r="K1133" s="315"/>
      <c r="L1133" s="40">
        <v>2</v>
      </c>
      <c r="M1133" s="235">
        <v>217.93</v>
      </c>
      <c r="N1133" s="235">
        <v>217.93</v>
      </c>
      <c r="O1133" s="40"/>
      <c r="P1133" s="235"/>
      <c r="Q1133" s="235"/>
      <c r="R1133" s="40">
        <v>3</v>
      </c>
      <c r="S1133" s="235">
        <v>1565.7</v>
      </c>
      <c r="T1133" s="235">
        <v>521.9</v>
      </c>
    </row>
    <row r="1134" spans="2:20">
      <c r="B1134" s="9"/>
      <c r="C1134" s="9" t="s">
        <v>531</v>
      </c>
      <c r="D1134" s="9"/>
      <c r="E1134" s="9">
        <v>8012</v>
      </c>
      <c r="F1134" s="40">
        <v>9</v>
      </c>
      <c r="G1134" s="235">
        <v>155.77000000000001</v>
      </c>
      <c r="H1134" s="235">
        <v>5954.44</v>
      </c>
      <c r="I1134" s="235">
        <v>661.6</v>
      </c>
      <c r="J1134" s="40">
        <v>10.6</v>
      </c>
      <c r="K1134" s="315"/>
      <c r="L1134" s="40">
        <v>4</v>
      </c>
      <c r="M1134" s="235">
        <v>3457.94</v>
      </c>
      <c r="N1134" s="235">
        <v>691.59</v>
      </c>
      <c r="O1134" s="40"/>
      <c r="P1134" s="235"/>
      <c r="Q1134" s="235"/>
      <c r="R1134" s="40">
        <v>9</v>
      </c>
      <c r="S1134" s="235">
        <v>5954.44</v>
      </c>
      <c r="T1134" s="235">
        <v>661.6</v>
      </c>
    </row>
    <row r="1135" spans="2:20">
      <c r="B1135" s="9"/>
      <c r="C1135" s="9" t="s">
        <v>535</v>
      </c>
      <c r="D1135" s="9"/>
      <c r="E1135" s="9">
        <v>8406</v>
      </c>
      <c r="F1135" s="40">
        <v>2</v>
      </c>
      <c r="G1135" s="235"/>
      <c r="H1135" s="235">
        <v>1686.91</v>
      </c>
      <c r="I1135" s="235">
        <v>843.46</v>
      </c>
      <c r="J1135" s="40"/>
      <c r="K1135" s="315"/>
      <c r="L1135" s="40">
        <v>2</v>
      </c>
      <c r="M1135" s="235"/>
      <c r="N1135" s="235"/>
      <c r="O1135" s="40"/>
      <c r="P1135" s="235"/>
      <c r="Q1135" s="235"/>
      <c r="R1135" s="40">
        <v>2</v>
      </c>
      <c r="S1135" s="235">
        <v>1686.91</v>
      </c>
      <c r="T1135" s="235">
        <v>843.46</v>
      </c>
    </row>
    <row r="1136" spans="2:20">
      <c r="B1136" s="9"/>
      <c r="C1136" s="9" t="s">
        <v>538</v>
      </c>
      <c r="D1136" s="9"/>
      <c r="E1136" s="9">
        <v>8251</v>
      </c>
      <c r="F1136" s="40">
        <v>3</v>
      </c>
      <c r="G1136" s="235">
        <v>801.88</v>
      </c>
      <c r="H1136" s="235">
        <v>1876.81</v>
      </c>
      <c r="I1136" s="235">
        <v>625.6</v>
      </c>
      <c r="J1136" s="40">
        <v>2</v>
      </c>
      <c r="K1136" s="315"/>
      <c r="L1136" s="40">
        <v>2</v>
      </c>
      <c r="M1136" s="235">
        <v>1003.76</v>
      </c>
      <c r="N1136" s="235">
        <v>1003.76</v>
      </c>
      <c r="O1136" s="40"/>
      <c r="P1136" s="235"/>
      <c r="Q1136" s="235"/>
      <c r="R1136" s="40">
        <v>3</v>
      </c>
      <c r="S1136" s="235">
        <v>1876.81</v>
      </c>
      <c r="T1136" s="235">
        <v>625.6</v>
      </c>
    </row>
    <row r="1137" spans="2:30">
      <c r="B1137" s="9"/>
      <c r="C1137" s="9" t="s">
        <v>539</v>
      </c>
      <c r="D1137" s="9"/>
      <c r="E1137" s="9">
        <v>8088</v>
      </c>
      <c r="F1137" s="40">
        <v>4</v>
      </c>
      <c r="G1137" s="235">
        <v>40.46</v>
      </c>
      <c r="H1137" s="235">
        <v>990.03</v>
      </c>
      <c r="I1137" s="235">
        <v>247.51</v>
      </c>
      <c r="J1137" s="40">
        <v>13</v>
      </c>
      <c r="K1137" s="315"/>
      <c r="L1137" s="40">
        <v>3</v>
      </c>
      <c r="M1137" s="235">
        <v>400.92</v>
      </c>
      <c r="N1137" s="235">
        <v>400.92</v>
      </c>
      <c r="O1137" s="40"/>
      <c r="P1137" s="235"/>
      <c r="Q1137" s="235"/>
      <c r="R1137" s="40">
        <v>4</v>
      </c>
      <c r="S1137" s="235">
        <v>990.03</v>
      </c>
      <c r="T1137" s="235">
        <v>247.51</v>
      </c>
      <c r="U1137" s="315"/>
    </row>
    <row r="1138" spans="2:30">
      <c r="B1138" s="9"/>
      <c r="C1138" s="9" t="s">
        <v>541</v>
      </c>
      <c r="D1138" s="9"/>
      <c r="E1138" s="9">
        <v>8043</v>
      </c>
      <c r="F1138" s="40">
        <v>2</v>
      </c>
      <c r="G1138" s="235"/>
      <c r="H1138" s="235">
        <v>2511.27</v>
      </c>
      <c r="I1138" s="235">
        <v>1255.6400000000001</v>
      </c>
      <c r="J1138" s="40"/>
      <c r="K1138" s="315"/>
      <c r="L1138" s="40">
        <v>2</v>
      </c>
      <c r="M1138" s="235"/>
      <c r="N1138" s="235"/>
      <c r="O1138" s="40"/>
      <c r="P1138" s="235"/>
      <c r="Q1138" s="235"/>
      <c r="R1138" s="40">
        <v>2</v>
      </c>
      <c r="S1138" s="235">
        <v>2511.27</v>
      </c>
      <c r="T1138" s="235">
        <v>1255.6400000000001</v>
      </c>
      <c r="U1138" s="315"/>
    </row>
    <row r="1139" spans="2:30">
      <c r="B1139" s="9"/>
      <c r="C1139" s="9" t="s">
        <v>547</v>
      </c>
      <c r="D1139" s="9"/>
      <c r="E1139" s="9">
        <v>8089</v>
      </c>
      <c r="F1139" s="40">
        <v>2</v>
      </c>
      <c r="G1139" s="235">
        <v>46.34</v>
      </c>
      <c r="H1139" s="235">
        <v>870.57</v>
      </c>
      <c r="I1139" s="235">
        <v>435.29</v>
      </c>
      <c r="J1139" s="40">
        <v>13</v>
      </c>
      <c r="K1139" s="315"/>
      <c r="L1139" s="40">
        <v>1</v>
      </c>
      <c r="M1139" s="235">
        <v>602.47</v>
      </c>
      <c r="N1139" s="235">
        <v>602.47</v>
      </c>
      <c r="O1139" s="40">
        <v>1</v>
      </c>
      <c r="P1139" s="235">
        <v>268.10000000000002</v>
      </c>
      <c r="Q1139" s="235">
        <v>268.10000000000002</v>
      </c>
      <c r="R1139" s="40">
        <v>1</v>
      </c>
      <c r="S1139" s="235">
        <v>602.47</v>
      </c>
      <c r="T1139" s="235">
        <v>602.47</v>
      </c>
      <c r="U1139" s="315"/>
    </row>
    <row r="1140" spans="2:30">
      <c r="B1140" s="9"/>
      <c r="C1140" s="9" t="s">
        <v>550</v>
      </c>
      <c r="D1140" s="9"/>
      <c r="E1140" s="9">
        <v>8090</v>
      </c>
      <c r="F1140" s="40">
        <v>1</v>
      </c>
      <c r="G1140" s="235">
        <v>95.25</v>
      </c>
      <c r="H1140" s="235">
        <v>403.27</v>
      </c>
      <c r="I1140" s="235">
        <v>403.27</v>
      </c>
      <c r="J1140" s="40">
        <v>7</v>
      </c>
      <c r="K1140" s="315"/>
      <c r="L1140" s="40"/>
      <c r="M1140" s="235">
        <v>403.27</v>
      </c>
      <c r="N1140" s="235">
        <v>403.27</v>
      </c>
      <c r="O1140" s="40"/>
      <c r="P1140" s="235"/>
      <c r="Q1140" s="235"/>
      <c r="R1140" s="40">
        <v>1</v>
      </c>
      <c r="S1140" s="235">
        <v>403.27</v>
      </c>
      <c r="T1140" s="235">
        <v>403.27</v>
      </c>
      <c r="U1140" s="315"/>
    </row>
    <row r="1141" spans="2:30">
      <c r="B1141" s="9"/>
      <c r="C1141" s="9" t="s">
        <v>553</v>
      </c>
      <c r="D1141" s="9"/>
      <c r="E1141" s="9">
        <v>8091</v>
      </c>
      <c r="F1141" s="40">
        <v>2</v>
      </c>
      <c r="G1141" s="235">
        <v>215.55</v>
      </c>
      <c r="H1141" s="235">
        <v>4104.2700000000004</v>
      </c>
      <c r="I1141" s="235">
        <v>2052.14</v>
      </c>
      <c r="J1141" s="40">
        <v>13</v>
      </c>
      <c r="K1141" s="315"/>
      <c r="L1141" s="40"/>
      <c r="M1141" s="235">
        <v>4104.2700000000004</v>
      </c>
      <c r="N1141" s="235">
        <v>2052.14</v>
      </c>
      <c r="O1141" s="40"/>
      <c r="P1141" s="235"/>
      <c r="Q1141" s="235"/>
      <c r="R1141" s="40">
        <v>2</v>
      </c>
      <c r="S1141" s="235">
        <v>4104.2700000000004</v>
      </c>
      <c r="T1141" s="235">
        <v>2052.14</v>
      </c>
      <c r="U1141" s="315"/>
    </row>
    <row r="1142" spans="2:30">
      <c r="B1142" s="9"/>
      <c r="C1142" s="9" t="s">
        <v>562</v>
      </c>
      <c r="D1142" s="9"/>
      <c r="E1142" s="9">
        <v>8260</v>
      </c>
      <c r="F1142" s="40">
        <v>4</v>
      </c>
      <c r="G1142" s="235">
        <v>53.16</v>
      </c>
      <c r="H1142" s="235">
        <v>4586.2299999999996</v>
      </c>
      <c r="I1142" s="235">
        <v>1146.56</v>
      </c>
      <c r="J1142" s="40">
        <v>13</v>
      </c>
      <c r="K1142" s="315"/>
      <c r="L1142" s="40">
        <v>3</v>
      </c>
      <c r="M1142" s="235">
        <v>491.13</v>
      </c>
      <c r="N1142" s="235">
        <v>491.13</v>
      </c>
      <c r="O1142" s="40"/>
      <c r="P1142" s="235"/>
      <c r="Q1142" s="235"/>
      <c r="R1142" s="40">
        <v>4</v>
      </c>
      <c r="S1142" s="235">
        <v>4586.2299999999996</v>
      </c>
      <c r="T1142" s="235">
        <v>1146.56</v>
      </c>
      <c r="U1142" s="315"/>
    </row>
    <row r="1143" spans="2:30">
      <c r="B1143" s="9"/>
      <c r="C1143" s="9" t="s">
        <v>563</v>
      </c>
      <c r="D1143" s="9"/>
      <c r="E1143" s="9">
        <v>8260</v>
      </c>
      <c r="F1143" s="40">
        <v>6</v>
      </c>
      <c r="G1143" s="235">
        <v>251.03</v>
      </c>
      <c r="H1143" s="235">
        <v>3643.11</v>
      </c>
      <c r="I1143" s="235">
        <v>607.19000000000005</v>
      </c>
      <c r="J1143" s="40">
        <v>10</v>
      </c>
      <c r="K1143" s="315"/>
      <c r="L1143" s="40">
        <v>4</v>
      </c>
      <c r="M1143" s="235">
        <v>2190.06</v>
      </c>
      <c r="N1143" s="235">
        <v>1095.03</v>
      </c>
      <c r="O1143" s="40"/>
      <c r="P1143" s="235"/>
      <c r="Q1143" s="235"/>
      <c r="R1143" s="40">
        <v>6</v>
      </c>
      <c r="S1143" s="235">
        <v>3643.11</v>
      </c>
      <c r="T1143" s="235">
        <v>607.19000000000005</v>
      </c>
      <c r="U1143" s="315"/>
    </row>
    <row r="1144" spans="2:30">
      <c r="B1144" s="9"/>
      <c r="C1144" s="9" t="s">
        <v>564</v>
      </c>
      <c r="D1144" s="9"/>
      <c r="E1144" s="9">
        <v>8028</v>
      </c>
      <c r="F1144" s="40">
        <v>1</v>
      </c>
      <c r="G1144" s="235"/>
      <c r="H1144" s="235">
        <v>364.56</v>
      </c>
      <c r="I1144" s="235">
        <v>364.56</v>
      </c>
      <c r="J1144" s="40"/>
      <c r="K1144" s="315"/>
      <c r="L1144" s="40">
        <v>1</v>
      </c>
      <c r="M1144" s="235"/>
      <c r="N1144" s="235"/>
      <c r="O1144" s="40"/>
      <c r="P1144" s="235"/>
      <c r="Q1144" s="235"/>
      <c r="R1144" s="40">
        <v>1</v>
      </c>
      <c r="S1144" s="235">
        <v>364.56</v>
      </c>
      <c r="T1144" s="235">
        <v>364.56</v>
      </c>
      <c r="U1144" s="315"/>
    </row>
    <row r="1145" spans="2:30">
      <c r="B1145" s="9"/>
      <c r="C1145" s="9" t="s">
        <v>564</v>
      </c>
      <c r="D1145" s="9"/>
      <c r="E1145" s="9">
        <v>8094</v>
      </c>
      <c r="F1145" s="40">
        <v>4</v>
      </c>
      <c r="G1145" s="235">
        <v>123.81</v>
      </c>
      <c r="H1145" s="235">
        <v>1883.09</v>
      </c>
      <c r="I1145" s="235">
        <v>470.77</v>
      </c>
      <c r="J1145" s="40">
        <v>7</v>
      </c>
      <c r="K1145" s="315"/>
      <c r="L1145" s="40">
        <v>3</v>
      </c>
      <c r="M1145" s="235">
        <v>646.65</v>
      </c>
      <c r="N1145" s="235">
        <v>646.65</v>
      </c>
      <c r="O1145" s="40"/>
      <c r="P1145" s="235"/>
      <c r="Q1145" s="235"/>
      <c r="R1145" s="40">
        <v>4</v>
      </c>
      <c r="S1145" s="235">
        <v>1883.09</v>
      </c>
      <c r="T1145" s="235">
        <v>470.77</v>
      </c>
      <c r="U1145" s="315"/>
    </row>
    <row r="1146" spans="2:30">
      <c r="B1146" s="9"/>
      <c r="C1146" s="9" t="s">
        <v>568</v>
      </c>
      <c r="D1146" s="9"/>
      <c r="E1146" s="9">
        <v>8270</v>
      </c>
      <c r="F1146" s="40">
        <v>2</v>
      </c>
      <c r="G1146" s="235">
        <v>84.2</v>
      </c>
      <c r="H1146" s="235">
        <v>398.65</v>
      </c>
      <c r="I1146" s="235">
        <v>199.33</v>
      </c>
      <c r="J1146" s="40">
        <v>25</v>
      </c>
      <c r="K1146" s="315"/>
      <c r="L1146" s="40">
        <v>1</v>
      </c>
      <c r="M1146" s="235">
        <v>1928.16</v>
      </c>
      <c r="N1146" s="235">
        <v>1928.16</v>
      </c>
      <c r="O1146" s="40"/>
      <c r="P1146" s="235"/>
      <c r="Q1146" s="235"/>
      <c r="R1146" s="40">
        <v>2</v>
      </c>
      <c r="S1146" s="235">
        <v>398.65</v>
      </c>
      <c r="T1146" s="235">
        <v>199.33</v>
      </c>
      <c r="U1146" s="315"/>
    </row>
    <row r="1147" spans="2:30" ht="15" thickBot="1">
      <c r="B1147" s="9"/>
      <c r="C1147" s="9" t="s">
        <v>572</v>
      </c>
      <c r="D1147" s="9"/>
      <c r="E1147" s="9">
        <v>8098</v>
      </c>
      <c r="F1147" s="40">
        <v>4</v>
      </c>
      <c r="G1147" s="235">
        <v>62.34</v>
      </c>
      <c r="H1147" s="235">
        <v>3241.17</v>
      </c>
      <c r="I1147" s="235">
        <v>810.29</v>
      </c>
      <c r="J1147" s="40">
        <v>12.5</v>
      </c>
      <c r="K1147" s="315"/>
      <c r="L1147" s="40">
        <v>2</v>
      </c>
      <c r="M1147" s="235">
        <v>1097.27</v>
      </c>
      <c r="N1147" s="235">
        <v>548.64</v>
      </c>
      <c r="O1147" s="40"/>
      <c r="P1147" s="235"/>
      <c r="Q1147" s="235"/>
      <c r="R1147" s="40">
        <v>4</v>
      </c>
      <c r="S1147" s="235">
        <v>3241.17</v>
      </c>
      <c r="T1147" s="235">
        <v>810.29</v>
      </c>
      <c r="U1147" s="315"/>
    </row>
    <row r="1148" spans="2:30" ht="15" thickBot="1">
      <c r="B1148" s="236" t="s">
        <v>575</v>
      </c>
      <c r="C1148" s="237"/>
      <c r="D1148" s="99"/>
      <c r="E1148" s="99"/>
      <c r="F1148" s="61">
        <f>SUM(F1049:F1147)</f>
        <v>265</v>
      </c>
      <c r="G1148" s="233">
        <f>AVERAGE(G1049:G1147)</f>
        <v>164.42920000000001</v>
      </c>
      <c r="H1148" s="233">
        <f>SUM(H1049:H1147)</f>
        <v>392613.67000000016</v>
      </c>
      <c r="I1148" s="233">
        <f>AVERAGE(I1049:I1147)</f>
        <v>1501.8985858585866</v>
      </c>
      <c r="J1148" s="61">
        <f>AVERAGE(J1049:J1147)</f>
        <v>10.453800000000001</v>
      </c>
      <c r="K1148" s="315"/>
      <c r="L1148" s="61">
        <f>SUM(L1049:L1147)</f>
        <v>172</v>
      </c>
      <c r="M1148" s="233">
        <f>SUM(M1049:M1147)</f>
        <v>113470.48000000001</v>
      </c>
      <c r="N1148" s="233">
        <f>AVERAGE(N1049:N1147)</f>
        <v>1188.4516000000001</v>
      </c>
      <c r="O1148" s="61">
        <f>SUM(O1049:O1147)</f>
        <v>7</v>
      </c>
      <c r="P1148" s="233">
        <f>SUM(P1049:P1147)</f>
        <v>8988.75</v>
      </c>
      <c r="Q1148" s="233">
        <f>AVERAGE(Q1049:Q1147)</f>
        <v>1405.5616666666667</v>
      </c>
      <c r="R1148" s="61">
        <f>SUM(R1049:R1147)</f>
        <v>258</v>
      </c>
      <c r="S1148" s="233">
        <f>SUM(S1049:S1147)</f>
        <v>383624.92000000022</v>
      </c>
      <c r="T1148" s="233">
        <f>AVERAGE(T1049:T1147)</f>
        <v>1518.4990816326533</v>
      </c>
      <c r="U1148" s="315"/>
      <c r="V1148" s="109">
        <v>1357</v>
      </c>
      <c r="W1148" s="110">
        <v>23014.240000000002</v>
      </c>
      <c r="X1148" s="111">
        <f>+W1148/V1148</f>
        <v>16.959646278555638</v>
      </c>
      <c r="Y1148" s="45"/>
      <c r="Z1148" s="45"/>
      <c r="AA1148" s="49" t="s">
        <v>576</v>
      </c>
      <c r="AB1148" s="45"/>
      <c r="AC1148" s="45"/>
      <c r="AD1148" s="51" t="s">
        <v>576</v>
      </c>
    </row>
    <row r="1149" spans="2:30" s="3" customFormat="1" ht="13.2">
      <c r="B1149" s="315"/>
      <c r="C1149" s="315"/>
      <c r="D1149" s="315"/>
      <c r="E1149" s="315"/>
      <c r="F1149" s="315"/>
      <c r="G1149" s="315"/>
      <c r="H1149" s="315"/>
      <c r="I1149" s="315"/>
      <c r="J1149" s="315"/>
      <c r="K1149" s="315"/>
      <c r="L1149" s="315"/>
      <c r="M1149" s="315"/>
      <c r="N1149" s="315"/>
      <c r="O1149" s="315"/>
      <c r="P1149" s="315"/>
      <c r="Q1149" s="315"/>
      <c r="R1149" s="315"/>
      <c r="S1149" s="315"/>
      <c r="T1149" s="315"/>
      <c r="U1149" s="315"/>
      <c r="V1149" s="315"/>
      <c r="W1149" s="315"/>
      <c r="X1149" s="315"/>
      <c r="Y1149" s="315"/>
      <c r="Z1149" s="315"/>
      <c r="AA1149" s="315"/>
      <c r="AB1149" s="315"/>
      <c r="AC1149" s="315"/>
      <c r="AD1149" s="315"/>
    </row>
    <row r="1150" spans="2:30" hidden="1">
      <c r="C1150" s="4" t="s">
        <v>523</v>
      </c>
      <c r="E1150" s="4" t="s">
        <v>79</v>
      </c>
      <c r="K1150" s="315"/>
      <c r="U1150" s="315"/>
    </row>
    <row r="1151" spans="2:30" hidden="1">
      <c r="C1151" s="4" t="s">
        <v>524</v>
      </c>
      <c r="E1151" s="4" t="s">
        <v>59</v>
      </c>
      <c r="K1151" s="315"/>
      <c r="U1151" s="315"/>
    </row>
    <row r="1152" spans="2:30" hidden="1">
      <c r="C1152" s="4" t="s">
        <v>525</v>
      </c>
      <c r="E1152" s="4" t="s">
        <v>176</v>
      </c>
      <c r="K1152" s="315"/>
      <c r="U1152" s="315"/>
    </row>
    <row r="1153" spans="3:5" hidden="1">
      <c r="C1153" s="4" t="s">
        <v>526</v>
      </c>
      <c r="E1153" s="4" t="s">
        <v>55</v>
      </c>
    </row>
    <row r="1154" spans="3:5" hidden="1">
      <c r="C1154" s="4" t="s">
        <v>528</v>
      </c>
      <c r="E1154" s="4" t="s">
        <v>529</v>
      </c>
    </row>
    <row r="1155" spans="3:5" hidden="1">
      <c r="C1155" s="4" t="s">
        <v>530</v>
      </c>
      <c r="E1155" s="4" t="s">
        <v>325</v>
      </c>
    </row>
    <row r="1156" spans="3:5" hidden="1">
      <c r="C1156" s="4" t="s">
        <v>531</v>
      </c>
      <c r="E1156" s="4" t="s">
        <v>121</v>
      </c>
    </row>
    <row r="1157" spans="3:5" hidden="1">
      <c r="C1157" s="4" t="s">
        <v>648</v>
      </c>
      <c r="E1157" s="4" t="s">
        <v>135</v>
      </c>
    </row>
    <row r="1158" spans="3:5" hidden="1">
      <c r="C1158" s="4" t="s">
        <v>649</v>
      </c>
      <c r="E1158" s="4" t="s">
        <v>135</v>
      </c>
    </row>
    <row r="1159" spans="3:5" hidden="1">
      <c r="C1159" s="4" t="s">
        <v>650</v>
      </c>
      <c r="E1159" s="4" t="s">
        <v>536</v>
      </c>
    </row>
    <row r="1160" spans="3:5" hidden="1">
      <c r="C1160" s="4" t="s">
        <v>535</v>
      </c>
      <c r="E1160" s="4" t="s">
        <v>536</v>
      </c>
    </row>
    <row r="1161" spans="3:5" hidden="1">
      <c r="C1161" s="4" t="s">
        <v>538</v>
      </c>
      <c r="E1161" s="4" t="s">
        <v>159</v>
      </c>
    </row>
    <row r="1162" spans="3:5" hidden="1">
      <c r="C1162" s="4" t="s">
        <v>540</v>
      </c>
      <c r="E1162" s="4" t="s">
        <v>147</v>
      </c>
    </row>
    <row r="1163" spans="3:5" hidden="1">
      <c r="C1163" s="4" t="s">
        <v>651</v>
      </c>
      <c r="E1163" s="4" t="s">
        <v>338</v>
      </c>
    </row>
    <row r="1164" spans="3:5" hidden="1">
      <c r="C1164" s="4" t="s">
        <v>544</v>
      </c>
      <c r="E1164" s="4" t="s">
        <v>200</v>
      </c>
    </row>
    <row r="1165" spans="3:5" hidden="1">
      <c r="C1165" s="4" t="s">
        <v>545</v>
      </c>
      <c r="E1165" s="4" t="s">
        <v>93</v>
      </c>
    </row>
    <row r="1166" spans="3:5" hidden="1">
      <c r="C1166" s="4" t="s">
        <v>547</v>
      </c>
      <c r="E1166" s="4" t="s">
        <v>183</v>
      </c>
    </row>
    <row r="1167" spans="3:5" hidden="1">
      <c r="C1167" s="4" t="s">
        <v>549</v>
      </c>
      <c r="E1167" s="4" t="s">
        <v>200</v>
      </c>
    </row>
    <row r="1168" spans="3:5" hidden="1">
      <c r="C1168" s="4" t="s">
        <v>550</v>
      </c>
      <c r="E1168" s="4" t="s">
        <v>216</v>
      </c>
    </row>
    <row r="1169" spans="3:5" hidden="1">
      <c r="C1169" s="4" t="s">
        <v>551</v>
      </c>
      <c r="E1169" s="4" t="s">
        <v>72</v>
      </c>
    </row>
    <row r="1170" spans="3:5" hidden="1">
      <c r="C1170" s="4" t="s">
        <v>552</v>
      </c>
      <c r="E1170" s="4" t="s">
        <v>91</v>
      </c>
    </row>
    <row r="1171" spans="3:5" hidden="1">
      <c r="C1171" s="4" t="s">
        <v>553</v>
      </c>
      <c r="E1171" s="4" t="s">
        <v>66</v>
      </c>
    </row>
    <row r="1172" spans="3:5" hidden="1">
      <c r="C1172" s="4" t="s">
        <v>554</v>
      </c>
      <c r="E1172" s="4" t="s">
        <v>55</v>
      </c>
    </row>
    <row r="1173" spans="3:5" hidden="1">
      <c r="C1173" s="4" t="s">
        <v>555</v>
      </c>
      <c r="E1173" s="4" t="s">
        <v>77</v>
      </c>
    </row>
    <row r="1174" spans="3:5" hidden="1">
      <c r="C1174" s="4" t="s">
        <v>557</v>
      </c>
      <c r="E1174" s="4" t="s">
        <v>325</v>
      </c>
    </row>
    <row r="1175" spans="3:5" hidden="1">
      <c r="C1175" s="4" t="s">
        <v>558</v>
      </c>
      <c r="E1175" s="4" t="s">
        <v>157</v>
      </c>
    </row>
    <row r="1176" spans="3:5" hidden="1">
      <c r="C1176" s="4" t="s">
        <v>559</v>
      </c>
      <c r="E1176" s="4" t="s">
        <v>110</v>
      </c>
    </row>
    <row r="1177" spans="3:5" hidden="1">
      <c r="C1177" s="4" t="s">
        <v>560</v>
      </c>
      <c r="E1177" s="4" t="s">
        <v>88</v>
      </c>
    </row>
    <row r="1178" spans="3:5" hidden="1">
      <c r="C1178" s="4" t="s">
        <v>560</v>
      </c>
      <c r="E1178" s="4" t="s">
        <v>561</v>
      </c>
    </row>
    <row r="1179" spans="3:5" hidden="1">
      <c r="C1179" s="4" t="s">
        <v>562</v>
      </c>
      <c r="E1179" s="4" t="s">
        <v>157</v>
      </c>
    </row>
    <row r="1180" spans="3:5" hidden="1">
      <c r="C1180" s="4" t="s">
        <v>563</v>
      </c>
      <c r="E1180" s="4" t="s">
        <v>157</v>
      </c>
    </row>
    <row r="1181" spans="3:5" hidden="1">
      <c r="C1181" s="4" t="s">
        <v>564</v>
      </c>
      <c r="E1181" s="4" t="s">
        <v>168</v>
      </c>
    </row>
    <row r="1182" spans="3:5" hidden="1">
      <c r="C1182" s="4" t="s">
        <v>565</v>
      </c>
      <c r="E1182" s="4" t="s">
        <v>276</v>
      </c>
    </row>
    <row r="1183" spans="3:5" hidden="1">
      <c r="C1183" s="4" t="s">
        <v>653</v>
      </c>
      <c r="E1183" s="4" t="s">
        <v>567</v>
      </c>
    </row>
    <row r="1184" spans="3:5" hidden="1">
      <c r="C1184" s="4" t="s">
        <v>568</v>
      </c>
      <c r="E1184" s="4" t="s">
        <v>117</v>
      </c>
    </row>
    <row r="1185" spans="3:5" hidden="1">
      <c r="C1185" s="4" t="s">
        <v>572</v>
      </c>
      <c r="E1185" s="4" t="s">
        <v>446</v>
      </c>
    </row>
    <row r="1186" spans="3:5" hidden="1">
      <c r="C1186" s="4" t="s">
        <v>574</v>
      </c>
      <c r="E1186" s="4" t="s">
        <v>446</v>
      </c>
    </row>
    <row r="1187" spans="3:5" hidden="1">
      <c r="C1187" s="4" t="s">
        <v>774</v>
      </c>
      <c r="E1187" s="4" t="s">
        <v>774</v>
      </c>
    </row>
    <row r="1188" spans="3:5" hidden="1">
      <c r="C1188" s="4" t="s">
        <v>860</v>
      </c>
      <c r="E1188" s="4">
        <v>8079</v>
      </c>
    </row>
    <row r="1189" spans="3:5" hidden="1">
      <c r="C1189" s="4" t="s">
        <v>861</v>
      </c>
      <c r="E1189" s="4">
        <v>8232</v>
      </c>
    </row>
    <row r="1190" spans="3:5" hidden="1">
      <c r="C1190" s="4" t="s">
        <v>862</v>
      </c>
      <c r="E1190" s="4">
        <v>8302</v>
      </c>
    </row>
    <row r="1191" spans="3:5" hidden="1">
      <c r="C1191" s="4" t="s">
        <v>863</v>
      </c>
      <c r="E1191" s="4">
        <v>8318</v>
      </c>
    </row>
    <row r="1192" spans="3:5" hidden="1">
      <c r="C1192" s="4" t="s">
        <v>331</v>
      </c>
      <c r="E1192" s="4" t="s">
        <v>190</v>
      </c>
    </row>
    <row r="1193" spans="3:5" hidden="1">
      <c r="C1193" s="4" t="s">
        <v>864</v>
      </c>
      <c r="E1193" s="4" t="s">
        <v>74</v>
      </c>
    </row>
    <row r="1194" spans="3:5" hidden="1">
      <c r="C1194" s="4" t="s">
        <v>865</v>
      </c>
      <c r="E1194" s="4">
        <v>8027</v>
      </c>
    </row>
    <row r="1195" spans="3:5" hidden="1">
      <c r="C1195" s="4" t="s">
        <v>866</v>
      </c>
      <c r="E1195" s="4">
        <v>8260</v>
      </c>
    </row>
    <row r="1196" spans="3:5" hidden="1">
      <c r="C1196" s="4" t="s">
        <v>867</v>
      </c>
      <c r="E1196" s="4">
        <v>8204</v>
      </c>
    </row>
    <row r="1197" spans="3:5" hidden="1">
      <c r="C1197" s="4" t="s">
        <v>868</v>
      </c>
      <c r="E1197" s="4">
        <v>8081</v>
      </c>
    </row>
    <row r="1198" spans="3:5" hidden="1">
      <c r="C1198" s="4" t="s">
        <v>869</v>
      </c>
      <c r="E1198" s="4">
        <v>8332</v>
      </c>
    </row>
    <row r="1199" spans="3:5" hidden="1">
      <c r="C1199" s="4" t="s">
        <v>870</v>
      </c>
      <c r="E1199" s="4">
        <v>8051</v>
      </c>
    </row>
    <row r="1200" spans="3:5" hidden="1">
      <c r="C1200" s="4" t="s">
        <v>871</v>
      </c>
      <c r="E1200" s="4">
        <v>8406</v>
      </c>
    </row>
    <row r="1201" spans="3:5" hidden="1">
      <c r="C1201" s="4" t="s">
        <v>855</v>
      </c>
      <c r="E1201" s="4" t="s">
        <v>110</v>
      </c>
    </row>
    <row r="1202" spans="3:5" hidden="1">
      <c r="C1202" s="4" t="s">
        <v>872</v>
      </c>
      <c r="E1202" s="4">
        <v>8094</v>
      </c>
    </row>
    <row r="1203" spans="3:5" hidden="1">
      <c r="C1203" s="4" t="s">
        <v>283</v>
      </c>
      <c r="E1203" s="4" t="s">
        <v>284</v>
      </c>
    </row>
    <row r="1204" spans="3:5" hidden="1">
      <c r="C1204" s="4" t="s">
        <v>334</v>
      </c>
      <c r="E1204" s="4" t="s">
        <v>181</v>
      </c>
    </row>
    <row r="1205" spans="3:5" hidden="1">
      <c r="C1205" s="4" t="s">
        <v>873</v>
      </c>
      <c r="E1205" s="4">
        <v>8021</v>
      </c>
    </row>
    <row r="1206" spans="3:5" hidden="1">
      <c r="C1206" s="4" t="s">
        <v>874</v>
      </c>
      <c r="E1206" s="4">
        <v>8085</v>
      </c>
    </row>
    <row r="1207" spans="3:5" hidden="1">
      <c r="C1207" s="4" t="s">
        <v>875</v>
      </c>
      <c r="E1207" s="4">
        <v>8332</v>
      </c>
    </row>
    <row r="1208" spans="3:5" hidden="1">
      <c r="C1208" s="4" t="s">
        <v>876</v>
      </c>
      <c r="E1208" s="4">
        <v>8037</v>
      </c>
    </row>
    <row r="1209" spans="3:5" hidden="1">
      <c r="C1209" s="4" t="s">
        <v>877</v>
      </c>
      <c r="E1209" s="4">
        <v>8066</v>
      </c>
    </row>
    <row r="1210" spans="3:5" hidden="1">
      <c r="C1210" s="4" t="s">
        <v>878</v>
      </c>
      <c r="E1210" s="4">
        <v>8021</v>
      </c>
    </row>
    <row r="1211" spans="3:5" hidden="1">
      <c r="C1211" s="4" t="s">
        <v>879</v>
      </c>
      <c r="E1211" s="4">
        <v>8330</v>
      </c>
    </row>
    <row r="1212" spans="3:5" hidden="1">
      <c r="C1212" s="4" t="s">
        <v>335</v>
      </c>
      <c r="E1212" s="4" t="s">
        <v>98</v>
      </c>
    </row>
    <row r="1213" spans="3:5" hidden="1">
      <c r="C1213" s="4" t="s">
        <v>880</v>
      </c>
      <c r="E1213" s="4" t="s">
        <v>64</v>
      </c>
    </row>
    <row r="1214" spans="3:5" hidden="1">
      <c r="C1214" s="4" t="s">
        <v>881</v>
      </c>
      <c r="E1214" s="4">
        <v>8069</v>
      </c>
    </row>
    <row r="1215" spans="3:5" hidden="1">
      <c r="C1215" s="4" t="s">
        <v>764</v>
      </c>
      <c r="E1215" s="4" t="s">
        <v>84</v>
      </c>
    </row>
    <row r="1216" spans="3:5" hidden="1">
      <c r="C1216" s="4" t="s">
        <v>882</v>
      </c>
      <c r="E1216" s="4">
        <v>8215</v>
      </c>
    </row>
    <row r="1217" spans="3:5" hidden="1">
      <c r="C1217" s="4" t="s">
        <v>263</v>
      </c>
      <c r="E1217" s="4" t="s">
        <v>98</v>
      </c>
    </row>
    <row r="1218" spans="3:5" hidden="1">
      <c r="C1218" s="4" t="s">
        <v>883</v>
      </c>
      <c r="E1218" s="4">
        <v>8252</v>
      </c>
    </row>
    <row r="1219" spans="3:5" hidden="1">
      <c r="C1219" s="4" t="s">
        <v>884</v>
      </c>
      <c r="E1219" s="4">
        <v>8012</v>
      </c>
    </row>
    <row r="1220" spans="3:5" hidden="1">
      <c r="C1220" s="4" t="s">
        <v>885</v>
      </c>
      <c r="E1220" s="4">
        <v>8070</v>
      </c>
    </row>
    <row r="1221" spans="3:5" hidden="1">
      <c r="C1221" s="4" t="s">
        <v>886</v>
      </c>
      <c r="E1221" s="4">
        <v>8205</v>
      </c>
    </row>
    <row r="1222" spans="3:5" hidden="1">
      <c r="C1222" s="4" t="s">
        <v>887</v>
      </c>
      <c r="E1222" s="4">
        <v>8009</v>
      </c>
    </row>
    <row r="1223" spans="3:5" hidden="1">
      <c r="C1223" s="4" t="s">
        <v>888</v>
      </c>
      <c r="E1223" s="4">
        <v>8084</v>
      </c>
    </row>
    <row r="1224" spans="3:5" hidden="1">
      <c r="C1224" s="4" t="s">
        <v>396</v>
      </c>
      <c r="E1224" s="4" t="s">
        <v>54</v>
      </c>
    </row>
    <row r="1225" spans="3:5" hidden="1">
      <c r="C1225" s="4" t="s">
        <v>889</v>
      </c>
      <c r="E1225" s="4">
        <v>8037</v>
      </c>
    </row>
    <row r="1226" spans="3:5" hidden="1">
      <c r="C1226" s="4" t="s">
        <v>204</v>
      </c>
      <c r="E1226" s="4" t="s">
        <v>61</v>
      </c>
    </row>
    <row r="1227" spans="3:5" hidden="1">
      <c r="C1227" s="4" t="s">
        <v>161</v>
      </c>
      <c r="E1227" s="4" t="s">
        <v>156</v>
      </c>
    </row>
    <row r="1228" spans="3:5" hidden="1">
      <c r="C1228" s="4" t="s">
        <v>890</v>
      </c>
      <c r="E1228" s="4">
        <v>8225</v>
      </c>
    </row>
    <row r="1229" spans="3:5" hidden="1">
      <c r="C1229" s="4" t="s">
        <v>891</v>
      </c>
      <c r="E1229" s="4">
        <v>8240</v>
      </c>
    </row>
    <row r="1230" spans="3:5" hidden="1">
      <c r="C1230" s="4" t="s">
        <v>892</v>
      </c>
      <c r="E1230" s="4">
        <v>8251</v>
      </c>
    </row>
    <row r="1231" spans="3:5" hidden="1">
      <c r="C1231" s="4" t="s">
        <v>893</v>
      </c>
      <c r="E1231" s="4">
        <v>8221</v>
      </c>
    </row>
    <row r="1232" spans="3:5" hidden="1">
      <c r="C1232" s="4" t="s">
        <v>894</v>
      </c>
      <c r="E1232" s="4">
        <v>8330</v>
      </c>
    </row>
    <row r="1233" spans="3:5" hidden="1">
      <c r="C1233" s="4" t="s">
        <v>895</v>
      </c>
      <c r="E1233" s="4">
        <v>8316</v>
      </c>
    </row>
    <row r="1234" spans="3:5" hidden="1">
      <c r="C1234" s="4" t="s">
        <v>896</v>
      </c>
      <c r="E1234" s="4">
        <v>8087</v>
      </c>
    </row>
    <row r="1235" spans="3:5" hidden="1">
      <c r="C1235" s="4" t="s">
        <v>513</v>
      </c>
      <c r="E1235" s="4" t="s">
        <v>514</v>
      </c>
    </row>
    <row r="1236" spans="3:5" hidden="1">
      <c r="C1236" s="4" t="s">
        <v>221</v>
      </c>
      <c r="E1236" s="4" t="s">
        <v>88</v>
      </c>
    </row>
    <row r="1237" spans="3:5" hidden="1">
      <c r="C1237" s="4" t="s">
        <v>897</v>
      </c>
      <c r="E1237" s="4">
        <v>8021</v>
      </c>
    </row>
    <row r="1238" spans="3:5" hidden="1">
      <c r="C1238" s="4" t="s">
        <v>898</v>
      </c>
      <c r="E1238" s="4">
        <v>8201</v>
      </c>
    </row>
    <row r="1239" spans="3:5" hidden="1">
      <c r="C1239" s="4" t="s">
        <v>899</v>
      </c>
      <c r="E1239" s="4">
        <v>8344</v>
      </c>
    </row>
    <row r="1240" spans="3:5" hidden="1">
      <c r="C1240" s="4" t="s">
        <v>900</v>
      </c>
      <c r="E1240" s="4">
        <v>8090</v>
      </c>
    </row>
    <row r="1241" spans="3:5" hidden="1">
      <c r="C1241" s="4" t="s">
        <v>652</v>
      </c>
      <c r="E1241" s="4" t="s">
        <v>98</v>
      </c>
    </row>
    <row r="1242" spans="3:5" hidden="1">
      <c r="C1242" s="4" t="s">
        <v>901</v>
      </c>
      <c r="E1242" s="4">
        <v>8080</v>
      </c>
    </row>
    <row r="1243" spans="3:5" hidden="1">
      <c r="C1243" s="4" t="s">
        <v>902</v>
      </c>
      <c r="E1243" s="4">
        <v>8210</v>
      </c>
    </row>
    <row r="1244" spans="3:5" hidden="1">
      <c r="C1244" s="4" t="s">
        <v>903</v>
      </c>
      <c r="E1244" s="4">
        <v>8219</v>
      </c>
    </row>
    <row r="1245" spans="3:5" hidden="1">
      <c r="C1245" s="4" t="s">
        <v>904</v>
      </c>
      <c r="E1245" s="4">
        <v>8037</v>
      </c>
    </row>
    <row r="1246" spans="3:5" hidden="1">
      <c r="C1246" s="4" t="s">
        <v>854</v>
      </c>
      <c r="E1246" s="4" t="s">
        <v>144</v>
      </c>
    </row>
    <row r="1247" spans="3:5" hidden="1">
      <c r="C1247" s="4" t="s">
        <v>905</v>
      </c>
      <c r="E1247" s="4">
        <v>8312</v>
      </c>
    </row>
    <row r="1248" spans="3:5" hidden="1">
      <c r="C1248" s="4" t="s">
        <v>906</v>
      </c>
      <c r="E1248" s="4">
        <v>8071</v>
      </c>
    </row>
    <row r="1249" spans="3:5" hidden="1">
      <c r="C1249" s="4" t="s">
        <v>907</v>
      </c>
      <c r="E1249" s="4">
        <v>8021</v>
      </c>
    </row>
    <row r="1250" spans="3:5" hidden="1">
      <c r="C1250" s="4" t="s">
        <v>304</v>
      </c>
      <c r="E1250" s="4" t="s">
        <v>124</v>
      </c>
    </row>
    <row r="1251" spans="3:5" hidden="1">
      <c r="C1251" s="4" t="s">
        <v>908</v>
      </c>
      <c r="E1251" s="4">
        <v>8098</v>
      </c>
    </row>
    <row r="1252" spans="3:5" hidden="1">
      <c r="C1252" s="4" t="s">
        <v>909</v>
      </c>
      <c r="E1252" s="4">
        <v>8004</v>
      </c>
    </row>
    <row r="1253" spans="3:5" hidden="1">
      <c r="C1253" s="4" t="s">
        <v>910</v>
      </c>
      <c r="E1253" s="4" t="s">
        <v>910</v>
      </c>
    </row>
    <row r="1254" spans="3:5"/>
    <row r="1255" spans="3:5"/>
    <row r="1256" spans="3:5"/>
    <row r="1257" spans="3:5"/>
    <row r="1258" spans="3:5"/>
    <row r="1259" spans="3:5"/>
    <row r="1260" spans="3:5"/>
    <row r="1261" spans="3:5"/>
    <row r="1262" spans="3:5"/>
    <row r="1263" spans="3:5"/>
    <row r="1264" spans="3:5"/>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A1181"/>
  <sheetViews>
    <sheetView zoomScale="98" zoomScaleNormal="98" zoomScalePageLayoutView="60" workbookViewId="0">
      <selection activeCell="I6" sqref="I6:K7"/>
    </sheetView>
  </sheetViews>
  <sheetFormatPr defaultColWidth="0" defaultRowHeight="13.2"/>
  <cols>
    <col min="1" max="1" width="26.109375" style="3" customWidth="1"/>
    <col min="2" max="2" width="65.5546875" style="3" customWidth="1"/>
    <col min="3" max="3" width="11.5546875" style="3" bestFit="1" customWidth="1"/>
    <col min="4" max="4" width="14.109375" style="3" customWidth="1"/>
    <col min="5" max="5" width="41.33203125" style="3" customWidth="1"/>
    <col min="6" max="6" width="20.33203125" style="3" customWidth="1"/>
    <col min="7" max="7" width="51.5546875" style="3" customWidth="1"/>
    <col min="8" max="8" width="2.88671875" style="3" customWidth="1"/>
    <col min="9" max="9" width="18.88671875" style="28" customWidth="1"/>
    <col min="10" max="10" width="18.88671875" style="3" customWidth="1"/>
    <col min="11" max="11" width="23.5546875" style="3" customWidth="1"/>
    <col min="12" max="12" width="2.109375" style="3" customWidth="1"/>
    <col min="13" max="13" width="25.5546875" style="28" customWidth="1"/>
    <col min="14" max="14" width="30.109375" style="3" bestFit="1" customWidth="1"/>
    <col min="15" max="15" width="2.33203125" style="3" customWidth="1"/>
    <col min="16" max="16" width="23.44140625" style="3" bestFit="1" customWidth="1"/>
    <col min="17" max="17" width="30.109375" style="3" bestFit="1" customWidth="1"/>
    <col min="18" max="18" width="1.88671875" style="3" customWidth="1"/>
    <col min="19" max="19" width="25.33203125" style="3" bestFit="1" customWidth="1"/>
    <col min="20" max="20" width="30.109375" style="3" bestFit="1" customWidth="1"/>
    <col min="21" max="21" width="2.5546875" style="3" customWidth="1"/>
    <col min="22" max="22" width="19.88671875" style="30" bestFit="1" customWidth="1"/>
    <col min="23" max="23" width="75.44140625" style="4" customWidth="1"/>
    <col min="24" max="24" width="27.6640625" style="4" customWidth="1"/>
    <col min="25" max="25" width="21.44140625" style="4" customWidth="1"/>
    <col min="26" max="26" width="62" style="4" customWidth="1"/>
    <col min="27" max="27" width="8.88671875" style="4" customWidth="1"/>
    <col min="28" max="28" width="8.88671875" style="4" hidden="1" customWidth="1"/>
    <col min="29" max="16384" width="8.88671875" style="4" hidden="1"/>
  </cols>
  <sheetData>
    <row r="1" spans="1:26" s="3" customFormat="1" ht="13.8" thickBot="1">
      <c r="A1" s="316" t="s">
        <v>911</v>
      </c>
      <c r="B1" s="361"/>
      <c r="C1" s="361"/>
      <c r="D1" s="361"/>
      <c r="E1" s="315"/>
      <c r="F1" s="315"/>
      <c r="G1" s="315"/>
      <c r="H1" s="315"/>
      <c r="I1" s="316" t="s">
        <v>912</v>
      </c>
      <c r="J1" s="361"/>
      <c r="K1" s="361"/>
      <c r="L1" s="315"/>
      <c r="M1" s="316" t="s">
        <v>913</v>
      </c>
      <c r="N1" s="361"/>
      <c r="O1" s="361"/>
      <c r="P1" s="315"/>
      <c r="Q1" s="315"/>
      <c r="R1" s="315"/>
      <c r="S1" s="315"/>
      <c r="T1" s="315"/>
      <c r="U1" s="315"/>
      <c r="V1" s="380" t="s">
        <v>914</v>
      </c>
      <c r="W1" s="380"/>
      <c r="X1" s="381"/>
      <c r="Y1" s="381"/>
      <c r="Z1" s="381"/>
    </row>
    <row r="2" spans="1:26" s="3" customFormat="1" ht="13.8" thickBot="1">
      <c r="A2" s="503" t="s">
        <v>915</v>
      </c>
      <c r="B2" s="504"/>
      <c r="C2" s="381"/>
      <c r="D2" s="381"/>
      <c r="E2" s="315"/>
      <c r="F2" s="315"/>
      <c r="G2" s="315"/>
      <c r="H2" s="315"/>
      <c r="I2" s="498" t="s">
        <v>916</v>
      </c>
      <c r="J2" s="499"/>
      <c r="K2" s="500"/>
      <c r="L2" s="315"/>
      <c r="M2" s="503" t="s">
        <v>917</v>
      </c>
      <c r="N2" s="504"/>
      <c r="O2" s="321"/>
      <c r="P2" s="382"/>
      <c r="Q2" s="321"/>
      <c r="R2" s="321"/>
      <c r="S2" s="321"/>
      <c r="T2" s="321"/>
      <c r="U2" s="315"/>
      <c r="V2" s="503" t="s">
        <v>918</v>
      </c>
      <c r="W2" s="504"/>
      <c r="X2" s="381"/>
      <c r="Y2" s="381"/>
      <c r="Z2" s="381"/>
    </row>
    <row r="3" spans="1:26" s="3" customFormat="1">
      <c r="A3" s="315"/>
      <c r="B3" s="68"/>
      <c r="C3" s="383"/>
      <c r="D3" s="383"/>
      <c r="E3" s="319"/>
      <c r="F3" s="319"/>
      <c r="G3" s="315"/>
      <c r="H3" s="315"/>
      <c r="I3" s="325"/>
      <c r="J3" s="315"/>
      <c r="K3" s="315"/>
      <c r="L3" s="315"/>
      <c r="M3" s="325"/>
      <c r="N3" s="315"/>
      <c r="O3" s="315"/>
      <c r="P3" s="381"/>
      <c r="Q3" s="381"/>
      <c r="R3" s="381"/>
      <c r="S3" s="381"/>
      <c r="T3" s="381"/>
      <c r="U3" s="315"/>
      <c r="V3" s="325"/>
      <c r="W3" s="381"/>
      <c r="X3" s="381"/>
      <c r="Y3" s="381"/>
      <c r="Z3" s="381"/>
    </row>
    <row r="4" spans="1:26" s="3" customFormat="1" ht="104.25" customHeight="1">
      <c r="A4" s="506" t="s">
        <v>919</v>
      </c>
      <c r="B4" s="506"/>
      <c r="C4" s="506"/>
      <c r="D4" s="506"/>
      <c r="E4" s="506"/>
      <c r="F4" s="506"/>
      <c r="G4" s="506"/>
      <c r="H4" s="315"/>
      <c r="I4" s="505" t="s">
        <v>920</v>
      </c>
      <c r="J4" s="506"/>
      <c r="K4" s="506"/>
      <c r="L4" s="315"/>
      <c r="M4" s="505" t="s">
        <v>921</v>
      </c>
      <c r="N4" s="506"/>
      <c r="O4" s="506"/>
      <c r="P4" s="506"/>
      <c r="Q4" s="506"/>
      <c r="R4" s="506"/>
      <c r="S4" s="506"/>
      <c r="T4" s="506"/>
      <c r="U4" s="315"/>
      <c r="V4" s="384"/>
      <c r="W4" s="381"/>
      <c r="X4" s="381"/>
      <c r="Y4" s="381"/>
      <c r="Z4" s="381"/>
    </row>
    <row r="5" spans="1:26" s="3" customFormat="1" ht="13.2" customHeight="1">
      <c r="A5" s="68"/>
      <c r="B5" s="4"/>
      <c r="C5" s="4"/>
      <c r="D5" s="4"/>
      <c r="E5" s="248"/>
      <c r="F5" s="248"/>
      <c r="G5" s="4"/>
      <c r="H5" s="315"/>
      <c r="I5" s="505"/>
      <c r="J5" s="506"/>
      <c r="K5" s="506"/>
      <c r="L5" s="315"/>
      <c r="M5" s="325"/>
      <c r="N5" s="381"/>
      <c r="O5" s="381"/>
      <c r="P5" s="381"/>
      <c r="Q5" s="381"/>
      <c r="R5" s="381"/>
      <c r="S5" s="381"/>
      <c r="T5" s="381"/>
      <c r="U5" s="315"/>
      <c r="V5" s="325" t="s">
        <v>922</v>
      </c>
      <c r="W5" s="381"/>
      <c r="X5" s="381"/>
      <c r="Y5" s="381"/>
      <c r="Z5" s="381"/>
    </row>
    <row r="6" spans="1:26" s="3" customFormat="1" ht="18" customHeight="1">
      <c r="A6" s="501"/>
      <c r="B6" s="502"/>
      <c r="C6" s="502"/>
      <c r="D6" s="315"/>
      <c r="E6" s="315"/>
      <c r="F6" s="315"/>
      <c r="G6" s="315"/>
      <c r="H6" s="315"/>
      <c r="I6" s="501"/>
      <c r="J6" s="502"/>
      <c r="K6" s="502"/>
      <c r="L6" s="315"/>
      <c r="M6" s="501"/>
      <c r="N6" s="502"/>
      <c r="O6" s="502"/>
      <c r="P6" s="502"/>
      <c r="Q6" s="502"/>
      <c r="R6" s="502"/>
      <c r="S6" s="502"/>
      <c r="T6" s="502"/>
      <c r="U6" s="315"/>
      <c r="V6" s="384"/>
      <c r="W6" s="381"/>
      <c r="X6" s="381"/>
      <c r="Y6" s="381"/>
      <c r="Z6" s="381"/>
    </row>
    <row r="7" spans="1:26" s="3" customFormat="1" ht="13.2" customHeight="1">
      <c r="A7" s="315"/>
      <c r="B7" s="315"/>
      <c r="C7" s="315"/>
      <c r="D7" s="315"/>
      <c r="E7" s="315"/>
      <c r="F7" s="315"/>
      <c r="G7" s="315"/>
      <c r="H7" s="315"/>
      <c r="I7" s="501"/>
      <c r="J7" s="502"/>
      <c r="K7" s="502"/>
      <c r="L7" s="315"/>
      <c r="M7" s="325"/>
      <c r="N7" s="381"/>
      <c r="O7" s="381"/>
      <c r="P7" s="381"/>
      <c r="Q7" s="381"/>
      <c r="R7" s="381"/>
      <c r="S7" s="381"/>
      <c r="T7" s="381"/>
      <c r="U7" s="315"/>
      <c r="V7" s="384"/>
      <c r="W7" s="381"/>
      <c r="X7" s="381"/>
      <c r="Y7" s="381"/>
      <c r="Z7" s="381"/>
    </row>
    <row r="8" spans="1:26" s="3" customFormat="1" ht="13.8">
      <c r="A8" s="115"/>
      <c r="B8" s="315"/>
      <c r="C8" s="315"/>
      <c r="D8" s="315"/>
      <c r="E8" s="315"/>
      <c r="F8" s="315"/>
      <c r="G8" s="315"/>
      <c r="H8" s="315"/>
      <c r="I8" s="325"/>
      <c r="J8" s="315"/>
      <c r="K8" s="315"/>
      <c r="L8" s="315"/>
      <c r="M8" s="249"/>
      <c r="N8" s="381"/>
      <c r="O8" s="381"/>
      <c r="P8" s="381"/>
      <c r="Q8" s="381"/>
      <c r="R8" s="381"/>
      <c r="S8" s="381"/>
      <c r="T8" s="381"/>
      <c r="U8" s="315"/>
      <c r="V8" s="384"/>
      <c r="W8" s="381"/>
      <c r="X8" s="381"/>
      <c r="Y8" s="381"/>
      <c r="Z8" s="381"/>
    </row>
    <row r="9" spans="1:26" s="3" customFormat="1">
      <c r="A9" s="381"/>
      <c r="B9" s="381"/>
      <c r="C9" s="381"/>
      <c r="D9" s="381"/>
      <c r="E9" s="319"/>
      <c r="F9" s="319"/>
      <c r="G9" s="331" t="s">
        <v>28</v>
      </c>
      <c r="H9" s="315"/>
      <c r="I9" s="325"/>
      <c r="J9" s="315"/>
      <c r="K9" s="315"/>
      <c r="L9" s="315"/>
      <c r="M9" s="385"/>
      <c r="N9" s="315"/>
      <c r="O9" s="381"/>
      <c r="P9" s="381"/>
      <c r="Q9" s="381"/>
      <c r="R9" s="381"/>
      <c r="S9" s="381"/>
      <c r="T9" s="331" t="s">
        <v>28</v>
      </c>
      <c r="U9" s="315"/>
      <c r="V9" s="384"/>
      <c r="W9" s="381"/>
      <c r="X9" s="381"/>
      <c r="Y9" s="381"/>
      <c r="Z9" s="381"/>
    </row>
    <row r="10" spans="1:26" s="3" customFormat="1">
      <c r="A10" s="378" t="str">
        <f>'DPA''s, Fees'!A10</f>
        <v>Atlantic City Electric</v>
      </c>
      <c r="B10" s="315"/>
      <c r="C10" s="315"/>
      <c r="D10" s="315"/>
      <c r="E10" s="315"/>
      <c r="F10" s="315"/>
      <c r="G10" s="315"/>
      <c r="H10" s="315"/>
      <c r="I10" s="325"/>
      <c r="J10" s="382"/>
      <c r="K10" s="331"/>
      <c r="L10" s="315"/>
      <c r="M10" s="325"/>
      <c r="N10" s="381"/>
      <c r="O10" s="381"/>
      <c r="P10" s="381"/>
      <c r="Q10" s="381"/>
      <c r="R10" s="381"/>
      <c r="S10" s="381"/>
      <c r="T10" s="315"/>
      <c r="U10" s="315"/>
      <c r="V10" s="384"/>
      <c r="W10" s="381"/>
      <c r="X10" s="381"/>
      <c r="Y10" s="381"/>
      <c r="Z10" s="381"/>
    </row>
    <row r="11" spans="1:26" s="3" customFormat="1" ht="52.8">
      <c r="A11" s="39" t="s">
        <v>923</v>
      </c>
      <c r="B11" s="33" t="s">
        <v>35</v>
      </c>
      <c r="C11" s="33" t="s">
        <v>36</v>
      </c>
      <c r="D11" s="33" t="s">
        <v>37</v>
      </c>
      <c r="E11" s="33" t="s">
        <v>924</v>
      </c>
      <c r="F11" s="33" t="s">
        <v>925</v>
      </c>
      <c r="G11" s="39" t="s">
        <v>926</v>
      </c>
      <c r="H11" s="315"/>
      <c r="I11" s="54" t="s">
        <v>927</v>
      </c>
      <c r="J11" s="55" t="s">
        <v>928</v>
      </c>
      <c r="K11" s="56" t="s">
        <v>929</v>
      </c>
      <c r="L11" s="315"/>
      <c r="M11" s="54" t="s">
        <v>930</v>
      </c>
      <c r="N11" s="55" t="s">
        <v>931</v>
      </c>
      <c r="O11" s="341"/>
      <c r="P11" s="34" t="s">
        <v>932</v>
      </c>
      <c r="Q11" s="55" t="s">
        <v>931</v>
      </c>
      <c r="R11" s="341"/>
      <c r="S11" s="34" t="s">
        <v>933</v>
      </c>
      <c r="T11" s="55" t="s">
        <v>931</v>
      </c>
      <c r="U11" s="315"/>
      <c r="V11" s="54" t="s">
        <v>934</v>
      </c>
      <c r="W11" s="55" t="s">
        <v>935</v>
      </c>
      <c r="X11" s="55" t="s">
        <v>936</v>
      </c>
      <c r="Y11" s="55" t="s">
        <v>937</v>
      </c>
      <c r="Z11" s="98" t="s">
        <v>938</v>
      </c>
    </row>
    <row r="12" spans="1:26" s="3" customFormat="1" ht="28.8">
      <c r="A12" s="32"/>
      <c r="B12" s="32"/>
      <c r="C12" s="32"/>
      <c r="D12" s="32"/>
      <c r="E12" s="9"/>
      <c r="F12" s="72"/>
      <c r="G12" s="7"/>
      <c r="H12" s="315"/>
      <c r="I12" s="32"/>
      <c r="J12" s="25"/>
      <c r="K12" s="53"/>
      <c r="L12" s="315"/>
      <c r="M12" s="32"/>
      <c r="N12" s="85"/>
      <c r="O12" s="315"/>
      <c r="P12" s="57"/>
      <c r="Q12" s="86"/>
      <c r="R12" s="315"/>
      <c r="S12" s="57"/>
      <c r="T12" s="86"/>
      <c r="U12" s="315"/>
      <c r="V12" s="40" t="s">
        <v>939</v>
      </c>
      <c r="W12" s="40" t="s">
        <v>940</v>
      </c>
      <c r="X12" s="40" t="s">
        <v>941</v>
      </c>
      <c r="Y12" s="96" t="s">
        <v>942</v>
      </c>
      <c r="Z12" s="95" t="s">
        <v>943</v>
      </c>
    </row>
    <row r="13" spans="1:26" s="3" customFormat="1" ht="28.8">
      <c r="A13" s="32"/>
      <c r="B13" s="32"/>
      <c r="C13" s="32"/>
      <c r="D13" s="32"/>
      <c r="E13" s="9"/>
      <c r="F13" s="72"/>
      <c r="G13" s="7"/>
      <c r="H13" s="315"/>
      <c r="I13" s="32"/>
      <c r="J13" s="25"/>
      <c r="K13" s="53"/>
      <c r="L13" s="315"/>
      <c r="M13" s="32"/>
      <c r="N13" s="85"/>
      <c r="O13" s="315"/>
      <c r="P13" s="32"/>
      <c r="Q13" s="86"/>
      <c r="R13" s="315"/>
      <c r="S13" s="32"/>
      <c r="T13" s="86"/>
      <c r="U13" s="315"/>
      <c r="V13" s="40" t="s">
        <v>944</v>
      </c>
      <c r="W13" s="40" t="s">
        <v>940</v>
      </c>
      <c r="X13" s="40" t="s">
        <v>941</v>
      </c>
      <c r="Y13" s="96" t="s">
        <v>942</v>
      </c>
      <c r="Z13" s="95" t="s">
        <v>943</v>
      </c>
    </row>
    <row r="14" spans="1:26" s="3" customFormat="1" ht="14.4">
      <c r="A14" s="32"/>
      <c r="B14" s="32"/>
      <c r="C14" s="32"/>
      <c r="D14" s="32"/>
      <c r="E14" s="9"/>
      <c r="F14" s="72"/>
      <c r="G14" s="7"/>
      <c r="H14" s="315"/>
      <c r="I14" s="32"/>
      <c r="J14" s="25"/>
      <c r="K14" s="53"/>
      <c r="L14" s="315"/>
      <c r="M14" s="32"/>
      <c r="N14" s="85"/>
      <c r="O14" s="315"/>
      <c r="P14" s="32"/>
      <c r="Q14" s="86"/>
      <c r="R14" s="315"/>
      <c r="S14" s="32"/>
      <c r="T14" s="86"/>
      <c r="U14" s="315"/>
      <c r="V14" s="40" t="s">
        <v>944</v>
      </c>
      <c r="W14" s="40" t="s">
        <v>945</v>
      </c>
      <c r="X14" s="40" t="s">
        <v>946</v>
      </c>
      <c r="Y14" s="97"/>
      <c r="Z14" s="95" t="s">
        <v>943</v>
      </c>
    </row>
    <row r="15" spans="1:26" s="3" customFormat="1" ht="57.6">
      <c r="A15" s="32"/>
      <c r="B15" s="32"/>
      <c r="C15" s="32"/>
      <c r="D15" s="32"/>
      <c r="E15" s="9"/>
      <c r="F15" s="72"/>
      <c r="G15" s="7"/>
      <c r="H15" s="315"/>
      <c r="I15" s="32"/>
      <c r="J15" s="25"/>
      <c r="K15" s="53"/>
      <c r="L15" s="315"/>
      <c r="M15" s="32"/>
      <c r="N15" s="85"/>
      <c r="O15" s="315"/>
      <c r="P15" s="32"/>
      <c r="Q15" s="86"/>
      <c r="R15" s="315"/>
      <c r="S15" s="32"/>
      <c r="T15" s="86"/>
      <c r="U15" s="315"/>
      <c r="V15" s="40" t="s">
        <v>947</v>
      </c>
      <c r="W15" s="88" t="s">
        <v>948</v>
      </c>
      <c r="X15" s="40" t="s">
        <v>946</v>
      </c>
      <c r="Y15" s="40"/>
      <c r="Z15" s="90"/>
    </row>
    <row r="16" spans="1:26" s="3" customFormat="1" ht="100.8">
      <c r="A16" s="32"/>
      <c r="B16" s="32"/>
      <c r="C16" s="32"/>
      <c r="D16" s="32"/>
      <c r="E16" s="9"/>
      <c r="F16" s="72"/>
      <c r="G16" s="7"/>
      <c r="H16" s="315"/>
      <c r="I16" s="32"/>
      <c r="J16" s="25"/>
      <c r="K16" s="53"/>
      <c r="L16" s="315"/>
      <c r="M16" s="32"/>
      <c r="N16" s="85"/>
      <c r="O16" s="315"/>
      <c r="P16" s="32"/>
      <c r="Q16" s="86"/>
      <c r="R16" s="315"/>
      <c r="S16" s="32"/>
      <c r="T16" s="86"/>
      <c r="U16" s="315"/>
      <c r="V16" s="40" t="s">
        <v>947</v>
      </c>
      <c r="W16" s="88" t="s">
        <v>949</v>
      </c>
      <c r="X16" s="40" t="s">
        <v>946</v>
      </c>
      <c r="Y16" s="40"/>
      <c r="Z16" s="40"/>
    </row>
    <row r="17" spans="1:26" s="3" customFormat="1" ht="28.8">
      <c r="A17" s="32"/>
      <c r="B17" s="32"/>
      <c r="C17" s="32"/>
      <c r="D17" s="32"/>
      <c r="E17" s="9"/>
      <c r="F17" s="72"/>
      <c r="G17" s="7"/>
      <c r="H17" s="315"/>
      <c r="I17" s="32"/>
      <c r="J17" s="25"/>
      <c r="K17" s="53"/>
      <c r="L17" s="315"/>
      <c r="M17" s="32"/>
      <c r="N17" s="85"/>
      <c r="O17" s="315"/>
      <c r="P17" s="32"/>
      <c r="Q17" s="86"/>
      <c r="R17" s="315"/>
      <c r="S17" s="32"/>
      <c r="T17" s="86"/>
      <c r="U17" s="315"/>
      <c r="V17" s="59" t="s">
        <v>947</v>
      </c>
      <c r="W17" s="89" t="s">
        <v>950</v>
      </c>
      <c r="X17" s="40" t="s">
        <v>946</v>
      </c>
      <c r="Y17" s="40"/>
      <c r="Z17" s="40"/>
    </row>
    <row r="18" spans="1:26" s="3" customFormat="1" ht="14.4">
      <c r="A18" s="32"/>
      <c r="B18" s="32"/>
      <c r="C18" s="32"/>
      <c r="D18" s="32"/>
      <c r="E18" s="9"/>
      <c r="F18" s="72"/>
      <c r="G18" s="7"/>
      <c r="H18" s="315"/>
      <c r="I18" s="32"/>
      <c r="J18" s="25"/>
      <c r="K18" s="53"/>
      <c r="L18" s="315"/>
      <c r="M18" s="32"/>
      <c r="N18" s="85"/>
      <c r="O18" s="315"/>
      <c r="P18" s="32"/>
      <c r="Q18" s="86"/>
      <c r="R18" s="315"/>
      <c r="S18" s="32"/>
      <c r="T18" s="86"/>
      <c r="U18" s="315"/>
      <c r="V18" s="92" t="s">
        <v>951</v>
      </c>
      <c r="W18" s="91" t="s">
        <v>952</v>
      </c>
      <c r="X18" s="92" t="s">
        <v>946</v>
      </c>
      <c r="Y18" s="40"/>
      <c r="Z18" s="93" t="s">
        <v>953</v>
      </c>
    </row>
    <row r="19" spans="1:26" s="3" customFormat="1" ht="14.4">
      <c r="A19" s="32"/>
      <c r="B19" s="32"/>
      <c r="C19" s="32"/>
      <c r="D19" s="32"/>
      <c r="E19" s="9"/>
      <c r="F19" s="72"/>
      <c r="G19" s="7"/>
      <c r="H19" s="315"/>
      <c r="I19" s="32"/>
      <c r="J19" s="25"/>
      <c r="K19" s="53"/>
      <c r="L19" s="315"/>
      <c r="M19" s="32"/>
      <c r="N19" s="85"/>
      <c r="O19" s="315"/>
      <c r="P19" s="32"/>
      <c r="Q19" s="86"/>
      <c r="R19" s="315"/>
      <c r="S19" s="32"/>
      <c r="T19" s="86"/>
      <c r="U19" s="315"/>
      <c r="V19" s="92" t="s">
        <v>954</v>
      </c>
      <c r="W19" s="91" t="s">
        <v>955</v>
      </c>
      <c r="X19" s="92" t="s">
        <v>956</v>
      </c>
      <c r="Y19" s="40"/>
      <c r="Z19" s="94" t="s">
        <v>957</v>
      </c>
    </row>
    <row r="20" spans="1:26" s="3" customFormat="1" ht="35.4">
      <c r="A20" s="250" t="s">
        <v>958</v>
      </c>
      <c r="B20" s="250" t="s">
        <v>959</v>
      </c>
      <c r="C20" s="250"/>
      <c r="D20" s="250" t="s">
        <v>959</v>
      </c>
      <c r="E20" s="293" t="s">
        <v>960</v>
      </c>
      <c r="F20" s="294"/>
      <c r="G20" s="293" t="s">
        <v>961</v>
      </c>
      <c r="H20" s="386"/>
      <c r="I20" s="250"/>
      <c r="J20" s="252"/>
      <c r="K20" s="253"/>
      <c r="L20" s="386"/>
      <c r="M20" s="250"/>
      <c r="N20" s="254"/>
      <c r="O20" s="386"/>
      <c r="P20" s="250"/>
      <c r="Q20" s="255"/>
      <c r="R20" s="386"/>
      <c r="S20" s="250"/>
      <c r="T20" s="255"/>
      <c r="U20" s="386"/>
      <c r="V20" s="256"/>
      <c r="W20" s="257"/>
      <c r="X20" s="256"/>
      <c r="Y20" s="40"/>
      <c r="Z20" s="94"/>
    </row>
    <row r="21" spans="1:26" s="3" customFormat="1" ht="14.4">
      <c r="A21" s="250" t="s">
        <v>958</v>
      </c>
      <c r="B21" s="250" t="s">
        <v>53</v>
      </c>
      <c r="C21" s="250"/>
      <c r="D21" s="250" t="s">
        <v>54</v>
      </c>
      <c r="E21" s="294"/>
      <c r="F21" s="295"/>
      <c r="G21" s="296"/>
      <c r="H21" s="386"/>
      <c r="I21" s="250"/>
      <c r="J21" s="252"/>
      <c r="K21" s="253"/>
      <c r="L21" s="386"/>
      <c r="M21" s="250">
        <v>14</v>
      </c>
      <c r="N21" s="254">
        <v>2137.5</v>
      </c>
      <c r="O21" s="386"/>
      <c r="P21" s="250">
        <v>10</v>
      </c>
      <c r="Q21" s="258">
        <v>1237.5</v>
      </c>
      <c r="R21" s="386"/>
      <c r="S21" s="250">
        <v>9</v>
      </c>
      <c r="T21" s="259">
        <v>1125</v>
      </c>
      <c r="U21" s="386"/>
      <c r="V21" s="256"/>
      <c r="W21" s="257"/>
      <c r="X21" s="256"/>
      <c r="Y21" s="40"/>
      <c r="Z21" s="40"/>
    </row>
    <row r="22" spans="1:26" s="3" customFormat="1" ht="14.4">
      <c r="A22" s="250" t="s">
        <v>958</v>
      </c>
      <c r="B22" s="250" t="s">
        <v>53</v>
      </c>
      <c r="C22" s="250"/>
      <c r="D22" s="250" t="s">
        <v>56</v>
      </c>
      <c r="E22" s="294"/>
      <c r="F22" s="295"/>
      <c r="G22" s="296"/>
      <c r="H22" s="386"/>
      <c r="I22" s="250"/>
      <c r="J22" s="252"/>
      <c r="K22" s="253"/>
      <c r="L22" s="386"/>
      <c r="M22" s="250">
        <v>6</v>
      </c>
      <c r="N22" s="254">
        <v>675</v>
      </c>
      <c r="O22" s="386"/>
      <c r="P22" s="250">
        <v>2</v>
      </c>
      <c r="Q22" s="258">
        <v>225</v>
      </c>
      <c r="R22" s="386"/>
      <c r="S22" s="250">
        <v>1</v>
      </c>
      <c r="T22" s="259">
        <v>112.5</v>
      </c>
      <c r="U22" s="386"/>
      <c r="V22" s="256"/>
      <c r="W22" s="257"/>
      <c r="X22" s="256"/>
      <c r="Y22" s="40"/>
      <c r="Z22" s="40"/>
    </row>
    <row r="23" spans="1:26" s="3" customFormat="1" ht="14.4">
      <c r="A23" s="250" t="s">
        <v>958</v>
      </c>
      <c r="B23" s="250" t="s">
        <v>57</v>
      </c>
      <c r="C23" s="250"/>
      <c r="D23" s="250" t="s">
        <v>54</v>
      </c>
      <c r="E23" s="294"/>
      <c r="F23" s="295"/>
      <c r="G23" s="296"/>
      <c r="H23" s="386"/>
      <c r="I23" s="250"/>
      <c r="J23" s="252"/>
      <c r="K23" s="253"/>
      <c r="L23" s="386"/>
      <c r="M23" s="250">
        <v>1</v>
      </c>
      <c r="N23" s="254">
        <v>112.5</v>
      </c>
      <c r="O23" s="386"/>
      <c r="P23" s="250">
        <v>1</v>
      </c>
      <c r="Q23" s="258">
        <v>112.5</v>
      </c>
      <c r="R23" s="386"/>
      <c r="S23" s="250">
        <v>1</v>
      </c>
      <c r="T23" s="259">
        <v>112.5</v>
      </c>
      <c r="U23" s="386"/>
      <c r="V23" s="256"/>
      <c r="W23" s="257"/>
      <c r="X23" s="256"/>
      <c r="Y23" s="40"/>
      <c r="Z23" s="40"/>
    </row>
    <row r="24" spans="1:26" s="3" customFormat="1" ht="14.4">
      <c r="A24" s="250" t="s">
        <v>958</v>
      </c>
      <c r="B24" s="250" t="s">
        <v>962</v>
      </c>
      <c r="C24" s="250"/>
      <c r="D24" s="250" t="s">
        <v>56</v>
      </c>
      <c r="E24" s="294"/>
      <c r="F24" s="295"/>
      <c r="G24" s="296"/>
      <c r="H24" s="386"/>
      <c r="I24" s="250"/>
      <c r="J24" s="252"/>
      <c r="K24" s="253"/>
      <c r="L24" s="386"/>
      <c r="M24" s="250"/>
      <c r="N24" s="254"/>
      <c r="O24" s="386"/>
      <c r="P24" s="250"/>
      <c r="Q24" s="258"/>
      <c r="R24" s="386"/>
      <c r="S24" s="250">
        <v>3</v>
      </c>
      <c r="T24" s="259">
        <v>337.5</v>
      </c>
      <c r="U24" s="386"/>
      <c r="V24" s="256"/>
      <c r="W24" s="257"/>
      <c r="X24" s="256"/>
      <c r="Y24" s="40"/>
      <c r="Z24" s="40"/>
    </row>
    <row r="25" spans="1:26" s="3" customFormat="1" ht="14.4">
      <c r="A25" s="250" t="s">
        <v>958</v>
      </c>
      <c r="B25" s="250" t="s">
        <v>963</v>
      </c>
      <c r="C25" s="250"/>
      <c r="D25" s="250" t="s">
        <v>59</v>
      </c>
      <c r="E25" s="294"/>
      <c r="F25" s="295"/>
      <c r="G25" s="296"/>
      <c r="H25" s="386"/>
      <c r="I25" s="250"/>
      <c r="J25" s="252"/>
      <c r="K25" s="253"/>
      <c r="L25" s="386"/>
      <c r="M25" s="250">
        <v>3</v>
      </c>
      <c r="N25" s="254">
        <v>337.5</v>
      </c>
      <c r="O25" s="386"/>
      <c r="P25" s="250">
        <v>2</v>
      </c>
      <c r="Q25" s="258">
        <v>225</v>
      </c>
      <c r="R25" s="386"/>
      <c r="S25" s="250">
        <v>1</v>
      </c>
      <c r="T25" s="259">
        <v>112.5</v>
      </c>
      <c r="U25" s="386"/>
      <c r="V25" s="256"/>
      <c r="W25" s="257"/>
      <c r="X25" s="256"/>
      <c r="Y25" s="40"/>
      <c r="Z25" s="40"/>
    </row>
    <row r="26" spans="1:26" s="3" customFormat="1" ht="14.4">
      <c r="A26" s="250" t="s">
        <v>958</v>
      </c>
      <c r="B26" s="250" t="s">
        <v>964</v>
      </c>
      <c r="C26" s="250"/>
      <c r="D26" s="250" t="s">
        <v>63</v>
      </c>
      <c r="E26" s="294"/>
      <c r="F26" s="295"/>
      <c r="G26" s="296"/>
      <c r="H26" s="386"/>
      <c r="I26" s="250"/>
      <c r="J26" s="252"/>
      <c r="K26" s="253"/>
      <c r="L26" s="386"/>
      <c r="M26" s="250"/>
      <c r="N26" s="254"/>
      <c r="O26" s="386"/>
      <c r="P26" s="250">
        <v>1</v>
      </c>
      <c r="Q26" s="258">
        <v>225</v>
      </c>
      <c r="R26" s="386"/>
      <c r="S26" s="250">
        <v>1</v>
      </c>
      <c r="T26" s="259">
        <v>225</v>
      </c>
      <c r="U26" s="386"/>
      <c r="V26" s="256"/>
      <c r="W26" s="257"/>
      <c r="X26" s="256"/>
      <c r="Y26" s="40"/>
      <c r="Z26" s="40"/>
    </row>
    <row r="27" spans="1:26" s="3" customFormat="1" ht="14.4">
      <c r="A27" s="250" t="s">
        <v>958</v>
      </c>
      <c r="B27" s="250" t="s">
        <v>909</v>
      </c>
      <c r="C27" s="250"/>
      <c r="D27" s="250" t="s">
        <v>72</v>
      </c>
      <c r="E27" s="294"/>
      <c r="F27" s="295"/>
      <c r="G27" s="296"/>
      <c r="H27" s="386"/>
      <c r="I27" s="250"/>
      <c r="J27" s="252"/>
      <c r="K27" s="253"/>
      <c r="L27" s="386"/>
      <c r="M27" s="250">
        <v>12</v>
      </c>
      <c r="N27" s="254">
        <v>1912.5</v>
      </c>
      <c r="O27" s="386"/>
      <c r="P27" s="250">
        <v>6</v>
      </c>
      <c r="Q27" s="258">
        <v>787.5</v>
      </c>
      <c r="R27" s="386"/>
      <c r="S27" s="250">
        <v>4</v>
      </c>
      <c r="T27" s="259">
        <v>675</v>
      </c>
      <c r="U27" s="386"/>
      <c r="V27" s="256"/>
      <c r="W27" s="257"/>
      <c r="X27" s="256"/>
      <c r="Y27" s="40"/>
      <c r="Z27" s="40"/>
    </row>
    <row r="28" spans="1:26" s="3" customFormat="1" ht="14.4">
      <c r="A28" s="250" t="s">
        <v>958</v>
      </c>
      <c r="B28" s="250" t="s">
        <v>73</v>
      </c>
      <c r="C28" s="250"/>
      <c r="D28" s="250" t="s">
        <v>74</v>
      </c>
      <c r="E28" s="294"/>
      <c r="F28" s="295"/>
      <c r="G28" s="296"/>
      <c r="H28" s="386"/>
      <c r="I28" s="250"/>
      <c r="J28" s="252"/>
      <c r="K28" s="253"/>
      <c r="L28" s="386"/>
      <c r="M28" s="250">
        <v>57</v>
      </c>
      <c r="N28" s="254">
        <v>10800</v>
      </c>
      <c r="O28" s="386"/>
      <c r="P28" s="250">
        <v>33</v>
      </c>
      <c r="Q28" s="258">
        <v>6412.5</v>
      </c>
      <c r="R28" s="386"/>
      <c r="S28" s="250">
        <v>36</v>
      </c>
      <c r="T28" s="259">
        <v>6412.5</v>
      </c>
      <c r="U28" s="386"/>
      <c r="V28" s="256"/>
      <c r="W28" s="257"/>
      <c r="X28" s="256"/>
      <c r="Y28" s="40"/>
      <c r="Z28" s="40"/>
    </row>
    <row r="29" spans="1:26" s="3" customFormat="1" ht="14.4">
      <c r="A29" s="250" t="s">
        <v>958</v>
      </c>
      <c r="B29" s="250" t="s">
        <v>965</v>
      </c>
      <c r="C29" s="250"/>
      <c r="D29" s="250" t="s">
        <v>87</v>
      </c>
      <c r="E29" s="294"/>
      <c r="F29" s="295"/>
      <c r="G29" s="296"/>
      <c r="H29" s="386"/>
      <c r="I29" s="250"/>
      <c r="J29" s="252"/>
      <c r="K29" s="253"/>
      <c r="L29" s="386"/>
      <c r="M29" s="250">
        <v>1</v>
      </c>
      <c r="N29" s="254">
        <v>112.5</v>
      </c>
      <c r="O29" s="386"/>
      <c r="P29" s="250">
        <v>1</v>
      </c>
      <c r="Q29" s="258">
        <v>112.5</v>
      </c>
      <c r="R29" s="386"/>
      <c r="S29" s="250"/>
      <c r="T29" s="259"/>
      <c r="U29" s="386"/>
      <c r="V29" s="256"/>
      <c r="W29" s="257"/>
      <c r="X29" s="256"/>
      <c r="Y29" s="40"/>
      <c r="Z29" s="40"/>
    </row>
    <row r="30" spans="1:26" s="3" customFormat="1" ht="14.4">
      <c r="A30" s="250" t="s">
        <v>958</v>
      </c>
      <c r="B30" s="250" t="s">
        <v>90</v>
      </c>
      <c r="C30" s="250"/>
      <c r="D30" s="250" t="s">
        <v>68</v>
      </c>
      <c r="E30" s="294"/>
      <c r="F30" s="295"/>
      <c r="G30" s="296"/>
      <c r="H30" s="386"/>
      <c r="I30" s="250"/>
      <c r="J30" s="252"/>
      <c r="K30" s="253"/>
      <c r="L30" s="386"/>
      <c r="M30" s="250">
        <v>7</v>
      </c>
      <c r="N30" s="254">
        <v>900</v>
      </c>
      <c r="O30" s="386"/>
      <c r="P30" s="250">
        <v>5</v>
      </c>
      <c r="Q30" s="258">
        <v>462.15</v>
      </c>
      <c r="R30" s="386"/>
      <c r="S30" s="250">
        <v>4</v>
      </c>
      <c r="T30" s="259">
        <v>562.5</v>
      </c>
      <c r="U30" s="386"/>
      <c r="V30" s="256"/>
      <c r="W30" s="257"/>
      <c r="X30" s="256"/>
      <c r="Y30" s="40"/>
      <c r="Z30" s="40"/>
    </row>
    <row r="31" spans="1:26" s="3" customFormat="1" ht="14.4">
      <c r="A31" s="250" t="s">
        <v>958</v>
      </c>
      <c r="B31" s="250" t="s">
        <v>730</v>
      </c>
      <c r="C31" s="250"/>
      <c r="D31" s="250" t="s">
        <v>93</v>
      </c>
      <c r="E31" s="294"/>
      <c r="F31" s="295"/>
      <c r="G31" s="296"/>
      <c r="H31" s="386"/>
      <c r="I31" s="250"/>
      <c r="J31" s="252"/>
      <c r="K31" s="253"/>
      <c r="L31" s="386"/>
      <c r="M31" s="250">
        <v>15</v>
      </c>
      <c r="N31" s="254">
        <v>2250</v>
      </c>
      <c r="O31" s="386"/>
      <c r="P31" s="250">
        <v>17</v>
      </c>
      <c r="Q31" s="258">
        <v>2700</v>
      </c>
      <c r="R31" s="386"/>
      <c r="S31" s="250">
        <v>11</v>
      </c>
      <c r="T31" s="259">
        <v>1800</v>
      </c>
      <c r="U31" s="386"/>
      <c r="V31" s="256"/>
      <c r="W31" s="257"/>
      <c r="X31" s="256"/>
      <c r="Y31" s="40"/>
      <c r="Z31" s="40"/>
    </row>
    <row r="32" spans="1:26" s="3" customFormat="1" ht="14.4">
      <c r="A32" s="250" t="s">
        <v>958</v>
      </c>
      <c r="B32" s="250" t="s">
        <v>97</v>
      </c>
      <c r="C32" s="250"/>
      <c r="D32" s="250" t="s">
        <v>98</v>
      </c>
      <c r="E32" s="294"/>
      <c r="F32" s="295"/>
      <c r="G32" s="296"/>
      <c r="H32" s="386"/>
      <c r="I32" s="250"/>
      <c r="J32" s="252"/>
      <c r="K32" s="253"/>
      <c r="L32" s="386"/>
      <c r="M32" s="250">
        <v>5</v>
      </c>
      <c r="N32" s="254">
        <v>675</v>
      </c>
      <c r="O32" s="386"/>
      <c r="P32" s="250">
        <v>1</v>
      </c>
      <c r="Q32" s="258">
        <v>112.5</v>
      </c>
      <c r="R32" s="386"/>
      <c r="S32" s="250">
        <v>3</v>
      </c>
      <c r="T32" s="259">
        <v>562.5</v>
      </c>
      <c r="U32" s="386"/>
      <c r="V32" s="256"/>
      <c r="W32" s="257"/>
      <c r="X32" s="256"/>
      <c r="Y32" s="40"/>
      <c r="Z32" s="40"/>
    </row>
    <row r="33" spans="1:26" s="3" customFormat="1" ht="14.4">
      <c r="A33" s="250" t="s">
        <v>958</v>
      </c>
      <c r="B33" s="250" t="s">
        <v>103</v>
      </c>
      <c r="C33" s="250"/>
      <c r="D33" s="250" t="s">
        <v>95</v>
      </c>
      <c r="E33" s="294"/>
      <c r="F33" s="295"/>
      <c r="G33" s="296"/>
      <c r="H33" s="386"/>
      <c r="I33" s="250"/>
      <c r="J33" s="252"/>
      <c r="K33" s="253"/>
      <c r="L33" s="386"/>
      <c r="M33" s="250">
        <v>2</v>
      </c>
      <c r="N33" s="254">
        <v>225</v>
      </c>
      <c r="O33" s="386"/>
      <c r="P33" s="250"/>
      <c r="Q33" s="258"/>
      <c r="R33" s="386"/>
      <c r="S33" s="250"/>
      <c r="T33" s="259"/>
      <c r="U33" s="386"/>
      <c r="V33" s="256"/>
      <c r="W33" s="257"/>
      <c r="X33" s="256"/>
      <c r="Y33" s="40"/>
      <c r="Z33" s="40"/>
    </row>
    <row r="34" spans="1:26" s="3" customFormat="1">
      <c r="A34" s="250" t="s">
        <v>958</v>
      </c>
      <c r="B34" s="250" t="s">
        <v>103</v>
      </c>
      <c r="C34" s="250"/>
      <c r="D34" s="250" t="s">
        <v>96</v>
      </c>
      <c r="E34" s="294"/>
      <c r="F34" s="295"/>
      <c r="G34" s="296"/>
      <c r="H34" s="386"/>
      <c r="I34" s="250"/>
      <c r="J34" s="252"/>
      <c r="K34" s="253"/>
      <c r="L34" s="386"/>
      <c r="M34" s="250">
        <v>3</v>
      </c>
      <c r="N34" s="254">
        <v>450</v>
      </c>
      <c r="O34" s="386"/>
      <c r="P34" s="250">
        <v>1</v>
      </c>
      <c r="Q34" s="258">
        <v>112.5</v>
      </c>
      <c r="R34" s="386"/>
      <c r="S34" s="250">
        <v>1</v>
      </c>
      <c r="T34" s="259">
        <v>112.5</v>
      </c>
      <c r="U34" s="386"/>
      <c r="V34" s="386"/>
      <c r="W34" s="386"/>
      <c r="X34" s="386"/>
      <c r="Y34" s="315"/>
      <c r="Z34" s="315"/>
    </row>
    <row r="35" spans="1:26" s="3" customFormat="1">
      <c r="A35" s="250" t="s">
        <v>958</v>
      </c>
      <c r="B35" s="250" t="s">
        <v>113</v>
      </c>
      <c r="C35" s="250"/>
      <c r="D35" s="250" t="s">
        <v>114</v>
      </c>
      <c r="E35" s="294"/>
      <c r="F35" s="295"/>
      <c r="G35" s="296"/>
      <c r="H35" s="386"/>
      <c r="I35" s="250"/>
      <c r="J35" s="252"/>
      <c r="K35" s="253"/>
      <c r="L35" s="386"/>
      <c r="M35" s="250"/>
      <c r="N35" s="254"/>
      <c r="O35" s="386"/>
      <c r="P35" s="250"/>
      <c r="Q35" s="258"/>
      <c r="R35" s="386"/>
      <c r="S35" s="250">
        <v>1</v>
      </c>
      <c r="T35" s="259">
        <v>225</v>
      </c>
      <c r="U35" s="386"/>
      <c r="V35" s="386"/>
      <c r="W35" s="386"/>
      <c r="X35" s="386"/>
      <c r="Y35" s="315"/>
      <c r="Z35" s="315"/>
    </row>
    <row r="36" spans="1:26" s="3" customFormat="1">
      <c r="A36" s="250" t="s">
        <v>958</v>
      </c>
      <c r="B36" s="250" t="s">
        <v>115</v>
      </c>
      <c r="C36" s="250"/>
      <c r="D36" s="250" t="s">
        <v>110</v>
      </c>
      <c r="E36" s="294"/>
      <c r="F36" s="295"/>
      <c r="G36" s="296"/>
      <c r="H36" s="386"/>
      <c r="I36" s="250"/>
      <c r="J36" s="252"/>
      <c r="K36" s="253"/>
      <c r="L36" s="386"/>
      <c r="M36" s="250">
        <v>1</v>
      </c>
      <c r="N36" s="254">
        <v>112.5</v>
      </c>
      <c r="O36" s="386"/>
      <c r="P36" s="250">
        <v>1</v>
      </c>
      <c r="Q36" s="258">
        <v>112.5</v>
      </c>
      <c r="R36" s="386"/>
      <c r="S36" s="250">
        <v>1</v>
      </c>
      <c r="T36" s="259">
        <v>112.5</v>
      </c>
      <c r="U36" s="386"/>
      <c r="V36" s="386"/>
      <c r="W36" s="386"/>
      <c r="X36" s="386"/>
      <c r="Y36" s="315"/>
      <c r="Z36" s="315"/>
    </row>
    <row r="37" spans="1:26" s="3" customFormat="1">
      <c r="A37" s="250" t="s">
        <v>958</v>
      </c>
      <c r="B37" s="250" t="s">
        <v>116</v>
      </c>
      <c r="C37" s="250"/>
      <c r="D37" s="250" t="s">
        <v>117</v>
      </c>
      <c r="E37" s="294"/>
      <c r="F37" s="295"/>
      <c r="G37" s="296"/>
      <c r="H37" s="386"/>
      <c r="I37" s="250"/>
      <c r="J37" s="252"/>
      <c r="K37" s="253"/>
      <c r="L37" s="386"/>
      <c r="M37" s="250"/>
      <c r="N37" s="254"/>
      <c r="O37" s="386"/>
      <c r="P37" s="250">
        <v>1</v>
      </c>
      <c r="Q37" s="258">
        <v>225</v>
      </c>
      <c r="R37" s="386"/>
      <c r="S37" s="250"/>
      <c r="T37" s="259"/>
      <c r="U37" s="386"/>
      <c r="V37" s="386"/>
      <c r="W37" s="386"/>
      <c r="X37" s="386"/>
      <c r="Y37" s="315"/>
      <c r="Z37" s="315"/>
    </row>
    <row r="38" spans="1:26" s="3" customFormat="1">
      <c r="A38" s="250" t="s">
        <v>958</v>
      </c>
      <c r="B38" s="250" t="s">
        <v>966</v>
      </c>
      <c r="C38" s="250"/>
      <c r="D38" s="250" t="s">
        <v>59</v>
      </c>
      <c r="E38" s="294"/>
      <c r="F38" s="295"/>
      <c r="G38" s="296"/>
      <c r="H38" s="386"/>
      <c r="I38" s="250"/>
      <c r="J38" s="252"/>
      <c r="K38" s="253"/>
      <c r="L38" s="386"/>
      <c r="M38" s="250">
        <v>18</v>
      </c>
      <c r="N38" s="254">
        <v>2925</v>
      </c>
      <c r="O38" s="386"/>
      <c r="P38" s="250">
        <v>6</v>
      </c>
      <c r="Q38" s="258">
        <v>900</v>
      </c>
      <c r="R38" s="386"/>
      <c r="S38" s="250">
        <v>7</v>
      </c>
      <c r="T38" s="259">
        <v>1237.5</v>
      </c>
      <c r="U38" s="386"/>
      <c r="V38" s="386"/>
      <c r="W38" s="386"/>
      <c r="X38" s="386"/>
      <c r="Y38" s="315"/>
      <c r="Z38" s="315"/>
    </row>
    <row r="39" spans="1:26" s="3" customFormat="1">
      <c r="A39" s="250" t="s">
        <v>958</v>
      </c>
      <c r="B39" s="250" t="s">
        <v>125</v>
      </c>
      <c r="C39" s="250"/>
      <c r="D39" s="250" t="s">
        <v>121</v>
      </c>
      <c r="E39" s="294"/>
      <c r="F39" s="295"/>
      <c r="G39" s="296"/>
      <c r="H39" s="386"/>
      <c r="I39" s="250"/>
      <c r="J39" s="252"/>
      <c r="K39" s="253"/>
      <c r="L39" s="386"/>
      <c r="M39" s="250">
        <v>5</v>
      </c>
      <c r="N39" s="254">
        <v>1012.5</v>
      </c>
      <c r="O39" s="386"/>
      <c r="P39" s="250">
        <v>2</v>
      </c>
      <c r="Q39" s="258">
        <v>337.5</v>
      </c>
      <c r="R39" s="386"/>
      <c r="S39" s="250">
        <v>1</v>
      </c>
      <c r="T39" s="259">
        <v>112.5</v>
      </c>
      <c r="U39" s="386"/>
      <c r="V39" s="386"/>
      <c r="W39" s="386"/>
      <c r="X39" s="386"/>
      <c r="Y39" s="315"/>
      <c r="Z39" s="315"/>
    </row>
    <row r="40" spans="1:26" s="3" customFormat="1">
      <c r="A40" s="250" t="s">
        <v>958</v>
      </c>
      <c r="B40" s="250" t="s">
        <v>126</v>
      </c>
      <c r="C40" s="250"/>
      <c r="D40" s="250" t="s">
        <v>70</v>
      </c>
      <c r="E40" s="294"/>
      <c r="F40" s="295"/>
      <c r="G40" s="296"/>
      <c r="H40" s="386"/>
      <c r="I40" s="250"/>
      <c r="J40" s="252"/>
      <c r="K40" s="253"/>
      <c r="L40" s="386"/>
      <c r="M40" s="250">
        <v>2</v>
      </c>
      <c r="N40" s="254">
        <v>337.5</v>
      </c>
      <c r="O40" s="386"/>
      <c r="P40" s="250">
        <v>1</v>
      </c>
      <c r="Q40" s="258">
        <v>225</v>
      </c>
      <c r="R40" s="386"/>
      <c r="S40" s="250">
        <v>1</v>
      </c>
      <c r="T40" s="259">
        <v>225</v>
      </c>
      <c r="U40" s="386"/>
      <c r="V40" s="386"/>
      <c r="W40" s="386"/>
      <c r="X40" s="386"/>
      <c r="Y40" s="315"/>
      <c r="Z40" s="315"/>
    </row>
    <row r="41" spans="1:26" s="3" customFormat="1">
      <c r="A41" s="250" t="s">
        <v>958</v>
      </c>
      <c r="B41" s="250" t="s">
        <v>134</v>
      </c>
      <c r="C41" s="250"/>
      <c r="D41" s="250" t="s">
        <v>135</v>
      </c>
      <c r="E41" s="294"/>
      <c r="F41" s="295"/>
      <c r="G41" s="296"/>
      <c r="H41" s="386"/>
      <c r="I41" s="250"/>
      <c r="J41" s="252"/>
      <c r="K41" s="253"/>
      <c r="L41" s="386"/>
      <c r="M41" s="250">
        <v>54</v>
      </c>
      <c r="N41" s="254">
        <v>10462.5</v>
      </c>
      <c r="O41" s="386"/>
      <c r="P41" s="250">
        <v>46</v>
      </c>
      <c r="Q41" s="258">
        <v>8325</v>
      </c>
      <c r="R41" s="386"/>
      <c r="S41" s="250">
        <v>41</v>
      </c>
      <c r="T41" s="259">
        <v>7987.5</v>
      </c>
      <c r="U41" s="386"/>
      <c r="V41" s="386"/>
      <c r="W41" s="386"/>
      <c r="X41" s="386"/>
      <c r="Y41" s="315"/>
      <c r="Z41" s="315"/>
    </row>
    <row r="42" spans="1:26" s="3" customFormat="1">
      <c r="A42" s="250" t="s">
        <v>958</v>
      </c>
      <c r="B42" s="250" t="s">
        <v>136</v>
      </c>
      <c r="C42" s="250"/>
      <c r="D42" s="250" t="s">
        <v>138</v>
      </c>
      <c r="E42" s="294"/>
      <c r="F42" s="295"/>
      <c r="G42" s="296"/>
      <c r="H42" s="386"/>
      <c r="I42" s="250"/>
      <c r="J42" s="252"/>
      <c r="K42" s="253"/>
      <c r="L42" s="386"/>
      <c r="M42" s="250">
        <v>13</v>
      </c>
      <c r="N42" s="254">
        <v>2362.5</v>
      </c>
      <c r="O42" s="386"/>
      <c r="P42" s="250">
        <v>7</v>
      </c>
      <c r="Q42" s="258">
        <v>1350</v>
      </c>
      <c r="R42" s="386"/>
      <c r="S42" s="250">
        <v>10</v>
      </c>
      <c r="T42" s="259">
        <v>1575</v>
      </c>
      <c r="U42" s="386"/>
      <c r="V42" s="386"/>
      <c r="W42" s="386"/>
      <c r="X42" s="386"/>
      <c r="Y42" s="315"/>
      <c r="Z42" s="315"/>
    </row>
    <row r="43" spans="1:26" s="3" customFormat="1">
      <c r="A43" s="250" t="s">
        <v>958</v>
      </c>
      <c r="B43" s="250" t="s">
        <v>141</v>
      </c>
      <c r="C43" s="250"/>
      <c r="D43" s="250" t="s">
        <v>135</v>
      </c>
      <c r="E43" s="294"/>
      <c r="F43" s="295"/>
      <c r="G43" s="296"/>
      <c r="H43" s="386"/>
      <c r="I43" s="250"/>
      <c r="J43" s="252"/>
      <c r="K43" s="253"/>
      <c r="L43" s="386"/>
      <c r="M43" s="250">
        <v>1</v>
      </c>
      <c r="N43" s="254">
        <v>112.5</v>
      </c>
      <c r="O43" s="386"/>
      <c r="P43" s="250">
        <v>2</v>
      </c>
      <c r="Q43" s="258">
        <v>337.5</v>
      </c>
      <c r="R43" s="386"/>
      <c r="S43" s="250">
        <v>1</v>
      </c>
      <c r="T43" s="259">
        <v>225</v>
      </c>
      <c r="U43" s="386"/>
      <c r="V43" s="386"/>
      <c r="W43" s="386"/>
      <c r="X43" s="386"/>
      <c r="Y43" s="315"/>
      <c r="Z43" s="315"/>
    </row>
    <row r="44" spans="1:26" s="3" customFormat="1">
      <c r="A44" s="250" t="s">
        <v>958</v>
      </c>
      <c r="B44" s="250" t="s">
        <v>967</v>
      </c>
      <c r="C44" s="250"/>
      <c r="D44" s="250" t="s">
        <v>143</v>
      </c>
      <c r="E44" s="294"/>
      <c r="F44" s="295"/>
      <c r="G44" s="296"/>
      <c r="H44" s="386"/>
      <c r="I44" s="250"/>
      <c r="J44" s="252"/>
      <c r="K44" s="253"/>
      <c r="L44" s="386"/>
      <c r="M44" s="250">
        <v>15</v>
      </c>
      <c r="N44" s="254">
        <v>2025</v>
      </c>
      <c r="O44" s="386"/>
      <c r="P44" s="250">
        <v>9</v>
      </c>
      <c r="Q44" s="258">
        <v>1350</v>
      </c>
      <c r="R44" s="386"/>
      <c r="S44" s="250">
        <v>6</v>
      </c>
      <c r="T44" s="259">
        <v>900</v>
      </c>
      <c r="U44" s="386"/>
      <c r="V44" s="386"/>
      <c r="W44" s="386"/>
      <c r="X44" s="386"/>
      <c r="Y44" s="315"/>
      <c r="Z44" s="315"/>
    </row>
    <row r="45" spans="1:26" s="3" customFormat="1">
      <c r="A45" s="250" t="s">
        <v>958</v>
      </c>
      <c r="B45" s="250" t="s">
        <v>968</v>
      </c>
      <c r="C45" s="250"/>
      <c r="D45" s="250" t="s">
        <v>88</v>
      </c>
      <c r="E45" s="294"/>
      <c r="F45" s="295"/>
      <c r="G45" s="296"/>
      <c r="H45" s="386"/>
      <c r="I45" s="250"/>
      <c r="J45" s="252"/>
      <c r="K45" s="253"/>
      <c r="L45" s="386"/>
      <c r="M45" s="250">
        <v>7</v>
      </c>
      <c r="N45" s="254">
        <v>1012.5</v>
      </c>
      <c r="O45" s="386"/>
      <c r="P45" s="250">
        <v>5</v>
      </c>
      <c r="Q45" s="258">
        <v>787.5</v>
      </c>
      <c r="R45" s="386"/>
      <c r="S45" s="250">
        <v>4</v>
      </c>
      <c r="T45" s="259">
        <v>450</v>
      </c>
      <c r="U45" s="386"/>
      <c r="V45" s="386"/>
      <c r="W45" s="386"/>
      <c r="X45" s="386"/>
      <c r="Y45" s="315"/>
      <c r="Z45" s="315"/>
    </row>
    <row r="46" spans="1:26" s="3" customFormat="1">
      <c r="A46" s="250" t="s">
        <v>958</v>
      </c>
      <c r="B46" s="250" t="s">
        <v>155</v>
      </c>
      <c r="C46" s="250"/>
      <c r="D46" s="250" t="s">
        <v>55</v>
      </c>
      <c r="E46" s="294"/>
      <c r="F46" s="295"/>
      <c r="G46" s="296"/>
      <c r="H46" s="386"/>
      <c r="I46" s="250"/>
      <c r="J46" s="252"/>
      <c r="K46" s="253"/>
      <c r="L46" s="386"/>
      <c r="M46" s="250">
        <v>8</v>
      </c>
      <c r="N46" s="254">
        <v>1350</v>
      </c>
      <c r="O46" s="386"/>
      <c r="P46" s="250">
        <v>10</v>
      </c>
      <c r="Q46" s="258">
        <v>2137.5</v>
      </c>
      <c r="R46" s="386"/>
      <c r="S46" s="250">
        <v>5</v>
      </c>
      <c r="T46" s="259">
        <v>691.11</v>
      </c>
      <c r="U46" s="386"/>
      <c r="V46" s="386"/>
      <c r="W46" s="386"/>
      <c r="X46" s="386"/>
      <c r="Y46" s="315"/>
      <c r="Z46" s="315"/>
    </row>
    <row r="47" spans="1:26" s="3" customFormat="1">
      <c r="A47" s="250" t="s">
        <v>958</v>
      </c>
      <c r="B47" s="250" t="s">
        <v>158</v>
      </c>
      <c r="C47" s="250"/>
      <c r="D47" s="250" t="s">
        <v>55</v>
      </c>
      <c r="E47" s="294"/>
      <c r="F47" s="295"/>
      <c r="G47" s="296"/>
      <c r="H47" s="386"/>
      <c r="I47" s="250"/>
      <c r="J47" s="252"/>
      <c r="K47" s="253"/>
      <c r="L47" s="386"/>
      <c r="M47" s="250">
        <v>1</v>
      </c>
      <c r="N47" s="254">
        <v>112.5</v>
      </c>
      <c r="O47" s="386"/>
      <c r="P47" s="250">
        <v>1</v>
      </c>
      <c r="Q47" s="258">
        <v>112.5</v>
      </c>
      <c r="R47" s="386"/>
      <c r="S47" s="250"/>
      <c r="T47" s="259"/>
      <c r="U47" s="386"/>
      <c r="V47" s="386"/>
      <c r="W47" s="386"/>
      <c r="X47" s="386"/>
      <c r="Y47" s="315"/>
      <c r="Z47" s="315"/>
    </row>
    <row r="48" spans="1:26" s="3" customFormat="1">
      <c r="A48" s="250" t="s">
        <v>958</v>
      </c>
      <c r="B48" s="250" t="s">
        <v>160</v>
      </c>
      <c r="C48" s="250"/>
      <c r="D48" s="250" t="s">
        <v>88</v>
      </c>
      <c r="E48" s="294"/>
      <c r="F48" s="295"/>
      <c r="G48" s="296"/>
      <c r="H48" s="386"/>
      <c r="I48" s="250"/>
      <c r="J48" s="252"/>
      <c r="K48" s="253"/>
      <c r="L48" s="386"/>
      <c r="M48" s="250">
        <v>11</v>
      </c>
      <c r="N48" s="254">
        <v>1800</v>
      </c>
      <c r="O48" s="386"/>
      <c r="P48" s="250">
        <v>5</v>
      </c>
      <c r="Q48" s="258">
        <v>787.5</v>
      </c>
      <c r="R48" s="386"/>
      <c r="S48" s="250">
        <v>5</v>
      </c>
      <c r="T48" s="259">
        <v>675</v>
      </c>
      <c r="U48" s="386"/>
      <c r="V48" s="386"/>
      <c r="W48" s="386"/>
      <c r="X48" s="386"/>
      <c r="Y48" s="315"/>
      <c r="Z48" s="315"/>
    </row>
    <row r="49" spans="1:24" s="3" customFormat="1">
      <c r="A49" s="250" t="s">
        <v>958</v>
      </c>
      <c r="B49" s="250" t="s">
        <v>161</v>
      </c>
      <c r="C49" s="250"/>
      <c r="D49" s="250" t="s">
        <v>156</v>
      </c>
      <c r="E49" s="294"/>
      <c r="F49" s="295"/>
      <c r="G49" s="296"/>
      <c r="H49" s="386"/>
      <c r="I49" s="250"/>
      <c r="J49" s="252"/>
      <c r="K49" s="253"/>
      <c r="L49" s="386"/>
      <c r="M49" s="250">
        <v>2</v>
      </c>
      <c r="N49" s="254">
        <v>337.5</v>
      </c>
      <c r="O49" s="386"/>
      <c r="P49" s="250"/>
      <c r="Q49" s="258"/>
      <c r="R49" s="386"/>
      <c r="S49" s="250"/>
      <c r="T49" s="259"/>
      <c r="U49" s="386"/>
      <c r="V49" s="386"/>
      <c r="W49" s="386"/>
      <c r="X49" s="386"/>
    </row>
    <row r="50" spans="1:24" s="3" customFormat="1">
      <c r="A50" s="250" t="s">
        <v>958</v>
      </c>
      <c r="B50" s="250" t="s">
        <v>969</v>
      </c>
      <c r="C50" s="250"/>
      <c r="D50" s="250" t="s">
        <v>55</v>
      </c>
      <c r="E50" s="294"/>
      <c r="F50" s="295"/>
      <c r="G50" s="296"/>
      <c r="H50" s="386"/>
      <c r="I50" s="250"/>
      <c r="J50" s="252"/>
      <c r="K50" s="253"/>
      <c r="L50" s="386"/>
      <c r="M50" s="250"/>
      <c r="N50" s="254"/>
      <c r="O50" s="386"/>
      <c r="P50" s="250"/>
      <c r="Q50" s="258"/>
      <c r="R50" s="386"/>
      <c r="S50" s="250">
        <v>2</v>
      </c>
      <c r="T50" s="259">
        <v>450</v>
      </c>
      <c r="U50" s="386"/>
      <c r="V50" s="386"/>
      <c r="W50" s="386"/>
      <c r="X50" s="386"/>
    </row>
    <row r="51" spans="1:24" s="3" customFormat="1">
      <c r="A51" s="250" t="s">
        <v>958</v>
      </c>
      <c r="B51" s="250" t="s">
        <v>162</v>
      </c>
      <c r="C51" s="250"/>
      <c r="D51" s="250" t="s">
        <v>91</v>
      </c>
      <c r="E51" s="294"/>
      <c r="F51" s="295"/>
      <c r="G51" s="296"/>
      <c r="H51" s="386"/>
      <c r="I51" s="250"/>
      <c r="J51" s="252"/>
      <c r="K51" s="253"/>
      <c r="L51" s="386"/>
      <c r="M51" s="250">
        <v>2</v>
      </c>
      <c r="N51" s="254">
        <v>225</v>
      </c>
      <c r="O51" s="386"/>
      <c r="P51" s="250">
        <v>1</v>
      </c>
      <c r="Q51" s="258">
        <v>112.5</v>
      </c>
      <c r="R51" s="386"/>
      <c r="S51" s="250"/>
      <c r="T51" s="259"/>
      <c r="U51" s="386"/>
      <c r="V51" s="386"/>
      <c r="W51" s="386"/>
      <c r="X51" s="386"/>
    </row>
    <row r="52" spans="1:24" s="3" customFormat="1">
      <c r="A52" s="250" t="s">
        <v>958</v>
      </c>
      <c r="B52" s="250" t="s">
        <v>162</v>
      </c>
      <c r="C52" s="250"/>
      <c r="D52" s="250" t="s">
        <v>68</v>
      </c>
      <c r="E52" s="294"/>
      <c r="F52" s="295"/>
      <c r="G52" s="296"/>
      <c r="H52" s="386"/>
      <c r="I52" s="250"/>
      <c r="J52" s="252"/>
      <c r="K52" s="253"/>
      <c r="L52" s="386"/>
      <c r="M52" s="250">
        <v>2</v>
      </c>
      <c r="N52" s="254">
        <v>450</v>
      </c>
      <c r="O52" s="386"/>
      <c r="P52" s="250">
        <v>1</v>
      </c>
      <c r="Q52" s="258">
        <v>225</v>
      </c>
      <c r="R52" s="386"/>
      <c r="S52" s="250">
        <v>1</v>
      </c>
      <c r="T52" s="259">
        <v>225</v>
      </c>
      <c r="U52" s="386"/>
      <c r="V52" s="386"/>
      <c r="W52" s="386"/>
      <c r="X52" s="386"/>
    </row>
    <row r="53" spans="1:24" s="3" customFormat="1">
      <c r="A53" s="250" t="s">
        <v>958</v>
      </c>
      <c r="B53" s="250" t="s">
        <v>163</v>
      </c>
      <c r="C53" s="250"/>
      <c r="D53" s="250" t="s">
        <v>164</v>
      </c>
      <c r="E53" s="294"/>
      <c r="F53" s="295"/>
      <c r="G53" s="296"/>
      <c r="H53" s="386"/>
      <c r="I53" s="250"/>
      <c r="J53" s="252"/>
      <c r="K53" s="253"/>
      <c r="L53" s="386"/>
      <c r="M53" s="250"/>
      <c r="N53" s="254"/>
      <c r="O53" s="386"/>
      <c r="P53" s="250">
        <v>2</v>
      </c>
      <c r="Q53" s="258">
        <v>337.5</v>
      </c>
      <c r="R53" s="386"/>
      <c r="S53" s="250">
        <v>1</v>
      </c>
      <c r="T53" s="259">
        <v>225</v>
      </c>
      <c r="U53" s="386"/>
      <c r="V53" s="386"/>
      <c r="W53" s="386"/>
      <c r="X53" s="386"/>
    </row>
    <row r="54" spans="1:24" s="3" customFormat="1">
      <c r="A54" s="250" t="s">
        <v>958</v>
      </c>
      <c r="B54" s="250" t="s">
        <v>165</v>
      </c>
      <c r="C54" s="250"/>
      <c r="D54" s="250" t="s">
        <v>166</v>
      </c>
      <c r="E54" s="294"/>
      <c r="F54" s="295"/>
      <c r="G54" s="296"/>
      <c r="H54" s="386"/>
      <c r="I54" s="250"/>
      <c r="J54" s="252"/>
      <c r="K54" s="253"/>
      <c r="L54" s="386"/>
      <c r="M54" s="250">
        <v>7</v>
      </c>
      <c r="N54" s="254">
        <v>1012.5</v>
      </c>
      <c r="O54" s="386"/>
      <c r="P54" s="250">
        <v>5</v>
      </c>
      <c r="Q54" s="258">
        <v>675</v>
      </c>
      <c r="R54" s="386"/>
      <c r="S54" s="250">
        <v>4</v>
      </c>
      <c r="T54" s="259">
        <v>787.5</v>
      </c>
      <c r="U54" s="386"/>
      <c r="V54" s="386"/>
      <c r="W54" s="386"/>
      <c r="X54" s="386"/>
    </row>
    <row r="55" spans="1:24" s="3" customFormat="1">
      <c r="A55" s="250" t="s">
        <v>958</v>
      </c>
      <c r="B55" s="250" t="s">
        <v>970</v>
      </c>
      <c r="C55" s="250"/>
      <c r="D55" s="250" t="s">
        <v>166</v>
      </c>
      <c r="E55" s="294"/>
      <c r="F55" s="295"/>
      <c r="G55" s="296"/>
      <c r="H55" s="386"/>
      <c r="I55" s="250"/>
      <c r="J55" s="252"/>
      <c r="K55" s="253"/>
      <c r="L55" s="386"/>
      <c r="M55" s="250"/>
      <c r="N55" s="254"/>
      <c r="O55" s="386"/>
      <c r="P55" s="250"/>
      <c r="Q55" s="258"/>
      <c r="R55" s="386"/>
      <c r="S55" s="250">
        <v>2</v>
      </c>
      <c r="T55" s="259">
        <v>450</v>
      </c>
      <c r="U55" s="386"/>
      <c r="V55" s="386"/>
      <c r="W55" s="386"/>
      <c r="X55" s="386"/>
    </row>
    <row r="56" spans="1:24" s="3" customFormat="1">
      <c r="A56" s="250" t="s">
        <v>958</v>
      </c>
      <c r="B56" s="250" t="s">
        <v>167</v>
      </c>
      <c r="C56" s="250"/>
      <c r="D56" s="250" t="s">
        <v>168</v>
      </c>
      <c r="E56" s="294"/>
      <c r="F56" s="295"/>
      <c r="G56" s="296"/>
      <c r="H56" s="386"/>
      <c r="I56" s="250"/>
      <c r="J56" s="252"/>
      <c r="K56" s="253"/>
      <c r="L56" s="386"/>
      <c r="M56" s="250">
        <v>4</v>
      </c>
      <c r="N56" s="254">
        <v>675</v>
      </c>
      <c r="O56" s="386"/>
      <c r="P56" s="250">
        <v>2</v>
      </c>
      <c r="Q56" s="258">
        <v>337.5</v>
      </c>
      <c r="R56" s="386"/>
      <c r="S56" s="250">
        <v>2</v>
      </c>
      <c r="T56" s="259">
        <v>337.5</v>
      </c>
      <c r="U56" s="386"/>
      <c r="V56" s="386"/>
      <c r="W56" s="386"/>
      <c r="X56" s="386"/>
    </row>
    <row r="57" spans="1:24" s="3" customFormat="1">
      <c r="A57" s="250" t="s">
        <v>958</v>
      </c>
      <c r="B57" s="250" t="s">
        <v>170</v>
      </c>
      <c r="C57" s="250"/>
      <c r="D57" s="250" t="s">
        <v>171</v>
      </c>
      <c r="E57" s="294"/>
      <c r="F57" s="295"/>
      <c r="G57" s="296"/>
      <c r="H57" s="386"/>
      <c r="I57" s="250"/>
      <c r="J57" s="252"/>
      <c r="K57" s="253"/>
      <c r="L57" s="386"/>
      <c r="M57" s="250">
        <v>1</v>
      </c>
      <c r="N57" s="254">
        <v>112.5</v>
      </c>
      <c r="O57" s="386"/>
      <c r="P57" s="250"/>
      <c r="Q57" s="258"/>
      <c r="R57" s="386"/>
      <c r="S57" s="250"/>
      <c r="T57" s="259"/>
      <c r="U57" s="386"/>
      <c r="V57" s="386"/>
      <c r="W57" s="386"/>
      <c r="X57" s="386"/>
    </row>
    <row r="58" spans="1:24" s="3" customFormat="1">
      <c r="A58" s="250" t="s">
        <v>958</v>
      </c>
      <c r="B58" s="250" t="s">
        <v>173</v>
      </c>
      <c r="C58" s="250"/>
      <c r="D58" s="250" t="s">
        <v>174</v>
      </c>
      <c r="E58" s="294"/>
      <c r="F58" s="295"/>
      <c r="G58" s="296"/>
      <c r="H58" s="386"/>
      <c r="I58" s="250"/>
      <c r="J58" s="252"/>
      <c r="K58" s="253"/>
      <c r="L58" s="386"/>
      <c r="M58" s="250">
        <v>2</v>
      </c>
      <c r="N58" s="254">
        <v>337.5</v>
      </c>
      <c r="O58" s="386"/>
      <c r="P58" s="250">
        <v>2</v>
      </c>
      <c r="Q58" s="258">
        <v>450</v>
      </c>
      <c r="R58" s="386"/>
      <c r="S58" s="250">
        <v>2</v>
      </c>
      <c r="T58" s="259">
        <v>450</v>
      </c>
      <c r="U58" s="386"/>
      <c r="V58" s="386"/>
      <c r="W58" s="386"/>
      <c r="X58" s="386"/>
    </row>
    <row r="59" spans="1:24" s="3" customFormat="1">
      <c r="A59" s="250" t="s">
        <v>958</v>
      </c>
      <c r="B59" s="250" t="s">
        <v>178</v>
      </c>
      <c r="C59" s="250"/>
      <c r="D59" s="250" t="s">
        <v>61</v>
      </c>
      <c r="E59" s="294"/>
      <c r="F59" s="295"/>
      <c r="G59" s="296"/>
      <c r="H59" s="386"/>
      <c r="I59" s="250"/>
      <c r="J59" s="252"/>
      <c r="K59" s="253"/>
      <c r="L59" s="386"/>
      <c r="M59" s="250">
        <v>1</v>
      </c>
      <c r="N59" s="254">
        <v>112.5</v>
      </c>
      <c r="O59" s="386"/>
      <c r="P59" s="250"/>
      <c r="Q59" s="258"/>
      <c r="R59" s="386"/>
      <c r="S59" s="250"/>
      <c r="T59" s="259"/>
      <c r="U59" s="386"/>
      <c r="V59" s="386"/>
      <c r="W59" s="386"/>
      <c r="X59" s="386"/>
    </row>
    <row r="60" spans="1:24" s="3" customFormat="1">
      <c r="A60" s="250" t="s">
        <v>958</v>
      </c>
      <c r="B60" s="250" t="s">
        <v>180</v>
      </c>
      <c r="C60" s="250"/>
      <c r="D60" s="250" t="s">
        <v>181</v>
      </c>
      <c r="E60" s="294"/>
      <c r="F60" s="295"/>
      <c r="G60" s="296"/>
      <c r="H60" s="386"/>
      <c r="I60" s="250"/>
      <c r="J60" s="252"/>
      <c r="K60" s="253"/>
      <c r="L60" s="386"/>
      <c r="M60" s="250"/>
      <c r="N60" s="254"/>
      <c r="O60" s="386"/>
      <c r="P60" s="250"/>
      <c r="Q60" s="258"/>
      <c r="R60" s="386"/>
      <c r="S60" s="250">
        <v>1</v>
      </c>
      <c r="T60" s="259">
        <v>225</v>
      </c>
      <c r="U60" s="386"/>
      <c r="V60" s="386"/>
      <c r="W60" s="386"/>
      <c r="X60" s="386"/>
    </row>
    <row r="61" spans="1:24" s="3" customFormat="1">
      <c r="A61" s="250" t="s">
        <v>958</v>
      </c>
      <c r="B61" s="250" t="s">
        <v>182</v>
      </c>
      <c r="C61" s="250"/>
      <c r="D61" s="250" t="s">
        <v>183</v>
      </c>
      <c r="E61" s="294"/>
      <c r="F61" s="295"/>
      <c r="G61" s="296"/>
      <c r="H61" s="386"/>
      <c r="I61" s="250"/>
      <c r="J61" s="252"/>
      <c r="K61" s="253"/>
      <c r="L61" s="386"/>
      <c r="M61" s="250">
        <v>6</v>
      </c>
      <c r="N61" s="254">
        <v>1237.5</v>
      </c>
      <c r="O61" s="386"/>
      <c r="P61" s="250">
        <v>3</v>
      </c>
      <c r="Q61" s="258">
        <v>562.5</v>
      </c>
      <c r="R61" s="386"/>
      <c r="S61" s="250">
        <v>4</v>
      </c>
      <c r="T61" s="259">
        <v>787.5</v>
      </c>
      <c r="U61" s="386"/>
      <c r="V61" s="386"/>
      <c r="W61" s="386"/>
      <c r="X61" s="386"/>
    </row>
    <row r="62" spans="1:24" s="3" customFormat="1">
      <c r="A62" s="250" t="s">
        <v>958</v>
      </c>
      <c r="B62" s="250" t="s">
        <v>186</v>
      </c>
      <c r="C62" s="250"/>
      <c r="D62" s="250" t="s">
        <v>187</v>
      </c>
      <c r="E62" s="294"/>
      <c r="F62" s="295"/>
      <c r="G62" s="296"/>
      <c r="H62" s="386"/>
      <c r="I62" s="250"/>
      <c r="J62" s="252"/>
      <c r="K62" s="253"/>
      <c r="L62" s="386"/>
      <c r="M62" s="250">
        <v>4</v>
      </c>
      <c r="N62" s="254">
        <v>562.5</v>
      </c>
      <c r="O62" s="386"/>
      <c r="P62" s="250"/>
      <c r="Q62" s="258"/>
      <c r="R62" s="386"/>
      <c r="S62" s="250"/>
      <c r="T62" s="259"/>
      <c r="U62" s="386"/>
      <c r="V62" s="386"/>
      <c r="W62" s="386"/>
      <c r="X62" s="386"/>
    </row>
    <row r="63" spans="1:24" s="3" customFormat="1">
      <c r="A63" s="250" t="s">
        <v>958</v>
      </c>
      <c r="B63" s="250" t="s">
        <v>905</v>
      </c>
      <c r="C63" s="250"/>
      <c r="D63" s="250" t="s">
        <v>189</v>
      </c>
      <c r="E63" s="294"/>
      <c r="F63" s="295"/>
      <c r="G63" s="296"/>
      <c r="H63" s="386"/>
      <c r="I63" s="250"/>
      <c r="J63" s="252"/>
      <c r="K63" s="253"/>
      <c r="L63" s="386"/>
      <c r="M63" s="250">
        <v>17</v>
      </c>
      <c r="N63" s="254">
        <v>2475</v>
      </c>
      <c r="O63" s="386"/>
      <c r="P63" s="250">
        <v>12</v>
      </c>
      <c r="Q63" s="258">
        <v>1575</v>
      </c>
      <c r="R63" s="386"/>
      <c r="S63" s="250">
        <v>10</v>
      </c>
      <c r="T63" s="259">
        <v>1687.5</v>
      </c>
      <c r="U63" s="386"/>
      <c r="V63" s="386"/>
      <c r="W63" s="386"/>
      <c r="X63" s="386"/>
    </row>
    <row r="64" spans="1:24" s="3" customFormat="1">
      <c r="A64" s="250" t="s">
        <v>958</v>
      </c>
      <c r="B64" s="250" t="s">
        <v>191</v>
      </c>
      <c r="C64" s="250"/>
      <c r="D64" s="250" t="s">
        <v>192</v>
      </c>
      <c r="E64" s="294"/>
      <c r="F64" s="295"/>
      <c r="G64" s="296"/>
      <c r="H64" s="386"/>
      <c r="I64" s="250"/>
      <c r="J64" s="252"/>
      <c r="K64" s="253"/>
      <c r="L64" s="386"/>
      <c r="M64" s="250">
        <v>24</v>
      </c>
      <c r="N64" s="254">
        <v>4050</v>
      </c>
      <c r="O64" s="386"/>
      <c r="P64" s="250">
        <v>21</v>
      </c>
      <c r="Q64" s="258">
        <v>3600</v>
      </c>
      <c r="R64" s="386"/>
      <c r="S64" s="250">
        <v>12</v>
      </c>
      <c r="T64" s="259">
        <v>2025</v>
      </c>
      <c r="U64" s="386"/>
      <c r="V64" s="386"/>
      <c r="W64" s="386"/>
      <c r="X64" s="386"/>
    </row>
    <row r="65" spans="1:24" s="3" customFormat="1">
      <c r="A65" s="250" t="s">
        <v>958</v>
      </c>
      <c r="B65" s="250" t="s">
        <v>971</v>
      </c>
      <c r="C65" s="250"/>
      <c r="D65" s="250" t="s">
        <v>192</v>
      </c>
      <c r="E65" s="294"/>
      <c r="F65" s="295"/>
      <c r="G65" s="296"/>
      <c r="H65" s="386"/>
      <c r="I65" s="250"/>
      <c r="J65" s="252"/>
      <c r="K65" s="253"/>
      <c r="L65" s="386"/>
      <c r="M65" s="250"/>
      <c r="N65" s="254"/>
      <c r="O65" s="386"/>
      <c r="P65" s="250"/>
      <c r="Q65" s="258"/>
      <c r="R65" s="386"/>
      <c r="S65" s="250">
        <v>5</v>
      </c>
      <c r="T65" s="259">
        <v>900</v>
      </c>
      <c r="U65" s="386"/>
      <c r="V65" s="386"/>
      <c r="W65" s="386"/>
      <c r="X65" s="386"/>
    </row>
    <row r="66" spans="1:24" s="3" customFormat="1">
      <c r="A66" s="250" t="s">
        <v>958</v>
      </c>
      <c r="B66" s="250" t="s">
        <v>196</v>
      </c>
      <c r="C66" s="250"/>
      <c r="D66" s="250" t="s">
        <v>55</v>
      </c>
      <c r="E66" s="294"/>
      <c r="F66" s="295"/>
      <c r="G66" s="296"/>
      <c r="H66" s="386"/>
      <c r="I66" s="250"/>
      <c r="J66" s="252"/>
      <c r="K66" s="253"/>
      <c r="L66" s="386"/>
      <c r="M66" s="250">
        <v>3</v>
      </c>
      <c r="N66" s="254">
        <v>450</v>
      </c>
      <c r="O66" s="386"/>
      <c r="P66" s="250">
        <v>1</v>
      </c>
      <c r="Q66" s="258">
        <v>112.5</v>
      </c>
      <c r="R66" s="386"/>
      <c r="S66" s="250">
        <v>3</v>
      </c>
      <c r="T66" s="259">
        <v>340.9</v>
      </c>
      <c r="U66" s="386"/>
      <c r="V66" s="386"/>
      <c r="W66" s="386"/>
      <c r="X66" s="386"/>
    </row>
    <row r="67" spans="1:24" s="3" customFormat="1">
      <c r="A67" s="250" t="s">
        <v>958</v>
      </c>
      <c r="B67" s="250" t="s">
        <v>197</v>
      </c>
      <c r="C67" s="250"/>
      <c r="D67" s="250" t="s">
        <v>168</v>
      </c>
      <c r="E67" s="294"/>
      <c r="F67" s="295"/>
      <c r="G67" s="296"/>
      <c r="H67" s="386"/>
      <c r="I67" s="250"/>
      <c r="J67" s="252"/>
      <c r="K67" s="253"/>
      <c r="L67" s="386"/>
      <c r="M67" s="250">
        <v>8</v>
      </c>
      <c r="N67" s="254">
        <v>900</v>
      </c>
      <c r="O67" s="386"/>
      <c r="P67" s="250">
        <v>3</v>
      </c>
      <c r="Q67" s="258">
        <v>337.5</v>
      </c>
      <c r="R67" s="386"/>
      <c r="S67" s="250">
        <v>2</v>
      </c>
      <c r="T67" s="259">
        <v>225</v>
      </c>
      <c r="U67" s="386"/>
      <c r="V67" s="386"/>
      <c r="W67" s="386"/>
      <c r="X67" s="386"/>
    </row>
    <row r="68" spans="1:24" s="3" customFormat="1">
      <c r="A68" s="250" t="s">
        <v>958</v>
      </c>
      <c r="B68" s="250" t="s">
        <v>972</v>
      </c>
      <c r="C68" s="250"/>
      <c r="D68" s="250" t="s">
        <v>199</v>
      </c>
      <c r="E68" s="294"/>
      <c r="F68" s="295"/>
      <c r="G68" s="296"/>
      <c r="H68" s="386"/>
      <c r="I68" s="250"/>
      <c r="J68" s="252"/>
      <c r="K68" s="253"/>
      <c r="L68" s="386"/>
      <c r="M68" s="250">
        <v>1</v>
      </c>
      <c r="N68" s="254">
        <v>225</v>
      </c>
      <c r="O68" s="386"/>
      <c r="P68" s="250"/>
      <c r="Q68" s="258"/>
      <c r="R68" s="386"/>
      <c r="S68" s="250">
        <v>1</v>
      </c>
      <c r="T68" s="259">
        <v>225</v>
      </c>
      <c r="U68" s="386"/>
      <c r="V68" s="386"/>
      <c r="W68" s="386"/>
      <c r="X68" s="386"/>
    </row>
    <row r="69" spans="1:24" s="3" customFormat="1">
      <c r="A69" s="250" t="s">
        <v>958</v>
      </c>
      <c r="B69" s="250" t="s">
        <v>202</v>
      </c>
      <c r="C69" s="250"/>
      <c r="D69" s="250" t="s">
        <v>117</v>
      </c>
      <c r="E69" s="294"/>
      <c r="F69" s="295"/>
      <c r="G69" s="296"/>
      <c r="H69" s="386"/>
      <c r="I69" s="250"/>
      <c r="J69" s="252"/>
      <c r="K69" s="253"/>
      <c r="L69" s="386"/>
      <c r="M69" s="250">
        <v>3</v>
      </c>
      <c r="N69" s="254">
        <v>675</v>
      </c>
      <c r="O69" s="386"/>
      <c r="P69" s="250">
        <v>1</v>
      </c>
      <c r="Q69" s="258">
        <v>225</v>
      </c>
      <c r="R69" s="386"/>
      <c r="S69" s="250">
        <v>1</v>
      </c>
      <c r="T69" s="259">
        <v>225</v>
      </c>
      <c r="U69" s="386"/>
      <c r="V69" s="386"/>
      <c r="W69" s="386"/>
      <c r="X69" s="386"/>
    </row>
    <row r="70" spans="1:24" s="3" customFormat="1">
      <c r="A70" s="250" t="s">
        <v>958</v>
      </c>
      <c r="B70" s="250" t="s">
        <v>785</v>
      </c>
      <c r="C70" s="250"/>
      <c r="D70" s="250" t="s">
        <v>98</v>
      </c>
      <c r="E70" s="294"/>
      <c r="F70" s="295"/>
      <c r="G70" s="296"/>
      <c r="H70" s="386"/>
      <c r="I70" s="250"/>
      <c r="J70" s="252"/>
      <c r="K70" s="253"/>
      <c r="L70" s="386"/>
      <c r="M70" s="250">
        <v>1</v>
      </c>
      <c r="N70" s="254">
        <v>112.5</v>
      </c>
      <c r="O70" s="386"/>
      <c r="P70" s="250"/>
      <c r="Q70" s="258"/>
      <c r="R70" s="386"/>
      <c r="S70" s="250"/>
      <c r="T70" s="259"/>
      <c r="U70" s="386"/>
      <c r="V70" s="386"/>
      <c r="W70" s="386"/>
      <c r="X70" s="386"/>
    </row>
    <row r="71" spans="1:24" s="3" customFormat="1">
      <c r="A71" s="250" t="s">
        <v>958</v>
      </c>
      <c r="B71" s="250" t="s">
        <v>205</v>
      </c>
      <c r="C71" s="250"/>
      <c r="D71" s="250" t="s">
        <v>137</v>
      </c>
      <c r="E71" s="294"/>
      <c r="F71" s="295"/>
      <c r="G71" s="296"/>
      <c r="H71" s="386"/>
      <c r="I71" s="250"/>
      <c r="J71" s="252"/>
      <c r="K71" s="253"/>
      <c r="L71" s="386"/>
      <c r="M71" s="250">
        <v>1</v>
      </c>
      <c r="N71" s="254">
        <v>112.5</v>
      </c>
      <c r="O71" s="386"/>
      <c r="P71" s="250"/>
      <c r="Q71" s="258"/>
      <c r="R71" s="386"/>
      <c r="S71" s="250">
        <v>1</v>
      </c>
      <c r="T71" s="259">
        <v>112.5</v>
      </c>
      <c r="U71" s="386"/>
      <c r="V71" s="386"/>
      <c r="W71" s="386"/>
      <c r="X71" s="386"/>
    </row>
    <row r="72" spans="1:24" s="3" customFormat="1">
      <c r="A72" s="250" t="s">
        <v>958</v>
      </c>
      <c r="B72" s="250" t="s">
        <v>206</v>
      </c>
      <c r="C72" s="250"/>
      <c r="D72" s="250" t="s">
        <v>207</v>
      </c>
      <c r="E72" s="294"/>
      <c r="F72" s="295"/>
      <c r="G72" s="296"/>
      <c r="H72" s="386"/>
      <c r="I72" s="250"/>
      <c r="J72" s="252"/>
      <c r="K72" s="253"/>
      <c r="L72" s="386"/>
      <c r="M72" s="250">
        <v>2</v>
      </c>
      <c r="N72" s="254">
        <v>450</v>
      </c>
      <c r="O72" s="386"/>
      <c r="P72" s="250"/>
      <c r="Q72" s="258"/>
      <c r="R72" s="386"/>
      <c r="S72" s="250"/>
      <c r="T72" s="259"/>
      <c r="U72" s="386"/>
      <c r="V72" s="386"/>
      <c r="W72" s="386"/>
      <c r="X72" s="386"/>
    </row>
    <row r="73" spans="1:24" s="3" customFormat="1">
      <c r="A73" s="250" t="s">
        <v>958</v>
      </c>
      <c r="B73" s="250" t="s">
        <v>209</v>
      </c>
      <c r="C73" s="250"/>
      <c r="D73" s="250" t="s">
        <v>159</v>
      </c>
      <c r="E73" s="294"/>
      <c r="F73" s="295"/>
      <c r="G73" s="296"/>
      <c r="H73" s="386"/>
      <c r="I73" s="250"/>
      <c r="J73" s="252"/>
      <c r="K73" s="253"/>
      <c r="L73" s="386"/>
      <c r="M73" s="250">
        <v>4</v>
      </c>
      <c r="N73" s="254">
        <v>675</v>
      </c>
      <c r="O73" s="386"/>
      <c r="P73" s="250">
        <v>1</v>
      </c>
      <c r="Q73" s="258">
        <v>225</v>
      </c>
      <c r="R73" s="386"/>
      <c r="S73" s="250">
        <v>1</v>
      </c>
      <c r="T73" s="259">
        <v>225</v>
      </c>
      <c r="U73" s="386"/>
      <c r="V73" s="386"/>
      <c r="W73" s="386"/>
      <c r="X73" s="386"/>
    </row>
    <row r="74" spans="1:24" s="3" customFormat="1">
      <c r="A74" s="250" t="s">
        <v>958</v>
      </c>
      <c r="B74" s="250" t="s">
        <v>973</v>
      </c>
      <c r="C74" s="250"/>
      <c r="D74" s="250" t="s">
        <v>159</v>
      </c>
      <c r="E74" s="294"/>
      <c r="F74" s="295"/>
      <c r="G74" s="296"/>
      <c r="H74" s="386"/>
      <c r="I74" s="250"/>
      <c r="J74" s="252"/>
      <c r="K74" s="253"/>
      <c r="L74" s="386"/>
      <c r="M74" s="250"/>
      <c r="N74" s="254"/>
      <c r="O74" s="386"/>
      <c r="P74" s="250"/>
      <c r="Q74" s="258"/>
      <c r="R74" s="386"/>
      <c r="S74" s="250">
        <v>2</v>
      </c>
      <c r="T74" s="259">
        <v>337.5</v>
      </c>
      <c r="U74" s="386"/>
      <c r="V74" s="386"/>
      <c r="W74" s="386"/>
      <c r="X74" s="386"/>
    </row>
    <row r="75" spans="1:24" s="3" customFormat="1">
      <c r="A75" s="250" t="s">
        <v>958</v>
      </c>
      <c r="B75" s="250" t="s">
        <v>212</v>
      </c>
      <c r="C75" s="250"/>
      <c r="D75" s="250" t="s">
        <v>194</v>
      </c>
      <c r="E75" s="294"/>
      <c r="F75" s="295"/>
      <c r="G75" s="296"/>
      <c r="H75" s="386"/>
      <c r="I75" s="250"/>
      <c r="J75" s="252"/>
      <c r="K75" s="253"/>
      <c r="L75" s="386"/>
      <c r="M75" s="250">
        <v>2</v>
      </c>
      <c r="N75" s="254">
        <v>450</v>
      </c>
      <c r="O75" s="386"/>
      <c r="P75" s="250">
        <v>2</v>
      </c>
      <c r="Q75" s="258">
        <v>450</v>
      </c>
      <c r="R75" s="386"/>
      <c r="S75" s="250"/>
      <c r="T75" s="259"/>
      <c r="U75" s="386"/>
      <c r="V75" s="386"/>
      <c r="W75" s="386"/>
      <c r="X75" s="386"/>
    </row>
    <row r="76" spans="1:24" s="3" customFormat="1">
      <c r="A76" s="250" t="s">
        <v>958</v>
      </c>
      <c r="B76" s="250" t="s">
        <v>219</v>
      </c>
      <c r="C76" s="250"/>
      <c r="D76" s="250" t="s">
        <v>200</v>
      </c>
      <c r="E76" s="294"/>
      <c r="F76" s="295"/>
      <c r="G76" s="296"/>
      <c r="H76" s="386"/>
      <c r="I76" s="250"/>
      <c r="J76" s="252"/>
      <c r="K76" s="253"/>
      <c r="L76" s="386"/>
      <c r="M76" s="250">
        <v>5</v>
      </c>
      <c r="N76" s="254">
        <v>787.5</v>
      </c>
      <c r="O76" s="386"/>
      <c r="P76" s="250">
        <v>2</v>
      </c>
      <c r="Q76" s="258">
        <v>337.5</v>
      </c>
      <c r="R76" s="386"/>
      <c r="S76" s="250">
        <v>3</v>
      </c>
      <c r="T76" s="259">
        <v>562.5</v>
      </c>
      <c r="U76" s="386"/>
      <c r="V76" s="386"/>
      <c r="W76" s="386"/>
      <c r="X76" s="386"/>
    </row>
    <row r="77" spans="1:24" s="3" customFormat="1">
      <c r="A77" s="250" t="s">
        <v>958</v>
      </c>
      <c r="B77" s="250" t="s">
        <v>222</v>
      </c>
      <c r="C77" s="250"/>
      <c r="D77" s="250" t="s">
        <v>224</v>
      </c>
      <c r="E77" s="294"/>
      <c r="F77" s="295"/>
      <c r="G77" s="296"/>
      <c r="H77" s="386"/>
      <c r="I77" s="250"/>
      <c r="J77" s="252"/>
      <c r="K77" s="253"/>
      <c r="L77" s="386"/>
      <c r="M77" s="250"/>
      <c r="N77" s="254"/>
      <c r="O77" s="386"/>
      <c r="P77" s="250">
        <v>2</v>
      </c>
      <c r="Q77" s="258">
        <v>225</v>
      </c>
      <c r="R77" s="386"/>
      <c r="S77" s="250"/>
      <c r="T77" s="259"/>
      <c r="U77" s="386"/>
      <c r="V77" s="386"/>
      <c r="W77" s="386"/>
      <c r="X77" s="386"/>
    </row>
    <row r="78" spans="1:24" s="3" customFormat="1">
      <c r="A78" s="250" t="s">
        <v>958</v>
      </c>
      <c r="B78" s="250" t="s">
        <v>974</v>
      </c>
      <c r="C78" s="250"/>
      <c r="D78" s="250" t="s">
        <v>228</v>
      </c>
      <c r="E78" s="294"/>
      <c r="F78" s="295"/>
      <c r="G78" s="296"/>
      <c r="H78" s="386"/>
      <c r="I78" s="250"/>
      <c r="J78" s="252"/>
      <c r="K78" s="253"/>
      <c r="L78" s="386"/>
      <c r="M78" s="250">
        <v>3</v>
      </c>
      <c r="N78" s="254">
        <v>337.5</v>
      </c>
      <c r="O78" s="386"/>
      <c r="P78" s="250">
        <v>2</v>
      </c>
      <c r="Q78" s="258">
        <v>337.5</v>
      </c>
      <c r="R78" s="386"/>
      <c r="S78" s="250">
        <v>3</v>
      </c>
      <c r="T78" s="259">
        <v>337.5</v>
      </c>
      <c r="U78" s="386"/>
      <c r="V78" s="386"/>
      <c r="W78" s="386"/>
      <c r="X78" s="386"/>
    </row>
    <row r="79" spans="1:24" s="3" customFormat="1">
      <c r="A79" s="250" t="s">
        <v>958</v>
      </c>
      <c r="B79" s="250" t="s">
        <v>236</v>
      </c>
      <c r="C79" s="250"/>
      <c r="D79" s="250" t="s">
        <v>200</v>
      </c>
      <c r="E79" s="294"/>
      <c r="F79" s="295"/>
      <c r="G79" s="296"/>
      <c r="H79" s="386"/>
      <c r="I79" s="250"/>
      <c r="J79" s="252"/>
      <c r="K79" s="253"/>
      <c r="L79" s="386"/>
      <c r="M79" s="250">
        <v>16</v>
      </c>
      <c r="N79" s="254">
        <v>2812.5</v>
      </c>
      <c r="O79" s="386"/>
      <c r="P79" s="250">
        <v>4</v>
      </c>
      <c r="Q79" s="258">
        <v>675</v>
      </c>
      <c r="R79" s="386"/>
      <c r="S79" s="250">
        <v>10</v>
      </c>
      <c r="T79" s="259">
        <v>2025</v>
      </c>
      <c r="U79" s="386"/>
      <c r="V79" s="386"/>
      <c r="W79" s="386"/>
      <c r="X79" s="386"/>
    </row>
    <row r="80" spans="1:24" s="3" customFormat="1">
      <c r="A80" s="250" t="s">
        <v>958</v>
      </c>
      <c r="B80" s="250" t="s">
        <v>237</v>
      </c>
      <c r="C80" s="250"/>
      <c r="D80" s="250" t="s">
        <v>68</v>
      </c>
      <c r="E80" s="294"/>
      <c r="F80" s="295"/>
      <c r="G80" s="296"/>
      <c r="H80" s="386"/>
      <c r="I80" s="250"/>
      <c r="J80" s="252"/>
      <c r="K80" s="253"/>
      <c r="L80" s="386"/>
      <c r="M80" s="250">
        <v>24</v>
      </c>
      <c r="N80" s="254">
        <v>4050</v>
      </c>
      <c r="O80" s="386"/>
      <c r="P80" s="250">
        <v>18</v>
      </c>
      <c r="Q80" s="258">
        <v>2969.5</v>
      </c>
      <c r="R80" s="386"/>
      <c r="S80" s="250">
        <v>9</v>
      </c>
      <c r="T80" s="259">
        <v>1575</v>
      </c>
      <c r="U80" s="386"/>
      <c r="V80" s="386"/>
      <c r="W80" s="386"/>
      <c r="X80" s="386"/>
    </row>
    <row r="81" spans="1:24" s="3" customFormat="1">
      <c r="A81" s="250" t="s">
        <v>958</v>
      </c>
      <c r="B81" s="250" t="s">
        <v>240</v>
      </c>
      <c r="C81" s="250"/>
      <c r="D81" s="250" t="s">
        <v>70</v>
      </c>
      <c r="E81" s="294"/>
      <c r="F81" s="295"/>
      <c r="G81" s="296"/>
      <c r="H81" s="386"/>
      <c r="I81" s="250"/>
      <c r="J81" s="252"/>
      <c r="K81" s="253"/>
      <c r="L81" s="386"/>
      <c r="M81" s="250">
        <v>6</v>
      </c>
      <c r="N81" s="254">
        <v>787.5</v>
      </c>
      <c r="O81" s="386"/>
      <c r="P81" s="250">
        <v>1</v>
      </c>
      <c r="Q81" s="258">
        <v>112.5</v>
      </c>
      <c r="R81" s="386"/>
      <c r="S81" s="250">
        <v>1</v>
      </c>
      <c r="T81" s="259">
        <v>112.5</v>
      </c>
      <c r="U81" s="386"/>
      <c r="V81" s="386"/>
      <c r="W81" s="386"/>
      <c r="X81" s="386"/>
    </row>
    <row r="82" spans="1:24" s="3" customFormat="1">
      <c r="A82" s="250" t="s">
        <v>958</v>
      </c>
      <c r="B82" s="250" t="s">
        <v>241</v>
      </c>
      <c r="C82" s="250"/>
      <c r="D82" s="250" t="s">
        <v>61</v>
      </c>
      <c r="E82" s="294"/>
      <c r="F82" s="295"/>
      <c r="G82" s="296"/>
      <c r="H82" s="386"/>
      <c r="I82" s="250"/>
      <c r="J82" s="252"/>
      <c r="K82" s="253"/>
      <c r="L82" s="386"/>
      <c r="M82" s="250">
        <v>8</v>
      </c>
      <c r="N82" s="254">
        <v>1350</v>
      </c>
      <c r="O82" s="386"/>
      <c r="P82" s="250">
        <v>8</v>
      </c>
      <c r="Q82" s="258">
        <v>1350</v>
      </c>
      <c r="R82" s="386"/>
      <c r="S82" s="250">
        <v>2</v>
      </c>
      <c r="T82" s="259">
        <v>337.5</v>
      </c>
      <c r="U82" s="386"/>
      <c r="V82" s="386"/>
      <c r="W82" s="386"/>
      <c r="X82" s="386"/>
    </row>
    <row r="83" spans="1:24" s="3" customFormat="1">
      <c r="A83" s="250" t="s">
        <v>958</v>
      </c>
      <c r="B83" s="250" t="s">
        <v>244</v>
      </c>
      <c r="C83" s="250"/>
      <c r="D83" s="250" t="s">
        <v>245</v>
      </c>
      <c r="E83" s="294"/>
      <c r="F83" s="295"/>
      <c r="G83" s="296"/>
      <c r="H83" s="386"/>
      <c r="I83" s="250"/>
      <c r="J83" s="252"/>
      <c r="K83" s="253"/>
      <c r="L83" s="386"/>
      <c r="M83" s="250">
        <v>4</v>
      </c>
      <c r="N83" s="254">
        <v>562.5</v>
      </c>
      <c r="O83" s="386"/>
      <c r="P83" s="250">
        <v>1</v>
      </c>
      <c r="Q83" s="258">
        <v>112.5</v>
      </c>
      <c r="R83" s="386"/>
      <c r="S83" s="250">
        <v>1</v>
      </c>
      <c r="T83" s="259">
        <v>112.5</v>
      </c>
      <c r="U83" s="386"/>
      <c r="V83" s="386"/>
      <c r="W83" s="386"/>
      <c r="X83" s="386"/>
    </row>
    <row r="84" spans="1:24" s="3" customFormat="1">
      <c r="A84" s="250" t="s">
        <v>958</v>
      </c>
      <c r="B84" s="250" t="s">
        <v>249</v>
      </c>
      <c r="C84" s="250"/>
      <c r="D84" s="250" t="s">
        <v>68</v>
      </c>
      <c r="E84" s="294"/>
      <c r="F84" s="295"/>
      <c r="G84" s="296"/>
      <c r="H84" s="386"/>
      <c r="I84" s="250"/>
      <c r="J84" s="252"/>
      <c r="K84" s="253"/>
      <c r="L84" s="386"/>
      <c r="M84" s="250"/>
      <c r="N84" s="254"/>
      <c r="O84" s="386"/>
      <c r="P84" s="250">
        <v>1</v>
      </c>
      <c r="Q84" s="258">
        <v>112.5</v>
      </c>
      <c r="R84" s="386"/>
      <c r="S84" s="250"/>
      <c r="T84" s="259"/>
      <c r="U84" s="386"/>
      <c r="V84" s="386"/>
      <c r="W84" s="386"/>
      <c r="X84" s="386"/>
    </row>
    <row r="85" spans="1:24" s="3" customFormat="1">
      <c r="A85" s="250" t="s">
        <v>958</v>
      </c>
      <c r="B85" s="250" t="s">
        <v>249</v>
      </c>
      <c r="C85" s="250"/>
      <c r="D85" s="250" t="s">
        <v>110</v>
      </c>
      <c r="E85" s="294"/>
      <c r="F85" s="295"/>
      <c r="G85" s="296"/>
      <c r="H85" s="386"/>
      <c r="I85" s="250"/>
      <c r="J85" s="252"/>
      <c r="K85" s="253"/>
      <c r="L85" s="386"/>
      <c r="M85" s="250">
        <v>2</v>
      </c>
      <c r="N85" s="254">
        <v>450</v>
      </c>
      <c r="O85" s="386"/>
      <c r="P85" s="250">
        <v>1</v>
      </c>
      <c r="Q85" s="258">
        <v>225</v>
      </c>
      <c r="R85" s="386"/>
      <c r="S85" s="250">
        <v>1</v>
      </c>
      <c r="T85" s="259">
        <v>225</v>
      </c>
      <c r="U85" s="386"/>
      <c r="V85" s="386"/>
      <c r="W85" s="386"/>
      <c r="X85" s="386"/>
    </row>
    <row r="86" spans="1:24" s="3" customFormat="1">
      <c r="A86" s="250" t="s">
        <v>958</v>
      </c>
      <c r="B86" s="250" t="s">
        <v>250</v>
      </c>
      <c r="C86" s="250"/>
      <c r="D86" s="250" t="s">
        <v>64</v>
      </c>
      <c r="E86" s="294"/>
      <c r="F86" s="295"/>
      <c r="G86" s="296"/>
      <c r="H86" s="386"/>
      <c r="I86" s="250"/>
      <c r="J86" s="252"/>
      <c r="K86" s="253"/>
      <c r="L86" s="386"/>
      <c r="M86" s="250">
        <v>17</v>
      </c>
      <c r="N86" s="254">
        <v>2475</v>
      </c>
      <c r="O86" s="386"/>
      <c r="P86" s="250">
        <v>9</v>
      </c>
      <c r="Q86" s="258">
        <v>1237.5</v>
      </c>
      <c r="R86" s="386"/>
      <c r="S86" s="250">
        <v>8</v>
      </c>
      <c r="T86" s="259">
        <v>1350</v>
      </c>
      <c r="U86" s="386"/>
      <c r="V86" s="386"/>
      <c r="W86" s="386"/>
      <c r="X86" s="386"/>
    </row>
    <row r="87" spans="1:24" s="3" customFormat="1">
      <c r="A87" s="250" t="s">
        <v>958</v>
      </c>
      <c r="B87" s="250" t="s">
        <v>975</v>
      </c>
      <c r="C87" s="250"/>
      <c r="D87" s="250" t="s">
        <v>64</v>
      </c>
      <c r="E87" s="294"/>
      <c r="F87" s="295"/>
      <c r="G87" s="296"/>
      <c r="H87" s="386"/>
      <c r="I87" s="250"/>
      <c r="J87" s="252"/>
      <c r="K87" s="253"/>
      <c r="L87" s="386"/>
      <c r="M87" s="250"/>
      <c r="N87" s="254"/>
      <c r="O87" s="386"/>
      <c r="P87" s="250"/>
      <c r="Q87" s="258"/>
      <c r="R87" s="386"/>
      <c r="S87" s="250">
        <v>4</v>
      </c>
      <c r="T87" s="259">
        <v>787.5</v>
      </c>
      <c r="U87" s="386"/>
      <c r="V87" s="386"/>
      <c r="W87" s="386"/>
      <c r="X87" s="386"/>
    </row>
    <row r="88" spans="1:24" s="3" customFormat="1">
      <c r="A88" s="250" t="s">
        <v>958</v>
      </c>
      <c r="B88" s="250" t="s">
        <v>253</v>
      </c>
      <c r="C88" s="250"/>
      <c r="D88" s="250" t="s">
        <v>55</v>
      </c>
      <c r="E88" s="294"/>
      <c r="F88" s="295"/>
      <c r="G88" s="296"/>
      <c r="H88" s="386"/>
      <c r="I88" s="250"/>
      <c r="J88" s="252"/>
      <c r="K88" s="253"/>
      <c r="L88" s="386"/>
      <c r="M88" s="250">
        <v>4</v>
      </c>
      <c r="N88" s="254">
        <v>562.5</v>
      </c>
      <c r="O88" s="386"/>
      <c r="P88" s="250">
        <v>4</v>
      </c>
      <c r="Q88" s="258">
        <v>562.5</v>
      </c>
      <c r="R88" s="386"/>
      <c r="S88" s="250">
        <v>4</v>
      </c>
      <c r="T88" s="259">
        <v>562.5</v>
      </c>
      <c r="U88" s="386"/>
      <c r="V88" s="386"/>
      <c r="W88" s="386"/>
      <c r="X88" s="386"/>
    </row>
    <row r="89" spans="1:24" s="3" customFormat="1">
      <c r="A89" s="250" t="s">
        <v>958</v>
      </c>
      <c r="B89" s="250" t="s">
        <v>255</v>
      </c>
      <c r="C89" s="250"/>
      <c r="D89" s="250" t="s">
        <v>256</v>
      </c>
      <c r="E89" s="294"/>
      <c r="F89" s="295"/>
      <c r="G89" s="296"/>
      <c r="H89" s="386"/>
      <c r="I89" s="250"/>
      <c r="J89" s="252"/>
      <c r="K89" s="253"/>
      <c r="L89" s="386"/>
      <c r="M89" s="250">
        <v>3</v>
      </c>
      <c r="N89" s="254">
        <v>675</v>
      </c>
      <c r="O89" s="386"/>
      <c r="P89" s="250">
        <v>4</v>
      </c>
      <c r="Q89" s="258">
        <v>900</v>
      </c>
      <c r="R89" s="386"/>
      <c r="S89" s="250">
        <v>3</v>
      </c>
      <c r="T89" s="259">
        <v>675</v>
      </c>
      <c r="U89" s="386"/>
      <c r="V89" s="386"/>
      <c r="W89" s="386"/>
      <c r="X89" s="386"/>
    </row>
    <row r="90" spans="1:24" s="3" customFormat="1">
      <c r="A90" s="250" t="s">
        <v>958</v>
      </c>
      <c r="B90" s="250" t="s">
        <v>257</v>
      </c>
      <c r="C90" s="250"/>
      <c r="D90" s="250" t="s">
        <v>258</v>
      </c>
      <c r="E90" s="294"/>
      <c r="F90" s="295"/>
      <c r="G90" s="296"/>
      <c r="H90" s="386"/>
      <c r="I90" s="250"/>
      <c r="J90" s="252"/>
      <c r="K90" s="253"/>
      <c r="L90" s="386"/>
      <c r="M90" s="250"/>
      <c r="N90" s="254"/>
      <c r="O90" s="386"/>
      <c r="P90" s="250"/>
      <c r="Q90" s="258"/>
      <c r="R90" s="386"/>
      <c r="S90" s="250">
        <v>1</v>
      </c>
      <c r="T90" s="259">
        <v>225</v>
      </c>
      <c r="U90" s="386"/>
      <c r="V90" s="386"/>
      <c r="W90" s="386"/>
      <c r="X90" s="386"/>
    </row>
    <row r="91" spans="1:24" s="3" customFormat="1">
      <c r="A91" s="250" t="s">
        <v>958</v>
      </c>
      <c r="B91" s="250" t="s">
        <v>259</v>
      </c>
      <c r="C91" s="250"/>
      <c r="D91" s="250" t="s">
        <v>135</v>
      </c>
      <c r="E91" s="294"/>
      <c r="F91" s="295"/>
      <c r="G91" s="296"/>
      <c r="H91" s="386"/>
      <c r="I91" s="250"/>
      <c r="J91" s="252"/>
      <c r="K91" s="253"/>
      <c r="L91" s="386"/>
      <c r="M91" s="250">
        <v>1</v>
      </c>
      <c r="N91" s="254">
        <v>112.5</v>
      </c>
      <c r="O91" s="386"/>
      <c r="P91" s="250"/>
      <c r="Q91" s="258"/>
      <c r="R91" s="386"/>
      <c r="S91" s="250"/>
      <c r="T91" s="259"/>
      <c r="U91" s="386"/>
      <c r="V91" s="386"/>
      <c r="W91" s="386"/>
      <c r="X91" s="386"/>
    </row>
    <row r="92" spans="1:24" s="3" customFormat="1">
      <c r="A92" s="250" t="s">
        <v>958</v>
      </c>
      <c r="B92" s="250" t="s">
        <v>976</v>
      </c>
      <c r="C92" s="250"/>
      <c r="D92" s="250" t="s">
        <v>261</v>
      </c>
      <c r="E92" s="294"/>
      <c r="F92" s="295"/>
      <c r="G92" s="296"/>
      <c r="H92" s="386"/>
      <c r="I92" s="250"/>
      <c r="J92" s="252"/>
      <c r="K92" s="253"/>
      <c r="L92" s="386"/>
      <c r="M92" s="250">
        <v>1</v>
      </c>
      <c r="N92" s="254">
        <v>225</v>
      </c>
      <c r="O92" s="386"/>
      <c r="P92" s="250">
        <v>1</v>
      </c>
      <c r="Q92" s="258">
        <v>225</v>
      </c>
      <c r="R92" s="386"/>
      <c r="S92" s="250"/>
      <c r="T92" s="259"/>
      <c r="U92" s="386"/>
      <c r="V92" s="386"/>
      <c r="W92" s="386"/>
      <c r="X92" s="386"/>
    </row>
    <row r="93" spans="1:24" s="3" customFormat="1">
      <c r="A93" s="250" t="s">
        <v>958</v>
      </c>
      <c r="B93" s="250" t="s">
        <v>264</v>
      </c>
      <c r="C93" s="250"/>
      <c r="D93" s="250" t="s">
        <v>91</v>
      </c>
      <c r="E93" s="294"/>
      <c r="F93" s="295"/>
      <c r="G93" s="296"/>
      <c r="H93" s="386"/>
      <c r="I93" s="250"/>
      <c r="J93" s="252"/>
      <c r="K93" s="253"/>
      <c r="L93" s="386"/>
      <c r="M93" s="250"/>
      <c r="N93" s="254"/>
      <c r="O93" s="386"/>
      <c r="P93" s="250">
        <v>1</v>
      </c>
      <c r="Q93" s="258">
        <v>112.5</v>
      </c>
      <c r="R93" s="386"/>
      <c r="S93" s="250"/>
      <c r="T93" s="259"/>
      <c r="U93" s="386"/>
      <c r="V93" s="386"/>
      <c r="W93" s="386"/>
      <c r="X93" s="386"/>
    </row>
    <row r="94" spans="1:24" s="3" customFormat="1">
      <c r="A94" s="250" t="s">
        <v>958</v>
      </c>
      <c r="B94" s="250" t="s">
        <v>267</v>
      </c>
      <c r="C94" s="250"/>
      <c r="D94" s="250" t="s">
        <v>266</v>
      </c>
      <c r="E94" s="294"/>
      <c r="F94" s="295"/>
      <c r="G94" s="296"/>
      <c r="H94" s="386"/>
      <c r="I94" s="250"/>
      <c r="J94" s="252"/>
      <c r="K94" s="253"/>
      <c r="L94" s="386"/>
      <c r="M94" s="250">
        <v>2</v>
      </c>
      <c r="N94" s="254">
        <v>337.5</v>
      </c>
      <c r="O94" s="386"/>
      <c r="P94" s="250"/>
      <c r="Q94" s="258"/>
      <c r="R94" s="386"/>
      <c r="S94" s="250"/>
      <c r="T94" s="259"/>
      <c r="U94" s="386"/>
      <c r="V94" s="386"/>
      <c r="W94" s="386"/>
      <c r="X94" s="386"/>
    </row>
    <row r="95" spans="1:24" s="3" customFormat="1">
      <c r="A95" s="250" t="s">
        <v>958</v>
      </c>
      <c r="B95" s="250" t="s">
        <v>269</v>
      </c>
      <c r="C95" s="250"/>
      <c r="D95" s="250" t="s">
        <v>55</v>
      </c>
      <c r="E95" s="294"/>
      <c r="F95" s="295"/>
      <c r="G95" s="296"/>
      <c r="H95" s="386"/>
      <c r="I95" s="250"/>
      <c r="J95" s="252"/>
      <c r="K95" s="253"/>
      <c r="L95" s="386"/>
      <c r="M95" s="250">
        <v>5</v>
      </c>
      <c r="N95" s="254">
        <v>675</v>
      </c>
      <c r="O95" s="386"/>
      <c r="P95" s="250">
        <v>3</v>
      </c>
      <c r="Q95" s="258">
        <v>337.5</v>
      </c>
      <c r="R95" s="386"/>
      <c r="S95" s="250">
        <v>3</v>
      </c>
      <c r="T95" s="259">
        <v>337.5</v>
      </c>
      <c r="U95" s="386"/>
      <c r="V95" s="386"/>
      <c r="W95" s="386"/>
      <c r="X95" s="386"/>
    </row>
    <row r="96" spans="1:24" s="3" customFormat="1">
      <c r="A96" s="250" t="s">
        <v>958</v>
      </c>
      <c r="B96" s="250" t="s">
        <v>269</v>
      </c>
      <c r="C96" s="250"/>
      <c r="D96" s="250" t="s">
        <v>159</v>
      </c>
      <c r="E96" s="294"/>
      <c r="F96" s="295"/>
      <c r="G96" s="296"/>
      <c r="H96" s="386"/>
      <c r="I96" s="250"/>
      <c r="J96" s="252"/>
      <c r="K96" s="253"/>
      <c r="L96" s="386"/>
      <c r="M96" s="250">
        <v>1</v>
      </c>
      <c r="N96" s="254">
        <v>225</v>
      </c>
      <c r="O96" s="386"/>
      <c r="P96" s="250"/>
      <c r="Q96" s="258"/>
      <c r="R96" s="386"/>
      <c r="S96" s="250">
        <v>1</v>
      </c>
      <c r="T96" s="259">
        <v>225</v>
      </c>
      <c r="U96" s="386"/>
      <c r="V96" s="386"/>
      <c r="W96" s="386"/>
      <c r="X96" s="386"/>
    </row>
    <row r="97" spans="1:24" s="3" customFormat="1">
      <c r="A97" s="250" t="s">
        <v>958</v>
      </c>
      <c r="B97" s="250" t="s">
        <v>876</v>
      </c>
      <c r="C97" s="250"/>
      <c r="D97" s="250" t="s">
        <v>70</v>
      </c>
      <c r="E97" s="294"/>
      <c r="F97" s="295"/>
      <c r="G97" s="296"/>
      <c r="H97" s="386"/>
      <c r="I97" s="250"/>
      <c r="J97" s="252"/>
      <c r="K97" s="253"/>
      <c r="L97" s="386"/>
      <c r="M97" s="250">
        <v>3</v>
      </c>
      <c r="N97" s="254">
        <v>450</v>
      </c>
      <c r="O97" s="386"/>
      <c r="P97" s="250">
        <v>1</v>
      </c>
      <c r="Q97" s="258">
        <v>112.5</v>
      </c>
      <c r="R97" s="386"/>
      <c r="S97" s="250">
        <v>1</v>
      </c>
      <c r="T97" s="259">
        <v>112.5</v>
      </c>
      <c r="U97" s="386"/>
      <c r="V97" s="386"/>
      <c r="W97" s="386"/>
      <c r="X97" s="386"/>
    </row>
    <row r="98" spans="1:24" s="3" customFormat="1">
      <c r="A98" s="250" t="s">
        <v>958</v>
      </c>
      <c r="B98" s="250" t="s">
        <v>273</v>
      </c>
      <c r="C98" s="250"/>
      <c r="D98" s="250" t="s">
        <v>274</v>
      </c>
      <c r="E98" s="294"/>
      <c r="F98" s="295"/>
      <c r="G98" s="296"/>
      <c r="H98" s="386"/>
      <c r="I98" s="250"/>
      <c r="J98" s="252"/>
      <c r="K98" s="253"/>
      <c r="L98" s="386"/>
      <c r="M98" s="250"/>
      <c r="N98" s="254"/>
      <c r="O98" s="386"/>
      <c r="P98" s="250"/>
      <c r="Q98" s="258"/>
      <c r="R98" s="386"/>
      <c r="S98" s="250">
        <v>1</v>
      </c>
      <c r="T98" s="259">
        <v>225</v>
      </c>
      <c r="U98" s="386"/>
      <c r="V98" s="386"/>
      <c r="W98" s="386"/>
      <c r="X98" s="386"/>
    </row>
    <row r="99" spans="1:24" s="3" customFormat="1">
      <c r="A99" s="250" t="s">
        <v>958</v>
      </c>
      <c r="B99" s="250" t="s">
        <v>275</v>
      </c>
      <c r="C99" s="250"/>
      <c r="D99" s="250" t="s">
        <v>276</v>
      </c>
      <c r="E99" s="294"/>
      <c r="F99" s="295"/>
      <c r="G99" s="296"/>
      <c r="H99" s="386"/>
      <c r="I99" s="250"/>
      <c r="J99" s="252"/>
      <c r="K99" s="253"/>
      <c r="L99" s="386"/>
      <c r="M99" s="250">
        <v>1</v>
      </c>
      <c r="N99" s="254">
        <v>225</v>
      </c>
      <c r="O99" s="386"/>
      <c r="P99" s="250">
        <v>1</v>
      </c>
      <c r="Q99" s="258">
        <v>225</v>
      </c>
      <c r="R99" s="386"/>
      <c r="S99" s="250">
        <v>1</v>
      </c>
      <c r="T99" s="259">
        <v>225</v>
      </c>
      <c r="U99" s="386"/>
      <c r="V99" s="386"/>
      <c r="W99" s="386"/>
      <c r="X99" s="386"/>
    </row>
    <row r="100" spans="1:24" s="3" customFormat="1">
      <c r="A100" s="250" t="s">
        <v>958</v>
      </c>
      <c r="B100" s="250" t="s">
        <v>278</v>
      </c>
      <c r="C100" s="250"/>
      <c r="D100" s="250" t="s">
        <v>190</v>
      </c>
      <c r="E100" s="294"/>
      <c r="F100" s="295"/>
      <c r="G100" s="296"/>
      <c r="H100" s="386"/>
      <c r="I100" s="250"/>
      <c r="J100" s="252"/>
      <c r="K100" s="253"/>
      <c r="L100" s="386"/>
      <c r="M100" s="250">
        <v>11</v>
      </c>
      <c r="N100" s="254">
        <v>1800</v>
      </c>
      <c r="O100" s="386"/>
      <c r="P100" s="250">
        <v>6</v>
      </c>
      <c r="Q100" s="258">
        <v>900</v>
      </c>
      <c r="R100" s="386"/>
      <c r="S100" s="250">
        <v>5</v>
      </c>
      <c r="T100" s="259">
        <v>675</v>
      </c>
      <c r="U100" s="386"/>
      <c r="V100" s="386"/>
      <c r="W100" s="386"/>
      <c r="X100" s="386"/>
    </row>
    <row r="101" spans="1:24" s="3" customFormat="1">
      <c r="A101" s="250" t="s">
        <v>958</v>
      </c>
      <c r="B101" s="250" t="s">
        <v>886</v>
      </c>
      <c r="C101" s="250"/>
      <c r="D101" s="250" t="s">
        <v>56</v>
      </c>
      <c r="E101" s="294"/>
      <c r="F101" s="295"/>
      <c r="G101" s="296"/>
      <c r="H101" s="386"/>
      <c r="I101" s="250"/>
      <c r="J101" s="252"/>
      <c r="K101" s="253"/>
      <c r="L101" s="386"/>
      <c r="M101" s="250">
        <v>15</v>
      </c>
      <c r="N101" s="254">
        <v>2362.5</v>
      </c>
      <c r="O101" s="386"/>
      <c r="P101" s="250">
        <v>8</v>
      </c>
      <c r="Q101" s="258">
        <v>1350</v>
      </c>
      <c r="R101" s="386"/>
      <c r="S101" s="250">
        <v>10</v>
      </c>
      <c r="T101" s="259">
        <v>1575</v>
      </c>
      <c r="U101" s="386"/>
      <c r="V101" s="386"/>
      <c r="W101" s="386"/>
      <c r="X101" s="386"/>
    </row>
    <row r="102" spans="1:24" s="3" customFormat="1">
      <c r="A102" s="250" t="s">
        <v>958</v>
      </c>
      <c r="B102" s="250" t="s">
        <v>977</v>
      </c>
      <c r="C102" s="250"/>
      <c r="D102" s="250" t="s">
        <v>200</v>
      </c>
      <c r="E102" s="294"/>
      <c r="F102" s="295"/>
      <c r="G102" s="296"/>
      <c r="H102" s="386"/>
      <c r="I102" s="250"/>
      <c r="J102" s="252"/>
      <c r="K102" s="253"/>
      <c r="L102" s="386"/>
      <c r="M102" s="250">
        <v>2</v>
      </c>
      <c r="N102" s="254">
        <v>337.5</v>
      </c>
      <c r="O102" s="386"/>
      <c r="P102" s="250">
        <v>1</v>
      </c>
      <c r="Q102" s="258">
        <v>112.5</v>
      </c>
      <c r="R102" s="386"/>
      <c r="S102" s="250">
        <v>1</v>
      </c>
      <c r="T102" s="259">
        <v>112.5</v>
      </c>
      <c r="U102" s="386"/>
      <c r="V102" s="386"/>
      <c r="W102" s="386"/>
      <c r="X102" s="386"/>
    </row>
    <row r="103" spans="1:24" s="3" customFormat="1">
      <c r="A103" s="250" t="s">
        <v>958</v>
      </c>
      <c r="B103" s="250" t="s">
        <v>286</v>
      </c>
      <c r="C103" s="250"/>
      <c r="D103" s="250" t="s">
        <v>287</v>
      </c>
      <c r="E103" s="294"/>
      <c r="F103" s="295"/>
      <c r="G103" s="296"/>
      <c r="H103" s="386"/>
      <c r="I103" s="250"/>
      <c r="J103" s="252"/>
      <c r="K103" s="253"/>
      <c r="L103" s="386"/>
      <c r="M103" s="250"/>
      <c r="N103" s="254"/>
      <c r="O103" s="386"/>
      <c r="P103" s="250"/>
      <c r="Q103" s="258"/>
      <c r="R103" s="386"/>
      <c r="S103" s="250">
        <v>1</v>
      </c>
      <c r="T103" s="259">
        <v>112.5</v>
      </c>
      <c r="U103" s="386"/>
      <c r="V103" s="386"/>
      <c r="W103" s="386"/>
      <c r="X103" s="386"/>
    </row>
    <row r="104" spans="1:24" s="3" customFormat="1">
      <c r="A104" s="250" t="s">
        <v>958</v>
      </c>
      <c r="B104" s="250" t="s">
        <v>288</v>
      </c>
      <c r="C104" s="250"/>
      <c r="D104" s="250" t="s">
        <v>289</v>
      </c>
      <c r="E104" s="294"/>
      <c r="F104" s="295"/>
      <c r="G104" s="296"/>
      <c r="H104" s="386"/>
      <c r="I104" s="250"/>
      <c r="J104" s="252"/>
      <c r="K104" s="253"/>
      <c r="L104" s="386"/>
      <c r="M104" s="250">
        <v>6</v>
      </c>
      <c r="N104" s="254">
        <v>1237.5</v>
      </c>
      <c r="O104" s="386"/>
      <c r="P104" s="250">
        <v>2</v>
      </c>
      <c r="Q104" s="258">
        <v>337.5</v>
      </c>
      <c r="R104" s="386"/>
      <c r="S104" s="250">
        <v>5</v>
      </c>
      <c r="T104" s="259">
        <v>675</v>
      </c>
      <c r="U104" s="386"/>
      <c r="V104" s="386"/>
      <c r="W104" s="386"/>
      <c r="X104" s="386"/>
    </row>
    <row r="105" spans="1:24" s="3" customFormat="1">
      <c r="A105" s="250" t="s">
        <v>958</v>
      </c>
      <c r="B105" s="250" t="s">
        <v>290</v>
      </c>
      <c r="C105" s="250"/>
      <c r="D105" s="250" t="s">
        <v>83</v>
      </c>
      <c r="E105" s="294"/>
      <c r="F105" s="295"/>
      <c r="G105" s="296"/>
      <c r="H105" s="386"/>
      <c r="I105" s="250"/>
      <c r="J105" s="252"/>
      <c r="K105" s="253"/>
      <c r="L105" s="386"/>
      <c r="M105" s="250">
        <v>15</v>
      </c>
      <c r="N105" s="254">
        <v>2475</v>
      </c>
      <c r="O105" s="386"/>
      <c r="P105" s="250">
        <v>13</v>
      </c>
      <c r="Q105" s="258">
        <v>2025</v>
      </c>
      <c r="R105" s="386"/>
      <c r="S105" s="250">
        <v>7</v>
      </c>
      <c r="T105" s="259">
        <v>1237.5</v>
      </c>
      <c r="U105" s="386"/>
      <c r="V105" s="386"/>
      <c r="W105" s="386"/>
      <c r="X105" s="386"/>
    </row>
    <row r="106" spans="1:24" s="3" customFormat="1">
      <c r="A106" s="250" t="s">
        <v>958</v>
      </c>
      <c r="B106" s="250" t="s">
        <v>292</v>
      </c>
      <c r="C106" s="250"/>
      <c r="D106" s="250" t="s">
        <v>293</v>
      </c>
      <c r="E106" s="294"/>
      <c r="F106" s="295"/>
      <c r="G106" s="296"/>
      <c r="H106" s="386"/>
      <c r="I106" s="250"/>
      <c r="J106" s="252"/>
      <c r="K106" s="253"/>
      <c r="L106" s="386"/>
      <c r="M106" s="250"/>
      <c r="N106" s="254"/>
      <c r="O106" s="386"/>
      <c r="P106" s="250">
        <v>1</v>
      </c>
      <c r="Q106" s="258">
        <v>225</v>
      </c>
      <c r="R106" s="386"/>
      <c r="S106" s="250"/>
      <c r="T106" s="259"/>
      <c r="U106" s="386"/>
      <c r="V106" s="386"/>
      <c r="W106" s="386"/>
      <c r="X106" s="386"/>
    </row>
    <row r="107" spans="1:24" s="3" customFormat="1">
      <c r="A107" s="250" t="s">
        <v>958</v>
      </c>
      <c r="B107" s="250" t="s">
        <v>296</v>
      </c>
      <c r="C107" s="250"/>
      <c r="D107" s="250" t="s">
        <v>200</v>
      </c>
      <c r="E107" s="294"/>
      <c r="F107" s="295"/>
      <c r="G107" s="296"/>
      <c r="H107" s="386"/>
      <c r="I107" s="250"/>
      <c r="J107" s="252"/>
      <c r="K107" s="253"/>
      <c r="L107" s="386"/>
      <c r="M107" s="250"/>
      <c r="N107" s="254"/>
      <c r="O107" s="386"/>
      <c r="P107" s="250">
        <v>1</v>
      </c>
      <c r="Q107" s="258">
        <v>225</v>
      </c>
      <c r="R107" s="386"/>
      <c r="S107" s="250"/>
      <c r="T107" s="259"/>
      <c r="U107" s="386"/>
      <c r="V107" s="386"/>
      <c r="W107" s="386"/>
      <c r="X107" s="386"/>
    </row>
    <row r="108" spans="1:24" s="3" customFormat="1">
      <c r="A108" s="250" t="s">
        <v>958</v>
      </c>
      <c r="B108" s="250" t="s">
        <v>297</v>
      </c>
      <c r="C108" s="250"/>
      <c r="D108" s="250" t="s">
        <v>298</v>
      </c>
      <c r="E108" s="294"/>
      <c r="F108" s="295"/>
      <c r="G108" s="296"/>
      <c r="H108" s="386"/>
      <c r="I108" s="250"/>
      <c r="J108" s="252"/>
      <c r="K108" s="253"/>
      <c r="L108" s="386"/>
      <c r="M108" s="250">
        <v>2</v>
      </c>
      <c r="N108" s="254">
        <v>337.5</v>
      </c>
      <c r="O108" s="386"/>
      <c r="P108" s="250">
        <v>3</v>
      </c>
      <c r="Q108" s="258">
        <v>675</v>
      </c>
      <c r="R108" s="386"/>
      <c r="S108" s="250">
        <v>1</v>
      </c>
      <c r="T108" s="259">
        <v>225</v>
      </c>
      <c r="U108" s="386"/>
      <c r="V108" s="386"/>
      <c r="W108" s="386"/>
      <c r="X108" s="386"/>
    </row>
    <row r="109" spans="1:24" s="3" customFormat="1">
      <c r="A109" s="250" t="s">
        <v>958</v>
      </c>
      <c r="B109" s="250" t="s">
        <v>300</v>
      </c>
      <c r="C109" s="250"/>
      <c r="D109" s="250" t="s">
        <v>301</v>
      </c>
      <c r="E109" s="294"/>
      <c r="F109" s="295"/>
      <c r="G109" s="296"/>
      <c r="H109" s="386"/>
      <c r="I109" s="250"/>
      <c r="J109" s="252"/>
      <c r="K109" s="253"/>
      <c r="L109" s="386"/>
      <c r="M109" s="250">
        <v>2</v>
      </c>
      <c r="N109" s="254">
        <v>450</v>
      </c>
      <c r="O109" s="386"/>
      <c r="P109" s="250">
        <v>2</v>
      </c>
      <c r="Q109" s="258">
        <v>450</v>
      </c>
      <c r="R109" s="386"/>
      <c r="S109" s="250">
        <v>2</v>
      </c>
      <c r="T109" s="259">
        <v>450</v>
      </c>
      <c r="U109" s="386"/>
      <c r="V109" s="386"/>
      <c r="W109" s="386"/>
      <c r="X109" s="386"/>
    </row>
    <row r="110" spans="1:24" s="3" customFormat="1">
      <c r="A110" s="250" t="s">
        <v>958</v>
      </c>
      <c r="B110" s="250" t="s">
        <v>978</v>
      </c>
      <c r="C110" s="250"/>
      <c r="D110" s="250" t="s">
        <v>303</v>
      </c>
      <c r="E110" s="294"/>
      <c r="F110" s="295"/>
      <c r="G110" s="296"/>
      <c r="H110" s="386"/>
      <c r="I110" s="250"/>
      <c r="J110" s="252"/>
      <c r="K110" s="253"/>
      <c r="L110" s="386"/>
      <c r="M110" s="250">
        <v>1</v>
      </c>
      <c r="N110" s="254">
        <v>112.5</v>
      </c>
      <c r="O110" s="386"/>
      <c r="P110" s="250"/>
      <c r="Q110" s="258"/>
      <c r="R110" s="386"/>
      <c r="S110" s="250">
        <v>1</v>
      </c>
      <c r="T110" s="259">
        <v>112.5</v>
      </c>
      <c r="U110" s="386"/>
      <c r="V110" s="386"/>
      <c r="W110" s="386"/>
      <c r="X110" s="386"/>
    </row>
    <row r="111" spans="1:24" s="3" customFormat="1">
      <c r="A111" s="250" t="s">
        <v>958</v>
      </c>
      <c r="B111" s="250" t="s">
        <v>978</v>
      </c>
      <c r="C111" s="250"/>
      <c r="D111" s="250" t="s">
        <v>79</v>
      </c>
      <c r="E111" s="294"/>
      <c r="F111" s="295"/>
      <c r="G111" s="296"/>
      <c r="H111" s="386"/>
      <c r="I111" s="250"/>
      <c r="J111" s="252"/>
      <c r="K111" s="253"/>
      <c r="L111" s="386"/>
      <c r="M111" s="250">
        <v>5</v>
      </c>
      <c r="N111" s="254">
        <v>1012.5</v>
      </c>
      <c r="O111" s="386"/>
      <c r="P111" s="250">
        <v>2</v>
      </c>
      <c r="Q111" s="258">
        <v>450</v>
      </c>
      <c r="R111" s="386"/>
      <c r="S111" s="250">
        <v>5</v>
      </c>
      <c r="T111" s="259">
        <v>787.5</v>
      </c>
      <c r="U111" s="386"/>
      <c r="V111" s="386"/>
      <c r="W111" s="386"/>
      <c r="X111" s="386"/>
    </row>
    <row r="112" spans="1:24" s="3" customFormat="1">
      <c r="A112" s="250" t="s">
        <v>958</v>
      </c>
      <c r="B112" s="250" t="s">
        <v>305</v>
      </c>
      <c r="C112" s="250"/>
      <c r="D112" s="250" t="s">
        <v>70</v>
      </c>
      <c r="E112" s="294"/>
      <c r="F112" s="295"/>
      <c r="G112" s="296"/>
      <c r="H112" s="386"/>
      <c r="I112" s="250"/>
      <c r="J112" s="252"/>
      <c r="K112" s="253"/>
      <c r="L112" s="386"/>
      <c r="M112" s="250">
        <v>29</v>
      </c>
      <c r="N112" s="254">
        <v>4837.5</v>
      </c>
      <c r="O112" s="386"/>
      <c r="P112" s="250">
        <v>12</v>
      </c>
      <c r="Q112" s="258">
        <v>2025</v>
      </c>
      <c r="R112" s="386"/>
      <c r="S112" s="250">
        <v>21</v>
      </c>
      <c r="T112" s="259">
        <v>3487.94</v>
      </c>
      <c r="U112" s="386"/>
      <c r="V112" s="386"/>
      <c r="W112" s="386"/>
      <c r="X112" s="386"/>
    </row>
    <row r="113" spans="1:24" s="3" customFormat="1">
      <c r="A113" s="250" t="s">
        <v>958</v>
      </c>
      <c r="B113" s="250" t="s">
        <v>308</v>
      </c>
      <c r="C113" s="250"/>
      <c r="D113" s="250" t="s">
        <v>276</v>
      </c>
      <c r="E113" s="294"/>
      <c r="F113" s="295"/>
      <c r="G113" s="296"/>
      <c r="H113" s="386"/>
      <c r="I113" s="250"/>
      <c r="J113" s="252"/>
      <c r="K113" s="253"/>
      <c r="L113" s="386"/>
      <c r="M113" s="250"/>
      <c r="N113" s="254"/>
      <c r="O113" s="386"/>
      <c r="P113" s="250">
        <v>1</v>
      </c>
      <c r="Q113" s="258">
        <v>112.5</v>
      </c>
      <c r="R113" s="386"/>
      <c r="S113" s="250"/>
      <c r="T113" s="259"/>
      <c r="U113" s="386"/>
      <c r="V113" s="386"/>
      <c r="W113" s="386"/>
      <c r="X113" s="386"/>
    </row>
    <row r="114" spans="1:24" s="3" customFormat="1">
      <c r="A114" s="250" t="s">
        <v>958</v>
      </c>
      <c r="B114" s="250" t="s">
        <v>318</v>
      </c>
      <c r="C114" s="250"/>
      <c r="D114" s="250" t="s">
        <v>319</v>
      </c>
      <c r="E114" s="294"/>
      <c r="F114" s="295"/>
      <c r="G114" s="296"/>
      <c r="H114" s="386"/>
      <c r="I114" s="250"/>
      <c r="J114" s="252"/>
      <c r="K114" s="253"/>
      <c r="L114" s="386"/>
      <c r="M114" s="250">
        <v>1</v>
      </c>
      <c r="N114" s="254">
        <v>225</v>
      </c>
      <c r="O114" s="386"/>
      <c r="P114" s="250"/>
      <c r="Q114" s="258"/>
      <c r="R114" s="386"/>
      <c r="S114" s="250"/>
      <c r="T114" s="259"/>
      <c r="U114" s="386"/>
      <c r="V114" s="386"/>
      <c r="W114" s="386"/>
      <c r="X114" s="386"/>
    </row>
    <row r="115" spans="1:24" s="3" customFormat="1">
      <c r="A115" s="250" t="s">
        <v>958</v>
      </c>
      <c r="B115" s="250" t="s">
        <v>979</v>
      </c>
      <c r="C115" s="250"/>
      <c r="D115" s="250" t="s">
        <v>321</v>
      </c>
      <c r="E115" s="294"/>
      <c r="F115" s="295"/>
      <c r="G115" s="296"/>
      <c r="H115" s="386"/>
      <c r="I115" s="250"/>
      <c r="J115" s="252"/>
      <c r="K115" s="253"/>
      <c r="L115" s="386"/>
      <c r="M115" s="250">
        <v>1</v>
      </c>
      <c r="N115" s="254">
        <v>225</v>
      </c>
      <c r="O115" s="386"/>
      <c r="P115" s="250">
        <v>2</v>
      </c>
      <c r="Q115" s="258">
        <v>450</v>
      </c>
      <c r="R115" s="386"/>
      <c r="S115" s="250">
        <v>2</v>
      </c>
      <c r="T115" s="259">
        <v>450</v>
      </c>
      <c r="U115" s="386"/>
      <c r="V115" s="386"/>
      <c r="W115" s="386"/>
      <c r="X115" s="386"/>
    </row>
    <row r="116" spans="1:24" s="3" customFormat="1">
      <c r="A116" s="250" t="s">
        <v>958</v>
      </c>
      <c r="B116" s="250" t="s">
        <v>330</v>
      </c>
      <c r="C116" s="250"/>
      <c r="D116" s="250" t="s">
        <v>79</v>
      </c>
      <c r="E116" s="294"/>
      <c r="F116" s="295"/>
      <c r="G116" s="296"/>
      <c r="H116" s="386"/>
      <c r="I116" s="250"/>
      <c r="J116" s="252"/>
      <c r="K116" s="253"/>
      <c r="L116" s="386"/>
      <c r="M116" s="250">
        <v>5</v>
      </c>
      <c r="N116" s="254">
        <v>900</v>
      </c>
      <c r="O116" s="386"/>
      <c r="P116" s="250">
        <v>2</v>
      </c>
      <c r="Q116" s="258">
        <v>225</v>
      </c>
      <c r="R116" s="386"/>
      <c r="S116" s="250">
        <v>2</v>
      </c>
      <c r="T116" s="259">
        <v>337.5</v>
      </c>
      <c r="U116" s="386"/>
      <c r="V116" s="386"/>
      <c r="W116" s="386"/>
      <c r="X116" s="386"/>
    </row>
    <row r="117" spans="1:24" s="3" customFormat="1">
      <c r="A117" s="250" t="s">
        <v>958</v>
      </c>
      <c r="B117" s="250" t="s">
        <v>980</v>
      </c>
      <c r="C117" s="250"/>
      <c r="D117" s="250" t="s">
        <v>190</v>
      </c>
      <c r="E117" s="294"/>
      <c r="F117" s="295"/>
      <c r="G117" s="296"/>
      <c r="H117" s="386"/>
      <c r="I117" s="250"/>
      <c r="J117" s="252"/>
      <c r="K117" s="253"/>
      <c r="L117" s="386"/>
      <c r="M117" s="250">
        <v>2</v>
      </c>
      <c r="N117" s="254">
        <v>225</v>
      </c>
      <c r="O117" s="386"/>
      <c r="P117" s="250">
        <v>1</v>
      </c>
      <c r="Q117" s="258">
        <v>112.5</v>
      </c>
      <c r="R117" s="386"/>
      <c r="S117" s="250">
        <v>1</v>
      </c>
      <c r="T117" s="259">
        <v>112.5</v>
      </c>
      <c r="U117" s="386"/>
      <c r="V117" s="386"/>
      <c r="W117" s="386"/>
      <c r="X117" s="386"/>
    </row>
    <row r="118" spans="1:24" s="3" customFormat="1">
      <c r="A118" s="250" t="s">
        <v>958</v>
      </c>
      <c r="B118" s="250" t="s">
        <v>981</v>
      </c>
      <c r="C118" s="250"/>
      <c r="D118" s="250" t="s">
        <v>338</v>
      </c>
      <c r="E118" s="294"/>
      <c r="F118" s="295"/>
      <c r="G118" s="296"/>
      <c r="H118" s="386"/>
      <c r="I118" s="250"/>
      <c r="J118" s="252"/>
      <c r="K118" s="253"/>
      <c r="L118" s="386"/>
      <c r="M118" s="250">
        <v>3</v>
      </c>
      <c r="N118" s="254">
        <v>337.5</v>
      </c>
      <c r="O118" s="386"/>
      <c r="P118" s="250">
        <v>1</v>
      </c>
      <c r="Q118" s="258">
        <v>112.5</v>
      </c>
      <c r="R118" s="386"/>
      <c r="S118" s="250"/>
      <c r="T118" s="259"/>
      <c r="U118" s="386"/>
      <c r="V118" s="386"/>
      <c r="W118" s="386"/>
      <c r="X118" s="386"/>
    </row>
    <row r="119" spans="1:24" s="3" customFormat="1">
      <c r="A119" s="250" t="s">
        <v>958</v>
      </c>
      <c r="B119" s="250" t="s">
        <v>339</v>
      </c>
      <c r="C119" s="250"/>
      <c r="D119" s="250" t="s">
        <v>176</v>
      </c>
      <c r="E119" s="294"/>
      <c r="F119" s="295"/>
      <c r="G119" s="296"/>
      <c r="H119" s="386"/>
      <c r="I119" s="250"/>
      <c r="J119" s="252"/>
      <c r="K119" s="253"/>
      <c r="L119" s="386"/>
      <c r="M119" s="250">
        <v>1</v>
      </c>
      <c r="N119" s="254">
        <v>225</v>
      </c>
      <c r="O119" s="386"/>
      <c r="P119" s="250">
        <v>1</v>
      </c>
      <c r="Q119" s="258">
        <v>225</v>
      </c>
      <c r="R119" s="386"/>
      <c r="S119" s="250"/>
      <c r="T119" s="259"/>
      <c r="U119" s="386"/>
      <c r="V119" s="386"/>
      <c r="W119" s="386"/>
      <c r="X119" s="386"/>
    </row>
    <row r="120" spans="1:24" s="3" customFormat="1">
      <c r="A120" s="250" t="s">
        <v>958</v>
      </c>
      <c r="B120" s="250" t="s">
        <v>343</v>
      </c>
      <c r="C120" s="250"/>
      <c r="D120" s="250" t="s">
        <v>144</v>
      </c>
      <c r="E120" s="294"/>
      <c r="F120" s="295"/>
      <c r="G120" s="296"/>
      <c r="H120" s="386"/>
      <c r="I120" s="250"/>
      <c r="J120" s="252"/>
      <c r="K120" s="253"/>
      <c r="L120" s="386"/>
      <c r="M120" s="250">
        <v>3</v>
      </c>
      <c r="N120" s="254">
        <v>450</v>
      </c>
      <c r="O120" s="386"/>
      <c r="P120" s="250">
        <v>3</v>
      </c>
      <c r="Q120" s="258">
        <v>562.5</v>
      </c>
      <c r="R120" s="386"/>
      <c r="S120" s="250">
        <v>3</v>
      </c>
      <c r="T120" s="259">
        <v>562.5</v>
      </c>
      <c r="U120" s="386"/>
      <c r="V120" s="386"/>
      <c r="W120" s="386"/>
      <c r="X120" s="386"/>
    </row>
    <row r="121" spans="1:24" s="3" customFormat="1">
      <c r="A121" s="250" t="s">
        <v>958</v>
      </c>
      <c r="B121" s="250" t="s">
        <v>344</v>
      </c>
      <c r="C121" s="250"/>
      <c r="D121" s="250" t="s">
        <v>164</v>
      </c>
      <c r="E121" s="294"/>
      <c r="F121" s="295"/>
      <c r="G121" s="296"/>
      <c r="H121" s="386"/>
      <c r="I121" s="250"/>
      <c r="J121" s="252"/>
      <c r="K121" s="253"/>
      <c r="L121" s="386"/>
      <c r="M121" s="250">
        <v>13</v>
      </c>
      <c r="N121" s="254">
        <v>1800</v>
      </c>
      <c r="O121" s="386"/>
      <c r="P121" s="250">
        <v>10</v>
      </c>
      <c r="Q121" s="258">
        <v>1350</v>
      </c>
      <c r="R121" s="386"/>
      <c r="S121" s="250">
        <v>5</v>
      </c>
      <c r="T121" s="259">
        <v>787.5</v>
      </c>
      <c r="U121" s="386"/>
      <c r="V121" s="386"/>
      <c r="W121" s="386"/>
      <c r="X121" s="386"/>
    </row>
    <row r="122" spans="1:24" s="3" customFormat="1">
      <c r="A122" s="250" t="s">
        <v>958</v>
      </c>
      <c r="B122" s="250" t="s">
        <v>345</v>
      </c>
      <c r="C122" s="250"/>
      <c r="D122" s="250" t="s">
        <v>192</v>
      </c>
      <c r="E122" s="294"/>
      <c r="F122" s="295"/>
      <c r="G122" s="296"/>
      <c r="H122" s="386"/>
      <c r="I122" s="250"/>
      <c r="J122" s="252"/>
      <c r="K122" s="253"/>
      <c r="L122" s="386"/>
      <c r="M122" s="250">
        <v>2</v>
      </c>
      <c r="N122" s="254">
        <v>450</v>
      </c>
      <c r="O122" s="386"/>
      <c r="P122" s="250">
        <v>1</v>
      </c>
      <c r="Q122" s="258">
        <v>225</v>
      </c>
      <c r="R122" s="386"/>
      <c r="S122" s="250">
        <v>3</v>
      </c>
      <c r="T122" s="259">
        <v>450</v>
      </c>
      <c r="U122" s="386"/>
      <c r="V122" s="386"/>
      <c r="W122" s="386"/>
      <c r="X122" s="386"/>
    </row>
    <row r="123" spans="1:24" s="3" customFormat="1">
      <c r="A123" s="250" t="s">
        <v>958</v>
      </c>
      <c r="B123" s="250" t="s">
        <v>982</v>
      </c>
      <c r="C123" s="250"/>
      <c r="D123" s="250" t="s">
        <v>352</v>
      </c>
      <c r="E123" s="294"/>
      <c r="F123" s="295"/>
      <c r="G123" s="296"/>
      <c r="H123" s="386"/>
      <c r="I123" s="250"/>
      <c r="J123" s="252"/>
      <c r="K123" s="253"/>
      <c r="L123" s="386"/>
      <c r="M123" s="250">
        <v>1</v>
      </c>
      <c r="N123" s="254">
        <v>225</v>
      </c>
      <c r="O123" s="386"/>
      <c r="P123" s="250">
        <v>1</v>
      </c>
      <c r="Q123" s="258">
        <v>225</v>
      </c>
      <c r="R123" s="386"/>
      <c r="S123" s="250"/>
      <c r="T123" s="259"/>
      <c r="U123" s="386"/>
      <c r="V123" s="386"/>
      <c r="W123" s="386"/>
      <c r="X123" s="386"/>
    </row>
    <row r="124" spans="1:24" s="3" customFormat="1">
      <c r="A124" s="250" t="s">
        <v>958</v>
      </c>
      <c r="B124" s="250" t="s">
        <v>353</v>
      </c>
      <c r="C124" s="250"/>
      <c r="D124" s="250" t="s">
        <v>192</v>
      </c>
      <c r="E124" s="294"/>
      <c r="F124" s="295"/>
      <c r="G124" s="296"/>
      <c r="H124" s="386"/>
      <c r="I124" s="250"/>
      <c r="J124" s="252"/>
      <c r="K124" s="253"/>
      <c r="L124" s="386"/>
      <c r="M124" s="250">
        <v>34</v>
      </c>
      <c r="N124" s="254">
        <v>6412.5</v>
      </c>
      <c r="O124" s="386"/>
      <c r="P124" s="250">
        <v>10</v>
      </c>
      <c r="Q124" s="258">
        <v>2250</v>
      </c>
      <c r="R124" s="386"/>
      <c r="S124" s="250">
        <v>17</v>
      </c>
      <c r="T124" s="259">
        <v>3600</v>
      </c>
      <c r="U124" s="386"/>
      <c r="V124" s="386"/>
      <c r="W124" s="386"/>
      <c r="X124" s="386"/>
    </row>
    <row r="125" spans="1:24" s="3" customFormat="1">
      <c r="A125" s="250" t="s">
        <v>958</v>
      </c>
      <c r="B125" s="250" t="s">
        <v>355</v>
      </c>
      <c r="C125" s="250"/>
      <c r="D125" s="250" t="s">
        <v>356</v>
      </c>
      <c r="E125" s="294"/>
      <c r="F125" s="295"/>
      <c r="G125" s="296"/>
      <c r="H125" s="386"/>
      <c r="I125" s="250"/>
      <c r="J125" s="252"/>
      <c r="K125" s="253"/>
      <c r="L125" s="386"/>
      <c r="M125" s="250">
        <v>3</v>
      </c>
      <c r="N125" s="254">
        <v>337.5</v>
      </c>
      <c r="O125" s="386"/>
      <c r="P125" s="250">
        <v>1</v>
      </c>
      <c r="Q125" s="258">
        <v>112.5</v>
      </c>
      <c r="R125" s="386"/>
      <c r="S125" s="250">
        <v>1</v>
      </c>
      <c r="T125" s="259">
        <v>225</v>
      </c>
      <c r="U125" s="386"/>
      <c r="V125" s="386"/>
      <c r="W125" s="386"/>
      <c r="X125" s="386"/>
    </row>
    <row r="126" spans="1:24" s="3" customFormat="1">
      <c r="A126" s="250" t="s">
        <v>958</v>
      </c>
      <c r="B126" s="250" t="s">
        <v>667</v>
      </c>
      <c r="C126" s="250"/>
      <c r="D126" s="250" t="s">
        <v>325</v>
      </c>
      <c r="E126" s="294"/>
      <c r="F126" s="295"/>
      <c r="G126" s="296"/>
      <c r="H126" s="386"/>
      <c r="I126" s="250"/>
      <c r="J126" s="252"/>
      <c r="K126" s="253"/>
      <c r="L126" s="386"/>
      <c r="M126" s="250">
        <v>4</v>
      </c>
      <c r="N126" s="254">
        <v>562.5</v>
      </c>
      <c r="O126" s="386"/>
      <c r="P126" s="250">
        <v>4</v>
      </c>
      <c r="Q126" s="258">
        <v>675</v>
      </c>
      <c r="R126" s="386"/>
      <c r="S126" s="250">
        <v>3</v>
      </c>
      <c r="T126" s="259">
        <v>450</v>
      </c>
      <c r="U126" s="386"/>
      <c r="V126" s="386"/>
      <c r="W126" s="386"/>
      <c r="X126" s="386"/>
    </row>
    <row r="127" spans="1:24" s="3" customFormat="1">
      <c r="A127" s="250" t="s">
        <v>958</v>
      </c>
      <c r="B127" s="250" t="s">
        <v>983</v>
      </c>
      <c r="C127" s="250"/>
      <c r="D127" s="250" t="s">
        <v>325</v>
      </c>
      <c r="E127" s="294"/>
      <c r="F127" s="295"/>
      <c r="G127" s="296"/>
      <c r="H127" s="386"/>
      <c r="I127" s="250"/>
      <c r="J127" s="252"/>
      <c r="K127" s="253"/>
      <c r="L127" s="386"/>
      <c r="M127" s="250"/>
      <c r="N127" s="254"/>
      <c r="O127" s="386"/>
      <c r="P127" s="250"/>
      <c r="Q127" s="258"/>
      <c r="R127" s="386"/>
      <c r="S127" s="250">
        <v>1</v>
      </c>
      <c r="T127" s="259">
        <v>225</v>
      </c>
      <c r="U127" s="386"/>
      <c r="V127" s="386"/>
      <c r="W127" s="386"/>
      <c r="X127" s="386"/>
    </row>
    <row r="128" spans="1:24" s="3" customFormat="1">
      <c r="A128" s="250" t="s">
        <v>958</v>
      </c>
      <c r="B128" s="250" t="s">
        <v>361</v>
      </c>
      <c r="C128" s="250"/>
      <c r="D128" s="250" t="s">
        <v>95</v>
      </c>
      <c r="E128" s="294"/>
      <c r="F128" s="295"/>
      <c r="G128" s="296"/>
      <c r="H128" s="386"/>
      <c r="I128" s="250"/>
      <c r="J128" s="252"/>
      <c r="K128" s="253"/>
      <c r="L128" s="386"/>
      <c r="M128" s="250">
        <v>1</v>
      </c>
      <c r="N128" s="254">
        <v>112.5</v>
      </c>
      <c r="O128" s="386"/>
      <c r="P128" s="250"/>
      <c r="Q128" s="258"/>
      <c r="R128" s="386"/>
      <c r="S128" s="250"/>
      <c r="T128" s="259"/>
      <c r="U128" s="386"/>
      <c r="V128" s="386"/>
      <c r="W128" s="386"/>
      <c r="X128" s="386"/>
    </row>
    <row r="129" spans="1:24" s="3" customFormat="1">
      <c r="A129" s="250" t="s">
        <v>958</v>
      </c>
      <c r="B129" s="250" t="s">
        <v>362</v>
      </c>
      <c r="C129" s="250"/>
      <c r="D129" s="250" t="s">
        <v>363</v>
      </c>
      <c r="E129" s="294"/>
      <c r="F129" s="295"/>
      <c r="G129" s="296"/>
      <c r="H129" s="386"/>
      <c r="I129" s="250"/>
      <c r="J129" s="252"/>
      <c r="K129" s="253"/>
      <c r="L129" s="386"/>
      <c r="M129" s="250">
        <v>1</v>
      </c>
      <c r="N129" s="254">
        <v>112.5</v>
      </c>
      <c r="O129" s="386"/>
      <c r="P129" s="250"/>
      <c r="Q129" s="258"/>
      <c r="R129" s="386"/>
      <c r="S129" s="250">
        <v>1</v>
      </c>
      <c r="T129" s="259">
        <v>112.5</v>
      </c>
      <c r="U129" s="386"/>
      <c r="V129" s="386"/>
      <c r="W129" s="386"/>
      <c r="X129" s="386"/>
    </row>
    <row r="130" spans="1:24" s="3" customFormat="1">
      <c r="A130" s="250" t="s">
        <v>958</v>
      </c>
      <c r="B130" s="250" t="s">
        <v>365</v>
      </c>
      <c r="C130" s="250"/>
      <c r="D130" s="250" t="s">
        <v>200</v>
      </c>
      <c r="E130" s="294"/>
      <c r="F130" s="295"/>
      <c r="G130" s="296"/>
      <c r="H130" s="386"/>
      <c r="I130" s="250"/>
      <c r="J130" s="252"/>
      <c r="K130" s="253"/>
      <c r="L130" s="386"/>
      <c r="M130" s="250"/>
      <c r="N130" s="254"/>
      <c r="O130" s="386"/>
      <c r="P130" s="250">
        <v>1</v>
      </c>
      <c r="Q130" s="258">
        <v>225</v>
      </c>
      <c r="R130" s="386"/>
      <c r="S130" s="250"/>
      <c r="T130" s="259"/>
      <c r="U130" s="386"/>
      <c r="V130" s="386"/>
      <c r="W130" s="386"/>
      <c r="X130" s="386"/>
    </row>
    <row r="131" spans="1:24" s="3" customFormat="1">
      <c r="A131" s="250" t="s">
        <v>958</v>
      </c>
      <c r="B131" s="250" t="s">
        <v>366</v>
      </c>
      <c r="C131" s="250"/>
      <c r="D131" s="250" t="s">
        <v>291</v>
      </c>
      <c r="E131" s="294"/>
      <c r="F131" s="295"/>
      <c r="G131" s="296"/>
      <c r="H131" s="386"/>
      <c r="I131" s="250"/>
      <c r="J131" s="252"/>
      <c r="K131" s="253"/>
      <c r="L131" s="386"/>
      <c r="M131" s="250">
        <v>1</v>
      </c>
      <c r="N131" s="254">
        <v>225</v>
      </c>
      <c r="O131" s="386"/>
      <c r="P131" s="250">
        <v>3</v>
      </c>
      <c r="Q131" s="258">
        <v>450</v>
      </c>
      <c r="R131" s="386"/>
      <c r="S131" s="250">
        <v>3</v>
      </c>
      <c r="T131" s="259">
        <v>562.5</v>
      </c>
      <c r="U131" s="386"/>
      <c r="V131" s="386"/>
      <c r="W131" s="386"/>
      <c r="X131" s="386"/>
    </row>
    <row r="132" spans="1:24" s="3" customFormat="1">
      <c r="A132" s="250" t="s">
        <v>958</v>
      </c>
      <c r="B132" s="250" t="s">
        <v>367</v>
      </c>
      <c r="C132" s="250"/>
      <c r="D132" s="250" t="s">
        <v>96</v>
      </c>
      <c r="E132" s="294"/>
      <c r="F132" s="295"/>
      <c r="G132" s="296"/>
      <c r="H132" s="386"/>
      <c r="I132" s="250"/>
      <c r="J132" s="252"/>
      <c r="K132" s="253"/>
      <c r="L132" s="386"/>
      <c r="M132" s="250">
        <v>35</v>
      </c>
      <c r="N132" s="254">
        <v>5850</v>
      </c>
      <c r="O132" s="386"/>
      <c r="P132" s="250">
        <v>26</v>
      </c>
      <c r="Q132" s="258">
        <v>3937.5</v>
      </c>
      <c r="R132" s="386"/>
      <c r="S132" s="250">
        <v>24</v>
      </c>
      <c r="T132" s="259">
        <v>3712.5</v>
      </c>
      <c r="U132" s="386"/>
      <c r="V132" s="386"/>
      <c r="W132" s="386"/>
      <c r="X132" s="386"/>
    </row>
    <row r="133" spans="1:24" s="3" customFormat="1">
      <c r="A133" s="250" t="s">
        <v>958</v>
      </c>
      <c r="B133" s="250" t="s">
        <v>368</v>
      </c>
      <c r="C133" s="250"/>
      <c r="D133" s="250" t="s">
        <v>154</v>
      </c>
      <c r="E133" s="294"/>
      <c r="F133" s="295"/>
      <c r="G133" s="296"/>
      <c r="H133" s="386"/>
      <c r="I133" s="250"/>
      <c r="J133" s="252"/>
      <c r="K133" s="253"/>
      <c r="L133" s="386"/>
      <c r="M133" s="250">
        <v>2</v>
      </c>
      <c r="N133" s="254">
        <v>450</v>
      </c>
      <c r="O133" s="386"/>
      <c r="P133" s="250">
        <v>1</v>
      </c>
      <c r="Q133" s="258">
        <v>225</v>
      </c>
      <c r="R133" s="386"/>
      <c r="S133" s="250">
        <v>2</v>
      </c>
      <c r="T133" s="259">
        <v>450</v>
      </c>
      <c r="U133" s="386"/>
      <c r="V133" s="386"/>
      <c r="W133" s="386"/>
      <c r="X133" s="386"/>
    </row>
    <row r="134" spans="1:24" s="3" customFormat="1">
      <c r="A134" s="250" t="s">
        <v>958</v>
      </c>
      <c r="B134" s="250" t="s">
        <v>984</v>
      </c>
      <c r="C134" s="250"/>
      <c r="D134" s="250" t="s">
        <v>154</v>
      </c>
      <c r="E134" s="294"/>
      <c r="F134" s="295"/>
      <c r="G134" s="296"/>
      <c r="H134" s="386"/>
      <c r="I134" s="250"/>
      <c r="J134" s="252"/>
      <c r="K134" s="253"/>
      <c r="L134" s="386"/>
      <c r="M134" s="250">
        <v>1</v>
      </c>
      <c r="N134" s="254">
        <v>225</v>
      </c>
      <c r="O134" s="386"/>
      <c r="P134" s="250"/>
      <c r="Q134" s="258"/>
      <c r="R134" s="386"/>
      <c r="S134" s="250"/>
      <c r="T134" s="259"/>
      <c r="U134" s="386"/>
      <c r="V134" s="386"/>
      <c r="W134" s="386"/>
      <c r="X134" s="386"/>
    </row>
    <row r="135" spans="1:24" s="3" customFormat="1">
      <c r="A135" s="250" t="s">
        <v>958</v>
      </c>
      <c r="B135" s="250" t="s">
        <v>369</v>
      </c>
      <c r="C135" s="250"/>
      <c r="D135" s="250" t="s">
        <v>370</v>
      </c>
      <c r="E135" s="294"/>
      <c r="F135" s="295"/>
      <c r="G135" s="296"/>
      <c r="H135" s="386"/>
      <c r="I135" s="250"/>
      <c r="J135" s="252"/>
      <c r="K135" s="253"/>
      <c r="L135" s="386"/>
      <c r="M135" s="250">
        <v>16</v>
      </c>
      <c r="N135" s="254">
        <v>2025</v>
      </c>
      <c r="O135" s="386"/>
      <c r="P135" s="250">
        <v>13</v>
      </c>
      <c r="Q135" s="258">
        <v>1800</v>
      </c>
      <c r="R135" s="386"/>
      <c r="S135" s="250">
        <v>10</v>
      </c>
      <c r="T135" s="259">
        <v>1237.5</v>
      </c>
      <c r="U135" s="386"/>
      <c r="V135" s="386"/>
      <c r="W135" s="386"/>
      <c r="X135" s="386"/>
    </row>
    <row r="136" spans="1:24" s="3" customFormat="1">
      <c r="A136" s="250" t="s">
        <v>958</v>
      </c>
      <c r="B136" s="250" t="s">
        <v>372</v>
      </c>
      <c r="C136" s="250"/>
      <c r="D136" s="250" t="s">
        <v>75</v>
      </c>
      <c r="E136" s="294"/>
      <c r="F136" s="295"/>
      <c r="G136" s="296"/>
      <c r="H136" s="386"/>
      <c r="I136" s="250"/>
      <c r="J136" s="252"/>
      <c r="K136" s="253"/>
      <c r="L136" s="386"/>
      <c r="M136" s="250">
        <v>16</v>
      </c>
      <c r="N136" s="254">
        <v>3037.5</v>
      </c>
      <c r="O136" s="386"/>
      <c r="P136" s="250">
        <v>6</v>
      </c>
      <c r="Q136" s="258">
        <v>1125</v>
      </c>
      <c r="R136" s="386"/>
      <c r="S136" s="250">
        <v>6</v>
      </c>
      <c r="T136" s="259">
        <v>1012.5</v>
      </c>
      <c r="U136" s="386"/>
      <c r="V136" s="386"/>
      <c r="W136" s="386"/>
      <c r="X136" s="386"/>
    </row>
    <row r="137" spans="1:24" s="3" customFormat="1">
      <c r="A137" s="250" t="s">
        <v>958</v>
      </c>
      <c r="B137" s="250" t="s">
        <v>985</v>
      </c>
      <c r="C137" s="250"/>
      <c r="D137" s="250" t="s">
        <v>176</v>
      </c>
      <c r="E137" s="294"/>
      <c r="F137" s="295"/>
      <c r="G137" s="296"/>
      <c r="H137" s="386"/>
      <c r="I137" s="250"/>
      <c r="J137" s="252"/>
      <c r="K137" s="253"/>
      <c r="L137" s="386"/>
      <c r="M137" s="250">
        <v>2</v>
      </c>
      <c r="N137" s="254">
        <v>450</v>
      </c>
      <c r="O137" s="386"/>
      <c r="P137" s="250">
        <v>2</v>
      </c>
      <c r="Q137" s="258">
        <v>450</v>
      </c>
      <c r="R137" s="386"/>
      <c r="S137" s="250"/>
      <c r="T137" s="259"/>
      <c r="U137" s="386"/>
      <c r="V137" s="386"/>
      <c r="W137" s="386"/>
      <c r="X137" s="386"/>
    </row>
    <row r="138" spans="1:24" s="3" customFormat="1">
      <c r="A138" s="250" t="s">
        <v>958</v>
      </c>
      <c r="B138" s="250" t="s">
        <v>376</v>
      </c>
      <c r="C138" s="250"/>
      <c r="D138" s="250" t="s">
        <v>114</v>
      </c>
      <c r="E138" s="294"/>
      <c r="F138" s="295"/>
      <c r="G138" s="296"/>
      <c r="H138" s="386"/>
      <c r="I138" s="250"/>
      <c r="J138" s="252"/>
      <c r="K138" s="253"/>
      <c r="L138" s="386"/>
      <c r="M138" s="250">
        <v>6</v>
      </c>
      <c r="N138" s="254">
        <v>1237.5</v>
      </c>
      <c r="O138" s="386"/>
      <c r="P138" s="250">
        <v>1</v>
      </c>
      <c r="Q138" s="258">
        <v>225</v>
      </c>
      <c r="R138" s="386"/>
      <c r="S138" s="250">
        <v>1</v>
      </c>
      <c r="T138" s="259">
        <v>225</v>
      </c>
      <c r="U138" s="386"/>
      <c r="V138" s="386"/>
      <c r="W138" s="386"/>
      <c r="X138" s="386"/>
    </row>
    <row r="139" spans="1:24" s="3" customFormat="1">
      <c r="A139" s="250" t="s">
        <v>958</v>
      </c>
      <c r="B139" s="250" t="s">
        <v>382</v>
      </c>
      <c r="C139" s="250"/>
      <c r="D139" s="250" t="s">
        <v>110</v>
      </c>
      <c r="E139" s="294"/>
      <c r="F139" s="295"/>
      <c r="G139" s="296"/>
      <c r="H139" s="386"/>
      <c r="I139" s="250"/>
      <c r="J139" s="252"/>
      <c r="K139" s="253"/>
      <c r="L139" s="386"/>
      <c r="M139" s="250">
        <v>25</v>
      </c>
      <c r="N139" s="254">
        <v>4500</v>
      </c>
      <c r="O139" s="386"/>
      <c r="P139" s="250">
        <v>20</v>
      </c>
      <c r="Q139" s="258">
        <v>3262.5</v>
      </c>
      <c r="R139" s="386"/>
      <c r="S139" s="250">
        <v>15</v>
      </c>
      <c r="T139" s="259">
        <v>2700</v>
      </c>
      <c r="U139" s="386"/>
      <c r="V139" s="386"/>
      <c r="W139" s="386"/>
      <c r="X139" s="386"/>
    </row>
    <row r="140" spans="1:24" s="3" customFormat="1">
      <c r="A140" s="250" t="s">
        <v>958</v>
      </c>
      <c r="B140" s="250" t="s">
        <v>986</v>
      </c>
      <c r="C140" s="250"/>
      <c r="D140" s="250" t="s">
        <v>88</v>
      </c>
      <c r="E140" s="294"/>
      <c r="F140" s="295"/>
      <c r="G140" s="296"/>
      <c r="H140" s="386"/>
      <c r="I140" s="250"/>
      <c r="J140" s="252"/>
      <c r="K140" s="253"/>
      <c r="L140" s="386"/>
      <c r="M140" s="250">
        <v>3</v>
      </c>
      <c r="N140" s="254">
        <v>675</v>
      </c>
      <c r="O140" s="386"/>
      <c r="P140" s="250">
        <v>3</v>
      </c>
      <c r="Q140" s="258">
        <v>675</v>
      </c>
      <c r="R140" s="386"/>
      <c r="S140" s="250"/>
      <c r="T140" s="259"/>
      <c r="U140" s="386"/>
      <c r="V140" s="386"/>
      <c r="W140" s="386"/>
      <c r="X140" s="386"/>
    </row>
    <row r="141" spans="1:24" s="3" customFormat="1">
      <c r="A141" s="250" t="s">
        <v>958</v>
      </c>
      <c r="B141" s="250" t="s">
        <v>384</v>
      </c>
      <c r="C141" s="250"/>
      <c r="D141" s="250" t="s">
        <v>91</v>
      </c>
      <c r="E141" s="294"/>
      <c r="F141" s="295"/>
      <c r="G141" s="296"/>
      <c r="H141" s="386"/>
      <c r="I141" s="250"/>
      <c r="J141" s="252"/>
      <c r="K141" s="253"/>
      <c r="L141" s="386"/>
      <c r="M141" s="250"/>
      <c r="N141" s="254"/>
      <c r="O141" s="386"/>
      <c r="P141" s="250"/>
      <c r="Q141" s="258"/>
      <c r="R141" s="386"/>
      <c r="S141" s="250">
        <v>1</v>
      </c>
      <c r="T141" s="259">
        <v>225</v>
      </c>
      <c r="U141" s="386"/>
      <c r="V141" s="386"/>
      <c r="W141" s="386"/>
      <c r="X141" s="386"/>
    </row>
    <row r="142" spans="1:24" s="3" customFormat="1">
      <c r="A142" s="250" t="s">
        <v>958</v>
      </c>
      <c r="B142" s="250" t="s">
        <v>384</v>
      </c>
      <c r="C142" s="250"/>
      <c r="D142" s="250" t="s">
        <v>68</v>
      </c>
      <c r="E142" s="294"/>
      <c r="F142" s="295"/>
      <c r="G142" s="296"/>
      <c r="H142" s="386"/>
      <c r="I142" s="250"/>
      <c r="J142" s="252"/>
      <c r="K142" s="253"/>
      <c r="L142" s="386"/>
      <c r="M142" s="250">
        <v>18</v>
      </c>
      <c r="N142" s="254">
        <v>3150</v>
      </c>
      <c r="O142" s="386"/>
      <c r="P142" s="250">
        <v>4</v>
      </c>
      <c r="Q142" s="258">
        <v>787.5</v>
      </c>
      <c r="R142" s="386"/>
      <c r="S142" s="250">
        <v>6</v>
      </c>
      <c r="T142" s="259">
        <v>1237.5</v>
      </c>
      <c r="U142" s="386"/>
      <c r="V142" s="386"/>
      <c r="W142" s="386"/>
      <c r="X142" s="386"/>
    </row>
    <row r="143" spans="1:24" s="3" customFormat="1">
      <c r="A143" s="250" t="s">
        <v>958</v>
      </c>
      <c r="B143" s="250" t="s">
        <v>386</v>
      </c>
      <c r="C143" s="250"/>
      <c r="D143" s="250" t="s">
        <v>371</v>
      </c>
      <c r="E143" s="294"/>
      <c r="F143" s="295"/>
      <c r="G143" s="296"/>
      <c r="H143" s="386"/>
      <c r="I143" s="250"/>
      <c r="J143" s="252"/>
      <c r="K143" s="253"/>
      <c r="L143" s="386"/>
      <c r="M143" s="250">
        <v>2</v>
      </c>
      <c r="N143" s="254">
        <v>225</v>
      </c>
      <c r="O143" s="386"/>
      <c r="P143" s="250"/>
      <c r="Q143" s="258"/>
      <c r="R143" s="386"/>
      <c r="S143" s="250"/>
      <c r="T143" s="259"/>
      <c r="U143" s="386"/>
      <c r="V143" s="386"/>
      <c r="W143" s="386"/>
      <c r="X143" s="386"/>
    </row>
    <row r="144" spans="1:24" s="3" customFormat="1">
      <c r="A144" s="250" t="s">
        <v>958</v>
      </c>
      <c r="B144" s="250" t="s">
        <v>387</v>
      </c>
      <c r="C144" s="250"/>
      <c r="D144" s="250" t="s">
        <v>164</v>
      </c>
      <c r="E144" s="294"/>
      <c r="F144" s="295"/>
      <c r="G144" s="296"/>
      <c r="H144" s="386"/>
      <c r="I144" s="250"/>
      <c r="J144" s="252"/>
      <c r="K144" s="253"/>
      <c r="L144" s="386"/>
      <c r="M144" s="250">
        <v>61</v>
      </c>
      <c r="N144" s="254">
        <v>10462.5</v>
      </c>
      <c r="O144" s="386"/>
      <c r="P144" s="250">
        <v>35</v>
      </c>
      <c r="Q144" s="258">
        <v>6075</v>
      </c>
      <c r="R144" s="386"/>
      <c r="S144" s="250">
        <v>35</v>
      </c>
      <c r="T144" s="259">
        <v>6075</v>
      </c>
      <c r="U144" s="386"/>
      <c r="V144" s="386"/>
      <c r="W144" s="386"/>
      <c r="X144" s="386"/>
    </row>
    <row r="145" spans="1:24" s="3" customFormat="1">
      <c r="A145" s="250" t="s">
        <v>958</v>
      </c>
      <c r="B145" s="250" t="s">
        <v>987</v>
      </c>
      <c r="C145" s="250"/>
      <c r="D145" s="250" t="s">
        <v>145</v>
      </c>
      <c r="E145" s="294"/>
      <c r="F145" s="295"/>
      <c r="G145" s="296"/>
      <c r="H145" s="386"/>
      <c r="I145" s="250"/>
      <c r="J145" s="252"/>
      <c r="K145" s="253"/>
      <c r="L145" s="386"/>
      <c r="M145" s="250">
        <v>1</v>
      </c>
      <c r="N145" s="254">
        <v>225</v>
      </c>
      <c r="O145" s="386"/>
      <c r="P145" s="250"/>
      <c r="Q145" s="258"/>
      <c r="R145" s="386"/>
      <c r="S145" s="250">
        <v>1</v>
      </c>
      <c r="T145" s="259">
        <v>225</v>
      </c>
      <c r="U145" s="386"/>
      <c r="V145" s="386"/>
      <c r="W145" s="386"/>
      <c r="X145" s="386"/>
    </row>
    <row r="146" spans="1:24" s="3" customFormat="1">
      <c r="A146" s="250" t="s">
        <v>958</v>
      </c>
      <c r="B146" s="250" t="s">
        <v>988</v>
      </c>
      <c r="C146" s="250"/>
      <c r="D146" s="250" t="s">
        <v>145</v>
      </c>
      <c r="E146" s="294"/>
      <c r="F146" s="295"/>
      <c r="G146" s="296"/>
      <c r="H146" s="386"/>
      <c r="I146" s="250"/>
      <c r="J146" s="252"/>
      <c r="K146" s="253"/>
      <c r="L146" s="386"/>
      <c r="M146" s="250">
        <v>14</v>
      </c>
      <c r="N146" s="254">
        <v>2812.5</v>
      </c>
      <c r="O146" s="386"/>
      <c r="P146" s="250">
        <v>12</v>
      </c>
      <c r="Q146" s="258">
        <v>2587.5</v>
      </c>
      <c r="R146" s="386"/>
      <c r="S146" s="250">
        <v>17</v>
      </c>
      <c r="T146" s="259">
        <v>3600</v>
      </c>
      <c r="U146" s="386"/>
      <c r="V146" s="386"/>
      <c r="W146" s="386"/>
      <c r="X146" s="386"/>
    </row>
    <row r="147" spans="1:24" s="3" customFormat="1">
      <c r="A147" s="250" t="s">
        <v>958</v>
      </c>
      <c r="B147" s="250" t="s">
        <v>395</v>
      </c>
      <c r="C147" s="250"/>
      <c r="D147" s="250" t="s">
        <v>84</v>
      </c>
      <c r="E147" s="294"/>
      <c r="F147" s="295"/>
      <c r="G147" s="296"/>
      <c r="H147" s="386"/>
      <c r="I147" s="250"/>
      <c r="J147" s="252"/>
      <c r="K147" s="253"/>
      <c r="L147" s="386"/>
      <c r="M147" s="250">
        <v>3</v>
      </c>
      <c r="N147" s="254">
        <v>675</v>
      </c>
      <c r="O147" s="386"/>
      <c r="P147" s="250">
        <v>3</v>
      </c>
      <c r="Q147" s="258">
        <v>675</v>
      </c>
      <c r="R147" s="386"/>
      <c r="S147" s="250">
        <v>2</v>
      </c>
      <c r="T147" s="259">
        <v>450</v>
      </c>
      <c r="U147" s="386"/>
      <c r="V147" s="386"/>
      <c r="W147" s="386"/>
      <c r="X147" s="386"/>
    </row>
    <row r="148" spans="1:24" s="3" customFormat="1">
      <c r="A148" s="250" t="s">
        <v>958</v>
      </c>
      <c r="B148" s="250" t="s">
        <v>397</v>
      </c>
      <c r="C148" s="250"/>
      <c r="D148" s="250" t="s">
        <v>398</v>
      </c>
      <c r="E148" s="294"/>
      <c r="F148" s="295"/>
      <c r="G148" s="296"/>
      <c r="H148" s="386"/>
      <c r="I148" s="250"/>
      <c r="J148" s="252"/>
      <c r="K148" s="253"/>
      <c r="L148" s="386"/>
      <c r="M148" s="250">
        <v>2</v>
      </c>
      <c r="N148" s="254">
        <v>450</v>
      </c>
      <c r="O148" s="386"/>
      <c r="P148" s="250">
        <v>3</v>
      </c>
      <c r="Q148" s="258">
        <v>562.5</v>
      </c>
      <c r="R148" s="386"/>
      <c r="S148" s="250">
        <v>2</v>
      </c>
      <c r="T148" s="259">
        <v>450</v>
      </c>
      <c r="U148" s="386"/>
      <c r="V148" s="386"/>
      <c r="W148" s="386"/>
      <c r="X148" s="386"/>
    </row>
    <row r="149" spans="1:24" s="3" customFormat="1">
      <c r="A149" s="250" t="s">
        <v>958</v>
      </c>
      <c r="B149" s="250" t="s">
        <v>399</v>
      </c>
      <c r="C149" s="250"/>
      <c r="D149" s="250" t="s">
        <v>312</v>
      </c>
      <c r="E149" s="294"/>
      <c r="F149" s="295"/>
      <c r="G149" s="296"/>
      <c r="H149" s="386"/>
      <c r="I149" s="250"/>
      <c r="J149" s="252"/>
      <c r="K149" s="253"/>
      <c r="L149" s="386"/>
      <c r="M149" s="250">
        <v>11</v>
      </c>
      <c r="N149" s="254">
        <v>2025</v>
      </c>
      <c r="O149" s="386"/>
      <c r="P149" s="250">
        <v>6</v>
      </c>
      <c r="Q149" s="258">
        <v>1125</v>
      </c>
      <c r="R149" s="386"/>
      <c r="S149" s="250">
        <v>4</v>
      </c>
      <c r="T149" s="259">
        <v>900</v>
      </c>
      <c r="U149" s="386"/>
      <c r="V149" s="386"/>
      <c r="W149" s="386"/>
      <c r="X149" s="386"/>
    </row>
    <row r="150" spans="1:24" s="3" customFormat="1">
      <c r="A150" s="250" t="s">
        <v>958</v>
      </c>
      <c r="B150" s="250" t="s">
        <v>644</v>
      </c>
      <c r="C150" s="250"/>
      <c r="D150" s="250" t="s">
        <v>325</v>
      </c>
      <c r="E150" s="294"/>
      <c r="F150" s="295"/>
      <c r="G150" s="296"/>
      <c r="H150" s="386"/>
      <c r="I150" s="250"/>
      <c r="J150" s="252"/>
      <c r="K150" s="253"/>
      <c r="L150" s="386"/>
      <c r="M150" s="250">
        <v>21</v>
      </c>
      <c r="N150" s="254">
        <v>2587.5</v>
      </c>
      <c r="O150" s="386"/>
      <c r="P150" s="250">
        <v>10</v>
      </c>
      <c r="Q150" s="258">
        <v>1462.5</v>
      </c>
      <c r="R150" s="386"/>
      <c r="S150" s="250">
        <v>9</v>
      </c>
      <c r="T150" s="259">
        <v>1462.5</v>
      </c>
      <c r="U150" s="386"/>
      <c r="V150" s="386"/>
      <c r="W150" s="386"/>
      <c r="X150" s="386"/>
    </row>
    <row r="151" spans="1:24" s="3" customFormat="1">
      <c r="A151" s="250" t="s">
        <v>958</v>
      </c>
      <c r="B151" s="250" t="s">
        <v>401</v>
      </c>
      <c r="C151" s="250"/>
      <c r="D151" s="250" t="s">
        <v>70</v>
      </c>
      <c r="E151" s="294"/>
      <c r="F151" s="295"/>
      <c r="G151" s="296"/>
      <c r="H151" s="386"/>
      <c r="I151" s="250"/>
      <c r="J151" s="252"/>
      <c r="K151" s="253"/>
      <c r="L151" s="386"/>
      <c r="M151" s="250">
        <v>2</v>
      </c>
      <c r="N151" s="254">
        <v>450</v>
      </c>
      <c r="O151" s="386"/>
      <c r="P151" s="250"/>
      <c r="Q151" s="258"/>
      <c r="R151" s="386"/>
      <c r="S151" s="250"/>
      <c r="T151" s="259"/>
      <c r="U151" s="386"/>
      <c r="V151" s="386"/>
      <c r="W151" s="386"/>
      <c r="X151" s="386"/>
    </row>
    <row r="152" spans="1:24" s="3" customFormat="1">
      <c r="A152" s="250" t="s">
        <v>958</v>
      </c>
      <c r="B152" s="250" t="s">
        <v>403</v>
      </c>
      <c r="C152" s="250"/>
      <c r="D152" s="250" t="s">
        <v>100</v>
      </c>
      <c r="E152" s="294"/>
      <c r="F152" s="295"/>
      <c r="G152" s="296"/>
      <c r="H152" s="386"/>
      <c r="I152" s="250"/>
      <c r="J152" s="252"/>
      <c r="K152" s="253"/>
      <c r="L152" s="386"/>
      <c r="M152" s="250">
        <v>2</v>
      </c>
      <c r="N152" s="254">
        <v>337.5</v>
      </c>
      <c r="O152" s="386"/>
      <c r="P152" s="250"/>
      <c r="Q152" s="258"/>
      <c r="R152" s="386"/>
      <c r="S152" s="250">
        <v>1</v>
      </c>
      <c r="T152" s="259">
        <v>112.5</v>
      </c>
      <c r="U152" s="386"/>
      <c r="V152" s="386"/>
      <c r="W152" s="386"/>
      <c r="X152" s="386"/>
    </row>
    <row r="153" spans="1:24" s="3" customFormat="1">
      <c r="A153" s="250" t="s">
        <v>958</v>
      </c>
      <c r="B153" s="250" t="s">
        <v>404</v>
      </c>
      <c r="C153" s="250"/>
      <c r="D153" s="250" t="s">
        <v>276</v>
      </c>
      <c r="E153" s="294"/>
      <c r="F153" s="295"/>
      <c r="G153" s="296"/>
      <c r="H153" s="386"/>
      <c r="I153" s="250"/>
      <c r="J153" s="252"/>
      <c r="K153" s="253"/>
      <c r="L153" s="386"/>
      <c r="M153" s="250">
        <v>6</v>
      </c>
      <c r="N153" s="254">
        <v>1237.5</v>
      </c>
      <c r="O153" s="386"/>
      <c r="P153" s="250">
        <v>2</v>
      </c>
      <c r="Q153" s="258">
        <v>450</v>
      </c>
      <c r="R153" s="386"/>
      <c r="S153" s="250">
        <v>4</v>
      </c>
      <c r="T153" s="259">
        <v>787.5</v>
      </c>
      <c r="U153" s="386"/>
      <c r="V153" s="386"/>
      <c r="W153" s="386"/>
      <c r="X153" s="386"/>
    </row>
    <row r="154" spans="1:24" s="3" customFormat="1">
      <c r="A154" s="250" t="s">
        <v>958</v>
      </c>
      <c r="B154" s="250" t="s">
        <v>405</v>
      </c>
      <c r="C154" s="250"/>
      <c r="D154" s="250" t="s">
        <v>284</v>
      </c>
      <c r="E154" s="294"/>
      <c r="F154" s="295"/>
      <c r="G154" s="296"/>
      <c r="H154" s="386"/>
      <c r="I154" s="250"/>
      <c r="J154" s="252"/>
      <c r="K154" s="253"/>
      <c r="L154" s="386"/>
      <c r="M154" s="250">
        <v>2</v>
      </c>
      <c r="N154" s="254">
        <v>337.5</v>
      </c>
      <c r="O154" s="386"/>
      <c r="P154" s="250">
        <v>1</v>
      </c>
      <c r="Q154" s="258">
        <v>112.5</v>
      </c>
      <c r="R154" s="386"/>
      <c r="S154" s="250"/>
      <c r="T154" s="259"/>
      <c r="U154" s="386"/>
      <c r="V154" s="386"/>
      <c r="W154" s="386"/>
      <c r="X154" s="386"/>
    </row>
    <row r="155" spans="1:24" s="3" customFormat="1">
      <c r="A155" s="250" t="s">
        <v>958</v>
      </c>
      <c r="B155" s="250" t="s">
        <v>677</v>
      </c>
      <c r="C155" s="250"/>
      <c r="D155" s="250" t="s">
        <v>408</v>
      </c>
      <c r="E155" s="294"/>
      <c r="F155" s="295"/>
      <c r="G155" s="296"/>
      <c r="H155" s="386"/>
      <c r="I155" s="250"/>
      <c r="J155" s="252"/>
      <c r="K155" s="253"/>
      <c r="L155" s="386"/>
      <c r="M155" s="250">
        <v>2</v>
      </c>
      <c r="N155" s="254">
        <v>225</v>
      </c>
      <c r="O155" s="386"/>
      <c r="P155" s="250">
        <v>2</v>
      </c>
      <c r="Q155" s="258">
        <v>225</v>
      </c>
      <c r="R155" s="386"/>
      <c r="S155" s="250">
        <v>1</v>
      </c>
      <c r="T155" s="259">
        <v>112.5</v>
      </c>
      <c r="U155" s="386"/>
      <c r="V155" s="386"/>
      <c r="W155" s="386"/>
      <c r="X155" s="386"/>
    </row>
    <row r="156" spans="1:24" s="3" customFormat="1">
      <c r="A156" s="250" t="s">
        <v>958</v>
      </c>
      <c r="B156" s="250" t="s">
        <v>411</v>
      </c>
      <c r="C156" s="250"/>
      <c r="D156" s="250" t="s">
        <v>95</v>
      </c>
      <c r="E156" s="294"/>
      <c r="F156" s="295"/>
      <c r="G156" s="296"/>
      <c r="H156" s="386"/>
      <c r="I156" s="250"/>
      <c r="J156" s="252"/>
      <c r="K156" s="253"/>
      <c r="L156" s="386"/>
      <c r="M156" s="250"/>
      <c r="N156" s="254"/>
      <c r="O156" s="386"/>
      <c r="P156" s="250">
        <v>1</v>
      </c>
      <c r="Q156" s="258">
        <v>112.5</v>
      </c>
      <c r="R156" s="386"/>
      <c r="S156" s="250"/>
      <c r="T156" s="259"/>
      <c r="U156" s="386"/>
      <c r="V156" s="386"/>
      <c r="W156" s="386"/>
      <c r="X156" s="386"/>
    </row>
    <row r="157" spans="1:24" s="3" customFormat="1">
      <c r="A157" s="250" t="s">
        <v>958</v>
      </c>
      <c r="B157" s="250" t="s">
        <v>679</v>
      </c>
      <c r="C157" s="250"/>
      <c r="D157" s="250" t="s">
        <v>55</v>
      </c>
      <c r="E157" s="294"/>
      <c r="F157" s="295"/>
      <c r="G157" s="296"/>
      <c r="H157" s="386"/>
      <c r="I157" s="250"/>
      <c r="J157" s="252"/>
      <c r="K157" s="253"/>
      <c r="L157" s="386"/>
      <c r="M157" s="250">
        <v>10</v>
      </c>
      <c r="N157" s="254">
        <v>1575</v>
      </c>
      <c r="O157" s="386"/>
      <c r="P157" s="250">
        <v>6</v>
      </c>
      <c r="Q157" s="258">
        <v>1039.94</v>
      </c>
      <c r="R157" s="386"/>
      <c r="S157" s="250">
        <v>11</v>
      </c>
      <c r="T157" s="259">
        <v>2025</v>
      </c>
      <c r="U157" s="386"/>
      <c r="V157" s="386"/>
      <c r="W157" s="386"/>
      <c r="X157" s="386"/>
    </row>
    <row r="158" spans="1:24" s="3" customFormat="1">
      <c r="A158" s="250" t="s">
        <v>958</v>
      </c>
      <c r="B158" s="250" t="s">
        <v>413</v>
      </c>
      <c r="C158" s="250"/>
      <c r="D158" s="250" t="s">
        <v>55</v>
      </c>
      <c r="E158" s="294"/>
      <c r="F158" s="295"/>
      <c r="G158" s="296"/>
      <c r="H158" s="386"/>
      <c r="I158" s="250"/>
      <c r="J158" s="252"/>
      <c r="K158" s="253"/>
      <c r="L158" s="386"/>
      <c r="M158" s="250">
        <v>1</v>
      </c>
      <c r="N158" s="254">
        <v>225</v>
      </c>
      <c r="O158" s="386"/>
      <c r="P158" s="250"/>
      <c r="Q158" s="258"/>
      <c r="R158" s="386"/>
      <c r="S158" s="250"/>
      <c r="T158" s="259"/>
      <c r="U158" s="386"/>
      <c r="V158" s="386"/>
      <c r="W158" s="386"/>
      <c r="X158" s="386"/>
    </row>
    <row r="159" spans="1:24" s="3" customFormat="1">
      <c r="A159" s="250" t="s">
        <v>958</v>
      </c>
      <c r="B159" s="250" t="s">
        <v>680</v>
      </c>
      <c r="C159" s="250"/>
      <c r="D159" s="250" t="s">
        <v>157</v>
      </c>
      <c r="E159" s="294"/>
      <c r="F159" s="295"/>
      <c r="G159" s="296"/>
      <c r="H159" s="386"/>
      <c r="I159" s="250"/>
      <c r="J159" s="252"/>
      <c r="K159" s="253"/>
      <c r="L159" s="386"/>
      <c r="M159" s="250">
        <v>8</v>
      </c>
      <c r="N159" s="254">
        <v>1237.5</v>
      </c>
      <c r="O159" s="386"/>
      <c r="P159" s="250">
        <v>3</v>
      </c>
      <c r="Q159" s="258">
        <v>337.5</v>
      </c>
      <c r="R159" s="386"/>
      <c r="S159" s="250">
        <v>9</v>
      </c>
      <c r="T159" s="259">
        <v>1012.5</v>
      </c>
      <c r="U159" s="386"/>
      <c r="V159" s="386"/>
      <c r="W159" s="386"/>
      <c r="X159" s="386"/>
    </row>
    <row r="160" spans="1:24" s="3" customFormat="1">
      <c r="A160" s="250" t="s">
        <v>958</v>
      </c>
      <c r="B160" s="250" t="s">
        <v>415</v>
      </c>
      <c r="C160" s="250"/>
      <c r="D160" s="250" t="s">
        <v>157</v>
      </c>
      <c r="E160" s="294"/>
      <c r="F160" s="295"/>
      <c r="G160" s="296"/>
      <c r="H160" s="386"/>
      <c r="I160" s="250"/>
      <c r="J160" s="252"/>
      <c r="K160" s="253"/>
      <c r="L160" s="386"/>
      <c r="M160" s="250">
        <v>1</v>
      </c>
      <c r="N160" s="254">
        <v>225</v>
      </c>
      <c r="O160" s="386"/>
      <c r="P160" s="250"/>
      <c r="Q160" s="258"/>
      <c r="R160" s="386"/>
      <c r="S160" s="250"/>
      <c r="T160" s="259"/>
      <c r="U160" s="386"/>
      <c r="V160" s="386"/>
      <c r="W160" s="386"/>
      <c r="X160" s="386"/>
    </row>
    <row r="161" spans="1:24" s="3" customFormat="1">
      <c r="A161" s="250" t="s">
        <v>958</v>
      </c>
      <c r="B161" s="250" t="s">
        <v>417</v>
      </c>
      <c r="C161" s="250"/>
      <c r="D161" s="250" t="s">
        <v>357</v>
      </c>
      <c r="E161" s="294"/>
      <c r="F161" s="295"/>
      <c r="G161" s="296"/>
      <c r="H161" s="386"/>
      <c r="I161" s="250"/>
      <c r="J161" s="252"/>
      <c r="K161" s="253"/>
      <c r="L161" s="386"/>
      <c r="M161" s="250">
        <v>7</v>
      </c>
      <c r="N161" s="254">
        <v>1012.5</v>
      </c>
      <c r="O161" s="386"/>
      <c r="P161" s="250">
        <v>4</v>
      </c>
      <c r="Q161" s="258">
        <v>562.5</v>
      </c>
      <c r="R161" s="386"/>
      <c r="S161" s="250">
        <v>2</v>
      </c>
      <c r="T161" s="259">
        <v>337.5</v>
      </c>
      <c r="U161" s="386"/>
      <c r="V161" s="386"/>
      <c r="W161" s="386"/>
      <c r="X161" s="386"/>
    </row>
    <row r="162" spans="1:24" s="3" customFormat="1">
      <c r="A162" s="250" t="s">
        <v>958</v>
      </c>
      <c r="B162" s="250" t="s">
        <v>989</v>
      </c>
      <c r="C162" s="250"/>
      <c r="D162" s="250" t="s">
        <v>761</v>
      </c>
      <c r="E162" s="294"/>
      <c r="F162" s="295"/>
      <c r="G162" s="296"/>
      <c r="H162" s="386"/>
      <c r="I162" s="250"/>
      <c r="J162" s="252"/>
      <c r="K162" s="253"/>
      <c r="L162" s="386"/>
      <c r="M162" s="250"/>
      <c r="N162" s="254"/>
      <c r="O162" s="386"/>
      <c r="P162" s="250"/>
      <c r="Q162" s="258"/>
      <c r="R162" s="386"/>
      <c r="S162" s="250">
        <v>22</v>
      </c>
      <c r="T162" s="259">
        <v>3418</v>
      </c>
      <c r="U162" s="386"/>
      <c r="V162" s="386"/>
      <c r="W162" s="386"/>
      <c r="X162" s="386"/>
    </row>
    <row r="163" spans="1:24" s="3" customFormat="1">
      <c r="A163" s="250" t="s">
        <v>958</v>
      </c>
      <c r="B163" s="250" t="s">
        <v>421</v>
      </c>
      <c r="C163" s="250"/>
      <c r="D163" s="250" t="s">
        <v>377</v>
      </c>
      <c r="E163" s="294"/>
      <c r="F163" s="295"/>
      <c r="G163" s="296"/>
      <c r="H163" s="386"/>
      <c r="I163" s="250"/>
      <c r="J163" s="252"/>
      <c r="K163" s="253"/>
      <c r="L163" s="386"/>
      <c r="M163" s="250">
        <v>8</v>
      </c>
      <c r="N163" s="254">
        <v>1462.5</v>
      </c>
      <c r="O163" s="386"/>
      <c r="P163" s="250">
        <v>9</v>
      </c>
      <c r="Q163" s="258">
        <v>1350</v>
      </c>
      <c r="R163" s="386"/>
      <c r="S163" s="250">
        <v>10</v>
      </c>
      <c r="T163" s="259">
        <v>1687.5</v>
      </c>
      <c r="U163" s="386"/>
      <c r="V163" s="386"/>
      <c r="W163" s="386"/>
      <c r="X163" s="386"/>
    </row>
    <row r="164" spans="1:24" s="3" customFormat="1">
      <c r="A164" s="250" t="s">
        <v>958</v>
      </c>
      <c r="B164" s="250" t="s">
        <v>423</v>
      </c>
      <c r="C164" s="250"/>
      <c r="D164" s="250" t="s">
        <v>213</v>
      </c>
      <c r="E164" s="294"/>
      <c r="F164" s="295"/>
      <c r="G164" s="296"/>
      <c r="H164" s="386"/>
      <c r="I164" s="250"/>
      <c r="J164" s="252"/>
      <c r="K164" s="253"/>
      <c r="L164" s="386"/>
      <c r="M164" s="250">
        <v>1</v>
      </c>
      <c r="N164" s="254">
        <v>112.5</v>
      </c>
      <c r="O164" s="386"/>
      <c r="P164" s="250">
        <v>1</v>
      </c>
      <c r="Q164" s="258">
        <v>112.5</v>
      </c>
      <c r="R164" s="386"/>
      <c r="S164" s="250">
        <v>1</v>
      </c>
      <c r="T164" s="259">
        <v>112.5</v>
      </c>
      <c r="U164" s="386"/>
      <c r="V164" s="386"/>
      <c r="W164" s="386"/>
      <c r="X164" s="386"/>
    </row>
    <row r="165" spans="1:24" s="3" customFormat="1">
      <c r="A165" s="250" t="s">
        <v>958</v>
      </c>
      <c r="B165" s="250" t="s">
        <v>424</v>
      </c>
      <c r="C165" s="250"/>
      <c r="D165" s="250" t="s">
        <v>281</v>
      </c>
      <c r="E165" s="294"/>
      <c r="F165" s="295"/>
      <c r="G165" s="296"/>
      <c r="H165" s="386"/>
      <c r="I165" s="250"/>
      <c r="J165" s="252"/>
      <c r="K165" s="253"/>
      <c r="L165" s="386"/>
      <c r="M165" s="250">
        <v>1</v>
      </c>
      <c r="N165" s="254">
        <v>112.5</v>
      </c>
      <c r="O165" s="386"/>
      <c r="P165" s="250">
        <v>1</v>
      </c>
      <c r="Q165" s="258">
        <v>225</v>
      </c>
      <c r="R165" s="386"/>
      <c r="S165" s="250"/>
      <c r="T165" s="259"/>
      <c r="U165" s="386"/>
      <c r="V165" s="386"/>
      <c r="W165" s="386"/>
      <c r="X165" s="386"/>
    </row>
    <row r="166" spans="1:24" s="3" customFormat="1">
      <c r="A166" s="250" t="s">
        <v>958</v>
      </c>
      <c r="B166" s="250" t="s">
        <v>429</v>
      </c>
      <c r="C166" s="250"/>
      <c r="D166" s="250" t="s">
        <v>114</v>
      </c>
      <c r="E166" s="294"/>
      <c r="F166" s="295"/>
      <c r="G166" s="296"/>
      <c r="H166" s="386"/>
      <c r="I166" s="250"/>
      <c r="J166" s="252"/>
      <c r="K166" s="253"/>
      <c r="L166" s="386"/>
      <c r="M166" s="250">
        <v>4</v>
      </c>
      <c r="N166" s="254">
        <v>450</v>
      </c>
      <c r="O166" s="386"/>
      <c r="P166" s="250">
        <v>1</v>
      </c>
      <c r="Q166" s="258">
        <v>225</v>
      </c>
      <c r="R166" s="386"/>
      <c r="S166" s="250">
        <v>1</v>
      </c>
      <c r="T166" s="259">
        <v>225</v>
      </c>
      <c r="U166" s="386"/>
      <c r="V166" s="386"/>
      <c r="W166" s="386"/>
      <c r="X166" s="386"/>
    </row>
    <row r="167" spans="1:24" s="3" customFormat="1">
      <c r="A167" s="250" t="s">
        <v>958</v>
      </c>
      <c r="B167" s="250" t="s">
        <v>430</v>
      </c>
      <c r="C167" s="250"/>
      <c r="D167" s="250" t="s">
        <v>325</v>
      </c>
      <c r="E167" s="294"/>
      <c r="F167" s="295"/>
      <c r="G167" s="296"/>
      <c r="H167" s="386"/>
      <c r="I167" s="250"/>
      <c r="J167" s="252"/>
      <c r="K167" s="253"/>
      <c r="L167" s="386"/>
      <c r="M167" s="250">
        <v>2</v>
      </c>
      <c r="N167" s="254">
        <v>225</v>
      </c>
      <c r="O167" s="386"/>
      <c r="P167" s="250"/>
      <c r="Q167" s="258"/>
      <c r="R167" s="386"/>
      <c r="S167" s="250">
        <v>1</v>
      </c>
      <c r="T167" s="259">
        <v>112.5</v>
      </c>
      <c r="U167" s="386"/>
      <c r="V167" s="386"/>
      <c r="W167" s="386"/>
      <c r="X167" s="386"/>
    </row>
    <row r="168" spans="1:24" s="3" customFormat="1">
      <c r="A168" s="250" t="s">
        <v>958</v>
      </c>
      <c r="B168" s="250" t="s">
        <v>432</v>
      </c>
      <c r="C168" s="250"/>
      <c r="D168" s="250" t="s">
        <v>433</v>
      </c>
      <c r="E168" s="294"/>
      <c r="F168" s="295"/>
      <c r="G168" s="296"/>
      <c r="H168" s="386"/>
      <c r="I168" s="250"/>
      <c r="J168" s="252"/>
      <c r="K168" s="253"/>
      <c r="L168" s="386"/>
      <c r="M168" s="250">
        <v>13</v>
      </c>
      <c r="N168" s="254">
        <v>2475</v>
      </c>
      <c r="O168" s="386"/>
      <c r="P168" s="250">
        <v>9</v>
      </c>
      <c r="Q168" s="258">
        <v>1687.5</v>
      </c>
      <c r="R168" s="386"/>
      <c r="S168" s="250">
        <v>7</v>
      </c>
      <c r="T168" s="259">
        <v>1575</v>
      </c>
      <c r="U168" s="386"/>
      <c r="V168" s="386"/>
      <c r="W168" s="386"/>
      <c r="X168" s="386"/>
    </row>
    <row r="169" spans="1:24" s="3" customFormat="1">
      <c r="A169" s="250" t="s">
        <v>958</v>
      </c>
      <c r="B169" s="250" t="s">
        <v>434</v>
      </c>
      <c r="C169" s="250"/>
      <c r="D169" s="250" t="s">
        <v>435</v>
      </c>
      <c r="E169" s="294"/>
      <c r="F169" s="295"/>
      <c r="G169" s="296"/>
      <c r="H169" s="386"/>
      <c r="I169" s="250"/>
      <c r="J169" s="252"/>
      <c r="K169" s="253"/>
      <c r="L169" s="386"/>
      <c r="M169" s="250">
        <v>2</v>
      </c>
      <c r="N169" s="254">
        <v>450</v>
      </c>
      <c r="O169" s="386"/>
      <c r="P169" s="250">
        <v>1</v>
      </c>
      <c r="Q169" s="258">
        <v>225</v>
      </c>
      <c r="R169" s="386"/>
      <c r="S169" s="250">
        <v>2</v>
      </c>
      <c r="T169" s="259">
        <v>450</v>
      </c>
      <c r="U169" s="386"/>
      <c r="V169" s="386"/>
      <c r="W169" s="386"/>
      <c r="X169" s="386"/>
    </row>
    <row r="170" spans="1:24" s="3" customFormat="1">
      <c r="A170" s="250" t="s">
        <v>958</v>
      </c>
      <c r="B170" s="250" t="s">
        <v>437</v>
      </c>
      <c r="C170" s="250"/>
      <c r="D170" s="250" t="s">
        <v>166</v>
      </c>
      <c r="E170" s="294"/>
      <c r="F170" s="295"/>
      <c r="G170" s="296"/>
      <c r="H170" s="386"/>
      <c r="I170" s="250"/>
      <c r="J170" s="252"/>
      <c r="K170" s="253"/>
      <c r="L170" s="386"/>
      <c r="M170" s="250">
        <v>3</v>
      </c>
      <c r="N170" s="254">
        <v>337.5</v>
      </c>
      <c r="O170" s="386"/>
      <c r="P170" s="250">
        <v>5</v>
      </c>
      <c r="Q170" s="258">
        <v>787.5</v>
      </c>
      <c r="R170" s="386"/>
      <c r="S170" s="250">
        <v>5</v>
      </c>
      <c r="T170" s="259">
        <v>787.5</v>
      </c>
      <c r="U170" s="386"/>
      <c r="V170" s="386"/>
      <c r="W170" s="386"/>
      <c r="X170" s="386"/>
    </row>
    <row r="171" spans="1:24" s="3" customFormat="1">
      <c r="A171" s="250" t="s">
        <v>958</v>
      </c>
      <c r="B171" s="250" t="s">
        <v>438</v>
      </c>
      <c r="C171" s="250"/>
      <c r="D171" s="250" t="s">
        <v>439</v>
      </c>
      <c r="E171" s="294"/>
      <c r="F171" s="295"/>
      <c r="G171" s="296"/>
      <c r="H171" s="386"/>
      <c r="I171" s="250"/>
      <c r="J171" s="252"/>
      <c r="K171" s="253"/>
      <c r="L171" s="386"/>
      <c r="M171" s="250">
        <v>24</v>
      </c>
      <c r="N171" s="254">
        <v>4950</v>
      </c>
      <c r="O171" s="386"/>
      <c r="P171" s="250">
        <v>21</v>
      </c>
      <c r="Q171" s="258">
        <v>4387.5</v>
      </c>
      <c r="R171" s="386"/>
      <c r="S171" s="250">
        <v>18</v>
      </c>
      <c r="T171" s="259">
        <v>3600</v>
      </c>
      <c r="U171" s="386"/>
      <c r="V171" s="386"/>
      <c r="W171" s="386"/>
      <c r="X171" s="386"/>
    </row>
    <row r="172" spans="1:24" s="3" customFormat="1">
      <c r="A172" s="250" t="s">
        <v>958</v>
      </c>
      <c r="B172" s="250" t="s">
        <v>442</v>
      </c>
      <c r="C172" s="250"/>
      <c r="D172" s="250" t="s">
        <v>117</v>
      </c>
      <c r="E172" s="294"/>
      <c r="F172" s="295"/>
      <c r="G172" s="296"/>
      <c r="H172" s="386"/>
      <c r="I172" s="250"/>
      <c r="J172" s="252"/>
      <c r="K172" s="253"/>
      <c r="L172" s="386"/>
      <c r="M172" s="250">
        <v>3</v>
      </c>
      <c r="N172" s="254">
        <v>675</v>
      </c>
      <c r="O172" s="386"/>
      <c r="P172" s="250">
        <v>3</v>
      </c>
      <c r="Q172" s="258">
        <v>675</v>
      </c>
      <c r="R172" s="386"/>
      <c r="S172" s="250">
        <v>3</v>
      </c>
      <c r="T172" s="259">
        <v>675</v>
      </c>
      <c r="U172" s="386"/>
      <c r="V172" s="386"/>
      <c r="W172" s="386"/>
      <c r="X172" s="386"/>
    </row>
    <row r="173" spans="1:24" s="3" customFormat="1">
      <c r="A173" s="250" t="s">
        <v>958</v>
      </c>
      <c r="B173" s="250" t="s">
        <v>447</v>
      </c>
      <c r="C173" s="250"/>
      <c r="D173" s="250" t="s">
        <v>192</v>
      </c>
      <c r="E173" s="294"/>
      <c r="F173" s="295"/>
      <c r="G173" s="296"/>
      <c r="H173" s="386"/>
      <c r="I173" s="250"/>
      <c r="J173" s="252"/>
      <c r="K173" s="253"/>
      <c r="L173" s="386"/>
      <c r="M173" s="250">
        <v>23</v>
      </c>
      <c r="N173" s="254">
        <v>4275</v>
      </c>
      <c r="O173" s="386"/>
      <c r="P173" s="250">
        <v>11</v>
      </c>
      <c r="Q173" s="258">
        <v>2137.5</v>
      </c>
      <c r="R173" s="386"/>
      <c r="S173" s="250">
        <v>13</v>
      </c>
      <c r="T173" s="259">
        <v>2812.5</v>
      </c>
      <c r="U173" s="386"/>
      <c r="V173" s="386"/>
      <c r="W173" s="386"/>
      <c r="X173" s="386"/>
    </row>
    <row r="174" spans="1:24" s="3" customFormat="1">
      <c r="A174" s="250" t="s">
        <v>958</v>
      </c>
      <c r="B174" s="250" t="s">
        <v>450</v>
      </c>
      <c r="C174" s="250"/>
      <c r="D174" s="250" t="s">
        <v>54</v>
      </c>
      <c r="E174" s="294"/>
      <c r="F174" s="295"/>
      <c r="G174" s="296"/>
      <c r="H174" s="386"/>
      <c r="I174" s="250"/>
      <c r="J174" s="252"/>
      <c r="K174" s="253"/>
      <c r="L174" s="386"/>
      <c r="M174" s="250">
        <v>2</v>
      </c>
      <c r="N174" s="254">
        <v>337.5</v>
      </c>
      <c r="O174" s="386"/>
      <c r="P174" s="250"/>
      <c r="Q174" s="258"/>
      <c r="R174" s="386"/>
      <c r="S174" s="250"/>
      <c r="T174" s="259"/>
      <c r="U174" s="386"/>
      <c r="V174" s="386"/>
      <c r="W174" s="386"/>
      <c r="X174" s="386"/>
    </row>
    <row r="175" spans="1:24" s="3" customFormat="1">
      <c r="A175" s="250" t="s">
        <v>958</v>
      </c>
      <c r="B175" s="250" t="s">
        <v>452</v>
      </c>
      <c r="C175" s="250"/>
      <c r="D175" s="250" t="s">
        <v>453</v>
      </c>
      <c r="E175" s="294"/>
      <c r="F175" s="295"/>
      <c r="G175" s="296"/>
      <c r="H175" s="386"/>
      <c r="I175" s="250"/>
      <c r="J175" s="252"/>
      <c r="K175" s="253"/>
      <c r="L175" s="386"/>
      <c r="M175" s="250">
        <v>9</v>
      </c>
      <c r="N175" s="254">
        <v>1462.5</v>
      </c>
      <c r="O175" s="386"/>
      <c r="P175" s="250">
        <v>4</v>
      </c>
      <c r="Q175" s="258">
        <v>562.5</v>
      </c>
      <c r="R175" s="386"/>
      <c r="S175" s="250">
        <v>5</v>
      </c>
      <c r="T175" s="259">
        <v>787.5</v>
      </c>
      <c r="U175" s="386"/>
      <c r="V175" s="386"/>
      <c r="W175" s="386"/>
      <c r="X175" s="386"/>
    </row>
    <row r="176" spans="1:24" s="3" customFormat="1">
      <c r="A176" s="250" t="s">
        <v>958</v>
      </c>
      <c r="B176" s="250" t="s">
        <v>456</v>
      </c>
      <c r="C176" s="250"/>
      <c r="D176" s="250" t="s">
        <v>91</v>
      </c>
      <c r="E176" s="294"/>
      <c r="F176" s="295"/>
      <c r="G176" s="296"/>
      <c r="H176" s="386"/>
      <c r="I176" s="250"/>
      <c r="J176" s="252"/>
      <c r="K176" s="253"/>
      <c r="L176" s="386"/>
      <c r="M176" s="250">
        <v>19</v>
      </c>
      <c r="N176" s="254">
        <v>2925</v>
      </c>
      <c r="O176" s="386"/>
      <c r="P176" s="250">
        <v>15</v>
      </c>
      <c r="Q176" s="258">
        <v>2362.5</v>
      </c>
      <c r="R176" s="386"/>
      <c r="S176" s="250">
        <v>16</v>
      </c>
      <c r="T176" s="259">
        <v>2587.5</v>
      </c>
      <c r="U176" s="386"/>
      <c r="V176" s="386"/>
      <c r="W176" s="386"/>
      <c r="X176" s="386"/>
    </row>
    <row r="177" spans="1:24" s="3" customFormat="1">
      <c r="A177" s="250" t="s">
        <v>958</v>
      </c>
      <c r="B177" s="250" t="s">
        <v>458</v>
      </c>
      <c r="C177" s="250"/>
      <c r="D177" s="250" t="s">
        <v>282</v>
      </c>
      <c r="E177" s="294"/>
      <c r="F177" s="295"/>
      <c r="G177" s="296"/>
      <c r="H177" s="386"/>
      <c r="I177" s="250"/>
      <c r="J177" s="252"/>
      <c r="K177" s="253"/>
      <c r="L177" s="386"/>
      <c r="M177" s="250">
        <v>3</v>
      </c>
      <c r="N177" s="254">
        <v>337.5</v>
      </c>
      <c r="O177" s="386"/>
      <c r="P177" s="250"/>
      <c r="Q177" s="258"/>
      <c r="R177" s="386"/>
      <c r="S177" s="250">
        <v>1</v>
      </c>
      <c r="T177" s="259">
        <v>112.5</v>
      </c>
      <c r="U177" s="386"/>
      <c r="V177" s="386"/>
      <c r="W177" s="386"/>
      <c r="X177" s="386"/>
    </row>
    <row r="178" spans="1:24" s="3" customFormat="1">
      <c r="A178" s="250" t="s">
        <v>958</v>
      </c>
      <c r="B178" s="250" t="s">
        <v>459</v>
      </c>
      <c r="C178" s="250"/>
      <c r="D178" s="250" t="s">
        <v>276</v>
      </c>
      <c r="E178" s="294"/>
      <c r="F178" s="295"/>
      <c r="G178" s="296"/>
      <c r="H178" s="386"/>
      <c r="I178" s="250"/>
      <c r="J178" s="252"/>
      <c r="K178" s="253"/>
      <c r="L178" s="386"/>
      <c r="M178" s="250">
        <v>1</v>
      </c>
      <c r="N178" s="254">
        <v>225</v>
      </c>
      <c r="O178" s="386"/>
      <c r="P178" s="250"/>
      <c r="Q178" s="258"/>
      <c r="R178" s="386"/>
      <c r="S178" s="250"/>
      <c r="T178" s="259"/>
      <c r="U178" s="386"/>
      <c r="V178" s="386"/>
      <c r="W178" s="386"/>
      <c r="X178" s="386"/>
    </row>
    <row r="179" spans="1:24" s="3" customFormat="1">
      <c r="A179" s="250" t="s">
        <v>958</v>
      </c>
      <c r="B179" s="250" t="s">
        <v>460</v>
      </c>
      <c r="C179" s="250"/>
      <c r="D179" s="250" t="s">
        <v>461</v>
      </c>
      <c r="E179" s="294"/>
      <c r="F179" s="295"/>
      <c r="G179" s="296"/>
      <c r="H179" s="386"/>
      <c r="I179" s="250"/>
      <c r="J179" s="252"/>
      <c r="K179" s="253"/>
      <c r="L179" s="386"/>
      <c r="M179" s="250"/>
      <c r="N179" s="254"/>
      <c r="O179" s="386"/>
      <c r="P179" s="250">
        <v>1</v>
      </c>
      <c r="Q179" s="258">
        <v>112.5</v>
      </c>
      <c r="R179" s="386"/>
      <c r="S179" s="250"/>
      <c r="T179" s="259"/>
      <c r="U179" s="386"/>
      <c r="V179" s="386"/>
      <c r="W179" s="386"/>
      <c r="X179" s="386"/>
    </row>
    <row r="180" spans="1:24" s="3" customFormat="1">
      <c r="A180" s="250" t="s">
        <v>958</v>
      </c>
      <c r="B180" s="250" t="s">
        <v>462</v>
      </c>
      <c r="C180" s="250"/>
      <c r="D180" s="250" t="s">
        <v>124</v>
      </c>
      <c r="E180" s="294"/>
      <c r="F180" s="295"/>
      <c r="G180" s="296"/>
      <c r="H180" s="386"/>
      <c r="I180" s="250"/>
      <c r="J180" s="252"/>
      <c r="K180" s="253"/>
      <c r="L180" s="386"/>
      <c r="M180" s="250">
        <v>1</v>
      </c>
      <c r="N180" s="254">
        <v>112.5</v>
      </c>
      <c r="O180" s="386"/>
      <c r="P180" s="250">
        <v>2</v>
      </c>
      <c r="Q180" s="258">
        <v>225</v>
      </c>
      <c r="R180" s="386"/>
      <c r="S180" s="250">
        <v>2</v>
      </c>
      <c r="T180" s="259">
        <v>450</v>
      </c>
      <c r="U180" s="386"/>
      <c r="V180" s="386"/>
      <c r="W180" s="386"/>
      <c r="X180" s="386"/>
    </row>
    <row r="181" spans="1:24" s="3" customFormat="1">
      <c r="A181" s="250" t="s">
        <v>958</v>
      </c>
      <c r="B181" s="250" t="s">
        <v>463</v>
      </c>
      <c r="C181" s="250"/>
      <c r="D181" s="250" t="s">
        <v>185</v>
      </c>
      <c r="E181" s="294"/>
      <c r="F181" s="295"/>
      <c r="G181" s="296"/>
      <c r="H181" s="386"/>
      <c r="I181" s="250"/>
      <c r="J181" s="252"/>
      <c r="K181" s="253"/>
      <c r="L181" s="386"/>
      <c r="M181" s="250">
        <v>1</v>
      </c>
      <c r="N181" s="254">
        <v>225</v>
      </c>
      <c r="O181" s="386"/>
      <c r="P181" s="250">
        <v>1</v>
      </c>
      <c r="Q181" s="258">
        <v>225</v>
      </c>
      <c r="R181" s="386"/>
      <c r="S181" s="250">
        <v>1</v>
      </c>
      <c r="T181" s="259">
        <v>225</v>
      </c>
      <c r="U181" s="386"/>
      <c r="V181" s="386"/>
      <c r="W181" s="386"/>
      <c r="X181" s="386"/>
    </row>
    <row r="182" spans="1:24" s="3" customFormat="1">
      <c r="A182" s="250" t="s">
        <v>958</v>
      </c>
      <c r="B182" s="250" t="s">
        <v>990</v>
      </c>
      <c r="C182" s="250"/>
      <c r="D182" s="250" t="s">
        <v>465</v>
      </c>
      <c r="E182" s="294"/>
      <c r="F182" s="295"/>
      <c r="G182" s="296"/>
      <c r="H182" s="386"/>
      <c r="I182" s="250"/>
      <c r="J182" s="252"/>
      <c r="K182" s="253"/>
      <c r="L182" s="386"/>
      <c r="M182" s="250">
        <v>2</v>
      </c>
      <c r="N182" s="254">
        <v>450</v>
      </c>
      <c r="O182" s="386"/>
      <c r="P182" s="250"/>
      <c r="Q182" s="258"/>
      <c r="R182" s="386"/>
      <c r="S182" s="250"/>
      <c r="T182" s="259"/>
      <c r="U182" s="386"/>
      <c r="V182" s="386"/>
      <c r="W182" s="386"/>
      <c r="X182" s="386"/>
    </row>
    <row r="183" spans="1:24" s="3" customFormat="1">
      <c r="A183" s="250" t="s">
        <v>958</v>
      </c>
      <c r="B183" s="250" t="s">
        <v>646</v>
      </c>
      <c r="C183" s="250"/>
      <c r="D183" s="250" t="s">
        <v>465</v>
      </c>
      <c r="E183" s="294"/>
      <c r="F183" s="295"/>
      <c r="G183" s="296"/>
      <c r="H183" s="386"/>
      <c r="I183" s="250"/>
      <c r="J183" s="252"/>
      <c r="K183" s="253"/>
      <c r="L183" s="386"/>
      <c r="M183" s="250"/>
      <c r="N183" s="254"/>
      <c r="O183" s="386"/>
      <c r="P183" s="250">
        <v>1</v>
      </c>
      <c r="Q183" s="258">
        <v>225</v>
      </c>
      <c r="R183" s="386"/>
      <c r="S183" s="250"/>
      <c r="T183" s="259"/>
      <c r="U183" s="386"/>
      <c r="V183" s="386"/>
      <c r="W183" s="386"/>
      <c r="X183" s="386"/>
    </row>
    <row r="184" spans="1:24" s="3" customFormat="1">
      <c r="A184" s="250" t="s">
        <v>958</v>
      </c>
      <c r="B184" s="250" t="s">
        <v>991</v>
      </c>
      <c r="C184" s="250"/>
      <c r="D184" s="250" t="s">
        <v>433</v>
      </c>
      <c r="E184" s="294"/>
      <c r="F184" s="295"/>
      <c r="G184" s="296"/>
      <c r="H184" s="386"/>
      <c r="I184" s="250"/>
      <c r="J184" s="252"/>
      <c r="K184" s="253"/>
      <c r="L184" s="386"/>
      <c r="M184" s="250">
        <v>1</v>
      </c>
      <c r="N184" s="254">
        <v>225</v>
      </c>
      <c r="O184" s="386"/>
      <c r="P184" s="250">
        <v>1</v>
      </c>
      <c r="Q184" s="258">
        <v>225</v>
      </c>
      <c r="R184" s="386"/>
      <c r="S184" s="250">
        <v>1</v>
      </c>
      <c r="T184" s="259">
        <v>225</v>
      </c>
      <c r="U184" s="386"/>
      <c r="V184" s="386"/>
      <c r="W184" s="386"/>
      <c r="X184" s="386"/>
    </row>
    <row r="185" spans="1:24" s="3" customFormat="1">
      <c r="A185" s="250" t="s">
        <v>958</v>
      </c>
      <c r="B185" s="250" t="s">
        <v>469</v>
      </c>
      <c r="C185" s="250"/>
      <c r="D185" s="250" t="s">
        <v>59</v>
      </c>
      <c r="E185" s="294"/>
      <c r="F185" s="295"/>
      <c r="G185" s="296"/>
      <c r="H185" s="386"/>
      <c r="I185" s="250"/>
      <c r="J185" s="252"/>
      <c r="K185" s="253"/>
      <c r="L185" s="386"/>
      <c r="M185" s="250">
        <v>1</v>
      </c>
      <c r="N185" s="254">
        <v>112.5</v>
      </c>
      <c r="O185" s="386"/>
      <c r="P185" s="250">
        <v>1</v>
      </c>
      <c r="Q185" s="258">
        <v>112.5</v>
      </c>
      <c r="R185" s="386"/>
      <c r="S185" s="250">
        <v>1</v>
      </c>
      <c r="T185" s="259">
        <v>112.5</v>
      </c>
      <c r="U185" s="386"/>
      <c r="V185" s="386"/>
      <c r="W185" s="386"/>
      <c r="X185" s="386"/>
    </row>
    <row r="186" spans="1:24" s="3" customFormat="1">
      <c r="A186" s="250" t="s">
        <v>958</v>
      </c>
      <c r="B186" s="250" t="s">
        <v>470</v>
      </c>
      <c r="C186" s="250"/>
      <c r="D186" s="250" t="s">
        <v>471</v>
      </c>
      <c r="E186" s="294"/>
      <c r="F186" s="295"/>
      <c r="G186" s="296"/>
      <c r="H186" s="386"/>
      <c r="I186" s="250"/>
      <c r="J186" s="252"/>
      <c r="K186" s="253"/>
      <c r="L186" s="386"/>
      <c r="M186" s="250">
        <v>1</v>
      </c>
      <c r="N186" s="254">
        <v>225</v>
      </c>
      <c r="O186" s="386"/>
      <c r="P186" s="250">
        <v>1</v>
      </c>
      <c r="Q186" s="258">
        <v>225</v>
      </c>
      <c r="R186" s="386"/>
      <c r="S186" s="250">
        <v>1</v>
      </c>
      <c r="T186" s="259">
        <v>225</v>
      </c>
      <c r="U186" s="386"/>
      <c r="V186" s="386"/>
      <c r="W186" s="386"/>
      <c r="X186" s="386"/>
    </row>
    <row r="187" spans="1:24" s="3" customFormat="1">
      <c r="A187" s="250" t="s">
        <v>958</v>
      </c>
      <c r="B187" s="250" t="s">
        <v>472</v>
      </c>
      <c r="C187" s="250"/>
      <c r="D187" s="250" t="s">
        <v>235</v>
      </c>
      <c r="E187" s="294"/>
      <c r="F187" s="295"/>
      <c r="G187" s="296"/>
      <c r="H187" s="386"/>
      <c r="I187" s="250"/>
      <c r="J187" s="252"/>
      <c r="K187" s="253"/>
      <c r="L187" s="386"/>
      <c r="M187" s="250">
        <v>8</v>
      </c>
      <c r="N187" s="254">
        <v>1012.5</v>
      </c>
      <c r="O187" s="386"/>
      <c r="P187" s="250">
        <v>5</v>
      </c>
      <c r="Q187" s="258">
        <v>675</v>
      </c>
      <c r="R187" s="386"/>
      <c r="S187" s="250">
        <v>5</v>
      </c>
      <c r="T187" s="259">
        <v>675</v>
      </c>
      <c r="U187" s="386"/>
      <c r="V187" s="386"/>
      <c r="W187" s="386"/>
      <c r="X187" s="386"/>
    </row>
    <row r="188" spans="1:24" s="3" customFormat="1">
      <c r="A188" s="250" t="s">
        <v>958</v>
      </c>
      <c r="B188" s="250" t="s">
        <v>476</v>
      </c>
      <c r="C188" s="250"/>
      <c r="D188" s="250" t="s">
        <v>208</v>
      </c>
      <c r="E188" s="294"/>
      <c r="F188" s="295"/>
      <c r="G188" s="296"/>
      <c r="H188" s="386"/>
      <c r="I188" s="250"/>
      <c r="J188" s="252"/>
      <c r="K188" s="253"/>
      <c r="L188" s="386"/>
      <c r="M188" s="250"/>
      <c r="N188" s="254"/>
      <c r="O188" s="386"/>
      <c r="P188" s="250"/>
      <c r="Q188" s="258"/>
      <c r="R188" s="386"/>
      <c r="S188" s="250">
        <v>2</v>
      </c>
      <c r="T188" s="259">
        <v>337.5</v>
      </c>
      <c r="U188" s="386"/>
      <c r="V188" s="386"/>
      <c r="W188" s="386"/>
      <c r="X188" s="386"/>
    </row>
    <row r="189" spans="1:24" s="3" customFormat="1">
      <c r="A189" s="250" t="s">
        <v>958</v>
      </c>
      <c r="B189" s="250" t="s">
        <v>477</v>
      </c>
      <c r="C189" s="250"/>
      <c r="D189" s="250" t="s">
        <v>154</v>
      </c>
      <c r="E189" s="294"/>
      <c r="F189" s="295"/>
      <c r="G189" s="296"/>
      <c r="H189" s="386"/>
      <c r="I189" s="250"/>
      <c r="J189" s="252"/>
      <c r="K189" s="253"/>
      <c r="L189" s="386"/>
      <c r="M189" s="250">
        <v>14</v>
      </c>
      <c r="N189" s="254">
        <v>2362.5</v>
      </c>
      <c r="O189" s="386"/>
      <c r="P189" s="250">
        <v>6</v>
      </c>
      <c r="Q189" s="258">
        <v>1013</v>
      </c>
      <c r="R189" s="386"/>
      <c r="S189" s="250">
        <v>9</v>
      </c>
      <c r="T189" s="259">
        <v>1575</v>
      </c>
      <c r="U189" s="386"/>
      <c r="V189" s="386"/>
      <c r="W189" s="386"/>
      <c r="X189" s="386"/>
    </row>
    <row r="190" spans="1:24" s="3" customFormat="1">
      <c r="A190" s="250" t="s">
        <v>958</v>
      </c>
      <c r="B190" s="250" t="s">
        <v>479</v>
      </c>
      <c r="C190" s="250"/>
      <c r="D190" s="250" t="s">
        <v>110</v>
      </c>
      <c r="E190" s="294"/>
      <c r="F190" s="295"/>
      <c r="G190" s="296"/>
      <c r="H190" s="386"/>
      <c r="I190" s="250"/>
      <c r="J190" s="252"/>
      <c r="K190" s="253"/>
      <c r="L190" s="386"/>
      <c r="M190" s="250">
        <v>1</v>
      </c>
      <c r="N190" s="254">
        <v>112.5</v>
      </c>
      <c r="O190" s="386"/>
      <c r="P190" s="250"/>
      <c r="Q190" s="258"/>
      <c r="R190" s="386"/>
      <c r="S190" s="250"/>
      <c r="T190" s="259"/>
      <c r="U190" s="386"/>
      <c r="V190" s="386"/>
      <c r="W190" s="386"/>
      <c r="X190" s="386"/>
    </row>
    <row r="191" spans="1:24" s="3" customFormat="1">
      <c r="A191" s="250" t="s">
        <v>958</v>
      </c>
      <c r="B191" s="250" t="s">
        <v>992</v>
      </c>
      <c r="C191" s="250"/>
      <c r="D191" s="250" t="s">
        <v>443</v>
      </c>
      <c r="E191" s="294"/>
      <c r="F191" s="295"/>
      <c r="G191" s="296"/>
      <c r="H191" s="386"/>
      <c r="I191" s="250"/>
      <c r="J191" s="252"/>
      <c r="K191" s="253"/>
      <c r="L191" s="386"/>
      <c r="M191" s="250">
        <v>2</v>
      </c>
      <c r="N191" s="254">
        <v>337.5</v>
      </c>
      <c r="O191" s="386"/>
      <c r="P191" s="250"/>
      <c r="Q191" s="258"/>
      <c r="R191" s="386"/>
      <c r="S191" s="250">
        <v>1</v>
      </c>
      <c r="T191" s="259">
        <v>112.5</v>
      </c>
      <c r="U191" s="386"/>
      <c r="V191" s="386"/>
      <c r="W191" s="386"/>
      <c r="X191" s="386"/>
    </row>
    <row r="192" spans="1:24" s="3" customFormat="1">
      <c r="A192" s="250" t="s">
        <v>958</v>
      </c>
      <c r="B192" s="250" t="s">
        <v>485</v>
      </c>
      <c r="C192" s="250"/>
      <c r="D192" s="250" t="s">
        <v>213</v>
      </c>
      <c r="E192" s="294"/>
      <c r="F192" s="295"/>
      <c r="G192" s="296"/>
      <c r="H192" s="386"/>
      <c r="I192" s="250"/>
      <c r="J192" s="252"/>
      <c r="K192" s="253"/>
      <c r="L192" s="386"/>
      <c r="M192" s="250">
        <v>3</v>
      </c>
      <c r="N192" s="254">
        <v>337.5</v>
      </c>
      <c r="O192" s="386"/>
      <c r="P192" s="250"/>
      <c r="Q192" s="258"/>
      <c r="R192" s="386"/>
      <c r="S192" s="250"/>
      <c r="T192" s="259"/>
      <c r="U192" s="386"/>
      <c r="V192" s="386"/>
      <c r="W192" s="386"/>
      <c r="X192" s="386"/>
    </row>
    <row r="193" spans="1:24" s="3" customFormat="1">
      <c r="A193" s="250" t="s">
        <v>958</v>
      </c>
      <c r="B193" s="250" t="s">
        <v>486</v>
      </c>
      <c r="C193" s="250"/>
      <c r="D193" s="250" t="s">
        <v>98</v>
      </c>
      <c r="E193" s="294"/>
      <c r="F193" s="295"/>
      <c r="G193" s="296"/>
      <c r="H193" s="386"/>
      <c r="I193" s="250"/>
      <c r="J193" s="252"/>
      <c r="K193" s="253"/>
      <c r="L193" s="386"/>
      <c r="M193" s="250">
        <v>14</v>
      </c>
      <c r="N193" s="254">
        <v>1912.5</v>
      </c>
      <c r="O193" s="386"/>
      <c r="P193" s="250">
        <v>11</v>
      </c>
      <c r="Q193" s="258">
        <v>1350</v>
      </c>
      <c r="R193" s="386"/>
      <c r="S193" s="250">
        <v>7</v>
      </c>
      <c r="T193" s="259">
        <v>1012.5</v>
      </c>
      <c r="U193" s="386"/>
      <c r="V193" s="386"/>
      <c r="W193" s="386"/>
      <c r="X193" s="386"/>
    </row>
    <row r="194" spans="1:24" s="3" customFormat="1">
      <c r="A194" s="250" t="s">
        <v>958</v>
      </c>
      <c r="B194" s="250" t="s">
        <v>490</v>
      </c>
      <c r="C194" s="250"/>
      <c r="D194" s="250" t="s">
        <v>157</v>
      </c>
      <c r="E194" s="294"/>
      <c r="F194" s="295"/>
      <c r="G194" s="296"/>
      <c r="H194" s="386"/>
      <c r="I194" s="250"/>
      <c r="J194" s="252"/>
      <c r="K194" s="253"/>
      <c r="L194" s="386"/>
      <c r="M194" s="250">
        <v>1</v>
      </c>
      <c r="N194" s="254">
        <v>225</v>
      </c>
      <c r="O194" s="386"/>
      <c r="P194" s="250"/>
      <c r="Q194" s="258"/>
      <c r="R194" s="386"/>
      <c r="S194" s="250"/>
      <c r="T194" s="259"/>
      <c r="U194" s="386"/>
      <c r="V194" s="386"/>
      <c r="W194" s="386"/>
      <c r="X194" s="386"/>
    </row>
    <row r="195" spans="1:24" s="3" customFormat="1">
      <c r="A195" s="250" t="s">
        <v>958</v>
      </c>
      <c r="B195" s="250" t="s">
        <v>491</v>
      </c>
      <c r="C195" s="250"/>
      <c r="D195" s="250" t="s">
        <v>492</v>
      </c>
      <c r="E195" s="294"/>
      <c r="F195" s="295"/>
      <c r="G195" s="296"/>
      <c r="H195" s="386"/>
      <c r="I195" s="250"/>
      <c r="J195" s="252"/>
      <c r="K195" s="253"/>
      <c r="L195" s="386"/>
      <c r="M195" s="250">
        <v>2</v>
      </c>
      <c r="N195" s="254">
        <v>450</v>
      </c>
      <c r="O195" s="386"/>
      <c r="P195" s="250">
        <v>2</v>
      </c>
      <c r="Q195" s="258">
        <v>450</v>
      </c>
      <c r="R195" s="386"/>
      <c r="S195" s="250">
        <v>1</v>
      </c>
      <c r="T195" s="259">
        <v>225</v>
      </c>
      <c r="U195" s="386"/>
      <c r="V195" s="386"/>
      <c r="W195" s="386"/>
      <c r="X195" s="386"/>
    </row>
    <row r="196" spans="1:24" s="3" customFormat="1">
      <c r="A196" s="250" t="s">
        <v>958</v>
      </c>
      <c r="B196" s="250" t="s">
        <v>493</v>
      </c>
      <c r="C196" s="250"/>
      <c r="D196" s="250" t="s">
        <v>95</v>
      </c>
      <c r="E196" s="294"/>
      <c r="F196" s="295"/>
      <c r="G196" s="296"/>
      <c r="H196" s="386"/>
      <c r="I196" s="250"/>
      <c r="J196" s="252"/>
      <c r="K196" s="253"/>
      <c r="L196" s="386"/>
      <c r="M196" s="250"/>
      <c r="N196" s="254"/>
      <c r="O196" s="386"/>
      <c r="P196" s="250"/>
      <c r="Q196" s="258"/>
      <c r="R196" s="386"/>
      <c r="S196" s="250">
        <v>1</v>
      </c>
      <c r="T196" s="259">
        <v>225</v>
      </c>
      <c r="U196" s="386"/>
      <c r="V196" s="386"/>
      <c r="W196" s="386"/>
      <c r="X196" s="386"/>
    </row>
    <row r="197" spans="1:24" s="3" customFormat="1">
      <c r="A197" s="250" t="s">
        <v>958</v>
      </c>
      <c r="B197" s="250" t="s">
        <v>495</v>
      </c>
      <c r="C197" s="250"/>
      <c r="D197" s="250" t="s">
        <v>64</v>
      </c>
      <c r="E197" s="294"/>
      <c r="F197" s="295"/>
      <c r="G197" s="296"/>
      <c r="H197" s="386"/>
      <c r="I197" s="250"/>
      <c r="J197" s="252"/>
      <c r="K197" s="253"/>
      <c r="L197" s="386"/>
      <c r="M197" s="250">
        <v>34</v>
      </c>
      <c r="N197" s="254">
        <v>5512.5</v>
      </c>
      <c r="O197" s="386"/>
      <c r="P197" s="250">
        <v>25</v>
      </c>
      <c r="Q197" s="258">
        <v>4387.5</v>
      </c>
      <c r="R197" s="386"/>
      <c r="S197" s="250">
        <v>19</v>
      </c>
      <c r="T197" s="259">
        <v>3487.5</v>
      </c>
      <c r="U197" s="386"/>
      <c r="V197" s="386"/>
      <c r="W197" s="386"/>
      <c r="X197" s="386"/>
    </row>
    <row r="198" spans="1:24" s="3" customFormat="1">
      <c r="A198" s="250" t="s">
        <v>958</v>
      </c>
      <c r="B198" s="250" t="s">
        <v>497</v>
      </c>
      <c r="C198" s="250"/>
      <c r="D198" s="250" t="s">
        <v>56</v>
      </c>
      <c r="E198" s="294"/>
      <c r="F198" s="295"/>
      <c r="G198" s="296"/>
      <c r="H198" s="386"/>
      <c r="I198" s="250"/>
      <c r="J198" s="252"/>
      <c r="K198" s="253"/>
      <c r="L198" s="386"/>
      <c r="M198" s="250">
        <v>5</v>
      </c>
      <c r="N198" s="254">
        <v>562.5</v>
      </c>
      <c r="O198" s="386"/>
      <c r="P198" s="250">
        <v>4</v>
      </c>
      <c r="Q198" s="258">
        <v>562.5</v>
      </c>
      <c r="R198" s="386"/>
      <c r="S198" s="250">
        <v>3</v>
      </c>
      <c r="T198" s="259">
        <v>337.5</v>
      </c>
      <c r="U198" s="386"/>
      <c r="V198" s="386"/>
      <c r="W198" s="386"/>
      <c r="X198" s="386"/>
    </row>
    <row r="199" spans="1:24" s="3" customFormat="1">
      <c r="A199" s="250" t="s">
        <v>958</v>
      </c>
      <c r="B199" s="250" t="s">
        <v>498</v>
      </c>
      <c r="C199" s="250"/>
      <c r="D199" s="250" t="s">
        <v>321</v>
      </c>
      <c r="E199" s="294"/>
      <c r="F199" s="295"/>
      <c r="G199" s="296"/>
      <c r="H199" s="386"/>
      <c r="I199" s="250"/>
      <c r="J199" s="252"/>
      <c r="K199" s="253"/>
      <c r="L199" s="386"/>
      <c r="M199" s="250">
        <v>2</v>
      </c>
      <c r="N199" s="254">
        <v>225</v>
      </c>
      <c r="O199" s="386"/>
      <c r="P199" s="250">
        <v>1</v>
      </c>
      <c r="Q199" s="258">
        <v>112.5</v>
      </c>
      <c r="R199" s="386"/>
      <c r="S199" s="250">
        <v>1</v>
      </c>
      <c r="T199" s="259">
        <v>112.5</v>
      </c>
      <c r="U199" s="386"/>
      <c r="V199" s="386"/>
      <c r="W199" s="386"/>
      <c r="X199" s="386"/>
    </row>
    <row r="200" spans="1:24" s="3" customFormat="1">
      <c r="A200" s="250" t="s">
        <v>958</v>
      </c>
      <c r="B200" s="250" t="s">
        <v>499</v>
      </c>
      <c r="C200" s="250"/>
      <c r="D200" s="250" t="s">
        <v>358</v>
      </c>
      <c r="E200" s="294"/>
      <c r="F200" s="295"/>
      <c r="G200" s="296"/>
      <c r="H200" s="386"/>
      <c r="I200" s="250"/>
      <c r="J200" s="252"/>
      <c r="K200" s="253"/>
      <c r="L200" s="386"/>
      <c r="M200" s="250">
        <v>12</v>
      </c>
      <c r="N200" s="254">
        <v>1800</v>
      </c>
      <c r="O200" s="386"/>
      <c r="P200" s="250">
        <v>7</v>
      </c>
      <c r="Q200" s="258">
        <v>1012.5</v>
      </c>
      <c r="R200" s="386"/>
      <c r="S200" s="250">
        <v>9</v>
      </c>
      <c r="T200" s="259">
        <v>1237.5</v>
      </c>
      <c r="U200" s="386"/>
      <c r="V200" s="386"/>
      <c r="W200" s="386"/>
      <c r="X200" s="386"/>
    </row>
    <row r="201" spans="1:24" s="3" customFormat="1">
      <c r="A201" s="250" t="s">
        <v>958</v>
      </c>
      <c r="B201" s="250" t="s">
        <v>501</v>
      </c>
      <c r="C201" s="250"/>
      <c r="D201" s="250" t="s">
        <v>502</v>
      </c>
      <c r="E201" s="294"/>
      <c r="F201" s="295"/>
      <c r="G201" s="296"/>
      <c r="H201" s="386"/>
      <c r="I201" s="250"/>
      <c r="J201" s="252"/>
      <c r="K201" s="253"/>
      <c r="L201" s="386"/>
      <c r="M201" s="250">
        <v>1</v>
      </c>
      <c r="N201" s="254">
        <v>225</v>
      </c>
      <c r="O201" s="386"/>
      <c r="P201" s="250">
        <v>1</v>
      </c>
      <c r="Q201" s="258">
        <v>225</v>
      </c>
      <c r="R201" s="386"/>
      <c r="S201" s="250">
        <v>1</v>
      </c>
      <c r="T201" s="259">
        <v>225</v>
      </c>
      <c r="U201" s="386"/>
      <c r="V201" s="386"/>
      <c r="W201" s="386"/>
      <c r="X201" s="386"/>
    </row>
    <row r="202" spans="1:24" s="3" customFormat="1">
      <c r="A202" s="250" t="s">
        <v>958</v>
      </c>
      <c r="B202" s="250" t="s">
        <v>503</v>
      </c>
      <c r="C202" s="250"/>
      <c r="D202" s="250" t="s">
        <v>200</v>
      </c>
      <c r="E202" s="294"/>
      <c r="F202" s="295"/>
      <c r="G202" s="296"/>
      <c r="H202" s="386"/>
      <c r="I202" s="250"/>
      <c r="J202" s="252"/>
      <c r="K202" s="253"/>
      <c r="L202" s="386"/>
      <c r="M202" s="250">
        <v>5</v>
      </c>
      <c r="N202" s="254">
        <v>900</v>
      </c>
      <c r="O202" s="386"/>
      <c r="P202" s="250">
        <v>3</v>
      </c>
      <c r="Q202" s="258">
        <v>466.5</v>
      </c>
      <c r="R202" s="386"/>
      <c r="S202" s="250">
        <v>5</v>
      </c>
      <c r="T202" s="259">
        <v>900</v>
      </c>
      <c r="U202" s="386"/>
      <c r="V202" s="386"/>
      <c r="W202" s="386"/>
      <c r="X202" s="386"/>
    </row>
    <row r="203" spans="1:24" s="3" customFormat="1">
      <c r="A203" s="250" t="s">
        <v>958</v>
      </c>
      <c r="B203" s="250" t="s">
        <v>506</v>
      </c>
      <c r="C203" s="250"/>
      <c r="D203" s="250" t="s">
        <v>214</v>
      </c>
      <c r="E203" s="294"/>
      <c r="F203" s="295"/>
      <c r="G203" s="296"/>
      <c r="H203" s="386"/>
      <c r="I203" s="250"/>
      <c r="J203" s="252"/>
      <c r="K203" s="253"/>
      <c r="L203" s="386"/>
      <c r="M203" s="250">
        <v>2</v>
      </c>
      <c r="N203" s="254">
        <v>450</v>
      </c>
      <c r="O203" s="386"/>
      <c r="P203" s="250">
        <v>1</v>
      </c>
      <c r="Q203" s="258">
        <v>225</v>
      </c>
      <c r="R203" s="386"/>
      <c r="S203" s="250">
        <v>1</v>
      </c>
      <c r="T203" s="259">
        <v>225</v>
      </c>
      <c r="U203" s="386"/>
      <c r="V203" s="386"/>
      <c r="W203" s="386"/>
      <c r="X203" s="386"/>
    </row>
    <row r="204" spans="1:24" s="3" customFormat="1">
      <c r="A204" s="250" t="s">
        <v>958</v>
      </c>
      <c r="B204" s="250" t="s">
        <v>647</v>
      </c>
      <c r="C204" s="250"/>
      <c r="D204" s="250" t="s">
        <v>79</v>
      </c>
      <c r="E204" s="294"/>
      <c r="F204" s="295"/>
      <c r="G204" s="296"/>
      <c r="H204" s="386"/>
      <c r="I204" s="250"/>
      <c r="J204" s="252"/>
      <c r="K204" s="253"/>
      <c r="L204" s="386"/>
      <c r="M204" s="250">
        <v>1</v>
      </c>
      <c r="N204" s="254">
        <v>225</v>
      </c>
      <c r="O204" s="386"/>
      <c r="P204" s="250">
        <v>1</v>
      </c>
      <c r="Q204" s="258">
        <v>225</v>
      </c>
      <c r="R204" s="386"/>
      <c r="S204" s="250">
        <v>1</v>
      </c>
      <c r="T204" s="259">
        <v>225</v>
      </c>
      <c r="U204" s="386"/>
      <c r="V204" s="386"/>
      <c r="W204" s="386"/>
      <c r="X204" s="386"/>
    </row>
    <row r="205" spans="1:24" s="3" customFormat="1">
      <c r="A205" s="250" t="s">
        <v>958</v>
      </c>
      <c r="B205" s="250" t="s">
        <v>510</v>
      </c>
      <c r="C205" s="250"/>
      <c r="D205" s="250" t="s">
        <v>77</v>
      </c>
      <c r="E205" s="294"/>
      <c r="F205" s="295"/>
      <c r="G205" s="296"/>
      <c r="H205" s="386"/>
      <c r="I205" s="250"/>
      <c r="J205" s="252"/>
      <c r="K205" s="253"/>
      <c r="L205" s="386"/>
      <c r="M205" s="250">
        <v>1</v>
      </c>
      <c r="N205" s="254">
        <v>112.5</v>
      </c>
      <c r="O205" s="386"/>
      <c r="P205" s="250">
        <v>2</v>
      </c>
      <c r="Q205" s="258">
        <v>225</v>
      </c>
      <c r="R205" s="386"/>
      <c r="S205" s="250">
        <v>1</v>
      </c>
      <c r="T205" s="259">
        <v>112.5</v>
      </c>
      <c r="U205" s="386"/>
      <c r="V205" s="386"/>
      <c r="W205" s="386"/>
      <c r="X205" s="386"/>
    </row>
    <row r="206" spans="1:24" s="3" customFormat="1">
      <c r="A206" s="250" t="s">
        <v>958</v>
      </c>
      <c r="B206" s="250" t="s">
        <v>512</v>
      </c>
      <c r="C206" s="250"/>
      <c r="D206" s="250" t="s">
        <v>68</v>
      </c>
      <c r="E206" s="294"/>
      <c r="F206" s="295"/>
      <c r="G206" s="296"/>
      <c r="H206" s="386"/>
      <c r="I206" s="250"/>
      <c r="J206" s="252"/>
      <c r="K206" s="253"/>
      <c r="L206" s="386"/>
      <c r="M206" s="250">
        <v>1</v>
      </c>
      <c r="N206" s="254">
        <v>112.5</v>
      </c>
      <c r="O206" s="386"/>
      <c r="P206" s="250">
        <v>1</v>
      </c>
      <c r="Q206" s="258">
        <v>112.5</v>
      </c>
      <c r="R206" s="386"/>
      <c r="S206" s="250">
        <v>1</v>
      </c>
      <c r="T206" s="259">
        <v>112.5</v>
      </c>
      <c r="U206" s="386"/>
      <c r="V206" s="386"/>
      <c r="W206" s="386"/>
      <c r="X206" s="386"/>
    </row>
    <row r="207" spans="1:24" s="3" customFormat="1">
      <c r="A207" s="250" t="s">
        <v>958</v>
      </c>
      <c r="B207" s="250" t="s">
        <v>516</v>
      </c>
      <c r="C207" s="250"/>
      <c r="D207" s="250" t="s">
        <v>487</v>
      </c>
      <c r="E207" s="294"/>
      <c r="F207" s="295"/>
      <c r="G207" s="296"/>
      <c r="H207" s="386"/>
      <c r="I207" s="250"/>
      <c r="J207" s="252"/>
      <c r="K207" s="253"/>
      <c r="L207" s="386"/>
      <c r="M207" s="250">
        <v>6</v>
      </c>
      <c r="N207" s="254">
        <v>900</v>
      </c>
      <c r="O207" s="386"/>
      <c r="P207" s="250">
        <v>3</v>
      </c>
      <c r="Q207" s="258">
        <v>450</v>
      </c>
      <c r="R207" s="386"/>
      <c r="S207" s="250">
        <v>5</v>
      </c>
      <c r="T207" s="259">
        <v>900</v>
      </c>
      <c r="U207" s="386"/>
      <c r="V207" s="386"/>
      <c r="W207" s="386"/>
      <c r="X207" s="386"/>
    </row>
    <row r="208" spans="1:24" s="3" customFormat="1">
      <c r="A208" s="250" t="s">
        <v>958</v>
      </c>
      <c r="B208" s="250" t="s">
        <v>519</v>
      </c>
      <c r="C208" s="250"/>
      <c r="D208" s="250" t="s">
        <v>95</v>
      </c>
      <c r="E208" s="294"/>
      <c r="F208" s="295"/>
      <c r="G208" s="296"/>
      <c r="H208" s="386"/>
      <c r="I208" s="250"/>
      <c r="J208" s="252"/>
      <c r="K208" s="253"/>
      <c r="L208" s="386"/>
      <c r="M208" s="250">
        <v>2</v>
      </c>
      <c r="N208" s="254">
        <v>450</v>
      </c>
      <c r="O208" s="386"/>
      <c r="P208" s="250">
        <v>1</v>
      </c>
      <c r="Q208" s="258">
        <v>225</v>
      </c>
      <c r="R208" s="386"/>
      <c r="S208" s="250">
        <v>1</v>
      </c>
      <c r="T208" s="259">
        <v>225</v>
      </c>
      <c r="U208" s="386"/>
      <c r="V208" s="386"/>
      <c r="W208" s="386"/>
      <c r="X208" s="386"/>
    </row>
    <row r="209" spans="1:24" s="3" customFormat="1">
      <c r="A209" s="250" t="s">
        <v>958</v>
      </c>
      <c r="B209" s="250" t="s">
        <v>993</v>
      </c>
      <c r="C209" s="250"/>
      <c r="D209" s="250" t="s">
        <v>88</v>
      </c>
      <c r="E209" s="294"/>
      <c r="F209" s="295"/>
      <c r="G209" s="296"/>
      <c r="H209" s="386"/>
      <c r="I209" s="250"/>
      <c r="J209" s="252"/>
      <c r="K209" s="253"/>
      <c r="L209" s="386"/>
      <c r="M209" s="250"/>
      <c r="N209" s="254"/>
      <c r="O209" s="386"/>
      <c r="P209" s="250">
        <v>1</v>
      </c>
      <c r="Q209" s="258">
        <v>225</v>
      </c>
      <c r="R209" s="386"/>
      <c r="S209" s="250">
        <v>1</v>
      </c>
      <c r="T209" s="259">
        <v>112.5</v>
      </c>
      <c r="U209" s="386"/>
      <c r="V209" s="386"/>
      <c r="W209" s="386"/>
      <c r="X209" s="386"/>
    </row>
    <row r="210" spans="1:24" s="3" customFormat="1">
      <c r="A210" s="250" t="s">
        <v>958</v>
      </c>
      <c r="B210" s="250" t="s">
        <v>521</v>
      </c>
      <c r="C210" s="250"/>
      <c r="D210" s="250" t="s">
        <v>81</v>
      </c>
      <c r="E210" s="294"/>
      <c r="F210" s="295"/>
      <c r="G210" s="296"/>
      <c r="H210" s="386"/>
      <c r="I210" s="250"/>
      <c r="J210" s="252"/>
      <c r="K210" s="253"/>
      <c r="L210" s="386"/>
      <c r="M210" s="250">
        <v>12</v>
      </c>
      <c r="N210" s="254">
        <v>1800</v>
      </c>
      <c r="O210" s="386"/>
      <c r="P210" s="250">
        <v>13</v>
      </c>
      <c r="Q210" s="258">
        <v>1800</v>
      </c>
      <c r="R210" s="386"/>
      <c r="S210" s="250">
        <v>9</v>
      </c>
      <c r="T210" s="259">
        <v>1462.5</v>
      </c>
      <c r="U210" s="386"/>
      <c r="V210" s="386"/>
      <c r="W210" s="386"/>
      <c r="X210" s="386"/>
    </row>
    <row r="211" spans="1:24" s="3" customFormat="1">
      <c r="A211" s="250" t="s">
        <v>958</v>
      </c>
      <c r="B211" s="250" t="s">
        <v>522</v>
      </c>
      <c r="C211" s="250"/>
      <c r="D211" s="250" t="s">
        <v>70</v>
      </c>
      <c r="E211" s="294"/>
      <c r="F211" s="295"/>
      <c r="G211" s="296"/>
      <c r="H211" s="386"/>
      <c r="I211" s="250"/>
      <c r="J211" s="252"/>
      <c r="K211" s="253"/>
      <c r="L211" s="386"/>
      <c r="M211" s="250">
        <v>1</v>
      </c>
      <c r="N211" s="254">
        <v>225</v>
      </c>
      <c r="O211" s="386"/>
      <c r="P211" s="250">
        <v>1</v>
      </c>
      <c r="Q211" s="258">
        <v>225</v>
      </c>
      <c r="R211" s="386"/>
      <c r="S211" s="250">
        <v>1</v>
      </c>
      <c r="T211" s="259">
        <v>225</v>
      </c>
      <c r="U211" s="386"/>
      <c r="V211" s="386"/>
      <c r="W211" s="386"/>
      <c r="X211" s="386"/>
    </row>
    <row r="212" spans="1:24" s="3" customFormat="1">
      <c r="A212" s="250" t="s">
        <v>958</v>
      </c>
      <c r="B212" s="250" t="s">
        <v>994</v>
      </c>
      <c r="C212" s="250"/>
      <c r="D212" s="250" t="s">
        <v>59</v>
      </c>
      <c r="E212" s="294"/>
      <c r="F212" s="295"/>
      <c r="G212" s="296"/>
      <c r="H212" s="386"/>
      <c r="I212" s="250"/>
      <c r="J212" s="252"/>
      <c r="K212" s="253"/>
      <c r="L212" s="386"/>
      <c r="M212" s="250">
        <v>2</v>
      </c>
      <c r="N212" s="254">
        <v>337.5</v>
      </c>
      <c r="O212" s="386"/>
      <c r="P212" s="250">
        <v>4</v>
      </c>
      <c r="Q212" s="258">
        <v>562.5</v>
      </c>
      <c r="R212" s="386"/>
      <c r="S212" s="250">
        <v>1</v>
      </c>
      <c r="T212" s="259">
        <v>112.5</v>
      </c>
      <c r="U212" s="386"/>
      <c r="V212" s="386"/>
      <c r="W212" s="386"/>
      <c r="X212" s="386"/>
    </row>
    <row r="213" spans="1:24" s="3" customFormat="1">
      <c r="A213" s="250" t="s">
        <v>958</v>
      </c>
      <c r="B213" s="250" t="s">
        <v>769</v>
      </c>
      <c r="C213" s="250"/>
      <c r="D213" s="250" t="s">
        <v>55</v>
      </c>
      <c r="E213" s="294"/>
      <c r="F213" s="295"/>
      <c r="G213" s="296"/>
      <c r="H213" s="386"/>
      <c r="I213" s="250"/>
      <c r="J213" s="252"/>
      <c r="K213" s="253"/>
      <c r="L213" s="386"/>
      <c r="M213" s="250">
        <v>1</v>
      </c>
      <c r="N213" s="254">
        <v>112.5</v>
      </c>
      <c r="O213" s="386"/>
      <c r="P213" s="250"/>
      <c r="Q213" s="258"/>
      <c r="R213" s="386"/>
      <c r="S213" s="250"/>
      <c r="T213" s="259"/>
      <c r="U213" s="386"/>
      <c r="V213" s="386"/>
      <c r="W213" s="386"/>
      <c r="X213" s="386"/>
    </row>
    <row r="214" spans="1:24" s="3" customFormat="1">
      <c r="A214" s="250" t="s">
        <v>958</v>
      </c>
      <c r="B214" s="250" t="s">
        <v>530</v>
      </c>
      <c r="C214" s="250"/>
      <c r="D214" s="250" t="s">
        <v>325</v>
      </c>
      <c r="E214" s="294"/>
      <c r="F214" s="295"/>
      <c r="G214" s="296"/>
      <c r="H214" s="386"/>
      <c r="I214" s="250"/>
      <c r="J214" s="252"/>
      <c r="K214" s="253"/>
      <c r="L214" s="386"/>
      <c r="M214" s="250">
        <v>11</v>
      </c>
      <c r="N214" s="254">
        <v>1687.5</v>
      </c>
      <c r="O214" s="386"/>
      <c r="P214" s="250">
        <v>6</v>
      </c>
      <c r="Q214" s="258">
        <v>787.5</v>
      </c>
      <c r="R214" s="386"/>
      <c r="S214" s="250">
        <v>2</v>
      </c>
      <c r="T214" s="259">
        <v>225</v>
      </c>
      <c r="U214" s="386"/>
      <c r="V214" s="386"/>
      <c r="W214" s="386"/>
      <c r="X214" s="386"/>
    </row>
    <row r="215" spans="1:24" s="3" customFormat="1">
      <c r="A215" s="250" t="s">
        <v>958</v>
      </c>
      <c r="B215" s="250" t="s">
        <v>531</v>
      </c>
      <c r="C215" s="250"/>
      <c r="D215" s="250" t="s">
        <v>121</v>
      </c>
      <c r="E215" s="294"/>
      <c r="F215" s="295"/>
      <c r="G215" s="296"/>
      <c r="H215" s="386"/>
      <c r="I215" s="250"/>
      <c r="J215" s="252"/>
      <c r="K215" s="253"/>
      <c r="L215" s="386"/>
      <c r="M215" s="250">
        <v>19</v>
      </c>
      <c r="N215" s="254">
        <v>2812.5</v>
      </c>
      <c r="O215" s="386"/>
      <c r="P215" s="250">
        <v>17</v>
      </c>
      <c r="Q215" s="258">
        <v>2475</v>
      </c>
      <c r="R215" s="386"/>
      <c r="S215" s="250">
        <v>10</v>
      </c>
      <c r="T215" s="259">
        <v>1575</v>
      </c>
      <c r="U215" s="386"/>
      <c r="V215" s="386"/>
      <c r="W215" s="386"/>
      <c r="X215" s="386"/>
    </row>
    <row r="216" spans="1:24" s="3" customFormat="1">
      <c r="A216" s="250" t="s">
        <v>958</v>
      </c>
      <c r="B216" s="250" t="s">
        <v>700</v>
      </c>
      <c r="C216" s="250"/>
      <c r="D216" s="250" t="s">
        <v>135</v>
      </c>
      <c r="E216" s="294"/>
      <c r="F216" s="295"/>
      <c r="G216" s="296"/>
      <c r="H216" s="386"/>
      <c r="I216" s="250"/>
      <c r="J216" s="252"/>
      <c r="K216" s="253"/>
      <c r="L216" s="386"/>
      <c r="M216" s="250">
        <v>1</v>
      </c>
      <c r="N216" s="254">
        <v>225</v>
      </c>
      <c r="O216" s="386"/>
      <c r="P216" s="250">
        <v>2</v>
      </c>
      <c r="Q216" s="258">
        <v>337.5</v>
      </c>
      <c r="R216" s="386"/>
      <c r="S216" s="250">
        <v>1</v>
      </c>
      <c r="T216" s="259">
        <v>225</v>
      </c>
      <c r="U216" s="386"/>
      <c r="V216" s="386"/>
      <c r="W216" s="386"/>
      <c r="X216" s="386"/>
    </row>
    <row r="217" spans="1:24" s="3" customFormat="1">
      <c r="A217" s="250" t="s">
        <v>958</v>
      </c>
      <c r="B217" s="250" t="s">
        <v>535</v>
      </c>
      <c r="C217" s="250"/>
      <c r="D217" s="250" t="s">
        <v>536</v>
      </c>
      <c r="E217" s="294"/>
      <c r="F217" s="295"/>
      <c r="G217" s="296"/>
      <c r="H217" s="386"/>
      <c r="I217" s="250"/>
      <c r="J217" s="252"/>
      <c r="K217" s="253"/>
      <c r="L217" s="386"/>
      <c r="M217" s="250">
        <v>29</v>
      </c>
      <c r="N217" s="254">
        <v>4950</v>
      </c>
      <c r="O217" s="386"/>
      <c r="P217" s="250">
        <v>17</v>
      </c>
      <c r="Q217" s="258">
        <v>2700</v>
      </c>
      <c r="R217" s="386"/>
      <c r="S217" s="250">
        <v>19</v>
      </c>
      <c r="T217" s="259">
        <v>3165.65</v>
      </c>
      <c r="U217" s="386"/>
      <c r="V217" s="386"/>
      <c r="W217" s="386"/>
      <c r="X217" s="386"/>
    </row>
    <row r="218" spans="1:24" s="3" customFormat="1">
      <c r="A218" s="250" t="s">
        <v>958</v>
      </c>
      <c r="B218" s="250" t="s">
        <v>538</v>
      </c>
      <c r="C218" s="250"/>
      <c r="D218" s="250" t="s">
        <v>159</v>
      </c>
      <c r="E218" s="294"/>
      <c r="F218" s="295"/>
      <c r="G218" s="296"/>
      <c r="H218" s="386"/>
      <c r="I218" s="250"/>
      <c r="J218" s="252"/>
      <c r="K218" s="253"/>
      <c r="L218" s="386"/>
      <c r="M218" s="250">
        <v>26</v>
      </c>
      <c r="N218" s="254">
        <v>4725</v>
      </c>
      <c r="O218" s="386"/>
      <c r="P218" s="250">
        <v>22</v>
      </c>
      <c r="Q218" s="258">
        <v>4500</v>
      </c>
      <c r="R218" s="386"/>
      <c r="S218" s="250">
        <v>16</v>
      </c>
      <c r="T218" s="259">
        <v>2925</v>
      </c>
      <c r="U218" s="386"/>
      <c r="V218" s="386"/>
      <c r="W218" s="386"/>
      <c r="X218" s="386"/>
    </row>
    <row r="219" spans="1:24" s="3" customFormat="1">
      <c r="A219" s="250" t="s">
        <v>958</v>
      </c>
      <c r="B219" s="250" t="s">
        <v>995</v>
      </c>
      <c r="C219" s="250"/>
      <c r="D219" s="250" t="s">
        <v>147</v>
      </c>
      <c r="E219" s="294"/>
      <c r="F219" s="295"/>
      <c r="G219" s="296"/>
      <c r="H219" s="386"/>
      <c r="I219" s="250"/>
      <c r="J219" s="252"/>
      <c r="K219" s="253"/>
      <c r="L219" s="386"/>
      <c r="M219" s="250">
        <v>4</v>
      </c>
      <c r="N219" s="254">
        <v>900</v>
      </c>
      <c r="O219" s="386"/>
      <c r="P219" s="250">
        <v>3</v>
      </c>
      <c r="Q219" s="258">
        <v>675</v>
      </c>
      <c r="R219" s="386"/>
      <c r="S219" s="250">
        <v>1</v>
      </c>
      <c r="T219" s="259">
        <v>225</v>
      </c>
      <c r="U219" s="386"/>
      <c r="V219" s="386"/>
      <c r="W219" s="386"/>
      <c r="X219" s="386"/>
    </row>
    <row r="220" spans="1:24" s="3" customFormat="1">
      <c r="A220" s="250" t="s">
        <v>958</v>
      </c>
      <c r="B220" s="250" t="s">
        <v>996</v>
      </c>
      <c r="C220" s="250"/>
      <c r="D220" s="250" t="s">
        <v>338</v>
      </c>
      <c r="E220" s="294"/>
      <c r="F220" s="295"/>
      <c r="G220" s="296"/>
      <c r="H220" s="386"/>
      <c r="I220" s="250"/>
      <c r="J220" s="252"/>
      <c r="K220" s="253"/>
      <c r="L220" s="386"/>
      <c r="M220" s="250">
        <v>2</v>
      </c>
      <c r="N220" s="254">
        <v>337.5</v>
      </c>
      <c r="O220" s="386"/>
      <c r="P220" s="250"/>
      <c r="Q220" s="258"/>
      <c r="R220" s="386"/>
      <c r="S220" s="250"/>
      <c r="T220" s="259"/>
      <c r="U220" s="386"/>
      <c r="V220" s="386"/>
      <c r="W220" s="386"/>
      <c r="X220" s="386"/>
    </row>
    <row r="221" spans="1:24" s="3" customFormat="1">
      <c r="A221" s="250" t="s">
        <v>958</v>
      </c>
      <c r="B221" s="250" t="s">
        <v>547</v>
      </c>
      <c r="C221" s="250"/>
      <c r="D221" s="250" t="s">
        <v>183</v>
      </c>
      <c r="E221" s="294"/>
      <c r="F221" s="295"/>
      <c r="G221" s="296"/>
      <c r="H221" s="386"/>
      <c r="I221" s="250"/>
      <c r="J221" s="252"/>
      <c r="K221" s="253"/>
      <c r="L221" s="386"/>
      <c r="M221" s="250">
        <v>3</v>
      </c>
      <c r="N221" s="254">
        <v>450</v>
      </c>
      <c r="O221" s="386"/>
      <c r="P221" s="250">
        <v>1</v>
      </c>
      <c r="Q221" s="258">
        <v>225</v>
      </c>
      <c r="R221" s="386"/>
      <c r="S221" s="250"/>
      <c r="T221" s="259"/>
      <c r="U221" s="386"/>
      <c r="V221" s="386"/>
      <c r="W221" s="386"/>
      <c r="X221" s="386"/>
    </row>
    <row r="222" spans="1:24" s="3" customFormat="1">
      <c r="A222" s="250" t="s">
        <v>958</v>
      </c>
      <c r="B222" s="250" t="s">
        <v>549</v>
      </c>
      <c r="C222" s="250"/>
      <c r="D222" s="250" t="s">
        <v>200</v>
      </c>
      <c r="E222" s="294"/>
      <c r="F222" s="295"/>
      <c r="G222" s="296"/>
      <c r="H222" s="386"/>
      <c r="I222" s="250"/>
      <c r="J222" s="252"/>
      <c r="K222" s="253"/>
      <c r="L222" s="386"/>
      <c r="M222" s="250"/>
      <c r="N222" s="254"/>
      <c r="O222" s="386"/>
      <c r="P222" s="250">
        <v>1</v>
      </c>
      <c r="Q222" s="258">
        <v>225</v>
      </c>
      <c r="R222" s="386"/>
      <c r="S222" s="250"/>
      <c r="T222" s="259"/>
      <c r="U222" s="386"/>
      <c r="V222" s="386"/>
      <c r="W222" s="386"/>
      <c r="X222" s="386"/>
    </row>
    <row r="223" spans="1:24" s="3" customFormat="1">
      <c r="A223" s="250" t="s">
        <v>958</v>
      </c>
      <c r="B223" s="250" t="s">
        <v>997</v>
      </c>
      <c r="C223" s="250"/>
      <c r="D223" s="250" t="s">
        <v>216</v>
      </c>
      <c r="E223" s="294"/>
      <c r="F223" s="295"/>
      <c r="G223" s="296"/>
      <c r="H223" s="386"/>
      <c r="I223" s="250"/>
      <c r="J223" s="252"/>
      <c r="K223" s="253"/>
      <c r="L223" s="386"/>
      <c r="M223" s="250">
        <v>16</v>
      </c>
      <c r="N223" s="254">
        <v>2137.5</v>
      </c>
      <c r="O223" s="386"/>
      <c r="P223" s="250">
        <v>9</v>
      </c>
      <c r="Q223" s="258">
        <v>1012.5</v>
      </c>
      <c r="R223" s="386"/>
      <c r="S223" s="250">
        <v>8</v>
      </c>
      <c r="T223" s="259">
        <v>1012.5</v>
      </c>
      <c r="U223" s="386"/>
      <c r="V223" s="386"/>
      <c r="W223" s="386"/>
      <c r="X223" s="386"/>
    </row>
    <row r="224" spans="1:24" s="3" customFormat="1">
      <c r="A224" s="250" t="s">
        <v>958</v>
      </c>
      <c r="B224" s="250" t="s">
        <v>551</v>
      </c>
      <c r="C224" s="250"/>
      <c r="D224" s="250" t="s">
        <v>72</v>
      </c>
      <c r="E224" s="294"/>
      <c r="F224" s="295"/>
      <c r="G224" s="296"/>
      <c r="H224" s="386"/>
      <c r="I224" s="250"/>
      <c r="J224" s="252"/>
      <c r="K224" s="253"/>
      <c r="L224" s="386"/>
      <c r="M224" s="250">
        <v>3</v>
      </c>
      <c r="N224" s="254">
        <v>450</v>
      </c>
      <c r="O224" s="386"/>
      <c r="P224" s="250">
        <v>1</v>
      </c>
      <c r="Q224" s="258">
        <v>225</v>
      </c>
      <c r="R224" s="386"/>
      <c r="S224" s="250">
        <v>1</v>
      </c>
      <c r="T224" s="259">
        <v>225</v>
      </c>
      <c r="U224" s="386"/>
      <c r="V224" s="386"/>
      <c r="W224" s="386"/>
      <c r="X224" s="386"/>
    </row>
    <row r="225" spans="1:24" s="3" customFormat="1">
      <c r="A225" s="250" t="s">
        <v>958</v>
      </c>
      <c r="B225" s="250" t="s">
        <v>702</v>
      </c>
      <c r="C225" s="250"/>
      <c r="D225" s="250" t="s">
        <v>91</v>
      </c>
      <c r="E225" s="294"/>
      <c r="F225" s="295"/>
      <c r="G225" s="296"/>
      <c r="H225" s="386"/>
      <c r="I225" s="250"/>
      <c r="J225" s="252"/>
      <c r="K225" s="253"/>
      <c r="L225" s="386"/>
      <c r="M225" s="250">
        <v>1</v>
      </c>
      <c r="N225" s="254">
        <v>225</v>
      </c>
      <c r="O225" s="386"/>
      <c r="P225" s="250"/>
      <c r="Q225" s="258"/>
      <c r="R225" s="386"/>
      <c r="S225" s="250"/>
      <c r="T225" s="259"/>
      <c r="U225" s="386"/>
      <c r="V225" s="386"/>
      <c r="W225" s="386"/>
      <c r="X225" s="386"/>
    </row>
    <row r="226" spans="1:24" s="3" customFormat="1">
      <c r="A226" s="250" t="s">
        <v>958</v>
      </c>
      <c r="B226" s="250" t="s">
        <v>553</v>
      </c>
      <c r="C226" s="250"/>
      <c r="D226" s="250" t="s">
        <v>66</v>
      </c>
      <c r="E226" s="294"/>
      <c r="F226" s="295"/>
      <c r="G226" s="296"/>
      <c r="H226" s="386"/>
      <c r="I226" s="250"/>
      <c r="J226" s="252"/>
      <c r="K226" s="253"/>
      <c r="L226" s="386"/>
      <c r="M226" s="250">
        <v>12</v>
      </c>
      <c r="N226" s="254">
        <v>1687.5</v>
      </c>
      <c r="O226" s="386"/>
      <c r="P226" s="250">
        <v>1</v>
      </c>
      <c r="Q226" s="258">
        <v>225</v>
      </c>
      <c r="R226" s="386"/>
      <c r="S226" s="250">
        <v>5</v>
      </c>
      <c r="T226" s="259">
        <v>675</v>
      </c>
      <c r="U226" s="386"/>
      <c r="V226" s="386"/>
      <c r="W226" s="386"/>
      <c r="X226" s="386"/>
    </row>
    <row r="227" spans="1:24" s="3" customFormat="1">
      <c r="A227" s="250" t="s">
        <v>958</v>
      </c>
      <c r="B227" s="250" t="s">
        <v>703</v>
      </c>
      <c r="C227" s="250"/>
      <c r="D227" s="250" t="s">
        <v>55</v>
      </c>
      <c r="E227" s="294"/>
      <c r="F227" s="295"/>
      <c r="G227" s="296"/>
      <c r="H227" s="386"/>
      <c r="I227" s="250"/>
      <c r="J227" s="252"/>
      <c r="K227" s="253"/>
      <c r="L227" s="386"/>
      <c r="M227" s="250">
        <v>1</v>
      </c>
      <c r="N227" s="254">
        <v>225</v>
      </c>
      <c r="O227" s="386"/>
      <c r="P227" s="250"/>
      <c r="Q227" s="258"/>
      <c r="R227" s="386"/>
      <c r="S227" s="250"/>
      <c r="T227" s="259"/>
      <c r="U227" s="386"/>
      <c r="V227" s="386"/>
      <c r="W227" s="386"/>
      <c r="X227" s="386"/>
    </row>
    <row r="228" spans="1:24" s="3" customFormat="1">
      <c r="A228" s="250" t="s">
        <v>958</v>
      </c>
      <c r="B228" s="250" t="s">
        <v>555</v>
      </c>
      <c r="C228" s="250"/>
      <c r="D228" s="250" t="s">
        <v>77</v>
      </c>
      <c r="E228" s="294"/>
      <c r="F228" s="295"/>
      <c r="G228" s="296"/>
      <c r="H228" s="386"/>
      <c r="I228" s="250"/>
      <c r="J228" s="252"/>
      <c r="K228" s="253"/>
      <c r="L228" s="386"/>
      <c r="M228" s="250">
        <v>5</v>
      </c>
      <c r="N228" s="254">
        <v>1125</v>
      </c>
      <c r="O228" s="386"/>
      <c r="P228" s="250">
        <v>4</v>
      </c>
      <c r="Q228" s="258">
        <v>787.5</v>
      </c>
      <c r="R228" s="386"/>
      <c r="S228" s="250">
        <v>3</v>
      </c>
      <c r="T228" s="259">
        <v>562.5</v>
      </c>
      <c r="U228" s="386"/>
      <c r="V228" s="386"/>
      <c r="W228" s="386"/>
      <c r="X228" s="386"/>
    </row>
    <row r="229" spans="1:24" s="3" customFormat="1">
      <c r="A229" s="250" t="s">
        <v>958</v>
      </c>
      <c r="B229" s="250" t="s">
        <v>557</v>
      </c>
      <c r="C229" s="250"/>
      <c r="D229" s="250" t="s">
        <v>325</v>
      </c>
      <c r="E229" s="294"/>
      <c r="F229" s="295"/>
      <c r="G229" s="296"/>
      <c r="H229" s="386"/>
      <c r="I229" s="250"/>
      <c r="J229" s="252"/>
      <c r="K229" s="253"/>
      <c r="L229" s="386"/>
      <c r="M229" s="250">
        <v>4</v>
      </c>
      <c r="N229" s="254">
        <v>562.5</v>
      </c>
      <c r="O229" s="386"/>
      <c r="P229" s="250">
        <v>2</v>
      </c>
      <c r="Q229" s="258">
        <v>225</v>
      </c>
      <c r="R229" s="386"/>
      <c r="S229" s="250"/>
      <c r="T229" s="259"/>
      <c r="U229" s="386"/>
      <c r="V229" s="386"/>
      <c r="W229" s="386"/>
      <c r="X229" s="386"/>
    </row>
    <row r="230" spans="1:24" s="3" customFormat="1">
      <c r="A230" s="260" t="s">
        <v>958</v>
      </c>
      <c r="B230" s="261" t="s">
        <v>558</v>
      </c>
      <c r="C230" s="261"/>
      <c r="D230" s="261" t="s">
        <v>157</v>
      </c>
      <c r="E230" s="294"/>
      <c r="F230" s="295"/>
      <c r="G230" s="296"/>
      <c r="H230" s="386"/>
      <c r="I230" s="250"/>
      <c r="J230" s="252"/>
      <c r="K230" s="253"/>
      <c r="L230" s="386"/>
      <c r="M230" s="250">
        <v>1</v>
      </c>
      <c r="N230" s="254">
        <v>112.5</v>
      </c>
      <c r="O230" s="386"/>
      <c r="P230" s="250">
        <v>1</v>
      </c>
      <c r="Q230" s="258">
        <v>112.5</v>
      </c>
      <c r="R230" s="386"/>
      <c r="S230" s="250">
        <v>1</v>
      </c>
      <c r="T230" s="259">
        <v>112.5</v>
      </c>
      <c r="U230" s="386"/>
      <c r="V230" s="386"/>
      <c r="W230" s="386"/>
      <c r="X230" s="386"/>
    </row>
    <row r="231" spans="1:24" s="3" customFormat="1">
      <c r="A231" s="260" t="s">
        <v>958</v>
      </c>
      <c r="B231" s="260" t="s">
        <v>559</v>
      </c>
      <c r="C231" s="260"/>
      <c r="D231" s="260" t="s">
        <v>110</v>
      </c>
      <c r="E231" s="294"/>
      <c r="F231" s="295"/>
      <c r="G231" s="296"/>
      <c r="H231" s="386"/>
      <c r="I231" s="250"/>
      <c r="J231" s="252"/>
      <c r="K231" s="253"/>
      <c r="L231" s="386"/>
      <c r="M231" s="261">
        <v>2</v>
      </c>
      <c r="N231" s="262">
        <v>337.5</v>
      </c>
      <c r="O231" s="386"/>
      <c r="P231" s="261"/>
      <c r="Q231" s="263"/>
      <c r="R231" s="386"/>
      <c r="S231" s="261">
        <v>1</v>
      </c>
      <c r="T231" s="264">
        <v>225</v>
      </c>
      <c r="U231" s="386"/>
      <c r="V231" s="386"/>
      <c r="W231" s="386"/>
      <c r="X231" s="386"/>
    </row>
    <row r="232" spans="1:24" s="3" customFormat="1">
      <c r="A232" s="260" t="s">
        <v>958</v>
      </c>
      <c r="B232" s="260" t="s">
        <v>560</v>
      </c>
      <c r="C232" s="260"/>
      <c r="D232" s="260" t="s">
        <v>561</v>
      </c>
      <c r="E232" s="294"/>
      <c r="F232" s="295"/>
      <c r="G232" s="296"/>
      <c r="H232" s="386"/>
      <c r="I232" s="250"/>
      <c r="J232" s="252"/>
      <c r="K232" s="253"/>
      <c r="L232" s="386"/>
      <c r="M232" s="265">
        <v>2</v>
      </c>
      <c r="N232" s="266">
        <v>337.5</v>
      </c>
      <c r="O232" s="267"/>
      <c r="P232" s="265">
        <v>4</v>
      </c>
      <c r="Q232" s="268">
        <v>900</v>
      </c>
      <c r="R232" s="267"/>
      <c r="S232" s="265">
        <v>1</v>
      </c>
      <c r="T232" s="266">
        <v>225</v>
      </c>
      <c r="U232" s="386"/>
      <c r="V232" s="386"/>
      <c r="W232" s="386"/>
      <c r="X232" s="386"/>
    </row>
    <row r="233" spans="1:24" s="3" customFormat="1">
      <c r="A233" s="260" t="s">
        <v>958</v>
      </c>
      <c r="B233" s="260" t="s">
        <v>866</v>
      </c>
      <c r="C233" s="260"/>
      <c r="D233" s="260" t="s">
        <v>157</v>
      </c>
      <c r="E233" s="294"/>
      <c r="F233" s="295"/>
      <c r="G233" s="296"/>
      <c r="H233" s="386"/>
      <c r="I233" s="250"/>
      <c r="J233" s="252"/>
      <c r="K233" s="253"/>
      <c r="L233" s="386"/>
      <c r="M233" s="265">
        <v>9</v>
      </c>
      <c r="N233" s="269">
        <v>1687.5</v>
      </c>
      <c r="O233" s="270"/>
      <c r="P233" s="265">
        <v>3</v>
      </c>
      <c r="Q233" s="271">
        <v>562.5</v>
      </c>
      <c r="R233" s="270"/>
      <c r="S233" s="265">
        <v>2</v>
      </c>
      <c r="T233" s="269">
        <v>450</v>
      </c>
      <c r="U233" s="386"/>
      <c r="V233" s="386"/>
      <c r="W233" s="386"/>
      <c r="X233" s="386"/>
    </row>
    <row r="234" spans="1:24" s="3" customFormat="1">
      <c r="A234" s="260" t="s">
        <v>958</v>
      </c>
      <c r="B234" s="260" t="s">
        <v>563</v>
      </c>
      <c r="C234" s="260"/>
      <c r="D234" s="260" t="s">
        <v>157</v>
      </c>
      <c r="E234" s="294"/>
      <c r="F234" s="295"/>
      <c r="G234" s="296"/>
      <c r="H234" s="386"/>
      <c r="I234" s="250"/>
      <c r="J234" s="252"/>
      <c r="K234" s="253"/>
      <c r="L234" s="386"/>
      <c r="M234" s="265">
        <v>2</v>
      </c>
      <c r="N234" s="269">
        <v>337.5</v>
      </c>
      <c r="O234" s="270"/>
      <c r="P234" s="265">
        <v>2</v>
      </c>
      <c r="Q234" s="271">
        <v>450</v>
      </c>
      <c r="R234" s="270"/>
      <c r="S234" s="265">
        <v>2</v>
      </c>
      <c r="T234" s="269">
        <v>225</v>
      </c>
      <c r="U234" s="386"/>
      <c r="V234" s="386"/>
      <c r="W234" s="386"/>
      <c r="X234" s="386"/>
    </row>
    <row r="235" spans="1:24" s="3" customFormat="1">
      <c r="A235" s="260" t="s">
        <v>958</v>
      </c>
      <c r="B235" s="260" t="s">
        <v>998</v>
      </c>
      <c r="C235" s="260"/>
      <c r="D235" s="260" t="s">
        <v>157</v>
      </c>
      <c r="E235" s="294"/>
      <c r="F235" s="295"/>
      <c r="G235" s="296"/>
      <c r="H235" s="386"/>
      <c r="I235" s="250"/>
      <c r="J235" s="252"/>
      <c r="K235" s="253"/>
      <c r="L235" s="386"/>
      <c r="M235" s="265"/>
      <c r="N235" s="269"/>
      <c r="O235" s="270"/>
      <c r="P235" s="265"/>
      <c r="Q235" s="271"/>
      <c r="R235" s="270"/>
      <c r="S235" s="265">
        <v>3</v>
      </c>
      <c r="T235" s="269">
        <v>337.5</v>
      </c>
      <c r="U235" s="386"/>
      <c r="V235" s="386"/>
      <c r="W235" s="386"/>
      <c r="X235" s="386"/>
    </row>
    <row r="236" spans="1:24" s="3" customFormat="1">
      <c r="A236" s="260" t="s">
        <v>958</v>
      </c>
      <c r="B236" s="260" t="s">
        <v>564</v>
      </c>
      <c r="C236" s="260"/>
      <c r="D236" s="260" t="s">
        <v>168</v>
      </c>
      <c r="E236" s="294"/>
      <c r="F236" s="295"/>
      <c r="G236" s="296"/>
      <c r="H236" s="386"/>
      <c r="I236" s="250"/>
      <c r="J236" s="252"/>
      <c r="K236" s="253"/>
      <c r="L236" s="386"/>
      <c r="M236" s="272">
        <v>55</v>
      </c>
      <c r="N236" s="266">
        <v>8550</v>
      </c>
      <c r="O236" s="273"/>
      <c r="P236" s="265">
        <v>37</v>
      </c>
      <c r="Q236" s="271">
        <v>5400</v>
      </c>
      <c r="R236" s="274"/>
      <c r="S236" s="272">
        <v>35</v>
      </c>
      <c r="T236" s="266">
        <v>5400</v>
      </c>
      <c r="U236" s="386"/>
      <c r="V236" s="386"/>
      <c r="W236" s="386"/>
      <c r="X236" s="386"/>
    </row>
    <row r="237" spans="1:24" s="3" customFormat="1">
      <c r="A237" s="260" t="s">
        <v>958</v>
      </c>
      <c r="B237" s="260" t="s">
        <v>999</v>
      </c>
      <c r="C237" s="260"/>
      <c r="D237" s="260" t="s">
        <v>168</v>
      </c>
      <c r="E237" s="294"/>
      <c r="F237" s="295"/>
      <c r="G237" s="296"/>
      <c r="H237" s="386"/>
      <c r="I237" s="250"/>
      <c r="J237" s="252"/>
      <c r="K237" s="253"/>
      <c r="L237" s="386"/>
      <c r="M237" s="265"/>
      <c r="N237" s="269"/>
      <c r="O237" s="270"/>
      <c r="P237" s="265"/>
      <c r="Q237" s="271"/>
      <c r="R237" s="270"/>
      <c r="S237" s="265">
        <v>6</v>
      </c>
      <c r="T237" s="269">
        <v>900</v>
      </c>
      <c r="U237" s="386"/>
      <c r="V237" s="386"/>
      <c r="W237" s="386"/>
      <c r="X237" s="386"/>
    </row>
    <row r="238" spans="1:24" s="3" customFormat="1">
      <c r="A238" s="260" t="s">
        <v>958</v>
      </c>
      <c r="B238" s="260" t="s">
        <v>565</v>
      </c>
      <c r="C238" s="260"/>
      <c r="D238" s="260" t="s">
        <v>276</v>
      </c>
      <c r="E238" s="294"/>
      <c r="F238" s="295"/>
      <c r="G238" s="296"/>
      <c r="H238" s="386"/>
      <c r="I238" s="250"/>
      <c r="J238" s="252"/>
      <c r="K238" s="253"/>
      <c r="L238" s="386"/>
      <c r="M238" s="265">
        <v>1</v>
      </c>
      <c r="N238" s="269">
        <v>225</v>
      </c>
      <c r="O238" s="270"/>
      <c r="P238" s="265"/>
      <c r="Q238" s="271"/>
      <c r="R238" s="270"/>
      <c r="S238" s="265"/>
      <c r="T238" s="269"/>
      <c r="U238" s="386"/>
      <c r="V238" s="386"/>
      <c r="W238" s="386"/>
      <c r="X238" s="386"/>
    </row>
    <row r="239" spans="1:24" s="3" customFormat="1">
      <c r="A239" s="260" t="s">
        <v>958</v>
      </c>
      <c r="B239" s="260" t="s">
        <v>568</v>
      </c>
      <c r="C239" s="260"/>
      <c r="D239" s="260" t="s">
        <v>117</v>
      </c>
      <c r="E239" s="294"/>
      <c r="F239" s="295"/>
      <c r="G239" s="296"/>
      <c r="H239" s="386"/>
      <c r="I239" s="250"/>
      <c r="J239" s="252"/>
      <c r="K239" s="253"/>
      <c r="L239" s="386"/>
      <c r="M239" s="265">
        <v>5</v>
      </c>
      <c r="N239" s="269">
        <v>1125</v>
      </c>
      <c r="O239" s="270"/>
      <c r="P239" s="265">
        <v>4</v>
      </c>
      <c r="Q239" s="271">
        <v>623.73</v>
      </c>
      <c r="R239" s="270"/>
      <c r="S239" s="265">
        <v>4</v>
      </c>
      <c r="T239" s="269">
        <v>787.5</v>
      </c>
      <c r="U239" s="386"/>
      <c r="V239" s="386"/>
      <c r="W239" s="386"/>
      <c r="X239" s="386"/>
    </row>
    <row r="240" spans="1:24" s="3" customFormat="1">
      <c r="A240" s="260" t="s">
        <v>958</v>
      </c>
      <c r="B240" s="260" t="s">
        <v>572</v>
      </c>
      <c r="C240" s="260"/>
      <c r="D240" s="260" t="s">
        <v>446</v>
      </c>
      <c r="E240" s="294"/>
      <c r="F240" s="295"/>
      <c r="G240" s="296"/>
      <c r="H240" s="386"/>
      <c r="I240" s="250"/>
      <c r="J240" s="252"/>
      <c r="K240" s="253"/>
      <c r="L240" s="386"/>
      <c r="M240" s="265">
        <v>7</v>
      </c>
      <c r="N240" s="269">
        <v>1462.5</v>
      </c>
      <c r="O240" s="270"/>
      <c r="P240" s="265">
        <v>4</v>
      </c>
      <c r="Q240" s="271">
        <v>675</v>
      </c>
      <c r="R240" s="270"/>
      <c r="S240" s="265">
        <v>2</v>
      </c>
      <c r="T240" s="269">
        <v>450</v>
      </c>
      <c r="U240" s="386"/>
      <c r="V240" s="386"/>
      <c r="W240" s="386"/>
      <c r="X240" s="386"/>
    </row>
    <row r="241" spans="1:24" s="3" customFormat="1">
      <c r="A241" s="260" t="s">
        <v>958</v>
      </c>
      <c r="B241" s="260" t="s">
        <v>1000</v>
      </c>
      <c r="C241" s="260"/>
      <c r="D241" s="260" t="s">
        <v>446</v>
      </c>
      <c r="E241" s="294"/>
      <c r="F241" s="295"/>
      <c r="G241" s="296"/>
      <c r="H241" s="386"/>
      <c r="I241" s="250"/>
      <c r="J241" s="252"/>
      <c r="K241" s="253"/>
      <c r="L241" s="386"/>
      <c r="M241" s="265"/>
      <c r="N241" s="269"/>
      <c r="O241" s="270"/>
      <c r="P241" s="265"/>
      <c r="Q241" s="271"/>
      <c r="R241" s="270"/>
      <c r="S241" s="265">
        <v>2</v>
      </c>
      <c r="T241" s="269">
        <v>450</v>
      </c>
      <c r="U241" s="386"/>
      <c r="V241" s="386"/>
      <c r="W241" s="386"/>
      <c r="X241" s="386"/>
    </row>
    <row r="242" spans="1:24" s="3" customFormat="1">
      <c r="A242" s="275"/>
      <c r="B242" s="275"/>
      <c r="C242" s="275"/>
      <c r="D242" s="275"/>
      <c r="E242" s="257"/>
      <c r="F242" s="297"/>
      <c r="G242" s="257"/>
      <c r="H242" s="386"/>
      <c r="I242" s="276"/>
      <c r="J242" s="256"/>
      <c r="K242" s="256"/>
      <c r="L242" s="386"/>
      <c r="M242" s="277"/>
      <c r="N242" s="278"/>
      <c r="O242" s="274"/>
      <c r="P242" s="279"/>
      <c r="Q242" s="280"/>
      <c r="R242" s="274"/>
      <c r="S242" s="279"/>
      <c r="T242" s="278"/>
      <c r="U242" s="386"/>
      <c r="V242" s="386"/>
      <c r="W242" s="386"/>
      <c r="X242" s="386"/>
    </row>
    <row r="243" spans="1:24" ht="69">
      <c r="A243" s="386" t="s">
        <v>1001</v>
      </c>
      <c r="B243" s="386" t="s">
        <v>959</v>
      </c>
      <c r="C243" s="386"/>
      <c r="D243" s="386" t="s">
        <v>959</v>
      </c>
      <c r="E243" s="387" t="s">
        <v>1002</v>
      </c>
      <c r="F243" s="387"/>
      <c r="G243" s="387" t="s">
        <v>1003</v>
      </c>
      <c r="H243" s="386"/>
      <c r="I243" s="388"/>
      <c r="J243" s="386"/>
      <c r="K243" s="386"/>
      <c r="L243" s="386"/>
      <c r="M243" s="388"/>
      <c r="N243" s="386"/>
      <c r="O243" s="386"/>
      <c r="P243" s="386"/>
      <c r="Q243" s="386"/>
      <c r="R243" s="386"/>
      <c r="S243" s="386"/>
      <c r="T243" s="386"/>
      <c r="U243" s="386"/>
      <c r="V243" s="276"/>
      <c r="W243" s="256"/>
      <c r="X243" s="256"/>
    </row>
    <row r="244" spans="1:24" s="3" customFormat="1">
      <c r="A244" s="251" t="s">
        <v>1001</v>
      </c>
      <c r="B244" s="251" t="s">
        <v>761</v>
      </c>
      <c r="C244" s="251"/>
      <c r="D244" s="251" t="s">
        <v>761</v>
      </c>
      <c r="E244" s="294"/>
      <c r="F244" s="295"/>
      <c r="G244" s="296"/>
      <c r="H244" s="386"/>
      <c r="I244" s="250"/>
      <c r="J244" s="252"/>
      <c r="K244" s="253"/>
      <c r="L244" s="386"/>
      <c r="M244" s="265"/>
      <c r="N244" s="269"/>
      <c r="O244" s="270"/>
      <c r="P244" s="265"/>
      <c r="Q244" s="271"/>
      <c r="R244" s="270"/>
      <c r="S244" s="265">
        <v>18</v>
      </c>
      <c r="T244" s="269">
        <v>7230.64</v>
      </c>
      <c r="U244" s="386"/>
      <c r="V244" s="386"/>
      <c r="W244" s="386"/>
      <c r="X244" s="386"/>
    </row>
    <row r="245" spans="1:24" s="3" customFormat="1">
      <c r="A245" s="251" t="s">
        <v>1001</v>
      </c>
      <c r="B245" s="251" t="s">
        <v>53</v>
      </c>
      <c r="C245" s="251"/>
      <c r="D245" s="251" t="s">
        <v>54</v>
      </c>
      <c r="E245" s="294"/>
      <c r="F245" s="295"/>
      <c r="G245" s="296"/>
      <c r="H245" s="386"/>
      <c r="I245" s="250"/>
      <c r="J245" s="252"/>
      <c r="K245" s="253"/>
      <c r="L245" s="386"/>
      <c r="M245" s="265">
        <v>1</v>
      </c>
      <c r="N245" s="269">
        <v>529</v>
      </c>
      <c r="O245" s="270"/>
      <c r="P245" s="265">
        <v>4</v>
      </c>
      <c r="Q245" s="271">
        <v>2116</v>
      </c>
      <c r="R245" s="270"/>
      <c r="S245" s="265">
        <v>4</v>
      </c>
      <c r="T245" s="269">
        <v>920</v>
      </c>
      <c r="U245" s="386"/>
      <c r="V245" s="386"/>
      <c r="W245" s="386"/>
      <c r="X245" s="386"/>
    </row>
    <row r="246" spans="1:24" s="3" customFormat="1">
      <c r="A246" s="251" t="s">
        <v>1001</v>
      </c>
      <c r="B246" s="251" t="s">
        <v>53</v>
      </c>
      <c r="C246" s="251"/>
      <c r="D246" s="251" t="s">
        <v>56</v>
      </c>
      <c r="E246" s="294"/>
      <c r="F246" s="295"/>
      <c r="G246" s="296"/>
      <c r="H246" s="386"/>
      <c r="I246" s="250"/>
      <c r="J246" s="252"/>
      <c r="K246" s="253"/>
      <c r="L246" s="386"/>
      <c r="M246" s="265">
        <v>3</v>
      </c>
      <c r="N246" s="269">
        <v>1200</v>
      </c>
      <c r="O246" s="270"/>
      <c r="P246" s="265"/>
      <c r="Q246" s="271"/>
      <c r="R246" s="270"/>
      <c r="S246" s="265"/>
      <c r="T246" s="269"/>
      <c r="U246" s="386"/>
      <c r="V246" s="386"/>
      <c r="W246" s="386"/>
      <c r="X246" s="386"/>
    </row>
    <row r="247" spans="1:24" s="3" customFormat="1">
      <c r="A247" s="251" t="s">
        <v>1001</v>
      </c>
      <c r="B247" s="251" t="s">
        <v>57</v>
      </c>
      <c r="C247" s="251"/>
      <c r="D247" s="251" t="s">
        <v>54</v>
      </c>
      <c r="E247" s="294"/>
      <c r="F247" s="295"/>
      <c r="G247" s="296"/>
      <c r="H247" s="386"/>
      <c r="I247" s="250"/>
      <c r="J247" s="252"/>
      <c r="K247" s="253"/>
      <c r="L247" s="386"/>
      <c r="M247" s="265">
        <v>1</v>
      </c>
      <c r="N247" s="269">
        <v>400</v>
      </c>
      <c r="O247" s="270"/>
      <c r="P247" s="265"/>
      <c r="Q247" s="271"/>
      <c r="R247" s="270"/>
      <c r="S247" s="265">
        <v>2</v>
      </c>
      <c r="T247" s="269">
        <v>1101</v>
      </c>
      <c r="U247" s="386"/>
      <c r="V247" s="386"/>
      <c r="W247" s="386"/>
      <c r="X247" s="386"/>
    </row>
    <row r="248" spans="1:24" s="3" customFormat="1">
      <c r="A248" s="251" t="s">
        <v>1001</v>
      </c>
      <c r="B248" s="251" t="s">
        <v>962</v>
      </c>
      <c r="C248" s="251"/>
      <c r="D248" s="251" t="s">
        <v>56</v>
      </c>
      <c r="E248" s="294"/>
      <c r="F248" s="295"/>
      <c r="G248" s="296"/>
      <c r="H248" s="386"/>
      <c r="I248" s="250"/>
      <c r="J248" s="252"/>
      <c r="K248" s="253"/>
      <c r="L248" s="386"/>
      <c r="M248" s="265"/>
      <c r="N248" s="269"/>
      <c r="O248" s="270"/>
      <c r="P248" s="265"/>
      <c r="Q248" s="271"/>
      <c r="R248" s="270"/>
      <c r="S248" s="265">
        <v>1</v>
      </c>
      <c r="T248" s="269">
        <v>200</v>
      </c>
      <c r="U248" s="386"/>
      <c r="V248" s="386"/>
      <c r="W248" s="386"/>
      <c r="X248" s="386"/>
    </row>
    <row r="249" spans="1:24" s="3" customFormat="1">
      <c r="A249" s="251" t="s">
        <v>1001</v>
      </c>
      <c r="B249" s="251" t="s">
        <v>963</v>
      </c>
      <c r="C249" s="251"/>
      <c r="D249" s="251" t="s">
        <v>59</v>
      </c>
      <c r="E249" s="294"/>
      <c r="F249" s="295"/>
      <c r="G249" s="296"/>
      <c r="H249" s="386"/>
      <c r="I249" s="250"/>
      <c r="J249" s="252"/>
      <c r="K249" s="253"/>
      <c r="L249" s="386"/>
      <c r="M249" s="265"/>
      <c r="N249" s="269"/>
      <c r="O249" s="270"/>
      <c r="P249" s="265"/>
      <c r="Q249" s="271"/>
      <c r="R249" s="270"/>
      <c r="S249" s="265">
        <v>1</v>
      </c>
      <c r="T249" s="269">
        <v>200</v>
      </c>
      <c r="U249" s="386"/>
      <c r="V249" s="386"/>
      <c r="W249" s="386"/>
      <c r="X249" s="386"/>
    </row>
    <row r="250" spans="1:24" s="3" customFormat="1">
      <c r="A250" s="251" t="s">
        <v>1001</v>
      </c>
      <c r="B250" s="251" t="s">
        <v>62</v>
      </c>
      <c r="C250" s="251"/>
      <c r="D250" s="251" t="s">
        <v>63</v>
      </c>
      <c r="E250" s="294"/>
      <c r="F250" s="295"/>
      <c r="G250" s="296"/>
      <c r="H250" s="386"/>
      <c r="I250" s="250"/>
      <c r="J250" s="252"/>
      <c r="K250" s="253"/>
      <c r="L250" s="386"/>
      <c r="M250" s="265">
        <v>1</v>
      </c>
      <c r="N250" s="269">
        <v>400</v>
      </c>
      <c r="O250" s="270"/>
      <c r="P250" s="265">
        <v>2</v>
      </c>
      <c r="Q250" s="271">
        <v>829</v>
      </c>
      <c r="R250" s="270"/>
      <c r="S250" s="265"/>
      <c r="T250" s="269"/>
      <c r="U250" s="386"/>
      <c r="V250" s="386"/>
      <c r="W250" s="386"/>
      <c r="X250" s="386"/>
    </row>
    <row r="251" spans="1:24" s="3" customFormat="1">
      <c r="A251" s="251" t="s">
        <v>1001</v>
      </c>
      <c r="B251" s="251" t="s">
        <v>909</v>
      </c>
      <c r="C251" s="251"/>
      <c r="D251" s="251" t="s">
        <v>72</v>
      </c>
      <c r="E251" s="294"/>
      <c r="F251" s="295"/>
      <c r="G251" s="296"/>
      <c r="H251" s="386"/>
      <c r="I251" s="250"/>
      <c r="J251" s="252"/>
      <c r="K251" s="253"/>
      <c r="L251" s="386"/>
      <c r="M251" s="265"/>
      <c r="N251" s="269"/>
      <c r="O251" s="270"/>
      <c r="P251" s="265">
        <v>8</v>
      </c>
      <c r="Q251" s="271">
        <v>3865</v>
      </c>
      <c r="R251" s="270"/>
      <c r="S251" s="265">
        <v>8</v>
      </c>
      <c r="T251" s="269">
        <v>3780</v>
      </c>
      <c r="U251" s="386"/>
      <c r="V251" s="386"/>
      <c r="W251" s="386"/>
      <c r="X251" s="386"/>
    </row>
    <row r="252" spans="1:24" s="3" customFormat="1">
      <c r="A252" s="251" t="s">
        <v>1001</v>
      </c>
      <c r="B252" s="251" t="s">
        <v>73</v>
      </c>
      <c r="C252" s="251"/>
      <c r="D252" s="251" t="s">
        <v>74</v>
      </c>
      <c r="E252" s="294"/>
      <c r="F252" s="295"/>
      <c r="G252" s="296"/>
      <c r="H252" s="386"/>
      <c r="I252" s="250"/>
      <c r="J252" s="252"/>
      <c r="K252" s="253"/>
      <c r="L252" s="386"/>
      <c r="M252" s="265">
        <v>39</v>
      </c>
      <c r="N252" s="269">
        <v>21016.39</v>
      </c>
      <c r="O252" s="270"/>
      <c r="P252" s="265">
        <v>42</v>
      </c>
      <c r="Q252" s="271">
        <v>20398</v>
      </c>
      <c r="R252" s="270"/>
      <c r="S252" s="265">
        <v>82</v>
      </c>
      <c r="T252" s="269">
        <v>30727.02</v>
      </c>
      <c r="U252" s="386"/>
      <c r="V252" s="386"/>
      <c r="W252" s="386"/>
      <c r="X252" s="386"/>
    </row>
    <row r="253" spans="1:24" s="3" customFormat="1">
      <c r="A253" s="251" t="s">
        <v>1001</v>
      </c>
      <c r="B253" s="251" t="s">
        <v>90</v>
      </c>
      <c r="C253" s="251"/>
      <c r="D253" s="251" t="s">
        <v>68</v>
      </c>
      <c r="E253" s="294"/>
      <c r="F253" s="295"/>
      <c r="G253" s="296"/>
      <c r="H253" s="386"/>
      <c r="I253" s="250"/>
      <c r="J253" s="252"/>
      <c r="K253" s="253"/>
      <c r="L253" s="386"/>
      <c r="M253" s="265">
        <v>2</v>
      </c>
      <c r="N253" s="269">
        <v>929</v>
      </c>
      <c r="O253" s="270"/>
      <c r="P253" s="265">
        <v>1</v>
      </c>
      <c r="Q253" s="271">
        <v>529</v>
      </c>
      <c r="R253" s="270"/>
      <c r="S253" s="265">
        <v>4</v>
      </c>
      <c r="T253" s="269">
        <v>1430</v>
      </c>
      <c r="U253" s="386"/>
      <c r="V253" s="386"/>
      <c r="W253" s="386"/>
      <c r="X253" s="386"/>
    </row>
    <row r="254" spans="1:24" s="3" customFormat="1">
      <c r="A254" s="251" t="s">
        <v>1001</v>
      </c>
      <c r="B254" s="251" t="s">
        <v>730</v>
      </c>
      <c r="C254" s="251"/>
      <c r="D254" s="251" t="s">
        <v>93</v>
      </c>
      <c r="E254" s="294"/>
      <c r="F254" s="295"/>
      <c r="G254" s="296"/>
      <c r="H254" s="386"/>
      <c r="I254" s="250"/>
      <c r="J254" s="252"/>
      <c r="K254" s="253"/>
      <c r="L254" s="386"/>
      <c r="M254" s="265">
        <v>1</v>
      </c>
      <c r="N254" s="269">
        <v>400</v>
      </c>
      <c r="O254" s="270"/>
      <c r="P254" s="265">
        <v>5</v>
      </c>
      <c r="Q254" s="271">
        <v>2158</v>
      </c>
      <c r="R254" s="270"/>
      <c r="S254" s="265">
        <v>8</v>
      </c>
      <c r="T254" s="269">
        <v>2351.44</v>
      </c>
      <c r="U254" s="386"/>
      <c r="V254" s="386"/>
      <c r="W254" s="386"/>
      <c r="X254" s="386"/>
    </row>
    <row r="255" spans="1:24" s="3" customFormat="1">
      <c r="A255" s="251" t="s">
        <v>1001</v>
      </c>
      <c r="B255" s="251" t="s">
        <v>657</v>
      </c>
      <c r="C255" s="251"/>
      <c r="D255" s="251" t="s">
        <v>94</v>
      </c>
      <c r="E255" s="294"/>
      <c r="F255" s="295"/>
      <c r="G255" s="296"/>
      <c r="H255" s="386"/>
      <c r="I255" s="250"/>
      <c r="J255" s="252"/>
      <c r="K255" s="253"/>
      <c r="L255" s="386"/>
      <c r="M255" s="265"/>
      <c r="N255" s="269"/>
      <c r="O255" s="270"/>
      <c r="P255" s="265"/>
      <c r="Q255" s="271"/>
      <c r="R255" s="270"/>
      <c r="S255" s="265">
        <v>1</v>
      </c>
      <c r="T255" s="269">
        <v>481</v>
      </c>
      <c r="U255" s="386"/>
      <c r="V255" s="386"/>
      <c r="W255" s="386"/>
      <c r="X255" s="386"/>
    </row>
    <row r="256" spans="1:24" s="3" customFormat="1">
      <c r="A256" s="251" t="s">
        <v>1001</v>
      </c>
      <c r="B256" s="251" t="s">
        <v>103</v>
      </c>
      <c r="C256" s="251"/>
      <c r="D256" s="251" t="s">
        <v>95</v>
      </c>
      <c r="E256" s="294"/>
      <c r="F256" s="295"/>
      <c r="G256" s="296"/>
      <c r="H256" s="386"/>
      <c r="I256" s="250"/>
      <c r="J256" s="252"/>
      <c r="K256" s="253"/>
      <c r="L256" s="386"/>
      <c r="M256" s="265"/>
      <c r="N256" s="269"/>
      <c r="O256" s="270"/>
      <c r="P256" s="265"/>
      <c r="Q256" s="271"/>
      <c r="R256" s="270"/>
      <c r="S256" s="265">
        <v>1</v>
      </c>
      <c r="T256" s="269">
        <v>402</v>
      </c>
      <c r="U256" s="386"/>
      <c r="V256" s="386"/>
      <c r="W256" s="386"/>
      <c r="X256" s="386"/>
    </row>
    <row r="257" spans="1:24" s="3" customFormat="1">
      <c r="A257" s="251" t="s">
        <v>1001</v>
      </c>
      <c r="B257" s="251" t="s">
        <v>115</v>
      </c>
      <c r="C257" s="251"/>
      <c r="D257" s="251" t="s">
        <v>110</v>
      </c>
      <c r="E257" s="294"/>
      <c r="F257" s="295"/>
      <c r="G257" s="296"/>
      <c r="H257" s="386"/>
      <c r="I257" s="250"/>
      <c r="J257" s="252"/>
      <c r="K257" s="253"/>
      <c r="L257" s="386"/>
      <c r="M257" s="265">
        <v>1</v>
      </c>
      <c r="N257" s="269">
        <v>529</v>
      </c>
      <c r="O257" s="270"/>
      <c r="P257" s="265">
        <v>2</v>
      </c>
      <c r="Q257" s="271">
        <v>851</v>
      </c>
      <c r="R257" s="270"/>
      <c r="S257" s="265">
        <v>2</v>
      </c>
      <c r="T257" s="269">
        <v>520</v>
      </c>
      <c r="U257" s="386"/>
      <c r="V257" s="386"/>
      <c r="W257" s="386"/>
      <c r="X257" s="386"/>
    </row>
    <row r="258" spans="1:24" s="3" customFormat="1">
      <c r="A258" s="251" t="s">
        <v>1001</v>
      </c>
      <c r="B258" s="251" t="s">
        <v>887</v>
      </c>
      <c r="C258" s="251"/>
      <c r="D258" s="251" t="s">
        <v>59</v>
      </c>
      <c r="E258" s="294"/>
      <c r="F258" s="295"/>
      <c r="G258" s="296"/>
      <c r="H258" s="386"/>
      <c r="I258" s="250"/>
      <c r="J258" s="252"/>
      <c r="K258" s="253"/>
      <c r="L258" s="386"/>
      <c r="M258" s="265">
        <v>1</v>
      </c>
      <c r="N258" s="269">
        <v>710</v>
      </c>
      <c r="O258" s="270"/>
      <c r="P258" s="265">
        <v>2</v>
      </c>
      <c r="Q258" s="271">
        <v>829</v>
      </c>
      <c r="R258" s="270"/>
      <c r="S258" s="265">
        <v>9</v>
      </c>
      <c r="T258" s="269">
        <v>3286</v>
      </c>
      <c r="U258" s="386"/>
      <c r="V258" s="386"/>
      <c r="W258" s="386"/>
      <c r="X258" s="386"/>
    </row>
    <row r="259" spans="1:24" s="3" customFormat="1">
      <c r="A259" s="251" t="s">
        <v>1001</v>
      </c>
      <c r="B259" s="251" t="s">
        <v>125</v>
      </c>
      <c r="C259" s="251"/>
      <c r="D259" s="251" t="s">
        <v>121</v>
      </c>
      <c r="E259" s="294"/>
      <c r="F259" s="295"/>
      <c r="G259" s="296"/>
      <c r="H259" s="386"/>
      <c r="I259" s="250"/>
      <c r="J259" s="252"/>
      <c r="K259" s="253"/>
      <c r="L259" s="386"/>
      <c r="M259" s="265">
        <v>2</v>
      </c>
      <c r="N259" s="269">
        <v>929</v>
      </c>
      <c r="O259" s="270"/>
      <c r="P259" s="265">
        <v>4</v>
      </c>
      <c r="Q259" s="271">
        <v>1429</v>
      </c>
      <c r="R259" s="270"/>
      <c r="S259" s="265"/>
      <c r="T259" s="269"/>
      <c r="U259" s="386"/>
      <c r="V259" s="386"/>
      <c r="W259" s="386"/>
      <c r="X259" s="386"/>
    </row>
    <row r="260" spans="1:24" s="3" customFormat="1">
      <c r="A260" s="251" t="s">
        <v>1001</v>
      </c>
      <c r="B260" s="251" t="s">
        <v>1004</v>
      </c>
      <c r="C260" s="251"/>
      <c r="D260" s="251" t="s">
        <v>121</v>
      </c>
      <c r="E260" s="294"/>
      <c r="F260" s="295"/>
      <c r="G260" s="296"/>
      <c r="H260" s="386"/>
      <c r="I260" s="250"/>
      <c r="J260" s="252"/>
      <c r="K260" s="253"/>
      <c r="L260" s="386"/>
      <c r="M260" s="265"/>
      <c r="N260" s="269"/>
      <c r="O260" s="270"/>
      <c r="P260" s="265"/>
      <c r="Q260" s="271"/>
      <c r="R260" s="270"/>
      <c r="S260" s="265">
        <v>6</v>
      </c>
      <c r="T260" s="269">
        <v>2292</v>
      </c>
      <c r="U260" s="386"/>
      <c r="V260" s="386"/>
      <c r="W260" s="386"/>
      <c r="X260" s="386"/>
    </row>
    <row r="261" spans="1:24" s="3" customFormat="1">
      <c r="A261" s="251" t="s">
        <v>1001</v>
      </c>
      <c r="B261" s="251" t="s">
        <v>1005</v>
      </c>
      <c r="C261" s="251"/>
      <c r="D261" s="251" t="s">
        <v>70</v>
      </c>
      <c r="E261" s="294"/>
      <c r="F261" s="295"/>
      <c r="G261" s="296"/>
      <c r="H261" s="386"/>
      <c r="I261" s="250"/>
      <c r="J261" s="252"/>
      <c r="K261" s="253"/>
      <c r="L261" s="386"/>
      <c r="M261" s="265">
        <v>1</v>
      </c>
      <c r="N261" s="269">
        <v>400</v>
      </c>
      <c r="O261" s="270"/>
      <c r="P261" s="265"/>
      <c r="Q261" s="271"/>
      <c r="R261" s="270"/>
      <c r="S261" s="265"/>
      <c r="T261" s="269"/>
      <c r="U261" s="386"/>
      <c r="V261" s="386"/>
      <c r="W261" s="386"/>
      <c r="X261" s="386"/>
    </row>
    <row r="262" spans="1:24" s="3" customFormat="1">
      <c r="A262" s="251" t="s">
        <v>1001</v>
      </c>
      <c r="B262" s="251" t="s">
        <v>134</v>
      </c>
      <c r="C262" s="251"/>
      <c r="D262" s="251" t="s">
        <v>135</v>
      </c>
      <c r="E262" s="294"/>
      <c r="F262" s="295"/>
      <c r="G262" s="296"/>
      <c r="H262" s="386"/>
      <c r="I262" s="250"/>
      <c r="J262" s="252"/>
      <c r="K262" s="253"/>
      <c r="L262" s="386"/>
      <c r="M262" s="265">
        <v>49</v>
      </c>
      <c r="N262" s="269">
        <v>22216</v>
      </c>
      <c r="O262" s="270"/>
      <c r="P262" s="265">
        <v>90</v>
      </c>
      <c r="Q262" s="271">
        <v>32695.360000000001</v>
      </c>
      <c r="R262" s="270"/>
      <c r="S262" s="265">
        <v>103</v>
      </c>
      <c r="T262" s="269">
        <v>23938.58</v>
      </c>
      <c r="U262" s="386"/>
      <c r="V262" s="386"/>
      <c r="W262" s="386"/>
      <c r="X262" s="386"/>
    </row>
    <row r="263" spans="1:24" s="3" customFormat="1">
      <c r="A263" s="251" t="s">
        <v>1001</v>
      </c>
      <c r="B263" s="251" t="s">
        <v>136</v>
      </c>
      <c r="C263" s="251"/>
      <c r="D263" s="251" t="s">
        <v>138</v>
      </c>
      <c r="E263" s="294"/>
      <c r="F263" s="295"/>
      <c r="G263" s="296"/>
      <c r="H263" s="386"/>
      <c r="I263" s="250"/>
      <c r="J263" s="252"/>
      <c r="K263" s="253"/>
      <c r="L263" s="386"/>
      <c r="M263" s="265">
        <v>3</v>
      </c>
      <c r="N263" s="269">
        <v>2058</v>
      </c>
      <c r="O263" s="270"/>
      <c r="P263" s="265">
        <v>4</v>
      </c>
      <c r="Q263" s="271">
        <v>2287</v>
      </c>
      <c r="R263" s="270"/>
      <c r="S263" s="265">
        <v>5</v>
      </c>
      <c r="T263" s="269">
        <v>1817</v>
      </c>
      <c r="U263" s="386"/>
      <c r="V263" s="386"/>
      <c r="W263" s="386"/>
      <c r="X263" s="386"/>
    </row>
    <row r="264" spans="1:24" s="3" customFormat="1">
      <c r="A264" s="251" t="s">
        <v>1001</v>
      </c>
      <c r="B264" s="251" t="s">
        <v>967</v>
      </c>
      <c r="C264" s="251"/>
      <c r="D264" s="251" t="s">
        <v>143</v>
      </c>
      <c r="E264" s="294"/>
      <c r="F264" s="295"/>
      <c r="G264" s="296"/>
      <c r="H264" s="386"/>
      <c r="I264" s="250"/>
      <c r="J264" s="252"/>
      <c r="K264" s="253"/>
      <c r="L264" s="386"/>
      <c r="M264" s="265">
        <v>2</v>
      </c>
      <c r="N264" s="269">
        <v>1058</v>
      </c>
      <c r="O264" s="270"/>
      <c r="P264" s="265"/>
      <c r="Q264" s="271"/>
      <c r="R264" s="270"/>
      <c r="S264" s="265">
        <v>1</v>
      </c>
      <c r="T264" s="269">
        <v>600</v>
      </c>
      <c r="U264" s="386"/>
      <c r="V264" s="386"/>
      <c r="W264" s="386"/>
      <c r="X264" s="386"/>
    </row>
    <row r="265" spans="1:24" s="3" customFormat="1">
      <c r="A265" s="251" t="s">
        <v>1001</v>
      </c>
      <c r="B265" s="251" t="s">
        <v>968</v>
      </c>
      <c r="C265" s="251"/>
      <c r="D265" s="251" t="s">
        <v>88</v>
      </c>
      <c r="E265" s="294"/>
      <c r="F265" s="295"/>
      <c r="G265" s="296"/>
      <c r="H265" s="386"/>
      <c r="I265" s="250"/>
      <c r="J265" s="252"/>
      <c r="K265" s="253"/>
      <c r="L265" s="386"/>
      <c r="M265" s="265">
        <v>3</v>
      </c>
      <c r="N265" s="269">
        <v>1768</v>
      </c>
      <c r="O265" s="270"/>
      <c r="P265" s="265"/>
      <c r="Q265" s="271"/>
      <c r="R265" s="270"/>
      <c r="S265" s="265">
        <v>3</v>
      </c>
      <c r="T265" s="269">
        <v>1681</v>
      </c>
      <c r="U265" s="386"/>
      <c r="V265" s="386"/>
      <c r="W265" s="386"/>
      <c r="X265" s="386"/>
    </row>
    <row r="266" spans="1:24" s="3" customFormat="1">
      <c r="A266" s="251" t="s">
        <v>1001</v>
      </c>
      <c r="B266" s="251" t="s">
        <v>155</v>
      </c>
      <c r="C266" s="251"/>
      <c r="D266" s="251" t="s">
        <v>55</v>
      </c>
      <c r="E266" s="294"/>
      <c r="F266" s="295"/>
      <c r="G266" s="296"/>
      <c r="H266" s="386"/>
      <c r="I266" s="250"/>
      <c r="J266" s="252"/>
      <c r="K266" s="253"/>
      <c r="L266" s="386"/>
      <c r="M266" s="265"/>
      <c r="N266" s="269"/>
      <c r="O266" s="270"/>
      <c r="P266" s="265">
        <v>1</v>
      </c>
      <c r="Q266" s="271">
        <v>529</v>
      </c>
      <c r="R266" s="270"/>
      <c r="S266" s="265">
        <v>1</v>
      </c>
      <c r="T266" s="269">
        <v>600</v>
      </c>
      <c r="U266" s="386"/>
      <c r="V266" s="386"/>
      <c r="W266" s="386"/>
      <c r="X266" s="386"/>
    </row>
    <row r="267" spans="1:24" s="3" customFormat="1">
      <c r="A267" s="251" t="s">
        <v>1001</v>
      </c>
      <c r="B267" s="251" t="s">
        <v>158</v>
      </c>
      <c r="C267" s="251"/>
      <c r="D267" s="251" t="s">
        <v>55</v>
      </c>
      <c r="E267" s="294"/>
      <c r="F267" s="295"/>
      <c r="G267" s="296"/>
      <c r="H267" s="386"/>
      <c r="I267" s="250"/>
      <c r="J267" s="252"/>
      <c r="K267" s="253"/>
      <c r="L267" s="386"/>
      <c r="M267" s="265"/>
      <c r="N267" s="269"/>
      <c r="O267" s="270"/>
      <c r="P267" s="265"/>
      <c r="Q267" s="271"/>
      <c r="R267" s="270"/>
      <c r="S267" s="265">
        <v>2</v>
      </c>
      <c r="T267" s="269">
        <v>529.66999999999996</v>
      </c>
      <c r="U267" s="386"/>
      <c r="V267" s="386"/>
      <c r="W267" s="386"/>
      <c r="X267" s="386"/>
    </row>
    <row r="268" spans="1:24" s="3" customFormat="1">
      <c r="A268" s="251" t="s">
        <v>1001</v>
      </c>
      <c r="B268" s="251" t="s">
        <v>160</v>
      </c>
      <c r="C268" s="251"/>
      <c r="D268" s="251" t="s">
        <v>88</v>
      </c>
      <c r="E268" s="294"/>
      <c r="F268" s="295"/>
      <c r="G268" s="296"/>
      <c r="H268" s="386"/>
      <c r="I268" s="250"/>
      <c r="J268" s="252"/>
      <c r="K268" s="253"/>
      <c r="L268" s="386"/>
      <c r="M268" s="265">
        <v>2</v>
      </c>
      <c r="N268" s="269">
        <v>800</v>
      </c>
      <c r="O268" s="270"/>
      <c r="P268" s="265">
        <v>3</v>
      </c>
      <c r="Q268" s="271">
        <v>1768</v>
      </c>
      <c r="R268" s="270"/>
      <c r="S268" s="265">
        <v>7</v>
      </c>
      <c r="T268" s="269">
        <v>2482</v>
      </c>
      <c r="U268" s="386"/>
      <c r="V268" s="386"/>
      <c r="W268" s="386"/>
      <c r="X268" s="386"/>
    </row>
    <row r="269" spans="1:24" s="3" customFormat="1">
      <c r="A269" s="251" t="s">
        <v>1001</v>
      </c>
      <c r="B269" s="251" t="s">
        <v>162</v>
      </c>
      <c r="C269" s="251"/>
      <c r="D269" s="251" t="s">
        <v>68</v>
      </c>
      <c r="E269" s="294"/>
      <c r="F269" s="295"/>
      <c r="G269" s="296"/>
      <c r="H269" s="386"/>
      <c r="I269" s="250"/>
      <c r="J269" s="252"/>
      <c r="K269" s="253"/>
      <c r="L269" s="386"/>
      <c r="M269" s="265">
        <v>2</v>
      </c>
      <c r="N269" s="269">
        <v>1058</v>
      </c>
      <c r="O269" s="270"/>
      <c r="P269" s="265">
        <v>3</v>
      </c>
      <c r="Q269" s="271">
        <v>1587</v>
      </c>
      <c r="R269" s="270"/>
      <c r="S269" s="265">
        <v>9</v>
      </c>
      <c r="T269" s="269">
        <v>3946.26</v>
      </c>
      <c r="U269" s="386"/>
      <c r="V269" s="386"/>
      <c r="W269" s="386"/>
      <c r="X269" s="386"/>
    </row>
    <row r="270" spans="1:24" s="3" customFormat="1">
      <c r="A270" s="251" t="s">
        <v>1001</v>
      </c>
      <c r="B270" s="251" t="s">
        <v>165</v>
      </c>
      <c r="C270" s="251"/>
      <c r="D270" s="251" t="s">
        <v>166</v>
      </c>
      <c r="E270" s="294"/>
      <c r="F270" s="295"/>
      <c r="G270" s="296"/>
      <c r="H270" s="386"/>
      <c r="I270" s="250"/>
      <c r="J270" s="252"/>
      <c r="K270" s="253"/>
      <c r="L270" s="386"/>
      <c r="M270" s="265">
        <v>8</v>
      </c>
      <c r="N270" s="269">
        <v>4378</v>
      </c>
      <c r="O270" s="270"/>
      <c r="P270" s="265">
        <v>6</v>
      </c>
      <c r="Q270" s="271">
        <v>1800</v>
      </c>
      <c r="R270" s="270"/>
      <c r="S270" s="265">
        <v>8</v>
      </c>
      <c r="T270" s="269">
        <v>1937</v>
      </c>
      <c r="U270" s="386"/>
      <c r="V270" s="386"/>
      <c r="W270" s="386"/>
      <c r="X270" s="386"/>
    </row>
    <row r="271" spans="1:24" s="3" customFormat="1">
      <c r="A271" s="251" t="s">
        <v>1001</v>
      </c>
      <c r="B271" s="251" t="s">
        <v>970</v>
      </c>
      <c r="C271" s="251"/>
      <c r="D271" s="251" t="s">
        <v>166</v>
      </c>
      <c r="E271" s="294"/>
      <c r="F271" s="295"/>
      <c r="G271" s="296"/>
      <c r="H271" s="386"/>
      <c r="I271" s="250"/>
      <c r="J271" s="252"/>
      <c r="K271" s="253"/>
      <c r="L271" s="386"/>
      <c r="M271" s="265">
        <v>1</v>
      </c>
      <c r="N271" s="269">
        <v>400</v>
      </c>
      <c r="O271" s="270"/>
      <c r="P271" s="265"/>
      <c r="Q271" s="271"/>
      <c r="R271" s="270"/>
      <c r="S271" s="265">
        <v>17</v>
      </c>
      <c r="T271" s="269">
        <v>5790.77</v>
      </c>
      <c r="U271" s="386"/>
      <c r="V271" s="386"/>
      <c r="W271" s="386"/>
      <c r="X271" s="386"/>
    </row>
    <row r="272" spans="1:24" s="3" customFormat="1">
      <c r="A272" s="251" t="s">
        <v>1001</v>
      </c>
      <c r="B272" s="251" t="s">
        <v>167</v>
      </c>
      <c r="C272" s="251"/>
      <c r="D272" s="251" t="s">
        <v>168</v>
      </c>
      <c r="E272" s="294"/>
      <c r="F272" s="295"/>
      <c r="G272" s="296"/>
      <c r="H272" s="386"/>
      <c r="I272" s="250"/>
      <c r="J272" s="252"/>
      <c r="K272" s="253"/>
      <c r="L272" s="386"/>
      <c r="M272" s="265">
        <v>2</v>
      </c>
      <c r="N272" s="269">
        <v>1058</v>
      </c>
      <c r="O272" s="270"/>
      <c r="P272" s="265">
        <v>1</v>
      </c>
      <c r="Q272" s="271">
        <v>529</v>
      </c>
      <c r="R272" s="270"/>
      <c r="S272" s="265"/>
      <c r="T272" s="269"/>
      <c r="U272" s="386"/>
      <c r="V272" s="386"/>
      <c r="W272" s="386"/>
      <c r="X272" s="386"/>
    </row>
    <row r="273" spans="1:24" s="3" customFormat="1">
      <c r="A273" s="251" t="s">
        <v>1001</v>
      </c>
      <c r="B273" s="251" t="s">
        <v>170</v>
      </c>
      <c r="C273" s="251"/>
      <c r="D273" s="251" t="s">
        <v>171</v>
      </c>
      <c r="E273" s="294"/>
      <c r="F273" s="295"/>
      <c r="G273" s="296"/>
      <c r="H273" s="386"/>
      <c r="I273" s="250"/>
      <c r="J273" s="252"/>
      <c r="K273" s="253"/>
      <c r="L273" s="386"/>
      <c r="M273" s="265">
        <v>4</v>
      </c>
      <c r="N273" s="269">
        <v>1600</v>
      </c>
      <c r="O273" s="270"/>
      <c r="P273" s="265">
        <v>1</v>
      </c>
      <c r="Q273" s="271">
        <v>300</v>
      </c>
      <c r="R273" s="270"/>
      <c r="S273" s="265"/>
      <c r="T273" s="269"/>
      <c r="U273" s="386"/>
      <c r="V273" s="386"/>
      <c r="W273" s="386"/>
      <c r="X273" s="386"/>
    </row>
    <row r="274" spans="1:24" s="3" customFormat="1">
      <c r="A274" s="251" t="s">
        <v>1001</v>
      </c>
      <c r="B274" s="251" t="s">
        <v>173</v>
      </c>
      <c r="C274" s="251"/>
      <c r="D274" s="251" t="s">
        <v>174</v>
      </c>
      <c r="E274" s="294"/>
      <c r="F274" s="295"/>
      <c r="G274" s="296"/>
      <c r="H274" s="386"/>
      <c r="I274" s="250"/>
      <c r="J274" s="252"/>
      <c r="K274" s="253"/>
      <c r="L274" s="386"/>
      <c r="M274" s="265">
        <v>2</v>
      </c>
      <c r="N274" s="269">
        <v>929</v>
      </c>
      <c r="O274" s="270"/>
      <c r="P274" s="265">
        <v>6</v>
      </c>
      <c r="Q274" s="271">
        <v>3116</v>
      </c>
      <c r="R274" s="270"/>
      <c r="S274" s="265">
        <v>4</v>
      </c>
      <c r="T274" s="269">
        <v>1874</v>
      </c>
      <c r="U274" s="386"/>
      <c r="V274" s="386"/>
      <c r="W274" s="386"/>
      <c r="X274" s="386"/>
    </row>
    <row r="275" spans="1:24" s="3" customFormat="1">
      <c r="A275" s="251" t="s">
        <v>1001</v>
      </c>
      <c r="B275" s="251" t="s">
        <v>178</v>
      </c>
      <c r="C275" s="251"/>
      <c r="D275" s="251" t="s">
        <v>61</v>
      </c>
      <c r="E275" s="294"/>
      <c r="F275" s="295"/>
      <c r="G275" s="296"/>
      <c r="H275" s="386"/>
      <c r="I275" s="250"/>
      <c r="J275" s="252"/>
      <c r="K275" s="253"/>
      <c r="L275" s="386"/>
      <c r="M275" s="265"/>
      <c r="N275" s="269"/>
      <c r="O275" s="270"/>
      <c r="P275" s="265">
        <v>1</v>
      </c>
      <c r="Q275" s="271">
        <v>529</v>
      </c>
      <c r="R275" s="270"/>
      <c r="S275" s="265"/>
      <c r="T275" s="269"/>
      <c r="U275" s="386"/>
      <c r="V275" s="386"/>
      <c r="W275" s="386"/>
      <c r="X275" s="386"/>
    </row>
    <row r="276" spans="1:24" s="3" customFormat="1">
      <c r="A276" s="251" t="s">
        <v>1001</v>
      </c>
      <c r="B276" s="251" t="s">
        <v>182</v>
      </c>
      <c r="C276" s="251"/>
      <c r="D276" s="251" t="s">
        <v>183</v>
      </c>
      <c r="E276" s="294"/>
      <c r="F276" s="295"/>
      <c r="G276" s="296"/>
      <c r="H276" s="386"/>
      <c r="I276" s="250"/>
      <c r="J276" s="252"/>
      <c r="K276" s="253"/>
      <c r="L276" s="386"/>
      <c r="M276" s="265"/>
      <c r="N276" s="269"/>
      <c r="O276" s="270"/>
      <c r="P276" s="265">
        <v>1</v>
      </c>
      <c r="Q276" s="271">
        <v>529</v>
      </c>
      <c r="R276" s="270"/>
      <c r="S276" s="265">
        <v>2</v>
      </c>
      <c r="T276" s="269">
        <v>800</v>
      </c>
      <c r="U276" s="386"/>
      <c r="V276" s="386"/>
      <c r="W276" s="386"/>
      <c r="X276" s="386"/>
    </row>
    <row r="277" spans="1:24" s="3" customFormat="1">
      <c r="A277" s="251" t="s">
        <v>1001</v>
      </c>
      <c r="B277" s="251" t="s">
        <v>186</v>
      </c>
      <c r="C277" s="251"/>
      <c r="D277" s="251" t="s">
        <v>187</v>
      </c>
      <c r="E277" s="294"/>
      <c r="F277" s="295"/>
      <c r="G277" s="296"/>
      <c r="H277" s="386"/>
      <c r="I277" s="250"/>
      <c r="J277" s="252"/>
      <c r="K277" s="253"/>
      <c r="L277" s="386"/>
      <c r="M277" s="265"/>
      <c r="N277" s="269"/>
      <c r="O277" s="270"/>
      <c r="P277" s="265"/>
      <c r="Q277" s="271"/>
      <c r="R277" s="270"/>
      <c r="S277" s="265">
        <v>2</v>
      </c>
      <c r="T277" s="269">
        <v>602</v>
      </c>
      <c r="U277" s="386"/>
      <c r="V277" s="386"/>
      <c r="W277" s="386"/>
      <c r="X277" s="386"/>
    </row>
    <row r="278" spans="1:24" s="3" customFormat="1">
      <c r="A278" s="251" t="s">
        <v>1001</v>
      </c>
      <c r="B278" s="251" t="s">
        <v>905</v>
      </c>
      <c r="C278" s="251"/>
      <c r="D278" s="251" t="s">
        <v>189</v>
      </c>
      <c r="E278" s="294"/>
      <c r="F278" s="295"/>
      <c r="G278" s="296"/>
      <c r="H278" s="386"/>
      <c r="I278" s="250"/>
      <c r="J278" s="252"/>
      <c r="K278" s="253"/>
      <c r="L278" s="386"/>
      <c r="M278" s="265">
        <v>6</v>
      </c>
      <c r="N278" s="269">
        <v>2916</v>
      </c>
      <c r="O278" s="270"/>
      <c r="P278" s="265">
        <v>1</v>
      </c>
      <c r="Q278" s="271">
        <v>529</v>
      </c>
      <c r="R278" s="270"/>
      <c r="S278" s="265">
        <v>7</v>
      </c>
      <c r="T278" s="269">
        <v>2125</v>
      </c>
      <c r="U278" s="386"/>
      <c r="V278" s="386"/>
      <c r="W278" s="386"/>
      <c r="X278" s="386"/>
    </row>
    <row r="279" spans="1:24" s="3" customFormat="1">
      <c r="A279" s="251" t="s">
        <v>1001</v>
      </c>
      <c r="B279" s="251" t="s">
        <v>191</v>
      </c>
      <c r="C279" s="251"/>
      <c r="D279" s="251" t="s">
        <v>192</v>
      </c>
      <c r="E279" s="294"/>
      <c r="F279" s="295"/>
      <c r="G279" s="296"/>
      <c r="H279" s="386"/>
      <c r="I279" s="250"/>
      <c r="J279" s="252"/>
      <c r="K279" s="253"/>
      <c r="L279" s="386"/>
      <c r="M279" s="265">
        <v>23</v>
      </c>
      <c r="N279" s="269">
        <v>12476</v>
      </c>
      <c r="O279" s="270"/>
      <c r="P279" s="265">
        <v>22</v>
      </c>
      <c r="Q279" s="271">
        <v>11325</v>
      </c>
      <c r="R279" s="270"/>
      <c r="S279" s="265">
        <v>15</v>
      </c>
      <c r="T279" s="269">
        <v>5818.69</v>
      </c>
      <c r="U279" s="386"/>
      <c r="V279" s="386"/>
      <c r="W279" s="386"/>
      <c r="X279" s="386"/>
    </row>
    <row r="280" spans="1:24" s="3" customFormat="1">
      <c r="A280" s="251" t="s">
        <v>1001</v>
      </c>
      <c r="B280" s="251" t="s">
        <v>971</v>
      </c>
      <c r="C280" s="251"/>
      <c r="D280" s="251" t="s">
        <v>192</v>
      </c>
      <c r="E280" s="294"/>
      <c r="F280" s="295"/>
      <c r="G280" s="296"/>
      <c r="H280" s="386"/>
      <c r="I280" s="250"/>
      <c r="J280" s="252"/>
      <c r="K280" s="253"/>
      <c r="L280" s="386"/>
      <c r="M280" s="265">
        <v>1</v>
      </c>
      <c r="N280" s="269">
        <v>529</v>
      </c>
      <c r="O280" s="270"/>
      <c r="P280" s="265"/>
      <c r="Q280" s="271"/>
      <c r="R280" s="270"/>
      <c r="S280" s="265">
        <v>19</v>
      </c>
      <c r="T280" s="269">
        <v>7510</v>
      </c>
      <c r="U280" s="386"/>
      <c r="V280" s="386"/>
      <c r="W280" s="386"/>
      <c r="X280" s="386"/>
    </row>
    <row r="281" spans="1:24" s="3" customFormat="1">
      <c r="A281" s="251" t="s">
        <v>1001</v>
      </c>
      <c r="B281" s="251" t="s">
        <v>193</v>
      </c>
      <c r="C281" s="251"/>
      <c r="D281" s="251" t="s">
        <v>88</v>
      </c>
      <c r="E281" s="294"/>
      <c r="F281" s="295"/>
      <c r="G281" s="296"/>
      <c r="H281" s="386"/>
      <c r="I281" s="250"/>
      <c r="J281" s="252"/>
      <c r="K281" s="253"/>
      <c r="L281" s="386"/>
      <c r="M281" s="265"/>
      <c r="N281" s="269"/>
      <c r="O281" s="270"/>
      <c r="P281" s="265">
        <v>1</v>
      </c>
      <c r="Q281" s="271">
        <v>529</v>
      </c>
      <c r="R281" s="270"/>
      <c r="S281" s="265"/>
      <c r="T281" s="269"/>
      <c r="U281" s="386"/>
      <c r="V281" s="386"/>
      <c r="W281" s="386"/>
      <c r="X281" s="386"/>
    </row>
    <row r="282" spans="1:24" s="3" customFormat="1">
      <c r="A282" s="251" t="s">
        <v>1001</v>
      </c>
      <c r="B282" s="251" t="s">
        <v>196</v>
      </c>
      <c r="C282" s="251"/>
      <c r="D282" s="251" t="s">
        <v>55</v>
      </c>
      <c r="E282" s="294"/>
      <c r="F282" s="295"/>
      <c r="G282" s="296"/>
      <c r="H282" s="386"/>
      <c r="I282" s="250"/>
      <c r="J282" s="252"/>
      <c r="K282" s="253"/>
      <c r="L282" s="386"/>
      <c r="M282" s="265"/>
      <c r="N282" s="269"/>
      <c r="O282" s="270"/>
      <c r="P282" s="265">
        <v>1</v>
      </c>
      <c r="Q282" s="271">
        <v>529</v>
      </c>
      <c r="R282" s="270"/>
      <c r="S282" s="265"/>
      <c r="T282" s="269"/>
      <c r="U282" s="386"/>
      <c r="V282" s="386"/>
      <c r="W282" s="386"/>
      <c r="X282" s="386"/>
    </row>
    <row r="283" spans="1:24" s="3" customFormat="1">
      <c r="A283" s="251" t="s">
        <v>1001</v>
      </c>
      <c r="B283" s="251" t="s">
        <v>197</v>
      </c>
      <c r="C283" s="251"/>
      <c r="D283" s="251" t="s">
        <v>168</v>
      </c>
      <c r="E283" s="294"/>
      <c r="F283" s="295"/>
      <c r="G283" s="296"/>
      <c r="H283" s="386"/>
      <c r="I283" s="250"/>
      <c r="J283" s="252"/>
      <c r="K283" s="253"/>
      <c r="L283" s="386"/>
      <c r="M283" s="265"/>
      <c r="N283" s="269"/>
      <c r="O283" s="270"/>
      <c r="P283" s="265">
        <v>1</v>
      </c>
      <c r="Q283" s="271">
        <v>529</v>
      </c>
      <c r="R283" s="270"/>
      <c r="S283" s="265">
        <v>1</v>
      </c>
      <c r="T283" s="269">
        <v>600</v>
      </c>
      <c r="U283" s="386"/>
      <c r="V283" s="386"/>
      <c r="W283" s="386"/>
      <c r="X283" s="386"/>
    </row>
    <row r="284" spans="1:24" s="3" customFormat="1">
      <c r="A284" s="251" t="s">
        <v>1001</v>
      </c>
      <c r="B284" s="251" t="s">
        <v>972</v>
      </c>
      <c r="C284" s="251"/>
      <c r="D284" s="251" t="s">
        <v>199</v>
      </c>
      <c r="E284" s="294"/>
      <c r="F284" s="295"/>
      <c r="G284" s="296"/>
      <c r="H284" s="386"/>
      <c r="I284" s="250"/>
      <c r="J284" s="252"/>
      <c r="K284" s="253"/>
      <c r="L284" s="386"/>
      <c r="M284" s="265"/>
      <c r="N284" s="269"/>
      <c r="O284" s="270"/>
      <c r="P284" s="265"/>
      <c r="Q284" s="271"/>
      <c r="R284" s="270"/>
      <c r="S284" s="265">
        <v>1</v>
      </c>
      <c r="T284" s="269">
        <v>402</v>
      </c>
      <c r="U284" s="386"/>
      <c r="V284" s="386"/>
      <c r="W284" s="386"/>
      <c r="X284" s="386"/>
    </row>
    <row r="285" spans="1:24" s="3" customFormat="1">
      <c r="A285" s="251" t="s">
        <v>1001</v>
      </c>
      <c r="B285" s="251" t="s">
        <v>1006</v>
      </c>
      <c r="C285" s="251"/>
      <c r="D285" s="251" t="s">
        <v>117</v>
      </c>
      <c r="E285" s="294"/>
      <c r="F285" s="295"/>
      <c r="G285" s="296"/>
      <c r="H285" s="386"/>
      <c r="I285" s="250"/>
      <c r="J285" s="252"/>
      <c r="K285" s="253"/>
      <c r="L285" s="386"/>
      <c r="M285" s="265"/>
      <c r="N285" s="269"/>
      <c r="O285" s="270"/>
      <c r="P285" s="265"/>
      <c r="Q285" s="271"/>
      <c r="R285" s="270"/>
      <c r="S285" s="265">
        <v>3</v>
      </c>
      <c r="T285" s="269">
        <v>802</v>
      </c>
      <c r="U285" s="386"/>
      <c r="V285" s="386"/>
      <c r="W285" s="386"/>
      <c r="X285" s="386"/>
    </row>
    <row r="286" spans="1:24" s="3" customFormat="1">
      <c r="A286" s="251" t="s">
        <v>1001</v>
      </c>
      <c r="B286" s="251" t="s">
        <v>205</v>
      </c>
      <c r="C286" s="251"/>
      <c r="D286" s="251" t="s">
        <v>137</v>
      </c>
      <c r="E286" s="294"/>
      <c r="F286" s="295"/>
      <c r="G286" s="296"/>
      <c r="H286" s="386"/>
      <c r="I286" s="250"/>
      <c r="J286" s="252"/>
      <c r="K286" s="253"/>
      <c r="L286" s="386"/>
      <c r="M286" s="265"/>
      <c r="N286" s="269"/>
      <c r="O286" s="270"/>
      <c r="P286" s="265">
        <v>2</v>
      </c>
      <c r="Q286" s="271">
        <v>1000</v>
      </c>
      <c r="R286" s="270"/>
      <c r="S286" s="265">
        <v>1</v>
      </c>
      <c r="T286" s="269">
        <v>200</v>
      </c>
      <c r="U286" s="386"/>
      <c r="V286" s="386"/>
      <c r="W286" s="386"/>
      <c r="X286" s="386"/>
    </row>
    <row r="287" spans="1:24" s="3" customFormat="1">
      <c r="A287" s="251" t="s">
        <v>1001</v>
      </c>
      <c r="B287" s="251" t="s">
        <v>206</v>
      </c>
      <c r="C287" s="251"/>
      <c r="D287" s="251" t="s">
        <v>207</v>
      </c>
      <c r="E287" s="294"/>
      <c r="F287" s="295"/>
      <c r="G287" s="296"/>
      <c r="H287" s="386"/>
      <c r="I287" s="250"/>
      <c r="J287" s="252"/>
      <c r="K287" s="253"/>
      <c r="L287" s="386"/>
      <c r="M287" s="265">
        <v>1</v>
      </c>
      <c r="N287" s="269">
        <v>400</v>
      </c>
      <c r="O287" s="270"/>
      <c r="P287" s="265">
        <v>1</v>
      </c>
      <c r="Q287" s="271">
        <v>700</v>
      </c>
      <c r="R287" s="270"/>
      <c r="S287" s="265"/>
      <c r="T287" s="269"/>
      <c r="U287" s="386"/>
      <c r="V287" s="386"/>
      <c r="W287" s="386"/>
      <c r="X287" s="386"/>
    </row>
    <row r="288" spans="1:24" s="3" customFormat="1">
      <c r="A288" s="251" t="s">
        <v>1001</v>
      </c>
      <c r="B288" s="251" t="s">
        <v>209</v>
      </c>
      <c r="C288" s="251"/>
      <c r="D288" s="251" t="s">
        <v>159</v>
      </c>
      <c r="E288" s="294"/>
      <c r="F288" s="295"/>
      <c r="G288" s="296"/>
      <c r="H288" s="386"/>
      <c r="I288" s="250"/>
      <c r="J288" s="252"/>
      <c r="K288" s="253"/>
      <c r="L288" s="386"/>
      <c r="M288" s="265"/>
      <c r="N288" s="269"/>
      <c r="O288" s="270"/>
      <c r="P288" s="265"/>
      <c r="Q288" s="271"/>
      <c r="R288" s="270"/>
      <c r="S288" s="265">
        <v>2</v>
      </c>
      <c r="T288" s="269">
        <v>300</v>
      </c>
      <c r="U288" s="386"/>
      <c r="V288" s="386"/>
      <c r="W288" s="386"/>
      <c r="X288" s="386"/>
    </row>
    <row r="289" spans="1:24" s="3" customFormat="1">
      <c r="A289" s="251" t="s">
        <v>1001</v>
      </c>
      <c r="B289" s="251" t="s">
        <v>973</v>
      </c>
      <c r="C289" s="251"/>
      <c r="D289" s="251" t="s">
        <v>159</v>
      </c>
      <c r="E289" s="294"/>
      <c r="F289" s="295"/>
      <c r="G289" s="296"/>
      <c r="H289" s="386"/>
      <c r="I289" s="250"/>
      <c r="J289" s="252"/>
      <c r="K289" s="253"/>
      <c r="L289" s="386"/>
      <c r="M289" s="265"/>
      <c r="N289" s="269"/>
      <c r="O289" s="270"/>
      <c r="P289" s="265"/>
      <c r="Q289" s="271"/>
      <c r="R289" s="270"/>
      <c r="S289" s="265">
        <v>4</v>
      </c>
      <c r="T289" s="269">
        <v>1913</v>
      </c>
      <c r="U289" s="386"/>
      <c r="V289" s="386"/>
      <c r="W289" s="386"/>
      <c r="X289" s="386"/>
    </row>
    <row r="290" spans="1:24" s="3" customFormat="1">
      <c r="A290" s="251" t="s">
        <v>1001</v>
      </c>
      <c r="B290" s="251" t="s">
        <v>1007</v>
      </c>
      <c r="C290" s="251"/>
      <c r="D290" s="251" t="s">
        <v>211</v>
      </c>
      <c r="E290" s="294"/>
      <c r="F290" s="295"/>
      <c r="G290" s="296"/>
      <c r="H290" s="386"/>
      <c r="I290" s="250"/>
      <c r="J290" s="252"/>
      <c r="K290" s="253"/>
      <c r="L290" s="386"/>
      <c r="M290" s="265"/>
      <c r="N290" s="269"/>
      <c r="O290" s="270"/>
      <c r="P290" s="265">
        <v>1</v>
      </c>
      <c r="Q290" s="271">
        <v>300</v>
      </c>
      <c r="R290" s="270"/>
      <c r="S290" s="265"/>
      <c r="T290" s="269"/>
      <c r="U290" s="386"/>
      <c r="V290" s="386"/>
      <c r="W290" s="386"/>
      <c r="X290" s="386"/>
    </row>
    <row r="291" spans="1:24" s="3" customFormat="1">
      <c r="A291" s="251" t="s">
        <v>1001</v>
      </c>
      <c r="B291" s="251" t="s">
        <v>212</v>
      </c>
      <c r="C291" s="251"/>
      <c r="D291" s="251" t="s">
        <v>194</v>
      </c>
      <c r="E291" s="294"/>
      <c r="F291" s="295"/>
      <c r="G291" s="296"/>
      <c r="H291" s="386"/>
      <c r="I291" s="250"/>
      <c r="J291" s="252"/>
      <c r="K291" s="253"/>
      <c r="L291" s="386"/>
      <c r="M291" s="265"/>
      <c r="N291" s="269"/>
      <c r="O291" s="270"/>
      <c r="P291" s="265">
        <v>1</v>
      </c>
      <c r="Q291" s="271">
        <v>300</v>
      </c>
      <c r="R291" s="270"/>
      <c r="S291" s="265"/>
      <c r="T291" s="269"/>
      <c r="U291" s="386"/>
      <c r="V291" s="386"/>
      <c r="W291" s="386"/>
      <c r="X291" s="386"/>
    </row>
    <row r="292" spans="1:24" s="3" customFormat="1">
      <c r="A292" s="251" t="s">
        <v>1001</v>
      </c>
      <c r="B292" s="251" t="s">
        <v>219</v>
      </c>
      <c r="C292" s="251"/>
      <c r="D292" s="251" t="s">
        <v>200</v>
      </c>
      <c r="E292" s="294"/>
      <c r="F292" s="295"/>
      <c r="G292" s="296"/>
      <c r="H292" s="386"/>
      <c r="I292" s="250"/>
      <c r="J292" s="252"/>
      <c r="K292" s="253"/>
      <c r="L292" s="386"/>
      <c r="M292" s="265">
        <v>1</v>
      </c>
      <c r="N292" s="269">
        <v>1000</v>
      </c>
      <c r="O292" s="270"/>
      <c r="P292" s="265">
        <v>1</v>
      </c>
      <c r="Q292" s="271">
        <v>529</v>
      </c>
      <c r="R292" s="270"/>
      <c r="S292" s="265"/>
      <c r="T292" s="269"/>
      <c r="U292" s="386"/>
      <c r="V292" s="386"/>
      <c r="W292" s="386"/>
      <c r="X292" s="386"/>
    </row>
    <row r="293" spans="1:24" s="3" customFormat="1">
      <c r="A293" s="251" t="s">
        <v>1001</v>
      </c>
      <c r="B293" s="251" t="s">
        <v>974</v>
      </c>
      <c r="C293" s="251"/>
      <c r="D293" s="251" t="s">
        <v>228</v>
      </c>
      <c r="E293" s="294"/>
      <c r="F293" s="295"/>
      <c r="G293" s="296"/>
      <c r="H293" s="386"/>
      <c r="I293" s="250"/>
      <c r="J293" s="252"/>
      <c r="K293" s="253"/>
      <c r="L293" s="386"/>
      <c r="M293" s="265"/>
      <c r="N293" s="269"/>
      <c r="O293" s="270"/>
      <c r="P293" s="265">
        <v>4</v>
      </c>
      <c r="Q293" s="271">
        <v>1887</v>
      </c>
      <c r="R293" s="270"/>
      <c r="S293" s="265">
        <v>3</v>
      </c>
      <c r="T293" s="269">
        <v>1363</v>
      </c>
      <c r="U293" s="386"/>
      <c r="V293" s="386"/>
      <c r="W293" s="386"/>
      <c r="X293" s="386"/>
    </row>
    <row r="294" spans="1:24" s="3" customFormat="1">
      <c r="A294" s="251" t="s">
        <v>1001</v>
      </c>
      <c r="B294" s="251" t="s">
        <v>236</v>
      </c>
      <c r="C294" s="251"/>
      <c r="D294" s="251" t="s">
        <v>200</v>
      </c>
      <c r="E294" s="294"/>
      <c r="F294" s="295"/>
      <c r="G294" s="296"/>
      <c r="H294" s="386"/>
      <c r="I294" s="250"/>
      <c r="J294" s="252"/>
      <c r="K294" s="253"/>
      <c r="L294" s="386"/>
      <c r="M294" s="265">
        <v>7</v>
      </c>
      <c r="N294" s="269">
        <v>3722</v>
      </c>
      <c r="O294" s="270"/>
      <c r="P294" s="265">
        <v>3</v>
      </c>
      <c r="Q294" s="271">
        <v>1758</v>
      </c>
      <c r="R294" s="270"/>
      <c r="S294" s="265">
        <v>10</v>
      </c>
      <c r="T294" s="269">
        <v>4640</v>
      </c>
      <c r="U294" s="386"/>
      <c r="V294" s="386"/>
      <c r="W294" s="386"/>
      <c r="X294" s="386"/>
    </row>
    <row r="295" spans="1:24" s="3" customFormat="1">
      <c r="A295" s="251" t="s">
        <v>1001</v>
      </c>
      <c r="B295" s="251" t="s">
        <v>237</v>
      </c>
      <c r="C295" s="251"/>
      <c r="D295" s="251" t="s">
        <v>68</v>
      </c>
      <c r="E295" s="294"/>
      <c r="F295" s="295"/>
      <c r="G295" s="296"/>
      <c r="H295" s="386"/>
      <c r="I295" s="250"/>
      <c r="J295" s="252"/>
      <c r="K295" s="253"/>
      <c r="L295" s="386"/>
      <c r="M295" s="265">
        <v>13</v>
      </c>
      <c r="N295" s="269">
        <v>7285.2800000000007</v>
      </c>
      <c r="O295" s="270"/>
      <c r="P295" s="265">
        <v>15</v>
      </c>
      <c r="Q295" s="271">
        <v>7931</v>
      </c>
      <c r="R295" s="270"/>
      <c r="S295" s="265">
        <v>13</v>
      </c>
      <c r="T295" s="269">
        <v>4785.0300000000007</v>
      </c>
      <c r="U295" s="386"/>
      <c r="V295" s="386"/>
      <c r="W295" s="386"/>
      <c r="X295" s="386"/>
    </row>
    <row r="296" spans="1:24" s="3" customFormat="1">
      <c r="A296" s="251" t="s">
        <v>1001</v>
      </c>
      <c r="B296" s="251" t="s">
        <v>1008</v>
      </c>
      <c r="C296" s="251"/>
      <c r="D296" s="251" t="s">
        <v>117</v>
      </c>
      <c r="E296" s="294"/>
      <c r="F296" s="295"/>
      <c r="G296" s="296"/>
      <c r="H296" s="386"/>
      <c r="I296" s="250"/>
      <c r="J296" s="252"/>
      <c r="K296" s="253"/>
      <c r="L296" s="386"/>
      <c r="M296" s="265"/>
      <c r="N296" s="269"/>
      <c r="O296" s="270"/>
      <c r="P296" s="265">
        <v>2</v>
      </c>
      <c r="Q296" s="271">
        <v>1410</v>
      </c>
      <c r="R296" s="270"/>
      <c r="S296" s="265"/>
      <c r="T296" s="269"/>
      <c r="U296" s="386"/>
      <c r="V296" s="386"/>
      <c r="W296" s="386"/>
      <c r="X296" s="386"/>
    </row>
    <row r="297" spans="1:24" s="3" customFormat="1">
      <c r="A297" s="251" t="s">
        <v>1001</v>
      </c>
      <c r="B297" s="251" t="s">
        <v>240</v>
      </c>
      <c r="C297" s="251"/>
      <c r="D297" s="251" t="s">
        <v>70</v>
      </c>
      <c r="E297" s="294"/>
      <c r="F297" s="295"/>
      <c r="G297" s="296"/>
      <c r="H297" s="386"/>
      <c r="I297" s="250"/>
      <c r="J297" s="252"/>
      <c r="K297" s="253"/>
      <c r="L297" s="386"/>
      <c r="M297" s="265">
        <v>4</v>
      </c>
      <c r="N297" s="269">
        <v>2116</v>
      </c>
      <c r="O297" s="270"/>
      <c r="P297" s="265">
        <v>1</v>
      </c>
      <c r="Q297" s="271">
        <v>529</v>
      </c>
      <c r="R297" s="270"/>
      <c r="S297" s="265">
        <v>4</v>
      </c>
      <c r="T297" s="269">
        <v>1610</v>
      </c>
      <c r="U297" s="386"/>
      <c r="V297" s="386"/>
      <c r="W297" s="386"/>
      <c r="X297" s="386"/>
    </row>
    <row r="298" spans="1:24" s="3" customFormat="1">
      <c r="A298" s="251" t="s">
        <v>1001</v>
      </c>
      <c r="B298" s="251" t="s">
        <v>241</v>
      </c>
      <c r="C298" s="251"/>
      <c r="D298" s="251" t="s">
        <v>61</v>
      </c>
      <c r="E298" s="294"/>
      <c r="F298" s="295"/>
      <c r="G298" s="296"/>
      <c r="H298" s="386"/>
      <c r="I298" s="250"/>
      <c r="J298" s="252"/>
      <c r="K298" s="253"/>
      <c r="L298" s="386"/>
      <c r="M298" s="265">
        <v>7</v>
      </c>
      <c r="N298" s="269">
        <v>4258</v>
      </c>
      <c r="O298" s="270"/>
      <c r="P298" s="265">
        <v>3</v>
      </c>
      <c r="Q298" s="271">
        <v>1529</v>
      </c>
      <c r="R298" s="270"/>
      <c r="S298" s="265">
        <v>4</v>
      </c>
      <c r="T298" s="269">
        <v>1200</v>
      </c>
      <c r="U298" s="386"/>
      <c r="V298" s="386"/>
      <c r="W298" s="386"/>
      <c r="X298" s="386"/>
    </row>
    <row r="299" spans="1:24" s="3" customFormat="1">
      <c r="A299" s="251" t="s">
        <v>1001</v>
      </c>
      <c r="B299" s="251" t="s">
        <v>1009</v>
      </c>
      <c r="C299" s="251"/>
      <c r="D299" s="251" t="s">
        <v>61</v>
      </c>
      <c r="E299" s="294"/>
      <c r="F299" s="295"/>
      <c r="G299" s="296"/>
      <c r="H299" s="386"/>
      <c r="I299" s="250"/>
      <c r="J299" s="252"/>
      <c r="K299" s="253"/>
      <c r="L299" s="386"/>
      <c r="M299" s="265"/>
      <c r="N299" s="269"/>
      <c r="O299" s="270"/>
      <c r="P299" s="265"/>
      <c r="Q299" s="271"/>
      <c r="R299" s="270"/>
      <c r="S299" s="265">
        <v>2</v>
      </c>
      <c r="T299" s="269">
        <v>922</v>
      </c>
      <c r="U299" s="386"/>
      <c r="V299" s="386"/>
      <c r="W299" s="386"/>
      <c r="X299" s="386"/>
    </row>
    <row r="300" spans="1:24" s="3" customFormat="1">
      <c r="A300" s="251" t="s">
        <v>1001</v>
      </c>
      <c r="B300" s="251" t="s">
        <v>244</v>
      </c>
      <c r="C300" s="251"/>
      <c r="D300" s="251" t="s">
        <v>245</v>
      </c>
      <c r="E300" s="294"/>
      <c r="F300" s="295"/>
      <c r="G300" s="296"/>
      <c r="H300" s="386"/>
      <c r="I300" s="250"/>
      <c r="J300" s="252"/>
      <c r="K300" s="253"/>
      <c r="L300" s="386"/>
      <c r="M300" s="265"/>
      <c r="N300" s="269"/>
      <c r="O300" s="270"/>
      <c r="P300" s="265">
        <v>3</v>
      </c>
      <c r="Q300" s="271">
        <v>1529</v>
      </c>
      <c r="R300" s="270"/>
      <c r="S300" s="265">
        <v>2</v>
      </c>
      <c r="T300" s="269">
        <v>630</v>
      </c>
      <c r="U300" s="386"/>
      <c r="V300" s="386"/>
      <c r="W300" s="386"/>
      <c r="X300" s="386"/>
    </row>
    <row r="301" spans="1:24" s="3" customFormat="1">
      <c r="A301" s="251" t="s">
        <v>1001</v>
      </c>
      <c r="B301" s="251" t="s">
        <v>246</v>
      </c>
      <c r="C301" s="251"/>
      <c r="D301" s="251" t="s">
        <v>248</v>
      </c>
      <c r="E301" s="294"/>
      <c r="F301" s="295"/>
      <c r="G301" s="296"/>
      <c r="H301" s="386"/>
      <c r="I301" s="250"/>
      <c r="J301" s="252"/>
      <c r="K301" s="253"/>
      <c r="L301" s="386"/>
      <c r="M301" s="265"/>
      <c r="N301" s="269"/>
      <c r="O301" s="270"/>
      <c r="P301" s="265"/>
      <c r="Q301" s="271"/>
      <c r="R301" s="270"/>
      <c r="S301" s="265">
        <v>2</v>
      </c>
      <c r="T301" s="269">
        <v>678.23</v>
      </c>
      <c r="U301" s="386"/>
      <c r="V301" s="386"/>
      <c r="W301" s="386"/>
      <c r="X301" s="386"/>
    </row>
    <row r="302" spans="1:24" s="3" customFormat="1">
      <c r="A302" s="251" t="s">
        <v>1001</v>
      </c>
      <c r="B302" s="251" t="s">
        <v>250</v>
      </c>
      <c r="C302" s="251"/>
      <c r="D302" s="251" t="s">
        <v>64</v>
      </c>
      <c r="E302" s="294"/>
      <c r="F302" s="295"/>
      <c r="G302" s="296"/>
      <c r="H302" s="386"/>
      <c r="I302" s="250"/>
      <c r="J302" s="252"/>
      <c r="K302" s="253"/>
      <c r="L302" s="386"/>
      <c r="M302" s="265">
        <v>13</v>
      </c>
      <c r="N302" s="269">
        <v>8865</v>
      </c>
      <c r="O302" s="270"/>
      <c r="P302" s="265">
        <v>16</v>
      </c>
      <c r="Q302" s="271">
        <v>8417.2900000000009</v>
      </c>
      <c r="R302" s="270"/>
      <c r="S302" s="265">
        <v>47</v>
      </c>
      <c r="T302" s="269">
        <v>21183.84</v>
      </c>
      <c r="U302" s="386"/>
      <c r="V302" s="386"/>
      <c r="W302" s="386"/>
      <c r="X302" s="386"/>
    </row>
    <row r="303" spans="1:24" s="3" customFormat="1">
      <c r="A303" s="251" t="s">
        <v>1001</v>
      </c>
      <c r="B303" s="251" t="s">
        <v>975</v>
      </c>
      <c r="C303" s="251"/>
      <c r="D303" s="251" t="s">
        <v>64</v>
      </c>
      <c r="E303" s="294"/>
      <c r="F303" s="295"/>
      <c r="G303" s="296"/>
      <c r="H303" s="386"/>
      <c r="I303" s="250"/>
      <c r="J303" s="252"/>
      <c r="K303" s="253"/>
      <c r="L303" s="386"/>
      <c r="M303" s="265"/>
      <c r="N303" s="269"/>
      <c r="O303" s="270"/>
      <c r="P303" s="265"/>
      <c r="Q303" s="271"/>
      <c r="R303" s="270"/>
      <c r="S303" s="265">
        <v>23</v>
      </c>
      <c r="T303" s="269">
        <v>8767.0300000000007</v>
      </c>
      <c r="U303" s="386"/>
      <c r="V303" s="386"/>
      <c r="W303" s="386"/>
      <c r="X303" s="386"/>
    </row>
    <row r="304" spans="1:24" s="3" customFormat="1">
      <c r="A304" s="251" t="s">
        <v>1001</v>
      </c>
      <c r="B304" s="251" t="s">
        <v>253</v>
      </c>
      <c r="C304" s="251"/>
      <c r="D304" s="251" t="s">
        <v>55</v>
      </c>
      <c r="E304" s="294"/>
      <c r="F304" s="295"/>
      <c r="G304" s="296"/>
      <c r="H304" s="386"/>
      <c r="I304" s="250"/>
      <c r="J304" s="252"/>
      <c r="K304" s="253"/>
      <c r="L304" s="386"/>
      <c r="M304" s="265">
        <v>1</v>
      </c>
      <c r="N304" s="269">
        <v>400</v>
      </c>
      <c r="O304" s="270"/>
      <c r="P304" s="265"/>
      <c r="Q304" s="271"/>
      <c r="R304" s="270"/>
      <c r="S304" s="265">
        <v>1</v>
      </c>
      <c r="T304" s="269">
        <v>200</v>
      </c>
      <c r="U304" s="386"/>
      <c r="V304" s="386"/>
      <c r="W304" s="386"/>
      <c r="X304" s="386"/>
    </row>
    <row r="305" spans="1:24" s="3" customFormat="1">
      <c r="A305" s="251" t="s">
        <v>1001</v>
      </c>
      <c r="B305" s="251" t="s">
        <v>255</v>
      </c>
      <c r="C305" s="251"/>
      <c r="D305" s="251" t="s">
        <v>256</v>
      </c>
      <c r="E305" s="294"/>
      <c r="F305" s="295"/>
      <c r="G305" s="296"/>
      <c r="H305" s="386"/>
      <c r="I305" s="250"/>
      <c r="J305" s="252"/>
      <c r="K305" s="253"/>
      <c r="L305" s="386"/>
      <c r="M305" s="265"/>
      <c r="N305" s="269"/>
      <c r="O305" s="270"/>
      <c r="P305" s="265"/>
      <c r="Q305" s="271"/>
      <c r="R305" s="270"/>
      <c r="S305" s="265">
        <v>2</v>
      </c>
      <c r="T305" s="269">
        <v>520</v>
      </c>
      <c r="U305" s="386"/>
      <c r="V305" s="386"/>
      <c r="W305" s="386"/>
      <c r="X305" s="386"/>
    </row>
    <row r="306" spans="1:24" s="3" customFormat="1">
      <c r="A306" s="251" t="s">
        <v>1001</v>
      </c>
      <c r="B306" s="251" t="s">
        <v>257</v>
      </c>
      <c r="C306" s="251"/>
      <c r="D306" s="251" t="s">
        <v>258</v>
      </c>
      <c r="E306" s="294"/>
      <c r="F306" s="295"/>
      <c r="G306" s="296"/>
      <c r="H306" s="386"/>
      <c r="I306" s="250"/>
      <c r="J306" s="252"/>
      <c r="K306" s="253"/>
      <c r="L306" s="386"/>
      <c r="M306" s="265"/>
      <c r="N306" s="269"/>
      <c r="O306" s="270"/>
      <c r="P306" s="265"/>
      <c r="Q306" s="271"/>
      <c r="R306" s="270"/>
      <c r="S306" s="265">
        <v>1</v>
      </c>
      <c r="T306" s="269">
        <v>200</v>
      </c>
      <c r="U306" s="386"/>
      <c r="V306" s="386"/>
      <c r="W306" s="386"/>
      <c r="X306" s="386"/>
    </row>
    <row r="307" spans="1:24" s="3" customFormat="1">
      <c r="A307" s="251" t="s">
        <v>1001</v>
      </c>
      <c r="B307" s="251" t="s">
        <v>259</v>
      </c>
      <c r="C307" s="251"/>
      <c r="D307" s="251" t="s">
        <v>135</v>
      </c>
      <c r="E307" s="294"/>
      <c r="F307" s="295"/>
      <c r="G307" s="296"/>
      <c r="H307" s="386"/>
      <c r="I307" s="250"/>
      <c r="J307" s="252"/>
      <c r="K307" s="253"/>
      <c r="L307" s="386"/>
      <c r="M307" s="265"/>
      <c r="N307" s="269"/>
      <c r="O307" s="270"/>
      <c r="P307" s="265">
        <v>1</v>
      </c>
      <c r="Q307" s="271">
        <v>700</v>
      </c>
      <c r="R307" s="270"/>
      <c r="S307" s="265">
        <v>1</v>
      </c>
      <c r="T307" s="269">
        <v>520</v>
      </c>
      <c r="U307" s="386"/>
      <c r="V307" s="386"/>
      <c r="W307" s="386"/>
      <c r="X307" s="386"/>
    </row>
    <row r="308" spans="1:24" s="3" customFormat="1">
      <c r="A308" s="251" t="s">
        <v>1001</v>
      </c>
      <c r="B308" s="251" t="s">
        <v>976</v>
      </c>
      <c r="C308" s="251"/>
      <c r="D308" s="251" t="s">
        <v>261</v>
      </c>
      <c r="E308" s="294"/>
      <c r="F308" s="295"/>
      <c r="G308" s="296"/>
      <c r="H308" s="386"/>
      <c r="I308" s="250"/>
      <c r="J308" s="252"/>
      <c r="K308" s="253"/>
      <c r="L308" s="386"/>
      <c r="M308" s="265">
        <v>1</v>
      </c>
      <c r="N308" s="269">
        <v>400</v>
      </c>
      <c r="O308" s="270"/>
      <c r="P308" s="265">
        <v>2</v>
      </c>
      <c r="Q308" s="271">
        <v>829</v>
      </c>
      <c r="R308" s="270"/>
      <c r="S308" s="265"/>
      <c r="T308" s="269"/>
      <c r="U308" s="386"/>
      <c r="V308" s="386"/>
      <c r="W308" s="386"/>
      <c r="X308" s="386"/>
    </row>
    <row r="309" spans="1:24" s="3" customFormat="1">
      <c r="A309" s="251" t="s">
        <v>1001</v>
      </c>
      <c r="B309" s="251" t="s">
        <v>269</v>
      </c>
      <c r="C309" s="251"/>
      <c r="D309" s="251" t="s">
        <v>55</v>
      </c>
      <c r="E309" s="294"/>
      <c r="F309" s="295"/>
      <c r="G309" s="296"/>
      <c r="H309" s="386"/>
      <c r="I309" s="250"/>
      <c r="J309" s="252"/>
      <c r="K309" s="253"/>
      <c r="L309" s="386"/>
      <c r="M309" s="265">
        <v>2</v>
      </c>
      <c r="N309" s="269">
        <v>1089.49</v>
      </c>
      <c r="O309" s="270"/>
      <c r="P309" s="265"/>
      <c r="Q309" s="271"/>
      <c r="R309" s="270"/>
      <c r="S309" s="265">
        <v>1</v>
      </c>
      <c r="T309" s="269">
        <v>320</v>
      </c>
      <c r="U309" s="386"/>
      <c r="V309" s="386"/>
      <c r="W309" s="386"/>
      <c r="X309" s="386"/>
    </row>
    <row r="310" spans="1:24" s="3" customFormat="1">
      <c r="A310" s="251" t="s">
        <v>1001</v>
      </c>
      <c r="B310" s="251" t="s">
        <v>278</v>
      </c>
      <c r="C310" s="251"/>
      <c r="D310" s="251" t="s">
        <v>190</v>
      </c>
      <c r="E310" s="294"/>
      <c r="F310" s="295"/>
      <c r="G310" s="296"/>
      <c r="H310" s="386"/>
      <c r="I310" s="250"/>
      <c r="J310" s="252"/>
      <c r="K310" s="253"/>
      <c r="L310" s="386"/>
      <c r="M310" s="265">
        <v>1</v>
      </c>
      <c r="N310" s="269">
        <v>400</v>
      </c>
      <c r="O310" s="270"/>
      <c r="P310" s="265">
        <v>4</v>
      </c>
      <c r="Q310" s="271">
        <v>1890.21</v>
      </c>
      <c r="R310" s="270"/>
      <c r="S310" s="265">
        <v>5</v>
      </c>
      <c r="T310" s="269">
        <v>1549</v>
      </c>
      <c r="U310" s="386"/>
      <c r="V310" s="386"/>
      <c r="W310" s="386"/>
      <c r="X310" s="386"/>
    </row>
    <row r="311" spans="1:24" s="3" customFormat="1">
      <c r="A311" s="251" t="s">
        <v>1001</v>
      </c>
      <c r="B311" s="251" t="s">
        <v>280</v>
      </c>
      <c r="C311" s="251"/>
      <c r="D311" s="251" t="s">
        <v>54</v>
      </c>
      <c r="E311" s="294"/>
      <c r="F311" s="295"/>
      <c r="G311" s="296"/>
      <c r="H311" s="386"/>
      <c r="I311" s="250"/>
      <c r="J311" s="252"/>
      <c r="K311" s="253"/>
      <c r="L311" s="386"/>
      <c r="M311" s="265">
        <v>2</v>
      </c>
      <c r="N311" s="269">
        <v>1529</v>
      </c>
      <c r="O311" s="270"/>
      <c r="P311" s="265"/>
      <c r="Q311" s="271"/>
      <c r="R311" s="270"/>
      <c r="S311" s="265"/>
      <c r="T311" s="269"/>
      <c r="U311" s="386"/>
      <c r="V311" s="386"/>
      <c r="W311" s="386"/>
      <c r="X311" s="386"/>
    </row>
    <row r="312" spans="1:24" s="3" customFormat="1">
      <c r="A312" s="251" t="s">
        <v>1001</v>
      </c>
      <c r="B312" s="251" t="s">
        <v>886</v>
      </c>
      <c r="C312" s="251"/>
      <c r="D312" s="251" t="s">
        <v>56</v>
      </c>
      <c r="E312" s="294"/>
      <c r="F312" s="295"/>
      <c r="G312" s="296"/>
      <c r="H312" s="386"/>
      <c r="I312" s="250"/>
      <c r="J312" s="252"/>
      <c r="K312" s="253"/>
      <c r="L312" s="386"/>
      <c r="M312" s="265">
        <v>2</v>
      </c>
      <c r="N312" s="269">
        <v>800</v>
      </c>
      <c r="O312" s="270"/>
      <c r="P312" s="265">
        <v>5</v>
      </c>
      <c r="Q312" s="271">
        <v>2187</v>
      </c>
      <c r="R312" s="270"/>
      <c r="S312" s="265">
        <v>14</v>
      </c>
      <c r="T312" s="269">
        <v>3428</v>
      </c>
      <c r="U312" s="386"/>
      <c r="V312" s="386"/>
      <c r="W312" s="386"/>
      <c r="X312" s="386"/>
    </row>
    <row r="313" spans="1:24" s="3" customFormat="1">
      <c r="A313" s="251" t="s">
        <v>1001</v>
      </c>
      <c r="B313" s="251" t="s">
        <v>286</v>
      </c>
      <c r="C313" s="251"/>
      <c r="D313" s="251" t="s">
        <v>287</v>
      </c>
      <c r="E313" s="294"/>
      <c r="F313" s="295"/>
      <c r="G313" s="296"/>
      <c r="H313" s="386"/>
      <c r="I313" s="250"/>
      <c r="J313" s="252"/>
      <c r="K313" s="253"/>
      <c r="L313" s="386"/>
      <c r="M313" s="265"/>
      <c r="N313" s="269"/>
      <c r="O313" s="270"/>
      <c r="P313" s="265">
        <v>1</v>
      </c>
      <c r="Q313" s="271">
        <v>300</v>
      </c>
      <c r="R313" s="270"/>
      <c r="S313" s="265">
        <v>2</v>
      </c>
      <c r="T313" s="269">
        <v>317.86</v>
      </c>
      <c r="U313" s="386"/>
      <c r="V313" s="386"/>
      <c r="W313" s="386"/>
      <c r="X313" s="386"/>
    </row>
    <row r="314" spans="1:24" s="3" customFormat="1">
      <c r="A314" s="251" t="s">
        <v>1001</v>
      </c>
      <c r="B314" s="251" t="s">
        <v>288</v>
      </c>
      <c r="C314" s="251"/>
      <c r="D314" s="251" t="s">
        <v>289</v>
      </c>
      <c r="E314" s="294"/>
      <c r="F314" s="295"/>
      <c r="G314" s="296"/>
      <c r="H314" s="386"/>
      <c r="I314" s="250"/>
      <c r="J314" s="252"/>
      <c r="K314" s="253"/>
      <c r="L314" s="386"/>
      <c r="M314" s="265"/>
      <c r="N314" s="269"/>
      <c r="O314" s="270"/>
      <c r="P314" s="265"/>
      <c r="Q314" s="271"/>
      <c r="R314" s="270"/>
      <c r="S314" s="265">
        <v>2</v>
      </c>
      <c r="T314" s="269">
        <v>400</v>
      </c>
      <c r="U314" s="386"/>
      <c r="V314" s="386"/>
      <c r="W314" s="386"/>
      <c r="X314" s="386"/>
    </row>
    <row r="315" spans="1:24" s="3" customFormat="1">
      <c r="A315" s="251" t="s">
        <v>1001</v>
      </c>
      <c r="B315" s="251" t="s">
        <v>290</v>
      </c>
      <c r="C315" s="251"/>
      <c r="D315" s="251" t="s">
        <v>83</v>
      </c>
      <c r="E315" s="294"/>
      <c r="F315" s="295"/>
      <c r="G315" s="296"/>
      <c r="H315" s="386"/>
      <c r="I315" s="250"/>
      <c r="J315" s="252"/>
      <c r="K315" s="253"/>
      <c r="L315" s="386"/>
      <c r="M315" s="265">
        <v>10</v>
      </c>
      <c r="N315" s="269">
        <v>4774</v>
      </c>
      <c r="O315" s="270"/>
      <c r="P315" s="265">
        <v>6</v>
      </c>
      <c r="Q315" s="271">
        <v>2716</v>
      </c>
      <c r="R315" s="274"/>
      <c r="S315" s="272">
        <v>19</v>
      </c>
      <c r="T315" s="266">
        <v>6272.88</v>
      </c>
      <c r="U315" s="386"/>
      <c r="V315" s="386"/>
      <c r="W315" s="386"/>
      <c r="X315" s="386"/>
    </row>
    <row r="316" spans="1:24" s="3" customFormat="1">
      <c r="A316" s="251" t="s">
        <v>1001</v>
      </c>
      <c r="B316" s="251" t="s">
        <v>297</v>
      </c>
      <c r="C316" s="251"/>
      <c r="D316" s="251" t="s">
        <v>298</v>
      </c>
      <c r="E316" s="294"/>
      <c r="F316" s="295"/>
      <c r="G316" s="296"/>
      <c r="H316" s="386"/>
      <c r="I316" s="250"/>
      <c r="J316" s="252"/>
      <c r="K316" s="253"/>
      <c r="L316" s="386"/>
      <c r="M316" s="272">
        <v>1</v>
      </c>
      <c r="N316" s="266">
        <v>529</v>
      </c>
      <c r="O316" s="273"/>
      <c r="P316" s="272">
        <v>1</v>
      </c>
      <c r="Q316" s="268">
        <v>710</v>
      </c>
      <c r="R316" s="273"/>
      <c r="S316" s="265">
        <v>1</v>
      </c>
      <c r="T316" s="269">
        <v>200</v>
      </c>
      <c r="U316" s="386"/>
      <c r="V316" s="386"/>
      <c r="W316" s="386"/>
      <c r="X316" s="386"/>
    </row>
    <row r="317" spans="1:24" s="3" customFormat="1">
      <c r="A317" s="251" t="s">
        <v>1001</v>
      </c>
      <c r="B317" s="251" t="s">
        <v>300</v>
      </c>
      <c r="C317" s="251"/>
      <c r="D317" s="251" t="s">
        <v>301</v>
      </c>
      <c r="E317" s="294"/>
      <c r="F317" s="295"/>
      <c r="G317" s="296"/>
      <c r="H317" s="386"/>
      <c r="I317" s="250"/>
      <c r="J317" s="252"/>
      <c r="K317" s="253"/>
      <c r="L317" s="386"/>
      <c r="M317" s="265"/>
      <c r="N317" s="269"/>
      <c r="O317" s="270"/>
      <c r="P317" s="265">
        <v>1</v>
      </c>
      <c r="Q317" s="271">
        <v>529</v>
      </c>
      <c r="R317" s="270"/>
      <c r="S317" s="265"/>
      <c r="T317" s="269"/>
      <c r="U317" s="386"/>
      <c r="V317" s="386"/>
      <c r="W317" s="386"/>
      <c r="X317" s="386"/>
    </row>
    <row r="318" spans="1:24" s="3" customFormat="1">
      <c r="A318" s="251" t="s">
        <v>1001</v>
      </c>
      <c r="B318" s="251" t="s">
        <v>305</v>
      </c>
      <c r="C318" s="251"/>
      <c r="D318" s="251" t="s">
        <v>70</v>
      </c>
      <c r="E318" s="294"/>
      <c r="F318" s="295"/>
      <c r="G318" s="296"/>
      <c r="H318" s="386"/>
      <c r="I318" s="250"/>
      <c r="J318" s="252"/>
      <c r="K318" s="253"/>
      <c r="L318" s="386"/>
      <c r="M318" s="265">
        <v>1</v>
      </c>
      <c r="N318" s="269">
        <v>529</v>
      </c>
      <c r="O318" s="270"/>
      <c r="P318" s="265">
        <v>11</v>
      </c>
      <c r="Q318" s="271">
        <v>5391</v>
      </c>
      <c r="R318" s="270"/>
      <c r="S318" s="265">
        <v>9</v>
      </c>
      <c r="T318" s="269">
        <v>2768</v>
      </c>
      <c r="U318" s="386"/>
      <c r="V318" s="386"/>
      <c r="W318" s="386"/>
      <c r="X318" s="386"/>
    </row>
    <row r="319" spans="1:24" s="3" customFormat="1">
      <c r="A319" s="251" t="s">
        <v>1001</v>
      </c>
      <c r="B319" s="251" t="s">
        <v>308</v>
      </c>
      <c r="C319" s="251"/>
      <c r="D319" s="251" t="s">
        <v>276</v>
      </c>
      <c r="E319" s="294"/>
      <c r="F319" s="295"/>
      <c r="G319" s="296"/>
      <c r="H319" s="386"/>
      <c r="I319" s="250"/>
      <c r="J319" s="252"/>
      <c r="K319" s="253"/>
      <c r="L319" s="386"/>
      <c r="M319" s="265"/>
      <c r="N319" s="269"/>
      <c r="O319" s="270"/>
      <c r="P319" s="265">
        <v>1</v>
      </c>
      <c r="Q319" s="271">
        <v>300</v>
      </c>
      <c r="R319" s="270"/>
      <c r="S319" s="265">
        <v>1</v>
      </c>
      <c r="T319" s="269">
        <v>200</v>
      </c>
      <c r="U319" s="386"/>
      <c r="V319" s="386"/>
      <c r="W319" s="386"/>
      <c r="X319" s="386"/>
    </row>
    <row r="320" spans="1:24" s="3" customFormat="1">
      <c r="A320" s="251" t="s">
        <v>1001</v>
      </c>
      <c r="B320" s="251" t="s">
        <v>320</v>
      </c>
      <c r="C320" s="251"/>
      <c r="D320" s="251" t="s">
        <v>321</v>
      </c>
      <c r="E320" s="294"/>
      <c r="F320" s="295"/>
      <c r="G320" s="296"/>
      <c r="H320" s="386"/>
      <c r="I320" s="250"/>
      <c r="J320" s="252"/>
      <c r="K320" s="253"/>
      <c r="L320" s="386"/>
      <c r="M320" s="265"/>
      <c r="N320" s="269"/>
      <c r="O320" s="270"/>
      <c r="P320" s="265">
        <v>2</v>
      </c>
      <c r="Q320" s="271">
        <v>1058</v>
      </c>
      <c r="R320" s="270"/>
      <c r="S320" s="265"/>
      <c r="T320" s="269"/>
      <c r="U320" s="386"/>
      <c r="V320" s="386"/>
      <c r="W320" s="386"/>
      <c r="X320" s="386"/>
    </row>
    <row r="321" spans="1:24" s="3" customFormat="1">
      <c r="A321" s="251" t="s">
        <v>1001</v>
      </c>
      <c r="B321" s="251" t="s">
        <v>330</v>
      </c>
      <c r="C321" s="251"/>
      <c r="D321" s="251" t="s">
        <v>79</v>
      </c>
      <c r="E321" s="294"/>
      <c r="F321" s="295"/>
      <c r="G321" s="296"/>
      <c r="H321" s="386"/>
      <c r="I321" s="250"/>
      <c r="J321" s="252"/>
      <c r="K321" s="253"/>
      <c r="L321" s="386"/>
      <c r="M321" s="265"/>
      <c r="N321" s="269"/>
      <c r="O321" s="270"/>
      <c r="P321" s="265"/>
      <c r="Q321" s="271"/>
      <c r="R321" s="270"/>
      <c r="S321" s="265">
        <v>3</v>
      </c>
      <c r="T321" s="269">
        <v>1202</v>
      </c>
      <c r="U321" s="386"/>
      <c r="V321" s="386"/>
      <c r="W321" s="386"/>
      <c r="X321" s="386"/>
    </row>
    <row r="322" spans="1:24" s="3" customFormat="1">
      <c r="A322" s="251" t="s">
        <v>1001</v>
      </c>
      <c r="B322" s="251" t="s">
        <v>337</v>
      </c>
      <c r="C322" s="251"/>
      <c r="D322" s="251" t="s">
        <v>338</v>
      </c>
      <c r="E322" s="294"/>
      <c r="F322" s="295"/>
      <c r="G322" s="296"/>
      <c r="H322" s="386"/>
      <c r="I322" s="250"/>
      <c r="J322" s="252"/>
      <c r="K322" s="253"/>
      <c r="L322" s="386"/>
      <c r="M322" s="265">
        <v>2</v>
      </c>
      <c r="N322" s="269">
        <v>1529</v>
      </c>
      <c r="O322" s="270"/>
      <c r="P322" s="265">
        <v>3</v>
      </c>
      <c r="Q322" s="271">
        <v>1587</v>
      </c>
      <c r="R322" s="270"/>
      <c r="S322" s="265"/>
      <c r="T322" s="269"/>
      <c r="U322" s="386"/>
      <c r="V322" s="386"/>
      <c r="W322" s="386"/>
      <c r="X322" s="386"/>
    </row>
    <row r="323" spans="1:24" s="3" customFormat="1">
      <c r="A323" s="251" t="s">
        <v>1001</v>
      </c>
      <c r="B323" s="251" t="s">
        <v>1010</v>
      </c>
      <c r="C323" s="251"/>
      <c r="D323" s="251" t="s">
        <v>176</v>
      </c>
      <c r="E323" s="294"/>
      <c r="F323" s="295"/>
      <c r="G323" s="296"/>
      <c r="H323" s="386"/>
      <c r="I323" s="250"/>
      <c r="J323" s="252"/>
      <c r="K323" s="253"/>
      <c r="L323" s="386"/>
      <c r="M323" s="265"/>
      <c r="N323" s="269"/>
      <c r="O323" s="270"/>
      <c r="P323" s="265">
        <v>1</v>
      </c>
      <c r="Q323" s="271">
        <v>300</v>
      </c>
      <c r="R323" s="270"/>
      <c r="S323" s="265"/>
      <c r="T323" s="269"/>
      <c r="U323" s="386"/>
      <c r="V323" s="386"/>
      <c r="W323" s="386"/>
      <c r="X323" s="386"/>
    </row>
    <row r="324" spans="1:24" s="3" customFormat="1">
      <c r="A324" s="251" t="s">
        <v>1001</v>
      </c>
      <c r="B324" s="251" t="s">
        <v>343</v>
      </c>
      <c r="C324" s="251"/>
      <c r="D324" s="251" t="s">
        <v>144</v>
      </c>
      <c r="E324" s="294"/>
      <c r="F324" s="295"/>
      <c r="G324" s="296"/>
      <c r="H324" s="386"/>
      <c r="I324" s="250"/>
      <c r="J324" s="252"/>
      <c r="K324" s="253"/>
      <c r="L324" s="386"/>
      <c r="M324" s="265"/>
      <c r="N324" s="269"/>
      <c r="O324" s="270"/>
      <c r="P324" s="265"/>
      <c r="Q324" s="271"/>
      <c r="R324" s="270"/>
      <c r="S324" s="265">
        <v>3</v>
      </c>
      <c r="T324" s="269">
        <v>817</v>
      </c>
      <c r="U324" s="386"/>
      <c r="V324" s="386"/>
      <c r="W324" s="386"/>
      <c r="X324" s="386"/>
    </row>
    <row r="325" spans="1:24" s="3" customFormat="1">
      <c r="A325" s="251" t="s">
        <v>1001</v>
      </c>
      <c r="B325" s="251" t="s">
        <v>344</v>
      </c>
      <c r="C325" s="251"/>
      <c r="D325" s="251" t="s">
        <v>164</v>
      </c>
      <c r="E325" s="294"/>
      <c r="F325" s="295"/>
      <c r="G325" s="296"/>
      <c r="H325" s="386"/>
      <c r="I325" s="250"/>
      <c r="J325" s="252"/>
      <c r="K325" s="253"/>
      <c r="L325" s="386"/>
      <c r="M325" s="265">
        <v>5</v>
      </c>
      <c r="N325" s="269">
        <v>3329</v>
      </c>
      <c r="O325" s="270"/>
      <c r="P325" s="265">
        <v>7</v>
      </c>
      <c r="Q325" s="271">
        <v>3645</v>
      </c>
      <c r="R325" s="270"/>
      <c r="S325" s="265">
        <v>4</v>
      </c>
      <c r="T325" s="269">
        <v>967</v>
      </c>
      <c r="U325" s="386"/>
      <c r="V325" s="386"/>
      <c r="W325" s="386"/>
      <c r="X325" s="386"/>
    </row>
    <row r="326" spans="1:24" s="3" customFormat="1">
      <c r="A326" s="251" t="s">
        <v>1001</v>
      </c>
      <c r="B326" s="251" t="s">
        <v>345</v>
      </c>
      <c r="C326" s="251"/>
      <c r="D326" s="251" t="s">
        <v>192</v>
      </c>
      <c r="E326" s="294"/>
      <c r="F326" s="295"/>
      <c r="G326" s="296"/>
      <c r="H326" s="386"/>
      <c r="I326" s="250"/>
      <c r="J326" s="252"/>
      <c r="K326" s="253"/>
      <c r="L326" s="386"/>
      <c r="M326" s="265"/>
      <c r="N326" s="269"/>
      <c r="O326" s="270"/>
      <c r="P326" s="265">
        <v>3</v>
      </c>
      <c r="Q326" s="271">
        <v>1587</v>
      </c>
      <c r="R326" s="270"/>
      <c r="S326" s="265">
        <v>2</v>
      </c>
      <c r="T326" s="269">
        <v>400</v>
      </c>
      <c r="U326" s="386"/>
      <c r="V326" s="386"/>
      <c r="W326" s="386"/>
      <c r="X326" s="386"/>
    </row>
    <row r="327" spans="1:24" s="3" customFormat="1">
      <c r="A327" s="251" t="s">
        <v>1001</v>
      </c>
      <c r="B327" s="251" t="s">
        <v>347</v>
      </c>
      <c r="C327" s="251"/>
      <c r="D327" s="251" t="s">
        <v>348</v>
      </c>
      <c r="E327" s="294"/>
      <c r="F327" s="295"/>
      <c r="G327" s="296"/>
      <c r="H327" s="386"/>
      <c r="I327" s="250"/>
      <c r="J327" s="252"/>
      <c r="K327" s="253"/>
      <c r="L327" s="386"/>
      <c r="M327" s="265"/>
      <c r="N327" s="269"/>
      <c r="O327" s="270"/>
      <c r="P327" s="265">
        <v>1</v>
      </c>
      <c r="Q327" s="271">
        <v>710</v>
      </c>
      <c r="R327" s="270"/>
      <c r="S327" s="265"/>
      <c r="T327" s="269"/>
      <c r="U327" s="386"/>
      <c r="V327" s="386"/>
      <c r="W327" s="386"/>
      <c r="X327" s="386"/>
    </row>
    <row r="328" spans="1:24" s="3" customFormat="1">
      <c r="A328" s="251" t="s">
        <v>1001</v>
      </c>
      <c r="B328" s="251" t="s">
        <v>353</v>
      </c>
      <c r="C328" s="251"/>
      <c r="D328" s="251" t="s">
        <v>192</v>
      </c>
      <c r="E328" s="294"/>
      <c r="F328" s="295"/>
      <c r="G328" s="296"/>
      <c r="H328" s="386"/>
      <c r="I328" s="250"/>
      <c r="J328" s="252"/>
      <c r="K328" s="253"/>
      <c r="L328" s="386"/>
      <c r="M328" s="265">
        <v>13</v>
      </c>
      <c r="N328" s="269">
        <v>7222.18</v>
      </c>
      <c r="O328" s="270"/>
      <c r="P328" s="265">
        <v>32</v>
      </c>
      <c r="Q328" s="271">
        <v>16652</v>
      </c>
      <c r="R328" s="270"/>
      <c r="S328" s="265">
        <v>26</v>
      </c>
      <c r="T328" s="269">
        <v>8866.2999999999993</v>
      </c>
      <c r="U328" s="386"/>
      <c r="V328" s="386"/>
      <c r="W328" s="386"/>
      <c r="X328" s="386"/>
    </row>
    <row r="329" spans="1:24" s="3" customFormat="1">
      <c r="A329" s="251" t="s">
        <v>1001</v>
      </c>
      <c r="B329" s="251" t="s">
        <v>355</v>
      </c>
      <c r="C329" s="251"/>
      <c r="D329" s="251" t="s">
        <v>356</v>
      </c>
      <c r="E329" s="294"/>
      <c r="F329" s="295"/>
      <c r="G329" s="296"/>
      <c r="H329" s="386"/>
      <c r="I329" s="250"/>
      <c r="J329" s="252"/>
      <c r="K329" s="253"/>
      <c r="L329" s="386"/>
      <c r="M329" s="265">
        <v>1</v>
      </c>
      <c r="N329" s="269">
        <v>529</v>
      </c>
      <c r="O329" s="270"/>
      <c r="P329" s="265">
        <v>1</v>
      </c>
      <c r="Q329" s="271">
        <v>529</v>
      </c>
      <c r="R329" s="270"/>
      <c r="S329" s="265"/>
      <c r="T329" s="269"/>
      <c r="U329" s="386"/>
      <c r="V329" s="386"/>
      <c r="W329" s="386"/>
      <c r="X329" s="386"/>
    </row>
    <row r="330" spans="1:24" s="3" customFormat="1">
      <c r="A330" s="251" t="s">
        <v>1001</v>
      </c>
      <c r="B330" s="251" t="s">
        <v>667</v>
      </c>
      <c r="C330" s="251"/>
      <c r="D330" s="251" t="s">
        <v>325</v>
      </c>
      <c r="E330" s="294"/>
      <c r="F330" s="295"/>
      <c r="G330" s="296"/>
      <c r="H330" s="386"/>
      <c r="I330" s="250"/>
      <c r="J330" s="252"/>
      <c r="K330" s="253"/>
      <c r="L330" s="386"/>
      <c r="M330" s="265"/>
      <c r="N330" s="269"/>
      <c r="O330" s="270"/>
      <c r="P330" s="265">
        <v>2</v>
      </c>
      <c r="Q330" s="271">
        <v>1058</v>
      </c>
      <c r="R330" s="270"/>
      <c r="S330" s="265">
        <v>2</v>
      </c>
      <c r="T330" s="269">
        <v>1002</v>
      </c>
      <c r="U330" s="386"/>
      <c r="V330" s="386"/>
      <c r="W330" s="386"/>
      <c r="X330" s="386"/>
    </row>
    <row r="331" spans="1:24" s="3" customFormat="1">
      <c r="A331" s="251" t="s">
        <v>1001</v>
      </c>
      <c r="B331" s="251" t="s">
        <v>983</v>
      </c>
      <c r="C331" s="251"/>
      <c r="D331" s="251" t="s">
        <v>325</v>
      </c>
      <c r="E331" s="294"/>
      <c r="F331" s="295"/>
      <c r="G331" s="296"/>
      <c r="H331" s="386"/>
      <c r="I331" s="250"/>
      <c r="J331" s="252"/>
      <c r="K331" s="253"/>
      <c r="L331" s="386"/>
      <c r="M331" s="265"/>
      <c r="N331" s="269"/>
      <c r="O331" s="270"/>
      <c r="P331" s="265"/>
      <c r="Q331" s="271"/>
      <c r="R331" s="270"/>
      <c r="S331" s="265">
        <v>8</v>
      </c>
      <c r="T331" s="269">
        <v>3357.82</v>
      </c>
      <c r="U331" s="386"/>
      <c r="V331" s="386"/>
      <c r="W331" s="386"/>
      <c r="X331" s="386"/>
    </row>
    <row r="332" spans="1:24" s="3" customFormat="1">
      <c r="A332" s="251" t="s">
        <v>1001</v>
      </c>
      <c r="B332" s="251" t="s">
        <v>366</v>
      </c>
      <c r="C332" s="251"/>
      <c r="D332" s="251" t="s">
        <v>291</v>
      </c>
      <c r="E332" s="294"/>
      <c r="F332" s="295"/>
      <c r="G332" s="296"/>
      <c r="H332" s="386"/>
      <c r="I332" s="250"/>
      <c r="J332" s="252"/>
      <c r="K332" s="253"/>
      <c r="L332" s="386"/>
      <c r="M332" s="265">
        <v>1</v>
      </c>
      <c r="N332" s="269">
        <v>529</v>
      </c>
      <c r="O332" s="270"/>
      <c r="P332" s="265">
        <v>2</v>
      </c>
      <c r="Q332" s="271">
        <v>1239</v>
      </c>
      <c r="R332" s="270"/>
      <c r="S332" s="265"/>
      <c r="T332" s="269"/>
      <c r="U332" s="386"/>
      <c r="V332" s="386"/>
      <c r="W332" s="386"/>
      <c r="X332" s="386"/>
    </row>
    <row r="333" spans="1:24" s="3" customFormat="1">
      <c r="A333" s="251" t="s">
        <v>1001</v>
      </c>
      <c r="B333" s="251" t="s">
        <v>367</v>
      </c>
      <c r="C333" s="251"/>
      <c r="D333" s="251" t="s">
        <v>96</v>
      </c>
      <c r="E333" s="294"/>
      <c r="F333" s="295"/>
      <c r="G333" s="296"/>
      <c r="H333" s="386"/>
      <c r="I333" s="250"/>
      <c r="J333" s="252"/>
      <c r="K333" s="253"/>
      <c r="L333" s="386"/>
      <c r="M333" s="265">
        <v>6</v>
      </c>
      <c r="N333" s="269">
        <v>3384.91</v>
      </c>
      <c r="O333" s="270"/>
      <c r="P333" s="265">
        <v>12</v>
      </c>
      <c r="Q333" s="271">
        <v>5384</v>
      </c>
      <c r="R333" s="270"/>
      <c r="S333" s="265">
        <v>8</v>
      </c>
      <c r="T333" s="269">
        <v>2001</v>
      </c>
      <c r="U333" s="386"/>
      <c r="V333" s="386"/>
      <c r="W333" s="386"/>
      <c r="X333" s="386"/>
    </row>
    <row r="334" spans="1:24" s="3" customFormat="1">
      <c r="A334" s="251" t="s">
        <v>1001</v>
      </c>
      <c r="B334" s="251" t="s">
        <v>368</v>
      </c>
      <c r="C334" s="251"/>
      <c r="D334" s="251" t="s">
        <v>154</v>
      </c>
      <c r="E334" s="294"/>
      <c r="F334" s="295"/>
      <c r="G334" s="296"/>
      <c r="H334" s="386"/>
      <c r="I334" s="250"/>
      <c r="J334" s="252"/>
      <c r="K334" s="253"/>
      <c r="L334" s="386"/>
      <c r="M334" s="265"/>
      <c r="N334" s="269"/>
      <c r="O334" s="270"/>
      <c r="P334" s="265"/>
      <c r="Q334" s="271"/>
      <c r="R334" s="270"/>
      <c r="S334" s="265">
        <v>1</v>
      </c>
      <c r="T334" s="269">
        <v>200</v>
      </c>
      <c r="U334" s="386"/>
      <c r="V334" s="386"/>
      <c r="W334" s="386"/>
      <c r="X334" s="386"/>
    </row>
    <row r="335" spans="1:24" s="3" customFormat="1">
      <c r="A335" s="251" t="s">
        <v>1001</v>
      </c>
      <c r="B335" s="251" t="s">
        <v>984</v>
      </c>
      <c r="C335" s="251"/>
      <c r="D335" s="251" t="s">
        <v>154</v>
      </c>
      <c r="E335" s="294"/>
      <c r="F335" s="295"/>
      <c r="G335" s="296"/>
      <c r="H335" s="386"/>
      <c r="I335" s="250"/>
      <c r="J335" s="252"/>
      <c r="K335" s="253"/>
      <c r="L335" s="386"/>
      <c r="M335" s="265"/>
      <c r="N335" s="269"/>
      <c r="O335" s="270"/>
      <c r="P335" s="265"/>
      <c r="Q335" s="271"/>
      <c r="R335" s="270"/>
      <c r="S335" s="265">
        <v>13</v>
      </c>
      <c r="T335" s="269">
        <v>4056</v>
      </c>
      <c r="U335" s="386"/>
      <c r="V335" s="386"/>
      <c r="W335" s="386"/>
      <c r="X335" s="386"/>
    </row>
    <row r="336" spans="1:24" s="3" customFormat="1">
      <c r="A336" s="251" t="s">
        <v>1001</v>
      </c>
      <c r="B336" s="251" t="s">
        <v>369</v>
      </c>
      <c r="C336" s="251"/>
      <c r="D336" s="251" t="s">
        <v>370</v>
      </c>
      <c r="E336" s="294"/>
      <c r="F336" s="295"/>
      <c r="G336" s="296"/>
      <c r="H336" s="386"/>
      <c r="I336" s="250"/>
      <c r="J336" s="252"/>
      <c r="K336" s="253"/>
      <c r="L336" s="386"/>
      <c r="M336" s="265">
        <v>3</v>
      </c>
      <c r="N336" s="269">
        <v>1295.6300000000001</v>
      </c>
      <c r="O336" s="270"/>
      <c r="P336" s="265">
        <v>3</v>
      </c>
      <c r="Q336" s="271">
        <v>1587</v>
      </c>
      <c r="R336" s="270"/>
      <c r="S336" s="265">
        <v>6</v>
      </c>
      <c r="T336" s="269">
        <v>2248.15</v>
      </c>
      <c r="U336" s="386"/>
      <c r="V336" s="386"/>
      <c r="W336" s="386"/>
      <c r="X336" s="386"/>
    </row>
    <row r="337" spans="1:24" s="3" customFormat="1">
      <c r="A337" s="251" t="s">
        <v>1001</v>
      </c>
      <c r="B337" s="251" t="s">
        <v>369</v>
      </c>
      <c r="C337" s="251"/>
      <c r="D337" s="251" t="s">
        <v>371</v>
      </c>
      <c r="E337" s="294"/>
      <c r="F337" s="295"/>
      <c r="G337" s="296"/>
      <c r="H337" s="386"/>
      <c r="I337" s="250"/>
      <c r="J337" s="252"/>
      <c r="K337" s="253"/>
      <c r="L337" s="386"/>
      <c r="M337" s="265"/>
      <c r="N337" s="269"/>
      <c r="O337" s="270"/>
      <c r="P337" s="265"/>
      <c r="Q337" s="271"/>
      <c r="R337" s="270"/>
      <c r="S337" s="265">
        <v>1</v>
      </c>
      <c r="T337" s="269">
        <v>481</v>
      </c>
      <c r="U337" s="386"/>
      <c r="V337" s="386"/>
      <c r="W337" s="386"/>
      <c r="X337" s="386"/>
    </row>
    <row r="338" spans="1:24" s="3" customFormat="1">
      <c r="A338" s="251" t="s">
        <v>1001</v>
      </c>
      <c r="B338" s="251" t="s">
        <v>372</v>
      </c>
      <c r="C338" s="251"/>
      <c r="D338" s="251" t="s">
        <v>75</v>
      </c>
      <c r="E338" s="294"/>
      <c r="F338" s="295"/>
      <c r="G338" s="296"/>
      <c r="H338" s="386"/>
      <c r="I338" s="250"/>
      <c r="J338" s="252"/>
      <c r="K338" s="253"/>
      <c r="L338" s="386"/>
      <c r="M338" s="265"/>
      <c r="N338" s="269"/>
      <c r="O338" s="270"/>
      <c r="P338" s="265">
        <v>2</v>
      </c>
      <c r="Q338" s="271">
        <v>1058</v>
      </c>
      <c r="R338" s="270"/>
      <c r="S338" s="265">
        <v>5</v>
      </c>
      <c r="T338" s="269">
        <v>1637</v>
      </c>
      <c r="U338" s="386"/>
      <c r="V338" s="386"/>
      <c r="W338" s="386"/>
      <c r="X338" s="386"/>
    </row>
    <row r="339" spans="1:24" s="3" customFormat="1">
      <c r="A339" s="251" t="s">
        <v>1001</v>
      </c>
      <c r="B339" s="251" t="s">
        <v>985</v>
      </c>
      <c r="C339" s="251"/>
      <c r="D339" s="251" t="s">
        <v>176</v>
      </c>
      <c r="E339" s="294"/>
      <c r="F339" s="295"/>
      <c r="G339" s="296"/>
      <c r="H339" s="386"/>
      <c r="I339" s="250"/>
      <c r="J339" s="252"/>
      <c r="K339" s="253"/>
      <c r="L339" s="386"/>
      <c r="M339" s="265"/>
      <c r="N339" s="269"/>
      <c r="O339" s="270"/>
      <c r="P339" s="265"/>
      <c r="Q339" s="271"/>
      <c r="R339" s="270"/>
      <c r="S339" s="265">
        <v>1</v>
      </c>
      <c r="T339" s="269">
        <v>320</v>
      </c>
      <c r="U339" s="386"/>
      <c r="V339" s="386"/>
      <c r="W339" s="386"/>
      <c r="X339" s="386"/>
    </row>
    <row r="340" spans="1:24" s="3" customFormat="1">
      <c r="A340" s="251" t="s">
        <v>1001</v>
      </c>
      <c r="B340" s="251" t="s">
        <v>376</v>
      </c>
      <c r="C340" s="251"/>
      <c r="D340" s="251" t="s">
        <v>114</v>
      </c>
      <c r="E340" s="294"/>
      <c r="F340" s="295"/>
      <c r="G340" s="296"/>
      <c r="H340" s="386"/>
      <c r="I340" s="250"/>
      <c r="J340" s="252"/>
      <c r="K340" s="253"/>
      <c r="L340" s="386"/>
      <c r="M340" s="265"/>
      <c r="N340" s="269"/>
      <c r="O340" s="270"/>
      <c r="P340" s="265">
        <v>1</v>
      </c>
      <c r="Q340" s="271">
        <v>710</v>
      </c>
      <c r="R340" s="270"/>
      <c r="S340" s="265"/>
      <c r="T340" s="269"/>
      <c r="U340" s="386"/>
      <c r="V340" s="386"/>
      <c r="W340" s="386"/>
      <c r="X340" s="386"/>
    </row>
    <row r="341" spans="1:24" s="3" customFormat="1">
      <c r="A341" s="251" t="s">
        <v>1001</v>
      </c>
      <c r="B341" s="251" t="s">
        <v>378</v>
      </c>
      <c r="C341" s="251"/>
      <c r="D341" s="251" t="s">
        <v>100</v>
      </c>
      <c r="E341" s="294"/>
      <c r="F341" s="295"/>
      <c r="G341" s="296"/>
      <c r="H341" s="386"/>
      <c r="I341" s="250"/>
      <c r="J341" s="252"/>
      <c r="K341" s="253"/>
      <c r="L341" s="386"/>
      <c r="M341" s="265">
        <v>1</v>
      </c>
      <c r="N341" s="269">
        <v>529</v>
      </c>
      <c r="O341" s="270"/>
      <c r="P341" s="265"/>
      <c r="Q341" s="271"/>
      <c r="R341" s="270"/>
      <c r="S341" s="265"/>
      <c r="T341" s="269"/>
      <c r="U341" s="386"/>
      <c r="V341" s="386"/>
      <c r="W341" s="386"/>
      <c r="X341" s="386"/>
    </row>
    <row r="342" spans="1:24" s="3" customFormat="1">
      <c r="A342" s="251" t="s">
        <v>1001</v>
      </c>
      <c r="B342" s="251" t="s">
        <v>382</v>
      </c>
      <c r="C342" s="251"/>
      <c r="D342" s="251" t="s">
        <v>110</v>
      </c>
      <c r="E342" s="294"/>
      <c r="F342" s="295"/>
      <c r="G342" s="296"/>
      <c r="H342" s="386"/>
      <c r="I342" s="250"/>
      <c r="J342" s="252"/>
      <c r="K342" s="253"/>
      <c r="L342" s="386"/>
      <c r="M342" s="265">
        <v>11</v>
      </c>
      <c r="N342" s="269">
        <v>6052</v>
      </c>
      <c r="O342" s="270"/>
      <c r="P342" s="265">
        <v>29</v>
      </c>
      <c r="Q342" s="271">
        <v>15446</v>
      </c>
      <c r="R342" s="270"/>
      <c r="S342" s="265">
        <v>40</v>
      </c>
      <c r="T342" s="269">
        <v>14568</v>
      </c>
      <c r="U342" s="386"/>
      <c r="V342" s="386"/>
      <c r="W342" s="386"/>
      <c r="X342" s="386"/>
    </row>
    <row r="343" spans="1:24" s="3" customFormat="1">
      <c r="A343" s="251" t="s">
        <v>1001</v>
      </c>
      <c r="B343" s="251" t="s">
        <v>986</v>
      </c>
      <c r="C343" s="251"/>
      <c r="D343" s="251" t="s">
        <v>88</v>
      </c>
      <c r="E343" s="294"/>
      <c r="F343" s="295"/>
      <c r="G343" s="296"/>
      <c r="H343" s="386"/>
      <c r="I343" s="250"/>
      <c r="J343" s="252"/>
      <c r="K343" s="253"/>
      <c r="L343" s="386"/>
      <c r="M343" s="265"/>
      <c r="N343" s="269"/>
      <c r="O343" s="270"/>
      <c r="P343" s="265">
        <v>2</v>
      </c>
      <c r="Q343" s="271">
        <v>1058</v>
      </c>
      <c r="R343" s="270"/>
      <c r="S343" s="265">
        <v>1</v>
      </c>
      <c r="T343" s="269">
        <v>481</v>
      </c>
      <c r="U343" s="386"/>
      <c r="V343" s="386"/>
      <c r="W343" s="386"/>
      <c r="X343" s="386"/>
    </row>
    <row r="344" spans="1:24" s="3" customFormat="1">
      <c r="A344" s="251" t="s">
        <v>1001</v>
      </c>
      <c r="B344" s="251" t="s">
        <v>384</v>
      </c>
      <c r="C344" s="251"/>
      <c r="D344" s="251" t="s">
        <v>91</v>
      </c>
      <c r="E344" s="294"/>
      <c r="F344" s="295"/>
      <c r="G344" s="296"/>
      <c r="H344" s="386"/>
      <c r="I344" s="250"/>
      <c r="J344" s="252"/>
      <c r="K344" s="253"/>
      <c r="L344" s="386"/>
      <c r="M344" s="265"/>
      <c r="N344" s="269"/>
      <c r="O344" s="270"/>
      <c r="P344" s="265"/>
      <c r="Q344" s="271"/>
      <c r="R344" s="270"/>
      <c r="S344" s="265">
        <v>3</v>
      </c>
      <c r="T344" s="269">
        <v>1000</v>
      </c>
      <c r="U344" s="386"/>
      <c r="V344" s="386"/>
      <c r="W344" s="386"/>
      <c r="X344" s="386"/>
    </row>
    <row r="345" spans="1:24" s="3" customFormat="1">
      <c r="A345" s="251" t="s">
        <v>1001</v>
      </c>
      <c r="B345" s="251" t="s">
        <v>384</v>
      </c>
      <c r="C345" s="251"/>
      <c r="D345" s="251" t="s">
        <v>68</v>
      </c>
      <c r="E345" s="294"/>
      <c r="F345" s="295"/>
      <c r="G345" s="296"/>
      <c r="H345" s="386"/>
      <c r="I345" s="250"/>
      <c r="J345" s="252"/>
      <c r="K345" s="253"/>
      <c r="L345" s="386"/>
      <c r="M345" s="265">
        <v>2</v>
      </c>
      <c r="N345" s="269">
        <v>800</v>
      </c>
      <c r="O345" s="270"/>
      <c r="P345" s="265">
        <v>3</v>
      </c>
      <c r="Q345" s="271">
        <v>1358</v>
      </c>
      <c r="R345" s="270"/>
      <c r="S345" s="265">
        <v>9</v>
      </c>
      <c r="T345" s="269">
        <v>2247</v>
      </c>
      <c r="U345" s="386"/>
      <c r="V345" s="386"/>
      <c r="W345" s="386"/>
      <c r="X345" s="386"/>
    </row>
    <row r="346" spans="1:24" s="3" customFormat="1">
      <c r="A346" s="251" t="s">
        <v>1001</v>
      </c>
      <c r="B346" s="251" t="s">
        <v>386</v>
      </c>
      <c r="C346" s="251"/>
      <c r="D346" s="251" t="s">
        <v>371</v>
      </c>
      <c r="E346" s="294"/>
      <c r="F346" s="295"/>
      <c r="G346" s="296"/>
      <c r="H346" s="386"/>
      <c r="I346" s="250"/>
      <c r="J346" s="252"/>
      <c r="K346" s="253"/>
      <c r="L346" s="386"/>
      <c r="M346" s="265"/>
      <c r="N346" s="269"/>
      <c r="O346" s="270"/>
      <c r="P346" s="265"/>
      <c r="Q346" s="271"/>
      <c r="R346" s="270"/>
      <c r="S346" s="265">
        <v>2</v>
      </c>
      <c r="T346" s="269">
        <v>400</v>
      </c>
      <c r="U346" s="386"/>
      <c r="V346" s="386"/>
      <c r="W346" s="386"/>
      <c r="X346" s="386"/>
    </row>
    <row r="347" spans="1:24" s="3" customFormat="1">
      <c r="A347" s="251" t="s">
        <v>1001</v>
      </c>
      <c r="B347" s="251" t="s">
        <v>387</v>
      </c>
      <c r="C347" s="251"/>
      <c r="D347" s="251" t="s">
        <v>164</v>
      </c>
      <c r="E347" s="294"/>
      <c r="F347" s="295"/>
      <c r="G347" s="296"/>
      <c r="H347" s="386"/>
      <c r="I347" s="250"/>
      <c r="J347" s="252"/>
      <c r="K347" s="253"/>
      <c r="L347" s="386"/>
      <c r="M347" s="265">
        <v>38</v>
      </c>
      <c r="N347" s="269">
        <v>19490.38</v>
      </c>
      <c r="O347" s="270"/>
      <c r="P347" s="265">
        <v>51</v>
      </c>
      <c r="Q347" s="271">
        <v>22167</v>
      </c>
      <c r="R347" s="270"/>
      <c r="S347" s="265">
        <v>43</v>
      </c>
      <c r="T347" s="269">
        <v>12280</v>
      </c>
      <c r="U347" s="386"/>
      <c r="V347" s="386"/>
      <c r="W347" s="386"/>
      <c r="X347" s="386"/>
    </row>
    <row r="348" spans="1:24" s="3" customFormat="1">
      <c r="A348" s="251" t="s">
        <v>1001</v>
      </c>
      <c r="B348" s="251" t="s">
        <v>987</v>
      </c>
      <c r="C348" s="251"/>
      <c r="D348" s="251" t="s">
        <v>145</v>
      </c>
      <c r="E348" s="294"/>
      <c r="F348" s="295"/>
      <c r="G348" s="296"/>
      <c r="H348" s="386"/>
      <c r="I348" s="250"/>
      <c r="J348" s="252"/>
      <c r="K348" s="253"/>
      <c r="L348" s="386"/>
      <c r="M348" s="265"/>
      <c r="N348" s="269"/>
      <c r="O348" s="270"/>
      <c r="P348" s="265">
        <v>1</v>
      </c>
      <c r="Q348" s="271">
        <v>529</v>
      </c>
      <c r="R348" s="270"/>
      <c r="S348" s="265">
        <v>1</v>
      </c>
      <c r="T348" s="269">
        <v>200</v>
      </c>
      <c r="U348" s="386"/>
      <c r="V348" s="386"/>
      <c r="W348" s="386"/>
      <c r="X348" s="386"/>
    </row>
    <row r="349" spans="1:24" s="3" customFormat="1">
      <c r="A349" s="251" t="s">
        <v>1001</v>
      </c>
      <c r="B349" s="251" t="s">
        <v>1011</v>
      </c>
      <c r="C349" s="251"/>
      <c r="D349" s="251" t="s">
        <v>145</v>
      </c>
      <c r="E349" s="294"/>
      <c r="F349" s="295"/>
      <c r="G349" s="296"/>
      <c r="H349" s="386"/>
      <c r="I349" s="250"/>
      <c r="J349" s="252"/>
      <c r="K349" s="253"/>
      <c r="L349" s="386"/>
      <c r="M349" s="265"/>
      <c r="N349" s="269"/>
      <c r="O349" s="270"/>
      <c r="P349" s="265"/>
      <c r="Q349" s="271"/>
      <c r="R349" s="270"/>
      <c r="S349" s="265">
        <v>1</v>
      </c>
      <c r="T349" s="269">
        <v>200</v>
      </c>
      <c r="U349" s="386"/>
      <c r="V349" s="386"/>
      <c r="W349" s="386"/>
      <c r="X349" s="386"/>
    </row>
    <row r="350" spans="1:24" s="3" customFormat="1">
      <c r="A350" s="251" t="s">
        <v>1001</v>
      </c>
      <c r="B350" s="251" t="s">
        <v>988</v>
      </c>
      <c r="C350" s="251"/>
      <c r="D350" s="251" t="s">
        <v>145</v>
      </c>
      <c r="E350" s="294"/>
      <c r="F350" s="295"/>
      <c r="G350" s="296"/>
      <c r="H350" s="386"/>
      <c r="I350" s="250"/>
      <c r="J350" s="252"/>
      <c r="K350" s="253"/>
      <c r="L350" s="386"/>
      <c r="M350" s="265">
        <v>3</v>
      </c>
      <c r="N350" s="269">
        <v>1587</v>
      </c>
      <c r="O350" s="270"/>
      <c r="P350" s="265">
        <v>3</v>
      </c>
      <c r="Q350" s="271">
        <v>1587</v>
      </c>
      <c r="R350" s="270"/>
      <c r="S350" s="265">
        <v>3</v>
      </c>
      <c r="T350" s="269">
        <v>647</v>
      </c>
      <c r="U350" s="386"/>
      <c r="V350" s="386"/>
      <c r="W350" s="386"/>
      <c r="X350" s="386"/>
    </row>
    <row r="351" spans="1:24" s="3" customFormat="1">
      <c r="A351" s="251" t="s">
        <v>1001</v>
      </c>
      <c r="B351" s="251" t="s">
        <v>393</v>
      </c>
      <c r="C351" s="251"/>
      <c r="D351" s="251" t="s">
        <v>394</v>
      </c>
      <c r="E351" s="294"/>
      <c r="F351" s="295"/>
      <c r="G351" s="296"/>
      <c r="H351" s="386"/>
      <c r="I351" s="250"/>
      <c r="J351" s="252"/>
      <c r="K351" s="253"/>
      <c r="L351" s="386"/>
      <c r="M351" s="265"/>
      <c r="N351" s="269"/>
      <c r="O351" s="270"/>
      <c r="P351" s="265"/>
      <c r="Q351" s="271"/>
      <c r="R351" s="270"/>
      <c r="S351" s="265">
        <v>1</v>
      </c>
      <c r="T351" s="269">
        <v>140</v>
      </c>
      <c r="U351" s="386"/>
      <c r="V351" s="386"/>
      <c r="W351" s="386"/>
      <c r="X351" s="386"/>
    </row>
    <row r="352" spans="1:24" s="3" customFormat="1">
      <c r="A352" s="251" t="s">
        <v>1001</v>
      </c>
      <c r="B352" s="251" t="s">
        <v>395</v>
      </c>
      <c r="C352" s="251"/>
      <c r="D352" s="251" t="s">
        <v>84</v>
      </c>
      <c r="E352" s="294"/>
      <c r="F352" s="295"/>
      <c r="G352" s="296"/>
      <c r="H352" s="386"/>
      <c r="I352" s="250"/>
      <c r="J352" s="252"/>
      <c r="K352" s="253"/>
      <c r="L352" s="386"/>
      <c r="M352" s="265">
        <v>4</v>
      </c>
      <c r="N352" s="269">
        <v>2587</v>
      </c>
      <c r="O352" s="270"/>
      <c r="P352" s="265">
        <v>1</v>
      </c>
      <c r="Q352" s="271">
        <v>564.33000000000004</v>
      </c>
      <c r="R352" s="270"/>
      <c r="S352" s="265">
        <v>2</v>
      </c>
      <c r="T352" s="269">
        <v>800</v>
      </c>
      <c r="U352" s="386"/>
      <c r="V352" s="386"/>
      <c r="W352" s="386"/>
      <c r="X352" s="386"/>
    </row>
    <row r="353" spans="1:24" s="3" customFormat="1">
      <c r="A353" s="251" t="s">
        <v>1001</v>
      </c>
      <c r="B353" s="251" t="s">
        <v>397</v>
      </c>
      <c r="C353" s="251"/>
      <c r="D353" s="251" t="s">
        <v>398</v>
      </c>
      <c r="E353" s="294"/>
      <c r="F353" s="295"/>
      <c r="G353" s="296"/>
      <c r="H353" s="386"/>
      <c r="I353" s="250"/>
      <c r="J353" s="252"/>
      <c r="K353" s="253"/>
      <c r="L353" s="386"/>
      <c r="M353" s="265"/>
      <c r="N353" s="269"/>
      <c r="O353" s="270"/>
      <c r="P353" s="265"/>
      <c r="Q353" s="271"/>
      <c r="R353" s="270"/>
      <c r="S353" s="265">
        <v>1</v>
      </c>
      <c r="T353" s="269">
        <v>200</v>
      </c>
      <c r="U353" s="386"/>
      <c r="V353" s="386"/>
      <c r="W353" s="386"/>
      <c r="X353" s="386"/>
    </row>
    <row r="354" spans="1:24" s="3" customFormat="1">
      <c r="A354" s="251" t="s">
        <v>1001</v>
      </c>
      <c r="B354" s="251" t="s">
        <v>399</v>
      </c>
      <c r="C354" s="251"/>
      <c r="D354" s="251" t="s">
        <v>312</v>
      </c>
      <c r="E354" s="294"/>
      <c r="F354" s="295"/>
      <c r="G354" s="296"/>
      <c r="H354" s="386"/>
      <c r="I354" s="250"/>
      <c r="J354" s="252"/>
      <c r="K354" s="253"/>
      <c r="L354" s="386"/>
      <c r="M354" s="265">
        <v>4</v>
      </c>
      <c r="N354" s="269">
        <v>2112</v>
      </c>
      <c r="O354" s="270"/>
      <c r="P354" s="265">
        <v>2</v>
      </c>
      <c r="Q354" s="271">
        <v>1058</v>
      </c>
      <c r="R354" s="270"/>
      <c r="S354" s="265">
        <v>8</v>
      </c>
      <c r="T354" s="269">
        <v>2965.59</v>
      </c>
      <c r="U354" s="386"/>
      <c r="V354" s="386"/>
      <c r="W354" s="386"/>
      <c r="X354" s="386"/>
    </row>
    <row r="355" spans="1:24" s="3" customFormat="1">
      <c r="A355" s="251" t="s">
        <v>1001</v>
      </c>
      <c r="B355" s="251" t="s">
        <v>644</v>
      </c>
      <c r="C355" s="251"/>
      <c r="D355" s="251" t="s">
        <v>325</v>
      </c>
      <c r="E355" s="294"/>
      <c r="F355" s="295"/>
      <c r="G355" s="296"/>
      <c r="H355" s="386"/>
      <c r="I355" s="250"/>
      <c r="J355" s="252"/>
      <c r="K355" s="253"/>
      <c r="L355" s="386"/>
      <c r="M355" s="265">
        <v>2</v>
      </c>
      <c r="N355" s="269">
        <v>929</v>
      </c>
      <c r="O355" s="270"/>
      <c r="P355" s="265">
        <v>10</v>
      </c>
      <c r="Q355" s="271">
        <v>4326</v>
      </c>
      <c r="R355" s="270"/>
      <c r="S355" s="265">
        <v>9</v>
      </c>
      <c r="T355" s="269">
        <v>2719</v>
      </c>
      <c r="U355" s="386"/>
      <c r="V355" s="386"/>
      <c r="W355" s="386"/>
      <c r="X355" s="386"/>
    </row>
    <row r="356" spans="1:24" s="3" customFormat="1">
      <c r="A356" s="251" t="s">
        <v>1001</v>
      </c>
      <c r="B356" s="251" t="s">
        <v>403</v>
      </c>
      <c r="C356" s="251"/>
      <c r="D356" s="251" t="s">
        <v>358</v>
      </c>
      <c r="E356" s="294"/>
      <c r="F356" s="295"/>
      <c r="G356" s="296"/>
      <c r="H356" s="386"/>
      <c r="I356" s="250"/>
      <c r="J356" s="252"/>
      <c r="K356" s="253"/>
      <c r="L356" s="386"/>
      <c r="M356" s="265">
        <v>1</v>
      </c>
      <c r="N356" s="269">
        <v>400</v>
      </c>
      <c r="O356" s="270"/>
      <c r="P356" s="265"/>
      <c r="Q356" s="271"/>
      <c r="R356" s="270"/>
      <c r="S356" s="265"/>
      <c r="T356" s="269"/>
      <c r="U356" s="386"/>
      <c r="V356" s="386"/>
      <c r="W356" s="386"/>
      <c r="X356" s="386"/>
    </row>
    <row r="357" spans="1:24" s="3" customFormat="1">
      <c r="A357" s="251" t="s">
        <v>1001</v>
      </c>
      <c r="B357" s="251" t="s">
        <v>404</v>
      </c>
      <c r="C357" s="251"/>
      <c r="D357" s="251" t="s">
        <v>276</v>
      </c>
      <c r="E357" s="294"/>
      <c r="F357" s="295"/>
      <c r="G357" s="296"/>
      <c r="H357" s="386"/>
      <c r="I357" s="250"/>
      <c r="J357" s="252"/>
      <c r="K357" s="253"/>
      <c r="L357" s="386"/>
      <c r="M357" s="265">
        <v>3</v>
      </c>
      <c r="N357" s="269">
        <v>1200</v>
      </c>
      <c r="O357" s="270"/>
      <c r="P357" s="265">
        <v>1</v>
      </c>
      <c r="Q357" s="271">
        <v>529</v>
      </c>
      <c r="R357" s="270"/>
      <c r="S357" s="265">
        <v>3</v>
      </c>
      <c r="T357" s="269">
        <v>1202</v>
      </c>
      <c r="U357" s="386"/>
      <c r="V357" s="386"/>
      <c r="W357" s="386"/>
      <c r="X357" s="386"/>
    </row>
    <row r="358" spans="1:24" s="3" customFormat="1">
      <c r="A358" s="251" t="s">
        <v>1001</v>
      </c>
      <c r="B358" s="251" t="s">
        <v>677</v>
      </c>
      <c r="C358" s="251"/>
      <c r="D358" s="251" t="s">
        <v>408</v>
      </c>
      <c r="E358" s="294"/>
      <c r="F358" s="295"/>
      <c r="G358" s="296"/>
      <c r="H358" s="386"/>
      <c r="I358" s="250"/>
      <c r="J358" s="252"/>
      <c r="K358" s="253"/>
      <c r="L358" s="386"/>
      <c r="M358" s="265"/>
      <c r="N358" s="269"/>
      <c r="O358" s="270"/>
      <c r="P358" s="265"/>
      <c r="Q358" s="271"/>
      <c r="R358" s="270"/>
      <c r="S358" s="265">
        <v>3</v>
      </c>
      <c r="T358" s="269">
        <v>1041</v>
      </c>
      <c r="U358" s="386"/>
      <c r="V358" s="386"/>
      <c r="W358" s="386"/>
      <c r="X358" s="386"/>
    </row>
    <row r="359" spans="1:24" s="3" customFormat="1">
      <c r="A359" s="251" t="s">
        <v>1001</v>
      </c>
      <c r="B359" s="251" t="s">
        <v>409</v>
      </c>
      <c r="C359" s="251"/>
      <c r="D359" s="251" t="s">
        <v>410</v>
      </c>
      <c r="E359" s="294"/>
      <c r="F359" s="295"/>
      <c r="G359" s="296"/>
      <c r="H359" s="386"/>
      <c r="I359" s="250"/>
      <c r="J359" s="252"/>
      <c r="K359" s="253"/>
      <c r="L359" s="386"/>
      <c r="M359" s="265">
        <v>1</v>
      </c>
      <c r="N359" s="269">
        <v>400</v>
      </c>
      <c r="O359" s="270"/>
      <c r="P359" s="265">
        <v>1</v>
      </c>
      <c r="Q359" s="271">
        <v>300</v>
      </c>
      <c r="R359" s="270"/>
      <c r="S359" s="265">
        <v>2</v>
      </c>
      <c r="T359" s="269">
        <v>400</v>
      </c>
      <c r="U359" s="386"/>
      <c r="V359" s="386"/>
      <c r="W359" s="386"/>
      <c r="X359" s="386"/>
    </row>
    <row r="360" spans="1:24" s="3" customFormat="1">
      <c r="A360" s="251" t="s">
        <v>1001</v>
      </c>
      <c r="B360" s="251" t="s">
        <v>679</v>
      </c>
      <c r="C360" s="251"/>
      <c r="D360" s="251" t="s">
        <v>55</v>
      </c>
      <c r="E360" s="294"/>
      <c r="F360" s="295"/>
      <c r="G360" s="296"/>
      <c r="H360" s="386"/>
      <c r="I360" s="250"/>
      <c r="J360" s="252"/>
      <c r="K360" s="253"/>
      <c r="L360" s="386"/>
      <c r="M360" s="265"/>
      <c r="N360" s="269"/>
      <c r="O360" s="270"/>
      <c r="P360" s="265">
        <v>3</v>
      </c>
      <c r="Q360" s="271">
        <v>1358</v>
      </c>
      <c r="R360" s="270"/>
      <c r="S360" s="265">
        <v>4</v>
      </c>
      <c r="T360" s="269">
        <v>1803</v>
      </c>
      <c r="U360" s="386"/>
      <c r="V360" s="386"/>
      <c r="W360" s="386"/>
      <c r="X360" s="386"/>
    </row>
    <row r="361" spans="1:24" s="3" customFormat="1">
      <c r="A361" s="251" t="s">
        <v>1001</v>
      </c>
      <c r="B361" s="251" t="s">
        <v>680</v>
      </c>
      <c r="C361" s="251"/>
      <c r="D361" s="251" t="s">
        <v>157</v>
      </c>
      <c r="E361" s="294"/>
      <c r="F361" s="295"/>
      <c r="G361" s="296"/>
      <c r="H361" s="386"/>
      <c r="I361" s="250"/>
      <c r="J361" s="252"/>
      <c r="K361" s="253"/>
      <c r="L361" s="386"/>
      <c r="M361" s="265"/>
      <c r="N361" s="269"/>
      <c r="O361" s="270"/>
      <c r="P361" s="265">
        <v>1</v>
      </c>
      <c r="Q361" s="271">
        <v>529</v>
      </c>
      <c r="R361" s="270"/>
      <c r="S361" s="265">
        <v>2</v>
      </c>
      <c r="T361" s="269">
        <v>956.22</v>
      </c>
      <c r="U361" s="386"/>
      <c r="V361" s="386"/>
      <c r="W361" s="386"/>
      <c r="X361" s="386"/>
    </row>
    <row r="362" spans="1:24" s="3" customFormat="1">
      <c r="A362" s="251" t="s">
        <v>1001</v>
      </c>
      <c r="B362" s="251" t="s">
        <v>417</v>
      </c>
      <c r="C362" s="251"/>
      <c r="D362" s="251" t="s">
        <v>357</v>
      </c>
      <c r="E362" s="294"/>
      <c r="F362" s="295"/>
      <c r="G362" s="296"/>
      <c r="H362" s="386"/>
      <c r="I362" s="250"/>
      <c r="J362" s="252"/>
      <c r="K362" s="253"/>
      <c r="L362" s="386"/>
      <c r="M362" s="281">
        <v>1</v>
      </c>
      <c r="N362" s="282">
        <v>529</v>
      </c>
      <c r="O362" s="386"/>
      <c r="P362" s="281">
        <v>3</v>
      </c>
      <c r="Q362" s="283">
        <v>1129</v>
      </c>
      <c r="R362" s="386"/>
      <c r="S362" s="281">
        <v>3</v>
      </c>
      <c r="T362" s="284">
        <v>830</v>
      </c>
      <c r="U362" s="386"/>
      <c r="V362" s="386"/>
      <c r="W362" s="386"/>
      <c r="X362" s="386"/>
    </row>
    <row r="363" spans="1:24" s="3" customFormat="1">
      <c r="A363" s="251" t="s">
        <v>1001</v>
      </c>
      <c r="B363" s="251" t="s">
        <v>421</v>
      </c>
      <c r="C363" s="251"/>
      <c r="D363" s="251" t="s">
        <v>377</v>
      </c>
      <c r="E363" s="294"/>
      <c r="F363" s="295"/>
      <c r="G363" s="296"/>
      <c r="H363" s="386"/>
      <c r="I363" s="250"/>
      <c r="J363" s="252"/>
      <c r="K363" s="253"/>
      <c r="L363" s="386"/>
      <c r="M363" s="250">
        <v>1</v>
      </c>
      <c r="N363" s="254">
        <v>529</v>
      </c>
      <c r="O363" s="386"/>
      <c r="P363" s="250">
        <v>3</v>
      </c>
      <c r="Q363" s="258">
        <v>1618.48</v>
      </c>
      <c r="R363" s="386"/>
      <c r="S363" s="250">
        <v>6</v>
      </c>
      <c r="T363" s="259">
        <v>2399.83</v>
      </c>
      <c r="U363" s="386"/>
      <c r="V363" s="386"/>
      <c r="W363" s="386"/>
      <c r="X363" s="386"/>
    </row>
    <row r="364" spans="1:24" s="3" customFormat="1">
      <c r="A364" s="251" t="s">
        <v>1001</v>
      </c>
      <c r="B364" s="251" t="s">
        <v>423</v>
      </c>
      <c r="C364" s="251"/>
      <c r="D364" s="251" t="s">
        <v>213</v>
      </c>
      <c r="E364" s="294"/>
      <c r="F364" s="295"/>
      <c r="G364" s="296"/>
      <c r="H364" s="386"/>
      <c r="I364" s="250"/>
      <c r="J364" s="252"/>
      <c r="K364" s="253"/>
      <c r="L364" s="386"/>
      <c r="M364" s="250">
        <v>1</v>
      </c>
      <c r="N364" s="254">
        <v>529</v>
      </c>
      <c r="O364" s="386"/>
      <c r="P364" s="250"/>
      <c r="Q364" s="258"/>
      <c r="R364" s="386"/>
      <c r="S364" s="250">
        <v>3</v>
      </c>
      <c r="T364" s="259">
        <v>1345</v>
      </c>
      <c r="U364" s="386"/>
      <c r="V364" s="386"/>
      <c r="W364" s="386"/>
      <c r="X364" s="386"/>
    </row>
    <row r="365" spans="1:24" s="3" customFormat="1">
      <c r="A365" s="251" t="s">
        <v>1001</v>
      </c>
      <c r="B365" s="251" t="s">
        <v>429</v>
      </c>
      <c r="C365" s="251"/>
      <c r="D365" s="251" t="s">
        <v>114</v>
      </c>
      <c r="E365" s="294"/>
      <c r="F365" s="295"/>
      <c r="G365" s="296"/>
      <c r="H365" s="386"/>
      <c r="I365" s="250"/>
      <c r="J365" s="252"/>
      <c r="K365" s="253"/>
      <c r="L365" s="386"/>
      <c r="M365" s="250"/>
      <c r="N365" s="254"/>
      <c r="O365" s="386"/>
      <c r="P365" s="250">
        <v>1</v>
      </c>
      <c r="Q365" s="258">
        <v>529</v>
      </c>
      <c r="R365" s="386"/>
      <c r="S365" s="250"/>
      <c r="T365" s="259"/>
      <c r="U365" s="386"/>
      <c r="V365" s="386"/>
      <c r="W365" s="386"/>
      <c r="X365" s="386"/>
    </row>
    <row r="366" spans="1:24" s="3" customFormat="1">
      <c r="A366" s="251" t="s">
        <v>1001</v>
      </c>
      <c r="B366" s="251" t="s">
        <v>430</v>
      </c>
      <c r="C366" s="251"/>
      <c r="D366" s="251" t="s">
        <v>325</v>
      </c>
      <c r="E366" s="294"/>
      <c r="F366" s="295"/>
      <c r="G366" s="296"/>
      <c r="H366" s="386"/>
      <c r="I366" s="250"/>
      <c r="J366" s="252"/>
      <c r="K366" s="253"/>
      <c r="L366" s="386"/>
      <c r="M366" s="250">
        <v>2</v>
      </c>
      <c r="N366" s="254">
        <v>1529</v>
      </c>
      <c r="O366" s="386"/>
      <c r="P366" s="250"/>
      <c r="Q366" s="258"/>
      <c r="R366" s="386"/>
      <c r="S366" s="250">
        <v>2</v>
      </c>
      <c r="T366" s="259">
        <v>681</v>
      </c>
      <c r="U366" s="386"/>
      <c r="V366" s="386"/>
      <c r="W366" s="386"/>
      <c r="X366" s="386"/>
    </row>
    <row r="367" spans="1:24" s="3" customFormat="1">
      <c r="A367" s="251" t="s">
        <v>1001</v>
      </c>
      <c r="B367" s="251" t="s">
        <v>432</v>
      </c>
      <c r="C367" s="251"/>
      <c r="D367" s="251" t="s">
        <v>433</v>
      </c>
      <c r="E367" s="294"/>
      <c r="F367" s="295"/>
      <c r="G367" s="296"/>
      <c r="H367" s="386"/>
      <c r="I367" s="250"/>
      <c r="J367" s="252"/>
      <c r="K367" s="253"/>
      <c r="L367" s="386"/>
      <c r="M367" s="250">
        <v>8</v>
      </c>
      <c r="N367" s="254">
        <v>4678</v>
      </c>
      <c r="O367" s="386"/>
      <c r="P367" s="250">
        <v>2</v>
      </c>
      <c r="Q367" s="258">
        <v>829</v>
      </c>
      <c r="R367" s="386"/>
      <c r="S367" s="250">
        <v>17</v>
      </c>
      <c r="T367" s="259">
        <v>3920</v>
      </c>
      <c r="U367" s="386"/>
      <c r="V367" s="386"/>
      <c r="W367" s="386"/>
      <c r="X367" s="386"/>
    </row>
    <row r="368" spans="1:24" s="3" customFormat="1">
      <c r="A368" s="251" t="s">
        <v>1001</v>
      </c>
      <c r="B368" s="251" t="s">
        <v>434</v>
      </c>
      <c r="C368" s="251"/>
      <c r="D368" s="251" t="s">
        <v>435</v>
      </c>
      <c r="E368" s="294"/>
      <c r="F368" s="295"/>
      <c r="G368" s="296"/>
      <c r="H368" s="386"/>
      <c r="I368" s="250"/>
      <c r="J368" s="252"/>
      <c r="K368" s="253"/>
      <c r="L368" s="386"/>
      <c r="M368" s="250"/>
      <c r="N368" s="254"/>
      <c r="O368" s="386"/>
      <c r="P368" s="250">
        <v>1</v>
      </c>
      <c r="Q368" s="258">
        <v>300</v>
      </c>
      <c r="R368" s="386"/>
      <c r="S368" s="250"/>
      <c r="T368" s="259"/>
      <c r="U368" s="386"/>
      <c r="V368" s="386"/>
      <c r="W368" s="386"/>
      <c r="X368" s="386"/>
    </row>
    <row r="369" spans="1:24" s="3" customFormat="1">
      <c r="A369" s="251" t="s">
        <v>1001</v>
      </c>
      <c r="B369" s="251" t="s">
        <v>437</v>
      </c>
      <c r="C369" s="251"/>
      <c r="D369" s="251" t="s">
        <v>166</v>
      </c>
      <c r="E369" s="294"/>
      <c r="F369" s="295"/>
      <c r="G369" s="296"/>
      <c r="H369" s="386"/>
      <c r="I369" s="250"/>
      <c r="J369" s="252"/>
      <c r="K369" s="253"/>
      <c r="L369" s="386"/>
      <c r="M369" s="250">
        <v>8</v>
      </c>
      <c r="N369" s="254">
        <v>4061</v>
      </c>
      <c r="O369" s="386"/>
      <c r="P369" s="250">
        <v>16</v>
      </c>
      <c r="Q369" s="258">
        <v>6516</v>
      </c>
      <c r="R369" s="386"/>
      <c r="S369" s="250">
        <v>21</v>
      </c>
      <c r="T369" s="259">
        <v>6817.56</v>
      </c>
      <c r="U369" s="386"/>
      <c r="V369" s="386"/>
      <c r="W369" s="386"/>
      <c r="X369" s="386"/>
    </row>
    <row r="370" spans="1:24" s="3" customFormat="1">
      <c r="A370" s="251" t="s">
        <v>1001</v>
      </c>
      <c r="B370" s="251" t="s">
        <v>438</v>
      </c>
      <c r="C370" s="251"/>
      <c r="D370" s="251" t="s">
        <v>439</v>
      </c>
      <c r="E370" s="294"/>
      <c r="F370" s="295"/>
      <c r="G370" s="296"/>
      <c r="H370" s="386"/>
      <c r="I370" s="250"/>
      <c r="J370" s="252"/>
      <c r="K370" s="253"/>
      <c r="L370" s="386"/>
      <c r="M370" s="250">
        <v>8</v>
      </c>
      <c r="N370" s="254">
        <v>3619</v>
      </c>
      <c r="O370" s="386"/>
      <c r="P370" s="250">
        <v>10</v>
      </c>
      <c r="Q370" s="258">
        <v>4507.4399999999996</v>
      </c>
      <c r="R370" s="386"/>
      <c r="S370" s="250">
        <v>4</v>
      </c>
      <c r="T370" s="259">
        <v>1683</v>
      </c>
      <c r="U370" s="386"/>
      <c r="V370" s="386"/>
      <c r="W370" s="386"/>
      <c r="X370" s="386"/>
    </row>
    <row r="371" spans="1:24" s="3" customFormat="1">
      <c r="A371" s="251" t="s">
        <v>1001</v>
      </c>
      <c r="B371" s="251" t="s">
        <v>442</v>
      </c>
      <c r="C371" s="251"/>
      <c r="D371" s="251" t="s">
        <v>117</v>
      </c>
      <c r="E371" s="294"/>
      <c r="F371" s="295"/>
      <c r="G371" s="296"/>
      <c r="H371" s="386"/>
      <c r="I371" s="250"/>
      <c r="J371" s="252"/>
      <c r="K371" s="253"/>
      <c r="L371" s="386"/>
      <c r="M371" s="250"/>
      <c r="N371" s="254"/>
      <c r="O371" s="386"/>
      <c r="P371" s="250">
        <v>1</v>
      </c>
      <c r="Q371" s="258">
        <v>529</v>
      </c>
      <c r="R371" s="386"/>
      <c r="S371" s="250"/>
      <c r="T371" s="259"/>
      <c r="U371" s="386"/>
      <c r="V371" s="386"/>
      <c r="W371" s="386"/>
      <c r="X371" s="386"/>
    </row>
    <row r="372" spans="1:24" s="3" customFormat="1">
      <c r="A372" s="251" t="s">
        <v>1001</v>
      </c>
      <c r="B372" s="251" t="s">
        <v>447</v>
      </c>
      <c r="C372" s="251"/>
      <c r="D372" s="251" t="s">
        <v>192</v>
      </c>
      <c r="E372" s="294"/>
      <c r="F372" s="295"/>
      <c r="G372" s="296"/>
      <c r="H372" s="386"/>
      <c r="I372" s="250"/>
      <c r="J372" s="252"/>
      <c r="K372" s="253"/>
      <c r="L372" s="386"/>
      <c r="M372" s="250">
        <v>7</v>
      </c>
      <c r="N372" s="254">
        <v>3884</v>
      </c>
      <c r="O372" s="386"/>
      <c r="P372" s="250">
        <v>11</v>
      </c>
      <c r="Q372" s="258">
        <v>5601.57</v>
      </c>
      <c r="R372" s="386"/>
      <c r="S372" s="250">
        <v>6</v>
      </c>
      <c r="T372" s="259">
        <v>1842</v>
      </c>
      <c r="U372" s="386"/>
      <c r="V372" s="386"/>
      <c r="W372" s="386"/>
      <c r="X372" s="386"/>
    </row>
    <row r="373" spans="1:24" s="3" customFormat="1">
      <c r="A373" s="251" t="s">
        <v>1001</v>
      </c>
      <c r="B373" s="251" t="s">
        <v>452</v>
      </c>
      <c r="C373" s="251"/>
      <c r="D373" s="251" t="s">
        <v>453</v>
      </c>
      <c r="E373" s="294"/>
      <c r="F373" s="295"/>
      <c r="G373" s="296"/>
      <c r="H373" s="386"/>
      <c r="I373" s="250"/>
      <c r="J373" s="252"/>
      <c r="K373" s="253"/>
      <c r="L373" s="386"/>
      <c r="M373" s="250">
        <v>2</v>
      </c>
      <c r="N373" s="254">
        <v>800</v>
      </c>
      <c r="O373" s="386"/>
      <c r="P373" s="250"/>
      <c r="Q373" s="258"/>
      <c r="R373" s="386"/>
      <c r="S373" s="250">
        <v>4</v>
      </c>
      <c r="T373" s="259">
        <v>1283</v>
      </c>
      <c r="U373" s="386"/>
      <c r="V373" s="386"/>
      <c r="W373" s="386"/>
      <c r="X373" s="386"/>
    </row>
    <row r="374" spans="1:24" s="3" customFormat="1">
      <c r="A374" s="251" t="s">
        <v>1001</v>
      </c>
      <c r="B374" s="251" t="s">
        <v>456</v>
      </c>
      <c r="C374" s="251"/>
      <c r="D374" s="251" t="s">
        <v>91</v>
      </c>
      <c r="E374" s="294"/>
      <c r="F374" s="295"/>
      <c r="G374" s="296"/>
      <c r="H374" s="386"/>
      <c r="I374" s="250"/>
      <c r="J374" s="252"/>
      <c r="K374" s="253"/>
      <c r="L374" s="386"/>
      <c r="M374" s="250">
        <v>16</v>
      </c>
      <c r="N374" s="254">
        <v>8677</v>
      </c>
      <c r="O374" s="386"/>
      <c r="P374" s="250">
        <v>14</v>
      </c>
      <c r="Q374" s="258">
        <v>6281</v>
      </c>
      <c r="R374" s="386"/>
      <c r="S374" s="250">
        <v>37</v>
      </c>
      <c r="T374" s="259">
        <v>10415</v>
      </c>
      <c r="U374" s="386"/>
      <c r="V374" s="386"/>
      <c r="W374" s="386"/>
      <c r="X374" s="386"/>
    </row>
    <row r="375" spans="1:24" s="3" customFormat="1">
      <c r="A375" s="251" t="s">
        <v>1001</v>
      </c>
      <c r="B375" s="251" t="s">
        <v>458</v>
      </c>
      <c r="C375" s="251"/>
      <c r="D375" s="251" t="s">
        <v>282</v>
      </c>
      <c r="E375" s="294"/>
      <c r="F375" s="295"/>
      <c r="G375" s="296"/>
      <c r="H375" s="386"/>
      <c r="I375" s="250"/>
      <c r="J375" s="252"/>
      <c r="K375" s="253"/>
      <c r="L375" s="386"/>
      <c r="M375" s="250">
        <v>4</v>
      </c>
      <c r="N375" s="254">
        <v>2587</v>
      </c>
      <c r="O375" s="386"/>
      <c r="P375" s="250"/>
      <c r="Q375" s="258"/>
      <c r="R375" s="386"/>
      <c r="S375" s="250">
        <v>1</v>
      </c>
      <c r="T375" s="259">
        <v>200</v>
      </c>
      <c r="U375" s="386"/>
      <c r="V375" s="386"/>
      <c r="W375" s="386"/>
      <c r="X375" s="386"/>
    </row>
    <row r="376" spans="1:24" s="3" customFormat="1">
      <c r="A376" s="251" t="s">
        <v>1001</v>
      </c>
      <c r="B376" s="251" t="s">
        <v>462</v>
      </c>
      <c r="C376" s="251"/>
      <c r="D376" s="251" t="s">
        <v>124</v>
      </c>
      <c r="E376" s="294"/>
      <c r="F376" s="295"/>
      <c r="G376" s="296"/>
      <c r="H376" s="386"/>
      <c r="I376" s="250"/>
      <c r="J376" s="252"/>
      <c r="K376" s="253"/>
      <c r="L376" s="386"/>
      <c r="M376" s="250">
        <v>1</v>
      </c>
      <c r="N376" s="254">
        <v>529</v>
      </c>
      <c r="O376" s="386"/>
      <c r="P376" s="250">
        <v>3</v>
      </c>
      <c r="Q376" s="258">
        <v>900</v>
      </c>
      <c r="R376" s="386"/>
      <c r="S376" s="250">
        <v>10</v>
      </c>
      <c r="T376" s="259">
        <v>3721</v>
      </c>
      <c r="U376" s="386"/>
      <c r="V376" s="386"/>
      <c r="W376" s="386"/>
      <c r="X376" s="386"/>
    </row>
    <row r="377" spans="1:24" s="3" customFormat="1">
      <c r="A377" s="251" t="s">
        <v>1001</v>
      </c>
      <c r="B377" s="251" t="s">
        <v>990</v>
      </c>
      <c r="C377" s="251"/>
      <c r="D377" s="251" t="s">
        <v>465</v>
      </c>
      <c r="E377" s="294"/>
      <c r="F377" s="295"/>
      <c r="G377" s="296"/>
      <c r="H377" s="386"/>
      <c r="I377" s="250"/>
      <c r="J377" s="252"/>
      <c r="K377" s="253"/>
      <c r="L377" s="386"/>
      <c r="M377" s="250"/>
      <c r="N377" s="254"/>
      <c r="O377" s="386"/>
      <c r="P377" s="250"/>
      <c r="Q377" s="258"/>
      <c r="R377" s="386"/>
      <c r="S377" s="250">
        <v>1</v>
      </c>
      <c r="T377" s="259">
        <v>481</v>
      </c>
      <c r="U377" s="386"/>
      <c r="V377" s="386"/>
      <c r="W377" s="386"/>
      <c r="X377" s="386"/>
    </row>
    <row r="378" spans="1:24" s="3" customFormat="1">
      <c r="A378" s="251" t="s">
        <v>1001</v>
      </c>
      <c r="B378" s="251" t="s">
        <v>646</v>
      </c>
      <c r="C378" s="251"/>
      <c r="D378" s="251" t="s">
        <v>465</v>
      </c>
      <c r="E378" s="294"/>
      <c r="F378" s="295"/>
      <c r="G378" s="296"/>
      <c r="H378" s="386"/>
      <c r="I378" s="250"/>
      <c r="J378" s="252"/>
      <c r="K378" s="253"/>
      <c r="L378" s="386"/>
      <c r="M378" s="250"/>
      <c r="N378" s="254"/>
      <c r="O378" s="386"/>
      <c r="P378" s="250">
        <v>1</v>
      </c>
      <c r="Q378" s="258">
        <v>300</v>
      </c>
      <c r="R378" s="386"/>
      <c r="S378" s="250"/>
      <c r="T378" s="259"/>
      <c r="U378" s="386"/>
      <c r="V378" s="386"/>
      <c r="W378" s="386"/>
      <c r="X378" s="386"/>
    </row>
    <row r="379" spans="1:24" s="3" customFormat="1">
      <c r="A379" s="251" t="s">
        <v>1001</v>
      </c>
      <c r="B379" s="251" t="s">
        <v>991</v>
      </c>
      <c r="C379" s="251"/>
      <c r="D379" s="251" t="s">
        <v>433</v>
      </c>
      <c r="E379" s="294"/>
      <c r="F379" s="295"/>
      <c r="G379" s="296"/>
      <c r="H379" s="386"/>
      <c r="I379" s="250"/>
      <c r="J379" s="252"/>
      <c r="K379" s="253"/>
      <c r="L379" s="386"/>
      <c r="M379" s="250">
        <v>2</v>
      </c>
      <c r="N379" s="254">
        <v>1529</v>
      </c>
      <c r="O379" s="386"/>
      <c r="P379" s="250"/>
      <c r="Q379" s="258"/>
      <c r="R379" s="386"/>
      <c r="S379" s="250"/>
      <c r="T379" s="259"/>
      <c r="U379" s="386"/>
      <c r="V379" s="386"/>
      <c r="W379" s="386"/>
      <c r="X379" s="386"/>
    </row>
    <row r="380" spans="1:24" s="3" customFormat="1">
      <c r="A380" s="251" t="s">
        <v>1001</v>
      </c>
      <c r="B380" s="251" t="s">
        <v>469</v>
      </c>
      <c r="C380" s="251"/>
      <c r="D380" s="251" t="s">
        <v>59</v>
      </c>
      <c r="E380" s="294"/>
      <c r="F380" s="295"/>
      <c r="G380" s="296"/>
      <c r="H380" s="386"/>
      <c r="I380" s="250"/>
      <c r="J380" s="252"/>
      <c r="K380" s="253"/>
      <c r="L380" s="386"/>
      <c r="M380" s="250"/>
      <c r="N380" s="254"/>
      <c r="O380" s="386"/>
      <c r="P380" s="250">
        <v>1</v>
      </c>
      <c r="Q380" s="258">
        <v>529</v>
      </c>
      <c r="R380" s="386"/>
      <c r="S380" s="250"/>
      <c r="T380" s="259"/>
      <c r="U380" s="386"/>
      <c r="V380" s="386"/>
      <c r="W380" s="386"/>
      <c r="X380" s="386"/>
    </row>
    <row r="381" spans="1:24" s="3" customFormat="1">
      <c r="A381" s="251" t="s">
        <v>1001</v>
      </c>
      <c r="B381" s="251" t="s">
        <v>472</v>
      </c>
      <c r="C381" s="251"/>
      <c r="D381" s="251" t="s">
        <v>235</v>
      </c>
      <c r="E381" s="294"/>
      <c r="F381" s="295"/>
      <c r="G381" s="296"/>
      <c r="H381" s="386"/>
      <c r="I381" s="250"/>
      <c r="J381" s="252"/>
      <c r="K381" s="253"/>
      <c r="L381" s="386"/>
      <c r="M381" s="250">
        <v>2</v>
      </c>
      <c r="N381" s="254">
        <v>929</v>
      </c>
      <c r="O381" s="386"/>
      <c r="P381" s="250">
        <v>5</v>
      </c>
      <c r="Q381" s="258">
        <v>2816</v>
      </c>
      <c r="R381" s="386"/>
      <c r="S381" s="250">
        <v>8</v>
      </c>
      <c r="T381" s="259">
        <v>2461.9899999999998</v>
      </c>
      <c r="U381" s="386"/>
      <c r="V381" s="386"/>
      <c r="W381" s="386"/>
      <c r="X381" s="386"/>
    </row>
    <row r="382" spans="1:24" s="3" customFormat="1">
      <c r="A382" s="251" t="s">
        <v>1001</v>
      </c>
      <c r="B382" s="251" t="s">
        <v>476</v>
      </c>
      <c r="C382" s="251"/>
      <c r="D382" s="251" t="s">
        <v>208</v>
      </c>
      <c r="E382" s="294"/>
      <c r="F382" s="295"/>
      <c r="G382" s="296"/>
      <c r="H382" s="386"/>
      <c r="I382" s="250"/>
      <c r="J382" s="252"/>
      <c r="K382" s="253"/>
      <c r="L382" s="386"/>
      <c r="M382" s="250">
        <v>2</v>
      </c>
      <c r="N382" s="254">
        <v>800</v>
      </c>
      <c r="O382" s="386"/>
      <c r="P382" s="250">
        <v>1</v>
      </c>
      <c r="Q382" s="258">
        <v>300</v>
      </c>
      <c r="R382" s="386"/>
      <c r="S382" s="250">
        <v>1</v>
      </c>
      <c r="T382" s="259">
        <v>200</v>
      </c>
      <c r="U382" s="386"/>
      <c r="V382" s="386"/>
      <c r="W382" s="386"/>
      <c r="X382" s="386"/>
    </row>
    <row r="383" spans="1:24" s="3" customFormat="1">
      <c r="A383" s="251" t="s">
        <v>1001</v>
      </c>
      <c r="B383" s="251" t="s">
        <v>477</v>
      </c>
      <c r="C383" s="251"/>
      <c r="D383" s="251" t="s">
        <v>154</v>
      </c>
      <c r="E383" s="294"/>
      <c r="F383" s="295"/>
      <c r="G383" s="296"/>
      <c r="H383" s="386"/>
      <c r="I383" s="250"/>
      <c r="J383" s="252"/>
      <c r="K383" s="253"/>
      <c r="L383" s="386"/>
      <c r="M383" s="250">
        <v>19</v>
      </c>
      <c r="N383" s="254">
        <v>9459</v>
      </c>
      <c r="O383" s="386"/>
      <c r="P383" s="250">
        <v>27</v>
      </c>
      <c r="Q383" s="258">
        <v>11260.619999999999</v>
      </c>
      <c r="R383" s="386"/>
      <c r="S383" s="250">
        <v>40</v>
      </c>
      <c r="T383" s="259">
        <v>11962.24</v>
      </c>
      <c r="U383" s="386"/>
      <c r="V383" s="386"/>
      <c r="W383" s="386"/>
      <c r="X383" s="386"/>
    </row>
    <row r="384" spans="1:24" s="3" customFormat="1">
      <c r="A384" s="251" t="s">
        <v>1001</v>
      </c>
      <c r="B384" s="251" t="s">
        <v>992</v>
      </c>
      <c r="C384" s="251"/>
      <c r="D384" s="251" t="s">
        <v>443</v>
      </c>
      <c r="E384" s="294"/>
      <c r="F384" s="295"/>
      <c r="G384" s="296"/>
      <c r="H384" s="386"/>
      <c r="I384" s="250"/>
      <c r="J384" s="252"/>
      <c r="K384" s="253"/>
      <c r="L384" s="386"/>
      <c r="M384" s="250">
        <v>1</v>
      </c>
      <c r="N384" s="254">
        <v>529</v>
      </c>
      <c r="O384" s="386"/>
      <c r="P384" s="250"/>
      <c r="Q384" s="258"/>
      <c r="R384" s="386"/>
      <c r="S384" s="250">
        <v>1</v>
      </c>
      <c r="T384" s="259">
        <v>200</v>
      </c>
      <c r="U384" s="386"/>
      <c r="V384" s="386"/>
      <c r="W384" s="386"/>
      <c r="X384" s="386"/>
    </row>
    <row r="385" spans="1:24" s="3" customFormat="1">
      <c r="A385" s="251" t="s">
        <v>1001</v>
      </c>
      <c r="B385" s="251" t="s">
        <v>485</v>
      </c>
      <c r="C385" s="251"/>
      <c r="D385" s="251" t="s">
        <v>213</v>
      </c>
      <c r="E385" s="294"/>
      <c r="F385" s="295"/>
      <c r="G385" s="296"/>
      <c r="H385" s="386"/>
      <c r="I385" s="250"/>
      <c r="J385" s="252"/>
      <c r="K385" s="253"/>
      <c r="L385" s="386"/>
      <c r="M385" s="250"/>
      <c r="N385" s="254"/>
      <c r="O385" s="386"/>
      <c r="P385" s="250">
        <v>1</v>
      </c>
      <c r="Q385" s="258">
        <v>700</v>
      </c>
      <c r="R385" s="386"/>
      <c r="S385" s="250">
        <v>4</v>
      </c>
      <c r="T385" s="259">
        <v>1362</v>
      </c>
      <c r="U385" s="386"/>
      <c r="V385" s="386"/>
      <c r="W385" s="386"/>
      <c r="X385" s="386"/>
    </row>
    <row r="386" spans="1:24" s="3" customFormat="1">
      <c r="A386" s="251" t="s">
        <v>1001</v>
      </c>
      <c r="B386" s="251" t="s">
        <v>486</v>
      </c>
      <c r="C386" s="251"/>
      <c r="D386" s="251" t="s">
        <v>98</v>
      </c>
      <c r="E386" s="294"/>
      <c r="F386" s="295"/>
      <c r="G386" s="296"/>
      <c r="H386" s="386"/>
      <c r="I386" s="250"/>
      <c r="J386" s="252"/>
      <c r="K386" s="253"/>
      <c r="L386" s="386"/>
      <c r="M386" s="250">
        <v>3</v>
      </c>
      <c r="N386" s="254">
        <v>1189.01</v>
      </c>
      <c r="O386" s="386"/>
      <c r="P386" s="250">
        <v>4</v>
      </c>
      <c r="Q386" s="258">
        <v>1887</v>
      </c>
      <c r="R386" s="386"/>
      <c r="S386" s="250">
        <v>10</v>
      </c>
      <c r="T386" s="259">
        <v>1915</v>
      </c>
      <c r="U386" s="386"/>
      <c r="V386" s="386"/>
      <c r="W386" s="386"/>
      <c r="X386" s="386"/>
    </row>
    <row r="387" spans="1:24" s="3" customFormat="1">
      <c r="A387" s="251" t="s">
        <v>1001</v>
      </c>
      <c r="B387" s="251" t="s">
        <v>491</v>
      </c>
      <c r="C387" s="251"/>
      <c r="D387" s="251" t="s">
        <v>492</v>
      </c>
      <c r="E387" s="294"/>
      <c r="F387" s="295"/>
      <c r="G387" s="296"/>
      <c r="H387" s="386"/>
      <c r="I387" s="250"/>
      <c r="J387" s="252"/>
      <c r="K387" s="253"/>
      <c r="L387" s="386"/>
      <c r="M387" s="250"/>
      <c r="N387" s="254"/>
      <c r="O387" s="386"/>
      <c r="P387" s="250">
        <v>1</v>
      </c>
      <c r="Q387" s="258">
        <v>300</v>
      </c>
      <c r="R387" s="386"/>
      <c r="S387" s="250"/>
      <c r="T387" s="259"/>
      <c r="U387" s="386"/>
      <c r="V387" s="386"/>
      <c r="W387" s="386"/>
      <c r="X387" s="386"/>
    </row>
    <row r="388" spans="1:24" s="3" customFormat="1">
      <c r="A388" s="251" t="s">
        <v>1001</v>
      </c>
      <c r="B388" s="251" t="s">
        <v>495</v>
      </c>
      <c r="C388" s="251"/>
      <c r="D388" s="251" t="s">
        <v>64</v>
      </c>
      <c r="E388" s="294"/>
      <c r="F388" s="295"/>
      <c r="G388" s="296"/>
      <c r="H388" s="386"/>
      <c r="I388" s="250"/>
      <c r="J388" s="252"/>
      <c r="K388" s="253"/>
      <c r="L388" s="386"/>
      <c r="M388" s="250">
        <v>26</v>
      </c>
      <c r="N388" s="254">
        <v>14425</v>
      </c>
      <c r="O388" s="386"/>
      <c r="P388" s="250">
        <v>28</v>
      </c>
      <c r="Q388" s="258">
        <v>14415</v>
      </c>
      <c r="R388" s="386"/>
      <c r="S388" s="250">
        <v>53</v>
      </c>
      <c r="T388" s="259">
        <v>19580.25</v>
      </c>
      <c r="U388" s="386"/>
      <c r="V388" s="386"/>
      <c r="W388" s="386"/>
      <c r="X388" s="386"/>
    </row>
    <row r="389" spans="1:24" s="3" customFormat="1">
      <c r="A389" s="251" t="s">
        <v>1001</v>
      </c>
      <c r="B389" s="251" t="s">
        <v>497</v>
      </c>
      <c r="C389" s="251"/>
      <c r="D389" s="251" t="s">
        <v>56</v>
      </c>
      <c r="E389" s="294"/>
      <c r="F389" s="295"/>
      <c r="G389" s="296"/>
      <c r="H389" s="386"/>
      <c r="I389" s="250"/>
      <c r="J389" s="252"/>
      <c r="K389" s="253"/>
      <c r="L389" s="386"/>
      <c r="M389" s="250">
        <v>3</v>
      </c>
      <c r="N389" s="254">
        <v>1458</v>
      </c>
      <c r="O389" s="386"/>
      <c r="P389" s="250">
        <v>2</v>
      </c>
      <c r="Q389" s="258">
        <v>829</v>
      </c>
      <c r="R389" s="386"/>
      <c r="S389" s="250">
        <v>1</v>
      </c>
      <c r="T389" s="259">
        <v>402</v>
      </c>
      <c r="U389" s="386"/>
      <c r="V389" s="386"/>
      <c r="W389" s="386"/>
      <c r="X389" s="386"/>
    </row>
    <row r="390" spans="1:24" s="3" customFormat="1">
      <c r="A390" s="251" t="s">
        <v>1001</v>
      </c>
      <c r="B390" s="251" t="s">
        <v>499</v>
      </c>
      <c r="C390" s="251"/>
      <c r="D390" s="251" t="s">
        <v>358</v>
      </c>
      <c r="E390" s="294"/>
      <c r="F390" s="295"/>
      <c r="G390" s="296"/>
      <c r="H390" s="386"/>
      <c r="I390" s="250"/>
      <c r="J390" s="252"/>
      <c r="K390" s="253"/>
      <c r="L390" s="386"/>
      <c r="M390" s="250">
        <v>3</v>
      </c>
      <c r="N390" s="254">
        <v>1587</v>
      </c>
      <c r="O390" s="386"/>
      <c r="P390" s="250">
        <v>7</v>
      </c>
      <c r="Q390" s="258">
        <v>2854</v>
      </c>
      <c r="R390" s="386"/>
      <c r="S390" s="250">
        <v>7</v>
      </c>
      <c r="T390" s="259">
        <v>2623</v>
      </c>
      <c r="U390" s="386"/>
      <c r="V390" s="386"/>
      <c r="W390" s="386"/>
      <c r="X390" s="386"/>
    </row>
    <row r="391" spans="1:24" s="3" customFormat="1">
      <c r="A391" s="251" t="s">
        <v>1001</v>
      </c>
      <c r="B391" s="251" t="s">
        <v>1012</v>
      </c>
      <c r="C391" s="251"/>
      <c r="D391" s="251" t="s">
        <v>502</v>
      </c>
      <c r="E391" s="294"/>
      <c r="F391" s="295"/>
      <c r="G391" s="296"/>
      <c r="H391" s="386"/>
      <c r="I391" s="250"/>
      <c r="J391" s="252"/>
      <c r="K391" s="253"/>
      <c r="L391" s="386"/>
      <c r="M391" s="250">
        <v>1</v>
      </c>
      <c r="N391" s="254">
        <v>529</v>
      </c>
      <c r="O391" s="386"/>
      <c r="P391" s="250">
        <v>1</v>
      </c>
      <c r="Q391" s="258">
        <v>529</v>
      </c>
      <c r="R391" s="386"/>
      <c r="S391" s="250"/>
      <c r="T391" s="259"/>
      <c r="U391" s="386"/>
      <c r="V391" s="386"/>
      <c r="W391" s="386"/>
      <c r="X391" s="386"/>
    </row>
    <row r="392" spans="1:24" s="3" customFormat="1">
      <c r="A392" s="251" t="s">
        <v>1001</v>
      </c>
      <c r="B392" s="251" t="s">
        <v>503</v>
      </c>
      <c r="C392" s="251"/>
      <c r="D392" s="251" t="s">
        <v>200</v>
      </c>
      <c r="E392" s="294"/>
      <c r="F392" s="295"/>
      <c r="G392" s="296"/>
      <c r="H392" s="386"/>
      <c r="I392" s="250"/>
      <c r="J392" s="252"/>
      <c r="K392" s="253"/>
      <c r="L392" s="386"/>
      <c r="M392" s="250">
        <v>1</v>
      </c>
      <c r="N392" s="254">
        <v>529</v>
      </c>
      <c r="O392" s="386"/>
      <c r="P392" s="250">
        <v>3</v>
      </c>
      <c r="Q392" s="258">
        <v>1587</v>
      </c>
      <c r="R392" s="386"/>
      <c r="S392" s="250"/>
      <c r="T392" s="259"/>
      <c r="U392" s="386"/>
      <c r="V392" s="386"/>
      <c r="W392" s="386"/>
      <c r="X392" s="386"/>
    </row>
    <row r="393" spans="1:24" s="3" customFormat="1">
      <c r="A393" s="251" t="s">
        <v>1001</v>
      </c>
      <c r="B393" s="251" t="s">
        <v>511</v>
      </c>
      <c r="C393" s="251"/>
      <c r="D393" s="251" t="s">
        <v>117</v>
      </c>
      <c r="E393" s="294"/>
      <c r="F393" s="295"/>
      <c r="G393" s="296"/>
      <c r="H393" s="386"/>
      <c r="I393" s="250"/>
      <c r="J393" s="252"/>
      <c r="K393" s="253"/>
      <c r="L393" s="386"/>
      <c r="M393" s="250">
        <v>1</v>
      </c>
      <c r="N393" s="254">
        <v>1000</v>
      </c>
      <c r="O393" s="386"/>
      <c r="P393" s="250"/>
      <c r="Q393" s="258"/>
      <c r="R393" s="386"/>
      <c r="S393" s="250"/>
      <c r="T393" s="259"/>
      <c r="U393" s="386"/>
      <c r="V393" s="386"/>
      <c r="W393" s="386"/>
      <c r="X393" s="386"/>
    </row>
    <row r="394" spans="1:24" s="3" customFormat="1">
      <c r="A394" s="251" t="s">
        <v>1001</v>
      </c>
      <c r="B394" s="251" t="s">
        <v>512</v>
      </c>
      <c r="C394" s="251"/>
      <c r="D394" s="251" t="s">
        <v>68</v>
      </c>
      <c r="E394" s="294"/>
      <c r="F394" s="295"/>
      <c r="G394" s="296"/>
      <c r="H394" s="386"/>
      <c r="I394" s="250"/>
      <c r="J394" s="252"/>
      <c r="K394" s="253"/>
      <c r="L394" s="386"/>
      <c r="M394" s="250">
        <v>1</v>
      </c>
      <c r="N394" s="254">
        <v>529</v>
      </c>
      <c r="O394" s="386"/>
      <c r="P394" s="250"/>
      <c r="Q394" s="258"/>
      <c r="R394" s="386"/>
      <c r="S394" s="250"/>
      <c r="T394" s="259"/>
      <c r="U394" s="386"/>
      <c r="V394" s="386"/>
      <c r="W394" s="386"/>
      <c r="X394" s="386"/>
    </row>
    <row r="395" spans="1:24" s="3" customFormat="1">
      <c r="A395" s="251" t="s">
        <v>1001</v>
      </c>
      <c r="B395" s="251" t="s">
        <v>516</v>
      </c>
      <c r="C395" s="251"/>
      <c r="D395" s="251" t="s">
        <v>487</v>
      </c>
      <c r="E395" s="294"/>
      <c r="F395" s="295"/>
      <c r="G395" s="296"/>
      <c r="H395" s="386"/>
      <c r="I395" s="250"/>
      <c r="J395" s="252"/>
      <c r="K395" s="253"/>
      <c r="L395" s="386"/>
      <c r="M395" s="250">
        <v>2</v>
      </c>
      <c r="N395" s="254">
        <v>929</v>
      </c>
      <c r="O395" s="386"/>
      <c r="P395" s="250">
        <v>3</v>
      </c>
      <c r="Q395" s="258">
        <v>1758</v>
      </c>
      <c r="R395" s="386"/>
      <c r="S395" s="250">
        <v>5</v>
      </c>
      <c r="T395" s="259">
        <v>1524</v>
      </c>
      <c r="U395" s="386"/>
      <c r="V395" s="386"/>
      <c r="W395" s="386"/>
      <c r="X395" s="386"/>
    </row>
    <row r="396" spans="1:24" s="3" customFormat="1">
      <c r="A396" s="251" t="s">
        <v>1001</v>
      </c>
      <c r="B396" s="251" t="s">
        <v>519</v>
      </c>
      <c r="C396" s="251"/>
      <c r="D396" s="251" t="s">
        <v>95</v>
      </c>
      <c r="E396" s="294"/>
      <c r="F396" s="295"/>
      <c r="G396" s="296"/>
      <c r="H396" s="386"/>
      <c r="I396" s="250"/>
      <c r="J396" s="252"/>
      <c r="K396" s="253"/>
      <c r="L396" s="386"/>
      <c r="M396" s="250">
        <v>1</v>
      </c>
      <c r="N396" s="254">
        <v>529</v>
      </c>
      <c r="O396" s="386"/>
      <c r="P396" s="250"/>
      <c r="Q396" s="258"/>
      <c r="R396" s="386"/>
      <c r="S396" s="250"/>
      <c r="T396" s="259"/>
      <c r="U396" s="386"/>
      <c r="V396" s="386"/>
      <c r="W396" s="386"/>
      <c r="X396" s="386"/>
    </row>
    <row r="397" spans="1:24" s="3" customFormat="1">
      <c r="A397" s="251" t="s">
        <v>1001</v>
      </c>
      <c r="B397" s="251" t="s">
        <v>993</v>
      </c>
      <c r="C397" s="251"/>
      <c r="D397" s="251" t="s">
        <v>88</v>
      </c>
      <c r="E397" s="294"/>
      <c r="F397" s="295"/>
      <c r="G397" s="296"/>
      <c r="H397" s="386"/>
      <c r="I397" s="250"/>
      <c r="J397" s="252"/>
      <c r="K397" s="253"/>
      <c r="L397" s="386"/>
      <c r="M397" s="250">
        <v>1</v>
      </c>
      <c r="N397" s="254">
        <v>400</v>
      </c>
      <c r="O397" s="386"/>
      <c r="P397" s="250"/>
      <c r="Q397" s="258"/>
      <c r="R397" s="386"/>
      <c r="S397" s="250"/>
      <c r="T397" s="259"/>
      <c r="U397" s="386"/>
      <c r="V397" s="386"/>
      <c r="W397" s="386"/>
      <c r="X397" s="386"/>
    </row>
    <row r="398" spans="1:24" s="3" customFormat="1">
      <c r="A398" s="251" t="s">
        <v>1001</v>
      </c>
      <c r="B398" s="251" t="s">
        <v>521</v>
      </c>
      <c r="C398" s="251"/>
      <c r="D398" s="251" t="s">
        <v>81</v>
      </c>
      <c r="E398" s="294"/>
      <c r="F398" s="295"/>
      <c r="G398" s="296"/>
      <c r="H398" s="386"/>
      <c r="I398" s="250"/>
      <c r="J398" s="252"/>
      <c r="K398" s="253"/>
      <c r="L398" s="386"/>
      <c r="M398" s="250">
        <v>7</v>
      </c>
      <c r="N398" s="254">
        <v>3658</v>
      </c>
      <c r="O398" s="386"/>
      <c r="P398" s="250">
        <v>2</v>
      </c>
      <c r="Q398" s="258">
        <v>1058</v>
      </c>
      <c r="R398" s="386"/>
      <c r="S398" s="250">
        <v>4</v>
      </c>
      <c r="T398" s="259">
        <v>1599</v>
      </c>
      <c r="U398" s="386"/>
      <c r="V398" s="386"/>
      <c r="W398" s="386"/>
      <c r="X398" s="386"/>
    </row>
    <row r="399" spans="1:24" s="3" customFormat="1">
      <c r="A399" s="251" t="s">
        <v>1001</v>
      </c>
      <c r="B399" s="251" t="s">
        <v>522</v>
      </c>
      <c r="C399" s="251"/>
      <c r="D399" s="251" t="s">
        <v>70</v>
      </c>
      <c r="E399" s="294"/>
      <c r="F399" s="295"/>
      <c r="G399" s="296"/>
      <c r="H399" s="386"/>
      <c r="I399" s="250"/>
      <c r="J399" s="252"/>
      <c r="K399" s="253"/>
      <c r="L399" s="386"/>
      <c r="M399" s="250"/>
      <c r="N399" s="254"/>
      <c r="O399" s="386"/>
      <c r="P399" s="250">
        <v>2</v>
      </c>
      <c r="Q399" s="258">
        <v>1058</v>
      </c>
      <c r="R399" s="386"/>
      <c r="S399" s="250">
        <v>2</v>
      </c>
      <c r="T399" s="259">
        <v>617</v>
      </c>
      <c r="U399" s="386"/>
      <c r="V399" s="386"/>
      <c r="W399" s="386"/>
      <c r="X399" s="386"/>
    </row>
    <row r="400" spans="1:24" s="3" customFormat="1">
      <c r="A400" s="251" t="s">
        <v>1001</v>
      </c>
      <c r="B400" s="251" t="s">
        <v>528</v>
      </c>
      <c r="C400" s="251"/>
      <c r="D400" s="251" t="s">
        <v>529</v>
      </c>
      <c r="E400" s="294"/>
      <c r="F400" s="295"/>
      <c r="G400" s="296"/>
      <c r="H400" s="386"/>
      <c r="I400" s="250"/>
      <c r="J400" s="252"/>
      <c r="K400" s="253"/>
      <c r="L400" s="386"/>
      <c r="M400" s="250">
        <v>1</v>
      </c>
      <c r="N400" s="254">
        <v>529</v>
      </c>
      <c r="O400" s="386"/>
      <c r="P400" s="250"/>
      <c r="Q400" s="258"/>
      <c r="R400" s="386"/>
      <c r="S400" s="250"/>
      <c r="T400" s="259"/>
      <c r="U400" s="386"/>
      <c r="V400" s="386"/>
      <c r="W400" s="386"/>
      <c r="X400" s="386"/>
    </row>
    <row r="401" spans="1:24" s="3" customFormat="1">
      <c r="A401" s="251" t="s">
        <v>1001</v>
      </c>
      <c r="B401" s="251" t="s">
        <v>530</v>
      </c>
      <c r="C401" s="251"/>
      <c r="D401" s="251" t="s">
        <v>325</v>
      </c>
      <c r="E401" s="294"/>
      <c r="F401" s="295"/>
      <c r="G401" s="296"/>
      <c r="H401" s="386"/>
      <c r="I401" s="250"/>
      <c r="J401" s="252"/>
      <c r="K401" s="253"/>
      <c r="L401" s="386"/>
      <c r="M401" s="250">
        <v>5</v>
      </c>
      <c r="N401" s="254">
        <v>3082.51</v>
      </c>
      <c r="O401" s="386"/>
      <c r="P401" s="250">
        <v>8</v>
      </c>
      <c r="Q401" s="258">
        <v>3497</v>
      </c>
      <c r="R401" s="386"/>
      <c r="S401" s="250">
        <v>2</v>
      </c>
      <c r="T401" s="259">
        <v>702.5</v>
      </c>
      <c r="U401" s="386"/>
      <c r="V401" s="386"/>
      <c r="W401" s="386"/>
      <c r="X401" s="386"/>
    </row>
    <row r="402" spans="1:24" s="3" customFormat="1">
      <c r="A402" s="251" t="s">
        <v>1001</v>
      </c>
      <c r="B402" s="251" t="s">
        <v>531</v>
      </c>
      <c r="C402" s="251"/>
      <c r="D402" s="251" t="s">
        <v>121</v>
      </c>
      <c r="E402" s="294"/>
      <c r="F402" s="295"/>
      <c r="G402" s="296"/>
      <c r="H402" s="386"/>
      <c r="I402" s="250"/>
      <c r="J402" s="252"/>
      <c r="K402" s="253"/>
      <c r="L402" s="386"/>
      <c r="M402" s="250">
        <v>11</v>
      </c>
      <c r="N402" s="254">
        <v>5588</v>
      </c>
      <c r="O402" s="386"/>
      <c r="P402" s="250">
        <v>5</v>
      </c>
      <c r="Q402" s="258">
        <v>2816</v>
      </c>
      <c r="R402" s="386"/>
      <c r="S402" s="250">
        <v>7</v>
      </c>
      <c r="T402" s="259">
        <v>2692</v>
      </c>
      <c r="U402" s="386"/>
      <c r="V402" s="386"/>
      <c r="W402" s="386"/>
      <c r="X402" s="386"/>
    </row>
    <row r="403" spans="1:24" s="3" customFormat="1">
      <c r="A403" s="251" t="s">
        <v>1001</v>
      </c>
      <c r="B403" s="251" t="s">
        <v>700</v>
      </c>
      <c r="C403" s="251"/>
      <c r="D403" s="251" t="s">
        <v>135</v>
      </c>
      <c r="E403" s="294"/>
      <c r="F403" s="295"/>
      <c r="G403" s="296"/>
      <c r="H403" s="386"/>
      <c r="I403" s="250"/>
      <c r="J403" s="252"/>
      <c r="K403" s="253"/>
      <c r="L403" s="386"/>
      <c r="M403" s="250">
        <v>1</v>
      </c>
      <c r="N403" s="254">
        <v>400</v>
      </c>
      <c r="O403" s="386"/>
      <c r="P403" s="250">
        <v>1</v>
      </c>
      <c r="Q403" s="258">
        <v>300</v>
      </c>
      <c r="R403" s="386"/>
      <c r="S403" s="250"/>
      <c r="T403" s="259"/>
      <c r="U403" s="386"/>
      <c r="V403" s="386"/>
      <c r="W403" s="386"/>
      <c r="X403" s="386"/>
    </row>
    <row r="404" spans="1:24" s="3" customFormat="1">
      <c r="A404" s="251" t="s">
        <v>1001</v>
      </c>
      <c r="B404" s="251" t="s">
        <v>535</v>
      </c>
      <c r="C404" s="251"/>
      <c r="D404" s="251" t="s">
        <v>536</v>
      </c>
      <c r="E404" s="294"/>
      <c r="F404" s="295"/>
      <c r="G404" s="296"/>
      <c r="H404" s="386"/>
      <c r="I404" s="250"/>
      <c r="J404" s="252"/>
      <c r="K404" s="253"/>
      <c r="L404" s="386"/>
      <c r="M404" s="250">
        <v>1</v>
      </c>
      <c r="N404" s="254">
        <v>343.81</v>
      </c>
      <c r="O404" s="386"/>
      <c r="P404" s="250">
        <v>4</v>
      </c>
      <c r="Q404" s="258">
        <v>1887</v>
      </c>
      <c r="R404" s="386"/>
      <c r="S404" s="250">
        <v>9</v>
      </c>
      <c r="T404" s="259">
        <v>3816</v>
      </c>
      <c r="U404" s="386"/>
      <c r="V404" s="386"/>
      <c r="W404" s="386"/>
      <c r="X404" s="386"/>
    </row>
    <row r="405" spans="1:24" s="3" customFormat="1">
      <c r="A405" s="251" t="s">
        <v>1001</v>
      </c>
      <c r="B405" s="251" t="s">
        <v>538</v>
      </c>
      <c r="C405" s="251"/>
      <c r="D405" s="251" t="s">
        <v>159</v>
      </c>
      <c r="E405" s="294"/>
      <c r="F405" s="295"/>
      <c r="G405" s="296"/>
      <c r="H405" s="386"/>
      <c r="I405" s="250"/>
      <c r="J405" s="252"/>
      <c r="K405" s="253"/>
      <c r="L405" s="386"/>
      <c r="M405" s="250">
        <v>7</v>
      </c>
      <c r="N405" s="254">
        <v>3354.07</v>
      </c>
      <c r="O405" s="386"/>
      <c r="P405" s="250">
        <v>15</v>
      </c>
      <c r="Q405" s="258">
        <v>8219</v>
      </c>
      <c r="R405" s="386"/>
      <c r="S405" s="250">
        <v>20</v>
      </c>
      <c r="T405" s="259">
        <v>7540.84</v>
      </c>
      <c r="U405" s="386"/>
      <c r="V405" s="386"/>
      <c r="W405" s="386"/>
      <c r="X405" s="386"/>
    </row>
    <row r="406" spans="1:24" s="3" customFormat="1">
      <c r="A406" s="251" t="s">
        <v>1001</v>
      </c>
      <c r="B406" s="251" t="s">
        <v>995</v>
      </c>
      <c r="C406" s="251"/>
      <c r="D406" s="251" t="s">
        <v>147</v>
      </c>
      <c r="E406" s="294"/>
      <c r="F406" s="295"/>
      <c r="G406" s="296"/>
      <c r="H406" s="386"/>
      <c r="I406" s="250"/>
      <c r="J406" s="252"/>
      <c r="K406" s="253"/>
      <c r="L406" s="386"/>
      <c r="M406" s="250"/>
      <c r="N406" s="254"/>
      <c r="O406" s="386"/>
      <c r="P406" s="250">
        <v>1</v>
      </c>
      <c r="Q406" s="258">
        <v>710</v>
      </c>
      <c r="R406" s="386"/>
      <c r="S406" s="250"/>
      <c r="T406" s="259"/>
      <c r="U406" s="386"/>
      <c r="V406" s="386"/>
      <c r="W406" s="386"/>
      <c r="X406" s="386"/>
    </row>
    <row r="407" spans="1:24" s="3" customFormat="1">
      <c r="A407" s="251" t="s">
        <v>1001</v>
      </c>
      <c r="B407" s="251" t="s">
        <v>996</v>
      </c>
      <c r="C407" s="251"/>
      <c r="D407" s="251" t="s">
        <v>338</v>
      </c>
      <c r="E407" s="294"/>
      <c r="F407" s="295"/>
      <c r="G407" s="296"/>
      <c r="H407" s="386"/>
      <c r="I407" s="250"/>
      <c r="J407" s="252"/>
      <c r="K407" s="253"/>
      <c r="L407" s="386"/>
      <c r="M407" s="250">
        <v>1</v>
      </c>
      <c r="N407" s="254">
        <v>529</v>
      </c>
      <c r="O407" s="386"/>
      <c r="P407" s="250"/>
      <c r="Q407" s="258"/>
      <c r="R407" s="386"/>
      <c r="S407" s="250"/>
      <c r="T407" s="259"/>
      <c r="U407" s="386"/>
      <c r="V407" s="386"/>
      <c r="W407" s="386"/>
      <c r="X407" s="386"/>
    </row>
    <row r="408" spans="1:24" s="3" customFormat="1">
      <c r="A408" s="251" t="s">
        <v>1001</v>
      </c>
      <c r="B408" s="251" t="s">
        <v>900</v>
      </c>
      <c r="C408" s="251"/>
      <c r="D408" s="251" t="s">
        <v>216</v>
      </c>
      <c r="E408" s="294"/>
      <c r="F408" s="295"/>
      <c r="G408" s="296"/>
      <c r="H408" s="386"/>
      <c r="I408" s="250"/>
      <c r="J408" s="252"/>
      <c r="K408" s="253"/>
      <c r="L408" s="386"/>
      <c r="M408" s="250">
        <v>1</v>
      </c>
      <c r="N408" s="254">
        <v>529</v>
      </c>
      <c r="O408" s="386"/>
      <c r="P408" s="250">
        <v>1</v>
      </c>
      <c r="Q408" s="258">
        <v>300</v>
      </c>
      <c r="R408" s="386"/>
      <c r="S408" s="250">
        <v>1</v>
      </c>
      <c r="T408" s="259">
        <v>200</v>
      </c>
      <c r="U408" s="386"/>
      <c r="V408" s="386"/>
      <c r="W408" s="386"/>
      <c r="X408" s="386"/>
    </row>
    <row r="409" spans="1:24" s="3" customFormat="1">
      <c r="A409" s="251" t="s">
        <v>1001</v>
      </c>
      <c r="B409" s="251" t="s">
        <v>551</v>
      </c>
      <c r="C409" s="251"/>
      <c r="D409" s="251" t="s">
        <v>72</v>
      </c>
      <c r="E409" s="294"/>
      <c r="F409" s="295"/>
      <c r="G409" s="296"/>
      <c r="H409" s="386"/>
      <c r="I409" s="250"/>
      <c r="J409" s="252"/>
      <c r="K409" s="253"/>
      <c r="L409" s="386"/>
      <c r="M409" s="250"/>
      <c r="N409" s="254"/>
      <c r="O409" s="386"/>
      <c r="P409" s="250">
        <v>2</v>
      </c>
      <c r="Q409" s="258">
        <v>1229</v>
      </c>
      <c r="R409" s="386"/>
      <c r="S409" s="250"/>
      <c r="T409" s="259"/>
      <c r="U409" s="386"/>
      <c r="V409" s="386"/>
      <c r="W409" s="386"/>
      <c r="X409" s="386"/>
    </row>
    <row r="410" spans="1:24" s="3" customFormat="1">
      <c r="A410" s="251" t="s">
        <v>1001</v>
      </c>
      <c r="B410" s="251" t="s">
        <v>553</v>
      </c>
      <c r="C410" s="251"/>
      <c r="D410" s="251" t="s">
        <v>66</v>
      </c>
      <c r="E410" s="294"/>
      <c r="F410" s="295"/>
      <c r="G410" s="296"/>
      <c r="H410" s="386"/>
      <c r="I410" s="250"/>
      <c r="J410" s="252"/>
      <c r="K410" s="253"/>
      <c r="L410" s="386"/>
      <c r="M410" s="250"/>
      <c r="N410" s="254"/>
      <c r="O410" s="386"/>
      <c r="P410" s="250"/>
      <c r="Q410" s="258"/>
      <c r="R410" s="386"/>
      <c r="S410" s="250">
        <v>1</v>
      </c>
      <c r="T410" s="259">
        <v>600</v>
      </c>
      <c r="U410" s="386"/>
      <c r="V410" s="386"/>
      <c r="W410" s="386"/>
      <c r="X410" s="386"/>
    </row>
    <row r="411" spans="1:24" s="3" customFormat="1">
      <c r="A411" s="251" t="s">
        <v>1001</v>
      </c>
      <c r="B411" s="251" t="s">
        <v>555</v>
      </c>
      <c r="C411" s="251"/>
      <c r="D411" s="251" t="s">
        <v>77</v>
      </c>
      <c r="E411" s="294"/>
      <c r="F411" s="295"/>
      <c r="G411" s="296"/>
      <c r="H411" s="386"/>
      <c r="I411" s="250"/>
      <c r="J411" s="252"/>
      <c r="K411" s="253"/>
      <c r="L411" s="386"/>
      <c r="M411" s="250">
        <v>6</v>
      </c>
      <c r="N411" s="254">
        <v>3826</v>
      </c>
      <c r="O411" s="386"/>
      <c r="P411" s="250">
        <v>1</v>
      </c>
      <c r="Q411" s="258">
        <v>529</v>
      </c>
      <c r="R411" s="386"/>
      <c r="S411" s="250">
        <v>5</v>
      </c>
      <c r="T411" s="259">
        <v>2363</v>
      </c>
      <c r="U411" s="386"/>
      <c r="V411" s="386"/>
      <c r="W411" s="386"/>
      <c r="X411" s="386"/>
    </row>
    <row r="412" spans="1:24" s="3" customFormat="1">
      <c r="A412" s="251" t="s">
        <v>1001</v>
      </c>
      <c r="B412" s="251" t="s">
        <v>559</v>
      </c>
      <c r="C412" s="251"/>
      <c r="D412" s="251" t="s">
        <v>110</v>
      </c>
      <c r="E412" s="294"/>
      <c r="F412" s="295"/>
      <c r="G412" s="296"/>
      <c r="H412" s="386"/>
      <c r="I412" s="250"/>
      <c r="J412" s="252"/>
      <c r="K412" s="253"/>
      <c r="L412" s="386"/>
      <c r="M412" s="250"/>
      <c r="N412" s="254"/>
      <c r="O412" s="386"/>
      <c r="P412" s="250">
        <v>1</v>
      </c>
      <c r="Q412" s="258">
        <v>529</v>
      </c>
      <c r="R412" s="386"/>
      <c r="S412" s="250">
        <v>1</v>
      </c>
      <c r="T412" s="259">
        <v>402</v>
      </c>
      <c r="U412" s="386"/>
      <c r="V412" s="386"/>
      <c r="W412" s="386"/>
      <c r="X412" s="386"/>
    </row>
    <row r="413" spans="1:24" s="3" customFormat="1">
      <c r="A413" s="251" t="s">
        <v>1001</v>
      </c>
      <c r="B413" s="251" t="s">
        <v>560</v>
      </c>
      <c r="C413" s="251"/>
      <c r="D413" s="251" t="s">
        <v>561</v>
      </c>
      <c r="E413" s="294"/>
      <c r="F413" s="295"/>
      <c r="G413" s="296"/>
      <c r="H413" s="386"/>
      <c r="I413" s="250"/>
      <c r="J413" s="252"/>
      <c r="K413" s="253"/>
      <c r="L413" s="386"/>
      <c r="M413" s="250">
        <v>4</v>
      </c>
      <c r="N413" s="254">
        <v>2116</v>
      </c>
      <c r="O413" s="386"/>
      <c r="P413" s="250">
        <v>4</v>
      </c>
      <c r="Q413" s="258">
        <v>2287</v>
      </c>
      <c r="R413" s="386"/>
      <c r="S413" s="250">
        <v>6</v>
      </c>
      <c r="T413" s="259">
        <v>2185</v>
      </c>
      <c r="U413" s="386"/>
      <c r="V413" s="386"/>
      <c r="W413" s="386"/>
      <c r="X413" s="386"/>
    </row>
    <row r="414" spans="1:24" s="3" customFormat="1">
      <c r="A414" s="251" t="s">
        <v>1001</v>
      </c>
      <c r="B414" s="251" t="s">
        <v>866</v>
      </c>
      <c r="C414" s="251"/>
      <c r="D414" s="251" t="s">
        <v>157</v>
      </c>
      <c r="E414" s="294"/>
      <c r="F414" s="295"/>
      <c r="G414" s="296"/>
      <c r="H414" s="386"/>
      <c r="I414" s="250"/>
      <c r="J414" s="252"/>
      <c r="K414" s="253"/>
      <c r="L414" s="386"/>
      <c r="M414" s="250">
        <v>4</v>
      </c>
      <c r="N414" s="254">
        <v>2768</v>
      </c>
      <c r="O414" s="386"/>
      <c r="P414" s="250">
        <v>10</v>
      </c>
      <c r="Q414" s="258">
        <v>5461</v>
      </c>
      <c r="R414" s="386"/>
      <c r="S414" s="250">
        <v>10</v>
      </c>
      <c r="T414" s="259">
        <v>4059.98</v>
      </c>
      <c r="U414" s="386"/>
      <c r="V414" s="386"/>
      <c r="W414" s="386"/>
      <c r="X414" s="386"/>
    </row>
    <row r="415" spans="1:24" s="3" customFormat="1">
      <c r="A415" s="251" t="s">
        <v>1001</v>
      </c>
      <c r="B415" s="251" t="s">
        <v>563</v>
      </c>
      <c r="C415" s="251"/>
      <c r="D415" s="251" t="s">
        <v>157</v>
      </c>
      <c r="E415" s="294"/>
      <c r="F415" s="295"/>
      <c r="G415" s="296"/>
      <c r="H415" s="386"/>
      <c r="I415" s="250"/>
      <c r="J415" s="252"/>
      <c r="K415" s="253"/>
      <c r="L415" s="386"/>
      <c r="M415" s="250">
        <v>2</v>
      </c>
      <c r="N415" s="254">
        <v>1529</v>
      </c>
      <c r="O415" s="386"/>
      <c r="P415" s="250">
        <v>4</v>
      </c>
      <c r="Q415" s="258">
        <v>2052.9899999999998</v>
      </c>
      <c r="R415" s="386"/>
      <c r="S415" s="250">
        <v>6</v>
      </c>
      <c r="T415" s="259">
        <v>2714</v>
      </c>
      <c r="U415" s="386"/>
      <c r="V415" s="386"/>
      <c r="W415" s="386"/>
      <c r="X415" s="386"/>
    </row>
    <row r="416" spans="1:24" s="3" customFormat="1">
      <c r="A416" s="251" t="s">
        <v>1001</v>
      </c>
      <c r="B416" s="251" t="s">
        <v>998</v>
      </c>
      <c r="C416" s="251"/>
      <c r="D416" s="251" t="s">
        <v>157</v>
      </c>
      <c r="E416" s="294"/>
      <c r="F416" s="295"/>
      <c r="G416" s="296"/>
      <c r="H416" s="386"/>
      <c r="I416" s="250"/>
      <c r="J416" s="252"/>
      <c r="K416" s="253"/>
      <c r="L416" s="386"/>
      <c r="M416" s="250"/>
      <c r="N416" s="254"/>
      <c r="O416" s="386"/>
      <c r="P416" s="250">
        <v>1</v>
      </c>
      <c r="Q416" s="258">
        <v>529</v>
      </c>
      <c r="R416" s="386"/>
      <c r="S416" s="250">
        <v>7</v>
      </c>
      <c r="T416" s="259">
        <v>2635</v>
      </c>
      <c r="U416" s="386"/>
      <c r="V416" s="386"/>
      <c r="W416" s="386"/>
      <c r="X416" s="386"/>
    </row>
    <row r="417" spans="1:24" s="3" customFormat="1">
      <c r="A417" s="251" t="s">
        <v>1001</v>
      </c>
      <c r="B417" s="251" t="s">
        <v>564</v>
      </c>
      <c r="C417" s="251"/>
      <c r="D417" s="251" t="s">
        <v>168</v>
      </c>
      <c r="E417" s="294"/>
      <c r="F417" s="295"/>
      <c r="G417" s="296"/>
      <c r="H417" s="386"/>
      <c r="I417" s="250"/>
      <c r="J417" s="252"/>
      <c r="K417" s="253"/>
      <c r="L417" s="386"/>
      <c r="M417" s="250">
        <v>13</v>
      </c>
      <c r="N417" s="254">
        <v>7561</v>
      </c>
      <c r="O417" s="386"/>
      <c r="P417" s="250">
        <v>13</v>
      </c>
      <c r="Q417" s="258">
        <v>6306.27</v>
      </c>
      <c r="R417" s="386"/>
      <c r="S417" s="250">
        <v>16</v>
      </c>
      <c r="T417" s="259">
        <v>5121.16</v>
      </c>
      <c r="U417" s="386"/>
      <c r="V417" s="386"/>
      <c r="W417" s="386"/>
      <c r="X417" s="386"/>
    </row>
    <row r="418" spans="1:24" s="3" customFormat="1">
      <c r="A418" s="251" t="s">
        <v>1001</v>
      </c>
      <c r="B418" s="251" t="s">
        <v>999</v>
      </c>
      <c r="C418" s="251"/>
      <c r="D418" s="251" t="s">
        <v>168</v>
      </c>
      <c r="E418" s="294"/>
      <c r="F418" s="295"/>
      <c r="G418" s="296"/>
      <c r="H418" s="386"/>
      <c r="I418" s="250"/>
      <c r="J418" s="252"/>
      <c r="K418" s="253"/>
      <c r="L418" s="386"/>
      <c r="M418" s="250">
        <v>1</v>
      </c>
      <c r="N418" s="254">
        <v>529</v>
      </c>
      <c r="O418" s="386"/>
      <c r="P418" s="250"/>
      <c r="Q418" s="258"/>
      <c r="R418" s="386"/>
      <c r="S418" s="250">
        <v>6</v>
      </c>
      <c r="T418" s="259">
        <v>1683</v>
      </c>
      <c r="U418" s="386"/>
      <c r="V418" s="386"/>
      <c r="W418" s="386"/>
      <c r="X418" s="386"/>
    </row>
    <row r="419" spans="1:24" s="3" customFormat="1">
      <c r="A419" s="251" t="s">
        <v>1001</v>
      </c>
      <c r="B419" s="251" t="s">
        <v>565</v>
      </c>
      <c r="C419" s="251"/>
      <c r="D419" s="251" t="s">
        <v>276</v>
      </c>
      <c r="E419" s="294"/>
      <c r="F419" s="295"/>
      <c r="G419" s="296"/>
      <c r="H419" s="386"/>
      <c r="I419" s="250"/>
      <c r="J419" s="252"/>
      <c r="K419" s="253"/>
      <c r="L419" s="386"/>
      <c r="M419" s="250"/>
      <c r="N419" s="254"/>
      <c r="O419" s="386"/>
      <c r="P419" s="250">
        <v>1</v>
      </c>
      <c r="Q419" s="258">
        <v>300</v>
      </c>
      <c r="R419" s="386"/>
      <c r="S419" s="250"/>
      <c r="T419" s="259"/>
      <c r="U419" s="386"/>
      <c r="V419" s="386"/>
      <c r="W419" s="386"/>
      <c r="X419" s="386"/>
    </row>
    <row r="420" spans="1:24" s="3" customFormat="1">
      <c r="A420" s="251" t="s">
        <v>1001</v>
      </c>
      <c r="B420" s="251" t="s">
        <v>568</v>
      </c>
      <c r="C420" s="251"/>
      <c r="D420" s="251" t="s">
        <v>117</v>
      </c>
      <c r="E420" s="294"/>
      <c r="F420" s="295"/>
      <c r="G420" s="296"/>
      <c r="H420" s="386"/>
      <c r="I420" s="250"/>
      <c r="J420" s="252"/>
      <c r="K420" s="253"/>
      <c r="L420" s="386"/>
      <c r="M420" s="250">
        <v>1</v>
      </c>
      <c r="N420" s="254">
        <v>400</v>
      </c>
      <c r="O420" s="386"/>
      <c r="P420" s="250">
        <v>3</v>
      </c>
      <c r="Q420" s="258">
        <v>1358</v>
      </c>
      <c r="R420" s="386"/>
      <c r="S420" s="250">
        <v>7</v>
      </c>
      <c r="T420" s="259">
        <v>2762</v>
      </c>
      <c r="U420" s="386"/>
      <c r="V420" s="386"/>
      <c r="W420" s="386"/>
      <c r="X420" s="386"/>
    </row>
    <row r="421" spans="1:24" s="3" customFormat="1">
      <c r="A421" s="251" t="s">
        <v>1001</v>
      </c>
      <c r="B421" s="251" t="s">
        <v>572</v>
      </c>
      <c r="C421" s="251"/>
      <c r="D421" s="251" t="s">
        <v>446</v>
      </c>
      <c r="E421" s="294"/>
      <c r="F421" s="295"/>
      <c r="G421" s="296"/>
      <c r="H421" s="386"/>
      <c r="I421" s="250"/>
      <c r="J421" s="252"/>
      <c r="K421" s="253"/>
      <c r="L421" s="386"/>
      <c r="M421" s="250">
        <v>8</v>
      </c>
      <c r="N421" s="254">
        <v>4239</v>
      </c>
      <c r="O421" s="386"/>
      <c r="P421" s="250">
        <v>3</v>
      </c>
      <c r="Q421" s="258">
        <v>1529</v>
      </c>
      <c r="R421" s="386"/>
      <c r="S421" s="250">
        <v>7</v>
      </c>
      <c r="T421" s="259">
        <v>3403</v>
      </c>
      <c r="U421" s="386"/>
      <c r="V421" s="386"/>
      <c r="W421" s="386"/>
      <c r="X421" s="386"/>
    </row>
    <row r="422" spans="1:24" s="3" customFormat="1">
      <c r="A422" s="251" t="s">
        <v>1001</v>
      </c>
      <c r="B422" s="251" t="s">
        <v>1000</v>
      </c>
      <c r="C422" s="251"/>
      <c r="D422" s="251" t="s">
        <v>446</v>
      </c>
      <c r="E422" s="294"/>
      <c r="F422" s="295"/>
      <c r="G422" s="296"/>
      <c r="H422" s="386"/>
      <c r="I422" s="250"/>
      <c r="J422" s="252"/>
      <c r="K422" s="253"/>
      <c r="L422" s="386"/>
      <c r="M422" s="250"/>
      <c r="N422" s="254"/>
      <c r="O422" s="386"/>
      <c r="P422" s="250"/>
      <c r="Q422" s="258"/>
      <c r="R422" s="386"/>
      <c r="S422" s="250">
        <v>1</v>
      </c>
      <c r="T422" s="259">
        <v>402</v>
      </c>
      <c r="U422" s="386"/>
      <c r="V422" s="386"/>
      <c r="W422" s="386"/>
      <c r="X422" s="386"/>
    </row>
    <row r="423" spans="1:24" s="3" customFormat="1">
      <c r="A423" s="281"/>
      <c r="B423" s="281"/>
      <c r="C423" s="281"/>
      <c r="D423" s="281"/>
      <c r="E423" s="294"/>
      <c r="F423" s="295"/>
      <c r="G423" s="296"/>
      <c r="H423" s="386"/>
      <c r="I423" s="250"/>
      <c r="J423" s="252"/>
      <c r="K423" s="253"/>
      <c r="L423" s="386"/>
      <c r="M423" s="250"/>
      <c r="N423" s="254"/>
      <c r="O423" s="386"/>
      <c r="P423" s="250"/>
      <c r="Q423" s="258"/>
      <c r="R423" s="386"/>
      <c r="S423" s="250"/>
      <c r="T423" s="259"/>
      <c r="U423" s="386"/>
      <c r="V423" s="386"/>
      <c r="W423" s="386"/>
      <c r="X423" s="386"/>
    </row>
    <row r="424" spans="1:24" s="3" customFormat="1" ht="132">
      <c r="A424" s="290" t="s">
        <v>1013</v>
      </c>
      <c r="B424" s="290" t="s">
        <v>959</v>
      </c>
      <c r="C424" s="290"/>
      <c r="D424" s="290" t="s">
        <v>959</v>
      </c>
      <c r="E424" s="298" t="s">
        <v>1014</v>
      </c>
      <c r="F424" s="299"/>
      <c r="G424" s="298" t="s">
        <v>1015</v>
      </c>
      <c r="H424" s="386"/>
      <c r="I424" s="250"/>
      <c r="J424" s="252"/>
      <c r="K424" s="253"/>
      <c r="L424" s="386"/>
      <c r="M424" s="250"/>
      <c r="N424" s="254"/>
      <c r="O424" s="386"/>
      <c r="P424" s="250"/>
      <c r="Q424" s="258"/>
      <c r="R424" s="386"/>
      <c r="S424" s="250"/>
      <c r="T424" s="259"/>
      <c r="U424" s="386"/>
      <c r="V424" s="386"/>
      <c r="W424" s="386"/>
      <c r="X424" s="386"/>
    </row>
    <row r="425" spans="1:24" s="3" customFormat="1">
      <c r="A425" s="250" t="s">
        <v>1013</v>
      </c>
      <c r="B425" s="250" t="s">
        <v>761</v>
      </c>
      <c r="C425" s="250"/>
      <c r="D425" s="250" t="s">
        <v>761</v>
      </c>
      <c r="E425" s="294"/>
      <c r="F425" s="295"/>
      <c r="G425" s="296"/>
      <c r="H425" s="386"/>
      <c r="I425" s="250"/>
      <c r="J425" s="252"/>
      <c r="K425" s="253"/>
      <c r="L425" s="386"/>
      <c r="M425" s="250">
        <v>8</v>
      </c>
      <c r="N425" s="254">
        <v>314.49</v>
      </c>
      <c r="O425" s="386"/>
      <c r="P425" s="250">
        <v>4</v>
      </c>
      <c r="Q425" s="258">
        <v>319.45999999999998</v>
      </c>
      <c r="R425" s="386"/>
      <c r="S425" s="250">
        <v>219</v>
      </c>
      <c r="T425" s="259">
        <v>14490.19</v>
      </c>
      <c r="U425" s="386"/>
      <c r="V425" s="386"/>
      <c r="W425" s="386"/>
      <c r="X425" s="386"/>
    </row>
    <row r="426" spans="1:24" s="3" customFormat="1">
      <c r="A426" s="250" t="s">
        <v>1013</v>
      </c>
      <c r="B426" s="250" t="s">
        <v>53</v>
      </c>
      <c r="C426" s="250"/>
      <c r="D426" s="250" t="s">
        <v>54</v>
      </c>
      <c r="E426" s="294"/>
      <c r="F426" s="295"/>
      <c r="G426" s="296"/>
      <c r="H426" s="386"/>
      <c r="I426" s="250"/>
      <c r="J426" s="252"/>
      <c r="K426" s="253"/>
      <c r="L426" s="386"/>
      <c r="M426" s="250">
        <v>373</v>
      </c>
      <c r="N426" s="254">
        <v>25543.73</v>
      </c>
      <c r="O426" s="386"/>
      <c r="P426" s="250">
        <v>326</v>
      </c>
      <c r="Q426" s="258">
        <v>22277.05</v>
      </c>
      <c r="R426" s="386"/>
      <c r="S426" s="250">
        <v>227</v>
      </c>
      <c r="T426" s="259">
        <v>16356.83</v>
      </c>
      <c r="U426" s="386"/>
      <c r="V426" s="386"/>
      <c r="W426" s="386"/>
      <c r="X426" s="386"/>
    </row>
    <row r="427" spans="1:24" s="3" customFormat="1">
      <c r="A427" s="250" t="s">
        <v>1013</v>
      </c>
      <c r="B427" s="250" t="s">
        <v>53</v>
      </c>
      <c r="C427" s="250"/>
      <c r="D427" s="250" t="s">
        <v>56</v>
      </c>
      <c r="E427" s="294"/>
      <c r="F427" s="295"/>
      <c r="G427" s="296"/>
      <c r="H427" s="386"/>
      <c r="I427" s="250"/>
      <c r="J427" s="252"/>
      <c r="K427" s="253"/>
      <c r="L427" s="386"/>
      <c r="M427" s="250">
        <v>120</v>
      </c>
      <c r="N427" s="254">
        <v>6926.3</v>
      </c>
      <c r="O427" s="386"/>
      <c r="P427" s="250">
        <v>69</v>
      </c>
      <c r="Q427" s="258">
        <v>3389.61</v>
      </c>
      <c r="R427" s="386"/>
      <c r="S427" s="250">
        <v>9</v>
      </c>
      <c r="T427" s="259">
        <v>509.83</v>
      </c>
      <c r="U427" s="386"/>
      <c r="V427" s="386"/>
      <c r="W427" s="386"/>
      <c r="X427" s="386"/>
    </row>
    <row r="428" spans="1:24" s="3" customFormat="1">
      <c r="A428" s="250" t="s">
        <v>1013</v>
      </c>
      <c r="B428" s="250" t="s">
        <v>57</v>
      </c>
      <c r="C428" s="250"/>
      <c r="D428" s="250" t="s">
        <v>54</v>
      </c>
      <c r="E428" s="294"/>
      <c r="F428" s="295"/>
      <c r="G428" s="296"/>
      <c r="H428" s="386"/>
      <c r="I428" s="250"/>
      <c r="J428" s="252"/>
      <c r="K428" s="253"/>
      <c r="L428" s="386"/>
      <c r="M428" s="250">
        <v>40</v>
      </c>
      <c r="N428" s="254">
        <v>3253.25</v>
      </c>
      <c r="O428" s="386"/>
      <c r="P428" s="250">
        <v>39</v>
      </c>
      <c r="Q428" s="258">
        <v>3243.39</v>
      </c>
      <c r="R428" s="386"/>
      <c r="S428" s="250">
        <v>28</v>
      </c>
      <c r="T428" s="259">
        <v>2366.7399999999998</v>
      </c>
      <c r="U428" s="386"/>
      <c r="V428" s="386"/>
      <c r="W428" s="386"/>
      <c r="X428" s="386"/>
    </row>
    <row r="429" spans="1:24" s="3" customFormat="1">
      <c r="A429" s="250" t="s">
        <v>1013</v>
      </c>
      <c r="B429" s="250" t="s">
        <v>57</v>
      </c>
      <c r="C429" s="250"/>
      <c r="D429" s="250" t="s">
        <v>56</v>
      </c>
      <c r="E429" s="294"/>
      <c r="F429" s="295"/>
      <c r="G429" s="296"/>
      <c r="H429" s="386"/>
      <c r="I429" s="250"/>
      <c r="J429" s="252"/>
      <c r="K429" s="253"/>
      <c r="L429" s="386"/>
      <c r="M429" s="250">
        <v>1</v>
      </c>
      <c r="N429" s="254">
        <v>155.52000000000001</v>
      </c>
      <c r="O429" s="386"/>
      <c r="P429" s="250"/>
      <c r="Q429" s="258"/>
      <c r="R429" s="386"/>
      <c r="S429" s="250"/>
      <c r="T429" s="259"/>
      <c r="U429" s="386"/>
      <c r="V429" s="386"/>
      <c r="W429" s="386"/>
      <c r="X429" s="386"/>
    </row>
    <row r="430" spans="1:24" s="3" customFormat="1">
      <c r="A430" s="250" t="s">
        <v>1013</v>
      </c>
      <c r="B430" s="250" t="s">
        <v>962</v>
      </c>
      <c r="C430" s="250"/>
      <c r="D430" s="250" t="s">
        <v>56</v>
      </c>
      <c r="E430" s="294"/>
      <c r="F430" s="295"/>
      <c r="G430" s="296"/>
      <c r="H430" s="386"/>
      <c r="I430" s="250"/>
      <c r="J430" s="252"/>
      <c r="K430" s="253"/>
      <c r="L430" s="386"/>
      <c r="M430" s="250">
        <v>9</v>
      </c>
      <c r="N430" s="254">
        <v>182.17</v>
      </c>
      <c r="O430" s="386"/>
      <c r="P430" s="250"/>
      <c r="Q430" s="258"/>
      <c r="R430" s="386"/>
      <c r="S430" s="250">
        <v>66</v>
      </c>
      <c r="T430" s="259">
        <v>4119.4399999999996</v>
      </c>
      <c r="U430" s="386"/>
      <c r="V430" s="386"/>
      <c r="W430" s="386"/>
      <c r="X430" s="386"/>
    </row>
    <row r="431" spans="1:24" s="3" customFormat="1">
      <c r="A431" s="250" t="s">
        <v>1013</v>
      </c>
      <c r="B431" s="250" t="s">
        <v>963</v>
      </c>
      <c r="C431" s="250"/>
      <c r="D431" s="250" t="s">
        <v>59</v>
      </c>
      <c r="E431" s="294"/>
      <c r="F431" s="295"/>
      <c r="G431" s="296"/>
      <c r="H431" s="386"/>
      <c r="I431" s="250"/>
      <c r="J431" s="252"/>
      <c r="K431" s="253"/>
      <c r="L431" s="386"/>
      <c r="M431" s="250">
        <v>26</v>
      </c>
      <c r="N431" s="254">
        <v>2500.6</v>
      </c>
      <c r="O431" s="386"/>
      <c r="P431" s="250">
        <v>18</v>
      </c>
      <c r="Q431" s="258">
        <v>1766.05</v>
      </c>
      <c r="R431" s="386"/>
      <c r="S431" s="250">
        <v>16</v>
      </c>
      <c r="T431" s="259">
        <v>1279.1300000000001</v>
      </c>
      <c r="U431" s="386"/>
      <c r="V431" s="386"/>
      <c r="W431" s="386"/>
      <c r="X431" s="386"/>
    </row>
    <row r="432" spans="1:24" s="3" customFormat="1">
      <c r="A432" s="250" t="s">
        <v>1013</v>
      </c>
      <c r="B432" s="250" t="s">
        <v>964</v>
      </c>
      <c r="C432" s="250"/>
      <c r="D432" s="250" t="s">
        <v>63</v>
      </c>
      <c r="E432" s="294"/>
      <c r="F432" s="295"/>
      <c r="G432" s="296"/>
      <c r="H432" s="386"/>
      <c r="I432" s="250"/>
      <c r="J432" s="252"/>
      <c r="K432" s="253"/>
      <c r="L432" s="386"/>
      <c r="M432" s="250">
        <v>38</v>
      </c>
      <c r="N432" s="254">
        <v>4291.5600000000004</v>
      </c>
      <c r="O432" s="386"/>
      <c r="P432" s="250">
        <v>38</v>
      </c>
      <c r="Q432" s="258">
        <v>4344.5200000000004</v>
      </c>
      <c r="R432" s="386"/>
      <c r="S432" s="250">
        <v>29</v>
      </c>
      <c r="T432" s="259">
        <v>2645.68</v>
      </c>
      <c r="U432" s="386"/>
      <c r="V432" s="386"/>
      <c r="W432" s="386"/>
      <c r="X432" s="386"/>
    </row>
    <row r="433" spans="1:24" s="3" customFormat="1">
      <c r="A433" s="250" t="s">
        <v>1013</v>
      </c>
      <c r="B433" s="250" t="s">
        <v>1016</v>
      </c>
      <c r="C433" s="250"/>
      <c r="D433" s="250" t="s">
        <v>72</v>
      </c>
      <c r="E433" s="294"/>
      <c r="F433" s="295"/>
      <c r="G433" s="296"/>
      <c r="H433" s="386"/>
      <c r="I433" s="250"/>
      <c r="J433" s="252"/>
      <c r="K433" s="253"/>
      <c r="L433" s="386"/>
      <c r="M433" s="250">
        <v>196</v>
      </c>
      <c r="N433" s="254">
        <v>18934.82</v>
      </c>
      <c r="O433" s="386"/>
      <c r="P433" s="250">
        <v>174</v>
      </c>
      <c r="Q433" s="258">
        <v>16495.330000000002</v>
      </c>
      <c r="R433" s="386"/>
      <c r="S433" s="250">
        <v>127</v>
      </c>
      <c r="T433" s="259">
        <v>11234.85</v>
      </c>
      <c r="U433" s="386"/>
      <c r="V433" s="386"/>
      <c r="W433" s="386"/>
      <c r="X433" s="386"/>
    </row>
    <row r="434" spans="1:24" s="3" customFormat="1">
      <c r="A434" s="250" t="s">
        <v>1013</v>
      </c>
      <c r="B434" s="250" t="s">
        <v>73</v>
      </c>
      <c r="C434" s="250"/>
      <c r="D434" s="250" t="s">
        <v>74</v>
      </c>
      <c r="E434" s="294"/>
      <c r="F434" s="295"/>
      <c r="G434" s="296"/>
      <c r="H434" s="386"/>
      <c r="I434" s="250"/>
      <c r="J434" s="252"/>
      <c r="K434" s="253"/>
      <c r="L434" s="386"/>
      <c r="M434" s="250">
        <v>2438</v>
      </c>
      <c r="N434" s="254">
        <v>137982.03</v>
      </c>
      <c r="O434" s="386"/>
      <c r="P434" s="250">
        <v>2325</v>
      </c>
      <c r="Q434" s="258">
        <v>127142.99</v>
      </c>
      <c r="R434" s="386"/>
      <c r="S434" s="250">
        <v>1761</v>
      </c>
      <c r="T434" s="259">
        <v>104059.86</v>
      </c>
      <c r="U434" s="386"/>
      <c r="V434" s="386"/>
      <c r="W434" s="386"/>
      <c r="X434" s="386"/>
    </row>
    <row r="435" spans="1:24" s="3" customFormat="1">
      <c r="A435" s="250" t="s">
        <v>1013</v>
      </c>
      <c r="B435" s="250" t="s">
        <v>1017</v>
      </c>
      <c r="C435" s="250"/>
      <c r="D435" s="250" t="s">
        <v>79</v>
      </c>
      <c r="E435" s="294"/>
      <c r="F435" s="295"/>
      <c r="G435" s="296"/>
      <c r="H435" s="386"/>
      <c r="I435" s="250"/>
      <c r="J435" s="252"/>
      <c r="K435" s="253"/>
      <c r="L435" s="386"/>
      <c r="M435" s="250">
        <v>1</v>
      </c>
      <c r="N435" s="254">
        <v>138.16</v>
      </c>
      <c r="O435" s="386"/>
      <c r="P435" s="250">
        <v>1</v>
      </c>
      <c r="Q435" s="258">
        <v>157.56</v>
      </c>
      <c r="R435" s="386"/>
      <c r="S435" s="250">
        <v>1</v>
      </c>
      <c r="T435" s="259">
        <v>150</v>
      </c>
      <c r="U435" s="386"/>
      <c r="V435" s="386"/>
      <c r="W435" s="386"/>
      <c r="X435" s="386"/>
    </row>
    <row r="436" spans="1:24" s="3" customFormat="1">
      <c r="A436" s="250" t="s">
        <v>1013</v>
      </c>
      <c r="B436" s="250" t="s">
        <v>80</v>
      </c>
      <c r="C436" s="250"/>
      <c r="D436" s="250" t="s">
        <v>81</v>
      </c>
      <c r="E436" s="294"/>
      <c r="F436" s="295"/>
      <c r="G436" s="296"/>
      <c r="H436" s="386"/>
      <c r="I436" s="250"/>
      <c r="J436" s="252"/>
      <c r="K436" s="253"/>
      <c r="L436" s="386"/>
      <c r="M436" s="250">
        <v>1</v>
      </c>
      <c r="N436" s="254">
        <v>134.79</v>
      </c>
      <c r="O436" s="386"/>
      <c r="P436" s="250">
        <v>1</v>
      </c>
      <c r="Q436" s="258">
        <v>180</v>
      </c>
      <c r="R436" s="386"/>
      <c r="S436" s="250"/>
      <c r="T436" s="259"/>
      <c r="U436" s="386"/>
      <c r="V436" s="386"/>
      <c r="W436" s="386"/>
      <c r="X436" s="386"/>
    </row>
    <row r="437" spans="1:24" s="3" customFormat="1">
      <c r="A437" s="250" t="s">
        <v>1013</v>
      </c>
      <c r="B437" s="250" t="s">
        <v>1018</v>
      </c>
      <c r="C437" s="250"/>
      <c r="D437" s="250" t="s">
        <v>83</v>
      </c>
      <c r="E437" s="294"/>
      <c r="F437" s="295"/>
      <c r="G437" s="296"/>
      <c r="H437" s="386"/>
      <c r="I437" s="250"/>
      <c r="J437" s="252"/>
      <c r="K437" s="253"/>
      <c r="L437" s="386"/>
      <c r="M437" s="250">
        <v>5</v>
      </c>
      <c r="N437" s="254">
        <v>297.86</v>
      </c>
      <c r="O437" s="386"/>
      <c r="P437" s="250">
        <v>5</v>
      </c>
      <c r="Q437" s="258">
        <v>541.32000000000005</v>
      </c>
      <c r="R437" s="386"/>
      <c r="S437" s="250">
        <v>4</v>
      </c>
      <c r="T437" s="259">
        <v>436.73</v>
      </c>
      <c r="U437" s="386"/>
      <c r="V437" s="386"/>
      <c r="W437" s="386"/>
      <c r="X437" s="386"/>
    </row>
    <row r="438" spans="1:24" s="3" customFormat="1">
      <c r="A438" s="250" t="s">
        <v>1013</v>
      </c>
      <c r="B438" s="250" t="s">
        <v>965</v>
      </c>
      <c r="C438" s="250"/>
      <c r="D438" s="250" t="s">
        <v>87</v>
      </c>
      <c r="E438" s="294"/>
      <c r="F438" s="295"/>
      <c r="G438" s="296"/>
      <c r="H438" s="386"/>
      <c r="I438" s="250"/>
      <c r="J438" s="252"/>
      <c r="K438" s="253"/>
      <c r="L438" s="386"/>
      <c r="M438" s="250">
        <v>7</v>
      </c>
      <c r="N438" s="254">
        <v>439.65</v>
      </c>
      <c r="O438" s="386"/>
      <c r="P438" s="250">
        <v>6</v>
      </c>
      <c r="Q438" s="258">
        <v>334.45</v>
      </c>
      <c r="R438" s="386"/>
      <c r="S438" s="250">
        <v>6</v>
      </c>
      <c r="T438" s="259">
        <v>408.61</v>
      </c>
      <c r="U438" s="386"/>
      <c r="V438" s="386"/>
      <c r="W438" s="386"/>
      <c r="X438" s="386"/>
    </row>
    <row r="439" spans="1:24" s="3" customFormat="1">
      <c r="A439" s="250" t="s">
        <v>1013</v>
      </c>
      <c r="B439" s="250" t="s">
        <v>90</v>
      </c>
      <c r="C439" s="250"/>
      <c r="D439" s="250" t="s">
        <v>68</v>
      </c>
      <c r="E439" s="294"/>
      <c r="F439" s="295"/>
      <c r="G439" s="296"/>
      <c r="H439" s="386"/>
      <c r="I439" s="250"/>
      <c r="J439" s="252"/>
      <c r="K439" s="253"/>
      <c r="L439" s="386"/>
      <c r="M439" s="250">
        <v>173</v>
      </c>
      <c r="N439" s="254">
        <v>15632.09</v>
      </c>
      <c r="O439" s="386"/>
      <c r="P439" s="250">
        <v>152</v>
      </c>
      <c r="Q439" s="258">
        <v>14785.23</v>
      </c>
      <c r="R439" s="386"/>
      <c r="S439" s="250">
        <v>127</v>
      </c>
      <c r="T439" s="259">
        <v>11320.78</v>
      </c>
      <c r="U439" s="386"/>
      <c r="V439" s="386"/>
      <c r="W439" s="386"/>
      <c r="X439" s="386"/>
    </row>
    <row r="440" spans="1:24" s="3" customFormat="1">
      <c r="A440" s="250" t="s">
        <v>1013</v>
      </c>
      <c r="B440" s="250" t="s">
        <v>730</v>
      </c>
      <c r="C440" s="250"/>
      <c r="D440" s="250" t="s">
        <v>93</v>
      </c>
      <c r="E440" s="294"/>
      <c r="F440" s="295"/>
      <c r="G440" s="296"/>
      <c r="H440" s="386"/>
      <c r="I440" s="250"/>
      <c r="J440" s="252"/>
      <c r="K440" s="253"/>
      <c r="L440" s="386"/>
      <c r="M440" s="250">
        <v>180</v>
      </c>
      <c r="N440" s="254">
        <v>14125.39</v>
      </c>
      <c r="O440" s="386"/>
      <c r="P440" s="250">
        <v>164</v>
      </c>
      <c r="Q440" s="258">
        <v>13254.4</v>
      </c>
      <c r="R440" s="386"/>
      <c r="S440" s="250">
        <v>158</v>
      </c>
      <c r="T440" s="259">
        <v>11122.91</v>
      </c>
      <c r="U440" s="386"/>
      <c r="V440" s="386"/>
      <c r="W440" s="386"/>
      <c r="X440" s="386"/>
    </row>
    <row r="441" spans="1:24" s="3" customFormat="1">
      <c r="A441" s="250" t="s">
        <v>1013</v>
      </c>
      <c r="B441" s="250" t="s">
        <v>657</v>
      </c>
      <c r="C441" s="250"/>
      <c r="D441" s="250" t="s">
        <v>94</v>
      </c>
      <c r="E441" s="294"/>
      <c r="F441" s="295"/>
      <c r="G441" s="296"/>
      <c r="H441" s="386"/>
      <c r="I441" s="250"/>
      <c r="J441" s="252"/>
      <c r="K441" s="253"/>
      <c r="L441" s="386"/>
      <c r="M441" s="250"/>
      <c r="N441" s="254"/>
      <c r="O441" s="386"/>
      <c r="P441" s="250">
        <v>2</v>
      </c>
      <c r="Q441" s="258">
        <v>111.23</v>
      </c>
      <c r="R441" s="386"/>
      <c r="S441" s="250"/>
      <c r="T441" s="259"/>
      <c r="U441" s="386"/>
      <c r="V441" s="386"/>
      <c r="W441" s="386"/>
      <c r="X441" s="386"/>
    </row>
    <row r="442" spans="1:24" s="3" customFormat="1">
      <c r="A442" s="250" t="s">
        <v>1013</v>
      </c>
      <c r="B442" s="250" t="s">
        <v>97</v>
      </c>
      <c r="C442" s="250"/>
      <c r="D442" s="250" t="s">
        <v>98</v>
      </c>
      <c r="E442" s="294"/>
      <c r="F442" s="295"/>
      <c r="G442" s="296"/>
      <c r="H442" s="386"/>
      <c r="I442" s="250"/>
      <c r="J442" s="252"/>
      <c r="K442" s="253"/>
      <c r="L442" s="386"/>
      <c r="M442" s="250">
        <v>16</v>
      </c>
      <c r="N442" s="254">
        <v>1999.76</v>
      </c>
      <c r="O442" s="386"/>
      <c r="P442" s="250">
        <v>13</v>
      </c>
      <c r="Q442" s="258">
        <v>1695.16</v>
      </c>
      <c r="R442" s="386"/>
      <c r="S442" s="250">
        <v>11</v>
      </c>
      <c r="T442" s="259">
        <v>952.12</v>
      </c>
      <c r="U442" s="386"/>
      <c r="V442" s="386"/>
      <c r="W442" s="386"/>
      <c r="X442" s="386"/>
    </row>
    <row r="443" spans="1:24" s="3" customFormat="1">
      <c r="A443" s="250" t="s">
        <v>1013</v>
      </c>
      <c r="B443" s="250" t="s">
        <v>101</v>
      </c>
      <c r="C443" s="250"/>
      <c r="D443" s="250" t="s">
        <v>70</v>
      </c>
      <c r="E443" s="294"/>
      <c r="F443" s="295"/>
      <c r="G443" s="296"/>
      <c r="H443" s="386"/>
      <c r="I443" s="250"/>
      <c r="J443" s="252"/>
      <c r="K443" s="253"/>
      <c r="L443" s="386"/>
      <c r="M443" s="250">
        <v>4</v>
      </c>
      <c r="N443" s="254">
        <v>335.86</v>
      </c>
      <c r="O443" s="386"/>
      <c r="P443" s="250">
        <v>3</v>
      </c>
      <c r="Q443" s="258">
        <v>367.15</v>
      </c>
      <c r="R443" s="386"/>
      <c r="S443" s="250">
        <v>2</v>
      </c>
      <c r="T443" s="259">
        <v>172.56</v>
      </c>
      <c r="U443" s="386"/>
      <c r="V443" s="386"/>
      <c r="W443" s="386"/>
      <c r="X443" s="386"/>
    </row>
    <row r="444" spans="1:24" s="3" customFormat="1">
      <c r="A444" s="250" t="s">
        <v>1013</v>
      </c>
      <c r="B444" s="250" t="s">
        <v>103</v>
      </c>
      <c r="C444" s="250"/>
      <c r="D444" s="250" t="s">
        <v>95</v>
      </c>
      <c r="E444" s="294"/>
      <c r="F444" s="295"/>
      <c r="G444" s="296"/>
      <c r="H444" s="386"/>
      <c r="I444" s="250"/>
      <c r="J444" s="252"/>
      <c r="K444" s="253"/>
      <c r="L444" s="386"/>
      <c r="M444" s="250">
        <v>11</v>
      </c>
      <c r="N444" s="254">
        <v>1207.48</v>
      </c>
      <c r="O444" s="386"/>
      <c r="P444" s="250">
        <v>8</v>
      </c>
      <c r="Q444" s="258">
        <v>732.4</v>
      </c>
      <c r="R444" s="386"/>
      <c r="S444" s="250">
        <v>9</v>
      </c>
      <c r="T444" s="259">
        <v>549.13</v>
      </c>
      <c r="U444" s="386"/>
      <c r="V444" s="386"/>
      <c r="W444" s="386"/>
      <c r="X444" s="386"/>
    </row>
    <row r="445" spans="1:24" s="3" customFormat="1">
      <c r="A445" s="250" t="s">
        <v>1013</v>
      </c>
      <c r="B445" s="250" t="s">
        <v>103</v>
      </c>
      <c r="C445" s="250"/>
      <c r="D445" s="250" t="s">
        <v>96</v>
      </c>
      <c r="E445" s="294"/>
      <c r="F445" s="295"/>
      <c r="G445" s="296"/>
      <c r="H445" s="386"/>
      <c r="I445" s="250"/>
      <c r="J445" s="252"/>
      <c r="K445" s="253"/>
      <c r="L445" s="386"/>
      <c r="M445" s="250">
        <v>33</v>
      </c>
      <c r="N445" s="254">
        <v>2599.09</v>
      </c>
      <c r="O445" s="386"/>
      <c r="P445" s="250">
        <v>29</v>
      </c>
      <c r="Q445" s="258">
        <v>1966.43</v>
      </c>
      <c r="R445" s="386"/>
      <c r="S445" s="250">
        <v>17</v>
      </c>
      <c r="T445" s="259">
        <v>1346.01</v>
      </c>
      <c r="U445" s="386"/>
      <c r="V445" s="386"/>
      <c r="W445" s="386"/>
      <c r="X445" s="386"/>
    </row>
    <row r="446" spans="1:24" s="3" customFormat="1">
      <c r="A446" s="250" t="s">
        <v>1013</v>
      </c>
      <c r="B446" s="250" t="s">
        <v>108</v>
      </c>
      <c r="C446" s="250"/>
      <c r="D446" s="250" t="s">
        <v>96</v>
      </c>
      <c r="E446" s="294"/>
      <c r="F446" s="295"/>
      <c r="G446" s="296"/>
      <c r="H446" s="386"/>
      <c r="I446" s="250"/>
      <c r="J446" s="252"/>
      <c r="K446" s="253"/>
      <c r="L446" s="386"/>
      <c r="M446" s="250">
        <v>2</v>
      </c>
      <c r="N446" s="254">
        <v>102.09</v>
      </c>
      <c r="O446" s="386"/>
      <c r="P446" s="250">
        <v>2</v>
      </c>
      <c r="Q446" s="258">
        <v>215.84</v>
      </c>
      <c r="R446" s="386"/>
      <c r="S446" s="250"/>
      <c r="T446" s="259"/>
      <c r="U446" s="386"/>
      <c r="V446" s="386"/>
      <c r="W446" s="386"/>
      <c r="X446" s="386"/>
    </row>
    <row r="447" spans="1:24" s="3" customFormat="1">
      <c r="A447" s="250" t="s">
        <v>1013</v>
      </c>
      <c r="B447" s="250" t="s">
        <v>112</v>
      </c>
      <c r="C447" s="250"/>
      <c r="D447" s="250" t="s">
        <v>70</v>
      </c>
      <c r="E447" s="294"/>
      <c r="F447" s="295"/>
      <c r="G447" s="296"/>
      <c r="H447" s="386"/>
      <c r="I447" s="250"/>
      <c r="J447" s="252"/>
      <c r="K447" s="253"/>
      <c r="L447" s="386"/>
      <c r="M447" s="250">
        <v>1</v>
      </c>
      <c r="N447" s="254">
        <v>180</v>
      </c>
      <c r="O447" s="386"/>
      <c r="P447" s="250"/>
      <c r="Q447" s="258"/>
      <c r="R447" s="386"/>
      <c r="S447" s="250"/>
      <c r="T447" s="259"/>
      <c r="U447" s="386"/>
      <c r="V447" s="386"/>
      <c r="W447" s="386"/>
      <c r="X447" s="386"/>
    </row>
    <row r="448" spans="1:24" s="3" customFormat="1">
      <c r="A448" s="250" t="s">
        <v>1013</v>
      </c>
      <c r="B448" s="250" t="s">
        <v>113</v>
      </c>
      <c r="C448" s="250"/>
      <c r="D448" s="250" t="s">
        <v>114</v>
      </c>
      <c r="E448" s="294"/>
      <c r="F448" s="295"/>
      <c r="G448" s="296"/>
      <c r="H448" s="386"/>
      <c r="I448" s="250"/>
      <c r="J448" s="252"/>
      <c r="K448" s="253"/>
      <c r="L448" s="386"/>
      <c r="M448" s="250">
        <v>9</v>
      </c>
      <c r="N448" s="254">
        <v>710.19</v>
      </c>
      <c r="O448" s="386"/>
      <c r="P448" s="250">
        <v>7</v>
      </c>
      <c r="Q448" s="258">
        <v>704.82</v>
      </c>
      <c r="R448" s="386"/>
      <c r="S448" s="250">
        <v>7</v>
      </c>
      <c r="T448" s="259">
        <v>896.55</v>
      </c>
      <c r="U448" s="386"/>
      <c r="V448" s="386"/>
      <c r="W448" s="386"/>
      <c r="X448" s="386"/>
    </row>
    <row r="449" spans="1:24" s="3" customFormat="1">
      <c r="A449" s="250" t="s">
        <v>1013</v>
      </c>
      <c r="B449" s="250" t="s">
        <v>115</v>
      </c>
      <c r="C449" s="250"/>
      <c r="D449" s="250" t="s">
        <v>110</v>
      </c>
      <c r="E449" s="294"/>
      <c r="F449" s="295"/>
      <c r="G449" s="296"/>
      <c r="H449" s="386"/>
      <c r="I449" s="250"/>
      <c r="J449" s="252"/>
      <c r="K449" s="253"/>
      <c r="L449" s="386"/>
      <c r="M449" s="250">
        <v>31</v>
      </c>
      <c r="N449" s="254">
        <v>2362.36</v>
      </c>
      <c r="O449" s="386"/>
      <c r="P449" s="250">
        <v>27</v>
      </c>
      <c r="Q449" s="258">
        <v>1998.88</v>
      </c>
      <c r="R449" s="386"/>
      <c r="S449" s="250">
        <v>17</v>
      </c>
      <c r="T449" s="259">
        <v>1414.75</v>
      </c>
      <c r="U449" s="386"/>
      <c r="V449" s="386"/>
      <c r="W449" s="386"/>
      <c r="X449" s="386"/>
    </row>
    <row r="450" spans="1:24" s="3" customFormat="1">
      <c r="A450" s="250" t="s">
        <v>1013</v>
      </c>
      <c r="B450" s="250" t="s">
        <v>116</v>
      </c>
      <c r="C450" s="250"/>
      <c r="D450" s="250" t="s">
        <v>117</v>
      </c>
      <c r="E450" s="294"/>
      <c r="F450" s="295"/>
      <c r="G450" s="296"/>
      <c r="H450" s="386"/>
      <c r="I450" s="250"/>
      <c r="J450" s="252"/>
      <c r="K450" s="253"/>
      <c r="L450" s="386"/>
      <c r="M450" s="250">
        <v>23</v>
      </c>
      <c r="N450" s="254">
        <v>2642.35</v>
      </c>
      <c r="O450" s="386"/>
      <c r="P450" s="250">
        <v>20</v>
      </c>
      <c r="Q450" s="258">
        <v>2603.15</v>
      </c>
      <c r="R450" s="386"/>
      <c r="S450" s="250">
        <v>15</v>
      </c>
      <c r="T450" s="259">
        <v>1465.79</v>
      </c>
      <c r="U450" s="386"/>
      <c r="V450" s="386"/>
      <c r="W450" s="386"/>
      <c r="X450" s="386"/>
    </row>
    <row r="451" spans="1:24" s="3" customFormat="1">
      <c r="A451" s="250" t="s">
        <v>1013</v>
      </c>
      <c r="B451" s="250" t="s">
        <v>887</v>
      </c>
      <c r="C451" s="250"/>
      <c r="D451" s="250" t="s">
        <v>59</v>
      </c>
      <c r="E451" s="294"/>
      <c r="F451" s="295"/>
      <c r="G451" s="296"/>
      <c r="H451" s="386"/>
      <c r="I451" s="250"/>
      <c r="J451" s="252"/>
      <c r="K451" s="253"/>
      <c r="L451" s="386"/>
      <c r="M451" s="250">
        <v>189</v>
      </c>
      <c r="N451" s="254">
        <v>15965.4</v>
      </c>
      <c r="O451" s="386"/>
      <c r="P451" s="250">
        <v>155</v>
      </c>
      <c r="Q451" s="258">
        <v>13399.28</v>
      </c>
      <c r="R451" s="386"/>
      <c r="S451" s="250">
        <v>143</v>
      </c>
      <c r="T451" s="259">
        <v>11891.91</v>
      </c>
      <c r="U451" s="386"/>
      <c r="V451" s="386"/>
      <c r="W451" s="386"/>
      <c r="X451" s="386"/>
    </row>
    <row r="452" spans="1:24" s="3" customFormat="1">
      <c r="A452" s="250" t="s">
        <v>1013</v>
      </c>
      <c r="B452" s="250" t="s">
        <v>120</v>
      </c>
      <c r="C452" s="250"/>
      <c r="D452" s="250" t="s">
        <v>98</v>
      </c>
      <c r="E452" s="294"/>
      <c r="F452" s="295"/>
      <c r="G452" s="296"/>
      <c r="H452" s="386"/>
      <c r="I452" s="250"/>
      <c r="J452" s="252"/>
      <c r="K452" s="253"/>
      <c r="L452" s="386"/>
      <c r="M452" s="250">
        <v>2</v>
      </c>
      <c r="N452" s="254">
        <v>185</v>
      </c>
      <c r="O452" s="386"/>
      <c r="P452" s="250">
        <v>2</v>
      </c>
      <c r="Q452" s="258">
        <v>322.74</v>
      </c>
      <c r="R452" s="386"/>
      <c r="S452" s="250">
        <v>2</v>
      </c>
      <c r="T452" s="259">
        <v>300</v>
      </c>
      <c r="U452" s="386"/>
      <c r="V452" s="386"/>
      <c r="W452" s="386"/>
      <c r="X452" s="386"/>
    </row>
    <row r="453" spans="1:24" s="3" customFormat="1">
      <c r="A453" s="250" t="s">
        <v>1013</v>
      </c>
      <c r="B453" s="250" t="s">
        <v>1019</v>
      </c>
      <c r="C453" s="250"/>
      <c r="D453" s="250" t="s">
        <v>124</v>
      </c>
      <c r="E453" s="294"/>
      <c r="F453" s="295"/>
      <c r="G453" s="296"/>
      <c r="H453" s="386"/>
      <c r="I453" s="250"/>
      <c r="J453" s="252"/>
      <c r="K453" s="253"/>
      <c r="L453" s="386"/>
      <c r="M453" s="250">
        <v>1</v>
      </c>
      <c r="N453" s="254">
        <v>180</v>
      </c>
      <c r="O453" s="386"/>
      <c r="P453" s="250">
        <v>1</v>
      </c>
      <c r="Q453" s="258">
        <v>180</v>
      </c>
      <c r="R453" s="386"/>
      <c r="S453" s="250">
        <v>1</v>
      </c>
      <c r="T453" s="259">
        <v>150</v>
      </c>
      <c r="U453" s="386"/>
      <c r="V453" s="386"/>
      <c r="W453" s="386"/>
      <c r="X453" s="386"/>
    </row>
    <row r="454" spans="1:24" s="3" customFormat="1">
      <c r="A454" s="250" t="s">
        <v>1013</v>
      </c>
      <c r="B454" s="250" t="s">
        <v>125</v>
      </c>
      <c r="C454" s="250"/>
      <c r="D454" s="250" t="s">
        <v>121</v>
      </c>
      <c r="E454" s="294"/>
      <c r="F454" s="295"/>
      <c r="G454" s="296"/>
      <c r="H454" s="386"/>
      <c r="I454" s="250"/>
      <c r="J454" s="252"/>
      <c r="K454" s="253"/>
      <c r="L454" s="386"/>
      <c r="M454" s="250">
        <v>140</v>
      </c>
      <c r="N454" s="254">
        <v>10078.16</v>
      </c>
      <c r="O454" s="386"/>
      <c r="P454" s="250">
        <v>123</v>
      </c>
      <c r="Q454" s="258">
        <v>6858.06</v>
      </c>
      <c r="R454" s="386"/>
      <c r="S454" s="250">
        <v>58</v>
      </c>
      <c r="T454" s="259">
        <v>4204.58</v>
      </c>
      <c r="U454" s="386"/>
      <c r="V454" s="386"/>
      <c r="W454" s="386"/>
      <c r="X454" s="386"/>
    </row>
    <row r="455" spans="1:24" s="3" customFormat="1">
      <c r="A455" s="250" t="s">
        <v>1013</v>
      </c>
      <c r="B455" s="250" t="s">
        <v>1004</v>
      </c>
      <c r="C455" s="250"/>
      <c r="D455" s="250" t="s">
        <v>121</v>
      </c>
      <c r="E455" s="294"/>
      <c r="F455" s="295"/>
      <c r="G455" s="296"/>
      <c r="H455" s="386"/>
      <c r="I455" s="250"/>
      <c r="J455" s="252"/>
      <c r="K455" s="253"/>
      <c r="L455" s="386"/>
      <c r="M455" s="250">
        <v>4</v>
      </c>
      <c r="N455" s="254">
        <v>345.54</v>
      </c>
      <c r="O455" s="386"/>
      <c r="P455" s="250"/>
      <c r="Q455" s="258"/>
      <c r="R455" s="386"/>
      <c r="S455" s="250">
        <v>36</v>
      </c>
      <c r="T455" s="259">
        <v>2522.1799999999998</v>
      </c>
      <c r="U455" s="386"/>
      <c r="V455" s="386"/>
      <c r="W455" s="386"/>
      <c r="X455" s="386"/>
    </row>
    <row r="456" spans="1:24" s="3" customFormat="1">
      <c r="A456" s="250" t="s">
        <v>1013</v>
      </c>
      <c r="B456" s="250" t="s">
        <v>126</v>
      </c>
      <c r="C456" s="250"/>
      <c r="D456" s="250" t="s">
        <v>70</v>
      </c>
      <c r="E456" s="294"/>
      <c r="F456" s="295"/>
      <c r="G456" s="296"/>
      <c r="H456" s="386"/>
      <c r="I456" s="250"/>
      <c r="J456" s="252"/>
      <c r="K456" s="253"/>
      <c r="L456" s="386"/>
      <c r="M456" s="250">
        <v>14</v>
      </c>
      <c r="N456" s="254">
        <v>1556.18</v>
      </c>
      <c r="O456" s="386"/>
      <c r="P456" s="250">
        <v>9</v>
      </c>
      <c r="Q456" s="258">
        <v>1096.17</v>
      </c>
      <c r="R456" s="386"/>
      <c r="S456" s="250">
        <v>16</v>
      </c>
      <c r="T456" s="259">
        <v>1377.57</v>
      </c>
      <c r="U456" s="386"/>
      <c r="V456" s="386"/>
      <c r="W456" s="386"/>
      <c r="X456" s="386"/>
    </row>
    <row r="457" spans="1:24" s="3" customFormat="1">
      <c r="A457" s="250" t="s">
        <v>1013</v>
      </c>
      <c r="B457" s="250" t="s">
        <v>1005</v>
      </c>
      <c r="C457" s="250"/>
      <c r="D457" s="250" t="s">
        <v>70</v>
      </c>
      <c r="E457" s="294"/>
      <c r="F457" s="295"/>
      <c r="G457" s="296"/>
      <c r="H457" s="386"/>
      <c r="I457" s="250"/>
      <c r="J457" s="252"/>
      <c r="K457" s="253"/>
      <c r="L457" s="386"/>
      <c r="M457" s="250">
        <v>6</v>
      </c>
      <c r="N457" s="254">
        <v>600.34</v>
      </c>
      <c r="O457" s="386"/>
      <c r="P457" s="250">
        <v>5</v>
      </c>
      <c r="Q457" s="258">
        <v>576.78</v>
      </c>
      <c r="R457" s="386"/>
      <c r="S457" s="250">
        <v>2</v>
      </c>
      <c r="T457" s="259">
        <v>156.26</v>
      </c>
      <c r="U457" s="386"/>
      <c r="V457" s="386"/>
      <c r="W457" s="386"/>
      <c r="X457" s="386"/>
    </row>
    <row r="458" spans="1:24" s="3" customFormat="1">
      <c r="A458" s="250" t="s">
        <v>1013</v>
      </c>
      <c r="B458" s="250" t="s">
        <v>131</v>
      </c>
      <c r="C458" s="250"/>
      <c r="D458" s="250" t="s">
        <v>95</v>
      </c>
      <c r="E458" s="294"/>
      <c r="F458" s="295"/>
      <c r="G458" s="296"/>
      <c r="H458" s="386"/>
      <c r="I458" s="250"/>
      <c r="J458" s="252"/>
      <c r="K458" s="253"/>
      <c r="L458" s="386"/>
      <c r="M458" s="250"/>
      <c r="N458" s="254"/>
      <c r="O458" s="386"/>
      <c r="P458" s="250">
        <v>1</v>
      </c>
      <c r="Q458" s="258">
        <v>26.4</v>
      </c>
      <c r="R458" s="386"/>
      <c r="S458" s="250"/>
      <c r="T458" s="259"/>
      <c r="U458" s="386"/>
      <c r="V458" s="386"/>
      <c r="W458" s="386"/>
      <c r="X458" s="386"/>
    </row>
    <row r="459" spans="1:24" s="3" customFormat="1">
      <c r="A459" s="250" t="s">
        <v>1013</v>
      </c>
      <c r="B459" s="250" t="s">
        <v>132</v>
      </c>
      <c r="C459" s="250"/>
      <c r="D459" s="250" t="s">
        <v>133</v>
      </c>
      <c r="E459" s="294"/>
      <c r="F459" s="295"/>
      <c r="G459" s="296"/>
      <c r="H459" s="386"/>
      <c r="I459" s="250"/>
      <c r="J459" s="252"/>
      <c r="K459" s="253"/>
      <c r="L459" s="386"/>
      <c r="M459" s="250">
        <v>14</v>
      </c>
      <c r="N459" s="254">
        <v>1235.05</v>
      </c>
      <c r="O459" s="386"/>
      <c r="P459" s="250">
        <v>7</v>
      </c>
      <c r="Q459" s="258">
        <v>672.74</v>
      </c>
      <c r="R459" s="386"/>
      <c r="S459" s="250">
        <v>13</v>
      </c>
      <c r="T459" s="259">
        <v>1215</v>
      </c>
      <c r="U459" s="386"/>
      <c r="V459" s="386"/>
      <c r="W459" s="386"/>
      <c r="X459" s="386"/>
    </row>
    <row r="460" spans="1:24" s="3" customFormat="1">
      <c r="A460" s="250" t="s">
        <v>1013</v>
      </c>
      <c r="B460" s="250" t="s">
        <v>134</v>
      </c>
      <c r="C460" s="250"/>
      <c r="D460" s="250" t="s">
        <v>135</v>
      </c>
      <c r="E460" s="294"/>
      <c r="F460" s="295"/>
      <c r="G460" s="296"/>
      <c r="H460" s="386"/>
      <c r="I460" s="250"/>
      <c r="J460" s="252"/>
      <c r="K460" s="253"/>
      <c r="L460" s="386"/>
      <c r="M460" s="250">
        <v>2140</v>
      </c>
      <c r="N460" s="254">
        <v>231479.75</v>
      </c>
      <c r="O460" s="386"/>
      <c r="P460" s="250">
        <v>1791</v>
      </c>
      <c r="Q460" s="258">
        <v>189906.21</v>
      </c>
      <c r="R460" s="386"/>
      <c r="S460" s="250">
        <v>1755</v>
      </c>
      <c r="T460" s="259">
        <v>161655.46</v>
      </c>
      <c r="U460" s="386"/>
      <c r="V460" s="386"/>
      <c r="W460" s="386"/>
      <c r="X460" s="386"/>
    </row>
    <row r="461" spans="1:24" s="3" customFormat="1">
      <c r="A461" s="250" t="s">
        <v>1013</v>
      </c>
      <c r="B461" s="250" t="s">
        <v>136</v>
      </c>
      <c r="C461" s="250"/>
      <c r="D461" s="250" t="s">
        <v>138</v>
      </c>
      <c r="E461" s="294"/>
      <c r="F461" s="295"/>
      <c r="G461" s="296"/>
      <c r="H461" s="386"/>
      <c r="I461" s="250"/>
      <c r="J461" s="252"/>
      <c r="K461" s="253"/>
      <c r="L461" s="386"/>
      <c r="M461" s="250">
        <v>164</v>
      </c>
      <c r="N461" s="254">
        <v>10156.07</v>
      </c>
      <c r="O461" s="386"/>
      <c r="P461" s="250">
        <v>170</v>
      </c>
      <c r="Q461" s="258">
        <v>9984.65</v>
      </c>
      <c r="R461" s="386"/>
      <c r="S461" s="250">
        <v>148</v>
      </c>
      <c r="T461" s="259">
        <v>11627.26</v>
      </c>
      <c r="U461" s="386"/>
      <c r="V461" s="386"/>
      <c r="W461" s="386"/>
      <c r="X461" s="386"/>
    </row>
    <row r="462" spans="1:24" s="3" customFormat="1">
      <c r="A462" s="250" t="s">
        <v>1013</v>
      </c>
      <c r="B462" s="250" t="s">
        <v>141</v>
      </c>
      <c r="C462" s="250"/>
      <c r="D462" s="250" t="s">
        <v>135</v>
      </c>
      <c r="E462" s="294"/>
      <c r="F462" s="295"/>
      <c r="G462" s="296"/>
      <c r="H462" s="386"/>
      <c r="I462" s="250"/>
      <c r="J462" s="252"/>
      <c r="K462" s="253"/>
      <c r="L462" s="386"/>
      <c r="M462" s="250">
        <v>13</v>
      </c>
      <c r="N462" s="254">
        <v>1376.3</v>
      </c>
      <c r="O462" s="386"/>
      <c r="P462" s="250">
        <v>12</v>
      </c>
      <c r="Q462" s="258">
        <v>1327.38</v>
      </c>
      <c r="R462" s="386"/>
      <c r="S462" s="250">
        <v>11</v>
      </c>
      <c r="T462" s="259">
        <v>1207.6500000000001</v>
      </c>
      <c r="U462" s="386"/>
      <c r="V462" s="386"/>
      <c r="W462" s="386"/>
      <c r="X462" s="386"/>
    </row>
    <row r="463" spans="1:24" s="3" customFormat="1">
      <c r="A463" s="250" t="s">
        <v>1013</v>
      </c>
      <c r="B463" s="250" t="s">
        <v>967</v>
      </c>
      <c r="C463" s="250"/>
      <c r="D463" s="250" t="s">
        <v>143</v>
      </c>
      <c r="E463" s="294"/>
      <c r="F463" s="295"/>
      <c r="G463" s="296"/>
      <c r="H463" s="386"/>
      <c r="I463" s="250"/>
      <c r="J463" s="252"/>
      <c r="K463" s="253"/>
      <c r="L463" s="386"/>
      <c r="M463" s="250">
        <v>79</v>
      </c>
      <c r="N463" s="254">
        <v>7096.83</v>
      </c>
      <c r="O463" s="386"/>
      <c r="P463" s="250">
        <v>89</v>
      </c>
      <c r="Q463" s="258">
        <v>7461.24</v>
      </c>
      <c r="R463" s="386"/>
      <c r="S463" s="250">
        <v>66</v>
      </c>
      <c r="T463" s="259">
        <v>5015.96</v>
      </c>
      <c r="U463" s="386"/>
      <c r="V463" s="386"/>
      <c r="W463" s="386"/>
      <c r="X463" s="386"/>
    </row>
    <row r="464" spans="1:24" s="3" customFormat="1">
      <c r="A464" s="250" t="s">
        <v>1013</v>
      </c>
      <c r="B464" s="250" t="s">
        <v>968</v>
      </c>
      <c r="C464" s="250"/>
      <c r="D464" s="250" t="s">
        <v>88</v>
      </c>
      <c r="E464" s="294"/>
      <c r="F464" s="295"/>
      <c r="G464" s="296"/>
      <c r="H464" s="386"/>
      <c r="I464" s="250"/>
      <c r="J464" s="252"/>
      <c r="K464" s="253"/>
      <c r="L464" s="386"/>
      <c r="M464" s="250">
        <v>57</v>
      </c>
      <c r="N464" s="254">
        <v>5193.91</v>
      </c>
      <c r="O464" s="386"/>
      <c r="P464" s="250">
        <v>52</v>
      </c>
      <c r="Q464" s="258">
        <v>4613.68</v>
      </c>
      <c r="R464" s="386"/>
      <c r="S464" s="250">
        <v>53</v>
      </c>
      <c r="T464" s="259">
        <v>3657.99</v>
      </c>
      <c r="U464" s="386"/>
      <c r="V464" s="386"/>
      <c r="W464" s="386"/>
      <c r="X464" s="386"/>
    </row>
    <row r="465" spans="1:24" s="3" customFormat="1">
      <c r="A465" s="250" t="s">
        <v>1013</v>
      </c>
      <c r="B465" s="250" t="s">
        <v>153</v>
      </c>
      <c r="C465" s="250"/>
      <c r="D465" s="250" t="s">
        <v>154</v>
      </c>
      <c r="E465" s="294"/>
      <c r="F465" s="295"/>
      <c r="G465" s="296"/>
      <c r="H465" s="386"/>
      <c r="I465" s="250"/>
      <c r="J465" s="252"/>
      <c r="K465" s="253"/>
      <c r="L465" s="386"/>
      <c r="M465" s="250">
        <v>1</v>
      </c>
      <c r="N465" s="254">
        <v>61.49</v>
      </c>
      <c r="O465" s="386"/>
      <c r="P465" s="250"/>
      <c r="Q465" s="258"/>
      <c r="R465" s="386"/>
      <c r="S465" s="250"/>
      <c r="T465" s="259"/>
      <c r="U465" s="386"/>
      <c r="V465" s="386"/>
      <c r="W465" s="386"/>
      <c r="X465" s="386"/>
    </row>
    <row r="466" spans="1:24" s="3" customFormat="1">
      <c r="A466" s="250" t="s">
        <v>1013</v>
      </c>
      <c r="B466" s="250" t="s">
        <v>155</v>
      </c>
      <c r="C466" s="250"/>
      <c r="D466" s="250" t="s">
        <v>55</v>
      </c>
      <c r="E466" s="294"/>
      <c r="F466" s="295"/>
      <c r="G466" s="296"/>
      <c r="H466" s="386"/>
      <c r="I466" s="250"/>
      <c r="J466" s="252"/>
      <c r="K466" s="253"/>
      <c r="L466" s="386"/>
      <c r="M466" s="250">
        <v>106</v>
      </c>
      <c r="N466" s="254">
        <v>3752.67</v>
      </c>
      <c r="O466" s="386"/>
      <c r="P466" s="250">
        <v>98</v>
      </c>
      <c r="Q466" s="258">
        <v>3373.18</v>
      </c>
      <c r="R466" s="386"/>
      <c r="S466" s="250">
        <v>40</v>
      </c>
      <c r="T466" s="259">
        <v>2286.12</v>
      </c>
      <c r="U466" s="386"/>
      <c r="V466" s="386"/>
      <c r="W466" s="386"/>
      <c r="X466" s="386"/>
    </row>
    <row r="467" spans="1:24" s="3" customFormat="1">
      <c r="A467" s="250" t="s">
        <v>1013</v>
      </c>
      <c r="B467" s="250" t="s">
        <v>158</v>
      </c>
      <c r="C467" s="250"/>
      <c r="D467" s="250" t="s">
        <v>55</v>
      </c>
      <c r="E467" s="294"/>
      <c r="F467" s="295"/>
      <c r="G467" s="296"/>
      <c r="H467" s="386"/>
      <c r="I467" s="250"/>
      <c r="J467" s="252"/>
      <c r="K467" s="253"/>
      <c r="L467" s="386"/>
      <c r="M467" s="250">
        <v>6</v>
      </c>
      <c r="N467" s="254">
        <v>607.89</v>
      </c>
      <c r="O467" s="386"/>
      <c r="P467" s="250">
        <v>5</v>
      </c>
      <c r="Q467" s="258">
        <v>554.15</v>
      </c>
      <c r="R467" s="386"/>
      <c r="S467" s="250">
        <v>7</v>
      </c>
      <c r="T467" s="259">
        <v>164.13</v>
      </c>
      <c r="U467" s="386"/>
      <c r="V467" s="386"/>
      <c r="W467" s="386"/>
      <c r="X467" s="386"/>
    </row>
    <row r="468" spans="1:24" s="3" customFormat="1">
      <c r="A468" s="250" t="s">
        <v>1013</v>
      </c>
      <c r="B468" s="250" t="s">
        <v>160</v>
      </c>
      <c r="C468" s="250"/>
      <c r="D468" s="250" t="s">
        <v>55</v>
      </c>
      <c r="E468" s="294"/>
      <c r="F468" s="295"/>
      <c r="G468" s="296"/>
      <c r="H468" s="386"/>
      <c r="I468" s="250"/>
      <c r="J468" s="252"/>
      <c r="K468" s="253"/>
      <c r="L468" s="386"/>
      <c r="M468" s="250"/>
      <c r="N468" s="254"/>
      <c r="O468" s="386"/>
      <c r="P468" s="250">
        <v>1</v>
      </c>
      <c r="Q468" s="258">
        <v>21.58</v>
      </c>
      <c r="R468" s="386"/>
      <c r="S468" s="250"/>
      <c r="T468" s="259"/>
      <c r="U468" s="386"/>
      <c r="V468" s="386"/>
      <c r="W468" s="386"/>
      <c r="X468" s="386"/>
    </row>
    <row r="469" spans="1:24" s="3" customFormat="1">
      <c r="A469" s="250" t="s">
        <v>1013</v>
      </c>
      <c r="B469" s="250" t="s">
        <v>160</v>
      </c>
      <c r="C469" s="250"/>
      <c r="D469" s="250" t="s">
        <v>88</v>
      </c>
      <c r="E469" s="294"/>
      <c r="F469" s="295"/>
      <c r="G469" s="296"/>
      <c r="H469" s="386"/>
      <c r="I469" s="250"/>
      <c r="J469" s="252"/>
      <c r="K469" s="253"/>
      <c r="L469" s="386"/>
      <c r="M469" s="250">
        <v>206</v>
      </c>
      <c r="N469" s="254">
        <v>20056.580000000002</v>
      </c>
      <c r="O469" s="386"/>
      <c r="P469" s="250">
        <v>172</v>
      </c>
      <c r="Q469" s="258">
        <v>16491.23</v>
      </c>
      <c r="R469" s="386"/>
      <c r="S469" s="250">
        <v>142</v>
      </c>
      <c r="T469" s="259">
        <v>11271.49</v>
      </c>
      <c r="U469" s="386"/>
      <c r="V469" s="386"/>
      <c r="W469" s="386"/>
      <c r="X469" s="386"/>
    </row>
    <row r="470" spans="1:24" s="3" customFormat="1">
      <c r="A470" s="250" t="s">
        <v>1013</v>
      </c>
      <c r="B470" s="250" t="s">
        <v>161</v>
      </c>
      <c r="C470" s="250"/>
      <c r="D470" s="250" t="s">
        <v>156</v>
      </c>
      <c r="E470" s="294"/>
      <c r="F470" s="295"/>
      <c r="G470" s="296"/>
      <c r="H470" s="386"/>
      <c r="I470" s="250"/>
      <c r="J470" s="252"/>
      <c r="K470" s="253"/>
      <c r="L470" s="386"/>
      <c r="M470" s="250">
        <v>3</v>
      </c>
      <c r="N470" s="254">
        <v>165.19</v>
      </c>
      <c r="O470" s="386"/>
      <c r="P470" s="250">
        <v>3</v>
      </c>
      <c r="Q470" s="258">
        <v>166.1</v>
      </c>
      <c r="R470" s="386"/>
      <c r="S470" s="250">
        <v>2</v>
      </c>
      <c r="T470" s="259">
        <v>86.28</v>
      </c>
      <c r="U470" s="386"/>
      <c r="V470" s="386"/>
      <c r="W470" s="386"/>
      <c r="X470" s="386"/>
    </row>
    <row r="471" spans="1:24" s="3" customFormat="1">
      <c r="A471" s="250" t="s">
        <v>1013</v>
      </c>
      <c r="B471" s="250" t="s">
        <v>969</v>
      </c>
      <c r="C471" s="250"/>
      <c r="D471" s="250" t="s">
        <v>55</v>
      </c>
      <c r="E471" s="294"/>
      <c r="F471" s="295"/>
      <c r="G471" s="296"/>
      <c r="H471" s="386"/>
      <c r="I471" s="250"/>
      <c r="J471" s="252"/>
      <c r="K471" s="253"/>
      <c r="L471" s="386"/>
      <c r="M471" s="250">
        <v>3</v>
      </c>
      <c r="N471" s="254">
        <v>214.26</v>
      </c>
      <c r="O471" s="386"/>
      <c r="P471" s="250"/>
      <c r="Q471" s="258"/>
      <c r="R471" s="386"/>
      <c r="S471" s="250">
        <v>36</v>
      </c>
      <c r="T471" s="259">
        <v>2583.84</v>
      </c>
      <c r="U471" s="386"/>
      <c r="V471" s="386"/>
      <c r="W471" s="386"/>
      <c r="X471" s="386"/>
    </row>
    <row r="472" spans="1:24" s="3" customFormat="1">
      <c r="A472" s="250" t="s">
        <v>1013</v>
      </c>
      <c r="B472" s="250" t="s">
        <v>162</v>
      </c>
      <c r="C472" s="250"/>
      <c r="D472" s="250" t="s">
        <v>91</v>
      </c>
      <c r="E472" s="294"/>
      <c r="F472" s="295"/>
      <c r="G472" s="296"/>
      <c r="H472" s="386"/>
      <c r="I472" s="250"/>
      <c r="J472" s="252"/>
      <c r="K472" s="253"/>
      <c r="L472" s="386"/>
      <c r="M472" s="250">
        <v>15</v>
      </c>
      <c r="N472" s="254">
        <v>1136.0700000000002</v>
      </c>
      <c r="O472" s="386"/>
      <c r="P472" s="250">
        <v>22</v>
      </c>
      <c r="Q472" s="258">
        <v>1419.88</v>
      </c>
      <c r="R472" s="386"/>
      <c r="S472" s="250">
        <v>17</v>
      </c>
      <c r="T472" s="259">
        <v>1084.1099999999999</v>
      </c>
      <c r="U472" s="386"/>
      <c r="V472" s="386"/>
      <c r="W472" s="386"/>
      <c r="X472" s="386"/>
    </row>
    <row r="473" spans="1:24" s="3" customFormat="1">
      <c r="A473" s="250" t="s">
        <v>1013</v>
      </c>
      <c r="B473" s="250" t="s">
        <v>162</v>
      </c>
      <c r="C473" s="250"/>
      <c r="D473" s="250" t="s">
        <v>68</v>
      </c>
      <c r="E473" s="294"/>
      <c r="F473" s="295"/>
      <c r="G473" s="296"/>
      <c r="H473" s="386"/>
      <c r="I473" s="250"/>
      <c r="J473" s="252"/>
      <c r="K473" s="253"/>
      <c r="L473" s="386"/>
      <c r="M473" s="250">
        <v>44</v>
      </c>
      <c r="N473" s="254">
        <v>3881</v>
      </c>
      <c r="O473" s="386"/>
      <c r="P473" s="250">
        <v>32</v>
      </c>
      <c r="Q473" s="258">
        <v>2569.31</v>
      </c>
      <c r="R473" s="386"/>
      <c r="S473" s="250">
        <v>22</v>
      </c>
      <c r="T473" s="259">
        <v>1468.66</v>
      </c>
      <c r="U473" s="386"/>
      <c r="V473" s="386"/>
      <c r="W473" s="386"/>
      <c r="X473" s="386"/>
    </row>
    <row r="474" spans="1:24" s="3" customFormat="1">
      <c r="A474" s="250" t="s">
        <v>1013</v>
      </c>
      <c r="B474" s="250" t="s">
        <v>163</v>
      </c>
      <c r="C474" s="250"/>
      <c r="D474" s="250" t="s">
        <v>164</v>
      </c>
      <c r="E474" s="294"/>
      <c r="F474" s="295"/>
      <c r="G474" s="296"/>
      <c r="H474" s="386"/>
      <c r="I474" s="250"/>
      <c r="J474" s="252"/>
      <c r="K474" s="253"/>
      <c r="L474" s="386"/>
      <c r="M474" s="250">
        <v>12</v>
      </c>
      <c r="N474" s="254">
        <v>1332.11</v>
      </c>
      <c r="O474" s="386"/>
      <c r="P474" s="250">
        <v>9</v>
      </c>
      <c r="Q474" s="258">
        <v>741.94</v>
      </c>
      <c r="R474" s="386"/>
      <c r="S474" s="250">
        <v>5</v>
      </c>
      <c r="T474" s="259">
        <v>681.91</v>
      </c>
      <c r="U474" s="386"/>
      <c r="V474" s="386"/>
      <c r="W474" s="386"/>
      <c r="X474" s="386"/>
    </row>
    <row r="475" spans="1:24" s="3" customFormat="1">
      <c r="A475" s="250" t="s">
        <v>1013</v>
      </c>
      <c r="B475" s="250" t="s">
        <v>165</v>
      </c>
      <c r="C475" s="250"/>
      <c r="D475" s="250" t="s">
        <v>166</v>
      </c>
      <c r="E475" s="294"/>
      <c r="F475" s="295"/>
      <c r="G475" s="296"/>
      <c r="H475" s="386"/>
      <c r="I475" s="250"/>
      <c r="J475" s="252"/>
      <c r="K475" s="253"/>
      <c r="L475" s="386"/>
      <c r="M475" s="250">
        <v>241</v>
      </c>
      <c r="N475" s="254">
        <v>23329.53</v>
      </c>
      <c r="O475" s="386"/>
      <c r="P475" s="250">
        <v>236</v>
      </c>
      <c r="Q475" s="258">
        <v>22501.14</v>
      </c>
      <c r="R475" s="386"/>
      <c r="S475" s="250">
        <v>165</v>
      </c>
      <c r="T475" s="259">
        <v>14023.73</v>
      </c>
      <c r="U475" s="386"/>
      <c r="V475" s="386"/>
      <c r="W475" s="386"/>
      <c r="X475" s="386"/>
    </row>
    <row r="476" spans="1:24" s="3" customFormat="1">
      <c r="A476" s="250" t="s">
        <v>1013</v>
      </c>
      <c r="B476" s="250" t="s">
        <v>970</v>
      </c>
      <c r="C476" s="250"/>
      <c r="D476" s="250" t="s">
        <v>166</v>
      </c>
      <c r="E476" s="294"/>
      <c r="F476" s="295"/>
      <c r="G476" s="296"/>
      <c r="H476" s="386"/>
      <c r="I476" s="250"/>
      <c r="J476" s="252"/>
      <c r="K476" s="253"/>
      <c r="L476" s="386"/>
      <c r="M476" s="250">
        <v>9</v>
      </c>
      <c r="N476" s="254">
        <v>628.04999999999995</v>
      </c>
      <c r="O476" s="386"/>
      <c r="P476" s="250">
        <v>2</v>
      </c>
      <c r="Q476" s="258">
        <v>208.14</v>
      </c>
      <c r="R476" s="386"/>
      <c r="S476" s="250">
        <v>121</v>
      </c>
      <c r="T476" s="259">
        <v>11776.84</v>
      </c>
      <c r="U476" s="386"/>
      <c r="V476" s="386"/>
      <c r="W476" s="386"/>
      <c r="X476" s="386"/>
    </row>
    <row r="477" spans="1:24" s="3" customFormat="1">
      <c r="A477" s="250" t="s">
        <v>1013</v>
      </c>
      <c r="B477" s="250" t="s">
        <v>167</v>
      </c>
      <c r="C477" s="250"/>
      <c r="D477" s="250" t="s">
        <v>168</v>
      </c>
      <c r="E477" s="294"/>
      <c r="F477" s="295"/>
      <c r="G477" s="296"/>
      <c r="H477" s="386"/>
      <c r="I477" s="250"/>
      <c r="J477" s="252"/>
      <c r="K477" s="253"/>
      <c r="L477" s="386"/>
      <c r="M477" s="250">
        <v>28</v>
      </c>
      <c r="N477" s="254">
        <v>3018.33</v>
      </c>
      <c r="O477" s="386"/>
      <c r="P477" s="250">
        <v>30</v>
      </c>
      <c r="Q477" s="258">
        <v>2960.59</v>
      </c>
      <c r="R477" s="386"/>
      <c r="S477" s="250">
        <v>26</v>
      </c>
      <c r="T477" s="259">
        <v>2076.1999999999998</v>
      </c>
      <c r="U477" s="386"/>
      <c r="V477" s="386"/>
      <c r="W477" s="386"/>
      <c r="X477" s="386"/>
    </row>
    <row r="478" spans="1:24" s="3" customFormat="1">
      <c r="A478" s="250" t="s">
        <v>1013</v>
      </c>
      <c r="B478" s="250" t="s">
        <v>170</v>
      </c>
      <c r="C478" s="250"/>
      <c r="D478" s="250" t="s">
        <v>171</v>
      </c>
      <c r="E478" s="294"/>
      <c r="F478" s="295"/>
      <c r="G478" s="296"/>
      <c r="H478" s="386"/>
      <c r="I478" s="250"/>
      <c r="J478" s="252"/>
      <c r="K478" s="253"/>
      <c r="L478" s="386"/>
      <c r="M478" s="250">
        <v>40</v>
      </c>
      <c r="N478" s="254">
        <v>5347.5</v>
      </c>
      <c r="O478" s="386"/>
      <c r="P478" s="250">
        <v>32</v>
      </c>
      <c r="Q478" s="258">
        <v>4021.87</v>
      </c>
      <c r="R478" s="386"/>
      <c r="S478" s="250">
        <v>24</v>
      </c>
      <c r="T478" s="259">
        <v>2514.7199999999998</v>
      </c>
      <c r="U478" s="386"/>
      <c r="V478" s="386"/>
      <c r="W478" s="386"/>
      <c r="X478" s="386"/>
    </row>
    <row r="479" spans="1:24" s="3" customFormat="1">
      <c r="A479" s="250" t="s">
        <v>1013</v>
      </c>
      <c r="B479" s="250" t="s">
        <v>172</v>
      </c>
      <c r="C479" s="250"/>
      <c r="D479" s="250" t="s">
        <v>77</v>
      </c>
      <c r="E479" s="294"/>
      <c r="F479" s="295"/>
      <c r="G479" s="296"/>
      <c r="H479" s="386"/>
      <c r="I479" s="250"/>
      <c r="J479" s="252"/>
      <c r="K479" s="253"/>
      <c r="L479" s="386"/>
      <c r="M479" s="250">
        <v>13</v>
      </c>
      <c r="N479" s="254">
        <v>977.87</v>
      </c>
      <c r="O479" s="386"/>
      <c r="P479" s="250">
        <v>7</v>
      </c>
      <c r="Q479" s="258">
        <v>724.59</v>
      </c>
      <c r="R479" s="386"/>
      <c r="S479" s="250">
        <v>9</v>
      </c>
      <c r="T479" s="259">
        <v>1024.25</v>
      </c>
      <c r="U479" s="386"/>
      <c r="V479" s="386"/>
      <c r="W479" s="386"/>
      <c r="X479" s="386"/>
    </row>
    <row r="480" spans="1:24" s="3" customFormat="1">
      <c r="A480" s="250" t="s">
        <v>1013</v>
      </c>
      <c r="B480" s="250" t="s">
        <v>173</v>
      </c>
      <c r="C480" s="250"/>
      <c r="D480" s="250" t="s">
        <v>174</v>
      </c>
      <c r="E480" s="294"/>
      <c r="F480" s="295"/>
      <c r="G480" s="296"/>
      <c r="H480" s="386"/>
      <c r="I480" s="250"/>
      <c r="J480" s="252"/>
      <c r="K480" s="253"/>
      <c r="L480" s="386"/>
      <c r="M480" s="250">
        <v>102</v>
      </c>
      <c r="N480" s="254">
        <v>10630.73</v>
      </c>
      <c r="O480" s="386"/>
      <c r="P480" s="250">
        <v>82</v>
      </c>
      <c r="Q480" s="258">
        <v>8691.99</v>
      </c>
      <c r="R480" s="386"/>
      <c r="S480" s="250">
        <v>73</v>
      </c>
      <c r="T480" s="259">
        <v>7154.13</v>
      </c>
      <c r="U480" s="386"/>
      <c r="V480" s="386"/>
      <c r="W480" s="386"/>
      <c r="X480" s="386"/>
    </row>
    <row r="481" spans="1:24" s="3" customFormat="1">
      <c r="A481" s="250" t="s">
        <v>1013</v>
      </c>
      <c r="B481" s="250" t="s">
        <v>178</v>
      </c>
      <c r="C481" s="250"/>
      <c r="D481" s="250" t="s">
        <v>61</v>
      </c>
      <c r="E481" s="294"/>
      <c r="F481" s="295"/>
      <c r="G481" s="296"/>
      <c r="H481" s="386"/>
      <c r="I481" s="250"/>
      <c r="J481" s="252"/>
      <c r="K481" s="253"/>
      <c r="L481" s="386"/>
      <c r="M481" s="250">
        <v>13</v>
      </c>
      <c r="N481" s="254">
        <v>1161.8599999999999</v>
      </c>
      <c r="O481" s="386"/>
      <c r="P481" s="250">
        <v>15</v>
      </c>
      <c r="Q481" s="258">
        <v>1475.59</v>
      </c>
      <c r="R481" s="386"/>
      <c r="S481" s="250">
        <v>9</v>
      </c>
      <c r="T481" s="259">
        <v>832.92</v>
      </c>
      <c r="U481" s="386"/>
      <c r="V481" s="386"/>
      <c r="W481" s="386"/>
      <c r="X481" s="386"/>
    </row>
    <row r="482" spans="1:24" s="3" customFormat="1">
      <c r="A482" s="250" t="s">
        <v>1013</v>
      </c>
      <c r="B482" s="250" t="s">
        <v>180</v>
      </c>
      <c r="C482" s="250"/>
      <c r="D482" s="250" t="s">
        <v>181</v>
      </c>
      <c r="E482" s="294"/>
      <c r="F482" s="295"/>
      <c r="G482" s="296"/>
      <c r="H482" s="386"/>
      <c r="I482" s="250"/>
      <c r="J482" s="252"/>
      <c r="K482" s="253"/>
      <c r="L482" s="386"/>
      <c r="M482" s="250">
        <v>10</v>
      </c>
      <c r="N482" s="254">
        <v>1499.74</v>
      </c>
      <c r="O482" s="386"/>
      <c r="P482" s="250">
        <v>6</v>
      </c>
      <c r="Q482" s="258">
        <v>885.26</v>
      </c>
      <c r="R482" s="386"/>
      <c r="S482" s="250">
        <v>5</v>
      </c>
      <c r="T482" s="259">
        <v>591.46</v>
      </c>
      <c r="U482" s="386"/>
      <c r="V482" s="386"/>
      <c r="W482" s="386"/>
      <c r="X482" s="386"/>
    </row>
    <row r="483" spans="1:24" s="3" customFormat="1">
      <c r="A483" s="250" t="s">
        <v>1013</v>
      </c>
      <c r="B483" s="250" t="s">
        <v>182</v>
      </c>
      <c r="C483" s="250"/>
      <c r="D483" s="250" t="s">
        <v>183</v>
      </c>
      <c r="E483" s="294"/>
      <c r="F483" s="295"/>
      <c r="G483" s="296"/>
      <c r="H483" s="386"/>
      <c r="I483" s="250"/>
      <c r="J483" s="252"/>
      <c r="K483" s="253"/>
      <c r="L483" s="386"/>
      <c r="M483" s="250">
        <v>74</v>
      </c>
      <c r="N483" s="254">
        <v>6940.33</v>
      </c>
      <c r="O483" s="386"/>
      <c r="P483" s="250">
        <v>71</v>
      </c>
      <c r="Q483" s="258">
        <v>6351.04</v>
      </c>
      <c r="R483" s="386"/>
      <c r="S483" s="250">
        <v>40</v>
      </c>
      <c r="T483" s="259">
        <v>3720.18</v>
      </c>
      <c r="U483" s="386"/>
      <c r="V483" s="386"/>
      <c r="W483" s="386"/>
      <c r="X483" s="386"/>
    </row>
    <row r="484" spans="1:24" s="3" customFormat="1">
      <c r="A484" s="250" t="s">
        <v>1013</v>
      </c>
      <c r="B484" s="250" t="s">
        <v>1020</v>
      </c>
      <c r="C484" s="250"/>
      <c r="D484" s="250" t="s">
        <v>183</v>
      </c>
      <c r="E484" s="294"/>
      <c r="F484" s="295"/>
      <c r="G484" s="296"/>
      <c r="H484" s="386"/>
      <c r="I484" s="250"/>
      <c r="J484" s="252"/>
      <c r="K484" s="253"/>
      <c r="L484" s="386"/>
      <c r="M484" s="250"/>
      <c r="N484" s="254"/>
      <c r="O484" s="386"/>
      <c r="P484" s="250"/>
      <c r="Q484" s="258"/>
      <c r="R484" s="386"/>
      <c r="S484" s="250">
        <v>13</v>
      </c>
      <c r="T484" s="259">
        <v>993.44</v>
      </c>
      <c r="U484" s="386"/>
      <c r="V484" s="386"/>
      <c r="W484" s="386"/>
      <c r="X484" s="386"/>
    </row>
    <row r="485" spans="1:24" s="3" customFormat="1">
      <c r="A485" s="250" t="s">
        <v>1013</v>
      </c>
      <c r="B485" s="250" t="s">
        <v>186</v>
      </c>
      <c r="C485" s="250"/>
      <c r="D485" s="250" t="s">
        <v>187</v>
      </c>
      <c r="E485" s="294"/>
      <c r="F485" s="295"/>
      <c r="G485" s="296"/>
      <c r="H485" s="386"/>
      <c r="I485" s="250"/>
      <c r="J485" s="252"/>
      <c r="K485" s="253"/>
      <c r="L485" s="386"/>
      <c r="M485" s="250">
        <v>34</v>
      </c>
      <c r="N485" s="254">
        <v>2409.64</v>
      </c>
      <c r="O485" s="386"/>
      <c r="P485" s="250">
        <v>29</v>
      </c>
      <c r="Q485" s="258">
        <v>2020.26</v>
      </c>
      <c r="R485" s="386"/>
      <c r="S485" s="250">
        <v>17</v>
      </c>
      <c r="T485" s="259">
        <v>1033.5899999999999</v>
      </c>
      <c r="U485" s="386"/>
      <c r="V485" s="386"/>
      <c r="W485" s="386"/>
      <c r="X485" s="386"/>
    </row>
    <row r="486" spans="1:24" s="3" customFormat="1">
      <c r="A486" s="250" t="s">
        <v>1013</v>
      </c>
      <c r="B486" s="250" t="s">
        <v>905</v>
      </c>
      <c r="C486" s="250"/>
      <c r="D486" s="250" t="s">
        <v>189</v>
      </c>
      <c r="E486" s="294"/>
      <c r="F486" s="295"/>
      <c r="G486" s="296"/>
      <c r="H486" s="386"/>
      <c r="I486" s="250"/>
      <c r="J486" s="252"/>
      <c r="K486" s="253"/>
      <c r="L486" s="386"/>
      <c r="M486" s="250">
        <v>256</v>
      </c>
      <c r="N486" s="254">
        <v>23543.07</v>
      </c>
      <c r="O486" s="386"/>
      <c r="P486" s="250">
        <v>244</v>
      </c>
      <c r="Q486" s="258">
        <v>22458.799999999999</v>
      </c>
      <c r="R486" s="386"/>
      <c r="S486" s="250">
        <v>185</v>
      </c>
      <c r="T486" s="259">
        <v>13634.43</v>
      </c>
      <c r="U486" s="386"/>
      <c r="V486" s="386"/>
      <c r="W486" s="386"/>
      <c r="X486" s="386"/>
    </row>
    <row r="487" spans="1:24" s="3" customFormat="1">
      <c r="A487" s="250" t="s">
        <v>1013</v>
      </c>
      <c r="B487" s="250" t="s">
        <v>905</v>
      </c>
      <c r="C487" s="250"/>
      <c r="D487" s="250" t="s">
        <v>190</v>
      </c>
      <c r="E487" s="294"/>
      <c r="F487" s="295"/>
      <c r="G487" s="296"/>
      <c r="H487" s="386"/>
      <c r="I487" s="250"/>
      <c r="J487" s="252"/>
      <c r="K487" s="253"/>
      <c r="L487" s="386"/>
      <c r="M487" s="250">
        <v>1</v>
      </c>
      <c r="N487" s="254">
        <v>5</v>
      </c>
      <c r="O487" s="386"/>
      <c r="P487" s="250">
        <v>1</v>
      </c>
      <c r="Q487" s="258">
        <v>5</v>
      </c>
      <c r="R487" s="386"/>
      <c r="S487" s="250"/>
      <c r="T487" s="259"/>
      <c r="U487" s="386"/>
      <c r="V487" s="386"/>
      <c r="W487" s="386"/>
      <c r="X487" s="386"/>
    </row>
    <row r="488" spans="1:24" s="3" customFormat="1">
      <c r="A488" s="250" t="s">
        <v>1013</v>
      </c>
      <c r="B488" s="250" t="s">
        <v>191</v>
      </c>
      <c r="C488" s="250"/>
      <c r="D488" s="250" t="s">
        <v>192</v>
      </c>
      <c r="E488" s="294"/>
      <c r="F488" s="295"/>
      <c r="G488" s="296"/>
      <c r="H488" s="386"/>
      <c r="I488" s="250"/>
      <c r="J488" s="252"/>
      <c r="K488" s="253"/>
      <c r="L488" s="386"/>
      <c r="M488" s="250">
        <v>563</v>
      </c>
      <c r="N488" s="254">
        <v>48158.22</v>
      </c>
      <c r="O488" s="386"/>
      <c r="P488" s="250">
        <v>539</v>
      </c>
      <c r="Q488" s="258">
        <v>43970.79</v>
      </c>
      <c r="R488" s="386"/>
      <c r="S488" s="250">
        <v>325</v>
      </c>
      <c r="T488" s="259">
        <v>25155.87</v>
      </c>
      <c r="U488" s="386"/>
      <c r="V488" s="386"/>
      <c r="W488" s="386"/>
      <c r="X488" s="386"/>
    </row>
    <row r="489" spans="1:24" s="3" customFormat="1">
      <c r="A489" s="250" t="s">
        <v>1013</v>
      </c>
      <c r="B489" s="250" t="s">
        <v>971</v>
      </c>
      <c r="C489" s="250"/>
      <c r="D489" s="250" t="s">
        <v>192</v>
      </c>
      <c r="E489" s="294"/>
      <c r="F489" s="295"/>
      <c r="G489" s="296"/>
      <c r="H489" s="386"/>
      <c r="I489" s="250"/>
      <c r="J489" s="252"/>
      <c r="K489" s="253"/>
      <c r="L489" s="386"/>
      <c r="M489" s="250">
        <v>23</v>
      </c>
      <c r="N489" s="254">
        <v>1034.8599999999999</v>
      </c>
      <c r="O489" s="386"/>
      <c r="P489" s="250"/>
      <c r="Q489" s="258"/>
      <c r="R489" s="386"/>
      <c r="S489" s="250">
        <v>205</v>
      </c>
      <c r="T489" s="259">
        <v>15298.19</v>
      </c>
      <c r="U489" s="386"/>
      <c r="V489" s="386"/>
      <c r="W489" s="386"/>
      <c r="X489" s="386"/>
    </row>
    <row r="490" spans="1:24" s="3" customFormat="1">
      <c r="A490" s="250" t="s">
        <v>1013</v>
      </c>
      <c r="B490" s="250" t="s">
        <v>193</v>
      </c>
      <c r="C490" s="250"/>
      <c r="D490" s="250" t="s">
        <v>88</v>
      </c>
      <c r="E490" s="294"/>
      <c r="F490" s="295"/>
      <c r="G490" s="296"/>
      <c r="H490" s="386"/>
      <c r="I490" s="250"/>
      <c r="J490" s="252"/>
      <c r="K490" s="253"/>
      <c r="L490" s="386"/>
      <c r="M490" s="250">
        <v>2</v>
      </c>
      <c r="N490" s="254">
        <v>156.68</v>
      </c>
      <c r="O490" s="386"/>
      <c r="P490" s="250"/>
      <c r="Q490" s="258"/>
      <c r="R490" s="386"/>
      <c r="S490" s="250"/>
      <c r="T490" s="259"/>
      <c r="U490" s="386"/>
      <c r="V490" s="386"/>
      <c r="W490" s="386"/>
      <c r="X490" s="386"/>
    </row>
    <row r="491" spans="1:24" s="3" customFormat="1">
      <c r="A491" s="250" t="s">
        <v>1013</v>
      </c>
      <c r="B491" s="250" t="s">
        <v>196</v>
      </c>
      <c r="C491" s="250"/>
      <c r="D491" s="250" t="s">
        <v>55</v>
      </c>
      <c r="E491" s="294"/>
      <c r="F491" s="295"/>
      <c r="G491" s="296"/>
      <c r="H491" s="386"/>
      <c r="I491" s="250"/>
      <c r="J491" s="252"/>
      <c r="K491" s="253"/>
      <c r="L491" s="386"/>
      <c r="M491" s="250">
        <v>50</v>
      </c>
      <c r="N491" s="254">
        <v>3891.45</v>
      </c>
      <c r="O491" s="386"/>
      <c r="P491" s="250">
        <v>42</v>
      </c>
      <c r="Q491" s="258">
        <v>3270.31</v>
      </c>
      <c r="R491" s="386"/>
      <c r="S491" s="250">
        <v>35</v>
      </c>
      <c r="T491" s="259">
        <v>2364.5100000000002</v>
      </c>
      <c r="U491" s="386"/>
      <c r="V491" s="386"/>
      <c r="W491" s="386"/>
      <c r="X491" s="386"/>
    </row>
    <row r="492" spans="1:24" s="3" customFormat="1">
      <c r="A492" s="250" t="s">
        <v>1013</v>
      </c>
      <c r="B492" s="250" t="s">
        <v>197</v>
      </c>
      <c r="C492" s="250"/>
      <c r="D492" s="250" t="s">
        <v>168</v>
      </c>
      <c r="E492" s="294"/>
      <c r="F492" s="295"/>
      <c r="G492" s="296"/>
      <c r="H492" s="386"/>
      <c r="I492" s="250"/>
      <c r="J492" s="252"/>
      <c r="K492" s="253"/>
      <c r="L492" s="386"/>
      <c r="M492" s="250">
        <v>79</v>
      </c>
      <c r="N492" s="254">
        <v>7239.19</v>
      </c>
      <c r="O492" s="386"/>
      <c r="P492" s="250">
        <v>78</v>
      </c>
      <c r="Q492" s="258">
        <v>7653.66</v>
      </c>
      <c r="R492" s="386"/>
      <c r="S492" s="250">
        <v>58</v>
      </c>
      <c r="T492" s="259">
        <v>5007.18</v>
      </c>
      <c r="U492" s="386"/>
      <c r="V492" s="386"/>
      <c r="W492" s="386"/>
      <c r="X492" s="386"/>
    </row>
    <row r="493" spans="1:24" s="3" customFormat="1">
      <c r="A493" s="250" t="s">
        <v>1013</v>
      </c>
      <c r="B493" s="250" t="s">
        <v>972</v>
      </c>
      <c r="C493" s="250"/>
      <c r="D493" s="250" t="s">
        <v>199</v>
      </c>
      <c r="E493" s="294"/>
      <c r="F493" s="295"/>
      <c r="G493" s="296"/>
      <c r="H493" s="386"/>
      <c r="I493" s="250"/>
      <c r="J493" s="252"/>
      <c r="K493" s="253"/>
      <c r="L493" s="386"/>
      <c r="M493" s="250">
        <v>17</v>
      </c>
      <c r="N493" s="254">
        <v>1937.49</v>
      </c>
      <c r="O493" s="386"/>
      <c r="P493" s="250">
        <v>16</v>
      </c>
      <c r="Q493" s="258">
        <v>2125.92</v>
      </c>
      <c r="R493" s="386"/>
      <c r="S493" s="250">
        <v>14</v>
      </c>
      <c r="T493" s="259">
        <v>1242.1500000000001</v>
      </c>
      <c r="U493" s="386"/>
      <c r="V493" s="386"/>
      <c r="W493" s="386"/>
      <c r="X493" s="386"/>
    </row>
    <row r="494" spans="1:24" s="3" customFormat="1">
      <c r="A494" s="250" t="s">
        <v>1013</v>
      </c>
      <c r="B494" s="250" t="s">
        <v>202</v>
      </c>
      <c r="C494" s="250"/>
      <c r="D494" s="250" t="s">
        <v>117</v>
      </c>
      <c r="E494" s="294"/>
      <c r="F494" s="295"/>
      <c r="G494" s="296"/>
      <c r="H494" s="386"/>
      <c r="I494" s="250"/>
      <c r="J494" s="252"/>
      <c r="K494" s="253"/>
      <c r="L494" s="386"/>
      <c r="M494" s="250">
        <v>7</v>
      </c>
      <c r="N494" s="254">
        <v>881.72</v>
      </c>
      <c r="O494" s="386"/>
      <c r="P494" s="250">
        <v>6</v>
      </c>
      <c r="Q494" s="258">
        <v>652.17999999999995</v>
      </c>
      <c r="R494" s="386"/>
      <c r="S494" s="250">
        <v>6</v>
      </c>
      <c r="T494" s="259">
        <v>637.22</v>
      </c>
      <c r="U494" s="386"/>
      <c r="V494" s="386"/>
      <c r="W494" s="386"/>
      <c r="X494" s="386"/>
    </row>
    <row r="495" spans="1:24" s="3" customFormat="1">
      <c r="A495" s="250" t="s">
        <v>1013</v>
      </c>
      <c r="B495" s="250" t="s">
        <v>1006</v>
      </c>
      <c r="C495" s="250"/>
      <c r="D495" s="250" t="s">
        <v>117</v>
      </c>
      <c r="E495" s="294"/>
      <c r="F495" s="295"/>
      <c r="G495" s="296"/>
      <c r="H495" s="386"/>
      <c r="I495" s="250"/>
      <c r="J495" s="252"/>
      <c r="K495" s="253"/>
      <c r="L495" s="386"/>
      <c r="M495" s="250">
        <v>1</v>
      </c>
      <c r="N495" s="254">
        <v>6.14</v>
      </c>
      <c r="O495" s="386"/>
      <c r="P495" s="250"/>
      <c r="Q495" s="258"/>
      <c r="R495" s="386"/>
      <c r="S495" s="250">
        <v>29</v>
      </c>
      <c r="T495" s="259">
        <v>2509.7399999999998</v>
      </c>
      <c r="U495" s="386"/>
      <c r="V495" s="386"/>
      <c r="W495" s="386"/>
      <c r="X495" s="386"/>
    </row>
    <row r="496" spans="1:24" s="3" customFormat="1">
      <c r="A496" s="250" t="s">
        <v>1013</v>
      </c>
      <c r="B496" s="250" t="s">
        <v>785</v>
      </c>
      <c r="C496" s="250"/>
      <c r="D496" s="250" t="s">
        <v>98</v>
      </c>
      <c r="E496" s="294"/>
      <c r="F496" s="295"/>
      <c r="G496" s="296"/>
      <c r="H496" s="386"/>
      <c r="I496" s="250"/>
      <c r="J496" s="252"/>
      <c r="K496" s="253"/>
      <c r="L496" s="386"/>
      <c r="M496" s="250">
        <v>14</v>
      </c>
      <c r="N496" s="254">
        <v>1887.06</v>
      </c>
      <c r="O496" s="386"/>
      <c r="P496" s="250">
        <v>13</v>
      </c>
      <c r="Q496" s="258">
        <v>1456.26</v>
      </c>
      <c r="R496" s="386"/>
      <c r="S496" s="250">
        <v>14</v>
      </c>
      <c r="T496" s="259">
        <v>1479.49</v>
      </c>
      <c r="U496" s="386"/>
      <c r="V496" s="386"/>
      <c r="W496" s="386"/>
      <c r="X496" s="386"/>
    </row>
    <row r="497" spans="1:24" s="3" customFormat="1">
      <c r="A497" s="250" t="s">
        <v>1013</v>
      </c>
      <c r="B497" s="250" t="s">
        <v>636</v>
      </c>
      <c r="C497" s="250"/>
      <c r="D497" s="250" t="s">
        <v>98</v>
      </c>
      <c r="E497" s="294"/>
      <c r="F497" s="295"/>
      <c r="G497" s="296"/>
      <c r="H497" s="386"/>
      <c r="I497" s="250"/>
      <c r="J497" s="252"/>
      <c r="K497" s="253"/>
      <c r="L497" s="386"/>
      <c r="M497" s="250">
        <v>2</v>
      </c>
      <c r="N497" s="254">
        <v>135.62</v>
      </c>
      <c r="O497" s="386"/>
      <c r="P497" s="250"/>
      <c r="Q497" s="258"/>
      <c r="R497" s="386"/>
      <c r="S497" s="250"/>
      <c r="T497" s="259"/>
      <c r="U497" s="386"/>
      <c r="V497" s="386"/>
      <c r="W497" s="386"/>
      <c r="X497" s="386"/>
    </row>
    <row r="498" spans="1:24" s="3" customFormat="1">
      <c r="A498" s="250" t="s">
        <v>1013</v>
      </c>
      <c r="B498" s="250" t="s">
        <v>1021</v>
      </c>
      <c r="C498" s="250"/>
      <c r="D498" s="250" t="s">
        <v>61</v>
      </c>
      <c r="E498" s="294"/>
      <c r="F498" s="295"/>
      <c r="G498" s="296"/>
      <c r="H498" s="386"/>
      <c r="I498" s="250"/>
      <c r="J498" s="252"/>
      <c r="K498" s="253"/>
      <c r="L498" s="386"/>
      <c r="M498" s="250">
        <v>3</v>
      </c>
      <c r="N498" s="254">
        <v>370.17</v>
      </c>
      <c r="O498" s="386"/>
      <c r="P498" s="250">
        <v>6</v>
      </c>
      <c r="Q498" s="258">
        <v>595.67999999999995</v>
      </c>
      <c r="R498" s="386"/>
      <c r="S498" s="250">
        <v>4</v>
      </c>
      <c r="T498" s="259">
        <v>107.54</v>
      </c>
      <c r="U498" s="386"/>
      <c r="V498" s="386"/>
      <c r="W498" s="386"/>
      <c r="X498" s="386"/>
    </row>
    <row r="499" spans="1:24" s="3" customFormat="1">
      <c r="A499" s="250" t="s">
        <v>1013</v>
      </c>
      <c r="B499" s="250" t="s">
        <v>205</v>
      </c>
      <c r="C499" s="250"/>
      <c r="D499" s="250" t="s">
        <v>137</v>
      </c>
      <c r="E499" s="294"/>
      <c r="F499" s="295"/>
      <c r="G499" s="296"/>
      <c r="H499" s="386"/>
      <c r="I499" s="250"/>
      <c r="J499" s="252"/>
      <c r="K499" s="253"/>
      <c r="L499" s="386"/>
      <c r="M499" s="250">
        <v>30</v>
      </c>
      <c r="N499" s="254">
        <v>3447.46</v>
      </c>
      <c r="O499" s="386"/>
      <c r="P499" s="250">
        <v>27</v>
      </c>
      <c r="Q499" s="258">
        <v>2880.3</v>
      </c>
      <c r="R499" s="386"/>
      <c r="S499" s="250">
        <v>23</v>
      </c>
      <c r="T499" s="259">
        <v>2209.0100000000002</v>
      </c>
      <c r="U499" s="386"/>
      <c r="V499" s="386"/>
      <c r="W499" s="386"/>
      <c r="X499" s="386"/>
    </row>
    <row r="500" spans="1:24" s="3" customFormat="1">
      <c r="A500" s="250" t="s">
        <v>1013</v>
      </c>
      <c r="B500" s="250" t="s">
        <v>206</v>
      </c>
      <c r="C500" s="250"/>
      <c r="D500" s="250" t="s">
        <v>135</v>
      </c>
      <c r="E500" s="294"/>
      <c r="F500" s="295"/>
      <c r="G500" s="296"/>
      <c r="H500" s="386"/>
      <c r="I500" s="250"/>
      <c r="J500" s="252"/>
      <c r="K500" s="253"/>
      <c r="L500" s="386"/>
      <c r="M500" s="250">
        <v>1</v>
      </c>
      <c r="N500" s="254">
        <v>24.3</v>
      </c>
      <c r="O500" s="386"/>
      <c r="P500" s="250"/>
      <c r="Q500" s="258"/>
      <c r="R500" s="386"/>
      <c r="S500" s="250"/>
      <c r="T500" s="259"/>
      <c r="U500" s="386"/>
      <c r="V500" s="386"/>
      <c r="W500" s="386"/>
      <c r="X500" s="386"/>
    </row>
    <row r="501" spans="1:24" s="3" customFormat="1">
      <c r="A501" s="250" t="s">
        <v>1013</v>
      </c>
      <c r="B501" s="250" t="s">
        <v>206</v>
      </c>
      <c r="C501" s="250"/>
      <c r="D501" s="250" t="s">
        <v>207</v>
      </c>
      <c r="E501" s="294"/>
      <c r="F501" s="295"/>
      <c r="G501" s="296"/>
      <c r="H501" s="386"/>
      <c r="I501" s="250"/>
      <c r="J501" s="252"/>
      <c r="K501" s="253"/>
      <c r="L501" s="386"/>
      <c r="M501" s="250">
        <v>19</v>
      </c>
      <c r="N501" s="254">
        <v>2164.23</v>
      </c>
      <c r="O501" s="386"/>
      <c r="P501" s="250">
        <v>15</v>
      </c>
      <c r="Q501" s="258">
        <v>1520.93</v>
      </c>
      <c r="R501" s="386"/>
      <c r="S501" s="250">
        <v>13</v>
      </c>
      <c r="T501" s="259">
        <v>1266.83</v>
      </c>
      <c r="U501" s="386"/>
      <c r="V501" s="386"/>
      <c r="W501" s="386"/>
      <c r="X501" s="386"/>
    </row>
    <row r="502" spans="1:24" s="3" customFormat="1">
      <c r="A502" s="250" t="s">
        <v>1013</v>
      </c>
      <c r="B502" s="250" t="s">
        <v>206</v>
      </c>
      <c r="C502" s="250"/>
      <c r="D502" s="250" t="s">
        <v>208</v>
      </c>
      <c r="E502" s="294"/>
      <c r="F502" s="295"/>
      <c r="G502" s="296"/>
      <c r="H502" s="386"/>
      <c r="I502" s="250"/>
      <c r="J502" s="252"/>
      <c r="K502" s="253"/>
      <c r="L502" s="386"/>
      <c r="M502" s="250">
        <v>1</v>
      </c>
      <c r="N502" s="254">
        <v>34.479999999999997</v>
      </c>
      <c r="O502" s="386"/>
      <c r="P502" s="250">
        <v>1</v>
      </c>
      <c r="Q502" s="258">
        <v>48.26</v>
      </c>
      <c r="R502" s="386"/>
      <c r="S502" s="250"/>
      <c r="T502" s="259"/>
      <c r="U502" s="386"/>
      <c r="V502" s="386"/>
      <c r="W502" s="386"/>
      <c r="X502" s="386"/>
    </row>
    <row r="503" spans="1:24" s="3" customFormat="1">
      <c r="A503" s="250" t="s">
        <v>1013</v>
      </c>
      <c r="B503" s="250" t="s">
        <v>209</v>
      </c>
      <c r="C503" s="250"/>
      <c r="D503" s="250" t="s">
        <v>159</v>
      </c>
      <c r="E503" s="294"/>
      <c r="F503" s="295"/>
      <c r="G503" s="296"/>
      <c r="H503" s="386"/>
      <c r="I503" s="250"/>
      <c r="J503" s="252"/>
      <c r="K503" s="253"/>
      <c r="L503" s="386"/>
      <c r="M503" s="250">
        <v>47</v>
      </c>
      <c r="N503" s="254">
        <v>4063.39</v>
      </c>
      <c r="O503" s="386"/>
      <c r="P503" s="250">
        <v>39</v>
      </c>
      <c r="Q503" s="258">
        <v>3770.07</v>
      </c>
      <c r="R503" s="386"/>
      <c r="S503" s="250">
        <v>38</v>
      </c>
      <c r="T503" s="259">
        <v>3902.73</v>
      </c>
      <c r="U503" s="386"/>
      <c r="V503" s="386"/>
      <c r="W503" s="386"/>
      <c r="X503" s="386"/>
    </row>
    <row r="504" spans="1:24" s="3" customFormat="1">
      <c r="A504" s="250" t="s">
        <v>1013</v>
      </c>
      <c r="B504" s="250" t="s">
        <v>973</v>
      </c>
      <c r="C504" s="250"/>
      <c r="D504" s="250" t="s">
        <v>159</v>
      </c>
      <c r="E504" s="294"/>
      <c r="F504" s="295"/>
      <c r="G504" s="296"/>
      <c r="H504" s="386"/>
      <c r="I504" s="250"/>
      <c r="J504" s="252"/>
      <c r="K504" s="253"/>
      <c r="L504" s="386"/>
      <c r="M504" s="250">
        <v>4</v>
      </c>
      <c r="N504" s="254">
        <v>277.36</v>
      </c>
      <c r="O504" s="386"/>
      <c r="P504" s="250"/>
      <c r="Q504" s="258"/>
      <c r="R504" s="386"/>
      <c r="S504" s="250">
        <v>46</v>
      </c>
      <c r="T504" s="259">
        <v>4118.7</v>
      </c>
      <c r="U504" s="386"/>
      <c r="V504" s="386"/>
      <c r="W504" s="386"/>
      <c r="X504" s="386"/>
    </row>
    <row r="505" spans="1:24" s="3" customFormat="1">
      <c r="A505" s="250" t="s">
        <v>1013</v>
      </c>
      <c r="B505" s="250" t="s">
        <v>1022</v>
      </c>
      <c r="C505" s="250"/>
      <c r="D505" s="250" t="s">
        <v>211</v>
      </c>
      <c r="E505" s="294"/>
      <c r="F505" s="295"/>
      <c r="G505" s="296"/>
      <c r="H505" s="386"/>
      <c r="I505" s="250"/>
      <c r="J505" s="252"/>
      <c r="K505" s="253"/>
      <c r="L505" s="386"/>
      <c r="M505" s="250">
        <v>11</v>
      </c>
      <c r="N505" s="254">
        <v>977.8</v>
      </c>
      <c r="O505" s="386"/>
      <c r="P505" s="250">
        <v>11</v>
      </c>
      <c r="Q505" s="258">
        <v>903.52</v>
      </c>
      <c r="R505" s="386"/>
      <c r="S505" s="250">
        <v>9</v>
      </c>
      <c r="T505" s="259">
        <v>841.76</v>
      </c>
      <c r="U505" s="386"/>
      <c r="V505" s="386"/>
      <c r="W505" s="386"/>
      <c r="X505" s="386"/>
    </row>
    <row r="506" spans="1:24" s="3" customFormat="1">
      <c r="A506" s="250" t="s">
        <v>1013</v>
      </c>
      <c r="B506" s="250" t="s">
        <v>212</v>
      </c>
      <c r="C506" s="250"/>
      <c r="D506" s="250" t="s">
        <v>194</v>
      </c>
      <c r="E506" s="294"/>
      <c r="F506" s="295"/>
      <c r="G506" s="296"/>
      <c r="H506" s="386"/>
      <c r="I506" s="250"/>
      <c r="J506" s="252"/>
      <c r="K506" s="253"/>
      <c r="L506" s="386"/>
      <c r="M506" s="250">
        <v>16</v>
      </c>
      <c r="N506" s="254">
        <v>2008.32</v>
      </c>
      <c r="O506" s="386"/>
      <c r="P506" s="250">
        <v>15</v>
      </c>
      <c r="Q506" s="258">
        <v>1846.34</v>
      </c>
      <c r="R506" s="386"/>
      <c r="S506" s="250">
        <v>11</v>
      </c>
      <c r="T506" s="259">
        <v>1167.76</v>
      </c>
      <c r="U506" s="386"/>
      <c r="V506" s="386"/>
      <c r="W506" s="386"/>
      <c r="X506" s="386"/>
    </row>
    <row r="507" spans="1:24" s="3" customFormat="1">
      <c r="A507" s="250" t="s">
        <v>1013</v>
      </c>
      <c r="B507" s="250" t="s">
        <v>660</v>
      </c>
      <c r="C507" s="250"/>
      <c r="D507" s="250" t="s">
        <v>216</v>
      </c>
      <c r="E507" s="294"/>
      <c r="F507" s="295"/>
      <c r="G507" s="296"/>
      <c r="H507" s="386"/>
      <c r="I507" s="250"/>
      <c r="J507" s="252"/>
      <c r="K507" s="253"/>
      <c r="L507" s="386"/>
      <c r="M507" s="250">
        <v>19</v>
      </c>
      <c r="N507" s="254">
        <v>1971.53</v>
      </c>
      <c r="O507" s="386"/>
      <c r="P507" s="250">
        <v>28</v>
      </c>
      <c r="Q507" s="258">
        <v>2622.43</v>
      </c>
      <c r="R507" s="386"/>
      <c r="S507" s="250">
        <v>31</v>
      </c>
      <c r="T507" s="259">
        <v>2333.1799999999998</v>
      </c>
      <c r="U507" s="386"/>
      <c r="V507" s="386"/>
      <c r="W507" s="386"/>
      <c r="X507" s="386"/>
    </row>
    <row r="508" spans="1:24" s="3" customFormat="1">
      <c r="A508" s="250" t="s">
        <v>1013</v>
      </c>
      <c r="B508" s="250" t="s">
        <v>660</v>
      </c>
      <c r="C508" s="250"/>
      <c r="D508" s="250" t="s">
        <v>66</v>
      </c>
      <c r="E508" s="294"/>
      <c r="F508" s="295"/>
      <c r="G508" s="296"/>
      <c r="H508" s="386"/>
      <c r="I508" s="250"/>
      <c r="J508" s="252"/>
      <c r="K508" s="253"/>
      <c r="L508" s="386"/>
      <c r="M508" s="250">
        <v>1</v>
      </c>
      <c r="N508" s="254">
        <v>36.880000000000003</v>
      </c>
      <c r="O508" s="386"/>
      <c r="P508" s="250"/>
      <c r="Q508" s="258"/>
      <c r="R508" s="386"/>
      <c r="S508" s="250">
        <v>1</v>
      </c>
      <c r="T508" s="259">
        <v>39.19</v>
      </c>
      <c r="U508" s="386"/>
      <c r="V508" s="386"/>
      <c r="W508" s="386"/>
      <c r="X508" s="386"/>
    </row>
    <row r="509" spans="1:24" s="3" customFormat="1">
      <c r="A509" s="250" t="s">
        <v>1013</v>
      </c>
      <c r="B509" s="250" t="s">
        <v>219</v>
      </c>
      <c r="C509" s="250"/>
      <c r="D509" s="250" t="s">
        <v>200</v>
      </c>
      <c r="E509" s="294"/>
      <c r="F509" s="295"/>
      <c r="G509" s="296"/>
      <c r="H509" s="386"/>
      <c r="I509" s="250"/>
      <c r="J509" s="252"/>
      <c r="K509" s="253"/>
      <c r="L509" s="386"/>
      <c r="M509" s="250">
        <v>38</v>
      </c>
      <c r="N509" s="254">
        <v>4086.17</v>
      </c>
      <c r="O509" s="386"/>
      <c r="P509" s="250">
        <v>30</v>
      </c>
      <c r="Q509" s="258">
        <v>2984.37</v>
      </c>
      <c r="R509" s="386"/>
      <c r="S509" s="250">
        <v>27</v>
      </c>
      <c r="T509" s="259">
        <v>2723.12</v>
      </c>
      <c r="U509" s="386"/>
      <c r="V509" s="386"/>
      <c r="W509" s="386"/>
      <c r="X509" s="386"/>
    </row>
    <row r="510" spans="1:24" s="3" customFormat="1">
      <c r="A510" s="250" t="s">
        <v>1013</v>
      </c>
      <c r="B510" s="250" t="s">
        <v>221</v>
      </c>
      <c r="C510" s="250"/>
      <c r="D510" s="250" t="s">
        <v>88</v>
      </c>
      <c r="E510" s="294"/>
      <c r="F510" s="295"/>
      <c r="G510" s="296"/>
      <c r="H510" s="386"/>
      <c r="I510" s="250"/>
      <c r="J510" s="252"/>
      <c r="K510" s="253"/>
      <c r="L510" s="386"/>
      <c r="M510" s="250">
        <v>3</v>
      </c>
      <c r="N510" s="254">
        <v>131.47999999999999</v>
      </c>
      <c r="O510" s="386"/>
      <c r="P510" s="250">
        <v>4</v>
      </c>
      <c r="Q510" s="258">
        <v>120.31</v>
      </c>
      <c r="R510" s="386"/>
      <c r="S510" s="250">
        <v>2</v>
      </c>
      <c r="T510" s="259">
        <v>97.66</v>
      </c>
      <c r="U510" s="386"/>
      <c r="V510" s="386"/>
      <c r="W510" s="386"/>
      <c r="X510" s="386"/>
    </row>
    <row r="511" spans="1:24" s="3" customFormat="1">
      <c r="A511" s="250" t="s">
        <v>1013</v>
      </c>
      <c r="B511" s="250" t="s">
        <v>222</v>
      </c>
      <c r="C511" s="250"/>
      <c r="D511" s="250" t="s">
        <v>224</v>
      </c>
      <c r="E511" s="294"/>
      <c r="F511" s="295"/>
      <c r="G511" s="296"/>
      <c r="H511" s="386"/>
      <c r="I511" s="250"/>
      <c r="J511" s="252"/>
      <c r="K511" s="253"/>
      <c r="L511" s="386"/>
      <c r="M511" s="250">
        <v>17</v>
      </c>
      <c r="N511" s="254">
        <v>1418.92</v>
      </c>
      <c r="O511" s="386"/>
      <c r="P511" s="250">
        <v>20</v>
      </c>
      <c r="Q511" s="258">
        <v>1729.44</v>
      </c>
      <c r="R511" s="386"/>
      <c r="S511" s="250">
        <v>17</v>
      </c>
      <c r="T511" s="259">
        <v>1600.17</v>
      </c>
      <c r="U511" s="386"/>
      <c r="V511" s="386"/>
      <c r="W511" s="386"/>
      <c r="X511" s="386"/>
    </row>
    <row r="512" spans="1:24" s="3" customFormat="1">
      <c r="A512" s="250" t="s">
        <v>1013</v>
      </c>
      <c r="B512" s="250" t="s">
        <v>225</v>
      </c>
      <c r="C512" s="250"/>
      <c r="D512" s="250" t="s">
        <v>226</v>
      </c>
      <c r="E512" s="294"/>
      <c r="F512" s="295"/>
      <c r="G512" s="296"/>
      <c r="H512" s="386"/>
      <c r="I512" s="250"/>
      <c r="J512" s="252"/>
      <c r="K512" s="253"/>
      <c r="L512" s="386"/>
      <c r="M512" s="250">
        <v>11</v>
      </c>
      <c r="N512" s="254">
        <v>1005.58</v>
      </c>
      <c r="O512" s="386"/>
      <c r="P512" s="250">
        <v>8</v>
      </c>
      <c r="Q512" s="258">
        <v>732.61</v>
      </c>
      <c r="R512" s="386"/>
      <c r="S512" s="250">
        <v>6</v>
      </c>
      <c r="T512" s="259">
        <v>437.46</v>
      </c>
      <c r="U512" s="386"/>
      <c r="V512" s="386"/>
      <c r="W512" s="386"/>
      <c r="X512" s="386"/>
    </row>
    <row r="513" spans="1:24" s="3" customFormat="1">
      <c r="A513" s="250" t="s">
        <v>1013</v>
      </c>
      <c r="B513" s="250" t="s">
        <v>974</v>
      </c>
      <c r="C513" s="250"/>
      <c r="D513" s="250" t="s">
        <v>228</v>
      </c>
      <c r="E513" s="294"/>
      <c r="F513" s="295"/>
      <c r="G513" s="296"/>
      <c r="H513" s="386"/>
      <c r="I513" s="250"/>
      <c r="J513" s="252"/>
      <c r="K513" s="253"/>
      <c r="L513" s="386"/>
      <c r="M513" s="250">
        <v>50</v>
      </c>
      <c r="N513" s="254">
        <v>4128.9399999999996</v>
      </c>
      <c r="O513" s="386"/>
      <c r="P513" s="250">
        <v>41</v>
      </c>
      <c r="Q513" s="258">
        <v>3790.8</v>
      </c>
      <c r="R513" s="386"/>
      <c r="S513" s="250">
        <v>36</v>
      </c>
      <c r="T513" s="259">
        <v>3019.79</v>
      </c>
      <c r="U513" s="386"/>
      <c r="V513" s="386"/>
      <c r="W513" s="386"/>
      <c r="X513" s="386"/>
    </row>
    <row r="514" spans="1:24" s="3" customFormat="1">
      <c r="A514" s="250" t="s">
        <v>1013</v>
      </c>
      <c r="B514" s="250" t="s">
        <v>230</v>
      </c>
      <c r="C514" s="250"/>
      <c r="D514" s="250" t="s">
        <v>143</v>
      </c>
      <c r="E514" s="294"/>
      <c r="F514" s="295"/>
      <c r="G514" s="296"/>
      <c r="H514" s="386"/>
      <c r="I514" s="250"/>
      <c r="J514" s="252"/>
      <c r="K514" s="253"/>
      <c r="L514" s="386"/>
      <c r="M514" s="250"/>
      <c r="N514" s="254"/>
      <c r="O514" s="386"/>
      <c r="P514" s="250"/>
      <c r="Q514" s="258"/>
      <c r="R514" s="386"/>
      <c r="S514" s="250">
        <v>2</v>
      </c>
      <c r="T514" s="259">
        <v>258.56</v>
      </c>
      <c r="U514" s="386"/>
      <c r="V514" s="386"/>
      <c r="W514" s="386"/>
      <c r="X514" s="386"/>
    </row>
    <row r="515" spans="1:24" s="3" customFormat="1">
      <c r="A515" s="250" t="s">
        <v>1013</v>
      </c>
      <c r="B515" s="250" t="s">
        <v>234</v>
      </c>
      <c r="C515" s="250"/>
      <c r="D515" s="250" t="s">
        <v>235</v>
      </c>
      <c r="E515" s="294"/>
      <c r="F515" s="295"/>
      <c r="G515" s="296"/>
      <c r="H515" s="386"/>
      <c r="I515" s="250"/>
      <c r="J515" s="252"/>
      <c r="K515" s="253"/>
      <c r="L515" s="386"/>
      <c r="M515" s="250">
        <v>1</v>
      </c>
      <c r="N515" s="254">
        <v>113.63</v>
      </c>
      <c r="O515" s="386"/>
      <c r="P515" s="250"/>
      <c r="Q515" s="258"/>
      <c r="R515" s="386"/>
      <c r="S515" s="250"/>
      <c r="T515" s="259"/>
      <c r="U515" s="386"/>
      <c r="V515" s="386"/>
      <c r="W515" s="386"/>
      <c r="X515" s="386"/>
    </row>
    <row r="516" spans="1:24" s="3" customFormat="1">
      <c r="A516" s="250" t="s">
        <v>1013</v>
      </c>
      <c r="B516" s="250" t="s">
        <v>236</v>
      </c>
      <c r="C516" s="250"/>
      <c r="D516" s="250" t="s">
        <v>199</v>
      </c>
      <c r="E516" s="294"/>
      <c r="F516" s="295"/>
      <c r="G516" s="296"/>
      <c r="H516" s="386"/>
      <c r="I516" s="250"/>
      <c r="J516" s="252"/>
      <c r="K516" s="253"/>
      <c r="L516" s="386"/>
      <c r="M516" s="250">
        <v>1</v>
      </c>
      <c r="N516" s="254">
        <v>75.38</v>
      </c>
      <c r="O516" s="386"/>
      <c r="P516" s="250">
        <v>1</v>
      </c>
      <c r="Q516" s="258">
        <v>74.989999999999995</v>
      </c>
      <c r="R516" s="386"/>
      <c r="S516" s="250">
        <v>1</v>
      </c>
      <c r="T516" s="259">
        <v>12.2</v>
      </c>
      <c r="U516" s="386"/>
      <c r="V516" s="386"/>
      <c r="W516" s="386"/>
      <c r="X516" s="386"/>
    </row>
    <row r="517" spans="1:24" s="3" customFormat="1">
      <c r="A517" s="250" t="s">
        <v>1013</v>
      </c>
      <c r="B517" s="250" t="s">
        <v>236</v>
      </c>
      <c r="C517" s="250"/>
      <c r="D517" s="250" t="s">
        <v>200</v>
      </c>
      <c r="E517" s="294"/>
      <c r="F517" s="295"/>
      <c r="G517" s="296"/>
      <c r="H517" s="386"/>
      <c r="I517" s="250"/>
      <c r="J517" s="252"/>
      <c r="K517" s="253"/>
      <c r="L517" s="386"/>
      <c r="M517" s="250">
        <v>385</v>
      </c>
      <c r="N517" s="254">
        <v>23928.12</v>
      </c>
      <c r="O517" s="386"/>
      <c r="P517" s="250">
        <v>368</v>
      </c>
      <c r="Q517" s="258">
        <v>21318.02</v>
      </c>
      <c r="R517" s="386"/>
      <c r="S517" s="250">
        <v>273</v>
      </c>
      <c r="T517" s="259">
        <v>16274.68</v>
      </c>
      <c r="U517" s="386"/>
      <c r="V517" s="386"/>
      <c r="W517" s="386"/>
      <c r="X517" s="386"/>
    </row>
    <row r="518" spans="1:24" s="3" customFormat="1">
      <c r="A518" s="250" t="s">
        <v>1013</v>
      </c>
      <c r="B518" s="250" t="s">
        <v>237</v>
      </c>
      <c r="C518" s="250"/>
      <c r="D518" s="250" t="s">
        <v>68</v>
      </c>
      <c r="E518" s="294"/>
      <c r="F518" s="295"/>
      <c r="G518" s="296"/>
      <c r="H518" s="386"/>
      <c r="I518" s="250"/>
      <c r="J518" s="252"/>
      <c r="K518" s="253"/>
      <c r="L518" s="386"/>
      <c r="M518" s="250">
        <v>609</v>
      </c>
      <c r="N518" s="254">
        <v>48393.88</v>
      </c>
      <c r="O518" s="386"/>
      <c r="P518" s="250">
        <v>539</v>
      </c>
      <c r="Q518" s="258">
        <v>41850.26</v>
      </c>
      <c r="R518" s="386"/>
      <c r="S518" s="250">
        <v>446</v>
      </c>
      <c r="T518" s="259">
        <v>38355.25</v>
      </c>
      <c r="U518" s="386"/>
      <c r="V518" s="386"/>
      <c r="W518" s="386"/>
      <c r="X518" s="386"/>
    </row>
    <row r="519" spans="1:24" s="3" customFormat="1">
      <c r="A519" s="250" t="s">
        <v>1013</v>
      </c>
      <c r="B519" s="250" t="s">
        <v>1008</v>
      </c>
      <c r="C519" s="250"/>
      <c r="D519" s="250" t="s">
        <v>117</v>
      </c>
      <c r="E519" s="294"/>
      <c r="F519" s="295"/>
      <c r="G519" s="296"/>
      <c r="H519" s="386"/>
      <c r="I519" s="250"/>
      <c r="J519" s="252"/>
      <c r="K519" s="253"/>
      <c r="L519" s="386"/>
      <c r="M519" s="250">
        <v>8</v>
      </c>
      <c r="N519" s="254">
        <v>592.01</v>
      </c>
      <c r="O519" s="386"/>
      <c r="P519" s="250">
        <v>8</v>
      </c>
      <c r="Q519" s="258">
        <v>483.1</v>
      </c>
      <c r="R519" s="386"/>
      <c r="S519" s="250">
        <v>9</v>
      </c>
      <c r="T519" s="259">
        <v>966.74</v>
      </c>
      <c r="U519" s="386"/>
      <c r="V519" s="386"/>
      <c r="W519" s="386"/>
      <c r="X519" s="386"/>
    </row>
    <row r="520" spans="1:24" s="3" customFormat="1">
      <c r="A520" s="250" t="s">
        <v>1013</v>
      </c>
      <c r="B520" s="250" t="s">
        <v>240</v>
      </c>
      <c r="C520" s="250"/>
      <c r="D520" s="250" t="s">
        <v>70</v>
      </c>
      <c r="E520" s="294"/>
      <c r="F520" s="295"/>
      <c r="G520" s="296"/>
      <c r="H520" s="386"/>
      <c r="I520" s="250"/>
      <c r="J520" s="252"/>
      <c r="K520" s="253"/>
      <c r="L520" s="386"/>
      <c r="M520" s="250">
        <v>45</v>
      </c>
      <c r="N520" s="254">
        <v>4040.41</v>
      </c>
      <c r="O520" s="386"/>
      <c r="P520" s="250">
        <v>45</v>
      </c>
      <c r="Q520" s="258">
        <v>3943.32</v>
      </c>
      <c r="R520" s="386"/>
      <c r="S520" s="250">
        <v>33</v>
      </c>
      <c r="T520" s="259">
        <v>2742.01</v>
      </c>
      <c r="U520" s="386"/>
      <c r="V520" s="386"/>
      <c r="W520" s="386"/>
      <c r="X520" s="386"/>
    </row>
    <row r="521" spans="1:24" s="3" customFormat="1">
      <c r="A521" s="250" t="s">
        <v>1013</v>
      </c>
      <c r="B521" s="250" t="s">
        <v>241</v>
      </c>
      <c r="C521" s="250"/>
      <c r="D521" s="250" t="s">
        <v>61</v>
      </c>
      <c r="E521" s="294"/>
      <c r="F521" s="295"/>
      <c r="G521" s="296"/>
      <c r="H521" s="386"/>
      <c r="I521" s="250"/>
      <c r="J521" s="252"/>
      <c r="K521" s="253"/>
      <c r="L521" s="386"/>
      <c r="M521" s="250">
        <v>157</v>
      </c>
      <c r="N521" s="254">
        <v>16987.77</v>
      </c>
      <c r="O521" s="386"/>
      <c r="P521" s="250">
        <v>123</v>
      </c>
      <c r="Q521" s="258">
        <v>12708.38</v>
      </c>
      <c r="R521" s="386"/>
      <c r="S521" s="250">
        <v>98</v>
      </c>
      <c r="T521" s="259">
        <v>9308.2000000000007</v>
      </c>
      <c r="U521" s="386"/>
      <c r="V521" s="386"/>
      <c r="W521" s="386"/>
      <c r="X521" s="386"/>
    </row>
    <row r="522" spans="1:24" s="3" customFormat="1">
      <c r="A522" s="250" t="s">
        <v>1013</v>
      </c>
      <c r="B522" s="250" t="s">
        <v>1009</v>
      </c>
      <c r="C522" s="250"/>
      <c r="D522" s="250" t="s">
        <v>61</v>
      </c>
      <c r="E522" s="294"/>
      <c r="F522" s="295"/>
      <c r="G522" s="296"/>
      <c r="H522" s="386"/>
      <c r="I522" s="250"/>
      <c r="J522" s="252"/>
      <c r="K522" s="253"/>
      <c r="L522" s="386"/>
      <c r="M522" s="250"/>
      <c r="N522" s="254"/>
      <c r="O522" s="386"/>
      <c r="P522" s="250"/>
      <c r="Q522" s="258"/>
      <c r="R522" s="386"/>
      <c r="S522" s="250">
        <v>23</v>
      </c>
      <c r="T522" s="259">
        <v>2232.1799999999998</v>
      </c>
      <c r="U522" s="386"/>
      <c r="V522" s="386"/>
      <c r="W522" s="386"/>
      <c r="X522" s="386"/>
    </row>
    <row r="523" spans="1:24" s="3" customFormat="1">
      <c r="A523" s="250" t="s">
        <v>1013</v>
      </c>
      <c r="B523" s="250" t="s">
        <v>243</v>
      </c>
      <c r="C523" s="250"/>
      <c r="D523" s="250" t="s">
        <v>154</v>
      </c>
      <c r="E523" s="294"/>
      <c r="F523" s="295"/>
      <c r="G523" s="296"/>
      <c r="H523" s="386"/>
      <c r="I523" s="250"/>
      <c r="J523" s="252"/>
      <c r="K523" s="253"/>
      <c r="L523" s="386"/>
      <c r="M523" s="250">
        <v>3</v>
      </c>
      <c r="N523" s="254">
        <v>498.34</v>
      </c>
      <c r="O523" s="386"/>
      <c r="P523" s="250">
        <v>1</v>
      </c>
      <c r="Q523" s="258">
        <v>158.05000000000001</v>
      </c>
      <c r="R523" s="386"/>
      <c r="S523" s="250"/>
      <c r="T523" s="259"/>
      <c r="U523" s="386"/>
      <c r="V523" s="386"/>
      <c r="W523" s="386"/>
      <c r="X523" s="386"/>
    </row>
    <row r="524" spans="1:24" s="3" customFormat="1">
      <c r="A524" s="250" t="s">
        <v>1013</v>
      </c>
      <c r="B524" s="250" t="s">
        <v>244</v>
      </c>
      <c r="C524" s="250"/>
      <c r="D524" s="250" t="s">
        <v>245</v>
      </c>
      <c r="E524" s="294"/>
      <c r="F524" s="294"/>
      <c r="G524" s="296"/>
      <c r="H524" s="386"/>
      <c r="I524" s="250"/>
      <c r="J524" s="252"/>
      <c r="K524" s="253"/>
      <c r="L524" s="386"/>
      <c r="M524" s="250">
        <v>55</v>
      </c>
      <c r="N524" s="254">
        <v>5436.87</v>
      </c>
      <c r="O524" s="386"/>
      <c r="P524" s="250">
        <v>53</v>
      </c>
      <c r="Q524" s="258">
        <v>5460.2800000000007</v>
      </c>
      <c r="R524" s="386"/>
      <c r="S524" s="250">
        <v>49</v>
      </c>
      <c r="T524" s="259">
        <v>4842.37</v>
      </c>
      <c r="U524" s="386"/>
      <c r="V524" s="386"/>
      <c r="W524" s="386"/>
      <c r="X524" s="386"/>
    </row>
    <row r="525" spans="1:24" s="3" customFormat="1">
      <c r="A525" s="250" t="s">
        <v>1013</v>
      </c>
      <c r="B525" s="250" t="s">
        <v>246</v>
      </c>
      <c r="C525" s="250"/>
      <c r="D525" s="250" t="s">
        <v>248</v>
      </c>
      <c r="E525" s="294"/>
      <c r="F525" s="295"/>
      <c r="G525" s="296"/>
      <c r="H525" s="386"/>
      <c r="I525" s="250"/>
      <c r="J525" s="252"/>
      <c r="K525" s="253"/>
      <c r="L525" s="386"/>
      <c r="M525" s="250">
        <v>1</v>
      </c>
      <c r="N525" s="254">
        <v>180</v>
      </c>
      <c r="O525" s="386"/>
      <c r="P525" s="250">
        <v>1</v>
      </c>
      <c r="Q525" s="258">
        <v>180</v>
      </c>
      <c r="R525" s="386"/>
      <c r="S525" s="250">
        <v>1</v>
      </c>
      <c r="T525" s="259">
        <v>150</v>
      </c>
      <c r="U525" s="386"/>
      <c r="V525" s="386"/>
      <c r="W525" s="386"/>
      <c r="X525" s="386"/>
    </row>
    <row r="526" spans="1:24" s="3" customFormat="1">
      <c r="A526" s="250" t="s">
        <v>1013</v>
      </c>
      <c r="B526" s="250" t="s">
        <v>249</v>
      </c>
      <c r="C526" s="250"/>
      <c r="D526" s="250" t="s">
        <v>68</v>
      </c>
      <c r="E526" s="294"/>
      <c r="F526" s="294"/>
      <c r="G526" s="296"/>
      <c r="H526" s="386"/>
      <c r="I526" s="250"/>
      <c r="J526" s="252"/>
      <c r="K526" s="253"/>
      <c r="L526" s="386"/>
      <c r="M526" s="250"/>
      <c r="N526" s="254"/>
      <c r="O526" s="386"/>
      <c r="P526" s="250">
        <v>2</v>
      </c>
      <c r="Q526" s="258">
        <v>247.69</v>
      </c>
      <c r="R526" s="386"/>
      <c r="S526" s="250">
        <v>2</v>
      </c>
      <c r="T526" s="259">
        <v>185.7</v>
      </c>
      <c r="U526" s="386"/>
      <c r="V526" s="386"/>
      <c r="W526" s="386"/>
      <c r="X526" s="386"/>
    </row>
    <row r="527" spans="1:24" s="3" customFormat="1">
      <c r="A527" s="250" t="s">
        <v>1013</v>
      </c>
      <c r="B527" s="250" t="s">
        <v>249</v>
      </c>
      <c r="C527" s="250"/>
      <c r="D527" s="250" t="s">
        <v>110</v>
      </c>
      <c r="E527" s="294"/>
      <c r="F527" s="294"/>
      <c r="G527" s="296"/>
      <c r="H527" s="386"/>
      <c r="I527" s="250"/>
      <c r="J527" s="285"/>
      <c r="K527" s="253"/>
      <c r="L527" s="386"/>
      <c r="M527" s="250">
        <v>15</v>
      </c>
      <c r="N527" s="254">
        <v>1333.13</v>
      </c>
      <c r="O527" s="386"/>
      <c r="P527" s="250">
        <v>15</v>
      </c>
      <c r="Q527" s="258">
        <v>1674.41</v>
      </c>
      <c r="R527" s="386"/>
      <c r="S527" s="250">
        <v>10</v>
      </c>
      <c r="T527" s="259">
        <v>1141.5999999999999</v>
      </c>
      <c r="U527" s="386"/>
      <c r="V527" s="386"/>
      <c r="W527" s="386"/>
      <c r="X527" s="386"/>
    </row>
    <row r="528" spans="1:24" s="3" customFormat="1">
      <c r="A528" s="250" t="s">
        <v>1013</v>
      </c>
      <c r="B528" s="250" t="s">
        <v>250</v>
      </c>
      <c r="C528" s="250"/>
      <c r="D528" s="250" t="s">
        <v>64</v>
      </c>
      <c r="E528" s="294"/>
      <c r="F528" s="294"/>
      <c r="G528" s="296"/>
      <c r="H528" s="386"/>
      <c r="I528" s="250"/>
      <c r="J528" s="252"/>
      <c r="K528" s="253"/>
      <c r="L528" s="386"/>
      <c r="M528" s="250">
        <v>413</v>
      </c>
      <c r="N528" s="254">
        <v>47220.35</v>
      </c>
      <c r="O528" s="386"/>
      <c r="P528" s="250">
        <v>384</v>
      </c>
      <c r="Q528" s="258">
        <v>42915.219999999994</v>
      </c>
      <c r="R528" s="386"/>
      <c r="S528" s="250">
        <v>272</v>
      </c>
      <c r="T528" s="259">
        <v>26522.36</v>
      </c>
      <c r="U528" s="386"/>
      <c r="V528" s="386"/>
      <c r="W528" s="386"/>
      <c r="X528" s="386"/>
    </row>
    <row r="529" spans="1:24" s="3" customFormat="1">
      <c r="A529" s="250" t="s">
        <v>1013</v>
      </c>
      <c r="B529" s="250" t="s">
        <v>975</v>
      </c>
      <c r="C529" s="250"/>
      <c r="D529" s="250" t="s">
        <v>64</v>
      </c>
      <c r="E529" s="294"/>
      <c r="F529" s="294"/>
      <c r="G529" s="296"/>
      <c r="H529" s="386"/>
      <c r="I529" s="250"/>
      <c r="J529" s="252"/>
      <c r="K529" s="253"/>
      <c r="L529" s="386"/>
      <c r="M529" s="250">
        <v>14</v>
      </c>
      <c r="N529" s="254">
        <v>934.42</v>
      </c>
      <c r="O529" s="386"/>
      <c r="P529" s="250"/>
      <c r="Q529" s="258"/>
      <c r="R529" s="386"/>
      <c r="S529" s="250">
        <v>129</v>
      </c>
      <c r="T529" s="259">
        <v>11757.65</v>
      </c>
      <c r="U529" s="386"/>
      <c r="V529" s="386"/>
      <c r="W529" s="386"/>
      <c r="X529" s="386"/>
    </row>
    <row r="530" spans="1:24" s="3" customFormat="1">
      <c r="A530" s="250" t="s">
        <v>1013</v>
      </c>
      <c r="B530" s="250" t="s">
        <v>253</v>
      </c>
      <c r="C530" s="250"/>
      <c r="D530" s="250" t="s">
        <v>55</v>
      </c>
      <c r="E530" s="294"/>
      <c r="F530" s="294"/>
      <c r="G530" s="296"/>
      <c r="H530" s="386"/>
      <c r="I530" s="250"/>
      <c r="J530" s="252"/>
      <c r="K530" s="253"/>
      <c r="L530" s="386"/>
      <c r="M530" s="250">
        <v>71</v>
      </c>
      <c r="N530" s="254">
        <v>6673.3</v>
      </c>
      <c r="O530" s="386"/>
      <c r="P530" s="250">
        <v>65</v>
      </c>
      <c r="Q530" s="258">
        <v>6513.18</v>
      </c>
      <c r="R530" s="386"/>
      <c r="S530" s="250">
        <v>40</v>
      </c>
      <c r="T530" s="259">
        <v>3732.85</v>
      </c>
      <c r="U530" s="386"/>
      <c r="V530" s="386"/>
      <c r="W530" s="386"/>
      <c r="X530" s="386"/>
    </row>
    <row r="531" spans="1:24" s="3" customFormat="1">
      <c r="A531" s="261" t="s">
        <v>1013</v>
      </c>
      <c r="B531" s="261" t="s">
        <v>255</v>
      </c>
      <c r="C531" s="261"/>
      <c r="D531" s="261" t="s">
        <v>256</v>
      </c>
      <c r="E531" s="300"/>
      <c r="F531" s="300"/>
      <c r="G531" s="301"/>
      <c r="H531" s="386"/>
      <c r="I531" s="261"/>
      <c r="J531" s="261"/>
      <c r="K531" s="286"/>
      <c r="L531" s="386"/>
      <c r="M531" s="261">
        <v>26</v>
      </c>
      <c r="N531" s="262">
        <v>2967.42</v>
      </c>
      <c r="O531" s="386"/>
      <c r="P531" s="261">
        <v>15</v>
      </c>
      <c r="Q531" s="263">
        <v>2017.55</v>
      </c>
      <c r="R531" s="386"/>
      <c r="S531" s="261">
        <v>19</v>
      </c>
      <c r="T531" s="264">
        <v>2096.37</v>
      </c>
      <c r="U531" s="386"/>
      <c r="V531" s="386"/>
      <c r="W531" s="386"/>
      <c r="X531" s="386"/>
    </row>
    <row r="532" spans="1:24" s="9" customFormat="1">
      <c r="A532" s="251" t="s">
        <v>1013</v>
      </c>
      <c r="B532" s="251" t="s">
        <v>639</v>
      </c>
      <c r="C532" s="251"/>
      <c r="D532" s="251" t="s">
        <v>256</v>
      </c>
      <c r="E532" s="294"/>
      <c r="F532" s="294"/>
      <c r="G532" s="294"/>
      <c r="H532" s="251"/>
      <c r="I532" s="251"/>
      <c r="J532" s="251"/>
      <c r="K532" s="251"/>
      <c r="L532" s="251"/>
      <c r="M532" s="251"/>
      <c r="N532" s="287"/>
      <c r="O532" s="251"/>
      <c r="P532" s="251">
        <v>1</v>
      </c>
      <c r="Q532" s="288">
        <v>164.36</v>
      </c>
      <c r="R532" s="251"/>
      <c r="S532" s="251">
        <v>1</v>
      </c>
      <c r="T532" s="289">
        <v>137.52000000000001</v>
      </c>
      <c r="U532" s="251"/>
      <c r="V532" s="251"/>
      <c r="W532" s="251"/>
      <c r="X532" s="251"/>
    </row>
    <row r="533" spans="1:24" s="14" customFormat="1">
      <c r="A533" s="389" t="s">
        <v>1013</v>
      </c>
      <c r="B533" s="389" t="s">
        <v>257</v>
      </c>
      <c r="C533" s="389"/>
      <c r="D533" s="389" t="s">
        <v>258</v>
      </c>
      <c r="E533" s="390"/>
      <c r="F533" s="390"/>
      <c r="G533" s="390"/>
      <c r="H533" s="391"/>
      <c r="I533" s="391"/>
      <c r="J533" s="391"/>
      <c r="K533" s="391"/>
      <c r="L533" s="391"/>
      <c r="M533" s="391">
        <v>6</v>
      </c>
      <c r="N533" s="392">
        <v>667.9</v>
      </c>
      <c r="O533" s="391"/>
      <c r="P533" s="391">
        <v>5</v>
      </c>
      <c r="Q533" s="393">
        <v>605.38</v>
      </c>
      <c r="R533" s="391"/>
      <c r="S533" s="391">
        <v>5</v>
      </c>
      <c r="T533" s="392">
        <v>464.83</v>
      </c>
      <c r="U533" s="391"/>
      <c r="V533" s="391"/>
      <c r="W533" s="391"/>
      <c r="X533" s="391"/>
    </row>
    <row r="534" spans="1:24" s="14" customFormat="1">
      <c r="A534" s="391" t="s">
        <v>1013</v>
      </c>
      <c r="B534" s="391" t="s">
        <v>259</v>
      </c>
      <c r="C534" s="391"/>
      <c r="D534" s="391" t="s">
        <v>135</v>
      </c>
      <c r="E534" s="390"/>
      <c r="F534" s="390"/>
      <c r="G534" s="390"/>
      <c r="H534" s="391"/>
      <c r="I534" s="391"/>
      <c r="J534" s="391"/>
      <c r="K534" s="391"/>
      <c r="L534" s="391"/>
      <c r="M534" s="391">
        <v>17</v>
      </c>
      <c r="N534" s="392">
        <v>1526.29</v>
      </c>
      <c r="O534" s="391"/>
      <c r="P534" s="391">
        <v>11</v>
      </c>
      <c r="Q534" s="393">
        <v>978.47</v>
      </c>
      <c r="R534" s="391"/>
      <c r="S534" s="391">
        <v>13</v>
      </c>
      <c r="T534" s="392">
        <v>1172.25</v>
      </c>
      <c r="U534" s="391"/>
      <c r="V534" s="391"/>
      <c r="W534" s="391"/>
      <c r="X534" s="391"/>
    </row>
    <row r="535" spans="1:24" s="9" customFormat="1">
      <c r="A535" s="391" t="s">
        <v>1013</v>
      </c>
      <c r="B535" s="391" t="s">
        <v>259</v>
      </c>
      <c r="C535" s="391"/>
      <c r="D535" s="391" t="s">
        <v>261</v>
      </c>
      <c r="E535" s="390"/>
      <c r="F535" s="390"/>
      <c r="G535" s="390"/>
      <c r="H535" s="391"/>
      <c r="I535" s="391"/>
      <c r="J535" s="391"/>
      <c r="K535" s="391"/>
      <c r="L535" s="391"/>
      <c r="M535" s="391">
        <v>1</v>
      </c>
      <c r="N535" s="392">
        <v>180</v>
      </c>
      <c r="O535" s="391"/>
      <c r="P535" s="391">
        <v>1</v>
      </c>
      <c r="Q535" s="393">
        <v>38.14</v>
      </c>
      <c r="R535" s="391"/>
      <c r="S535" s="391"/>
      <c r="T535" s="392"/>
      <c r="U535" s="251"/>
      <c r="V535" s="251"/>
      <c r="W535" s="251"/>
      <c r="X535" s="251"/>
    </row>
    <row r="536" spans="1:24" s="9" customFormat="1">
      <c r="A536" s="391" t="s">
        <v>1013</v>
      </c>
      <c r="B536" s="391" t="s">
        <v>976</v>
      </c>
      <c r="C536" s="391"/>
      <c r="D536" s="391" t="s">
        <v>261</v>
      </c>
      <c r="E536" s="390"/>
      <c r="F536" s="390"/>
      <c r="G536" s="390"/>
      <c r="H536" s="391"/>
      <c r="I536" s="391"/>
      <c r="J536" s="391"/>
      <c r="K536" s="391"/>
      <c r="L536" s="391"/>
      <c r="M536" s="391">
        <v>38</v>
      </c>
      <c r="N536" s="392">
        <v>4867.97</v>
      </c>
      <c r="O536" s="391"/>
      <c r="P536" s="391">
        <v>28</v>
      </c>
      <c r="Q536" s="393">
        <v>3932.14</v>
      </c>
      <c r="R536" s="391"/>
      <c r="S536" s="391">
        <v>32</v>
      </c>
      <c r="T536" s="392">
        <v>3581.96</v>
      </c>
      <c r="U536" s="251"/>
      <c r="V536" s="251"/>
      <c r="W536" s="251"/>
      <c r="X536" s="251"/>
    </row>
    <row r="537" spans="1:24" s="9" customFormat="1">
      <c r="A537" s="391" t="s">
        <v>1013</v>
      </c>
      <c r="B537" s="391" t="s">
        <v>264</v>
      </c>
      <c r="C537" s="391"/>
      <c r="D537" s="391" t="s">
        <v>91</v>
      </c>
      <c r="E537" s="390"/>
      <c r="F537" s="390"/>
      <c r="G537" s="390"/>
      <c r="H537" s="391"/>
      <c r="I537" s="391"/>
      <c r="J537" s="391"/>
      <c r="K537" s="391"/>
      <c r="L537" s="391"/>
      <c r="M537" s="391">
        <v>5</v>
      </c>
      <c r="N537" s="392">
        <v>503.18</v>
      </c>
      <c r="O537" s="391"/>
      <c r="P537" s="391">
        <v>3</v>
      </c>
      <c r="Q537" s="393">
        <v>434.72</v>
      </c>
      <c r="R537" s="391"/>
      <c r="S537" s="391">
        <v>2</v>
      </c>
      <c r="T537" s="392">
        <v>253.61</v>
      </c>
      <c r="U537" s="251"/>
      <c r="V537" s="251"/>
      <c r="W537" s="251"/>
      <c r="X537" s="251"/>
    </row>
    <row r="538" spans="1:24" s="9" customFormat="1">
      <c r="A538" s="391" t="s">
        <v>1013</v>
      </c>
      <c r="B538" s="391" t="s">
        <v>742</v>
      </c>
      <c r="C538" s="391"/>
      <c r="D538" s="391" t="s">
        <v>96</v>
      </c>
      <c r="E538" s="390"/>
      <c r="F538" s="390"/>
      <c r="G538" s="390"/>
      <c r="H538" s="391"/>
      <c r="I538" s="391"/>
      <c r="J538" s="391"/>
      <c r="K538" s="391"/>
      <c r="L538" s="391"/>
      <c r="M538" s="391">
        <v>1</v>
      </c>
      <c r="N538" s="392">
        <v>180</v>
      </c>
      <c r="O538" s="391"/>
      <c r="P538" s="391"/>
      <c r="Q538" s="393"/>
      <c r="R538" s="391"/>
      <c r="S538" s="391">
        <v>1</v>
      </c>
      <c r="T538" s="392">
        <v>109.75</v>
      </c>
      <c r="U538" s="251"/>
      <c r="V538" s="251"/>
      <c r="W538" s="251"/>
      <c r="X538" s="251"/>
    </row>
    <row r="539" spans="1:24" s="9" customFormat="1">
      <c r="A539" s="391" t="s">
        <v>1013</v>
      </c>
      <c r="B539" s="391" t="s">
        <v>267</v>
      </c>
      <c r="C539" s="391"/>
      <c r="D539" s="391" t="s">
        <v>266</v>
      </c>
      <c r="E539" s="390"/>
      <c r="F539" s="390"/>
      <c r="G539" s="390"/>
      <c r="H539" s="391"/>
      <c r="I539" s="391"/>
      <c r="J539" s="391"/>
      <c r="K539" s="391"/>
      <c r="L539" s="391"/>
      <c r="M539" s="391">
        <v>6</v>
      </c>
      <c r="N539" s="392">
        <v>532.94000000000005</v>
      </c>
      <c r="O539" s="391"/>
      <c r="P539" s="391">
        <v>6</v>
      </c>
      <c r="Q539" s="393">
        <v>465.28</v>
      </c>
      <c r="R539" s="391"/>
      <c r="S539" s="391">
        <v>4</v>
      </c>
      <c r="T539" s="392">
        <v>357.82</v>
      </c>
      <c r="U539" s="251"/>
      <c r="V539" s="251"/>
      <c r="W539" s="251"/>
      <c r="X539" s="251"/>
    </row>
    <row r="540" spans="1:24" s="9" customFormat="1">
      <c r="A540" s="391" t="s">
        <v>1013</v>
      </c>
      <c r="B540" s="391" t="s">
        <v>663</v>
      </c>
      <c r="C540" s="391"/>
      <c r="D540" s="391" t="s">
        <v>84</v>
      </c>
      <c r="E540" s="390"/>
      <c r="F540" s="390"/>
      <c r="G540" s="390"/>
      <c r="H540" s="391"/>
      <c r="I540" s="391"/>
      <c r="J540" s="391"/>
      <c r="K540" s="391"/>
      <c r="L540" s="391"/>
      <c r="M540" s="391">
        <v>7</v>
      </c>
      <c r="N540" s="392">
        <v>685.64</v>
      </c>
      <c r="O540" s="391"/>
      <c r="P540" s="391">
        <v>5</v>
      </c>
      <c r="Q540" s="393">
        <v>471.6</v>
      </c>
      <c r="R540" s="391"/>
      <c r="S540" s="391">
        <v>7</v>
      </c>
      <c r="T540" s="392">
        <v>467.2</v>
      </c>
      <c r="U540" s="251"/>
      <c r="V540" s="251"/>
      <c r="W540" s="251"/>
      <c r="X540" s="251"/>
    </row>
    <row r="541" spans="1:24" s="9" customFormat="1">
      <c r="A541" s="391" t="s">
        <v>1013</v>
      </c>
      <c r="B541" s="391" t="s">
        <v>269</v>
      </c>
      <c r="C541" s="391"/>
      <c r="D541" s="391" t="s">
        <v>55</v>
      </c>
      <c r="E541" s="390"/>
      <c r="F541" s="390"/>
      <c r="G541" s="390"/>
      <c r="H541" s="391"/>
      <c r="I541" s="391"/>
      <c r="J541" s="391"/>
      <c r="K541" s="391"/>
      <c r="L541" s="391"/>
      <c r="M541" s="391">
        <v>36</v>
      </c>
      <c r="N541" s="392">
        <v>3749</v>
      </c>
      <c r="O541" s="391"/>
      <c r="P541" s="391">
        <v>28</v>
      </c>
      <c r="Q541" s="393">
        <v>2275.0700000000002</v>
      </c>
      <c r="R541" s="391"/>
      <c r="S541" s="391">
        <v>16</v>
      </c>
      <c r="T541" s="392">
        <v>1360.83</v>
      </c>
      <c r="U541" s="251"/>
      <c r="V541" s="251"/>
      <c r="W541" s="251"/>
      <c r="X541" s="251"/>
    </row>
    <row r="542" spans="1:24" s="9" customFormat="1">
      <c r="A542" s="391" t="s">
        <v>1013</v>
      </c>
      <c r="B542" s="391" t="s">
        <v>269</v>
      </c>
      <c r="C542" s="391"/>
      <c r="D542" s="391" t="s">
        <v>159</v>
      </c>
      <c r="E542" s="390"/>
      <c r="F542" s="390"/>
      <c r="G542" s="390"/>
      <c r="H542" s="391"/>
      <c r="I542" s="391"/>
      <c r="J542" s="391"/>
      <c r="K542" s="391"/>
      <c r="L542" s="391"/>
      <c r="M542" s="391">
        <v>3</v>
      </c>
      <c r="N542" s="392">
        <v>189.56</v>
      </c>
      <c r="O542" s="391"/>
      <c r="P542" s="391">
        <v>3</v>
      </c>
      <c r="Q542" s="393">
        <v>127.37</v>
      </c>
      <c r="R542" s="391"/>
      <c r="S542" s="391">
        <v>2</v>
      </c>
      <c r="T542" s="392">
        <v>169.2</v>
      </c>
      <c r="U542" s="251"/>
      <c r="V542" s="251"/>
      <c r="W542" s="251"/>
      <c r="X542" s="251"/>
    </row>
    <row r="543" spans="1:24" s="9" customFormat="1">
      <c r="A543" s="391" t="s">
        <v>1013</v>
      </c>
      <c r="B543" s="391" t="s">
        <v>876</v>
      </c>
      <c r="C543" s="391"/>
      <c r="D543" s="391" t="s">
        <v>70</v>
      </c>
      <c r="E543" s="390"/>
      <c r="F543" s="390"/>
      <c r="G543" s="390"/>
      <c r="H543" s="391"/>
      <c r="I543" s="391"/>
      <c r="J543" s="391"/>
      <c r="K543" s="391"/>
      <c r="L543" s="391"/>
      <c r="M543" s="391">
        <v>18</v>
      </c>
      <c r="N543" s="392">
        <v>2049.71</v>
      </c>
      <c r="O543" s="391"/>
      <c r="P543" s="391">
        <v>24</v>
      </c>
      <c r="Q543" s="393">
        <v>3030.88</v>
      </c>
      <c r="R543" s="391"/>
      <c r="S543" s="391">
        <v>18</v>
      </c>
      <c r="T543" s="392">
        <v>1932.5</v>
      </c>
      <c r="U543" s="251"/>
      <c r="V543" s="251"/>
      <c r="W543" s="251"/>
      <c r="X543" s="251"/>
    </row>
    <row r="544" spans="1:24" s="9" customFormat="1">
      <c r="A544" s="391" t="s">
        <v>1013</v>
      </c>
      <c r="B544" s="391" t="s">
        <v>272</v>
      </c>
      <c r="C544" s="391"/>
      <c r="D544" s="391" t="s">
        <v>147</v>
      </c>
      <c r="E544" s="390"/>
      <c r="F544" s="390"/>
      <c r="G544" s="390"/>
      <c r="H544" s="391"/>
      <c r="I544" s="391"/>
      <c r="J544" s="391"/>
      <c r="K544" s="391"/>
      <c r="L544" s="391"/>
      <c r="M544" s="391">
        <v>1</v>
      </c>
      <c r="N544" s="392">
        <v>5</v>
      </c>
      <c r="O544" s="391"/>
      <c r="P544" s="391">
        <v>1</v>
      </c>
      <c r="Q544" s="393">
        <v>5</v>
      </c>
      <c r="R544" s="391"/>
      <c r="S544" s="391"/>
      <c r="T544" s="392"/>
      <c r="U544" s="251"/>
      <c r="V544" s="251"/>
      <c r="W544" s="251"/>
      <c r="X544" s="251"/>
    </row>
    <row r="545" spans="1:24" s="9" customFormat="1">
      <c r="A545" s="391" t="s">
        <v>1013</v>
      </c>
      <c r="B545" s="391" t="s">
        <v>273</v>
      </c>
      <c r="C545" s="391"/>
      <c r="D545" s="391" t="s">
        <v>274</v>
      </c>
      <c r="E545" s="390"/>
      <c r="F545" s="390"/>
      <c r="G545" s="390"/>
      <c r="H545" s="391"/>
      <c r="I545" s="391"/>
      <c r="J545" s="391"/>
      <c r="K545" s="391"/>
      <c r="L545" s="391"/>
      <c r="M545" s="391">
        <v>19</v>
      </c>
      <c r="N545" s="392">
        <v>1864.72</v>
      </c>
      <c r="O545" s="391"/>
      <c r="P545" s="391">
        <v>16</v>
      </c>
      <c r="Q545" s="393">
        <v>1894.09</v>
      </c>
      <c r="R545" s="391"/>
      <c r="S545" s="391">
        <v>16</v>
      </c>
      <c r="T545" s="392">
        <v>1140.73</v>
      </c>
      <c r="U545" s="251"/>
      <c r="V545" s="251"/>
      <c r="W545" s="251"/>
      <c r="X545" s="251"/>
    </row>
    <row r="546" spans="1:24" s="9" customFormat="1">
      <c r="A546" s="391" t="s">
        <v>1013</v>
      </c>
      <c r="B546" s="391" t="s">
        <v>275</v>
      </c>
      <c r="C546" s="391"/>
      <c r="D546" s="391" t="s">
        <v>276</v>
      </c>
      <c r="E546" s="390"/>
      <c r="F546" s="390"/>
      <c r="G546" s="390"/>
      <c r="H546" s="391"/>
      <c r="I546" s="391"/>
      <c r="J546" s="391"/>
      <c r="K546" s="391"/>
      <c r="L546" s="391"/>
      <c r="M546" s="391">
        <v>6</v>
      </c>
      <c r="N546" s="392">
        <v>811.01</v>
      </c>
      <c r="O546" s="391"/>
      <c r="P546" s="391">
        <v>4</v>
      </c>
      <c r="Q546" s="393">
        <v>533.74</v>
      </c>
      <c r="R546" s="391"/>
      <c r="S546" s="391">
        <v>4</v>
      </c>
      <c r="T546" s="392">
        <v>469.4</v>
      </c>
      <c r="U546" s="251"/>
      <c r="V546" s="251"/>
      <c r="W546" s="251"/>
      <c r="X546" s="251"/>
    </row>
    <row r="547" spans="1:24" s="9" customFormat="1">
      <c r="A547" s="391" t="s">
        <v>1013</v>
      </c>
      <c r="B547" s="391" t="s">
        <v>278</v>
      </c>
      <c r="C547" s="391"/>
      <c r="D547" s="391" t="s">
        <v>190</v>
      </c>
      <c r="E547" s="390"/>
      <c r="F547" s="390"/>
      <c r="G547" s="390"/>
      <c r="H547" s="391"/>
      <c r="I547" s="391"/>
      <c r="J547" s="391"/>
      <c r="K547" s="391"/>
      <c r="L547" s="391"/>
      <c r="M547" s="391">
        <v>185</v>
      </c>
      <c r="N547" s="392">
        <v>21054.17</v>
      </c>
      <c r="O547" s="391"/>
      <c r="P547" s="391">
        <v>178</v>
      </c>
      <c r="Q547" s="393">
        <v>20071.25</v>
      </c>
      <c r="R547" s="391"/>
      <c r="S547" s="391">
        <v>162</v>
      </c>
      <c r="T547" s="392">
        <v>16015.58</v>
      </c>
      <c r="U547" s="251"/>
      <c r="V547" s="251"/>
      <c r="W547" s="251"/>
      <c r="X547" s="251"/>
    </row>
    <row r="548" spans="1:24" s="9" customFormat="1">
      <c r="A548" s="391" t="s">
        <v>1013</v>
      </c>
      <c r="B548" s="391" t="s">
        <v>279</v>
      </c>
      <c r="C548" s="391"/>
      <c r="D548" s="391" t="s">
        <v>190</v>
      </c>
      <c r="E548" s="390"/>
      <c r="F548" s="390"/>
      <c r="G548" s="390"/>
      <c r="H548" s="391"/>
      <c r="I548" s="391"/>
      <c r="J548" s="391"/>
      <c r="K548" s="391"/>
      <c r="L548" s="391"/>
      <c r="M548" s="391"/>
      <c r="N548" s="392"/>
      <c r="O548" s="391"/>
      <c r="P548" s="391"/>
      <c r="Q548" s="393"/>
      <c r="R548" s="391"/>
      <c r="S548" s="391">
        <v>1</v>
      </c>
      <c r="T548" s="392">
        <v>85.69</v>
      </c>
      <c r="U548" s="251"/>
      <c r="V548" s="251"/>
      <c r="W548" s="251"/>
      <c r="X548" s="251"/>
    </row>
    <row r="549" spans="1:24" s="9" customFormat="1">
      <c r="A549" s="391" t="s">
        <v>1013</v>
      </c>
      <c r="B549" s="391" t="s">
        <v>886</v>
      </c>
      <c r="C549" s="391"/>
      <c r="D549" s="391" t="s">
        <v>54</v>
      </c>
      <c r="E549" s="390"/>
      <c r="F549" s="390"/>
      <c r="G549" s="390"/>
      <c r="H549" s="391"/>
      <c r="I549" s="391"/>
      <c r="J549" s="391"/>
      <c r="K549" s="391"/>
      <c r="L549" s="391"/>
      <c r="M549" s="391">
        <v>8</v>
      </c>
      <c r="N549" s="392">
        <v>210.56</v>
      </c>
      <c r="O549" s="391"/>
      <c r="P549" s="391">
        <v>10</v>
      </c>
      <c r="Q549" s="393">
        <v>257.36</v>
      </c>
      <c r="R549" s="391"/>
      <c r="S549" s="391"/>
      <c r="T549" s="392"/>
      <c r="U549" s="251"/>
      <c r="V549" s="251"/>
      <c r="W549" s="251"/>
      <c r="X549" s="251"/>
    </row>
    <row r="550" spans="1:24" s="9" customFormat="1">
      <c r="A550" s="391" t="s">
        <v>1013</v>
      </c>
      <c r="B550" s="391" t="s">
        <v>886</v>
      </c>
      <c r="C550" s="391"/>
      <c r="D550" s="391" t="s">
        <v>56</v>
      </c>
      <c r="E550" s="390"/>
      <c r="F550" s="390"/>
      <c r="G550" s="390"/>
      <c r="H550" s="391"/>
      <c r="I550" s="391"/>
      <c r="J550" s="391"/>
      <c r="K550" s="391"/>
      <c r="L550" s="391"/>
      <c r="M550" s="391">
        <v>477</v>
      </c>
      <c r="N550" s="392">
        <v>31852.3</v>
      </c>
      <c r="O550" s="391"/>
      <c r="P550" s="391">
        <v>407</v>
      </c>
      <c r="Q550" s="393">
        <v>29024.17</v>
      </c>
      <c r="R550" s="391"/>
      <c r="S550" s="391">
        <v>297</v>
      </c>
      <c r="T550" s="392">
        <v>19342.8</v>
      </c>
      <c r="U550" s="251"/>
      <c r="V550" s="251"/>
      <c r="W550" s="251"/>
      <c r="X550" s="251"/>
    </row>
    <row r="551" spans="1:24" s="9" customFormat="1">
      <c r="A551" s="391" t="s">
        <v>1013</v>
      </c>
      <c r="B551" s="391" t="s">
        <v>977</v>
      </c>
      <c r="C551" s="391"/>
      <c r="D551" s="391" t="s">
        <v>200</v>
      </c>
      <c r="E551" s="390"/>
      <c r="F551" s="390"/>
      <c r="G551" s="390"/>
      <c r="H551" s="391"/>
      <c r="I551" s="391"/>
      <c r="J551" s="391"/>
      <c r="K551" s="391"/>
      <c r="L551" s="391"/>
      <c r="M551" s="391">
        <v>25</v>
      </c>
      <c r="N551" s="392">
        <v>2511.23</v>
      </c>
      <c r="O551" s="391"/>
      <c r="P551" s="391">
        <v>21</v>
      </c>
      <c r="Q551" s="393">
        <v>2306.02</v>
      </c>
      <c r="R551" s="391"/>
      <c r="S551" s="391">
        <v>23</v>
      </c>
      <c r="T551" s="392">
        <v>2533.67</v>
      </c>
      <c r="U551" s="251"/>
      <c r="V551" s="251"/>
      <c r="W551" s="251"/>
      <c r="X551" s="251"/>
    </row>
    <row r="552" spans="1:24" s="9" customFormat="1">
      <c r="A552" s="391" t="s">
        <v>1013</v>
      </c>
      <c r="B552" s="391" t="s">
        <v>286</v>
      </c>
      <c r="C552" s="391"/>
      <c r="D552" s="391" t="s">
        <v>287</v>
      </c>
      <c r="E552" s="390"/>
      <c r="F552" s="390"/>
      <c r="G552" s="390"/>
      <c r="H552" s="391"/>
      <c r="I552" s="391"/>
      <c r="J552" s="391"/>
      <c r="K552" s="391"/>
      <c r="L552" s="391"/>
      <c r="M552" s="391">
        <v>46</v>
      </c>
      <c r="N552" s="392">
        <v>3374.18</v>
      </c>
      <c r="O552" s="391"/>
      <c r="P552" s="391">
        <v>31</v>
      </c>
      <c r="Q552" s="393">
        <v>2117.56</v>
      </c>
      <c r="R552" s="391"/>
      <c r="S552" s="391">
        <v>19</v>
      </c>
      <c r="T552" s="392">
        <v>1414.78</v>
      </c>
      <c r="U552" s="251"/>
      <c r="V552" s="251"/>
      <c r="W552" s="251"/>
      <c r="X552" s="251"/>
    </row>
    <row r="553" spans="1:24" s="9" customFormat="1">
      <c r="A553" s="391" t="s">
        <v>1013</v>
      </c>
      <c r="B553" s="391" t="s">
        <v>288</v>
      </c>
      <c r="C553" s="391"/>
      <c r="D553" s="391" t="s">
        <v>289</v>
      </c>
      <c r="E553" s="390"/>
      <c r="F553" s="390"/>
      <c r="G553" s="390"/>
      <c r="H553" s="391"/>
      <c r="I553" s="391"/>
      <c r="J553" s="391"/>
      <c r="K553" s="391"/>
      <c r="L553" s="391"/>
      <c r="M553" s="391">
        <v>94</v>
      </c>
      <c r="N553" s="392">
        <v>8647.0400000000009</v>
      </c>
      <c r="O553" s="391"/>
      <c r="P553" s="391">
        <v>80</v>
      </c>
      <c r="Q553" s="393">
        <v>8082.32</v>
      </c>
      <c r="R553" s="391"/>
      <c r="S553" s="391">
        <v>75</v>
      </c>
      <c r="T553" s="392">
        <v>6535.59</v>
      </c>
      <c r="U553" s="251"/>
      <c r="V553" s="251"/>
      <c r="W553" s="251"/>
      <c r="X553" s="251"/>
    </row>
    <row r="554" spans="1:24" s="9" customFormat="1">
      <c r="A554" s="391" t="s">
        <v>1013</v>
      </c>
      <c r="B554" s="391" t="s">
        <v>290</v>
      </c>
      <c r="C554" s="391"/>
      <c r="D554" s="391" t="s">
        <v>83</v>
      </c>
      <c r="E554" s="390"/>
      <c r="F554" s="390"/>
      <c r="G554" s="390"/>
      <c r="H554" s="391"/>
      <c r="I554" s="391"/>
      <c r="J554" s="391"/>
      <c r="K554" s="391"/>
      <c r="L554" s="391"/>
      <c r="M554" s="391">
        <v>473</v>
      </c>
      <c r="N554" s="392">
        <v>35139.57</v>
      </c>
      <c r="O554" s="391"/>
      <c r="P554" s="391">
        <v>448</v>
      </c>
      <c r="Q554" s="393">
        <v>32947.660000000003</v>
      </c>
      <c r="R554" s="391"/>
      <c r="S554" s="391">
        <v>392</v>
      </c>
      <c r="T554" s="392">
        <v>27365.08</v>
      </c>
      <c r="U554" s="251"/>
      <c r="V554" s="251"/>
      <c r="W554" s="251"/>
      <c r="X554" s="251"/>
    </row>
    <row r="555" spans="1:24" s="9" customFormat="1">
      <c r="A555" s="391" t="s">
        <v>1013</v>
      </c>
      <c r="B555" s="391" t="s">
        <v>292</v>
      </c>
      <c r="C555" s="391"/>
      <c r="D555" s="391" t="s">
        <v>293</v>
      </c>
      <c r="E555" s="390"/>
      <c r="F555" s="390"/>
      <c r="G555" s="390"/>
      <c r="H555" s="391"/>
      <c r="I555" s="391"/>
      <c r="J555" s="391"/>
      <c r="K555" s="391"/>
      <c r="L555" s="391"/>
      <c r="M555" s="391">
        <v>9</v>
      </c>
      <c r="N555" s="392">
        <v>820.32</v>
      </c>
      <c r="O555" s="391"/>
      <c r="P555" s="391">
        <v>6</v>
      </c>
      <c r="Q555" s="393">
        <v>450.51</v>
      </c>
      <c r="R555" s="391"/>
      <c r="S555" s="391">
        <v>8</v>
      </c>
      <c r="T555" s="392">
        <v>686.08</v>
      </c>
      <c r="U555" s="251"/>
      <c r="V555" s="251"/>
      <c r="W555" s="251"/>
      <c r="X555" s="251"/>
    </row>
    <row r="556" spans="1:24" s="9" customFormat="1">
      <c r="A556" s="391" t="s">
        <v>1013</v>
      </c>
      <c r="B556" s="391" t="s">
        <v>294</v>
      </c>
      <c r="C556" s="391"/>
      <c r="D556" s="391" t="s">
        <v>135</v>
      </c>
      <c r="E556" s="390"/>
      <c r="F556" s="390"/>
      <c r="G556" s="390"/>
      <c r="H556" s="391"/>
      <c r="I556" s="391"/>
      <c r="J556" s="391"/>
      <c r="K556" s="391"/>
      <c r="L556" s="391"/>
      <c r="M556" s="391">
        <v>1</v>
      </c>
      <c r="N556" s="392">
        <v>66.27</v>
      </c>
      <c r="O556" s="391"/>
      <c r="P556" s="391"/>
      <c r="Q556" s="393"/>
      <c r="R556" s="391"/>
      <c r="S556" s="391"/>
      <c r="T556" s="392"/>
      <c r="U556" s="251"/>
      <c r="V556" s="251"/>
      <c r="W556" s="251"/>
      <c r="X556" s="251"/>
    </row>
    <row r="557" spans="1:24" s="9" customFormat="1">
      <c r="A557" s="391" t="s">
        <v>1013</v>
      </c>
      <c r="B557" s="391" t="s">
        <v>744</v>
      </c>
      <c r="C557" s="391"/>
      <c r="D557" s="391" t="s">
        <v>157</v>
      </c>
      <c r="E557" s="390"/>
      <c r="F557" s="390"/>
      <c r="G557" s="390"/>
      <c r="H557" s="391"/>
      <c r="I557" s="391"/>
      <c r="J557" s="391"/>
      <c r="K557" s="391"/>
      <c r="L557" s="391"/>
      <c r="M557" s="391">
        <v>2</v>
      </c>
      <c r="N557" s="392">
        <v>273.73</v>
      </c>
      <c r="O557" s="391"/>
      <c r="P557" s="391"/>
      <c r="Q557" s="393"/>
      <c r="R557" s="391"/>
      <c r="S557" s="391"/>
      <c r="T557" s="392"/>
      <c r="U557" s="251"/>
      <c r="V557" s="251"/>
      <c r="W557" s="251"/>
      <c r="X557" s="251"/>
    </row>
    <row r="558" spans="1:24" s="9" customFormat="1">
      <c r="A558" s="391" t="s">
        <v>1013</v>
      </c>
      <c r="B558" s="391" t="s">
        <v>296</v>
      </c>
      <c r="C558" s="391"/>
      <c r="D558" s="391" t="s">
        <v>200</v>
      </c>
      <c r="E558" s="390"/>
      <c r="F558" s="390"/>
      <c r="G558" s="390"/>
      <c r="H558" s="391"/>
      <c r="I558" s="391"/>
      <c r="J558" s="391"/>
      <c r="K558" s="391"/>
      <c r="L558" s="391"/>
      <c r="M558" s="391">
        <v>2</v>
      </c>
      <c r="N558" s="392">
        <v>147.09</v>
      </c>
      <c r="O558" s="391"/>
      <c r="P558" s="391">
        <v>3</v>
      </c>
      <c r="Q558" s="393">
        <v>162.68</v>
      </c>
      <c r="R558" s="391"/>
      <c r="S558" s="391">
        <v>2</v>
      </c>
      <c r="T558" s="392">
        <v>141.57</v>
      </c>
      <c r="U558" s="251"/>
      <c r="V558" s="251"/>
      <c r="W558" s="251"/>
      <c r="X558" s="251"/>
    </row>
    <row r="559" spans="1:24" s="9" customFormat="1">
      <c r="A559" s="391" t="s">
        <v>1013</v>
      </c>
      <c r="B559" s="391" t="s">
        <v>297</v>
      </c>
      <c r="C559" s="391"/>
      <c r="D559" s="391" t="s">
        <v>298</v>
      </c>
      <c r="E559" s="390"/>
      <c r="F559" s="390"/>
      <c r="G559" s="390"/>
      <c r="H559" s="391"/>
      <c r="I559" s="391"/>
      <c r="J559" s="391"/>
      <c r="K559" s="391"/>
      <c r="L559" s="391"/>
      <c r="M559" s="391">
        <v>51</v>
      </c>
      <c r="N559" s="392">
        <v>5559.24</v>
      </c>
      <c r="O559" s="391"/>
      <c r="P559" s="391">
        <v>47</v>
      </c>
      <c r="Q559" s="393">
        <v>5203.03</v>
      </c>
      <c r="R559" s="391"/>
      <c r="S559" s="391">
        <v>42</v>
      </c>
      <c r="T559" s="392">
        <v>4058.54</v>
      </c>
      <c r="U559" s="251"/>
      <c r="V559" s="251"/>
      <c r="W559" s="251"/>
      <c r="X559" s="251"/>
    </row>
    <row r="560" spans="1:24" s="9" customFormat="1">
      <c r="A560" s="391" t="s">
        <v>1013</v>
      </c>
      <c r="B560" s="391" t="s">
        <v>300</v>
      </c>
      <c r="C560" s="391"/>
      <c r="D560" s="391" t="s">
        <v>301</v>
      </c>
      <c r="E560" s="390"/>
      <c r="F560" s="390"/>
      <c r="G560" s="390"/>
      <c r="H560" s="391"/>
      <c r="I560" s="391"/>
      <c r="J560" s="391"/>
      <c r="K560" s="391"/>
      <c r="L560" s="391"/>
      <c r="M560" s="391">
        <v>23</v>
      </c>
      <c r="N560" s="392">
        <v>2624.94</v>
      </c>
      <c r="O560" s="391"/>
      <c r="P560" s="391">
        <v>11</v>
      </c>
      <c r="Q560" s="393">
        <v>1412.7</v>
      </c>
      <c r="R560" s="391"/>
      <c r="S560" s="391">
        <v>10</v>
      </c>
      <c r="T560" s="392">
        <v>1028.1300000000001</v>
      </c>
      <c r="U560" s="251"/>
      <c r="V560" s="251"/>
      <c r="W560" s="251"/>
      <c r="X560" s="251"/>
    </row>
    <row r="561" spans="1:24" s="9" customFormat="1">
      <c r="A561" s="391" t="s">
        <v>1013</v>
      </c>
      <c r="B561" s="391" t="s">
        <v>978</v>
      </c>
      <c r="C561" s="391"/>
      <c r="D561" s="391" t="s">
        <v>303</v>
      </c>
      <c r="E561" s="390"/>
      <c r="F561" s="390"/>
      <c r="G561" s="390"/>
      <c r="H561" s="391"/>
      <c r="I561" s="391"/>
      <c r="J561" s="391"/>
      <c r="K561" s="391"/>
      <c r="L561" s="391"/>
      <c r="M561" s="391">
        <v>10</v>
      </c>
      <c r="N561" s="392">
        <v>969.07</v>
      </c>
      <c r="O561" s="391"/>
      <c r="P561" s="391">
        <v>13</v>
      </c>
      <c r="Q561" s="393">
        <v>1118.24</v>
      </c>
      <c r="R561" s="391"/>
      <c r="S561" s="391">
        <v>7</v>
      </c>
      <c r="T561" s="392">
        <v>600.54999999999995</v>
      </c>
      <c r="U561" s="251"/>
      <c r="V561" s="251"/>
      <c r="W561" s="251"/>
      <c r="X561" s="251"/>
    </row>
    <row r="562" spans="1:24" s="9" customFormat="1">
      <c r="A562" s="391" t="s">
        <v>1013</v>
      </c>
      <c r="B562" s="391" t="s">
        <v>978</v>
      </c>
      <c r="C562" s="391"/>
      <c r="D562" s="391" t="s">
        <v>79</v>
      </c>
      <c r="E562" s="390"/>
      <c r="F562" s="390"/>
      <c r="G562" s="390"/>
      <c r="H562" s="391"/>
      <c r="I562" s="391"/>
      <c r="J562" s="391"/>
      <c r="K562" s="391"/>
      <c r="L562" s="391"/>
      <c r="M562" s="391">
        <v>48</v>
      </c>
      <c r="N562" s="392">
        <v>4089.99</v>
      </c>
      <c r="O562" s="391"/>
      <c r="P562" s="391">
        <v>52</v>
      </c>
      <c r="Q562" s="393">
        <v>4282.47</v>
      </c>
      <c r="R562" s="391"/>
      <c r="S562" s="391">
        <v>34</v>
      </c>
      <c r="T562" s="392">
        <v>2315.9899999999998</v>
      </c>
      <c r="U562" s="251"/>
      <c r="V562" s="251"/>
      <c r="W562" s="251"/>
      <c r="X562" s="251"/>
    </row>
    <row r="563" spans="1:24" s="9" customFormat="1">
      <c r="A563" s="391" t="s">
        <v>1013</v>
      </c>
      <c r="B563" s="391" t="s">
        <v>304</v>
      </c>
      <c r="C563" s="391"/>
      <c r="D563" s="391" t="s">
        <v>124</v>
      </c>
      <c r="E563" s="390"/>
      <c r="F563" s="390"/>
      <c r="G563" s="390"/>
      <c r="H563" s="391"/>
      <c r="I563" s="391"/>
      <c r="J563" s="391"/>
      <c r="K563" s="391"/>
      <c r="L563" s="391"/>
      <c r="M563" s="391">
        <v>3</v>
      </c>
      <c r="N563" s="392">
        <v>260.45999999999998</v>
      </c>
      <c r="O563" s="391"/>
      <c r="P563" s="391">
        <v>2</v>
      </c>
      <c r="Q563" s="393">
        <v>360</v>
      </c>
      <c r="R563" s="391"/>
      <c r="S563" s="391">
        <v>1</v>
      </c>
      <c r="T563" s="392">
        <v>63.51</v>
      </c>
      <c r="U563" s="251"/>
      <c r="V563" s="251"/>
      <c r="W563" s="251"/>
      <c r="X563" s="251"/>
    </row>
    <row r="564" spans="1:24" s="9" customFormat="1">
      <c r="A564" s="391" t="s">
        <v>1013</v>
      </c>
      <c r="B564" s="391" t="s">
        <v>305</v>
      </c>
      <c r="C564" s="391"/>
      <c r="D564" s="391" t="s">
        <v>70</v>
      </c>
      <c r="E564" s="390"/>
      <c r="F564" s="390"/>
      <c r="G564" s="390"/>
      <c r="H564" s="391"/>
      <c r="I564" s="391"/>
      <c r="J564" s="391"/>
      <c r="K564" s="391"/>
      <c r="L564" s="391"/>
      <c r="M564" s="391">
        <v>378</v>
      </c>
      <c r="N564" s="392">
        <v>30727.71</v>
      </c>
      <c r="O564" s="391"/>
      <c r="P564" s="391">
        <v>385</v>
      </c>
      <c r="Q564" s="393">
        <v>30255.01</v>
      </c>
      <c r="R564" s="391"/>
      <c r="S564" s="391">
        <v>393</v>
      </c>
      <c r="T564" s="392">
        <v>31507.11</v>
      </c>
      <c r="U564" s="251"/>
      <c r="V564" s="251"/>
      <c r="W564" s="251"/>
      <c r="X564" s="251"/>
    </row>
    <row r="565" spans="1:24" s="9" customFormat="1">
      <c r="A565" s="391" t="s">
        <v>1013</v>
      </c>
      <c r="B565" s="391" t="s">
        <v>1023</v>
      </c>
      <c r="C565" s="391"/>
      <c r="D565" s="391" t="s">
        <v>307</v>
      </c>
      <c r="E565" s="390"/>
      <c r="F565" s="390"/>
      <c r="G565" s="390"/>
      <c r="H565" s="391"/>
      <c r="I565" s="391"/>
      <c r="J565" s="391"/>
      <c r="K565" s="391"/>
      <c r="L565" s="391"/>
      <c r="M565" s="391">
        <v>11</v>
      </c>
      <c r="N565" s="392">
        <v>1192.9000000000001</v>
      </c>
      <c r="O565" s="391"/>
      <c r="P565" s="391">
        <v>7</v>
      </c>
      <c r="Q565" s="393">
        <v>980.83</v>
      </c>
      <c r="R565" s="391"/>
      <c r="S565" s="391">
        <v>7</v>
      </c>
      <c r="T565" s="392">
        <v>600.94000000000005</v>
      </c>
      <c r="U565" s="251"/>
      <c r="V565" s="251"/>
      <c r="W565" s="251"/>
      <c r="X565" s="251"/>
    </row>
    <row r="566" spans="1:24" s="9" customFormat="1">
      <c r="A566" s="391" t="s">
        <v>1013</v>
      </c>
      <c r="B566" s="391" t="s">
        <v>308</v>
      </c>
      <c r="C566" s="391"/>
      <c r="D566" s="391" t="s">
        <v>276</v>
      </c>
      <c r="E566" s="390"/>
      <c r="F566" s="390"/>
      <c r="G566" s="390"/>
      <c r="H566" s="391"/>
      <c r="I566" s="391"/>
      <c r="J566" s="391"/>
      <c r="K566" s="391"/>
      <c r="L566" s="391"/>
      <c r="M566" s="391">
        <v>37</v>
      </c>
      <c r="N566" s="392">
        <v>4621.6099999999997</v>
      </c>
      <c r="O566" s="391"/>
      <c r="P566" s="391">
        <v>37</v>
      </c>
      <c r="Q566" s="393">
        <v>4326.41</v>
      </c>
      <c r="R566" s="391"/>
      <c r="S566" s="391">
        <v>37</v>
      </c>
      <c r="T566" s="392">
        <v>3973.27</v>
      </c>
      <c r="U566" s="251"/>
      <c r="V566" s="251"/>
      <c r="W566" s="251"/>
      <c r="X566" s="251"/>
    </row>
    <row r="567" spans="1:24" s="9" customFormat="1">
      <c r="A567" s="391" t="s">
        <v>1013</v>
      </c>
      <c r="B567" s="391" t="s">
        <v>309</v>
      </c>
      <c r="C567" s="391"/>
      <c r="D567" s="391" t="s">
        <v>84</v>
      </c>
      <c r="E567" s="390"/>
      <c r="F567" s="390"/>
      <c r="G567" s="390"/>
      <c r="H567" s="391"/>
      <c r="I567" s="391"/>
      <c r="J567" s="391"/>
      <c r="K567" s="391"/>
      <c r="L567" s="391"/>
      <c r="M567" s="391">
        <v>1</v>
      </c>
      <c r="N567" s="392">
        <v>83.58</v>
      </c>
      <c r="O567" s="391"/>
      <c r="P567" s="391"/>
      <c r="Q567" s="393"/>
      <c r="R567" s="391"/>
      <c r="S567" s="391"/>
      <c r="T567" s="392"/>
      <c r="U567" s="251"/>
      <c r="V567" s="251"/>
      <c r="W567" s="251"/>
      <c r="X567" s="251"/>
    </row>
    <row r="568" spans="1:24" s="9" customFormat="1">
      <c r="A568" s="391" t="s">
        <v>1013</v>
      </c>
      <c r="B568" s="391" t="s">
        <v>310</v>
      </c>
      <c r="C568" s="391"/>
      <c r="D568" s="391" t="s">
        <v>154</v>
      </c>
      <c r="E568" s="390"/>
      <c r="F568" s="390"/>
      <c r="G568" s="390"/>
      <c r="H568" s="391"/>
      <c r="I568" s="391"/>
      <c r="J568" s="391"/>
      <c r="K568" s="391"/>
      <c r="L568" s="391"/>
      <c r="M568" s="391">
        <v>3</v>
      </c>
      <c r="N568" s="392">
        <v>38.82</v>
      </c>
      <c r="O568" s="391"/>
      <c r="P568" s="391">
        <v>2</v>
      </c>
      <c r="Q568" s="393">
        <v>95.03</v>
      </c>
      <c r="R568" s="391"/>
      <c r="S568" s="391">
        <v>1</v>
      </c>
      <c r="T568" s="392">
        <v>150</v>
      </c>
      <c r="U568" s="251"/>
      <c r="V568" s="251"/>
      <c r="W568" s="251"/>
      <c r="X568" s="251"/>
    </row>
    <row r="569" spans="1:24" s="9" customFormat="1">
      <c r="A569" s="391" t="s">
        <v>1013</v>
      </c>
      <c r="B569" s="391" t="s">
        <v>313</v>
      </c>
      <c r="C569" s="391"/>
      <c r="D569" s="391" t="s">
        <v>314</v>
      </c>
      <c r="E569" s="390"/>
      <c r="F569" s="390"/>
      <c r="G569" s="390"/>
      <c r="H569" s="391"/>
      <c r="I569" s="391"/>
      <c r="J569" s="391"/>
      <c r="K569" s="391"/>
      <c r="L569" s="391"/>
      <c r="M569" s="391">
        <v>9</v>
      </c>
      <c r="N569" s="392">
        <v>1263.3499999999999</v>
      </c>
      <c r="O569" s="391"/>
      <c r="P569" s="391">
        <v>8</v>
      </c>
      <c r="Q569" s="393">
        <v>1029.56</v>
      </c>
      <c r="R569" s="391"/>
      <c r="S569" s="391">
        <v>7</v>
      </c>
      <c r="T569" s="392">
        <v>853.01</v>
      </c>
      <c r="U569" s="251"/>
      <c r="V569" s="251"/>
      <c r="W569" s="251"/>
      <c r="X569" s="251"/>
    </row>
    <row r="570" spans="1:24" s="9" customFormat="1">
      <c r="A570" s="391" t="s">
        <v>1013</v>
      </c>
      <c r="B570" s="391" t="s">
        <v>318</v>
      </c>
      <c r="C570" s="391"/>
      <c r="D570" s="391" t="s">
        <v>319</v>
      </c>
      <c r="E570" s="390"/>
      <c r="F570" s="390"/>
      <c r="G570" s="390"/>
      <c r="H570" s="391"/>
      <c r="I570" s="391"/>
      <c r="J570" s="391"/>
      <c r="K570" s="391"/>
      <c r="L570" s="391"/>
      <c r="M570" s="391">
        <v>13</v>
      </c>
      <c r="N570" s="392">
        <v>1603.82</v>
      </c>
      <c r="O570" s="391"/>
      <c r="P570" s="391">
        <v>13</v>
      </c>
      <c r="Q570" s="393">
        <v>1429.43</v>
      </c>
      <c r="R570" s="391"/>
      <c r="S570" s="391">
        <v>15</v>
      </c>
      <c r="T570" s="392">
        <v>1790.37</v>
      </c>
      <c r="U570" s="251"/>
      <c r="V570" s="251"/>
      <c r="W570" s="251"/>
      <c r="X570" s="251"/>
    </row>
    <row r="571" spans="1:24" s="9" customFormat="1">
      <c r="A571" s="391" t="s">
        <v>1013</v>
      </c>
      <c r="B571" s="391" t="s">
        <v>979</v>
      </c>
      <c r="C571" s="391"/>
      <c r="D571" s="391" t="s">
        <v>321</v>
      </c>
      <c r="E571" s="390"/>
      <c r="F571" s="390"/>
      <c r="G571" s="390"/>
      <c r="H571" s="391"/>
      <c r="I571" s="391"/>
      <c r="J571" s="391"/>
      <c r="K571" s="391"/>
      <c r="L571" s="391"/>
      <c r="M571" s="391">
        <v>23</v>
      </c>
      <c r="N571" s="392">
        <v>665.16</v>
      </c>
      <c r="O571" s="391"/>
      <c r="P571" s="391">
        <v>17</v>
      </c>
      <c r="Q571" s="393">
        <v>633.66999999999996</v>
      </c>
      <c r="R571" s="391"/>
      <c r="S571" s="391">
        <v>5</v>
      </c>
      <c r="T571" s="392">
        <v>197.84</v>
      </c>
      <c r="U571" s="251"/>
      <c r="V571" s="251"/>
      <c r="W571" s="251"/>
      <c r="X571" s="251"/>
    </row>
    <row r="572" spans="1:24" s="9" customFormat="1">
      <c r="A572" s="391" t="s">
        <v>1013</v>
      </c>
      <c r="B572" s="391" t="s">
        <v>1024</v>
      </c>
      <c r="C572" s="391"/>
      <c r="D572" s="391" t="s">
        <v>321</v>
      </c>
      <c r="E572" s="390"/>
      <c r="F572" s="390"/>
      <c r="G572" s="390"/>
      <c r="H572" s="391"/>
      <c r="I572" s="391"/>
      <c r="J572" s="391"/>
      <c r="K572" s="391"/>
      <c r="L572" s="391"/>
      <c r="M572" s="391">
        <v>1</v>
      </c>
      <c r="N572" s="392">
        <v>20.63</v>
      </c>
      <c r="O572" s="391"/>
      <c r="P572" s="391"/>
      <c r="Q572" s="393"/>
      <c r="R572" s="391"/>
      <c r="S572" s="391">
        <v>5</v>
      </c>
      <c r="T572" s="392">
        <v>275.39</v>
      </c>
      <c r="U572" s="251"/>
      <c r="V572" s="251"/>
      <c r="W572" s="251"/>
      <c r="X572" s="251"/>
    </row>
    <row r="573" spans="1:24" s="9" customFormat="1">
      <c r="A573" s="391" t="s">
        <v>1013</v>
      </c>
      <c r="B573" s="391" t="s">
        <v>1025</v>
      </c>
      <c r="C573" s="391"/>
      <c r="D573" s="391" t="s">
        <v>325</v>
      </c>
      <c r="E573" s="390"/>
      <c r="F573" s="390"/>
      <c r="G573" s="390"/>
      <c r="H573" s="391"/>
      <c r="I573" s="391"/>
      <c r="J573" s="391"/>
      <c r="K573" s="391"/>
      <c r="L573" s="391"/>
      <c r="M573" s="391"/>
      <c r="N573" s="392"/>
      <c r="O573" s="391"/>
      <c r="P573" s="391">
        <v>1</v>
      </c>
      <c r="Q573" s="393">
        <v>175.39</v>
      </c>
      <c r="R573" s="391"/>
      <c r="S573" s="391"/>
      <c r="T573" s="392"/>
      <c r="U573" s="251"/>
      <c r="V573" s="251"/>
      <c r="W573" s="251"/>
      <c r="X573" s="251"/>
    </row>
    <row r="574" spans="1:24" s="9" customFormat="1">
      <c r="A574" s="391" t="s">
        <v>1013</v>
      </c>
      <c r="B574" s="391" t="s">
        <v>326</v>
      </c>
      <c r="C574" s="391"/>
      <c r="D574" s="391" t="s">
        <v>135</v>
      </c>
      <c r="E574" s="390"/>
      <c r="F574" s="390"/>
      <c r="G574" s="390"/>
      <c r="H574" s="391"/>
      <c r="I574" s="391"/>
      <c r="J574" s="391"/>
      <c r="K574" s="391"/>
      <c r="L574" s="391"/>
      <c r="M574" s="391">
        <v>1</v>
      </c>
      <c r="N574" s="392">
        <v>14.18</v>
      </c>
      <c r="O574" s="391"/>
      <c r="P574" s="391">
        <v>1</v>
      </c>
      <c r="Q574" s="393">
        <v>11.72</v>
      </c>
      <c r="R574" s="391"/>
      <c r="S574" s="391"/>
      <c r="T574" s="392"/>
      <c r="U574" s="251"/>
      <c r="V574" s="251"/>
      <c r="W574" s="251"/>
      <c r="X574" s="251"/>
    </row>
    <row r="575" spans="1:24" s="9" customFormat="1">
      <c r="A575" s="391" t="s">
        <v>1013</v>
      </c>
      <c r="B575" s="391" t="s">
        <v>329</v>
      </c>
      <c r="C575" s="391"/>
      <c r="D575" s="391" t="s">
        <v>98</v>
      </c>
      <c r="E575" s="390"/>
      <c r="F575" s="390"/>
      <c r="G575" s="390"/>
      <c r="H575" s="391"/>
      <c r="I575" s="391"/>
      <c r="J575" s="391"/>
      <c r="K575" s="391"/>
      <c r="L575" s="391"/>
      <c r="M575" s="391">
        <v>4</v>
      </c>
      <c r="N575" s="392">
        <v>227.06</v>
      </c>
      <c r="O575" s="391"/>
      <c r="P575" s="391">
        <v>1</v>
      </c>
      <c r="Q575" s="393">
        <v>91.27</v>
      </c>
      <c r="R575" s="391"/>
      <c r="S575" s="391"/>
      <c r="T575" s="392"/>
      <c r="U575" s="251"/>
      <c r="V575" s="251"/>
      <c r="W575" s="251"/>
      <c r="X575" s="251"/>
    </row>
    <row r="576" spans="1:24" s="9" customFormat="1">
      <c r="A576" s="391" t="s">
        <v>1013</v>
      </c>
      <c r="B576" s="391" t="s">
        <v>664</v>
      </c>
      <c r="C576" s="391"/>
      <c r="D576" s="391" t="s">
        <v>98</v>
      </c>
      <c r="E576" s="390"/>
      <c r="F576" s="390"/>
      <c r="G576" s="390"/>
      <c r="H576" s="391"/>
      <c r="I576" s="391"/>
      <c r="J576" s="391"/>
      <c r="K576" s="391"/>
      <c r="L576" s="391"/>
      <c r="M576" s="391">
        <v>8</v>
      </c>
      <c r="N576" s="392">
        <v>601.57000000000005</v>
      </c>
      <c r="O576" s="391"/>
      <c r="P576" s="391">
        <v>5</v>
      </c>
      <c r="Q576" s="393">
        <v>439.92</v>
      </c>
      <c r="R576" s="391"/>
      <c r="S576" s="391">
        <v>10</v>
      </c>
      <c r="T576" s="392">
        <v>915.53</v>
      </c>
      <c r="U576" s="251"/>
      <c r="V576" s="251"/>
      <c r="W576" s="251"/>
      <c r="X576" s="251"/>
    </row>
    <row r="577" spans="1:24" s="9" customFormat="1">
      <c r="A577" s="391" t="s">
        <v>1013</v>
      </c>
      <c r="B577" s="391" t="s">
        <v>330</v>
      </c>
      <c r="C577" s="391"/>
      <c r="D577" s="391" t="s">
        <v>79</v>
      </c>
      <c r="E577" s="390"/>
      <c r="F577" s="390"/>
      <c r="G577" s="390"/>
      <c r="H577" s="391"/>
      <c r="I577" s="391"/>
      <c r="J577" s="391"/>
      <c r="K577" s="391"/>
      <c r="L577" s="391"/>
      <c r="M577" s="391">
        <v>46</v>
      </c>
      <c r="N577" s="392">
        <v>4942.05</v>
      </c>
      <c r="O577" s="391"/>
      <c r="P577" s="391">
        <v>34</v>
      </c>
      <c r="Q577" s="393">
        <v>3508.59</v>
      </c>
      <c r="R577" s="391"/>
      <c r="S577" s="391">
        <v>36</v>
      </c>
      <c r="T577" s="392">
        <v>3308.31</v>
      </c>
      <c r="U577" s="251"/>
      <c r="V577" s="251"/>
      <c r="W577" s="251"/>
      <c r="X577" s="251"/>
    </row>
    <row r="578" spans="1:24" s="9" customFormat="1">
      <c r="A578" s="391" t="s">
        <v>1013</v>
      </c>
      <c r="B578" s="391" t="s">
        <v>1026</v>
      </c>
      <c r="C578" s="391"/>
      <c r="D578" s="391" t="s">
        <v>190</v>
      </c>
      <c r="E578" s="390"/>
      <c r="F578" s="390"/>
      <c r="G578" s="390"/>
      <c r="H578" s="391"/>
      <c r="I578" s="391"/>
      <c r="J578" s="391"/>
      <c r="K578" s="391"/>
      <c r="L578" s="391"/>
      <c r="M578" s="391">
        <v>1</v>
      </c>
      <c r="N578" s="392">
        <v>5</v>
      </c>
      <c r="O578" s="391"/>
      <c r="P578" s="391">
        <v>2</v>
      </c>
      <c r="Q578" s="393">
        <v>185</v>
      </c>
      <c r="R578" s="391"/>
      <c r="S578" s="391">
        <v>2</v>
      </c>
      <c r="T578" s="392">
        <v>199.69</v>
      </c>
      <c r="U578" s="251"/>
      <c r="V578" s="251"/>
      <c r="W578" s="251"/>
      <c r="X578" s="251"/>
    </row>
    <row r="579" spans="1:24" s="9" customFormat="1">
      <c r="A579" s="391" t="s">
        <v>1013</v>
      </c>
      <c r="B579" s="391" t="s">
        <v>980</v>
      </c>
      <c r="C579" s="391"/>
      <c r="D579" s="391" t="s">
        <v>190</v>
      </c>
      <c r="E579" s="390"/>
      <c r="F579" s="390"/>
      <c r="G579" s="390"/>
      <c r="H579" s="391"/>
      <c r="I579" s="391"/>
      <c r="J579" s="391"/>
      <c r="K579" s="391"/>
      <c r="L579" s="391"/>
      <c r="M579" s="391">
        <v>7</v>
      </c>
      <c r="N579" s="392">
        <v>661.15</v>
      </c>
      <c r="O579" s="391"/>
      <c r="P579" s="391">
        <v>4</v>
      </c>
      <c r="Q579" s="393">
        <v>422.55</v>
      </c>
      <c r="R579" s="391"/>
      <c r="S579" s="391">
        <v>5</v>
      </c>
      <c r="T579" s="392">
        <v>531.57000000000005</v>
      </c>
      <c r="U579" s="251"/>
      <c r="V579" s="251"/>
      <c r="W579" s="251"/>
      <c r="X579" s="251"/>
    </row>
    <row r="580" spans="1:24" s="9" customFormat="1">
      <c r="A580" s="391" t="s">
        <v>1013</v>
      </c>
      <c r="B580" s="391" t="s">
        <v>333</v>
      </c>
      <c r="C580" s="391"/>
      <c r="D580" s="391" t="s">
        <v>98</v>
      </c>
      <c r="E580" s="390"/>
      <c r="F580" s="390"/>
      <c r="G580" s="390"/>
      <c r="H580" s="391"/>
      <c r="I580" s="391"/>
      <c r="J580" s="391"/>
      <c r="K580" s="391"/>
      <c r="L580" s="391"/>
      <c r="M580" s="391">
        <v>2</v>
      </c>
      <c r="N580" s="392">
        <v>360</v>
      </c>
      <c r="O580" s="391"/>
      <c r="P580" s="391"/>
      <c r="Q580" s="393"/>
      <c r="R580" s="391"/>
      <c r="S580" s="391"/>
      <c r="T580" s="392"/>
      <c r="U580" s="251"/>
      <c r="V580" s="251"/>
      <c r="W580" s="251"/>
      <c r="X580" s="251"/>
    </row>
    <row r="581" spans="1:24" s="9" customFormat="1">
      <c r="A581" s="391" t="s">
        <v>1013</v>
      </c>
      <c r="B581" s="391" t="s">
        <v>335</v>
      </c>
      <c r="C581" s="391"/>
      <c r="D581" s="391" t="s">
        <v>98</v>
      </c>
      <c r="E581" s="390"/>
      <c r="F581" s="390"/>
      <c r="G581" s="390"/>
      <c r="H581" s="391"/>
      <c r="I581" s="391"/>
      <c r="J581" s="391"/>
      <c r="K581" s="391"/>
      <c r="L581" s="391"/>
      <c r="M581" s="391"/>
      <c r="N581" s="392"/>
      <c r="O581" s="391"/>
      <c r="P581" s="391">
        <v>1</v>
      </c>
      <c r="Q581" s="393">
        <v>180</v>
      </c>
      <c r="R581" s="391"/>
      <c r="S581" s="391"/>
      <c r="T581" s="392"/>
      <c r="U581" s="251"/>
      <c r="V581" s="251"/>
      <c r="W581" s="251"/>
      <c r="X581" s="251"/>
    </row>
    <row r="582" spans="1:24" s="9" customFormat="1">
      <c r="A582" s="391" t="s">
        <v>1013</v>
      </c>
      <c r="B582" s="391" t="s">
        <v>981</v>
      </c>
      <c r="C582" s="391"/>
      <c r="D582" s="391" t="s">
        <v>338</v>
      </c>
      <c r="E582" s="390"/>
      <c r="F582" s="390"/>
      <c r="G582" s="390"/>
      <c r="H582" s="391"/>
      <c r="I582" s="391"/>
      <c r="J582" s="391"/>
      <c r="K582" s="391"/>
      <c r="L582" s="391"/>
      <c r="M582" s="391">
        <v>22</v>
      </c>
      <c r="N582" s="392">
        <v>1697.85</v>
      </c>
      <c r="O582" s="391"/>
      <c r="P582" s="391">
        <v>19</v>
      </c>
      <c r="Q582" s="393">
        <v>1406.56</v>
      </c>
      <c r="R582" s="391"/>
      <c r="S582" s="391">
        <v>9</v>
      </c>
      <c r="T582" s="392">
        <v>899</v>
      </c>
      <c r="U582" s="251"/>
      <c r="V582" s="251"/>
      <c r="W582" s="251"/>
      <c r="X582" s="251"/>
    </row>
    <row r="583" spans="1:24" s="9" customFormat="1">
      <c r="A583" s="391" t="s">
        <v>1013</v>
      </c>
      <c r="B583" s="391" t="s">
        <v>1027</v>
      </c>
      <c r="C583" s="391"/>
      <c r="D583" s="391" t="s">
        <v>338</v>
      </c>
      <c r="E583" s="390"/>
      <c r="F583" s="390"/>
      <c r="G583" s="390"/>
      <c r="H583" s="391"/>
      <c r="I583" s="391"/>
      <c r="J583" s="391"/>
      <c r="K583" s="391"/>
      <c r="L583" s="391"/>
      <c r="M583" s="391">
        <v>1</v>
      </c>
      <c r="N583" s="392">
        <v>66.19</v>
      </c>
      <c r="O583" s="391"/>
      <c r="P583" s="391"/>
      <c r="Q583" s="393"/>
      <c r="R583" s="391"/>
      <c r="S583" s="391">
        <v>2</v>
      </c>
      <c r="T583" s="392">
        <v>165.64</v>
      </c>
      <c r="U583" s="251"/>
      <c r="V583" s="251"/>
      <c r="W583" s="251"/>
      <c r="X583" s="251"/>
    </row>
    <row r="584" spans="1:24" s="9" customFormat="1">
      <c r="A584" s="391" t="s">
        <v>1013</v>
      </c>
      <c r="B584" s="391" t="s">
        <v>339</v>
      </c>
      <c r="C584" s="391"/>
      <c r="D584" s="391" t="s">
        <v>176</v>
      </c>
      <c r="E584" s="390"/>
      <c r="F584" s="390"/>
      <c r="G584" s="390"/>
      <c r="H584" s="391"/>
      <c r="I584" s="391"/>
      <c r="J584" s="391"/>
      <c r="K584" s="391"/>
      <c r="L584" s="391"/>
      <c r="M584" s="391">
        <v>12</v>
      </c>
      <c r="N584" s="392">
        <v>1204.42</v>
      </c>
      <c r="O584" s="391"/>
      <c r="P584" s="391">
        <v>10</v>
      </c>
      <c r="Q584" s="393">
        <v>1049.2</v>
      </c>
      <c r="R584" s="391"/>
      <c r="S584" s="391">
        <v>7</v>
      </c>
      <c r="T584" s="392">
        <v>756.73</v>
      </c>
      <c r="U584" s="251"/>
      <c r="V584" s="251"/>
      <c r="W584" s="251"/>
      <c r="X584" s="251"/>
    </row>
    <row r="585" spans="1:24" s="9" customFormat="1">
      <c r="A585" s="391" t="s">
        <v>1013</v>
      </c>
      <c r="B585" s="391" t="s">
        <v>792</v>
      </c>
      <c r="C585" s="391"/>
      <c r="D585" s="391" t="s">
        <v>276</v>
      </c>
      <c r="E585" s="390"/>
      <c r="F585" s="390"/>
      <c r="G585" s="390"/>
      <c r="H585" s="391"/>
      <c r="I585" s="391"/>
      <c r="J585" s="391"/>
      <c r="K585" s="391"/>
      <c r="L585" s="391"/>
      <c r="M585" s="391">
        <v>1</v>
      </c>
      <c r="N585" s="392">
        <v>14.61</v>
      </c>
      <c r="O585" s="391"/>
      <c r="P585" s="391">
        <v>3</v>
      </c>
      <c r="Q585" s="393">
        <v>123.31</v>
      </c>
      <c r="R585" s="391"/>
      <c r="S585" s="391">
        <v>1</v>
      </c>
      <c r="T585" s="392">
        <v>5</v>
      </c>
      <c r="U585" s="251"/>
      <c r="V585" s="251"/>
      <c r="W585" s="251"/>
      <c r="X585" s="251"/>
    </row>
    <row r="586" spans="1:24" s="9" customFormat="1">
      <c r="A586" s="391" t="s">
        <v>1013</v>
      </c>
      <c r="B586" s="391" t="s">
        <v>343</v>
      </c>
      <c r="C586" s="391"/>
      <c r="D586" s="391" t="s">
        <v>144</v>
      </c>
      <c r="E586" s="390"/>
      <c r="F586" s="390"/>
      <c r="G586" s="390"/>
      <c r="H586" s="391"/>
      <c r="I586" s="391"/>
      <c r="J586" s="391"/>
      <c r="K586" s="391"/>
      <c r="L586" s="391"/>
      <c r="M586" s="391">
        <v>63</v>
      </c>
      <c r="N586" s="392">
        <v>5799.36</v>
      </c>
      <c r="O586" s="391"/>
      <c r="P586" s="391">
        <v>47</v>
      </c>
      <c r="Q586" s="393">
        <v>4460.3999999999996</v>
      </c>
      <c r="R586" s="391"/>
      <c r="S586" s="391">
        <v>31</v>
      </c>
      <c r="T586" s="392">
        <v>2191.89</v>
      </c>
      <c r="U586" s="251"/>
      <c r="V586" s="251"/>
      <c r="W586" s="251"/>
      <c r="X586" s="251"/>
    </row>
    <row r="587" spans="1:24" s="9" customFormat="1">
      <c r="A587" s="391" t="s">
        <v>1013</v>
      </c>
      <c r="B587" s="391" t="s">
        <v>344</v>
      </c>
      <c r="C587" s="391"/>
      <c r="D587" s="391" t="s">
        <v>164</v>
      </c>
      <c r="E587" s="390"/>
      <c r="F587" s="390"/>
      <c r="G587" s="390"/>
      <c r="H587" s="391"/>
      <c r="I587" s="391"/>
      <c r="J587" s="391"/>
      <c r="K587" s="391"/>
      <c r="L587" s="391"/>
      <c r="M587" s="391">
        <v>262</v>
      </c>
      <c r="N587" s="392">
        <v>30616.41</v>
      </c>
      <c r="O587" s="391"/>
      <c r="P587" s="391">
        <v>229</v>
      </c>
      <c r="Q587" s="393">
        <v>26536.39</v>
      </c>
      <c r="R587" s="391"/>
      <c r="S587" s="391">
        <v>187</v>
      </c>
      <c r="T587" s="392">
        <v>19137.95</v>
      </c>
      <c r="U587" s="251"/>
      <c r="V587" s="251"/>
      <c r="W587" s="251"/>
      <c r="X587" s="251"/>
    </row>
    <row r="588" spans="1:24" s="9" customFormat="1">
      <c r="A588" s="391" t="s">
        <v>1013</v>
      </c>
      <c r="B588" s="391" t="s">
        <v>345</v>
      </c>
      <c r="C588" s="391"/>
      <c r="D588" s="391" t="s">
        <v>192</v>
      </c>
      <c r="E588" s="390"/>
      <c r="F588" s="390"/>
      <c r="G588" s="390"/>
      <c r="H588" s="391"/>
      <c r="I588" s="391"/>
      <c r="J588" s="391"/>
      <c r="K588" s="391"/>
      <c r="L588" s="391"/>
      <c r="M588" s="391">
        <v>54</v>
      </c>
      <c r="N588" s="392">
        <v>4511.75</v>
      </c>
      <c r="O588" s="391"/>
      <c r="P588" s="391">
        <v>37</v>
      </c>
      <c r="Q588" s="393">
        <v>3226.67</v>
      </c>
      <c r="R588" s="391"/>
      <c r="S588" s="391">
        <v>31</v>
      </c>
      <c r="T588" s="392">
        <v>2012.99</v>
      </c>
      <c r="U588" s="251"/>
      <c r="V588" s="251"/>
      <c r="W588" s="251"/>
      <c r="X588" s="251"/>
    </row>
    <row r="589" spans="1:24" s="9" customFormat="1">
      <c r="A589" s="391" t="s">
        <v>1013</v>
      </c>
      <c r="B589" s="391" t="s">
        <v>347</v>
      </c>
      <c r="C589" s="391"/>
      <c r="D589" s="391" t="s">
        <v>348</v>
      </c>
      <c r="E589" s="390"/>
      <c r="F589" s="390"/>
      <c r="G589" s="390"/>
      <c r="H589" s="391"/>
      <c r="I589" s="391"/>
      <c r="J589" s="391"/>
      <c r="K589" s="391"/>
      <c r="L589" s="391"/>
      <c r="M589" s="391">
        <v>4</v>
      </c>
      <c r="N589" s="392">
        <v>284.86</v>
      </c>
      <c r="O589" s="391"/>
      <c r="P589" s="391">
        <v>6</v>
      </c>
      <c r="Q589" s="393">
        <v>506.96</v>
      </c>
      <c r="R589" s="391"/>
      <c r="S589" s="391">
        <v>2</v>
      </c>
      <c r="T589" s="392">
        <v>264.89999999999998</v>
      </c>
      <c r="U589" s="251"/>
      <c r="V589" s="251"/>
      <c r="W589" s="251"/>
      <c r="X589" s="251"/>
    </row>
    <row r="590" spans="1:24" s="9" customFormat="1">
      <c r="A590" s="391" t="s">
        <v>1013</v>
      </c>
      <c r="B590" s="391" t="s">
        <v>1028</v>
      </c>
      <c r="C590" s="391"/>
      <c r="D590" s="391" t="s">
        <v>100</v>
      </c>
      <c r="E590" s="390"/>
      <c r="F590" s="390"/>
      <c r="G590" s="390"/>
      <c r="H590" s="391"/>
      <c r="I590" s="391"/>
      <c r="J590" s="391"/>
      <c r="K590" s="391"/>
      <c r="L590" s="391"/>
      <c r="M590" s="391">
        <v>4</v>
      </c>
      <c r="N590" s="392">
        <v>424.64</v>
      </c>
      <c r="O590" s="391"/>
      <c r="P590" s="391">
        <v>4</v>
      </c>
      <c r="Q590" s="393">
        <v>374.42</v>
      </c>
      <c r="R590" s="391"/>
      <c r="S590" s="391">
        <v>1</v>
      </c>
      <c r="T590" s="392">
        <v>150</v>
      </c>
      <c r="U590" s="251"/>
      <c r="V590" s="251"/>
      <c r="W590" s="251"/>
      <c r="X590" s="251"/>
    </row>
    <row r="591" spans="1:24" s="9" customFormat="1">
      <c r="A591" s="391" t="s">
        <v>1013</v>
      </c>
      <c r="B591" s="391" t="s">
        <v>1029</v>
      </c>
      <c r="C591" s="391"/>
      <c r="D591" s="391" t="s">
        <v>352</v>
      </c>
      <c r="E591" s="390"/>
      <c r="F591" s="390"/>
      <c r="G591" s="390"/>
      <c r="H591" s="391"/>
      <c r="I591" s="391"/>
      <c r="J591" s="391"/>
      <c r="K591" s="391"/>
      <c r="L591" s="391"/>
      <c r="M591" s="391">
        <v>25</v>
      </c>
      <c r="N591" s="392">
        <v>2865.14</v>
      </c>
      <c r="O591" s="391"/>
      <c r="P591" s="391">
        <v>18</v>
      </c>
      <c r="Q591" s="393">
        <v>1752.7</v>
      </c>
      <c r="R591" s="391"/>
      <c r="S591" s="391">
        <v>16</v>
      </c>
      <c r="T591" s="392">
        <v>1444.37</v>
      </c>
      <c r="U591" s="251"/>
      <c r="V591" s="251"/>
      <c r="W591" s="251"/>
      <c r="X591" s="251"/>
    </row>
    <row r="592" spans="1:24" s="9" customFormat="1">
      <c r="A592" s="391" t="s">
        <v>1013</v>
      </c>
      <c r="B592" s="391" t="s">
        <v>353</v>
      </c>
      <c r="C592" s="391"/>
      <c r="D592" s="391" t="s">
        <v>192</v>
      </c>
      <c r="E592" s="390"/>
      <c r="F592" s="390"/>
      <c r="G592" s="390"/>
      <c r="H592" s="391"/>
      <c r="I592" s="391"/>
      <c r="J592" s="391"/>
      <c r="K592" s="391"/>
      <c r="L592" s="391"/>
      <c r="M592" s="391">
        <v>934</v>
      </c>
      <c r="N592" s="392">
        <v>62913.77</v>
      </c>
      <c r="O592" s="391"/>
      <c r="P592" s="391">
        <v>891</v>
      </c>
      <c r="Q592" s="393">
        <v>57103.85</v>
      </c>
      <c r="R592" s="391"/>
      <c r="S592" s="391">
        <v>458</v>
      </c>
      <c r="T592" s="392">
        <v>31382.04</v>
      </c>
      <c r="U592" s="251"/>
      <c r="V592" s="251"/>
      <c r="W592" s="251"/>
      <c r="X592" s="251"/>
    </row>
    <row r="593" spans="1:24" s="9" customFormat="1">
      <c r="A593" s="391" t="s">
        <v>1013</v>
      </c>
      <c r="B593" s="391" t="s">
        <v>355</v>
      </c>
      <c r="C593" s="391"/>
      <c r="D593" s="391" t="s">
        <v>356</v>
      </c>
      <c r="E593" s="390"/>
      <c r="F593" s="390"/>
      <c r="G593" s="390"/>
      <c r="H593" s="391"/>
      <c r="I593" s="391"/>
      <c r="J593" s="391"/>
      <c r="K593" s="391"/>
      <c r="L593" s="391"/>
      <c r="M593" s="391">
        <v>54</v>
      </c>
      <c r="N593" s="392">
        <v>4578.8900000000003</v>
      </c>
      <c r="O593" s="391"/>
      <c r="P593" s="391">
        <v>42</v>
      </c>
      <c r="Q593" s="393">
        <v>3250.21</v>
      </c>
      <c r="R593" s="391"/>
      <c r="S593" s="391">
        <v>42</v>
      </c>
      <c r="T593" s="392">
        <v>3007.65</v>
      </c>
      <c r="U593" s="251"/>
      <c r="V593" s="251"/>
      <c r="W593" s="251"/>
      <c r="X593" s="251"/>
    </row>
    <row r="594" spans="1:24" s="9" customFormat="1">
      <c r="A594" s="391" t="s">
        <v>1013</v>
      </c>
      <c r="B594" s="391" t="s">
        <v>667</v>
      </c>
      <c r="C594" s="391"/>
      <c r="D594" s="391" t="s">
        <v>325</v>
      </c>
      <c r="E594" s="390"/>
      <c r="F594" s="390"/>
      <c r="G594" s="390"/>
      <c r="H594" s="391"/>
      <c r="I594" s="391"/>
      <c r="J594" s="391"/>
      <c r="K594" s="391"/>
      <c r="L594" s="391"/>
      <c r="M594" s="391">
        <v>48</v>
      </c>
      <c r="N594" s="392">
        <v>4156.93</v>
      </c>
      <c r="O594" s="391"/>
      <c r="P594" s="391">
        <v>43</v>
      </c>
      <c r="Q594" s="393">
        <v>4151.03</v>
      </c>
      <c r="R594" s="391"/>
      <c r="S594" s="391">
        <v>33</v>
      </c>
      <c r="T594" s="392">
        <v>2712.45</v>
      </c>
      <c r="U594" s="251"/>
      <c r="V594" s="251"/>
      <c r="W594" s="251"/>
      <c r="X594" s="251"/>
    </row>
    <row r="595" spans="1:24" s="9" customFormat="1">
      <c r="A595" s="391" t="s">
        <v>1013</v>
      </c>
      <c r="B595" s="391" t="s">
        <v>983</v>
      </c>
      <c r="C595" s="391"/>
      <c r="D595" s="391" t="s">
        <v>325</v>
      </c>
      <c r="E595" s="390"/>
      <c r="F595" s="390"/>
      <c r="G595" s="390"/>
      <c r="H595" s="391"/>
      <c r="I595" s="391"/>
      <c r="J595" s="391"/>
      <c r="K595" s="391"/>
      <c r="L595" s="391"/>
      <c r="M595" s="391">
        <v>10</v>
      </c>
      <c r="N595" s="392">
        <v>402.36</v>
      </c>
      <c r="O595" s="391"/>
      <c r="P595" s="391"/>
      <c r="Q595" s="393"/>
      <c r="R595" s="391"/>
      <c r="S595" s="391">
        <v>66</v>
      </c>
      <c r="T595" s="392">
        <v>4919.12</v>
      </c>
      <c r="U595" s="251"/>
      <c r="V595" s="251"/>
      <c r="W595" s="251"/>
      <c r="X595" s="251"/>
    </row>
    <row r="596" spans="1:24" s="9" customFormat="1">
      <c r="A596" s="391" t="s">
        <v>1013</v>
      </c>
      <c r="B596" s="391" t="s">
        <v>361</v>
      </c>
      <c r="C596" s="391"/>
      <c r="D596" s="391" t="s">
        <v>95</v>
      </c>
      <c r="E596" s="390"/>
      <c r="F596" s="390"/>
      <c r="G596" s="390"/>
      <c r="H596" s="391"/>
      <c r="I596" s="391"/>
      <c r="J596" s="391"/>
      <c r="K596" s="391"/>
      <c r="L596" s="391"/>
      <c r="M596" s="391">
        <v>3</v>
      </c>
      <c r="N596" s="392">
        <v>256.25</v>
      </c>
      <c r="O596" s="391"/>
      <c r="P596" s="391">
        <v>2</v>
      </c>
      <c r="Q596" s="393">
        <v>117.51</v>
      </c>
      <c r="R596" s="391"/>
      <c r="S596" s="391">
        <v>2</v>
      </c>
      <c r="T596" s="392">
        <v>151.69999999999999</v>
      </c>
      <c r="U596" s="251"/>
      <c r="V596" s="251"/>
      <c r="W596" s="251"/>
      <c r="X596" s="251"/>
    </row>
    <row r="597" spans="1:24" s="9" customFormat="1">
      <c r="A597" s="391" t="s">
        <v>1013</v>
      </c>
      <c r="B597" s="391" t="s">
        <v>362</v>
      </c>
      <c r="C597" s="391"/>
      <c r="D597" s="391" t="s">
        <v>363</v>
      </c>
      <c r="E597" s="390"/>
      <c r="F597" s="390"/>
      <c r="G597" s="390"/>
      <c r="H597" s="391"/>
      <c r="I597" s="391"/>
      <c r="J597" s="391"/>
      <c r="K597" s="391"/>
      <c r="L597" s="391"/>
      <c r="M597" s="391">
        <v>5</v>
      </c>
      <c r="N597" s="392">
        <v>292.29000000000002</v>
      </c>
      <c r="O597" s="391"/>
      <c r="P597" s="391">
        <v>4</v>
      </c>
      <c r="Q597" s="393">
        <v>449.73</v>
      </c>
      <c r="R597" s="391"/>
      <c r="S597" s="391">
        <v>5</v>
      </c>
      <c r="T597" s="392">
        <v>404</v>
      </c>
      <c r="U597" s="251"/>
      <c r="V597" s="251"/>
      <c r="W597" s="251"/>
      <c r="X597" s="251"/>
    </row>
    <row r="598" spans="1:24" s="9" customFormat="1">
      <c r="A598" s="391" t="s">
        <v>1013</v>
      </c>
      <c r="B598" s="391" t="s">
        <v>365</v>
      </c>
      <c r="C598" s="391"/>
      <c r="D598" s="391" t="s">
        <v>200</v>
      </c>
      <c r="E598" s="390"/>
      <c r="F598" s="390"/>
      <c r="G598" s="390"/>
      <c r="H598" s="391"/>
      <c r="I598" s="391"/>
      <c r="J598" s="391"/>
      <c r="K598" s="391"/>
      <c r="L598" s="391"/>
      <c r="M598" s="391">
        <v>3</v>
      </c>
      <c r="N598" s="392">
        <v>86.43</v>
      </c>
      <c r="O598" s="391"/>
      <c r="P598" s="391">
        <v>5</v>
      </c>
      <c r="Q598" s="393">
        <v>511.08</v>
      </c>
      <c r="R598" s="391"/>
      <c r="S598" s="391">
        <v>4</v>
      </c>
      <c r="T598" s="392">
        <v>436.94</v>
      </c>
      <c r="U598" s="251"/>
      <c r="V598" s="251"/>
      <c r="W598" s="251"/>
      <c r="X598" s="251"/>
    </row>
    <row r="599" spans="1:24" s="9" customFormat="1">
      <c r="A599" s="391" t="s">
        <v>1013</v>
      </c>
      <c r="B599" s="391" t="s">
        <v>366</v>
      </c>
      <c r="C599" s="391"/>
      <c r="D599" s="391" t="s">
        <v>291</v>
      </c>
      <c r="E599" s="390"/>
      <c r="F599" s="390"/>
      <c r="G599" s="390"/>
      <c r="H599" s="391"/>
      <c r="I599" s="391"/>
      <c r="J599" s="391"/>
      <c r="K599" s="391"/>
      <c r="L599" s="391"/>
      <c r="M599" s="391">
        <v>45</v>
      </c>
      <c r="N599" s="392">
        <v>4311.3100000000004</v>
      </c>
      <c r="O599" s="391"/>
      <c r="P599" s="391">
        <v>49</v>
      </c>
      <c r="Q599" s="393">
        <v>4824.22</v>
      </c>
      <c r="R599" s="391"/>
      <c r="S599" s="391">
        <v>41</v>
      </c>
      <c r="T599" s="392">
        <v>3545.8100000000004</v>
      </c>
      <c r="U599" s="251"/>
      <c r="V599" s="251"/>
      <c r="W599" s="251"/>
      <c r="X599" s="251"/>
    </row>
    <row r="600" spans="1:24" s="9" customFormat="1">
      <c r="A600" s="391" t="s">
        <v>1013</v>
      </c>
      <c r="B600" s="391" t="s">
        <v>367</v>
      </c>
      <c r="C600" s="391"/>
      <c r="D600" s="391" t="s">
        <v>96</v>
      </c>
      <c r="E600" s="390"/>
      <c r="F600" s="390"/>
      <c r="G600" s="390"/>
      <c r="H600" s="391"/>
      <c r="I600" s="391"/>
      <c r="J600" s="391"/>
      <c r="K600" s="391"/>
      <c r="L600" s="391"/>
      <c r="M600" s="391">
        <v>454</v>
      </c>
      <c r="N600" s="392">
        <v>28309.93</v>
      </c>
      <c r="O600" s="391"/>
      <c r="P600" s="391">
        <v>393</v>
      </c>
      <c r="Q600" s="393">
        <v>26093.62</v>
      </c>
      <c r="R600" s="391"/>
      <c r="S600" s="391">
        <v>250</v>
      </c>
      <c r="T600" s="392">
        <v>17746.55</v>
      </c>
      <c r="U600" s="251"/>
      <c r="V600" s="251"/>
      <c r="W600" s="251"/>
      <c r="X600" s="251"/>
    </row>
    <row r="601" spans="1:24" s="9" customFormat="1">
      <c r="A601" s="391" t="s">
        <v>1013</v>
      </c>
      <c r="B601" s="391" t="s">
        <v>368</v>
      </c>
      <c r="C601" s="391"/>
      <c r="D601" s="391" t="s">
        <v>154</v>
      </c>
      <c r="E601" s="390"/>
      <c r="F601" s="390"/>
      <c r="G601" s="390"/>
      <c r="H601" s="391"/>
      <c r="I601" s="391"/>
      <c r="J601" s="391"/>
      <c r="K601" s="391"/>
      <c r="L601" s="391"/>
      <c r="M601" s="391">
        <v>18</v>
      </c>
      <c r="N601" s="392">
        <v>1858.34</v>
      </c>
      <c r="O601" s="391"/>
      <c r="P601" s="391">
        <v>12</v>
      </c>
      <c r="Q601" s="393">
        <v>1082.1400000000001</v>
      </c>
      <c r="R601" s="391"/>
      <c r="S601" s="391">
        <v>10</v>
      </c>
      <c r="T601" s="392">
        <v>957.39</v>
      </c>
      <c r="U601" s="251"/>
      <c r="V601" s="251"/>
      <c r="W601" s="251"/>
      <c r="X601" s="251"/>
    </row>
    <row r="602" spans="1:24" s="9" customFormat="1">
      <c r="A602" s="391" t="s">
        <v>1013</v>
      </c>
      <c r="B602" s="391" t="s">
        <v>984</v>
      </c>
      <c r="C602" s="391"/>
      <c r="D602" s="391" t="s">
        <v>154</v>
      </c>
      <c r="E602" s="390"/>
      <c r="F602" s="390"/>
      <c r="G602" s="390"/>
      <c r="H602" s="391"/>
      <c r="I602" s="391"/>
      <c r="J602" s="391"/>
      <c r="K602" s="391"/>
      <c r="L602" s="391"/>
      <c r="M602" s="391">
        <v>15</v>
      </c>
      <c r="N602" s="392">
        <v>1244.29</v>
      </c>
      <c r="O602" s="391"/>
      <c r="P602" s="391"/>
      <c r="Q602" s="393"/>
      <c r="R602" s="391"/>
      <c r="S602" s="391">
        <v>100</v>
      </c>
      <c r="T602" s="392">
        <v>8767.42</v>
      </c>
      <c r="U602" s="251"/>
      <c r="V602" s="251"/>
      <c r="W602" s="251"/>
      <c r="X602" s="251"/>
    </row>
    <row r="603" spans="1:24" s="9" customFormat="1">
      <c r="A603" s="391" t="s">
        <v>1013</v>
      </c>
      <c r="B603" s="391" t="s">
        <v>369</v>
      </c>
      <c r="C603" s="391"/>
      <c r="D603" s="391" t="s">
        <v>370</v>
      </c>
      <c r="E603" s="390"/>
      <c r="F603" s="390"/>
      <c r="G603" s="390"/>
      <c r="H603" s="391"/>
      <c r="I603" s="391"/>
      <c r="J603" s="391"/>
      <c r="K603" s="391"/>
      <c r="L603" s="391"/>
      <c r="M603" s="391">
        <v>265</v>
      </c>
      <c r="N603" s="392">
        <v>20433.989999999998</v>
      </c>
      <c r="O603" s="391"/>
      <c r="P603" s="391">
        <v>279</v>
      </c>
      <c r="Q603" s="393">
        <v>21931.91</v>
      </c>
      <c r="R603" s="391"/>
      <c r="S603" s="391">
        <v>211</v>
      </c>
      <c r="T603" s="392">
        <v>15714.060000000001</v>
      </c>
      <c r="U603" s="251"/>
      <c r="V603" s="251"/>
      <c r="W603" s="251"/>
      <c r="X603" s="251"/>
    </row>
    <row r="604" spans="1:24" s="9" customFormat="1">
      <c r="A604" s="391" t="s">
        <v>1013</v>
      </c>
      <c r="B604" s="391" t="s">
        <v>369</v>
      </c>
      <c r="C604" s="391"/>
      <c r="D604" s="391" t="s">
        <v>371</v>
      </c>
      <c r="E604" s="390"/>
      <c r="F604" s="390"/>
      <c r="G604" s="390"/>
      <c r="H604" s="391"/>
      <c r="I604" s="391"/>
      <c r="J604" s="391"/>
      <c r="K604" s="391"/>
      <c r="L604" s="391"/>
      <c r="M604" s="391">
        <v>7</v>
      </c>
      <c r="N604" s="392">
        <v>281.11</v>
      </c>
      <c r="O604" s="391"/>
      <c r="P604" s="391">
        <v>8</v>
      </c>
      <c r="Q604" s="393">
        <v>504.96</v>
      </c>
      <c r="R604" s="391"/>
      <c r="S604" s="391">
        <v>4</v>
      </c>
      <c r="T604" s="392">
        <v>160.19</v>
      </c>
      <c r="U604" s="251"/>
      <c r="V604" s="251"/>
      <c r="W604" s="251"/>
      <c r="X604" s="251"/>
    </row>
    <row r="605" spans="1:24" s="9" customFormat="1">
      <c r="A605" s="391" t="s">
        <v>1013</v>
      </c>
      <c r="B605" s="391" t="s">
        <v>372</v>
      </c>
      <c r="C605" s="391"/>
      <c r="D605" s="391" t="s">
        <v>75</v>
      </c>
      <c r="E605" s="390"/>
      <c r="F605" s="390"/>
      <c r="G605" s="390"/>
      <c r="H605" s="391"/>
      <c r="I605" s="391"/>
      <c r="J605" s="391"/>
      <c r="K605" s="391"/>
      <c r="L605" s="391"/>
      <c r="M605" s="391">
        <v>91</v>
      </c>
      <c r="N605" s="392">
        <v>2655.95</v>
      </c>
      <c r="O605" s="391"/>
      <c r="P605" s="391">
        <v>91</v>
      </c>
      <c r="Q605" s="393">
        <v>3046.13</v>
      </c>
      <c r="R605" s="391"/>
      <c r="S605" s="391">
        <v>66</v>
      </c>
      <c r="T605" s="392">
        <v>3342.88</v>
      </c>
      <c r="U605" s="251"/>
      <c r="V605" s="251"/>
      <c r="W605" s="251"/>
      <c r="X605" s="251"/>
    </row>
    <row r="606" spans="1:24" s="9" customFormat="1">
      <c r="A606" s="391" t="s">
        <v>1013</v>
      </c>
      <c r="B606" s="391" t="s">
        <v>373</v>
      </c>
      <c r="C606" s="391"/>
      <c r="D606" s="391" t="s">
        <v>1030</v>
      </c>
      <c r="E606" s="390"/>
      <c r="F606" s="390"/>
      <c r="G606" s="390"/>
      <c r="H606" s="391"/>
      <c r="I606" s="391"/>
      <c r="J606" s="391"/>
      <c r="K606" s="391"/>
      <c r="L606" s="391"/>
      <c r="M606" s="391"/>
      <c r="N606" s="392"/>
      <c r="O606" s="391"/>
      <c r="P606" s="391"/>
      <c r="Q606" s="393"/>
      <c r="R606" s="391"/>
      <c r="S606" s="391">
        <v>1</v>
      </c>
      <c r="T606" s="392">
        <v>81.290000000000006</v>
      </c>
      <c r="U606" s="251"/>
      <c r="V606" s="251"/>
      <c r="W606" s="251"/>
      <c r="X606" s="251"/>
    </row>
    <row r="607" spans="1:24" s="9" customFormat="1">
      <c r="A607" s="391" t="s">
        <v>1013</v>
      </c>
      <c r="B607" s="391" t="s">
        <v>985</v>
      </c>
      <c r="C607" s="391"/>
      <c r="D607" s="391" t="s">
        <v>176</v>
      </c>
      <c r="E607" s="390"/>
      <c r="F607" s="390"/>
      <c r="G607" s="390"/>
      <c r="H607" s="391"/>
      <c r="I607" s="391"/>
      <c r="J607" s="391"/>
      <c r="K607" s="391"/>
      <c r="L607" s="391"/>
      <c r="M607" s="391">
        <v>46</v>
      </c>
      <c r="N607" s="392">
        <v>2741.25</v>
      </c>
      <c r="O607" s="391"/>
      <c r="P607" s="391">
        <v>37</v>
      </c>
      <c r="Q607" s="393">
        <v>3239.29</v>
      </c>
      <c r="R607" s="391"/>
      <c r="S607" s="391">
        <v>40</v>
      </c>
      <c r="T607" s="392">
        <v>3436.48</v>
      </c>
      <c r="U607" s="251"/>
      <c r="V607" s="251"/>
      <c r="W607" s="251"/>
      <c r="X607" s="251"/>
    </row>
    <row r="608" spans="1:24" s="9" customFormat="1">
      <c r="A608" s="391" t="s">
        <v>1013</v>
      </c>
      <c r="B608" s="391" t="s">
        <v>376</v>
      </c>
      <c r="C608" s="391"/>
      <c r="D608" s="391" t="s">
        <v>114</v>
      </c>
      <c r="E608" s="390"/>
      <c r="F608" s="390"/>
      <c r="G608" s="390"/>
      <c r="H608" s="391"/>
      <c r="I608" s="391"/>
      <c r="J608" s="391"/>
      <c r="K608" s="391"/>
      <c r="L608" s="391"/>
      <c r="M608" s="391">
        <v>34</v>
      </c>
      <c r="N608" s="392">
        <v>2576.2399999999998</v>
      </c>
      <c r="O608" s="391"/>
      <c r="P608" s="391">
        <v>31</v>
      </c>
      <c r="Q608" s="393">
        <v>2281.7800000000002</v>
      </c>
      <c r="R608" s="391"/>
      <c r="S608" s="391">
        <v>29</v>
      </c>
      <c r="T608" s="392">
        <v>2521.1800000000003</v>
      </c>
      <c r="U608" s="251"/>
      <c r="V608" s="251"/>
      <c r="W608" s="251"/>
      <c r="X608" s="251"/>
    </row>
    <row r="609" spans="1:24" s="9" customFormat="1">
      <c r="A609" s="391" t="s">
        <v>1013</v>
      </c>
      <c r="B609" s="391" t="s">
        <v>378</v>
      </c>
      <c r="C609" s="391"/>
      <c r="D609" s="391" t="s">
        <v>100</v>
      </c>
      <c r="E609" s="390"/>
      <c r="F609" s="390"/>
      <c r="G609" s="390"/>
      <c r="H609" s="391"/>
      <c r="I609" s="391"/>
      <c r="J609" s="391"/>
      <c r="K609" s="391"/>
      <c r="L609" s="391"/>
      <c r="M609" s="391">
        <v>2</v>
      </c>
      <c r="N609" s="392">
        <v>185</v>
      </c>
      <c r="O609" s="391"/>
      <c r="P609" s="391">
        <v>3</v>
      </c>
      <c r="Q609" s="393">
        <v>365</v>
      </c>
      <c r="R609" s="391"/>
      <c r="S609" s="391">
        <v>3</v>
      </c>
      <c r="T609" s="392">
        <v>305.64</v>
      </c>
      <c r="U609" s="251"/>
      <c r="V609" s="251"/>
      <c r="W609" s="251"/>
      <c r="X609" s="251"/>
    </row>
    <row r="610" spans="1:24" s="9" customFormat="1">
      <c r="A610" s="391" t="s">
        <v>1013</v>
      </c>
      <c r="B610" s="391" t="s">
        <v>379</v>
      </c>
      <c r="C610" s="391"/>
      <c r="D610" s="391" t="s">
        <v>380</v>
      </c>
      <c r="E610" s="390"/>
      <c r="F610" s="390"/>
      <c r="G610" s="390"/>
      <c r="H610" s="391"/>
      <c r="I610" s="391"/>
      <c r="J610" s="391"/>
      <c r="K610" s="391"/>
      <c r="L610" s="391"/>
      <c r="M610" s="391">
        <v>4</v>
      </c>
      <c r="N610" s="392">
        <v>258.3</v>
      </c>
      <c r="O610" s="391"/>
      <c r="P610" s="391">
        <v>2</v>
      </c>
      <c r="Q610" s="393">
        <v>189.54</v>
      </c>
      <c r="R610" s="391"/>
      <c r="S610" s="391">
        <v>3</v>
      </c>
      <c r="T610" s="392">
        <v>192.85</v>
      </c>
      <c r="U610" s="251"/>
      <c r="V610" s="251"/>
      <c r="W610" s="251"/>
      <c r="X610" s="251"/>
    </row>
    <row r="611" spans="1:24" s="9" customFormat="1">
      <c r="A611" s="391" t="s">
        <v>1013</v>
      </c>
      <c r="B611" s="391" t="s">
        <v>381</v>
      </c>
      <c r="C611" s="391"/>
      <c r="D611" s="391" t="s">
        <v>77</v>
      </c>
      <c r="E611" s="390"/>
      <c r="F611" s="390"/>
      <c r="G611" s="390"/>
      <c r="H611" s="391"/>
      <c r="I611" s="391"/>
      <c r="J611" s="391"/>
      <c r="K611" s="391"/>
      <c r="L611" s="391"/>
      <c r="M611" s="391">
        <v>1</v>
      </c>
      <c r="N611" s="392">
        <v>130.44999999999999</v>
      </c>
      <c r="O611" s="391"/>
      <c r="P611" s="391">
        <v>2</v>
      </c>
      <c r="Q611" s="393">
        <v>141.44</v>
      </c>
      <c r="R611" s="391"/>
      <c r="S611" s="391">
        <v>3</v>
      </c>
      <c r="T611" s="392">
        <v>142.52000000000001</v>
      </c>
      <c r="U611" s="251"/>
      <c r="V611" s="251"/>
      <c r="W611" s="251"/>
      <c r="X611" s="251"/>
    </row>
    <row r="612" spans="1:24" s="9" customFormat="1">
      <c r="A612" s="391" t="s">
        <v>1013</v>
      </c>
      <c r="B612" s="391" t="s">
        <v>382</v>
      </c>
      <c r="C612" s="391"/>
      <c r="D612" s="391" t="s">
        <v>56</v>
      </c>
      <c r="E612" s="390"/>
      <c r="F612" s="390"/>
      <c r="G612" s="390"/>
      <c r="H612" s="391"/>
      <c r="I612" s="391"/>
      <c r="J612" s="391"/>
      <c r="K612" s="391"/>
      <c r="L612" s="391"/>
      <c r="M612" s="391">
        <v>1</v>
      </c>
      <c r="N612" s="392">
        <v>31.53</v>
      </c>
      <c r="O612" s="391"/>
      <c r="P612" s="391"/>
      <c r="Q612" s="393"/>
      <c r="R612" s="391"/>
      <c r="S612" s="391"/>
      <c r="T612" s="392"/>
      <c r="U612" s="251"/>
      <c r="V612" s="251"/>
      <c r="W612" s="251"/>
      <c r="X612" s="251"/>
    </row>
    <row r="613" spans="1:24" s="9" customFormat="1">
      <c r="A613" s="391" t="s">
        <v>1013</v>
      </c>
      <c r="B613" s="391" t="s">
        <v>382</v>
      </c>
      <c r="C613" s="391"/>
      <c r="D613" s="391" t="s">
        <v>200</v>
      </c>
      <c r="E613" s="390"/>
      <c r="F613" s="390"/>
      <c r="G613" s="390"/>
      <c r="H613" s="391"/>
      <c r="I613" s="391"/>
      <c r="J613" s="391"/>
      <c r="K613" s="391"/>
      <c r="L613" s="391"/>
      <c r="M613" s="391">
        <v>1</v>
      </c>
      <c r="N613" s="392">
        <v>42.98</v>
      </c>
      <c r="O613" s="391"/>
      <c r="P613" s="391">
        <v>1</v>
      </c>
      <c r="Q613" s="393">
        <v>44.45</v>
      </c>
      <c r="R613" s="391"/>
      <c r="S613" s="391"/>
      <c r="T613" s="392"/>
      <c r="U613" s="251"/>
      <c r="V613" s="251"/>
      <c r="W613" s="251"/>
      <c r="X613" s="251"/>
    </row>
    <row r="614" spans="1:24" s="9" customFormat="1">
      <c r="A614" s="391" t="s">
        <v>1013</v>
      </c>
      <c r="B614" s="391" t="s">
        <v>382</v>
      </c>
      <c r="C614" s="391"/>
      <c r="D614" s="391" t="s">
        <v>110</v>
      </c>
      <c r="E614" s="390"/>
      <c r="F614" s="390"/>
      <c r="G614" s="390"/>
      <c r="H614" s="391"/>
      <c r="I614" s="391"/>
      <c r="J614" s="391"/>
      <c r="K614" s="391"/>
      <c r="L614" s="391"/>
      <c r="M614" s="391">
        <v>740</v>
      </c>
      <c r="N614" s="392">
        <v>65756.28</v>
      </c>
      <c r="O614" s="391"/>
      <c r="P614" s="391">
        <v>665</v>
      </c>
      <c r="Q614" s="393">
        <v>62407.75</v>
      </c>
      <c r="R614" s="391"/>
      <c r="S614" s="391">
        <v>571</v>
      </c>
      <c r="T614" s="392">
        <v>51323.4</v>
      </c>
      <c r="U614" s="251"/>
      <c r="V614" s="251"/>
      <c r="W614" s="251"/>
      <c r="X614" s="251"/>
    </row>
    <row r="615" spans="1:24" s="9" customFormat="1">
      <c r="A615" s="391" t="s">
        <v>1013</v>
      </c>
      <c r="B615" s="391" t="s">
        <v>986</v>
      </c>
      <c r="C615" s="391"/>
      <c r="D615" s="391" t="s">
        <v>88</v>
      </c>
      <c r="E615" s="390"/>
      <c r="F615" s="390"/>
      <c r="G615" s="390"/>
      <c r="H615" s="391"/>
      <c r="I615" s="391"/>
      <c r="J615" s="391"/>
      <c r="K615" s="391"/>
      <c r="L615" s="391"/>
      <c r="M615" s="391">
        <v>25</v>
      </c>
      <c r="N615" s="392">
        <v>2175.21</v>
      </c>
      <c r="O615" s="391"/>
      <c r="P615" s="391">
        <v>27</v>
      </c>
      <c r="Q615" s="393">
        <v>2904.5</v>
      </c>
      <c r="R615" s="391"/>
      <c r="S615" s="391">
        <v>23</v>
      </c>
      <c r="T615" s="392">
        <v>2028.67</v>
      </c>
      <c r="U615" s="251"/>
      <c r="V615" s="251"/>
      <c r="W615" s="251"/>
      <c r="X615" s="251"/>
    </row>
    <row r="616" spans="1:24" s="9" customFormat="1">
      <c r="A616" s="391" t="s">
        <v>1013</v>
      </c>
      <c r="B616" s="391" t="s">
        <v>384</v>
      </c>
      <c r="C616" s="391"/>
      <c r="D616" s="391" t="s">
        <v>91</v>
      </c>
      <c r="E616" s="390"/>
      <c r="F616" s="390"/>
      <c r="G616" s="390"/>
      <c r="H616" s="391"/>
      <c r="I616" s="391"/>
      <c r="J616" s="391"/>
      <c r="K616" s="391"/>
      <c r="L616" s="391"/>
      <c r="M616" s="391">
        <v>11</v>
      </c>
      <c r="N616" s="392">
        <v>1081.75</v>
      </c>
      <c r="O616" s="391"/>
      <c r="P616" s="391">
        <v>12</v>
      </c>
      <c r="Q616" s="393">
        <v>1440.45</v>
      </c>
      <c r="R616" s="391"/>
      <c r="S616" s="391">
        <v>14</v>
      </c>
      <c r="T616" s="392">
        <v>1606.16</v>
      </c>
      <c r="U616" s="251"/>
      <c r="V616" s="251"/>
      <c r="W616" s="251"/>
      <c r="X616" s="251"/>
    </row>
    <row r="617" spans="1:24" s="9" customFormat="1">
      <c r="A617" s="391" t="s">
        <v>1013</v>
      </c>
      <c r="B617" s="391" t="s">
        <v>384</v>
      </c>
      <c r="C617" s="391"/>
      <c r="D617" s="391" t="s">
        <v>68</v>
      </c>
      <c r="E617" s="390"/>
      <c r="F617" s="390"/>
      <c r="G617" s="390"/>
      <c r="H617" s="391"/>
      <c r="I617" s="391"/>
      <c r="J617" s="391"/>
      <c r="K617" s="391"/>
      <c r="L617" s="391"/>
      <c r="M617" s="391">
        <v>268</v>
      </c>
      <c r="N617" s="392">
        <v>24883.95</v>
      </c>
      <c r="O617" s="391"/>
      <c r="P617" s="391">
        <v>272</v>
      </c>
      <c r="Q617" s="393">
        <v>25899.279999999999</v>
      </c>
      <c r="R617" s="391"/>
      <c r="S617" s="391">
        <v>236</v>
      </c>
      <c r="T617" s="392">
        <v>20078</v>
      </c>
      <c r="U617" s="251"/>
      <c r="V617" s="251"/>
      <c r="W617" s="251"/>
      <c r="X617" s="251"/>
    </row>
    <row r="618" spans="1:24" s="9" customFormat="1">
      <c r="A618" s="391" t="s">
        <v>1013</v>
      </c>
      <c r="B618" s="391" t="s">
        <v>756</v>
      </c>
      <c r="C618" s="391"/>
      <c r="D618" s="391" t="s">
        <v>375</v>
      </c>
      <c r="E618" s="390"/>
      <c r="F618" s="390"/>
      <c r="G618" s="390"/>
      <c r="H618" s="391"/>
      <c r="I618" s="391"/>
      <c r="J618" s="391"/>
      <c r="K618" s="391"/>
      <c r="L618" s="391"/>
      <c r="M618" s="391">
        <v>8</v>
      </c>
      <c r="N618" s="392">
        <v>858.72</v>
      </c>
      <c r="O618" s="391"/>
      <c r="P618" s="391">
        <v>3</v>
      </c>
      <c r="Q618" s="393">
        <v>355.46</v>
      </c>
      <c r="R618" s="391"/>
      <c r="S618" s="391">
        <v>2</v>
      </c>
      <c r="T618" s="392">
        <v>291.56</v>
      </c>
      <c r="U618" s="251"/>
      <c r="V618" s="251"/>
      <c r="W618" s="251"/>
      <c r="X618" s="251"/>
    </row>
    <row r="619" spans="1:24" s="9" customFormat="1">
      <c r="A619" s="391" t="s">
        <v>1013</v>
      </c>
      <c r="B619" s="391" t="s">
        <v>1031</v>
      </c>
      <c r="C619" s="391"/>
      <c r="D619" s="391" t="s">
        <v>375</v>
      </c>
      <c r="E619" s="390"/>
      <c r="F619" s="390"/>
      <c r="G619" s="390"/>
      <c r="H619" s="391"/>
      <c r="I619" s="391"/>
      <c r="J619" s="391"/>
      <c r="K619" s="391"/>
      <c r="L619" s="391"/>
      <c r="M619" s="391"/>
      <c r="N619" s="392"/>
      <c r="O619" s="391"/>
      <c r="P619" s="391"/>
      <c r="Q619" s="393"/>
      <c r="R619" s="391"/>
      <c r="S619" s="391">
        <v>1</v>
      </c>
      <c r="T619" s="392">
        <v>150</v>
      </c>
      <c r="U619" s="251"/>
      <c r="V619" s="251"/>
      <c r="W619" s="251"/>
      <c r="X619" s="251"/>
    </row>
    <row r="620" spans="1:24" s="9" customFormat="1">
      <c r="A620" s="391" t="s">
        <v>1013</v>
      </c>
      <c r="B620" s="391" t="s">
        <v>386</v>
      </c>
      <c r="C620" s="391"/>
      <c r="D620" s="391" t="s">
        <v>371</v>
      </c>
      <c r="E620" s="390"/>
      <c r="F620" s="390"/>
      <c r="G620" s="390"/>
      <c r="H620" s="391"/>
      <c r="I620" s="391"/>
      <c r="J620" s="391"/>
      <c r="K620" s="391"/>
      <c r="L620" s="391"/>
      <c r="M620" s="391">
        <v>15</v>
      </c>
      <c r="N620" s="392">
        <v>1630.72</v>
      </c>
      <c r="O620" s="391"/>
      <c r="P620" s="391">
        <v>12</v>
      </c>
      <c r="Q620" s="393">
        <v>1619.63</v>
      </c>
      <c r="R620" s="391"/>
      <c r="S620" s="391">
        <v>18</v>
      </c>
      <c r="T620" s="392">
        <v>2026.28</v>
      </c>
      <c r="U620" s="251"/>
      <c r="V620" s="251"/>
      <c r="W620" s="251"/>
      <c r="X620" s="251"/>
    </row>
    <row r="621" spans="1:24" s="9" customFormat="1">
      <c r="A621" s="391" t="s">
        <v>1013</v>
      </c>
      <c r="B621" s="391" t="s">
        <v>387</v>
      </c>
      <c r="C621" s="391"/>
      <c r="D621" s="391" t="s">
        <v>164</v>
      </c>
      <c r="E621" s="390"/>
      <c r="F621" s="390"/>
      <c r="G621" s="390"/>
      <c r="H621" s="391"/>
      <c r="I621" s="391"/>
      <c r="J621" s="391"/>
      <c r="K621" s="391"/>
      <c r="L621" s="391"/>
      <c r="M621" s="391">
        <v>1476</v>
      </c>
      <c r="N621" s="392">
        <v>138098.16</v>
      </c>
      <c r="O621" s="391"/>
      <c r="P621" s="391">
        <v>1276</v>
      </c>
      <c r="Q621" s="393">
        <v>120180.06</v>
      </c>
      <c r="R621" s="391"/>
      <c r="S621" s="391">
        <v>993</v>
      </c>
      <c r="T621" s="392">
        <v>81647.62</v>
      </c>
      <c r="U621" s="251"/>
      <c r="V621" s="251"/>
      <c r="W621" s="251"/>
      <c r="X621" s="251"/>
    </row>
    <row r="622" spans="1:24" s="9" customFormat="1">
      <c r="A622" s="391" t="s">
        <v>1013</v>
      </c>
      <c r="B622" s="391" t="s">
        <v>1032</v>
      </c>
      <c r="C622" s="391"/>
      <c r="D622" s="391" t="s">
        <v>390</v>
      </c>
      <c r="E622" s="390"/>
      <c r="F622" s="390"/>
      <c r="G622" s="390"/>
      <c r="H622" s="391"/>
      <c r="I622" s="391"/>
      <c r="J622" s="391"/>
      <c r="K622" s="391"/>
      <c r="L622" s="391"/>
      <c r="M622" s="391"/>
      <c r="N622" s="392"/>
      <c r="O622" s="391"/>
      <c r="P622" s="391"/>
      <c r="Q622" s="393"/>
      <c r="R622" s="391"/>
      <c r="S622" s="391">
        <v>2</v>
      </c>
      <c r="T622" s="392">
        <v>111.84</v>
      </c>
      <c r="U622" s="251"/>
      <c r="V622" s="251"/>
      <c r="W622" s="251"/>
      <c r="X622" s="251"/>
    </row>
    <row r="623" spans="1:24" s="9" customFormat="1">
      <c r="A623" s="391" t="s">
        <v>1013</v>
      </c>
      <c r="B623" s="391" t="s">
        <v>987</v>
      </c>
      <c r="C623" s="391"/>
      <c r="D623" s="391" t="s">
        <v>145</v>
      </c>
      <c r="E623" s="390"/>
      <c r="F623" s="390"/>
      <c r="G623" s="390"/>
      <c r="H623" s="391"/>
      <c r="I623" s="391"/>
      <c r="J623" s="391"/>
      <c r="K623" s="391"/>
      <c r="L623" s="391"/>
      <c r="M623" s="391">
        <v>22</v>
      </c>
      <c r="N623" s="392">
        <v>2002.74</v>
      </c>
      <c r="O623" s="391"/>
      <c r="P623" s="391">
        <v>19</v>
      </c>
      <c r="Q623" s="393">
        <v>1987.12</v>
      </c>
      <c r="R623" s="391"/>
      <c r="S623" s="391">
        <v>19</v>
      </c>
      <c r="T623" s="392">
        <v>2163.14</v>
      </c>
      <c r="U623" s="251"/>
      <c r="V623" s="251"/>
      <c r="W623" s="251"/>
      <c r="X623" s="251"/>
    </row>
    <row r="624" spans="1:24" s="9" customFormat="1">
      <c r="A624" s="391" t="s">
        <v>1013</v>
      </c>
      <c r="B624" s="391" t="s">
        <v>1011</v>
      </c>
      <c r="C624" s="391"/>
      <c r="D624" s="391" t="s">
        <v>145</v>
      </c>
      <c r="E624" s="390"/>
      <c r="F624" s="390"/>
      <c r="G624" s="390"/>
      <c r="H624" s="391"/>
      <c r="I624" s="391"/>
      <c r="J624" s="391"/>
      <c r="K624" s="391"/>
      <c r="L624" s="391"/>
      <c r="M624" s="391">
        <v>3</v>
      </c>
      <c r="N624" s="392">
        <v>61.39</v>
      </c>
      <c r="O624" s="391"/>
      <c r="P624" s="391"/>
      <c r="Q624" s="393"/>
      <c r="R624" s="391"/>
      <c r="S624" s="391">
        <v>17</v>
      </c>
      <c r="T624" s="392">
        <v>941.42</v>
      </c>
      <c r="U624" s="251"/>
      <c r="V624" s="251"/>
      <c r="W624" s="251"/>
      <c r="X624" s="251"/>
    </row>
    <row r="625" spans="1:24" s="9" customFormat="1">
      <c r="A625" s="391" t="s">
        <v>1013</v>
      </c>
      <c r="B625" s="391" t="s">
        <v>988</v>
      </c>
      <c r="C625" s="391"/>
      <c r="D625" s="391" t="s">
        <v>145</v>
      </c>
      <c r="E625" s="390"/>
      <c r="F625" s="390"/>
      <c r="G625" s="390"/>
      <c r="H625" s="391"/>
      <c r="I625" s="391"/>
      <c r="J625" s="391"/>
      <c r="K625" s="391"/>
      <c r="L625" s="391"/>
      <c r="M625" s="391">
        <v>147</v>
      </c>
      <c r="N625" s="392">
        <v>7798.01</v>
      </c>
      <c r="O625" s="391"/>
      <c r="P625" s="391">
        <v>159</v>
      </c>
      <c r="Q625" s="393">
        <v>7018.72</v>
      </c>
      <c r="R625" s="391"/>
      <c r="S625" s="391">
        <v>77</v>
      </c>
      <c r="T625" s="392">
        <v>4624.8100000000004</v>
      </c>
      <c r="U625" s="251"/>
      <c r="V625" s="251"/>
      <c r="W625" s="251"/>
      <c r="X625" s="251"/>
    </row>
    <row r="626" spans="1:24" s="9" customFormat="1">
      <c r="A626" s="391" t="s">
        <v>1013</v>
      </c>
      <c r="B626" s="391" t="s">
        <v>393</v>
      </c>
      <c r="C626" s="391"/>
      <c r="D626" s="391" t="s">
        <v>394</v>
      </c>
      <c r="E626" s="390"/>
      <c r="F626" s="390"/>
      <c r="G626" s="390"/>
      <c r="H626" s="391"/>
      <c r="I626" s="391"/>
      <c r="J626" s="391"/>
      <c r="K626" s="391"/>
      <c r="L626" s="391"/>
      <c r="M626" s="391">
        <v>28</v>
      </c>
      <c r="N626" s="392">
        <v>3101.39</v>
      </c>
      <c r="O626" s="391"/>
      <c r="P626" s="391">
        <v>22</v>
      </c>
      <c r="Q626" s="393">
        <v>2794.67</v>
      </c>
      <c r="R626" s="391"/>
      <c r="S626" s="391">
        <v>26</v>
      </c>
      <c r="T626" s="392">
        <v>2814.6400000000003</v>
      </c>
      <c r="U626" s="251"/>
      <c r="V626" s="251"/>
      <c r="W626" s="251"/>
      <c r="X626" s="251"/>
    </row>
    <row r="627" spans="1:24" s="9" customFormat="1">
      <c r="A627" s="391" t="s">
        <v>1013</v>
      </c>
      <c r="B627" s="391" t="s">
        <v>395</v>
      </c>
      <c r="C627" s="391"/>
      <c r="D627" s="391" t="s">
        <v>84</v>
      </c>
      <c r="E627" s="390"/>
      <c r="F627" s="390"/>
      <c r="G627" s="390"/>
      <c r="H627" s="391"/>
      <c r="I627" s="391"/>
      <c r="J627" s="391"/>
      <c r="K627" s="391"/>
      <c r="L627" s="391"/>
      <c r="M627" s="391">
        <v>62</v>
      </c>
      <c r="N627" s="392">
        <v>6227.79</v>
      </c>
      <c r="O627" s="391"/>
      <c r="P627" s="391">
        <v>66</v>
      </c>
      <c r="Q627" s="393">
        <v>6544.09</v>
      </c>
      <c r="R627" s="391"/>
      <c r="S627" s="391">
        <v>54</v>
      </c>
      <c r="T627" s="392">
        <v>5193.6099999999997</v>
      </c>
      <c r="U627" s="251"/>
      <c r="V627" s="251"/>
      <c r="W627" s="251"/>
      <c r="X627" s="251"/>
    </row>
    <row r="628" spans="1:24" s="9" customFormat="1">
      <c r="A628" s="391" t="s">
        <v>1013</v>
      </c>
      <c r="B628" s="391" t="s">
        <v>396</v>
      </c>
      <c r="C628" s="391"/>
      <c r="D628" s="391" t="s">
        <v>56</v>
      </c>
      <c r="E628" s="390"/>
      <c r="F628" s="390"/>
      <c r="G628" s="390"/>
      <c r="H628" s="391"/>
      <c r="I628" s="391"/>
      <c r="J628" s="391"/>
      <c r="K628" s="391"/>
      <c r="L628" s="391"/>
      <c r="M628" s="391">
        <v>1</v>
      </c>
      <c r="N628" s="392">
        <v>12.3</v>
      </c>
      <c r="O628" s="391"/>
      <c r="P628" s="391">
        <v>1</v>
      </c>
      <c r="Q628" s="393">
        <v>7.4</v>
      </c>
      <c r="R628" s="391"/>
      <c r="S628" s="391">
        <v>1</v>
      </c>
      <c r="T628" s="392">
        <v>5.7</v>
      </c>
      <c r="U628" s="251"/>
      <c r="V628" s="251"/>
      <c r="W628" s="251"/>
      <c r="X628" s="251"/>
    </row>
    <row r="629" spans="1:24" s="9" customFormat="1">
      <c r="A629" s="391" t="s">
        <v>1013</v>
      </c>
      <c r="B629" s="391" t="s">
        <v>397</v>
      </c>
      <c r="C629" s="391"/>
      <c r="D629" s="391" t="s">
        <v>398</v>
      </c>
      <c r="E629" s="390"/>
      <c r="F629" s="390"/>
      <c r="G629" s="390"/>
      <c r="H629" s="391"/>
      <c r="I629" s="391"/>
      <c r="J629" s="391"/>
      <c r="K629" s="391"/>
      <c r="L629" s="391"/>
      <c r="M629" s="391">
        <v>44</v>
      </c>
      <c r="N629" s="392">
        <v>3972.92</v>
      </c>
      <c r="O629" s="391"/>
      <c r="P629" s="391">
        <v>43</v>
      </c>
      <c r="Q629" s="393">
        <v>3904.25</v>
      </c>
      <c r="R629" s="391"/>
      <c r="S629" s="391">
        <v>34</v>
      </c>
      <c r="T629" s="392">
        <v>2769.89</v>
      </c>
      <c r="U629" s="251"/>
      <c r="V629" s="251"/>
      <c r="W629" s="251"/>
      <c r="X629" s="251"/>
    </row>
    <row r="630" spans="1:24" s="9" customFormat="1">
      <c r="A630" s="391" t="s">
        <v>1013</v>
      </c>
      <c r="B630" s="391" t="s">
        <v>397</v>
      </c>
      <c r="C630" s="391"/>
      <c r="D630" s="391" t="s">
        <v>312</v>
      </c>
      <c r="E630" s="390"/>
      <c r="F630" s="390"/>
      <c r="G630" s="390"/>
      <c r="H630" s="391"/>
      <c r="I630" s="391"/>
      <c r="J630" s="391"/>
      <c r="K630" s="391"/>
      <c r="L630" s="391"/>
      <c r="M630" s="391"/>
      <c r="N630" s="392"/>
      <c r="O630" s="391"/>
      <c r="P630" s="391">
        <v>1</v>
      </c>
      <c r="Q630" s="393">
        <v>170.46</v>
      </c>
      <c r="R630" s="391"/>
      <c r="S630" s="391"/>
      <c r="T630" s="392"/>
      <c r="U630" s="251"/>
      <c r="V630" s="251"/>
      <c r="W630" s="251"/>
      <c r="X630" s="251"/>
    </row>
    <row r="631" spans="1:24" s="9" customFormat="1">
      <c r="A631" s="391" t="s">
        <v>1013</v>
      </c>
      <c r="B631" s="391" t="s">
        <v>399</v>
      </c>
      <c r="C631" s="391"/>
      <c r="D631" s="391" t="s">
        <v>312</v>
      </c>
      <c r="E631" s="390"/>
      <c r="F631" s="390"/>
      <c r="G631" s="390"/>
      <c r="H631" s="391"/>
      <c r="I631" s="391"/>
      <c r="J631" s="391"/>
      <c r="K631" s="391"/>
      <c r="L631" s="391"/>
      <c r="M631" s="391">
        <v>174</v>
      </c>
      <c r="N631" s="392">
        <v>13022.04</v>
      </c>
      <c r="O631" s="391"/>
      <c r="P631" s="391">
        <v>172</v>
      </c>
      <c r="Q631" s="393">
        <v>11820.4</v>
      </c>
      <c r="R631" s="391"/>
      <c r="S631" s="391">
        <v>127</v>
      </c>
      <c r="T631" s="392">
        <v>9504.68</v>
      </c>
      <c r="U631" s="251"/>
      <c r="V631" s="251"/>
      <c r="W631" s="251"/>
      <c r="X631" s="251"/>
    </row>
    <row r="632" spans="1:24" s="9" customFormat="1">
      <c r="A632" s="391" t="s">
        <v>1013</v>
      </c>
      <c r="B632" s="391" t="s">
        <v>644</v>
      </c>
      <c r="C632" s="391"/>
      <c r="D632" s="391" t="s">
        <v>325</v>
      </c>
      <c r="E632" s="390"/>
      <c r="F632" s="390"/>
      <c r="G632" s="390"/>
      <c r="H632" s="391"/>
      <c r="I632" s="391"/>
      <c r="J632" s="391"/>
      <c r="K632" s="391"/>
      <c r="L632" s="391"/>
      <c r="M632" s="391">
        <v>274</v>
      </c>
      <c r="N632" s="392">
        <v>21164.54</v>
      </c>
      <c r="O632" s="391"/>
      <c r="P632" s="391">
        <v>259</v>
      </c>
      <c r="Q632" s="393">
        <v>19603.650000000001</v>
      </c>
      <c r="R632" s="391"/>
      <c r="S632" s="391">
        <v>203</v>
      </c>
      <c r="T632" s="392">
        <v>14733.24</v>
      </c>
      <c r="U632" s="251"/>
      <c r="V632" s="251"/>
      <c r="W632" s="251"/>
      <c r="X632" s="251"/>
    </row>
    <row r="633" spans="1:24" s="9" customFormat="1">
      <c r="A633" s="391" t="s">
        <v>1013</v>
      </c>
      <c r="B633" s="391" t="s">
        <v>401</v>
      </c>
      <c r="C633" s="391"/>
      <c r="D633" s="391" t="s">
        <v>70</v>
      </c>
      <c r="E633" s="390"/>
      <c r="F633" s="390"/>
      <c r="G633" s="390"/>
      <c r="H633" s="391"/>
      <c r="I633" s="391"/>
      <c r="J633" s="391"/>
      <c r="K633" s="391"/>
      <c r="L633" s="391"/>
      <c r="M633" s="391">
        <v>12</v>
      </c>
      <c r="N633" s="392">
        <v>1379.25</v>
      </c>
      <c r="O633" s="391"/>
      <c r="P633" s="391">
        <v>14</v>
      </c>
      <c r="Q633" s="393">
        <v>1283.81</v>
      </c>
      <c r="R633" s="391"/>
      <c r="S633" s="391">
        <v>11</v>
      </c>
      <c r="T633" s="392">
        <v>1036.49</v>
      </c>
      <c r="U633" s="251"/>
      <c r="V633" s="251"/>
      <c r="W633" s="251"/>
      <c r="X633" s="251"/>
    </row>
    <row r="634" spans="1:24" s="9" customFormat="1">
      <c r="A634" s="391" t="s">
        <v>1013</v>
      </c>
      <c r="B634" s="391" t="s">
        <v>403</v>
      </c>
      <c r="C634" s="391"/>
      <c r="D634" s="391" t="s">
        <v>100</v>
      </c>
      <c r="E634" s="390"/>
      <c r="F634" s="390"/>
      <c r="G634" s="390"/>
      <c r="H634" s="391"/>
      <c r="I634" s="391"/>
      <c r="J634" s="391"/>
      <c r="K634" s="391"/>
      <c r="L634" s="391"/>
      <c r="M634" s="391">
        <v>16</v>
      </c>
      <c r="N634" s="392">
        <v>1814.65</v>
      </c>
      <c r="O634" s="391"/>
      <c r="P634" s="391">
        <v>10</v>
      </c>
      <c r="Q634" s="393">
        <v>856.65</v>
      </c>
      <c r="R634" s="391"/>
      <c r="S634" s="391">
        <v>11</v>
      </c>
      <c r="T634" s="392">
        <v>728.03</v>
      </c>
      <c r="U634" s="251"/>
      <c r="V634" s="251"/>
      <c r="W634" s="251"/>
      <c r="X634" s="251"/>
    </row>
    <row r="635" spans="1:24" s="9" customFormat="1">
      <c r="A635" s="391" t="s">
        <v>1013</v>
      </c>
      <c r="B635" s="391" t="s">
        <v>403</v>
      </c>
      <c r="C635" s="391"/>
      <c r="D635" s="391" t="s">
        <v>358</v>
      </c>
      <c r="E635" s="390"/>
      <c r="F635" s="390"/>
      <c r="G635" s="390"/>
      <c r="H635" s="391"/>
      <c r="I635" s="391"/>
      <c r="J635" s="391"/>
      <c r="K635" s="391"/>
      <c r="L635" s="391"/>
      <c r="M635" s="391"/>
      <c r="N635" s="392"/>
      <c r="O635" s="391"/>
      <c r="P635" s="391">
        <v>1</v>
      </c>
      <c r="Q635" s="393">
        <v>143.83000000000001</v>
      </c>
      <c r="R635" s="391"/>
      <c r="S635" s="391">
        <v>1</v>
      </c>
      <c r="T635" s="392">
        <v>150</v>
      </c>
      <c r="U635" s="251"/>
      <c r="V635" s="251"/>
      <c r="W635" s="251"/>
      <c r="X635" s="251"/>
    </row>
    <row r="636" spans="1:24" s="9" customFormat="1">
      <c r="A636" s="391" t="s">
        <v>1013</v>
      </c>
      <c r="B636" s="391" t="s">
        <v>404</v>
      </c>
      <c r="C636" s="391"/>
      <c r="D636" s="391" t="s">
        <v>276</v>
      </c>
      <c r="E636" s="390"/>
      <c r="F636" s="390"/>
      <c r="G636" s="390"/>
      <c r="H636" s="391"/>
      <c r="I636" s="391"/>
      <c r="J636" s="391"/>
      <c r="K636" s="391"/>
      <c r="L636" s="391"/>
      <c r="M636" s="391">
        <v>106</v>
      </c>
      <c r="N636" s="392">
        <v>10886.8</v>
      </c>
      <c r="O636" s="391"/>
      <c r="P636" s="391">
        <v>97</v>
      </c>
      <c r="Q636" s="393">
        <v>9767.1200000000008</v>
      </c>
      <c r="R636" s="391"/>
      <c r="S636" s="391">
        <v>65</v>
      </c>
      <c r="T636" s="392">
        <v>6090.2199999999993</v>
      </c>
      <c r="U636" s="251"/>
      <c r="V636" s="251"/>
      <c r="W636" s="251"/>
      <c r="X636" s="251"/>
    </row>
    <row r="637" spans="1:24" s="9" customFormat="1">
      <c r="A637" s="391" t="s">
        <v>1013</v>
      </c>
      <c r="B637" s="391" t="s">
        <v>405</v>
      </c>
      <c r="C637" s="391"/>
      <c r="D637" s="391" t="s">
        <v>284</v>
      </c>
      <c r="E637" s="390"/>
      <c r="F637" s="390"/>
      <c r="G637" s="390"/>
      <c r="H637" s="391"/>
      <c r="I637" s="391"/>
      <c r="J637" s="391"/>
      <c r="K637" s="391"/>
      <c r="L637" s="391"/>
      <c r="M637" s="391">
        <v>30</v>
      </c>
      <c r="N637" s="392">
        <v>3214.65</v>
      </c>
      <c r="O637" s="391"/>
      <c r="P637" s="391">
        <v>24</v>
      </c>
      <c r="Q637" s="393">
        <v>2521.4300000000003</v>
      </c>
      <c r="R637" s="391"/>
      <c r="S637" s="391">
        <v>22</v>
      </c>
      <c r="T637" s="392">
        <v>2031.02</v>
      </c>
      <c r="U637" s="251"/>
      <c r="V637" s="251"/>
      <c r="W637" s="251"/>
      <c r="X637" s="251"/>
    </row>
    <row r="638" spans="1:24" s="9" customFormat="1">
      <c r="A638" s="391" t="s">
        <v>1013</v>
      </c>
      <c r="B638" s="391" t="s">
        <v>406</v>
      </c>
      <c r="C638" s="391"/>
      <c r="D638" s="391" t="s">
        <v>408</v>
      </c>
      <c r="E638" s="390"/>
      <c r="F638" s="390"/>
      <c r="G638" s="390"/>
      <c r="H638" s="391"/>
      <c r="I638" s="391"/>
      <c r="J638" s="391"/>
      <c r="K638" s="391"/>
      <c r="L638" s="391"/>
      <c r="M638" s="391">
        <v>46</v>
      </c>
      <c r="N638" s="392">
        <v>4968.2700000000004</v>
      </c>
      <c r="O638" s="391"/>
      <c r="P638" s="391">
        <v>41</v>
      </c>
      <c r="Q638" s="393">
        <v>4080.68</v>
      </c>
      <c r="R638" s="391"/>
      <c r="S638" s="391">
        <v>44</v>
      </c>
      <c r="T638" s="392">
        <v>4604.68</v>
      </c>
      <c r="U638" s="251"/>
      <c r="V638" s="251"/>
      <c r="W638" s="251"/>
      <c r="X638" s="251"/>
    </row>
    <row r="639" spans="1:24" s="9" customFormat="1">
      <c r="A639" s="391" t="s">
        <v>1013</v>
      </c>
      <c r="B639" s="391" t="s">
        <v>1033</v>
      </c>
      <c r="C639" s="391"/>
      <c r="D639" s="391" t="s">
        <v>408</v>
      </c>
      <c r="E639" s="390"/>
      <c r="F639" s="390"/>
      <c r="G639" s="390"/>
      <c r="H639" s="391"/>
      <c r="I639" s="391"/>
      <c r="J639" s="391"/>
      <c r="K639" s="391"/>
      <c r="L639" s="391"/>
      <c r="M639" s="391">
        <v>7</v>
      </c>
      <c r="N639" s="392">
        <v>1040.29</v>
      </c>
      <c r="O639" s="391"/>
      <c r="P639" s="391">
        <v>3</v>
      </c>
      <c r="Q639" s="393">
        <v>398.22</v>
      </c>
      <c r="R639" s="391"/>
      <c r="S639" s="391">
        <v>6</v>
      </c>
      <c r="T639" s="392">
        <v>467.4</v>
      </c>
      <c r="U639" s="251"/>
      <c r="V639" s="251"/>
      <c r="W639" s="251"/>
      <c r="X639" s="251"/>
    </row>
    <row r="640" spans="1:24" s="9" customFormat="1">
      <c r="A640" s="391" t="s">
        <v>1013</v>
      </c>
      <c r="B640" s="391" t="s">
        <v>409</v>
      </c>
      <c r="C640" s="391"/>
      <c r="D640" s="391" t="s">
        <v>410</v>
      </c>
      <c r="E640" s="390"/>
      <c r="F640" s="390"/>
      <c r="G640" s="390"/>
      <c r="H640" s="391"/>
      <c r="I640" s="391"/>
      <c r="J640" s="391"/>
      <c r="K640" s="391"/>
      <c r="L640" s="391"/>
      <c r="M640" s="391">
        <v>20</v>
      </c>
      <c r="N640" s="392">
        <v>2114.89</v>
      </c>
      <c r="O640" s="391"/>
      <c r="P640" s="391">
        <v>26</v>
      </c>
      <c r="Q640" s="393">
        <v>2906.9700000000003</v>
      </c>
      <c r="R640" s="391"/>
      <c r="S640" s="391">
        <v>26</v>
      </c>
      <c r="T640" s="392">
        <v>2297.6899999999996</v>
      </c>
      <c r="U640" s="251"/>
      <c r="V640" s="251"/>
      <c r="W640" s="251"/>
      <c r="X640" s="251"/>
    </row>
    <row r="641" spans="1:24" s="9" customFormat="1">
      <c r="A641" s="391" t="s">
        <v>1013</v>
      </c>
      <c r="B641" s="391" t="s">
        <v>411</v>
      </c>
      <c r="C641" s="391"/>
      <c r="D641" s="391" t="s">
        <v>95</v>
      </c>
      <c r="E641" s="390"/>
      <c r="F641" s="390"/>
      <c r="G641" s="390"/>
      <c r="H641" s="391"/>
      <c r="I641" s="391"/>
      <c r="J641" s="391"/>
      <c r="K641" s="391"/>
      <c r="L641" s="391"/>
      <c r="M641" s="391">
        <v>1</v>
      </c>
      <c r="N641" s="392">
        <v>62.16</v>
      </c>
      <c r="O641" s="391"/>
      <c r="P641" s="391">
        <v>1</v>
      </c>
      <c r="Q641" s="393">
        <v>61.42</v>
      </c>
      <c r="R641" s="391"/>
      <c r="S641" s="391"/>
      <c r="T641" s="392"/>
      <c r="U641" s="251"/>
      <c r="V641" s="251"/>
      <c r="W641" s="251"/>
      <c r="X641" s="251"/>
    </row>
    <row r="642" spans="1:24" s="9" customFormat="1">
      <c r="A642" s="391" t="s">
        <v>1013</v>
      </c>
      <c r="B642" s="391" t="s">
        <v>679</v>
      </c>
      <c r="C642" s="391"/>
      <c r="D642" s="391" t="s">
        <v>55</v>
      </c>
      <c r="E642" s="390"/>
      <c r="F642" s="390"/>
      <c r="G642" s="390"/>
      <c r="H642" s="391"/>
      <c r="I642" s="391"/>
      <c r="J642" s="391"/>
      <c r="K642" s="391"/>
      <c r="L642" s="391"/>
      <c r="M642" s="391">
        <v>151</v>
      </c>
      <c r="N642" s="392">
        <v>7938.31</v>
      </c>
      <c r="O642" s="391"/>
      <c r="P642" s="391">
        <v>157</v>
      </c>
      <c r="Q642" s="393">
        <v>8516.11</v>
      </c>
      <c r="R642" s="391"/>
      <c r="S642" s="391">
        <v>73</v>
      </c>
      <c r="T642" s="392">
        <v>4955.5200000000004</v>
      </c>
      <c r="U642" s="251"/>
      <c r="V642" s="251"/>
      <c r="W642" s="251"/>
      <c r="X642" s="251"/>
    </row>
    <row r="643" spans="1:24" s="9" customFormat="1">
      <c r="A643" s="391" t="s">
        <v>1013</v>
      </c>
      <c r="B643" s="391" t="s">
        <v>413</v>
      </c>
      <c r="C643" s="391"/>
      <c r="D643" s="391" t="s">
        <v>55</v>
      </c>
      <c r="E643" s="390"/>
      <c r="F643" s="390"/>
      <c r="G643" s="390"/>
      <c r="H643" s="391"/>
      <c r="I643" s="391"/>
      <c r="J643" s="391"/>
      <c r="K643" s="391"/>
      <c r="L643" s="391"/>
      <c r="M643" s="391">
        <v>11</v>
      </c>
      <c r="N643" s="392">
        <v>326.01</v>
      </c>
      <c r="O643" s="391"/>
      <c r="P643" s="391"/>
      <c r="Q643" s="393"/>
      <c r="R643" s="391"/>
      <c r="S643" s="391"/>
      <c r="T643" s="392"/>
      <c r="U643" s="251"/>
      <c r="V643" s="251"/>
      <c r="W643" s="251"/>
      <c r="X643" s="251"/>
    </row>
    <row r="644" spans="1:24" s="9" customFormat="1">
      <c r="A644" s="391" t="s">
        <v>1013</v>
      </c>
      <c r="B644" s="391" t="s">
        <v>680</v>
      </c>
      <c r="C644" s="391"/>
      <c r="D644" s="391" t="s">
        <v>157</v>
      </c>
      <c r="E644" s="390"/>
      <c r="F644" s="390"/>
      <c r="G644" s="390"/>
      <c r="H644" s="391"/>
      <c r="I644" s="391"/>
      <c r="J644" s="391"/>
      <c r="K644" s="391"/>
      <c r="L644" s="391"/>
      <c r="M644" s="391">
        <v>78</v>
      </c>
      <c r="N644" s="392">
        <v>4571.18</v>
      </c>
      <c r="O644" s="391"/>
      <c r="P644" s="391">
        <v>85</v>
      </c>
      <c r="Q644" s="393">
        <v>4372.09</v>
      </c>
      <c r="R644" s="391"/>
      <c r="S644" s="391">
        <v>79</v>
      </c>
      <c r="T644" s="392">
        <v>3592.85</v>
      </c>
      <c r="U644" s="251"/>
      <c r="V644" s="251"/>
      <c r="W644" s="251"/>
      <c r="X644" s="251"/>
    </row>
    <row r="645" spans="1:24" s="9" customFormat="1">
      <c r="A645" s="391" t="s">
        <v>1013</v>
      </c>
      <c r="B645" s="391" t="s">
        <v>415</v>
      </c>
      <c r="C645" s="391"/>
      <c r="D645" s="391" t="s">
        <v>157</v>
      </c>
      <c r="E645" s="390"/>
      <c r="F645" s="390"/>
      <c r="G645" s="390"/>
      <c r="H645" s="391"/>
      <c r="I645" s="391"/>
      <c r="J645" s="391"/>
      <c r="K645" s="391"/>
      <c r="L645" s="391"/>
      <c r="M645" s="391">
        <v>8</v>
      </c>
      <c r="N645" s="392">
        <v>625.41999999999996</v>
      </c>
      <c r="O645" s="391"/>
      <c r="P645" s="391">
        <v>1</v>
      </c>
      <c r="Q645" s="393">
        <v>14.05</v>
      </c>
      <c r="R645" s="391"/>
      <c r="S645" s="391"/>
      <c r="T645" s="392"/>
      <c r="U645" s="251"/>
      <c r="V645" s="251"/>
      <c r="W645" s="251"/>
      <c r="X645" s="251"/>
    </row>
    <row r="646" spans="1:24" s="9" customFormat="1">
      <c r="A646" s="391" t="s">
        <v>1013</v>
      </c>
      <c r="B646" s="391" t="s">
        <v>417</v>
      </c>
      <c r="C646" s="391"/>
      <c r="D646" s="391" t="s">
        <v>357</v>
      </c>
      <c r="E646" s="390"/>
      <c r="F646" s="390"/>
      <c r="G646" s="390"/>
      <c r="H646" s="391"/>
      <c r="I646" s="391"/>
      <c r="J646" s="391"/>
      <c r="K646" s="391"/>
      <c r="L646" s="391"/>
      <c r="M646" s="391">
        <v>120</v>
      </c>
      <c r="N646" s="392">
        <v>8479.19</v>
      </c>
      <c r="O646" s="391"/>
      <c r="P646" s="391">
        <v>98</v>
      </c>
      <c r="Q646" s="393">
        <v>7053.57</v>
      </c>
      <c r="R646" s="391"/>
      <c r="S646" s="391">
        <v>92</v>
      </c>
      <c r="T646" s="392">
        <v>7263.68</v>
      </c>
      <c r="U646" s="251"/>
      <c r="V646" s="251"/>
      <c r="W646" s="251"/>
      <c r="X646" s="251"/>
    </row>
    <row r="647" spans="1:24" s="9" customFormat="1">
      <c r="A647" s="391" t="s">
        <v>1013</v>
      </c>
      <c r="B647" s="391" t="s">
        <v>418</v>
      </c>
      <c r="C647" s="391"/>
      <c r="D647" s="391" t="s">
        <v>81</v>
      </c>
      <c r="E647" s="390"/>
      <c r="F647" s="390"/>
      <c r="G647" s="390"/>
      <c r="H647" s="391"/>
      <c r="I647" s="391"/>
      <c r="J647" s="391"/>
      <c r="K647" s="391"/>
      <c r="L647" s="391"/>
      <c r="M647" s="391"/>
      <c r="N647" s="392"/>
      <c r="O647" s="391"/>
      <c r="P647" s="391"/>
      <c r="Q647" s="393"/>
      <c r="R647" s="391"/>
      <c r="S647" s="391">
        <v>1</v>
      </c>
      <c r="T647" s="392">
        <v>70.709999999999994</v>
      </c>
      <c r="U647" s="251"/>
      <c r="V647" s="251"/>
      <c r="W647" s="251"/>
      <c r="X647" s="251"/>
    </row>
    <row r="648" spans="1:24" s="9" customFormat="1">
      <c r="A648" s="391" t="s">
        <v>1013</v>
      </c>
      <c r="B648" s="391" t="s">
        <v>421</v>
      </c>
      <c r="C648" s="391"/>
      <c r="D648" s="391" t="s">
        <v>377</v>
      </c>
      <c r="E648" s="390"/>
      <c r="F648" s="390"/>
      <c r="G648" s="390"/>
      <c r="H648" s="391"/>
      <c r="I648" s="391"/>
      <c r="J648" s="391"/>
      <c r="K648" s="391"/>
      <c r="L648" s="391"/>
      <c r="M648" s="391">
        <v>157</v>
      </c>
      <c r="N648" s="392">
        <v>7055.06</v>
      </c>
      <c r="O648" s="391"/>
      <c r="P648" s="391">
        <v>103</v>
      </c>
      <c r="Q648" s="393">
        <v>4785.3500000000004</v>
      </c>
      <c r="R648" s="391"/>
      <c r="S648" s="391">
        <v>99</v>
      </c>
      <c r="T648" s="392">
        <v>5195.76</v>
      </c>
      <c r="U648" s="251"/>
      <c r="V648" s="251"/>
      <c r="W648" s="251"/>
      <c r="X648" s="251"/>
    </row>
    <row r="649" spans="1:24" s="9" customFormat="1">
      <c r="A649" s="391" t="s">
        <v>1013</v>
      </c>
      <c r="B649" s="391" t="s">
        <v>423</v>
      </c>
      <c r="C649" s="391"/>
      <c r="D649" s="391" t="s">
        <v>213</v>
      </c>
      <c r="E649" s="390"/>
      <c r="F649" s="390"/>
      <c r="G649" s="390"/>
      <c r="H649" s="391"/>
      <c r="I649" s="391"/>
      <c r="J649" s="391"/>
      <c r="K649" s="391"/>
      <c r="L649" s="391"/>
      <c r="M649" s="391">
        <v>28</v>
      </c>
      <c r="N649" s="392">
        <v>2319.4899999999998</v>
      </c>
      <c r="O649" s="391"/>
      <c r="P649" s="391">
        <v>19</v>
      </c>
      <c r="Q649" s="393">
        <v>1487.6</v>
      </c>
      <c r="R649" s="391"/>
      <c r="S649" s="391">
        <v>17</v>
      </c>
      <c r="T649" s="392">
        <v>1266.28</v>
      </c>
      <c r="U649" s="251"/>
      <c r="V649" s="251"/>
      <c r="W649" s="251"/>
      <c r="X649" s="251"/>
    </row>
    <row r="650" spans="1:24" s="9" customFormat="1">
      <c r="A650" s="391" t="s">
        <v>1013</v>
      </c>
      <c r="B650" s="391" t="s">
        <v>424</v>
      </c>
      <c r="C650" s="391"/>
      <c r="D650" s="391" t="s">
        <v>281</v>
      </c>
      <c r="E650" s="390"/>
      <c r="F650" s="390"/>
      <c r="G650" s="390"/>
      <c r="H650" s="391"/>
      <c r="I650" s="391"/>
      <c r="J650" s="391"/>
      <c r="K650" s="391"/>
      <c r="L650" s="391"/>
      <c r="M650" s="391">
        <v>23</v>
      </c>
      <c r="N650" s="392">
        <v>2331.31</v>
      </c>
      <c r="O650" s="391"/>
      <c r="P650" s="391">
        <v>21</v>
      </c>
      <c r="Q650" s="393">
        <v>2228.9299999999998</v>
      </c>
      <c r="R650" s="391"/>
      <c r="S650" s="391">
        <v>19</v>
      </c>
      <c r="T650" s="392">
        <v>1426.82</v>
      </c>
      <c r="U650" s="251"/>
      <c r="V650" s="251"/>
      <c r="W650" s="251"/>
      <c r="X650" s="251"/>
    </row>
    <row r="651" spans="1:24" s="9" customFormat="1">
      <c r="A651" s="391" t="s">
        <v>1013</v>
      </c>
      <c r="B651" s="391" t="s">
        <v>429</v>
      </c>
      <c r="C651" s="391"/>
      <c r="D651" s="391" t="s">
        <v>114</v>
      </c>
      <c r="E651" s="390"/>
      <c r="F651" s="390"/>
      <c r="G651" s="390"/>
      <c r="H651" s="391"/>
      <c r="I651" s="391"/>
      <c r="J651" s="391"/>
      <c r="K651" s="391"/>
      <c r="L651" s="391"/>
      <c r="M651" s="391">
        <v>38</v>
      </c>
      <c r="N651" s="392">
        <v>3704.87</v>
      </c>
      <c r="O651" s="391"/>
      <c r="P651" s="391">
        <v>38</v>
      </c>
      <c r="Q651" s="393">
        <v>3049.12</v>
      </c>
      <c r="R651" s="391"/>
      <c r="S651" s="391">
        <v>30</v>
      </c>
      <c r="T651" s="392">
        <v>2546.9299999999998</v>
      </c>
      <c r="U651" s="251"/>
      <c r="V651" s="251"/>
      <c r="W651" s="251"/>
      <c r="X651" s="251"/>
    </row>
    <row r="652" spans="1:24" s="9" customFormat="1">
      <c r="A652" s="391" t="s">
        <v>1013</v>
      </c>
      <c r="B652" s="391" t="s">
        <v>430</v>
      </c>
      <c r="C652" s="391"/>
      <c r="D652" s="391" t="s">
        <v>325</v>
      </c>
      <c r="E652" s="390"/>
      <c r="F652" s="390"/>
      <c r="G652" s="390"/>
      <c r="H652" s="391"/>
      <c r="I652" s="391"/>
      <c r="J652" s="391"/>
      <c r="K652" s="391"/>
      <c r="L652" s="391"/>
      <c r="M652" s="391">
        <v>30</v>
      </c>
      <c r="N652" s="392">
        <v>2296.46</v>
      </c>
      <c r="O652" s="391"/>
      <c r="P652" s="391">
        <v>22</v>
      </c>
      <c r="Q652" s="393">
        <v>1774.33</v>
      </c>
      <c r="R652" s="391"/>
      <c r="S652" s="391">
        <v>15</v>
      </c>
      <c r="T652" s="392">
        <v>1012.75</v>
      </c>
      <c r="U652" s="251"/>
      <c r="V652" s="251"/>
      <c r="W652" s="251"/>
      <c r="X652" s="251"/>
    </row>
    <row r="653" spans="1:24" s="9" customFormat="1">
      <c r="A653" s="391" t="s">
        <v>1013</v>
      </c>
      <c r="B653" s="391" t="s">
        <v>432</v>
      </c>
      <c r="C653" s="391"/>
      <c r="D653" s="391" t="s">
        <v>433</v>
      </c>
      <c r="E653" s="390"/>
      <c r="F653" s="390"/>
      <c r="G653" s="390"/>
      <c r="H653" s="391"/>
      <c r="I653" s="391"/>
      <c r="J653" s="391"/>
      <c r="K653" s="391"/>
      <c r="L653" s="391"/>
      <c r="M653" s="391">
        <v>457</v>
      </c>
      <c r="N653" s="392">
        <v>49248.39</v>
      </c>
      <c r="O653" s="391"/>
      <c r="P653" s="391">
        <v>474</v>
      </c>
      <c r="Q653" s="393">
        <v>50102.27</v>
      </c>
      <c r="R653" s="391"/>
      <c r="S653" s="391">
        <v>418</v>
      </c>
      <c r="T653" s="392">
        <v>38594.04</v>
      </c>
      <c r="U653" s="251"/>
      <c r="V653" s="251"/>
      <c r="W653" s="251"/>
      <c r="X653" s="251"/>
    </row>
    <row r="654" spans="1:24" s="9" customFormat="1">
      <c r="A654" s="391" t="s">
        <v>1013</v>
      </c>
      <c r="B654" s="391" t="s">
        <v>434</v>
      </c>
      <c r="C654" s="391"/>
      <c r="D654" s="391" t="s">
        <v>435</v>
      </c>
      <c r="E654" s="390"/>
      <c r="F654" s="390"/>
      <c r="G654" s="390"/>
      <c r="H654" s="391"/>
      <c r="I654" s="391"/>
      <c r="J654" s="391"/>
      <c r="K654" s="391"/>
      <c r="L654" s="391"/>
      <c r="M654" s="391">
        <v>28</v>
      </c>
      <c r="N654" s="392">
        <v>2641.45</v>
      </c>
      <c r="O654" s="391"/>
      <c r="P654" s="391">
        <v>27</v>
      </c>
      <c r="Q654" s="393">
        <v>2856.81</v>
      </c>
      <c r="R654" s="391"/>
      <c r="S654" s="391">
        <v>29</v>
      </c>
      <c r="T654" s="392">
        <v>2541.36</v>
      </c>
      <c r="U654" s="251"/>
      <c r="V654" s="251"/>
      <c r="W654" s="251"/>
      <c r="X654" s="251"/>
    </row>
    <row r="655" spans="1:24" s="9" customFormat="1">
      <c r="A655" s="391" t="s">
        <v>1013</v>
      </c>
      <c r="B655" s="391" t="s">
        <v>437</v>
      </c>
      <c r="C655" s="391"/>
      <c r="D655" s="391" t="s">
        <v>166</v>
      </c>
      <c r="E655" s="390"/>
      <c r="F655" s="390"/>
      <c r="G655" s="390"/>
      <c r="H655" s="391"/>
      <c r="I655" s="391"/>
      <c r="J655" s="391"/>
      <c r="K655" s="391"/>
      <c r="L655" s="391"/>
      <c r="M655" s="391">
        <v>411</v>
      </c>
      <c r="N655" s="392">
        <v>42150.83</v>
      </c>
      <c r="O655" s="391"/>
      <c r="P655" s="391">
        <v>403</v>
      </c>
      <c r="Q655" s="393">
        <v>43362.34</v>
      </c>
      <c r="R655" s="391"/>
      <c r="S655" s="391">
        <v>307</v>
      </c>
      <c r="T655" s="392">
        <v>30051.46</v>
      </c>
      <c r="U655" s="251"/>
      <c r="V655" s="251"/>
      <c r="W655" s="251"/>
      <c r="X655" s="251"/>
    </row>
    <row r="656" spans="1:24" s="9" customFormat="1">
      <c r="A656" s="391" t="s">
        <v>1013</v>
      </c>
      <c r="B656" s="391" t="s">
        <v>438</v>
      </c>
      <c r="C656" s="391"/>
      <c r="D656" s="391" t="s">
        <v>439</v>
      </c>
      <c r="E656" s="390"/>
      <c r="F656" s="390"/>
      <c r="G656" s="390"/>
      <c r="H656" s="391"/>
      <c r="I656" s="391"/>
      <c r="J656" s="391"/>
      <c r="K656" s="391"/>
      <c r="L656" s="391"/>
      <c r="M656" s="391">
        <v>459</v>
      </c>
      <c r="N656" s="392">
        <v>37113.58</v>
      </c>
      <c r="O656" s="391"/>
      <c r="P656" s="391">
        <v>424</v>
      </c>
      <c r="Q656" s="393">
        <v>35764.230000000003</v>
      </c>
      <c r="R656" s="391"/>
      <c r="S656" s="391">
        <v>309</v>
      </c>
      <c r="T656" s="392">
        <v>23126.69</v>
      </c>
      <c r="U656" s="251"/>
      <c r="V656" s="251"/>
      <c r="W656" s="251"/>
      <c r="X656" s="251"/>
    </row>
    <row r="657" spans="1:24" s="9" customFormat="1">
      <c r="A657" s="391" t="s">
        <v>1013</v>
      </c>
      <c r="B657" s="391" t="s">
        <v>442</v>
      </c>
      <c r="C657" s="391"/>
      <c r="D657" s="391" t="s">
        <v>117</v>
      </c>
      <c r="E657" s="390"/>
      <c r="F657" s="390"/>
      <c r="G657" s="390"/>
      <c r="H657" s="391"/>
      <c r="I657" s="391"/>
      <c r="J657" s="391"/>
      <c r="K657" s="391"/>
      <c r="L657" s="391"/>
      <c r="M657" s="391">
        <v>33</v>
      </c>
      <c r="N657" s="392">
        <v>3496.22</v>
      </c>
      <c r="O657" s="391"/>
      <c r="P657" s="391">
        <v>26</v>
      </c>
      <c r="Q657" s="393">
        <v>2688.09</v>
      </c>
      <c r="R657" s="391"/>
      <c r="S657" s="391">
        <v>14</v>
      </c>
      <c r="T657" s="392">
        <v>1204.95</v>
      </c>
      <c r="U657" s="251"/>
      <c r="V657" s="251"/>
      <c r="W657" s="251"/>
      <c r="X657" s="251"/>
    </row>
    <row r="658" spans="1:24" s="9" customFormat="1">
      <c r="A658" s="391" t="s">
        <v>1013</v>
      </c>
      <c r="B658" s="391" t="s">
        <v>445</v>
      </c>
      <c r="C658" s="391"/>
      <c r="D658" s="391" t="s">
        <v>446</v>
      </c>
      <c r="E658" s="390"/>
      <c r="F658" s="390"/>
      <c r="G658" s="390"/>
      <c r="H658" s="391"/>
      <c r="I658" s="391"/>
      <c r="J658" s="391"/>
      <c r="K658" s="391"/>
      <c r="L658" s="391"/>
      <c r="M658" s="391">
        <v>6</v>
      </c>
      <c r="N658" s="392">
        <v>862.59</v>
      </c>
      <c r="O658" s="391"/>
      <c r="P658" s="391">
        <v>7</v>
      </c>
      <c r="Q658" s="393">
        <v>1000.72</v>
      </c>
      <c r="R658" s="391"/>
      <c r="S658" s="391">
        <v>5</v>
      </c>
      <c r="T658" s="392">
        <v>554.96</v>
      </c>
      <c r="U658" s="251"/>
      <c r="V658" s="251"/>
      <c r="W658" s="251"/>
      <c r="X658" s="251"/>
    </row>
    <row r="659" spans="1:24" s="9" customFormat="1">
      <c r="A659" s="391" t="s">
        <v>1013</v>
      </c>
      <c r="B659" s="391" t="s">
        <v>447</v>
      </c>
      <c r="C659" s="391"/>
      <c r="D659" s="391" t="s">
        <v>192</v>
      </c>
      <c r="E659" s="390"/>
      <c r="F659" s="390"/>
      <c r="G659" s="390"/>
      <c r="H659" s="391"/>
      <c r="I659" s="391"/>
      <c r="J659" s="391"/>
      <c r="K659" s="391"/>
      <c r="L659" s="391"/>
      <c r="M659" s="391">
        <v>528</v>
      </c>
      <c r="N659" s="392">
        <v>43582.16</v>
      </c>
      <c r="O659" s="391"/>
      <c r="P659" s="391">
        <v>302</v>
      </c>
      <c r="Q659" s="393">
        <v>27463.71</v>
      </c>
      <c r="R659" s="391"/>
      <c r="S659" s="391">
        <v>257</v>
      </c>
      <c r="T659" s="392">
        <v>21006.21</v>
      </c>
      <c r="U659" s="251"/>
      <c r="V659" s="251"/>
      <c r="W659" s="251"/>
      <c r="X659" s="251"/>
    </row>
    <row r="660" spans="1:24" s="9" customFormat="1">
      <c r="A660" s="391" t="s">
        <v>1013</v>
      </c>
      <c r="B660" s="391" t="s">
        <v>450</v>
      </c>
      <c r="C660" s="391"/>
      <c r="D660" s="391" t="s">
        <v>54</v>
      </c>
      <c r="E660" s="390"/>
      <c r="F660" s="390"/>
      <c r="G660" s="390"/>
      <c r="H660" s="391"/>
      <c r="I660" s="391"/>
      <c r="J660" s="391"/>
      <c r="K660" s="391"/>
      <c r="L660" s="391"/>
      <c r="M660" s="391">
        <v>24</v>
      </c>
      <c r="N660" s="392">
        <v>1920.1</v>
      </c>
      <c r="O660" s="391"/>
      <c r="P660" s="391">
        <v>16</v>
      </c>
      <c r="Q660" s="393">
        <v>1500.4</v>
      </c>
      <c r="R660" s="391"/>
      <c r="S660" s="391">
        <v>15</v>
      </c>
      <c r="T660" s="392">
        <v>1320.75</v>
      </c>
      <c r="U660" s="251"/>
      <c r="V660" s="251"/>
      <c r="W660" s="251"/>
      <c r="X660" s="251"/>
    </row>
    <row r="661" spans="1:24" s="9" customFormat="1">
      <c r="A661" s="391" t="s">
        <v>1013</v>
      </c>
      <c r="B661" s="391" t="s">
        <v>452</v>
      </c>
      <c r="C661" s="391"/>
      <c r="D661" s="391" t="s">
        <v>453</v>
      </c>
      <c r="E661" s="390"/>
      <c r="F661" s="390"/>
      <c r="G661" s="390"/>
      <c r="H661" s="391"/>
      <c r="I661" s="391"/>
      <c r="J661" s="391"/>
      <c r="K661" s="391"/>
      <c r="L661" s="391"/>
      <c r="M661" s="391">
        <v>97</v>
      </c>
      <c r="N661" s="392">
        <v>7634.73</v>
      </c>
      <c r="O661" s="391"/>
      <c r="P661" s="391">
        <v>119</v>
      </c>
      <c r="Q661" s="393">
        <v>9476.66</v>
      </c>
      <c r="R661" s="391"/>
      <c r="S661" s="391">
        <v>104</v>
      </c>
      <c r="T661" s="392">
        <v>7781.8899999999994</v>
      </c>
      <c r="U661" s="251"/>
      <c r="V661" s="251"/>
      <c r="W661" s="251"/>
      <c r="X661" s="251"/>
    </row>
    <row r="662" spans="1:24" s="9" customFormat="1">
      <c r="A662" s="391" t="s">
        <v>1013</v>
      </c>
      <c r="B662" s="391" t="s">
        <v>454</v>
      </c>
      <c r="C662" s="391"/>
      <c r="D662" s="391" t="s">
        <v>61</v>
      </c>
      <c r="E662" s="390"/>
      <c r="F662" s="390"/>
      <c r="G662" s="390"/>
      <c r="H662" s="391"/>
      <c r="I662" s="391"/>
      <c r="J662" s="391"/>
      <c r="K662" s="391"/>
      <c r="L662" s="391"/>
      <c r="M662" s="391">
        <v>4</v>
      </c>
      <c r="N662" s="392">
        <v>522.04</v>
      </c>
      <c r="O662" s="391"/>
      <c r="P662" s="391">
        <v>3</v>
      </c>
      <c r="Q662" s="393">
        <v>427.42</v>
      </c>
      <c r="R662" s="391"/>
      <c r="S662" s="391">
        <v>3</v>
      </c>
      <c r="T662" s="392">
        <v>419.38</v>
      </c>
      <c r="U662" s="251"/>
      <c r="V662" s="251"/>
      <c r="W662" s="251"/>
      <c r="X662" s="251"/>
    </row>
    <row r="663" spans="1:24" s="9" customFormat="1">
      <c r="A663" s="391" t="s">
        <v>1013</v>
      </c>
      <c r="B663" s="391" t="s">
        <v>455</v>
      </c>
      <c r="C663" s="391"/>
      <c r="D663" s="391" t="s">
        <v>190</v>
      </c>
      <c r="E663" s="390"/>
      <c r="F663" s="390"/>
      <c r="G663" s="390"/>
      <c r="H663" s="391"/>
      <c r="I663" s="391"/>
      <c r="J663" s="391"/>
      <c r="K663" s="391"/>
      <c r="L663" s="391"/>
      <c r="M663" s="391"/>
      <c r="N663" s="392"/>
      <c r="O663" s="391"/>
      <c r="P663" s="391"/>
      <c r="Q663" s="393"/>
      <c r="R663" s="391"/>
      <c r="S663" s="391">
        <v>1</v>
      </c>
      <c r="T663" s="392">
        <v>74.459999999999994</v>
      </c>
      <c r="U663" s="251"/>
      <c r="V663" s="251"/>
      <c r="W663" s="251"/>
      <c r="X663" s="251"/>
    </row>
    <row r="664" spans="1:24" s="9" customFormat="1">
      <c r="A664" s="391" t="s">
        <v>1013</v>
      </c>
      <c r="B664" s="391" t="s">
        <v>456</v>
      </c>
      <c r="C664" s="391"/>
      <c r="D664" s="391" t="s">
        <v>91</v>
      </c>
      <c r="E664" s="390"/>
      <c r="F664" s="390"/>
      <c r="G664" s="390"/>
      <c r="H664" s="391"/>
      <c r="I664" s="391"/>
      <c r="J664" s="391"/>
      <c r="K664" s="391"/>
      <c r="L664" s="391"/>
      <c r="M664" s="391">
        <v>1062</v>
      </c>
      <c r="N664" s="392">
        <v>83851.59</v>
      </c>
      <c r="O664" s="391"/>
      <c r="P664" s="391">
        <v>1006</v>
      </c>
      <c r="Q664" s="393">
        <v>75202.880000000005</v>
      </c>
      <c r="R664" s="391"/>
      <c r="S664" s="391">
        <v>823</v>
      </c>
      <c r="T664" s="392">
        <v>63230.770000000004</v>
      </c>
      <c r="U664" s="251"/>
      <c r="V664" s="251"/>
      <c r="W664" s="251"/>
      <c r="X664" s="251"/>
    </row>
    <row r="665" spans="1:24" s="9" customFormat="1">
      <c r="A665" s="391" t="s">
        <v>1013</v>
      </c>
      <c r="B665" s="391" t="s">
        <v>457</v>
      </c>
      <c r="C665" s="391"/>
      <c r="D665" s="391" t="s">
        <v>61</v>
      </c>
      <c r="E665" s="390"/>
      <c r="F665" s="390"/>
      <c r="G665" s="390"/>
      <c r="H665" s="391"/>
      <c r="I665" s="391"/>
      <c r="J665" s="391"/>
      <c r="K665" s="391"/>
      <c r="L665" s="391"/>
      <c r="M665" s="391">
        <v>3</v>
      </c>
      <c r="N665" s="392">
        <v>422.75</v>
      </c>
      <c r="O665" s="391"/>
      <c r="P665" s="391">
        <v>3</v>
      </c>
      <c r="Q665" s="393">
        <v>307.7</v>
      </c>
      <c r="R665" s="391"/>
      <c r="S665" s="391">
        <v>2</v>
      </c>
      <c r="T665" s="392">
        <v>300</v>
      </c>
      <c r="U665" s="251"/>
      <c r="V665" s="251"/>
      <c r="W665" s="251"/>
      <c r="X665" s="251"/>
    </row>
    <row r="666" spans="1:24" s="9" customFormat="1">
      <c r="A666" s="391" t="s">
        <v>1013</v>
      </c>
      <c r="B666" s="391" t="s">
        <v>458</v>
      </c>
      <c r="C666" s="391"/>
      <c r="D666" s="391" t="s">
        <v>54</v>
      </c>
      <c r="E666" s="390"/>
      <c r="F666" s="390"/>
      <c r="G666" s="390"/>
      <c r="H666" s="391"/>
      <c r="I666" s="391"/>
      <c r="J666" s="391"/>
      <c r="K666" s="391"/>
      <c r="L666" s="391"/>
      <c r="M666" s="391"/>
      <c r="N666" s="392"/>
      <c r="O666" s="391"/>
      <c r="P666" s="391">
        <v>1</v>
      </c>
      <c r="Q666" s="393">
        <v>5</v>
      </c>
      <c r="R666" s="391"/>
      <c r="S666" s="391"/>
      <c r="T666" s="392"/>
      <c r="U666" s="251"/>
      <c r="V666" s="251"/>
      <c r="W666" s="251"/>
      <c r="X666" s="251"/>
    </row>
    <row r="667" spans="1:24" s="9" customFormat="1">
      <c r="A667" s="391" t="s">
        <v>1013</v>
      </c>
      <c r="B667" s="391" t="s">
        <v>458</v>
      </c>
      <c r="C667" s="391"/>
      <c r="D667" s="391" t="s">
        <v>282</v>
      </c>
      <c r="E667" s="390"/>
      <c r="F667" s="390"/>
      <c r="G667" s="390"/>
      <c r="H667" s="391"/>
      <c r="I667" s="391"/>
      <c r="J667" s="391"/>
      <c r="K667" s="391"/>
      <c r="L667" s="391"/>
      <c r="M667" s="391">
        <v>67</v>
      </c>
      <c r="N667" s="392">
        <v>6782.98</v>
      </c>
      <c r="O667" s="391"/>
      <c r="P667" s="391">
        <v>55</v>
      </c>
      <c r="Q667" s="393">
        <v>5375.89</v>
      </c>
      <c r="R667" s="391"/>
      <c r="S667" s="391">
        <v>46</v>
      </c>
      <c r="T667" s="392">
        <v>4254.8200000000006</v>
      </c>
      <c r="U667" s="251"/>
      <c r="V667" s="251"/>
      <c r="W667" s="251"/>
      <c r="X667" s="251"/>
    </row>
    <row r="668" spans="1:24" s="9" customFormat="1">
      <c r="A668" s="391" t="s">
        <v>1013</v>
      </c>
      <c r="B668" s="391" t="s">
        <v>459</v>
      </c>
      <c r="C668" s="391"/>
      <c r="D668" s="391" t="s">
        <v>276</v>
      </c>
      <c r="E668" s="390"/>
      <c r="F668" s="390"/>
      <c r="G668" s="390"/>
      <c r="H668" s="391"/>
      <c r="I668" s="391"/>
      <c r="J668" s="391"/>
      <c r="K668" s="391"/>
      <c r="L668" s="391"/>
      <c r="M668" s="391">
        <v>17</v>
      </c>
      <c r="N668" s="392">
        <v>2026.71</v>
      </c>
      <c r="O668" s="391"/>
      <c r="P668" s="391">
        <v>18</v>
      </c>
      <c r="Q668" s="393">
        <v>1780.22</v>
      </c>
      <c r="R668" s="391"/>
      <c r="S668" s="391">
        <v>17</v>
      </c>
      <c r="T668" s="392">
        <v>1756.21</v>
      </c>
      <c r="U668" s="251"/>
      <c r="V668" s="251"/>
      <c r="W668" s="251"/>
      <c r="X668" s="251"/>
    </row>
    <row r="669" spans="1:24" s="9" customFormat="1">
      <c r="A669" s="391" t="s">
        <v>1013</v>
      </c>
      <c r="B669" s="391" t="s">
        <v>460</v>
      </c>
      <c r="C669" s="391"/>
      <c r="D669" s="391" t="s">
        <v>461</v>
      </c>
      <c r="E669" s="390"/>
      <c r="F669" s="390"/>
      <c r="G669" s="390"/>
      <c r="H669" s="391"/>
      <c r="I669" s="391"/>
      <c r="J669" s="391"/>
      <c r="K669" s="391"/>
      <c r="L669" s="391"/>
      <c r="M669" s="391">
        <v>15</v>
      </c>
      <c r="N669" s="392">
        <v>1660.42</v>
      </c>
      <c r="O669" s="391"/>
      <c r="P669" s="391">
        <v>10</v>
      </c>
      <c r="Q669" s="393">
        <v>882.44</v>
      </c>
      <c r="R669" s="391"/>
      <c r="S669" s="391">
        <v>6</v>
      </c>
      <c r="T669" s="392">
        <v>370.01</v>
      </c>
      <c r="U669" s="251"/>
      <c r="V669" s="251"/>
      <c r="W669" s="251"/>
      <c r="X669" s="251"/>
    </row>
    <row r="670" spans="1:24" s="9" customFormat="1">
      <c r="A670" s="391" t="s">
        <v>1013</v>
      </c>
      <c r="B670" s="391" t="s">
        <v>462</v>
      </c>
      <c r="C670" s="391"/>
      <c r="D670" s="391" t="s">
        <v>124</v>
      </c>
      <c r="E670" s="390"/>
      <c r="F670" s="390"/>
      <c r="G670" s="390"/>
      <c r="H670" s="391"/>
      <c r="I670" s="391"/>
      <c r="J670" s="391"/>
      <c r="K670" s="391"/>
      <c r="L670" s="391"/>
      <c r="M670" s="391">
        <v>100</v>
      </c>
      <c r="N670" s="392">
        <v>11583.49</v>
      </c>
      <c r="O670" s="391"/>
      <c r="P670" s="391">
        <v>104</v>
      </c>
      <c r="Q670" s="393">
        <v>12121.2</v>
      </c>
      <c r="R670" s="391"/>
      <c r="S670" s="391">
        <v>99</v>
      </c>
      <c r="T670" s="392">
        <v>9266.02</v>
      </c>
      <c r="U670" s="251"/>
      <c r="V670" s="251"/>
      <c r="W670" s="251"/>
      <c r="X670" s="251"/>
    </row>
    <row r="671" spans="1:24" s="9" customFormat="1">
      <c r="A671" s="391" t="s">
        <v>1013</v>
      </c>
      <c r="B671" s="391" t="s">
        <v>463</v>
      </c>
      <c r="C671" s="391"/>
      <c r="D671" s="391" t="s">
        <v>185</v>
      </c>
      <c r="E671" s="390"/>
      <c r="F671" s="390"/>
      <c r="G671" s="390"/>
      <c r="H671" s="391"/>
      <c r="I671" s="391"/>
      <c r="J671" s="391"/>
      <c r="K671" s="391"/>
      <c r="L671" s="391"/>
      <c r="M671" s="391">
        <v>9</v>
      </c>
      <c r="N671" s="392">
        <v>1298.24</v>
      </c>
      <c r="O671" s="391"/>
      <c r="P671" s="391">
        <v>5</v>
      </c>
      <c r="Q671" s="393">
        <v>483</v>
      </c>
      <c r="R671" s="391"/>
      <c r="S671" s="391">
        <v>7</v>
      </c>
      <c r="T671" s="392">
        <v>681.82</v>
      </c>
      <c r="U671" s="251"/>
      <c r="V671" s="251"/>
      <c r="W671" s="251"/>
      <c r="X671" s="251"/>
    </row>
    <row r="672" spans="1:24" s="9" customFormat="1">
      <c r="A672" s="391" t="s">
        <v>1013</v>
      </c>
      <c r="B672" s="391" t="s">
        <v>990</v>
      </c>
      <c r="C672" s="391"/>
      <c r="D672" s="391" t="s">
        <v>465</v>
      </c>
      <c r="E672" s="390"/>
      <c r="F672" s="390"/>
      <c r="G672" s="390"/>
      <c r="H672" s="391"/>
      <c r="I672" s="391"/>
      <c r="J672" s="391"/>
      <c r="K672" s="391"/>
      <c r="L672" s="391"/>
      <c r="M672" s="391">
        <v>65</v>
      </c>
      <c r="N672" s="392">
        <v>6817.7</v>
      </c>
      <c r="O672" s="391"/>
      <c r="P672" s="391">
        <v>52</v>
      </c>
      <c r="Q672" s="393">
        <v>5588.7</v>
      </c>
      <c r="R672" s="391"/>
      <c r="S672" s="391">
        <v>39</v>
      </c>
      <c r="T672" s="392">
        <v>4281.67</v>
      </c>
      <c r="U672" s="251"/>
      <c r="V672" s="251"/>
      <c r="W672" s="251"/>
      <c r="X672" s="251"/>
    </row>
    <row r="673" spans="1:24" s="9" customFormat="1">
      <c r="A673" s="391" t="s">
        <v>1013</v>
      </c>
      <c r="B673" s="391" t="s">
        <v>646</v>
      </c>
      <c r="C673" s="391"/>
      <c r="D673" s="391" t="s">
        <v>465</v>
      </c>
      <c r="E673" s="390"/>
      <c r="F673" s="390"/>
      <c r="G673" s="390"/>
      <c r="H673" s="391"/>
      <c r="I673" s="391"/>
      <c r="J673" s="391"/>
      <c r="K673" s="391"/>
      <c r="L673" s="391"/>
      <c r="M673" s="391">
        <v>8</v>
      </c>
      <c r="N673" s="392">
        <v>988.14</v>
      </c>
      <c r="O673" s="391"/>
      <c r="P673" s="391">
        <v>8</v>
      </c>
      <c r="Q673" s="393">
        <v>861.06</v>
      </c>
      <c r="R673" s="391"/>
      <c r="S673" s="391"/>
      <c r="T673" s="392"/>
      <c r="U673" s="251"/>
      <c r="V673" s="251"/>
      <c r="W673" s="251"/>
      <c r="X673" s="251"/>
    </row>
    <row r="674" spans="1:24" s="9" customFormat="1">
      <c r="A674" s="391" t="s">
        <v>1013</v>
      </c>
      <c r="B674" s="391" t="s">
        <v>806</v>
      </c>
      <c r="C674" s="391"/>
      <c r="D674" s="391" t="s">
        <v>154</v>
      </c>
      <c r="E674" s="390"/>
      <c r="F674" s="390"/>
      <c r="G674" s="390"/>
      <c r="H674" s="391"/>
      <c r="I674" s="391"/>
      <c r="J674" s="391"/>
      <c r="K674" s="391"/>
      <c r="L674" s="391"/>
      <c r="M674" s="391">
        <v>1</v>
      </c>
      <c r="N674" s="392">
        <v>84.3</v>
      </c>
      <c r="O674" s="391"/>
      <c r="P674" s="391">
        <v>1</v>
      </c>
      <c r="Q674" s="393">
        <v>129.12</v>
      </c>
      <c r="R674" s="391"/>
      <c r="S674" s="391"/>
      <c r="T674" s="392"/>
      <c r="U674" s="251"/>
      <c r="V674" s="251"/>
      <c r="W674" s="251"/>
      <c r="X674" s="251"/>
    </row>
    <row r="675" spans="1:24" s="9" customFormat="1">
      <c r="A675" s="391" t="s">
        <v>1013</v>
      </c>
      <c r="B675" s="391" t="s">
        <v>806</v>
      </c>
      <c r="C675" s="391"/>
      <c r="D675" s="391" t="s">
        <v>135</v>
      </c>
      <c r="E675" s="390"/>
      <c r="F675" s="390"/>
      <c r="G675" s="390"/>
      <c r="H675" s="391"/>
      <c r="I675" s="391"/>
      <c r="J675" s="391"/>
      <c r="K675" s="391"/>
      <c r="L675" s="391"/>
      <c r="M675" s="391">
        <v>1</v>
      </c>
      <c r="N675" s="392">
        <v>167.45</v>
      </c>
      <c r="O675" s="391"/>
      <c r="P675" s="391">
        <v>1</v>
      </c>
      <c r="Q675" s="393">
        <v>106.96</v>
      </c>
      <c r="R675" s="391"/>
      <c r="S675" s="391">
        <v>1</v>
      </c>
      <c r="T675" s="392">
        <v>94.91</v>
      </c>
      <c r="U675" s="251"/>
      <c r="V675" s="251"/>
      <c r="W675" s="251"/>
      <c r="X675" s="251"/>
    </row>
    <row r="676" spans="1:24" s="9" customFormat="1">
      <c r="A676" s="391" t="s">
        <v>1013</v>
      </c>
      <c r="B676" s="391" t="s">
        <v>466</v>
      </c>
      <c r="C676" s="391"/>
      <c r="D676" s="391" t="s">
        <v>135</v>
      </c>
      <c r="E676" s="390"/>
      <c r="F676" s="390"/>
      <c r="G676" s="390"/>
      <c r="H676" s="391"/>
      <c r="I676" s="391"/>
      <c r="J676" s="391"/>
      <c r="K676" s="391"/>
      <c r="L676" s="391"/>
      <c r="M676" s="391">
        <v>1</v>
      </c>
      <c r="N676" s="392">
        <v>180</v>
      </c>
      <c r="O676" s="391"/>
      <c r="P676" s="391">
        <v>1</v>
      </c>
      <c r="Q676" s="393">
        <v>112.83</v>
      </c>
      <c r="R676" s="391"/>
      <c r="S676" s="391">
        <v>3</v>
      </c>
      <c r="T676" s="392">
        <v>274.83</v>
      </c>
      <c r="U676" s="251"/>
      <c r="V676" s="251"/>
      <c r="W676" s="251"/>
      <c r="X676" s="251"/>
    </row>
    <row r="677" spans="1:24" s="9" customFormat="1">
      <c r="A677" s="391" t="s">
        <v>1013</v>
      </c>
      <c r="B677" s="391" t="s">
        <v>991</v>
      </c>
      <c r="C677" s="391"/>
      <c r="D677" s="391" t="s">
        <v>433</v>
      </c>
      <c r="E677" s="390"/>
      <c r="F677" s="390"/>
      <c r="G677" s="390"/>
      <c r="H677" s="391"/>
      <c r="I677" s="391"/>
      <c r="J677" s="391"/>
      <c r="K677" s="391"/>
      <c r="L677" s="391"/>
      <c r="M677" s="391">
        <v>7</v>
      </c>
      <c r="N677" s="392">
        <v>970.17</v>
      </c>
      <c r="O677" s="391"/>
      <c r="P677" s="391">
        <v>5</v>
      </c>
      <c r="Q677" s="393">
        <v>717.56</v>
      </c>
      <c r="R677" s="391"/>
      <c r="S677" s="391">
        <v>5</v>
      </c>
      <c r="T677" s="392">
        <v>672.93</v>
      </c>
      <c r="U677" s="251"/>
      <c r="V677" s="251"/>
      <c r="W677" s="251"/>
      <c r="X677" s="251"/>
    </row>
    <row r="678" spans="1:24" s="9" customFormat="1">
      <c r="A678" s="391" t="s">
        <v>1013</v>
      </c>
      <c r="B678" s="391" t="s">
        <v>469</v>
      </c>
      <c r="C678" s="391"/>
      <c r="D678" s="391" t="s">
        <v>59</v>
      </c>
      <c r="E678" s="390"/>
      <c r="F678" s="390"/>
      <c r="G678" s="390"/>
      <c r="H678" s="391"/>
      <c r="I678" s="391"/>
      <c r="J678" s="391"/>
      <c r="K678" s="391"/>
      <c r="L678" s="391"/>
      <c r="M678" s="391">
        <v>25</v>
      </c>
      <c r="N678" s="392">
        <v>3117.45</v>
      </c>
      <c r="O678" s="391"/>
      <c r="P678" s="391">
        <v>19</v>
      </c>
      <c r="Q678" s="393">
        <v>2533.65</v>
      </c>
      <c r="R678" s="391"/>
      <c r="S678" s="391">
        <v>17</v>
      </c>
      <c r="T678" s="392">
        <v>1970.51</v>
      </c>
      <c r="U678" s="251"/>
      <c r="V678" s="251"/>
      <c r="W678" s="251"/>
      <c r="X678" s="251"/>
    </row>
    <row r="679" spans="1:24" s="9" customFormat="1">
      <c r="A679" s="391" t="s">
        <v>1013</v>
      </c>
      <c r="B679" s="391" t="s">
        <v>469</v>
      </c>
      <c r="C679" s="391"/>
      <c r="D679" s="391" t="s">
        <v>146</v>
      </c>
      <c r="E679" s="390"/>
      <c r="F679" s="390"/>
      <c r="G679" s="390"/>
      <c r="H679" s="391"/>
      <c r="I679" s="391"/>
      <c r="J679" s="391"/>
      <c r="K679" s="391"/>
      <c r="L679" s="391"/>
      <c r="M679" s="391">
        <v>3</v>
      </c>
      <c r="N679" s="392">
        <v>530.83000000000004</v>
      </c>
      <c r="O679" s="391"/>
      <c r="P679" s="391">
        <v>3</v>
      </c>
      <c r="Q679" s="393">
        <v>185.1</v>
      </c>
      <c r="R679" s="391"/>
      <c r="S679" s="391">
        <v>1</v>
      </c>
      <c r="T679" s="392">
        <v>79.430000000000007</v>
      </c>
      <c r="U679" s="251"/>
      <c r="V679" s="251"/>
      <c r="W679" s="251"/>
      <c r="X679" s="251"/>
    </row>
    <row r="680" spans="1:24" s="9" customFormat="1">
      <c r="A680" s="391" t="s">
        <v>1013</v>
      </c>
      <c r="B680" s="391" t="s">
        <v>470</v>
      </c>
      <c r="C680" s="391"/>
      <c r="D680" s="391" t="s">
        <v>471</v>
      </c>
      <c r="E680" s="390"/>
      <c r="F680" s="390"/>
      <c r="G680" s="390"/>
      <c r="H680" s="391"/>
      <c r="I680" s="391"/>
      <c r="J680" s="391"/>
      <c r="K680" s="391"/>
      <c r="L680" s="391"/>
      <c r="M680" s="391">
        <v>11</v>
      </c>
      <c r="N680" s="392">
        <v>1612.06</v>
      </c>
      <c r="O680" s="391"/>
      <c r="P680" s="391">
        <v>7</v>
      </c>
      <c r="Q680" s="393">
        <v>773.02</v>
      </c>
      <c r="R680" s="391"/>
      <c r="S680" s="391">
        <v>5</v>
      </c>
      <c r="T680" s="392">
        <v>414.33</v>
      </c>
      <c r="U680" s="251"/>
      <c r="V680" s="251"/>
      <c r="W680" s="251"/>
      <c r="X680" s="251"/>
    </row>
    <row r="681" spans="1:24" s="9" customFormat="1">
      <c r="A681" s="391" t="s">
        <v>1013</v>
      </c>
      <c r="B681" s="391" t="s">
        <v>472</v>
      </c>
      <c r="C681" s="391"/>
      <c r="D681" s="391" t="s">
        <v>235</v>
      </c>
      <c r="E681" s="390"/>
      <c r="F681" s="390"/>
      <c r="G681" s="390"/>
      <c r="H681" s="391"/>
      <c r="I681" s="391"/>
      <c r="J681" s="391"/>
      <c r="K681" s="391"/>
      <c r="L681" s="391"/>
      <c r="M681" s="391">
        <v>220</v>
      </c>
      <c r="N681" s="392">
        <v>20409.07</v>
      </c>
      <c r="O681" s="391"/>
      <c r="P681" s="391">
        <v>204</v>
      </c>
      <c r="Q681" s="393">
        <v>18640.57</v>
      </c>
      <c r="R681" s="391"/>
      <c r="S681" s="391">
        <v>185</v>
      </c>
      <c r="T681" s="392">
        <v>13283.55</v>
      </c>
      <c r="U681" s="251"/>
      <c r="V681" s="251"/>
      <c r="W681" s="251"/>
      <c r="X681" s="251"/>
    </row>
    <row r="682" spans="1:24" s="9" customFormat="1">
      <c r="A682" s="391" t="s">
        <v>1013</v>
      </c>
      <c r="B682" s="391" t="s">
        <v>473</v>
      </c>
      <c r="C682" s="391"/>
      <c r="D682" s="391" t="s">
        <v>474</v>
      </c>
      <c r="E682" s="390"/>
      <c r="F682" s="390"/>
      <c r="G682" s="390"/>
      <c r="H682" s="391"/>
      <c r="I682" s="391"/>
      <c r="J682" s="391"/>
      <c r="K682" s="391"/>
      <c r="L682" s="391"/>
      <c r="M682" s="391">
        <v>1</v>
      </c>
      <c r="N682" s="392">
        <v>48.57</v>
      </c>
      <c r="O682" s="391"/>
      <c r="P682" s="391">
        <v>2</v>
      </c>
      <c r="Q682" s="393">
        <v>209.41</v>
      </c>
      <c r="R682" s="391"/>
      <c r="S682" s="391"/>
      <c r="T682" s="392"/>
      <c r="U682" s="251"/>
      <c r="V682" s="251"/>
      <c r="W682" s="251"/>
      <c r="X682" s="251"/>
    </row>
    <row r="683" spans="1:24" s="9" customFormat="1">
      <c r="A683" s="391" t="s">
        <v>1013</v>
      </c>
      <c r="B683" s="391" t="s">
        <v>475</v>
      </c>
      <c r="C683" s="391"/>
      <c r="D683" s="391" t="s">
        <v>70</v>
      </c>
      <c r="E683" s="390"/>
      <c r="F683" s="390"/>
      <c r="G683" s="390"/>
      <c r="H683" s="391"/>
      <c r="I683" s="391"/>
      <c r="J683" s="391"/>
      <c r="K683" s="391"/>
      <c r="L683" s="391"/>
      <c r="M683" s="391">
        <v>3</v>
      </c>
      <c r="N683" s="392">
        <v>324.14999999999998</v>
      </c>
      <c r="O683" s="391"/>
      <c r="P683" s="391">
        <v>2</v>
      </c>
      <c r="Q683" s="393">
        <v>176.99</v>
      </c>
      <c r="R683" s="391"/>
      <c r="S683" s="391">
        <v>5</v>
      </c>
      <c r="T683" s="392">
        <v>282.60000000000002</v>
      </c>
      <c r="U683" s="251"/>
      <c r="V683" s="251"/>
      <c r="W683" s="251"/>
      <c r="X683" s="251"/>
    </row>
    <row r="684" spans="1:24" s="9" customFormat="1">
      <c r="A684" s="391" t="s">
        <v>1013</v>
      </c>
      <c r="B684" s="391" t="s">
        <v>476</v>
      </c>
      <c r="C684" s="391"/>
      <c r="D684" s="391" t="s">
        <v>208</v>
      </c>
      <c r="E684" s="390"/>
      <c r="F684" s="390"/>
      <c r="G684" s="390"/>
      <c r="H684" s="391"/>
      <c r="I684" s="391"/>
      <c r="J684" s="391"/>
      <c r="K684" s="391"/>
      <c r="L684" s="391"/>
      <c r="M684" s="391">
        <v>65</v>
      </c>
      <c r="N684" s="392">
        <v>7399.83</v>
      </c>
      <c r="O684" s="391"/>
      <c r="P684" s="391">
        <v>35</v>
      </c>
      <c r="Q684" s="393">
        <v>4110.96</v>
      </c>
      <c r="R684" s="391"/>
      <c r="S684" s="391">
        <v>37</v>
      </c>
      <c r="T684" s="392">
        <v>3626.93</v>
      </c>
      <c r="U684" s="251"/>
      <c r="V684" s="251"/>
      <c r="W684" s="251"/>
      <c r="X684" s="251"/>
    </row>
    <row r="685" spans="1:24" s="9" customFormat="1">
      <c r="A685" s="391" t="s">
        <v>1013</v>
      </c>
      <c r="B685" s="391" t="s">
        <v>477</v>
      </c>
      <c r="C685" s="391"/>
      <c r="D685" s="391" t="s">
        <v>154</v>
      </c>
      <c r="E685" s="390"/>
      <c r="F685" s="390"/>
      <c r="G685" s="390"/>
      <c r="H685" s="391"/>
      <c r="I685" s="391"/>
      <c r="J685" s="391"/>
      <c r="K685" s="391"/>
      <c r="L685" s="391"/>
      <c r="M685" s="391">
        <v>633</v>
      </c>
      <c r="N685" s="392">
        <v>67327.899999999994</v>
      </c>
      <c r="O685" s="391"/>
      <c r="P685" s="391">
        <v>634</v>
      </c>
      <c r="Q685" s="393">
        <v>65552.009999999995</v>
      </c>
      <c r="R685" s="391"/>
      <c r="S685" s="391">
        <v>471</v>
      </c>
      <c r="T685" s="392">
        <v>42209.46</v>
      </c>
      <c r="U685" s="251"/>
      <c r="V685" s="251"/>
      <c r="W685" s="251"/>
      <c r="X685" s="251"/>
    </row>
    <row r="686" spans="1:24" s="9" customFormat="1">
      <c r="A686" s="391" t="s">
        <v>1013</v>
      </c>
      <c r="B686" s="391" t="s">
        <v>479</v>
      </c>
      <c r="C686" s="391"/>
      <c r="D686" s="391" t="s">
        <v>480</v>
      </c>
      <c r="E686" s="390"/>
      <c r="F686" s="390"/>
      <c r="G686" s="390"/>
      <c r="H686" s="391"/>
      <c r="I686" s="391"/>
      <c r="J686" s="391"/>
      <c r="K686" s="391"/>
      <c r="L686" s="391"/>
      <c r="M686" s="391">
        <v>5</v>
      </c>
      <c r="N686" s="392">
        <v>389.92</v>
      </c>
      <c r="O686" s="391"/>
      <c r="P686" s="391">
        <v>2</v>
      </c>
      <c r="Q686" s="393">
        <v>125.78</v>
      </c>
      <c r="R686" s="391"/>
      <c r="S686" s="391">
        <v>4</v>
      </c>
      <c r="T686" s="392">
        <v>328.67</v>
      </c>
      <c r="U686" s="251"/>
      <c r="V686" s="251"/>
      <c r="W686" s="251"/>
      <c r="X686" s="251"/>
    </row>
    <row r="687" spans="1:24" s="9" customFormat="1">
      <c r="A687" s="391" t="s">
        <v>1013</v>
      </c>
      <c r="B687" s="391" t="s">
        <v>479</v>
      </c>
      <c r="C687" s="391"/>
      <c r="D687" s="391" t="s">
        <v>110</v>
      </c>
      <c r="E687" s="390"/>
      <c r="F687" s="390"/>
      <c r="G687" s="390"/>
      <c r="H687" s="391"/>
      <c r="I687" s="391"/>
      <c r="J687" s="391"/>
      <c r="K687" s="391"/>
      <c r="L687" s="391"/>
      <c r="M687" s="391">
        <v>11</v>
      </c>
      <c r="N687" s="392">
        <v>911.82</v>
      </c>
      <c r="O687" s="391"/>
      <c r="P687" s="391">
        <v>8</v>
      </c>
      <c r="Q687" s="393">
        <v>594.82000000000005</v>
      </c>
      <c r="R687" s="391"/>
      <c r="S687" s="391">
        <v>8</v>
      </c>
      <c r="T687" s="392">
        <v>649.20000000000005</v>
      </c>
      <c r="U687" s="251"/>
      <c r="V687" s="251"/>
      <c r="W687" s="251"/>
      <c r="X687" s="251"/>
    </row>
    <row r="688" spans="1:24" s="9" customFormat="1">
      <c r="A688" s="391" t="s">
        <v>1013</v>
      </c>
      <c r="B688" s="391" t="s">
        <v>992</v>
      </c>
      <c r="C688" s="391"/>
      <c r="D688" s="391" t="s">
        <v>443</v>
      </c>
      <c r="E688" s="390"/>
      <c r="F688" s="390"/>
      <c r="G688" s="390"/>
      <c r="H688" s="391"/>
      <c r="I688" s="391"/>
      <c r="J688" s="391"/>
      <c r="K688" s="391"/>
      <c r="L688" s="391"/>
      <c r="M688" s="391">
        <v>15</v>
      </c>
      <c r="N688" s="392">
        <v>1362.64</v>
      </c>
      <c r="O688" s="391"/>
      <c r="P688" s="391">
        <v>12</v>
      </c>
      <c r="Q688" s="393">
        <v>1015.56</v>
      </c>
      <c r="R688" s="391"/>
      <c r="S688" s="391">
        <v>11</v>
      </c>
      <c r="T688" s="392">
        <v>825.09</v>
      </c>
      <c r="U688" s="251"/>
      <c r="V688" s="251"/>
      <c r="W688" s="251"/>
      <c r="X688" s="251"/>
    </row>
    <row r="689" spans="1:24" s="9" customFormat="1">
      <c r="A689" s="391" t="s">
        <v>1013</v>
      </c>
      <c r="B689" s="391" t="s">
        <v>483</v>
      </c>
      <c r="C689" s="391"/>
      <c r="D689" s="391" t="s">
        <v>135</v>
      </c>
      <c r="E689" s="390"/>
      <c r="F689" s="390"/>
      <c r="G689" s="390"/>
      <c r="H689" s="391"/>
      <c r="I689" s="391"/>
      <c r="J689" s="391"/>
      <c r="K689" s="391"/>
      <c r="L689" s="391"/>
      <c r="M689" s="391">
        <v>2</v>
      </c>
      <c r="N689" s="392">
        <v>181.93</v>
      </c>
      <c r="O689" s="391"/>
      <c r="P689" s="391">
        <v>1</v>
      </c>
      <c r="Q689" s="393">
        <v>129.82</v>
      </c>
      <c r="R689" s="391"/>
      <c r="S689" s="391">
        <v>1</v>
      </c>
      <c r="T689" s="392">
        <v>142.79</v>
      </c>
      <c r="U689" s="251"/>
      <c r="V689" s="251"/>
      <c r="W689" s="251"/>
      <c r="X689" s="251"/>
    </row>
    <row r="690" spans="1:24" s="9" customFormat="1">
      <c r="A690" s="391" t="s">
        <v>1013</v>
      </c>
      <c r="B690" s="391" t="s">
        <v>484</v>
      </c>
      <c r="C690" s="391"/>
      <c r="D690" s="391" t="s">
        <v>54</v>
      </c>
      <c r="E690" s="390"/>
      <c r="F690" s="390"/>
      <c r="G690" s="390"/>
      <c r="H690" s="391"/>
      <c r="I690" s="391"/>
      <c r="J690" s="391"/>
      <c r="K690" s="391"/>
      <c r="L690" s="391"/>
      <c r="M690" s="391">
        <v>9</v>
      </c>
      <c r="N690" s="392">
        <v>919.83</v>
      </c>
      <c r="O690" s="391"/>
      <c r="P690" s="391">
        <v>8</v>
      </c>
      <c r="Q690" s="393">
        <v>808.12</v>
      </c>
      <c r="R690" s="391"/>
      <c r="S690" s="391">
        <v>5</v>
      </c>
      <c r="T690" s="392">
        <v>485.75</v>
      </c>
      <c r="U690" s="251"/>
      <c r="V690" s="251"/>
      <c r="W690" s="251"/>
      <c r="X690" s="251"/>
    </row>
    <row r="691" spans="1:24" s="9" customFormat="1">
      <c r="A691" s="391" t="s">
        <v>1013</v>
      </c>
      <c r="B691" s="391" t="s">
        <v>808</v>
      </c>
      <c r="C691" s="391"/>
      <c r="D691" s="391" t="s">
        <v>54</v>
      </c>
      <c r="E691" s="390"/>
      <c r="F691" s="390"/>
      <c r="G691" s="390"/>
      <c r="H691" s="391"/>
      <c r="I691" s="391"/>
      <c r="J691" s="391"/>
      <c r="K691" s="391"/>
      <c r="L691" s="391"/>
      <c r="M691" s="391"/>
      <c r="N691" s="392"/>
      <c r="O691" s="391"/>
      <c r="P691" s="391"/>
      <c r="Q691" s="393"/>
      <c r="R691" s="391"/>
      <c r="S691" s="391">
        <v>1</v>
      </c>
      <c r="T691" s="392">
        <v>51.18</v>
      </c>
      <c r="U691" s="251"/>
      <c r="V691" s="251"/>
      <c r="W691" s="251"/>
      <c r="X691" s="251"/>
    </row>
    <row r="692" spans="1:24" s="9" customFormat="1">
      <c r="A692" s="391" t="s">
        <v>1013</v>
      </c>
      <c r="B692" s="391" t="s">
        <v>485</v>
      </c>
      <c r="C692" s="391"/>
      <c r="D692" s="391" t="s">
        <v>88</v>
      </c>
      <c r="E692" s="390"/>
      <c r="F692" s="390"/>
      <c r="G692" s="390"/>
      <c r="H692" s="391"/>
      <c r="I692" s="391"/>
      <c r="J692" s="391"/>
      <c r="K692" s="391"/>
      <c r="L692" s="391"/>
      <c r="M692" s="391">
        <v>1</v>
      </c>
      <c r="N692" s="392">
        <v>32.4</v>
      </c>
      <c r="O692" s="391"/>
      <c r="P692" s="391"/>
      <c r="Q692" s="393"/>
      <c r="R692" s="391"/>
      <c r="S692" s="391"/>
      <c r="T692" s="392"/>
      <c r="U692" s="251"/>
      <c r="V692" s="251"/>
      <c r="W692" s="251"/>
      <c r="X692" s="251"/>
    </row>
    <row r="693" spans="1:24" s="9" customFormat="1">
      <c r="A693" s="391" t="s">
        <v>1013</v>
      </c>
      <c r="B693" s="391" t="s">
        <v>485</v>
      </c>
      <c r="C693" s="391"/>
      <c r="D693" s="391" t="s">
        <v>213</v>
      </c>
      <c r="E693" s="390"/>
      <c r="F693" s="390"/>
      <c r="G693" s="390"/>
      <c r="H693" s="391"/>
      <c r="I693" s="391"/>
      <c r="J693" s="391"/>
      <c r="K693" s="391"/>
      <c r="L693" s="391"/>
      <c r="M693" s="391">
        <v>25</v>
      </c>
      <c r="N693" s="392">
        <v>2152.7399999999998</v>
      </c>
      <c r="O693" s="391"/>
      <c r="P693" s="391">
        <v>22</v>
      </c>
      <c r="Q693" s="393">
        <v>2332.9</v>
      </c>
      <c r="R693" s="391"/>
      <c r="S693" s="391">
        <v>17</v>
      </c>
      <c r="T693" s="392">
        <v>1554.34</v>
      </c>
      <c r="U693" s="251"/>
      <c r="V693" s="251"/>
      <c r="W693" s="251"/>
      <c r="X693" s="251"/>
    </row>
    <row r="694" spans="1:24" s="9" customFormat="1">
      <c r="A694" s="391" t="s">
        <v>1013</v>
      </c>
      <c r="B694" s="391" t="s">
        <v>486</v>
      </c>
      <c r="C694" s="391"/>
      <c r="D694" s="391" t="s">
        <v>98</v>
      </c>
      <c r="E694" s="390"/>
      <c r="F694" s="390"/>
      <c r="G694" s="390"/>
      <c r="H694" s="391"/>
      <c r="I694" s="391"/>
      <c r="J694" s="391"/>
      <c r="K694" s="391"/>
      <c r="L694" s="391"/>
      <c r="M694" s="391">
        <v>258</v>
      </c>
      <c r="N694" s="392">
        <v>22354.080000000002</v>
      </c>
      <c r="O694" s="391"/>
      <c r="P694" s="391">
        <v>220</v>
      </c>
      <c r="Q694" s="393">
        <v>18353.13</v>
      </c>
      <c r="R694" s="391"/>
      <c r="S694" s="391">
        <v>175</v>
      </c>
      <c r="T694" s="392">
        <v>14477.09</v>
      </c>
      <c r="U694" s="251"/>
      <c r="V694" s="251"/>
      <c r="W694" s="251"/>
      <c r="X694" s="251"/>
    </row>
    <row r="695" spans="1:24" s="9" customFormat="1">
      <c r="A695" s="391" t="s">
        <v>1013</v>
      </c>
      <c r="B695" s="391" t="s">
        <v>488</v>
      </c>
      <c r="C695" s="391"/>
      <c r="D695" s="391" t="s">
        <v>79</v>
      </c>
      <c r="E695" s="390"/>
      <c r="F695" s="390"/>
      <c r="G695" s="390"/>
      <c r="H695" s="391"/>
      <c r="I695" s="391"/>
      <c r="J695" s="391"/>
      <c r="K695" s="391"/>
      <c r="L695" s="391"/>
      <c r="M695" s="391">
        <v>1</v>
      </c>
      <c r="N695" s="392">
        <v>105</v>
      </c>
      <c r="O695" s="391"/>
      <c r="P695" s="391"/>
      <c r="Q695" s="393"/>
      <c r="R695" s="391"/>
      <c r="S695" s="391">
        <v>1</v>
      </c>
      <c r="T695" s="392">
        <v>58.82</v>
      </c>
      <c r="U695" s="251"/>
      <c r="V695" s="251"/>
      <c r="W695" s="251"/>
      <c r="X695" s="251"/>
    </row>
    <row r="696" spans="1:24" s="9" customFormat="1">
      <c r="A696" s="391" t="s">
        <v>1013</v>
      </c>
      <c r="B696" s="391" t="s">
        <v>489</v>
      </c>
      <c r="C696" s="391"/>
      <c r="D696" s="391" t="s">
        <v>446</v>
      </c>
      <c r="E696" s="390"/>
      <c r="F696" s="390"/>
      <c r="G696" s="390"/>
      <c r="H696" s="391"/>
      <c r="I696" s="391"/>
      <c r="J696" s="391"/>
      <c r="K696" s="391"/>
      <c r="L696" s="391"/>
      <c r="M696" s="391">
        <v>8</v>
      </c>
      <c r="N696" s="392">
        <v>899.71</v>
      </c>
      <c r="O696" s="391"/>
      <c r="P696" s="391">
        <v>8</v>
      </c>
      <c r="Q696" s="393">
        <v>971.2</v>
      </c>
      <c r="R696" s="391"/>
      <c r="S696" s="391">
        <v>2</v>
      </c>
      <c r="T696" s="392">
        <v>210.32</v>
      </c>
      <c r="U696" s="251"/>
      <c r="V696" s="251"/>
      <c r="W696" s="251"/>
      <c r="X696" s="251"/>
    </row>
    <row r="697" spans="1:24" s="9" customFormat="1">
      <c r="A697" s="391" t="s">
        <v>1013</v>
      </c>
      <c r="B697" s="391" t="s">
        <v>490</v>
      </c>
      <c r="C697" s="391"/>
      <c r="D697" s="391" t="s">
        <v>157</v>
      </c>
      <c r="E697" s="390"/>
      <c r="F697" s="390"/>
      <c r="G697" s="390"/>
      <c r="H697" s="391"/>
      <c r="I697" s="391"/>
      <c r="J697" s="391"/>
      <c r="K697" s="391"/>
      <c r="L697" s="391"/>
      <c r="M697" s="391">
        <v>2</v>
      </c>
      <c r="N697" s="392">
        <v>114.79</v>
      </c>
      <c r="O697" s="391"/>
      <c r="P697" s="391">
        <v>2</v>
      </c>
      <c r="Q697" s="393">
        <v>141.06</v>
      </c>
      <c r="R697" s="391"/>
      <c r="S697" s="391">
        <v>2</v>
      </c>
      <c r="T697" s="392">
        <v>155.44999999999999</v>
      </c>
      <c r="U697" s="251"/>
      <c r="V697" s="251"/>
      <c r="W697" s="251"/>
      <c r="X697" s="251"/>
    </row>
    <row r="698" spans="1:24" s="9" customFormat="1">
      <c r="A698" s="391" t="s">
        <v>1013</v>
      </c>
      <c r="B698" s="391" t="s">
        <v>491</v>
      </c>
      <c r="C698" s="391"/>
      <c r="D698" s="391" t="s">
        <v>492</v>
      </c>
      <c r="E698" s="390"/>
      <c r="F698" s="390"/>
      <c r="G698" s="390"/>
      <c r="H698" s="391"/>
      <c r="I698" s="391"/>
      <c r="J698" s="391"/>
      <c r="K698" s="391"/>
      <c r="L698" s="391"/>
      <c r="M698" s="391">
        <v>17</v>
      </c>
      <c r="N698" s="392">
        <v>1435.3200000000002</v>
      </c>
      <c r="O698" s="391"/>
      <c r="P698" s="391">
        <v>10</v>
      </c>
      <c r="Q698" s="393">
        <v>665.94</v>
      </c>
      <c r="R698" s="391"/>
      <c r="S698" s="391">
        <v>26</v>
      </c>
      <c r="T698" s="392">
        <v>1798.64</v>
      </c>
      <c r="U698" s="251"/>
      <c r="V698" s="251"/>
      <c r="W698" s="251"/>
      <c r="X698" s="251"/>
    </row>
    <row r="699" spans="1:24" s="9" customFormat="1">
      <c r="A699" s="391" t="s">
        <v>1013</v>
      </c>
      <c r="B699" s="391" t="s">
        <v>493</v>
      </c>
      <c r="C699" s="391"/>
      <c r="D699" s="391" t="s">
        <v>95</v>
      </c>
      <c r="E699" s="390"/>
      <c r="F699" s="390"/>
      <c r="G699" s="390"/>
      <c r="H699" s="391"/>
      <c r="I699" s="391"/>
      <c r="J699" s="391"/>
      <c r="K699" s="391"/>
      <c r="L699" s="391"/>
      <c r="M699" s="391">
        <v>6</v>
      </c>
      <c r="N699" s="392">
        <v>557.16999999999996</v>
      </c>
      <c r="O699" s="391"/>
      <c r="P699" s="391">
        <v>7</v>
      </c>
      <c r="Q699" s="393">
        <v>530.42999999999995</v>
      </c>
      <c r="R699" s="391"/>
      <c r="S699" s="391">
        <v>3</v>
      </c>
      <c r="T699" s="392">
        <v>203.69</v>
      </c>
      <c r="U699" s="251"/>
      <c r="V699" s="251"/>
      <c r="W699" s="251"/>
      <c r="X699" s="251"/>
    </row>
    <row r="700" spans="1:24" s="9" customFormat="1">
      <c r="A700" s="391" t="s">
        <v>1013</v>
      </c>
      <c r="B700" s="391" t="s">
        <v>1034</v>
      </c>
      <c r="C700" s="391"/>
      <c r="D700" s="391" t="s">
        <v>95</v>
      </c>
      <c r="E700" s="390"/>
      <c r="F700" s="390"/>
      <c r="G700" s="390"/>
      <c r="H700" s="391"/>
      <c r="I700" s="391"/>
      <c r="J700" s="391"/>
      <c r="K700" s="391"/>
      <c r="L700" s="391"/>
      <c r="M700" s="391"/>
      <c r="N700" s="392"/>
      <c r="O700" s="391"/>
      <c r="P700" s="391"/>
      <c r="Q700" s="393"/>
      <c r="R700" s="391"/>
      <c r="S700" s="391">
        <v>2</v>
      </c>
      <c r="T700" s="392">
        <v>13.85</v>
      </c>
      <c r="U700" s="251"/>
      <c r="V700" s="251"/>
      <c r="W700" s="251"/>
      <c r="X700" s="251"/>
    </row>
    <row r="701" spans="1:24" s="9" customFormat="1">
      <c r="A701" s="391" t="s">
        <v>1013</v>
      </c>
      <c r="B701" s="391" t="s">
        <v>495</v>
      </c>
      <c r="C701" s="391"/>
      <c r="D701" s="391" t="s">
        <v>64</v>
      </c>
      <c r="E701" s="390"/>
      <c r="F701" s="390"/>
      <c r="G701" s="390"/>
      <c r="H701" s="391"/>
      <c r="I701" s="391"/>
      <c r="J701" s="391"/>
      <c r="K701" s="391"/>
      <c r="L701" s="391"/>
      <c r="M701" s="391">
        <v>1020</v>
      </c>
      <c r="N701" s="392">
        <v>88274.32</v>
      </c>
      <c r="O701" s="391"/>
      <c r="P701" s="391">
        <v>930</v>
      </c>
      <c r="Q701" s="393">
        <v>81193.680000000008</v>
      </c>
      <c r="R701" s="391"/>
      <c r="S701" s="391">
        <v>608</v>
      </c>
      <c r="T701" s="392">
        <v>50575.22</v>
      </c>
      <c r="U701" s="251"/>
      <c r="V701" s="251"/>
      <c r="W701" s="251"/>
      <c r="X701" s="251"/>
    </row>
    <row r="702" spans="1:24" s="9" customFormat="1">
      <c r="A702" s="391" t="s">
        <v>1013</v>
      </c>
      <c r="B702" s="391" t="s">
        <v>497</v>
      </c>
      <c r="C702" s="391"/>
      <c r="D702" s="391" t="s">
        <v>56</v>
      </c>
      <c r="E702" s="390"/>
      <c r="F702" s="390"/>
      <c r="G702" s="390"/>
      <c r="H702" s="391"/>
      <c r="I702" s="391"/>
      <c r="J702" s="391"/>
      <c r="K702" s="391"/>
      <c r="L702" s="391"/>
      <c r="M702" s="391">
        <v>111</v>
      </c>
      <c r="N702" s="392">
        <v>8461.5400000000009</v>
      </c>
      <c r="O702" s="391"/>
      <c r="P702" s="391">
        <v>76</v>
      </c>
      <c r="Q702" s="393">
        <v>5458.65</v>
      </c>
      <c r="R702" s="391"/>
      <c r="S702" s="391">
        <v>54</v>
      </c>
      <c r="T702" s="392">
        <v>3548.68</v>
      </c>
      <c r="U702" s="251"/>
      <c r="V702" s="251"/>
      <c r="W702" s="251"/>
      <c r="X702" s="251"/>
    </row>
    <row r="703" spans="1:24" s="9" customFormat="1">
      <c r="A703" s="391" t="s">
        <v>1013</v>
      </c>
      <c r="B703" s="391" t="s">
        <v>497</v>
      </c>
      <c r="C703" s="391"/>
      <c r="D703" s="391" t="s">
        <v>200</v>
      </c>
      <c r="E703" s="390"/>
      <c r="F703" s="390"/>
      <c r="G703" s="390"/>
      <c r="H703" s="391"/>
      <c r="I703" s="391"/>
      <c r="J703" s="391"/>
      <c r="K703" s="391"/>
      <c r="L703" s="391"/>
      <c r="M703" s="391"/>
      <c r="N703" s="392"/>
      <c r="O703" s="391"/>
      <c r="P703" s="391">
        <v>1</v>
      </c>
      <c r="Q703" s="393">
        <v>45.27</v>
      </c>
      <c r="R703" s="391"/>
      <c r="S703" s="391"/>
      <c r="T703" s="392"/>
      <c r="U703" s="251"/>
      <c r="V703" s="251"/>
      <c r="W703" s="251"/>
      <c r="X703" s="251"/>
    </row>
    <row r="704" spans="1:24" s="9" customFormat="1">
      <c r="A704" s="391" t="s">
        <v>1013</v>
      </c>
      <c r="B704" s="391" t="s">
        <v>498</v>
      </c>
      <c r="C704" s="391"/>
      <c r="D704" s="391" t="s">
        <v>321</v>
      </c>
      <c r="E704" s="390"/>
      <c r="F704" s="390"/>
      <c r="G704" s="390"/>
      <c r="H704" s="391"/>
      <c r="I704" s="391"/>
      <c r="J704" s="391"/>
      <c r="K704" s="391"/>
      <c r="L704" s="391"/>
      <c r="M704" s="391">
        <v>9</v>
      </c>
      <c r="N704" s="392">
        <v>785.34</v>
      </c>
      <c r="O704" s="391"/>
      <c r="P704" s="391">
        <v>9</v>
      </c>
      <c r="Q704" s="393">
        <v>744.14</v>
      </c>
      <c r="R704" s="391"/>
      <c r="S704" s="391">
        <v>5</v>
      </c>
      <c r="T704" s="392">
        <v>379.83</v>
      </c>
      <c r="U704" s="251"/>
      <c r="V704" s="251"/>
      <c r="W704" s="251"/>
      <c r="X704" s="251"/>
    </row>
    <row r="705" spans="1:24" s="9" customFormat="1">
      <c r="A705" s="391" t="s">
        <v>1013</v>
      </c>
      <c r="B705" s="391" t="s">
        <v>499</v>
      </c>
      <c r="C705" s="391"/>
      <c r="D705" s="391" t="s">
        <v>358</v>
      </c>
      <c r="E705" s="390"/>
      <c r="F705" s="390"/>
      <c r="G705" s="390"/>
      <c r="H705" s="391"/>
      <c r="I705" s="391"/>
      <c r="J705" s="391"/>
      <c r="K705" s="391"/>
      <c r="L705" s="391"/>
      <c r="M705" s="391">
        <v>238</v>
      </c>
      <c r="N705" s="392">
        <v>15128.97</v>
      </c>
      <c r="O705" s="391"/>
      <c r="P705" s="391">
        <v>231</v>
      </c>
      <c r="Q705" s="393">
        <v>13722.98</v>
      </c>
      <c r="R705" s="391"/>
      <c r="S705" s="391">
        <v>177</v>
      </c>
      <c r="T705" s="392">
        <v>12348.32</v>
      </c>
      <c r="U705" s="251"/>
      <c r="V705" s="251"/>
      <c r="W705" s="251"/>
      <c r="X705" s="251"/>
    </row>
    <row r="706" spans="1:24" s="9" customFormat="1">
      <c r="A706" s="391" t="s">
        <v>1013</v>
      </c>
      <c r="B706" s="391" t="s">
        <v>501</v>
      </c>
      <c r="C706" s="391"/>
      <c r="D706" s="391" t="s">
        <v>502</v>
      </c>
      <c r="E706" s="390"/>
      <c r="F706" s="390"/>
      <c r="G706" s="390"/>
      <c r="H706" s="391"/>
      <c r="I706" s="391"/>
      <c r="J706" s="391"/>
      <c r="K706" s="391"/>
      <c r="L706" s="391"/>
      <c r="M706" s="391">
        <v>13</v>
      </c>
      <c r="N706" s="392">
        <v>923.24</v>
      </c>
      <c r="O706" s="391"/>
      <c r="P706" s="391">
        <v>14</v>
      </c>
      <c r="Q706" s="393">
        <v>1231.68</v>
      </c>
      <c r="R706" s="391"/>
      <c r="S706" s="391">
        <v>8</v>
      </c>
      <c r="T706" s="392">
        <v>586.15</v>
      </c>
      <c r="U706" s="251"/>
      <c r="V706" s="251"/>
      <c r="W706" s="251"/>
      <c r="X706" s="251"/>
    </row>
    <row r="707" spans="1:24" s="9" customFormat="1">
      <c r="A707" s="391" t="s">
        <v>1013</v>
      </c>
      <c r="B707" s="391" t="s">
        <v>503</v>
      </c>
      <c r="C707" s="391"/>
      <c r="D707" s="391" t="s">
        <v>200</v>
      </c>
      <c r="E707" s="390"/>
      <c r="F707" s="390"/>
      <c r="G707" s="390"/>
      <c r="H707" s="391"/>
      <c r="I707" s="391"/>
      <c r="J707" s="391"/>
      <c r="K707" s="391"/>
      <c r="L707" s="391"/>
      <c r="M707" s="391">
        <v>93</v>
      </c>
      <c r="N707" s="392">
        <v>5652.56</v>
      </c>
      <c r="O707" s="391"/>
      <c r="P707" s="391">
        <v>89</v>
      </c>
      <c r="Q707" s="393">
        <v>5273.65</v>
      </c>
      <c r="R707" s="391"/>
      <c r="S707" s="391">
        <v>73</v>
      </c>
      <c r="T707" s="392">
        <v>3712.97</v>
      </c>
      <c r="U707" s="251"/>
      <c r="V707" s="251"/>
      <c r="W707" s="251"/>
      <c r="X707" s="251"/>
    </row>
    <row r="708" spans="1:24" s="9" customFormat="1">
      <c r="A708" s="391" t="s">
        <v>1013</v>
      </c>
      <c r="B708" s="391" t="s">
        <v>506</v>
      </c>
      <c r="C708" s="391"/>
      <c r="D708" s="391" t="s">
        <v>214</v>
      </c>
      <c r="E708" s="390"/>
      <c r="F708" s="390"/>
      <c r="G708" s="390"/>
      <c r="H708" s="391"/>
      <c r="I708" s="391"/>
      <c r="J708" s="391"/>
      <c r="K708" s="391"/>
      <c r="L708" s="391"/>
      <c r="M708" s="391">
        <v>15</v>
      </c>
      <c r="N708" s="392">
        <v>1765.47</v>
      </c>
      <c r="O708" s="391"/>
      <c r="P708" s="391">
        <v>13</v>
      </c>
      <c r="Q708" s="393">
        <v>1552.15</v>
      </c>
      <c r="R708" s="391"/>
      <c r="S708" s="391">
        <v>12</v>
      </c>
      <c r="T708" s="392">
        <v>1588.23</v>
      </c>
      <c r="U708" s="251"/>
      <c r="V708" s="251"/>
      <c r="W708" s="251"/>
      <c r="X708" s="251"/>
    </row>
    <row r="709" spans="1:24" s="9" customFormat="1">
      <c r="A709" s="391" t="s">
        <v>1013</v>
      </c>
      <c r="B709" s="391" t="s">
        <v>647</v>
      </c>
      <c r="C709" s="391"/>
      <c r="D709" s="391" t="s">
        <v>79</v>
      </c>
      <c r="E709" s="390"/>
      <c r="F709" s="390"/>
      <c r="G709" s="390"/>
      <c r="H709" s="391"/>
      <c r="I709" s="391"/>
      <c r="J709" s="391"/>
      <c r="K709" s="391"/>
      <c r="L709" s="391"/>
      <c r="M709" s="391">
        <v>6</v>
      </c>
      <c r="N709" s="392">
        <v>633.04999999999995</v>
      </c>
      <c r="O709" s="391"/>
      <c r="P709" s="391">
        <v>3</v>
      </c>
      <c r="Q709" s="393">
        <v>229.63</v>
      </c>
      <c r="R709" s="391"/>
      <c r="S709" s="391">
        <v>3</v>
      </c>
      <c r="T709" s="392">
        <v>230.12</v>
      </c>
      <c r="U709" s="251"/>
      <c r="V709" s="251"/>
      <c r="W709" s="251"/>
      <c r="X709" s="251"/>
    </row>
    <row r="710" spans="1:24" s="9" customFormat="1">
      <c r="A710" s="391" t="s">
        <v>1013</v>
      </c>
      <c r="B710" s="391" t="s">
        <v>1035</v>
      </c>
      <c r="C710" s="391"/>
      <c r="D710" s="391" t="s">
        <v>79</v>
      </c>
      <c r="E710" s="390"/>
      <c r="F710" s="390"/>
      <c r="G710" s="390"/>
      <c r="H710" s="391"/>
      <c r="I710" s="391"/>
      <c r="J710" s="391"/>
      <c r="K710" s="391"/>
      <c r="L710" s="391"/>
      <c r="M710" s="391"/>
      <c r="N710" s="392"/>
      <c r="O710" s="391"/>
      <c r="P710" s="391"/>
      <c r="Q710" s="393"/>
      <c r="R710" s="391"/>
      <c r="S710" s="391">
        <v>13</v>
      </c>
      <c r="T710" s="392">
        <v>998.33</v>
      </c>
      <c r="U710" s="251"/>
      <c r="V710" s="251"/>
      <c r="W710" s="251"/>
      <c r="X710" s="251"/>
    </row>
    <row r="711" spans="1:24" s="9" customFormat="1">
      <c r="A711" s="391" t="s">
        <v>1013</v>
      </c>
      <c r="B711" s="391" t="s">
        <v>510</v>
      </c>
      <c r="C711" s="391"/>
      <c r="D711" s="391" t="s">
        <v>77</v>
      </c>
      <c r="E711" s="390"/>
      <c r="F711" s="390"/>
      <c r="G711" s="390"/>
      <c r="H711" s="391"/>
      <c r="I711" s="391"/>
      <c r="J711" s="391"/>
      <c r="K711" s="391"/>
      <c r="L711" s="391"/>
      <c r="M711" s="391">
        <v>3</v>
      </c>
      <c r="N711" s="392">
        <v>181.49</v>
      </c>
      <c r="O711" s="391"/>
      <c r="P711" s="391">
        <v>3</v>
      </c>
      <c r="Q711" s="393">
        <v>224.02</v>
      </c>
      <c r="R711" s="391"/>
      <c r="S711" s="391">
        <v>3</v>
      </c>
      <c r="T711" s="392">
        <v>219.89</v>
      </c>
      <c r="U711" s="251"/>
      <c r="V711" s="251"/>
      <c r="W711" s="251"/>
      <c r="X711" s="251"/>
    </row>
    <row r="712" spans="1:24" s="9" customFormat="1">
      <c r="A712" s="391" t="s">
        <v>1013</v>
      </c>
      <c r="B712" s="391" t="s">
        <v>511</v>
      </c>
      <c r="C712" s="391"/>
      <c r="D712" s="391" t="s">
        <v>117</v>
      </c>
      <c r="E712" s="390"/>
      <c r="F712" s="390"/>
      <c r="G712" s="390"/>
      <c r="H712" s="391"/>
      <c r="I712" s="391"/>
      <c r="J712" s="391"/>
      <c r="K712" s="391"/>
      <c r="L712" s="391"/>
      <c r="M712" s="391">
        <v>2</v>
      </c>
      <c r="N712" s="392">
        <v>38.299999999999997</v>
      </c>
      <c r="O712" s="391"/>
      <c r="P712" s="391">
        <v>2</v>
      </c>
      <c r="Q712" s="393">
        <v>40.1</v>
      </c>
      <c r="R712" s="391"/>
      <c r="S712" s="391"/>
      <c r="T712" s="392"/>
      <c r="U712" s="251"/>
      <c r="V712" s="251"/>
      <c r="W712" s="251"/>
      <c r="X712" s="251"/>
    </row>
    <row r="713" spans="1:24" s="9" customFormat="1">
      <c r="A713" s="391" t="s">
        <v>1013</v>
      </c>
      <c r="B713" s="391" t="s">
        <v>512</v>
      </c>
      <c r="C713" s="391"/>
      <c r="D713" s="391" t="s">
        <v>68</v>
      </c>
      <c r="E713" s="390"/>
      <c r="F713" s="390"/>
      <c r="G713" s="390"/>
      <c r="H713" s="391"/>
      <c r="I713" s="391"/>
      <c r="J713" s="391"/>
      <c r="K713" s="391"/>
      <c r="L713" s="391"/>
      <c r="M713" s="391">
        <v>19</v>
      </c>
      <c r="N713" s="392">
        <v>1758.23</v>
      </c>
      <c r="O713" s="391"/>
      <c r="P713" s="391">
        <v>18</v>
      </c>
      <c r="Q713" s="393">
        <v>1398.67</v>
      </c>
      <c r="R713" s="391"/>
      <c r="S713" s="391">
        <v>13</v>
      </c>
      <c r="T713" s="392">
        <v>1110.28</v>
      </c>
      <c r="U713" s="251"/>
      <c r="V713" s="251"/>
      <c r="W713" s="251"/>
      <c r="X713" s="251"/>
    </row>
    <row r="714" spans="1:24" s="9" customFormat="1">
      <c r="A714" s="391" t="s">
        <v>1013</v>
      </c>
      <c r="B714" s="391" t="s">
        <v>513</v>
      </c>
      <c r="C714" s="391"/>
      <c r="D714" s="391" t="s">
        <v>514</v>
      </c>
      <c r="E714" s="390"/>
      <c r="F714" s="390"/>
      <c r="G714" s="390"/>
      <c r="H714" s="391"/>
      <c r="I714" s="391"/>
      <c r="J714" s="391"/>
      <c r="K714" s="391"/>
      <c r="L714" s="391"/>
      <c r="M714" s="391">
        <v>2</v>
      </c>
      <c r="N714" s="392">
        <v>19.22</v>
      </c>
      <c r="O714" s="391"/>
      <c r="P714" s="391">
        <v>3</v>
      </c>
      <c r="Q714" s="393">
        <v>173.3</v>
      </c>
      <c r="R714" s="391"/>
      <c r="S714" s="391"/>
      <c r="T714" s="392"/>
      <c r="U714" s="251"/>
      <c r="V714" s="251"/>
      <c r="W714" s="251"/>
      <c r="X714" s="251"/>
    </row>
    <row r="715" spans="1:24" s="9" customFormat="1">
      <c r="A715" s="391" t="s">
        <v>1013</v>
      </c>
      <c r="B715" s="391" t="s">
        <v>515</v>
      </c>
      <c r="C715" s="391"/>
      <c r="D715" s="391" t="s">
        <v>135</v>
      </c>
      <c r="E715" s="390"/>
      <c r="F715" s="390"/>
      <c r="G715" s="390"/>
      <c r="H715" s="391"/>
      <c r="I715" s="391"/>
      <c r="J715" s="391"/>
      <c r="K715" s="391"/>
      <c r="L715" s="391"/>
      <c r="M715" s="391">
        <v>14</v>
      </c>
      <c r="N715" s="392">
        <v>1538.54</v>
      </c>
      <c r="O715" s="391"/>
      <c r="P715" s="391">
        <v>13</v>
      </c>
      <c r="Q715" s="393">
        <v>1531.32</v>
      </c>
      <c r="R715" s="391"/>
      <c r="S715" s="391">
        <v>10</v>
      </c>
      <c r="T715" s="392">
        <v>1179.98</v>
      </c>
      <c r="U715" s="251"/>
      <c r="V715" s="251"/>
      <c r="W715" s="251"/>
      <c r="X715" s="251"/>
    </row>
    <row r="716" spans="1:24" s="9" customFormat="1">
      <c r="A716" s="391" t="s">
        <v>1013</v>
      </c>
      <c r="B716" s="391" t="s">
        <v>516</v>
      </c>
      <c r="C716" s="391"/>
      <c r="D716" s="391" t="s">
        <v>487</v>
      </c>
      <c r="E716" s="390"/>
      <c r="F716" s="390"/>
      <c r="G716" s="390"/>
      <c r="H716" s="391"/>
      <c r="I716" s="391"/>
      <c r="J716" s="391"/>
      <c r="K716" s="391"/>
      <c r="L716" s="391"/>
      <c r="M716" s="391">
        <v>133</v>
      </c>
      <c r="N716" s="392">
        <v>9828.86</v>
      </c>
      <c r="O716" s="391"/>
      <c r="P716" s="391">
        <v>126</v>
      </c>
      <c r="Q716" s="393">
        <v>9293.25</v>
      </c>
      <c r="R716" s="391"/>
      <c r="S716" s="391">
        <v>99</v>
      </c>
      <c r="T716" s="392">
        <v>6974.43</v>
      </c>
      <c r="U716" s="251"/>
      <c r="V716" s="251"/>
      <c r="W716" s="251"/>
      <c r="X716" s="251"/>
    </row>
    <row r="717" spans="1:24" s="9" customFormat="1">
      <c r="A717" s="391" t="s">
        <v>1013</v>
      </c>
      <c r="B717" s="391" t="s">
        <v>517</v>
      </c>
      <c r="C717" s="391"/>
      <c r="D717" s="391" t="s">
        <v>518</v>
      </c>
      <c r="E717" s="390"/>
      <c r="F717" s="390"/>
      <c r="G717" s="390"/>
      <c r="H717" s="391"/>
      <c r="I717" s="391"/>
      <c r="J717" s="391"/>
      <c r="K717" s="391"/>
      <c r="L717" s="391"/>
      <c r="M717" s="391"/>
      <c r="N717" s="392"/>
      <c r="O717" s="391"/>
      <c r="P717" s="391"/>
      <c r="Q717" s="393"/>
      <c r="R717" s="391"/>
      <c r="S717" s="391">
        <v>1</v>
      </c>
      <c r="T717" s="392">
        <v>54.92</v>
      </c>
      <c r="U717" s="251"/>
      <c r="V717" s="251"/>
      <c r="W717" s="251"/>
      <c r="X717" s="251"/>
    </row>
    <row r="718" spans="1:24" s="9" customFormat="1">
      <c r="A718" s="391" t="s">
        <v>1013</v>
      </c>
      <c r="B718" s="391" t="s">
        <v>519</v>
      </c>
      <c r="C718" s="391"/>
      <c r="D718" s="391" t="s">
        <v>95</v>
      </c>
      <c r="E718" s="390"/>
      <c r="F718" s="390"/>
      <c r="G718" s="390"/>
      <c r="H718" s="391"/>
      <c r="I718" s="391"/>
      <c r="J718" s="391"/>
      <c r="K718" s="391"/>
      <c r="L718" s="391"/>
      <c r="M718" s="391">
        <v>5</v>
      </c>
      <c r="N718" s="392">
        <v>357.94</v>
      </c>
      <c r="O718" s="391"/>
      <c r="P718" s="391">
        <v>4</v>
      </c>
      <c r="Q718" s="393">
        <v>310.81</v>
      </c>
      <c r="R718" s="391"/>
      <c r="S718" s="391">
        <v>5</v>
      </c>
      <c r="T718" s="392">
        <v>344</v>
      </c>
      <c r="U718" s="251"/>
      <c r="V718" s="251"/>
      <c r="W718" s="251"/>
      <c r="X718" s="251"/>
    </row>
    <row r="719" spans="1:24" s="9" customFormat="1">
      <c r="A719" s="391" t="s">
        <v>1013</v>
      </c>
      <c r="B719" s="391" t="s">
        <v>993</v>
      </c>
      <c r="C719" s="391"/>
      <c r="D719" s="391" t="s">
        <v>88</v>
      </c>
      <c r="E719" s="390"/>
      <c r="F719" s="390"/>
      <c r="G719" s="390"/>
      <c r="H719" s="391"/>
      <c r="I719" s="391"/>
      <c r="J719" s="391"/>
      <c r="K719" s="391"/>
      <c r="L719" s="391"/>
      <c r="M719" s="391">
        <v>17</v>
      </c>
      <c r="N719" s="392">
        <v>1307.47</v>
      </c>
      <c r="O719" s="391"/>
      <c r="P719" s="391">
        <v>21</v>
      </c>
      <c r="Q719" s="393">
        <v>2024.77</v>
      </c>
      <c r="R719" s="391"/>
      <c r="S719" s="391">
        <v>16</v>
      </c>
      <c r="T719" s="392">
        <v>1377.42</v>
      </c>
      <c r="U719" s="251"/>
      <c r="V719" s="251"/>
      <c r="W719" s="251"/>
      <c r="X719" s="251"/>
    </row>
    <row r="720" spans="1:24" s="9" customFormat="1">
      <c r="A720" s="391" t="s">
        <v>1013</v>
      </c>
      <c r="B720" s="391" t="s">
        <v>521</v>
      </c>
      <c r="C720" s="391"/>
      <c r="D720" s="391" t="s">
        <v>81</v>
      </c>
      <c r="E720" s="390"/>
      <c r="F720" s="390"/>
      <c r="G720" s="390"/>
      <c r="H720" s="391"/>
      <c r="I720" s="391"/>
      <c r="J720" s="391"/>
      <c r="K720" s="391"/>
      <c r="L720" s="391"/>
      <c r="M720" s="391">
        <v>241</v>
      </c>
      <c r="N720" s="392">
        <v>22982.59</v>
      </c>
      <c r="O720" s="391"/>
      <c r="P720" s="391">
        <v>220</v>
      </c>
      <c r="Q720" s="393">
        <v>18416</v>
      </c>
      <c r="R720" s="391"/>
      <c r="S720" s="391">
        <v>175</v>
      </c>
      <c r="T720" s="392">
        <v>15140.91</v>
      </c>
      <c r="U720" s="251"/>
      <c r="V720" s="251"/>
      <c r="W720" s="251"/>
      <c r="X720" s="251"/>
    </row>
    <row r="721" spans="1:24" s="9" customFormat="1">
      <c r="A721" s="391" t="s">
        <v>1013</v>
      </c>
      <c r="B721" s="391" t="s">
        <v>522</v>
      </c>
      <c r="C721" s="391"/>
      <c r="D721" s="391" t="s">
        <v>70</v>
      </c>
      <c r="E721" s="390"/>
      <c r="F721" s="390"/>
      <c r="G721" s="390"/>
      <c r="H721" s="391"/>
      <c r="I721" s="391"/>
      <c r="J721" s="391"/>
      <c r="K721" s="391"/>
      <c r="L721" s="391"/>
      <c r="M721" s="391">
        <v>13</v>
      </c>
      <c r="N721" s="392">
        <v>1568.82</v>
      </c>
      <c r="O721" s="391"/>
      <c r="P721" s="391">
        <v>18</v>
      </c>
      <c r="Q721" s="393">
        <v>2032.94</v>
      </c>
      <c r="R721" s="391"/>
      <c r="S721" s="391">
        <v>10</v>
      </c>
      <c r="T721" s="392">
        <v>830.96</v>
      </c>
      <c r="U721" s="251"/>
      <c r="V721" s="251"/>
      <c r="W721" s="251"/>
      <c r="X721" s="251"/>
    </row>
    <row r="722" spans="1:24" s="9" customFormat="1">
      <c r="A722" s="391" t="s">
        <v>1013</v>
      </c>
      <c r="B722" s="391" t="s">
        <v>523</v>
      </c>
      <c r="C722" s="391"/>
      <c r="D722" s="391" t="s">
        <v>79</v>
      </c>
      <c r="E722" s="390"/>
      <c r="F722" s="390"/>
      <c r="G722" s="390"/>
      <c r="H722" s="391"/>
      <c r="I722" s="391"/>
      <c r="J722" s="391"/>
      <c r="K722" s="391"/>
      <c r="L722" s="391"/>
      <c r="M722" s="391">
        <v>1</v>
      </c>
      <c r="N722" s="392">
        <v>5</v>
      </c>
      <c r="O722" s="391"/>
      <c r="P722" s="391">
        <v>1</v>
      </c>
      <c r="Q722" s="393">
        <v>13.83</v>
      </c>
      <c r="R722" s="391"/>
      <c r="S722" s="391"/>
      <c r="T722" s="392"/>
      <c r="U722" s="251"/>
      <c r="V722" s="251"/>
      <c r="W722" s="251"/>
      <c r="X722" s="251"/>
    </row>
    <row r="723" spans="1:24" s="9" customFormat="1">
      <c r="A723" s="391" t="s">
        <v>1013</v>
      </c>
      <c r="B723" s="391" t="s">
        <v>994</v>
      </c>
      <c r="C723" s="391"/>
      <c r="D723" s="391" t="s">
        <v>59</v>
      </c>
      <c r="E723" s="390"/>
      <c r="F723" s="390"/>
      <c r="G723" s="390"/>
      <c r="H723" s="391"/>
      <c r="I723" s="391"/>
      <c r="J723" s="391"/>
      <c r="K723" s="391"/>
      <c r="L723" s="391"/>
      <c r="M723" s="391">
        <v>42</v>
      </c>
      <c r="N723" s="392">
        <v>3176.25</v>
      </c>
      <c r="O723" s="391"/>
      <c r="P723" s="391">
        <v>36</v>
      </c>
      <c r="Q723" s="393">
        <v>2678.25</v>
      </c>
      <c r="R723" s="391"/>
      <c r="S723" s="391">
        <v>24</v>
      </c>
      <c r="T723" s="392">
        <v>1150.6199999999999</v>
      </c>
      <c r="U723" s="251"/>
      <c r="V723" s="251"/>
      <c r="W723" s="251"/>
      <c r="X723" s="251"/>
    </row>
    <row r="724" spans="1:24" s="9" customFormat="1">
      <c r="A724" s="391" t="s">
        <v>1013</v>
      </c>
      <c r="B724" s="391" t="s">
        <v>769</v>
      </c>
      <c r="C724" s="391"/>
      <c r="D724" s="391" t="s">
        <v>55</v>
      </c>
      <c r="E724" s="390"/>
      <c r="F724" s="390"/>
      <c r="G724" s="390"/>
      <c r="H724" s="391"/>
      <c r="I724" s="391"/>
      <c r="J724" s="391"/>
      <c r="K724" s="391"/>
      <c r="L724" s="391"/>
      <c r="M724" s="391">
        <v>3</v>
      </c>
      <c r="N724" s="392">
        <v>308.11</v>
      </c>
      <c r="O724" s="391"/>
      <c r="P724" s="391">
        <v>2</v>
      </c>
      <c r="Q724" s="393">
        <v>153.85</v>
      </c>
      <c r="R724" s="391"/>
      <c r="S724" s="391">
        <v>1</v>
      </c>
      <c r="T724" s="392">
        <v>143.26</v>
      </c>
      <c r="U724" s="251"/>
      <c r="V724" s="251"/>
      <c r="W724" s="251"/>
      <c r="X724" s="251"/>
    </row>
    <row r="725" spans="1:24" s="9" customFormat="1">
      <c r="A725" s="391" t="s">
        <v>1013</v>
      </c>
      <c r="B725" s="391" t="s">
        <v>1036</v>
      </c>
      <c r="C725" s="391"/>
      <c r="D725" s="391" t="s">
        <v>529</v>
      </c>
      <c r="E725" s="390"/>
      <c r="F725" s="390"/>
      <c r="G725" s="390"/>
      <c r="H725" s="391"/>
      <c r="I725" s="391"/>
      <c r="J725" s="391"/>
      <c r="K725" s="391"/>
      <c r="L725" s="391"/>
      <c r="M725" s="391">
        <v>15</v>
      </c>
      <c r="N725" s="392">
        <v>1921.42</v>
      </c>
      <c r="O725" s="391"/>
      <c r="P725" s="391">
        <v>11</v>
      </c>
      <c r="Q725" s="393">
        <v>1111.5999999999999</v>
      </c>
      <c r="R725" s="391"/>
      <c r="S725" s="391">
        <v>8</v>
      </c>
      <c r="T725" s="392">
        <v>929.04</v>
      </c>
      <c r="U725" s="251"/>
      <c r="V725" s="251"/>
      <c r="W725" s="251"/>
      <c r="X725" s="251"/>
    </row>
    <row r="726" spans="1:24" s="9" customFormat="1">
      <c r="A726" s="391" t="s">
        <v>1013</v>
      </c>
      <c r="B726" s="391" t="s">
        <v>530</v>
      </c>
      <c r="C726" s="391"/>
      <c r="D726" s="391" t="s">
        <v>325</v>
      </c>
      <c r="E726" s="390"/>
      <c r="F726" s="390"/>
      <c r="G726" s="390"/>
      <c r="H726" s="391"/>
      <c r="I726" s="391"/>
      <c r="J726" s="391"/>
      <c r="K726" s="391"/>
      <c r="L726" s="391"/>
      <c r="M726" s="391">
        <v>207</v>
      </c>
      <c r="N726" s="392">
        <v>16033.46</v>
      </c>
      <c r="O726" s="391"/>
      <c r="P726" s="391">
        <v>167</v>
      </c>
      <c r="Q726" s="393">
        <v>13498.28</v>
      </c>
      <c r="R726" s="391"/>
      <c r="S726" s="391">
        <v>79</v>
      </c>
      <c r="T726" s="392">
        <v>6315.61</v>
      </c>
      <c r="U726" s="251"/>
      <c r="V726" s="251"/>
      <c r="W726" s="251"/>
      <c r="X726" s="251"/>
    </row>
    <row r="727" spans="1:24" s="9" customFormat="1">
      <c r="A727" s="391" t="s">
        <v>1013</v>
      </c>
      <c r="B727" s="391" t="s">
        <v>531</v>
      </c>
      <c r="C727" s="391"/>
      <c r="D727" s="391" t="s">
        <v>121</v>
      </c>
      <c r="E727" s="390"/>
      <c r="F727" s="390"/>
      <c r="G727" s="390"/>
      <c r="H727" s="391"/>
      <c r="I727" s="391"/>
      <c r="J727" s="391"/>
      <c r="K727" s="391"/>
      <c r="L727" s="391"/>
      <c r="M727" s="391">
        <v>326</v>
      </c>
      <c r="N727" s="392">
        <v>27151.69</v>
      </c>
      <c r="O727" s="391"/>
      <c r="P727" s="391">
        <v>245</v>
      </c>
      <c r="Q727" s="393">
        <v>20484.57</v>
      </c>
      <c r="R727" s="391"/>
      <c r="S727" s="391">
        <v>119</v>
      </c>
      <c r="T727" s="392">
        <v>10060.75</v>
      </c>
      <c r="U727" s="251"/>
      <c r="V727" s="251"/>
      <c r="W727" s="251"/>
      <c r="X727" s="251"/>
    </row>
    <row r="728" spans="1:24" s="9" customFormat="1">
      <c r="A728" s="391" t="s">
        <v>1013</v>
      </c>
      <c r="B728" s="391" t="s">
        <v>700</v>
      </c>
      <c r="C728" s="391"/>
      <c r="D728" s="391" t="s">
        <v>135</v>
      </c>
      <c r="E728" s="390"/>
      <c r="F728" s="390"/>
      <c r="G728" s="390"/>
      <c r="H728" s="391"/>
      <c r="I728" s="391"/>
      <c r="J728" s="391"/>
      <c r="K728" s="391"/>
      <c r="L728" s="391"/>
      <c r="M728" s="391">
        <v>35</v>
      </c>
      <c r="N728" s="392">
        <v>4150.3999999999996</v>
      </c>
      <c r="O728" s="391"/>
      <c r="P728" s="391">
        <v>34</v>
      </c>
      <c r="Q728" s="393">
        <v>4261.33</v>
      </c>
      <c r="R728" s="391"/>
      <c r="S728" s="391">
        <v>22</v>
      </c>
      <c r="T728" s="392">
        <v>2367.98</v>
      </c>
      <c r="U728" s="251"/>
      <c r="V728" s="251"/>
      <c r="W728" s="251"/>
      <c r="X728" s="251"/>
    </row>
    <row r="729" spans="1:24" s="9" customFormat="1">
      <c r="A729" s="391" t="s">
        <v>1013</v>
      </c>
      <c r="B729" s="391" t="s">
        <v>648</v>
      </c>
      <c r="C729" s="391"/>
      <c r="D729" s="391" t="s">
        <v>135</v>
      </c>
      <c r="E729" s="390"/>
      <c r="F729" s="390"/>
      <c r="G729" s="390"/>
      <c r="H729" s="391"/>
      <c r="I729" s="391"/>
      <c r="J729" s="391"/>
      <c r="K729" s="391"/>
      <c r="L729" s="391"/>
      <c r="M729" s="391">
        <v>5</v>
      </c>
      <c r="N729" s="392">
        <v>550.67999999999995</v>
      </c>
      <c r="O729" s="391"/>
      <c r="P729" s="391">
        <v>1</v>
      </c>
      <c r="Q729" s="393">
        <v>15.2</v>
      </c>
      <c r="R729" s="391"/>
      <c r="S729" s="391"/>
      <c r="T729" s="392"/>
      <c r="U729" s="251"/>
      <c r="V729" s="251"/>
      <c r="W729" s="251"/>
      <c r="X729" s="251"/>
    </row>
    <row r="730" spans="1:24" s="9" customFormat="1">
      <c r="A730" s="391" t="s">
        <v>1013</v>
      </c>
      <c r="B730" s="391" t="s">
        <v>649</v>
      </c>
      <c r="C730" s="391"/>
      <c r="D730" s="391" t="s">
        <v>135</v>
      </c>
      <c r="E730" s="390"/>
      <c r="F730" s="390"/>
      <c r="G730" s="390"/>
      <c r="H730" s="391"/>
      <c r="I730" s="391"/>
      <c r="J730" s="391"/>
      <c r="K730" s="391"/>
      <c r="L730" s="391"/>
      <c r="M730" s="391">
        <v>2</v>
      </c>
      <c r="N730" s="392">
        <v>185</v>
      </c>
      <c r="O730" s="391"/>
      <c r="P730" s="391"/>
      <c r="Q730" s="393"/>
      <c r="R730" s="391"/>
      <c r="S730" s="391"/>
      <c r="T730" s="392"/>
      <c r="U730" s="251"/>
      <c r="V730" s="251"/>
      <c r="W730" s="251"/>
      <c r="X730" s="251"/>
    </row>
    <row r="731" spans="1:24" s="9" customFormat="1">
      <c r="A731" s="391" t="s">
        <v>1013</v>
      </c>
      <c r="B731" s="391" t="s">
        <v>650</v>
      </c>
      <c r="C731" s="391"/>
      <c r="D731" s="391" t="s">
        <v>536</v>
      </c>
      <c r="E731" s="390"/>
      <c r="F731" s="390"/>
      <c r="G731" s="390"/>
      <c r="H731" s="391"/>
      <c r="I731" s="391"/>
      <c r="J731" s="391"/>
      <c r="K731" s="391"/>
      <c r="L731" s="391"/>
      <c r="M731" s="391">
        <v>2</v>
      </c>
      <c r="N731" s="392">
        <v>10</v>
      </c>
      <c r="O731" s="391"/>
      <c r="P731" s="391"/>
      <c r="Q731" s="393"/>
      <c r="R731" s="391"/>
      <c r="S731" s="391"/>
      <c r="T731" s="392"/>
      <c r="U731" s="251"/>
      <c r="V731" s="251"/>
      <c r="W731" s="251"/>
      <c r="X731" s="251"/>
    </row>
    <row r="732" spans="1:24" s="9" customFormat="1">
      <c r="A732" s="391" t="s">
        <v>1013</v>
      </c>
      <c r="B732" s="391" t="s">
        <v>535</v>
      </c>
      <c r="C732" s="391"/>
      <c r="D732" s="391" t="s">
        <v>536</v>
      </c>
      <c r="E732" s="390"/>
      <c r="F732" s="390"/>
      <c r="G732" s="390"/>
      <c r="H732" s="391"/>
      <c r="I732" s="391"/>
      <c r="J732" s="391"/>
      <c r="K732" s="391"/>
      <c r="L732" s="391"/>
      <c r="M732" s="391">
        <v>305</v>
      </c>
      <c r="N732" s="392">
        <v>13754.12</v>
      </c>
      <c r="O732" s="391"/>
      <c r="P732" s="391">
        <v>294</v>
      </c>
      <c r="Q732" s="393">
        <v>13656.19</v>
      </c>
      <c r="R732" s="391"/>
      <c r="S732" s="391">
        <v>216</v>
      </c>
      <c r="T732" s="392">
        <v>11210.82</v>
      </c>
      <c r="U732" s="251"/>
      <c r="V732" s="251"/>
      <c r="W732" s="251"/>
      <c r="X732" s="251"/>
    </row>
    <row r="733" spans="1:24" s="9" customFormat="1">
      <c r="A733" s="391" t="s">
        <v>1013</v>
      </c>
      <c r="B733" s="391" t="s">
        <v>538</v>
      </c>
      <c r="C733" s="391"/>
      <c r="D733" s="391" t="s">
        <v>159</v>
      </c>
      <c r="E733" s="390"/>
      <c r="F733" s="390"/>
      <c r="G733" s="390"/>
      <c r="H733" s="391"/>
      <c r="I733" s="391"/>
      <c r="J733" s="391"/>
      <c r="K733" s="391"/>
      <c r="L733" s="391"/>
      <c r="M733" s="391">
        <v>394</v>
      </c>
      <c r="N733" s="392">
        <v>35761.69</v>
      </c>
      <c r="O733" s="391"/>
      <c r="P733" s="391">
        <v>374</v>
      </c>
      <c r="Q733" s="393">
        <v>34039.449999999997</v>
      </c>
      <c r="R733" s="391"/>
      <c r="S733" s="391">
        <v>295</v>
      </c>
      <c r="T733" s="392">
        <v>24981.72</v>
      </c>
      <c r="U733" s="251"/>
      <c r="V733" s="251"/>
      <c r="W733" s="251"/>
      <c r="X733" s="251"/>
    </row>
    <row r="734" spans="1:24" s="9" customFormat="1">
      <c r="A734" s="391" t="s">
        <v>1013</v>
      </c>
      <c r="B734" s="391" t="s">
        <v>539</v>
      </c>
      <c r="C734" s="391"/>
      <c r="D734" s="391" t="s">
        <v>79</v>
      </c>
      <c r="E734" s="390"/>
      <c r="F734" s="390"/>
      <c r="G734" s="390"/>
      <c r="H734" s="391"/>
      <c r="I734" s="391"/>
      <c r="J734" s="391"/>
      <c r="K734" s="391"/>
      <c r="L734" s="391"/>
      <c r="M734" s="391">
        <v>5</v>
      </c>
      <c r="N734" s="392">
        <v>249.83</v>
      </c>
      <c r="O734" s="391"/>
      <c r="P734" s="391">
        <v>3</v>
      </c>
      <c r="Q734" s="393">
        <v>300.66000000000003</v>
      </c>
      <c r="R734" s="391"/>
      <c r="S734" s="391"/>
      <c r="T734" s="392"/>
      <c r="U734" s="251"/>
      <c r="V734" s="251"/>
      <c r="W734" s="251"/>
      <c r="X734" s="251"/>
    </row>
    <row r="735" spans="1:24" s="9" customFormat="1">
      <c r="A735" s="391" t="s">
        <v>1013</v>
      </c>
      <c r="B735" s="391" t="s">
        <v>995</v>
      </c>
      <c r="C735" s="391"/>
      <c r="D735" s="391" t="s">
        <v>147</v>
      </c>
      <c r="E735" s="390"/>
      <c r="F735" s="390"/>
      <c r="G735" s="390"/>
      <c r="H735" s="391"/>
      <c r="I735" s="391"/>
      <c r="J735" s="391"/>
      <c r="K735" s="391"/>
      <c r="L735" s="391"/>
      <c r="M735" s="391">
        <v>26</v>
      </c>
      <c r="N735" s="392">
        <v>2399.34</v>
      </c>
      <c r="O735" s="391"/>
      <c r="P735" s="391">
        <v>27</v>
      </c>
      <c r="Q735" s="393">
        <v>2342.23</v>
      </c>
      <c r="R735" s="391"/>
      <c r="S735" s="391">
        <v>25</v>
      </c>
      <c r="T735" s="392">
        <v>2527.38</v>
      </c>
      <c r="U735" s="251"/>
      <c r="V735" s="251"/>
      <c r="W735" s="251"/>
      <c r="X735" s="251"/>
    </row>
    <row r="736" spans="1:24" s="9" customFormat="1">
      <c r="A736" s="391" t="s">
        <v>1013</v>
      </c>
      <c r="B736" s="391" t="s">
        <v>996</v>
      </c>
      <c r="C736" s="391"/>
      <c r="D736" s="391" t="s">
        <v>338</v>
      </c>
      <c r="E736" s="390"/>
      <c r="F736" s="390"/>
      <c r="G736" s="390"/>
      <c r="H736" s="391"/>
      <c r="I736" s="391"/>
      <c r="J736" s="391"/>
      <c r="K736" s="391"/>
      <c r="L736" s="391"/>
      <c r="M736" s="391">
        <v>8</v>
      </c>
      <c r="N736" s="392">
        <v>967.74</v>
      </c>
      <c r="O736" s="391"/>
      <c r="P736" s="391">
        <v>9</v>
      </c>
      <c r="Q736" s="393">
        <v>896.34</v>
      </c>
      <c r="R736" s="391"/>
      <c r="S736" s="391">
        <v>5</v>
      </c>
      <c r="T736" s="392">
        <v>415.58</v>
      </c>
      <c r="U736" s="251"/>
      <c r="V736" s="251"/>
      <c r="W736" s="251"/>
      <c r="X736" s="251"/>
    </row>
    <row r="737" spans="1:24" s="9" customFormat="1">
      <c r="A737" s="391" t="s">
        <v>1013</v>
      </c>
      <c r="B737" s="391" t="s">
        <v>544</v>
      </c>
      <c r="C737" s="391"/>
      <c r="D737" s="391" t="s">
        <v>200</v>
      </c>
      <c r="E737" s="390"/>
      <c r="F737" s="390"/>
      <c r="G737" s="390"/>
      <c r="H737" s="391"/>
      <c r="I737" s="391"/>
      <c r="J737" s="391"/>
      <c r="K737" s="391"/>
      <c r="L737" s="391"/>
      <c r="M737" s="391">
        <v>1</v>
      </c>
      <c r="N737" s="392">
        <v>75.34</v>
      </c>
      <c r="O737" s="391"/>
      <c r="P737" s="391">
        <v>2</v>
      </c>
      <c r="Q737" s="393">
        <v>121.09</v>
      </c>
      <c r="R737" s="391"/>
      <c r="S737" s="391">
        <v>4</v>
      </c>
      <c r="T737" s="392">
        <v>332.76</v>
      </c>
      <c r="U737" s="251"/>
      <c r="V737" s="251"/>
      <c r="W737" s="251"/>
      <c r="X737" s="251"/>
    </row>
    <row r="738" spans="1:24" s="9" customFormat="1">
      <c r="A738" s="391" t="s">
        <v>1013</v>
      </c>
      <c r="B738" s="391" t="s">
        <v>545</v>
      </c>
      <c r="C738" s="391"/>
      <c r="D738" s="391" t="s">
        <v>93</v>
      </c>
      <c r="E738" s="390"/>
      <c r="F738" s="390"/>
      <c r="G738" s="390"/>
      <c r="H738" s="391"/>
      <c r="I738" s="391"/>
      <c r="J738" s="391"/>
      <c r="K738" s="391"/>
      <c r="L738" s="391"/>
      <c r="M738" s="391">
        <v>3</v>
      </c>
      <c r="N738" s="392">
        <v>374.43</v>
      </c>
      <c r="O738" s="391"/>
      <c r="P738" s="391">
        <v>2</v>
      </c>
      <c r="Q738" s="393">
        <v>207.28</v>
      </c>
      <c r="R738" s="391"/>
      <c r="S738" s="391">
        <v>2</v>
      </c>
      <c r="T738" s="392">
        <v>158.83000000000001</v>
      </c>
      <c r="U738" s="251"/>
      <c r="V738" s="251"/>
      <c r="W738" s="251"/>
      <c r="X738" s="251"/>
    </row>
    <row r="739" spans="1:24" s="9" customFormat="1">
      <c r="A739" s="391" t="s">
        <v>1013</v>
      </c>
      <c r="B739" s="391" t="s">
        <v>547</v>
      </c>
      <c r="C739" s="391"/>
      <c r="D739" s="391" t="s">
        <v>183</v>
      </c>
      <c r="E739" s="390"/>
      <c r="F739" s="390"/>
      <c r="G739" s="390"/>
      <c r="H739" s="391"/>
      <c r="I739" s="391"/>
      <c r="J739" s="391"/>
      <c r="K739" s="391"/>
      <c r="L739" s="391"/>
      <c r="M739" s="391">
        <v>32</v>
      </c>
      <c r="N739" s="392">
        <v>3574.13</v>
      </c>
      <c r="O739" s="391"/>
      <c r="P739" s="391">
        <v>30</v>
      </c>
      <c r="Q739" s="393">
        <v>3450.41</v>
      </c>
      <c r="R739" s="391"/>
      <c r="S739" s="391">
        <v>19</v>
      </c>
      <c r="T739" s="392">
        <v>1825.94</v>
      </c>
      <c r="U739" s="251"/>
      <c r="V739" s="251"/>
      <c r="W739" s="251"/>
      <c r="X739" s="251"/>
    </row>
    <row r="740" spans="1:24" s="9" customFormat="1">
      <c r="A740" s="391" t="s">
        <v>1013</v>
      </c>
      <c r="B740" s="391" t="s">
        <v>549</v>
      </c>
      <c r="C740" s="391"/>
      <c r="D740" s="391" t="s">
        <v>200</v>
      </c>
      <c r="E740" s="390"/>
      <c r="F740" s="390"/>
      <c r="G740" s="390"/>
      <c r="H740" s="391"/>
      <c r="I740" s="391"/>
      <c r="J740" s="391"/>
      <c r="K740" s="391"/>
      <c r="L740" s="391"/>
      <c r="M740" s="391">
        <v>6</v>
      </c>
      <c r="N740" s="392">
        <v>699.51</v>
      </c>
      <c r="O740" s="391"/>
      <c r="P740" s="391">
        <v>5</v>
      </c>
      <c r="Q740" s="393">
        <v>487.25</v>
      </c>
      <c r="R740" s="391"/>
      <c r="S740" s="391">
        <v>3</v>
      </c>
      <c r="T740" s="392">
        <v>178.69</v>
      </c>
      <c r="U740" s="251"/>
      <c r="V740" s="251"/>
      <c r="W740" s="251"/>
      <c r="X740" s="251"/>
    </row>
    <row r="741" spans="1:24" s="9" customFormat="1">
      <c r="A741" s="391" t="s">
        <v>1013</v>
      </c>
      <c r="B741" s="391" t="s">
        <v>900</v>
      </c>
      <c r="C741" s="391"/>
      <c r="D741" s="391" t="s">
        <v>216</v>
      </c>
      <c r="E741" s="390"/>
      <c r="F741" s="390"/>
      <c r="G741" s="390"/>
      <c r="H741" s="391"/>
      <c r="I741" s="391"/>
      <c r="J741" s="391"/>
      <c r="K741" s="391"/>
      <c r="L741" s="391"/>
      <c r="M741" s="391">
        <v>103</v>
      </c>
      <c r="N741" s="392">
        <v>8312.69</v>
      </c>
      <c r="O741" s="391"/>
      <c r="P741" s="391">
        <v>84</v>
      </c>
      <c r="Q741" s="393">
        <v>7244.37</v>
      </c>
      <c r="R741" s="391"/>
      <c r="S741" s="391">
        <v>86</v>
      </c>
      <c r="T741" s="392">
        <v>6650.61</v>
      </c>
      <c r="U741" s="251"/>
      <c r="V741" s="251"/>
      <c r="W741" s="251"/>
      <c r="X741" s="251"/>
    </row>
    <row r="742" spans="1:24" s="9" customFormat="1">
      <c r="A742" s="391" t="s">
        <v>1013</v>
      </c>
      <c r="B742" s="391" t="s">
        <v>551</v>
      </c>
      <c r="C742" s="391"/>
      <c r="D742" s="391" t="s">
        <v>72</v>
      </c>
      <c r="E742" s="390"/>
      <c r="F742" s="390"/>
      <c r="G742" s="390"/>
      <c r="H742" s="391"/>
      <c r="I742" s="391"/>
      <c r="J742" s="391"/>
      <c r="K742" s="391"/>
      <c r="L742" s="391"/>
      <c r="M742" s="391">
        <v>20</v>
      </c>
      <c r="N742" s="392">
        <v>2319.6</v>
      </c>
      <c r="O742" s="391"/>
      <c r="P742" s="391">
        <v>16</v>
      </c>
      <c r="Q742" s="393">
        <v>1897.02</v>
      </c>
      <c r="R742" s="391"/>
      <c r="S742" s="391">
        <v>15</v>
      </c>
      <c r="T742" s="392">
        <v>1689</v>
      </c>
      <c r="U742" s="251"/>
      <c r="V742" s="251"/>
      <c r="W742" s="251"/>
      <c r="X742" s="251"/>
    </row>
    <row r="743" spans="1:24" s="9" customFormat="1">
      <c r="A743" s="391" t="s">
        <v>1013</v>
      </c>
      <c r="B743" s="391" t="s">
        <v>702</v>
      </c>
      <c r="C743" s="391"/>
      <c r="D743" s="391" t="s">
        <v>91</v>
      </c>
      <c r="E743" s="390"/>
      <c r="F743" s="390"/>
      <c r="G743" s="390"/>
      <c r="H743" s="391"/>
      <c r="I743" s="391"/>
      <c r="J743" s="391"/>
      <c r="K743" s="391"/>
      <c r="L743" s="391"/>
      <c r="M743" s="391">
        <v>27</v>
      </c>
      <c r="N743" s="392">
        <v>1945.82</v>
      </c>
      <c r="O743" s="391"/>
      <c r="P743" s="391">
        <v>30</v>
      </c>
      <c r="Q743" s="393">
        <v>2475.7399999999998</v>
      </c>
      <c r="R743" s="391"/>
      <c r="S743" s="391">
        <v>22</v>
      </c>
      <c r="T743" s="392">
        <v>1911.27</v>
      </c>
      <c r="U743" s="251"/>
      <c r="V743" s="251"/>
      <c r="W743" s="251"/>
      <c r="X743" s="251"/>
    </row>
    <row r="744" spans="1:24" s="9" customFormat="1">
      <c r="A744" s="391" t="s">
        <v>1013</v>
      </c>
      <c r="B744" s="391" t="s">
        <v>552</v>
      </c>
      <c r="C744" s="391"/>
      <c r="D744" s="391" t="s">
        <v>91</v>
      </c>
      <c r="E744" s="390"/>
      <c r="F744" s="390"/>
      <c r="G744" s="390"/>
      <c r="H744" s="391"/>
      <c r="I744" s="391"/>
      <c r="J744" s="391"/>
      <c r="K744" s="391"/>
      <c r="L744" s="391"/>
      <c r="M744" s="391">
        <v>3</v>
      </c>
      <c r="N744" s="392">
        <v>107.22</v>
      </c>
      <c r="O744" s="391"/>
      <c r="P744" s="391"/>
      <c r="Q744" s="393"/>
      <c r="R744" s="391"/>
      <c r="S744" s="391"/>
      <c r="T744" s="392"/>
      <c r="U744" s="251"/>
      <c r="V744" s="251"/>
      <c r="W744" s="251"/>
      <c r="X744" s="251"/>
    </row>
    <row r="745" spans="1:24" s="9" customFormat="1">
      <c r="A745" s="391" t="s">
        <v>1013</v>
      </c>
      <c r="B745" s="391" t="s">
        <v>553</v>
      </c>
      <c r="C745" s="391"/>
      <c r="D745" s="391" t="s">
        <v>66</v>
      </c>
      <c r="E745" s="390"/>
      <c r="F745" s="390"/>
      <c r="G745" s="390"/>
      <c r="H745" s="391"/>
      <c r="I745" s="391"/>
      <c r="J745" s="391"/>
      <c r="K745" s="391"/>
      <c r="L745" s="391"/>
      <c r="M745" s="391">
        <v>107</v>
      </c>
      <c r="N745" s="392">
        <v>7908.32</v>
      </c>
      <c r="O745" s="391"/>
      <c r="P745" s="391">
        <v>104</v>
      </c>
      <c r="Q745" s="393">
        <v>7523.67</v>
      </c>
      <c r="R745" s="391"/>
      <c r="S745" s="391">
        <v>73</v>
      </c>
      <c r="T745" s="392">
        <v>5051.97</v>
      </c>
      <c r="U745" s="251"/>
      <c r="V745" s="251"/>
      <c r="W745" s="251"/>
      <c r="X745" s="251"/>
    </row>
    <row r="746" spans="1:24" s="9" customFormat="1">
      <c r="A746" s="391" t="s">
        <v>1013</v>
      </c>
      <c r="B746" s="391" t="s">
        <v>703</v>
      </c>
      <c r="C746" s="391"/>
      <c r="D746" s="391" t="s">
        <v>55</v>
      </c>
      <c r="E746" s="390"/>
      <c r="F746" s="390"/>
      <c r="G746" s="390"/>
      <c r="H746" s="391"/>
      <c r="I746" s="391"/>
      <c r="J746" s="391"/>
      <c r="K746" s="391"/>
      <c r="L746" s="391"/>
      <c r="M746" s="391">
        <v>23</v>
      </c>
      <c r="N746" s="392">
        <v>1607.28</v>
      </c>
      <c r="O746" s="391"/>
      <c r="P746" s="391">
        <v>20</v>
      </c>
      <c r="Q746" s="393">
        <v>1411.61</v>
      </c>
      <c r="R746" s="391"/>
      <c r="S746" s="391">
        <v>12</v>
      </c>
      <c r="T746" s="392">
        <v>1176.1300000000001</v>
      </c>
      <c r="U746" s="251"/>
      <c r="V746" s="251"/>
      <c r="W746" s="251"/>
      <c r="X746" s="251"/>
    </row>
    <row r="747" spans="1:24" s="9" customFormat="1">
      <c r="A747" s="391" t="s">
        <v>1013</v>
      </c>
      <c r="B747" s="391" t="s">
        <v>555</v>
      </c>
      <c r="C747" s="391"/>
      <c r="D747" s="391" t="s">
        <v>77</v>
      </c>
      <c r="E747" s="390"/>
      <c r="F747" s="390"/>
      <c r="G747" s="390"/>
      <c r="H747" s="391"/>
      <c r="I747" s="391"/>
      <c r="J747" s="391"/>
      <c r="K747" s="391"/>
      <c r="L747" s="391"/>
      <c r="M747" s="391">
        <v>76</v>
      </c>
      <c r="N747" s="392">
        <v>3513.88</v>
      </c>
      <c r="O747" s="391"/>
      <c r="P747" s="391">
        <v>78</v>
      </c>
      <c r="Q747" s="393">
        <v>3786.21</v>
      </c>
      <c r="R747" s="391"/>
      <c r="S747" s="391">
        <v>47</v>
      </c>
      <c r="T747" s="392">
        <v>2820.35</v>
      </c>
      <c r="U747" s="251"/>
      <c r="V747" s="251"/>
      <c r="W747" s="251"/>
      <c r="X747" s="251"/>
    </row>
    <row r="748" spans="1:24" s="9" customFormat="1">
      <c r="A748" s="391" t="s">
        <v>1013</v>
      </c>
      <c r="B748" s="391" t="s">
        <v>557</v>
      </c>
      <c r="C748" s="391"/>
      <c r="D748" s="391" t="s">
        <v>325</v>
      </c>
      <c r="E748" s="390"/>
      <c r="F748" s="390"/>
      <c r="G748" s="390"/>
      <c r="H748" s="391"/>
      <c r="I748" s="391"/>
      <c r="J748" s="391"/>
      <c r="K748" s="391"/>
      <c r="L748" s="391"/>
      <c r="M748" s="391">
        <v>23</v>
      </c>
      <c r="N748" s="392">
        <v>1166.1300000000001</v>
      </c>
      <c r="O748" s="391"/>
      <c r="P748" s="391">
        <v>22</v>
      </c>
      <c r="Q748" s="393">
        <v>1322.5</v>
      </c>
      <c r="R748" s="391"/>
      <c r="S748" s="391">
        <v>15</v>
      </c>
      <c r="T748" s="392">
        <v>810.28</v>
      </c>
      <c r="U748" s="251"/>
      <c r="V748" s="251"/>
      <c r="W748" s="251"/>
      <c r="X748" s="251"/>
    </row>
    <row r="749" spans="1:24" s="9" customFormat="1">
      <c r="A749" s="391" t="s">
        <v>1013</v>
      </c>
      <c r="B749" s="391" t="s">
        <v>558</v>
      </c>
      <c r="C749" s="391"/>
      <c r="D749" s="391" t="s">
        <v>157</v>
      </c>
      <c r="E749" s="390"/>
      <c r="F749" s="390"/>
      <c r="G749" s="390"/>
      <c r="H749" s="391"/>
      <c r="I749" s="391"/>
      <c r="J749" s="391"/>
      <c r="K749" s="391"/>
      <c r="L749" s="391"/>
      <c r="M749" s="391">
        <v>8</v>
      </c>
      <c r="N749" s="392">
        <v>616.62</v>
      </c>
      <c r="O749" s="391"/>
      <c r="P749" s="391">
        <v>9</v>
      </c>
      <c r="Q749" s="393">
        <v>676.96</v>
      </c>
      <c r="R749" s="391"/>
      <c r="S749" s="391">
        <v>8</v>
      </c>
      <c r="T749" s="392">
        <v>645.16</v>
      </c>
      <c r="U749" s="251"/>
      <c r="V749" s="251"/>
      <c r="W749" s="251"/>
      <c r="X749" s="251"/>
    </row>
    <row r="750" spans="1:24" s="9" customFormat="1">
      <c r="A750" s="391" t="s">
        <v>1013</v>
      </c>
      <c r="B750" s="391" t="s">
        <v>559</v>
      </c>
      <c r="C750" s="391"/>
      <c r="D750" s="391" t="s">
        <v>110</v>
      </c>
      <c r="E750" s="390"/>
      <c r="F750" s="390"/>
      <c r="G750" s="390"/>
      <c r="H750" s="391"/>
      <c r="I750" s="391"/>
      <c r="J750" s="391"/>
      <c r="K750" s="391"/>
      <c r="L750" s="391"/>
      <c r="M750" s="391">
        <v>22</v>
      </c>
      <c r="N750" s="392">
        <v>2468.02</v>
      </c>
      <c r="O750" s="391"/>
      <c r="P750" s="391">
        <v>27</v>
      </c>
      <c r="Q750" s="393">
        <v>3030.79</v>
      </c>
      <c r="R750" s="391"/>
      <c r="S750" s="391">
        <v>22</v>
      </c>
      <c r="T750" s="392">
        <v>2325.17</v>
      </c>
      <c r="U750" s="251"/>
      <c r="V750" s="251"/>
      <c r="W750" s="251"/>
      <c r="X750" s="251"/>
    </row>
    <row r="751" spans="1:24" s="9" customFormat="1">
      <c r="A751" s="391" t="s">
        <v>1013</v>
      </c>
      <c r="B751" s="391" t="s">
        <v>560</v>
      </c>
      <c r="C751" s="391"/>
      <c r="D751" s="391" t="s">
        <v>561</v>
      </c>
      <c r="E751" s="390"/>
      <c r="F751" s="390"/>
      <c r="G751" s="390"/>
      <c r="H751" s="391"/>
      <c r="I751" s="391"/>
      <c r="J751" s="391"/>
      <c r="K751" s="391"/>
      <c r="L751" s="391"/>
      <c r="M751" s="391">
        <v>74</v>
      </c>
      <c r="N751" s="392">
        <v>7703.08</v>
      </c>
      <c r="O751" s="391"/>
      <c r="P751" s="391">
        <v>49</v>
      </c>
      <c r="Q751" s="393">
        <v>5714.86</v>
      </c>
      <c r="R751" s="391"/>
      <c r="S751" s="391">
        <v>45</v>
      </c>
      <c r="T751" s="392">
        <v>4997.84</v>
      </c>
      <c r="U751" s="251"/>
      <c r="V751" s="251"/>
      <c r="W751" s="251"/>
      <c r="X751" s="251"/>
    </row>
    <row r="752" spans="1:24" s="9" customFormat="1">
      <c r="A752" s="391" t="s">
        <v>1013</v>
      </c>
      <c r="B752" s="391" t="s">
        <v>866</v>
      </c>
      <c r="C752" s="391"/>
      <c r="D752" s="391" t="s">
        <v>157</v>
      </c>
      <c r="E752" s="390"/>
      <c r="F752" s="390"/>
      <c r="G752" s="390"/>
      <c r="H752" s="391"/>
      <c r="I752" s="391"/>
      <c r="J752" s="391"/>
      <c r="K752" s="391"/>
      <c r="L752" s="391"/>
      <c r="M752" s="391">
        <v>240</v>
      </c>
      <c r="N752" s="392">
        <v>18825.91</v>
      </c>
      <c r="O752" s="391"/>
      <c r="P752" s="391">
        <v>234</v>
      </c>
      <c r="Q752" s="393">
        <v>18377.740000000002</v>
      </c>
      <c r="R752" s="391"/>
      <c r="S752" s="391">
        <v>140</v>
      </c>
      <c r="T752" s="392">
        <v>10339.42</v>
      </c>
      <c r="U752" s="251"/>
      <c r="V752" s="251"/>
      <c r="W752" s="251"/>
      <c r="X752" s="251"/>
    </row>
    <row r="753" spans="1:24" s="9" customFormat="1">
      <c r="A753" s="391" t="s">
        <v>1013</v>
      </c>
      <c r="B753" s="391" t="s">
        <v>563</v>
      </c>
      <c r="C753" s="391"/>
      <c r="D753" s="391" t="s">
        <v>157</v>
      </c>
      <c r="E753" s="390"/>
      <c r="F753" s="390"/>
      <c r="G753" s="390"/>
      <c r="H753" s="391"/>
      <c r="I753" s="391"/>
      <c r="J753" s="391"/>
      <c r="K753" s="391"/>
      <c r="L753" s="391"/>
      <c r="M753" s="391">
        <v>82</v>
      </c>
      <c r="N753" s="392">
        <v>5868.12</v>
      </c>
      <c r="O753" s="391"/>
      <c r="P753" s="391">
        <v>80</v>
      </c>
      <c r="Q753" s="393">
        <v>5565.34</v>
      </c>
      <c r="R753" s="391"/>
      <c r="S753" s="391">
        <v>53</v>
      </c>
      <c r="T753" s="392">
        <v>3159.68</v>
      </c>
      <c r="U753" s="251"/>
      <c r="V753" s="251"/>
      <c r="W753" s="251"/>
      <c r="X753" s="251"/>
    </row>
    <row r="754" spans="1:24" s="9" customFormat="1">
      <c r="A754" s="391" t="s">
        <v>1013</v>
      </c>
      <c r="B754" s="391" t="s">
        <v>998</v>
      </c>
      <c r="C754" s="391"/>
      <c r="D754" s="391" t="s">
        <v>157</v>
      </c>
      <c r="E754" s="390"/>
      <c r="F754" s="390"/>
      <c r="G754" s="390"/>
      <c r="H754" s="391"/>
      <c r="I754" s="391"/>
      <c r="J754" s="391"/>
      <c r="K754" s="391"/>
      <c r="L754" s="391"/>
      <c r="M754" s="391">
        <v>6</v>
      </c>
      <c r="N754" s="392">
        <v>167.64</v>
      </c>
      <c r="O754" s="391"/>
      <c r="P754" s="391"/>
      <c r="Q754" s="393"/>
      <c r="R754" s="391"/>
      <c r="S754" s="391">
        <v>75</v>
      </c>
      <c r="T754" s="392">
        <v>5687.8</v>
      </c>
      <c r="U754" s="251"/>
      <c r="V754" s="251"/>
      <c r="W754" s="251"/>
      <c r="X754" s="251"/>
    </row>
    <row r="755" spans="1:24" s="9" customFormat="1">
      <c r="A755" s="391" t="s">
        <v>1013</v>
      </c>
      <c r="B755" s="391" t="s">
        <v>564</v>
      </c>
      <c r="C755" s="391"/>
      <c r="D755" s="391" t="s">
        <v>59</v>
      </c>
      <c r="E755" s="390"/>
      <c r="F755" s="390"/>
      <c r="G755" s="390"/>
      <c r="H755" s="391"/>
      <c r="I755" s="391"/>
      <c r="J755" s="391"/>
      <c r="K755" s="391"/>
      <c r="L755" s="391"/>
      <c r="M755" s="391">
        <v>1</v>
      </c>
      <c r="N755" s="392">
        <v>180</v>
      </c>
      <c r="O755" s="391"/>
      <c r="P755" s="391">
        <v>1</v>
      </c>
      <c r="Q755" s="393">
        <v>121.41</v>
      </c>
      <c r="R755" s="391"/>
      <c r="S755" s="391">
        <v>1</v>
      </c>
      <c r="T755" s="392">
        <v>114.75</v>
      </c>
      <c r="U755" s="251"/>
      <c r="V755" s="251"/>
      <c r="W755" s="251"/>
      <c r="X755" s="251"/>
    </row>
    <row r="756" spans="1:24" s="9" customFormat="1">
      <c r="A756" s="391" t="s">
        <v>1013</v>
      </c>
      <c r="B756" s="391" t="s">
        <v>564</v>
      </c>
      <c r="C756" s="391"/>
      <c r="D756" s="391" t="s">
        <v>168</v>
      </c>
      <c r="E756" s="390"/>
      <c r="F756" s="390"/>
      <c r="G756" s="390"/>
      <c r="H756" s="391"/>
      <c r="I756" s="391"/>
      <c r="J756" s="391"/>
      <c r="K756" s="391"/>
      <c r="L756" s="391"/>
      <c r="M756" s="391">
        <v>915</v>
      </c>
      <c r="N756" s="392">
        <v>75251.789999999994</v>
      </c>
      <c r="O756" s="391"/>
      <c r="P756" s="391">
        <v>868</v>
      </c>
      <c r="Q756" s="393">
        <v>68834</v>
      </c>
      <c r="R756" s="391"/>
      <c r="S756" s="391">
        <v>536</v>
      </c>
      <c r="T756" s="392">
        <v>37944.980000000003</v>
      </c>
      <c r="U756" s="251"/>
      <c r="V756" s="251"/>
      <c r="W756" s="251"/>
      <c r="X756" s="251"/>
    </row>
    <row r="757" spans="1:24" s="9" customFormat="1">
      <c r="A757" s="391" t="s">
        <v>1013</v>
      </c>
      <c r="B757" s="391" t="s">
        <v>999</v>
      </c>
      <c r="C757" s="391"/>
      <c r="D757" s="391" t="s">
        <v>168</v>
      </c>
      <c r="E757" s="390"/>
      <c r="F757" s="390"/>
      <c r="G757" s="390"/>
      <c r="H757" s="391"/>
      <c r="I757" s="391"/>
      <c r="J757" s="391"/>
      <c r="K757" s="391"/>
      <c r="L757" s="391"/>
      <c r="M757" s="391">
        <v>11</v>
      </c>
      <c r="N757" s="392">
        <v>427.48</v>
      </c>
      <c r="O757" s="391"/>
      <c r="P757" s="391">
        <v>1</v>
      </c>
      <c r="Q757" s="393">
        <v>40.58</v>
      </c>
      <c r="R757" s="391"/>
      <c r="S757" s="391">
        <v>91</v>
      </c>
      <c r="T757" s="392">
        <v>6961.69</v>
      </c>
      <c r="U757" s="251"/>
      <c r="V757" s="251"/>
      <c r="W757" s="251"/>
      <c r="X757" s="251"/>
    </row>
    <row r="758" spans="1:24" s="9" customFormat="1">
      <c r="A758" s="391" t="s">
        <v>1013</v>
      </c>
      <c r="B758" s="391" t="s">
        <v>565</v>
      </c>
      <c r="C758" s="391"/>
      <c r="D758" s="391" t="s">
        <v>276</v>
      </c>
      <c r="E758" s="390"/>
      <c r="F758" s="390"/>
      <c r="G758" s="390"/>
      <c r="H758" s="391"/>
      <c r="I758" s="391"/>
      <c r="J758" s="391"/>
      <c r="K758" s="391"/>
      <c r="L758" s="391"/>
      <c r="M758" s="391">
        <v>23</v>
      </c>
      <c r="N758" s="392">
        <v>2225.75</v>
      </c>
      <c r="O758" s="391"/>
      <c r="P758" s="391">
        <v>20</v>
      </c>
      <c r="Q758" s="393">
        <v>2179.44</v>
      </c>
      <c r="R758" s="391"/>
      <c r="S758" s="391">
        <v>15</v>
      </c>
      <c r="T758" s="392">
        <v>1683</v>
      </c>
      <c r="U758" s="251"/>
      <c r="V758" s="251"/>
      <c r="W758" s="251"/>
      <c r="X758" s="251"/>
    </row>
    <row r="759" spans="1:24" s="9" customFormat="1">
      <c r="A759" s="391" t="s">
        <v>1013</v>
      </c>
      <c r="B759" s="391" t="s">
        <v>1037</v>
      </c>
      <c r="C759" s="391"/>
      <c r="D759" s="391" t="s">
        <v>567</v>
      </c>
      <c r="E759" s="390"/>
      <c r="F759" s="390"/>
      <c r="G759" s="390"/>
      <c r="H759" s="391"/>
      <c r="I759" s="391"/>
      <c r="J759" s="391"/>
      <c r="K759" s="391"/>
      <c r="L759" s="391"/>
      <c r="M759" s="391">
        <v>8</v>
      </c>
      <c r="N759" s="392">
        <v>989.71</v>
      </c>
      <c r="O759" s="391"/>
      <c r="P759" s="391">
        <v>8</v>
      </c>
      <c r="Q759" s="393">
        <v>968.24</v>
      </c>
      <c r="R759" s="391"/>
      <c r="S759" s="391">
        <v>11</v>
      </c>
      <c r="T759" s="392">
        <v>1142.98</v>
      </c>
      <c r="U759" s="251"/>
      <c r="V759" s="251"/>
      <c r="W759" s="251"/>
      <c r="X759" s="251"/>
    </row>
    <row r="760" spans="1:24" s="9" customFormat="1">
      <c r="A760" s="391" t="s">
        <v>1013</v>
      </c>
      <c r="B760" s="391" t="s">
        <v>568</v>
      </c>
      <c r="C760" s="391"/>
      <c r="D760" s="391" t="s">
        <v>117</v>
      </c>
      <c r="E760" s="390"/>
      <c r="F760" s="390"/>
      <c r="G760" s="390"/>
      <c r="H760" s="391"/>
      <c r="I760" s="391"/>
      <c r="J760" s="391"/>
      <c r="K760" s="391"/>
      <c r="L760" s="391"/>
      <c r="M760" s="391">
        <v>158</v>
      </c>
      <c r="N760" s="392">
        <v>15335.91</v>
      </c>
      <c r="O760" s="391"/>
      <c r="P760" s="391">
        <v>134</v>
      </c>
      <c r="Q760" s="393">
        <v>12054.27</v>
      </c>
      <c r="R760" s="391"/>
      <c r="S760" s="391">
        <v>104</v>
      </c>
      <c r="T760" s="392">
        <v>7289.8</v>
      </c>
      <c r="U760" s="251"/>
      <c r="V760" s="251"/>
      <c r="W760" s="251"/>
      <c r="X760" s="251"/>
    </row>
    <row r="761" spans="1:24" s="9" customFormat="1">
      <c r="A761" s="391" t="s">
        <v>1013</v>
      </c>
      <c r="B761" s="391" t="s">
        <v>572</v>
      </c>
      <c r="C761" s="391"/>
      <c r="D761" s="391" t="s">
        <v>446</v>
      </c>
      <c r="E761" s="390"/>
      <c r="F761" s="390"/>
      <c r="G761" s="390"/>
      <c r="H761" s="391"/>
      <c r="I761" s="391"/>
      <c r="J761" s="391"/>
      <c r="K761" s="391"/>
      <c r="L761" s="391"/>
      <c r="M761" s="391">
        <v>212</v>
      </c>
      <c r="N761" s="392">
        <v>18068.349999999999</v>
      </c>
      <c r="O761" s="391"/>
      <c r="P761" s="391">
        <v>183</v>
      </c>
      <c r="Q761" s="393">
        <v>15224.38</v>
      </c>
      <c r="R761" s="391"/>
      <c r="S761" s="391">
        <v>115</v>
      </c>
      <c r="T761" s="392">
        <v>8906.2099999999991</v>
      </c>
      <c r="U761" s="251"/>
      <c r="V761" s="251"/>
      <c r="W761" s="251"/>
      <c r="X761" s="251"/>
    </row>
    <row r="762" spans="1:24" s="9" customFormat="1">
      <c r="A762" s="391" t="s">
        <v>1013</v>
      </c>
      <c r="B762" s="391" t="s">
        <v>1000</v>
      </c>
      <c r="C762" s="391"/>
      <c r="D762" s="391" t="s">
        <v>446</v>
      </c>
      <c r="E762" s="390"/>
      <c r="F762" s="390"/>
      <c r="G762" s="390"/>
      <c r="H762" s="391"/>
      <c r="I762" s="391"/>
      <c r="J762" s="391"/>
      <c r="K762" s="391"/>
      <c r="L762" s="391"/>
      <c r="M762" s="391">
        <v>5</v>
      </c>
      <c r="N762" s="392">
        <v>345.27</v>
      </c>
      <c r="O762" s="391"/>
      <c r="P762" s="391"/>
      <c r="Q762" s="393"/>
      <c r="R762" s="391"/>
      <c r="S762" s="391">
        <v>20</v>
      </c>
      <c r="T762" s="392">
        <v>1514.73</v>
      </c>
      <c r="U762" s="251"/>
      <c r="V762" s="251"/>
      <c r="W762" s="251"/>
      <c r="X762" s="251"/>
    </row>
    <row r="763" spans="1:24" s="9" customFormat="1">
      <c r="A763" s="391"/>
      <c r="B763" s="391"/>
      <c r="C763" s="391"/>
      <c r="D763" s="391"/>
      <c r="E763" s="390"/>
      <c r="F763" s="390"/>
      <c r="G763" s="390"/>
      <c r="H763" s="391"/>
      <c r="I763" s="391"/>
      <c r="J763" s="391"/>
      <c r="K763" s="391"/>
      <c r="L763" s="391"/>
      <c r="M763" s="391"/>
      <c r="N763" s="392"/>
      <c r="O763" s="391"/>
      <c r="P763" s="391"/>
      <c r="Q763" s="393"/>
      <c r="R763" s="391"/>
      <c r="S763" s="391"/>
      <c r="T763" s="392"/>
      <c r="U763" s="251"/>
      <c r="V763" s="251"/>
      <c r="W763" s="251"/>
      <c r="X763" s="251"/>
    </row>
    <row r="764" spans="1:24" s="9" customFormat="1" ht="79.2">
      <c r="A764" s="290" t="s">
        <v>1038</v>
      </c>
      <c r="B764" s="290" t="s">
        <v>959</v>
      </c>
      <c r="C764" s="290"/>
      <c r="D764" s="290" t="s">
        <v>959</v>
      </c>
      <c r="E764" s="298" t="s">
        <v>1039</v>
      </c>
      <c r="F764" s="299"/>
      <c r="G764" s="298" t="s">
        <v>1040</v>
      </c>
      <c r="H764" s="391"/>
      <c r="I764" s="391"/>
      <c r="J764" s="391"/>
      <c r="K764" s="391"/>
      <c r="L764" s="391"/>
      <c r="M764" s="391"/>
      <c r="N764" s="392"/>
      <c r="O764" s="391"/>
      <c r="P764" s="391"/>
      <c r="Q764" s="393"/>
      <c r="R764" s="391"/>
      <c r="S764" s="391"/>
      <c r="T764" s="392"/>
      <c r="U764" s="251"/>
      <c r="V764" s="251"/>
      <c r="W764" s="251"/>
      <c r="X764" s="251"/>
    </row>
    <row r="765" spans="1:24" s="9" customFormat="1">
      <c r="A765" s="251" t="s">
        <v>1038</v>
      </c>
      <c r="B765" s="251" t="s">
        <v>761</v>
      </c>
      <c r="C765" s="251"/>
      <c r="D765" s="251" t="s">
        <v>761</v>
      </c>
      <c r="E765" s="390"/>
      <c r="F765" s="390"/>
      <c r="G765" s="390"/>
      <c r="H765" s="391"/>
      <c r="I765" s="391"/>
      <c r="J765" s="391"/>
      <c r="K765" s="391"/>
      <c r="L765" s="391"/>
      <c r="M765" s="391"/>
      <c r="N765" s="392"/>
      <c r="O765" s="391"/>
      <c r="P765" s="391"/>
      <c r="Q765" s="393"/>
      <c r="R765" s="391"/>
      <c r="S765" s="391">
        <v>17</v>
      </c>
      <c r="T765" s="392">
        <v>4458.96</v>
      </c>
      <c r="U765" s="251"/>
      <c r="V765" s="251"/>
      <c r="W765" s="251"/>
      <c r="X765" s="251"/>
    </row>
    <row r="766" spans="1:24" s="9" customFormat="1">
      <c r="A766" s="251" t="s">
        <v>1038</v>
      </c>
      <c r="B766" s="251" t="s">
        <v>53</v>
      </c>
      <c r="C766" s="251"/>
      <c r="D766" s="251" t="s">
        <v>54</v>
      </c>
      <c r="E766" s="390"/>
      <c r="F766" s="390"/>
      <c r="G766" s="390"/>
      <c r="H766" s="391"/>
      <c r="I766" s="391"/>
      <c r="J766" s="391"/>
      <c r="K766" s="391"/>
      <c r="L766" s="391"/>
      <c r="M766" s="391">
        <v>6</v>
      </c>
      <c r="N766" s="392">
        <v>450.82</v>
      </c>
      <c r="O766" s="391"/>
      <c r="P766" s="391">
        <v>3</v>
      </c>
      <c r="Q766" s="393">
        <v>437.11</v>
      </c>
      <c r="R766" s="391"/>
      <c r="S766" s="391">
        <v>5</v>
      </c>
      <c r="T766" s="392">
        <v>920.91</v>
      </c>
      <c r="U766" s="251"/>
      <c r="V766" s="251"/>
      <c r="W766" s="251"/>
      <c r="X766" s="251"/>
    </row>
    <row r="767" spans="1:24" s="9" customFormat="1">
      <c r="A767" s="251" t="s">
        <v>1038</v>
      </c>
      <c r="B767" s="251" t="s">
        <v>53</v>
      </c>
      <c r="C767" s="251"/>
      <c r="D767" s="251" t="s">
        <v>56</v>
      </c>
      <c r="E767" s="390"/>
      <c r="F767" s="390"/>
      <c r="G767" s="390"/>
      <c r="H767" s="391"/>
      <c r="I767" s="391"/>
      <c r="J767" s="391"/>
      <c r="K767" s="391"/>
      <c r="L767" s="391"/>
      <c r="M767" s="391">
        <v>2</v>
      </c>
      <c r="N767" s="392">
        <v>382.27</v>
      </c>
      <c r="O767" s="391"/>
      <c r="P767" s="391">
        <v>2</v>
      </c>
      <c r="Q767" s="393">
        <v>67.78</v>
      </c>
      <c r="R767" s="391"/>
      <c r="S767" s="391"/>
      <c r="T767" s="392"/>
      <c r="U767" s="251"/>
      <c r="V767" s="251"/>
      <c r="W767" s="251"/>
      <c r="X767" s="251"/>
    </row>
    <row r="768" spans="1:24" s="9" customFormat="1">
      <c r="A768" s="251" t="s">
        <v>1038</v>
      </c>
      <c r="B768" s="251" t="s">
        <v>962</v>
      </c>
      <c r="C768" s="251"/>
      <c r="D768" s="251" t="s">
        <v>56</v>
      </c>
      <c r="E768" s="390"/>
      <c r="F768" s="390"/>
      <c r="G768" s="390"/>
      <c r="H768" s="391"/>
      <c r="I768" s="391"/>
      <c r="J768" s="391"/>
      <c r="K768" s="391"/>
      <c r="L768" s="391"/>
      <c r="M768" s="391"/>
      <c r="N768" s="392"/>
      <c r="O768" s="391"/>
      <c r="P768" s="391"/>
      <c r="Q768" s="393"/>
      <c r="R768" s="391"/>
      <c r="S768" s="391">
        <v>4</v>
      </c>
      <c r="T768" s="392">
        <v>603.87</v>
      </c>
      <c r="U768" s="251"/>
      <c r="V768" s="251"/>
      <c r="W768" s="251"/>
      <c r="X768" s="251"/>
    </row>
    <row r="769" spans="1:24" s="9" customFormat="1">
      <c r="A769" s="251" t="s">
        <v>1038</v>
      </c>
      <c r="B769" s="251" t="s">
        <v>963</v>
      </c>
      <c r="C769" s="251"/>
      <c r="D769" s="251" t="s">
        <v>59</v>
      </c>
      <c r="E769" s="390"/>
      <c r="F769" s="390"/>
      <c r="G769" s="390"/>
      <c r="H769" s="391"/>
      <c r="I769" s="391"/>
      <c r="J769" s="391"/>
      <c r="K769" s="391"/>
      <c r="L769" s="391"/>
      <c r="M769" s="391">
        <v>1</v>
      </c>
      <c r="N769" s="392">
        <v>407.99</v>
      </c>
      <c r="O769" s="391"/>
      <c r="P769" s="391">
        <v>5</v>
      </c>
      <c r="Q769" s="393">
        <v>529.99</v>
      </c>
      <c r="R769" s="391"/>
      <c r="S769" s="391"/>
      <c r="T769" s="392"/>
      <c r="U769" s="251"/>
      <c r="V769" s="251"/>
      <c r="W769" s="251"/>
      <c r="X769" s="251"/>
    </row>
    <row r="770" spans="1:24" s="9" customFormat="1">
      <c r="A770" s="251" t="s">
        <v>1038</v>
      </c>
      <c r="B770" s="251" t="s">
        <v>964</v>
      </c>
      <c r="C770" s="251"/>
      <c r="D770" s="251" t="s">
        <v>63</v>
      </c>
      <c r="E770" s="390"/>
      <c r="F770" s="390"/>
      <c r="G770" s="390"/>
      <c r="H770" s="391"/>
      <c r="I770" s="391"/>
      <c r="J770" s="391"/>
      <c r="K770" s="391"/>
      <c r="L770" s="391"/>
      <c r="M770" s="391">
        <v>1</v>
      </c>
      <c r="N770" s="392">
        <v>479.81</v>
      </c>
      <c r="O770" s="391"/>
      <c r="P770" s="391">
        <v>1</v>
      </c>
      <c r="Q770" s="393">
        <v>16.84</v>
      </c>
      <c r="R770" s="391"/>
      <c r="S770" s="391">
        <v>1</v>
      </c>
      <c r="T770" s="392">
        <v>79.19</v>
      </c>
      <c r="U770" s="251"/>
      <c r="V770" s="251"/>
      <c r="W770" s="251"/>
      <c r="X770" s="251"/>
    </row>
    <row r="771" spans="1:24" s="9" customFormat="1">
      <c r="A771" s="251" t="s">
        <v>1038</v>
      </c>
      <c r="B771" s="251" t="s">
        <v>909</v>
      </c>
      <c r="C771" s="251"/>
      <c r="D771" s="251" t="s">
        <v>72</v>
      </c>
      <c r="E771" s="390"/>
      <c r="F771" s="390"/>
      <c r="G771" s="390"/>
      <c r="H771" s="391"/>
      <c r="I771" s="391"/>
      <c r="J771" s="391"/>
      <c r="K771" s="391"/>
      <c r="L771" s="391"/>
      <c r="M771" s="391">
        <v>5</v>
      </c>
      <c r="N771" s="392">
        <v>271.31</v>
      </c>
      <c r="O771" s="391"/>
      <c r="P771" s="391">
        <v>4</v>
      </c>
      <c r="Q771" s="393">
        <v>629.62</v>
      </c>
      <c r="R771" s="391"/>
      <c r="S771" s="391">
        <v>2</v>
      </c>
      <c r="T771" s="392">
        <v>1017.33</v>
      </c>
      <c r="U771" s="251"/>
      <c r="V771" s="251"/>
      <c r="W771" s="251"/>
      <c r="X771" s="251"/>
    </row>
    <row r="772" spans="1:24" s="9" customFormat="1">
      <c r="A772" s="251" t="s">
        <v>1038</v>
      </c>
      <c r="B772" s="251" t="s">
        <v>73</v>
      </c>
      <c r="C772" s="251"/>
      <c r="D772" s="251" t="s">
        <v>74</v>
      </c>
      <c r="E772" s="390"/>
      <c r="F772" s="390"/>
      <c r="G772" s="390"/>
      <c r="H772" s="391"/>
      <c r="I772" s="391"/>
      <c r="J772" s="391"/>
      <c r="K772" s="391"/>
      <c r="L772" s="391"/>
      <c r="M772" s="391">
        <v>45</v>
      </c>
      <c r="N772" s="392">
        <v>11834.51</v>
      </c>
      <c r="O772" s="391"/>
      <c r="P772" s="391">
        <v>57</v>
      </c>
      <c r="Q772" s="393">
        <v>9393.75</v>
      </c>
      <c r="R772" s="391"/>
      <c r="S772" s="391">
        <v>27</v>
      </c>
      <c r="T772" s="392">
        <v>3543.3</v>
      </c>
      <c r="U772" s="251"/>
      <c r="V772" s="251"/>
      <c r="W772" s="251"/>
      <c r="X772" s="251"/>
    </row>
    <row r="773" spans="1:24" s="9" customFormat="1">
      <c r="A773" s="251" t="s">
        <v>1038</v>
      </c>
      <c r="B773" s="251" t="s">
        <v>1018</v>
      </c>
      <c r="C773" s="251"/>
      <c r="D773" s="251" t="s">
        <v>83</v>
      </c>
      <c r="E773" s="390"/>
      <c r="F773" s="390"/>
      <c r="G773" s="390"/>
      <c r="H773" s="391"/>
      <c r="I773" s="391"/>
      <c r="J773" s="391"/>
      <c r="K773" s="391"/>
      <c r="L773" s="391"/>
      <c r="M773" s="391"/>
      <c r="N773" s="392"/>
      <c r="O773" s="391"/>
      <c r="P773" s="391">
        <v>1</v>
      </c>
      <c r="Q773" s="393">
        <v>16.8</v>
      </c>
      <c r="R773" s="391"/>
      <c r="S773" s="391"/>
      <c r="T773" s="392"/>
      <c r="U773" s="251"/>
      <c r="V773" s="251"/>
      <c r="W773" s="251"/>
      <c r="X773" s="251"/>
    </row>
    <row r="774" spans="1:24" s="9" customFormat="1">
      <c r="A774" s="251" t="s">
        <v>1038</v>
      </c>
      <c r="B774" s="251" t="s">
        <v>90</v>
      </c>
      <c r="C774" s="251"/>
      <c r="D774" s="251" t="s">
        <v>68</v>
      </c>
      <c r="E774" s="390"/>
      <c r="F774" s="390"/>
      <c r="G774" s="390"/>
      <c r="H774" s="391"/>
      <c r="I774" s="391"/>
      <c r="J774" s="391"/>
      <c r="K774" s="391"/>
      <c r="L774" s="391"/>
      <c r="M774" s="391">
        <v>3</v>
      </c>
      <c r="N774" s="392">
        <v>814.66</v>
      </c>
      <c r="O774" s="391"/>
      <c r="P774" s="391">
        <v>5</v>
      </c>
      <c r="Q774" s="393">
        <v>1778.98</v>
      </c>
      <c r="R774" s="391"/>
      <c r="S774" s="391">
        <v>2</v>
      </c>
      <c r="T774" s="392">
        <v>370.03</v>
      </c>
      <c r="U774" s="251"/>
      <c r="V774" s="251"/>
      <c r="W774" s="251"/>
      <c r="X774" s="251"/>
    </row>
    <row r="775" spans="1:24" s="9" customFormat="1">
      <c r="A775" s="251" t="s">
        <v>1038</v>
      </c>
      <c r="B775" s="251" t="s">
        <v>730</v>
      </c>
      <c r="C775" s="251"/>
      <c r="D775" s="251" t="s">
        <v>93</v>
      </c>
      <c r="E775" s="390"/>
      <c r="F775" s="390"/>
      <c r="G775" s="390"/>
      <c r="H775" s="391"/>
      <c r="I775" s="391"/>
      <c r="J775" s="391"/>
      <c r="K775" s="391"/>
      <c r="L775" s="391"/>
      <c r="M775" s="391">
        <v>4</v>
      </c>
      <c r="N775" s="392">
        <v>309.36</v>
      </c>
      <c r="O775" s="391"/>
      <c r="P775" s="391">
        <v>7</v>
      </c>
      <c r="Q775" s="393">
        <v>689.51</v>
      </c>
      <c r="R775" s="391"/>
      <c r="S775" s="391">
        <v>1</v>
      </c>
      <c r="T775" s="392">
        <v>398.53</v>
      </c>
      <c r="U775" s="251"/>
      <c r="V775" s="251"/>
      <c r="W775" s="251"/>
      <c r="X775" s="251"/>
    </row>
    <row r="776" spans="1:24" s="9" customFormat="1">
      <c r="A776" s="251" t="s">
        <v>1038</v>
      </c>
      <c r="B776" s="251" t="s">
        <v>103</v>
      </c>
      <c r="C776" s="251"/>
      <c r="D776" s="251" t="s">
        <v>96</v>
      </c>
      <c r="E776" s="390"/>
      <c r="F776" s="390"/>
      <c r="G776" s="390"/>
      <c r="H776" s="391"/>
      <c r="I776" s="391"/>
      <c r="J776" s="391"/>
      <c r="K776" s="391"/>
      <c r="L776" s="391"/>
      <c r="M776" s="391"/>
      <c r="N776" s="392"/>
      <c r="O776" s="391"/>
      <c r="P776" s="391">
        <v>1</v>
      </c>
      <c r="Q776" s="393">
        <v>54.85</v>
      </c>
      <c r="R776" s="391"/>
      <c r="S776" s="391">
        <v>3</v>
      </c>
      <c r="T776" s="392">
        <v>573.49</v>
      </c>
      <c r="U776" s="251"/>
      <c r="V776" s="251"/>
      <c r="W776" s="251"/>
      <c r="X776" s="251"/>
    </row>
    <row r="777" spans="1:24" s="9" customFormat="1">
      <c r="A777" s="251" t="s">
        <v>1038</v>
      </c>
      <c r="B777" s="251" t="s">
        <v>113</v>
      </c>
      <c r="C777" s="251"/>
      <c r="D777" s="251" t="s">
        <v>114</v>
      </c>
      <c r="E777" s="390"/>
      <c r="F777" s="390"/>
      <c r="G777" s="390"/>
      <c r="H777" s="391"/>
      <c r="I777" s="391"/>
      <c r="J777" s="391"/>
      <c r="K777" s="391"/>
      <c r="L777" s="391"/>
      <c r="M777" s="391"/>
      <c r="N777" s="392"/>
      <c r="O777" s="391"/>
      <c r="P777" s="391"/>
      <c r="Q777" s="393"/>
      <c r="R777" s="391"/>
      <c r="S777" s="391">
        <v>1</v>
      </c>
      <c r="T777" s="392">
        <v>127.1</v>
      </c>
      <c r="U777" s="251"/>
      <c r="V777" s="251"/>
      <c r="W777" s="251"/>
      <c r="X777" s="251"/>
    </row>
    <row r="778" spans="1:24" s="9" customFormat="1">
      <c r="A778" s="251" t="s">
        <v>1038</v>
      </c>
      <c r="B778" s="251" t="s">
        <v>115</v>
      </c>
      <c r="C778" s="251"/>
      <c r="D778" s="251" t="s">
        <v>110</v>
      </c>
      <c r="E778" s="390"/>
      <c r="F778" s="390"/>
      <c r="G778" s="390"/>
      <c r="H778" s="391"/>
      <c r="I778" s="391"/>
      <c r="J778" s="391"/>
      <c r="K778" s="391"/>
      <c r="L778" s="391"/>
      <c r="M778" s="391"/>
      <c r="N778" s="392"/>
      <c r="O778" s="391"/>
      <c r="P778" s="391">
        <v>1</v>
      </c>
      <c r="Q778" s="393">
        <v>348.64</v>
      </c>
      <c r="R778" s="391"/>
      <c r="S778" s="391"/>
      <c r="T778" s="392"/>
      <c r="U778" s="251"/>
      <c r="V778" s="251"/>
      <c r="W778" s="251"/>
      <c r="X778" s="251"/>
    </row>
    <row r="779" spans="1:24" s="9" customFormat="1">
      <c r="A779" s="251" t="s">
        <v>1038</v>
      </c>
      <c r="B779" s="251" t="s">
        <v>116</v>
      </c>
      <c r="C779" s="251"/>
      <c r="D779" s="251" t="s">
        <v>117</v>
      </c>
      <c r="E779" s="390"/>
      <c r="F779" s="390"/>
      <c r="G779" s="390"/>
      <c r="H779" s="391"/>
      <c r="I779" s="391"/>
      <c r="J779" s="391"/>
      <c r="K779" s="391"/>
      <c r="L779" s="391"/>
      <c r="M779" s="391"/>
      <c r="N779" s="392"/>
      <c r="O779" s="391"/>
      <c r="P779" s="391">
        <v>2</v>
      </c>
      <c r="Q779" s="393">
        <v>132.72</v>
      </c>
      <c r="R779" s="391"/>
      <c r="S779" s="391">
        <v>1</v>
      </c>
      <c r="T779" s="392">
        <v>97.24</v>
      </c>
      <c r="U779" s="251"/>
      <c r="V779" s="251"/>
      <c r="W779" s="251"/>
      <c r="X779" s="251"/>
    </row>
    <row r="780" spans="1:24" s="9" customFormat="1">
      <c r="A780" s="251" t="s">
        <v>1038</v>
      </c>
      <c r="B780" s="251" t="s">
        <v>887</v>
      </c>
      <c r="C780" s="251"/>
      <c r="D780" s="251" t="s">
        <v>59</v>
      </c>
      <c r="E780" s="390"/>
      <c r="F780" s="390"/>
      <c r="G780" s="390"/>
      <c r="H780" s="391"/>
      <c r="I780" s="391"/>
      <c r="J780" s="391"/>
      <c r="K780" s="391"/>
      <c r="L780" s="391"/>
      <c r="M780" s="391">
        <v>5</v>
      </c>
      <c r="N780" s="392">
        <v>672.62</v>
      </c>
      <c r="O780" s="391"/>
      <c r="P780" s="391">
        <v>6</v>
      </c>
      <c r="Q780" s="393">
        <v>1283.73</v>
      </c>
      <c r="R780" s="391"/>
      <c r="S780" s="391">
        <v>2</v>
      </c>
      <c r="T780" s="392">
        <v>206.12</v>
      </c>
      <c r="U780" s="251"/>
      <c r="V780" s="251"/>
      <c r="W780" s="251"/>
      <c r="X780" s="251"/>
    </row>
    <row r="781" spans="1:24" s="9" customFormat="1">
      <c r="A781" s="251" t="s">
        <v>1038</v>
      </c>
      <c r="B781" s="251" t="s">
        <v>125</v>
      </c>
      <c r="C781" s="251"/>
      <c r="D781" s="251" t="s">
        <v>121</v>
      </c>
      <c r="E781" s="390"/>
      <c r="F781" s="390"/>
      <c r="G781" s="390"/>
      <c r="H781" s="391"/>
      <c r="I781" s="391"/>
      <c r="J781" s="391"/>
      <c r="K781" s="391"/>
      <c r="L781" s="391"/>
      <c r="M781" s="391"/>
      <c r="N781" s="392"/>
      <c r="O781" s="391"/>
      <c r="P781" s="391">
        <v>8</v>
      </c>
      <c r="Q781" s="393">
        <v>1846.15</v>
      </c>
      <c r="R781" s="391"/>
      <c r="S781" s="391">
        <v>4</v>
      </c>
      <c r="T781" s="392">
        <v>894.71</v>
      </c>
      <c r="U781" s="251"/>
      <c r="V781" s="251"/>
      <c r="W781" s="251"/>
      <c r="X781" s="251"/>
    </row>
    <row r="782" spans="1:24" s="9" customFormat="1">
      <c r="A782" s="251" t="s">
        <v>1038</v>
      </c>
      <c r="B782" s="251" t="s">
        <v>1004</v>
      </c>
      <c r="C782" s="251"/>
      <c r="D782" s="251" t="s">
        <v>121</v>
      </c>
      <c r="E782" s="390"/>
      <c r="F782" s="390"/>
      <c r="G782" s="390"/>
      <c r="H782" s="391"/>
      <c r="I782" s="391"/>
      <c r="J782" s="391"/>
      <c r="K782" s="391"/>
      <c r="L782" s="391"/>
      <c r="M782" s="391"/>
      <c r="N782" s="392"/>
      <c r="O782" s="391"/>
      <c r="P782" s="391"/>
      <c r="Q782" s="393"/>
      <c r="R782" s="391"/>
      <c r="S782" s="391">
        <v>1</v>
      </c>
      <c r="T782" s="392">
        <v>203.13</v>
      </c>
      <c r="U782" s="251"/>
      <c r="V782" s="251"/>
      <c r="W782" s="251"/>
      <c r="X782" s="251"/>
    </row>
    <row r="783" spans="1:24" s="9" customFormat="1">
      <c r="A783" s="251" t="s">
        <v>1038</v>
      </c>
      <c r="B783" s="251" t="s">
        <v>126</v>
      </c>
      <c r="C783" s="251"/>
      <c r="D783" s="251" t="s">
        <v>70</v>
      </c>
      <c r="E783" s="390"/>
      <c r="F783" s="390"/>
      <c r="G783" s="390"/>
      <c r="H783" s="391"/>
      <c r="I783" s="391"/>
      <c r="J783" s="391"/>
      <c r="K783" s="391"/>
      <c r="L783" s="391"/>
      <c r="M783" s="391"/>
      <c r="N783" s="392"/>
      <c r="O783" s="391"/>
      <c r="P783" s="391">
        <v>1</v>
      </c>
      <c r="Q783" s="393">
        <v>478.56</v>
      </c>
      <c r="R783" s="391"/>
      <c r="S783" s="391"/>
      <c r="T783" s="392"/>
      <c r="U783" s="251"/>
      <c r="V783" s="251"/>
      <c r="W783" s="251"/>
      <c r="X783" s="251"/>
    </row>
    <row r="784" spans="1:24" s="9" customFormat="1">
      <c r="A784" s="251" t="s">
        <v>1038</v>
      </c>
      <c r="B784" s="251" t="s">
        <v>134</v>
      </c>
      <c r="C784" s="251"/>
      <c r="D784" s="251" t="s">
        <v>135</v>
      </c>
      <c r="E784" s="390"/>
      <c r="F784" s="390"/>
      <c r="G784" s="390"/>
      <c r="H784" s="391"/>
      <c r="I784" s="391"/>
      <c r="J784" s="391"/>
      <c r="K784" s="391"/>
      <c r="L784" s="391"/>
      <c r="M784" s="391">
        <v>87</v>
      </c>
      <c r="N784" s="392">
        <v>25994.21</v>
      </c>
      <c r="O784" s="391"/>
      <c r="P784" s="391">
        <v>136</v>
      </c>
      <c r="Q784" s="393">
        <v>25075.27</v>
      </c>
      <c r="R784" s="391"/>
      <c r="S784" s="391">
        <v>28</v>
      </c>
      <c r="T784" s="392">
        <v>8785.43</v>
      </c>
      <c r="U784" s="251"/>
      <c r="V784" s="251"/>
      <c r="W784" s="251"/>
      <c r="X784" s="251"/>
    </row>
    <row r="785" spans="1:24" s="9" customFormat="1">
      <c r="A785" s="251" t="s">
        <v>1038</v>
      </c>
      <c r="B785" s="251" t="s">
        <v>136</v>
      </c>
      <c r="C785" s="251"/>
      <c r="D785" s="251" t="s">
        <v>138</v>
      </c>
      <c r="E785" s="390"/>
      <c r="F785" s="390"/>
      <c r="G785" s="390"/>
      <c r="H785" s="391"/>
      <c r="I785" s="391"/>
      <c r="J785" s="391"/>
      <c r="K785" s="391"/>
      <c r="L785" s="391"/>
      <c r="M785" s="391">
        <v>2</v>
      </c>
      <c r="N785" s="392">
        <v>122.14</v>
      </c>
      <c r="O785" s="391"/>
      <c r="P785" s="391">
        <v>4</v>
      </c>
      <c r="Q785" s="393">
        <v>939.78</v>
      </c>
      <c r="R785" s="391"/>
      <c r="S785" s="391">
        <v>2</v>
      </c>
      <c r="T785" s="392">
        <v>161.83000000000001</v>
      </c>
      <c r="U785" s="251"/>
      <c r="V785" s="251"/>
      <c r="W785" s="251"/>
      <c r="X785" s="251"/>
    </row>
    <row r="786" spans="1:24" s="9" customFormat="1">
      <c r="A786" s="251" t="s">
        <v>1038</v>
      </c>
      <c r="B786" s="251" t="s">
        <v>141</v>
      </c>
      <c r="C786" s="251"/>
      <c r="D786" s="251" t="s">
        <v>135</v>
      </c>
      <c r="E786" s="390"/>
      <c r="F786" s="390"/>
      <c r="G786" s="390"/>
      <c r="H786" s="391"/>
      <c r="I786" s="391"/>
      <c r="J786" s="391"/>
      <c r="K786" s="391"/>
      <c r="L786" s="391"/>
      <c r="M786" s="391"/>
      <c r="N786" s="392"/>
      <c r="O786" s="391"/>
      <c r="P786" s="391">
        <v>1</v>
      </c>
      <c r="Q786" s="393">
        <v>169.88</v>
      </c>
      <c r="R786" s="391"/>
      <c r="S786" s="391"/>
      <c r="T786" s="392"/>
      <c r="U786" s="251"/>
      <c r="V786" s="251"/>
      <c r="W786" s="251"/>
      <c r="X786" s="251"/>
    </row>
    <row r="787" spans="1:24" s="9" customFormat="1">
      <c r="A787" s="251" t="s">
        <v>1038</v>
      </c>
      <c r="B787" s="251" t="s">
        <v>967</v>
      </c>
      <c r="C787" s="251"/>
      <c r="D787" s="251" t="s">
        <v>143</v>
      </c>
      <c r="E787" s="390"/>
      <c r="F787" s="390"/>
      <c r="G787" s="390"/>
      <c r="H787" s="391"/>
      <c r="I787" s="391"/>
      <c r="J787" s="391"/>
      <c r="K787" s="391"/>
      <c r="L787" s="391"/>
      <c r="M787" s="391">
        <v>1</v>
      </c>
      <c r="N787" s="392">
        <v>31.1</v>
      </c>
      <c r="O787" s="391"/>
      <c r="P787" s="391">
        <v>4</v>
      </c>
      <c r="Q787" s="393">
        <v>1943.48</v>
      </c>
      <c r="R787" s="391"/>
      <c r="S787" s="391"/>
      <c r="T787" s="392"/>
      <c r="U787" s="251"/>
      <c r="V787" s="251"/>
      <c r="W787" s="251"/>
      <c r="X787" s="251"/>
    </row>
    <row r="788" spans="1:24" s="9" customFormat="1">
      <c r="A788" s="251" t="s">
        <v>1038</v>
      </c>
      <c r="B788" s="251" t="s">
        <v>968</v>
      </c>
      <c r="C788" s="251"/>
      <c r="D788" s="251" t="s">
        <v>88</v>
      </c>
      <c r="E788" s="390"/>
      <c r="F788" s="390"/>
      <c r="G788" s="390"/>
      <c r="H788" s="391"/>
      <c r="I788" s="391"/>
      <c r="J788" s="391"/>
      <c r="K788" s="391"/>
      <c r="L788" s="391"/>
      <c r="M788" s="391"/>
      <c r="N788" s="392"/>
      <c r="O788" s="391"/>
      <c r="P788" s="391">
        <v>2</v>
      </c>
      <c r="Q788" s="393">
        <v>115.62</v>
      </c>
      <c r="R788" s="391"/>
      <c r="S788" s="391"/>
      <c r="T788" s="392"/>
      <c r="U788" s="251"/>
      <c r="V788" s="251"/>
      <c r="W788" s="251"/>
      <c r="X788" s="251"/>
    </row>
    <row r="789" spans="1:24" s="9" customFormat="1">
      <c r="A789" s="251" t="s">
        <v>1038</v>
      </c>
      <c r="B789" s="251" t="s">
        <v>155</v>
      </c>
      <c r="C789" s="251"/>
      <c r="D789" s="251" t="s">
        <v>55</v>
      </c>
      <c r="E789" s="390"/>
      <c r="F789" s="390"/>
      <c r="G789" s="390"/>
      <c r="H789" s="391"/>
      <c r="I789" s="391"/>
      <c r="J789" s="391"/>
      <c r="K789" s="391"/>
      <c r="L789" s="391"/>
      <c r="M789" s="391"/>
      <c r="N789" s="392"/>
      <c r="O789" s="391"/>
      <c r="P789" s="391"/>
      <c r="Q789" s="393"/>
      <c r="R789" s="391"/>
      <c r="S789" s="391">
        <v>1</v>
      </c>
      <c r="T789" s="392">
        <v>93.66</v>
      </c>
      <c r="U789" s="251"/>
      <c r="V789" s="251"/>
      <c r="W789" s="251"/>
      <c r="X789" s="251"/>
    </row>
    <row r="790" spans="1:24" s="9" customFormat="1">
      <c r="A790" s="251" t="s">
        <v>1038</v>
      </c>
      <c r="B790" s="251" t="s">
        <v>160</v>
      </c>
      <c r="C790" s="251"/>
      <c r="D790" s="251" t="s">
        <v>88</v>
      </c>
      <c r="E790" s="390"/>
      <c r="F790" s="390"/>
      <c r="G790" s="390"/>
      <c r="H790" s="391"/>
      <c r="I790" s="391"/>
      <c r="J790" s="391"/>
      <c r="K790" s="391"/>
      <c r="L790" s="391"/>
      <c r="M790" s="391">
        <v>8</v>
      </c>
      <c r="N790" s="392">
        <v>914.73</v>
      </c>
      <c r="O790" s="391"/>
      <c r="P790" s="391">
        <v>14</v>
      </c>
      <c r="Q790" s="393">
        <v>5066.9799999999996</v>
      </c>
      <c r="R790" s="391"/>
      <c r="S790" s="391">
        <v>1</v>
      </c>
      <c r="T790" s="392">
        <v>173.53</v>
      </c>
      <c r="U790" s="251"/>
      <c r="V790" s="251"/>
      <c r="W790" s="251"/>
      <c r="X790" s="251"/>
    </row>
    <row r="791" spans="1:24" s="9" customFormat="1">
      <c r="A791" s="251" t="s">
        <v>1038</v>
      </c>
      <c r="B791" s="251" t="s">
        <v>969</v>
      </c>
      <c r="C791" s="251"/>
      <c r="D791" s="251" t="s">
        <v>55</v>
      </c>
      <c r="E791" s="390"/>
      <c r="F791" s="390"/>
      <c r="G791" s="390"/>
      <c r="H791" s="391"/>
      <c r="I791" s="391"/>
      <c r="J791" s="391"/>
      <c r="K791" s="391"/>
      <c r="L791" s="391"/>
      <c r="M791" s="391"/>
      <c r="N791" s="392"/>
      <c r="O791" s="391"/>
      <c r="P791" s="391"/>
      <c r="Q791" s="393"/>
      <c r="R791" s="391"/>
      <c r="S791" s="391">
        <v>1</v>
      </c>
      <c r="T791" s="392">
        <v>118.7</v>
      </c>
      <c r="U791" s="251"/>
      <c r="V791" s="251"/>
      <c r="W791" s="251"/>
      <c r="X791" s="251"/>
    </row>
    <row r="792" spans="1:24" s="9" customFormat="1">
      <c r="A792" s="251" t="s">
        <v>1038</v>
      </c>
      <c r="B792" s="251" t="s">
        <v>162</v>
      </c>
      <c r="C792" s="251"/>
      <c r="D792" s="251" t="s">
        <v>68</v>
      </c>
      <c r="E792" s="390"/>
      <c r="F792" s="390"/>
      <c r="G792" s="390"/>
      <c r="H792" s="391"/>
      <c r="I792" s="391"/>
      <c r="J792" s="391"/>
      <c r="K792" s="391"/>
      <c r="L792" s="391"/>
      <c r="M792" s="391"/>
      <c r="N792" s="392"/>
      <c r="O792" s="391"/>
      <c r="P792" s="391">
        <v>2</v>
      </c>
      <c r="Q792" s="393">
        <v>709.47</v>
      </c>
      <c r="R792" s="391"/>
      <c r="S792" s="391">
        <v>1</v>
      </c>
      <c r="T792" s="392">
        <v>187.28</v>
      </c>
      <c r="U792" s="251"/>
      <c r="V792" s="251"/>
      <c r="W792" s="251"/>
      <c r="X792" s="251"/>
    </row>
    <row r="793" spans="1:24" s="9" customFormat="1">
      <c r="A793" s="251" t="s">
        <v>1038</v>
      </c>
      <c r="B793" s="251" t="s">
        <v>163</v>
      </c>
      <c r="C793" s="251"/>
      <c r="D793" s="251" t="s">
        <v>164</v>
      </c>
      <c r="E793" s="390"/>
      <c r="F793" s="390"/>
      <c r="G793" s="390"/>
      <c r="H793" s="391"/>
      <c r="I793" s="391"/>
      <c r="J793" s="391"/>
      <c r="K793" s="391"/>
      <c r="L793" s="391"/>
      <c r="M793" s="391">
        <v>2</v>
      </c>
      <c r="N793" s="392">
        <v>3465.59</v>
      </c>
      <c r="O793" s="391"/>
      <c r="P793" s="391">
        <v>1</v>
      </c>
      <c r="Q793" s="393">
        <v>76.97</v>
      </c>
      <c r="R793" s="391"/>
      <c r="S793" s="391"/>
      <c r="T793" s="392"/>
      <c r="U793" s="251"/>
      <c r="V793" s="251"/>
      <c r="W793" s="251"/>
      <c r="X793" s="251"/>
    </row>
    <row r="794" spans="1:24" s="9" customFormat="1">
      <c r="A794" s="251" t="s">
        <v>1038</v>
      </c>
      <c r="B794" s="251" t="s">
        <v>165</v>
      </c>
      <c r="C794" s="251"/>
      <c r="D794" s="251" t="s">
        <v>166</v>
      </c>
      <c r="E794" s="390"/>
      <c r="F794" s="390"/>
      <c r="G794" s="390"/>
      <c r="H794" s="391"/>
      <c r="I794" s="391"/>
      <c r="J794" s="391"/>
      <c r="K794" s="391"/>
      <c r="L794" s="391"/>
      <c r="M794" s="391">
        <v>4</v>
      </c>
      <c r="N794" s="392">
        <v>957.14</v>
      </c>
      <c r="O794" s="391"/>
      <c r="P794" s="391">
        <v>13</v>
      </c>
      <c r="Q794" s="393">
        <v>3913.69</v>
      </c>
      <c r="R794" s="391"/>
      <c r="S794" s="391">
        <v>3</v>
      </c>
      <c r="T794" s="392">
        <v>493.73</v>
      </c>
      <c r="U794" s="251"/>
      <c r="V794" s="251"/>
      <c r="W794" s="251"/>
      <c r="X794" s="251"/>
    </row>
    <row r="795" spans="1:24" s="9" customFormat="1">
      <c r="A795" s="251" t="s">
        <v>1038</v>
      </c>
      <c r="B795" s="251" t="s">
        <v>970</v>
      </c>
      <c r="C795" s="251"/>
      <c r="D795" s="251" t="s">
        <v>166</v>
      </c>
      <c r="E795" s="390"/>
      <c r="F795" s="390"/>
      <c r="G795" s="390"/>
      <c r="H795" s="391"/>
      <c r="I795" s="391"/>
      <c r="J795" s="391"/>
      <c r="K795" s="391"/>
      <c r="L795" s="391"/>
      <c r="M795" s="391"/>
      <c r="N795" s="392"/>
      <c r="O795" s="391"/>
      <c r="P795" s="391"/>
      <c r="Q795" s="393"/>
      <c r="R795" s="391"/>
      <c r="S795" s="391">
        <v>1</v>
      </c>
      <c r="T795" s="392">
        <v>423.84</v>
      </c>
      <c r="U795" s="251"/>
      <c r="V795" s="251"/>
      <c r="W795" s="251"/>
      <c r="X795" s="251"/>
    </row>
    <row r="796" spans="1:24" s="9" customFormat="1">
      <c r="A796" s="251" t="s">
        <v>1038</v>
      </c>
      <c r="B796" s="251" t="s">
        <v>167</v>
      </c>
      <c r="C796" s="251"/>
      <c r="D796" s="251" t="s">
        <v>168</v>
      </c>
      <c r="E796" s="390"/>
      <c r="F796" s="390"/>
      <c r="G796" s="390"/>
      <c r="H796" s="391"/>
      <c r="I796" s="391"/>
      <c r="J796" s="391"/>
      <c r="K796" s="391"/>
      <c r="L796" s="391"/>
      <c r="M796" s="391">
        <v>1</v>
      </c>
      <c r="N796" s="392">
        <v>88.14</v>
      </c>
      <c r="O796" s="391"/>
      <c r="P796" s="391"/>
      <c r="Q796" s="393"/>
      <c r="R796" s="391"/>
      <c r="S796" s="391"/>
      <c r="T796" s="392"/>
      <c r="U796" s="251"/>
      <c r="V796" s="251"/>
      <c r="W796" s="251"/>
      <c r="X796" s="251"/>
    </row>
    <row r="797" spans="1:24" s="9" customFormat="1">
      <c r="A797" s="251" t="s">
        <v>1038</v>
      </c>
      <c r="B797" s="251" t="s">
        <v>170</v>
      </c>
      <c r="C797" s="251"/>
      <c r="D797" s="251" t="s">
        <v>171</v>
      </c>
      <c r="E797" s="390"/>
      <c r="F797" s="390"/>
      <c r="G797" s="390"/>
      <c r="H797" s="391"/>
      <c r="I797" s="391"/>
      <c r="J797" s="391"/>
      <c r="K797" s="391"/>
      <c r="L797" s="391"/>
      <c r="M797" s="391">
        <v>3</v>
      </c>
      <c r="N797" s="392">
        <v>859.73</v>
      </c>
      <c r="O797" s="391"/>
      <c r="P797" s="391">
        <v>1</v>
      </c>
      <c r="Q797" s="393">
        <v>860.58</v>
      </c>
      <c r="R797" s="391"/>
      <c r="S797" s="391"/>
      <c r="T797" s="392"/>
      <c r="U797" s="251"/>
      <c r="V797" s="251"/>
      <c r="W797" s="251"/>
      <c r="X797" s="251"/>
    </row>
    <row r="798" spans="1:24" s="9" customFormat="1">
      <c r="A798" s="251" t="s">
        <v>1038</v>
      </c>
      <c r="B798" s="251" t="s">
        <v>172</v>
      </c>
      <c r="C798" s="251"/>
      <c r="D798" s="251" t="s">
        <v>77</v>
      </c>
      <c r="E798" s="390"/>
      <c r="F798" s="390"/>
      <c r="G798" s="390"/>
      <c r="H798" s="391"/>
      <c r="I798" s="391"/>
      <c r="J798" s="391"/>
      <c r="K798" s="391"/>
      <c r="L798" s="391"/>
      <c r="M798" s="391">
        <v>1</v>
      </c>
      <c r="N798" s="392">
        <v>1295.71</v>
      </c>
      <c r="O798" s="391"/>
      <c r="P798" s="391"/>
      <c r="Q798" s="393"/>
      <c r="R798" s="391"/>
      <c r="S798" s="391"/>
      <c r="T798" s="392"/>
      <c r="U798" s="251"/>
      <c r="V798" s="251"/>
      <c r="W798" s="251"/>
      <c r="X798" s="251"/>
    </row>
    <row r="799" spans="1:24" s="9" customFormat="1">
      <c r="A799" s="251" t="s">
        <v>1038</v>
      </c>
      <c r="B799" s="251" t="s">
        <v>173</v>
      </c>
      <c r="C799" s="251"/>
      <c r="D799" s="251" t="s">
        <v>174</v>
      </c>
      <c r="E799" s="390"/>
      <c r="F799" s="390"/>
      <c r="G799" s="390"/>
      <c r="H799" s="391"/>
      <c r="I799" s="391"/>
      <c r="J799" s="391"/>
      <c r="K799" s="391"/>
      <c r="L799" s="391"/>
      <c r="M799" s="391">
        <v>2</v>
      </c>
      <c r="N799" s="392">
        <v>1120.4000000000001</v>
      </c>
      <c r="O799" s="391"/>
      <c r="P799" s="391">
        <v>4</v>
      </c>
      <c r="Q799" s="393">
        <v>1568.26</v>
      </c>
      <c r="R799" s="391"/>
      <c r="S799" s="391"/>
      <c r="T799" s="392"/>
      <c r="U799" s="251"/>
      <c r="V799" s="251"/>
      <c r="W799" s="251"/>
      <c r="X799" s="251"/>
    </row>
    <row r="800" spans="1:24" s="9" customFormat="1">
      <c r="A800" s="251" t="s">
        <v>1038</v>
      </c>
      <c r="B800" s="251" t="s">
        <v>178</v>
      </c>
      <c r="C800" s="251"/>
      <c r="D800" s="251" t="s">
        <v>61</v>
      </c>
      <c r="E800" s="390"/>
      <c r="F800" s="390"/>
      <c r="G800" s="390"/>
      <c r="H800" s="391"/>
      <c r="I800" s="391"/>
      <c r="J800" s="391"/>
      <c r="K800" s="391"/>
      <c r="L800" s="391"/>
      <c r="M800" s="391">
        <v>1</v>
      </c>
      <c r="N800" s="392">
        <v>149.61000000000001</v>
      </c>
      <c r="O800" s="391"/>
      <c r="P800" s="391">
        <v>1</v>
      </c>
      <c r="Q800" s="393">
        <v>248.67</v>
      </c>
      <c r="R800" s="391"/>
      <c r="S800" s="391"/>
      <c r="T800" s="392"/>
      <c r="U800" s="251"/>
      <c r="V800" s="251"/>
      <c r="W800" s="251"/>
      <c r="X800" s="251"/>
    </row>
    <row r="801" spans="1:24" s="9" customFormat="1">
      <c r="A801" s="251" t="s">
        <v>1038</v>
      </c>
      <c r="B801" s="251" t="s">
        <v>182</v>
      </c>
      <c r="C801" s="251"/>
      <c r="D801" s="251" t="s">
        <v>183</v>
      </c>
      <c r="E801" s="390"/>
      <c r="F801" s="390"/>
      <c r="G801" s="390"/>
      <c r="H801" s="391"/>
      <c r="I801" s="391"/>
      <c r="J801" s="391"/>
      <c r="K801" s="391"/>
      <c r="L801" s="391"/>
      <c r="M801" s="391"/>
      <c r="N801" s="392"/>
      <c r="O801" s="391"/>
      <c r="P801" s="391">
        <v>3</v>
      </c>
      <c r="Q801" s="393">
        <v>2098.44</v>
      </c>
      <c r="R801" s="391"/>
      <c r="S801" s="391"/>
      <c r="T801" s="392"/>
      <c r="U801" s="251"/>
      <c r="V801" s="251"/>
      <c r="W801" s="251"/>
      <c r="X801" s="251"/>
    </row>
    <row r="802" spans="1:24" s="9" customFormat="1">
      <c r="A802" s="251" t="s">
        <v>1038</v>
      </c>
      <c r="B802" s="251" t="s">
        <v>186</v>
      </c>
      <c r="C802" s="251"/>
      <c r="D802" s="251" t="s">
        <v>187</v>
      </c>
      <c r="E802" s="390"/>
      <c r="F802" s="390"/>
      <c r="G802" s="390"/>
      <c r="H802" s="391"/>
      <c r="I802" s="391"/>
      <c r="J802" s="391"/>
      <c r="K802" s="391"/>
      <c r="L802" s="391"/>
      <c r="M802" s="391">
        <v>1</v>
      </c>
      <c r="N802" s="392">
        <v>31.89</v>
      </c>
      <c r="O802" s="391"/>
      <c r="P802" s="391"/>
      <c r="Q802" s="393"/>
      <c r="R802" s="391"/>
      <c r="S802" s="391"/>
      <c r="T802" s="392"/>
      <c r="U802" s="251"/>
      <c r="V802" s="251"/>
      <c r="W802" s="251"/>
      <c r="X802" s="251"/>
    </row>
    <row r="803" spans="1:24" s="9" customFormat="1">
      <c r="A803" s="251" t="s">
        <v>1038</v>
      </c>
      <c r="B803" s="251" t="s">
        <v>905</v>
      </c>
      <c r="C803" s="251"/>
      <c r="D803" s="251" t="s">
        <v>189</v>
      </c>
      <c r="E803" s="390"/>
      <c r="F803" s="390"/>
      <c r="G803" s="390"/>
      <c r="H803" s="391"/>
      <c r="I803" s="391"/>
      <c r="J803" s="391"/>
      <c r="K803" s="391"/>
      <c r="L803" s="391"/>
      <c r="M803" s="391">
        <v>8</v>
      </c>
      <c r="N803" s="392">
        <v>995.43</v>
      </c>
      <c r="O803" s="391"/>
      <c r="P803" s="391">
        <v>5</v>
      </c>
      <c r="Q803" s="393">
        <v>726.54</v>
      </c>
      <c r="R803" s="391"/>
      <c r="S803" s="391">
        <v>2</v>
      </c>
      <c r="T803" s="392">
        <v>203.21</v>
      </c>
      <c r="U803" s="251"/>
      <c r="V803" s="251"/>
      <c r="W803" s="251"/>
      <c r="X803" s="251"/>
    </row>
    <row r="804" spans="1:24" s="9" customFormat="1">
      <c r="A804" s="251" t="s">
        <v>1038</v>
      </c>
      <c r="B804" s="251" t="s">
        <v>191</v>
      </c>
      <c r="C804" s="251"/>
      <c r="D804" s="251" t="s">
        <v>192</v>
      </c>
      <c r="E804" s="390"/>
      <c r="F804" s="390"/>
      <c r="G804" s="390"/>
      <c r="H804" s="391"/>
      <c r="I804" s="391"/>
      <c r="J804" s="391"/>
      <c r="K804" s="391"/>
      <c r="L804" s="391"/>
      <c r="M804" s="391">
        <v>13</v>
      </c>
      <c r="N804" s="392">
        <v>2589.2600000000002</v>
      </c>
      <c r="O804" s="391"/>
      <c r="P804" s="391">
        <v>20</v>
      </c>
      <c r="Q804" s="393">
        <v>4009.14</v>
      </c>
      <c r="R804" s="391"/>
      <c r="S804" s="391">
        <v>7</v>
      </c>
      <c r="T804" s="392">
        <v>2471.7199999999998</v>
      </c>
      <c r="U804" s="251"/>
      <c r="V804" s="251"/>
      <c r="W804" s="251"/>
      <c r="X804" s="251"/>
    </row>
    <row r="805" spans="1:24" s="9" customFormat="1">
      <c r="A805" s="251" t="s">
        <v>1038</v>
      </c>
      <c r="B805" s="251" t="s">
        <v>971</v>
      </c>
      <c r="C805" s="251"/>
      <c r="D805" s="251" t="s">
        <v>192</v>
      </c>
      <c r="E805" s="390"/>
      <c r="F805" s="390"/>
      <c r="G805" s="390"/>
      <c r="H805" s="391"/>
      <c r="I805" s="391"/>
      <c r="J805" s="391"/>
      <c r="K805" s="391"/>
      <c r="L805" s="391"/>
      <c r="M805" s="391"/>
      <c r="N805" s="392"/>
      <c r="O805" s="391"/>
      <c r="P805" s="391"/>
      <c r="Q805" s="393"/>
      <c r="R805" s="391"/>
      <c r="S805" s="391">
        <v>2</v>
      </c>
      <c r="T805" s="392">
        <v>475.93</v>
      </c>
      <c r="U805" s="251"/>
      <c r="V805" s="251"/>
      <c r="W805" s="251"/>
      <c r="X805" s="251"/>
    </row>
    <row r="806" spans="1:24" s="9" customFormat="1">
      <c r="A806" s="251" t="s">
        <v>1038</v>
      </c>
      <c r="B806" s="251" t="s">
        <v>196</v>
      </c>
      <c r="C806" s="251"/>
      <c r="D806" s="251" t="s">
        <v>55</v>
      </c>
      <c r="E806" s="390"/>
      <c r="F806" s="390"/>
      <c r="G806" s="390"/>
      <c r="H806" s="391"/>
      <c r="I806" s="391"/>
      <c r="J806" s="391"/>
      <c r="K806" s="391"/>
      <c r="L806" s="391"/>
      <c r="M806" s="391">
        <v>2</v>
      </c>
      <c r="N806" s="392">
        <v>740.26</v>
      </c>
      <c r="O806" s="391"/>
      <c r="P806" s="391"/>
      <c r="Q806" s="393"/>
      <c r="R806" s="391"/>
      <c r="S806" s="391"/>
      <c r="T806" s="392"/>
      <c r="U806" s="251"/>
      <c r="V806" s="251"/>
      <c r="W806" s="251"/>
      <c r="X806" s="251"/>
    </row>
    <row r="807" spans="1:24" s="9" customFormat="1">
      <c r="A807" s="251" t="s">
        <v>1038</v>
      </c>
      <c r="B807" s="251" t="s">
        <v>197</v>
      </c>
      <c r="C807" s="251"/>
      <c r="D807" s="251" t="s">
        <v>168</v>
      </c>
      <c r="E807" s="390"/>
      <c r="F807" s="390"/>
      <c r="G807" s="390"/>
      <c r="H807" s="391"/>
      <c r="I807" s="391"/>
      <c r="J807" s="391"/>
      <c r="K807" s="391"/>
      <c r="L807" s="391"/>
      <c r="M807" s="391">
        <v>1</v>
      </c>
      <c r="N807" s="392">
        <v>188.84</v>
      </c>
      <c r="O807" s="391"/>
      <c r="P807" s="391">
        <v>5</v>
      </c>
      <c r="Q807" s="393">
        <v>1173.68</v>
      </c>
      <c r="R807" s="391"/>
      <c r="S807" s="391"/>
      <c r="T807" s="392"/>
      <c r="U807" s="251"/>
      <c r="V807" s="251"/>
      <c r="W807" s="251"/>
      <c r="X807" s="251"/>
    </row>
    <row r="808" spans="1:24" s="9" customFormat="1">
      <c r="A808" s="251" t="s">
        <v>1038</v>
      </c>
      <c r="B808" s="251" t="s">
        <v>972</v>
      </c>
      <c r="C808" s="251"/>
      <c r="D808" s="251" t="s">
        <v>199</v>
      </c>
      <c r="E808" s="390"/>
      <c r="F808" s="390"/>
      <c r="G808" s="390"/>
      <c r="H808" s="391"/>
      <c r="I808" s="391"/>
      <c r="J808" s="391"/>
      <c r="K808" s="391"/>
      <c r="L808" s="391"/>
      <c r="M808" s="391"/>
      <c r="N808" s="392"/>
      <c r="O808" s="391"/>
      <c r="P808" s="391"/>
      <c r="Q808" s="393"/>
      <c r="R808" s="391"/>
      <c r="S808" s="391">
        <v>1</v>
      </c>
      <c r="T808" s="392">
        <v>145.29</v>
      </c>
      <c r="U808" s="251"/>
      <c r="V808" s="251"/>
      <c r="W808" s="251"/>
      <c r="X808" s="251"/>
    </row>
    <row r="809" spans="1:24" s="9" customFormat="1">
      <c r="A809" s="251" t="s">
        <v>1038</v>
      </c>
      <c r="B809" s="251" t="s">
        <v>785</v>
      </c>
      <c r="C809" s="251"/>
      <c r="D809" s="251" t="s">
        <v>98</v>
      </c>
      <c r="E809" s="390"/>
      <c r="F809" s="390"/>
      <c r="G809" s="390"/>
      <c r="H809" s="391"/>
      <c r="I809" s="391"/>
      <c r="J809" s="391"/>
      <c r="K809" s="391"/>
      <c r="L809" s="391"/>
      <c r="M809" s="391">
        <v>1</v>
      </c>
      <c r="N809" s="392">
        <v>36.340000000000003</v>
      </c>
      <c r="O809" s="391"/>
      <c r="P809" s="391"/>
      <c r="Q809" s="393"/>
      <c r="R809" s="391"/>
      <c r="S809" s="391"/>
      <c r="T809" s="392"/>
      <c r="U809" s="251"/>
      <c r="V809" s="251"/>
      <c r="W809" s="251"/>
      <c r="X809" s="251"/>
    </row>
    <row r="810" spans="1:24" s="9" customFormat="1">
      <c r="A810" s="251" t="s">
        <v>1038</v>
      </c>
      <c r="B810" s="251" t="s">
        <v>1021</v>
      </c>
      <c r="C810" s="251"/>
      <c r="D810" s="251" t="s">
        <v>61</v>
      </c>
      <c r="E810" s="390"/>
      <c r="F810" s="390"/>
      <c r="G810" s="390"/>
      <c r="H810" s="391"/>
      <c r="I810" s="391"/>
      <c r="J810" s="391"/>
      <c r="K810" s="391"/>
      <c r="L810" s="391"/>
      <c r="M810" s="391"/>
      <c r="N810" s="392"/>
      <c r="O810" s="391"/>
      <c r="P810" s="391">
        <v>1</v>
      </c>
      <c r="Q810" s="393">
        <v>56.14</v>
      </c>
      <c r="R810" s="391"/>
      <c r="S810" s="391"/>
      <c r="T810" s="392"/>
      <c r="U810" s="251"/>
      <c r="V810" s="251"/>
      <c r="W810" s="251"/>
      <c r="X810" s="251"/>
    </row>
    <row r="811" spans="1:24" s="9" customFormat="1">
      <c r="A811" s="251" t="s">
        <v>1038</v>
      </c>
      <c r="B811" s="251" t="s">
        <v>206</v>
      </c>
      <c r="C811" s="251"/>
      <c r="D811" s="251" t="s">
        <v>207</v>
      </c>
      <c r="E811" s="390"/>
      <c r="F811" s="390"/>
      <c r="G811" s="390"/>
      <c r="H811" s="391"/>
      <c r="I811" s="391"/>
      <c r="J811" s="391"/>
      <c r="K811" s="391"/>
      <c r="L811" s="391"/>
      <c r="M811" s="391">
        <v>1</v>
      </c>
      <c r="N811" s="392">
        <v>258.02999999999997</v>
      </c>
      <c r="O811" s="391"/>
      <c r="P811" s="391">
        <v>1</v>
      </c>
      <c r="Q811" s="393">
        <v>654.85</v>
      </c>
      <c r="R811" s="391"/>
      <c r="S811" s="391"/>
      <c r="T811" s="392"/>
      <c r="U811" s="251"/>
      <c r="V811" s="251"/>
      <c r="W811" s="251"/>
      <c r="X811" s="251"/>
    </row>
    <row r="812" spans="1:24" s="9" customFormat="1">
      <c r="A812" s="251" t="s">
        <v>1038</v>
      </c>
      <c r="B812" s="251" t="s">
        <v>209</v>
      </c>
      <c r="C812" s="251"/>
      <c r="D812" s="251" t="s">
        <v>159</v>
      </c>
      <c r="E812" s="390"/>
      <c r="F812" s="390"/>
      <c r="G812" s="390"/>
      <c r="H812" s="391"/>
      <c r="I812" s="391"/>
      <c r="J812" s="391"/>
      <c r="K812" s="391"/>
      <c r="L812" s="391"/>
      <c r="M812" s="391">
        <v>5</v>
      </c>
      <c r="N812" s="392">
        <v>559.51</v>
      </c>
      <c r="O812" s="391"/>
      <c r="P812" s="391">
        <v>5</v>
      </c>
      <c r="Q812" s="393">
        <v>1094.9100000000001</v>
      </c>
      <c r="R812" s="391"/>
      <c r="S812" s="391"/>
      <c r="T812" s="392"/>
      <c r="U812" s="251"/>
      <c r="V812" s="251"/>
      <c r="W812" s="251"/>
      <c r="X812" s="251"/>
    </row>
    <row r="813" spans="1:24" s="9" customFormat="1">
      <c r="A813" s="251" t="s">
        <v>1038</v>
      </c>
      <c r="B813" s="251" t="s">
        <v>973</v>
      </c>
      <c r="C813" s="251"/>
      <c r="D813" s="251" t="s">
        <v>159</v>
      </c>
      <c r="E813" s="390"/>
      <c r="F813" s="390"/>
      <c r="G813" s="390"/>
      <c r="H813" s="391"/>
      <c r="I813" s="391"/>
      <c r="J813" s="391"/>
      <c r="K813" s="391"/>
      <c r="L813" s="391"/>
      <c r="M813" s="391"/>
      <c r="N813" s="392"/>
      <c r="O813" s="391"/>
      <c r="P813" s="391"/>
      <c r="Q813" s="393"/>
      <c r="R813" s="391"/>
      <c r="S813" s="391">
        <v>2</v>
      </c>
      <c r="T813" s="392">
        <v>295.14</v>
      </c>
      <c r="U813" s="251"/>
      <c r="V813" s="251"/>
      <c r="W813" s="251"/>
      <c r="X813" s="251"/>
    </row>
    <row r="814" spans="1:24" s="9" customFormat="1">
      <c r="A814" s="251" t="s">
        <v>1038</v>
      </c>
      <c r="B814" s="251" t="s">
        <v>212</v>
      </c>
      <c r="C814" s="251"/>
      <c r="D814" s="251" t="s">
        <v>194</v>
      </c>
      <c r="E814" s="390"/>
      <c r="F814" s="390"/>
      <c r="G814" s="390"/>
      <c r="H814" s="391"/>
      <c r="I814" s="391"/>
      <c r="J814" s="391"/>
      <c r="K814" s="391"/>
      <c r="L814" s="391"/>
      <c r="M814" s="391"/>
      <c r="N814" s="392"/>
      <c r="O814" s="391"/>
      <c r="P814" s="391">
        <v>3</v>
      </c>
      <c r="Q814" s="393">
        <v>465.99</v>
      </c>
      <c r="R814" s="391"/>
      <c r="S814" s="391"/>
      <c r="T814" s="392"/>
      <c r="U814" s="251"/>
      <c r="V814" s="251"/>
      <c r="W814" s="251"/>
      <c r="X814" s="251"/>
    </row>
    <row r="815" spans="1:24" s="9" customFormat="1">
      <c r="A815" s="251" t="s">
        <v>1038</v>
      </c>
      <c r="B815" s="251" t="s">
        <v>660</v>
      </c>
      <c r="C815" s="251"/>
      <c r="D815" s="251" t="s">
        <v>216</v>
      </c>
      <c r="E815" s="390"/>
      <c r="F815" s="390"/>
      <c r="G815" s="390"/>
      <c r="H815" s="391"/>
      <c r="I815" s="391"/>
      <c r="J815" s="391"/>
      <c r="K815" s="391"/>
      <c r="L815" s="391"/>
      <c r="M815" s="391">
        <v>1</v>
      </c>
      <c r="N815" s="392">
        <v>139.69</v>
      </c>
      <c r="O815" s="391"/>
      <c r="P815" s="391">
        <v>1</v>
      </c>
      <c r="Q815" s="393">
        <v>242.5</v>
      </c>
      <c r="R815" s="391"/>
      <c r="S815" s="391"/>
      <c r="T815" s="392"/>
      <c r="U815" s="251"/>
      <c r="V815" s="251"/>
      <c r="W815" s="251"/>
      <c r="X815" s="251"/>
    </row>
    <row r="816" spans="1:24" s="9" customFormat="1">
      <c r="A816" s="251" t="s">
        <v>1038</v>
      </c>
      <c r="B816" s="251" t="s">
        <v>219</v>
      </c>
      <c r="C816" s="251"/>
      <c r="D816" s="251" t="s">
        <v>200</v>
      </c>
      <c r="E816" s="390"/>
      <c r="F816" s="390"/>
      <c r="G816" s="390"/>
      <c r="H816" s="391"/>
      <c r="I816" s="391"/>
      <c r="J816" s="391"/>
      <c r="K816" s="391"/>
      <c r="L816" s="391"/>
      <c r="M816" s="391">
        <v>1</v>
      </c>
      <c r="N816" s="392">
        <v>38.15</v>
      </c>
      <c r="O816" s="391"/>
      <c r="P816" s="391"/>
      <c r="Q816" s="393"/>
      <c r="R816" s="391"/>
      <c r="S816" s="391"/>
      <c r="T816" s="392"/>
      <c r="U816" s="251"/>
      <c r="V816" s="251"/>
      <c r="W816" s="251"/>
      <c r="X816" s="251"/>
    </row>
    <row r="817" spans="1:24" s="9" customFormat="1">
      <c r="A817" s="251" t="s">
        <v>1038</v>
      </c>
      <c r="B817" s="251" t="s">
        <v>637</v>
      </c>
      <c r="C817" s="251"/>
      <c r="D817" s="251" t="s">
        <v>200</v>
      </c>
      <c r="E817" s="390"/>
      <c r="F817" s="390"/>
      <c r="G817" s="390"/>
      <c r="H817" s="391"/>
      <c r="I817" s="391"/>
      <c r="J817" s="391"/>
      <c r="K817" s="391"/>
      <c r="L817" s="391"/>
      <c r="M817" s="391">
        <v>4</v>
      </c>
      <c r="N817" s="392">
        <v>1465.56</v>
      </c>
      <c r="O817" s="391"/>
      <c r="P817" s="391">
        <v>3</v>
      </c>
      <c r="Q817" s="393">
        <v>361.63</v>
      </c>
      <c r="R817" s="391"/>
      <c r="S817" s="391">
        <v>3</v>
      </c>
      <c r="T817" s="392">
        <v>588.35</v>
      </c>
      <c r="U817" s="251"/>
      <c r="V817" s="251"/>
      <c r="W817" s="251"/>
      <c r="X817" s="251"/>
    </row>
    <row r="818" spans="1:24" s="9" customFormat="1">
      <c r="A818" s="251" t="s">
        <v>1038</v>
      </c>
      <c r="B818" s="251" t="s">
        <v>237</v>
      </c>
      <c r="C818" s="251"/>
      <c r="D818" s="251" t="s">
        <v>68</v>
      </c>
      <c r="E818" s="390"/>
      <c r="F818" s="390"/>
      <c r="G818" s="390"/>
      <c r="H818" s="391"/>
      <c r="I818" s="391"/>
      <c r="J818" s="391"/>
      <c r="K818" s="391"/>
      <c r="L818" s="391"/>
      <c r="M818" s="391">
        <v>12</v>
      </c>
      <c r="N818" s="392">
        <v>4093.04</v>
      </c>
      <c r="O818" s="391"/>
      <c r="P818" s="391">
        <v>21</v>
      </c>
      <c r="Q818" s="393">
        <v>3863.87</v>
      </c>
      <c r="R818" s="391"/>
      <c r="S818" s="391">
        <v>10</v>
      </c>
      <c r="T818" s="392">
        <v>1381.59</v>
      </c>
      <c r="U818" s="251"/>
      <c r="V818" s="251"/>
      <c r="W818" s="251"/>
      <c r="X818" s="251"/>
    </row>
    <row r="819" spans="1:24" s="9" customFormat="1">
      <c r="A819" s="251" t="s">
        <v>1038</v>
      </c>
      <c r="B819" s="251" t="s">
        <v>236</v>
      </c>
      <c r="C819" s="251"/>
      <c r="D819" s="251" t="s">
        <v>200</v>
      </c>
      <c r="E819" s="390"/>
      <c r="F819" s="390"/>
      <c r="G819" s="390"/>
      <c r="H819" s="391"/>
      <c r="I819" s="391"/>
      <c r="J819" s="391"/>
      <c r="K819" s="391"/>
      <c r="L819" s="391"/>
      <c r="M819" s="391">
        <v>3</v>
      </c>
      <c r="N819" s="392">
        <v>629.26</v>
      </c>
      <c r="O819" s="391"/>
      <c r="P819" s="391">
        <v>4</v>
      </c>
      <c r="Q819" s="393">
        <v>245.19</v>
      </c>
      <c r="R819" s="391"/>
      <c r="S819" s="391">
        <v>1</v>
      </c>
      <c r="T819" s="392">
        <v>903.24</v>
      </c>
      <c r="U819" s="251"/>
      <c r="V819" s="251"/>
      <c r="W819" s="251"/>
      <c r="X819" s="251"/>
    </row>
    <row r="820" spans="1:24" s="9" customFormat="1">
      <c r="A820" s="251" t="s">
        <v>1038</v>
      </c>
      <c r="B820" s="251" t="s">
        <v>241</v>
      </c>
      <c r="C820" s="251"/>
      <c r="D820" s="251" t="s">
        <v>61</v>
      </c>
      <c r="E820" s="390"/>
      <c r="F820" s="390"/>
      <c r="G820" s="390"/>
      <c r="H820" s="391"/>
      <c r="I820" s="391"/>
      <c r="J820" s="391"/>
      <c r="K820" s="391"/>
      <c r="L820" s="391"/>
      <c r="M820" s="391">
        <v>3</v>
      </c>
      <c r="N820" s="392">
        <v>567.05999999999995</v>
      </c>
      <c r="O820" s="391"/>
      <c r="P820" s="391">
        <v>6</v>
      </c>
      <c r="Q820" s="393">
        <v>1882.71</v>
      </c>
      <c r="R820" s="391"/>
      <c r="S820" s="391">
        <v>1</v>
      </c>
      <c r="T820" s="392">
        <v>711.42</v>
      </c>
      <c r="U820" s="251"/>
      <c r="V820" s="251"/>
      <c r="W820" s="251"/>
      <c r="X820" s="251"/>
    </row>
    <row r="821" spans="1:24" s="9" customFormat="1">
      <c r="A821" s="251" t="s">
        <v>1038</v>
      </c>
      <c r="B821" s="251" t="s">
        <v>244</v>
      </c>
      <c r="C821" s="251"/>
      <c r="D821" s="251" t="s">
        <v>245</v>
      </c>
      <c r="E821" s="390"/>
      <c r="F821" s="390"/>
      <c r="G821" s="390"/>
      <c r="H821" s="391"/>
      <c r="I821" s="391"/>
      <c r="J821" s="391"/>
      <c r="K821" s="391"/>
      <c r="L821" s="391"/>
      <c r="M821" s="391">
        <v>1</v>
      </c>
      <c r="N821" s="392">
        <v>1095.6099999999999</v>
      </c>
      <c r="O821" s="391"/>
      <c r="P821" s="391">
        <v>2</v>
      </c>
      <c r="Q821" s="393">
        <v>95.45</v>
      </c>
      <c r="R821" s="391"/>
      <c r="S821" s="391">
        <v>3</v>
      </c>
      <c r="T821" s="392">
        <v>956.29</v>
      </c>
      <c r="U821" s="251"/>
      <c r="V821" s="251"/>
      <c r="W821" s="251"/>
      <c r="X821" s="251"/>
    </row>
    <row r="822" spans="1:24" s="9" customFormat="1">
      <c r="A822" s="251" t="s">
        <v>1038</v>
      </c>
      <c r="B822" s="251" t="s">
        <v>250</v>
      </c>
      <c r="C822" s="251"/>
      <c r="D822" s="251" t="s">
        <v>64</v>
      </c>
      <c r="E822" s="390"/>
      <c r="F822" s="390"/>
      <c r="G822" s="390"/>
      <c r="H822" s="391"/>
      <c r="I822" s="391"/>
      <c r="J822" s="391"/>
      <c r="K822" s="391"/>
      <c r="L822" s="391"/>
      <c r="M822" s="391">
        <v>2</v>
      </c>
      <c r="N822" s="392">
        <v>1045.77</v>
      </c>
      <c r="O822" s="391"/>
      <c r="P822" s="391">
        <v>16</v>
      </c>
      <c r="Q822" s="393">
        <v>7040.44</v>
      </c>
      <c r="R822" s="391"/>
      <c r="S822" s="391"/>
      <c r="T822" s="392"/>
      <c r="U822" s="251"/>
      <c r="V822" s="251"/>
      <c r="W822" s="251"/>
      <c r="X822" s="251"/>
    </row>
    <row r="823" spans="1:24" s="9" customFormat="1">
      <c r="A823" s="251" t="s">
        <v>1038</v>
      </c>
      <c r="B823" s="251" t="s">
        <v>253</v>
      </c>
      <c r="C823" s="251"/>
      <c r="D823" s="251" t="s">
        <v>55</v>
      </c>
      <c r="E823" s="390"/>
      <c r="F823" s="390"/>
      <c r="G823" s="390"/>
      <c r="H823" s="391"/>
      <c r="I823" s="391"/>
      <c r="J823" s="391"/>
      <c r="K823" s="391"/>
      <c r="L823" s="391"/>
      <c r="M823" s="391">
        <v>3</v>
      </c>
      <c r="N823" s="392">
        <v>332.38</v>
      </c>
      <c r="O823" s="391"/>
      <c r="P823" s="391">
        <v>2</v>
      </c>
      <c r="Q823" s="393">
        <v>22.21</v>
      </c>
      <c r="R823" s="391"/>
      <c r="S823" s="391">
        <v>1</v>
      </c>
      <c r="T823" s="392">
        <v>540.14</v>
      </c>
      <c r="U823" s="251"/>
      <c r="V823" s="251"/>
      <c r="W823" s="251"/>
      <c r="X823" s="251"/>
    </row>
    <row r="824" spans="1:24" s="9" customFormat="1">
      <c r="A824" s="251" t="s">
        <v>1038</v>
      </c>
      <c r="B824" s="251" t="s">
        <v>255</v>
      </c>
      <c r="C824" s="251"/>
      <c r="D824" s="251" t="s">
        <v>256</v>
      </c>
      <c r="E824" s="390"/>
      <c r="F824" s="390"/>
      <c r="G824" s="390"/>
      <c r="H824" s="391"/>
      <c r="I824" s="391"/>
      <c r="J824" s="391"/>
      <c r="K824" s="391"/>
      <c r="L824" s="391"/>
      <c r="M824" s="391">
        <v>1</v>
      </c>
      <c r="N824" s="392">
        <v>240.97</v>
      </c>
      <c r="O824" s="391"/>
      <c r="P824" s="391">
        <v>1</v>
      </c>
      <c r="Q824" s="393">
        <v>47.04</v>
      </c>
      <c r="R824" s="391"/>
      <c r="S824" s="391"/>
      <c r="T824" s="392"/>
      <c r="U824" s="251"/>
      <c r="V824" s="251"/>
      <c r="W824" s="251"/>
      <c r="X824" s="251"/>
    </row>
    <row r="825" spans="1:24" s="9" customFormat="1">
      <c r="A825" s="251" t="s">
        <v>1038</v>
      </c>
      <c r="B825" s="251" t="s">
        <v>259</v>
      </c>
      <c r="C825" s="251"/>
      <c r="D825" s="251" t="s">
        <v>135</v>
      </c>
      <c r="E825" s="390"/>
      <c r="F825" s="390"/>
      <c r="G825" s="390"/>
      <c r="H825" s="391"/>
      <c r="I825" s="391"/>
      <c r="J825" s="391"/>
      <c r="K825" s="391"/>
      <c r="L825" s="391"/>
      <c r="M825" s="391"/>
      <c r="N825" s="392"/>
      <c r="O825" s="391"/>
      <c r="P825" s="391">
        <v>3</v>
      </c>
      <c r="Q825" s="393">
        <v>179.79</v>
      </c>
      <c r="R825" s="391"/>
      <c r="S825" s="391"/>
      <c r="T825" s="392"/>
      <c r="U825" s="251"/>
      <c r="V825" s="251"/>
      <c r="W825" s="251"/>
      <c r="X825" s="251"/>
    </row>
    <row r="826" spans="1:24" s="9" customFormat="1">
      <c r="A826" s="251" t="s">
        <v>1038</v>
      </c>
      <c r="B826" s="251" t="s">
        <v>976</v>
      </c>
      <c r="C826" s="251"/>
      <c r="D826" s="251" t="s">
        <v>261</v>
      </c>
      <c r="E826" s="390"/>
      <c r="F826" s="390"/>
      <c r="G826" s="390"/>
      <c r="H826" s="391"/>
      <c r="I826" s="391"/>
      <c r="J826" s="391"/>
      <c r="K826" s="391"/>
      <c r="L826" s="391"/>
      <c r="M826" s="391">
        <v>3</v>
      </c>
      <c r="N826" s="392">
        <v>818.93</v>
      </c>
      <c r="O826" s="391"/>
      <c r="P826" s="391"/>
      <c r="Q826" s="393"/>
      <c r="R826" s="391"/>
      <c r="S826" s="391"/>
      <c r="T826" s="392"/>
      <c r="U826" s="251"/>
      <c r="V826" s="251"/>
      <c r="W826" s="251"/>
      <c r="X826" s="251"/>
    </row>
    <row r="827" spans="1:24" s="9" customFormat="1">
      <c r="A827" s="251" t="s">
        <v>1038</v>
      </c>
      <c r="B827" s="251" t="s">
        <v>264</v>
      </c>
      <c r="C827" s="251"/>
      <c r="D827" s="251" t="s">
        <v>91</v>
      </c>
      <c r="E827" s="390"/>
      <c r="F827" s="390"/>
      <c r="G827" s="390"/>
      <c r="H827" s="391"/>
      <c r="I827" s="391"/>
      <c r="J827" s="391"/>
      <c r="K827" s="391"/>
      <c r="L827" s="391"/>
      <c r="M827" s="391"/>
      <c r="N827" s="392"/>
      <c r="O827" s="391"/>
      <c r="P827" s="391">
        <v>1</v>
      </c>
      <c r="Q827" s="393">
        <v>47.79</v>
      </c>
      <c r="R827" s="391"/>
      <c r="S827" s="391"/>
      <c r="T827" s="392"/>
      <c r="U827" s="251"/>
      <c r="V827" s="251"/>
      <c r="W827" s="251"/>
      <c r="X827" s="251"/>
    </row>
    <row r="828" spans="1:24" s="9" customFormat="1">
      <c r="A828" s="251" t="s">
        <v>1038</v>
      </c>
      <c r="B828" s="251" t="s">
        <v>267</v>
      </c>
      <c r="C828" s="251"/>
      <c r="D828" s="251" t="s">
        <v>266</v>
      </c>
      <c r="E828" s="390"/>
      <c r="F828" s="390"/>
      <c r="G828" s="390"/>
      <c r="H828" s="391"/>
      <c r="I828" s="391"/>
      <c r="J828" s="391"/>
      <c r="K828" s="391"/>
      <c r="L828" s="391"/>
      <c r="M828" s="391"/>
      <c r="N828" s="392"/>
      <c r="O828" s="391"/>
      <c r="P828" s="391">
        <v>1</v>
      </c>
      <c r="Q828" s="393">
        <v>300</v>
      </c>
      <c r="R828" s="391"/>
      <c r="S828" s="391"/>
      <c r="T828" s="392"/>
      <c r="U828" s="251"/>
      <c r="V828" s="251"/>
      <c r="W828" s="251"/>
      <c r="X828" s="251"/>
    </row>
    <row r="829" spans="1:24" s="9" customFormat="1">
      <c r="A829" s="251" t="s">
        <v>1038</v>
      </c>
      <c r="B829" s="251" t="s">
        <v>269</v>
      </c>
      <c r="C829" s="251"/>
      <c r="D829" s="251" t="s">
        <v>55</v>
      </c>
      <c r="E829" s="390"/>
      <c r="F829" s="390"/>
      <c r="G829" s="390"/>
      <c r="H829" s="391"/>
      <c r="I829" s="391"/>
      <c r="J829" s="391"/>
      <c r="K829" s="391"/>
      <c r="L829" s="391"/>
      <c r="M829" s="391">
        <v>1</v>
      </c>
      <c r="N829" s="392">
        <v>196.22</v>
      </c>
      <c r="O829" s="391"/>
      <c r="P829" s="391"/>
      <c r="Q829" s="393"/>
      <c r="R829" s="391"/>
      <c r="S829" s="391"/>
      <c r="T829" s="392"/>
      <c r="U829" s="251"/>
      <c r="V829" s="251"/>
      <c r="W829" s="251"/>
      <c r="X829" s="251"/>
    </row>
    <row r="830" spans="1:24" s="9" customFormat="1">
      <c r="A830" s="251" t="s">
        <v>1038</v>
      </c>
      <c r="B830" s="251" t="s">
        <v>876</v>
      </c>
      <c r="C830" s="251"/>
      <c r="D830" s="251" t="s">
        <v>70</v>
      </c>
      <c r="E830" s="390"/>
      <c r="F830" s="390"/>
      <c r="G830" s="390"/>
      <c r="H830" s="391"/>
      <c r="I830" s="391"/>
      <c r="J830" s="391"/>
      <c r="K830" s="391"/>
      <c r="L830" s="391"/>
      <c r="M830" s="391">
        <v>1</v>
      </c>
      <c r="N830" s="392">
        <v>123.73</v>
      </c>
      <c r="O830" s="391"/>
      <c r="P830" s="391">
        <v>2</v>
      </c>
      <c r="Q830" s="393">
        <v>352.12</v>
      </c>
      <c r="R830" s="391"/>
      <c r="S830" s="391">
        <v>1</v>
      </c>
      <c r="T830" s="392">
        <v>565.11</v>
      </c>
      <c r="U830" s="251"/>
      <c r="V830" s="251"/>
      <c r="W830" s="251"/>
      <c r="X830" s="251"/>
    </row>
    <row r="831" spans="1:24" s="9" customFormat="1">
      <c r="A831" s="251" t="s">
        <v>1038</v>
      </c>
      <c r="B831" s="251" t="s">
        <v>273</v>
      </c>
      <c r="C831" s="251"/>
      <c r="D831" s="251" t="s">
        <v>274</v>
      </c>
      <c r="E831" s="390"/>
      <c r="F831" s="390"/>
      <c r="G831" s="390"/>
      <c r="H831" s="391"/>
      <c r="I831" s="391"/>
      <c r="J831" s="391"/>
      <c r="K831" s="391"/>
      <c r="L831" s="391"/>
      <c r="M831" s="391"/>
      <c r="N831" s="392"/>
      <c r="O831" s="391"/>
      <c r="P831" s="391">
        <v>1</v>
      </c>
      <c r="Q831" s="393">
        <v>52.64</v>
      </c>
      <c r="R831" s="391"/>
      <c r="S831" s="391"/>
      <c r="T831" s="392"/>
      <c r="U831" s="251"/>
      <c r="V831" s="251"/>
      <c r="W831" s="251"/>
      <c r="X831" s="251"/>
    </row>
    <row r="832" spans="1:24" s="9" customFormat="1">
      <c r="A832" s="251" t="s">
        <v>1038</v>
      </c>
      <c r="B832" s="251" t="s">
        <v>278</v>
      </c>
      <c r="C832" s="251"/>
      <c r="D832" s="251" t="s">
        <v>190</v>
      </c>
      <c r="E832" s="390"/>
      <c r="F832" s="390"/>
      <c r="G832" s="390"/>
      <c r="H832" s="391"/>
      <c r="I832" s="391"/>
      <c r="J832" s="391"/>
      <c r="K832" s="391"/>
      <c r="L832" s="391"/>
      <c r="M832" s="391">
        <v>10</v>
      </c>
      <c r="N832" s="392">
        <v>3868.52</v>
      </c>
      <c r="O832" s="391"/>
      <c r="P832" s="391">
        <v>5</v>
      </c>
      <c r="Q832" s="393">
        <v>766.96</v>
      </c>
      <c r="R832" s="391"/>
      <c r="S832" s="391">
        <v>2</v>
      </c>
      <c r="T832" s="392">
        <v>226.12</v>
      </c>
      <c r="U832" s="251"/>
      <c r="V832" s="251"/>
      <c r="W832" s="251"/>
      <c r="X832" s="251"/>
    </row>
    <row r="833" spans="1:24" s="9" customFormat="1">
      <c r="A833" s="251" t="s">
        <v>1038</v>
      </c>
      <c r="B833" s="251" t="s">
        <v>886</v>
      </c>
      <c r="C833" s="251"/>
      <c r="D833" s="251" t="s">
        <v>56</v>
      </c>
      <c r="E833" s="390"/>
      <c r="F833" s="390"/>
      <c r="G833" s="390"/>
      <c r="H833" s="391"/>
      <c r="I833" s="391"/>
      <c r="J833" s="391"/>
      <c r="K833" s="391"/>
      <c r="L833" s="391"/>
      <c r="M833" s="391">
        <v>8</v>
      </c>
      <c r="N833" s="392">
        <v>879.89</v>
      </c>
      <c r="O833" s="391"/>
      <c r="P833" s="391">
        <v>11</v>
      </c>
      <c r="Q833" s="393">
        <v>1570.59</v>
      </c>
      <c r="R833" s="391"/>
      <c r="S833" s="391">
        <v>3</v>
      </c>
      <c r="T833" s="392">
        <v>453.39</v>
      </c>
      <c r="U833" s="251"/>
      <c r="V833" s="251"/>
      <c r="W833" s="251"/>
      <c r="X833" s="251"/>
    </row>
    <row r="834" spans="1:24" s="9" customFormat="1">
      <c r="A834" s="251" t="s">
        <v>1038</v>
      </c>
      <c r="B834" s="251" t="s">
        <v>977</v>
      </c>
      <c r="C834" s="251"/>
      <c r="D834" s="251" t="s">
        <v>200</v>
      </c>
      <c r="E834" s="390"/>
      <c r="F834" s="390"/>
      <c r="G834" s="390"/>
      <c r="H834" s="391"/>
      <c r="I834" s="391"/>
      <c r="J834" s="391"/>
      <c r="K834" s="391"/>
      <c r="L834" s="391"/>
      <c r="M834" s="391">
        <v>2</v>
      </c>
      <c r="N834" s="392">
        <v>175.24</v>
      </c>
      <c r="O834" s="391"/>
      <c r="P834" s="391">
        <v>1</v>
      </c>
      <c r="Q834" s="393">
        <v>542.45000000000005</v>
      </c>
      <c r="R834" s="391"/>
      <c r="S834" s="391">
        <v>2</v>
      </c>
      <c r="T834" s="392">
        <v>435.69</v>
      </c>
      <c r="U834" s="251"/>
      <c r="V834" s="251"/>
      <c r="W834" s="251"/>
      <c r="X834" s="251"/>
    </row>
    <row r="835" spans="1:24" s="9" customFormat="1">
      <c r="A835" s="251" t="s">
        <v>1038</v>
      </c>
      <c r="B835" s="251" t="s">
        <v>286</v>
      </c>
      <c r="C835" s="251"/>
      <c r="D835" s="251" t="s">
        <v>287</v>
      </c>
      <c r="E835" s="390"/>
      <c r="F835" s="390"/>
      <c r="G835" s="390"/>
      <c r="H835" s="391"/>
      <c r="I835" s="391"/>
      <c r="J835" s="391"/>
      <c r="K835" s="391"/>
      <c r="L835" s="391"/>
      <c r="M835" s="391">
        <v>3</v>
      </c>
      <c r="N835" s="392">
        <v>255.1</v>
      </c>
      <c r="O835" s="391"/>
      <c r="P835" s="391">
        <v>1</v>
      </c>
      <c r="Q835" s="393">
        <v>17.32</v>
      </c>
      <c r="R835" s="391"/>
      <c r="S835" s="391"/>
      <c r="T835" s="392"/>
      <c r="U835" s="251"/>
      <c r="V835" s="251"/>
      <c r="W835" s="251"/>
      <c r="X835" s="251"/>
    </row>
    <row r="836" spans="1:24" s="9" customFormat="1">
      <c r="A836" s="251" t="s">
        <v>1038</v>
      </c>
      <c r="B836" s="251" t="s">
        <v>288</v>
      </c>
      <c r="C836" s="251"/>
      <c r="D836" s="251" t="s">
        <v>289</v>
      </c>
      <c r="E836" s="390"/>
      <c r="F836" s="390"/>
      <c r="G836" s="390"/>
      <c r="H836" s="391"/>
      <c r="I836" s="391"/>
      <c r="J836" s="391"/>
      <c r="K836" s="391"/>
      <c r="L836" s="391"/>
      <c r="M836" s="391">
        <v>5</v>
      </c>
      <c r="N836" s="392">
        <v>1896.63</v>
      </c>
      <c r="O836" s="391"/>
      <c r="P836" s="391">
        <v>3</v>
      </c>
      <c r="Q836" s="393">
        <v>1233.8800000000001</v>
      </c>
      <c r="R836" s="391"/>
      <c r="S836" s="391">
        <v>1</v>
      </c>
      <c r="T836" s="392">
        <v>293.63</v>
      </c>
      <c r="U836" s="251"/>
      <c r="V836" s="251"/>
      <c r="W836" s="251"/>
      <c r="X836" s="251"/>
    </row>
    <row r="837" spans="1:24" s="9" customFormat="1">
      <c r="A837" s="251" t="s">
        <v>1038</v>
      </c>
      <c r="B837" s="251" t="s">
        <v>290</v>
      </c>
      <c r="C837" s="251"/>
      <c r="D837" s="251" t="s">
        <v>83</v>
      </c>
      <c r="E837" s="390"/>
      <c r="F837" s="390"/>
      <c r="G837" s="390"/>
      <c r="H837" s="391"/>
      <c r="I837" s="391"/>
      <c r="J837" s="391"/>
      <c r="K837" s="391"/>
      <c r="L837" s="391"/>
      <c r="M837" s="391">
        <v>15</v>
      </c>
      <c r="N837" s="392">
        <v>2176.3000000000002</v>
      </c>
      <c r="O837" s="391"/>
      <c r="P837" s="391">
        <v>17</v>
      </c>
      <c r="Q837" s="393">
        <v>3427.19</v>
      </c>
      <c r="R837" s="391"/>
      <c r="S837" s="391">
        <v>9</v>
      </c>
      <c r="T837" s="392">
        <v>1247.72</v>
      </c>
      <c r="U837" s="251"/>
      <c r="V837" s="251"/>
      <c r="W837" s="251"/>
      <c r="X837" s="251"/>
    </row>
    <row r="838" spans="1:24" s="9" customFormat="1">
      <c r="A838" s="251" t="s">
        <v>1038</v>
      </c>
      <c r="B838" s="251" t="s">
        <v>297</v>
      </c>
      <c r="C838" s="251"/>
      <c r="D838" s="251" t="s">
        <v>298</v>
      </c>
      <c r="E838" s="390"/>
      <c r="F838" s="390"/>
      <c r="G838" s="390"/>
      <c r="H838" s="391"/>
      <c r="I838" s="391"/>
      <c r="J838" s="391"/>
      <c r="K838" s="391"/>
      <c r="L838" s="391"/>
      <c r="M838" s="391">
        <v>1</v>
      </c>
      <c r="N838" s="392">
        <v>295.14</v>
      </c>
      <c r="O838" s="391"/>
      <c r="P838" s="391">
        <v>3</v>
      </c>
      <c r="Q838" s="393">
        <v>104.72</v>
      </c>
      <c r="R838" s="391"/>
      <c r="S838" s="391">
        <v>2</v>
      </c>
      <c r="T838" s="392">
        <v>374.7</v>
      </c>
      <c r="U838" s="251"/>
      <c r="V838" s="251"/>
      <c r="W838" s="251"/>
      <c r="X838" s="251"/>
    </row>
    <row r="839" spans="1:24" s="9" customFormat="1">
      <c r="A839" s="251" t="s">
        <v>1038</v>
      </c>
      <c r="B839" s="251" t="s">
        <v>300</v>
      </c>
      <c r="C839" s="251"/>
      <c r="D839" s="251" t="s">
        <v>301</v>
      </c>
      <c r="E839" s="390"/>
      <c r="F839" s="390"/>
      <c r="G839" s="390"/>
      <c r="H839" s="391"/>
      <c r="I839" s="391"/>
      <c r="J839" s="391"/>
      <c r="K839" s="391"/>
      <c r="L839" s="391"/>
      <c r="M839" s="391"/>
      <c r="N839" s="392"/>
      <c r="O839" s="391"/>
      <c r="P839" s="391">
        <v>2</v>
      </c>
      <c r="Q839" s="393">
        <v>266.38</v>
      </c>
      <c r="R839" s="391"/>
      <c r="S839" s="391"/>
      <c r="T839" s="392"/>
      <c r="U839" s="251"/>
      <c r="V839" s="251"/>
      <c r="W839" s="251"/>
      <c r="X839" s="251"/>
    </row>
    <row r="840" spans="1:24" s="9" customFormat="1">
      <c r="A840" s="251" t="s">
        <v>1038</v>
      </c>
      <c r="B840" s="251" t="s">
        <v>978</v>
      </c>
      <c r="C840" s="251"/>
      <c r="D840" s="251" t="s">
        <v>79</v>
      </c>
      <c r="E840" s="390"/>
      <c r="F840" s="390"/>
      <c r="G840" s="390"/>
      <c r="H840" s="391"/>
      <c r="I840" s="391"/>
      <c r="J840" s="391"/>
      <c r="K840" s="391"/>
      <c r="L840" s="391"/>
      <c r="M840" s="391">
        <v>1</v>
      </c>
      <c r="N840" s="392">
        <v>30.25</v>
      </c>
      <c r="O840" s="391"/>
      <c r="P840" s="391">
        <v>1</v>
      </c>
      <c r="Q840" s="393">
        <v>32.76</v>
      </c>
      <c r="R840" s="391"/>
      <c r="S840" s="391"/>
      <c r="T840" s="392"/>
      <c r="U840" s="251"/>
      <c r="V840" s="251"/>
      <c r="W840" s="251"/>
      <c r="X840" s="251"/>
    </row>
    <row r="841" spans="1:24" s="9" customFormat="1">
      <c r="A841" s="251" t="s">
        <v>1038</v>
      </c>
      <c r="B841" s="251" t="s">
        <v>305</v>
      </c>
      <c r="C841" s="251"/>
      <c r="D841" s="251" t="s">
        <v>70</v>
      </c>
      <c r="E841" s="390"/>
      <c r="F841" s="390"/>
      <c r="G841" s="390"/>
      <c r="H841" s="391"/>
      <c r="I841" s="391"/>
      <c r="J841" s="391"/>
      <c r="K841" s="391"/>
      <c r="L841" s="391"/>
      <c r="M841" s="391">
        <v>9</v>
      </c>
      <c r="N841" s="392">
        <v>1318.63</v>
      </c>
      <c r="O841" s="391"/>
      <c r="P841" s="391">
        <v>4</v>
      </c>
      <c r="Q841" s="393">
        <v>498.52</v>
      </c>
      <c r="R841" s="391"/>
      <c r="S841" s="391">
        <v>6</v>
      </c>
      <c r="T841" s="392">
        <v>694.81</v>
      </c>
      <c r="U841" s="251"/>
      <c r="V841" s="251"/>
      <c r="W841" s="251"/>
      <c r="X841" s="251"/>
    </row>
    <row r="842" spans="1:24" s="9" customFormat="1">
      <c r="A842" s="251" t="s">
        <v>1038</v>
      </c>
      <c r="B842" s="251" t="s">
        <v>1023</v>
      </c>
      <c r="C842" s="251"/>
      <c r="D842" s="251" t="s">
        <v>307</v>
      </c>
      <c r="E842" s="390"/>
      <c r="F842" s="390"/>
      <c r="G842" s="390"/>
      <c r="H842" s="391"/>
      <c r="I842" s="391"/>
      <c r="J842" s="391"/>
      <c r="K842" s="391"/>
      <c r="L842" s="391"/>
      <c r="M842" s="391">
        <v>1</v>
      </c>
      <c r="N842" s="392">
        <v>68.98</v>
      </c>
      <c r="O842" s="391"/>
      <c r="P842" s="391"/>
      <c r="Q842" s="393"/>
      <c r="R842" s="391"/>
      <c r="S842" s="391"/>
      <c r="T842" s="392"/>
      <c r="U842" s="251"/>
      <c r="V842" s="251"/>
      <c r="W842" s="251"/>
      <c r="X842" s="251"/>
    </row>
    <row r="843" spans="1:24" s="9" customFormat="1">
      <c r="A843" s="251" t="s">
        <v>1038</v>
      </c>
      <c r="B843" s="251" t="s">
        <v>308</v>
      </c>
      <c r="C843" s="251"/>
      <c r="D843" s="251" t="s">
        <v>276</v>
      </c>
      <c r="E843" s="390"/>
      <c r="F843" s="390"/>
      <c r="G843" s="390"/>
      <c r="H843" s="391"/>
      <c r="I843" s="391"/>
      <c r="J843" s="391"/>
      <c r="K843" s="391"/>
      <c r="L843" s="391"/>
      <c r="M843" s="391">
        <v>1</v>
      </c>
      <c r="N843" s="392">
        <v>48.45</v>
      </c>
      <c r="O843" s="391"/>
      <c r="P843" s="391">
        <v>2</v>
      </c>
      <c r="Q843" s="393">
        <v>330.46</v>
      </c>
      <c r="R843" s="391"/>
      <c r="S843" s="391"/>
      <c r="T843" s="392"/>
      <c r="U843" s="251"/>
      <c r="V843" s="251"/>
      <c r="W843" s="251"/>
      <c r="X843" s="251"/>
    </row>
    <row r="844" spans="1:24" s="9" customFormat="1">
      <c r="A844" s="251" t="s">
        <v>1038</v>
      </c>
      <c r="B844" s="251" t="s">
        <v>313</v>
      </c>
      <c r="C844" s="251"/>
      <c r="D844" s="251" t="s">
        <v>314</v>
      </c>
      <c r="E844" s="390"/>
      <c r="F844" s="390"/>
      <c r="G844" s="390"/>
      <c r="H844" s="391"/>
      <c r="I844" s="391"/>
      <c r="J844" s="391"/>
      <c r="K844" s="391"/>
      <c r="L844" s="391"/>
      <c r="M844" s="391"/>
      <c r="N844" s="392"/>
      <c r="O844" s="391"/>
      <c r="P844" s="391"/>
      <c r="Q844" s="393"/>
      <c r="R844" s="391"/>
      <c r="S844" s="391">
        <v>1</v>
      </c>
      <c r="T844" s="392">
        <v>194.55</v>
      </c>
      <c r="U844" s="251"/>
      <c r="V844" s="251"/>
      <c r="W844" s="251"/>
      <c r="X844" s="251"/>
    </row>
    <row r="845" spans="1:24" s="9" customFormat="1">
      <c r="A845" s="251" t="s">
        <v>1038</v>
      </c>
      <c r="B845" s="251" t="s">
        <v>318</v>
      </c>
      <c r="C845" s="251"/>
      <c r="D845" s="251" t="s">
        <v>319</v>
      </c>
      <c r="E845" s="390"/>
      <c r="F845" s="390"/>
      <c r="G845" s="390"/>
      <c r="H845" s="391"/>
      <c r="I845" s="391"/>
      <c r="J845" s="391"/>
      <c r="K845" s="391"/>
      <c r="L845" s="391"/>
      <c r="M845" s="391"/>
      <c r="N845" s="392"/>
      <c r="O845" s="391"/>
      <c r="P845" s="391">
        <v>1</v>
      </c>
      <c r="Q845" s="393">
        <v>281.56</v>
      </c>
      <c r="R845" s="391"/>
      <c r="S845" s="391"/>
      <c r="T845" s="392"/>
      <c r="U845" s="251"/>
      <c r="V845" s="251"/>
      <c r="W845" s="251"/>
      <c r="X845" s="251"/>
    </row>
    <row r="846" spans="1:24" s="9" customFormat="1">
      <c r="A846" s="251" t="s">
        <v>1038</v>
      </c>
      <c r="B846" s="251" t="s">
        <v>979</v>
      </c>
      <c r="C846" s="251"/>
      <c r="D846" s="251" t="s">
        <v>321</v>
      </c>
      <c r="E846" s="390"/>
      <c r="F846" s="390"/>
      <c r="G846" s="390"/>
      <c r="H846" s="391"/>
      <c r="I846" s="391"/>
      <c r="J846" s="391"/>
      <c r="K846" s="391"/>
      <c r="L846" s="391"/>
      <c r="M846" s="391">
        <v>1</v>
      </c>
      <c r="N846" s="392">
        <v>169.15</v>
      </c>
      <c r="O846" s="391"/>
      <c r="P846" s="391"/>
      <c r="Q846" s="393"/>
      <c r="R846" s="391"/>
      <c r="S846" s="391"/>
      <c r="T846" s="392"/>
      <c r="U846" s="251"/>
      <c r="V846" s="251"/>
      <c r="W846" s="251"/>
      <c r="X846" s="251"/>
    </row>
    <row r="847" spans="1:24" s="9" customFormat="1">
      <c r="A847" s="251" t="s">
        <v>1038</v>
      </c>
      <c r="B847" s="251" t="s">
        <v>1024</v>
      </c>
      <c r="C847" s="251"/>
      <c r="D847" s="251" t="s">
        <v>321</v>
      </c>
      <c r="E847" s="390"/>
      <c r="F847" s="390"/>
      <c r="G847" s="390"/>
      <c r="H847" s="391"/>
      <c r="I847" s="391"/>
      <c r="J847" s="391"/>
      <c r="K847" s="391"/>
      <c r="L847" s="391"/>
      <c r="M847" s="391"/>
      <c r="N847" s="392"/>
      <c r="O847" s="391"/>
      <c r="P847" s="391"/>
      <c r="Q847" s="393"/>
      <c r="R847" s="391"/>
      <c r="S847" s="391">
        <v>1</v>
      </c>
      <c r="T847" s="392">
        <v>220.94</v>
      </c>
      <c r="U847" s="251"/>
      <c r="V847" s="251"/>
      <c r="W847" s="251"/>
      <c r="X847" s="251"/>
    </row>
    <row r="848" spans="1:24" s="9" customFormat="1">
      <c r="A848" s="251" t="s">
        <v>1038</v>
      </c>
      <c r="B848" s="251" t="s">
        <v>664</v>
      </c>
      <c r="C848" s="251"/>
      <c r="D848" s="251" t="s">
        <v>98</v>
      </c>
      <c r="E848" s="390"/>
      <c r="F848" s="390"/>
      <c r="G848" s="390"/>
      <c r="H848" s="391"/>
      <c r="I848" s="391"/>
      <c r="J848" s="391"/>
      <c r="K848" s="391"/>
      <c r="L848" s="391"/>
      <c r="M848" s="391"/>
      <c r="N848" s="392"/>
      <c r="O848" s="391"/>
      <c r="P848" s="391">
        <v>1</v>
      </c>
      <c r="Q848" s="393">
        <v>155.87</v>
      </c>
      <c r="R848" s="391"/>
      <c r="S848" s="391"/>
      <c r="T848" s="392"/>
      <c r="U848" s="251"/>
      <c r="V848" s="251"/>
      <c r="W848" s="251"/>
      <c r="X848" s="251"/>
    </row>
    <row r="849" spans="1:24" s="9" customFormat="1">
      <c r="A849" s="251" t="s">
        <v>1038</v>
      </c>
      <c r="B849" s="251" t="s">
        <v>330</v>
      </c>
      <c r="C849" s="251"/>
      <c r="D849" s="251" t="s">
        <v>79</v>
      </c>
      <c r="E849" s="390"/>
      <c r="F849" s="390"/>
      <c r="G849" s="390"/>
      <c r="H849" s="391"/>
      <c r="I849" s="391"/>
      <c r="J849" s="391"/>
      <c r="K849" s="391"/>
      <c r="L849" s="391"/>
      <c r="M849" s="391"/>
      <c r="N849" s="392"/>
      <c r="O849" s="391"/>
      <c r="P849" s="391"/>
      <c r="Q849" s="393"/>
      <c r="R849" s="391"/>
      <c r="S849" s="391">
        <v>2</v>
      </c>
      <c r="T849" s="392">
        <v>478.99</v>
      </c>
      <c r="U849" s="251"/>
      <c r="V849" s="251"/>
      <c r="W849" s="251"/>
      <c r="X849" s="251"/>
    </row>
    <row r="850" spans="1:24" s="9" customFormat="1">
      <c r="A850" s="251" t="s">
        <v>1038</v>
      </c>
      <c r="B850" s="251" t="s">
        <v>980</v>
      </c>
      <c r="C850" s="251"/>
      <c r="D850" s="251" t="s">
        <v>190</v>
      </c>
      <c r="E850" s="390"/>
      <c r="F850" s="390"/>
      <c r="G850" s="390"/>
      <c r="H850" s="391"/>
      <c r="I850" s="391"/>
      <c r="J850" s="391"/>
      <c r="K850" s="391"/>
      <c r="L850" s="391"/>
      <c r="M850" s="391">
        <v>1</v>
      </c>
      <c r="N850" s="392">
        <v>1028.73</v>
      </c>
      <c r="O850" s="391"/>
      <c r="P850" s="391"/>
      <c r="Q850" s="393"/>
      <c r="R850" s="391"/>
      <c r="S850" s="391"/>
      <c r="T850" s="392"/>
      <c r="U850" s="251"/>
      <c r="V850" s="251"/>
      <c r="W850" s="251"/>
      <c r="X850" s="251"/>
    </row>
    <row r="851" spans="1:24" s="9" customFormat="1">
      <c r="A851" s="251" t="s">
        <v>1038</v>
      </c>
      <c r="B851" s="251" t="s">
        <v>981</v>
      </c>
      <c r="C851" s="251"/>
      <c r="D851" s="251" t="s">
        <v>338</v>
      </c>
      <c r="E851" s="390"/>
      <c r="F851" s="390"/>
      <c r="G851" s="390"/>
      <c r="H851" s="391"/>
      <c r="I851" s="391"/>
      <c r="J851" s="391"/>
      <c r="K851" s="391"/>
      <c r="L851" s="391"/>
      <c r="M851" s="391"/>
      <c r="N851" s="392"/>
      <c r="O851" s="391"/>
      <c r="P851" s="391"/>
      <c r="Q851" s="393"/>
      <c r="R851" s="391"/>
      <c r="S851" s="391">
        <v>1</v>
      </c>
      <c r="T851" s="392">
        <v>300</v>
      </c>
      <c r="U851" s="251"/>
      <c r="V851" s="251"/>
      <c r="W851" s="251"/>
      <c r="X851" s="251"/>
    </row>
    <row r="852" spans="1:24" s="9" customFormat="1">
      <c r="A852" s="251" t="s">
        <v>1038</v>
      </c>
      <c r="B852" s="251" t="s">
        <v>343</v>
      </c>
      <c r="C852" s="251"/>
      <c r="D852" s="251" t="s">
        <v>144</v>
      </c>
      <c r="E852" s="390"/>
      <c r="F852" s="390"/>
      <c r="G852" s="390"/>
      <c r="H852" s="391"/>
      <c r="I852" s="391"/>
      <c r="J852" s="391"/>
      <c r="K852" s="391"/>
      <c r="L852" s="391"/>
      <c r="M852" s="391">
        <v>1</v>
      </c>
      <c r="N852" s="392">
        <v>505.74</v>
      </c>
      <c r="O852" s="391"/>
      <c r="P852" s="391">
        <v>5</v>
      </c>
      <c r="Q852" s="393">
        <v>1458.13</v>
      </c>
      <c r="R852" s="391"/>
      <c r="S852" s="391"/>
      <c r="T852" s="392"/>
      <c r="U852" s="251"/>
      <c r="V852" s="251"/>
      <c r="W852" s="251"/>
      <c r="X852" s="251"/>
    </row>
    <row r="853" spans="1:24" s="9" customFormat="1">
      <c r="A853" s="251" t="s">
        <v>1038</v>
      </c>
      <c r="B853" s="251" t="s">
        <v>344</v>
      </c>
      <c r="C853" s="251"/>
      <c r="D853" s="251" t="s">
        <v>164</v>
      </c>
      <c r="E853" s="390"/>
      <c r="F853" s="390"/>
      <c r="G853" s="390"/>
      <c r="H853" s="391"/>
      <c r="I853" s="391"/>
      <c r="J853" s="391"/>
      <c r="K853" s="391"/>
      <c r="L853" s="391"/>
      <c r="M853" s="391">
        <v>4</v>
      </c>
      <c r="N853" s="392">
        <v>241.22</v>
      </c>
      <c r="O853" s="391"/>
      <c r="P853" s="391">
        <v>9</v>
      </c>
      <c r="Q853" s="393">
        <v>1497</v>
      </c>
      <c r="R853" s="391"/>
      <c r="S853" s="391">
        <v>2</v>
      </c>
      <c r="T853" s="392">
        <v>268.06</v>
      </c>
      <c r="U853" s="251"/>
      <c r="V853" s="251"/>
      <c r="W853" s="251"/>
      <c r="X853" s="251"/>
    </row>
    <row r="854" spans="1:24" s="9" customFormat="1">
      <c r="A854" s="251" t="s">
        <v>1038</v>
      </c>
      <c r="B854" s="251" t="s">
        <v>345</v>
      </c>
      <c r="C854" s="251"/>
      <c r="D854" s="251" t="s">
        <v>192</v>
      </c>
      <c r="E854" s="390"/>
      <c r="F854" s="390"/>
      <c r="G854" s="390"/>
      <c r="H854" s="391"/>
      <c r="I854" s="391"/>
      <c r="J854" s="391"/>
      <c r="K854" s="391"/>
      <c r="L854" s="391"/>
      <c r="M854" s="391">
        <v>2</v>
      </c>
      <c r="N854" s="392">
        <v>454.15</v>
      </c>
      <c r="O854" s="391"/>
      <c r="P854" s="391"/>
      <c r="Q854" s="393"/>
      <c r="R854" s="391"/>
      <c r="S854" s="391"/>
      <c r="T854" s="392"/>
      <c r="U854" s="251"/>
      <c r="V854" s="251"/>
      <c r="W854" s="251"/>
      <c r="X854" s="251"/>
    </row>
    <row r="855" spans="1:24" s="9" customFormat="1">
      <c r="A855" s="251" t="s">
        <v>1038</v>
      </c>
      <c r="B855" s="251" t="s">
        <v>982</v>
      </c>
      <c r="C855" s="251"/>
      <c r="D855" s="251" t="s">
        <v>352</v>
      </c>
      <c r="E855" s="390"/>
      <c r="F855" s="390"/>
      <c r="G855" s="390"/>
      <c r="H855" s="391"/>
      <c r="I855" s="391"/>
      <c r="J855" s="391"/>
      <c r="K855" s="391"/>
      <c r="L855" s="391"/>
      <c r="M855" s="391">
        <v>3</v>
      </c>
      <c r="N855" s="392">
        <v>1185.72</v>
      </c>
      <c r="O855" s="391"/>
      <c r="P855" s="391"/>
      <c r="Q855" s="393"/>
      <c r="R855" s="391"/>
      <c r="S855" s="391">
        <v>2</v>
      </c>
      <c r="T855" s="392">
        <v>331.39</v>
      </c>
      <c r="U855" s="251"/>
      <c r="V855" s="251"/>
      <c r="W855" s="251"/>
      <c r="X855" s="251"/>
    </row>
    <row r="856" spans="1:24" s="9" customFormat="1">
      <c r="A856" s="251" t="s">
        <v>1038</v>
      </c>
      <c r="B856" s="251" t="s">
        <v>353</v>
      </c>
      <c r="C856" s="251"/>
      <c r="D856" s="251" t="s">
        <v>192</v>
      </c>
      <c r="E856" s="390"/>
      <c r="F856" s="390"/>
      <c r="G856" s="390"/>
      <c r="H856" s="391"/>
      <c r="I856" s="391"/>
      <c r="J856" s="391"/>
      <c r="K856" s="391"/>
      <c r="L856" s="391"/>
      <c r="M856" s="391">
        <v>21</v>
      </c>
      <c r="N856" s="392">
        <v>2413.25</v>
      </c>
      <c r="O856" s="391"/>
      <c r="P856" s="391">
        <v>33</v>
      </c>
      <c r="Q856" s="393">
        <v>8184.48</v>
      </c>
      <c r="R856" s="391"/>
      <c r="S856" s="391">
        <v>10</v>
      </c>
      <c r="T856" s="392">
        <v>1568.68</v>
      </c>
      <c r="U856" s="251"/>
      <c r="V856" s="251"/>
      <c r="W856" s="251"/>
      <c r="X856" s="251"/>
    </row>
    <row r="857" spans="1:24" s="9" customFormat="1">
      <c r="A857" s="251" t="s">
        <v>1038</v>
      </c>
      <c r="B857" s="251" t="s">
        <v>355</v>
      </c>
      <c r="C857" s="251"/>
      <c r="D857" s="251" t="s">
        <v>356</v>
      </c>
      <c r="E857" s="390"/>
      <c r="F857" s="390"/>
      <c r="G857" s="390"/>
      <c r="H857" s="391"/>
      <c r="I857" s="391"/>
      <c r="J857" s="391"/>
      <c r="K857" s="391"/>
      <c r="L857" s="391"/>
      <c r="M857" s="391"/>
      <c r="N857" s="392"/>
      <c r="O857" s="391"/>
      <c r="P857" s="391">
        <v>1</v>
      </c>
      <c r="Q857" s="393">
        <v>127.19</v>
      </c>
      <c r="R857" s="391"/>
      <c r="S857" s="391">
        <v>1</v>
      </c>
      <c r="T857" s="392">
        <v>122.79</v>
      </c>
      <c r="U857" s="251"/>
      <c r="V857" s="251"/>
      <c r="W857" s="251"/>
      <c r="X857" s="251"/>
    </row>
    <row r="858" spans="1:24" s="9" customFormat="1">
      <c r="A858" s="251" t="s">
        <v>1038</v>
      </c>
      <c r="B858" s="251" t="s">
        <v>667</v>
      </c>
      <c r="C858" s="251"/>
      <c r="D858" s="251" t="s">
        <v>325</v>
      </c>
      <c r="E858" s="390"/>
      <c r="F858" s="390"/>
      <c r="G858" s="390"/>
      <c r="H858" s="391"/>
      <c r="I858" s="391"/>
      <c r="J858" s="391"/>
      <c r="K858" s="391"/>
      <c r="L858" s="391"/>
      <c r="M858" s="391"/>
      <c r="N858" s="392"/>
      <c r="O858" s="391"/>
      <c r="P858" s="391">
        <v>4</v>
      </c>
      <c r="Q858" s="393">
        <v>218.01</v>
      </c>
      <c r="R858" s="391"/>
      <c r="S858" s="391">
        <v>1</v>
      </c>
      <c r="T858" s="392">
        <v>198.26</v>
      </c>
      <c r="U858" s="251"/>
      <c r="V858" s="251"/>
      <c r="W858" s="251"/>
      <c r="X858" s="251"/>
    </row>
    <row r="859" spans="1:24" s="9" customFormat="1">
      <c r="A859" s="251" t="s">
        <v>1038</v>
      </c>
      <c r="B859" s="251" t="s">
        <v>983</v>
      </c>
      <c r="C859" s="251"/>
      <c r="D859" s="251" t="s">
        <v>325</v>
      </c>
      <c r="E859" s="390"/>
      <c r="F859" s="390"/>
      <c r="G859" s="390"/>
      <c r="H859" s="391"/>
      <c r="I859" s="391"/>
      <c r="J859" s="391"/>
      <c r="K859" s="391"/>
      <c r="L859" s="391"/>
      <c r="M859" s="391"/>
      <c r="N859" s="392"/>
      <c r="O859" s="391"/>
      <c r="P859" s="391"/>
      <c r="Q859" s="393"/>
      <c r="R859" s="391"/>
      <c r="S859" s="391">
        <v>2</v>
      </c>
      <c r="T859" s="392">
        <v>249.09</v>
      </c>
      <c r="U859" s="251"/>
      <c r="V859" s="251"/>
      <c r="W859" s="251"/>
      <c r="X859" s="251"/>
    </row>
    <row r="860" spans="1:24" s="9" customFormat="1">
      <c r="A860" s="251" t="s">
        <v>1038</v>
      </c>
      <c r="B860" s="251" t="s">
        <v>366</v>
      </c>
      <c r="C860" s="251"/>
      <c r="D860" s="251" t="s">
        <v>291</v>
      </c>
      <c r="E860" s="390"/>
      <c r="F860" s="390"/>
      <c r="G860" s="390"/>
      <c r="H860" s="391"/>
      <c r="I860" s="391"/>
      <c r="J860" s="391"/>
      <c r="K860" s="391"/>
      <c r="L860" s="391"/>
      <c r="M860" s="391">
        <v>1</v>
      </c>
      <c r="N860" s="392">
        <v>32</v>
      </c>
      <c r="O860" s="391"/>
      <c r="P860" s="391">
        <v>2</v>
      </c>
      <c r="Q860" s="393">
        <v>480.72</v>
      </c>
      <c r="R860" s="391"/>
      <c r="S860" s="391">
        <v>3</v>
      </c>
      <c r="T860" s="392">
        <v>968.36</v>
      </c>
      <c r="U860" s="251"/>
      <c r="V860" s="251"/>
      <c r="W860" s="251"/>
      <c r="X860" s="251"/>
    </row>
    <row r="861" spans="1:24" s="9" customFormat="1">
      <c r="A861" s="251" t="s">
        <v>1038</v>
      </c>
      <c r="B861" s="251" t="s">
        <v>367</v>
      </c>
      <c r="C861" s="251"/>
      <c r="D861" s="251" t="s">
        <v>96</v>
      </c>
      <c r="E861" s="390"/>
      <c r="F861" s="390"/>
      <c r="G861" s="390"/>
      <c r="H861" s="391"/>
      <c r="I861" s="391"/>
      <c r="J861" s="391"/>
      <c r="K861" s="391"/>
      <c r="L861" s="391"/>
      <c r="M861" s="391">
        <v>6</v>
      </c>
      <c r="N861" s="392">
        <v>1302.6199999999999</v>
      </c>
      <c r="O861" s="391"/>
      <c r="P861" s="391">
        <v>11</v>
      </c>
      <c r="Q861" s="393">
        <v>925.98</v>
      </c>
      <c r="R861" s="391"/>
      <c r="S861" s="391">
        <v>4</v>
      </c>
      <c r="T861" s="392">
        <v>347.22</v>
      </c>
      <c r="U861" s="251"/>
      <c r="V861" s="251"/>
      <c r="W861" s="251"/>
      <c r="X861" s="251"/>
    </row>
    <row r="862" spans="1:24" s="9" customFormat="1">
      <c r="A862" s="251" t="s">
        <v>1038</v>
      </c>
      <c r="B862" s="251" t="s">
        <v>368</v>
      </c>
      <c r="C862" s="251"/>
      <c r="D862" s="251" t="s">
        <v>154</v>
      </c>
      <c r="E862" s="390"/>
      <c r="F862" s="390"/>
      <c r="G862" s="390"/>
      <c r="H862" s="391"/>
      <c r="I862" s="391"/>
      <c r="J862" s="391"/>
      <c r="K862" s="391"/>
      <c r="L862" s="391"/>
      <c r="M862" s="391">
        <v>1</v>
      </c>
      <c r="N862" s="392">
        <v>235.06</v>
      </c>
      <c r="O862" s="391"/>
      <c r="P862" s="391"/>
      <c r="Q862" s="393"/>
      <c r="R862" s="391"/>
      <c r="S862" s="391"/>
      <c r="T862" s="392"/>
      <c r="U862" s="251"/>
      <c r="V862" s="251"/>
      <c r="W862" s="251"/>
      <c r="X862" s="251"/>
    </row>
    <row r="863" spans="1:24" s="9" customFormat="1">
      <c r="A863" s="251" t="s">
        <v>1038</v>
      </c>
      <c r="B863" s="251" t="s">
        <v>984</v>
      </c>
      <c r="C863" s="251"/>
      <c r="D863" s="251" t="s">
        <v>154</v>
      </c>
      <c r="E863" s="390"/>
      <c r="F863" s="390"/>
      <c r="G863" s="390"/>
      <c r="H863" s="391"/>
      <c r="I863" s="391"/>
      <c r="J863" s="391"/>
      <c r="K863" s="391"/>
      <c r="L863" s="391"/>
      <c r="M863" s="391"/>
      <c r="N863" s="392"/>
      <c r="O863" s="391"/>
      <c r="P863" s="391"/>
      <c r="Q863" s="393"/>
      <c r="R863" s="391"/>
      <c r="S863" s="391">
        <v>4</v>
      </c>
      <c r="T863" s="392">
        <v>513.37</v>
      </c>
      <c r="U863" s="251"/>
      <c r="V863" s="251"/>
      <c r="W863" s="251"/>
      <c r="X863" s="251"/>
    </row>
    <row r="864" spans="1:24" s="9" customFormat="1">
      <c r="A864" s="251" t="s">
        <v>1038</v>
      </c>
      <c r="B864" s="251" t="s">
        <v>369</v>
      </c>
      <c r="C864" s="251"/>
      <c r="D864" s="251" t="s">
        <v>370</v>
      </c>
      <c r="E864" s="390"/>
      <c r="F864" s="390"/>
      <c r="G864" s="390"/>
      <c r="H864" s="391"/>
      <c r="I864" s="391"/>
      <c r="J864" s="391"/>
      <c r="K864" s="391"/>
      <c r="L864" s="391"/>
      <c r="M864" s="391">
        <v>7</v>
      </c>
      <c r="N864" s="392">
        <v>876.74</v>
      </c>
      <c r="O864" s="391"/>
      <c r="P864" s="391">
        <v>7</v>
      </c>
      <c r="Q864" s="393">
        <v>560.06000000000006</v>
      </c>
      <c r="R864" s="391"/>
      <c r="S864" s="391">
        <v>1</v>
      </c>
      <c r="T864" s="392">
        <v>27.84</v>
      </c>
      <c r="U864" s="251"/>
      <c r="V864" s="251"/>
      <c r="W864" s="251"/>
      <c r="X864" s="251"/>
    </row>
    <row r="865" spans="1:24" s="9" customFormat="1">
      <c r="A865" s="251" t="s">
        <v>1038</v>
      </c>
      <c r="B865" s="251" t="s">
        <v>985</v>
      </c>
      <c r="C865" s="251"/>
      <c r="D865" s="251" t="s">
        <v>176</v>
      </c>
      <c r="E865" s="390"/>
      <c r="F865" s="390"/>
      <c r="G865" s="390"/>
      <c r="H865" s="391"/>
      <c r="I865" s="391"/>
      <c r="J865" s="391"/>
      <c r="K865" s="391"/>
      <c r="L865" s="391"/>
      <c r="M865" s="391"/>
      <c r="N865" s="392"/>
      <c r="O865" s="391"/>
      <c r="P865" s="391">
        <v>2</v>
      </c>
      <c r="Q865" s="393">
        <v>389.76</v>
      </c>
      <c r="R865" s="391"/>
      <c r="S865" s="391"/>
      <c r="T865" s="392"/>
      <c r="U865" s="251"/>
      <c r="V865" s="251"/>
      <c r="W865" s="251"/>
      <c r="X865" s="251"/>
    </row>
    <row r="866" spans="1:24" s="9" customFormat="1">
      <c r="A866" s="251" t="s">
        <v>1038</v>
      </c>
      <c r="B866" s="251" t="s">
        <v>376</v>
      </c>
      <c r="C866" s="251"/>
      <c r="D866" s="251" t="s">
        <v>114</v>
      </c>
      <c r="E866" s="390"/>
      <c r="F866" s="390"/>
      <c r="G866" s="390"/>
      <c r="H866" s="391"/>
      <c r="I866" s="391"/>
      <c r="J866" s="391"/>
      <c r="K866" s="391"/>
      <c r="L866" s="391"/>
      <c r="M866" s="391">
        <v>2</v>
      </c>
      <c r="N866" s="392">
        <v>80.31</v>
      </c>
      <c r="O866" s="391"/>
      <c r="P866" s="391">
        <v>2</v>
      </c>
      <c r="Q866" s="393">
        <v>1527.29</v>
      </c>
      <c r="R866" s="391"/>
      <c r="S866" s="391">
        <v>1</v>
      </c>
      <c r="T866" s="392">
        <v>99.29</v>
      </c>
      <c r="U866" s="251"/>
      <c r="V866" s="251"/>
      <c r="W866" s="251"/>
      <c r="X866" s="251"/>
    </row>
    <row r="867" spans="1:24" s="9" customFormat="1">
      <c r="A867" s="251" t="s">
        <v>1038</v>
      </c>
      <c r="B867" s="251" t="s">
        <v>382</v>
      </c>
      <c r="C867" s="251"/>
      <c r="D867" s="251" t="s">
        <v>110</v>
      </c>
      <c r="E867" s="390"/>
      <c r="F867" s="390"/>
      <c r="G867" s="390"/>
      <c r="H867" s="391"/>
      <c r="I867" s="391"/>
      <c r="J867" s="391"/>
      <c r="K867" s="391"/>
      <c r="L867" s="391"/>
      <c r="M867" s="391">
        <v>14</v>
      </c>
      <c r="N867" s="392">
        <v>8807.3700000000008</v>
      </c>
      <c r="O867" s="391"/>
      <c r="P867" s="391">
        <v>19</v>
      </c>
      <c r="Q867" s="393">
        <v>4386.63</v>
      </c>
      <c r="R867" s="391"/>
      <c r="S867" s="391">
        <v>14</v>
      </c>
      <c r="T867" s="392">
        <v>1770.92</v>
      </c>
      <c r="U867" s="251"/>
      <c r="V867" s="251"/>
      <c r="W867" s="251"/>
      <c r="X867" s="251"/>
    </row>
    <row r="868" spans="1:24" s="9" customFormat="1">
      <c r="A868" s="251" t="s">
        <v>1038</v>
      </c>
      <c r="B868" s="251" t="s">
        <v>986</v>
      </c>
      <c r="C868" s="251"/>
      <c r="D868" s="251" t="s">
        <v>88</v>
      </c>
      <c r="E868" s="390"/>
      <c r="F868" s="390"/>
      <c r="G868" s="390"/>
      <c r="H868" s="391"/>
      <c r="I868" s="391"/>
      <c r="J868" s="391"/>
      <c r="K868" s="391"/>
      <c r="L868" s="391"/>
      <c r="M868" s="391">
        <v>1</v>
      </c>
      <c r="N868" s="392">
        <v>31.34</v>
      </c>
      <c r="O868" s="391"/>
      <c r="P868" s="391">
        <v>2</v>
      </c>
      <c r="Q868" s="393">
        <v>504.72</v>
      </c>
      <c r="R868" s="391"/>
      <c r="S868" s="391"/>
      <c r="T868" s="392"/>
      <c r="U868" s="251"/>
      <c r="V868" s="251"/>
      <c r="W868" s="251"/>
      <c r="X868" s="251"/>
    </row>
    <row r="869" spans="1:24" s="9" customFormat="1">
      <c r="A869" s="251" t="s">
        <v>1038</v>
      </c>
      <c r="B869" s="251" t="s">
        <v>384</v>
      </c>
      <c r="C869" s="251"/>
      <c r="D869" s="251" t="s">
        <v>68</v>
      </c>
      <c r="E869" s="390"/>
      <c r="F869" s="390"/>
      <c r="G869" s="390"/>
      <c r="H869" s="391"/>
      <c r="I869" s="391"/>
      <c r="J869" s="391"/>
      <c r="K869" s="391"/>
      <c r="L869" s="391"/>
      <c r="M869" s="391">
        <v>3</v>
      </c>
      <c r="N869" s="392">
        <v>823.99</v>
      </c>
      <c r="O869" s="391"/>
      <c r="P869" s="391">
        <v>15</v>
      </c>
      <c r="Q869" s="393">
        <v>2059.85</v>
      </c>
      <c r="R869" s="391"/>
      <c r="S869" s="391">
        <v>2</v>
      </c>
      <c r="T869" s="392">
        <v>274.14999999999998</v>
      </c>
      <c r="U869" s="251"/>
      <c r="V869" s="251"/>
      <c r="W869" s="251"/>
      <c r="X869" s="251"/>
    </row>
    <row r="870" spans="1:24" s="9" customFormat="1">
      <c r="A870" s="251" t="s">
        <v>1038</v>
      </c>
      <c r="B870" s="251" t="s">
        <v>386</v>
      </c>
      <c r="C870" s="251"/>
      <c r="D870" s="251" t="s">
        <v>371</v>
      </c>
      <c r="E870" s="390"/>
      <c r="F870" s="390"/>
      <c r="G870" s="390"/>
      <c r="H870" s="391"/>
      <c r="I870" s="391"/>
      <c r="J870" s="391"/>
      <c r="K870" s="391"/>
      <c r="L870" s="391"/>
      <c r="M870" s="391">
        <v>1</v>
      </c>
      <c r="N870" s="392">
        <v>61.32</v>
      </c>
      <c r="O870" s="391"/>
      <c r="P870" s="391"/>
      <c r="Q870" s="393"/>
      <c r="R870" s="391"/>
      <c r="S870" s="391"/>
      <c r="T870" s="392"/>
      <c r="U870" s="251"/>
      <c r="V870" s="251"/>
      <c r="W870" s="251"/>
      <c r="X870" s="251"/>
    </row>
    <row r="871" spans="1:24" s="9" customFormat="1">
      <c r="A871" s="251" t="s">
        <v>1038</v>
      </c>
      <c r="B871" s="251" t="s">
        <v>387</v>
      </c>
      <c r="C871" s="251"/>
      <c r="D871" s="251" t="s">
        <v>164</v>
      </c>
      <c r="E871" s="390"/>
      <c r="F871" s="390"/>
      <c r="G871" s="390"/>
      <c r="H871" s="391"/>
      <c r="I871" s="391"/>
      <c r="J871" s="391"/>
      <c r="K871" s="391"/>
      <c r="L871" s="391"/>
      <c r="M871" s="391">
        <v>45</v>
      </c>
      <c r="N871" s="392">
        <v>12014.86</v>
      </c>
      <c r="O871" s="391"/>
      <c r="P871" s="391">
        <v>69</v>
      </c>
      <c r="Q871" s="393">
        <v>18049.189999999999</v>
      </c>
      <c r="R871" s="391"/>
      <c r="S871" s="391">
        <v>20</v>
      </c>
      <c r="T871" s="392">
        <v>3100.53</v>
      </c>
      <c r="U871" s="251"/>
      <c r="V871" s="251"/>
      <c r="W871" s="251"/>
      <c r="X871" s="251"/>
    </row>
    <row r="872" spans="1:24" s="9" customFormat="1">
      <c r="A872" s="251" t="s">
        <v>1038</v>
      </c>
      <c r="B872" s="251" t="s">
        <v>392</v>
      </c>
      <c r="C872" s="251"/>
      <c r="D872" s="251" t="s">
        <v>145</v>
      </c>
      <c r="E872" s="390"/>
      <c r="F872" s="390"/>
      <c r="G872" s="390"/>
      <c r="H872" s="391"/>
      <c r="I872" s="391"/>
      <c r="J872" s="391"/>
      <c r="K872" s="391"/>
      <c r="L872" s="391"/>
      <c r="M872" s="391">
        <v>1</v>
      </c>
      <c r="N872" s="392">
        <v>249.07</v>
      </c>
      <c r="O872" s="391"/>
      <c r="P872" s="391">
        <v>5</v>
      </c>
      <c r="Q872" s="393">
        <v>1500.8</v>
      </c>
      <c r="R872" s="391"/>
      <c r="S872" s="391"/>
      <c r="T872" s="392"/>
      <c r="U872" s="251"/>
      <c r="V872" s="251"/>
      <c r="W872" s="251"/>
      <c r="X872" s="251"/>
    </row>
    <row r="873" spans="1:24" s="9" customFormat="1">
      <c r="A873" s="251" t="s">
        <v>1038</v>
      </c>
      <c r="B873" s="251" t="s">
        <v>393</v>
      </c>
      <c r="C873" s="251"/>
      <c r="D873" s="251" t="s">
        <v>394</v>
      </c>
      <c r="E873" s="390"/>
      <c r="F873" s="390"/>
      <c r="G873" s="390"/>
      <c r="H873" s="391"/>
      <c r="I873" s="391"/>
      <c r="J873" s="391"/>
      <c r="K873" s="391"/>
      <c r="L873" s="391"/>
      <c r="M873" s="391">
        <v>1</v>
      </c>
      <c r="N873" s="392">
        <v>580.21</v>
      </c>
      <c r="O873" s="391"/>
      <c r="P873" s="391"/>
      <c r="Q873" s="393"/>
      <c r="R873" s="391"/>
      <c r="S873" s="391"/>
      <c r="T873" s="392"/>
      <c r="U873" s="251"/>
      <c r="V873" s="251"/>
      <c r="W873" s="251"/>
      <c r="X873" s="251"/>
    </row>
    <row r="874" spans="1:24" s="9" customFormat="1">
      <c r="A874" s="251" t="s">
        <v>1038</v>
      </c>
      <c r="B874" s="251" t="s">
        <v>395</v>
      </c>
      <c r="C874" s="251"/>
      <c r="D874" s="251" t="s">
        <v>84</v>
      </c>
      <c r="E874" s="390"/>
      <c r="F874" s="390"/>
      <c r="G874" s="390"/>
      <c r="H874" s="391"/>
      <c r="I874" s="391"/>
      <c r="J874" s="391"/>
      <c r="K874" s="391"/>
      <c r="L874" s="391"/>
      <c r="M874" s="391">
        <v>2</v>
      </c>
      <c r="N874" s="392">
        <v>72.28</v>
      </c>
      <c r="O874" s="391"/>
      <c r="P874" s="391">
        <v>4</v>
      </c>
      <c r="Q874" s="393">
        <v>1446.34</v>
      </c>
      <c r="R874" s="391"/>
      <c r="S874" s="391">
        <v>1</v>
      </c>
      <c r="T874" s="392">
        <v>191.84</v>
      </c>
      <c r="U874" s="251"/>
      <c r="V874" s="251"/>
      <c r="W874" s="251"/>
      <c r="X874" s="251"/>
    </row>
    <row r="875" spans="1:24" s="9" customFormat="1">
      <c r="A875" s="251" t="s">
        <v>1038</v>
      </c>
      <c r="B875" s="251" t="s">
        <v>397</v>
      </c>
      <c r="C875" s="251"/>
      <c r="D875" s="251" t="s">
        <v>398</v>
      </c>
      <c r="E875" s="390"/>
      <c r="F875" s="390"/>
      <c r="G875" s="390"/>
      <c r="H875" s="391"/>
      <c r="I875" s="391"/>
      <c r="J875" s="391"/>
      <c r="K875" s="391"/>
      <c r="L875" s="391"/>
      <c r="M875" s="391"/>
      <c r="N875" s="392"/>
      <c r="O875" s="391"/>
      <c r="P875" s="391">
        <v>1</v>
      </c>
      <c r="Q875" s="393">
        <v>66.16</v>
      </c>
      <c r="R875" s="391"/>
      <c r="S875" s="391">
        <v>2</v>
      </c>
      <c r="T875" s="392">
        <v>389.59</v>
      </c>
      <c r="U875" s="251"/>
      <c r="V875" s="251"/>
      <c r="W875" s="251"/>
      <c r="X875" s="251"/>
    </row>
    <row r="876" spans="1:24" s="9" customFormat="1">
      <c r="A876" s="251" t="s">
        <v>1038</v>
      </c>
      <c r="B876" s="251" t="s">
        <v>399</v>
      </c>
      <c r="C876" s="251"/>
      <c r="D876" s="251" t="s">
        <v>312</v>
      </c>
      <c r="E876" s="390"/>
      <c r="F876" s="390"/>
      <c r="G876" s="390"/>
      <c r="H876" s="391"/>
      <c r="I876" s="391"/>
      <c r="J876" s="391"/>
      <c r="K876" s="391"/>
      <c r="L876" s="391"/>
      <c r="M876" s="391">
        <v>2</v>
      </c>
      <c r="N876" s="392">
        <v>144.71</v>
      </c>
      <c r="O876" s="391"/>
      <c r="P876" s="391">
        <v>3</v>
      </c>
      <c r="Q876" s="393">
        <v>983.65</v>
      </c>
      <c r="R876" s="391"/>
      <c r="S876" s="391">
        <v>4</v>
      </c>
      <c r="T876" s="392">
        <v>615.20000000000005</v>
      </c>
      <c r="U876" s="251"/>
      <c r="V876" s="251"/>
      <c r="W876" s="251"/>
      <c r="X876" s="251"/>
    </row>
    <row r="877" spans="1:24" s="9" customFormat="1">
      <c r="A877" s="251" t="s">
        <v>1038</v>
      </c>
      <c r="B877" s="251" t="s">
        <v>644</v>
      </c>
      <c r="C877" s="251"/>
      <c r="D877" s="251" t="s">
        <v>325</v>
      </c>
      <c r="E877" s="390"/>
      <c r="F877" s="390"/>
      <c r="G877" s="390"/>
      <c r="H877" s="391"/>
      <c r="I877" s="391"/>
      <c r="J877" s="391"/>
      <c r="K877" s="391"/>
      <c r="L877" s="391"/>
      <c r="M877" s="391">
        <v>4</v>
      </c>
      <c r="N877" s="392">
        <v>520.54</v>
      </c>
      <c r="O877" s="391"/>
      <c r="P877" s="391">
        <v>17</v>
      </c>
      <c r="Q877" s="393">
        <v>4683.42</v>
      </c>
      <c r="R877" s="391"/>
      <c r="S877" s="391">
        <v>2</v>
      </c>
      <c r="T877" s="392">
        <v>276.52999999999997</v>
      </c>
      <c r="U877" s="251"/>
      <c r="V877" s="251"/>
      <c r="W877" s="251"/>
      <c r="X877" s="251"/>
    </row>
    <row r="878" spans="1:24" s="9" customFormat="1">
      <c r="A878" s="251" t="s">
        <v>1038</v>
      </c>
      <c r="B878" s="251" t="s">
        <v>404</v>
      </c>
      <c r="C878" s="251"/>
      <c r="D878" s="251" t="s">
        <v>276</v>
      </c>
      <c r="E878" s="390"/>
      <c r="F878" s="390"/>
      <c r="G878" s="390"/>
      <c r="H878" s="391"/>
      <c r="I878" s="391"/>
      <c r="J878" s="391"/>
      <c r="K878" s="391"/>
      <c r="L878" s="391"/>
      <c r="M878" s="391">
        <v>3</v>
      </c>
      <c r="N878" s="392">
        <v>272.18</v>
      </c>
      <c r="O878" s="391"/>
      <c r="P878" s="391">
        <v>2</v>
      </c>
      <c r="Q878" s="393">
        <v>100.3</v>
      </c>
      <c r="R878" s="391"/>
      <c r="S878" s="391">
        <v>2</v>
      </c>
      <c r="T878" s="392">
        <v>58.86</v>
      </c>
      <c r="U878" s="251"/>
      <c r="V878" s="251"/>
      <c r="W878" s="251"/>
      <c r="X878" s="251"/>
    </row>
    <row r="879" spans="1:24" s="9" customFormat="1">
      <c r="A879" s="251" t="s">
        <v>1038</v>
      </c>
      <c r="B879" s="251" t="s">
        <v>405</v>
      </c>
      <c r="C879" s="251"/>
      <c r="D879" s="251" t="s">
        <v>284</v>
      </c>
      <c r="E879" s="390"/>
      <c r="F879" s="390"/>
      <c r="G879" s="390"/>
      <c r="H879" s="391"/>
      <c r="I879" s="391"/>
      <c r="J879" s="391"/>
      <c r="K879" s="391"/>
      <c r="L879" s="391"/>
      <c r="M879" s="391">
        <v>1</v>
      </c>
      <c r="N879" s="392">
        <v>33.619999999999997</v>
      </c>
      <c r="O879" s="391"/>
      <c r="P879" s="391">
        <v>2</v>
      </c>
      <c r="Q879" s="393">
        <v>1402.74</v>
      </c>
      <c r="R879" s="391"/>
      <c r="S879" s="391"/>
      <c r="T879" s="392"/>
      <c r="U879" s="251"/>
      <c r="V879" s="251"/>
      <c r="W879" s="251"/>
      <c r="X879" s="251"/>
    </row>
    <row r="880" spans="1:24" s="9" customFormat="1">
      <c r="A880" s="251" t="s">
        <v>1038</v>
      </c>
      <c r="B880" s="251" t="s">
        <v>679</v>
      </c>
      <c r="C880" s="251"/>
      <c r="D880" s="251" t="s">
        <v>55</v>
      </c>
      <c r="E880" s="390"/>
      <c r="F880" s="390"/>
      <c r="G880" s="390"/>
      <c r="H880" s="391"/>
      <c r="I880" s="391"/>
      <c r="J880" s="391"/>
      <c r="K880" s="391"/>
      <c r="L880" s="391"/>
      <c r="M880" s="391">
        <v>2</v>
      </c>
      <c r="N880" s="392">
        <v>81.7</v>
      </c>
      <c r="O880" s="391"/>
      <c r="P880" s="391">
        <v>4</v>
      </c>
      <c r="Q880" s="393">
        <v>1639.34</v>
      </c>
      <c r="R880" s="391"/>
      <c r="S880" s="391"/>
      <c r="T880" s="392"/>
      <c r="U880" s="251"/>
      <c r="V880" s="251"/>
      <c r="W880" s="251"/>
      <c r="X880" s="251"/>
    </row>
    <row r="881" spans="1:24" s="9" customFormat="1">
      <c r="A881" s="251" t="s">
        <v>1038</v>
      </c>
      <c r="B881" s="251" t="s">
        <v>413</v>
      </c>
      <c r="C881" s="251"/>
      <c r="D881" s="251" t="s">
        <v>55</v>
      </c>
      <c r="E881" s="390"/>
      <c r="F881" s="390"/>
      <c r="G881" s="390"/>
      <c r="H881" s="391"/>
      <c r="I881" s="391"/>
      <c r="J881" s="391"/>
      <c r="K881" s="391"/>
      <c r="L881" s="391"/>
      <c r="M881" s="391">
        <v>1</v>
      </c>
      <c r="N881" s="392">
        <v>30.78</v>
      </c>
      <c r="O881" s="391"/>
      <c r="P881" s="391"/>
      <c r="Q881" s="393"/>
      <c r="R881" s="391"/>
      <c r="S881" s="391"/>
      <c r="T881" s="392"/>
      <c r="U881" s="251"/>
      <c r="V881" s="251"/>
      <c r="W881" s="251"/>
      <c r="X881" s="251"/>
    </row>
    <row r="882" spans="1:24" s="9" customFormat="1">
      <c r="A882" s="251" t="s">
        <v>1038</v>
      </c>
      <c r="B882" s="251" t="s">
        <v>680</v>
      </c>
      <c r="C882" s="251"/>
      <c r="D882" s="251" t="s">
        <v>157</v>
      </c>
      <c r="E882" s="390"/>
      <c r="F882" s="390"/>
      <c r="G882" s="390"/>
      <c r="H882" s="391"/>
      <c r="I882" s="391"/>
      <c r="J882" s="391"/>
      <c r="K882" s="391"/>
      <c r="L882" s="391"/>
      <c r="M882" s="391">
        <v>1</v>
      </c>
      <c r="N882" s="392">
        <v>167.46</v>
      </c>
      <c r="O882" s="391"/>
      <c r="P882" s="391">
        <v>1</v>
      </c>
      <c r="Q882" s="393">
        <v>29.5</v>
      </c>
      <c r="R882" s="391"/>
      <c r="S882" s="391">
        <v>1</v>
      </c>
      <c r="T882" s="392">
        <v>68.69</v>
      </c>
      <c r="U882" s="251"/>
      <c r="V882" s="251"/>
      <c r="W882" s="251"/>
      <c r="X882" s="251"/>
    </row>
    <row r="883" spans="1:24" s="9" customFormat="1">
      <c r="A883" s="251" t="s">
        <v>1038</v>
      </c>
      <c r="B883" s="251" t="s">
        <v>417</v>
      </c>
      <c r="C883" s="251"/>
      <c r="D883" s="251" t="s">
        <v>357</v>
      </c>
      <c r="E883" s="390"/>
      <c r="F883" s="390"/>
      <c r="G883" s="390"/>
      <c r="H883" s="391"/>
      <c r="I883" s="391"/>
      <c r="J883" s="391"/>
      <c r="K883" s="391"/>
      <c r="L883" s="391"/>
      <c r="M883" s="391"/>
      <c r="N883" s="392"/>
      <c r="O883" s="391"/>
      <c r="P883" s="391">
        <v>1</v>
      </c>
      <c r="Q883" s="393">
        <v>18.2</v>
      </c>
      <c r="R883" s="391"/>
      <c r="S883" s="391"/>
      <c r="T883" s="392"/>
      <c r="U883" s="251"/>
      <c r="V883" s="251"/>
      <c r="W883" s="251"/>
      <c r="X883" s="251"/>
    </row>
    <row r="884" spans="1:24" s="9" customFormat="1">
      <c r="A884" s="251" t="s">
        <v>1038</v>
      </c>
      <c r="B884" s="251" t="s">
        <v>421</v>
      </c>
      <c r="C884" s="251"/>
      <c r="D884" s="251" t="s">
        <v>377</v>
      </c>
      <c r="E884" s="390"/>
      <c r="F884" s="390"/>
      <c r="G884" s="390"/>
      <c r="H884" s="391"/>
      <c r="I884" s="391"/>
      <c r="J884" s="391"/>
      <c r="K884" s="391"/>
      <c r="L884" s="391"/>
      <c r="M884" s="391">
        <v>4</v>
      </c>
      <c r="N884" s="392">
        <v>842.14</v>
      </c>
      <c r="O884" s="391"/>
      <c r="P884" s="391">
        <v>2</v>
      </c>
      <c r="Q884" s="393">
        <v>119.03</v>
      </c>
      <c r="R884" s="391"/>
      <c r="S884" s="391">
        <v>5</v>
      </c>
      <c r="T884" s="392">
        <v>458.87</v>
      </c>
      <c r="U884" s="251"/>
      <c r="V884" s="251"/>
      <c r="W884" s="251"/>
      <c r="X884" s="251"/>
    </row>
    <row r="885" spans="1:24" s="9" customFormat="1">
      <c r="A885" s="251" t="s">
        <v>1038</v>
      </c>
      <c r="B885" s="251" t="s">
        <v>423</v>
      </c>
      <c r="C885" s="251"/>
      <c r="D885" s="251" t="s">
        <v>213</v>
      </c>
      <c r="E885" s="390"/>
      <c r="F885" s="390"/>
      <c r="G885" s="390"/>
      <c r="H885" s="391"/>
      <c r="I885" s="391"/>
      <c r="J885" s="391"/>
      <c r="K885" s="391"/>
      <c r="L885" s="391"/>
      <c r="M885" s="391">
        <v>4</v>
      </c>
      <c r="N885" s="392">
        <v>323.31</v>
      </c>
      <c r="O885" s="391"/>
      <c r="P885" s="391">
        <v>1</v>
      </c>
      <c r="Q885" s="393">
        <v>325.45999999999998</v>
      </c>
      <c r="R885" s="391"/>
      <c r="S885" s="391">
        <v>1</v>
      </c>
      <c r="T885" s="392">
        <v>31.05</v>
      </c>
      <c r="U885" s="251"/>
      <c r="V885" s="251"/>
      <c r="W885" s="251"/>
      <c r="X885" s="251"/>
    </row>
    <row r="886" spans="1:24" s="9" customFormat="1">
      <c r="A886" s="251" t="s">
        <v>1038</v>
      </c>
      <c r="B886" s="251" t="s">
        <v>424</v>
      </c>
      <c r="C886" s="251"/>
      <c r="D886" s="251" t="s">
        <v>281</v>
      </c>
      <c r="E886" s="390"/>
      <c r="F886" s="390"/>
      <c r="G886" s="390"/>
      <c r="H886" s="391"/>
      <c r="I886" s="391"/>
      <c r="J886" s="391"/>
      <c r="K886" s="391"/>
      <c r="L886" s="391"/>
      <c r="M886" s="391"/>
      <c r="N886" s="392"/>
      <c r="O886" s="391"/>
      <c r="P886" s="391">
        <v>2</v>
      </c>
      <c r="Q886" s="393">
        <v>710.9</v>
      </c>
      <c r="R886" s="391"/>
      <c r="S886" s="391"/>
      <c r="T886" s="392"/>
      <c r="U886" s="251"/>
      <c r="V886" s="251"/>
      <c r="W886" s="251"/>
      <c r="X886" s="251"/>
    </row>
    <row r="887" spans="1:24" s="9" customFormat="1">
      <c r="A887" s="251" t="s">
        <v>1038</v>
      </c>
      <c r="B887" s="251" t="s">
        <v>429</v>
      </c>
      <c r="C887" s="251"/>
      <c r="D887" s="251" t="s">
        <v>114</v>
      </c>
      <c r="E887" s="390"/>
      <c r="F887" s="390"/>
      <c r="G887" s="390"/>
      <c r="H887" s="391"/>
      <c r="I887" s="391"/>
      <c r="J887" s="391"/>
      <c r="K887" s="391"/>
      <c r="L887" s="391"/>
      <c r="M887" s="391">
        <v>2</v>
      </c>
      <c r="N887" s="392">
        <v>1021.31</v>
      </c>
      <c r="O887" s="391"/>
      <c r="P887" s="391"/>
      <c r="Q887" s="393"/>
      <c r="R887" s="391"/>
      <c r="S887" s="391"/>
      <c r="T887" s="392"/>
      <c r="U887" s="251"/>
      <c r="V887" s="251"/>
      <c r="W887" s="251"/>
      <c r="X887" s="251"/>
    </row>
    <row r="888" spans="1:24" s="9" customFormat="1">
      <c r="A888" s="251" t="s">
        <v>1038</v>
      </c>
      <c r="B888" s="251" t="s">
        <v>432</v>
      </c>
      <c r="C888" s="251"/>
      <c r="D888" s="251" t="s">
        <v>433</v>
      </c>
      <c r="E888" s="390"/>
      <c r="F888" s="390"/>
      <c r="G888" s="390"/>
      <c r="H888" s="391"/>
      <c r="I888" s="391"/>
      <c r="J888" s="391"/>
      <c r="K888" s="391"/>
      <c r="L888" s="391"/>
      <c r="M888" s="391">
        <v>18</v>
      </c>
      <c r="N888" s="392">
        <v>6887.08</v>
      </c>
      <c r="O888" s="391"/>
      <c r="P888" s="391">
        <v>25</v>
      </c>
      <c r="Q888" s="393">
        <v>3758.6</v>
      </c>
      <c r="R888" s="391"/>
      <c r="S888" s="391">
        <v>4</v>
      </c>
      <c r="T888" s="392">
        <v>654.01</v>
      </c>
      <c r="U888" s="251"/>
      <c r="V888" s="251"/>
      <c r="W888" s="251"/>
      <c r="X888" s="251"/>
    </row>
    <row r="889" spans="1:24" s="9" customFormat="1">
      <c r="A889" s="251" t="s">
        <v>1038</v>
      </c>
      <c r="B889" s="251" t="s">
        <v>434</v>
      </c>
      <c r="C889" s="251"/>
      <c r="D889" s="251" t="s">
        <v>435</v>
      </c>
      <c r="E889" s="390"/>
      <c r="F889" s="390"/>
      <c r="G889" s="390"/>
      <c r="H889" s="391"/>
      <c r="I889" s="391"/>
      <c r="J889" s="391"/>
      <c r="K889" s="391"/>
      <c r="L889" s="391"/>
      <c r="M889" s="391"/>
      <c r="N889" s="392"/>
      <c r="O889" s="391"/>
      <c r="P889" s="391">
        <v>3</v>
      </c>
      <c r="Q889" s="393">
        <v>675.48</v>
      </c>
      <c r="R889" s="391"/>
      <c r="S889" s="391"/>
      <c r="T889" s="392"/>
      <c r="U889" s="251"/>
      <c r="V889" s="251"/>
      <c r="W889" s="251"/>
      <c r="X889" s="251"/>
    </row>
    <row r="890" spans="1:24" s="9" customFormat="1">
      <c r="A890" s="251" t="s">
        <v>1038</v>
      </c>
      <c r="B890" s="251" t="s">
        <v>437</v>
      </c>
      <c r="C890" s="251"/>
      <c r="D890" s="251" t="s">
        <v>166</v>
      </c>
      <c r="E890" s="390"/>
      <c r="F890" s="390"/>
      <c r="G890" s="390"/>
      <c r="H890" s="391"/>
      <c r="I890" s="391"/>
      <c r="J890" s="391"/>
      <c r="K890" s="391"/>
      <c r="L890" s="391"/>
      <c r="M890" s="391">
        <v>17</v>
      </c>
      <c r="N890" s="392">
        <v>6637.07</v>
      </c>
      <c r="O890" s="391"/>
      <c r="P890" s="391">
        <v>24</v>
      </c>
      <c r="Q890" s="393">
        <v>6062.76</v>
      </c>
      <c r="R890" s="391"/>
      <c r="S890" s="391">
        <v>3</v>
      </c>
      <c r="T890" s="392">
        <v>3286.78</v>
      </c>
      <c r="U890" s="251"/>
      <c r="V890" s="251"/>
      <c r="W890" s="251"/>
      <c r="X890" s="251"/>
    </row>
    <row r="891" spans="1:24" s="9" customFormat="1">
      <c r="A891" s="251" t="s">
        <v>1038</v>
      </c>
      <c r="B891" s="251" t="s">
        <v>438</v>
      </c>
      <c r="C891" s="251"/>
      <c r="D891" s="251" t="s">
        <v>439</v>
      </c>
      <c r="E891" s="390"/>
      <c r="F891" s="390"/>
      <c r="G891" s="390"/>
      <c r="H891" s="391"/>
      <c r="I891" s="391"/>
      <c r="J891" s="391"/>
      <c r="K891" s="391"/>
      <c r="L891" s="391"/>
      <c r="M891" s="391">
        <v>5</v>
      </c>
      <c r="N891" s="392">
        <v>926.22</v>
      </c>
      <c r="O891" s="391"/>
      <c r="P891" s="391">
        <v>15</v>
      </c>
      <c r="Q891" s="393">
        <v>1637.5</v>
      </c>
      <c r="R891" s="391"/>
      <c r="S891" s="391">
        <v>6</v>
      </c>
      <c r="T891" s="392">
        <v>502.68</v>
      </c>
      <c r="U891" s="251"/>
      <c r="V891" s="251"/>
      <c r="W891" s="251"/>
      <c r="X891" s="251"/>
    </row>
    <row r="892" spans="1:24" s="9" customFormat="1">
      <c r="A892" s="251" t="s">
        <v>1038</v>
      </c>
      <c r="B892" s="251" t="s">
        <v>442</v>
      </c>
      <c r="C892" s="251"/>
      <c r="D892" s="251" t="s">
        <v>117</v>
      </c>
      <c r="E892" s="390"/>
      <c r="F892" s="390"/>
      <c r="G892" s="390"/>
      <c r="H892" s="391"/>
      <c r="I892" s="391"/>
      <c r="J892" s="391"/>
      <c r="K892" s="391"/>
      <c r="L892" s="391"/>
      <c r="M892" s="391">
        <v>3</v>
      </c>
      <c r="N892" s="392">
        <v>469.21</v>
      </c>
      <c r="O892" s="391"/>
      <c r="P892" s="391">
        <v>3</v>
      </c>
      <c r="Q892" s="393">
        <v>190.67</v>
      </c>
      <c r="R892" s="391"/>
      <c r="S892" s="391"/>
      <c r="T892" s="392"/>
      <c r="U892" s="251"/>
      <c r="V892" s="251"/>
      <c r="W892" s="251"/>
      <c r="X892" s="251"/>
    </row>
    <row r="893" spans="1:24" s="9" customFormat="1">
      <c r="A893" s="251" t="s">
        <v>1038</v>
      </c>
      <c r="B893" s="251" t="s">
        <v>447</v>
      </c>
      <c r="C893" s="251"/>
      <c r="D893" s="251" t="s">
        <v>192</v>
      </c>
      <c r="E893" s="390"/>
      <c r="F893" s="390"/>
      <c r="G893" s="390"/>
      <c r="H893" s="391"/>
      <c r="I893" s="391"/>
      <c r="J893" s="391"/>
      <c r="K893" s="391"/>
      <c r="L893" s="391"/>
      <c r="M893" s="391">
        <v>7</v>
      </c>
      <c r="N893" s="392">
        <v>1725.43</v>
      </c>
      <c r="O893" s="391"/>
      <c r="P893" s="391">
        <v>18</v>
      </c>
      <c r="Q893" s="393">
        <v>3816.22</v>
      </c>
      <c r="R893" s="391"/>
      <c r="S893" s="391">
        <v>4</v>
      </c>
      <c r="T893" s="392">
        <v>727.97</v>
      </c>
      <c r="U893" s="251"/>
      <c r="V893" s="251"/>
      <c r="W893" s="251"/>
      <c r="X893" s="251"/>
    </row>
    <row r="894" spans="1:24" s="9" customFormat="1">
      <c r="A894" s="251" t="s">
        <v>1038</v>
      </c>
      <c r="B894" s="251" t="s">
        <v>450</v>
      </c>
      <c r="C894" s="251"/>
      <c r="D894" s="251" t="s">
        <v>54</v>
      </c>
      <c r="E894" s="390"/>
      <c r="F894" s="390"/>
      <c r="G894" s="390"/>
      <c r="H894" s="391"/>
      <c r="I894" s="391"/>
      <c r="J894" s="391"/>
      <c r="K894" s="391"/>
      <c r="L894" s="391"/>
      <c r="M894" s="391"/>
      <c r="N894" s="392"/>
      <c r="O894" s="391"/>
      <c r="P894" s="391"/>
      <c r="Q894" s="393"/>
      <c r="R894" s="391"/>
      <c r="S894" s="391">
        <v>1</v>
      </c>
      <c r="T894" s="392">
        <v>391.6</v>
      </c>
      <c r="U894" s="251"/>
      <c r="V894" s="251"/>
      <c r="W894" s="251"/>
      <c r="X894" s="251"/>
    </row>
    <row r="895" spans="1:24" s="9" customFormat="1">
      <c r="A895" s="251" t="s">
        <v>1038</v>
      </c>
      <c r="B895" s="251" t="s">
        <v>452</v>
      </c>
      <c r="C895" s="251"/>
      <c r="D895" s="251" t="s">
        <v>453</v>
      </c>
      <c r="E895" s="390"/>
      <c r="F895" s="390"/>
      <c r="G895" s="390"/>
      <c r="H895" s="391"/>
      <c r="I895" s="391"/>
      <c r="J895" s="391"/>
      <c r="K895" s="391"/>
      <c r="L895" s="391"/>
      <c r="M895" s="391">
        <v>4</v>
      </c>
      <c r="N895" s="392">
        <v>548.48</v>
      </c>
      <c r="O895" s="391"/>
      <c r="P895" s="391">
        <v>3</v>
      </c>
      <c r="Q895" s="393">
        <v>262.52</v>
      </c>
      <c r="R895" s="391"/>
      <c r="S895" s="391">
        <v>1</v>
      </c>
      <c r="T895" s="392">
        <v>21.16</v>
      </c>
      <c r="U895" s="251"/>
      <c r="V895" s="251"/>
      <c r="W895" s="251"/>
      <c r="X895" s="251"/>
    </row>
    <row r="896" spans="1:24" s="9" customFormat="1">
      <c r="A896" s="251" t="s">
        <v>1038</v>
      </c>
      <c r="B896" s="251" t="s">
        <v>456</v>
      </c>
      <c r="C896" s="251"/>
      <c r="D896" s="251" t="s">
        <v>91</v>
      </c>
      <c r="E896" s="390"/>
      <c r="F896" s="390"/>
      <c r="G896" s="390"/>
      <c r="H896" s="391"/>
      <c r="I896" s="391"/>
      <c r="J896" s="391"/>
      <c r="K896" s="391"/>
      <c r="L896" s="391"/>
      <c r="M896" s="391">
        <v>26</v>
      </c>
      <c r="N896" s="392">
        <v>11265.95</v>
      </c>
      <c r="O896" s="391"/>
      <c r="P896" s="391">
        <v>31</v>
      </c>
      <c r="Q896" s="393">
        <v>3839.91</v>
      </c>
      <c r="R896" s="391"/>
      <c r="S896" s="391">
        <v>11</v>
      </c>
      <c r="T896" s="392">
        <v>1290.7</v>
      </c>
      <c r="U896" s="251"/>
      <c r="V896" s="251"/>
      <c r="W896" s="251"/>
      <c r="X896" s="251"/>
    </row>
    <row r="897" spans="1:24" s="9" customFormat="1">
      <c r="A897" s="251" t="s">
        <v>1038</v>
      </c>
      <c r="B897" s="251" t="s">
        <v>458</v>
      </c>
      <c r="C897" s="251"/>
      <c r="D897" s="251" t="s">
        <v>282</v>
      </c>
      <c r="E897" s="390"/>
      <c r="F897" s="390"/>
      <c r="G897" s="390"/>
      <c r="H897" s="391"/>
      <c r="I897" s="391"/>
      <c r="J897" s="391"/>
      <c r="K897" s="391"/>
      <c r="L897" s="391"/>
      <c r="M897" s="391">
        <v>1</v>
      </c>
      <c r="N897" s="392">
        <v>49.67</v>
      </c>
      <c r="O897" s="391"/>
      <c r="P897" s="391">
        <v>2</v>
      </c>
      <c r="Q897" s="393">
        <v>1287.31</v>
      </c>
      <c r="R897" s="391"/>
      <c r="S897" s="391"/>
      <c r="T897" s="392"/>
      <c r="U897" s="251"/>
      <c r="V897" s="251"/>
      <c r="W897" s="251"/>
      <c r="X897" s="251"/>
    </row>
    <row r="898" spans="1:24" s="9" customFormat="1">
      <c r="A898" s="251" t="s">
        <v>1038</v>
      </c>
      <c r="B898" s="251" t="s">
        <v>459</v>
      </c>
      <c r="C898" s="251"/>
      <c r="D898" s="251" t="s">
        <v>276</v>
      </c>
      <c r="E898" s="390"/>
      <c r="F898" s="390"/>
      <c r="G898" s="390"/>
      <c r="H898" s="391"/>
      <c r="I898" s="391"/>
      <c r="J898" s="391"/>
      <c r="K898" s="391"/>
      <c r="L898" s="391"/>
      <c r="M898" s="391">
        <v>1</v>
      </c>
      <c r="N898" s="392">
        <v>12.44</v>
      </c>
      <c r="O898" s="391"/>
      <c r="P898" s="391"/>
      <c r="Q898" s="393"/>
      <c r="R898" s="391"/>
      <c r="S898" s="391"/>
      <c r="T898" s="392"/>
      <c r="U898" s="251"/>
      <c r="V898" s="251"/>
      <c r="W898" s="251"/>
      <c r="X898" s="251"/>
    </row>
    <row r="899" spans="1:24" s="9" customFormat="1">
      <c r="A899" s="251" t="s">
        <v>1038</v>
      </c>
      <c r="B899" s="251" t="s">
        <v>462</v>
      </c>
      <c r="C899" s="251"/>
      <c r="D899" s="251" t="s">
        <v>124</v>
      </c>
      <c r="E899" s="390"/>
      <c r="F899" s="390"/>
      <c r="G899" s="390"/>
      <c r="H899" s="391"/>
      <c r="I899" s="391"/>
      <c r="J899" s="391"/>
      <c r="K899" s="391"/>
      <c r="L899" s="391"/>
      <c r="M899" s="391">
        <v>4</v>
      </c>
      <c r="N899" s="392">
        <v>600.28</v>
      </c>
      <c r="O899" s="391"/>
      <c r="P899" s="391">
        <v>8</v>
      </c>
      <c r="Q899" s="393">
        <v>1126.2</v>
      </c>
      <c r="R899" s="391"/>
      <c r="S899" s="391">
        <v>3</v>
      </c>
      <c r="T899" s="392">
        <v>172.56</v>
      </c>
      <c r="U899" s="251"/>
      <c r="V899" s="251"/>
      <c r="W899" s="251"/>
      <c r="X899" s="251"/>
    </row>
    <row r="900" spans="1:24" s="9" customFormat="1">
      <c r="A900" s="251" t="s">
        <v>1038</v>
      </c>
      <c r="B900" s="251" t="s">
        <v>990</v>
      </c>
      <c r="C900" s="251"/>
      <c r="D900" s="251" t="s">
        <v>465</v>
      </c>
      <c r="E900" s="390"/>
      <c r="F900" s="390"/>
      <c r="G900" s="390"/>
      <c r="H900" s="391"/>
      <c r="I900" s="391"/>
      <c r="J900" s="391"/>
      <c r="K900" s="391"/>
      <c r="L900" s="391"/>
      <c r="M900" s="391">
        <v>1</v>
      </c>
      <c r="N900" s="392">
        <v>150.85</v>
      </c>
      <c r="O900" s="391"/>
      <c r="P900" s="391">
        <v>3</v>
      </c>
      <c r="Q900" s="393">
        <v>419.76</v>
      </c>
      <c r="R900" s="391"/>
      <c r="S900" s="391"/>
      <c r="T900" s="392"/>
      <c r="U900" s="251"/>
      <c r="V900" s="251"/>
      <c r="W900" s="251"/>
      <c r="X900" s="251"/>
    </row>
    <row r="901" spans="1:24" s="9" customFormat="1">
      <c r="A901" s="251" t="s">
        <v>1038</v>
      </c>
      <c r="B901" s="251" t="s">
        <v>646</v>
      </c>
      <c r="C901" s="251"/>
      <c r="D901" s="251" t="s">
        <v>465</v>
      </c>
      <c r="E901" s="390"/>
      <c r="F901" s="390"/>
      <c r="G901" s="390"/>
      <c r="H901" s="391"/>
      <c r="I901" s="391"/>
      <c r="J901" s="391"/>
      <c r="K901" s="391"/>
      <c r="L901" s="391"/>
      <c r="M901" s="391"/>
      <c r="N901" s="392"/>
      <c r="O901" s="391"/>
      <c r="P901" s="391">
        <v>2</v>
      </c>
      <c r="Q901" s="393">
        <v>556.94000000000005</v>
      </c>
      <c r="R901" s="391"/>
      <c r="S901" s="391"/>
      <c r="T901" s="392"/>
      <c r="U901" s="251"/>
      <c r="V901" s="251"/>
      <c r="W901" s="251"/>
      <c r="X901" s="251"/>
    </row>
    <row r="902" spans="1:24" s="9" customFormat="1">
      <c r="A902" s="251" t="s">
        <v>1038</v>
      </c>
      <c r="B902" s="251" t="s">
        <v>470</v>
      </c>
      <c r="C902" s="251"/>
      <c r="D902" s="251" t="s">
        <v>471</v>
      </c>
      <c r="E902" s="390"/>
      <c r="F902" s="390"/>
      <c r="G902" s="390"/>
      <c r="H902" s="391"/>
      <c r="I902" s="391"/>
      <c r="J902" s="391"/>
      <c r="K902" s="391"/>
      <c r="L902" s="391"/>
      <c r="M902" s="391"/>
      <c r="N902" s="392"/>
      <c r="O902" s="391"/>
      <c r="P902" s="391">
        <v>1</v>
      </c>
      <c r="Q902" s="393">
        <v>21.55</v>
      </c>
      <c r="R902" s="391"/>
      <c r="S902" s="391"/>
      <c r="T902" s="392"/>
      <c r="U902" s="251"/>
      <c r="V902" s="251"/>
      <c r="W902" s="251"/>
      <c r="X902" s="251"/>
    </row>
    <row r="903" spans="1:24" s="9" customFormat="1">
      <c r="A903" s="251" t="s">
        <v>1038</v>
      </c>
      <c r="B903" s="251" t="s">
        <v>472</v>
      </c>
      <c r="C903" s="251"/>
      <c r="D903" s="251" t="s">
        <v>235</v>
      </c>
      <c r="E903" s="390"/>
      <c r="F903" s="390"/>
      <c r="G903" s="390"/>
      <c r="H903" s="391"/>
      <c r="I903" s="391"/>
      <c r="J903" s="391"/>
      <c r="K903" s="391"/>
      <c r="L903" s="391"/>
      <c r="M903" s="391">
        <v>11</v>
      </c>
      <c r="N903" s="392">
        <v>1900.47</v>
      </c>
      <c r="O903" s="391"/>
      <c r="P903" s="391">
        <v>5</v>
      </c>
      <c r="Q903" s="393">
        <v>648.89</v>
      </c>
      <c r="R903" s="391"/>
      <c r="S903" s="391">
        <v>1</v>
      </c>
      <c r="T903" s="392">
        <v>54.03</v>
      </c>
      <c r="U903" s="251"/>
      <c r="V903" s="251"/>
      <c r="W903" s="251"/>
      <c r="X903" s="251"/>
    </row>
    <row r="904" spans="1:24" s="9" customFormat="1">
      <c r="A904" s="251" t="s">
        <v>1038</v>
      </c>
      <c r="B904" s="251" t="s">
        <v>476</v>
      </c>
      <c r="C904" s="251"/>
      <c r="D904" s="251" t="s">
        <v>208</v>
      </c>
      <c r="E904" s="390"/>
      <c r="F904" s="390"/>
      <c r="G904" s="390"/>
      <c r="H904" s="391"/>
      <c r="I904" s="391"/>
      <c r="J904" s="391"/>
      <c r="K904" s="391"/>
      <c r="L904" s="391"/>
      <c r="M904" s="391">
        <v>1</v>
      </c>
      <c r="N904" s="392">
        <v>113.08</v>
      </c>
      <c r="O904" s="391"/>
      <c r="P904" s="391">
        <v>4</v>
      </c>
      <c r="Q904" s="393">
        <v>376.27</v>
      </c>
      <c r="R904" s="391"/>
      <c r="S904" s="391"/>
      <c r="T904" s="392"/>
      <c r="U904" s="251"/>
      <c r="V904" s="251"/>
      <c r="W904" s="251"/>
      <c r="X904" s="251"/>
    </row>
    <row r="905" spans="1:24" s="9" customFormat="1">
      <c r="A905" s="251" t="s">
        <v>1038</v>
      </c>
      <c r="B905" s="251" t="s">
        <v>477</v>
      </c>
      <c r="C905" s="251"/>
      <c r="D905" s="251" t="s">
        <v>154</v>
      </c>
      <c r="E905" s="390"/>
      <c r="F905" s="390"/>
      <c r="G905" s="390"/>
      <c r="H905" s="391"/>
      <c r="I905" s="391"/>
      <c r="J905" s="391"/>
      <c r="K905" s="391"/>
      <c r="L905" s="391"/>
      <c r="M905" s="391">
        <v>36</v>
      </c>
      <c r="N905" s="392">
        <v>3961.53</v>
      </c>
      <c r="O905" s="391"/>
      <c r="P905" s="391">
        <v>44</v>
      </c>
      <c r="Q905" s="393">
        <v>10787.76</v>
      </c>
      <c r="R905" s="391"/>
      <c r="S905" s="391">
        <v>10</v>
      </c>
      <c r="T905" s="392">
        <v>2588.37</v>
      </c>
      <c r="U905" s="251"/>
      <c r="V905" s="251"/>
      <c r="W905" s="251"/>
      <c r="X905" s="251"/>
    </row>
    <row r="906" spans="1:24" s="9" customFormat="1">
      <c r="A906" s="251" t="s">
        <v>1038</v>
      </c>
      <c r="B906" s="251" t="s">
        <v>992</v>
      </c>
      <c r="C906" s="251"/>
      <c r="D906" s="251" t="s">
        <v>443</v>
      </c>
      <c r="E906" s="390"/>
      <c r="F906" s="390"/>
      <c r="G906" s="390"/>
      <c r="H906" s="391"/>
      <c r="I906" s="391"/>
      <c r="J906" s="391"/>
      <c r="K906" s="391"/>
      <c r="L906" s="391"/>
      <c r="M906" s="391"/>
      <c r="N906" s="392"/>
      <c r="O906" s="391"/>
      <c r="P906" s="391">
        <v>1</v>
      </c>
      <c r="Q906" s="393">
        <v>9.32</v>
      </c>
      <c r="R906" s="391"/>
      <c r="S906" s="391"/>
      <c r="T906" s="392"/>
      <c r="U906" s="251"/>
      <c r="V906" s="251"/>
      <c r="W906" s="251"/>
      <c r="X906" s="251"/>
    </row>
    <row r="907" spans="1:24" s="9" customFormat="1">
      <c r="A907" s="251" t="s">
        <v>1038</v>
      </c>
      <c r="B907" s="251" t="s">
        <v>484</v>
      </c>
      <c r="C907" s="251"/>
      <c r="D907" s="251" t="s">
        <v>54</v>
      </c>
      <c r="E907" s="390"/>
      <c r="F907" s="390"/>
      <c r="G907" s="390"/>
      <c r="H907" s="391"/>
      <c r="I907" s="391"/>
      <c r="J907" s="391"/>
      <c r="K907" s="391"/>
      <c r="L907" s="391"/>
      <c r="M907" s="391">
        <v>1</v>
      </c>
      <c r="N907" s="392">
        <v>136.96</v>
      </c>
      <c r="O907" s="391"/>
      <c r="P907" s="391"/>
      <c r="Q907" s="393"/>
      <c r="R907" s="391"/>
      <c r="S907" s="391"/>
      <c r="T907" s="392"/>
      <c r="U907" s="251"/>
      <c r="V907" s="251"/>
      <c r="W907" s="251"/>
      <c r="X907" s="251"/>
    </row>
    <row r="908" spans="1:24" s="9" customFormat="1">
      <c r="A908" s="251" t="s">
        <v>1038</v>
      </c>
      <c r="B908" s="251" t="s">
        <v>485</v>
      </c>
      <c r="C908" s="251"/>
      <c r="D908" s="251" t="s">
        <v>213</v>
      </c>
      <c r="E908" s="390"/>
      <c r="F908" s="390"/>
      <c r="G908" s="390"/>
      <c r="H908" s="391"/>
      <c r="I908" s="391"/>
      <c r="J908" s="391"/>
      <c r="K908" s="391"/>
      <c r="L908" s="391"/>
      <c r="M908" s="391"/>
      <c r="N908" s="392"/>
      <c r="O908" s="391"/>
      <c r="P908" s="391">
        <v>1</v>
      </c>
      <c r="Q908" s="393">
        <v>17.3</v>
      </c>
      <c r="R908" s="391"/>
      <c r="S908" s="391"/>
      <c r="T908" s="392"/>
      <c r="U908" s="251"/>
      <c r="V908" s="251"/>
      <c r="W908" s="251"/>
      <c r="X908" s="251"/>
    </row>
    <row r="909" spans="1:24" s="9" customFormat="1">
      <c r="A909" s="251" t="s">
        <v>1038</v>
      </c>
      <c r="B909" s="251" t="s">
        <v>486</v>
      </c>
      <c r="C909" s="251"/>
      <c r="D909" s="251" t="s">
        <v>98</v>
      </c>
      <c r="E909" s="390"/>
      <c r="F909" s="390"/>
      <c r="G909" s="390"/>
      <c r="H909" s="391"/>
      <c r="I909" s="391"/>
      <c r="J909" s="391"/>
      <c r="K909" s="391"/>
      <c r="L909" s="391"/>
      <c r="M909" s="391">
        <v>7</v>
      </c>
      <c r="N909" s="392">
        <v>597.67000000000007</v>
      </c>
      <c r="O909" s="391"/>
      <c r="P909" s="391">
        <v>11</v>
      </c>
      <c r="Q909" s="393">
        <v>2136.94</v>
      </c>
      <c r="R909" s="391"/>
      <c r="S909" s="391">
        <v>2</v>
      </c>
      <c r="T909" s="392">
        <v>241.36</v>
      </c>
      <c r="U909" s="251"/>
      <c r="V909" s="251"/>
      <c r="W909" s="251"/>
      <c r="X909" s="251"/>
    </row>
    <row r="910" spans="1:24" s="9" customFormat="1">
      <c r="A910" s="251" t="s">
        <v>1038</v>
      </c>
      <c r="B910" s="251" t="s">
        <v>495</v>
      </c>
      <c r="C910" s="251"/>
      <c r="D910" s="251" t="s">
        <v>64</v>
      </c>
      <c r="E910" s="390"/>
      <c r="F910" s="390"/>
      <c r="G910" s="390"/>
      <c r="H910" s="391"/>
      <c r="I910" s="391"/>
      <c r="J910" s="391"/>
      <c r="K910" s="391"/>
      <c r="L910" s="391"/>
      <c r="M910" s="391">
        <v>22</v>
      </c>
      <c r="N910" s="392">
        <v>11169.53</v>
      </c>
      <c r="O910" s="391"/>
      <c r="P910" s="391">
        <v>23</v>
      </c>
      <c r="Q910" s="393">
        <v>3968.99</v>
      </c>
      <c r="R910" s="391"/>
      <c r="S910" s="391">
        <v>7</v>
      </c>
      <c r="T910" s="392">
        <v>745.63</v>
      </c>
      <c r="U910" s="251"/>
      <c r="V910" s="251"/>
      <c r="W910" s="251"/>
      <c r="X910" s="251"/>
    </row>
    <row r="911" spans="1:24" s="9" customFormat="1">
      <c r="A911" s="251" t="s">
        <v>1038</v>
      </c>
      <c r="B911" s="251" t="s">
        <v>497</v>
      </c>
      <c r="C911" s="251"/>
      <c r="D911" s="251" t="s">
        <v>56</v>
      </c>
      <c r="E911" s="390"/>
      <c r="F911" s="390"/>
      <c r="G911" s="390"/>
      <c r="H911" s="391"/>
      <c r="I911" s="391"/>
      <c r="J911" s="391"/>
      <c r="K911" s="391"/>
      <c r="L911" s="391"/>
      <c r="M911" s="391">
        <v>1</v>
      </c>
      <c r="N911" s="392">
        <v>109.08</v>
      </c>
      <c r="O911" s="391"/>
      <c r="P911" s="391"/>
      <c r="Q911" s="393"/>
      <c r="R911" s="391"/>
      <c r="S911" s="391">
        <v>1</v>
      </c>
      <c r="T911" s="392">
        <v>39.47</v>
      </c>
      <c r="U911" s="251"/>
      <c r="V911" s="251"/>
      <c r="W911" s="251"/>
      <c r="X911" s="251"/>
    </row>
    <row r="912" spans="1:24" s="9" customFormat="1">
      <c r="A912" s="251" t="s">
        <v>1038</v>
      </c>
      <c r="B912" s="251" t="s">
        <v>498</v>
      </c>
      <c r="C912" s="251"/>
      <c r="D912" s="251" t="s">
        <v>321</v>
      </c>
      <c r="E912" s="390"/>
      <c r="F912" s="390"/>
      <c r="G912" s="390"/>
      <c r="H912" s="391"/>
      <c r="I912" s="391"/>
      <c r="J912" s="391"/>
      <c r="K912" s="391"/>
      <c r="L912" s="391"/>
      <c r="M912" s="391"/>
      <c r="N912" s="392"/>
      <c r="O912" s="391"/>
      <c r="P912" s="391">
        <v>3</v>
      </c>
      <c r="Q912" s="393">
        <v>475.76</v>
      </c>
      <c r="R912" s="391"/>
      <c r="S912" s="391"/>
      <c r="T912" s="392"/>
      <c r="U912" s="251"/>
      <c r="V912" s="251"/>
      <c r="W912" s="251"/>
      <c r="X912" s="251"/>
    </row>
    <row r="913" spans="1:24" s="9" customFormat="1">
      <c r="A913" s="251" t="s">
        <v>1038</v>
      </c>
      <c r="B913" s="251" t="s">
        <v>499</v>
      </c>
      <c r="C913" s="251"/>
      <c r="D913" s="251" t="s">
        <v>358</v>
      </c>
      <c r="E913" s="390"/>
      <c r="F913" s="390"/>
      <c r="G913" s="390"/>
      <c r="H913" s="391"/>
      <c r="I913" s="391"/>
      <c r="J913" s="391"/>
      <c r="K913" s="391"/>
      <c r="L913" s="391"/>
      <c r="M913" s="391">
        <v>3</v>
      </c>
      <c r="N913" s="392">
        <v>196.29</v>
      </c>
      <c r="O913" s="391"/>
      <c r="P913" s="391">
        <v>6</v>
      </c>
      <c r="Q913" s="393">
        <v>626.5</v>
      </c>
      <c r="R913" s="391"/>
      <c r="S913" s="391">
        <v>1</v>
      </c>
      <c r="T913" s="392">
        <v>63.38</v>
      </c>
      <c r="U913" s="251"/>
      <c r="V913" s="251"/>
      <c r="W913" s="251"/>
      <c r="X913" s="251"/>
    </row>
    <row r="914" spans="1:24" s="9" customFormat="1">
      <c r="A914" s="251" t="s">
        <v>1038</v>
      </c>
      <c r="B914" s="251" t="s">
        <v>501</v>
      </c>
      <c r="C914" s="251"/>
      <c r="D914" s="251" t="s">
        <v>502</v>
      </c>
      <c r="E914" s="390"/>
      <c r="F914" s="390"/>
      <c r="G914" s="390"/>
      <c r="H914" s="391"/>
      <c r="I914" s="391"/>
      <c r="J914" s="391"/>
      <c r="K914" s="391"/>
      <c r="L914" s="391"/>
      <c r="M914" s="391">
        <v>1</v>
      </c>
      <c r="N914" s="392">
        <v>107.59</v>
      </c>
      <c r="O914" s="391"/>
      <c r="P914" s="391"/>
      <c r="Q914" s="393"/>
      <c r="R914" s="391"/>
      <c r="S914" s="391"/>
      <c r="T914" s="392"/>
      <c r="U914" s="251"/>
      <c r="V914" s="251"/>
      <c r="W914" s="251"/>
      <c r="X914" s="251"/>
    </row>
    <row r="915" spans="1:24" s="9" customFormat="1">
      <c r="A915" s="251" t="s">
        <v>1038</v>
      </c>
      <c r="B915" s="251" t="s">
        <v>503</v>
      </c>
      <c r="C915" s="251"/>
      <c r="D915" s="251" t="s">
        <v>200</v>
      </c>
      <c r="E915" s="390"/>
      <c r="F915" s="390"/>
      <c r="G915" s="390"/>
      <c r="H915" s="391"/>
      <c r="I915" s="391"/>
      <c r="J915" s="391"/>
      <c r="K915" s="391"/>
      <c r="L915" s="391"/>
      <c r="M915" s="391"/>
      <c r="N915" s="392"/>
      <c r="O915" s="391"/>
      <c r="P915" s="391">
        <v>3</v>
      </c>
      <c r="Q915" s="393">
        <v>754.9</v>
      </c>
      <c r="R915" s="391"/>
      <c r="S915" s="391"/>
      <c r="T915" s="392"/>
      <c r="U915" s="251"/>
      <c r="V915" s="251"/>
      <c r="W915" s="251"/>
      <c r="X915" s="251"/>
    </row>
    <row r="916" spans="1:24" s="9" customFormat="1">
      <c r="A916" s="251" t="s">
        <v>1038</v>
      </c>
      <c r="B916" s="251" t="s">
        <v>1035</v>
      </c>
      <c r="C916" s="251"/>
      <c r="D916" s="251" t="s">
        <v>79</v>
      </c>
      <c r="E916" s="390"/>
      <c r="F916" s="390"/>
      <c r="G916" s="390"/>
      <c r="H916" s="391"/>
      <c r="I916" s="391"/>
      <c r="J916" s="391"/>
      <c r="K916" s="391"/>
      <c r="L916" s="391"/>
      <c r="M916" s="391"/>
      <c r="N916" s="392"/>
      <c r="O916" s="391"/>
      <c r="P916" s="391"/>
      <c r="Q916" s="393"/>
      <c r="R916" s="391"/>
      <c r="S916" s="391">
        <v>1</v>
      </c>
      <c r="T916" s="392">
        <v>202.35</v>
      </c>
      <c r="U916" s="251"/>
      <c r="V916" s="251"/>
      <c r="W916" s="251"/>
      <c r="X916" s="251"/>
    </row>
    <row r="917" spans="1:24" s="9" customFormat="1">
      <c r="A917" s="251" t="s">
        <v>1038</v>
      </c>
      <c r="B917" s="251" t="s">
        <v>511</v>
      </c>
      <c r="C917" s="251"/>
      <c r="D917" s="251" t="s">
        <v>117</v>
      </c>
      <c r="E917" s="390"/>
      <c r="F917" s="390"/>
      <c r="G917" s="390"/>
      <c r="H917" s="391"/>
      <c r="I917" s="391"/>
      <c r="J917" s="391"/>
      <c r="K917" s="391"/>
      <c r="L917" s="391"/>
      <c r="M917" s="391"/>
      <c r="N917" s="392"/>
      <c r="O917" s="391"/>
      <c r="P917" s="391">
        <v>1</v>
      </c>
      <c r="Q917" s="393">
        <v>121.69</v>
      </c>
      <c r="R917" s="391"/>
      <c r="S917" s="391"/>
      <c r="T917" s="392"/>
      <c r="U917" s="251"/>
      <c r="V917" s="251"/>
      <c r="W917" s="251"/>
      <c r="X917" s="251"/>
    </row>
    <row r="918" spans="1:24" s="9" customFormat="1">
      <c r="A918" s="251" t="s">
        <v>1038</v>
      </c>
      <c r="B918" s="251" t="s">
        <v>512</v>
      </c>
      <c r="C918" s="251"/>
      <c r="D918" s="251" t="s">
        <v>68</v>
      </c>
      <c r="E918" s="390"/>
      <c r="F918" s="390"/>
      <c r="G918" s="390"/>
      <c r="H918" s="391"/>
      <c r="I918" s="391"/>
      <c r="J918" s="391"/>
      <c r="K918" s="391"/>
      <c r="L918" s="391"/>
      <c r="M918" s="391"/>
      <c r="N918" s="392"/>
      <c r="O918" s="391"/>
      <c r="P918" s="391">
        <v>2</v>
      </c>
      <c r="Q918" s="393">
        <v>182</v>
      </c>
      <c r="R918" s="391"/>
      <c r="S918" s="391"/>
      <c r="T918" s="392"/>
      <c r="U918" s="251"/>
      <c r="V918" s="251"/>
      <c r="W918" s="251"/>
      <c r="X918" s="251"/>
    </row>
    <row r="919" spans="1:24" s="9" customFormat="1">
      <c r="A919" s="251" t="s">
        <v>1038</v>
      </c>
      <c r="B919" s="251" t="s">
        <v>515</v>
      </c>
      <c r="C919" s="251"/>
      <c r="D919" s="251" t="s">
        <v>135</v>
      </c>
      <c r="E919" s="390"/>
      <c r="F919" s="390"/>
      <c r="G919" s="390"/>
      <c r="H919" s="391"/>
      <c r="I919" s="391"/>
      <c r="J919" s="391"/>
      <c r="K919" s="391"/>
      <c r="L919" s="391"/>
      <c r="M919" s="391"/>
      <c r="N919" s="392"/>
      <c r="O919" s="391"/>
      <c r="P919" s="391">
        <v>1</v>
      </c>
      <c r="Q919" s="393">
        <v>43.2</v>
      </c>
      <c r="R919" s="391"/>
      <c r="S919" s="391">
        <v>1</v>
      </c>
      <c r="T919" s="392">
        <v>129.22</v>
      </c>
      <c r="U919" s="251"/>
      <c r="V919" s="251"/>
      <c r="W919" s="251"/>
      <c r="X919" s="251"/>
    </row>
    <row r="920" spans="1:24" s="9" customFormat="1">
      <c r="A920" s="251" t="s">
        <v>1038</v>
      </c>
      <c r="B920" s="251" t="s">
        <v>516</v>
      </c>
      <c r="C920" s="251"/>
      <c r="D920" s="251" t="s">
        <v>487</v>
      </c>
      <c r="E920" s="390"/>
      <c r="F920" s="390"/>
      <c r="G920" s="390"/>
      <c r="H920" s="391"/>
      <c r="I920" s="391"/>
      <c r="J920" s="391"/>
      <c r="K920" s="391"/>
      <c r="L920" s="391"/>
      <c r="M920" s="391">
        <v>1</v>
      </c>
      <c r="N920" s="392">
        <v>44.66</v>
      </c>
      <c r="O920" s="391"/>
      <c r="P920" s="391">
        <v>4</v>
      </c>
      <c r="Q920" s="393">
        <v>1680.22</v>
      </c>
      <c r="R920" s="391"/>
      <c r="S920" s="391">
        <v>5</v>
      </c>
      <c r="T920" s="392">
        <v>1589.95</v>
      </c>
      <c r="U920" s="251"/>
      <c r="V920" s="251"/>
      <c r="W920" s="251"/>
      <c r="X920" s="251"/>
    </row>
    <row r="921" spans="1:24" s="9" customFormat="1">
      <c r="A921" s="251" t="s">
        <v>1038</v>
      </c>
      <c r="B921" s="251" t="s">
        <v>993</v>
      </c>
      <c r="C921" s="251"/>
      <c r="D921" s="251" t="s">
        <v>88</v>
      </c>
      <c r="E921" s="390"/>
      <c r="F921" s="390"/>
      <c r="G921" s="390"/>
      <c r="H921" s="391"/>
      <c r="I921" s="391"/>
      <c r="J921" s="391"/>
      <c r="K921" s="391"/>
      <c r="L921" s="391"/>
      <c r="M921" s="391">
        <v>1</v>
      </c>
      <c r="N921" s="392">
        <v>17.36</v>
      </c>
      <c r="O921" s="391"/>
      <c r="P921" s="391">
        <v>2</v>
      </c>
      <c r="Q921" s="393">
        <v>376.5</v>
      </c>
      <c r="R921" s="391"/>
      <c r="S921" s="391"/>
      <c r="T921" s="392"/>
      <c r="U921" s="251"/>
      <c r="V921" s="251"/>
      <c r="W921" s="251"/>
      <c r="X921" s="251"/>
    </row>
    <row r="922" spans="1:24" s="9" customFormat="1">
      <c r="A922" s="251" t="s">
        <v>1038</v>
      </c>
      <c r="B922" s="251" t="s">
        <v>521</v>
      </c>
      <c r="C922" s="251"/>
      <c r="D922" s="251" t="s">
        <v>81</v>
      </c>
      <c r="E922" s="390"/>
      <c r="F922" s="390"/>
      <c r="G922" s="390"/>
      <c r="H922" s="391"/>
      <c r="I922" s="391"/>
      <c r="J922" s="391"/>
      <c r="K922" s="391"/>
      <c r="L922" s="391"/>
      <c r="M922" s="391">
        <v>4</v>
      </c>
      <c r="N922" s="392">
        <v>431.32</v>
      </c>
      <c r="O922" s="391"/>
      <c r="P922" s="391">
        <v>11</v>
      </c>
      <c r="Q922" s="393">
        <v>2075.25</v>
      </c>
      <c r="R922" s="391"/>
      <c r="S922" s="391">
        <v>3</v>
      </c>
      <c r="T922" s="392">
        <v>301.33</v>
      </c>
      <c r="U922" s="251"/>
      <c r="V922" s="251"/>
      <c r="W922" s="251"/>
      <c r="X922" s="251"/>
    </row>
    <row r="923" spans="1:24" s="9" customFormat="1">
      <c r="A923" s="251" t="s">
        <v>1038</v>
      </c>
      <c r="B923" s="251" t="s">
        <v>524</v>
      </c>
      <c r="C923" s="251"/>
      <c r="D923" s="251" t="s">
        <v>59</v>
      </c>
      <c r="E923" s="390"/>
      <c r="F923" s="390"/>
      <c r="G923" s="390"/>
      <c r="H923" s="391"/>
      <c r="I923" s="391"/>
      <c r="J923" s="391"/>
      <c r="K923" s="391"/>
      <c r="L923" s="391"/>
      <c r="M923" s="391"/>
      <c r="N923" s="392"/>
      <c r="O923" s="391"/>
      <c r="P923" s="391">
        <v>2</v>
      </c>
      <c r="Q923" s="393">
        <v>506.3</v>
      </c>
      <c r="R923" s="391"/>
      <c r="S923" s="391"/>
      <c r="T923" s="392"/>
      <c r="U923" s="251"/>
      <c r="V923" s="251"/>
      <c r="W923" s="251"/>
      <c r="X923" s="251"/>
    </row>
    <row r="924" spans="1:24" s="9" customFormat="1">
      <c r="A924" s="251" t="s">
        <v>1038</v>
      </c>
      <c r="B924" s="251" t="s">
        <v>1036</v>
      </c>
      <c r="C924" s="251"/>
      <c r="D924" s="251" t="s">
        <v>529</v>
      </c>
      <c r="E924" s="390"/>
      <c r="F924" s="390"/>
      <c r="G924" s="390"/>
      <c r="H924" s="391"/>
      <c r="I924" s="391"/>
      <c r="J924" s="391"/>
      <c r="K924" s="391"/>
      <c r="L924" s="391"/>
      <c r="M924" s="391">
        <v>1</v>
      </c>
      <c r="N924" s="392">
        <v>259.27999999999997</v>
      </c>
      <c r="O924" s="391"/>
      <c r="P924" s="391">
        <v>2</v>
      </c>
      <c r="Q924" s="393">
        <v>207.57</v>
      </c>
      <c r="R924" s="391"/>
      <c r="S924" s="391"/>
      <c r="T924" s="392"/>
      <c r="U924" s="251"/>
      <c r="V924" s="251"/>
      <c r="W924" s="251"/>
      <c r="X924" s="251"/>
    </row>
    <row r="925" spans="1:24" s="9" customFormat="1">
      <c r="A925" s="251" t="s">
        <v>1038</v>
      </c>
      <c r="B925" s="251" t="s">
        <v>530</v>
      </c>
      <c r="C925" s="251"/>
      <c r="D925" s="251" t="s">
        <v>325</v>
      </c>
      <c r="E925" s="390"/>
      <c r="F925" s="390"/>
      <c r="G925" s="390"/>
      <c r="H925" s="391"/>
      <c r="I925" s="391"/>
      <c r="J925" s="391"/>
      <c r="K925" s="391"/>
      <c r="L925" s="391"/>
      <c r="M925" s="391">
        <v>7</v>
      </c>
      <c r="N925" s="392">
        <v>1167.25</v>
      </c>
      <c r="O925" s="391"/>
      <c r="P925" s="391">
        <v>5</v>
      </c>
      <c r="Q925" s="393">
        <v>295.45</v>
      </c>
      <c r="R925" s="391"/>
      <c r="S925" s="391"/>
      <c r="T925" s="392"/>
      <c r="U925" s="251"/>
      <c r="V925" s="251"/>
      <c r="W925" s="251"/>
      <c r="X925" s="251"/>
    </row>
    <row r="926" spans="1:24" s="9" customFormat="1">
      <c r="A926" s="251" t="s">
        <v>1038</v>
      </c>
      <c r="B926" s="251" t="s">
        <v>531</v>
      </c>
      <c r="C926" s="251"/>
      <c r="D926" s="251" t="s">
        <v>121</v>
      </c>
      <c r="E926" s="390"/>
      <c r="F926" s="390"/>
      <c r="G926" s="390"/>
      <c r="H926" s="391"/>
      <c r="I926" s="391"/>
      <c r="J926" s="391"/>
      <c r="K926" s="391"/>
      <c r="L926" s="391"/>
      <c r="M926" s="391">
        <v>2</v>
      </c>
      <c r="N926" s="392">
        <v>79.22</v>
      </c>
      <c r="O926" s="391"/>
      <c r="P926" s="391">
        <v>13</v>
      </c>
      <c r="Q926" s="393">
        <v>2669.59</v>
      </c>
      <c r="R926" s="391"/>
      <c r="S926" s="391">
        <v>5</v>
      </c>
      <c r="T926" s="392">
        <v>2782.3</v>
      </c>
      <c r="U926" s="251"/>
      <c r="V926" s="251"/>
      <c r="W926" s="251"/>
      <c r="X926" s="251"/>
    </row>
    <row r="927" spans="1:24" s="9" customFormat="1">
      <c r="A927" s="251" t="s">
        <v>1038</v>
      </c>
      <c r="B927" s="251" t="s">
        <v>700</v>
      </c>
      <c r="C927" s="251"/>
      <c r="D927" s="251" t="s">
        <v>135</v>
      </c>
      <c r="E927" s="390"/>
      <c r="F927" s="390"/>
      <c r="G927" s="390"/>
      <c r="H927" s="391"/>
      <c r="I927" s="391"/>
      <c r="J927" s="391"/>
      <c r="K927" s="391"/>
      <c r="L927" s="391"/>
      <c r="M927" s="391"/>
      <c r="N927" s="392"/>
      <c r="O927" s="391"/>
      <c r="P927" s="391">
        <v>5</v>
      </c>
      <c r="Q927" s="393">
        <v>1106.94</v>
      </c>
      <c r="R927" s="391"/>
      <c r="S927" s="391"/>
      <c r="T927" s="392"/>
      <c r="U927" s="251"/>
      <c r="V927" s="251"/>
      <c r="W927" s="251"/>
      <c r="X927" s="251"/>
    </row>
    <row r="928" spans="1:24" s="9" customFormat="1">
      <c r="A928" s="251" t="s">
        <v>1038</v>
      </c>
      <c r="B928" s="251" t="s">
        <v>649</v>
      </c>
      <c r="C928" s="251"/>
      <c r="D928" s="251" t="s">
        <v>135</v>
      </c>
      <c r="E928" s="390"/>
      <c r="F928" s="390"/>
      <c r="G928" s="390"/>
      <c r="H928" s="391"/>
      <c r="I928" s="391"/>
      <c r="J928" s="391"/>
      <c r="K928" s="391"/>
      <c r="L928" s="391"/>
      <c r="M928" s="391">
        <v>1</v>
      </c>
      <c r="N928" s="392">
        <v>35.33</v>
      </c>
      <c r="O928" s="391"/>
      <c r="P928" s="391"/>
      <c r="Q928" s="393"/>
      <c r="R928" s="391"/>
      <c r="S928" s="391"/>
      <c r="T928" s="392"/>
      <c r="U928" s="251"/>
      <c r="V928" s="251"/>
      <c r="W928" s="251"/>
      <c r="X928" s="251"/>
    </row>
    <row r="929" spans="1:24" s="9" customFormat="1">
      <c r="A929" s="251" t="s">
        <v>1038</v>
      </c>
      <c r="B929" s="251" t="s">
        <v>535</v>
      </c>
      <c r="C929" s="251"/>
      <c r="D929" s="251" t="s">
        <v>536</v>
      </c>
      <c r="E929" s="390"/>
      <c r="F929" s="390"/>
      <c r="G929" s="390"/>
      <c r="H929" s="391"/>
      <c r="I929" s="391"/>
      <c r="J929" s="391"/>
      <c r="K929" s="391"/>
      <c r="L929" s="391"/>
      <c r="M929" s="391"/>
      <c r="N929" s="392"/>
      <c r="O929" s="391"/>
      <c r="P929" s="391">
        <v>4</v>
      </c>
      <c r="Q929" s="393">
        <v>1312.28</v>
      </c>
      <c r="R929" s="391"/>
      <c r="S929" s="391"/>
      <c r="T929" s="392"/>
      <c r="U929" s="251"/>
      <c r="V929" s="251"/>
      <c r="W929" s="251"/>
      <c r="X929" s="251"/>
    </row>
    <row r="930" spans="1:24" s="9" customFormat="1">
      <c r="A930" s="251" t="s">
        <v>1038</v>
      </c>
      <c r="B930" s="251" t="s">
        <v>538</v>
      </c>
      <c r="C930" s="251"/>
      <c r="D930" s="251" t="s">
        <v>159</v>
      </c>
      <c r="E930" s="390"/>
      <c r="F930" s="390"/>
      <c r="G930" s="390"/>
      <c r="H930" s="391"/>
      <c r="I930" s="391"/>
      <c r="J930" s="391"/>
      <c r="K930" s="391"/>
      <c r="L930" s="391"/>
      <c r="M930" s="391">
        <v>13</v>
      </c>
      <c r="N930" s="392">
        <v>3168.16</v>
      </c>
      <c r="O930" s="391"/>
      <c r="P930" s="391">
        <v>13</v>
      </c>
      <c r="Q930" s="393">
        <v>3873.46</v>
      </c>
      <c r="R930" s="391"/>
      <c r="S930" s="391">
        <v>1</v>
      </c>
      <c r="T930" s="392">
        <v>50.14</v>
      </c>
      <c r="U930" s="251"/>
      <c r="V930" s="251"/>
      <c r="W930" s="251"/>
      <c r="X930" s="251"/>
    </row>
    <row r="931" spans="1:24" s="9" customFormat="1">
      <c r="A931" s="251" t="s">
        <v>1038</v>
      </c>
      <c r="B931" s="251" t="s">
        <v>995</v>
      </c>
      <c r="C931" s="251"/>
      <c r="D931" s="251" t="s">
        <v>147</v>
      </c>
      <c r="E931" s="390"/>
      <c r="F931" s="390"/>
      <c r="G931" s="390"/>
      <c r="H931" s="391"/>
      <c r="I931" s="391"/>
      <c r="J931" s="391"/>
      <c r="K931" s="391"/>
      <c r="L931" s="391"/>
      <c r="M931" s="391">
        <v>2</v>
      </c>
      <c r="N931" s="392">
        <v>546.02</v>
      </c>
      <c r="O931" s="391"/>
      <c r="P931" s="391">
        <v>1</v>
      </c>
      <c r="Q931" s="393">
        <v>54.84</v>
      </c>
      <c r="R931" s="391"/>
      <c r="S931" s="391">
        <v>1</v>
      </c>
      <c r="T931" s="392">
        <v>43.81</v>
      </c>
      <c r="U931" s="251"/>
      <c r="V931" s="251"/>
      <c r="W931" s="251"/>
      <c r="X931" s="251"/>
    </row>
    <row r="932" spans="1:24" s="9" customFormat="1">
      <c r="A932" s="251" t="s">
        <v>1038</v>
      </c>
      <c r="B932" s="251" t="s">
        <v>547</v>
      </c>
      <c r="C932" s="251"/>
      <c r="D932" s="251" t="s">
        <v>183</v>
      </c>
      <c r="E932" s="390"/>
      <c r="F932" s="390"/>
      <c r="G932" s="390"/>
      <c r="H932" s="391"/>
      <c r="I932" s="391"/>
      <c r="J932" s="391"/>
      <c r="K932" s="391"/>
      <c r="L932" s="391"/>
      <c r="M932" s="391">
        <v>2</v>
      </c>
      <c r="N932" s="392">
        <v>477.35</v>
      </c>
      <c r="O932" s="391"/>
      <c r="P932" s="391">
        <v>3</v>
      </c>
      <c r="Q932" s="393">
        <v>1253.2</v>
      </c>
      <c r="R932" s="391"/>
      <c r="S932" s="391">
        <v>1</v>
      </c>
      <c r="T932" s="392">
        <v>163.77000000000001</v>
      </c>
      <c r="U932" s="251"/>
      <c r="V932" s="251"/>
      <c r="W932" s="251"/>
      <c r="X932" s="251"/>
    </row>
    <row r="933" spans="1:24" s="9" customFormat="1">
      <c r="A933" s="251" t="s">
        <v>1038</v>
      </c>
      <c r="B933" s="251" t="s">
        <v>900</v>
      </c>
      <c r="C933" s="251"/>
      <c r="D933" s="251" t="s">
        <v>216</v>
      </c>
      <c r="E933" s="390"/>
      <c r="F933" s="390"/>
      <c r="G933" s="390"/>
      <c r="H933" s="391"/>
      <c r="I933" s="391"/>
      <c r="J933" s="391"/>
      <c r="K933" s="391"/>
      <c r="L933" s="391"/>
      <c r="M933" s="391">
        <v>4</v>
      </c>
      <c r="N933" s="392">
        <v>743.37</v>
      </c>
      <c r="O933" s="391"/>
      <c r="P933" s="391"/>
      <c r="Q933" s="393"/>
      <c r="R933" s="391"/>
      <c r="S933" s="391">
        <v>2</v>
      </c>
      <c r="T933" s="392">
        <v>352.97</v>
      </c>
      <c r="U933" s="251"/>
      <c r="V933" s="251"/>
      <c r="W933" s="251"/>
      <c r="X933" s="251"/>
    </row>
    <row r="934" spans="1:24" s="9" customFormat="1">
      <c r="A934" s="251" t="s">
        <v>1038</v>
      </c>
      <c r="B934" s="251" t="s">
        <v>551</v>
      </c>
      <c r="C934" s="251"/>
      <c r="D934" s="251" t="s">
        <v>72</v>
      </c>
      <c r="E934" s="390"/>
      <c r="F934" s="390"/>
      <c r="G934" s="390"/>
      <c r="H934" s="391"/>
      <c r="I934" s="391"/>
      <c r="J934" s="391"/>
      <c r="K934" s="391"/>
      <c r="L934" s="391"/>
      <c r="M934" s="391"/>
      <c r="N934" s="392"/>
      <c r="O934" s="391"/>
      <c r="P934" s="391">
        <v>1</v>
      </c>
      <c r="Q934" s="393">
        <v>27.06</v>
      </c>
      <c r="R934" s="391"/>
      <c r="S934" s="391"/>
      <c r="T934" s="392"/>
      <c r="U934" s="251"/>
      <c r="V934" s="251"/>
      <c r="W934" s="251"/>
      <c r="X934" s="251"/>
    </row>
    <row r="935" spans="1:24" s="9" customFormat="1">
      <c r="A935" s="251" t="s">
        <v>1038</v>
      </c>
      <c r="B935" s="251" t="s">
        <v>702</v>
      </c>
      <c r="C935" s="251"/>
      <c r="D935" s="251" t="s">
        <v>91</v>
      </c>
      <c r="E935" s="390"/>
      <c r="F935" s="390"/>
      <c r="G935" s="390"/>
      <c r="H935" s="391"/>
      <c r="I935" s="391"/>
      <c r="J935" s="391"/>
      <c r="K935" s="391"/>
      <c r="L935" s="391"/>
      <c r="M935" s="391">
        <v>1</v>
      </c>
      <c r="N935" s="392">
        <v>47.77</v>
      </c>
      <c r="O935" s="391"/>
      <c r="P935" s="391">
        <v>1</v>
      </c>
      <c r="Q935" s="393">
        <v>21.7</v>
      </c>
      <c r="R935" s="391"/>
      <c r="S935" s="391"/>
      <c r="T935" s="392"/>
      <c r="U935" s="251"/>
      <c r="V935" s="251"/>
      <c r="W935" s="251"/>
      <c r="X935" s="251"/>
    </row>
    <row r="936" spans="1:24" s="9" customFormat="1">
      <c r="A936" s="251" t="s">
        <v>1038</v>
      </c>
      <c r="B936" s="251" t="s">
        <v>553</v>
      </c>
      <c r="C936" s="251"/>
      <c r="D936" s="251" t="s">
        <v>66</v>
      </c>
      <c r="E936" s="390"/>
      <c r="F936" s="390"/>
      <c r="G936" s="390"/>
      <c r="H936" s="391"/>
      <c r="I936" s="391"/>
      <c r="J936" s="391"/>
      <c r="K936" s="391"/>
      <c r="L936" s="391"/>
      <c r="M936" s="391">
        <v>1</v>
      </c>
      <c r="N936" s="392">
        <v>537.83000000000004</v>
      </c>
      <c r="O936" s="391"/>
      <c r="P936" s="391">
        <v>3</v>
      </c>
      <c r="Q936" s="393">
        <v>463.65</v>
      </c>
      <c r="R936" s="391"/>
      <c r="S936" s="391"/>
      <c r="T936" s="392"/>
      <c r="U936" s="251"/>
      <c r="V936" s="251"/>
      <c r="W936" s="251"/>
      <c r="X936" s="251"/>
    </row>
    <row r="937" spans="1:24" s="9" customFormat="1">
      <c r="A937" s="251" t="s">
        <v>1038</v>
      </c>
      <c r="B937" s="251" t="s">
        <v>703</v>
      </c>
      <c r="C937" s="251"/>
      <c r="D937" s="251" t="s">
        <v>55</v>
      </c>
      <c r="E937" s="390"/>
      <c r="F937" s="390"/>
      <c r="G937" s="390"/>
      <c r="H937" s="391"/>
      <c r="I937" s="391"/>
      <c r="J937" s="391"/>
      <c r="K937" s="391"/>
      <c r="L937" s="391"/>
      <c r="M937" s="391">
        <v>1</v>
      </c>
      <c r="N937" s="392">
        <v>111.48</v>
      </c>
      <c r="O937" s="391"/>
      <c r="P937" s="391"/>
      <c r="Q937" s="393"/>
      <c r="R937" s="391"/>
      <c r="S937" s="391"/>
      <c r="T937" s="392"/>
      <c r="U937" s="251"/>
      <c r="V937" s="251"/>
      <c r="W937" s="251"/>
      <c r="X937" s="251"/>
    </row>
    <row r="938" spans="1:24" s="9" customFormat="1">
      <c r="A938" s="251" t="s">
        <v>1038</v>
      </c>
      <c r="B938" s="251" t="s">
        <v>555</v>
      </c>
      <c r="C938" s="251"/>
      <c r="D938" s="251" t="s">
        <v>77</v>
      </c>
      <c r="E938" s="390"/>
      <c r="F938" s="390"/>
      <c r="G938" s="390"/>
      <c r="H938" s="391"/>
      <c r="I938" s="391"/>
      <c r="J938" s="391"/>
      <c r="K938" s="391"/>
      <c r="L938" s="391"/>
      <c r="M938" s="391">
        <v>2</v>
      </c>
      <c r="N938" s="392">
        <v>655</v>
      </c>
      <c r="O938" s="391"/>
      <c r="P938" s="391">
        <v>2</v>
      </c>
      <c r="Q938" s="393">
        <v>302.70999999999998</v>
      </c>
      <c r="R938" s="391"/>
      <c r="S938" s="391"/>
      <c r="T938" s="392"/>
      <c r="U938" s="251"/>
      <c r="V938" s="251"/>
      <c r="W938" s="251"/>
      <c r="X938" s="251"/>
    </row>
    <row r="939" spans="1:24" s="9" customFormat="1">
      <c r="A939" s="251" t="s">
        <v>1038</v>
      </c>
      <c r="B939" s="251" t="s">
        <v>557</v>
      </c>
      <c r="C939" s="251"/>
      <c r="D939" s="251" t="s">
        <v>325</v>
      </c>
      <c r="E939" s="390"/>
      <c r="F939" s="390"/>
      <c r="G939" s="390"/>
      <c r="H939" s="391"/>
      <c r="I939" s="391"/>
      <c r="J939" s="391"/>
      <c r="K939" s="391"/>
      <c r="L939" s="391"/>
      <c r="M939" s="391"/>
      <c r="N939" s="392"/>
      <c r="O939" s="391"/>
      <c r="P939" s="391">
        <v>1</v>
      </c>
      <c r="Q939" s="393">
        <v>53.63</v>
      </c>
      <c r="R939" s="391"/>
      <c r="S939" s="391"/>
      <c r="T939" s="392"/>
      <c r="U939" s="251"/>
      <c r="V939" s="251"/>
      <c r="W939" s="251"/>
      <c r="X939" s="251"/>
    </row>
    <row r="940" spans="1:24" s="9" customFormat="1">
      <c r="A940" s="251" t="s">
        <v>1038</v>
      </c>
      <c r="B940" s="251" t="s">
        <v>559</v>
      </c>
      <c r="C940" s="251"/>
      <c r="D940" s="251" t="s">
        <v>110</v>
      </c>
      <c r="E940" s="390"/>
      <c r="F940" s="390"/>
      <c r="G940" s="390"/>
      <c r="H940" s="391"/>
      <c r="I940" s="391"/>
      <c r="J940" s="391"/>
      <c r="K940" s="391"/>
      <c r="L940" s="391"/>
      <c r="M940" s="391">
        <v>2</v>
      </c>
      <c r="N940" s="392">
        <v>98.1</v>
      </c>
      <c r="O940" s="391"/>
      <c r="P940" s="391"/>
      <c r="Q940" s="393"/>
      <c r="R940" s="391"/>
      <c r="S940" s="391"/>
      <c r="T940" s="392"/>
      <c r="U940" s="251"/>
      <c r="V940" s="251"/>
      <c r="W940" s="251"/>
      <c r="X940" s="251"/>
    </row>
    <row r="941" spans="1:24" s="9" customFormat="1">
      <c r="A941" s="251" t="s">
        <v>1038</v>
      </c>
      <c r="B941" s="251" t="s">
        <v>560</v>
      </c>
      <c r="C941" s="251"/>
      <c r="D941" s="251" t="s">
        <v>561</v>
      </c>
      <c r="E941" s="390"/>
      <c r="F941" s="390"/>
      <c r="G941" s="390"/>
      <c r="H941" s="391"/>
      <c r="I941" s="391"/>
      <c r="J941" s="391"/>
      <c r="K941" s="391"/>
      <c r="L941" s="391"/>
      <c r="M941" s="391">
        <v>4</v>
      </c>
      <c r="N941" s="392">
        <v>2978.65</v>
      </c>
      <c r="O941" s="391"/>
      <c r="P941" s="391">
        <v>2</v>
      </c>
      <c r="Q941" s="393">
        <v>311.13</v>
      </c>
      <c r="R941" s="391"/>
      <c r="S941" s="391">
        <v>1</v>
      </c>
      <c r="T941" s="392">
        <v>130.41999999999999</v>
      </c>
      <c r="U941" s="251"/>
      <c r="V941" s="251"/>
      <c r="W941" s="251"/>
      <c r="X941" s="251"/>
    </row>
    <row r="942" spans="1:24" s="9" customFormat="1">
      <c r="A942" s="251" t="s">
        <v>1038</v>
      </c>
      <c r="B942" s="251" t="s">
        <v>866</v>
      </c>
      <c r="C942" s="251"/>
      <c r="D942" s="251" t="s">
        <v>157</v>
      </c>
      <c r="E942" s="390"/>
      <c r="F942" s="390"/>
      <c r="G942" s="390"/>
      <c r="H942" s="391"/>
      <c r="I942" s="391"/>
      <c r="J942" s="391"/>
      <c r="K942" s="391"/>
      <c r="L942" s="391"/>
      <c r="M942" s="391">
        <v>1</v>
      </c>
      <c r="N942" s="392">
        <v>66.36</v>
      </c>
      <c r="O942" s="391"/>
      <c r="P942" s="391">
        <v>10</v>
      </c>
      <c r="Q942" s="393">
        <v>1527.29</v>
      </c>
      <c r="R942" s="391"/>
      <c r="S942" s="391">
        <v>1</v>
      </c>
      <c r="T942" s="392">
        <v>65.599999999999994</v>
      </c>
      <c r="U942" s="251"/>
      <c r="V942" s="251"/>
      <c r="W942" s="251"/>
      <c r="X942" s="251"/>
    </row>
    <row r="943" spans="1:24" s="9" customFormat="1">
      <c r="A943" s="251" t="s">
        <v>1038</v>
      </c>
      <c r="B943" s="251" t="s">
        <v>563</v>
      </c>
      <c r="C943" s="251"/>
      <c r="D943" s="251" t="s">
        <v>157</v>
      </c>
      <c r="E943" s="390"/>
      <c r="F943" s="390"/>
      <c r="G943" s="390"/>
      <c r="H943" s="391"/>
      <c r="I943" s="391"/>
      <c r="J943" s="391"/>
      <c r="K943" s="391"/>
      <c r="L943" s="391"/>
      <c r="M943" s="391">
        <v>3</v>
      </c>
      <c r="N943" s="392">
        <v>2192.9299999999998</v>
      </c>
      <c r="O943" s="391"/>
      <c r="P943" s="391">
        <v>3</v>
      </c>
      <c r="Q943" s="393">
        <v>326.58</v>
      </c>
      <c r="R943" s="391"/>
      <c r="S943" s="391"/>
      <c r="T943" s="392"/>
      <c r="U943" s="251"/>
      <c r="V943" s="251"/>
      <c r="W943" s="251"/>
      <c r="X943" s="251"/>
    </row>
    <row r="944" spans="1:24" s="9" customFormat="1">
      <c r="A944" s="251" t="s">
        <v>1038</v>
      </c>
      <c r="B944" s="251" t="s">
        <v>998</v>
      </c>
      <c r="C944" s="251"/>
      <c r="D944" s="251" t="s">
        <v>157</v>
      </c>
      <c r="E944" s="390"/>
      <c r="F944" s="390"/>
      <c r="G944" s="390"/>
      <c r="H944" s="391"/>
      <c r="I944" s="391"/>
      <c r="J944" s="391"/>
      <c r="K944" s="391"/>
      <c r="L944" s="391"/>
      <c r="M944" s="391"/>
      <c r="N944" s="392"/>
      <c r="O944" s="391"/>
      <c r="P944" s="391"/>
      <c r="Q944" s="393"/>
      <c r="R944" s="391"/>
      <c r="S944" s="391">
        <v>2</v>
      </c>
      <c r="T944" s="392">
        <v>353.96</v>
      </c>
      <c r="U944" s="251"/>
      <c r="V944" s="251"/>
      <c r="W944" s="251"/>
      <c r="X944" s="251"/>
    </row>
    <row r="945" spans="1:24" s="9" customFormat="1">
      <c r="A945" s="251" t="s">
        <v>1038</v>
      </c>
      <c r="B945" s="251" t="s">
        <v>564</v>
      </c>
      <c r="C945" s="251"/>
      <c r="D945" s="251" t="s">
        <v>168</v>
      </c>
      <c r="E945" s="390"/>
      <c r="F945" s="390"/>
      <c r="G945" s="390"/>
      <c r="H945" s="391"/>
      <c r="I945" s="391"/>
      <c r="J945" s="391"/>
      <c r="K945" s="391"/>
      <c r="L945" s="391"/>
      <c r="M945" s="391">
        <v>22</v>
      </c>
      <c r="N945" s="392">
        <v>6826.57</v>
      </c>
      <c r="O945" s="391"/>
      <c r="P945" s="391">
        <v>22</v>
      </c>
      <c r="Q945" s="393">
        <v>2891.82</v>
      </c>
      <c r="R945" s="391"/>
      <c r="S945" s="391">
        <v>7</v>
      </c>
      <c r="T945" s="392">
        <v>1498.31</v>
      </c>
      <c r="U945" s="251"/>
      <c r="V945" s="251"/>
      <c r="W945" s="251"/>
      <c r="X945" s="251"/>
    </row>
    <row r="946" spans="1:24" s="9" customFormat="1">
      <c r="A946" s="251" t="s">
        <v>1038</v>
      </c>
      <c r="B946" s="251" t="s">
        <v>999</v>
      </c>
      <c r="C946" s="251"/>
      <c r="D946" s="251" t="s">
        <v>168</v>
      </c>
      <c r="E946" s="390"/>
      <c r="F946" s="390"/>
      <c r="G946" s="390"/>
      <c r="H946" s="391"/>
      <c r="I946" s="391"/>
      <c r="J946" s="391"/>
      <c r="K946" s="391"/>
      <c r="L946" s="391"/>
      <c r="M946" s="391"/>
      <c r="N946" s="392"/>
      <c r="O946" s="391"/>
      <c r="P946" s="391"/>
      <c r="Q946" s="393"/>
      <c r="R946" s="391"/>
      <c r="S946" s="391">
        <v>3</v>
      </c>
      <c r="T946" s="392">
        <v>368.22</v>
      </c>
      <c r="U946" s="251"/>
      <c r="V946" s="251"/>
      <c r="W946" s="251"/>
      <c r="X946" s="251"/>
    </row>
    <row r="947" spans="1:24" s="9" customFormat="1">
      <c r="A947" s="251" t="s">
        <v>1038</v>
      </c>
      <c r="B947" s="251" t="s">
        <v>565</v>
      </c>
      <c r="C947" s="251"/>
      <c r="D947" s="251" t="s">
        <v>276</v>
      </c>
      <c r="E947" s="390"/>
      <c r="F947" s="390"/>
      <c r="G947" s="390"/>
      <c r="H947" s="391"/>
      <c r="I947" s="391"/>
      <c r="J947" s="391"/>
      <c r="K947" s="391"/>
      <c r="L947" s="391"/>
      <c r="M947" s="391"/>
      <c r="N947" s="392"/>
      <c r="O947" s="391"/>
      <c r="P947" s="391">
        <v>1</v>
      </c>
      <c r="Q947" s="393">
        <v>82.22</v>
      </c>
      <c r="R947" s="391"/>
      <c r="S947" s="391"/>
      <c r="T947" s="392"/>
      <c r="U947" s="251"/>
      <c r="V947" s="251"/>
      <c r="W947" s="251"/>
      <c r="X947" s="251"/>
    </row>
    <row r="948" spans="1:24" s="9" customFormat="1">
      <c r="A948" s="251" t="s">
        <v>1038</v>
      </c>
      <c r="B948" s="251" t="s">
        <v>568</v>
      </c>
      <c r="C948" s="251"/>
      <c r="D948" s="251" t="s">
        <v>117</v>
      </c>
      <c r="E948" s="390"/>
      <c r="F948" s="390"/>
      <c r="G948" s="390"/>
      <c r="H948" s="391"/>
      <c r="I948" s="391"/>
      <c r="J948" s="391"/>
      <c r="K948" s="391"/>
      <c r="L948" s="391"/>
      <c r="M948" s="391">
        <v>13</v>
      </c>
      <c r="N948" s="392">
        <v>1744.03</v>
      </c>
      <c r="O948" s="391"/>
      <c r="P948" s="391">
        <v>12</v>
      </c>
      <c r="Q948" s="393">
        <v>2797.03</v>
      </c>
      <c r="R948" s="391"/>
      <c r="S948" s="391">
        <v>1</v>
      </c>
      <c r="T948" s="392">
        <v>36.729999999999997</v>
      </c>
      <c r="U948" s="251"/>
      <c r="V948" s="251"/>
      <c r="W948" s="251"/>
      <c r="X948" s="251"/>
    </row>
    <row r="949" spans="1:24" s="9" customFormat="1">
      <c r="A949" s="251" t="s">
        <v>1038</v>
      </c>
      <c r="B949" s="251" t="s">
        <v>572</v>
      </c>
      <c r="C949" s="251"/>
      <c r="D949" s="251" t="s">
        <v>446</v>
      </c>
      <c r="E949" s="390"/>
      <c r="F949" s="390"/>
      <c r="G949" s="390"/>
      <c r="H949" s="391"/>
      <c r="I949" s="391"/>
      <c r="J949" s="391"/>
      <c r="K949" s="391"/>
      <c r="L949" s="391"/>
      <c r="M949" s="391">
        <v>8</v>
      </c>
      <c r="N949" s="392">
        <v>2315.83</v>
      </c>
      <c r="O949" s="391"/>
      <c r="P949" s="391">
        <v>7</v>
      </c>
      <c r="Q949" s="393">
        <v>677.99</v>
      </c>
      <c r="R949" s="391"/>
      <c r="S949" s="391">
        <v>1</v>
      </c>
      <c r="T949" s="392">
        <v>73.930000000000007</v>
      </c>
      <c r="U949" s="251"/>
      <c r="V949" s="251"/>
      <c r="W949" s="251"/>
      <c r="X949" s="251"/>
    </row>
    <row r="950" spans="1:24" s="9" customFormat="1">
      <c r="A950" s="251" t="s">
        <v>1038</v>
      </c>
      <c r="B950" s="251" t="s">
        <v>1000</v>
      </c>
      <c r="C950" s="251"/>
      <c r="D950" s="251" t="s">
        <v>446</v>
      </c>
      <c r="E950" s="390"/>
      <c r="F950" s="390"/>
      <c r="G950" s="390"/>
      <c r="H950" s="391"/>
      <c r="I950" s="391"/>
      <c r="J950" s="391"/>
      <c r="K950" s="391"/>
      <c r="L950" s="391"/>
      <c r="M950" s="391"/>
      <c r="N950" s="392"/>
      <c r="O950" s="391"/>
      <c r="P950" s="391"/>
      <c r="Q950" s="393"/>
      <c r="R950" s="391"/>
      <c r="S950" s="391">
        <v>1</v>
      </c>
      <c r="T950" s="392">
        <v>87.06</v>
      </c>
      <c r="U950" s="251"/>
      <c r="V950" s="251"/>
      <c r="W950" s="251"/>
      <c r="X950" s="251"/>
    </row>
    <row r="951" spans="1:24" s="9" customFormat="1">
      <c r="A951" s="391"/>
      <c r="B951" s="391"/>
      <c r="C951" s="391"/>
      <c r="D951" s="391"/>
      <c r="E951" s="390"/>
      <c r="F951" s="390"/>
      <c r="G951" s="390"/>
      <c r="H951" s="391"/>
      <c r="I951" s="391"/>
      <c r="J951" s="391"/>
      <c r="K951" s="391"/>
      <c r="L951" s="391"/>
      <c r="M951" s="391"/>
      <c r="N951" s="392"/>
      <c r="O951" s="391"/>
      <c r="P951" s="391"/>
      <c r="Q951" s="393"/>
      <c r="R951" s="391"/>
      <c r="S951" s="391"/>
      <c r="T951" s="392"/>
      <c r="U951" s="251"/>
      <c r="V951" s="251"/>
      <c r="W951" s="251"/>
      <c r="X951" s="251"/>
    </row>
    <row r="952" spans="1:24" s="9" customFormat="1" ht="66">
      <c r="A952" s="290" t="s">
        <v>1041</v>
      </c>
      <c r="B952" s="290" t="s">
        <v>959</v>
      </c>
      <c r="C952" s="290"/>
      <c r="D952" s="290" t="s">
        <v>959</v>
      </c>
      <c r="E952" s="298" t="s">
        <v>1042</v>
      </c>
      <c r="F952" s="299"/>
      <c r="G952" s="298" t="s">
        <v>1043</v>
      </c>
      <c r="H952" s="391"/>
      <c r="I952" s="391"/>
      <c r="J952" s="391"/>
      <c r="K952" s="391"/>
      <c r="L952" s="391"/>
      <c r="M952" s="391"/>
      <c r="N952" s="392"/>
      <c r="O952" s="391"/>
      <c r="P952" s="391"/>
      <c r="Q952" s="393"/>
      <c r="R952" s="391"/>
      <c r="S952" s="391"/>
      <c r="T952" s="392"/>
      <c r="U952" s="251"/>
      <c r="V952" s="251"/>
      <c r="W952" s="251"/>
      <c r="X952" s="251"/>
    </row>
    <row r="953" spans="1:24" s="9" customFormat="1">
      <c r="A953" s="391" t="s">
        <v>1041</v>
      </c>
      <c r="B953" s="391" t="s">
        <v>761</v>
      </c>
      <c r="C953" s="391"/>
      <c r="D953" s="391" t="s">
        <v>761</v>
      </c>
      <c r="E953" s="390"/>
      <c r="F953" s="390"/>
      <c r="G953" s="390"/>
      <c r="H953" s="391"/>
      <c r="I953" s="391"/>
      <c r="J953" s="391"/>
      <c r="K953" s="391"/>
      <c r="L953" s="391"/>
      <c r="M953" s="391">
        <v>1</v>
      </c>
      <c r="N953" s="392">
        <v>200</v>
      </c>
      <c r="O953" s="391"/>
      <c r="P953" s="391"/>
      <c r="Q953" s="393"/>
      <c r="R953" s="391"/>
      <c r="S953" s="391">
        <v>4</v>
      </c>
      <c r="T953" s="392">
        <v>2635.16</v>
      </c>
      <c r="U953" s="251"/>
      <c r="V953" s="251"/>
      <c r="W953" s="251"/>
      <c r="X953" s="251"/>
    </row>
    <row r="954" spans="1:24" s="9" customFormat="1">
      <c r="A954" s="391" t="s">
        <v>1041</v>
      </c>
      <c r="B954" s="391" t="s">
        <v>53</v>
      </c>
      <c r="C954" s="391"/>
      <c r="D954" s="391" t="s">
        <v>54</v>
      </c>
      <c r="E954" s="390"/>
      <c r="F954" s="390"/>
      <c r="G954" s="390"/>
      <c r="H954" s="391"/>
      <c r="I954" s="391"/>
      <c r="J954" s="391"/>
      <c r="K954" s="391"/>
      <c r="L954" s="391"/>
      <c r="M954" s="391">
        <v>1</v>
      </c>
      <c r="N954" s="392">
        <v>200</v>
      </c>
      <c r="O954" s="391"/>
      <c r="P954" s="391"/>
      <c r="Q954" s="393"/>
      <c r="R954" s="391"/>
      <c r="S954" s="391"/>
      <c r="T954" s="392"/>
      <c r="U954" s="251"/>
      <c r="V954" s="251"/>
      <c r="W954" s="251"/>
      <c r="X954" s="251"/>
    </row>
    <row r="955" spans="1:24" s="9" customFormat="1">
      <c r="A955" s="391" t="s">
        <v>1041</v>
      </c>
      <c r="B955" s="391" t="s">
        <v>53</v>
      </c>
      <c r="C955" s="391"/>
      <c r="D955" s="391" t="s">
        <v>56</v>
      </c>
      <c r="E955" s="390"/>
      <c r="F955" s="390"/>
      <c r="G955" s="390"/>
      <c r="H955" s="391"/>
      <c r="I955" s="391"/>
      <c r="J955" s="391"/>
      <c r="K955" s="391"/>
      <c r="L955" s="391"/>
      <c r="M955" s="391"/>
      <c r="N955" s="392"/>
      <c r="O955" s="391"/>
      <c r="P955" s="391">
        <v>1</v>
      </c>
      <c r="Q955" s="393">
        <v>400</v>
      </c>
      <c r="R955" s="391"/>
      <c r="S955" s="391"/>
      <c r="T955" s="392"/>
      <c r="U955" s="251"/>
      <c r="V955" s="251"/>
      <c r="W955" s="251"/>
      <c r="X955" s="251"/>
    </row>
    <row r="956" spans="1:24" s="9" customFormat="1">
      <c r="A956" s="391" t="s">
        <v>1041</v>
      </c>
      <c r="B956" s="391" t="s">
        <v>964</v>
      </c>
      <c r="C956" s="391"/>
      <c r="D956" s="391" t="s">
        <v>63</v>
      </c>
      <c r="E956" s="390"/>
      <c r="F956" s="390"/>
      <c r="G956" s="390"/>
      <c r="H956" s="391"/>
      <c r="I956" s="391"/>
      <c r="J956" s="391"/>
      <c r="K956" s="391"/>
      <c r="L956" s="391"/>
      <c r="M956" s="391"/>
      <c r="N956" s="392"/>
      <c r="O956" s="391"/>
      <c r="P956" s="391">
        <v>1</v>
      </c>
      <c r="Q956" s="393">
        <v>400</v>
      </c>
      <c r="R956" s="391"/>
      <c r="S956" s="391"/>
      <c r="T956" s="392"/>
      <c r="U956" s="251"/>
      <c r="V956" s="251"/>
      <c r="W956" s="251"/>
      <c r="X956" s="251"/>
    </row>
    <row r="957" spans="1:24" s="9" customFormat="1">
      <c r="A957" s="391" t="s">
        <v>1041</v>
      </c>
      <c r="B957" s="391" t="s">
        <v>909</v>
      </c>
      <c r="C957" s="391"/>
      <c r="D957" s="391" t="s">
        <v>72</v>
      </c>
      <c r="E957" s="390"/>
      <c r="F957" s="390"/>
      <c r="G957" s="390"/>
      <c r="H957" s="391"/>
      <c r="I957" s="391"/>
      <c r="J957" s="391"/>
      <c r="K957" s="391"/>
      <c r="L957" s="391"/>
      <c r="M957" s="391"/>
      <c r="N957" s="392"/>
      <c r="O957" s="391"/>
      <c r="P957" s="391">
        <v>1</v>
      </c>
      <c r="Q957" s="393">
        <v>254.19</v>
      </c>
      <c r="R957" s="391"/>
      <c r="S957" s="391"/>
      <c r="T957" s="392"/>
      <c r="U957" s="251"/>
      <c r="V957" s="251"/>
      <c r="W957" s="251"/>
      <c r="X957" s="251"/>
    </row>
    <row r="958" spans="1:24" s="9" customFormat="1">
      <c r="A958" s="391" t="s">
        <v>1041</v>
      </c>
      <c r="B958" s="391" t="s">
        <v>73</v>
      </c>
      <c r="C958" s="391"/>
      <c r="D958" s="391" t="s">
        <v>74</v>
      </c>
      <c r="E958" s="390"/>
      <c r="F958" s="390"/>
      <c r="G958" s="390"/>
      <c r="H958" s="391"/>
      <c r="I958" s="391"/>
      <c r="J958" s="391"/>
      <c r="K958" s="391"/>
      <c r="L958" s="391"/>
      <c r="M958" s="391">
        <v>1</v>
      </c>
      <c r="N958" s="392">
        <v>400</v>
      </c>
      <c r="O958" s="391"/>
      <c r="P958" s="391">
        <v>3</v>
      </c>
      <c r="Q958" s="393">
        <v>953.83</v>
      </c>
      <c r="R958" s="391"/>
      <c r="S958" s="391">
        <v>2</v>
      </c>
      <c r="T958" s="392">
        <v>884.17</v>
      </c>
      <c r="U958" s="251"/>
      <c r="V958" s="251"/>
      <c r="W958" s="251"/>
      <c r="X958" s="251"/>
    </row>
    <row r="959" spans="1:24" s="9" customFormat="1">
      <c r="A959" s="391" t="s">
        <v>1041</v>
      </c>
      <c r="B959" s="391" t="s">
        <v>90</v>
      </c>
      <c r="C959" s="391"/>
      <c r="D959" s="391" t="s">
        <v>68</v>
      </c>
      <c r="E959" s="390"/>
      <c r="F959" s="390"/>
      <c r="G959" s="390"/>
      <c r="H959" s="391"/>
      <c r="I959" s="391"/>
      <c r="J959" s="391"/>
      <c r="K959" s="391"/>
      <c r="L959" s="391"/>
      <c r="M959" s="391"/>
      <c r="N959" s="392"/>
      <c r="O959" s="391"/>
      <c r="P959" s="391">
        <v>1</v>
      </c>
      <c r="Q959" s="393">
        <v>400</v>
      </c>
      <c r="R959" s="391"/>
      <c r="S959" s="391"/>
      <c r="T959" s="392"/>
      <c r="U959" s="251"/>
      <c r="V959" s="251"/>
      <c r="W959" s="251"/>
      <c r="X959" s="251"/>
    </row>
    <row r="960" spans="1:24" s="9" customFormat="1">
      <c r="A960" s="391" t="s">
        <v>1041</v>
      </c>
      <c r="B960" s="391" t="s">
        <v>730</v>
      </c>
      <c r="C960" s="391"/>
      <c r="D960" s="391" t="s">
        <v>93</v>
      </c>
      <c r="E960" s="390"/>
      <c r="F960" s="390"/>
      <c r="G960" s="390"/>
      <c r="H960" s="391"/>
      <c r="I960" s="391"/>
      <c r="J960" s="391"/>
      <c r="K960" s="391"/>
      <c r="L960" s="391"/>
      <c r="M960" s="391">
        <v>1</v>
      </c>
      <c r="N960" s="392">
        <v>700</v>
      </c>
      <c r="O960" s="391"/>
      <c r="P960" s="391"/>
      <c r="Q960" s="393"/>
      <c r="R960" s="391"/>
      <c r="S960" s="391"/>
      <c r="T960" s="392"/>
      <c r="U960" s="251"/>
      <c r="V960" s="251"/>
      <c r="W960" s="251"/>
      <c r="X960" s="251"/>
    </row>
    <row r="961" spans="1:24" s="9" customFormat="1">
      <c r="A961" s="391" t="s">
        <v>1041</v>
      </c>
      <c r="B961" s="391" t="s">
        <v>97</v>
      </c>
      <c r="C961" s="391"/>
      <c r="D961" s="391" t="s">
        <v>98</v>
      </c>
      <c r="E961" s="390"/>
      <c r="F961" s="390"/>
      <c r="G961" s="390"/>
      <c r="H961" s="391"/>
      <c r="I961" s="391"/>
      <c r="J961" s="391"/>
      <c r="K961" s="391"/>
      <c r="L961" s="391"/>
      <c r="M961" s="391">
        <v>1</v>
      </c>
      <c r="N961" s="392">
        <v>200</v>
      </c>
      <c r="O961" s="391"/>
      <c r="P961" s="391"/>
      <c r="Q961" s="393"/>
      <c r="R961" s="391"/>
      <c r="S961" s="391"/>
      <c r="T961" s="392"/>
      <c r="U961" s="251"/>
      <c r="V961" s="251"/>
      <c r="W961" s="251"/>
      <c r="X961" s="251"/>
    </row>
    <row r="962" spans="1:24" s="9" customFormat="1">
      <c r="A962" s="391" t="s">
        <v>1041</v>
      </c>
      <c r="B962" s="391" t="s">
        <v>115</v>
      </c>
      <c r="C962" s="391"/>
      <c r="D962" s="391" t="s">
        <v>110</v>
      </c>
      <c r="E962" s="390"/>
      <c r="F962" s="390"/>
      <c r="G962" s="390"/>
      <c r="H962" s="391"/>
      <c r="I962" s="391"/>
      <c r="J962" s="391"/>
      <c r="K962" s="391"/>
      <c r="L962" s="391"/>
      <c r="M962" s="391"/>
      <c r="N962" s="392"/>
      <c r="O962" s="391"/>
      <c r="P962" s="391">
        <v>1</v>
      </c>
      <c r="Q962" s="393">
        <v>400</v>
      </c>
      <c r="R962" s="391"/>
      <c r="S962" s="391"/>
      <c r="T962" s="392"/>
      <c r="U962" s="251"/>
      <c r="V962" s="251"/>
      <c r="W962" s="251"/>
      <c r="X962" s="251"/>
    </row>
    <row r="963" spans="1:24" s="9" customFormat="1">
      <c r="A963" s="391" t="s">
        <v>1041</v>
      </c>
      <c r="B963" s="391" t="s">
        <v>125</v>
      </c>
      <c r="C963" s="391"/>
      <c r="D963" s="391" t="s">
        <v>121</v>
      </c>
      <c r="E963" s="390"/>
      <c r="F963" s="390"/>
      <c r="G963" s="390"/>
      <c r="H963" s="391"/>
      <c r="I963" s="391"/>
      <c r="J963" s="391"/>
      <c r="K963" s="391"/>
      <c r="L963" s="391"/>
      <c r="M963" s="391"/>
      <c r="N963" s="392"/>
      <c r="O963" s="391"/>
      <c r="P963" s="391">
        <v>1</v>
      </c>
      <c r="Q963" s="393">
        <v>400</v>
      </c>
      <c r="R963" s="391"/>
      <c r="S963" s="391">
        <v>1</v>
      </c>
      <c r="T963" s="392">
        <v>559.80999999999995</v>
      </c>
      <c r="U963" s="251"/>
      <c r="V963" s="251"/>
      <c r="W963" s="251"/>
      <c r="X963" s="251"/>
    </row>
    <row r="964" spans="1:24" s="9" customFormat="1">
      <c r="A964" s="391" t="s">
        <v>1041</v>
      </c>
      <c r="B964" s="391" t="s">
        <v>134</v>
      </c>
      <c r="C964" s="391"/>
      <c r="D964" s="391" t="s">
        <v>135</v>
      </c>
      <c r="E964" s="390"/>
      <c r="F964" s="390"/>
      <c r="G964" s="390"/>
      <c r="H964" s="391"/>
      <c r="I964" s="391"/>
      <c r="J964" s="391"/>
      <c r="K964" s="391"/>
      <c r="L964" s="391"/>
      <c r="M964" s="391">
        <v>2</v>
      </c>
      <c r="N964" s="392">
        <v>800</v>
      </c>
      <c r="O964" s="391"/>
      <c r="P964" s="391">
        <v>3</v>
      </c>
      <c r="Q964" s="393">
        <v>1200</v>
      </c>
      <c r="R964" s="391"/>
      <c r="S964" s="391"/>
      <c r="T964" s="392"/>
      <c r="U964" s="251"/>
      <c r="V964" s="251"/>
      <c r="W964" s="251"/>
      <c r="X964" s="251"/>
    </row>
    <row r="965" spans="1:24" s="9" customFormat="1">
      <c r="A965" s="391" t="s">
        <v>1041</v>
      </c>
      <c r="B965" s="391" t="s">
        <v>136</v>
      </c>
      <c r="C965" s="391"/>
      <c r="D965" s="391" t="s">
        <v>138</v>
      </c>
      <c r="E965" s="390"/>
      <c r="F965" s="390"/>
      <c r="G965" s="390"/>
      <c r="H965" s="391"/>
      <c r="I965" s="391"/>
      <c r="J965" s="391"/>
      <c r="K965" s="391"/>
      <c r="L965" s="391"/>
      <c r="M965" s="391"/>
      <c r="N965" s="392"/>
      <c r="O965" s="391"/>
      <c r="P965" s="391">
        <v>2</v>
      </c>
      <c r="Q965" s="393">
        <v>550</v>
      </c>
      <c r="R965" s="391"/>
      <c r="S965" s="391"/>
      <c r="T965" s="392"/>
      <c r="U965" s="251"/>
      <c r="V965" s="251"/>
      <c r="W965" s="251"/>
      <c r="X965" s="251"/>
    </row>
    <row r="966" spans="1:24" s="9" customFormat="1">
      <c r="A966" s="391" t="s">
        <v>1041</v>
      </c>
      <c r="B966" s="391" t="s">
        <v>967</v>
      </c>
      <c r="C966" s="391"/>
      <c r="D966" s="391" t="s">
        <v>143</v>
      </c>
      <c r="E966" s="390"/>
      <c r="F966" s="390"/>
      <c r="G966" s="390"/>
      <c r="H966" s="391"/>
      <c r="I966" s="391"/>
      <c r="J966" s="391"/>
      <c r="K966" s="391"/>
      <c r="L966" s="391"/>
      <c r="M966" s="391"/>
      <c r="N966" s="392"/>
      <c r="O966" s="391"/>
      <c r="P966" s="391">
        <v>1</v>
      </c>
      <c r="Q966" s="393">
        <v>400</v>
      </c>
      <c r="R966" s="391"/>
      <c r="S966" s="391"/>
      <c r="T966" s="392"/>
      <c r="U966" s="251"/>
      <c r="V966" s="251"/>
      <c r="W966" s="251"/>
      <c r="X966" s="251"/>
    </row>
    <row r="967" spans="1:24" s="9" customFormat="1">
      <c r="A967" s="391" t="s">
        <v>1041</v>
      </c>
      <c r="B967" s="391" t="s">
        <v>165</v>
      </c>
      <c r="C967" s="391"/>
      <c r="D967" s="391" t="s">
        <v>166</v>
      </c>
      <c r="E967" s="390"/>
      <c r="F967" s="390"/>
      <c r="G967" s="390"/>
      <c r="H967" s="391"/>
      <c r="I967" s="391"/>
      <c r="J967" s="391"/>
      <c r="K967" s="391"/>
      <c r="L967" s="391"/>
      <c r="M967" s="391">
        <v>1</v>
      </c>
      <c r="N967" s="392">
        <v>200</v>
      </c>
      <c r="O967" s="391"/>
      <c r="P967" s="391">
        <v>1</v>
      </c>
      <c r="Q967" s="393">
        <v>400</v>
      </c>
      <c r="R967" s="391"/>
      <c r="S967" s="391"/>
      <c r="T967" s="392"/>
      <c r="U967" s="251"/>
      <c r="V967" s="251"/>
      <c r="W967" s="251"/>
      <c r="X967" s="251"/>
    </row>
    <row r="968" spans="1:24" s="9" customFormat="1">
      <c r="A968" s="391" t="s">
        <v>1041</v>
      </c>
      <c r="B968" s="391" t="s">
        <v>170</v>
      </c>
      <c r="C968" s="391"/>
      <c r="D968" s="391" t="s">
        <v>171</v>
      </c>
      <c r="E968" s="390"/>
      <c r="F968" s="390"/>
      <c r="G968" s="390"/>
      <c r="H968" s="391"/>
      <c r="I968" s="391"/>
      <c r="J968" s="391"/>
      <c r="K968" s="391"/>
      <c r="L968" s="391"/>
      <c r="M968" s="391"/>
      <c r="N968" s="392"/>
      <c r="O968" s="391"/>
      <c r="P968" s="391">
        <v>1</v>
      </c>
      <c r="Q968" s="393">
        <v>400</v>
      </c>
      <c r="R968" s="391"/>
      <c r="S968" s="391"/>
      <c r="T968" s="392"/>
      <c r="U968" s="251"/>
      <c r="V968" s="251"/>
      <c r="W968" s="251"/>
      <c r="X968" s="251"/>
    </row>
    <row r="969" spans="1:24" s="9" customFormat="1">
      <c r="A969" s="391" t="s">
        <v>1041</v>
      </c>
      <c r="B969" s="391" t="s">
        <v>182</v>
      </c>
      <c r="C969" s="391"/>
      <c r="D969" s="391" t="s">
        <v>183</v>
      </c>
      <c r="E969" s="390"/>
      <c r="F969" s="390"/>
      <c r="G969" s="390"/>
      <c r="H969" s="391"/>
      <c r="I969" s="391"/>
      <c r="J969" s="391"/>
      <c r="K969" s="391"/>
      <c r="L969" s="391"/>
      <c r="M969" s="391"/>
      <c r="N969" s="392"/>
      <c r="O969" s="391"/>
      <c r="P969" s="391"/>
      <c r="Q969" s="393"/>
      <c r="R969" s="391"/>
      <c r="S969" s="391">
        <v>1</v>
      </c>
      <c r="T969" s="392">
        <v>739.87</v>
      </c>
      <c r="U969" s="251"/>
      <c r="V969" s="251"/>
      <c r="W969" s="251"/>
      <c r="X969" s="251"/>
    </row>
    <row r="970" spans="1:24" s="9" customFormat="1">
      <c r="A970" s="391" t="s">
        <v>1041</v>
      </c>
      <c r="B970" s="391" t="s">
        <v>905</v>
      </c>
      <c r="C970" s="391"/>
      <c r="D970" s="391" t="s">
        <v>189</v>
      </c>
      <c r="E970" s="390"/>
      <c r="F970" s="390"/>
      <c r="G970" s="390"/>
      <c r="H970" s="391"/>
      <c r="I970" s="391"/>
      <c r="J970" s="391"/>
      <c r="K970" s="391"/>
      <c r="L970" s="391"/>
      <c r="M970" s="391"/>
      <c r="N970" s="392"/>
      <c r="O970" s="391"/>
      <c r="P970" s="391">
        <v>4</v>
      </c>
      <c r="Q970" s="393">
        <v>1349.12</v>
      </c>
      <c r="R970" s="391"/>
      <c r="S970" s="391">
        <v>1</v>
      </c>
      <c r="T970" s="392">
        <v>339.62</v>
      </c>
      <c r="U970" s="251"/>
      <c r="V970" s="251"/>
      <c r="W970" s="251"/>
      <c r="X970" s="251"/>
    </row>
    <row r="971" spans="1:24" s="9" customFormat="1">
      <c r="A971" s="391" t="s">
        <v>1041</v>
      </c>
      <c r="B971" s="391" t="s">
        <v>191</v>
      </c>
      <c r="C971" s="391"/>
      <c r="D971" s="391" t="s">
        <v>192</v>
      </c>
      <c r="E971" s="390"/>
      <c r="F971" s="390"/>
      <c r="G971" s="390"/>
      <c r="H971" s="391"/>
      <c r="I971" s="391"/>
      <c r="J971" s="391"/>
      <c r="K971" s="391"/>
      <c r="L971" s="391"/>
      <c r="M971" s="391"/>
      <c r="N971" s="392"/>
      <c r="O971" s="391"/>
      <c r="P971" s="391">
        <v>10</v>
      </c>
      <c r="Q971" s="393">
        <v>3558.25</v>
      </c>
      <c r="R971" s="391"/>
      <c r="S971" s="391"/>
      <c r="T971" s="392"/>
      <c r="U971" s="251"/>
      <c r="V971" s="251"/>
      <c r="W971" s="251"/>
      <c r="X971" s="251"/>
    </row>
    <row r="972" spans="1:24" s="9" customFormat="1">
      <c r="A972" s="391" t="s">
        <v>1041</v>
      </c>
      <c r="B972" s="391" t="s">
        <v>197</v>
      </c>
      <c r="C972" s="391"/>
      <c r="D972" s="391" t="s">
        <v>168</v>
      </c>
      <c r="E972" s="390"/>
      <c r="F972" s="390"/>
      <c r="G972" s="390"/>
      <c r="H972" s="391"/>
      <c r="I972" s="391"/>
      <c r="J972" s="391"/>
      <c r="K972" s="391"/>
      <c r="L972" s="391"/>
      <c r="M972" s="391"/>
      <c r="N972" s="392"/>
      <c r="O972" s="391"/>
      <c r="P972" s="391">
        <v>1</v>
      </c>
      <c r="Q972" s="393">
        <v>200</v>
      </c>
      <c r="R972" s="391"/>
      <c r="S972" s="391"/>
      <c r="T972" s="392"/>
      <c r="U972" s="251"/>
      <c r="V972" s="251"/>
      <c r="W972" s="251"/>
      <c r="X972" s="251"/>
    </row>
    <row r="973" spans="1:24" s="9" customFormat="1">
      <c r="A973" s="391" t="s">
        <v>1041</v>
      </c>
      <c r="B973" s="391" t="s">
        <v>209</v>
      </c>
      <c r="C973" s="391"/>
      <c r="D973" s="391" t="s">
        <v>159</v>
      </c>
      <c r="E973" s="390"/>
      <c r="F973" s="390"/>
      <c r="G973" s="390"/>
      <c r="H973" s="391"/>
      <c r="I973" s="391"/>
      <c r="J973" s="391"/>
      <c r="K973" s="391"/>
      <c r="L973" s="391"/>
      <c r="M973" s="391"/>
      <c r="N973" s="392"/>
      <c r="O973" s="391"/>
      <c r="P973" s="391">
        <v>1</v>
      </c>
      <c r="Q973" s="393">
        <v>700</v>
      </c>
      <c r="R973" s="391"/>
      <c r="S973" s="391"/>
      <c r="T973" s="392"/>
      <c r="U973" s="251"/>
      <c r="V973" s="251"/>
      <c r="W973" s="251"/>
      <c r="X973" s="251"/>
    </row>
    <row r="974" spans="1:24" s="9" customFormat="1">
      <c r="A974" s="391" t="s">
        <v>1041</v>
      </c>
      <c r="B974" s="391" t="s">
        <v>637</v>
      </c>
      <c r="C974" s="391"/>
      <c r="D974" s="391" t="s">
        <v>200</v>
      </c>
      <c r="E974" s="390"/>
      <c r="F974" s="390"/>
      <c r="G974" s="390"/>
      <c r="H974" s="391"/>
      <c r="I974" s="391"/>
      <c r="J974" s="391"/>
      <c r="K974" s="391"/>
      <c r="L974" s="391"/>
      <c r="M974" s="391"/>
      <c r="N974" s="392"/>
      <c r="O974" s="391"/>
      <c r="P974" s="391">
        <v>4</v>
      </c>
      <c r="Q974" s="393">
        <v>1450</v>
      </c>
      <c r="R974" s="391"/>
      <c r="S974" s="391"/>
      <c r="T974" s="392"/>
      <c r="U974" s="251"/>
      <c r="V974" s="251"/>
      <c r="W974" s="251"/>
      <c r="X974" s="251"/>
    </row>
    <row r="975" spans="1:24" s="9" customFormat="1">
      <c r="A975" s="391" t="s">
        <v>1041</v>
      </c>
      <c r="B975" s="391" t="s">
        <v>237</v>
      </c>
      <c r="C975" s="391"/>
      <c r="D975" s="391" t="s">
        <v>68</v>
      </c>
      <c r="E975" s="390"/>
      <c r="F975" s="390"/>
      <c r="G975" s="390"/>
      <c r="H975" s="391"/>
      <c r="I975" s="391"/>
      <c r="J975" s="391"/>
      <c r="K975" s="391"/>
      <c r="L975" s="391"/>
      <c r="M975" s="391"/>
      <c r="N975" s="392"/>
      <c r="O975" s="391"/>
      <c r="P975" s="391">
        <v>1</v>
      </c>
      <c r="Q975" s="393">
        <v>200</v>
      </c>
      <c r="R975" s="391"/>
      <c r="S975" s="391">
        <v>1</v>
      </c>
      <c r="T975" s="392">
        <v>519.83000000000004</v>
      </c>
      <c r="U975" s="251"/>
      <c r="V975" s="251"/>
      <c r="W975" s="251"/>
      <c r="X975" s="251"/>
    </row>
    <row r="976" spans="1:24" s="9" customFormat="1">
      <c r="A976" s="391" t="s">
        <v>1041</v>
      </c>
      <c r="B976" s="391" t="s">
        <v>241</v>
      </c>
      <c r="C976" s="391"/>
      <c r="D976" s="391" t="s">
        <v>61</v>
      </c>
      <c r="E976" s="390"/>
      <c r="F976" s="390"/>
      <c r="G976" s="390"/>
      <c r="H976" s="391"/>
      <c r="I976" s="391"/>
      <c r="J976" s="391"/>
      <c r="K976" s="391"/>
      <c r="L976" s="391"/>
      <c r="M976" s="391">
        <v>1</v>
      </c>
      <c r="N976" s="392">
        <v>379.52</v>
      </c>
      <c r="O976" s="391"/>
      <c r="P976" s="391">
        <v>1</v>
      </c>
      <c r="Q976" s="393">
        <v>325.83999999999997</v>
      </c>
      <c r="R976" s="391"/>
      <c r="S976" s="391"/>
      <c r="T976" s="392"/>
      <c r="U976" s="251"/>
      <c r="V976" s="251"/>
      <c r="W976" s="251"/>
      <c r="X976" s="251"/>
    </row>
    <row r="977" spans="1:24" s="9" customFormat="1">
      <c r="A977" s="391" t="s">
        <v>1041</v>
      </c>
      <c r="B977" s="391" t="s">
        <v>244</v>
      </c>
      <c r="C977" s="391"/>
      <c r="D977" s="391" t="s">
        <v>245</v>
      </c>
      <c r="E977" s="390"/>
      <c r="F977" s="390"/>
      <c r="G977" s="390"/>
      <c r="H977" s="391"/>
      <c r="I977" s="391"/>
      <c r="J977" s="391"/>
      <c r="K977" s="391"/>
      <c r="L977" s="391"/>
      <c r="M977" s="391"/>
      <c r="N977" s="392"/>
      <c r="O977" s="391"/>
      <c r="P977" s="391">
        <v>1</v>
      </c>
      <c r="Q977" s="393">
        <v>200</v>
      </c>
      <c r="R977" s="391"/>
      <c r="S977" s="391"/>
      <c r="T977" s="392"/>
      <c r="U977" s="251"/>
      <c r="V977" s="251"/>
      <c r="W977" s="251"/>
      <c r="X977" s="251"/>
    </row>
    <row r="978" spans="1:24" s="9" customFormat="1">
      <c r="A978" s="391" t="s">
        <v>1041</v>
      </c>
      <c r="B978" s="391" t="s">
        <v>250</v>
      </c>
      <c r="C978" s="391"/>
      <c r="D978" s="391" t="s">
        <v>64</v>
      </c>
      <c r="E978" s="390"/>
      <c r="F978" s="390"/>
      <c r="G978" s="390"/>
      <c r="H978" s="391"/>
      <c r="I978" s="391"/>
      <c r="J978" s="391"/>
      <c r="K978" s="391"/>
      <c r="L978" s="391"/>
      <c r="M978" s="391">
        <v>1</v>
      </c>
      <c r="N978" s="392">
        <v>350</v>
      </c>
      <c r="O978" s="391"/>
      <c r="P978" s="391">
        <v>2</v>
      </c>
      <c r="Q978" s="393">
        <v>527.09</v>
      </c>
      <c r="R978" s="391"/>
      <c r="S978" s="391">
        <v>1</v>
      </c>
      <c r="T978" s="392">
        <v>394.42</v>
      </c>
      <c r="U978" s="251"/>
      <c r="V978" s="251"/>
      <c r="W978" s="251"/>
      <c r="X978" s="251"/>
    </row>
    <row r="979" spans="1:24" s="9" customFormat="1">
      <c r="A979" s="391" t="s">
        <v>1041</v>
      </c>
      <c r="B979" s="391" t="s">
        <v>255</v>
      </c>
      <c r="C979" s="391"/>
      <c r="D979" s="391" t="s">
        <v>256</v>
      </c>
      <c r="E979" s="390"/>
      <c r="F979" s="390"/>
      <c r="G979" s="390"/>
      <c r="H979" s="391"/>
      <c r="I979" s="391"/>
      <c r="J979" s="391"/>
      <c r="K979" s="391"/>
      <c r="L979" s="391"/>
      <c r="M979" s="391">
        <v>1</v>
      </c>
      <c r="N979" s="392">
        <v>400</v>
      </c>
      <c r="O979" s="391"/>
      <c r="P979" s="391"/>
      <c r="Q979" s="393"/>
      <c r="R979" s="391"/>
      <c r="S979" s="391"/>
      <c r="T979" s="392"/>
      <c r="U979" s="251"/>
      <c r="V979" s="251"/>
      <c r="W979" s="251"/>
      <c r="X979" s="251"/>
    </row>
    <row r="980" spans="1:24" s="9" customFormat="1">
      <c r="A980" s="391" t="s">
        <v>1041</v>
      </c>
      <c r="B980" s="391" t="s">
        <v>876</v>
      </c>
      <c r="C980" s="391"/>
      <c r="D980" s="391" t="s">
        <v>70</v>
      </c>
      <c r="E980" s="390"/>
      <c r="F980" s="390"/>
      <c r="G980" s="390"/>
      <c r="H980" s="391"/>
      <c r="I980" s="391"/>
      <c r="J980" s="391"/>
      <c r="K980" s="391"/>
      <c r="L980" s="391"/>
      <c r="M980" s="391">
        <v>1</v>
      </c>
      <c r="N980" s="392">
        <v>400</v>
      </c>
      <c r="O980" s="391"/>
      <c r="P980" s="391"/>
      <c r="Q980" s="393"/>
      <c r="R980" s="391"/>
      <c r="S980" s="391"/>
      <c r="T980" s="392"/>
      <c r="U980" s="251"/>
      <c r="V980" s="251"/>
      <c r="W980" s="251"/>
      <c r="X980" s="251"/>
    </row>
    <row r="981" spans="1:24" s="9" customFormat="1">
      <c r="A981" s="391" t="s">
        <v>1041</v>
      </c>
      <c r="B981" s="391" t="s">
        <v>886</v>
      </c>
      <c r="C981" s="391"/>
      <c r="D981" s="391" t="s">
        <v>56</v>
      </c>
      <c r="E981" s="390"/>
      <c r="F981" s="390"/>
      <c r="G981" s="390"/>
      <c r="H981" s="391"/>
      <c r="I981" s="391"/>
      <c r="J981" s="391"/>
      <c r="K981" s="391"/>
      <c r="L981" s="391"/>
      <c r="M981" s="391"/>
      <c r="N981" s="392"/>
      <c r="O981" s="391"/>
      <c r="P981" s="391">
        <v>2</v>
      </c>
      <c r="Q981" s="393">
        <v>600</v>
      </c>
      <c r="R981" s="391"/>
      <c r="S981" s="391"/>
      <c r="T981" s="392"/>
      <c r="U981" s="251"/>
      <c r="V981" s="251"/>
      <c r="W981" s="251"/>
      <c r="X981" s="251"/>
    </row>
    <row r="982" spans="1:24" s="9" customFormat="1">
      <c r="A982" s="391" t="s">
        <v>1041</v>
      </c>
      <c r="B982" s="391" t="s">
        <v>288</v>
      </c>
      <c r="C982" s="391"/>
      <c r="D982" s="391" t="s">
        <v>289</v>
      </c>
      <c r="E982" s="390"/>
      <c r="F982" s="390"/>
      <c r="G982" s="390"/>
      <c r="H982" s="391"/>
      <c r="I982" s="391"/>
      <c r="J982" s="391"/>
      <c r="K982" s="391"/>
      <c r="L982" s="391"/>
      <c r="M982" s="391">
        <v>1</v>
      </c>
      <c r="N982" s="392">
        <v>143.11000000000001</v>
      </c>
      <c r="O982" s="391"/>
      <c r="P982" s="391">
        <v>2</v>
      </c>
      <c r="Q982" s="393">
        <v>800</v>
      </c>
      <c r="R982" s="391"/>
      <c r="S982" s="391"/>
      <c r="T982" s="392"/>
      <c r="U982" s="251"/>
      <c r="V982" s="251"/>
      <c r="W982" s="251"/>
      <c r="X982" s="251"/>
    </row>
    <row r="983" spans="1:24" s="9" customFormat="1">
      <c r="A983" s="391" t="s">
        <v>1041</v>
      </c>
      <c r="B983" s="391" t="s">
        <v>290</v>
      </c>
      <c r="C983" s="391"/>
      <c r="D983" s="391" t="s">
        <v>83</v>
      </c>
      <c r="E983" s="390"/>
      <c r="F983" s="390"/>
      <c r="G983" s="390"/>
      <c r="H983" s="391"/>
      <c r="I983" s="391"/>
      <c r="J983" s="391"/>
      <c r="K983" s="391"/>
      <c r="L983" s="391"/>
      <c r="M983" s="391"/>
      <c r="N983" s="392"/>
      <c r="O983" s="391"/>
      <c r="P983" s="391">
        <v>6</v>
      </c>
      <c r="Q983" s="393">
        <v>2192.0300000000002</v>
      </c>
      <c r="R983" s="391"/>
      <c r="S983" s="391">
        <v>1</v>
      </c>
      <c r="T983" s="392">
        <v>714.85</v>
      </c>
      <c r="U983" s="251"/>
      <c r="V983" s="251"/>
      <c r="W983" s="251"/>
      <c r="X983" s="251"/>
    </row>
    <row r="984" spans="1:24" s="9" customFormat="1">
      <c r="A984" s="391" t="s">
        <v>1041</v>
      </c>
      <c r="B984" s="391" t="s">
        <v>978</v>
      </c>
      <c r="C984" s="391"/>
      <c r="D984" s="391" t="s">
        <v>79</v>
      </c>
      <c r="E984" s="390"/>
      <c r="F984" s="390"/>
      <c r="G984" s="390"/>
      <c r="H984" s="391"/>
      <c r="I984" s="391"/>
      <c r="J984" s="391"/>
      <c r="K984" s="391"/>
      <c r="L984" s="391"/>
      <c r="M984" s="391">
        <v>1</v>
      </c>
      <c r="N984" s="392">
        <v>400</v>
      </c>
      <c r="O984" s="391"/>
      <c r="P984" s="391"/>
      <c r="Q984" s="393"/>
      <c r="R984" s="391"/>
      <c r="S984" s="391"/>
      <c r="T984" s="392"/>
      <c r="U984" s="251"/>
      <c r="V984" s="251"/>
      <c r="W984" s="251"/>
      <c r="X984" s="251"/>
    </row>
    <row r="985" spans="1:24" s="9" customFormat="1">
      <c r="A985" s="391" t="s">
        <v>1041</v>
      </c>
      <c r="B985" s="391" t="s">
        <v>305</v>
      </c>
      <c r="C985" s="391"/>
      <c r="D985" s="391" t="s">
        <v>70</v>
      </c>
      <c r="E985" s="390"/>
      <c r="F985" s="390"/>
      <c r="G985" s="390"/>
      <c r="H985" s="391"/>
      <c r="I985" s="391"/>
      <c r="J985" s="391"/>
      <c r="K985" s="391"/>
      <c r="L985" s="391"/>
      <c r="M985" s="391"/>
      <c r="N985" s="392"/>
      <c r="O985" s="391"/>
      <c r="P985" s="391">
        <v>3</v>
      </c>
      <c r="Q985" s="393">
        <v>1150</v>
      </c>
      <c r="R985" s="391"/>
      <c r="S985" s="391"/>
      <c r="T985" s="392"/>
      <c r="U985" s="251"/>
      <c r="V985" s="251"/>
      <c r="W985" s="251"/>
      <c r="X985" s="251"/>
    </row>
    <row r="986" spans="1:24" s="9" customFormat="1">
      <c r="A986" s="391" t="s">
        <v>1041</v>
      </c>
      <c r="B986" s="391" t="s">
        <v>664</v>
      </c>
      <c r="C986" s="391"/>
      <c r="D986" s="391" t="s">
        <v>98</v>
      </c>
      <c r="E986" s="390"/>
      <c r="F986" s="390"/>
      <c r="G986" s="390"/>
      <c r="H986" s="391"/>
      <c r="I986" s="391"/>
      <c r="J986" s="391"/>
      <c r="K986" s="391"/>
      <c r="L986" s="391"/>
      <c r="M986" s="391"/>
      <c r="N986" s="392"/>
      <c r="O986" s="391"/>
      <c r="P986" s="391">
        <v>1</v>
      </c>
      <c r="Q986" s="393">
        <v>200</v>
      </c>
      <c r="R986" s="391"/>
      <c r="S986" s="391"/>
      <c r="T986" s="392"/>
      <c r="U986" s="251"/>
      <c r="V986" s="251"/>
      <c r="W986" s="251"/>
      <c r="X986" s="251"/>
    </row>
    <row r="987" spans="1:24" s="9" customFormat="1">
      <c r="A987" s="391" t="s">
        <v>1041</v>
      </c>
      <c r="B987" s="391" t="s">
        <v>345</v>
      </c>
      <c r="C987" s="391"/>
      <c r="D987" s="391" t="s">
        <v>192</v>
      </c>
      <c r="E987" s="390"/>
      <c r="F987" s="390"/>
      <c r="G987" s="390"/>
      <c r="H987" s="391"/>
      <c r="I987" s="391"/>
      <c r="J987" s="391"/>
      <c r="K987" s="391"/>
      <c r="L987" s="391"/>
      <c r="M987" s="391">
        <v>1</v>
      </c>
      <c r="N987" s="392">
        <v>400</v>
      </c>
      <c r="O987" s="391"/>
      <c r="P987" s="391"/>
      <c r="Q987" s="393"/>
      <c r="R987" s="391"/>
      <c r="S987" s="391"/>
      <c r="T987" s="392"/>
      <c r="U987" s="251"/>
      <c r="V987" s="251"/>
      <c r="W987" s="251"/>
      <c r="X987" s="251"/>
    </row>
    <row r="988" spans="1:24" s="9" customFormat="1">
      <c r="A988" s="391" t="s">
        <v>1041</v>
      </c>
      <c r="B988" s="391" t="s">
        <v>353</v>
      </c>
      <c r="C988" s="391"/>
      <c r="D988" s="391" t="s">
        <v>192</v>
      </c>
      <c r="E988" s="390"/>
      <c r="F988" s="390"/>
      <c r="G988" s="390"/>
      <c r="H988" s="391"/>
      <c r="I988" s="391"/>
      <c r="J988" s="391"/>
      <c r="K988" s="391"/>
      <c r="L988" s="391"/>
      <c r="M988" s="391">
        <v>1</v>
      </c>
      <c r="N988" s="392">
        <v>400</v>
      </c>
      <c r="O988" s="391"/>
      <c r="P988" s="391">
        <v>3</v>
      </c>
      <c r="Q988" s="393">
        <v>1200</v>
      </c>
      <c r="R988" s="391"/>
      <c r="S988" s="391"/>
      <c r="T988" s="392"/>
      <c r="U988" s="251"/>
      <c r="V988" s="251"/>
      <c r="W988" s="251"/>
      <c r="X988" s="251"/>
    </row>
    <row r="989" spans="1:24" s="9" customFormat="1">
      <c r="A989" s="391" t="s">
        <v>1041</v>
      </c>
      <c r="B989" s="391" t="s">
        <v>367</v>
      </c>
      <c r="C989" s="391"/>
      <c r="D989" s="391" t="s">
        <v>96</v>
      </c>
      <c r="E989" s="390"/>
      <c r="F989" s="390"/>
      <c r="G989" s="390"/>
      <c r="H989" s="391"/>
      <c r="I989" s="391"/>
      <c r="J989" s="391"/>
      <c r="K989" s="391"/>
      <c r="L989" s="391"/>
      <c r="M989" s="391">
        <v>1</v>
      </c>
      <c r="N989" s="392">
        <v>200</v>
      </c>
      <c r="O989" s="391"/>
      <c r="P989" s="391">
        <v>2</v>
      </c>
      <c r="Q989" s="393">
        <v>361.59</v>
      </c>
      <c r="R989" s="391"/>
      <c r="S989" s="391"/>
      <c r="T989" s="392"/>
      <c r="U989" s="251"/>
      <c r="V989" s="251"/>
      <c r="W989" s="251"/>
      <c r="X989" s="251"/>
    </row>
    <row r="990" spans="1:24" s="9" customFormat="1">
      <c r="A990" s="391" t="s">
        <v>1041</v>
      </c>
      <c r="B990" s="391" t="s">
        <v>369</v>
      </c>
      <c r="C990" s="391"/>
      <c r="D990" s="391" t="s">
        <v>371</v>
      </c>
      <c r="E990" s="390"/>
      <c r="F990" s="390"/>
      <c r="G990" s="390"/>
      <c r="H990" s="391"/>
      <c r="I990" s="391"/>
      <c r="J990" s="391"/>
      <c r="K990" s="391"/>
      <c r="L990" s="391"/>
      <c r="M990" s="391">
        <v>1</v>
      </c>
      <c r="N990" s="392">
        <v>400</v>
      </c>
      <c r="O990" s="391"/>
      <c r="P990" s="391"/>
      <c r="Q990" s="393"/>
      <c r="R990" s="391"/>
      <c r="S990" s="391"/>
      <c r="T990" s="392"/>
      <c r="U990" s="251"/>
      <c r="V990" s="251"/>
      <c r="W990" s="251"/>
      <c r="X990" s="251"/>
    </row>
    <row r="991" spans="1:24" s="9" customFormat="1">
      <c r="A991" s="391" t="s">
        <v>1041</v>
      </c>
      <c r="B991" s="391" t="s">
        <v>379</v>
      </c>
      <c r="C991" s="391"/>
      <c r="D991" s="391" t="s">
        <v>380</v>
      </c>
      <c r="E991" s="390"/>
      <c r="F991" s="390"/>
      <c r="G991" s="390"/>
      <c r="H991" s="391"/>
      <c r="I991" s="391"/>
      <c r="J991" s="391"/>
      <c r="K991" s="391"/>
      <c r="L991" s="391"/>
      <c r="M991" s="391"/>
      <c r="N991" s="392"/>
      <c r="O991" s="391"/>
      <c r="P991" s="391">
        <v>1</v>
      </c>
      <c r="Q991" s="393">
        <v>350</v>
      </c>
      <c r="R991" s="391"/>
      <c r="S991" s="391"/>
      <c r="T991" s="392"/>
      <c r="U991" s="251"/>
      <c r="V991" s="251"/>
      <c r="W991" s="251"/>
      <c r="X991" s="251"/>
    </row>
    <row r="992" spans="1:24" s="9" customFormat="1">
      <c r="A992" s="391" t="s">
        <v>1041</v>
      </c>
      <c r="B992" s="391" t="s">
        <v>382</v>
      </c>
      <c r="C992" s="391"/>
      <c r="D992" s="391" t="s">
        <v>110</v>
      </c>
      <c r="E992" s="390"/>
      <c r="F992" s="390"/>
      <c r="G992" s="390"/>
      <c r="H992" s="391"/>
      <c r="I992" s="391"/>
      <c r="J992" s="391"/>
      <c r="K992" s="391"/>
      <c r="L992" s="391"/>
      <c r="M992" s="391">
        <v>5</v>
      </c>
      <c r="N992" s="392">
        <v>2400</v>
      </c>
      <c r="O992" s="391"/>
      <c r="P992" s="391">
        <v>5</v>
      </c>
      <c r="Q992" s="393">
        <v>1750</v>
      </c>
      <c r="R992" s="391"/>
      <c r="S992" s="391">
        <v>1</v>
      </c>
      <c r="T992" s="392">
        <v>750</v>
      </c>
      <c r="U992" s="251"/>
      <c r="V992" s="251"/>
      <c r="W992" s="251"/>
      <c r="X992" s="251"/>
    </row>
    <row r="993" spans="1:24" s="9" customFormat="1">
      <c r="A993" s="391" t="s">
        <v>1041</v>
      </c>
      <c r="B993" s="391" t="s">
        <v>986</v>
      </c>
      <c r="C993" s="391"/>
      <c r="D993" s="391" t="s">
        <v>88</v>
      </c>
      <c r="E993" s="390"/>
      <c r="F993" s="390"/>
      <c r="G993" s="390"/>
      <c r="H993" s="391"/>
      <c r="I993" s="391"/>
      <c r="J993" s="391"/>
      <c r="K993" s="391"/>
      <c r="L993" s="391"/>
      <c r="M993" s="391"/>
      <c r="N993" s="392"/>
      <c r="O993" s="391"/>
      <c r="P993" s="391">
        <v>1</v>
      </c>
      <c r="Q993" s="393">
        <v>400</v>
      </c>
      <c r="R993" s="391"/>
      <c r="S993" s="391"/>
      <c r="T993" s="392"/>
      <c r="U993" s="251"/>
      <c r="V993" s="251"/>
      <c r="W993" s="251"/>
      <c r="X993" s="251"/>
    </row>
    <row r="994" spans="1:24" s="9" customFormat="1">
      <c r="A994" s="391" t="s">
        <v>1041</v>
      </c>
      <c r="B994" s="391" t="s">
        <v>384</v>
      </c>
      <c r="C994" s="391"/>
      <c r="D994" s="391" t="s">
        <v>68</v>
      </c>
      <c r="E994" s="390"/>
      <c r="F994" s="390"/>
      <c r="G994" s="390"/>
      <c r="H994" s="391"/>
      <c r="I994" s="391"/>
      <c r="J994" s="391"/>
      <c r="K994" s="391"/>
      <c r="L994" s="391"/>
      <c r="M994" s="391">
        <v>1</v>
      </c>
      <c r="N994" s="392">
        <v>200</v>
      </c>
      <c r="O994" s="391"/>
      <c r="P994" s="391">
        <v>1</v>
      </c>
      <c r="Q994" s="393">
        <v>350</v>
      </c>
      <c r="R994" s="391"/>
      <c r="S994" s="391"/>
      <c r="T994" s="392"/>
      <c r="U994" s="251"/>
      <c r="V994" s="251"/>
      <c r="W994" s="251"/>
      <c r="X994" s="251"/>
    </row>
    <row r="995" spans="1:24" s="9" customFormat="1">
      <c r="A995" s="391" t="s">
        <v>1041</v>
      </c>
      <c r="B995" s="391" t="s">
        <v>756</v>
      </c>
      <c r="C995" s="391"/>
      <c r="D995" s="391" t="s">
        <v>375</v>
      </c>
      <c r="E995" s="390"/>
      <c r="F995" s="390"/>
      <c r="G995" s="390"/>
      <c r="H995" s="391"/>
      <c r="I995" s="391"/>
      <c r="J995" s="391"/>
      <c r="K995" s="391"/>
      <c r="L995" s="391"/>
      <c r="M995" s="391"/>
      <c r="N995" s="392"/>
      <c r="O995" s="391"/>
      <c r="P995" s="391">
        <v>1</v>
      </c>
      <c r="Q995" s="393">
        <v>700</v>
      </c>
      <c r="R995" s="391"/>
      <c r="S995" s="391"/>
      <c r="T995" s="392"/>
      <c r="U995" s="251"/>
      <c r="V995" s="251"/>
      <c r="W995" s="251"/>
      <c r="X995" s="251"/>
    </row>
    <row r="996" spans="1:24" s="9" customFormat="1">
      <c r="A996" s="391" t="s">
        <v>1041</v>
      </c>
      <c r="B996" s="391" t="s">
        <v>386</v>
      </c>
      <c r="C996" s="391"/>
      <c r="D996" s="391" t="s">
        <v>371</v>
      </c>
      <c r="E996" s="390"/>
      <c r="F996" s="390"/>
      <c r="G996" s="390"/>
      <c r="H996" s="391"/>
      <c r="I996" s="391"/>
      <c r="J996" s="391"/>
      <c r="K996" s="391"/>
      <c r="L996" s="391"/>
      <c r="M996" s="391">
        <v>1</v>
      </c>
      <c r="N996" s="392">
        <v>200</v>
      </c>
      <c r="O996" s="391"/>
      <c r="P996" s="391"/>
      <c r="Q996" s="393"/>
      <c r="R996" s="391"/>
      <c r="S996" s="391"/>
      <c r="T996" s="392"/>
      <c r="U996" s="251"/>
      <c r="V996" s="251"/>
      <c r="W996" s="251"/>
      <c r="X996" s="251"/>
    </row>
    <row r="997" spans="1:24" s="9" customFormat="1">
      <c r="A997" s="391" t="s">
        <v>1041</v>
      </c>
      <c r="B997" s="391" t="s">
        <v>387</v>
      </c>
      <c r="C997" s="391"/>
      <c r="D997" s="391" t="s">
        <v>164</v>
      </c>
      <c r="E997" s="390"/>
      <c r="F997" s="390"/>
      <c r="G997" s="390"/>
      <c r="H997" s="391"/>
      <c r="I997" s="391"/>
      <c r="J997" s="391"/>
      <c r="K997" s="391"/>
      <c r="L997" s="391"/>
      <c r="M997" s="391">
        <v>2</v>
      </c>
      <c r="N997" s="392">
        <v>401.76</v>
      </c>
      <c r="O997" s="391"/>
      <c r="P997" s="391">
        <v>11</v>
      </c>
      <c r="Q997" s="393">
        <v>3577.18</v>
      </c>
      <c r="R997" s="391"/>
      <c r="S997" s="391">
        <v>1</v>
      </c>
      <c r="T997" s="392">
        <v>487.61</v>
      </c>
      <c r="U997" s="251"/>
      <c r="V997" s="251"/>
      <c r="W997" s="251"/>
      <c r="X997" s="251"/>
    </row>
    <row r="998" spans="1:24" s="9" customFormat="1">
      <c r="A998" s="391" t="s">
        <v>1041</v>
      </c>
      <c r="B998" s="391" t="s">
        <v>988</v>
      </c>
      <c r="C998" s="391"/>
      <c r="D998" s="391" t="s">
        <v>145</v>
      </c>
      <c r="E998" s="390"/>
      <c r="F998" s="390"/>
      <c r="G998" s="390"/>
      <c r="H998" s="391"/>
      <c r="I998" s="391"/>
      <c r="J998" s="391"/>
      <c r="K998" s="391"/>
      <c r="L998" s="391"/>
      <c r="M998" s="391">
        <v>1</v>
      </c>
      <c r="N998" s="392">
        <v>400</v>
      </c>
      <c r="O998" s="391"/>
      <c r="P998" s="391">
        <v>1</v>
      </c>
      <c r="Q998" s="393">
        <v>350</v>
      </c>
      <c r="R998" s="391"/>
      <c r="S998" s="391"/>
      <c r="T998" s="392"/>
      <c r="U998" s="251"/>
      <c r="V998" s="251"/>
      <c r="W998" s="251"/>
      <c r="X998" s="251"/>
    </row>
    <row r="999" spans="1:24" s="9" customFormat="1">
      <c r="A999" s="391" t="s">
        <v>1041</v>
      </c>
      <c r="B999" s="391" t="s">
        <v>393</v>
      </c>
      <c r="C999" s="391"/>
      <c r="D999" s="391" t="s">
        <v>394</v>
      </c>
      <c r="E999" s="390"/>
      <c r="F999" s="390"/>
      <c r="G999" s="390"/>
      <c r="H999" s="391"/>
      <c r="I999" s="391"/>
      <c r="J999" s="391"/>
      <c r="K999" s="391"/>
      <c r="L999" s="391"/>
      <c r="M999" s="391"/>
      <c r="N999" s="392"/>
      <c r="O999" s="391"/>
      <c r="P999" s="391"/>
      <c r="Q999" s="393"/>
      <c r="R999" s="391"/>
      <c r="S999" s="391">
        <v>1</v>
      </c>
      <c r="T999" s="392">
        <v>728.51</v>
      </c>
      <c r="U999" s="251"/>
      <c r="V999" s="251"/>
      <c r="W999" s="251"/>
      <c r="X999" s="251"/>
    </row>
    <row r="1000" spans="1:24" s="9" customFormat="1">
      <c r="A1000" s="391" t="s">
        <v>1041</v>
      </c>
      <c r="B1000" s="391" t="s">
        <v>399</v>
      </c>
      <c r="C1000" s="391"/>
      <c r="D1000" s="391" t="s">
        <v>312</v>
      </c>
      <c r="E1000" s="390"/>
      <c r="F1000" s="390"/>
      <c r="G1000" s="390"/>
      <c r="H1000" s="391"/>
      <c r="I1000" s="391"/>
      <c r="J1000" s="391"/>
      <c r="K1000" s="391"/>
      <c r="L1000" s="391"/>
      <c r="M1000" s="391"/>
      <c r="N1000" s="392"/>
      <c r="O1000" s="391"/>
      <c r="P1000" s="391">
        <v>1</v>
      </c>
      <c r="Q1000" s="393">
        <v>400</v>
      </c>
      <c r="R1000" s="391"/>
      <c r="S1000" s="391"/>
      <c r="T1000" s="392"/>
      <c r="U1000" s="251"/>
      <c r="V1000" s="251"/>
      <c r="W1000" s="251"/>
      <c r="X1000" s="251"/>
    </row>
    <row r="1001" spans="1:24" s="9" customFormat="1">
      <c r="A1001" s="391" t="s">
        <v>1041</v>
      </c>
      <c r="B1001" s="391" t="s">
        <v>644</v>
      </c>
      <c r="C1001" s="391"/>
      <c r="D1001" s="391" t="s">
        <v>325</v>
      </c>
      <c r="E1001" s="390"/>
      <c r="F1001" s="390"/>
      <c r="G1001" s="390"/>
      <c r="H1001" s="391"/>
      <c r="I1001" s="391"/>
      <c r="J1001" s="391"/>
      <c r="K1001" s="391"/>
      <c r="L1001" s="391"/>
      <c r="M1001" s="391"/>
      <c r="N1001" s="392"/>
      <c r="O1001" s="391"/>
      <c r="P1001" s="391">
        <v>1</v>
      </c>
      <c r="Q1001" s="393">
        <v>700</v>
      </c>
      <c r="R1001" s="391"/>
      <c r="S1001" s="391"/>
      <c r="T1001" s="392"/>
      <c r="U1001" s="251"/>
      <c r="V1001" s="251"/>
      <c r="W1001" s="251"/>
      <c r="X1001" s="251"/>
    </row>
    <row r="1002" spans="1:24" s="9" customFormat="1">
      <c r="A1002" s="391" t="s">
        <v>1041</v>
      </c>
      <c r="B1002" s="391" t="s">
        <v>404</v>
      </c>
      <c r="C1002" s="391"/>
      <c r="D1002" s="391" t="s">
        <v>276</v>
      </c>
      <c r="E1002" s="390"/>
      <c r="F1002" s="390"/>
      <c r="G1002" s="390"/>
      <c r="H1002" s="391"/>
      <c r="I1002" s="391"/>
      <c r="J1002" s="391"/>
      <c r="K1002" s="391"/>
      <c r="L1002" s="391"/>
      <c r="M1002" s="391"/>
      <c r="N1002" s="392"/>
      <c r="O1002" s="391"/>
      <c r="P1002" s="391">
        <v>2</v>
      </c>
      <c r="Q1002" s="393">
        <v>654.64</v>
      </c>
      <c r="R1002" s="391"/>
      <c r="S1002" s="391"/>
      <c r="T1002" s="392"/>
      <c r="U1002" s="251"/>
      <c r="V1002" s="251"/>
      <c r="W1002" s="251"/>
      <c r="X1002" s="251"/>
    </row>
    <row r="1003" spans="1:24" s="9" customFormat="1">
      <c r="A1003" s="391" t="s">
        <v>1041</v>
      </c>
      <c r="B1003" s="391" t="s">
        <v>409</v>
      </c>
      <c r="C1003" s="391"/>
      <c r="D1003" s="391" t="s">
        <v>410</v>
      </c>
      <c r="E1003" s="390"/>
      <c r="F1003" s="390"/>
      <c r="G1003" s="390"/>
      <c r="H1003" s="391"/>
      <c r="I1003" s="391"/>
      <c r="J1003" s="391"/>
      <c r="K1003" s="391"/>
      <c r="L1003" s="391"/>
      <c r="M1003" s="391"/>
      <c r="N1003" s="392"/>
      <c r="O1003" s="391"/>
      <c r="P1003" s="391">
        <v>1</v>
      </c>
      <c r="Q1003" s="393">
        <v>200</v>
      </c>
      <c r="R1003" s="391"/>
      <c r="S1003" s="391"/>
      <c r="T1003" s="392"/>
      <c r="U1003" s="251"/>
      <c r="V1003" s="251"/>
      <c r="W1003" s="251"/>
      <c r="X1003" s="251"/>
    </row>
    <row r="1004" spans="1:24" s="9" customFormat="1">
      <c r="A1004" s="391" t="s">
        <v>1041</v>
      </c>
      <c r="B1004" s="391" t="s">
        <v>679</v>
      </c>
      <c r="C1004" s="391"/>
      <c r="D1004" s="391" t="s">
        <v>55</v>
      </c>
      <c r="E1004" s="390"/>
      <c r="F1004" s="390"/>
      <c r="G1004" s="390"/>
      <c r="H1004" s="391"/>
      <c r="I1004" s="391"/>
      <c r="J1004" s="391"/>
      <c r="K1004" s="391"/>
      <c r="L1004" s="391"/>
      <c r="M1004" s="391">
        <v>1</v>
      </c>
      <c r="N1004" s="392">
        <v>157.58000000000001</v>
      </c>
      <c r="O1004" s="391"/>
      <c r="P1004" s="391"/>
      <c r="Q1004" s="393"/>
      <c r="R1004" s="391"/>
      <c r="S1004" s="391"/>
      <c r="T1004" s="392"/>
      <c r="U1004" s="251"/>
      <c r="V1004" s="251"/>
      <c r="W1004" s="251"/>
      <c r="X1004" s="251"/>
    </row>
    <row r="1005" spans="1:24" s="9" customFormat="1">
      <c r="A1005" s="391" t="s">
        <v>1041</v>
      </c>
      <c r="B1005" s="391" t="s">
        <v>421</v>
      </c>
      <c r="C1005" s="391"/>
      <c r="D1005" s="391" t="s">
        <v>377</v>
      </c>
      <c r="E1005" s="390"/>
      <c r="F1005" s="390"/>
      <c r="G1005" s="390"/>
      <c r="H1005" s="391"/>
      <c r="I1005" s="391"/>
      <c r="J1005" s="391"/>
      <c r="K1005" s="391"/>
      <c r="L1005" s="391"/>
      <c r="M1005" s="391"/>
      <c r="N1005" s="392"/>
      <c r="O1005" s="391"/>
      <c r="P1005" s="391"/>
      <c r="Q1005" s="393"/>
      <c r="R1005" s="391"/>
      <c r="S1005" s="391">
        <v>1</v>
      </c>
      <c r="T1005" s="392">
        <v>508.86</v>
      </c>
      <c r="U1005" s="251"/>
      <c r="V1005" s="251"/>
      <c r="W1005" s="251"/>
      <c r="X1005" s="251"/>
    </row>
    <row r="1006" spans="1:24" s="9" customFormat="1">
      <c r="A1006" s="391" t="s">
        <v>1041</v>
      </c>
      <c r="B1006" s="391" t="s">
        <v>423</v>
      </c>
      <c r="C1006" s="391"/>
      <c r="D1006" s="391" t="s">
        <v>213</v>
      </c>
      <c r="E1006" s="390"/>
      <c r="F1006" s="390"/>
      <c r="G1006" s="390"/>
      <c r="H1006" s="391"/>
      <c r="I1006" s="391"/>
      <c r="J1006" s="391"/>
      <c r="K1006" s="391"/>
      <c r="L1006" s="391"/>
      <c r="M1006" s="391">
        <v>1</v>
      </c>
      <c r="N1006" s="392">
        <v>700</v>
      </c>
      <c r="O1006" s="391"/>
      <c r="P1006" s="391"/>
      <c r="Q1006" s="393"/>
      <c r="R1006" s="391"/>
      <c r="S1006" s="391"/>
      <c r="T1006" s="392"/>
      <c r="U1006" s="251"/>
      <c r="V1006" s="251"/>
      <c r="W1006" s="251"/>
      <c r="X1006" s="251"/>
    </row>
    <row r="1007" spans="1:24" s="9" customFormat="1">
      <c r="A1007" s="391" t="s">
        <v>1041</v>
      </c>
      <c r="B1007" s="391" t="s">
        <v>432</v>
      </c>
      <c r="C1007" s="391"/>
      <c r="D1007" s="391" t="s">
        <v>433</v>
      </c>
      <c r="E1007" s="390"/>
      <c r="F1007" s="390"/>
      <c r="G1007" s="390"/>
      <c r="H1007" s="391"/>
      <c r="I1007" s="391"/>
      <c r="J1007" s="391"/>
      <c r="K1007" s="391"/>
      <c r="L1007" s="391"/>
      <c r="M1007" s="391"/>
      <c r="N1007" s="392"/>
      <c r="O1007" s="391"/>
      <c r="P1007" s="391">
        <v>1</v>
      </c>
      <c r="Q1007" s="393">
        <v>223.3</v>
      </c>
      <c r="R1007" s="391"/>
      <c r="S1007" s="391">
        <v>2</v>
      </c>
      <c r="T1007" s="392">
        <v>1500</v>
      </c>
      <c r="U1007" s="251"/>
      <c r="V1007" s="251"/>
      <c r="W1007" s="251"/>
      <c r="X1007" s="251"/>
    </row>
    <row r="1008" spans="1:24" s="9" customFormat="1">
      <c r="A1008" s="391" t="s">
        <v>1041</v>
      </c>
      <c r="B1008" s="391" t="s">
        <v>437</v>
      </c>
      <c r="C1008" s="391"/>
      <c r="D1008" s="391" t="s">
        <v>166</v>
      </c>
      <c r="E1008" s="390"/>
      <c r="F1008" s="390"/>
      <c r="G1008" s="390"/>
      <c r="H1008" s="391"/>
      <c r="I1008" s="391"/>
      <c r="J1008" s="391"/>
      <c r="K1008" s="391"/>
      <c r="L1008" s="391"/>
      <c r="M1008" s="391"/>
      <c r="N1008" s="392"/>
      <c r="O1008" s="391"/>
      <c r="P1008" s="391">
        <v>1</v>
      </c>
      <c r="Q1008" s="393">
        <v>400</v>
      </c>
      <c r="R1008" s="391"/>
      <c r="S1008" s="391"/>
      <c r="T1008" s="392"/>
      <c r="U1008" s="251"/>
      <c r="V1008" s="251"/>
      <c r="W1008" s="251"/>
      <c r="X1008" s="251"/>
    </row>
    <row r="1009" spans="1:24" s="9" customFormat="1">
      <c r="A1009" s="391" t="s">
        <v>1041</v>
      </c>
      <c r="B1009" s="391" t="s">
        <v>438</v>
      </c>
      <c r="C1009" s="391"/>
      <c r="D1009" s="391" t="s">
        <v>439</v>
      </c>
      <c r="E1009" s="390"/>
      <c r="F1009" s="390"/>
      <c r="G1009" s="390"/>
      <c r="H1009" s="391"/>
      <c r="I1009" s="391"/>
      <c r="J1009" s="391"/>
      <c r="K1009" s="391"/>
      <c r="L1009" s="391"/>
      <c r="M1009" s="391">
        <v>1</v>
      </c>
      <c r="N1009" s="392">
        <v>350</v>
      </c>
      <c r="O1009" s="391"/>
      <c r="P1009" s="391">
        <v>1</v>
      </c>
      <c r="Q1009" s="393">
        <v>200</v>
      </c>
      <c r="R1009" s="391"/>
      <c r="S1009" s="391"/>
      <c r="T1009" s="392"/>
      <c r="U1009" s="251"/>
      <c r="V1009" s="251"/>
      <c r="W1009" s="251"/>
      <c r="X1009" s="251"/>
    </row>
    <row r="1010" spans="1:24" s="9" customFormat="1">
      <c r="A1010" s="391" t="s">
        <v>1041</v>
      </c>
      <c r="B1010" s="391" t="s">
        <v>447</v>
      </c>
      <c r="C1010" s="391"/>
      <c r="D1010" s="391" t="s">
        <v>192</v>
      </c>
      <c r="E1010" s="390"/>
      <c r="F1010" s="390"/>
      <c r="G1010" s="390"/>
      <c r="H1010" s="391"/>
      <c r="I1010" s="391"/>
      <c r="J1010" s="391"/>
      <c r="K1010" s="391"/>
      <c r="L1010" s="391"/>
      <c r="M1010" s="391">
        <v>1</v>
      </c>
      <c r="N1010" s="392">
        <v>200</v>
      </c>
      <c r="O1010" s="391"/>
      <c r="P1010" s="391">
        <v>1</v>
      </c>
      <c r="Q1010" s="393">
        <v>700</v>
      </c>
      <c r="R1010" s="391"/>
      <c r="S1010" s="391">
        <v>1</v>
      </c>
      <c r="T1010" s="392">
        <v>343.24</v>
      </c>
      <c r="U1010" s="251"/>
      <c r="V1010" s="251"/>
      <c r="W1010" s="251"/>
      <c r="X1010" s="251"/>
    </row>
    <row r="1011" spans="1:24" s="9" customFormat="1">
      <c r="A1011" s="391" t="s">
        <v>1041</v>
      </c>
      <c r="B1011" s="391" t="s">
        <v>452</v>
      </c>
      <c r="C1011" s="391"/>
      <c r="D1011" s="391" t="s">
        <v>453</v>
      </c>
      <c r="E1011" s="390"/>
      <c r="F1011" s="390"/>
      <c r="G1011" s="390"/>
      <c r="H1011" s="391"/>
      <c r="I1011" s="391"/>
      <c r="J1011" s="391"/>
      <c r="K1011" s="391"/>
      <c r="L1011" s="391"/>
      <c r="M1011" s="391"/>
      <c r="N1011" s="392"/>
      <c r="O1011" s="391"/>
      <c r="P1011" s="391">
        <v>1</v>
      </c>
      <c r="Q1011" s="393">
        <v>200</v>
      </c>
      <c r="R1011" s="391"/>
      <c r="S1011" s="391"/>
      <c r="T1011" s="392"/>
      <c r="U1011" s="251"/>
      <c r="V1011" s="251"/>
      <c r="W1011" s="251"/>
      <c r="X1011" s="251"/>
    </row>
    <row r="1012" spans="1:24" s="9" customFormat="1">
      <c r="A1012" s="391" t="s">
        <v>1041</v>
      </c>
      <c r="B1012" s="391" t="s">
        <v>456</v>
      </c>
      <c r="C1012" s="391"/>
      <c r="D1012" s="391" t="s">
        <v>91</v>
      </c>
      <c r="E1012" s="390"/>
      <c r="F1012" s="390"/>
      <c r="G1012" s="390"/>
      <c r="H1012" s="391"/>
      <c r="I1012" s="391"/>
      <c r="J1012" s="391"/>
      <c r="K1012" s="391"/>
      <c r="L1012" s="391"/>
      <c r="M1012" s="391">
        <v>1</v>
      </c>
      <c r="N1012" s="392">
        <v>400</v>
      </c>
      <c r="O1012" s="391"/>
      <c r="P1012" s="391">
        <v>2</v>
      </c>
      <c r="Q1012" s="393">
        <v>396.18</v>
      </c>
      <c r="R1012" s="391"/>
      <c r="S1012" s="391">
        <v>1</v>
      </c>
      <c r="T1012" s="392">
        <v>206.83</v>
      </c>
      <c r="U1012" s="251"/>
      <c r="V1012" s="251"/>
      <c r="W1012" s="251"/>
      <c r="X1012" s="251"/>
    </row>
    <row r="1013" spans="1:24" s="9" customFormat="1">
      <c r="A1013" s="391" t="s">
        <v>1041</v>
      </c>
      <c r="B1013" s="391" t="s">
        <v>458</v>
      </c>
      <c r="C1013" s="391"/>
      <c r="D1013" s="391" t="s">
        <v>282</v>
      </c>
      <c r="E1013" s="390"/>
      <c r="F1013" s="390"/>
      <c r="G1013" s="390"/>
      <c r="H1013" s="391"/>
      <c r="I1013" s="391"/>
      <c r="J1013" s="391"/>
      <c r="K1013" s="391"/>
      <c r="L1013" s="391"/>
      <c r="M1013" s="391">
        <v>1</v>
      </c>
      <c r="N1013" s="392">
        <v>400</v>
      </c>
      <c r="O1013" s="391"/>
      <c r="P1013" s="391"/>
      <c r="Q1013" s="393"/>
      <c r="R1013" s="391"/>
      <c r="S1013" s="391"/>
      <c r="T1013" s="392"/>
      <c r="U1013" s="251"/>
      <c r="V1013" s="251"/>
      <c r="W1013" s="251"/>
      <c r="X1013" s="251"/>
    </row>
    <row r="1014" spans="1:24" s="9" customFormat="1">
      <c r="A1014" s="391" t="s">
        <v>1041</v>
      </c>
      <c r="B1014" s="391" t="s">
        <v>476</v>
      </c>
      <c r="C1014" s="391"/>
      <c r="D1014" s="391" t="s">
        <v>208</v>
      </c>
      <c r="E1014" s="390"/>
      <c r="F1014" s="390"/>
      <c r="G1014" s="390"/>
      <c r="H1014" s="391"/>
      <c r="I1014" s="391"/>
      <c r="J1014" s="391"/>
      <c r="K1014" s="391"/>
      <c r="L1014" s="391"/>
      <c r="M1014" s="391"/>
      <c r="N1014" s="392"/>
      <c r="O1014" s="391"/>
      <c r="P1014" s="391"/>
      <c r="Q1014" s="393"/>
      <c r="R1014" s="391"/>
      <c r="S1014" s="391">
        <v>1</v>
      </c>
      <c r="T1014" s="392">
        <v>750</v>
      </c>
      <c r="U1014" s="251"/>
      <c r="V1014" s="251"/>
      <c r="W1014" s="251"/>
      <c r="X1014" s="251"/>
    </row>
    <row r="1015" spans="1:24" s="9" customFormat="1">
      <c r="A1015" s="391" t="s">
        <v>1041</v>
      </c>
      <c r="B1015" s="391" t="s">
        <v>477</v>
      </c>
      <c r="C1015" s="391"/>
      <c r="D1015" s="391" t="s">
        <v>154</v>
      </c>
      <c r="E1015" s="390"/>
      <c r="F1015" s="390"/>
      <c r="G1015" s="390"/>
      <c r="H1015" s="391"/>
      <c r="I1015" s="391"/>
      <c r="J1015" s="391"/>
      <c r="K1015" s="391"/>
      <c r="L1015" s="391"/>
      <c r="M1015" s="391">
        <v>1</v>
      </c>
      <c r="N1015" s="392">
        <v>700</v>
      </c>
      <c r="O1015" s="391"/>
      <c r="P1015" s="391"/>
      <c r="Q1015" s="393"/>
      <c r="R1015" s="391"/>
      <c r="S1015" s="391"/>
      <c r="T1015" s="392"/>
      <c r="U1015" s="251"/>
      <c r="V1015" s="251"/>
      <c r="W1015" s="251"/>
      <c r="X1015" s="251"/>
    </row>
    <row r="1016" spans="1:24" s="9" customFormat="1">
      <c r="A1016" s="391" t="s">
        <v>1041</v>
      </c>
      <c r="B1016" s="391" t="s">
        <v>479</v>
      </c>
      <c r="C1016" s="391"/>
      <c r="D1016" s="391" t="s">
        <v>110</v>
      </c>
      <c r="E1016" s="390"/>
      <c r="F1016" s="390"/>
      <c r="G1016" s="390"/>
      <c r="H1016" s="391"/>
      <c r="I1016" s="391"/>
      <c r="J1016" s="391"/>
      <c r="K1016" s="391"/>
      <c r="L1016" s="391"/>
      <c r="M1016" s="391"/>
      <c r="N1016" s="392"/>
      <c r="O1016" s="391"/>
      <c r="P1016" s="391">
        <v>1</v>
      </c>
      <c r="Q1016" s="393">
        <v>400</v>
      </c>
      <c r="R1016" s="391"/>
      <c r="S1016" s="391"/>
      <c r="T1016" s="392"/>
      <c r="U1016" s="251"/>
      <c r="V1016" s="251"/>
      <c r="W1016" s="251"/>
      <c r="X1016" s="251"/>
    </row>
    <row r="1017" spans="1:24" s="9" customFormat="1">
      <c r="A1017" s="391" t="s">
        <v>1041</v>
      </c>
      <c r="B1017" s="391" t="s">
        <v>486</v>
      </c>
      <c r="C1017" s="391"/>
      <c r="D1017" s="391" t="s">
        <v>98</v>
      </c>
      <c r="E1017" s="390"/>
      <c r="F1017" s="390"/>
      <c r="G1017" s="390"/>
      <c r="H1017" s="391"/>
      <c r="I1017" s="391"/>
      <c r="J1017" s="391"/>
      <c r="K1017" s="391"/>
      <c r="L1017" s="391"/>
      <c r="M1017" s="391"/>
      <c r="N1017" s="392"/>
      <c r="O1017" s="391"/>
      <c r="P1017" s="391">
        <v>2</v>
      </c>
      <c r="Q1017" s="393">
        <v>578.49</v>
      </c>
      <c r="R1017" s="391"/>
      <c r="S1017" s="391"/>
      <c r="T1017" s="392"/>
      <c r="U1017" s="251"/>
      <c r="V1017" s="251"/>
      <c r="W1017" s="251"/>
      <c r="X1017" s="251"/>
    </row>
    <row r="1018" spans="1:24" s="9" customFormat="1">
      <c r="A1018" s="391" t="s">
        <v>1041</v>
      </c>
      <c r="B1018" s="391" t="s">
        <v>495</v>
      </c>
      <c r="C1018" s="391"/>
      <c r="D1018" s="391" t="s">
        <v>64</v>
      </c>
      <c r="E1018" s="390"/>
      <c r="F1018" s="390"/>
      <c r="G1018" s="390"/>
      <c r="H1018" s="391"/>
      <c r="I1018" s="391"/>
      <c r="J1018" s="391"/>
      <c r="K1018" s="391"/>
      <c r="L1018" s="391"/>
      <c r="M1018" s="391">
        <v>3</v>
      </c>
      <c r="N1018" s="392">
        <v>950</v>
      </c>
      <c r="O1018" s="391"/>
      <c r="P1018" s="391">
        <v>5</v>
      </c>
      <c r="Q1018" s="393">
        <v>1800</v>
      </c>
      <c r="R1018" s="391"/>
      <c r="S1018" s="391">
        <v>2</v>
      </c>
      <c r="T1018" s="392">
        <v>1300.1099999999999</v>
      </c>
      <c r="U1018" s="251"/>
      <c r="V1018" s="251"/>
      <c r="W1018" s="251"/>
      <c r="X1018" s="251"/>
    </row>
    <row r="1019" spans="1:24" s="9" customFormat="1">
      <c r="A1019" s="391" t="s">
        <v>1041</v>
      </c>
      <c r="B1019" s="391" t="s">
        <v>499</v>
      </c>
      <c r="C1019" s="391"/>
      <c r="D1019" s="391" t="s">
        <v>358</v>
      </c>
      <c r="E1019" s="390"/>
      <c r="F1019" s="390"/>
      <c r="G1019" s="390"/>
      <c r="H1019" s="391"/>
      <c r="I1019" s="391"/>
      <c r="J1019" s="391"/>
      <c r="K1019" s="391"/>
      <c r="L1019" s="391"/>
      <c r="M1019" s="391"/>
      <c r="N1019" s="392"/>
      <c r="O1019" s="391"/>
      <c r="P1019" s="391">
        <v>2</v>
      </c>
      <c r="Q1019" s="393">
        <v>1050</v>
      </c>
      <c r="R1019" s="391"/>
      <c r="S1019" s="391"/>
      <c r="T1019" s="392"/>
      <c r="U1019" s="251"/>
      <c r="V1019" s="251"/>
      <c r="W1019" s="251"/>
      <c r="X1019" s="251"/>
    </row>
    <row r="1020" spans="1:24" s="9" customFormat="1">
      <c r="A1020" s="391" t="s">
        <v>1041</v>
      </c>
      <c r="B1020" s="391" t="s">
        <v>512</v>
      </c>
      <c r="C1020" s="391"/>
      <c r="D1020" s="391" t="s">
        <v>68</v>
      </c>
      <c r="E1020" s="390"/>
      <c r="F1020" s="390"/>
      <c r="G1020" s="390"/>
      <c r="H1020" s="391"/>
      <c r="I1020" s="391"/>
      <c r="J1020" s="391"/>
      <c r="K1020" s="391"/>
      <c r="L1020" s="391"/>
      <c r="M1020" s="391"/>
      <c r="N1020" s="392"/>
      <c r="O1020" s="391"/>
      <c r="P1020" s="391"/>
      <c r="Q1020" s="393"/>
      <c r="R1020" s="391"/>
      <c r="S1020" s="391">
        <v>1</v>
      </c>
      <c r="T1020" s="392">
        <v>566.84</v>
      </c>
      <c r="U1020" s="251"/>
      <c r="V1020" s="251"/>
      <c r="W1020" s="251"/>
      <c r="X1020" s="251"/>
    </row>
    <row r="1021" spans="1:24" s="9" customFormat="1">
      <c r="A1021" s="391" t="s">
        <v>1041</v>
      </c>
      <c r="B1021" s="391" t="s">
        <v>516</v>
      </c>
      <c r="C1021" s="391"/>
      <c r="D1021" s="391" t="s">
        <v>487</v>
      </c>
      <c r="E1021" s="390"/>
      <c r="F1021" s="390"/>
      <c r="G1021" s="390"/>
      <c r="H1021" s="391"/>
      <c r="I1021" s="391"/>
      <c r="J1021" s="391"/>
      <c r="K1021" s="391"/>
      <c r="L1021" s="391"/>
      <c r="M1021" s="391">
        <v>1</v>
      </c>
      <c r="N1021" s="392">
        <v>700</v>
      </c>
      <c r="O1021" s="391"/>
      <c r="P1021" s="391">
        <v>3</v>
      </c>
      <c r="Q1021" s="393">
        <v>1100</v>
      </c>
      <c r="R1021" s="391"/>
      <c r="S1021" s="391"/>
      <c r="T1021" s="392"/>
      <c r="U1021" s="251"/>
      <c r="V1021" s="251"/>
      <c r="W1021" s="251"/>
      <c r="X1021" s="251"/>
    </row>
    <row r="1022" spans="1:24" s="9" customFormat="1">
      <c r="A1022" s="391" t="s">
        <v>1041</v>
      </c>
      <c r="B1022" s="391" t="s">
        <v>521</v>
      </c>
      <c r="C1022" s="391"/>
      <c r="D1022" s="391" t="s">
        <v>81</v>
      </c>
      <c r="E1022" s="390"/>
      <c r="F1022" s="390"/>
      <c r="G1022" s="390"/>
      <c r="H1022" s="391"/>
      <c r="I1022" s="391"/>
      <c r="J1022" s="391"/>
      <c r="K1022" s="391"/>
      <c r="L1022" s="391"/>
      <c r="M1022" s="391"/>
      <c r="N1022" s="392"/>
      <c r="O1022" s="391"/>
      <c r="P1022" s="391">
        <v>1</v>
      </c>
      <c r="Q1022" s="393">
        <v>200</v>
      </c>
      <c r="R1022" s="391"/>
      <c r="S1022" s="391">
        <v>1</v>
      </c>
      <c r="T1022" s="392">
        <v>537.75</v>
      </c>
      <c r="U1022" s="251"/>
      <c r="V1022" s="251"/>
      <c r="W1022" s="251"/>
      <c r="X1022" s="251"/>
    </row>
    <row r="1023" spans="1:24" s="9" customFormat="1">
      <c r="A1023" s="391" t="s">
        <v>1041</v>
      </c>
      <c r="B1023" s="391" t="s">
        <v>522</v>
      </c>
      <c r="C1023" s="391"/>
      <c r="D1023" s="391" t="s">
        <v>70</v>
      </c>
      <c r="E1023" s="390"/>
      <c r="F1023" s="390"/>
      <c r="G1023" s="390"/>
      <c r="H1023" s="391"/>
      <c r="I1023" s="391"/>
      <c r="J1023" s="391"/>
      <c r="K1023" s="391"/>
      <c r="L1023" s="391"/>
      <c r="M1023" s="391"/>
      <c r="N1023" s="392"/>
      <c r="O1023" s="391"/>
      <c r="P1023" s="391">
        <v>1</v>
      </c>
      <c r="Q1023" s="393">
        <v>400</v>
      </c>
      <c r="R1023" s="391"/>
      <c r="S1023" s="391"/>
      <c r="T1023" s="392"/>
      <c r="U1023" s="251"/>
      <c r="V1023" s="251"/>
      <c r="W1023" s="251"/>
      <c r="X1023" s="251"/>
    </row>
    <row r="1024" spans="1:24" s="9" customFormat="1">
      <c r="A1024" s="391" t="s">
        <v>1041</v>
      </c>
      <c r="B1024" s="391" t="s">
        <v>530</v>
      </c>
      <c r="C1024" s="391"/>
      <c r="D1024" s="391" t="s">
        <v>325</v>
      </c>
      <c r="E1024" s="390"/>
      <c r="F1024" s="390"/>
      <c r="G1024" s="390"/>
      <c r="H1024" s="391"/>
      <c r="I1024" s="391"/>
      <c r="J1024" s="391"/>
      <c r="K1024" s="391"/>
      <c r="L1024" s="391"/>
      <c r="M1024" s="391">
        <v>1</v>
      </c>
      <c r="N1024" s="392">
        <v>300</v>
      </c>
      <c r="O1024" s="391"/>
      <c r="P1024" s="391"/>
      <c r="Q1024" s="393"/>
      <c r="R1024" s="391"/>
      <c r="S1024" s="391"/>
      <c r="T1024" s="392"/>
      <c r="U1024" s="251"/>
      <c r="V1024" s="251"/>
      <c r="W1024" s="251"/>
      <c r="X1024" s="251"/>
    </row>
    <row r="1025" spans="1:24" s="9" customFormat="1">
      <c r="A1025" s="391" t="s">
        <v>1041</v>
      </c>
      <c r="B1025" s="391" t="s">
        <v>531</v>
      </c>
      <c r="C1025" s="391"/>
      <c r="D1025" s="391" t="s">
        <v>121</v>
      </c>
      <c r="E1025" s="390"/>
      <c r="F1025" s="390"/>
      <c r="G1025" s="390"/>
      <c r="H1025" s="391"/>
      <c r="I1025" s="391"/>
      <c r="J1025" s="391"/>
      <c r="K1025" s="391"/>
      <c r="L1025" s="391"/>
      <c r="M1025" s="391"/>
      <c r="N1025" s="392"/>
      <c r="O1025" s="391"/>
      <c r="P1025" s="391">
        <v>1</v>
      </c>
      <c r="Q1025" s="393">
        <v>238.09</v>
      </c>
      <c r="R1025" s="391"/>
      <c r="S1025" s="391"/>
      <c r="T1025" s="392"/>
      <c r="U1025" s="251"/>
      <c r="V1025" s="251"/>
      <c r="W1025" s="251"/>
      <c r="X1025" s="251"/>
    </row>
    <row r="1026" spans="1:24" s="9" customFormat="1">
      <c r="A1026" s="391" t="s">
        <v>1041</v>
      </c>
      <c r="B1026" s="391" t="s">
        <v>535</v>
      </c>
      <c r="C1026" s="391"/>
      <c r="D1026" s="391" t="s">
        <v>536</v>
      </c>
      <c r="E1026" s="390"/>
      <c r="F1026" s="390"/>
      <c r="G1026" s="390"/>
      <c r="H1026" s="391"/>
      <c r="I1026" s="391"/>
      <c r="J1026" s="391"/>
      <c r="K1026" s="391"/>
      <c r="L1026" s="391"/>
      <c r="M1026" s="391"/>
      <c r="N1026" s="392"/>
      <c r="O1026" s="391"/>
      <c r="P1026" s="391">
        <v>1</v>
      </c>
      <c r="Q1026" s="393">
        <v>266.85000000000002</v>
      </c>
      <c r="R1026" s="391"/>
      <c r="S1026" s="391"/>
      <c r="T1026" s="392"/>
      <c r="U1026" s="251"/>
      <c r="V1026" s="251"/>
      <c r="W1026" s="251"/>
      <c r="X1026" s="251"/>
    </row>
    <row r="1027" spans="1:24" s="9" customFormat="1">
      <c r="A1027" s="391" t="s">
        <v>1041</v>
      </c>
      <c r="B1027" s="391" t="s">
        <v>538</v>
      </c>
      <c r="C1027" s="391"/>
      <c r="D1027" s="391" t="s">
        <v>159</v>
      </c>
      <c r="E1027" s="390"/>
      <c r="F1027" s="390"/>
      <c r="G1027" s="390"/>
      <c r="H1027" s="391"/>
      <c r="I1027" s="391"/>
      <c r="J1027" s="391"/>
      <c r="K1027" s="391"/>
      <c r="L1027" s="391"/>
      <c r="M1027" s="391">
        <v>1</v>
      </c>
      <c r="N1027" s="392">
        <v>400</v>
      </c>
      <c r="O1027" s="391"/>
      <c r="P1027" s="391">
        <v>1</v>
      </c>
      <c r="Q1027" s="393">
        <v>700</v>
      </c>
      <c r="R1027" s="391"/>
      <c r="S1027" s="391"/>
      <c r="T1027" s="392"/>
      <c r="U1027" s="251"/>
      <c r="V1027" s="251"/>
      <c r="W1027" s="251"/>
      <c r="X1027" s="251"/>
    </row>
    <row r="1028" spans="1:24" s="9" customFormat="1">
      <c r="A1028" s="391" t="s">
        <v>1041</v>
      </c>
      <c r="B1028" s="391" t="s">
        <v>547</v>
      </c>
      <c r="C1028" s="391"/>
      <c r="D1028" s="391" t="s">
        <v>183</v>
      </c>
      <c r="E1028" s="390"/>
      <c r="F1028" s="390"/>
      <c r="G1028" s="390"/>
      <c r="H1028" s="391"/>
      <c r="I1028" s="391"/>
      <c r="J1028" s="391"/>
      <c r="K1028" s="391"/>
      <c r="L1028" s="391"/>
      <c r="M1028" s="391">
        <v>1</v>
      </c>
      <c r="N1028" s="392">
        <v>400</v>
      </c>
      <c r="O1028" s="391"/>
      <c r="P1028" s="391"/>
      <c r="Q1028" s="393"/>
      <c r="R1028" s="391"/>
      <c r="S1028" s="391"/>
      <c r="T1028" s="392"/>
      <c r="U1028" s="251"/>
      <c r="V1028" s="251"/>
      <c r="W1028" s="251"/>
      <c r="X1028" s="251"/>
    </row>
    <row r="1029" spans="1:24" s="9" customFormat="1">
      <c r="A1029" s="391" t="s">
        <v>1041</v>
      </c>
      <c r="B1029" s="391" t="s">
        <v>549</v>
      </c>
      <c r="C1029" s="391"/>
      <c r="D1029" s="391" t="s">
        <v>200</v>
      </c>
      <c r="E1029" s="390"/>
      <c r="F1029" s="390"/>
      <c r="G1029" s="390"/>
      <c r="H1029" s="391"/>
      <c r="I1029" s="391"/>
      <c r="J1029" s="391"/>
      <c r="K1029" s="391"/>
      <c r="L1029" s="391"/>
      <c r="M1029" s="391"/>
      <c r="N1029" s="392"/>
      <c r="O1029" s="391"/>
      <c r="P1029" s="391">
        <v>1</v>
      </c>
      <c r="Q1029" s="393">
        <v>400</v>
      </c>
      <c r="R1029" s="391"/>
      <c r="S1029" s="391"/>
      <c r="T1029" s="392"/>
      <c r="U1029" s="251"/>
      <c r="V1029" s="251"/>
      <c r="W1029" s="251"/>
      <c r="X1029" s="251"/>
    </row>
    <row r="1030" spans="1:24" s="9" customFormat="1">
      <c r="A1030" s="391" t="s">
        <v>1041</v>
      </c>
      <c r="B1030" s="391" t="s">
        <v>553</v>
      </c>
      <c r="C1030" s="391"/>
      <c r="D1030" s="391" t="s">
        <v>66</v>
      </c>
      <c r="E1030" s="390"/>
      <c r="F1030" s="390"/>
      <c r="G1030" s="390"/>
      <c r="H1030" s="391"/>
      <c r="I1030" s="391"/>
      <c r="J1030" s="391"/>
      <c r="K1030" s="391"/>
      <c r="L1030" s="391"/>
      <c r="M1030" s="391"/>
      <c r="N1030" s="392"/>
      <c r="O1030" s="391"/>
      <c r="P1030" s="391">
        <v>1</v>
      </c>
      <c r="Q1030" s="393">
        <v>400</v>
      </c>
      <c r="R1030" s="391"/>
      <c r="S1030" s="391"/>
      <c r="T1030" s="392"/>
      <c r="U1030" s="251"/>
      <c r="V1030" s="251"/>
      <c r="W1030" s="251"/>
      <c r="X1030" s="251"/>
    </row>
    <row r="1031" spans="1:24" s="9" customFormat="1">
      <c r="A1031" s="391" t="s">
        <v>1041</v>
      </c>
      <c r="B1031" s="391" t="s">
        <v>555</v>
      </c>
      <c r="C1031" s="391"/>
      <c r="D1031" s="391" t="s">
        <v>77</v>
      </c>
      <c r="E1031" s="390"/>
      <c r="F1031" s="390"/>
      <c r="G1031" s="390"/>
      <c r="H1031" s="391"/>
      <c r="I1031" s="391"/>
      <c r="J1031" s="391"/>
      <c r="K1031" s="391"/>
      <c r="L1031" s="391"/>
      <c r="M1031" s="391">
        <v>2</v>
      </c>
      <c r="N1031" s="392">
        <v>650.19000000000005</v>
      </c>
      <c r="O1031" s="391"/>
      <c r="P1031" s="391"/>
      <c r="Q1031" s="393"/>
      <c r="R1031" s="391"/>
      <c r="S1031" s="391"/>
      <c r="T1031" s="392"/>
      <c r="U1031" s="251"/>
      <c r="V1031" s="251"/>
      <c r="W1031" s="251"/>
      <c r="X1031" s="251"/>
    </row>
    <row r="1032" spans="1:24" s="9" customFormat="1">
      <c r="A1032" s="391" t="s">
        <v>1041</v>
      </c>
      <c r="B1032" s="391" t="s">
        <v>559</v>
      </c>
      <c r="C1032" s="391"/>
      <c r="D1032" s="391" t="s">
        <v>110</v>
      </c>
      <c r="E1032" s="390"/>
      <c r="F1032" s="390"/>
      <c r="G1032" s="390"/>
      <c r="H1032" s="391"/>
      <c r="I1032" s="391"/>
      <c r="J1032" s="391"/>
      <c r="K1032" s="391"/>
      <c r="L1032" s="391"/>
      <c r="M1032" s="391"/>
      <c r="N1032" s="392"/>
      <c r="O1032" s="391"/>
      <c r="P1032" s="391">
        <v>1</v>
      </c>
      <c r="Q1032" s="393">
        <v>400</v>
      </c>
      <c r="R1032" s="391"/>
      <c r="S1032" s="391"/>
      <c r="T1032" s="392"/>
      <c r="U1032" s="251"/>
      <c r="V1032" s="251"/>
      <c r="W1032" s="251"/>
      <c r="X1032" s="251"/>
    </row>
    <row r="1033" spans="1:24" s="9" customFormat="1">
      <c r="A1033" s="391" t="s">
        <v>1041</v>
      </c>
      <c r="B1033" s="391" t="s">
        <v>562</v>
      </c>
      <c r="C1033" s="391"/>
      <c r="D1033" s="391" t="s">
        <v>157</v>
      </c>
      <c r="E1033" s="390"/>
      <c r="F1033" s="390"/>
      <c r="G1033" s="390"/>
      <c r="H1033" s="391"/>
      <c r="I1033" s="391"/>
      <c r="J1033" s="391"/>
      <c r="K1033" s="391"/>
      <c r="L1033" s="391"/>
      <c r="M1033" s="391"/>
      <c r="N1033" s="392"/>
      <c r="O1033" s="391"/>
      <c r="P1033" s="391">
        <v>1</v>
      </c>
      <c r="Q1033" s="393">
        <v>400</v>
      </c>
      <c r="R1033" s="391"/>
      <c r="S1033" s="391"/>
      <c r="T1033" s="392"/>
      <c r="U1033" s="251"/>
      <c r="V1033" s="251"/>
      <c r="W1033" s="251"/>
      <c r="X1033" s="251"/>
    </row>
    <row r="1034" spans="1:24" s="9" customFormat="1">
      <c r="A1034" s="391" t="s">
        <v>1041</v>
      </c>
      <c r="B1034" s="391" t="s">
        <v>564</v>
      </c>
      <c r="C1034" s="391"/>
      <c r="D1034" s="391" t="s">
        <v>168</v>
      </c>
      <c r="E1034" s="390"/>
      <c r="F1034" s="390"/>
      <c r="G1034" s="390"/>
      <c r="H1034" s="391"/>
      <c r="I1034" s="391"/>
      <c r="J1034" s="391"/>
      <c r="K1034" s="391"/>
      <c r="L1034" s="391"/>
      <c r="M1034" s="391">
        <v>1</v>
      </c>
      <c r="N1034" s="392">
        <v>200</v>
      </c>
      <c r="O1034" s="391"/>
      <c r="P1034" s="391">
        <v>5</v>
      </c>
      <c r="Q1034" s="393">
        <v>1500</v>
      </c>
      <c r="R1034" s="391"/>
      <c r="S1034" s="391">
        <v>2</v>
      </c>
      <c r="T1034" s="392">
        <v>1332.96</v>
      </c>
      <c r="U1034" s="251"/>
      <c r="V1034" s="251"/>
      <c r="W1034" s="251"/>
      <c r="X1034" s="251"/>
    </row>
    <row r="1035" spans="1:24" s="9" customFormat="1">
      <c r="A1035" s="391" t="s">
        <v>1041</v>
      </c>
      <c r="B1035" s="391" t="s">
        <v>572</v>
      </c>
      <c r="C1035" s="391"/>
      <c r="D1035" s="391" t="s">
        <v>446</v>
      </c>
      <c r="E1035" s="390"/>
      <c r="F1035" s="390"/>
      <c r="G1035" s="390"/>
      <c r="H1035" s="391"/>
      <c r="I1035" s="391"/>
      <c r="J1035" s="391"/>
      <c r="K1035" s="391"/>
      <c r="L1035" s="391"/>
      <c r="M1035" s="391">
        <v>1</v>
      </c>
      <c r="N1035" s="392">
        <v>700</v>
      </c>
      <c r="O1035" s="391"/>
      <c r="P1035" s="391">
        <v>1</v>
      </c>
      <c r="Q1035" s="393">
        <v>350</v>
      </c>
      <c r="R1035" s="391"/>
      <c r="S1035" s="391"/>
      <c r="T1035" s="392"/>
      <c r="U1035" s="251"/>
      <c r="V1035" s="251"/>
      <c r="W1035" s="251"/>
      <c r="X1035" s="251"/>
    </row>
    <row r="1036" spans="1:24" s="9" customFormat="1">
      <c r="A1036" s="391"/>
      <c r="B1036" s="391"/>
      <c r="C1036" s="391"/>
      <c r="D1036" s="391"/>
      <c r="E1036" s="390"/>
      <c r="F1036" s="390"/>
      <c r="G1036" s="390"/>
      <c r="H1036" s="391"/>
      <c r="I1036" s="391"/>
      <c r="J1036" s="391"/>
      <c r="K1036" s="391"/>
      <c r="L1036" s="391"/>
      <c r="M1036" s="391"/>
      <c r="N1036" s="392"/>
      <c r="O1036" s="391"/>
      <c r="P1036" s="391"/>
      <c r="Q1036" s="393"/>
      <c r="R1036" s="391"/>
      <c r="S1036" s="391"/>
      <c r="T1036" s="392"/>
      <c r="U1036" s="251"/>
      <c r="V1036" s="251"/>
      <c r="W1036" s="251"/>
      <c r="X1036" s="251"/>
    </row>
    <row r="1037" spans="1:24" s="9" customFormat="1" ht="217.2">
      <c r="A1037" s="391" t="s">
        <v>1044</v>
      </c>
      <c r="B1037" s="391" t="s">
        <v>959</v>
      </c>
      <c r="C1037" s="391"/>
      <c r="D1037" s="391" t="s">
        <v>959</v>
      </c>
      <c r="E1037" s="390" t="s">
        <v>1045</v>
      </c>
      <c r="F1037" s="390"/>
      <c r="G1037" s="390" t="s">
        <v>1046</v>
      </c>
      <c r="H1037" s="391"/>
      <c r="I1037" s="391"/>
      <c r="J1037" s="391"/>
      <c r="K1037" s="391"/>
      <c r="L1037" s="391"/>
      <c r="M1037" s="391"/>
      <c r="N1037" s="392"/>
      <c r="O1037" s="391"/>
      <c r="P1037" s="391"/>
      <c r="Q1037" s="393"/>
      <c r="R1037" s="391"/>
      <c r="S1037" s="391"/>
      <c r="T1037" s="392"/>
      <c r="U1037" s="251"/>
      <c r="V1037" s="251"/>
      <c r="W1037" s="251"/>
      <c r="X1037" s="251"/>
    </row>
    <row r="1038" spans="1:24" s="9" customFormat="1">
      <c r="A1038" s="391" t="s">
        <v>1044</v>
      </c>
      <c r="B1038" s="391" t="s">
        <v>116</v>
      </c>
      <c r="C1038" s="391"/>
      <c r="D1038" s="391" t="s">
        <v>117</v>
      </c>
      <c r="E1038" s="390"/>
      <c r="F1038" s="390"/>
      <c r="G1038" s="390"/>
      <c r="H1038" s="391"/>
      <c r="I1038" s="391"/>
      <c r="J1038" s="391"/>
      <c r="K1038" s="391"/>
      <c r="L1038" s="391"/>
      <c r="M1038" s="391"/>
      <c r="N1038" s="392"/>
      <c r="O1038" s="391"/>
      <c r="P1038" s="391"/>
      <c r="Q1038" s="393"/>
      <c r="R1038" s="391"/>
      <c r="S1038" s="391">
        <v>1</v>
      </c>
      <c r="T1038" s="392">
        <v>648</v>
      </c>
      <c r="U1038" s="251"/>
      <c r="V1038" s="251"/>
      <c r="W1038" s="251"/>
      <c r="X1038" s="251"/>
    </row>
    <row r="1039" spans="1:24" s="9" customFormat="1">
      <c r="A1039" s="391" t="s">
        <v>1044</v>
      </c>
      <c r="B1039" s="391" t="s">
        <v>191</v>
      </c>
      <c r="C1039" s="391"/>
      <c r="D1039" s="391" t="s">
        <v>192</v>
      </c>
      <c r="E1039" s="390"/>
      <c r="F1039" s="390"/>
      <c r="G1039" s="390"/>
      <c r="H1039" s="391"/>
      <c r="I1039" s="391"/>
      <c r="J1039" s="391"/>
      <c r="K1039" s="391"/>
      <c r="L1039" s="391"/>
      <c r="M1039" s="391"/>
      <c r="N1039" s="392"/>
      <c r="O1039" s="391"/>
      <c r="P1039" s="391"/>
      <c r="Q1039" s="393"/>
      <c r="R1039" s="391"/>
      <c r="S1039" s="391">
        <v>1</v>
      </c>
      <c r="T1039" s="392">
        <v>700</v>
      </c>
      <c r="U1039" s="251"/>
      <c r="V1039" s="251"/>
      <c r="W1039" s="251"/>
      <c r="X1039" s="251"/>
    </row>
    <row r="1040" spans="1:24" s="9" customFormat="1">
      <c r="A1040" s="391"/>
      <c r="B1040" s="391"/>
      <c r="C1040" s="391"/>
      <c r="D1040" s="391"/>
      <c r="E1040" s="390"/>
      <c r="F1040" s="390"/>
      <c r="G1040" s="390"/>
      <c r="H1040" s="391"/>
      <c r="I1040" s="391"/>
      <c r="J1040" s="391"/>
      <c r="K1040" s="391"/>
      <c r="L1040" s="391"/>
      <c r="M1040" s="391"/>
      <c r="N1040" s="392"/>
      <c r="O1040" s="391"/>
      <c r="P1040" s="391"/>
      <c r="Q1040" s="393"/>
      <c r="R1040" s="391"/>
      <c r="S1040" s="391"/>
      <c r="T1040" s="392"/>
      <c r="U1040" s="251"/>
      <c r="V1040" s="251"/>
      <c r="W1040" s="251"/>
      <c r="X1040" s="251"/>
    </row>
    <row r="1041" spans="1:24" s="9" customFormat="1" ht="52.8">
      <c r="A1041" s="256" t="s">
        <v>1047</v>
      </c>
      <c r="B1041" s="391" t="s">
        <v>959</v>
      </c>
      <c r="C1041" s="391"/>
      <c r="D1041" s="391" t="s">
        <v>959</v>
      </c>
      <c r="E1041" s="298" t="s">
        <v>1048</v>
      </c>
      <c r="F1041" s="390"/>
      <c r="G1041" s="390" t="s">
        <v>1046</v>
      </c>
      <c r="H1041" s="391"/>
      <c r="I1041" s="391"/>
      <c r="J1041" s="391"/>
      <c r="K1041" s="391"/>
      <c r="L1041" s="391"/>
      <c r="M1041" s="391"/>
      <c r="N1041" s="392"/>
      <c r="O1041" s="391"/>
      <c r="P1041" s="391"/>
      <c r="Q1041" s="393"/>
      <c r="R1041" s="391"/>
      <c r="S1041" s="391"/>
      <c r="T1041" s="392"/>
      <c r="U1041" s="251"/>
      <c r="V1041" s="251"/>
      <c r="W1041" s="251"/>
      <c r="X1041" s="251"/>
    </row>
    <row r="1042" spans="1:24" s="9" customFormat="1">
      <c r="A1042" s="291" t="s">
        <v>1047</v>
      </c>
      <c r="B1042" s="391" t="s">
        <v>163</v>
      </c>
      <c r="C1042" s="391"/>
      <c r="D1042" s="391" t="s">
        <v>164</v>
      </c>
      <c r="E1042" s="390"/>
      <c r="F1042" s="390"/>
      <c r="G1042" s="390"/>
      <c r="H1042" s="391"/>
      <c r="I1042" s="391"/>
      <c r="J1042" s="391"/>
      <c r="K1042" s="391"/>
      <c r="L1042" s="391"/>
      <c r="M1042" s="391"/>
      <c r="N1042" s="392"/>
      <c r="O1042" s="391"/>
      <c r="P1042" s="391">
        <v>1</v>
      </c>
      <c r="Q1042" s="393">
        <v>500</v>
      </c>
      <c r="R1042" s="391"/>
      <c r="S1042" s="391"/>
      <c r="T1042" s="392"/>
      <c r="U1042" s="251"/>
      <c r="V1042" s="251"/>
      <c r="W1042" s="251"/>
      <c r="X1042" s="251"/>
    </row>
    <row r="1043" spans="1:24" s="9" customFormat="1">
      <c r="A1043" s="391"/>
      <c r="B1043" s="391"/>
      <c r="C1043" s="391"/>
      <c r="D1043" s="391"/>
      <c r="E1043" s="390"/>
      <c r="F1043" s="390"/>
      <c r="G1043" s="390"/>
      <c r="H1043" s="391"/>
      <c r="I1043" s="391"/>
      <c r="J1043" s="391"/>
      <c r="K1043" s="391"/>
      <c r="L1043" s="391"/>
      <c r="M1043" s="391"/>
      <c r="N1043" s="392"/>
      <c r="O1043" s="391"/>
      <c r="P1043" s="391"/>
      <c r="Q1043" s="393"/>
      <c r="R1043" s="391"/>
      <c r="S1043" s="391"/>
      <c r="T1043" s="392"/>
      <c r="U1043" s="251"/>
      <c r="V1043" s="251"/>
      <c r="W1043" s="251"/>
      <c r="X1043" s="251"/>
    </row>
    <row r="1044" spans="1:24" s="9" customFormat="1" ht="28.8">
      <c r="A1044" s="290" t="s">
        <v>1049</v>
      </c>
      <c r="B1044" s="290" t="s">
        <v>959</v>
      </c>
      <c r="C1044" s="290"/>
      <c r="D1044" s="290" t="s">
        <v>959</v>
      </c>
      <c r="E1044" s="302" t="s">
        <v>1050</v>
      </c>
      <c r="F1044" s="299"/>
      <c r="G1044" s="303" t="s">
        <v>1051</v>
      </c>
      <c r="H1044" s="391"/>
      <c r="I1044" s="391"/>
      <c r="J1044" s="391"/>
      <c r="K1044" s="391"/>
      <c r="L1044" s="391"/>
      <c r="M1044" s="391"/>
      <c r="N1044" s="392"/>
      <c r="O1044" s="391"/>
      <c r="P1044" s="391"/>
      <c r="Q1044" s="393"/>
      <c r="R1044" s="391"/>
      <c r="S1044" s="391"/>
      <c r="T1044" s="392"/>
      <c r="U1044" s="251"/>
      <c r="V1044" s="251"/>
      <c r="W1044" s="251"/>
      <c r="X1044" s="251"/>
    </row>
    <row r="1045" spans="1:24" s="9" customFormat="1">
      <c r="A1045" s="391" t="s">
        <v>1049</v>
      </c>
      <c r="B1045" s="391" t="s">
        <v>53</v>
      </c>
      <c r="C1045" s="391"/>
      <c r="D1045" s="391" t="s">
        <v>54</v>
      </c>
      <c r="E1045" s="390"/>
      <c r="F1045" s="390"/>
      <c r="G1045" s="390"/>
      <c r="H1045" s="391"/>
      <c r="I1045" s="391"/>
      <c r="J1045" s="391"/>
      <c r="K1045" s="391"/>
      <c r="L1045" s="391"/>
      <c r="M1045" s="391"/>
      <c r="N1045" s="392"/>
      <c r="O1045" s="391"/>
      <c r="P1045" s="391">
        <v>4</v>
      </c>
      <c r="Q1045" s="393">
        <v>18383.759999999998</v>
      </c>
      <c r="R1045" s="391"/>
      <c r="S1045" s="391"/>
      <c r="T1045" s="392"/>
      <c r="U1045" s="251"/>
      <c r="V1045" s="251"/>
      <c r="W1045" s="251"/>
      <c r="X1045" s="251"/>
    </row>
    <row r="1046" spans="1:24" s="9" customFormat="1">
      <c r="A1046" s="391" t="s">
        <v>1049</v>
      </c>
      <c r="B1046" s="391" t="s">
        <v>964</v>
      </c>
      <c r="C1046" s="391"/>
      <c r="D1046" s="391" t="s">
        <v>63</v>
      </c>
      <c r="E1046" s="390"/>
      <c r="F1046" s="390"/>
      <c r="G1046" s="390"/>
      <c r="H1046" s="391"/>
      <c r="I1046" s="391"/>
      <c r="J1046" s="391"/>
      <c r="K1046" s="391"/>
      <c r="L1046" s="391"/>
      <c r="M1046" s="391"/>
      <c r="N1046" s="392"/>
      <c r="O1046" s="391"/>
      <c r="P1046" s="391">
        <v>1</v>
      </c>
      <c r="Q1046" s="393">
        <v>10000</v>
      </c>
      <c r="R1046" s="391"/>
      <c r="S1046" s="391"/>
      <c r="T1046" s="392"/>
      <c r="U1046" s="251"/>
      <c r="V1046" s="251"/>
      <c r="W1046" s="251"/>
      <c r="X1046" s="251"/>
    </row>
    <row r="1047" spans="1:24" s="9" customFormat="1">
      <c r="A1047" s="391" t="s">
        <v>1049</v>
      </c>
      <c r="B1047" s="391" t="s">
        <v>909</v>
      </c>
      <c r="C1047" s="391"/>
      <c r="D1047" s="391" t="s">
        <v>72</v>
      </c>
      <c r="E1047" s="390"/>
      <c r="F1047" s="390"/>
      <c r="G1047" s="390"/>
      <c r="H1047" s="391"/>
      <c r="I1047" s="391"/>
      <c r="J1047" s="391"/>
      <c r="K1047" s="391"/>
      <c r="L1047" s="391"/>
      <c r="M1047" s="391"/>
      <c r="N1047" s="392"/>
      <c r="O1047" s="391"/>
      <c r="P1047" s="391">
        <v>2</v>
      </c>
      <c r="Q1047" s="393">
        <v>15757.92</v>
      </c>
      <c r="R1047" s="391"/>
      <c r="S1047" s="391"/>
      <c r="T1047" s="392"/>
      <c r="U1047" s="251"/>
      <c r="V1047" s="251"/>
      <c r="W1047" s="251"/>
      <c r="X1047" s="251"/>
    </row>
    <row r="1048" spans="1:24" s="9" customFormat="1">
      <c r="A1048" s="391" t="s">
        <v>1049</v>
      </c>
      <c r="B1048" s="391" t="s">
        <v>73</v>
      </c>
      <c r="C1048" s="391"/>
      <c r="D1048" s="391" t="s">
        <v>74</v>
      </c>
      <c r="E1048" s="390"/>
      <c r="F1048" s="390"/>
      <c r="G1048" s="390"/>
      <c r="H1048" s="391"/>
      <c r="I1048" s="391"/>
      <c r="J1048" s="391"/>
      <c r="K1048" s="391"/>
      <c r="L1048" s="391"/>
      <c r="M1048" s="391"/>
      <c r="N1048" s="392"/>
      <c r="O1048" s="391"/>
      <c r="P1048" s="391">
        <v>31</v>
      </c>
      <c r="Q1048" s="393">
        <v>130117.44</v>
      </c>
      <c r="R1048" s="391"/>
      <c r="S1048" s="391"/>
      <c r="T1048" s="392"/>
      <c r="U1048" s="251"/>
      <c r="V1048" s="251"/>
      <c r="W1048" s="251"/>
      <c r="X1048" s="251"/>
    </row>
    <row r="1049" spans="1:24" s="9" customFormat="1">
      <c r="A1049" s="391" t="s">
        <v>1049</v>
      </c>
      <c r="B1049" s="391" t="s">
        <v>90</v>
      </c>
      <c r="C1049" s="391"/>
      <c r="D1049" s="391" t="s">
        <v>68</v>
      </c>
      <c r="E1049" s="390"/>
      <c r="F1049" s="390"/>
      <c r="G1049" s="390"/>
      <c r="H1049" s="391"/>
      <c r="I1049" s="391"/>
      <c r="J1049" s="391"/>
      <c r="K1049" s="391"/>
      <c r="L1049" s="391"/>
      <c r="M1049" s="391"/>
      <c r="N1049" s="392"/>
      <c r="O1049" s="391"/>
      <c r="P1049" s="391">
        <v>3</v>
      </c>
      <c r="Q1049" s="393">
        <v>25236.560000000001</v>
      </c>
      <c r="R1049" s="251"/>
      <c r="S1049" s="251"/>
      <c r="T1049" s="251"/>
      <c r="U1049" s="251"/>
      <c r="V1049" s="251"/>
      <c r="W1049" s="251"/>
      <c r="X1049" s="251"/>
    </row>
    <row r="1050" spans="1:24" s="9" customFormat="1">
      <c r="A1050" s="391" t="s">
        <v>1049</v>
      </c>
      <c r="B1050" s="391" t="s">
        <v>97</v>
      </c>
      <c r="C1050" s="391"/>
      <c r="D1050" s="391" t="s">
        <v>98</v>
      </c>
      <c r="E1050" s="390"/>
      <c r="F1050" s="390"/>
      <c r="G1050" s="390"/>
      <c r="H1050" s="391"/>
      <c r="I1050" s="391"/>
      <c r="J1050" s="391"/>
      <c r="K1050" s="391"/>
      <c r="L1050" s="391"/>
      <c r="M1050" s="391"/>
      <c r="N1050" s="392"/>
      <c r="O1050" s="391"/>
      <c r="P1050" s="391">
        <v>1</v>
      </c>
      <c r="Q1050" s="393">
        <v>4237.9399999999996</v>
      </c>
      <c r="R1050" s="251"/>
      <c r="S1050" s="251"/>
      <c r="T1050" s="251"/>
      <c r="U1050" s="251"/>
      <c r="V1050" s="251"/>
      <c r="W1050" s="251"/>
      <c r="X1050" s="251"/>
    </row>
    <row r="1051" spans="1:24" s="9" customFormat="1">
      <c r="A1051" s="391" t="s">
        <v>1049</v>
      </c>
      <c r="B1051" s="391" t="s">
        <v>115</v>
      </c>
      <c r="C1051" s="391"/>
      <c r="D1051" s="391" t="s">
        <v>110</v>
      </c>
      <c r="E1051" s="390"/>
      <c r="F1051" s="390"/>
      <c r="G1051" s="390"/>
      <c r="H1051" s="391"/>
      <c r="I1051" s="391"/>
      <c r="J1051" s="391"/>
      <c r="K1051" s="391"/>
      <c r="L1051" s="391"/>
      <c r="M1051" s="391"/>
      <c r="N1051" s="392"/>
      <c r="O1051" s="391"/>
      <c r="P1051" s="391">
        <v>1</v>
      </c>
      <c r="Q1051" s="393">
        <v>500.02</v>
      </c>
      <c r="R1051" s="251"/>
      <c r="S1051" s="251"/>
      <c r="T1051" s="251"/>
      <c r="U1051" s="251"/>
      <c r="V1051" s="251"/>
      <c r="W1051" s="251"/>
      <c r="X1051" s="251"/>
    </row>
    <row r="1052" spans="1:24" s="9" customFormat="1">
      <c r="A1052" s="391" t="s">
        <v>1049</v>
      </c>
      <c r="B1052" s="391" t="s">
        <v>116</v>
      </c>
      <c r="C1052" s="391"/>
      <c r="D1052" s="391" t="s">
        <v>117</v>
      </c>
      <c r="E1052" s="390"/>
      <c r="F1052" s="390"/>
      <c r="G1052" s="390"/>
      <c r="H1052" s="391"/>
      <c r="I1052" s="391"/>
      <c r="J1052" s="391"/>
      <c r="K1052" s="391"/>
      <c r="L1052" s="391"/>
      <c r="M1052" s="391"/>
      <c r="N1052" s="392"/>
      <c r="O1052" s="391"/>
      <c r="P1052" s="391">
        <v>1</v>
      </c>
      <c r="Q1052" s="393">
        <v>10000</v>
      </c>
      <c r="R1052" s="251"/>
      <c r="S1052" s="251"/>
      <c r="T1052" s="251"/>
      <c r="U1052" s="251"/>
      <c r="V1052" s="251"/>
      <c r="W1052" s="251"/>
      <c r="X1052" s="251"/>
    </row>
    <row r="1053" spans="1:24" s="9" customFormat="1">
      <c r="A1053" s="391" t="s">
        <v>1049</v>
      </c>
      <c r="B1053" s="391" t="s">
        <v>887</v>
      </c>
      <c r="C1053" s="391"/>
      <c r="D1053" s="391" t="s">
        <v>59</v>
      </c>
      <c r="E1053" s="390"/>
      <c r="F1053" s="390"/>
      <c r="G1053" s="390"/>
      <c r="H1053" s="391"/>
      <c r="I1053" s="391"/>
      <c r="J1053" s="391"/>
      <c r="K1053" s="391"/>
      <c r="L1053" s="391"/>
      <c r="M1053" s="391"/>
      <c r="N1053" s="392"/>
      <c r="O1053" s="391"/>
      <c r="P1053" s="391">
        <v>6</v>
      </c>
      <c r="Q1053" s="393">
        <v>33022.22</v>
      </c>
      <c r="R1053" s="251"/>
      <c r="S1053" s="251"/>
      <c r="T1053" s="251"/>
      <c r="U1053" s="251"/>
      <c r="V1053" s="251"/>
      <c r="W1053" s="251"/>
      <c r="X1053" s="251"/>
    </row>
    <row r="1054" spans="1:24" s="9" customFormat="1">
      <c r="A1054" s="391" t="s">
        <v>1049</v>
      </c>
      <c r="B1054" s="391" t="s">
        <v>125</v>
      </c>
      <c r="C1054" s="391"/>
      <c r="D1054" s="391" t="s">
        <v>121</v>
      </c>
      <c r="E1054" s="390"/>
      <c r="F1054" s="390"/>
      <c r="G1054" s="390"/>
      <c r="H1054" s="391"/>
      <c r="I1054" s="391"/>
      <c r="J1054" s="391"/>
      <c r="K1054" s="391"/>
      <c r="L1054" s="391"/>
      <c r="M1054" s="391"/>
      <c r="N1054" s="392"/>
      <c r="O1054" s="391"/>
      <c r="P1054" s="391">
        <v>2</v>
      </c>
      <c r="Q1054" s="393">
        <v>3523.14</v>
      </c>
      <c r="R1054" s="251"/>
      <c r="S1054" s="251"/>
      <c r="T1054" s="251"/>
      <c r="U1054" s="251"/>
      <c r="V1054" s="251"/>
      <c r="W1054" s="251"/>
      <c r="X1054" s="251"/>
    </row>
    <row r="1055" spans="1:24" s="9" customFormat="1">
      <c r="A1055" s="391" t="s">
        <v>1049</v>
      </c>
      <c r="B1055" s="391" t="s">
        <v>134</v>
      </c>
      <c r="C1055" s="391"/>
      <c r="D1055" s="391" t="s">
        <v>135</v>
      </c>
      <c r="E1055" s="390"/>
      <c r="F1055" s="390"/>
      <c r="G1055" s="390"/>
      <c r="H1055" s="391"/>
      <c r="I1055" s="391"/>
      <c r="J1055" s="391"/>
      <c r="K1055" s="391"/>
      <c r="L1055" s="391"/>
      <c r="M1055" s="391"/>
      <c r="N1055" s="392"/>
      <c r="O1055" s="391"/>
      <c r="P1055" s="391">
        <v>13</v>
      </c>
      <c r="Q1055" s="393">
        <v>60842.16</v>
      </c>
      <c r="R1055" s="251"/>
      <c r="S1055" s="251"/>
      <c r="T1055" s="251"/>
      <c r="U1055" s="251"/>
      <c r="V1055" s="251"/>
      <c r="W1055" s="251"/>
      <c r="X1055" s="251"/>
    </row>
    <row r="1056" spans="1:24" s="9" customFormat="1">
      <c r="A1056" s="391" t="s">
        <v>1049</v>
      </c>
      <c r="B1056" s="391" t="s">
        <v>136</v>
      </c>
      <c r="C1056" s="391"/>
      <c r="D1056" s="391" t="s">
        <v>138</v>
      </c>
      <c r="E1056" s="390"/>
      <c r="F1056" s="390"/>
      <c r="G1056" s="390"/>
      <c r="H1056" s="391"/>
      <c r="I1056" s="391"/>
      <c r="J1056" s="391"/>
      <c r="K1056" s="391"/>
      <c r="L1056" s="391"/>
      <c r="M1056" s="391"/>
      <c r="N1056" s="392"/>
      <c r="O1056" s="391"/>
      <c r="P1056" s="391">
        <v>4</v>
      </c>
      <c r="Q1056" s="393">
        <v>8288.9</v>
      </c>
      <c r="R1056" s="251"/>
      <c r="S1056" s="251"/>
      <c r="T1056" s="251"/>
      <c r="U1056" s="251"/>
      <c r="V1056" s="251"/>
      <c r="W1056" s="251"/>
      <c r="X1056" s="251"/>
    </row>
    <row r="1057" spans="1:24" s="9" customFormat="1">
      <c r="A1057" s="391" t="s">
        <v>1049</v>
      </c>
      <c r="B1057" s="391" t="s">
        <v>141</v>
      </c>
      <c r="C1057" s="391"/>
      <c r="D1057" s="391" t="s">
        <v>135</v>
      </c>
      <c r="E1057" s="390"/>
      <c r="F1057" s="390"/>
      <c r="G1057" s="390"/>
      <c r="H1057" s="391"/>
      <c r="I1057" s="391"/>
      <c r="J1057" s="391"/>
      <c r="K1057" s="391"/>
      <c r="L1057" s="391"/>
      <c r="M1057" s="391"/>
      <c r="N1057" s="392"/>
      <c r="O1057" s="391"/>
      <c r="P1057" s="391">
        <v>1</v>
      </c>
      <c r="Q1057" s="393">
        <v>578.86</v>
      </c>
      <c r="R1057" s="251"/>
      <c r="S1057" s="251"/>
      <c r="T1057" s="251"/>
      <c r="U1057" s="251"/>
      <c r="V1057" s="251"/>
      <c r="W1057" s="251"/>
      <c r="X1057" s="251"/>
    </row>
    <row r="1058" spans="1:24" s="9" customFormat="1">
      <c r="A1058" s="391" t="s">
        <v>1049</v>
      </c>
      <c r="B1058" s="391" t="s">
        <v>968</v>
      </c>
      <c r="C1058" s="391"/>
      <c r="D1058" s="391" t="s">
        <v>88</v>
      </c>
      <c r="E1058" s="390"/>
      <c r="F1058" s="390"/>
      <c r="G1058" s="390"/>
      <c r="H1058" s="391"/>
      <c r="I1058" s="391"/>
      <c r="J1058" s="391"/>
      <c r="K1058" s="391"/>
      <c r="L1058" s="391"/>
      <c r="M1058" s="391"/>
      <c r="N1058" s="392"/>
      <c r="O1058" s="391"/>
      <c r="P1058" s="391">
        <v>1</v>
      </c>
      <c r="Q1058" s="393">
        <v>3809.8</v>
      </c>
      <c r="R1058" s="251"/>
      <c r="S1058" s="251"/>
      <c r="T1058" s="251"/>
      <c r="U1058" s="251"/>
      <c r="V1058" s="251"/>
      <c r="W1058" s="251"/>
      <c r="X1058" s="251"/>
    </row>
    <row r="1059" spans="1:24" s="9" customFormat="1">
      <c r="A1059" s="391" t="s">
        <v>1049</v>
      </c>
      <c r="B1059" s="391" t="s">
        <v>160</v>
      </c>
      <c r="C1059" s="391"/>
      <c r="D1059" s="391" t="s">
        <v>88</v>
      </c>
      <c r="E1059" s="390"/>
      <c r="F1059" s="390"/>
      <c r="G1059" s="390"/>
      <c r="H1059" s="391"/>
      <c r="I1059" s="391"/>
      <c r="J1059" s="391"/>
      <c r="K1059" s="391"/>
      <c r="L1059" s="391"/>
      <c r="M1059" s="391"/>
      <c r="N1059" s="392"/>
      <c r="O1059" s="391"/>
      <c r="P1059" s="391">
        <v>2</v>
      </c>
      <c r="Q1059" s="393">
        <v>9406.2199999999993</v>
      </c>
      <c r="R1059" s="251"/>
      <c r="S1059" s="251"/>
      <c r="T1059" s="251"/>
      <c r="U1059" s="251"/>
      <c r="V1059" s="251"/>
      <c r="W1059" s="251"/>
      <c r="X1059" s="251"/>
    </row>
    <row r="1060" spans="1:24" s="9" customFormat="1">
      <c r="A1060" s="391" t="s">
        <v>1049</v>
      </c>
      <c r="B1060" s="391" t="s">
        <v>162</v>
      </c>
      <c r="C1060" s="391"/>
      <c r="D1060" s="391" t="s">
        <v>68</v>
      </c>
      <c r="E1060" s="390"/>
      <c r="F1060" s="390"/>
      <c r="G1060" s="390"/>
      <c r="H1060" s="391"/>
      <c r="I1060" s="391"/>
      <c r="J1060" s="391"/>
      <c r="K1060" s="391"/>
      <c r="L1060" s="391"/>
      <c r="M1060" s="391"/>
      <c r="N1060" s="392"/>
      <c r="O1060" s="391"/>
      <c r="P1060" s="391">
        <v>1</v>
      </c>
      <c r="Q1060" s="393">
        <v>2047.66</v>
      </c>
      <c r="R1060" s="251"/>
      <c r="S1060" s="251"/>
      <c r="T1060" s="251"/>
      <c r="U1060" s="251"/>
      <c r="V1060" s="251"/>
      <c r="W1060" s="251"/>
      <c r="X1060" s="251"/>
    </row>
    <row r="1061" spans="1:24" s="9" customFormat="1">
      <c r="A1061" s="391" t="s">
        <v>1049</v>
      </c>
      <c r="B1061" s="391" t="s">
        <v>165</v>
      </c>
      <c r="C1061" s="391"/>
      <c r="D1061" s="391" t="s">
        <v>166</v>
      </c>
      <c r="E1061" s="390"/>
      <c r="F1061" s="390"/>
      <c r="G1061" s="390"/>
      <c r="H1061" s="391"/>
      <c r="I1061" s="391"/>
      <c r="J1061" s="391"/>
      <c r="K1061" s="391"/>
      <c r="L1061" s="391"/>
      <c r="M1061" s="391"/>
      <c r="N1061" s="392"/>
      <c r="O1061" s="391"/>
      <c r="P1061" s="391">
        <v>3</v>
      </c>
      <c r="Q1061" s="393">
        <v>15996.12</v>
      </c>
      <c r="R1061" s="251"/>
      <c r="S1061" s="251"/>
      <c r="T1061" s="251"/>
      <c r="U1061" s="251"/>
      <c r="V1061" s="251"/>
      <c r="W1061" s="251"/>
      <c r="X1061" s="251"/>
    </row>
    <row r="1062" spans="1:24" s="9" customFormat="1">
      <c r="A1062" s="391" t="s">
        <v>1049</v>
      </c>
      <c r="B1062" s="391" t="s">
        <v>167</v>
      </c>
      <c r="C1062" s="391"/>
      <c r="D1062" s="391" t="s">
        <v>168</v>
      </c>
      <c r="E1062" s="390"/>
      <c r="F1062" s="390"/>
      <c r="G1062" s="390"/>
      <c r="H1062" s="391"/>
      <c r="I1062" s="391"/>
      <c r="J1062" s="391"/>
      <c r="K1062" s="391"/>
      <c r="L1062" s="391"/>
      <c r="M1062" s="391"/>
      <c r="N1062" s="392"/>
      <c r="O1062" s="391"/>
      <c r="P1062" s="391">
        <v>1</v>
      </c>
      <c r="Q1062" s="393">
        <v>751.2</v>
      </c>
      <c r="R1062" s="251"/>
      <c r="S1062" s="251"/>
      <c r="T1062" s="251"/>
      <c r="U1062" s="251"/>
      <c r="V1062" s="251"/>
      <c r="W1062" s="251"/>
      <c r="X1062" s="251"/>
    </row>
    <row r="1063" spans="1:24" s="9" customFormat="1">
      <c r="A1063" s="391" t="s">
        <v>1049</v>
      </c>
      <c r="B1063" s="391" t="s">
        <v>170</v>
      </c>
      <c r="C1063" s="391"/>
      <c r="D1063" s="391" t="s">
        <v>171</v>
      </c>
      <c r="E1063" s="390"/>
      <c r="F1063" s="390"/>
      <c r="G1063" s="390"/>
      <c r="H1063" s="391"/>
      <c r="I1063" s="391"/>
      <c r="J1063" s="391"/>
      <c r="K1063" s="391"/>
      <c r="L1063" s="391"/>
      <c r="M1063" s="391"/>
      <c r="N1063" s="392"/>
      <c r="O1063" s="391"/>
      <c r="P1063" s="391">
        <v>3</v>
      </c>
      <c r="Q1063" s="393">
        <v>17251.599999999999</v>
      </c>
      <c r="R1063" s="251"/>
      <c r="S1063" s="251"/>
      <c r="T1063" s="251"/>
      <c r="U1063" s="251"/>
      <c r="V1063" s="251"/>
      <c r="W1063" s="251"/>
      <c r="X1063" s="251"/>
    </row>
    <row r="1064" spans="1:24" s="9" customFormat="1">
      <c r="A1064" s="391" t="s">
        <v>1049</v>
      </c>
      <c r="B1064" s="391" t="s">
        <v>173</v>
      </c>
      <c r="C1064" s="391"/>
      <c r="D1064" s="391" t="s">
        <v>174</v>
      </c>
      <c r="E1064" s="390"/>
      <c r="F1064" s="390"/>
      <c r="G1064" s="390"/>
      <c r="H1064" s="391"/>
      <c r="I1064" s="391"/>
      <c r="J1064" s="391"/>
      <c r="K1064" s="391"/>
      <c r="L1064" s="391"/>
      <c r="M1064" s="391"/>
      <c r="N1064" s="392"/>
      <c r="O1064" s="391"/>
      <c r="P1064" s="391">
        <v>2</v>
      </c>
      <c r="Q1064" s="393">
        <v>20000</v>
      </c>
      <c r="R1064" s="251"/>
      <c r="S1064" s="251"/>
      <c r="T1064" s="251"/>
      <c r="U1064" s="251"/>
      <c r="V1064" s="251"/>
      <c r="W1064" s="251"/>
      <c r="X1064" s="251"/>
    </row>
    <row r="1065" spans="1:24" s="9" customFormat="1">
      <c r="A1065" s="391" t="s">
        <v>1049</v>
      </c>
      <c r="B1065" s="391" t="s">
        <v>180</v>
      </c>
      <c r="C1065" s="391"/>
      <c r="D1065" s="391" t="s">
        <v>181</v>
      </c>
      <c r="E1065" s="390"/>
      <c r="F1065" s="390"/>
      <c r="G1065" s="390"/>
      <c r="H1065" s="391"/>
      <c r="I1065" s="391"/>
      <c r="J1065" s="391"/>
      <c r="K1065" s="391"/>
      <c r="L1065" s="391"/>
      <c r="M1065" s="391"/>
      <c r="N1065" s="392"/>
      <c r="O1065" s="391"/>
      <c r="P1065" s="391">
        <v>1</v>
      </c>
      <c r="Q1065" s="393">
        <v>7082.46</v>
      </c>
      <c r="R1065" s="251"/>
      <c r="S1065" s="251"/>
      <c r="T1065" s="251"/>
      <c r="U1065" s="251"/>
      <c r="V1065" s="251"/>
      <c r="W1065" s="251"/>
      <c r="X1065" s="251"/>
    </row>
    <row r="1066" spans="1:24" s="9" customFormat="1">
      <c r="A1066" s="391" t="s">
        <v>1049</v>
      </c>
      <c r="B1066" s="391" t="s">
        <v>182</v>
      </c>
      <c r="C1066" s="391"/>
      <c r="D1066" s="391" t="s">
        <v>183</v>
      </c>
      <c r="E1066" s="390"/>
      <c r="F1066" s="390"/>
      <c r="G1066" s="390"/>
      <c r="H1066" s="391"/>
      <c r="I1066" s="391"/>
      <c r="J1066" s="391"/>
      <c r="K1066" s="391"/>
      <c r="L1066" s="391"/>
      <c r="M1066" s="391"/>
      <c r="N1066" s="392"/>
      <c r="O1066" s="391"/>
      <c r="P1066" s="391">
        <v>2</v>
      </c>
      <c r="Q1066" s="393">
        <v>6477.6</v>
      </c>
      <c r="R1066" s="251"/>
      <c r="S1066" s="251"/>
      <c r="T1066" s="251"/>
      <c r="U1066" s="251"/>
      <c r="V1066" s="251"/>
      <c r="W1066" s="251"/>
      <c r="X1066" s="251"/>
    </row>
    <row r="1067" spans="1:24" s="9" customFormat="1">
      <c r="A1067" s="391" t="s">
        <v>1049</v>
      </c>
      <c r="B1067" s="391" t="s">
        <v>905</v>
      </c>
      <c r="C1067" s="391"/>
      <c r="D1067" s="391" t="s">
        <v>189</v>
      </c>
      <c r="E1067" s="390"/>
      <c r="F1067" s="390"/>
      <c r="G1067" s="390"/>
      <c r="H1067" s="391"/>
      <c r="I1067" s="391"/>
      <c r="J1067" s="391"/>
      <c r="K1067" s="391"/>
      <c r="L1067" s="391"/>
      <c r="M1067" s="391"/>
      <c r="N1067" s="392"/>
      <c r="O1067" s="391"/>
      <c r="P1067" s="391">
        <v>8</v>
      </c>
      <c r="Q1067" s="393">
        <v>21033.54</v>
      </c>
      <c r="R1067" s="251"/>
      <c r="S1067" s="251"/>
      <c r="T1067" s="251"/>
      <c r="U1067" s="251"/>
      <c r="V1067" s="251"/>
      <c r="W1067" s="251"/>
      <c r="X1067" s="251"/>
    </row>
    <row r="1068" spans="1:24" s="9" customFormat="1">
      <c r="A1068" s="391" t="s">
        <v>1049</v>
      </c>
      <c r="B1068" s="391" t="s">
        <v>191</v>
      </c>
      <c r="C1068" s="391"/>
      <c r="D1068" s="391" t="s">
        <v>192</v>
      </c>
      <c r="E1068" s="390"/>
      <c r="F1068" s="390"/>
      <c r="G1068" s="390"/>
      <c r="H1068" s="391"/>
      <c r="I1068" s="391"/>
      <c r="J1068" s="391"/>
      <c r="K1068" s="391"/>
      <c r="L1068" s="391"/>
      <c r="M1068" s="391"/>
      <c r="N1068" s="392"/>
      <c r="O1068" s="391"/>
      <c r="P1068" s="391">
        <v>12</v>
      </c>
      <c r="Q1068" s="393">
        <v>51183.5</v>
      </c>
      <c r="R1068" s="251"/>
      <c r="S1068" s="251"/>
      <c r="T1068" s="251"/>
      <c r="U1068" s="251"/>
      <c r="V1068" s="251"/>
      <c r="W1068" s="251"/>
      <c r="X1068" s="251"/>
    </row>
    <row r="1069" spans="1:24" s="9" customFormat="1">
      <c r="A1069" s="391" t="s">
        <v>1049</v>
      </c>
      <c r="B1069" s="391" t="s">
        <v>197</v>
      </c>
      <c r="C1069" s="391"/>
      <c r="D1069" s="391" t="s">
        <v>168</v>
      </c>
      <c r="E1069" s="390"/>
      <c r="F1069" s="390"/>
      <c r="G1069" s="390"/>
      <c r="H1069" s="391"/>
      <c r="I1069" s="391"/>
      <c r="J1069" s="391"/>
      <c r="K1069" s="391"/>
      <c r="L1069" s="391"/>
      <c r="M1069" s="391"/>
      <c r="N1069" s="392"/>
      <c r="O1069" s="391"/>
      <c r="P1069" s="391">
        <v>1</v>
      </c>
      <c r="Q1069" s="393">
        <v>600.17999999999995</v>
      </c>
      <c r="R1069" s="251"/>
      <c r="S1069" s="251"/>
      <c r="T1069" s="251"/>
      <c r="U1069" s="251"/>
      <c r="V1069" s="251"/>
      <c r="W1069" s="251"/>
      <c r="X1069" s="251"/>
    </row>
    <row r="1070" spans="1:24" s="9" customFormat="1">
      <c r="A1070" s="391" t="s">
        <v>1049</v>
      </c>
      <c r="B1070" s="391" t="s">
        <v>202</v>
      </c>
      <c r="C1070" s="391"/>
      <c r="D1070" s="391" t="s">
        <v>117</v>
      </c>
      <c r="E1070" s="390"/>
      <c r="F1070" s="390"/>
      <c r="G1070" s="390"/>
      <c r="H1070" s="391"/>
      <c r="I1070" s="391"/>
      <c r="J1070" s="391"/>
      <c r="K1070" s="391"/>
      <c r="L1070" s="391"/>
      <c r="M1070" s="391"/>
      <c r="N1070" s="392"/>
      <c r="O1070" s="391"/>
      <c r="P1070" s="391">
        <v>1</v>
      </c>
      <c r="Q1070" s="393">
        <v>2186.8200000000002</v>
      </c>
      <c r="R1070" s="251"/>
      <c r="S1070" s="251"/>
      <c r="T1070" s="251"/>
      <c r="U1070" s="251"/>
      <c r="V1070" s="251"/>
      <c r="W1070" s="251"/>
      <c r="X1070" s="251"/>
    </row>
    <row r="1071" spans="1:24" s="9" customFormat="1">
      <c r="A1071" s="391" t="s">
        <v>1049</v>
      </c>
      <c r="B1071" s="391" t="s">
        <v>209</v>
      </c>
      <c r="C1071" s="391"/>
      <c r="D1071" s="391" t="s">
        <v>159</v>
      </c>
      <c r="E1071" s="390"/>
      <c r="F1071" s="390"/>
      <c r="G1071" s="390"/>
      <c r="H1071" s="391"/>
      <c r="I1071" s="391"/>
      <c r="J1071" s="391"/>
      <c r="K1071" s="391"/>
      <c r="L1071" s="391"/>
      <c r="M1071" s="391"/>
      <c r="N1071" s="392"/>
      <c r="O1071" s="391"/>
      <c r="P1071" s="391">
        <v>1</v>
      </c>
      <c r="Q1071" s="393">
        <v>2262.1</v>
      </c>
      <c r="R1071" s="251"/>
      <c r="S1071" s="251"/>
      <c r="T1071" s="251"/>
      <c r="U1071" s="251"/>
      <c r="V1071" s="251"/>
      <c r="W1071" s="251"/>
      <c r="X1071" s="251"/>
    </row>
    <row r="1072" spans="1:24" s="9" customFormat="1">
      <c r="A1072" s="391" t="s">
        <v>1049</v>
      </c>
      <c r="B1072" s="391" t="s">
        <v>212</v>
      </c>
      <c r="C1072" s="391"/>
      <c r="D1072" s="391" t="s">
        <v>194</v>
      </c>
      <c r="E1072" s="390"/>
      <c r="F1072" s="390"/>
      <c r="G1072" s="390"/>
      <c r="H1072" s="391"/>
      <c r="I1072" s="391"/>
      <c r="J1072" s="391"/>
      <c r="K1072" s="391"/>
      <c r="L1072" s="391"/>
      <c r="M1072" s="391"/>
      <c r="N1072" s="392"/>
      <c r="O1072" s="391"/>
      <c r="P1072" s="391">
        <v>1</v>
      </c>
      <c r="Q1072" s="393">
        <v>9560.2999999999993</v>
      </c>
      <c r="R1072" s="251"/>
      <c r="S1072" s="251"/>
      <c r="T1072" s="251"/>
      <c r="U1072" s="251"/>
      <c r="V1072" s="251"/>
      <c r="W1072" s="251"/>
      <c r="X1072" s="251"/>
    </row>
    <row r="1073" spans="1:24" s="9" customFormat="1">
      <c r="A1073" s="391" t="s">
        <v>1049</v>
      </c>
      <c r="B1073" s="391" t="s">
        <v>660</v>
      </c>
      <c r="C1073" s="391"/>
      <c r="D1073" s="391" t="s">
        <v>216</v>
      </c>
      <c r="E1073" s="390"/>
      <c r="F1073" s="390"/>
      <c r="G1073" s="390"/>
      <c r="H1073" s="391"/>
      <c r="I1073" s="391"/>
      <c r="J1073" s="391"/>
      <c r="K1073" s="391"/>
      <c r="L1073" s="391"/>
      <c r="M1073" s="391"/>
      <c r="N1073" s="392"/>
      <c r="O1073" s="391"/>
      <c r="P1073" s="391">
        <v>1</v>
      </c>
      <c r="Q1073" s="393">
        <v>10000</v>
      </c>
      <c r="R1073" s="251"/>
      <c r="S1073" s="251"/>
      <c r="T1073" s="251"/>
      <c r="U1073" s="251"/>
      <c r="V1073" s="251"/>
      <c r="W1073" s="251"/>
      <c r="X1073" s="251"/>
    </row>
    <row r="1074" spans="1:24" s="9" customFormat="1">
      <c r="A1074" s="391" t="s">
        <v>1049</v>
      </c>
      <c r="B1074" s="391" t="s">
        <v>236</v>
      </c>
      <c r="C1074" s="391"/>
      <c r="D1074" s="391" t="s">
        <v>200</v>
      </c>
      <c r="E1074" s="390"/>
      <c r="F1074" s="390"/>
      <c r="G1074" s="390"/>
      <c r="H1074" s="391"/>
      <c r="I1074" s="391"/>
      <c r="J1074" s="391"/>
      <c r="K1074" s="391"/>
      <c r="L1074" s="391"/>
      <c r="M1074" s="391"/>
      <c r="N1074" s="392"/>
      <c r="O1074" s="391"/>
      <c r="P1074" s="391">
        <v>6</v>
      </c>
      <c r="Q1074" s="393">
        <v>15453.32</v>
      </c>
      <c r="R1074" s="251"/>
      <c r="S1074" s="251"/>
      <c r="T1074" s="251"/>
      <c r="U1074" s="251"/>
      <c r="V1074" s="251"/>
      <c r="W1074" s="251"/>
      <c r="X1074" s="251"/>
    </row>
    <row r="1075" spans="1:24" s="9" customFormat="1">
      <c r="A1075" s="391" t="s">
        <v>1049</v>
      </c>
      <c r="B1075" s="391" t="s">
        <v>237</v>
      </c>
      <c r="C1075" s="391"/>
      <c r="D1075" s="391" t="s">
        <v>68</v>
      </c>
      <c r="E1075" s="390"/>
      <c r="F1075" s="390"/>
      <c r="G1075" s="390"/>
      <c r="H1075" s="391"/>
      <c r="I1075" s="391"/>
      <c r="J1075" s="391"/>
      <c r="K1075" s="391"/>
      <c r="L1075" s="391"/>
      <c r="M1075" s="391"/>
      <c r="N1075" s="392"/>
      <c r="O1075" s="391"/>
      <c r="P1075" s="391">
        <v>7</v>
      </c>
      <c r="Q1075" s="393">
        <v>18377.740000000002</v>
      </c>
      <c r="R1075" s="251"/>
      <c r="S1075" s="251"/>
      <c r="T1075" s="251"/>
      <c r="U1075" s="251"/>
      <c r="V1075" s="251"/>
      <c r="W1075" s="251"/>
      <c r="X1075" s="251"/>
    </row>
    <row r="1076" spans="1:24" s="9" customFormat="1">
      <c r="A1076" s="391" t="s">
        <v>1049</v>
      </c>
      <c r="B1076" s="391" t="s">
        <v>241</v>
      </c>
      <c r="C1076" s="391"/>
      <c r="D1076" s="391" t="s">
        <v>61</v>
      </c>
      <c r="E1076" s="390"/>
      <c r="F1076" s="390"/>
      <c r="G1076" s="390"/>
      <c r="H1076" s="391"/>
      <c r="I1076" s="391"/>
      <c r="J1076" s="391"/>
      <c r="K1076" s="391"/>
      <c r="L1076" s="391"/>
      <c r="M1076" s="391"/>
      <c r="N1076" s="392"/>
      <c r="O1076" s="391"/>
      <c r="P1076" s="391">
        <v>1</v>
      </c>
      <c r="Q1076" s="393">
        <v>8101.22</v>
      </c>
      <c r="R1076" s="251"/>
      <c r="S1076" s="251"/>
      <c r="T1076" s="251"/>
      <c r="U1076" s="251"/>
      <c r="V1076" s="251"/>
      <c r="W1076" s="251"/>
      <c r="X1076" s="251"/>
    </row>
    <row r="1077" spans="1:24" s="9" customFormat="1">
      <c r="A1077" s="391" t="s">
        <v>1049</v>
      </c>
      <c r="B1077" s="391" t="s">
        <v>244</v>
      </c>
      <c r="C1077" s="391"/>
      <c r="D1077" s="391" t="s">
        <v>245</v>
      </c>
      <c r="E1077" s="390"/>
      <c r="F1077" s="390"/>
      <c r="G1077" s="390"/>
      <c r="H1077" s="391"/>
      <c r="I1077" s="391"/>
      <c r="J1077" s="391"/>
      <c r="K1077" s="391"/>
      <c r="L1077" s="391"/>
      <c r="M1077" s="391"/>
      <c r="N1077" s="392"/>
      <c r="O1077" s="391"/>
      <c r="P1077" s="391">
        <v>1</v>
      </c>
      <c r="Q1077" s="393">
        <v>189.4</v>
      </c>
      <c r="R1077" s="251"/>
      <c r="S1077" s="251"/>
      <c r="T1077" s="251"/>
      <c r="U1077" s="251"/>
      <c r="V1077" s="251"/>
      <c r="W1077" s="251"/>
      <c r="X1077" s="251"/>
    </row>
    <row r="1078" spans="1:24" s="9" customFormat="1">
      <c r="A1078" s="391" t="s">
        <v>1049</v>
      </c>
      <c r="B1078" s="391" t="s">
        <v>250</v>
      </c>
      <c r="C1078" s="391"/>
      <c r="D1078" s="391" t="s">
        <v>64</v>
      </c>
      <c r="E1078" s="390"/>
      <c r="F1078" s="390"/>
      <c r="G1078" s="390"/>
      <c r="H1078" s="391"/>
      <c r="I1078" s="391"/>
      <c r="J1078" s="391"/>
      <c r="K1078" s="391"/>
      <c r="L1078" s="391"/>
      <c r="M1078" s="391"/>
      <c r="N1078" s="392"/>
      <c r="O1078" s="391"/>
      <c r="P1078" s="391">
        <v>11</v>
      </c>
      <c r="Q1078" s="393">
        <v>47095.44</v>
      </c>
      <c r="R1078" s="251"/>
      <c r="S1078" s="251"/>
      <c r="T1078" s="251"/>
      <c r="U1078" s="251"/>
      <c r="V1078" s="251"/>
      <c r="W1078" s="251"/>
      <c r="X1078" s="251"/>
    </row>
    <row r="1079" spans="1:24" s="9" customFormat="1">
      <c r="A1079" s="391" t="s">
        <v>1049</v>
      </c>
      <c r="B1079" s="391" t="s">
        <v>275</v>
      </c>
      <c r="C1079" s="391"/>
      <c r="D1079" s="391" t="s">
        <v>276</v>
      </c>
      <c r="E1079" s="390"/>
      <c r="F1079" s="390"/>
      <c r="G1079" s="390"/>
      <c r="H1079" s="391"/>
      <c r="I1079" s="391"/>
      <c r="J1079" s="391"/>
      <c r="K1079" s="391"/>
      <c r="L1079" s="391"/>
      <c r="M1079" s="391"/>
      <c r="N1079" s="392"/>
      <c r="O1079" s="391"/>
      <c r="P1079" s="391">
        <v>1</v>
      </c>
      <c r="Q1079" s="393">
        <v>945.88</v>
      </c>
      <c r="R1079" s="251"/>
      <c r="S1079" s="251"/>
      <c r="T1079" s="251"/>
      <c r="U1079" s="251"/>
      <c r="V1079" s="251"/>
      <c r="W1079" s="251"/>
      <c r="X1079" s="251"/>
    </row>
    <row r="1080" spans="1:24" s="9" customFormat="1">
      <c r="A1080" s="391" t="s">
        <v>1049</v>
      </c>
      <c r="B1080" s="391" t="s">
        <v>278</v>
      </c>
      <c r="C1080" s="391"/>
      <c r="D1080" s="391" t="s">
        <v>190</v>
      </c>
      <c r="E1080" s="390"/>
      <c r="F1080" s="390"/>
      <c r="G1080" s="390"/>
      <c r="H1080" s="391"/>
      <c r="I1080" s="391"/>
      <c r="J1080" s="391"/>
      <c r="K1080" s="391"/>
      <c r="L1080" s="391"/>
      <c r="M1080" s="391"/>
      <c r="N1080" s="392"/>
      <c r="O1080" s="391"/>
      <c r="P1080" s="391">
        <v>4</v>
      </c>
      <c r="Q1080" s="393">
        <v>17286.919999999998</v>
      </c>
      <c r="R1080" s="251"/>
      <c r="S1080" s="251"/>
      <c r="T1080" s="251"/>
      <c r="U1080" s="251"/>
      <c r="V1080" s="251"/>
      <c r="W1080" s="251"/>
      <c r="X1080" s="251"/>
    </row>
    <row r="1081" spans="1:24" s="9" customFormat="1">
      <c r="A1081" s="391" t="s">
        <v>1049</v>
      </c>
      <c r="B1081" s="391" t="s">
        <v>886</v>
      </c>
      <c r="C1081" s="391"/>
      <c r="D1081" s="391" t="s">
        <v>56</v>
      </c>
      <c r="E1081" s="390"/>
      <c r="F1081" s="390"/>
      <c r="G1081" s="390"/>
      <c r="H1081" s="391"/>
      <c r="I1081" s="391"/>
      <c r="J1081" s="391"/>
      <c r="K1081" s="391"/>
      <c r="L1081" s="391"/>
      <c r="M1081" s="391"/>
      <c r="N1081" s="392"/>
      <c r="O1081" s="391"/>
      <c r="P1081" s="391">
        <v>6</v>
      </c>
      <c r="Q1081" s="393">
        <v>31553.82</v>
      </c>
      <c r="R1081" s="251"/>
      <c r="S1081" s="251"/>
      <c r="T1081" s="251"/>
      <c r="U1081" s="251"/>
      <c r="V1081" s="251"/>
      <c r="W1081" s="251"/>
      <c r="X1081" s="251"/>
    </row>
    <row r="1082" spans="1:24" s="9" customFormat="1">
      <c r="A1082" s="391" t="s">
        <v>1049</v>
      </c>
      <c r="B1082" s="391" t="s">
        <v>286</v>
      </c>
      <c r="C1082" s="391"/>
      <c r="D1082" s="391" t="s">
        <v>287</v>
      </c>
      <c r="E1082" s="390"/>
      <c r="F1082" s="390"/>
      <c r="G1082" s="390"/>
      <c r="H1082" s="391"/>
      <c r="I1082" s="391"/>
      <c r="J1082" s="391"/>
      <c r="K1082" s="391"/>
      <c r="L1082" s="391"/>
      <c r="M1082" s="391"/>
      <c r="N1082" s="392"/>
      <c r="O1082" s="391"/>
      <c r="P1082" s="391">
        <v>3</v>
      </c>
      <c r="Q1082" s="393">
        <v>11225.48</v>
      </c>
      <c r="R1082" s="251"/>
      <c r="S1082" s="251"/>
      <c r="T1082" s="251"/>
      <c r="U1082" s="251"/>
      <c r="V1082" s="251"/>
      <c r="W1082" s="251"/>
      <c r="X1082" s="251"/>
    </row>
    <row r="1083" spans="1:24" s="9" customFormat="1">
      <c r="A1083" s="391" t="s">
        <v>1049</v>
      </c>
      <c r="B1083" s="391" t="s">
        <v>288</v>
      </c>
      <c r="C1083" s="391"/>
      <c r="D1083" s="391" t="s">
        <v>289</v>
      </c>
      <c r="E1083" s="390"/>
      <c r="F1083" s="390"/>
      <c r="G1083" s="390"/>
      <c r="H1083" s="391"/>
      <c r="I1083" s="391"/>
      <c r="J1083" s="391"/>
      <c r="K1083" s="391"/>
      <c r="L1083" s="391"/>
      <c r="M1083" s="391"/>
      <c r="N1083" s="392"/>
      <c r="O1083" s="391"/>
      <c r="P1083" s="391">
        <v>4</v>
      </c>
      <c r="Q1083" s="393">
        <v>11087.9</v>
      </c>
      <c r="R1083" s="251"/>
      <c r="S1083" s="251"/>
      <c r="T1083" s="251"/>
      <c r="U1083" s="251"/>
      <c r="V1083" s="251"/>
      <c r="W1083" s="251"/>
      <c r="X1083" s="251"/>
    </row>
    <row r="1084" spans="1:24" s="9" customFormat="1">
      <c r="A1084" s="391" t="s">
        <v>1049</v>
      </c>
      <c r="B1084" s="391" t="s">
        <v>290</v>
      </c>
      <c r="C1084" s="391"/>
      <c r="D1084" s="391" t="s">
        <v>83</v>
      </c>
      <c r="E1084" s="390"/>
      <c r="F1084" s="390"/>
      <c r="G1084" s="390"/>
      <c r="H1084" s="391"/>
      <c r="I1084" s="391"/>
      <c r="J1084" s="391"/>
      <c r="K1084" s="391"/>
      <c r="L1084" s="391"/>
      <c r="M1084" s="391"/>
      <c r="N1084" s="392"/>
      <c r="O1084" s="391"/>
      <c r="P1084" s="391">
        <v>9</v>
      </c>
      <c r="Q1084" s="393">
        <v>35874.660000000003</v>
      </c>
      <c r="R1084" s="251"/>
      <c r="S1084" s="251"/>
      <c r="T1084" s="251"/>
      <c r="U1084" s="251"/>
      <c r="V1084" s="251"/>
      <c r="W1084" s="251"/>
      <c r="X1084" s="251"/>
    </row>
    <row r="1085" spans="1:24" s="9" customFormat="1">
      <c r="A1085" s="391" t="s">
        <v>1049</v>
      </c>
      <c r="B1085" s="391" t="s">
        <v>300</v>
      </c>
      <c r="C1085" s="391"/>
      <c r="D1085" s="391" t="s">
        <v>301</v>
      </c>
      <c r="E1085" s="390"/>
      <c r="F1085" s="390"/>
      <c r="G1085" s="390"/>
      <c r="H1085" s="391"/>
      <c r="I1085" s="391"/>
      <c r="J1085" s="391"/>
      <c r="K1085" s="391"/>
      <c r="L1085" s="391"/>
      <c r="M1085" s="391"/>
      <c r="N1085" s="392"/>
      <c r="O1085" s="391"/>
      <c r="P1085" s="391">
        <v>1</v>
      </c>
      <c r="Q1085" s="393">
        <v>7313.94</v>
      </c>
      <c r="R1085" s="251"/>
      <c r="S1085" s="251"/>
      <c r="T1085" s="251"/>
      <c r="U1085" s="251"/>
      <c r="V1085" s="251"/>
      <c r="W1085" s="251"/>
      <c r="X1085" s="251"/>
    </row>
    <row r="1086" spans="1:24" s="9" customFormat="1">
      <c r="A1086" s="391" t="s">
        <v>1049</v>
      </c>
      <c r="B1086" s="391" t="s">
        <v>978</v>
      </c>
      <c r="C1086" s="391"/>
      <c r="D1086" s="391" t="s">
        <v>79</v>
      </c>
      <c r="E1086" s="390"/>
      <c r="F1086" s="390"/>
      <c r="G1086" s="390"/>
      <c r="H1086" s="391"/>
      <c r="I1086" s="391"/>
      <c r="J1086" s="391"/>
      <c r="K1086" s="391"/>
      <c r="L1086" s="391"/>
      <c r="M1086" s="391"/>
      <c r="N1086" s="392"/>
      <c r="O1086" s="391"/>
      <c r="P1086" s="391">
        <v>3</v>
      </c>
      <c r="Q1086" s="393">
        <v>16248.96</v>
      </c>
      <c r="R1086" s="251"/>
      <c r="S1086" s="251"/>
      <c r="T1086" s="251"/>
      <c r="U1086" s="251"/>
      <c r="V1086" s="251"/>
      <c r="W1086" s="251"/>
      <c r="X1086" s="251"/>
    </row>
    <row r="1087" spans="1:24" s="9" customFormat="1">
      <c r="A1087" s="391" t="s">
        <v>1049</v>
      </c>
      <c r="B1087" s="391" t="s">
        <v>305</v>
      </c>
      <c r="C1087" s="391"/>
      <c r="D1087" s="391" t="s">
        <v>70</v>
      </c>
      <c r="E1087" s="390"/>
      <c r="F1087" s="390"/>
      <c r="G1087" s="390"/>
      <c r="H1087" s="391"/>
      <c r="I1087" s="391"/>
      <c r="J1087" s="391"/>
      <c r="K1087" s="391"/>
      <c r="L1087" s="391"/>
      <c r="M1087" s="391"/>
      <c r="N1087" s="392"/>
      <c r="O1087" s="391"/>
      <c r="P1087" s="391">
        <v>4</v>
      </c>
      <c r="Q1087" s="393">
        <v>16859.2</v>
      </c>
      <c r="R1087" s="251"/>
      <c r="S1087" s="251"/>
      <c r="T1087" s="251"/>
      <c r="U1087" s="251"/>
      <c r="V1087" s="251"/>
      <c r="W1087" s="251"/>
      <c r="X1087" s="251"/>
    </row>
    <row r="1088" spans="1:24" s="9" customFormat="1">
      <c r="A1088" s="391" t="s">
        <v>1049</v>
      </c>
      <c r="B1088" s="391" t="s">
        <v>308</v>
      </c>
      <c r="C1088" s="391"/>
      <c r="D1088" s="391" t="s">
        <v>276</v>
      </c>
      <c r="E1088" s="390"/>
      <c r="F1088" s="390"/>
      <c r="G1088" s="390"/>
      <c r="H1088" s="391"/>
      <c r="I1088" s="391"/>
      <c r="J1088" s="391"/>
      <c r="K1088" s="391"/>
      <c r="L1088" s="391"/>
      <c r="M1088" s="391"/>
      <c r="N1088" s="392"/>
      <c r="O1088" s="391"/>
      <c r="P1088" s="391">
        <v>1</v>
      </c>
      <c r="Q1088" s="393">
        <v>7117.42</v>
      </c>
      <c r="R1088" s="251"/>
      <c r="S1088" s="251"/>
      <c r="T1088" s="251"/>
      <c r="U1088" s="251"/>
      <c r="V1088" s="251"/>
      <c r="W1088" s="251"/>
      <c r="X1088" s="251"/>
    </row>
    <row r="1089" spans="1:24" s="9" customFormat="1">
      <c r="A1089" s="391" t="s">
        <v>1049</v>
      </c>
      <c r="B1089" s="391" t="s">
        <v>664</v>
      </c>
      <c r="C1089" s="391"/>
      <c r="D1089" s="391" t="s">
        <v>98</v>
      </c>
      <c r="E1089" s="390"/>
      <c r="F1089" s="390"/>
      <c r="G1089" s="390"/>
      <c r="H1089" s="391"/>
      <c r="I1089" s="391"/>
      <c r="J1089" s="391"/>
      <c r="K1089" s="391"/>
      <c r="L1089" s="391"/>
      <c r="M1089" s="391"/>
      <c r="N1089" s="392"/>
      <c r="O1089" s="391"/>
      <c r="P1089" s="391">
        <v>1</v>
      </c>
      <c r="Q1089" s="393">
        <v>2735.1</v>
      </c>
      <c r="R1089" s="251"/>
      <c r="S1089" s="251"/>
      <c r="T1089" s="251"/>
      <c r="U1089" s="251"/>
      <c r="V1089" s="251"/>
      <c r="W1089" s="251"/>
      <c r="X1089" s="251"/>
    </row>
    <row r="1090" spans="1:24" s="9" customFormat="1">
      <c r="A1090" s="391" t="s">
        <v>1049</v>
      </c>
      <c r="B1090" s="391" t="s">
        <v>330</v>
      </c>
      <c r="C1090" s="391"/>
      <c r="D1090" s="391" t="s">
        <v>79</v>
      </c>
      <c r="E1090" s="390"/>
      <c r="F1090" s="390"/>
      <c r="G1090" s="390"/>
      <c r="H1090" s="391"/>
      <c r="I1090" s="391"/>
      <c r="J1090" s="391"/>
      <c r="K1090" s="391"/>
      <c r="L1090" s="391"/>
      <c r="M1090" s="391"/>
      <c r="N1090" s="392"/>
      <c r="O1090" s="391"/>
      <c r="P1090" s="391">
        <v>2</v>
      </c>
      <c r="Q1090" s="393">
        <v>10306.94</v>
      </c>
      <c r="R1090" s="251"/>
      <c r="S1090" s="251"/>
      <c r="T1090" s="251"/>
      <c r="U1090" s="251"/>
      <c r="V1090" s="251"/>
      <c r="W1090" s="251"/>
      <c r="X1090" s="251"/>
    </row>
    <row r="1091" spans="1:24" s="9" customFormat="1">
      <c r="A1091" s="391" t="s">
        <v>1049</v>
      </c>
      <c r="B1091" s="391" t="s">
        <v>981</v>
      </c>
      <c r="C1091" s="391"/>
      <c r="D1091" s="391" t="s">
        <v>338</v>
      </c>
      <c r="E1091" s="390"/>
      <c r="F1091" s="390"/>
      <c r="G1091" s="390"/>
      <c r="H1091" s="391"/>
      <c r="I1091" s="391"/>
      <c r="J1091" s="391"/>
      <c r="K1091" s="391"/>
      <c r="L1091" s="391"/>
      <c r="M1091" s="391"/>
      <c r="N1091" s="392"/>
      <c r="O1091" s="391"/>
      <c r="P1091" s="391">
        <v>1</v>
      </c>
      <c r="Q1091" s="393">
        <v>10000</v>
      </c>
      <c r="R1091" s="251"/>
      <c r="S1091" s="251"/>
      <c r="T1091" s="251"/>
      <c r="U1091" s="251"/>
      <c r="V1091" s="251"/>
      <c r="W1091" s="251"/>
      <c r="X1091" s="251"/>
    </row>
    <row r="1092" spans="1:24" s="9" customFormat="1">
      <c r="A1092" s="391" t="s">
        <v>1049</v>
      </c>
      <c r="B1092" s="391" t="s">
        <v>343</v>
      </c>
      <c r="C1092" s="391"/>
      <c r="D1092" s="391" t="s">
        <v>144</v>
      </c>
      <c r="E1092" s="390"/>
      <c r="F1092" s="390"/>
      <c r="G1092" s="390"/>
      <c r="H1092" s="391"/>
      <c r="I1092" s="391"/>
      <c r="J1092" s="391"/>
      <c r="K1092" s="391"/>
      <c r="L1092" s="391"/>
      <c r="M1092" s="391"/>
      <c r="N1092" s="392"/>
      <c r="O1092" s="391"/>
      <c r="P1092" s="391">
        <v>1</v>
      </c>
      <c r="Q1092" s="393">
        <v>3449</v>
      </c>
      <c r="R1092" s="251"/>
      <c r="S1092" s="251"/>
      <c r="T1092" s="251"/>
      <c r="U1092" s="251"/>
      <c r="V1092" s="251"/>
      <c r="W1092" s="251"/>
      <c r="X1092" s="251"/>
    </row>
    <row r="1093" spans="1:24" s="9" customFormat="1">
      <c r="A1093" s="391" t="s">
        <v>1049</v>
      </c>
      <c r="B1093" s="391" t="s">
        <v>344</v>
      </c>
      <c r="C1093" s="391"/>
      <c r="D1093" s="391" t="s">
        <v>164</v>
      </c>
      <c r="E1093" s="390"/>
      <c r="F1093" s="390"/>
      <c r="G1093" s="390"/>
      <c r="H1093" s="391"/>
      <c r="I1093" s="391"/>
      <c r="J1093" s="391"/>
      <c r="K1093" s="391"/>
      <c r="L1093" s="391"/>
      <c r="M1093" s="391"/>
      <c r="N1093" s="392"/>
      <c r="O1093" s="391"/>
      <c r="P1093" s="391">
        <v>2</v>
      </c>
      <c r="Q1093" s="393">
        <v>9215.86</v>
      </c>
      <c r="R1093" s="251"/>
      <c r="S1093" s="251"/>
      <c r="T1093" s="251"/>
      <c r="U1093" s="251"/>
      <c r="V1093" s="251"/>
      <c r="W1093" s="251"/>
      <c r="X1093" s="251"/>
    </row>
    <row r="1094" spans="1:24" s="9" customFormat="1">
      <c r="A1094" s="391" t="s">
        <v>1049</v>
      </c>
      <c r="B1094" s="391" t="s">
        <v>345</v>
      </c>
      <c r="C1094" s="391"/>
      <c r="D1094" s="391" t="s">
        <v>192</v>
      </c>
      <c r="E1094" s="390"/>
      <c r="F1094" s="390"/>
      <c r="G1094" s="390"/>
      <c r="H1094" s="391"/>
      <c r="I1094" s="391"/>
      <c r="J1094" s="391"/>
      <c r="K1094" s="391"/>
      <c r="L1094" s="391"/>
      <c r="M1094" s="391"/>
      <c r="N1094" s="392"/>
      <c r="O1094" s="391"/>
      <c r="P1094" s="391">
        <v>1</v>
      </c>
      <c r="Q1094" s="393">
        <v>3437.9</v>
      </c>
      <c r="R1094" s="251"/>
      <c r="S1094" s="251"/>
      <c r="T1094" s="251"/>
      <c r="U1094" s="251"/>
      <c r="V1094" s="251"/>
      <c r="W1094" s="251"/>
      <c r="X1094" s="251"/>
    </row>
    <row r="1095" spans="1:24" s="9" customFormat="1">
      <c r="A1095" s="391" t="s">
        <v>1049</v>
      </c>
      <c r="B1095" s="391" t="s">
        <v>982</v>
      </c>
      <c r="C1095" s="391"/>
      <c r="D1095" s="391" t="s">
        <v>352</v>
      </c>
      <c r="E1095" s="390"/>
      <c r="F1095" s="390"/>
      <c r="G1095" s="390"/>
      <c r="H1095" s="391"/>
      <c r="I1095" s="391"/>
      <c r="J1095" s="391"/>
      <c r="K1095" s="391"/>
      <c r="L1095" s="391"/>
      <c r="M1095" s="391"/>
      <c r="N1095" s="392"/>
      <c r="O1095" s="391"/>
      <c r="P1095" s="391">
        <v>1</v>
      </c>
      <c r="Q1095" s="393">
        <v>10000</v>
      </c>
      <c r="R1095" s="251"/>
      <c r="S1095" s="251"/>
      <c r="T1095" s="251"/>
      <c r="U1095" s="251"/>
      <c r="V1095" s="251"/>
      <c r="W1095" s="251"/>
      <c r="X1095" s="251"/>
    </row>
    <row r="1096" spans="1:24" s="9" customFormat="1">
      <c r="A1096" s="391" t="s">
        <v>1049</v>
      </c>
      <c r="B1096" s="391" t="s">
        <v>353</v>
      </c>
      <c r="C1096" s="391"/>
      <c r="D1096" s="391" t="s">
        <v>192</v>
      </c>
      <c r="E1096" s="390"/>
      <c r="F1096" s="390"/>
      <c r="G1096" s="390"/>
      <c r="H1096" s="391"/>
      <c r="I1096" s="391"/>
      <c r="J1096" s="391"/>
      <c r="K1096" s="391"/>
      <c r="L1096" s="391"/>
      <c r="M1096" s="391"/>
      <c r="N1096" s="392"/>
      <c r="O1096" s="391"/>
      <c r="P1096" s="391">
        <v>20</v>
      </c>
      <c r="Q1096" s="393">
        <v>84048.38</v>
      </c>
      <c r="R1096" s="251"/>
      <c r="S1096" s="251"/>
      <c r="T1096" s="251"/>
      <c r="U1096" s="251"/>
      <c r="V1096" s="251"/>
      <c r="W1096" s="251"/>
      <c r="X1096" s="251"/>
    </row>
    <row r="1097" spans="1:24" s="9" customFormat="1">
      <c r="A1097" s="391" t="s">
        <v>1049</v>
      </c>
      <c r="B1097" s="391" t="s">
        <v>355</v>
      </c>
      <c r="C1097" s="391"/>
      <c r="D1097" s="391" t="s">
        <v>356</v>
      </c>
      <c r="E1097" s="390"/>
      <c r="F1097" s="390"/>
      <c r="G1097" s="390"/>
      <c r="H1097" s="391"/>
      <c r="I1097" s="391"/>
      <c r="J1097" s="391"/>
      <c r="K1097" s="391"/>
      <c r="L1097" s="391"/>
      <c r="M1097" s="391"/>
      <c r="N1097" s="392"/>
      <c r="O1097" s="391"/>
      <c r="P1097" s="391">
        <v>4</v>
      </c>
      <c r="Q1097" s="393">
        <v>16887.060000000001</v>
      </c>
      <c r="R1097" s="251"/>
      <c r="S1097" s="251"/>
      <c r="T1097" s="251"/>
      <c r="U1097" s="251"/>
      <c r="V1097" s="251"/>
      <c r="W1097" s="251"/>
      <c r="X1097" s="251"/>
    </row>
    <row r="1098" spans="1:24" s="9" customFormat="1">
      <c r="A1098" s="391" t="s">
        <v>1049</v>
      </c>
      <c r="B1098" s="391" t="s">
        <v>667</v>
      </c>
      <c r="C1098" s="391"/>
      <c r="D1098" s="391" t="s">
        <v>325</v>
      </c>
      <c r="E1098" s="390"/>
      <c r="F1098" s="390"/>
      <c r="G1098" s="390"/>
      <c r="H1098" s="391"/>
      <c r="I1098" s="391"/>
      <c r="J1098" s="391"/>
      <c r="K1098" s="391"/>
      <c r="L1098" s="391"/>
      <c r="M1098" s="391"/>
      <c r="N1098" s="392"/>
      <c r="O1098" s="391"/>
      <c r="P1098" s="391">
        <v>1</v>
      </c>
      <c r="Q1098" s="393">
        <v>11557.3</v>
      </c>
      <c r="R1098" s="251"/>
      <c r="S1098" s="251"/>
      <c r="T1098" s="251"/>
      <c r="U1098" s="251"/>
      <c r="V1098" s="251"/>
      <c r="W1098" s="251"/>
      <c r="X1098" s="251"/>
    </row>
    <row r="1099" spans="1:24" s="9" customFormat="1">
      <c r="A1099" s="391" t="s">
        <v>1049</v>
      </c>
      <c r="B1099" s="391" t="s">
        <v>366</v>
      </c>
      <c r="C1099" s="391"/>
      <c r="D1099" s="391" t="s">
        <v>291</v>
      </c>
      <c r="E1099" s="390"/>
      <c r="F1099" s="390"/>
      <c r="G1099" s="390"/>
      <c r="H1099" s="391"/>
      <c r="I1099" s="391"/>
      <c r="J1099" s="391"/>
      <c r="K1099" s="391"/>
      <c r="L1099" s="391"/>
      <c r="M1099" s="391"/>
      <c r="N1099" s="392"/>
      <c r="O1099" s="391"/>
      <c r="P1099" s="391">
        <v>2</v>
      </c>
      <c r="Q1099" s="393">
        <v>8814.5399999999991</v>
      </c>
      <c r="R1099" s="251"/>
      <c r="S1099" s="251"/>
      <c r="T1099" s="251"/>
      <c r="U1099" s="251"/>
      <c r="V1099" s="251"/>
      <c r="W1099" s="251"/>
      <c r="X1099" s="251"/>
    </row>
    <row r="1100" spans="1:24" s="9" customFormat="1">
      <c r="A1100" s="391" t="s">
        <v>1049</v>
      </c>
      <c r="B1100" s="391" t="s">
        <v>367</v>
      </c>
      <c r="C1100" s="391"/>
      <c r="D1100" s="391" t="s">
        <v>96</v>
      </c>
      <c r="E1100" s="390"/>
      <c r="F1100" s="390"/>
      <c r="G1100" s="390"/>
      <c r="H1100" s="391"/>
      <c r="I1100" s="391"/>
      <c r="J1100" s="391"/>
      <c r="K1100" s="391"/>
      <c r="L1100" s="391"/>
      <c r="M1100" s="391"/>
      <c r="N1100" s="392"/>
      <c r="O1100" s="391"/>
      <c r="P1100" s="391">
        <v>4</v>
      </c>
      <c r="Q1100" s="393">
        <v>10613.94</v>
      </c>
      <c r="R1100" s="251"/>
      <c r="S1100" s="251"/>
      <c r="T1100" s="251"/>
      <c r="U1100" s="251"/>
      <c r="V1100" s="251"/>
      <c r="W1100" s="251"/>
      <c r="X1100" s="251"/>
    </row>
    <row r="1101" spans="1:24" s="9" customFormat="1">
      <c r="A1101" s="391" t="s">
        <v>1049</v>
      </c>
      <c r="B1101" s="391" t="s">
        <v>368</v>
      </c>
      <c r="C1101" s="391"/>
      <c r="D1101" s="391" t="s">
        <v>154</v>
      </c>
      <c r="E1101" s="390"/>
      <c r="F1101" s="390"/>
      <c r="G1101" s="390"/>
      <c r="H1101" s="391"/>
      <c r="I1101" s="391"/>
      <c r="J1101" s="391"/>
      <c r="K1101" s="391"/>
      <c r="L1101" s="391"/>
      <c r="M1101" s="391"/>
      <c r="N1101" s="392"/>
      <c r="O1101" s="391"/>
      <c r="P1101" s="391">
        <v>1</v>
      </c>
      <c r="Q1101" s="393">
        <v>4864.28</v>
      </c>
      <c r="R1101" s="251"/>
      <c r="S1101" s="251"/>
      <c r="T1101" s="251"/>
      <c r="U1101" s="251"/>
      <c r="V1101" s="251"/>
      <c r="W1101" s="251"/>
      <c r="X1101" s="251"/>
    </row>
    <row r="1102" spans="1:24" s="9" customFormat="1">
      <c r="A1102" s="391" t="s">
        <v>1049</v>
      </c>
      <c r="B1102" s="391" t="s">
        <v>369</v>
      </c>
      <c r="C1102" s="391"/>
      <c r="D1102" s="391" t="s">
        <v>370</v>
      </c>
      <c r="E1102" s="390"/>
      <c r="F1102" s="390"/>
      <c r="G1102" s="390"/>
      <c r="H1102" s="391"/>
      <c r="I1102" s="391"/>
      <c r="J1102" s="391"/>
      <c r="K1102" s="391"/>
      <c r="L1102" s="391"/>
      <c r="M1102" s="391"/>
      <c r="N1102" s="392"/>
      <c r="O1102" s="391"/>
      <c r="P1102" s="391">
        <v>3</v>
      </c>
      <c r="Q1102" s="393">
        <v>16097.859999999999</v>
      </c>
      <c r="R1102" s="251"/>
      <c r="S1102" s="251"/>
      <c r="T1102" s="251"/>
      <c r="U1102" s="251"/>
      <c r="V1102" s="251"/>
      <c r="W1102" s="251"/>
      <c r="X1102" s="251"/>
    </row>
    <row r="1103" spans="1:24" s="9" customFormat="1">
      <c r="A1103" s="391" t="s">
        <v>1049</v>
      </c>
      <c r="B1103" s="391" t="s">
        <v>372</v>
      </c>
      <c r="C1103" s="391"/>
      <c r="D1103" s="391" t="s">
        <v>75</v>
      </c>
      <c r="E1103" s="390"/>
      <c r="F1103" s="390"/>
      <c r="G1103" s="390"/>
      <c r="H1103" s="391"/>
      <c r="I1103" s="391"/>
      <c r="J1103" s="391"/>
      <c r="K1103" s="391"/>
      <c r="L1103" s="391"/>
      <c r="M1103" s="391"/>
      <c r="N1103" s="392"/>
      <c r="O1103" s="391"/>
      <c r="P1103" s="391">
        <v>1</v>
      </c>
      <c r="Q1103" s="393">
        <v>10000</v>
      </c>
      <c r="R1103" s="251"/>
      <c r="S1103" s="251"/>
      <c r="T1103" s="251"/>
      <c r="U1103" s="251"/>
      <c r="V1103" s="251"/>
      <c r="W1103" s="251"/>
      <c r="X1103" s="251"/>
    </row>
    <row r="1104" spans="1:24" s="9" customFormat="1">
      <c r="A1104" s="391" t="s">
        <v>1049</v>
      </c>
      <c r="B1104" s="391" t="s">
        <v>985</v>
      </c>
      <c r="C1104" s="391"/>
      <c r="D1104" s="391" t="s">
        <v>176</v>
      </c>
      <c r="E1104" s="390"/>
      <c r="F1104" s="390"/>
      <c r="G1104" s="390"/>
      <c r="H1104" s="391"/>
      <c r="I1104" s="391"/>
      <c r="J1104" s="391"/>
      <c r="K1104" s="391"/>
      <c r="L1104" s="391"/>
      <c r="M1104" s="391"/>
      <c r="N1104" s="392"/>
      <c r="O1104" s="391"/>
      <c r="P1104" s="391">
        <v>4</v>
      </c>
      <c r="Q1104" s="393">
        <v>28703.98</v>
      </c>
      <c r="R1104" s="251"/>
      <c r="S1104" s="251"/>
      <c r="T1104" s="251"/>
      <c r="U1104" s="251"/>
      <c r="V1104" s="251"/>
      <c r="W1104" s="251"/>
      <c r="X1104" s="251"/>
    </row>
    <row r="1105" spans="1:24" s="9" customFormat="1">
      <c r="A1105" s="391" t="s">
        <v>1049</v>
      </c>
      <c r="B1105" s="391" t="s">
        <v>382</v>
      </c>
      <c r="C1105" s="391"/>
      <c r="D1105" s="391" t="s">
        <v>110</v>
      </c>
      <c r="E1105" s="390"/>
      <c r="F1105" s="390"/>
      <c r="G1105" s="390"/>
      <c r="H1105" s="391"/>
      <c r="I1105" s="391"/>
      <c r="J1105" s="391"/>
      <c r="K1105" s="391"/>
      <c r="L1105" s="391"/>
      <c r="M1105" s="391"/>
      <c r="N1105" s="392"/>
      <c r="O1105" s="391"/>
      <c r="P1105" s="391">
        <v>15</v>
      </c>
      <c r="Q1105" s="393">
        <v>76084.28</v>
      </c>
      <c r="R1105" s="251"/>
      <c r="S1105" s="251"/>
      <c r="T1105" s="251"/>
      <c r="U1105" s="251"/>
      <c r="V1105" s="251"/>
      <c r="W1105" s="251"/>
      <c r="X1105" s="251"/>
    </row>
    <row r="1106" spans="1:24" s="9" customFormat="1">
      <c r="A1106" s="391" t="s">
        <v>1049</v>
      </c>
      <c r="B1106" s="391" t="s">
        <v>384</v>
      </c>
      <c r="C1106" s="391"/>
      <c r="D1106" s="391" t="s">
        <v>68</v>
      </c>
      <c r="E1106" s="390"/>
      <c r="F1106" s="390"/>
      <c r="G1106" s="390"/>
      <c r="H1106" s="391"/>
      <c r="I1106" s="391"/>
      <c r="J1106" s="391"/>
      <c r="K1106" s="391"/>
      <c r="L1106" s="391"/>
      <c r="M1106" s="391"/>
      <c r="N1106" s="392"/>
      <c r="O1106" s="391"/>
      <c r="P1106" s="391">
        <v>3</v>
      </c>
      <c r="Q1106" s="393">
        <v>4961.66</v>
      </c>
      <c r="R1106" s="251"/>
      <c r="S1106" s="251"/>
      <c r="T1106" s="251"/>
      <c r="U1106" s="251"/>
      <c r="V1106" s="251"/>
      <c r="W1106" s="251"/>
      <c r="X1106" s="251"/>
    </row>
    <row r="1107" spans="1:24" s="9" customFormat="1">
      <c r="A1107" s="391" t="s">
        <v>1049</v>
      </c>
      <c r="B1107" s="391" t="s">
        <v>756</v>
      </c>
      <c r="C1107" s="391"/>
      <c r="D1107" s="391" t="s">
        <v>375</v>
      </c>
      <c r="E1107" s="390"/>
      <c r="F1107" s="390"/>
      <c r="G1107" s="390"/>
      <c r="H1107" s="391"/>
      <c r="I1107" s="391"/>
      <c r="J1107" s="391"/>
      <c r="K1107" s="391"/>
      <c r="L1107" s="391"/>
      <c r="M1107" s="391"/>
      <c r="N1107" s="392"/>
      <c r="O1107" s="391"/>
      <c r="P1107" s="391">
        <v>1</v>
      </c>
      <c r="Q1107" s="393">
        <v>5994.36</v>
      </c>
      <c r="R1107" s="251"/>
      <c r="S1107" s="251"/>
      <c r="T1107" s="251"/>
      <c r="U1107" s="251"/>
      <c r="V1107" s="251"/>
      <c r="W1107" s="251"/>
      <c r="X1107" s="251"/>
    </row>
    <row r="1108" spans="1:24" s="9" customFormat="1">
      <c r="A1108" s="391" t="s">
        <v>1049</v>
      </c>
      <c r="B1108" s="391" t="s">
        <v>387</v>
      </c>
      <c r="C1108" s="391"/>
      <c r="D1108" s="391" t="s">
        <v>164</v>
      </c>
      <c r="E1108" s="390"/>
      <c r="F1108" s="390"/>
      <c r="G1108" s="390"/>
      <c r="H1108" s="391"/>
      <c r="I1108" s="391"/>
      <c r="J1108" s="391"/>
      <c r="K1108" s="391"/>
      <c r="L1108" s="391"/>
      <c r="M1108" s="391"/>
      <c r="N1108" s="392"/>
      <c r="O1108" s="391"/>
      <c r="P1108" s="391">
        <v>17</v>
      </c>
      <c r="Q1108" s="393">
        <v>110001.16</v>
      </c>
      <c r="R1108" s="251"/>
      <c r="S1108" s="251"/>
      <c r="T1108" s="251"/>
      <c r="U1108" s="251"/>
      <c r="V1108" s="251"/>
      <c r="W1108" s="251"/>
      <c r="X1108" s="251"/>
    </row>
    <row r="1109" spans="1:24" s="9" customFormat="1">
      <c r="A1109" s="391" t="s">
        <v>1049</v>
      </c>
      <c r="B1109" s="391" t="s">
        <v>393</v>
      </c>
      <c r="C1109" s="391"/>
      <c r="D1109" s="391" t="s">
        <v>394</v>
      </c>
      <c r="E1109" s="390"/>
      <c r="F1109" s="390"/>
      <c r="G1109" s="390"/>
      <c r="H1109" s="391"/>
      <c r="I1109" s="391"/>
      <c r="J1109" s="391"/>
      <c r="K1109" s="391"/>
      <c r="L1109" s="391"/>
      <c r="M1109" s="391"/>
      <c r="N1109" s="392"/>
      <c r="O1109" s="391"/>
      <c r="P1109" s="391">
        <v>1</v>
      </c>
      <c r="Q1109" s="393">
        <v>10000</v>
      </c>
      <c r="R1109" s="251"/>
      <c r="S1109" s="251"/>
      <c r="T1109" s="251"/>
      <c r="U1109" s="251"/>
      <c r="V1109" s="251"/>
      <c r="W1109" s="251"/>
      <c r="X1109" s="251"/>
    </row>
    <row r="1110" spans="1:24" s="9" customFormat="1">
      <c r="A1110" s="391" t="s">
        <v>1049</v>
      </c>
      <c r="B1110" s="391" t="s">
        <v>399</v>
      </c>
      <c r="C1110" s="391"/>
      <c r="D1110" s="391" t="s">
        <v>312</v>
      </c>
      <c r="E1110" s="390"/>
      <c r="F1110" s="390"/>
      <c r="G1110" s="390"/>
      <c r="H1110" s="391"/>
      <c r="I1110" s="391"/>
      <c r="J1110" s="391"/>
      <c r="K1110" s="391"/>
      <c r="L1110" s="391"/>
      <c r="M1110" s="391"/>
      <c r="N1110" s="392"/>
      <c r="O1110" s="391"/>
      <c r="P1110" s="391">
        <v>3</v>
      </c>
      <c r="Q1110" s="393">
        <v>4958.3</v>
      </c>
      <c r="R1110" s="251"/>
      <c r="S1110" s="251"/>
      <c r="T1110" s="251"/>
      <c r="U1110" s="251"/>
      <c r="V1110" s="251"/>
      <c r="W1110" s="251"/>
      <c r="X1110" s="251"/>
    </row>
    <row r="1111" spans="1:24" s="9" customFormat="1">
      <c r="A1111" s="391" t="s">
        <v>1049</v>
      </c>
      <c r="B1111" s="391" t="s">
        <v>644</v>
      </c>
      <c r="C1111" s="391"/>
      <c r="D1111" s="391" t="s">
        <v>325</v>
      </c>
      <c r="E1111" s="390"/>
      <c r="F1111" s="390"/>
      <c r="G1111" s="390"/>
      <c r="H1111" s="391"/>
      <c r="I1111" s="391"/>
      <c r="J1111" s="391"/>
      <c r="K1111" s="391"/>
      <c r="L1111" s="391"/>
      <c r="M1111" s="391"/>
      <c r="N1111" s="392"/>
      <c r="O1111" s="391"/>
      <c r="P1111" s="391">
        <v>5</v>
      </c>
      <c r="Q1111" s="393">
        <v>14647.06</v>
      </c>
      <c r="R1111" s="251"/>
      <c r="S1111" s="251"/>
      <c r="T1111" s="251"/>
      <c r="U1111" s="251"/>
      <c r="V1111" s="251"/>
      <c r="W1111" s="251"/>
      <c r="X1111" s="251"/>
    </row>
    <row r="1112" spans="1:24" s="9" customFormat="1">
      <c r="A1112" s="391" t="s">
        <v>1049</v>
      </c>
      <c r="B1112" s="391" t="s">
        <v>404</v>
      </c>
      <c r="C1112" s="391"/>
      <c r="D1112" s="391" t="s">
        <v>276</v>
      </c>
      <c r="E1112" s="390"/>
      <c r="F1112" s="390"/>
      <c r="G1112" s="390"/>
      <c r="H1112" s="391"/>
      <c r="I1112" s="391"/>
      <c r="J1112" s="391"/>
      <c r="K1112" s="391"/>
      <c r="L1112" s="391"/>
      <c r="M1112" s="391"/>
      <c r="N1112" s="392"/>
      <c r="O1112" s="391"/>
      <c r="P1112" s="391">
        <v>2</v>
      </c>
      <c r="Q1112" s="393">
        <v>11023.44</v>
      </c>
      <c r="R1112" s="251"/>
      <c r="S1112" s="251"/>
      <c r="T1112" s="251"/>
      <c r="U1112" s="251"/>
      <c r="V1112" s="251"/>
      <c r="W1112" s="251"/>
      <c r="X1112" s="251"/>
    </row>
    <row r="1113" spans="1:24" s="9" customFormat="1">
      <c r="A1113" s="391" t="s">
        <v>1049</v>
      </c>
      <c r="B1113" s="391" t="s">
        <v>430</v>
      </c>
      <c r="C1113" s="391"/>
      <c r="D1113" s="391" t="s">
        <v>325</v>
      </c>
      <c r="E1113" s="390"/>
      <c r="F1113" s="390"/>
      <c r="G1113" s="390"/>
      <c r="H1113" s="391"/>
      <c r="I1113" s="391"/>
      <c r="J1113" s="391"/>
      <c r="K1113" s="391"/>
      <c r="L1113" s="391"/>
      <c r="M1113" s="391"/>
      <c r="N1113" s="392"/>
      <c r="O1113" s="391"/>
      <c r="P1113" s="391">
        <v>2</v>
      </c>
      <c r="Q1113" s="393">
        <v>5488.68</v>
      </c>
      <c r="R1113" s="251"/>
      <c r="S1113" s="251"/>
      <c r="T1113" s="251"/>
      <c r="U1113" s="251"/>
      <c r="V1113" s="251"/>
      <c r="W1113" s="251"/>
      <c r="X1113" s="251"/>
    </row>
    <row r="1114" spans="1:24" s="9" customFormat="1">
      <c r="A1114" s="391" t="s">
        <v>1049</v>
      </c>
      <c r="B1114" s="391" t="s">
        <v>432</v>
      </c>
      <c r="C1114" s="391"/>
      <c r="D1114" s="391" t="s">
        <v>433</v>
      </c>
      <c r="E1114" s="390"/>
      <c r="F1114" s="390"/>
      <c r="G1114" s="390"/>
      <c r="H1114" s="391"/>
      <c r="I1114" s="391"/>
      <c r="J1114" s="391"/>
      <c r="K1114" s="391"/>
      <c r="L1114" s="391"/>
      <c r="M1114" s="391"/>
      <c r="N1114" s="392"/>
      <c r="O1114" s="391"/>
      <c r="P1114" s="391">
        <v>10</v>
      </c>
      <c r="Q1114" s="393">
        <v>45815.98</v>
      </c>
      <c r="R1114" s="251"/>
      <c r="S1114" s="251"/>
      <c r="T1114" s="251"/>
      <c r="U1114" s="251"/>
      <c r="V1114" s="251"/>
      <c r="W1114" s="251"/>
      <c r="X1114" s="251"/>
    </row>
    <row r="1115" spans="1:24" s="9" customFormat="1">
      <c r="A1115" s="391" t="s">
        <v>1049</v>
      </c>
      <c r="B1115" s="391" t="s">
        <v>437</v>
      </c>
      <c r="C1115" s="391"/>
      <c r="D1115" s="391" t="s">
        <v>166</v>
      </c>
      <c r="E1115" s="390"/>
      <c r="F1115" s="390"/>
      <c r="G1115" s="390"/>
      <c r="H1115" s="391"/>
      <c r="I1115" s="391"/>
      <c r="J1115" s="391"/>
      <c r="K1115" s="391"/>
      <c r="L1115" s="391"/>
      <c r="M1115" s="391"/>
      <c r="N1115" s="392"/>
      <c r="O1115" s="391"/>
      <c r="P1115" s="391">
        <v>8</v>
      </c>
      <c r="Q1115" s="393">
        <v>23554.62</v>
      </c>
      <c r="R1115" s="251"/>
      <c r="S1115" s="251"/>
      <c r="T1115" s="251"/>
      <c r="U1115" s="251"/>
      <c r="V1115" s="251"/>
      <c r="W1115" s="251"/>
      <c r="X1115" s="251"/>
    </row>
    <row r="1116" spans="1:24" s="9" customFormat="1">
      <c r="A1116" s="391" t="s">
        <v>1049</v>
      </c>
      <c r="B1116" s="391" t="s">
        <v>438</v>
      </c>
      <c r="C1116" s="391"/>
      <c r="D1116" s="391" t="s">
        <v>439</v>
      </c>
      <c r="E1116" s="390"/>
      <c r="F1116" s="390"/>
      <c r="G1116" s="390"/>
      <c r="H1116" s="391"/>
      <c r="I1116" s="391"/>
      <c r="J1116" s="391"/>
      <c r="K1116" s="391"/>
      <c r="L1116" s="391"/>
      <c r="M1116" s="391"/>
      <c r="N1116" s="392"/>
      <c r="O1116" s="391"/>
      <c r="P1116" s="391">
        <v>7</v>
      </c>
      <c r="Q1116" s="393">
        <v>28807.68</v>
      </c>
      <c r="R1116" s="251"/>
      <c r="S1116" s="251"/>
      <c r="T1116" s="251"/>
      <c r="U1116" s="251"/>
      <c r="V1116" s="251"/>
      <c r="W1116" s="251"/>
      <c r="X1116" s="251"/>
    </row>
    <row r="1117" spans="1:24" s="9" customFormat="1">
      <c r="A1117" s="391" t="s">
        <v>1049</v>
      </c>
      <c r="B1117" s="391" t="s">
        <v>447</v>
      </c>
      <c r="C1117" s="391"/>
      <c r="D1117" s="391" t="s">
        <v>192</v>
      </c>
      <c r="E1117" s="390"/>
      <c r="F1117" s="390"/>
      <c r="G1117" s="390"/>
      <c r="H1117" s="391"/>
      <c r="I1117" s="391"/>
      <c r="J1117" s="391"/>
      <c r="K1117" s="391"/>
      <c r="L1117" s="391"/>
      <c r="M1117" s="391"/>
      <c r="N1117" s="392"/>
      <c r="O1117" s="391"/>
      <c r="P1117" s="391">
        <v>8</v>
      </c>
      <c r="Q1117" s="393">
        <v>29661.26</v>
      </c>
      <c r="R1117" s="251"/>
      <c r="S1117" s="251"/>
      <c r="T1117" s="251"/>
      <c r="U1117" s="251"/>
      <c r="V1117" s="251"/>
      <c r="W1117" s="251"/>
      <c r="X1117" s="251"/>
    </row>
    <row r="1118" spans="1:24" s="9" customFormat="1">
      <c r="A1118" s="391" t="s">
        <v>1049</v>
      </c>
      <c r="B1118" s="391" t="s">
        <v>452</v>
      </c>
      <c r="C1118" s="391"/>
      <c r="D1118" s="391" t="s">
        <v>453</v>
      </c>
      <c r="E1118" s="390"/>
      <c r="F1118" s="390"/>
      <c r="G1118" s="390"/>
      <c r="H1118" s="391"/>
      <c r="I1118" s="391"/>
      <c r="J1118" s="391"/>
      <c r="K1118" s="391"/>
      <c r="L1118" s="391"/>
      <c r="M1118" s="391"/>
      <c r="N1118" s="392"/>
      <c r="O1118" s="391"/>
      <c r="P1118" s="391">
        <v>3</v>
      </c>
      <c r="Q1118" s="393">
        <v>2155.2200000000003</v>
      </c>
      <c r="R1118" s="251"/>
      <c r="S1118" s="251"/>
      <c r="T1118" s="251"/>
      <c r="U1118" s="251"/>
      <c r="V1118" s="251"/>
      <c r="W1118" s="251"/>
      <c r="X1118" s="251"/>
    </row>
    <row r="1119" spans="1:24" s="9" customFormat="1">
      <c r="A1119" s="391" t="s">
        <v>1049</v>
      </c>
      <c r="B1119" s="391" t="s">
        <v>456</v>
      </c>
      <c r="C1119" s="391"/>
      <c r="D1119" s="391" t="s">
        <v>91</v>
      </c>
      <c r="E1119" s="390"/>
      <c r="F1119" s="390"/>
      <c r="G1119" s="390"/>
      <c r="H1119" s="391"/>
      <c r="I1119" s="391"/>
      <c r="J1119" s="391"/>
      <c r="K1119" s="391"/>
      <c r="L1119" s="391"/>
      <c r="M1119" s="391"/>
      <c r="N1119" s="392"/>
      <c r="O1119" s="391"/>
      <c r="P1119" s="391">
        <v>22</v>
      </c>
      <c r="Q1119" s="393">
        <v>67642.100000000006</v>
      </c>
      <c r="R1119" s="251"/>
      <c r="S1119" s="251"/>
      <c r="T1119" s="251"/>
      <c r="U1119" s="251"/>
      <c r="V1119" s="251"/>
      <c r="W1119" s="251"/>
      <c r="X1119" s="251"/>
    </row>
    <row r="1120" spans="1:24" s="9" customFormat="1">
      <c r="A1120" s="391" t="s">
        <v>1049</v>
      </c>
      <c r="B1120" s="391" t="s">
        <v>472</v>
      </c>
      <c r="C1120" s="391"/>
      <c r="D1120" s="391" t="s">
        <v>235</v>
      </c>
      <c r="E1120" s="390"/>
      <c r="F1120" s="390"/>
      <c r="G1120" s="390"/>
      <c r="H1120" s="391"/>
      <c r="I1120" s="391"/>
      <c r="J1120" s="391"/>
      <c r="K1120" s="391"/>
      <c r="L1120" s="391"/>
      <c r="M1120" s="391"/>
      <c r="N1120" s="392"/>
      <c r="O1120" s="391"/>
      <c r="P1120" s="391">
        <v>2</v>
      </c>
      <c r="Q1120" s="393">
        <v>8085.6</v>
      </c>
      <c r="R1120" s="251"/>
      <c r="S1120" s="251"/>
      <c r="T1120" s="251"/>
      <c r="U1120" s="251"/>
      <c r="V1120" s="251"/>
      <c r="W1120" s="251"/>
      <c r="X1120" s="251"/>
    </row>
    <row r="1121" spans="1:24" s="9" customFormat="1">
      <c r="A1121" s="391" t="s">
        <v>1049</v>
      </c>
      <c r="B1121" s="391" t="s">
        <v>476</v>
      </c>
      <c r="C1121" s="391"/>
      <c r="D1121" s="391" t="s">
        <v>208</v>
      </c>
      <c r="E1121" s="390"/>
      <c r="F1121" s="390"/>
      <c r="G1121" s="390"/>
      <c r="H1121" s="391"/>
      <c r="I1121" s="391"/>
      <c r="J1121" s="391"/>
      <c r="K1121" s="391"/>
      <c r="L1121" s="391"/>
      <c r="M1121" s="391"/>
      <c r="N1121" s="392"/>
      <c r="O1121" s="391"/>
      <c r="P1121" s="391">
        <v>1</v>
      </c>
      <c r="Q1121" s="393">
        <v>10000</v>
      </c>
      <c r="R1121" s="251"/>
      <c r="S1121" s="251"/>
      <c r="T1121" s="251"/>
      <c r="U1121" s="251"/>
      <c r="V1121" s="251"/>
      <c r="W1121" s="251"/>
      <c r="X1121" s="251"/>
    </row>
    <row r="1122" spans="1:24" s="9" customFormat="1">
      <c r="A1122" s="391" t="s">
        <v>1049</v>
      </c>
      <c r="B1122" s="391" t="s">
        <v>477</v>
      </c>
      <c r="C1122" s="391"/>
      <c r="D1122" s="391" t="s">
        <v>154</v>
      </c>
      <c r="E1122" s="390"/>
      <c r="F1122" s="390"/>
      <c r="G1122" s="390"/>
      <c r="H1122" s="391"/>
      <c r="I1122" s="391"/>
      <c r="J1122" s="391"/>
      <c r="K1122" s="391"/>
      <c r="L1122" s="391"/>
      <c r="M1122" s="391"/>
      <c r="N1122" s="392"/>
      <c r="O1122" s="391"/>
      <c r="P1122" s="391">
        <v>6</v>
      </c>
      <c r="Q1122" s="393">
        <v>21455.18</v>
      </c>
      <c r="R1122" s="251"/>
      <c r="S1122" s="251"/>
      <c r="T1122" s="251"/>
      <c r="U1122" s="251"/>
      <c r="V1122" s="251"/>
      <c r="W1122" s="251"/>
      <c r="X1122" s="251"/>
    </row>
    <row r="1123" spans="1:24" s="9" customFormat="1">
      <c r="A1123" s="391" t="s">
        <v>1049</v>
      </c>
      <c r="B1123" s="391" t="s">
        <v>486</v>
      </c>
      <c r="C1123" s="391"/>
      <c r="D1123" s="391" t="s">
        <v>98</v>
      </c>
      <c r="E1123" s="390"/>
      <c r="F1123" s="390"/>
      <c r="G1123" s="390"/>
      <c r="H1123" s="391"/>
      <c r="I1123" s="391"/>
      <c r="J1123" s="391"/>
      <c r="K1123" s="391"/>
      <c r="L1123" s="391"/>
      <c r="M1123" s="391"/>
      <c r="N1123" s="392"/>
      <c r="O1123" s="391"/>
      <c r="P1123" s="391">
        <v>4</v>
      </c>
      <c r="Q1123" s="393">
        <v>24007.58</v>
      </c>
      <c r="R1123" s="251"/>
      <c r="S1123" s="251"/>
      <c r="T1123" s="251"/>
      <c r="U1123" s="251"/>
      <c r="V1123" s="251"/>
      <c r="W1123" s="251"/>
      <c r="X1123" s="251"/>
    </row>
    <row r="1124" spans="1:24" s="9" customFormat="1">
      <c r="A1124" s="391" t="s">
        <v>1049</v>
      </c>
      <c r="B1124" s="391" t="s">
        <v>495</v>
      </c>
      <c r="C1124" s="391"/>
      <c r="D1124" s="391" t="s">
        <v>64</v>
      </c>
      <c r="E1124" s="390"/>
      <c r="F1124" s="390"/>
      <c r="G1124" s="390"/>
      <c r="H1124" s="391"/>
      <c r="I1124" s="391"/>
      <c r="J1124" s="391"/>
      <c r="K1124" s="391"/>
      <c r="L1124" s="391"/>
      <c r="M1124" s="391"/>
      <c r="N1124" s="392"/>
      <c r="O1124" s="391"/>
      <c r="P1124" s="391">
        <v>24</v>
      </c>
      <c r="Q1124" s="393">
        <v>117814.18000000001</v>
      </c>
      <c r="R1124" s="251"/>
      <c r="S1124" s="251"/>
      <c r="T1124" s="251"/>
      <c r="U1124" s="251"/>
      <c r="V1124" s="251"/>
      <c r="W1124" s="251"/>
      <c r="X1124" s="251"/>
    </row>
    <row r="1125" spans="1:24" s="9" customFormat="1">
      <c r="A1125" s="391" t="s">
        <v>1049</v>
      </c>
      <c r="B1125" s="391" t="s">
        <v>497</v>
      </c>
      <c r="C1125" s="391"/>
      <c r="D1125" s="391" t="s">
        <v>56</v>
      </c>
      <c r="E1125" s="390"/>
      <c r="F1125" s="390"/>
      <c r="G1125" s="390"/>
      <c r="H1125" s="391"/>
      <c r="I1125" s="391"/>
      <c r="J1125" s="391"/>
      <c r="K1125" s="391"/>
      <c r="L1125" s="391"/>
      <c r="M1125" s="391"/>
      <c r="N1125" s="392"/>
      <c r="O1125" s="391"/>
      <c r="P1125" s="391">
        <v>1</v>
      </c>
      <c r="Q1125" s="393">
        <v>650.86</v>
      </c>
      <c r="R1125" s="251"/>
      <c r="S1125" s="251"/>
      <c r="T1125" s="251"/>
      <c r="U1125" s="251"/>
      <c r="V1125" s="251"/>
      <c r="W1125" s="251"/>
      <c r="X1125" s="251"/>
    </row>
    <row r="1126" spans="1:24" s="9" customFormat="1">
      <c r="A1126" s="391" t="s">
        <v>1049</v>
      </c>
      <c r="B1126" s="391" t="s">
        <v>499</v>
      </c>
      <c r="C1126" s="391"/>
      <c r="D1126" s="391" t="s">
        <v>358</v>
      </c>
      <c r="E1126" s="390"/>
      <c r="F1126" s="390"/>
      <c r="G1126" s="390"/>
      <c r="H1126" s="391"/>
      <c r="I1126" s="391"/>
      <c r="J1126" s="391"/>
      <c r="K1126" s="391"/>
      <c r="L1126" s="391"/>
      <c r="M1126" s="391"/>
      <c r="N1126" s="392"/>
      <c r="O1126" s="391"/>
      <c r="P1126" s="391">
        <v>2</v>
      </c>
      <c r="Q1126" s="393">
        <v>2068.62</v>
      </c>
      <c r="R1126" s="251"/>
      <c r="S1126" s="251"/>
      <c r="T1126" s="251"/>
      <c r="U1126" s="251"/>
      <c r="V1126" s="251"/>
      <c r="W1126" s="251"/>
      <c r="X1126" s="251"/>
    </row>
    <row r="1127" spans="1:24" s="9" customFormat="1">
      <c r="A1127" s="391" t="s">
        <v>1049</v>
      </c>
      <c r="B1127" s="391" t="s">
        <v>503</v>
      </c>
      <c r="C1127" s="391"/>
      <c r="D1127" s="391" t="s">
        <v>200</v>
      </c>
      <c r="E1127" s="390"/>
      <c r="F1127" s="390"/>
      <c r="G1127" s="390"/>
      <c r="H1127" s="391"/>
      <c r="I1127" s="391"/>
      <c r="J1127" s="391"/>
      <c r="K1127" s="391"/>
      <c r="L1127" s="391"/>
      <c r="M1127" s="391"/>
      <c r="N1127" s="392"/>
      <c r="O1127" s="391"/>
      <c r="P1127" s="391">
        <v>1</v>
      </c>
      <c r="Q1127" s="393">
        <v>4022.26</v>
      </c>
      <c r="R1127" s="251"/>
      <c r="S1127" s="251"/>
      <c r="T1127" s="251"/>
      <c r="U1127" s="251"/>
      <c r="V1127" s="251"/>
      <c r="W1127" s="251"/>
      <c r="X1127" s="251"/>
    </row>
    <row r="1128" spans="1:24" s="9" customFormat="1">
      <c r="A1128" s="391" t="s">
        <v>1049</v>
      </c>
      <c r="B1128" s="391" t="s">
        <v>516</v>
      </c>
      <c r="C1128" s="391"/>
      <c r="D1128" s="391" t="s">
        <v>487</v>
      </c>
      <c r="E1128" s="390"/>
      <c r="F1128" s="390"/>
      <c r="G1128" s="390"/>
      <c r="H1128" s="391"/>
      <c r="I1128" s="391"/>
      <c r="J1128" s="391"/>
      <c r="K1128" s="391"/>
      <c r="L1128" s="391"/>
      <c r="M1128" s="391"/>
      <c r="N1128" s="392"/>
      <c r="O1128" s="391"/>
      <c r="P1128" s="391">
        <v>5</v>
      </c>
      <c r="Q1128" s="393">
        <v>12485.24</v>
      </c>
      <c r="R1128" s="251"/>
      <c r="S1128" s="251"/>
      <c r="T1128" s="251"/>
      <c r="U1128" s="251"/>
      <c r="V1128" s="251"/>
      <c r="W1128" s="251"/>
      <c r="X1128" s="251"/>
    </row>
    <row r="1129" spans="1:24" s="9" customFormat="1">
      <c r="A1129" s="391" t="s">
        <v>1049</v>
      </c>
      <c r="B1129" s="391" t="s">
        <v>521</v>
      </c>
      <c r="C1129" s="391"/>
      <c r="D1129" s="391" t="s">
        <v>81</v>
      </c>
      <c r="E1129" s="390"/>
      <c r="F1129" s="390"/>
      <c r="G1129" s="390"/>
      <c r="H1129" s="391"/>
      <c r="I1129" s="391"/>
      <c r="J1129" s="391"/>
      <c r="K1129" s="391"/>
      <c r="L1129" s="391"/>
      <c r="M1129" s="391"/>
      <c r="N1129" s="392"/>
      <c r="O1129" s="391"/>
      <c r="P1129" s="391">
        <v>6</v>
      </c>
      <c r="Q1129" s="393">
        <v>31818.16</v>
      </c>
      <c r="R1129" s="251"/>
      <c r="S1129" s="251"/>
      <c r="T1129" s="251"/>
      <c r="U1129" s="251"/>
      <c r="V1129" s="251"/>
      <c r="W1129" s="251"/>
      <c r="X1129" s="251"/>
    </row>
    <row r="1130" spans="1:24" s="9" customFormat="1">
      <c r="A1130" s="391" t="s">
        <v>1049</v>
      </c>
      <c r="B1130" s="391" t="s">
        <v>994</v>
      </c>
      <c r="C1130" s="391"/>
      <c r="D1130" s="391" t="s">
        <v>59</v>
      </c>
      <c r="E1130" s="390"/>
      <c r="F1130" s="390"/>
      <c r="G1130" s="390"/>
      <c r="H1130" s="391"/>
      <c r="I1130" s="391"/>
      <c r="J1130" s="391"/>
      <c r="K1130" s="391"/>
      <c r="L1130" s="391"/>
      <c r="M1130" s="391"/>
      <c r="N1130" s="392"/>
      <c r="O1130" s="391"/>
      <c r="P1130" s="391">
        <v>2</v>
      </c>
      <c r="Q1130" s="393">
        <v>10346.52</v>
      </c>
      <c r="R1130" s="251"/>
      <c r="S1130" s="251"/>
      <c r="T1130" s="251"/>
      <c r="U1130" s="251"/>
      <c r="V1130" s="251"/>
      <c r="W1130" s="251"/>
      <c r="X1130" s="251"/>
    </row>
    <row r="1131" spans="1:24" s="9" customFormat="1">
      <c r="A1131" s="391" t="s">
        <v>1049</v>
      </c>
      <c r="B1131" s="391" t="s">
        <v>530</v>
      </c>
      <c r="C1131" s="391"/>
      <c r="D1131" s="391" t="s">
        <v>325</v>
      </c>
      <c r="E1131" s="390"/>
      <c r="F1131" s="390"/>
      <c r="G1131" s="390"/>
      <c r="H1131" s="391"/>
      <c r="I1131" s="391"/>
      <c r="J1131" s="391"/>
      <c r="K1131" s="391"/>
      <c r="L1131" s="391"/>
      <c r="M1131" s="391"/>
      <c r="N1131" s="392"/>
      <c r="O1131" s="391"/>
      <c r="P1131" s="391">
        <v>4</v>
      </c>
      <c r="Q1131" s="393">
        <v>26280.080000000002</v>
      </c>
      <c r="R1131" s="251"/>
      <c r="S1131" s="251"/>
      <c r="T1131" s="251"/>
      <c r="U1131" s="251"/>
      <c r="V1131" s="251"/>
      <c r="W1131" s="251"/>
      <c r="X1131" s="251"/>
    </row>
    <row r="1132" spans="1:24" s="9" customFormat="1">
      <c r="A1132" s="391" t="s">
        <v>1049</v>
      </c>
      <c r="B1132" s="391" t="s">
        <v>531</v>
      </c>
      <c r="C1132" s="391"/>
      <c r="D1132" s="391" t="s">
        <v>121</v>
      </c>
      <c r="E1132" s="390"/>
      <c r="F1132" s="390"/>
      <c r="G1132" s="390"/>
      <c r="H1132" s="391"/>
      <c r="I1132" s="391"/>
      <c r="J1132" s="391"/>
      <c r="K1132" s="391"/>
      <c r="L1132" s="391"/>
      <c r="M1132" s="391"/>
      <c r="N1132" s="392"/>
      <c r="O1132" s="391"/>
      <c r="P1132" s="391">
        <v>2</v>
      </c>
      <c r="Q1132" s="393">
        <v>10470.16</v>
      </c>
      <c r="R1132" s="251"/>
      <c r="S1132" s="251"/>
      <c r="T1132" s="251"/>
      <c r="U1132" s="251"/>
      <c r="V1132" s="251"/>
      <c r="W1132" s="251"/>
      <c r="X1132" s="251"/>
    </row>
    <row r="1133" spans="1:24" s="9" customFormat="1">
      <c r="A1133" s="391" t="s">
        <v>1049</v>
      </c>
      <c r="B1133" s="391" t="s">
        <v>700</v>
      </c>
      <c r="C1133" s="391"/>
      <c r="D1133" s="391" t="s">
        <v>135</v>
      </c>
      <c r="E1133" s="390"/>
      <c r="F1133" s="390"/>
      <c r="G1133" s="390"/>
      <c r="H1133" s="391"/>
      <c r="I1133" s="391"/>
      <c r="J1133" s="391"/>
      <c r="K1133" s="391"/>
      <c r="L1133" s="391"/>
      <c r="M1133" s="391"/>
      <c r="N1133" s="392"/>
      <c r="O1133" s="391"/>
      <c r="P1133" s="391">
        <v>1</v>
      </c>
      <c r="Q1133" s="393">
        <v>10000</v>
      </c>
      <c r="R1133" s="251"/>
      <c r="S1133" s="251"/>
      <c r="T1133" s="251"/>
      <c r="U1133" s="251"/>
      <c r="V1133" s="251"/>
      <c r="W1133" s="251"/>
      <c r="X1133" s="251"/>
    </row>
    <row r="1134" spans="1:24" s="9" customFormat="1">
      <c r="A1134" s="391" t="s">
        <v>1049</v>
      </c>
      <c r="B1134" s="391" t="s">
        <v>535</v>
      </c>
      <c r="C1134" s="391"/>
      <c r="D1134" s="391" t="s">
        <v>536</v>
      </c>
      <c r="E1134" s="390"/>
      <c r="F1134" s="390"/>
      <c r="G1134" s="390"/>
      <c r="H1134" s="391"/>
      <c r="I1134" s="391"/>
      <c r="J1134" s="391"/>
      <c r="K1134" s="391"/>
      <c r="L1134" s="391"/>
      <c r="M1134" s="391"/>
      <c r="N1134" s="392"/>
      <c r="O1134" s="391"/>
      <c r="P1134" s="391">
        <v>3</v>
      </c>
      <c r="Q1134" s="393">
        <v>24613.119999999999</v>
      </c>
      <c r="R1134" s="251"/>
      <c r="S1134" s="251"/>
      <c r="T1134" s="251"/>
      <c r="U1134" s="251"/>
      <c r="V1134" s="251"/>
      <c r="W1134" s="251"/>
      <c r="X1134" s="251"/>
    </row>
    <row r="1135" spans="1:24" s="9" customFormat="1">
      <c r="A1135" s="391" t="s">
        <v>1049</v>
      </c>
      <c r="B1135" s="391" t="s">
        <v>538</v>
      </c>
      <c r="C1135" s="391"/>
      <c r="D1135" s="391" t="s">
        <v>159</v>
      </c>
      <c r="E1135" s="390"/>
      <c r="F1135" s="390"/>
      <c r="G1135" s="390"/>
      <c r="H1135" s="391"/>
      <c r="I1135" s="391"/>
      <c r="J1135" s="391"/>
      <c r="K1135" s="391"/>
      <c r="L1135" s="391"/>
      <c r="M1135" s="391"/>
      <c r="N1135" s="392"/>
      <c r="O1135" s="391"/>
      <c r="P1135" s="391">
        <v>3</v>
      </c>
      <c r="Q1135" s="393">
        <v>24185.200000000001</v>
      </c>
      <c r="R1135" s="251"/>
      <c r="S1135" s="251"/>
      <c r="T1135" s="251"/>
      <c r="U1135" s="251"/>
      <c r="V1135" s="251"/>
      <c r="W1135" s="251"/>
      <c r="X1135" s="251"/>
    </row>
    <row r="1136" spans="1:24" s="9" customFormat="1">
      <c r="A1136" s="391" t="s">
        <v>1049</v>
      </c>
      <c r="B1136" s="391" t="s">
        <v>547</v>
      </c>
      <c r="C1136" s="391"/>
      <c r="D1136" s="391" t="s">
        <v>183</v>
      </c>
      <c r="E1136" s="390"/>
      <c r="F1136" s="390"/>
      <c r="G1136" s="390"/>
      <c r="H1136" s="391"/>
      <c r="I1136" s="391"/>
      <c r="J1136" s="391"/>
      <c r="K1136" s="391"/>
      <c r="L1136" s="391"/>
      <c r="M1136" s="391"/>
      <c r="N1136" s="392"/>
      <c r="O1136" s="391"/>
      <c r="P1136" s="391">
        <v>1</v>
      </c>
      <c r="Q1136" s="393">
        <v>3220.9</v>
      </c>
      <c r="R1136" s="251"/>
      <c r="S1136" s="251"/>
      <c r="T1136" s="251"/>
      <c r="U1136" s="251"/>
      <c r="V1136" s="251"/>
      <c r="W1136" s="251"/>
      <c r="X1136" s="251"/>
    </row>
    <row r="1137" spans="1:24" s="9" customFormat="1">
      <c r="A1137" s="391" t="s">
        <v>1049</v>
      </c>
      <c r="B1137" s="391" t="s">
        <v>900</v>
      </c>
      <c r="C1137" s="391"/>
      <c r="D1137" s="391" t="s">
        <v>216</v>
      </c>
      <c r="E1137" s="390"/>
      <c r="F1137" s="390"/>
      <c r="G1137" s="390"/>
      <c r="H1137" s="391"/>
      <c r="I1137" s="391"/>
      <c r="J1137" s="391"/>
      <c r="K1137" s="391"/>
      <c r="L1137" s="391"/>
      <c r="M1137" s="391"/>
      <c r="N1137" s="392"/>
      <c r="O1137" s="391"/>
      <c r="P1137" s="391">
        <v>3</v>
      </c>
      <c r="Q1137" s="393">
        <v>3236.9</v>
      </c>
      <c r="R1137" s="251"/>
      <c r="S1137" s="251"/>
      <c r="T1137" s="251"/>
      <c r="U1137" s="251"/>
      <c r="V1137" s="251"/>
      <c r="W1137" s="251"/>
      <c r="X1137" s="251"/>
    </row>
    <row r="1138" spans="1:24" s="9" customFormat="1">
      <c r="A1138" s="391" t="s">
        <v>1049</v>
      </c>
      <c r="B1138" s="391" t="s">
        <v>553</v>
      </c>
      <c r="C1138" s="391"/>
      <c r="D1138" s="391" t="s">
        <v>66</v>
      </c>
      <c r="E1138" s="390"/>
      <c r="F1138" s="390"/>
      <c r="G1138" s="390"/>
      <c r="H1138" s="391"/>
      <c r="I1138" s="391"/>
      <c r="J1138" s="391"/>
      <c r="K1138" s="391"/>
      <c r="L1138" s="391"/>
      <c r="M1138" s="391"/>
      <c r="N1138" s="392"/>
      <c r="O1138" s="391"/>
      <c r="P1138" s="391">
        <v>5</v>
      </c>
      <c r="Q1138" s="393">
        <v>18962.64</v>
      </c>
      <c r="R1138" s="251"/>
      <c r="S1138" s="251"/>
      <c r="T1138" s="251"/>
      <c r="U1138" s="251"/>
      <c r="V1138" s="251"/>
      <c r="W1138" s="251"/>
      <c r="X1138" s="251"/>
    </row>
    <row r="1139" spans="1:24" s="9" customFormat="1">
      <c r="A1139" s="391" t="s">
        <v>1049</v>
      </c>
      <c r="B1139" s="391" t="s">
        <v>703</v>
      </c>
      <c r="C1139" s="391"/>
      <c r="D1139" s="391" t="s">
        <v>55</v>
      </c>
      <c r="E1139" s="390"/>
      <c r="F1139" s="390"/>
      <c r="G1139" s="390"/>
      <c r="H1139" s="391"/>
      <c r="I1139" s="391"/>
      <c r="J1139" s="391"/>
      <c r="K1139" s="391"/>
      <c r="L1139" s="391"/>
      <c r="M1139" s="391"/>
      <c r="N1139" s="392"/>
      <c r="O1139" s="391"/>
      <c r="P1139" s="391">
        <v>1</v>
      </c>
      <c r="Q1139" s="393">
        <v>8117.48</v>
      </c>
      <c r="R1139" s="251"/>
      <c r="S1139" s="251"/>
      <c r="T1139" s="251"/>
      <c r="U1139" s="251"/>
      <c r="V1139" s="251"/>
      <c r="W1139" s="251"/>
      <c r="X1139" s="251"/>
    </row>
    <row r="1140" spans="1:24" s="9" customFormat="1">
      <c r="A1140" s="391" t="s">
        <v>1049</v>
      </c>
      <c r="B1140" s="391" t="s">
        <v>555</v>
      </c>
      <c r="C1140" s="391"/>
      <c r="D1140" s="391" t="s">
        <v>77</v>
      </c>
      <c r="E1140" s="390"/>
      <c r="F1140" s="390"/>
      <c r="G1140" s="390"/>
      <c r="H1140" s="391"/>
      <c r="I1140" s="391"/>
      <c r="J1140" s="391"/>
      <c r="K1140" s="391"/>
      <c r="L1140" s="391"/>
      <c r="M1140" s="391"/>
      <c r="N1140" s="392"/>
      <c r="O1140" s="391"/>
      <c r="P1140" s="391">
        <v>2</v>
      </c>
      <c r="Q1140" s="393">
        <v>7699.54</v>
      </c>
      <c r="R1140" s="251"/>
      <c r="S1140" s="251"/>
      <c r="T1140" s="251"/>
      <c r="U1140" s="251"/>
      <c r="V1140" s="251"/>
      <c r="W1140" s="251"/>
      <c r="X1140" s="251"/>
    </row>
    <row r="1141" spans="1:24" s="9" customFormat="1">
      <c r="A1141" s="391" t="s">
        <v>1049</v>
      </c>
      <c r="B1141" s="391" t="s">
        <v>560</v>
      </c>
      <c r="C1141" s="391"/>
      <c r="D1141" s="391" t="s">
        <v>561</v>
      </c>
      <c r="E1141" s="390"/>
      <c r="F1141" s="390"/>
      <c r="G1141" s="390"/>
      <c r="H1141" s="391"/>
      <c r="I1141" s="391"/>
      <c r="J1141" s="391"/>
      <c r="K1141" s="391"/>
      <c r="L1141" s="391"/>
      <c r="M1141" s="391"/>
      <c r="N1141" s="392"/>
      <c r="O1141" s="391"/>
      <c r="P1141" s="391">
        <v>1</v>
      </c>
      <c r="Q1141" s="393">
        <v>10390.92</v>
      </c>
      <c r="R1141" s="251"/>
      <c r="S1141" s="251"/>
      <c r="T1141" s="251"/>
      <c r="U1141" s="251"/>
      <c r="V1141" s="251"/>
      <c r="W1141" s="251"/>
      <c r="X1141" s="251"/>
    </row>
    <row r="1142" spans="1:24" s="9" customFormat="1">
      <c r="A1142" s="391" t="s">
        <v>1049</v>
      </c>
      <c r="B1142" s="391" t="s">
        <v>564</v>
      </c>
      <c r="C1142" s="391"/>
      <c r="D1142" s="391" t="s">
        <v>168</v>
      </c>
      <c r="E1142" s="390"/>
      <c r="F1142" s="390"/>
      <c r="G1142" s="390"/>
      <c r="H1142" s="391"/>
      <c r="I1142" s="391"/>
      <c r="J1142" s="391"/>
      <c r="K1142" s="391"/>
      <c r="L1142" s="391"/>
      <c r="M1142" s="391"/>
      <c r="N1142" s="392"/>
      <c r="O1142" s="391"/>
      <c r="P1142" s="391">
        <v>20</v>
      </c>
      <c r="Q1142" s="393">
        <v>114312.64</v>
      </c>
      <c r="R1142" s="251"/>
      <c r="S1142" s="251"/>
      <c r="T1142" s="251"/>
      <c r="U1142" s="251"/>
      <c r="V1142" s="251"/>
      <c r="W1142" s="251"/>
      <c r="X1142" s="251"/>
    </row>
    <row r="1143" spans="1:24" s="9" customFormat="1">
      <c r="A1143" s="391" t="s">
        <v>1049</v>
      </c>
      <c r="B1143" s="391" t="s">
        <v>568</v>
      </c>
      <c r="C1143" s="391"/>
      <c r="D1143" s="391" t="s">
        <v>117</v>
      </c>
      <c r="E1143" s="390"/>
      <c r="F1143" s="390"/>
      <c r="G1143" s="390"/>
      <c r="H1143" s="391"/>
      <c r="I1143" s="391"/>
      <c r="J1143" s="391"/>
      <c r="K1143" s="391"/>
      <c r="L1143" s="391"/>
      <c r="M1143" s="391"/>
      <c r="N1143" s="392"/>
      <c r="O1143" s="391"/>
      <c r="P1143" s="391">
        <v>3</v>
      </c>
      <c r="Q1143" s="393">
        <v>28028.720000000001</v>
      </c>
      <c r="R1143" s="251"/>
      <c r="S1143" s="251"/>
      <c r="T1143" s="251"/>
      <c r="U1143" s="251"/>
      <c r="V1143" s="251"/>
      <c r="W1143" s="251"/>
      <c r="X1143" s="251"/>
    </row>
    <row r="1144" spans="1:24" s="9" customFormat="1">
      <c r="A1144" s="391" t="s">
        <v>1049</v>
      </c>
      <c r="B1144" s="391" t="s">
        <v>572</v>
      </c>
      <c r="C1144" s="391"/>
      <c r="D1144" s="391" t="s">
        <v>446</v>
      </c>
      <c r="E1144" s="390"/>
      <c r="F1144" s="390"/>
      <c r="G1144" s="390"/>
      <c r="H1144" s="391"/>
      <c r="I1144" s="391"/>
      <c r="J1144" s="391"/>
      <c r="K1144" s="391"/>
      <c r="L1144" s="391"/>
      <c r="M1144" s="391"/>
      <c r="N1144" s="392"/>
      <c r="O1144" s="391"/>
      <c r="P1144" s="391">
        <v>1</v>
      </c>
      <c r="Q1144" s="393">
        <v>3179.72</v>
      </c>
      <c r="R1144" s="251"/>
      <c r="S1144" s="251"/>
      <c r="T1144" s="251"/>
      <c r="U1144" s="251"/>
      <c r="V1144" s="251"/>
      <c r="W1144" s="251"/>
      <c r="X1144" s="251"/>
    </row>
    <row r="1145" spans="1:24">
      <c r="A1145" s="386"/>
      <c r="B1145" s="386"/>
      <c r="C1145" s="386"/>
      <c r="D1145" s="386"/>
      <c r="E1145" s="387"/>
      <c r="F1145" s="387"/>
      <c r="G1145" s="387"/>
      <c r="H1145" s="386"/>
      <c r="I1145" s="388"/>
      <c r="J1145" s="386"/>
      <c r="K1145" s="386"/>
      <c r="L1145" s="386"/>
      <c r="M1145" s="388"/>
      <c r="N1145" s="386"/>
      <c r="O1145" s="386"/>
      <c r="P1145" s="386"/>
      <c r="Q1145" s="386"/>
      <c r="R1145" s="386"/>
      <c r="S1145" s="386"/>
      <c r="T1145" s="386"/>
      <c r="U1145" s="386"/>
      <c r="V1145" s="276"/>
      <c r="W1145" s="256"/>
      <c r="X1145" s="256"/>
    </row>
    <row r="1146" spans="1:24" ht="52.8">
      <c r="A1146" s="292" t="s">
        <v>1052</v>
      </c>
      <c r="B1146" s="386" t="s">
        <v>959</v>
      </c>
      <c r="C1146" s="386"/>
      <c r="D1146" s="386" t="s">
        <v>959</v>
      </c>
      <c r="E1146" s="298" t="s">
        <v>1053</v>
      </c>
      <c r="F1146" s="387"/>
      <c r="G1146" s="298" t="s">
        <v>1054</v>
      </c>
      <c r="H1146" s="386"/>
      <c r="I1146" s="388"/>
      <c r="J1146" s="386"/>
      <c r="K1146" s="386"/>
      <c r="L1146" s="386"/>
      <c r="M1146" s="388"/>
      <c r="N1146" s="386"/>
      <c r="O1146" s="386"/>
      <c r="P1146" s="386"/>
      <c r="Q1146" s="386"/>
      <c r="R1146" s="386"/>
      <c r="S1146" s="386"/>
      <c r="T1146" s="386"/>
      <c r="U1146" s="386"/>
      <c r="V1146" s="276"/>
      <c r="W1146" s="256"/>
      <c r="X1146" s="256"/>
    </row>
    <row r="1147" spans="1:24" s="9" customFormat="1">
      <c r="A1147" s="391" t="s">
        <v>1052</v>
      </c>
      <c r="B1147" s="391" t="s">
        <v>53</v>
      </c>
      <c r="C1147" s="391"/>
      <c r="D1147" s="391" t="s">
        <v>54</v>
      </c>
      <c r="E1147" s="390"/>
      <c r="F1147" s="390"/>
      <c r="G1147" s="390"/>
      <c r="H1147" s="391"/>
      <c r="I1147" s="391"/>
      <c r="J1147" s="391"/>
      <c r="K1147" s="391"/>
      <c r="L1147" s="391"/>
      <c r="M1147" s="391"/>
      <c r="N1147" s="392"/>
      <c r="O1147" s="391"/>
      <c r="P1147" s="391">
        <v>8</v>
      </c>
      <c r="Q1147" s="393">
        <v>16560.2</v>
      </c>
      <c r="R1147" s="251"/>
      <c r="S1147" s="251"/>
      <c r="T1147" s="251"/>
      <c r="U1147" s="251"/>
      <c r="V1147" s="251"/>
      <c r="W1147" s="251"/>
      <c r="X1147" s="251"/>
    </row>
    <row r="1148" spans="1:24" s="9" customFormat="1">
      <c r="A1148" s="391" t="s">
        <v>1052</v>
      </c>
      <c r="B1148" s="391" t="s">
        <v>53</v>
      </c>
      <c r="C1148" s="391"/>
      <c r="D1148" s="391" t="s">
        <v>56</v>
      </c>
      <c r="E1148" s="390"/>
      <c r="F1148" s="390"/>
      <c r="G1148" s="390"/>
      <c r="H1148" s="391"/>
      <c r="I1148" s="391"/>
      <c r="J1148" s="391"/>
      <c r="K1148" s="391"/>
      <c r="L1148" s="391"/>
      <c r="M1148" s="391"/>
      <c r="N1148" s="392"/>
      <c r="O1148" s="391"/>
      <c r="P1148" s="391">
        <v>3</v>
      </c>
      <c r="Q1148" s="393">
        <v>1406.58</v>
      </c>
      <c r="R1148" s="251"/>
      <c r="S1148" s="251"/>
      <c r="T1148" s="251"/>
      <c r="U1148" s="251"/>
      <c r="V1148" s="251"/>
      <c r="W1148" s="251"/>
      <c r="X1148" s="251"/>
    </row>
    <row r="1149" spans="1:24" s="9" customFormat="1">
      <c r="A1149" s="391" t="s">
        <v>1052</v>
      </c>
      <c r="B1149" s="391" t="s">
        <v>57</v>
      </c>
      <c r="C1149" s="391"/>
      <c r="D1149" s="391" t="s">
        <v>54</v>
      </c>
      <c r="E1149" s="390"/>
      <c r="F1149" s="390"/>
      <c r="G1149" s="390"/>
      <c r="H1149" s="391"/>
      <c r="I1149" s="391"/>
      <c r="J1149" s="391"/>
      <c r="K1149" s="391"/>
      <c r="L1149" s="391"/>
      <c r="M1149" s="391"/>
      <c r="N1149" s="392"/>
      <c r="O1149" s="391"/>
      <c r="P1149" s="391">
        <v>2</v>
      </c>
      <c r="Q1149" s="393">
        <v>9353.7999999999993</v>
      </c>
      <c r="R1149" s="251"/>
      <c r="S1149" s="251"/>
      <c r="T1149" s="251"/>
      <c r="U1149" s="251"/>
      <c r="V1149" s="251"/>
      <c r="W1149" s="251"/>
      <c r="X1149" s="251"/>
    </row>
    <row r="1150" spans="1:24" s="9" customFormat="1">
      <c r="A1150" s="391" t="s">
        <v>1052</v>
      </c>
      <c r="B1150" s="391" t="s">
        <v>73</v>
      </c>
      <c r="C1150" s="391"/>
      <c r="D1150" s="391" t="s">
        <v>74</v>
      </c>
      <c r="E1150" s="390"/>
      <c r="F1150" s="390"/>
      <c r="G1150" s="390"/>
      <c r="H1150" s="391"/>
      <c r="I1150" s="391"/>
      <c r="J1150" s="391"/>
      <c r="K1150" s="391"/>
      <c r="L1150" s="391"/>
      <c r="M1150" s="391"/>
      <c r="N1150" s="392"/>
      <c r="O1150" s="391"/>
      <c r="P1150" s="391">
        <v>34</v>
      </c>
      <c r="Q1150" s="393">
        <v>48002.46</v>
      </c>
      <c r="R1150" s="251"/>
      <c r="S1150" s="251"/>
      <c r="T1150" s="251"/>
      <c r="U1150" s="251"/>
      <c r="V1150" s="251"/>
      <c r="W1150" s="251"/>
      <c r="X1150" s="251"/>
    </row>
    <row r="1151" spans="1:24" s="9" customFormat="1">
      <c r="A1151" s="391" t="s">
        <v>1052</v>
      </c>
      <c r="B1151" s="391" t="s">
        <v>90</v>
      </c>
      <c r="C1151" s="391"/>
      <c r="D1151" s="391" t="s">
        <v>68</v>
      </c>
      <c r="E1151" s="390"/>
      <c r="F1151" s="390"/>
      <c r="G1151" s="390"/>
      <c r="H1151" s="391"/>
      <c r="I1151" s="391"/>
      <c r="J1151" s="391"/>
      <c r="K1151" s="391"/>
      <c r="L1151" s="391"/>
      <c r="M1151" s="391"/>
      <c r="N1151" s="392"/>
      <c r="O1151" s="391"/>
      <c r="P1151" s="391">
        <v>1</v>
      </c>
      <c r="Q1151" s="393">
        <v>856.56</v>
      </c>
      <c r="R1151" s="251"/>
      <c r="S1151" s="251"/>
      <c r="T1151" s="251"/>
      <c r="U1151" s="251"/>
      <c r="V1151" s="251"/>
      <c r="W1151" s="251"/>
      <c r="X1151" s="251"/>
    </row>
    <row r="1152" spans="1:24" s="9" customFormat="1">
      <c r="A1152" s="391" t="s">
        <v>1052</v>
      </c>
      <c r="B1152" s="391" t="s">
        <v>136</v>
      </c>
      <c r="C1152" s="391"/>
      <c r="D1152" s="391" t="s">
        <v>138</v>
      </c>
      <c r="E1152" s="390"/>
      <c r="F1152" s="390"/>
      <c r="G1152" s="390"/>
      <c r="H1152" s="391"/>
      <c r="I1152" s="391"/>
      <c r="J1152" s="391"/>
      <c r="K1152" s="391"/>
      <c r="L1152" s="391"/>
      <c r="M1152" s="391"/>
      <c r="N1152" s="392"/>
      <c r="O1152" s="391"/>
      <c r="P1152" s="391">
        <v>2</v>
      </c>
      <c r="Q1152" s="393">
        <v>906.08</v>
      </c>
      <c r="R1152" s="251"/>
      <c r="S1152" s="251"/>
      <c r="T1152" s="251"/>
      <c r="U1152" s="251"/>
      <c r="V1152" s="251"/>
      <c r="W1152" s="251"/>
      <c r="X1152" s="251"/>
    </row>
    <row r="1153" spans="1:24" s="9" customFormat="1">
      <c r="A1153" s="391" t="s">
        <v>1052</v>
      </c>
      <c r="B1153" s="391" t="s">
        <v>162</v>
      </c>
      <c r="C1153" s="391"/>
      <c r="D1153" s="391" t="s">
        <v>68</v>
      </c>
      <c r="E1153" s="390"/>
      <c r="F1153" s="390"/>
      <c r="G1153" s="390"/>
      <c r="H1153" s="391"/>
      <c r="I1153" s="391"/>
      <c r="J1153" s="391"/>
      <c r="K1153" s="391"/>
      <c r="L1153" s="391"/>
      <c r="M1153" s="391"/>
      <c r="N1153" s="392"/>
      <c r="O1153" s="391"/>
      <c r="P1153" s="391">
        <v>1</v>
      </c>
      <c r="Q1153" s="393">
        <v>2367.86</v>
      </c>
      <c r="R1153" s="251"/>
      <c r="S1153" s="251"/>
      <c r="T1153" s="251"/>
      <c r="U1153" s="251"/>
      <c r="V1153" s="251"/>
      <c r="W1153" s="251"/>
      <c r="X1153" s="251"/>
    </row>
    <row r="1154" spans="1:24" s="9" customFormat="1">
      <c r="A1154" s="391" t="s">
        <v>1052</v>
      </c>
      <c r="B1154" s="391" t="s">
        <v>186</v>
      </c>
      <c r="C1154" s="391"/>
      <c r="D1154" s="391" t="s">
        <v>187</v>
      </c>
      <c r="E1154" s="390"/>
      <c r="F1154" s="390"/>
      <c r="G1154" s="390"/>
      <c r="H1154" s="391"/>
      <c r="I1154" s="391"/>
      <c r="J1154" s="391"/>
      <c r="K1154" s="391"/>
      <c r="L1154" s="391"/>
      <c r="M1154" s="391"/>
      <c r="N1154" s="392"/>
      <c r="O1154" s="391"/>
      <c r="P1154" s="391">
        <v>1</v>
      </c>
      <c r="Q1154" s="393">
        <v>996.56</v>
      </c>
      <c r="R1154" s="251"/>
      <c r="S1154" s="251"/>
      <c r="T1154" s="251"/>
      <c r="U1154" s="251"/>
      <c r="V1154" s="251"/>
      <c r="W1154" s="251"/>
      <c r="X1154" s="251"/>
    </row>
    <row r="1155" spans="1:24" s="9" customFormat="1">
      <c r="A1155" s="391" t="s">
        <v>1052</v>
      </c>
      <c r="B1155" s="391" t="s">
        <v>905</v>
      </c>
      <c r="C1155" s="391"/>
      <c r="D1155" s="391" t="s">
        <v>189</v>
      </c>
      <c r="E1155" s="390"/>
      <c r="F1155" s="390"/>
      <c r="G1155" s="390"/>
      <c r="H1155" s="391"/>
      <c r="I1155" s="391"/>
      <c r="J1155" s="391"/>
      <c r="K1155" s="391"/>
      <c r="L1155" s="391"/>
      <c r="M1155" s="391"/>
      <c r="N1155" s="392"/>
      <c r="O1155" s="391"/>
      <c r="P1155" s="391">
        <v>11</v>
      </c>
      <c r="Q1155" s="393">
        <v>43539.22</v>
      </c>
      <c r="R1155" s="251"/>
      <c r="S1155" s="251"/>
      <c r="T1155" s="251"/>
      <c r="U1155" s="251"/>
      <c r="V1155" s="251"/>
      <c r="W1155" s="251"/>
      <c r="X1155" s="251"/>
    </row>
    <row r="1156" spans="1:24" s="9" customFormat="1">
      <c r="A1156" s="391" t="s">
        <v>1052</v>
      </c>
      <c r="B1156" s="391" t="s">
        <v>660</v>
      </c>
      <c r="C1156" s="391"/>
      <c r="D1156" s="391" t="s">
        <v>216</v>
      </c>
      <c r="E1156" s="390"/>
      <c r="F1156" s="390"/>
      <c r="G1156" s="390"/>
      <c r="H1156" s="391"/>
      <c r="I1156" s="391"/>
      <c r="J1156" s="391"/>
      <c r="K1156" s="391"/>
      <c r="L1156" s="391"/>
      <c r="M1156" s="391"/>
      <c r="N1156" s="392"/>
      <c r="O1156" s="391"/>
      <c r="P1156" s="391">
        <v>2</v>
      </c>
      <c r="Q1156" s="393">
        <v>5687.6</v>
      </c>
      <c r="R1156" s="251"/>
      <c r="S1156" s="251"/>
      <c r="T1156" s="251"/>
      <c r="U1156" s="251"/>
      <c r="V1156" s="251"/>
      <c r="W1156" s="251"/>
      <c r="X1156" s="251"/>
    </row>
    <row r="1157" spans="1:24" s="9" customFormat="1">
      <c r="A1157" s="391" t="s">
        <v>1052</v>
      </c>
      <c r="B1157" s="391" t="s">
        <v>637</v>
      </c>
      <c r="C1157" s="391"/>
      <c r="D1157" s="391" t="s">
        <v>200</v>
      </c>
      <c r="E1157" s="390"/>
      <c r="F1157" s="390"/>
      <c r="G1157" s="390"/>
      <c r="H1157" s="391"/>
      <c r="I1157" s="391"/>
      <c r="J1157" s="391"/>
      <c r="K1157" s="391"/>
      <c r="L1157" s="391"/>
      <c r="M1157" s="391"/>
      <c r="N1157" s="392"/>
      <c r="O1157" s="391"/>
      <c r="P1157" s="391">
        <v>2</v>
      </c>
      <c r="Q1157" s="393">
        <v>3269.42</v>
      </c>
      <c r="R1157" s="251"/>
      <c r="S1157" s="251"/>
      <c r="T1157" s="251"/>
      <c r="U1157" s="251"/>
      <c r="V1157" s="251"/>
      <c r="W1157" s="251"/>
      <c r="X1157" s="251"/>
    </row>
    <row r="1158" spans="1:24" s="9" customFormat="1">
      <c r="A1158" s="391" t="s">
        <v>1052</v>
      </c>
      <c r="B1158" s="391" t="s">
        <v>237</v>
      </c>
      <c r="C1158" s="391"/>
      <c r="D1158" s="391" t="s">
        <v>68</v>
      </c>
      <c r="E1158" s="390"/>
      <c r="F1158" s="390"/>
      <c r="G1158" s="390"/>
      <c r="H1158" s="391"/>
      <c r="I1158" s="391"/>
      <c r="J1158" s="391"/>
      <c r="K1158" s="391"/>
      <c r="L1158" s="391"/>
      <c r="M1158" s="391"/>
      <c r="N1158" s="392"/>
      <c r="O1158" s="391"/>
      <c r="P1158" s="391">
        <v>8</v>
      </c>
      <c r="Q1158" s="393">
        <v>6451.8</v>
      </c>
      <c r="R1158" s="251"/>
      <c r="S1158" s="251"/>
      <c r="T1158" s="251"/>
      <c r="U1158" s="251"/>
      <c r="V1158" s="251"/>
      <c r="W1158" s="251"/>
      <c r="X1158" s="251"/>
    </row>
    <row r="1159" spans="1:24" s="9" customFormat="1">
      <c r="A1159" s="391" t="s">
        <v>1052</v>
      </c>
      <c r="B1159" s="391" t="s">
        <v>886</v>
      </c>
      <c r="C1159" s="391"/>
      <c r="D1159" s="391" t="s">
        <v>54</v>
      </c>
      <c r="E1159" s="390"/>
      <c r="F1159" s="390"/>
      <c r="G1159" s="390"/>
      <c r="H1159" s="391"/>
      <c r="I1159" s="391"/>
      <c r="J1159" s="391"/>
      <c r="K1159" s="391"/>
      <c r="L1159" s="391"/>
      <c r="M1159" s="391"/>
      <c r="N1159" s="392"/>
      <c r="O1159" s="391"/>
      <c r="P1159" s="391">
        <v>1</v>
      </c>
      <c r="Q1159" s="393">
        <v>135.56</v>
      </c>
      <c r="R1159" s="251"/>
      <c r="S1159" s="251"/>
      <c r="T1159" s="251"/>
      <c r="U1159" s="251"/>
      <c r="V1159" s="251"/>
      <c r="W1159" s="251"/>
      <c r="X1159" s="251"/>
    </row>
    <row r="1160" spans="1:24" s="9" customFormat="1">
      <c r="A1160" s="391" t="s">
        <v>1052</v>
      </c>
      <c r="B1160" s="391" t="s">
        <v>886</v>
      </c>
      <c r="C1160" s="391"/>
      <c r="D1160" s="391" t="s">
        <v>56</v>
      </c>
      <c r="E1160" s="390"/>
      <c r="F1160" s="390"/>
      <c r="G1160" s="390"/>
      <c r="H1160" s="391"/>
      <c r="I1160" s="391"/>
      <c r="J1160" s="391"/>
      <c r="K1160" s="391"/>
      <c r="L1160" s="391"/>
      <c r="M1160" s="391"/>
      <c r="N1160" s="392"/>
      <c r="O1160" s="391"/>
      <c r="P1160" s="391">
        <v>7</v>
      </c>
      <c r="Q1160" s="393">
        <v>9152.6</v>
      </c>
      <c r="R1160" s="251"/>
      <c r="S1160" s="251"/>
      <c r="T1160" s="251"/>
      <c r="U1160" s="251"/>
      <c r="V1160" s="251"/>
      <c r="W1160" s="251"/>
      <c r="X1160" s="251"/>
    </row>
    <row r="1161" spans="1:24" s="9" customFormat="1">
      <c r="A1161" s="391" t="s">
        <v>1052</v>
      </c>
      <c r="B1161" s="391" t="s">
        <v>290</v>
      </c>
      <c r="C1161" s="391"/>
      <c r="D1161" s="391" t="s">
        <v>83</v>
      </c>
      <c r="E1161" s="390"/>
      <c r="F1161" s="390"/>
      <c r="G1161" s="390"/>
      <c r="H1161" s="391"/>
      <c r="I1161" s="391"/>
      <c r="J1161" s="391"/>
      <c r="K1161" s="391"/>
      <c r="L1161" s="391"/>
      <c r="M1161" s="391"/>
      <c r="N1161" s="392"/>
      <c r="O1161" s="391"/>
      <c r="P1161" s="391">
        <v>17</v>
      </c>
      <c r="Q1161" s="393">
        <v>49346.42</v>
      </c>
      <c r="R1161" s="251"/>
      <c r="S1161" s="251"/>
      <c r="T1161" s="251"/>
      <c r="U1161" s="251"/>
      <c r="V1161" s="251"/>
      <c r="W1161" s="251"/>
      <c r="X1161" s="251"/>
    </row>
    <row r="1162" spans="1:24" s="9" customFormat="1">
      <c r="A1162" s="391" t="s">
        <v>1052</v>
      </c>
      <c r="B1162" s="391" t="s">
        <v>305</v>
      </c>
      <c r="C1162" s="391"/>
      <c r="D1162" s="391" t="s">
        <v>70</v>
      </c>
      <c r="E1162" s="390"/>
      <c r="F1162" s="390"/>
      <c r="G1162" s="390"/>
      <c r="H1162" s="391"/>
      <c r="I1162" s="391"/>
      <c r="J1162" s="391"/>
      <c r="K1162" s="391"/>
      <c r="L1162" s="391"/>
      <c r="M1162" s="391"/>
      <c r="N1162" s="392"/>
      <c r="O1162" s="391"/>
      <c r="P1162" s="391">
        <v>3</v>
      </c>
      <c r="Q1162" s="393">
        <v>3148.7</v>
      </c>
      <c r="R1162" s="251"/>
      <c r="S1162" s="251"/>
      <c r="T1162" s="251"/>
      <c r="U1162" s="251"/>
      <c r="V1162" s="251"/>
      <c r="W1162" s="251"/>
      <c r="X1162" s="251"/>
    </row>
    <row r="1163" spans="1:24" s="9" customFormat="1">
      <c r="A1163" s="391" t="s">
        <v>1052</v>
      </c>
      <c r="B1163" s="391" t="s">
        <v>369</v>
      </c>
      <c r="C1163" s="391"/>
      <c r="D1163" s="391" t="s">
        <v>370</v>
      </c>
      <c r="E1163" s="390"/>
      <c r="F1163" s="390"/>
      <c r="G1163" s="390"/>
      <c r="H1163" s="391"/>
      <c r="I1163" s="391"/>
      <c r="J1163" s="391"/>
      <c r="K1163" s="391"/>
      <c r="L1163" s="391"/>
      <c r="M1163" s="391"/>
      <c r="N1163" s="392"/>
      <c r="O1163" s="391"/>
      <c r="P1163" s="391">
        <v>6</v>
      </c>
      <c r="Q1163" s="393">
        <v>10611.64</v>
      </c>
      <c r="R1163" s="251"/>
      <c r="S1163" s="251"/>
      <c r="T1163" s="251"/>
      <c r="U1163" s="251"/>
      <c r="V1163" s="251"/>
      <c r="W1163" s="251"/>
      <c r="X1163" s="251"/>
    </row>
    <row r="1164" spans="1:24" s="9" customFormat="1">
      <c r="A1164" s="391" t="s">
        <v>1052</v>
      </c>
      <c r="B1164" s="391" t="s">
        <v>369</v>
      </c>
      <c r="C1164" s="391"/>
      <c r="D1164" s="391" t="s">
        <v>371</v>
      </c>
      <c r="E1164" s="390"/>
      <c r="F1164" s="390"/>
      <c r="G1164" s="390"/>
      <c r="H1164" s="391"/>
      <c r="I1164" s="391"/>
      <c r="J1164" s="391"/>
      <c r="K1164" s="391"/>
      <c r="L1164" s="391"/>
      <c r="M1164" s="391"/>
      <c r="N1164" s="392"/>
      <c r="O1164" s="391"/>
      <c r="P1164" s="391">
        <v>1</v>
      </c>
      <c r="Q1164" s="393">
        <v>115.26</v>
      </c>
      <c r="R1164" s="251"/>
      <c r="S1164" s="251"/>
      <c r="T1164" s="251"/>
      <c r="U1164" s="251"/>
      <c r="V1164" s="251"/>
      <c r="W1164" s="251"/>
      <c r="X1164" s="251"/>
    </row>
    <row r="1165" spans="1:24" s="9" customFormat="1">
      <c r="A1165" s="391" t="s">
        <v>1052</v>
      </c>
      <c r="B1165" s="391" t="s">
        <v>382</v>
      </c>
      <c r="C1165" s="391"/>
      <c r="D1165" s="391" t="s">
        <v>110</v>
      </c>
      <c r="E1165" s="390"/>
      <c r="F1165" s="390"/>
      <c r="G1165" s="390"/>
      <c r="H1165" s="391"/>
      <c r="I1165" s="391"/>
      <c r="J1165" s="391"/>
      <c r="K1165" s="391"/>
      <c r="L1165" s="391"/>
      <c r="M1165" s="391"/>
      <c r="N1165" s="392"/>
      <c r="O1165" s="391"/>
      <c r="P1165" s="391">
        <v>19</v>
      </c>
      <c r="Q1165" s="393">
        <v>60778.400000000001</v>
      </c>
      <c r="R1165" s="251"/>
      <c r="S1165" s="251"/>
      <c r="T1165" s="251"/>
      <c r="U1165" s="251"/>
      <c r="V1165" s="251"/>
      <c r="W1165" s="251"/>
      <c r="X1165" s="251"/>
    </row>
    <row r="1166" spans="1:24" s="9" customFormat="1">
      <c r="A1166" s="391" t="s">
        <v>1052</v>
      </c>
      <c r="B1166" s="391" t="s">
        <v>988</v>
      </c>
      <c r="C1166" s="391"/>
      <c r="D1166" s="391" t="s">
        <v>145</v>
      </c>
      <c r="E1166" s="390"/>
      <c r="F1166" s="390"/>
      <c r="G1166" s="390"/>
      <c r="H1166" s="391"/>
      <c r="I1166" s="391"/>
      <c r="J1166" s="391"/>
      <c r="K1166" s="391"/>
      <c r="L1166" s="391"/>
      <c r="M1166" s="391"/>
      <c r="N1166" s="392"/>
      <c r="O1166" s="391"/>
      <c r="P1166" s="391">
        <v>2</v>
      </c>
      <c r="Q1166" s="393">
        <v>8372.32</v>
      </c>
      <c r="R1166" s="251"/>
      <c r="S1166" s="251"/>
      <c r="T1166" s="251"/>
      <c r="U1166" s="251"/>
      <c r="V1166" s="251"/>
      <c r="W1166" s="251"/>
      <c r="X1166" s="251"/>
    </row>
    <row r="1167" spans="1:24" s="9" customFormat="1">
      <c r="A1167" s="391" t="s">
        <v>1052</v>
      </c>
      <c r="B1167" s="391" t="s">
        <v>395</v>
      </c>
      <c r="C1167" s="391"/>
      <c r="D1167" s="391" t="s">
        <v>84</v>
      </c>
      <c r="E1167" s="390"/>
      <c r="F1167" s="390"/>
      <c r="G1167" s="390"/>
      <c r="H1167" s="391"/>
      <c r="I1167" s="391"/>
      <c r="J1167" s="391"/>
      <c r="K1167" s="391"/>
      <c r="L1167" s="391"/>
      <c r="M1167" s="391"/>
      <c r="N1167" s="392"/>
      <c r="O1167" s="391"/>
      <c r="P1167" s="391">
        <v>1</v>
      </c>
      <c r="Q1167" s="393">
        <v>7164.24</v>
      </c>
      <c r="R1167" s="251"/>
      <c r="S1167" s="251"/>
      <c r="T1167" s="251"/>
      <c r="U1167" s="251"/>
      <c r="V1167" s="251"/>
      <c r="W1167" s="251"/>
      <c r="X1167" s="251"/>
    </row>
    <row r="1168" spans="1:24" s="9" customFormat="1">
      <c r="A1168" s="391" t="s">
        <v>1052</v>
      </c>
      <c r="B1168" s="391" t="s">
        <v>397</v>
      </c>
      <c r="C1168" s="391"/>
      <c r="D1168" s="391" t="s">
        <v>398</v>
      </c>
      <c r="E1168" s="390"/>
      <c r="F1168" s="390"/>
      <c r="G1168" s="390"/>
      <c r="H1168" s="391"/>
      <c r="I1168" s="391"/>
      <c r="J1168" s="391"/>
      <c r="K1168" s="391"/>
      <c r="L1168" s="391"/>
      <c r="M1168" s="391"/>
      <c r="N1168" s="392"/>
      <c r="O1168" s="391"/>
      <c r="P1168" s="391">
        <v>1</v>
      </c>
      <c r="Q1168" s="393">
        <v>608.17999999999995</v>
      </c>
      <c r="R1168" s="251"/>
      <c r="S1168" s="251"/>
      <c r="T1168" s="251"/>
      <c r="U1168" s="251"/>
      <c r="V1168" s="251"/>
      <c r="W1168" s="251"/>
      <c r="X1168" s="251"/>
    </row>
    <row r="1169" spans="1:24" s="9" customFormat="1">
      <c r="A1169" s="391" t="s">
        <v>1052</v>
      </c>
      <c r="B1169" s="391" t="s">
        <v>399</v>
      </c>
      <c r="C1169" s="391"/>
      <c r="D1169" s="391" t="s">
        <v>312</v>
      </c>
      <c r="E1169" s="390"/>
      <c r="F1169" s="390"/>
      <c r="G1169" s="390"/>
      <c r="H1169" s="391"/>
      <c r="I1169" s="391"/>
      <c r="J1169" s="391"/>
      <c r="K1169" s="391"/>
      <c r="L1169" s="391"/>
      <c r="M1169" s="391"/>
      <c r="N1169" s="392"/>
      <c r="O1169" s="391"/>
      <c r="P1169" s="391">
        <v>9</v>
      </c>
      <c r="Q1169" s="393">
        <v>8077.04</v>
      </c>
      <c r="R1169" s="251"/>
      <c r="S1169" s="251"/>
      <c r="T1169" s="251"/>
      <c r="U1169" s="251"/>
      <c r="V1169" s="251"/>
      <c r="W1169" s="251"/>
      <c r="X1169" s="251"/>
    </row>
    <row r="1170" spans="1:24" s="9" customFormat="1">
      <c r="A1170" s="391" t="s">
        <v>1052</v>
      </c>
      <c r="B1170" s="391" t="s">
        <v>404</v>
      </c>
      <c r="C1170" s="391"/>
      <c r="D1170" s="391" t="s">
        <v>276</v>
      </c>
      <c r="E1170" s="390"/>
      <c r="F1170" s="390"/>
      <c r="G1170" s="390"/>
      <c r="H1170" s="391"/>
      <c r="I1170" s="391"/>
      <c r="J1170" s="391"/>
      <c r="K1170" s="391"/>
      <c r="L1170" s="391"/>
      <c r="M1170" s="391"/>
      <c r="N1170" s="392"/>
      <c r="O1170" s="391"/>
      <c r="P1170" s="391">
        <v>1</v>
      </c>
      <c r="Q1170" s="393">
        <v>2203.84</v>
      </c>
      <c r="R1170" s="251"/>
      <c r="S1170" s="251"/>
      <c r="T1170" s="251"/>
      <c r="U1170" s="251"/>
      <c r="V1170" s="251"/>
      <c r="W1170" s="251"/>
      <c r="X1170" s="251"/>
    </row>
    <row r="1171" spans="1:24" s="9" customFormat="1">
      <c r="A1171" s="391" t="s">
        <v>1052</v>
      </c>
      <c r="B1171" s="391" t="s">
        <v>432</v>
      </c>
      <c r="C1171" s="391"/>
      <c r="D1171" s="391" t="s">
        <v>433</v>
      </c>
      <c r="E1171" s="390"/>
      <c r="F1171" s="390"/>
      <c r="G1171" s="390"/>
      <c r="H1171" s="391"/>
      <c r="I1171" s="391"/>
      <c r="J1171" s="391"/>
      <c r="K1171" s="391"/>
      <c r="L1171" s="391"/>
      <c r="M1171" s="391"/>
      <c r="N1171" s="392"/>
      <c r="O1171" s="391"/>
      <c r="P1171" s="391">
        <v>12</v>
      </c>
      <c r="Q1171" s="393">
        <v>103536.88</v>
      </c>
      <c r="R1171" s="251"/>
      <c r="S1171" s="251"/>
      <c r="T1171" s="251"/>
      <c r="U1171" s="251"/>
      <c r="V1171" s="251"/>
      <c r="W1171" s="251"/>
      <c r="X1171" s="251"/>
    </row>
    <row r="1172" spans="1:24" s="9" customFormat="1">
      <c r="A1172" s="391" t="s">
        <v>1052</v>
      </c>
      <c r="B1172" s="391" t="s">
        <v>452</v>
      </c>
      <c r="C1172" s="391"/>
      <c r="D1172" s="391" t="s">
        <v>453</v>
      </c>
      <c r="E1172" s="390"/>
      <c r="F1172" s="390"/>
      <c r="G1172" s="390"/>
      <c r="H1172" s="391"/>
      <c r="I1172" s="391"/>
      <c r="J1172" s="391"/>
      <c r="K1172" s="391"/>
      <c r="L1172" s="391"/>
      <c r="M1172" s="391"/>
      <c r="N1172" s="392"/>
      <c r="O1172" s="391"/>
      <c r="P1172" s="391">
        <v>1</v>
      </c>
      <c r="Q1172" s="393">
        <v>4272.5</v>
      </c>
      <c r="R1172" s="251"/>
      <c r="S1172" s="251"/>
      <c r="T1172" s="251"/>
      <c r="U1172" s="251"/>
      <c r="V1172" s="251"/>
      <c r="W1172" s="251"/>
      <c r="X1172" s="251"/>
    </row>
    <row r="1173" spans="1:24" s="9" customFormat="1">
      <c r="A1173" s="391" t="s">
        <v>1052</v>
      </c>
      <c r="B1173" s="391" t="s">
        <v>456</v>
      </c>
      <c r="C1173" s="391"/>
      <c r="D1173" s="391" t="s">
        <v>91</v>
      </c>
      <c r="E1173" s="390"/>
      <c r="F1173" s="390"/>
      <c r="G1173" s="390"/>
      <c r="H1173" s="391"/>
      <c r="I1173" s="391"/>
      <c r="J1173" s="391"/>
      <c r="K1173" s="391"/>
      <c r="L1173" s="391"/>
      <c r="M1173" s="391"/>
      <c r="N1173" s="392"/>
      <c r="O1173" s="391"/>
      <c r="P1173" s="391">
        <v>16</v>
      </c>
      <c r="Q1173" s="393">
        <v>37913.880000000005</v>
      </c>
      <c r="R1173" s="251"/>
      <c r="S1173" s="251"/>
      <c r="T1173" s="251"/>
      <c r="U1173" s="251"/>
      <c r="V1173" s="251"/>
      <c r="W1173" s="251"/>
      <c r="X1173" s="251"/>
    </row>
    <row r="1174" spans="1:24" s="9" customFormat="1">
      <c r="A1174" s="391" t="s">
        <v>1052</v>
      </c>
      <c r="B1174" s="391" t="s">
        <v>470</v>
      </c>
      <c r="C1174" s="391"/>
      <c r="D1174" s="391" t="s">
        <v>471</v>
      </c>
      <c r="E1174" s="390"/>
      <c r="F1174" s="390"/>
      <c r="G1174" s="390"/>
      <c r="H1174" s="391"/>
      <c r="I1174" s="391"/>
      <c r="J1174" s="391"/>
      <c r="K1174" s="391"/>
      <c r="L1174" s="391"/>
      <c r="M1174" s="391"/>
      <c r="N1174" s="392"/>
      <c r="O1174" s="391"/>
      <c r="P1174" s="391">
        <v>1</v>
      </c>
      <c r="Q1174" s="393">
        <v>2239.52</v>
      </c>
      <c r="R1174" s="251"/>
      <c r="S1174" s="251"/>
      <c r="T1174" s="251"/>
      <c r="U1174" s="251"/>
      <c r="V1174" s="251"/>
      <c r="W1174" s="251"/>
      <c r="X1174" s="251"/>
    </row>
    <row r="1175" spans="1:24" s="9" customFormat="1">
      <c r="A1175" s="391" t="s">
        <v>1052</v>
      </c>
      <c r="B1175" s="391" t="s">
        <v>486</v>
      </c>
      <c r="C1175" s="391"/>
      <c r="D1175" s="391" t="s">
        <v>98</v>
      </c>
      <c r="E1175" s="390"/>
      <c r="F1175" s="390"/>
      <c r="G1175" s="390"/>
      <c r="H1175" s="391"/>
      <c r="I1175" s="391"/>
      <c r="J1175" s="391"/>
      <c r="K1175" s="391"/>
      <c r="L1175" s="391"/>
      <c r="M1175" s="391"/>
      <c r="N1175" s="392"/>
      <c r="O1175" s="391"/>
      <c r="P1175" s="391">
        <v>8</v>
      </c>
      <c r="Q1175" s="393">
        <v>22141.62</v>
      </c>
      <c r="R1175" s="251"/>
      <c r="S1175" s="251"/>
      <c r="T1175" s="251"/>
      <c r="U1175" s="251"/>
      <c r="V1175" s="251"/>
      <c r="W1175" s="251"/>
      <c r="X1175" s="251"/>
    </row>
    <row r="1176" spans="1:24" s="9" customFormat="1">
      <c r="A1176" s="391" t="s">
        <v>1052</v>
      </c>
      <c r="B1176" s="391" t="s">
        <v>499</v>
      </c>
      <c r="C1176" s="391"/>
      <c r="D1176" s="391" t="s">
        <v>358</v>
      </c>
      <c r="E1176" s="390"/>
      <c r="F1176" s="390"/>
      <c r="G1176" s="390"/>
      <c r="H1176" s="391"/>
      <c r="I1176" s="391"/>
      <c r="J1176" s="391"/>
      <c r="K1176" s="391"/>
      <c r="L1176" s="391"/>
      <c r="M1176" s="391"/>
      <c r="N1176" s="392"/>
      <c r="O1176" s="391"/>
      <c r="P1176" s="391">
        <v>11</v>
      </c>
      <c r="Q1176" s="393">
        <v>11060.66</v>
      </c>
      <c r="R1176" s="251"/>
      <c r="S1176" s="251"/>
      <c r="T1176" s="251"/>
      <c r="U1176" s="251"/>
      <c r="V1176" s="251"/>
      <c r="W1176" s="251"/>
      <c r="X1176" s="251"/>
    </row>
    <row r="1177" spans="1:24" s="9" customFormat="1">
      <c r="A1177" s="391" t="s">
        <v>1052</v>
      </c>
      <c r="B1177" s="391" t="s">
        <v>521</v>
      </c>
      <c r="C1177" s="391"/>
      <c r="D1177" s="391" t="s">
        <v>81</v>
      </c>
      <c r="E1177" s="390"/>
      <c r="F1177" s="390"/>
      <c r="G1177" s="390"/>
      <c r="H1177" s="391"/>
      <c r="I1177" s="391"/>
      <c r="J1177" s="391"/>
      <c r="K1177" s="391"/>
      <c r="L1177" s="391"/>
      <c r="M1177" s="391"/>
      <c r="N1177" s="392"/>
      <c r="O1177" s="391"/>
      <c r="P1177" s="391">
        <v>9</v>
      </c>
      <c r="Q1177" s="393">
        <v>28444.639999999999</v>
      </c>
      <c r="R1177" s="251"/>
      <c r="S1177" s="251"/>
      <c r="T1177" s="251"/>
      <c r="U1177" s="251"/>
      <c r="V1177" s="251"/>
      <c r="W1177" s="251"/>
      <c r="X1177" s="251"/>
    </row>
    <row r="1178" spans="1:24" s="9" customFormat="1">
      <c r="A1178" s="391" t="s">
        <v>1052</v>
      </c>
      <c r="B1178" s="391" t="s">
        <v>531</v>
      </c>
      <c r="C1178" s="391"/>
      <c r="D1178" s="391" t="s">
        <v>121</v>
      </c>
      <c r="E1178" s="390"/>
      <c r="F1178" s="390"/>
      <c r="G1178" s="390"/>
      <c r="H1178" s="391"/>
      <c r="I1178" s="391"/>
      <c r="J1178" s="391"/>
      <c r="K1178" s="391"/>
      <c r="L1178" s="391"/>
      <c r="M1178" s="391"/>
      <c r="N1178" s="392"/>
      <c r="O1178" s="391"/>
      <c r="P1178" s="391">
        <v>7</v>
      </c>
      <c r="Q1178" s="393">
        <v>11956.02</v>
      </c>
      <c r="R1178" s="251"/>
      <c r="S1178" s="251"/>
      <c r="T1178" s="251"/>
      <c r="U1178" s="251"/>
      <c r="V1178" s="251"/>
      <c r="W1178" s="251"/>
      <c r="X1178" s="251"/>
    </row>
    <row r="1179" spans="1:24" s="9" customFormat="1">
      <c r="A1179" s="391" t="s">
        <v>1052</v>
      </c>
      <c r="B1179" s="391" t="s">
        <v>535</v>
      </c>
      <c r="C1179" s="391"/>
      <c r="D1179" s="391" t="s">
        <v>536</v>
      </c>
      <c r="E1179" s="390"/>
      <c r="F1179" s="390"/>
      <c r="G1179" s="390"/>
      <c r="H1179" s="391"/>
      <c r="I1179" s="391"/>
      <c r="J1179" s="391"/>
      <c r="K1179" s="391"/>
      <c r="L1179" s="391"/>
      <c r="M1179" s="391"/>
      <c r="N1179" s="392"/>
      <c r="O1179" s="391"/>
      <c r="P1179" s="391">
        <v>2</v>
      </c>
      <c r="Q1179" s="393">
        <v>2168.08</v>
      </c>
      <c r="R1179" s="251"/>
      <c r="S1179" s="251"/>
      <c r="T1179" s="251"/>
      <c r="U1179" s="251"/>
      <c r="V1179" s="251"/>
      <c r="W1179" s="251"/>
      <c r="X1179" s="251"/>
    </row>
    <row r="1180" spans="1:24" s="9" customFormat="1">
      <c r="A1180" s="391" t="s">
        <v>1052</v>
      </c>
      <c r="B1180" s="391" t="s">
        <v>900</v>
      </c>
      <c r="C1180" s="391"/>
      <c r="D1180" s="391" t="s">
        <v>216</v>
      </c>
      <c r="E1180" s="390"/>
      <c r="F1180" s="390"/>
      <c r="G1180" s="390"/>
      <c r="H1180" s="391"/>
      <c r="I1180" s="391"/>
      <c r="J1180" s="391"/>
      <c r="K1180" s="391"/>
      <c r="L1180" s="391"/>
      <c r="M1180" s="391"/>
      <c r="N1180" s="392"/>
      <c r="O1180" s="391"/>
      <c r="P1180" s="391">
        <v>2</v>
      </c>
      <c r="Q1180" s="393">
        <v>5502.28</v>
      </c>
      <c r="R1180" s="251"/>
      <c r="S1180" s="251"/>
      <c r="T1180" s="251"/>
      <c r="U1180" s="251"/>
      <c r="V1180" s="251"/>
      <c r="W1180" s="251"/>
      <c r="X1180" s="251"/>
    </row>
    <row r="1181" spans="1:24" s="9" customFormat="1">
      <c r="A1181" s="391" t="s">
        <v>1052</v>
      </c>
      <c r="B1181" s="391" t="s">
        <v>564</v>
      </c>
      <c r="C1181" s="391"/>
      <c r="D1181" s="391" t="s">
        <v>168</v>
      </c>
      <c r="E1181" s="390"/>
      <c r="F1181" s="390"/>
      <c r="G1181" s="390"/>
      <c r="H1181" s="391"/>
      <c r="I1181" s="391"/>
      <c r="J1181" s="391"/>
      <c r="K1181" s="391"/>
      <c r="L1181" s="391"/>
      <c r="M1181" s="391"/>
      <c r="N1181" s="392"/>
      <c r="O1181" s="391"/>
      <c r="P1181" s="391">
        <v>24</v>
      </c>
      <c r="Q1181" s="393">
        <v>72777.7</v>
      </c>
      <c r="R1181" s="251"/>
      <c r="S1181" s="251"/>
      <c r="T1181" s="251"/>
      <c r="U1181" s="251"/>
      <c r="V1181" s="251"/>
      <c r="W1181" s="251"/>
      <c r="X1181" s="251"/>
    </row>
  </sheetData>
  <mergeCells count="12">
    <mergeCell ref="I7:K7"/>
    <mergeCell ref="I2:K2"/>
    <mergeCell ref="M2:N2"/>
    <mergeCell ref="V2:W2"/>
    <mergeCell ref="A2:B2"/>
    <mergeCell ref="A6:C6"/>
    <mergeCell ref="M6:T6"/>
    <mergeCell ref="I6:K6"/>
    <mergeCell ref="I5:K5"/>
    <mergeCell ref="I4:K4"/>
    <mergeCell ref="M4:T4"/>
    <mergeCell ref="A4:G4"/>
  </mergeCells>
  <hyperlinks>
    <hyperlink ref="Z18" r:id="rId1" display="https://www.atlanticcityelectric.com/SiteCollectionDocuments/MyAccount/CustomerSupport/ACE_Pop-Up-Event-Dates-rev3-30-23.pdf" xr:uid="{00000000-0004-0000-0500-000000000000}"/>
    <hyperlink ref="Z19" r:id="rId2" display="https://www.atlanticcityelectric.com/News/Pages/NewsReleases/AtlanticCityElectricCustomersMustTakeActionNOW!.aspx" xr:uid="{00000000-0004-0000-0500-000001000000}"/>
    <hyperlink ref="Z12" r:id="rId3" xr:uid="{00000000-0004-0000-0500-000002000000}"/>
    <hyperlink ref="Z13:Z14" r:id="rId4" display="View Bill Inserts | Atlantic City Electric - An Exelon Company" xr:uid="{00000000-0004-0000-0500-000003000000}"/>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6337778862885"/>
  </sheetPr>
  <dimension ref="A1:XFD1048566"/>
  <sheetViews>
    <sheetView zoomScale="85" zoomScaleNormal="85" workbookViewId="0"/>
  </sheetViews>
  <sheetFormatPr defaultColWidth="0" defaultRowHeight="13.2" zeroHeight="1"/>
  <cols>
    <col min="1" max="1" width="51.6640625" style="4" customWidth="1"/>
    <col min="2" max="2" width="32.109375" style="4" customWidth="1"/>
    <col min="3" max="3" width="24.109375" style="4" bestFit="1" customWidth="1"/>
    <col min="4" max="4" width="45.109375" style="4" customWidth="1"/>
    <col min="5" max="5" width="62" style="3" customWidth="1"/>
    <col min="6" max="10" width="0" style="4" hidden="1" customWidth="1"/>
    <col min="11" max="16383" width="8.88671875" style="4" hidden="1"/>
    <col min="16384" max="16384" width="65.109375" style="4" hidden="1" customWidth="1"/>
  </cols>
  <sheetData>
    <row r="1" spans="1:16384" ht="13.8" thickBot="1">
      <c r="A1" s="316" t="s">
        <v>1055</v>
      </c>
      <c r="B1" s="315"/>
      <c r="C1" s="315"/>
      <c r="D1" s="315"/>
      <c r="E1" s="315"/>
    </row>
    <row r="2" spans="1:16384" ht="65.400000000000006" customHeight="1" thickBot="1">
      <c r="A2" s="498" t="s">
        <v>1056</v>
      </c>
      <c r="B2" s="500"/>
      <c r="C2" s="320"/>
      <c r="D2" s="320"/>
      <c r="E2" s="394"/>
      <c r="F2" s="15"/>
      <c r="G2" s="15"/>
      <c r="H2" s="15"/>
      <c r="I2" s="15"/>
      <c r="J2" s="15"/>
    </row>
    <row r="3" spans="1:16384" s="315" customFormat="1">
      <c r="F3" s="315" t="s">
        <v>1057</v>
      </c>
      <c r="G3" s="315" t="s">
        <v>1057</v>
      </c>
      <c r="H3" s="315" t="s">
        <v>1057</v>
      </c>
      <c r="I3" s="315" t="s">
        <v>1057</v>
      </c>
      <c r="J3" s="315" t="s">
        <v>1057</v>
      </c>
      <c r="K3" s="315" t="s">
        <v>1057</v>
      </c>
      <c r="L3" s="315" t="s">
        <v>1057</v>
      </c>
      <c r="M3" s="315" t="s">
        <v>1057</v>
      </c>
      <c r="N3" s="315" t="s">
        <v>1057</v>
      </c>
      <c r="O3" s="315" t="s">
        <v>1057</v>
      </c>
      <c r="P3" s="315" t="s">
        <v>1057</v>
      </c>
      <c r="Q3" s="315" t="s">
        <v>1057</v>
      </c>
      <c r="R3" s="315" t="s">
        <v>1057</v>
      </c>
      <c r="S3" s="315" t="s">
        <v>1057</v>
      </c>
      <c r="T3" s="315" t="s">
        <v>1057</v>
      </c>
      <c r="U3" s="315" t="s">
        <v>1057</v>
      </c>
      <c r="V3" s="315" t="s">
        <v>1057</v>
      </c>
      <c r="W3" s="315" t="s">
        <v>1057</v>
      </c>
      <c r="X3" s="315" t="s">
        <v>1057</v>
      </c>
      <c r="Y3" s="315" t="s">
        <v>1057</v>
      </c>
      <c r="Z3" s="315" t="s">
        <v>1057</v>
      </c>
      <c r="AA3" s="315" t="s">
        <v>1057</v>
      </c>
      <c r="AB3" s="315" t="s">
        <v>1057</v>
      </c>
      <c r="AC3" s="315" t="s">
        <v>1057</v>
      </c>
      <c r="AD3" s="315" t="s">
        <v>1057</v>
      </c>
      <c r="AE3" s="315" t="s">
        <v>1057</v>
      </c>
      <c r="AF3" s="315" t="s">
        <v>1057</v>
      </c>
      <c r="AG3" s="315" t="s">
        <v>1057</v>
      </c>
      <c r="AH3" s="315" t="s">
        <v>1057</v>
      </c>
      <c r="AI3" s="315" t="s">
        <v>1057</v>
      </c>
      <c r="AJ3" s="315" t="s">
        <v>1057</v>
      </c>
      <c r="AK3" s="315" t="s">
        <v>1057</v>
      </c>
      <c r="AL3" s="315" t="s">
        <v>1057</v>
      </c>
      <c r="AM3" s="315" t="s">
        <v>1057</v>
      </c>
      <c r="AN3" s="315" t="s">
        <v>1057</v>
      </c>
      <c r="AO3" s="315" t="s">
        <v>1057</v>
      </c>
      <c r="AP3" s="315" t="s">
        <v>1057</v>
      </c>
      <c r="AQ3" s="315" t="s">
        <v>1057</v>
      </c>
      <c r="AR3" s="315" t="s">
        <v>1057</v>
      </c>
      <c r="AS3" s="315" t="s">
        <v>1057</v>
      </c>
      <c r="AT3" s="315" t="s">
        <v>1057</v>
      </c>
      <c r="AU3" s="315" t="s">
        <v>1057</v>
      </c>
      <c r="AV3" s="315" t="s">
        <v>1057</v>
      </c>
      <c r="AW3" s="315" t="s">
        <v>1057</v>
      </c>
      <c r="AX3" s="315" t="s">
        <v>1057</v>
      </c>
      <c r="AY3" s="315" t="s">
        <v>1057</v>
      </c>
      <c r="AZ3" s="315" t="s">
        <v>1057</v>
      </c>
      <c r="BA3" s="315" t="s">
        <v>1057</v>
      </c>
      <c r="BB3" s="315" t="s">
        <v>1057</v>
      </c>
      <c r="BC3" s="315" t="s">
        <v>1057</v>
      </c>
      <c r="BD3" s="315" t="s">
        <v>1057</v>
      </c>
      <c r="BE3" s="315" t="s">
        <v>1057</v>
      </c>
      <c r="BF3" s="315" t="s">
        <v>1057</v>
      </c>
      <c r="BG3" s="315" t="s">
        <v>1057</v>
      </c>
      <c r="BH3" s="315" t="s">
        <v>1057</v>
      </c>
      <c r="BI3" s="315" t="s">
        <v>1057</v>
      </c>
      <c r="BJ3" s="315" t="s">
        <v>1057</v>
      </c>
      <c r="BK3" s="315" t="s">
        <v>1057</v>
      </c>
      <c r="BL3" s="315" t="s">
        <v>1057</v>
      </c>
      <c r="BM3" s="315" t="s">
        <v>1057</v>
      </c>
      <c r="BN3" s="315" t="s">
        <v>1057</v>
      </c>
      <c r="BO3" s="315" t="s">
        <v>1057</v>
      </c>
      <c r="BP3" s="315" t="s">
        <v>1057</v>
      </c>
      <c r="BQ3" s="315" t="s">
        <v>1057</v>
      </c>
      <c r="BR3" s="315" t="s">
        <v>1057</v>
      </c>
      <c r="BS3" s="315" t="s">
        <v>1057</v>
      </c>
      <c r="BT3" s="315" t="s">
        <v>1057</v>
      </c>
      <c r="BU3" s="315" t="s">
        <v>1057</v>
      </c>
      <c r="BV3" s="315" t="s">
        <v>1057</v>
      </c>
      <c r="BW3" s="315" t="s">
        <v>1057</v>
      </c>
      <c r="BX3" s="315" t="s">
        <v>1057</v>
      </c>
      <c r="BY3" s="315" t="s">
        <v>1057</v>
      </c>
      <c r="BZ3" s="315" t="s">
        <v>1057</v>
      </c>
      <c r="CA3" s="315" t="s">
        <v>1057</v>
      </c>
      <c r="CB3" s="315" t="s">
        <v>1057</v>
      </c>
      <c r="CC3" s="315" t="s">
        <v>1057</v>
      </c>
      <c r="CD3" s="315" t="s">
        <v>1057</v>
      </c>
      <c r="CE3" s="315" t="s">
        <v>1057</v>
      </c>
      <c r="CF3" s="315" t="s">
        <v>1057</v>
      </c>
      <c r="CG3" s="315" t="s">
        <v>1057</v>
      </c>
      <c r="CH3" s="315" t="s">
        <v>1057</v>
      </c>
      <c r="CI3" s="315" t="s">
        <v>1057</v>
      </c>
      <c r="CJ3" s="315" t="s">
        <v>1057</v>
      </c>
      <c r="CK3" s="315" t="s">
        <v>1057</v>
      </c>
      <c r="CL3" s="315" t="s">
        <v>1057</v>
      </c>
      <c r="CM3" s="315" t="s">
        <v>1057</v>
      </c>
      <c r="CN3" s="315" t="s">
        <v>1057</v>
      </c>
      <c r="CO3" s="315" t="s">
        <v>1057</v>
      </c>
      <c r="CP3" s="315" t="s">
        <v>1057</v>
      </c>
      <c r="CQ3" s="315" t="s">
        <v>1057</v>
      </c>
      <c r="CR3" s="315" t="s">
        <v>1057</v>
      </c>
      <c r="CS3" s="315" t="s">
        <v>1057</v>
      </c>
      <c r="CT3" s="315" t="s">
        <v>1057</v>
      </c>
      <c r="CU3" s="315" t="s">
        <v>1057</v>
      </c>
      <c r="CV3" s="315" t="s">
        <v>1057</v>
      </c>
      <c r="CW3" s="315" t="s">
        <v>1057</v>
      </c>
      <c r="CX3" s="315" t="s">
        <v>1057</v>
      </c>
      <c r="CY3" s="315" t="s">
        <v>1057</v>
      </c>
      <c r="CZ3" s="315" t="s">
        <v>1057</v>
      </c>
      <c r="DA3" s="315" t="s">
        <v>1057</v>
      </c>
      <c r="DB3" s="315" t="s">
        <v>1057</v>
      </c>
      <c r="DC3" s="315" t="s">
        <v>1057</v>
      </c>
      <c r="DD3" s="315" t="s">
        <v>1057</v>
      </c>
      <c r="DE3" s="315" t="s">
        <v>1057</v>
      </c>
      <c r="DF3" s="315" t="s">
        <v>1057</v>
      </c>
      <c r="DG3" s="315" t="s">
        <v>1057</v>
      </c>
      <c r="DH3" s="315" t="s">
        <v>1057</v>
      </c>
      <c r="DI3" s="315" t="s">
        <v>1057</v>
      </c>
      <c r="DJ3" s="315" t="s">
        <v>1057</v>
      </c>
      <c r="DK3" s="315" t="s">
        <v>1057</v>
      </c>
      <c r="DL3" s="315" t="s">
        <v>1057</v>
      </c>
      <c r="DM3" s="315" t="s">
        <v>1057</v>
      </c>
      <c r="DN3" s="315" t="s">
        <v>1057</v>
      </c>
      <c r="DO3" s="315" t="s">
        <v>1057</v>
      </c>
      <c r="DP3" s="315" t="s">
        <v>1057</v>
      </c>
      <c r="DQ3" s="315" t="s">
        <v>1057</v>
      </c>
      <c r="DR3" s="315" t="s">
        <v>1057</v>
      </c>
      <c r="DS3" s="315" t="s">
        <v>1057</v>
      </c>
      <c r="DT3" s="315" t="s">
        <v>1057</v>
      </c>
      <c r="DU3" s="315" t="s">
        <v>1057</v>
      </c>
      <c r="DV3" s="315" t="s">
        <v>1057</v>
      </c>
      <c r="DW3" s="315" t="s">
        <v>1057</v>
      </c>
      <c r="DX3" s="315" t="s">
        <v>1057</v>
      </c>
      <c r="DY3" s="315" t="s">
        <v>1057</v>
      </c>
      <c r="DZ3" s="315" t="s">
        <v>1057</v>
      </c>
      <c r="EA3" s="315" t="s">
        <v>1057</v>
      </c>
      <c r="EB3" s="315" t="s">
        <v>1057</v>
      </c>
      <c r="EC3" s="315" t="s">
        <v>1057</v>
      </c>
      <c r="ED3" s="315" t="s">
        <v>1057</v>
      </c>
      <c r="EE3" s="315" t="s">
        <v>1057</v>
      </c>
      <c r="EF3" s="315" t="s">
        <v>1057</v>
      </c>
      <c r="EG3" s="315" t="s">
        <v>1057</v>
      </c>
      <c r="EH3" s="315" t="s">
        <v>1057</v>
      </c>
      <c r="EI3" s="315" t="s">
        <v>1057</v>
      </c>
      <c r="EJ3" s="315" t="s">
        <v>1057</v>
      </c>
      <c r="EK3" s="315" t="s">
        <v>1057</v>
      </c>
      <c r="EL3" s="315" t="s">
        <v>1057</v>
      </c>
      <c r="EM3" s="315" t="s">
        <v>1057</v>
      </c>
      <c r="EN3" s="315" t="s">
        <v>1057</v>
      </c>
      <c r="EO3" s="315" t="s">
        <v>1057</v>
      </c>
      <c r="EP3" s="315" t="s">
        <v>1057</v>
      </c>
      <c r="EQ3" s="315" t="s">
        <v>1057</v>
      </c>
      <c r="ER3" s="315" t="s">
        <v>1057</v>
      </c>
      <c r="ES3" s="315" t="s">
        <v>1057</v>
      </c>
      <c r="ET3" s="315" t="s">
        <v>1057</v>
      </c>
      <c r="EU3" s="315" t="s">
        <v>1057</v>
      </c>
      <c r="EV3" s="315" t="s">
        <v>1057</v>
      </c>
      <c r="EW3" s="315" t="s">
        <v>1057</v>
      </c>
      <c r="EX3" s="315" t="s">
        <v>1057</v>
      </c>
      <c r="EY3" s="315" t="s">
        <v>1057</v>
      </c>
      <c r="EZ3" s="315" t="s">
        <v>1057</v>
      </c>
      <c r="FA3" s="315" t="s">
        <v>1057</v>
      </c>
      <c r="FB3" s="315" t="s">
        <v>1057</v>
      </c>
      <c r="FC3" s="315" t="s">
        <v>1057</v>
      </c>
      <c r="FD3" s="315" t="s">
        <v>1057</v>
      </c>
      <c r="FE3" s="315" t="s">
        <v>1057</v>
      </c>
      <c r="FF3" s="315" t="s">
        <v>1057</v>
      </c>
      <c r="FG3" s="315" t="s">
        <v>1057</v>
      </c>
      <c r="FH3" s="315" t="s">
        <v>1057</v>
      </c>
      <c r="FI3" s="315" t="s">
        <v>1057</v>
      </c>
      <c r="FJ3" s="315" t="s">
        <v>1057</v>
      </c>
      <c r="FK3" s="315" t="s">
        <v>1057</v>
      </c>
      <c r="FL3" s="315" t="s">
        <v>1057</v>
      </c>
      <c r="FM3" s="315" t="s">
        <v>1057</v>
      </c>
      <c r="FN3" s="315" t="s">
        <v>1057</v>
      </c>
      <c r="FO3" s="315" t="s">
        <v>1057</v>
      </c>
      <c r="FP3" s="315" t="s">
        <v>1057</v>
      </c>
      <c r="FQ3" s="315" t="s">
        <v>1057</v>
      </c>
      <c r="FR3" s="315" t="s">
        <v>1057</v>
      </c>
      <c r="FS3" s="315" t="s">
        <v>1057</v>
      </c>
      <c r="FT3" s="315" t="s">
        <v>1057</v>
      </c>
      <c r="FU3" s="315" t="s">
        <v>1057</v>
      </c>
      <c r="FV3" s="315" t="s">
        <v>1057</v>
      </c>
      <c r="FW3" s="315" t="s">
        <v>1057</v>
      </c>
      <c r="FX3" s="315" t="s">
        <v>1057</v>
      </c>
      <c r="FY3" s="315" t="s">
        <v>1057</v>
      </c>
      <c r="FZ3" s="315" t="s">
        <v>1057</v>
      </c>
      <c r="GA3" s="315" t="s">
        <v>1057</v>
      </c>
      <c r="GB3" s="315" t="s">
        <v>1057</v>
      </c>
      <c r="GC3" s="315" t="s">
        <v>1057</v>
      </c>
      <c r="GD3" s="315" t="s">
        <v>1057</v>
      </c>
      <c r="GE3" s="315" t="s">
        <v>1057</v>
      </c>
      <c r="GF3" s="315" t="s">
        <v>1057</v>
      </c>
      <c r="GG3" s="315" t="s">
        <v>1057</v>
      </c>
      <c r="GH3" s="315" t="s">
        <v>1057</v>
      </c>
      <c r="GI3" s="315" t="s">
        <v>1057</v>
      </c>
      <c r="GJ3" s="315" t="s">
        <v>1057</v>
      </c>
      <c r="GK3" s="315" t="s">
        <v>1057</v>
      </c>
      <c r="GL3" s="315" t="s">
        <v>1057</v>
      </c>
      <c r="GM3" s="315" t="s">
        <v>1057</v>
      </c>
      <c r="GN3" s="315" t="s">
        <v>1057</v>
      </c>
      <c r="GO3" s="315" t="s">
        <v>1057</v>
      </c>
      <c r="GP3" s="315" t="s">
        <v>1057</v>
      </c>
      <c r="GQ3" s="315" t="s">
        <v>1057</v>
      </c>
      <c r="GR3" s="315" t="s">
        <v>1057</v>
      </c>
      <c r="GS3" s="315" t="s">
        <v>1057</v>
      </c>
      <c r="GT3" s="315" t="s">
        <v>1057</v>
      </c>
      <c r="GU3" s="315" t="s">
        <v>1057</v>
      </c>
      <c r="GV3" s="315" t="s">
        <v>1057</v>
      </c>
      <c r="GW3" s="315" t="s">
        <v>1057</v>
      </c>
      <c r="GX3" s="315" t="s">
        <v>1057</v>
      </c>
      <c r="GY3" s="315" t="s">
        <v>1057</v>
      </c>
      <c r="GZ3" s="315" t="s">
        <v>1057</v>
      </c>
      <c r="HA3" s="315" t="s">
        <v>1057</v>
      </c>
      <c r="HB3" s="315" t="s">
        <v>1057</v>
      </c>
      <c r="HC3" s="315" t="s">
        <v>1057</v>
      </c>
      <c r="HD3" s="315" t="s">
        <v>1057</v>
      </c>
      <c r="HE3" s="315" t="s">
        <v>1057</v>
      </c>
      <c r="HF3" s="315" t="s">
        <v>1057</v>
      </c>
      <c r="HG3" s="315" t="s">
        <v>1057</v>
      </c>
      <c r="HH3" s="315" t="s">
        <v>1057</v>
      </c>
      <c r="HI3" s="315" t="s">
        <v>1057</v>
      </c>
      <c r="HJ3" s="315" t="s">
        <v>1057</v>
      </c>
      <c r="HK3" s="315" t="s">
        <v>1057</v>
      </c>
      <c r="HL3" s="315" t="s">
        <v>1057</v>
      </c>
      <c r="HM3" s="315" t="s">
        <v>1057</v>
      </c>
      <c r="HN3" s="315" t="s">
        <v>1057</v>
      </c>
      <c r="HO3" s="315" t="s">
        <v>1057</v>
      </c>
      <c r="HP3" s="315" t="s">
        <v>1057</v>
      </c>
      <c r="HQ3" s="315" t="s">
        <v>1057</v>
      </c>
      <c r="HR3" s="315" t="s">
        <v>1057</v>
      </c>
      <c r="HS3" s="315" t="s">
        <v>1057</v>
      </c>
      <c r="HT3" s="315" t="s">
        <v>1057</v>
      </c>
      <c r="HU3" s="315" t="s">
        <v>1057</v>
      </c>
      <c r="HV3" s="315" t="s">
        <v>1057</v>
      </c>
      <c r="HW3" s="315" t="s">
        <v>1057</v>
      </c>
      <c r="HX3" s="315" t="s">
        <v>1057</v>
      </c>
      <c r="HY3" s="315" t="s">
        <v>1057</v>
      </c>
      <c r="HZ3" s="315" t="s">
        <v>1057</v>
      </c>
      <c r="IA3" s="315" t="s">
        <v>1057</v>
      </c>
      <c r="IB3" s="315" t="s">
        <v>1057</v>
      </c>
      <c r="IC3" s="315" t="s">
        <v>1057</v>
      </c>
      <c r="ID3" s="315" t="s">
        <v>1057</v>
      </c>
      <c r="IE3" s="315" t="s">
        <v>1057</v>
      </c>
      <c r="IF3" s="315" t="s">
        <v>1057</v>
      </c>
      <c r="IG3" s="315" t="s">
        <v>1057</v>
      </c>
      <c r="IH3" s="315" t="s">
        <v>1057</v>
      </c>
      <c r="II3" s="315" t="s">
        <v>1057</v>
      </c>
      <c r="IJ3" s="315" t="s">
        <v>1057</v>
      </c>
      <c r="IK3" s="315" t="s">
        <v>1057</v>
      </c>
      <c r="IL3" s="315" t="s">
        <v>1057</v>
      </c>
      <c r="IM3" s="315" t="s">
        <v>1057</v>
      </c>
      <c r="IN3" s="315" t="s">
        <v>1057</v>
      </c>
      <c r="IO3" s="315" t="s">
        <v>1057</v>
      </c>
      <c r="IP3" s="315" t="s">
        <v>1057</v>
      </c>
      <c r="IQ3" s="315" t="s">
        <v>1057</v>
      </c>
      <c r="IR3" s="315" t="s">
        <v>1057</v>
      </c>
      <c r="IS3" s="315" t="s">
        <v>1057</v>
      </c>
      <c r="IT3" s="315" t="s">
        <v>1057</v>
      </c>
      <c r="IU3" s="315" t="s">
        <v>1057</v>
      </c>
      <c r="IV3" s="315" t="s">
        <v>1057</v>
      </c>
      <c r="IW3" s="315" t="s">
        <v>1057</v>
      </c>
      <c r="IX3" s="315" t="s">
        <v>1057</v>
      </c>
      <c r="IY3" s="315" t="s">
        <v>1057</v>
      </c>
      <c r="IZ3" s="315" t="s">
        <v>1057</v>
      </c>
      <c r="JA3" s="315" t="s">
        <v>1057</v>
      </c>
      <c r="JB3" s="315" t="s">
        <v>1057</v>
      </c>
      <c r="JC3" s="315" t="s">
        <v>1057</v>
      </c>
      <c r="JD3" s="315" t="s">
        <v>1057</v>
      </c>
      <c r="JE3" s="315" t="s">
        <v>1057</v>
      </c>
      <c r="JF3" s="315" t="s">
        <v>1057</v>
      </c>
      <c r="JG3" s="315" t="s">
        <v>1057</v>
      </c>
      <c r="JH3" s="315" t="s">
        <v>1057</v>
      </c>
      <c r="JI3" s="315" t="s">
        <v>1057</v>
      </c>
      <c r="JJ3" s="315" t="s">
        <v>1057</v>
      </c>
      <c r="JK3" s="315" t="s">
        <v>1057</v>
      </c>
      <c r="JL3" s="315" t="s">
        <v>1057</v>
      </c>
      <c r="JM3" s="315" t="s">
        <v>1057</v>
      </c>
      <c r="JN3" s="315" t="s">
        <v>1057</v>
      </c>
      <c r="JO3" s="315" t="s">
        <v>1057</v>
      </c>
      <c r="JP3" s="315" t="s">
        <v>1057</v>
      </c>
      <c r="JQ3" s="315" t="s">
        <v>1057</v>
      </c>
      <c r="JR3" s="315" t="s">
        <v>1057</v>
      </c>
      <c r="JS3" s="315" t="s">
        <v>1057</v>
      </c>
      <c r="JT3" s="315" t="s">
        <v>1057</v>
      </c>
      <c r="JU3" s="315" t="s">
        <v>1057</v>
      </c>
      <c r="JV3" s="315" t="s">
        <v>1057</v>
      </c>
      <c r="JW3" s="315" t="s">
        <v>1057</v>
      </c>
      <c r="JX3" s="315" t="s">
        <v>1057</v>
      </c>
      <c r="JY3" s="315" t="s">
        <v>1057</v>
      </c>
      <c r="JZ3" s="315" t="s">
        <v>1057</v>
      </c>
      <c r="KA3" s="315" t="s">
        <v>1057</v>
      </c>
      <c r="KB3" s="315" t="s">
        <v>1057</v>
      </c>
      <c r="KC3" s="315" t="s">
        <v>1057</v>
      </c>
      <c r="KD3" s="315" t="s">
        <v>1057</v>
      </c>
      <c r="KE3" s="315" t="s">
        <v>1057</v>
      </c>
      <c r="KF3" s="315" t="s">
        <v>1057</v>
      </c>
      <c r="KG3" s="315" t="s">
        <v>1057</v>
      </c>
      <c r="KH3" s="315" t="s">
        <v>1057</v>
      </c>
      <c r="KI3" s="315" t="s">
        <v>1057</v>
      </c>
      <c r="KJ3" s="315" t="s">
        <v>1057</v>
      </c>
      <c r="KK3" s="315" t="s">
        <v>1057</v>
      </c>
      <c r="KL3" s="315" t="s">
        <v>1057</v>
      </c>
      <c r="KM3" s="315" t="s">
        <v>1057</v>
      </c>
      <c r="KN3" s="315" t="s">
        <v>1057</v>
      </c>
      <c r="KO3" s="315" t="s">
        <v>1057</v>
      </c>
      <c r="KP3" s="315" t="s">
        <v>1057</v>
      </c>
      <c r="KQ3" s="315" t="s">
        <v>1057</v>
      </c>
      <c r="KR3" s="315" t="s">
        <v>1057</v>
      </c>
      <c r="KS3" s="315" t="s">
        <v>1057</v>
      </c>
      <c r="KT3" s="315" t="s">
        <v>1057</v>
      </c>
      <c r="KU3" s="315" t="s">
        <v>1057</v>
      </c>
      <c r="KV3" s="315" t="s">
        <v>1057</v>
      </c>
      <c r="KW3" s="315" t="s">
        <v>1057</v>
      </c>
      <c r="KX3" s="315" t="s">
        <v>1057</v>
      </c>
      <c r="KY3" s="315" t="s">
        <v>1057</v>
      </c>
      <c r="KZ3" s="315" t="s">
        <v>1057</v>
      </c>
      <c r="LA3" s="315" t="s">
        <v>1057</v>
      </c>
      <c r="LB3" s="315" t="s">
        <v>1057</v>
      </c>
      <c r="LC3" s="315" t="s">
        <v>1057</v>
      </c>
      <c r="LD3" s="315" t="s">
        <v>1057</v>
      </c>
      <c r="LE3" s="315" t="s">
        <v>1057</v>
      </c>
      <c r="LF3" s="315" t="s">
        <v>1057</v>
      </c>
      <c r="LG3" s="315" t="s">
        <v>1057</v>
      </c>
      <c r="LH3" s="315" t="s">
        <v>1057</v>
      </c>
      <c r="LI3" s="315" t="s">
        <v>1057</v>
      </c>
      <c r="LJ3" s="315" t="s">
        <v>1057</v>
      </c>
      <c r="LK3" s="315" t="s">
        <v>1057</v>
      </c>
      <c r="LL3" s="315" t="s">
        <v>1057</v>
      </c>
      <c r="LM3" s="315" t="s">
        <v>1057</v>
      </c>
      <c r="LN3" s="315" t="s">
        <v>1057</v>
      </c>
      <c r="LO3" s="315" t="s">
        <v>1057</v>
      </c>
      <c r="LP3" s="315" t="s">
        <v>1057</v>
      </c>
      <c r="LQ3" s="315" t="s">
        <v>1057</v>
      </c>
      <c r="LR3" s="315" t="s">
        <v>1057</v>
      </c>
      <c r="LS3" s="315" t="s">
        <v>1057</v>
      </c>
      <c r="LT3" s="315" t="s">
        <v>1057</v>
      </c>
      <c r="LU3" s="315" t="s">
        <v>1057</v>
      </c>
      <c r="LV3" s="315" t="s">
        <v>1057</v>
      </c>
      <c r="LW3" s="315" t="s">
        <v>1057</v>
      </c>
      <c r="LX3" s="315" t="s">
        <v>1057</v>
      </c>
      <c r="LY3" s="315" t="s">
        <v>1057</v>
      </c>
      <c r="LZ3" s="315" t="s">
        <v>1057</v>
      </c>
      <c r="MA3" s="315" t="s">
        <v>1057</v>
      </c>
      <c r="MB3" s="315" t="s">
        <v>1057</v>
      </c>
      <c r="MC3" s="315" t="s">
        <v>1057</v>
      </c>
      <c r="MD3" s="315" t="s">
        <v>1057</v>
      </c>
      <c r="ME3" s="315" t="s">
        <v>1057</v>
      </c>
      <c r="MF3" s="315" t="s">
        <v>1057</v>
      </c>
      <c r="MG3" s="315" t="s">
        <v>1057</v>
      </c>
      <c r="MH3" s="315" t="s">
        <v>1057</v>
      </c>
      <c r="MI3" s="315" t="s">
        <v>1057</v>
      </c>
      <c r="MJ3" s="315" t="s">
        <v>1057</v>
      </c>
      <c r="MK3" s="315" t="s">
        <v>1057</v>
      </c>
      <c r="ML3" s="315" t="s">
        <v>1057</v>
      </c>
      <c r="MM3" s="315" t="s">
        <v>1057</v>
      </c>
      <c r="MN3" s="315" t="s">
        <v>1057</v>
      </c>
      <c r="MO3" s="315" t="s">
        <v>1057</v>
      </c>
      <c r="MP3" s="315" t="s">
        <v>1057</v>
      </c>
      <c r="MQ3" s="315" t="s">
        <v>1057</v>
      </c>
      <c r="MR3" s="315" t="s">
        <v>1057</v>
      </c>
      <c r="MS3" s="315" t="s">
        <v>1057</v>
      </c>
      <c r="MT3" s="315" t="s">
        <v>1057</v>
      </c>
      <c r="MU3" s="315" t="s">
        <v>1057</v>
      </c>
      <c r="MV3" s="315" t="s">
        <v>1057</v>
      </c>
      <c r="MW3" s="315" t="s">
        <v>1057</v>
      </c>
      <c r="MX3" s="315" t="s">
        <v>1057</v>
      </c>
      <c r="MY3" s="315" t="s">
        <v>1057</v>
      </c>
      <c r="MZ3" s="315" t="s">
        <v>1057</v>
      </c>
      <c r="NA3" s="315" t="s">
        <v>1057</v>
      </c>
      <c r="NB3" s="315" t="s">
        <v>1057</v>
      </c>
      <c r="NC3" s="315" t="s">
        <v>1057</v>
      </c>
      <c r="ND3" s="315" t="s">
        <v>1057</v>
      </c>
      <c r="NE3" s="315" t="s">
        <v>1057</v>
      </c>
      <c r="NF3" s="315" t="s">
        <v>1057</v>
      </c>
      <c r="NG3" s="315" t="s">
        <v>1057</v>
      </c>
      <c r="NH3" s="315" t="s">
        <v>1057</v>
      </c>
      <c r="NI3" s="315" t="s">
        <v>1057</v>
      </c>
      <c r="NJ3" s="315" t="s">
        <v>1057</v>
      </c>
      <c r="NK3" s="315" t="s">
        <v>1057</v>
      </c>
      <c r="NL3" s="315" t="s">
        <v>1057</v>
      </c>
      <c r="NM3" s="315" t="s">
        <v>1057</v>
      </c>
      <c r="NN3" s="315" t="s">
        <v>1057</v>
      </c>
      <c r="NO3" s="315" t="s">
        <v>1057</v>
      </c>
      <c r="NP3" s="315" t="s">
        <v>1057</v>
      </c>
      <c r="NQ3" s="315" t="s">
        <v>1057</v>
      </c>
      <c r="NR3" s="315" t="s">
        <v>1057</v>
      </c>
      <c r="NS3" s="315" t="s">
        <v>1057</v>
      </c>
      <c r="NT3" s="315" t="s">
        <v>1057</v>
      </c>
      <c r="NU3" s="315" t="s">
        <v>1057</v>
      </c>
      <c r="NV3" s="315" t="s">
        <v>1057</v>
      </c>
      <c r="NW3" s="315" t="s">
        <v>1057</v>
      </c>
      <c r="NX3" s="315" t="s">
        <v>1057</v>
      </c>
      <c r="NY3" s="315" t="s">
        <v>1057</v>
      </c>
      <c r="NZ3" s="315" t="s">
        <v>1057</v>
      </c>
      <c r="OA3" s="315" t="s">
        <v>1057</v>
      </c>
      <c r="OB3" s="315" t="s">
        <v>1057</v>
      </c>
      <c r="OC3" s="315" t="s">
        <v>1057</v>
      </c>
      <c r="OD3" s="315" t="s">
        <v>1057</v>
      </c>
      <c r="OE3" s="315" t="s">
        <v>1057</v>
      </c>
      <c r="OF3" s="315" t="s">
        <v>1057</v>
      </c>
      <c r="OG3" s="315" t="s">
        <v>1057</v>
      </c>
      <c r="OH3" s="315" t="s">
        <v>1057</v>
      </c>
      <c r="OI3" s="315" t="s">
        <v>1057</v>
      </c>
      <c r="OJ3" s="315" t="s">
        <v>1057</v>
      </c>
      <c r="OK3" s="315" t="s">
        <v>1057</v>
      </c>
      <c r="OL3" s="315" t="s">
        <v>1057</v>
      </c>
      <c r="OM3" s="315" t="s">
        <v>1057</v>
      </c>
      <c r="ON3" s="315" t="s">
        <v>1057</v>
      </c>
      <c r="OO3" s="315" t="s">
        <v>1057</v>
      </c>
      <c r="OP3" s="315" t="s">
        <v>1057</v>
      </c>
      <c r="OQ3" s="315" t="s">
        <v>1057</v>
      </c>
      <c r="OR3" s="315" t="s">
        <v>1057</v>
      </c>
      <c r="OS3" s="315" t="s">
        <v>1057</v>
      </c>
      <c r="OT3" s="315" t="s">
        <v>1057</v>
      </c>
      <c r="OU3" s="315" t="s">
        <v>1057</v>
      </c>
      <c r="OV3" s="315" t="s">
        <v>1057</v>
      </c>
      <c r="OW3" s="315" t="s">
        <v>1057</v>
      </c>
      <c r="OX3" s="315" t="s">
        <v>1057</v>
      </c>
      <c r="OY3" s="315" t="s">
        <v>1057</v>
      </c>
      <c r="OZ3" s="315" t="s">
        <v>1057</v>
      </c>
      <c r="PA3" s="315" t="s">
        <v>1057</v>
      </c>
      <c r="PB3" s="315" t="s">
        <v>1057</v>
      </c>
      <c r="PC3" s="315" t="s">
        <v>1057</v>
      </c>
      <c r="PD3" s="315" t="s">
        <v>1057</v>
      </c>
      <c r="PE3" s="315" t="s">
        <v>1057</v>
      </c>
      <c r="PF3" s="315" t="s">
        <v>1057</v>
      </c>
      <c r="PG3" s="315" t="s">
        <v>1057</v>
      </c>
      <c r="PH3" s="315" t="s">
        <v>1057</v>
      </c>
      <c r="PI3" s="315" t="s">
        <v>1057</v>
      </c>
      <c r="PJ3" s="315" t="s">
        <v>1057</v>
      </c>
      <c r="PK3" s="315" t="s">
        <v>1057</v>
      </c>
      <c r="PL3" s="315" t="s">
        <v>1057</v>
      </c>
      <c r="PM3" s="315" t="s">
        <v>1057</v>
      </c>
      <c r="PN3" s="315" t="s">
        <v>1057</v>
      </c>
      <c r="PO3" s="315" t="s">
        <v>1057</v>
      </c>
      <c r="PP3" s="315" t="s">
        <v>1057</v>
      </c>
      <c r="PQ3" s="315" t="s">
        <v>1057</v>
      </c>
      <c r="PR3" s="315" t="s">
        <v>1057</v>
      </c>
      <c r="PS3" s="315" t="s">
        <v>1057</v>
      </c>
      <c r="PT3" s="315" t="s">
        <v>1057</v>
      </c>
      <c r="PU3" s="315" t="s">
        <v>1057</v>
      </c>
      <c r="PV3" s="315" t="s">
        <v>1057</v>
      </c>
      <c r="PW3" s="315" t="s">
        <v>1057</v>
      </c>
      <c r="PX3" s="315" t="s">
        <v>1057</v>
      </c>
      <c r="PY3" s="315" t="s">
        <v>1057</v>
      </c>
      <c r="PZ3" s="315" t="s">
        <v>1057</v>
      </c>
      <c r="QA3" s="315" t="s">
        <v>1057</v>
      </c>
      <c r="QB3" s="315" t="s">
        <v>1057</v>
      </c>
      <c r="QC3" s="315" t="s">
        <v>1057</v>
      </c>
      <c r="QD3" s="315" t="s">
        <v>1057</v>
      </c>
      <c r="QE3" s="315" t="s">
        <v>1057</v>
      </c>
      <c r="QF3" s="315" t="s">
        <v>1057</v>
      </c>
      <c r="QG3" s="315" t="s">
        <v>1057</v>
      </c>
      <c r="QH3" s="315" t="s">
        <v>1057</v>
      </c>
      <c r="QI3" s="315" t="s">
        <v>1057</v>
      </c>
      <c r="QJ3" s="315" t="s">
        <v>1057</v>
      </c>
      <c r="QK3" s="315" t="s">
        <v>1057</v>
      </c>
      <c r="QL3" s="315" t="s">
        <v>1057</v>
      </c>
      <c r="QM3" s="315" t="s">
        <v>1057</v>
      </c>
      <c r="QN3" s="315" t="s">
        <v>1057</v>
      </c>
      <c r="QO3" s="315" t="s">
        <v>1057</v>
      </c>
      <c r="QP3" s="315" t="s">
        <v>1057</v>
      </c>
      <c r="QQ3" s="315" t="s">
        <v>1057</v>
      </c>
      <c r="QR3" s="315" t="s">
        <v>1057</v>
      </c>
      <c r="QS3" s="315" t="s">
        <v>1057</v>
      </c>
      <c r="QT3" s="315" t="s">
        <v>1057</v>
      </c>
      <c r="QU3" s="315" t="s">
        <v>1057</v>
      </c>
      <c r="QV3" s="315" t="s">
        <v>1057</v>
      </c>
      <c r="QW3" s="315" t="s">
        <v>1057</v>
      </c>
      <c r="QX3" s="315" t="s">
        <v>1057</v>
      </c>
      <c r="QY3" s="315" t="s">
        <v>1057</v>
      </c>
      <c r="QZ3" s="315" t="s">
        <v>1057</v>
      </c>
      <c r="RA3" s="315" t="s">
        <v>1057</v>
      </c>
      <c r="RB3" s="315" t="s">
        <v>1057</v>
      </c>
      <c r="RC3" s="315" t="s">
        <v>1057</v>
      </c>
      <c r="RD3" s="315" t="s">
        <v>1057</v>
      </c>
      <c r="RE3" s="315" t="s">
        <v>1057</v>
      </c>
      <c r="RF3" s="315" t="s">
        <v>1057</v>
      </c>
      <c r="RG3" s="315" t="s">
        <v>1057</v>
      </c>
      <c r="RH3" s="315" t="s">
        <v>1057</v>
      </c>
      <c r="RI3" s="315" t="s">
        <v>1057</v>
      </c>
      <c r="RJ3" s="315" t="s">
        <v>1057</v>
      </c>
      <c r="RK3" s="315" t="s">
        <v>1057</v>
      </c>
      <c r="RL3" s="315" t="s">
        <v>1057</v>
      </c>
      <c r="RM3" s="315" t="s">
        <v>1057</v>
      </c>
      <c r="RN3" s="315" t="s">
        <v>1057</v>
      </c>
      <c r="RO3" s="315" t="s">
        <v>1057</v>
      </c>
      <c r="RP3" s="315" t="s">
        <v>1057</v>
      </c>
      <c r="RQ3" s="315" t="s">
        <v>1057</v>
      </c>
      <c r="RR3" s="315" t="s">
        <v>1057</v>
      </c>
      <c r="RS3" s="315" t="s">
        <v>1057</v>
      </c>
      <c r="RT3" s="315" t="s">
        <v>1057</v>
      </c>
      <c r="RU3" s="315" t="s">
        <v>1057</v>
      </c>
      <c r="RV3" s="315" t="s">
        <v>1057</v>
      </c>
      <c r="RW3" s="315" t="s">
        <v>1057</v>
      </c>
      <c r="RX3" s="315" t="s">
        <v>1057</v>
      </c>
      <c r="RY3" s="315" t="s">
        <v>1057</v>
      </c>
      <c r="RZ3" s="315" t="s">
        <v>1057</v>
      </c>
      <c r="SA3" s="315" t="s">
        <v>1057</v>
      </c>
      <c r="SB3" s="315" t="s">
        <v>1057</v>
      </c>
      <c r="SC3" s="315" t="s">
        <v>1057</v>
      </c>
      <c r="SD3" s="315" t="s">
        <v>1057</v>
      </c>
      <c r="SE3" s="315" t="s">
        <v>1057</v>
      </c>
      <c r="SF3" s="315" t="s">
        <v>1057</v>
      </c>
      <c r="SG3" s="315" t="s">
        <v>1057</v>
      </c>
      <c r="SH3" s="315" t="s">
        <v>1057</v>
      </c>
      <c r="SI3" s="315" t="s">
        <v>1057</v>
      </c>
      <c r="SJ3" s="315" t="s">
        <v>1057</v>
      </c>
      <c r="SK3" s="315" t="s">
        <v>1057</v>
      </c>
      <c r="SL3" s="315" t="s">
        <v>1057</v>
      </c>
      <c r="SM3" s="315" t="s">
        <v>1057</v>
      </c>
      <c r="SN3" s="315" t="s">
        <v>1057</v>
      </c>
      <c r="SO3" s="315" t="s">
        <v>1057</v>
      </c>
      <c r="SP3" s="315" t="s">
        <v>1057</v>
      </c>
      <c r="SQ3" s="315" t="s">
        <v>1057</v>
      </c>
      <c r="SR3" s="315" t="s">
        <v>1057</v>
      </c>
      <c r="SS3" s="315" t="s">
        <v>1057</v>
      </c>
      <c r="ST3" s="315" t="s">
        <v>1057</v>
      </c>
      <c r="SU3" s="315" t="s">
        <v>1057</v>
      </c>
      <c r="SV3" s="315" t="s">
        <v>1057</v>
      </c>
      <c r="SW3" s="315" t="s">
        <v>1057</v>
      </c>
      <c r="SX3" s="315" t="s">
        <v>1057</v>
      </c>
      <c r="SY3" s="315" t="s">
        <v>1057</v>
      </c>
      <c r="SZ3" s="315" t="s">
        <v>1057</v>
      </c>
      <c r="TA3" s="315" t="s">
        <v>1057</v>
      </c>
      <c r="TB3" s="315" t="s">
        <v>1057</v>
      </c>
      <c r="TC3" s="315" t="s">
        <v>1057</v>
      </c>
      <c r="TD3" s="315" t="s">
        <v>1057</v>
      </c>
      <c r="TE3" s="315" t="s">
        <v>1057</v>
      </c>
      <c r="TF3" s="315" t="s">
        <v>1057</v>
      </c>
      <c r="TG3" s="315" t="s">
        <v>1057</v>
      </c>
      <c r="TH3" s="315" t="s">
        <v>1057</v>
      </c>
      <c r="TI3" s="315" t="s">
        <v>1057</v>
      </c>
      <c r="TJ3" s="315" t="s">
        <v>1057</v>
      </c>
      <c r="TK3" s="315" t="s">
        <v>1057</v>
      </c>
      <c r="TL3" s="315" t="s">
        <v>1057</v>
      </c>
      <c r="TM3" s="315" t="s">
        <v>1057</v>
      </c>
      <c r="TN3" s="315" t="s">
        <v>1057</v>
      </c>
      <c r="TO3" s="315" t="s">
        <v>1057</v>
      </c>
      <c r="TP3" s="315" t="s">
        <v>1057</v>
      </c>
      <c r="TQ3" s="315" t="s">
        <v>1057</v>
      </c>
      <c r="TR3" s="315" t="s">
        <v>1057</v>
      </c>
      <c r="TS3" s="315" t="s">
        <v>1057</v>
      </c>
      <c r="TT3" s="315" t="s">
        <v>1057</v>
      </c>
      <c r="TU3" s="315" t="s">
        <v>1057</v>
      </c>
      <c r="TV3" s="315" t="s">
        <v>1057</v>
      </c>
      <c r="TW3" s="315" t="s">
        <v>1057</v>
      </c>
      <c r="TX3" s="315" t="s">
        <v>1057</v>
      </c>
      <c r="TY3" s="315" t="s">
        <v>1057</v>
      </c>
      <c r="TZ3" s="315" t="s">
        <v>1057</v>
      </c>
      <c r="UA3" s="315" t="s">
        <v>1057</v>
      </c>
      <c r="UB3" s="315" t="s">
        <v>1057</v>
      </c>
      <c r="UC3" s="315" t="s">
        <v>1057</v>
      </c>
      <c r="UD3" s="315" t="s">
        <v>1057</v>
      </c>
      <c r="UE3" s="315" t="s">
        <v>1057</v>
      </c>
      <c r="UF3" s="315" t="s">
        <v>1057</v>
      </c>
      <c r="UG3" s="315" t="s">
        <v>1057</v>
      </c>
      <c r="UH3" s="315" t="s">
        <v>1057</v>
      </c>
      <c r="UI3" s="315" t="s">
        <v>1057</v>
      </c>
      <c r="UJ3" s="315" t="s">
        <v>1057</v>
      </c>
      <c r="UK3" s="315" t="s">
        <v>1057</v>
      </c>
      <c r="UL3" s="315" t="s">
        <v>1057</v>
      </c>
      <c r="UM3" s="315" t="s">
        <v>1057</v>
      </c>
      <c r="UN3" s="315" t="s">
        <v>1057</v>
      </c>
      <c r="UO3" s="315" t="s">
        <v>1057</v>
      </c>
      <c r="UP3" s="315" t="s">
        <v>1057</v>
      </c>
      <c r="UQ3" s="315" t="s">
        <v>1057</v>
      </c>
      <c r="UR3" s="315" t="s">
        <v>1057</v>
      </c>
      <c r="US3" s="315" t="s">
        <v>1057</v>
      </c>
      <c r="UT3" s="315" t="s">
        <v>1057</v>
      </c>
      <c r="UU3" s="315" t="s">
        <v>1057</v>
      </c>
      <c r="UV3" s="315" t="s">
        <v>1057</v>
      </c>
      <c r="UW3" s="315" t="s">
        <v>1057</v>
      </c>
      <c r="UX3" s="315" t="s">
        <v>1057</v>
      </c>
      <c r="UY3" s="315" t="s">
        <v>1057</v>
      </c>
      <c r="UZ3" s="315" t="s">
        <v>1057</v>
      </c>
      <c r="VA3" s="315" t="s">
        <v>1057</v>
      </c>
      <c r="VB3" s="315" t="s">
        <v>1057</v>
      </c>
      <c r="VC3" s="315" t="s">
        <v>1057</v>
      </c>
      <c r="VD3" s="315" t="s">
        <v>1057</v>
      </c>
      <c r="VE3" s="315" t="s">
        <v>1057</v>
      </c>
      <c r="VF3" s="315" t="s">
        <v>1057</v>
      </c>
      <c r="VG3" s="315" t="s">
        <v>1057</v>
      </c>
      <c r="VH3" s="315" t="s">
        <v>1057</v>
      </c>
      <c r="VI3" s="315" t="s">
        <v>1057</v>
      </c>
      <c r="VJ3" s="315" t="s">
        <v>1057</v>
      </c>
      <c r="VK3" s="315" t="s">
        <v>1057</v>
      </c>
      <c r="VL3" s="315" t="s">
        <v>1057</v>
      </c>
      <c r="VM3" s="315" t="s">
        <v>1057</v>
      </c>
      <c r="VN3" s="315" t="s">
        <v>1057</v>
      </c>
      <c r="VO3" s="315" t="s">
        <v>1057</v>
      </c>
      <c r="VP3" s="315" t="s">
        <v>1057</v>
      </c>
      <c r="VQ3" s="315" t="s">
        <v>1057</v>
      </c>
      <c r="VR3" s="315" t="s">
        <v>1057</v>
      </c>
      <c r="VS3" s="315" t="s">
        <v>1057</v>
      </c>
      <c r="VT3" s="315" t="s">
        <v>1057</v>
      </c>
      <c r="VU3" s="315" t="s">
        <v>1057</v>
      </c>
      <c r="VV3" s="315" t="s">
        <v>1057</v>
      </c>
      <c r="VW3" s="315" t="s">
        <v>1057</v>
      </c>
      <c r="VX3" s="315" t="s">
        <v>1057</v>
      </c>
      <c r="VY3" s="315" t="s">
        <v>1057</v>
      </c>
      <c r="VZ3" s="315" t="s">
        <v>1057</v>
      </c>
      <c r="WA3" s="315" t="s">
        <v>1057</v>
      </c>
      <c r="WB3" s="315" t="s">
        <v>1057</v>
      </c>
      <c r="WC3" s="315" t="s">
        <v>1057</v>
      </c>
      <c r="WD3" s="315" t="s">
        <v>1057</v>
      </c>
      <c r="WE3" s="315" t="s">
        <v>1057</v>
      </c>
      <c r="WF3" s="315" t="s">
        <v>1057</v>
      </c>
      <c r="WG3" s="315" t="s">
        <v>1057</v>
      </c>
      <c r="WH3" s="315" t="s">
        <v>1057</v>
      </c>
      <c r="WI3" s="315" t="s">
        <v>1057</v>
      </c>
      <c r="WJ3" s="315" t="s">
        <v>1057</v>
      </c>
      <c r="WK3" s="315" t="s">
        <v>1057</v>
      </c>
      <c r="WL3" s="315" t="s">
        <v>1057</v>
      </c>
      <c r="WM3" s="315" t="s">
        <v>1057</v>
      </c>
      <c r="WN3" s="315" t="s">
        <v>1057</v>
      </c>
      <c r="WO3" s="315" t="s">
        <v>1057</v>
      </c>
      <c r="WP3" s="315" t="s">
        <v>1057</v>
      </c>
      <c r="WQ3" s="315" t="s">
        <v>1057</v>
      </c>
      <c r="WR3" s="315" t="s">
        <v>1057</v>
      </c>
      <c r="WS3" s="315" t="s">
        <v>1057</v>
      </c>
      <c r="WT3" s="315" t="s">
        <v>1057</v>
      </c>
      <c r="WU3" s="315" t="s">
        <v>1057</v>
      </c>
      <c r="WV3" s="315" t="s">
        <v>1057</v>
      </c>
      <c r="WW3" s="315" t="s">
        <v>1057</v>
      </c>
      <c r="WX3" s="315" t="s">
        <v>1057</v>
      </c>
      <c r="WY3" s="315" t="s">
        <v>1057</v>
      </c>
      <c r="WZ3" s="315" t="s">
        <v>1057</v>
      </c>
      <c r="XA3" s="315" t="s">
        <v>1057</v>
      </c>
      <c r="XB3" s="315" t="s">
        <v>1057</v>
      </c>
      <c r="XC3" s="315" t="s">
        <v>1057</v>
      </c>
      <c r="XD3" s="315" t="s">
        <v>1057</v>
      </c>
      <c r="XE3" s="315" t="s">
        <v>1057</v>
      </c>
      <c r="XF3" s="315" t="s">
        <v>1057</v>
      </c>
      <c r="XG3" s="315" t="s">
        <v>1057</v>
      </c>
      <c r="XH3" s="315" t="s">
        <v>1057</v>
      </c>
      <c r="XI3" s="315" t="s">
        <v>1057</v>
      </c>
      <c r="XJ3" s="315" t="s">
        <v>1057</v>
      </c>
      <c r="XK3" s="315" t="s">
        <v>1057</v>
      </c>
      <c r="XL3" s="315" t="s">
        <v>1057</v>
      </c>
      <c r="XM3" s="315" t="s">
        <v>1057</v>
      </c>
      <c r="XN3" s="315" t="s">
        <v>1057</v>
      </c>
      <c r="XO3" s="315" t="s">
        <v>1057</v>
      </c>
      <c r="XP3" s="315" t="s">
        <v>1057</v>
      </c>
      <c r="XQ3" s="315" t="s">
        <v>1057</v>
      </c>
      <c r="XR3" s="315" t="s">
        <v>1057</v>
      </c>
      <c r="XS3" s="315" t="s">
        <v>1057</v>
      </c>
      <c r="XT3" s="315" t="s">
        <v>1057</v>
      </c>
      <c r="XU3" s="315" t="s">
        <v>1057</v>
      </c>
      <c r="XV3" s="315" t="s">
        <v>1057</v>
      </c>
      <c r="XW3" s="315" t="s">
        <v>1057</v>
      </c>
      <c r="XX3" s="315" t="s">
        <v>1057</v>
      </c>
      <c r="XY3" s="315" t="s">
        <v>1057</v>
      </c>
      <c r="XZ3" s="315" t="s">
        <v>1057</v>
      </c>
      <c r="YA3" s="315" t="s">
        <v>1057</v>
      </c>
      <c r="YB3" s="315" t="s">
        <v>1057</v>
      </c>
      <c r="YC3" s="315" t="s">
        <v>1057</v>
      </c>
      <c r="YD3" s="315" t="s">
        <v>1057</v>
      </c>
      <c r="YE3" s="315" t="s">
        <v>1057</v>
      </c>
      <c r="YF3" s="315" t="s">
        <v>1057</v>
      </c>
      <c r="YG3" s="315" t="s">
        <v>1057</v>
      </c>
      <c r="YH3" s="315" t="s">
        <v>1057</v>
      </c>
      <c r="YI3" s="315" t="s">
        <v>1057</v>
      </c>
      <c r="YJ3" s="315" t="s">
        <v>1057</v>
      </c>
      <c r="YK3" s="315" t="s">
        <v>1057</v>
      </c>
      <c r="YL3" s="315" t="s">
        <v>1057</v>
      </c>
      <c r="YM3" s="315" t="s">
        <v>1057</v>
      </c>
      <c r="YN3" s="315" t="s">
        <v>1057</v>
      </c>
      <c r="YO3" s="315" t="s">
        <v>1057</v>
      </c>
      <c r="YP3" s="315" t="s">
        <v>1057</v>
      </c>
      <c r="YQ3" s="315" t="s">
        <v>1057</v>
      </c>
      <c r="YR3" s="315" t="s">
        <v>1057</v>
      </c>
      <c r="YS3" s="315" t="s">
        <v>1057</v>
      </c>
      <c r="YT3" s="315" t="s">
        <v>1057</v>
      </c>
      <c r="YU3" s="315" t="s">
        <v>1057</v>
      </c>
      <c r="YV3" s="315" t="s">
        <v>1057</v>
      </c>
      <c r="YW3" s="315" t="s">
        <v>1057</v>
      </c>
      <c r="YX3" s="315" t="s">
        <v>1057</v>
      </c>
      <c r="YY3" s="315" t="s">
        <v>1057</v>
      </c>
      <c r="YZ3" s="315" t="s">
        <v>1057</v>
      </c>
      <c r="ZA3" s="315" t="s">
        <v>1057</v>
      </c>
      <c r="ZB3" s="315" t="s">
        <v>1057</v>
      </c>
      <c r="ZC3" s="315" t="s">
        <v>1057</v>
      </c>
      <c r="ZD3" s="315" t="s">
        <v>1057</v>
      </c>
      <c r="ZE3" s="315" t="s">
        <v>1057</v>
      </c>
      <c r="ZF3" s="315" t="s">
        <v>1057</v>
      </c>
      <c r="ZG3" s="315" t="s">
        <v>1057</v>
      </c>
      <c r="ZH3" s="315" t="s">
        <v>1057</v>
      </c>
      <c r="ZI3" s="315" t="s">
        <v>1057</v>
      </c>
      <c r="ZJ3" s="315" t="s">
        <v>1057</v>
      </c>
      <c r="ZK3" s="315" t="s">
        <v>1057</v>
      </c>
      <c r="ZL3" s="315" t="s">
        <v>1057</v>
      </c>
      <c r="ZM3" s="315" t="s">
        <v>1057</v>
      </c>
      <c r="ZN3" s="315" t="s">
        <v>1057</v>
      </c>
      <c r="ZO3" s="315" t="s">
        <v>1057</v>
      </c>
      <c r="ZP3" s="315" t="s">
        <v>1057</v>
      </c>
      <c r="ZQ3" s="315" t="s">
        <v>1057</v>
      </c>
      <c r="ZR3" s="315" t="s">
        <v>1057</v>
      </c>
      <c r="ZS3" s="315" t="s">
        <v>1057</v>
      </c>
      <c r="ZT3" s="315" t="s">
        <v>1057</v>
      </c>
      <c r="ZU3" s="315" t="s">
        <v>1057</v>
      </c>
      <c r="ZV3" s="315" t="s">
        <v>1057</v>
      </c>
      <c r="ZW3" s="315" t="s">
        <v>1057</v>
      </c>
      <c r="ZX3" s="315" t="s">
        <v>1057</v>
      </c>
      <c r="ZY3" s="315" t="s">
        <v>1057</v>
      </c>
      <c r="ZZ3" s="315" t="s">
        <v>1057</v>
      </c>
      <c r="AAA3" s="315" t="s">
        <v>1057</v>
      </c>
      <c r="AAB3" s="315" t="s">
        <v>1057</v>
      </c>
      <c r="AAC3" s="315" t="s">
        <v>1057</v>
      </c>
      <c r="AAD3" s="315" t="s">
        <v>1057</v>
      </c>
      <c r="AAE3" s="315" t="s">
        <v>1057</v>
      </c>
      <c r="AAF3" s="315" t="s">
        <v>1057</v>
      </c>
      <c r="AAG3" s="315" t="s">
        <v>1057</v>
      </c>
      <c r="AAH3" s="315" t="s">
        <v>1057</v>
      </c>
      <c r="AAI3" s="315" t="s">
        <v>1057</v>
      </c>
      <c r="AAJ3" s="315" t="s">
        <v>1057</v>
      </c>
      <c r="AAK3" s="315" t="s">
        <v>1057</v>
      </c>
      <c r="AAL3" s="315" t="s">
        <v>1057</v>
      </c>
      <c r="AAM3" s="315" t="s">
        <v>1057</v>
      </c>
      <c r="AAN3" s="315" t="s">
        <v>1057</v>
      </c>
      <c r="AAO3" s="315" t="s">
        <v>1057</v>
      </c>
      <c r="AAP3" s="315" t="s">
        <v>1057</v>
      </c>
      <c r="AAQ3" s="315" t="s">
        <v>1057</v>
      </c>
      <c r="AAR3" s="315" t="s">
        <v>1057</v>
      </c>
      <c r="AAS3" s="315" t="s">
        <v>1057</v>
      </c>
      <c r="AAT3" s="315" t="s">
        <v>1057</v>
      </c>
      <c r="AAU3" s="315" t="s">
        <v>1057</v>
      </c>
      <c r="AAV3" s="315" t="s">
        <v>1057</v>
      </c>
      <c r="AAW3" s="315" t="s">
        <v>1057</v>
      </c>
      <c r="AAX3" s="315" t="s">
        <v>1057</v>
      </c>
      <c r="AAY3" s="315" t="s">
        <v>1057</v>
      </c>
      <c r="AAZ3" s="315" t="s">
        <v>1057</v>
      </c>
      <c r="ABA3" s="315" t="s">
        <v>1057</v>
      </c>
      <c r="ABB3" s="315" t="s">
        <v>1057</v>
      </c>
      <c r="ABC3" s="315" t="s">
        <v>1057</v>
      </c>
      <c r="ABD3" s="315" t="s">
        <v>1057</v>
      </c>
      <c r="ABE3" s="315" t="s">
        <v>1057</v>
      </c>
      <c r="ABF3" s="315" t="s">
        <v>1057</v>
      </c>
      <c r="ABG3" s="315" t="s">
        <v>1057</v>
      </c>
      <c r="ABH3" s="315" t="s">
        <v>1057</v>
      </c>
      <c r="ABI3" s="315" t="s">
        <v>1057</v>
      </c>
      <c r="ABJ3" s="315" t="s">
        <v>1057</v>
      </c>
      <c r="ABK3" s="315" t="s">
        <v>1057</v>
      </c>
      <c r="ABL3" s="315" t="s">
        <v>1057</v>
      </c>
      <c r="ABM3" s="315" t="s">
        <v>1057</v>
      </c>
      <c r="ABN3" s="315" t="s">
        <v>1057</v>
      </c>
      <c r="ABO3" s="315" t="s">
        <v>1057</v>
      </c>
      <c r="ABP3" s="315" t="s">
        <v>1057</v>
      </c>
      <c r="ABQ3" s="315" t="s">
        <v>1057</v>
      </c>
      <c r="ABR3" s="315" t="s">
        <v>1057</v>
      </c>
      <c r="ABS3" s="315" t="s">
        <v>1057</v>
      </c>
      <c r="ABT3" s="315" t="s">
        <v>1057</v>
      </c>
      <c r="ABU3" s="315" t="s">
        <v>1057</v>
      </c>
      <c r="ABV3" s="315" t="s">
        <v>1057</v>
      </c>
      <c r="ABW3" s="315" t="s">
        <v>1057</v>
      </c>
      <c r="ABX3" s="315" t="s">
        <v>1057</v>
      </c>
      <c r="ABY3" s="315" t="s">
        <v>1057</v>
      </c>
      <c r="ABZ3" s="315" t="s">
        <v>1057</v>
      </c>
      <c r="ACA3" s="315" t="s">
        <v>1057</v>
      </c>
      <c r="ACB3" s="315" t="s">
        <v>1057</v>
      </c>
      <c r="ACC3" s="315" t="s">
        <v>1057</v>
      </c>
      <c r="ACD3" s="315" t="s">
        <v>1057</v>
      </c>
      <c r="ACE3" s="315" t="s">
        <v>1057</v>
      </c>
      <c r="ACF3" s="315" t="s">
        <v>1057</v>
      </c>
      <c r="ACG3" s="315" t="s">
        <v>1057</v>
      </c>
      <c r="ACH3" s="315" t="s">
        <v>1057</v>
      </c>
      <c r="ACI3" s="315" t="s">
        <v>1057</v>
      </c>
      <c r="ACJ3" s="315" t="s">
        <v>1057</v>
      </c>
      <c r="ACK3" s="315" t="s">
        <v>1057</v>
      </c>
      <c r="ACL3" s="315" t="s">
        <v>1057</v>
      </c>
      <c r="ACM3" s="315" t="s">
        <v>1057</v>
      </c>
      <c r="ACN3" s="315" t="s">
        <v>1057</v>
      </c>
      <c r="ACO3" s="315" t="s">
        <v>1057</v>
      </c>
      <c r="ACP3" s="315" t="s">
        <v>1057</v>
      </c>
      <c r="ACQ3" s="315" t="s">
        <v>1057</v>
      </c>
      <c r="ACR3" s="315" t="s">
        <v>1057</v>
      </c>
      <c r="ACS3" s="315" t="s">
        <v>1057</v>
      </c>
      <c r="ACT3" s="315" t="s">
        <v>1057</v>
      </c>
      <c r="ACU3" s="315" t="s">
        <v>1057</v>
      </c>
      <c r="ACV3" s="315" t="s">
        <v>1057</v>
      </c>
      <c r="ACW3" s="315" t="s">
        <v>1057</v>
      </c>
      <c r="ACX3" s="315" t="s">
        <v>1057</v>
      </c>
      <c r="ACY3" s="315" t="s">
        <v>1057</v>
      </c>
      <c r="ACZ3" s="315" t="s">
        <v>1057</v>
      </c>
      <c r="ADA3" s="315" t="s">
        <v>1057</v>
      </c>
      <c r="ADB3" s="315" t="s">
        <v>1057</v>
      </c>
      <c r="ADC3" s="315" t="s">
        <v>1057</v>
      </c>
      <c r="ADD3" s="315" t="s">
        <v>1057</v>
      </c>
      <c r="ADE3" s="315" t="s">
        <v>1057</v>
      </c>
      <c r="ADF3" s="315" t="s">
        <v>1057</v>
      </c>
      <c r="ADG3" s="315" t="s">
        <v>1057</v>
      </c>
      <c r="ADH3" s="315" t="s">
        <v>1057</v>
      </c>
      <c r="ADI3" s="315" t="s">
        <v>1057</v>
      </c>
      <c r="ADJ3" s="315" t="s">
        <v>1057</v>
      </c>
      <c r="ADK3" s="315" t="s">
        <v>1057</v>
      </c>
      <c r="ADL3" s="315" t="s">
        <v>1057</v>
      </c>
      <c r="ADM3" s="315" t="s">
        <v>1057</v>
      </c>
      <c r="ADN3" s="315" t="s">
        <v>1057</v>
      </c>
      <c r="ADO3" s="315" t="s">
        <v>1057</v>
      </c>
      <c r="ADP3" s="315" t="s">
        <v>1057</v>
      </c>
      <c r="ADQ3" s="315" t="s">
        <v>1057</v>
      </c>
      <c r="ADR3" s="315" t="s">
        <v>1057</v>
      </c>
      <c r="ADS3" s="315" t="s">
        <v>1057</v>
      </c>
      <c r="ADT3" s="315" t="s">
        <v>1057</v>
      </c>
      <c r="ADU3" s="315" t="s">
        <v>1057</v>
      </c>
      <c r="ADV3" s="315" t="s">
        <v>1057</v>
      </c>
      <c r="ADW3" s="315" t="s">
        <v>1057</v>
      </c>
      <c r="ADX3" s="315" t="s">
        <v>1057</v>
      </c>
      <c r="ADY3" s="315" t="s">
        <v>1057</v>
      </c>
      <c r="ADZ3" s="315" t="s">
        <v>1057</v>
      </c>
      <c r="AEA3" s="315" t="s">
        <v>1057</v>
      </c>
      <c r="AEB3" s="315" t="s">
        <v>1057</v>
      </c>
      <c r="AEC3" s="315" t="s">
        <v>1057</v>
      </c>
      <c r="AED3" s="315" t="s">
        <v>1057</v>
      </c>
      <c r="AEE3" s="315" t="s">
        <v>1057</v>
      </c>
      <c r="AEF3" s="315" t="s">
        <v>1057</v>
      </c>
      <c r="AEG3" s="315" t="s">
        <v>1057</v>
      </c>
      <c r="AEH3" s="315" t="s">
        <v>1057</v>
      </c>
      <c r="AEI3" s="315" t="s">
        <v>1057</v>
      </c>
      <c r="AEJ3" s="315" t="s">
        <v>1057</v>
      </c>
      <c r="AEK3" s="315" t="s">
        <v>1057</v>
      </c>
      <c r="AEL3" s="315" t="s">
        <v>1057</v>
      </c>
      <c r="AEM3" s="315" t="s">
        <v>1057</v>
      </c>
      <c r="AEN3" s="315" t="s">
        <v>1057</v>
      </c>
      <c r="AEO3" s="315" t="s">
        <v>1057</v>
      </c>
      <c r="AEP3" s="315" t="s">
        <v>1057</v>
      </c>
      <c r="AEQ3" s="315" t="s">
        <v>1057</v>
      </c>
      <c r="AER3" s="315" t="s">
        <v>1057</v>
      </c>
      <c r="AES3" s="315" t="s">
        <v>1057</v>
      </c>
      <c r="AET3" s="315" t="s">
        <v>1057</v>
      </c>
      <c r="AEU3" s="315" t="s">
        <v>1057</v>
      </c>
      <c r="AEV3" s="315" t="s">
        <v>1057</v>
      </c>
      <c r="AEW3" s="315" t="s">
        <v>1057</v>
      </c>
      <c r="AEX3" s="315" t="s">
        <v>1057</v>
      </c>
      <c r="AEY3" s="315" t="s">
        <v>1057</v>
      </c>
      <c r="AEZ3" s="315" t="s">
        <v>1057</v>
      </c>
      <c r="AFA3" s="315" t="s">
        <v>1057</v>
      </c>
      <c r="AFB3" s="315" t="s">
        <v>1057</v>
      </c>
      <c r="AFC3" s="315" t="s">
        <v>1057</v>
      </c>
      <c r="AFD3" s="315" t="s">
        <v>1057</v>
      </c>
      <c r="AFE3" s="315" t="s">
        <v>1057</v>
      </c>
      <c r="AFF3" s="315" t="s">
        <v>1057</v>
      </c>
      <c r="AFG3" s="315" t="s">
        <v>1057</v>
      </c>
      <c r="AFH3" s="315" t="s">
        <v>1057</v>
      </c>
      <c r="AFI3" s="315" t="s">
        <v>1057</v>
      </c>
      <c r="AFJ3" s="315" t="s">
        <v>1057</v>
      </c>
      <c r="AFK3" s="315" t="s">
        <v>1057</v>
      </c>
      <c r="AFL3" s="315" t="s">
        <v>1057</v>
      </c>
      <c r="AFM3" s="315" t="s">
        <v>1057</v>
      </c>
      <c r="AFN3" s="315" t="s">
        <v>1057</v>
      </c>
      <c r="AFO3" s="315" t="s">
        <v>1057</v>
      </c>
      <c r="AFP3" s="315" t="s">
        <v>1057</v>
      </c>
      <c r="AFQ3" s="315" t="s">
        <v>1057</v>
      </c>
      <c r="AFR3" s="315" t="s">
        <v>1057</v>
      </c>
      <c r="AFS3" s="315" t="s">
        <v>1057</v>
      </c>
      <c r="AFT3" s="315" t="s">
        <v>1057</v>
      </c>
      <c r="AFU3" s="315" t="s">
        <v>1057</v>
      </c>
      <c r="AFV3" s="315" t="s">
        <v>1057</v>
      </c>
      <c r="AFW3" s="315" t="s">
        <v>1057</v>
      </c>
      <c r="AFX3" s="315" t="s">
        <v>1057</v>
      </c>
      <c r="AFY3" s="315" t="s">
        <v>1057</v>
      </c>
      <c r="AFZ3" s="315" t="s">
        <v>1057</v>
      </c>
      <c r="AGA3" s="315" t="s">
        <v>1057</v>
      </c>
      <c r="AGB3" s="315" t="s">
        <v>1057</v>
      </c>
      <c r="AGC3" s="315" t="s">
        <v>1057</v>
      </c>
      <c r="AGD3" s="315" t="s">
        <v>1057</v>
      </c>
      <c r="AGE3" s="315" t="s">
        <v>1057</v>
      </c>
      <c r="AGF3" s="315" t="s">
        <v>1057</v>
      </c>
      <c r="AGG3" s="315" t="s">
        <v>1057</v>
      </c>
      <c r="AGH3" s="315" t="s">
        <v>1057</v>
      </c>
      <c r="AGI3" s="315" t="s">
        <v>1057</v>
      </c>
      <c r="AGJ3" s="315" t="s">
        <v>1057</v>
      </c>
      <c r="AGK3" s="315" t="s">
        <v>1057</v>
      </c>
      <c r="AGL3" s="315" t="s">
        <v>1057</v>
      </c>
      <c r="AGM3" s="315" t="s">
        <v>1057</v>
      </c>
      <c r="AGN3" s="315" t="s">
        <v>1057</v>
      </c>
      <c r="AGO3" s="315" t="s">
        <v>1057</v>
      </c>
      <c r="AGP3" s="315" t="s">
        <v>1057</v>
      </c>
      <c r="AGQ3" s="315" t="s">
        <v>1057</v>
      </c>
      <c r="AGR3" s="315" t="s">
        <v>1057</v>
      </c>
      <c r="AGS3" s="315" t="s">
        <v>1057</v>
      </c>
      <c r="AGT3" s="315" t="s">
        <v>1057</v>
      </c>
      <c r="AGU3" s="315" t="s">
        <v>1057</v>
      </c>
      <c r="AGV3" s="315" t="s">
        <v>1057</v>
      </c>
      <c r="AGW3" s="315" t="s">
        <v>1057</v>
      </c>
      <c r="AGX3" s="315" t="s">
        <v>1057</v>
      </c>
      <c r="AGY3" s="315" t="s">
        <v>1057</v>
      </c>
      <c r="AGZ3" s="315" t="s">
        <v>1057</v>
      </c>
      <c r="AHA3" s="315" t="s">
        <v>1057</v>
      </c>
      <c r="AHB3" s="315" t="s">
        <v>1057</v>
      </c>
      <c r="AHC3" s="315" t="s">
        <v>1057</v>
      </c>
      <c r="AHD3" s="315" t="s">
        <v>1057</v>
      </c>
      <c r="AHE3" s="315" t="s">
        <v>1057</v>
      </c>
      <c r="AHF3" s="315" t="s">
        <v>1057</v>
      </c>
      <c r="AHG3" s="315" t="s">
        <v>1057</v>
      </c>
      <c r="AHH3" s="315" t="s">
        <v>1057</v>
      </c>
      <c r="AHI3" s="315" t="s">
        <v>1057</v>
      </c>
      <c r="AHJ3" s="315" t="s">
        <v>1057</v>
      </c>
      <c r="AHK3" s="315" t="s">
        <v>1057</v>
      </c>
      <c r="AHL3" s="315" t="s">
        <v>1057</v>
      </c>
      <c r="AHM3" s="315" t="s">
        <v>1057</v>
      </c>
      <c r="AHN3" s="315" t="s">
        <v>1057</v>
      </c>
      <c r="AHO3" s="315" t="s">
        <v>1057</v>
      </c>
      <c r="AHP3" s="315" t="s">
        <v>1057</v>
      </c>
      <c r="AHQ3" s="315" t="s">
        <v>1057</v>
      </c>
      <c r="AHR3" s="315" t="s">
        <v>1057</v>
      </c>
      <c r="AHS3" s="315" t="s">
        <v>1057</v>
      </c>
      <c r="AHT3" s="315" t="s">
        <v>1057</v>
      </c>
      <c r="AHU3" s="315" t="s">
        <v>1057</v>
      </c>
      <c r="AHV3" s="315" t="s">
        <v>1057</v>
      </c>
      <c r="AHW3" s="315" t="s">
        <v>1057</v>
      </c>
      <c r="AHX3" s="315" t="s">
        <v>1057</v>
      </c>
      <c r="AHY3" s="315" t="s">
        <v>1057</v>
      </c>
      <c r="AHZ3" s="315" t="s">
        <v>1057</v>
      </c>
      <c r="AIA3" s="315" t="s">
        <v>1057</v>
      </c>
      <c r="AIB3" s="315" t="s">
        <v>1057</v>
      </c>
      <c r="AIC3" s="315" t="s">
        <v>1057</v>
      </c>
      <c r="AID3" s="315" t="s">
        <v>1057</v>
      </c>
      <c r="AIE3" s="315" t="s">
        <v>1057</v>
      </c>
      <c r="AIF3" s="315" t="s">
        <v>1057</v>
      </c>
      <c r="AIG3" s="315" t="s">
        <v>1057</v>
      </c>
      <c r="AIH3" s="315" t="s">
        <v>1057</v>
      </c>
      <c r="AII3" s="315" t="s">
        <v>1057</v>
      </c>
      <c r="AIJ3" s="315" t="s">
        <v>1057</v>
      </c>
      <c r="AIK3" s="315" t="s">
        <v>1057</v>
      </c>
      <c r="AIL3" s="315" t="s">
        <v>1057</v>
      </c>
      <c r="AIM3" s="315" t="s">
        <v>1057</v>
      </c>
      <c r="AIN3" s="315" t="s">
        <v>1057</v>
      </c>
      <c r="AIO3" s="315" t="s">
        <v>1057</v>
      </c>
      <c r="AIP3" s="315" t="s">
        <v>1057</v>
      </c>
      <c r="AIQ3" s="315" t="s">
        <v>1057</v>
      </c>
      <c r="AIR3" s="315" t="s">
        <v>1057</v>
      </c>
      <c r="AIS3" s="315" t="s">
        <v>1057</v>
      </c>
      <c r="AIT3" s="315" t="s">
        <v>1057</v>
      </c>
      <c r="AIU3" s="315" t="s">
        <v>1057</v>
      </c>
      <c r="AIV3" s="315" t="s">
        <v>1057</v>
      </c>
      <c r="AIW3" s="315" t="s">
        <v>1057</v>
      </c>
      <c r="AIX3" s="315" t="s">
        <v>1057</v>
      </c>
      <c r="AIY3" s="315" t="s">
        <v>1057</v>
      </c>
      <c r="AIZ3" s="315" t="s">
        <v>1057</v>
      </c>
      <c r="AJA3" s="315" t="s">
        <v>1057</v>
      </c>
      <c r="AJB3" s="315" t="s">
        <v>1057</v>
      </c>
      <c r="AJC3" s="315" t="s">
        <v>1057</v>
      </c>
      <c r="AJD3" s="315" t="s">
        <v>1057</v>
      </c>
      <c r="AJE3" s="315" t="s">
        <v>1057</v>
      </c>
      <c r="AJF3" s="315" t="s">
        <v>1057</v>
      </c>
      <c r="AJG3" s="315" t="s">
        <v>1057</v>
      </c>
      <c r="AJH3" s="315" t="s">
        <v>1057</v>
      </c>
      <c r="AJI3" s="315" t="s">
        <v>1057</v>
      </c>
      <c r="AJJ3" s="315" t="s">
        <v>1057</v>
      </c>
      <c r="AJK3" s="315" t="s">
        <v>1057</v>
      </c>
      <c r="AJL3" s="315" t="s">
        <v>1057</v>
      </c>
      <c r="AJM3" s="315" t="s">
        <v>1057</v>
      </c>
      <c r="AJN3" s="315" t="s">
        <v>1057</v>
      </c>
      <c r="AJO3" s="315" t="s">
        <v>1057</v>
      </c>
      <c r="AJP3" s="315" t="s">
        <v>1057</v>
      </c>
      <c r="AJQ3" s="315" t="s">
        <v>1057</v>
      </c>
      <c r="AJR3" s="315" t="s">
        <v>1057</v>
      </c>
      <c r="AJS3" s="315" t="s">
        <v>1057</v>
      </c>
      <c r="AJT3" s="315" t="s">
        <v>1057</v>
      </c>
      <c r="AJU3" s="315" t="s">
        <v>1057</v>
      </c>
      <c r="AJV3" s="315" t="s">
        <v>1057</v>
      </c>
      <c r="AJW3" s="315" t="s">
        <v>1057</v>
      </c>
      <c r="AJX3" s="315" t="s">
        <v>1057</v>
      </c>
      <c r="AJY3" s="315" t="s">
        <v>1057</v>
      </c>
      <c r="AJZ3" s="315" t="s">
        <v>1057</v>
      </c>
      <c r="AKA3" s="315" t="s">
        <v>1057</v>
      </c>
      <c r="AKB3" s="315" t="s">
        <v>1057</v>
      </c>
      <c r="AKC3" s="315" t="s">
        <v>1057</v>
      </c>
      <c r="AKD3" s="315" t="s">
        <v>1057</v>
      </c>
      <c r="AKE3" s="315" t="s">
        <v>1057</v>
      </c>
      <c r="AKF3" s="315" t="s">
        <v>1057</v>
      </c>
      <c r="AKG3" s="315" t="s">
        <v>1057</v>
      </c>
      <c r="AKH3" s="315" t="s">
        <v>1057</v>
      </c>
      <c r="AKI3" s="315" t="s">
        <v>1057</v>
      </c>
      <c r="AKJ3" s="315" t="s">
        <v>1057</v>
      </c>
      <c r="AKK3" s="315" t="s">
        <v>1057</v>
      </c>
      <c r="AKL3" s="315" t="s">
        <v>1057</v>
      </c>
      <c r="AKM3" s="315" t="s">
        <v>1057</v>
      </c>
      <c r="AKN3" s="315" t="s">
        <v>1057</v>
      </c>
      <c r="AKO3" s="315" t="s">
        <v>1057</v>
      </c>
      <c r="AKP3" s="315" t="s">
        <v>1057</v>
      </c>
      <c r="AKQ3" s="315" t="s">
        <v>1057</v>
      </c>
      <c r="AKR3" s="315" t="s">
        <v>1057</v>
      </c>
      <c r="AKS3" s="315" t="s">
        <v>1057</v>
      </c>
      <c r="AKT3" s="315" t="s">
        <v>1057</v>
      </c>
      <c r="AKU3" s="315" t="s">
        <v>1057</v>
      </c>
      <c r="AKV3" s="315" t="s">
        <v>1057</v>
      </c>
      <c r="AKW3" s="315" t="s">
        <v>1057</v>
      </c>
      <c r="AKX3" s="315" t="s">
        <v>1057</v>
      </c>
      <c r="AKY3" s="315" t="s">
        <v>1057</v>
      </c>
      <c r="AKZ3" s="315" t="s">
        <v>1057</v>
      </c>
      <c r="ALA3" s="315" t="s">
        <v>1057</v>
      </c>
      <c r="ALB3" s="315" t="s">
        <v>1057</v>
      </c>
      <c r="ALC3" s="315" t="s">
        <v>1057</v>
      </c>
      <c r="ALD3" s="315" t="s">
        <v>1057</v>
      </c>
      <c r="ALE3" s="315" t="s">
        <v>1057</v>
      </c>
      <c r="ALF3" s="315" t="s">
        <v>1057</v>
      </c>
      <c r="ALG3" s="315" t="s">
        <v>1057</v>
      </c>
      <c r="ALH3" s="315" t="s">
        <v>1057</v>
      </c>
      <c r="ALI3" s="315" t="s">
        <v>1057</v>
      </c>
      <c r="ALJ3" s="315" t="s">
        <v>1057</v>
      </c>
      <c r="ALK3" s="315" t="s">
        <v>1057</v>
      </c>
      <c r="ALL3" s="315" t="s">
        <v>1057</v>
      </c>
      <c r="ALM3" s="315" t="s">
        <v>1057</v>
      </c>
      <c r="ALN3" s="315" t="s">
        <v>1057</v>
      </c>
      <c r="ALO3" s="315" t="s">
        <v>1057</v>
      </c>
      <c r="ALP3" s="315" t="s">
        <v>1057</v>
      </c>
      <c r="ALQ3" s="315" t="s">
        <v>1057</v>
      </c>
      <c r="ALR3" s="315" t="s">
        <v>1057</v>
      </c>
      <c r="ALS3" s="315" t="s">
        <v>1057</v>
      </c>
      <c r="ALT3" s="315" t="s">
        <v>1057</v>
      </c>
      <c r="ALU3" s="315" t="s">
        <v>1057</v>
      </c>
      <c r="ALV3" s="315" t="s">
        <v>1057</v>
      </c>
      <c r="ALW3" s="315" t="s">
        <v>1057</v>
      </c>
      <c r="ALX3" s="315" t="s">
        <v>1057</v>
      </c>
      <c r="ALY3" s="315" t="s">
        <v>1057</v>
      </c>
      <c r="ALZ3" s="315" t="s">
        <v>1057</v>
      </c>
      <c r="AMA3" s="315" t="s">
        <v>1057</v>
      </c>
      <c r="AMB3" s="315" t="s">
        <v>1057</v>
      </c>
      <c r="AMC3" s="315" t="s">
        <v>1057</v>
      </c>
      <c r="AMD3" s="315" t="s">
        <v>1057</v>
      </c>
      <c r="AME3" s="315" t="s">
        <v>1057</v>
      </c>
      <c r="AMF3" s="315" t="s">
        <v>1057</v>
      </c>
      <c r="AMG3" s="315" t="s">
        <v>1057</v>
      </c>
      <c r="AMH3" s="315" t="s">
        <v>1057</v>
      </c>
      <c r="AMI3" s="315" t="s">
        <v>1057</v>
      </c>
      <c r="AMJ3" s="315" t="s">
        <v>1057</v>
      </c>
      <c r="AMK3" s="315" t="s">
        <v>1057</v>
      </c>
      <c r="AML3" s="315" t="s">
        <v>1057</v>
      </c>
      <c r="AMM3" s="315" t="s">
        <v>1057</v>
      </c>
      <c r="AMN3" s="315" t="s">
        <v>1057</v>
      </c>
      <c r="AMO3" s="315" t="s">
        <v>1057</v>
      </c>
      <c r="AMP3" s="315" t="s">
        <v>1057</v>
      </c>
      <c r="AMQ3" s="315" t="s">
        <v>1057</v>
      </c>
      <c r="AMR3" s="315" t="s">
        <v>1057</v>
      </c>
      <c r="AMS3" s="315" t="s">
        <v>1057</v>
      </c>
      <c r="AMT3" s="315" t="s">
        <v>1057</v>
      </c>
      <c r="AMU3" s="315" t="s">
        <v>1057</v>
      </c>
      <c r="AMV3" s="315" t="s">
        <v>1057</v>
      </c>
      <c r="AMW3" s="315" t="s">
        <v>1057</v>
      </c>
      <c r="AMX3" s="315" t="s">
        <v>1057</v>
      </c>
      <c r="AMY3" s="315" t="s">
        <v>1057</v>
      </c>
      <c r="AMZ3" s="315" t="s">
        <v>1057</v>
      </c>
      <c r="ANA3" s="315" t="s">
        <v>1057</v>
      </c>
      <c r="ANB3" s="315" t="s">
        <v>1057</v>
      </c>
      <c r="ANC3" s="315" t="s">
        <v>1057</v>
      </c>
      <c r="AND3" s="315" t="s">
        <v>1057</v>
      </c>
      <c r="ANE3" s="315" t="s">
        <v>1057</v>
      </c>
      <c r="ANF3" s="315" t="s">
        <v>1057</v>
      </c>
      <c r="ANG3" s="315" t="s">
        <v>1057</v>
      </c>
      <c r="ANH3" s="315" t="s">
        <v>1057</v>
      </c>
      <c r="ANI3" s="315" t="s">
        <v>1057</v>
      </c>
      <c r="ANJ3" s="315" t="s">
        <v>1057</v>
      </c>
      <c r="ANK3" s="315" t="s">
        <v>1057</v>
      </c>
      <c r="ANL3" s="315" t="s">
        <v>1057</v>
      </c>
      <c r="ANM3" s="315" t="s">
        <v>1057</v>
      </c>
      <c r="ANN3" s="315" t="s">
        <v>1057</v>
      </c>
      <c r="ANO3" s="315" t="s">
        <v>1057</v>
      </c>
      <c r="ANP3" s="315" t="s">
        <v>1057</v>
      </c>
      <c r="ANQ3" s="315" t="s">
        <v>1057</v>
      </c>
      <c r="ANR3" s="315" t="s">
        <v>1057</v>
      </c>
      <c r="ANS3" s="315" t="s">
        <v>1057</v>
      </c>
      <c r="ANT3" s="315" t="s">
        <v>1057</v>
      </c>
      <c r="ANU3" s="315" t="s">
        <v>1057</v>
      </c>
      <c r="ANV3" s="315" t="s">
        <v>1057</v>
      </c>
      <c r="ANW3" s="315" t="s">
        <v>1057</v>
      </c>
      <c r="ANX3" s="315" t="s">
        <v>1057</v>
      </c>
      <c r="ANY3" s="315" t="s">
        <v>1057</v>
      </c>
      <c r="ANZ3" s="315" t="s">
        <v>1057</v>
      </c>
      <c r="AOA3" s="315" t="s">
        <v>1057</v>
      </c>
      <c r="AOB3" s="315" t="s">
        <v>1057</v>
      </c>
      <c r="AOC3" s="315" t="s">
        <v>1057</v>
      </c>
      <c r="AOD3" s="315" t="s">
        <v>1057</v>
      </c>
      <c r="AOE3" s="315" t="s">
        <v>1057</v>
      </c>
      <c r="AOF3" s="315" t="s">
        <v>1057</v>
      </c>
      <c r="AOG3" s="315" t="s">
        <v>1057</v>
      </c>
      <c r="AOH3" s="315" t="s">
        <v>1057</v>
      </c>
      <c r="AOI3" s="315" t="s">
        <v>1057</v>
      </c>
      <c r="AOJ3" s="315" t="s">
        <v>1057</v>
      </c>
      <c r="AOK3" s="315" t="s">
        <v>1057</v>
      </c>
      <c r="AOL3" s="315" t="s">
        <v>1057</v>
      </c>
      <c r="AOM3" s="315" t="s">
        <v>1057</v>
      </c>
      <c r="AON3" s="315" t="s">
        <v>1057</v>
      </c>
      <c r="AOO3" s="315" t="s">
        <v>1057</v>
      </c>
      <c r="AOP3" s="315" t="s">
        <v>1057</v>
      </c>
      <c r="AOQ3" s="315" t="s">
        <v>1057</v>
      </c>
      <c r="AOR3" s="315" t="s">
        <v>1057</v>
      </c>
      <c r="AOS3" s="315" t="s">
        <v>1057</v>
      </c>
      <c r="AOT3" s="315" t="s">
        <v>1057</v>
      </c>
      <c r="AOU3" s="315" t="s">
        <v>1057</v>
      </c>
      <c r="AOV3" s="315" t="s">
        <v>1057</v>
      </c>
      <c r="AOW3" s="315" t="s">
        <v>1057</v>
      </c>
      <c r="AOX3" s="315" t="s">
        <v>1057</v>
      </c>
      <c r="AOY3" s="315" t="s">
        <v>1057</v>
      </c>
      <c r="AOZ3" s="315" t="s">
        <v>1057</v>
      </c>
      <c r="APA3" s="315" t="s">
        <v>1057</v>
      </c>
      <c r="APB3" s="315" t="s">
        <v>1057</v>
      </c>
      <c r="APC3" s="315" t="s">
        <v>1057</v>
      </c>
      <c r="APD3" s="315" t="s">
        <v>1057</v>
      </c>
      <c r="APE3" s="315" t="s">
        <v>1057</v>
      </c>
      <c r="APF3" s="315" t="s">
        <v>1057</v>
      </c>
      <c r="APG3" s="315" t="s">
        <v>1057</v>
      </c>
      <c r="APH3" s="315" t="s">
        <v>1057</v>
      </c>
      <c r="API3" s="315" t="s">
        <v>1057</v>
      </c>
      <c r="APJ3" s="315" t="s">
        <v>1057</v>
      </c>
      <c r="APK3" s="315" t="s">
        <v>1057</v>
      </c>
      <c r="APL3" s="315" t="s">
        <v>1057</v>
      </c>
      <c r="APM3" s="315" t="s">
        <v>1057</v>
      </c>
      <c r="APN3" s="315" t="s">
        <v>1057</v>
      </c>
      <c r="APO3" s="315" t="s">
        <v>1057</v>
      </c>
      <c r="APP3" s="315" t="s">
        <v>1057</v>
      </c>
      <c r="APQ3" s="315" t="s">
        <v>1057</v>
      </c>
      <c r="APR3" s="315" t="s">
        <v>1057</v>
      </c>
      <c r="APS3" s="315" t="s">
        <v>1057</v>
      </c>
      <c r="APT3" s="315" t="s">
        <v>1057</v>
      </c>
      <c r="APU3" s="315" t="s">
        <v>1057</v>
      </c>
      <c r="APV3" s="315" t="s">
        <v>1057</v>
      </c>
      <c r="APW3" s="315" t="s">
        <v>1057</v>
      </c>
      <c r="APX3" s="315" t="s">
        <v>1057</v>
      </c>
      <c r="APY3" s="315" t="s">
        <v>1057</v>
      </c>
      <c r="APZ3" s="315" t="s">
        <v>1057</v>
      </c>
      <c r="AQA3" s="315" t="s">
        <v>1057</v>
      </c>
      <c r="AQB3" s="315" t="s">
        <v>1057</v>
      </c>
      <c r="AQC3" s="315" t="s">
        <v>1057</v>
      </c>
      <c r="AQD3" s="315" t="s">
        <v>1057</v>
      </c>
      <c r="AQE3" s="315" t="s">
        <v>1057</v>
      </c>
      <c r="AQF3" s="315" t="s">
        <v>1057</v>
      </c>
      <c r="AQG3" s="315" t="s">
        <v>1057</v>
      </c>
      <c r="AQH3" s="315" t="s">
        <v>1057</v>
      </c>
      <c r="AQI3" s="315" t="s">
        <v>1057</v>
      </c>
      <c r="AQJ3" s="315" t="s">
        <v>1057</v>
      </c>
      <c r="AQK3" s="315" t="s">
        <v>1057</v>
      </c>
      <c r="AQL3" s="315" t="s">
        <v>1057</v>
      </c>
      <c r="AQM3" s="315" t="s">
        <v>1057</v>
      </c>
      <c r="AQN3" s="315" t="s">
        <v>1057</v>
      </c>
      <c r="AQO3" s="315" t="s">
        <v>1057</v>
      </c>
      <c r="AQP3" s="315" t="s">
        <v>1057</v>
      </c>
      <c r="AQQ3" s="315" t="s">
        <v>1057</v>
      </c>
      <c r="AQR3" s="315" t="s">
        <v>1057</v>
      </c>
      <c r="AQS3" s="315" t="s">
        <v>1057</v>
      </c>
      <c r="AQT3" s="315" t="s">
        <v>1057</v>
      </c>
      <c r="AQU3" s="315" t="s">
        <v>1057</v>
      </c>
      <c r="AQV3" s="315" t="s">
        <v>1057</v>
      </c>
      <c r="AQW3" s="315" t="s">
        <v>1057</v>
      </c>
      <c r="AQX3" s="315" t="s">
        <v>1057</v>
      </c>
      <c r="AQY3" s="315" t="s">
        <v>1057</v>
      </c>
      <c r="AQZ3" s="315" t="s">
        <v>1057</v>
      </c>
      <c r="ARA3" s="315" t="s">
        <v>1057</v>
      </c>
      <c r="ARB3" s="315" t="s">
        <v>1057</v>
      </c>
      <c r="ARC3" s="315" t="s">
        <v>1057</v>
      </c>
      <c r="ARD3" s="315" t="s">
        <v>1057</v>
      </c>
      <c r="ARE3" s="315" t="s">
        <v>1057</v>
      </c>
      <c r="ARF3" s="315" t="s">
        <v>1057</v>
      </c>
      <c r="ARG3" s="315" t="s">
        <v>1057</v>
      </c>
      <c r="ARH3" s="315" t="s">
        <v>1057</v>
      </c>
      <c r="ARI3" s="315" t="s">
        <v>1057</v>
      </c>
      <c r="ARJ3" s="315" t="s">
        <v>1057</v>
      </c>
      <c r="ARK3" s="315" t="s">
        <v>1057</v>
      </c>
      <c r="ARL3" s="315" t="s">
        <v>1057</v>
      </c>
      <c r="ARM3" s="315" t="s">
        <v>1057</v>
      </c>
      <c r="ARN3" s="315" t="s">
        <v>1057</v>
      </c>
      <c r="ARO3" s="315" t="s">
        <v>1057</v>
      </c>
      <c r="ARP3" s="315" t="s">
        <v>1057</v>
      </c>
      <c r="ARQ3" s="315" t="s">
        <v>1057</v>
      </c>
      <c r="ARR3" s="315" t="s">
        <v>1057</v>
      </c>
      <c r="ARS3" s="315" t="s">
        <v>1057</v>
      </c>
      <c r="ART3" s="315" t="s">
        <v>1057</v>
      </c>
      <c r="ARU3" s="315" t="s">
        <v>1057</v>
      </c>
      <c r="ARV3" s="315" t="s">
        <v>1057</v>
      </c>
      <c r="ARW3" s="315" t="s">
        <v>1057</v>
      </c>
      <c r="ARX3" s="315" t="s">
        <v>1057</v>
      </c>
      <c r="ARY3" s="315" t="s">
        <v>1057</v>
      </c>
      <c r="ARZ3" s="315" t="s">
        <v>1057</v>
      </c>
      <c r="ASA3" s="315" t="s">
        <v>1057</v>
      </c>
      <c r="ASB3" s="315" t="s">
        <v>1057</v>
      </c>
      <c r="ASC3" s="315" t="s">
        <v>1057</v>
      </c>
      <c r="ASD3" s="315" t="s">
        <v>1057</v>
      </c>
      <c r="ASE3" s="315" t="s">
        <v>1057</v>
      </c>
      <c r="ASF3" s="315" t="s">
        <v>1057</v>
      </c>
      <c r="ASG3" s="315" t="s">
        <v>1057</v>
      </c>
      <c r="ASH3" s="315" t="s">
        <v>1057</v>
      </c>
      <c r="ASI3" s="315" t="s">
        <v>1057</v>
      </c>
      <c r="ASJ3" s="315" t="s">
        <v>1057</v>
      </c>
      <c r="ASK3" s="315" t="s">
        <v>1057</v>
      </c>
      <c r="ASL3" s="315" t="s">
        <v>1057</v>
      </c>
      <c r="ASM3" s="315" t="s">
        <v>1057</v>
      </c>
      <c r="ASN3" s="315" t="s">
        <v>1057</v>
      </c>
      <c r="ASO3" s="315" t="s">
        <v>1057</v>
      </c>
      <c r="ASP3" s="315" t="s">
        <v>1057</v>
      </c>
      <c r="ASQ3" s="315" t="s">
        <v>1057</v>
      </c>
      <c r="ASR3" s="315" t="s">
        <v>1057</v>
      </c>
      <c r="ASS3" s="315" t="s">
        <v>1057</v>
      </c>
      <c r="AST3" s="315" t="s">
        <v>1057</v>
      </c>
      <c r="ASU3" s="315" t="s">
        <v>1057</v>
      </c>
      <c r="ASV3" s="315" t="s">
        <v>1057</v>
      </c>
      <c r="ASW3" s="315" t="s">
        <v>1057</v>
      </c>
      <c r="ASX3" s="315" t="s">
        <v>1057</v>
      </c>
      <c r="ASY3" s="315" t="s">
        <v>1057</v>
      </c>
      <c r="ASZ3" s="315" t="s">
        <v>1057</v>
      </c>
      <c r="ATA3" s="315" t="s">
        <v>1057</v>
      </c>
      <c r="ATB3" s="315" t="s">
        <v>1057</v>
      </c>
      <c r="ATC3" s="315" t="s">
        <v>1057</v>
      </c>
      <c r="ATD3" s="315" t="s">
        <v>1057</v>
      </c>
      <c r="ATE3" s="315" t="s">
        <v>1057</v>
      </c>
      <c r="ATF3" s="315" t="s">
        <v>1057</v>
      </c>
      <c r="ATG3" s="315" t="s">
        <v>1057</v>
      </c>
      <c r="ATH3" s="315" t="s">
        <v>1057</v>
      </c>
      <c r="ATI3" s="315" t="s">
        <v>1057</v>
      </c>
      <c r="ATJ3" s="315" t="s">
        <v>1057</v>
      </c>
      <c r="ATK3" s="315" t="s">
        <v>1057</v>
      </c>
      <c r="ATL3" s="315" t="s">
        <v>1057</v>
      </c>
      <c r="ATM3" s="315" t="s">
        <v>1057</v>
      </c>
      <c r="ATN3" s="315" t="s">
        <v>1057</v>
      </c>
      <c r="ATO3" s="315" t="s">
        <v>1057</v>
      </c>
      <c r="ATP3" s="315" t="s">
        <v>1057</v>
      </c>
      <c r="ATQ3" s="315" t="s">
        <v>1057</v>
      </c>
      <c r="ATR3" s="315" t="s">
        <v>1057</v>
      </c>
      <c r="ATS3" s="315" t="s">
        <v>1057</v>
      </c>
      <c r="ATT3" s="315" t="s">
        <v>1057</v>
      </c>
      <c r="ATU3" s="315" t="s">
        <v>1057</v>
      </c>
      <c r="ATV3" s="315" t="s">
        <v>1057</v>
      </c>
      <c r="ATW3" s="315" t="s">
        <v>1057</v>
      </c>
      <c r="ATX3" s="315" t="s">
        <v>1057</v>
      </c>
      <c r="ATY3" s="315" t="s">
        <v>1057</v>
      </c>
      <c r="ATZ3" s="315" t="s">
        <v>1057</v>
      </c>
      <c r="AUA3" s="315" t="s">
        <v>1057</v>
      </c>
      <c r="AUB3" s="315" t="s">
        <v>1057</v>
      </c>
      <c r="AUC3" s="315" t="s">
        <v>1057</v>
      </c>
      <c r="AUD3" s="315" t="s">
        <v>1057</v>
      </c>
      <c r="AUE3" s="315" t="s">
        <v>1057</v>
      </c>
      <c r="AUF3" s="315" t="s">
        <v>1057</v>
      </c>
      <c r="AUG3" s="315" t="s">
        <v>1057</v>
      </c>
      <c r="AUH3" s="315" t="s">
        <v>1057</v>
      </c>
      <c r="AUI3" s="315" t="s">
        <v>1057</v>
      </c>
      <c r="AUJ3" s="315" t="s">
        <v>1057</v>
      </c>
      <c r="AUK3" s="315" t="s">
        <v>1057</v>
      </c>
      <c r="AUL3" s="315" t="s">
        <v>1057</v>
      </c>
      <c r="AUM3" s="315" t="s">
        <v>1057</v>
      </c>
      <c r="AUN3" s="315" t="s">
        <v>1057</v>
      </c>
      <c r="AUO3" s="315" t="s">
        <v>1057</v>
      </c>
      <c r="AUP3" s="315" t="s">
        <v>1057</v>
      </c>
      <c r="AUQ3" s="315" t="s">
        <v>1057</v>
      </c>
      <c r="AUR3" s="315" t="s">
        <v>1057</v>
      </c>
      <c r="AUS3" s="315" t="s">
        <v>1057</v>
      </c>
      <c r="AUT3" s="315" t="s">
        <v>1057</v>
      </c>
      <c r="AUU3" s="315" t="s">
        <v>1057</v>
      </c>
      <c r="AUV3" s="315" t="s">
        <v>1057</v>
      </c>
      <c r="AUW3" s="315" t="s">
        <v>1057</v>
      </c>
      <c r="AUX3" s="315" t="s">
        <v>1057</v>
      </c>
      <c r="AUY3" s="315" t="s">
        <v>1057</v>
      </c>
      <c r="AUZ3" s="315" t="s">
        <v>1057</v>
      </c>
      <c r="AVA3" s="315" t="s">
        <v>1057</v>
      </c>
      <c r="AVB3" s="315" t="s">
        <v>1057</v>
      </c>
      <c r="AVC3" s="315" t="s">
        <v>1057</v>
      </c>
      <c r="AVD3" s="315" t="s">
        <v>1057</v>
      </c>
      <c r="AVE3" s="315" t="s">
        <v>1057</v>
      </c>
      <c r="AVF3" s="315" t="s">
        <v>1057</v>
      </c>
      <c r="AVG3" s="315" t="s">
        <v>1057</v>
      </c>
      <c r="AVH3" s="315" t="s">
        <v>1057</v>
      </c>
      <c r="AVI3" s="315" t="s">
        <v>1057</v>
      </c>
      <c r="AVJ3" s="315" t="s">
        <v>1057</v>
      </c>
      <c r="AVK3" s="315" t="s">
        <v>1057</v>
      </c>
      <c r="AVL3" s="315" t="s">
        <v>1057</v>
      </c>
      <c r="AVM3" s="315" t="s">
        <v>1057</v>
      </c>
      <c r="AVN3" s="315" t="s">
        <v>1057</v>
      </c>
      <c r="AVO3" s="315" t="s">
        <v>1057</v>
      </c>
      <c r="AVP3" s="315" t="s">
        <v>1057</v>
      </c>
      <c r="AVQ3" s="315" t="s">
        <v>1057</v>
      </c>
      <c r="AVR3" s="315" t="s">
        <v>1057</v>
      </c>
      <c r="AVS3" s="315" t="s">
        <v>1057</v>
      </c>
      <c r="AVT3" s="315" t="s">
        <v>1057</v>
      </c>
      <c r="AVU3" s="315" t="s">
        <v>1057</v>
      </c>
      <c r="AVV3" s="315" t="s">
        <v>1057</v>
      </c>
      <c r="AVW3" s="315" t="s">
        <v>1057</v>
      </c>
      <c r="AVX3" s="315" t="s">
        <v>1057</v>
      </c>
      <c r="AVY3" s="315" t="s">
        <v>1057</v>
      </c>
      <c r="AVZ3" s="315" t="s">
        <v>1057</v>
      </c>
      <c r="AWA3" s="315" t="s">
        <v>1057</v>
      </c>
      <c r="AWB3" s="315" t="s">
        <v>1057</v>
      </c>
      <c r="AWC3" s="315" t="s">
        <v>1057</v>
      </c>
      <c r="AWD3" s="315" t="s">
        <v>1057</v>
      </c>
      <c r="AWE3" s="315" t="s">
        <v>1057</v>
      </c>
      <c r="AWF3" s="315" t="s">
        <v>1057</v>
      </c>
      <c r="AWG3" s="315" t="s">
        <v>1057</v>
      </c>
      <c r="AWH3" s="315" t="s">
        <v>1057</v>
      </c>
      <c r="AWI3" s="315" t="s">
        <v>1057</v>
      </c>
      <c r="AWJ3" s="315" t="s">
        <v>1057</v>
      </c>
      <c r="AWK3" s="315" t="s">
        <v>1057</v>
      </c>
      <c r="AWL3" s="315" t="s">
        <v>1057</v>
      </c>
      <c r="AWM3" s="315" t="s">
        <v>1057</v>
      </c>
      <c r="AWN3" s="315" t="s">
        <v>1057</v>
      </c>
      <c r="AWO3" s="315" t="s">
        <v>1057</v>
      </c>
      <c r="AWP3" s="315" t="s">
        <v>1057</v>
      </c>
      <c r="AWQ3" s="315" t="s">
        <v>1057</v>
      </c>
      <c r="AWR3" s="315" t="s">
        <v>1057</v>
      </c>
      <c r="AWS3" s="315" t="s">
        <v>1057</v>
      </c>
      <c r="AWT3" s="315" t="s">
        <v>1057</v>
      </c>
      <c r="AWU3" s="315" t="s">
        <v>1057</v>
      </c>
      <c r="AWV3" s="315" t="s">
        <v>1057</v>
      </c>
      <c r="AWW3" s="315" t="s">
        <v>1057</v>
      </c>
      <c r="AWX3" s="315" t="s">
        <v>1057</v>
      </c>
      <c r="AWY3" s="315" t="s">
        <v>1057</v>
      </c>
      <c r="AWZ3" s="315" t="s">
        <v>1057</v>
      </c>
      <c r="AXA3" s="315" t="s">
        <v>1057</v>
      </c>
      <c r="AXB3" s="315" t="s">
        <v>1057</v>
      </c>
      <c r="AXC3" s="315" t="s">
        <v>1057</v>
      </c>
      <c r="AXD3" s="315" t="s">
        <v>1057</v>
      </c>
      <c r="AXE3" s="315" t="s">
        <v>1057</v>
      </c>
      <c r="AXF3" s="315" t="s">
        <v>1057</v>
      </c>
      <c r="AXG3" s="315" t="s">
        <v>1057</v>
      </c>
      <c r="AXH3" s="315" t="s">
        <v>1057</v>
      </c>
      <c r="AXI3" s="315" t="s">
        <v>1057</v>
      </c>
      <c r="AXJ3" s="315" t="s">
        <v>1057</v>
      </c>
      <c r="AXK3" s="315" t="s">
        <v>1057</v>
      </c>
      <c r="AXL3" s="315" t="s">
        <v>1057</v>
      </c>
      <c r="AXM3" s="315" t="s">
        <v>1057</v>
      </c>
      <c r="AXN3" s="315" t="s">
        <v>1057</v>
      </c>
      <c r="AXO3" s="315" t="s">
        <v>1057</v>
      </c>
      <c r="AXP3" s="315" t="s">
        <v>1057</v>
      </c>
      <c r="AXQ3" s="315" t="s">
        <v>1057</v>
      </c>
      <c r="AXR3" s="315" t="s">
        <v>1057</v>
      </c>
      <c r="AXS3" s="315" t="s">
        <v>1057</v>
      </c>
      <c r="AXT3" s="315" t="s">
        <v>1057</v>
      </c>
      <c r="AXU3" s="315" t="s">
        <v>1057</v>
      </c>
      <c r="AXV3" s="315" t="s">
        <v>1057</v>
      </c>
      <c r="AXW3" s="315" t="s">
        <v>1057</v>
      </c>
      <c r="AXX3" s="315" t="s">
        <v>1057</v>
      </c>
      <c r="AXY3" s="315" t="s">
        <v>1057</v>
      </c>
      <c r="AXZ3" s="315" t="s">
        <v>1057</v>
      </c>
      <c r="AYA3" s="315" t="s">
        <v>1057</v>
      </c>
      <c r="AYB3" s="315" t="s">
        <v>1057</v>
      </c>
      <c r="AYC3" s="315" t="s">
        <v>1057</v>
      </c>
      <c r="AYD3" s="315" t="s">
        <v>1057</v>
      </c>
      <c r="AYE3" s="315" t="s">
        <v>1057</v>
      </c>
      <c r="AYF3" s="315" t="s">
        <v>1057</v>
      </c>
      <c r="AYG3" s="315" t="s">
        <v>1057</v>
      </c>
      <c r="AYH3" s="315" t="s">
        <v>1057</v>
      </c>
      <c r="AYI3" s="315" t="s">
        <v>1057</v>
      </c>
      <c r="AYJ3" s="315" t="s">
        <v>1057</v>
      </c>
      <c r="AYK3" s="315" t="s">
        <v>1057</v>
      </c>
      <c r="AYL3" s="315" t="s">
        <v>1057</v>
      </c>
      <c r="AYM3" s="315" t="s">
        <v>1057</v>
      </c>
      <c r="AYN3" s="315" t="s">
        <v>1057</v>
      </c>
      <c r="AYO3" s="315" t="s">
        <v>1057</v>
      </c>
      <c r="AYP3" s="315" t="s">
        <v>1057</v>
      </c>
      <c r="AYQ3" s="315" t="s">
        <v>1057</v>
      </c>
      <c r="AYR3" s="315" t="s">
        <v>1057</v>
      </c>
      <c r="AYS3" s="315" t="s">
        <v>1057</v>
      </c>
      <c r="AYT3" s="315" t="s">
        <v>1057</v>
      </c>
      <c r="AYU3" s="315" t="s">
        <v>1057</v>
      </c>
      <c r="AYV3" s="315" t="s">
        <v>1057</v>
      </c>
      <c r="AYW3" s="315" t="s">
        <v>1057</v>
      </c>
      <c r="AYX3" s="315" t="s">
        <v>1057</v>
      </c>
      <c r="AYY3" s="315" t="s">
        <v>1057</v>
      </c>
      <c r="AYZ3" s="315" t="s">
        <v>1057</v>
      </c>
      <c r="AZA3" s="315" t="s">
        <v>1057</v>
      </c>
      <c r="AZB3" s="315" t="s">
        <v>1057</v>
      </c>
      <c r="AZC3" s="315" t="s">
        <v>1057</v>
      </c>
      <c r="AZD3" s="315" t="s">
        <v>1057</v>
      </c>
      <c r="AZE3" s="315" t="s">
        <v>1057</v>
      </c>
      <c r="AZF3" s="315" t="s">
        <v>1057</v>
      </c>
      <c r="AZG3" s="315" t="s">
        <v>1057</v>
      </c>
      <c r="AZH3" s="315" t="s">
        <v>1057</v>
      </c>
      <c r="AZI3" s="315" t="s">
        <v>1057</v>
      </c>
      <c r="AZJ3" s="315" t="s">
        <v>1057</v>
      </c>
      <c r="AZK3" s="315" t="s">
        <v>1057</v>
      </c>
      <c r="AZL3" s="315" t="s">
        <v>1057</v>
      </c>
      <c r="AZM3" s="315" t="s">
        <v>1057</v>
      </c>
      <c r="AZN3" s="315" t="s">
        <v>1057</v>
      </c>
      <c r="AZO3" s="315" t="s">
        <v>1057</v>
      </c>
      <c r="AZP3" s="315" t="s">
        <v>1057</v>
      </c>
      <c r="AZQ3" s="315" t="s">
        <v>1057</v>
      </c>
      <c r="AZR3" s="315" t="s">
        <v>1057</v>
      </c>
      <c r="AZS3" s="315" t="s">
        <v>1057</v>
      </c>
      <c r="AZT3" s="315" t="s">
        <v>1057</v>
      </c>
      <c r="AZU3" s="315" t="s">
        <v>1057</v>
      </c>
      <c r="AZV3" s="315" t="s">
        <v>1057</v>
      </c>
      <c r="AZW3" s="315" t="s">
        <v>1057</v>
      </c>
      <c r="AZX3" s="315" t="s">
        <v>1057</v>
      </c>
      <c r="AZY3" s="315" t="s">
        <v>1057</v>
      </c>
      <c r="AZZ3" s="315" t="s">
        <v>1057</v>
      </c>
      <c r="BAA3" s="315" t="s">
        <v>1057</v>
      </c>
      <c r="BAB3" s="315" t="s">
        <v>1057</v>
      </c>
      <c r="BAC3" s="315" t="s">
        <v>1057</v>
      </c>
      <c r="BAD3" s="315" t="s">
        <v>1057</v>
      </c>
      <c r="BAE3" s="315" t="s">
        <v>1057</v>
      </c>
      <c r="BAF3" s="315" t="s">
        <v>1057</v>
      </c>
      <c r="BAG3" s="315" t="s">
        <v>1057</v>
      </c>
      <c r="BAH3" s="315" t="s">
        <v>1057</v>
      </c>
      <c r="BAI3" s="315" t="s">
        <v>1057</v>
      </c>
      <c r="BAJ3" s="315" t="s">
        <v>1057</v>
      </c>
      <c r="BAK3" s="315" t="s">
        <v>1057</v>
      </c>
      <c r="BAL3" s="315" t="s">
        <v>1057</v>
      </c>
      <c r="BAM3" s="315" t="s">
        <v>1057</v>
      </c>
      <c r="BAN3" s="315" t="s">
        <v>1057</v>
      </c>
      <c r="BAO3" s="315" t="s">
        <v>1057</v>
      </c>
      <c r="BAP3" s="315" t="s">
        <v>1057</v>
      </c>
      <c r="BAQ3" s="315" t="s">
        <v>1057</v>
      </c>
      <c r="BAR3" s="315" t="s">
        <v>1057</v>
      </c>
      <c r="BAS3" s="315" t="s">
        <v>1057</v>
      </c>
      <c r="BAT3" s="315" t="s">
        <v>1057</v>
      </c>
      <c r="BAU3" s="315" t="s">
        <v>1057</v>
      </c>
      <c r="BAV3" s="315" t="s">
        <v>1057</v>
      </c>
      <c r="BAW3" s="315" t="s">
        <v>1057</v>
      </c>
      <c r="BAX3" s="315" t="s">
        <v>1057</v>
      </c>
      <c r="BAY3" s="315" t="s">
        <v>1057</v>
      </c>
      <c r="BAZ3" s="315" t="s">
        <v>1057</v>
      </c>
      <c r="BBA3" s="315" t="s">
        <v>1057</v>
      </c>
      <c r="BBB3" s="315" t="s">
        <v>1057</v>
      </c>
      <c r="BBC3" s="315" t="s">
        <v>1057</v>
      </c>
      <c r="BBD3" s="315" t="s">
        <v>1057</v>
      </c>
      <c r="BBE3" s="315" t="s">
        <v>1057</v>
      </c>
      <c r="BBF3" s="315" t="s">
        <v>1057</v>
      </c>
      <c r="BBG3" s="315" t="s">
        <v>1057</v>
      </c>
      <c r="BBH3" s="315" t="s">
        <v>1057</v>
      </c>
      <c r="BBI3" s="315" t="s">
        <v>1057</v>
      </c>
      <c r="BBJ3" s="315" t="s">
        <v>1057</v>
      </c>
      <c r="BBK3" s="315" t="s">
        <v>1057</v>
      </c>
      <c r="BBL3" s="315" t="s">
        <v>1057</v>
      </c>
      <c r="BBM3" s="315" t="s">
        <v>1057</v>
      </c>
      <c r="BBN3" s="315" t="s">
        <v>1057</v>
      </c>
      <c r="BBO3" s="315" t="s">
        <v>1057</v>
      </c>
      <c r="BBP3" s="315" t="s">
        <v>1057</v>
      </c>
      <c r="BBQ3" s="315" t="s">
        <v>1057</v>
      </c>
      <c r="BBR3" s="315" t="s">
        <v>1057</v>
      </c>
      <c r="BBS3" s="315" t="s">
        <v>1057</v>
      </c>
      <c r="BBT3" s="315" t="s">
        <v>1057</v>
      </c>
      <c r="BBU3" s="315" t="s">
        <v>1057</v>
      </c>
      <c r="BBV3" s="315" t="s">
        <v>1057</v>
      </c>
      <c r="BBW3" s="315" t="s">
        <v>1057</v>
      </c>
      <c r="BBX3" s="315" t="s">
        <v>1057</v>
      </c>
      <c r="BBY3" s="315" t="s">
        <v>1057</v>
      </c>
      <c r="BBZ3" s="315" t="s">
        <v>1057</v>
      </c>
      <c r="BCA3" s="315" t="s">
        <v>1057</v>
      </c>
      <c r="BCB3" s="315" t="s">
        <v>1057</v>
      </c>
      <c r="BCC3" s="315" t="s">
        <v>1057</v>
      </c>
      <c r="BCD3" s="315" t="s">
        <v>1057</v>
      </c>
      <c r="BCE3" s="315" t="s">
        <v>1057</v>
      </c>
      <c r="BCF3" s="315" t="s">
        <v>1057</v>
      </c>
      <c r="BCG3" s="315" t="s">
        <v>1057</v>
      </c>
      <c r="BCH3" s="315" t="s">
        <v>1057</v>
      </c>
      <c r="BCI3" s="315" t="s">
        <v>1057</v>
      </c>
      <c r="BCJ3" s="315" t="s">
        <v>1057</v>
      </c>
      <c r="BCK3" s="315" t="s">
        <v>1057</v>
      </c>
      <c r="BCL3" s="315" t="s">
        <v>1057</v>
      </c>
      <c r="BCM3" s="315" t="s">
        <v>1057</v>
      </c>
      <c r="BCN3" s="315" t="s">
        <v>1057</v>
      </c>
      <c r="BCO3" s="315" t="s">
        <v>1057</v>
      </c>
      <c r="BCP3" s="315" t="s">
        <v>1057</v>
      </c>
      <c r="BCQ3" s="315" t="s">
        <v>1057</v>
      </c>
      <c r="BCR3" s="315" t="s">
        <v>1057</v>
      </c>
      <c r="BCS3" s="315" t="s">
        <v>1057</v>
      </c>
      <c r="BCT3" s="315" t="s">
        <v>1057</v>
      </c>
      <c r="BCU3" s="315" t="s">
        <v>1057</v>
      </c>
      <c r="BCV3" s="315" t="s">
        <v>1057</v>
      </c>
      <c r="BCW3" s="315" t="s">
        <v>1057</v>
      </c>
      <c r="BCX3" s="315" t="s">
        <v>1057</v>
      </c>
      <c r="BCY3" s="315" t="s">
        <v>1057</v>
      </c>
      <c r="BCZ3" s="315" t="s">
        <v>1057</v>
      </c>
      <c r="BDA3" s="315" t="s">
        <v>1057</v>
      </c>
      <c r="BDB3" s="315" t="s">
        <v>1057</v>
      </c>
      <c r="BDC3" s="315" t="s">
        <v>1057</v>
      </c>
      <c r="BDD3" s="315" t="s">
        <v>1057</v>
      </c>
      <c r="BDE3" s="315" t="s">
        <v>1057</v>
      </c>
      <c r="BDF3" s="315" t="s">
        <v>1057</v>
      </c>
      <c r="BDG3" s="315" t="s">
        <v>1057</v>
      </c>
      <c r="BDH3" s="315" t="s">
        <v>1057</v>
      </c>
      <c r="BDI3" s="315" t="s">
        <v>1057</v>
      </c>
      <c r="BDJ3" s="315" t="s">
        <v>1057</v>
      </c>
      <c r="BDK3" s="315" t="s">
        <v>1057</v>
      </c>
      <c r="BDL3" s="315" t="s">
        <v>1057</v>
      </c>
      <c r="BDM3" s="315" t="s">
        <v>1057</v>
      </c>
      <c r="BDN3" s="315" t="s">
        <v>1057</v>
      </c>
      <c r="BDO3" s="315" t="s">
        <v>1057</v>
      </c>
      <c r="BDP3" s="315" t="s">
        <v>1057</v>
      </c>
      <c r="BDQ3" s="315" t="s">
        <v>1057</v>
      </c>
      <c r="BDR3" s="315" t="s">
        <v>1057</v>
      </c>
      <c r="BDS3" s="315" t="s">
        <v>1057</v>
      </c>
      <c r="BDT3" s="315" t="s">
        <v>1057</v>
      </c>
      <c r="BDU3" s="315" t="s">
        <v>1057</v>
      </c>
      <c r="BDV3" s="315" t="s">
        <v>1057</v>
      </c>
      <c r="BDW3" s="315" t="s">
        <v>1057</v>
      </c>
      <c r="BDX3" s="315" t="s">
        <v>1057</v>
      </c>
      <c r="BDY3" s="315" t="s">
        <v>1057</v>
      </c>
      <c r="BDZ3" s="315" t="s">
        <v>1057</v>
      </c>
      <c r="BEA3" s="315" t="s">
        <v>1057</v>
      </c>
      <c r="BEB3" s="315" t="s">
        <v>1057</v>
      </c>
      <c r="BEC3" s="315" t="s">
        <v>1057</v>
      </c>
      <c r="BED3" s="315" t="s">
        <v>1057</v>
      </c>
      <c r="BEE3" s="315" t="s">
        <v>1057</v>
      </c>
      <c r="BEF3" s="315" t="s">
        <v>1057</v>
      </c>
      <c r="BEG3" s="315" t="s">
        <v>1057</v>
      </c>
      <c r="BEH3" s="315" t="s">
        <v>1057</v>
      </c>
      <c r="BEI3" s="315" t="s">
        <v>1057</v>
      </c>
      <c r="BEJ3" s="315" t="s">
        <v>1057</v>
      </c>
      <c r="BEK3" s="315" t="s">
        <v>1057</v>
      </c>
      <c r="BEL3" s="315" t="s">
        <v>1057</v>
      </c>
      <c r="BEM3" s="315" t="s">
        <v>1057</v>
      </c>
      <c r="BEN3" s="315" t="s">
        <v>1057</v>
      </c>
      <c r="BEO3" s="315" t="s">
        <v>1057</v>
      </c>
      <c r="BEP3" s="315" t="s">
        <v>1057</v>
      </c>
      <c r="BEQ3" s="315" t="s">
        <v>1057</v>
      </c>
      <c r="BER3" s="315" t="s">
        <v>1057</v>
      </c>
      <c r="BES3" s="315" t="s">
        <v>1057</v>
      </c>
      <c r="BET3" s="315" t="s">
        <v>1057</v>
      </c>
      <c r="BEU3" s="315" t="s">
        <v>1057</v>
      </c>
      <c r="BEV3" s="315" t="s">
        <v>1057</v>
      </c>
      <c r="BEW3" s="315" t="s">
        <v>1057</v>
      </c>
      <c r="BEX3" s="315" t="s">
        <v>1057</v>
      </c>
      <c r="BEY3" s="315" t="s">
        <v>1057</v>
      </c>
      <c r="BEZ3" s="315" t="s">
        <v>1057</v>
      </c>
      <c r="BFA3" s="315" t="s">
        <v>1057</v>
      </c>
      <c r="BFB3" s="315" t="s">
        <v>1057</v>
      </c>
      <c r="BFC3" s="315" t="s">
        <v>1057</v>
      </c>
      <c r="BFD3" s="315" t="s">
        <v>1057</v>
      </c>
      <c r="BFE3" s="315" t="s">
        <v>1057</v>
      </c>
      <c r="BFF3" s="315" t="s">
        <v>1057</v>
      </c>
      <c r="BFG3" s="315" t="s">
        <v>1057</v>
      </c>
      <c r="BFH3" s="315" t="s">
        <v>1057</v>
      </c>
      <c r="BFI3" s="315" t="s">
        <v>1057</v>
      </c>
      <c r="BFJ3" s="315" t="s">
        <v>1057</v>
      </c>
      <c r="BFK3" s="315" t="s">
        <v>1057</v>
      </c>
      <c r="BFL3" s="315" t="s">
        <v>1057</v>
      </c>
      <c r="BFM3" s="315" t="s">
        <v>1057</v>
      </c>
      <c r="BFN3" s="315" t="s">
        <v>1057</v>
      </c>
      <c r="BFO3" s="315" t="s">
        <v>1057</v>
      </c>
      <c r="BFP3" s="315" t="s">
        <v>1057</v>
      </c>
      <c r="BFQ3" s="315" t="s">
        <v>1057</v>
      </c>
      <c r="BFR3" s="315" t="s">
        <v>1057</v>
      </c>
      <c r="BFS3" s="315" t="s">
        <v>1057</v>
      </c>
      <c r="BFT3" s="315" t="s">
        <v>1057</v>
      </c>
      <c r="BFU3" s="315" t="s">
        <v>1057</v>
      </c>
      <c r="BFV3" s="315" t="s">
        <v>1057</v>
      </c>
      <c r="BFW3" s="315" t="s">
        <v>1057</v>
      </c>
      <c r="BFX3" s="315" t="s">
        <v>1057</v>
      </c>
      <c r="BFY3" s="315" t="s">
        <v>1057</v>
      </c>
      <c r="BFZ3" s="315" t="s">
        <v>1057</v>
      </c>
      <c r="BGA3" s="315" t="s">
        <v>1057</v>
      </c>
      <c r="BGB3" s="315" t="s">
        <v>1057</v>
      </c>
      <c r="BGC3" s="315" t="s">
        <v>1057</v>
      </c>
      <c r="BGD3" s="315" t="s">
        <v>1057</v>
      </c>
      <c r="BGE3" s="315" t="s">
        <v>1057</v>
      </c>
      <c r="BGF3" s="315" t="s">
        <v>1057</v>
      </c>
      <c r="BGG3" s="315" t="s">
        <v>1057</v>
      </c>
      <c r="BGH3" s="315" t="s">
        <v>1057</v>
      </c>
      <c r="BGI3" s="315" t="s">
        <v>1057</v>
      </c>
      <c r="BGJ3" s="315" t="s">
        <v>1057</v>
      </c>
      <c r="BGK3" s="315" t="s">
        <v>1057</v>
      </c>
      <c r="BGL3" s="315" t="s">
        <v>1057</v>
      </c>
      <c r="BGM3" s="315" t="s">
        <v>1057</v>
      </c>
      <c r="BGN3" s="315" t="s">
        <v>1057</v>
      </c>
      <c r="BGO3" s="315" t="s">
        <v>1057</v>
      </c>
      <c r="BGP3" s="315" t="s">
        <v>1057</v>
      </c>
      <c r="BGQ3" s="315" t="s">
        <v>1057</v>
      </c>
      <c r="BGR3" s="315" t="s">
        <v>1057</v>
      </c>
      <c r="BGS3" s="315" t="s">
        <v>1057</v>
      </c>
      <c r="BGT3" s="315" t="s">
        <v>1057</v>
      </c>
      <c r="BGU3" s="315" t="s">
        <v>1057</v>
      </c>
      <c r="BGV3" s="315" t="s">
        <v>1057</v>
      </c>
      <c r="BGW3" s="315" t="s">
        <v>1057</v>
      </c>
      <c r="BGX3" s="315" t="s">
        <v>1057</v>
      </c>
      <c r="BGY3" s="315" t="s">
        <v>1057</v>
      </c>
      <c r="BGZ3" s="315" t="s">
        <v>1057</v>
      </c>
      <c r="BHA3" s="315" t="s">
        <v>1057</v>
      </c>
      <c r="BHB3" s="315" t="s">
        <v>1057</v>
      </c>
      <c r="BHC3" s="315" t="s">
        <v>1057</v>
      </c>
      <c r="BHD3" s="315" t="s">
        <v>1057</v>
      </c>
      <c r="BHE3" s="315" t="s">
        <v>1057</v>
      </c>
      <c r="BHF3" s="315" t="s">
        <v>1057</v>
      </c>
      <c r="BHG3" s="315" t="s">
        <v>1057</v>
      </c>
      <c r="BHH3" s="315" t="s">
        <v>1057</v>
      </c>
      <c r="BHI3" s="315" t="s">
        <v>1057</v>
      </c>
      <c r="BHJ3" s="315" t="s">
        <v>1057</v>
      </c>
      <c r="BHK3" s="315" t="s">
        <v>1057</v>
      </c>
      <c r="BHL3" s="315" t="s">
        <v>1057</v>
      </c>
      <c r="BHM3" s="315" t="s">
        <v>1057</v>
      </c>
      <c r="BHN3" s="315" t="s">
        <v>1057</v>
      </c>
      <c r="BHO3" s="315" t="s">
        <v>1057</v>
      </c>
      <c r="BHP3" s="315" t="s">
        <v>1057</v>
      </c>
      <c r="BHQ3" s="315" t="s">
        <v>1057</v>
      </c>
      <c r="BHR3" s="315" t="s">
        <v>1057</v>
      </c>
      <c r="BHS3" s="315" t="s">
        <v>1057</v>
      </c>
      <c r="BHT3" s="315" t="s">
        <v>1057</v>
      </c>
      <c r="BHU3" s="315" t="s">
        <v>1057</v>
      </c>
      <c r="BHV3" s="315" t="s">
        <v>1057</v>
      </c>
      <c r="BHW3" s="315" t="s">
        <v>1057</v>
      </c>
      <c r="BHX3" s="315" t="s">
        <v>1057</v>
      </c>
      <c r="BHY3" s="315" t="s">
        <v>1057</v>
      </c>
      <c r="BHZ3" s="315" t="s">
        <v>1057</v>
      </c>
      <c r="BIA3" s="315" t="s">
        <v>1057</v>
      </c>
      <c r="BIB3" s="315" t="s">
        <v>1057</v>
      </c>
      <c r="BIC3" s="315" t="s">
        <v>1057</v>
      </c>
      <c r="BID3" s="315" t="s">
        <v>1057</v>
      </c>
      <c r="BIE3" s="315" t="s">
        <v>1057</v>
      </c>
      <c r="BIF3" s="315" t="s">
        <v>1057</v>
      </c>
      <c r="BIG3" s="315" t="s">
        <v>1057</v>
      </c>
      <c r="BIH3" s="315" t="s">
        <v>1057</v>
      </c>
      <c r="BII3" s="315" t="s">
        <v>1057</v>
      </c>
      <c r="BIJ3" s="315" t="s">
        <v>1057</v>
      </c>
      <c r="BIK3" s="315" t="s">
        <v>1057</v>
      </c>
      <c r="BIL3" s="315" t="s">
        <v>1057</v>
      </c>
      <c r="BIM3" s="315" t="s">
        <v>1057</v>
      </c>
      <c r="BIN3" s="315" t="s">
        <v>1057</v>
      </c>
      <c r="BIO3" s="315" t="s">
        <v>1057</v>
      </c>
      <c r="BIP3" s="315" t="s">
        <v>1057</v>
      </c>
      <c r="BIQ3" s="315" t="s">
        <v>1057</v>
      </c>
      <c r="BIR3" s="315" t="s">
        <v>1057</v>
      </c>
      <c r="BIS3" s="315" t="s">
        <v>1057</v>
      </c>
      <c r="BIT3" s="315" t="s">
        <v>1057</v>
      </c>
      <c r="BIU3" s="315" t="s">
        <v>1057</v>
      </c>
      <c r="BIV3" s="315" t="s">
        <v>1057</v>
      </c>
      <c r="BIW3" s="315" t="s">
        <v>1057</v>
      </c>
      <c r="BIX3" s="315" t="s">
        <v>1057</v>
      </c>
      <c r="BIY3" s="315" t="s">
        <v>1057</v>
      </c>
      <c r="BIZ3" s="315" t="s">
        <v>1057</v>
      </c>
      <c r="BJA3" s="315" t="s">
        <v>1057</v>
      </c>
      <c r="BJB3" s="315" t="s">
        <v>1057</v>
      </c>
      <c r="BJC3" s="315" t="s">
        <v>1057</v>
      </c>
      <c r="BJD3" s="315" t="s">
        <v>1057</v>
      </c>
      <c r="BJE3" s="315" t="s">
        <v>1057</v>
      </c>
      <c r="BJF3" s="315" t="s">
        <v>1057</v>
      </c>
      <c r="BJG3" s="315" t="s">
        <v>1057</v>
      </c>
      <c r="BJH3" s="315" t="s">
        <v>1057</v>
      </c>
      <c r="BJI3" s="315" t="s">
        <v>1057</v>
      </c>
      <c r="BJJ3" s="315" t="s">
        <v>1057</v>
      </c>
      <c r="BJK3" s="315" t="s">
        <v>1057</v>
      </c>
      <c r="BJL3" s="315" t="s">
        <v>1057</v>
      </c>
      <c r="BJM3" s="315" t="s">
        <v>1057</v>
      </c>
      <c r="BJN3" s="315" t="s">
        <v>1057</v>
      </c>
      <c r="BJO3" s="315" t="s">
        <v>1057</v>
      </c>
      <c r="BJP3" s="315" t="s">
        <v>1057</v>
      </c>
      <c r="BJQ3" s="315" t="s">
        <v>1057</v>
      </c>
      <c r="BJR3" s="315" t="s">
        <v>1057</v>
      </c>
      <c r="BJS3" s="315" t="s">
        <v>1057</v>
      </c>
      <c r="BJT3" s="315" t="s">
        <v>1057</v>
      </c>
      <c r="BJU3" s="315" t="s">
        <v>1057</v>
      </c>
      <c r="BJV3" s="315" t="s">
        <v>1057</v>
      </c>
      <c r="BJW3" s="315" t="s">
        <v>1057</v>
      </c>
      <c r="BJX3" s="315" t="s">
        <v>1057</v>
      </c>
      <c r="BJY3" s="315" t="s">
        <v>1057</v>
      </c>
      <c r="BJZ3" s="315" t="s">
        <v>1057</v>
      </c>
      <c r="BKA3" s="315" t="s">
        <v>1057</v>
      </c>
      <c r="BKB3" s="315" t="s">
        <v>1057</v>
      </c>
      <c r="BKC3" s="315" t="s">
        <v>1057</v>
      </c>
      <c r="BKD3" s="315" t="s">
        <v>1057</v>
      </c>
      <c r="BKE3" s="315" t="s">
        <v>1057</v>
      </c>
      <c r="BKF3" s="315" t="s">
        <v>1057</v>
      </c>
      <c r="BKG3" s="315" t="s">
        <v>1057</v>
      </c>
      <c r="BKH3" s="315" t="s">
        <v>1057</v>
      </c>
      <c r="BKI3" s="315" t="s">
        <v>1057</v>
      </c>
      <c r="BKJ3" s="315" t="s">
        <v>1057</v>
      </c>
      <c r="BKK3" s="315" t="s">
        <v>1057</v>
      </c>
      <c r="BKL3" s="315" t="s">
        <v>1057</v>
      </c>
      <c r="BKM3" s="315" t="s">
        <v>1057</v>
      </c>
      <c r="BKN3" s="315" t="s">
        <v>1057</v>
      </c>
      <c r="BKO3" s="315" t="s">
        <v>1057</v>
      </c>
      <c r="BKP3" s="315" t="s">
        <v>1057</v>
      </c>
      <c r="BKQ3" s="315" t="s">
        <v>1057</v>
      </c>
      <c r="BKR3" s="315" t="s">
        <v>1057</v>
      </c>
      <c r="BKS3" s="315" t="s">
        <v>1057</v>
      </c>
      <c r="BKT3" s="315" t="s">
        <v>1057</v>
      </c>
      <c r="BKU3" s="315" t="s">
        <v>1057</v>
      </c>
      <c r="BKV3" s="315" t="s">
        <v>1057</v>
      </c>
      <c r="BKW3" s="315" t="s">
        <v>1057</v>
      </c>
      <c r="BKX3" s="315" t="s">
        <v>1057</v>
      </c>
      <c r="BKY3" s="315" t="s">
        <v>1057</v>
      </c>
      <c r="BKZ3" s="315" t="s">
        <v>1057</v>
      </c>
      <c r="BLA3" s="315" t="s">
        <v>1057</v>
      </c>
      <c r="BLB3" s="315" t="s">
        <v>1057</v>
      </c>
      <c r="BLC3" s="315" t="s">
        <v>1057</v>
      </c>
      <c r="BLD3" s="315" t="s">
        <v>1057</v>
      </c>
      <c r="BLE3" s="315" t="s">
        <v>1057</v>
      </c>
      <c r="BLF3" s="315" t="s">
        <v>1057</v>
      </c>
      <c r="BLG3" s="315" t="s">
        <v>1057</v>
      </c>
      <c r="BLH3" s="315" t="s">
        <v>1057</v>
      </c>
      <c r="BLI3" s="315" t="s">
        <v>1057</v>
      </c>
      <c r="BLJ3" s="315" t="s">
        <v>1057</v>
      </c>
      <c r="BLK3" s="315" t="s">
        <v>1057</v>
      </c>
      <c r="BLL3" s="315" t="s">
        <v>1057</v>
      </c>
      <c r="BLM3" s="315" t="s">
        <v>1057</v>
      </c>
      <c r="BLN3" s="315" t="s">
        <v>1057</v>
      </c>
      <c r="BLO3" s="315" t="s">
        <v>1057</v>
      </c>
      <c r="BLP3" s="315" t="s">
        <v>1057</v>
      </c>
      <c r="BLQ3" s="315" t="s">
        <v>1057</v>
      </c>
      <c r="BLR3" s="315" t="s">
        <v>1057</v>
      </c>
      <c r="BLS3" s="315" t="s">
        <v>1057</v>
      </c>
      <c r="BLT3" s="315" t="s">
        <v>1057</v>
      </c>
      <c r="BLU3" s="315" t="s">
        <v>1057</v>
      </c>
      <c r="BLV3" s="315" t="s">
        <v>1057</v>
      </c>
      <c r="BLW3" s="315" t="s">
        <v>1057</v>
      </c>
      <c r="BLX3" s="315" t="s">
        <v>1057</v>
      </c>
      <c r="BLY3" s="315" t="s">
        <v>1057</v>
      </c>
      <c r="BLZ3" s="315" t="s">
        <v>1057</v>
      </c>
      <c r="BMA3" s="315" t="s">
        <v>1057</v>
      </c>
      <c r="BMB3" s="315" t="s">
        <v>1057</v>
      </c>
      <c r="BMC3" s="315" t="s">
        <v>1057</v>
      </c>
      <c r="BMD3" s="315" t="s">
        <v>1057</v>
      </c>
      <c r="BME3" s="315" t="s">
        <v>1057</v>
      </c>
      <c r="BMF3" s="315" t="s">
        <v>1057</v>
      </c>
      <c r="BMG3" s="315" t="s">
        <v>1057</v>
      </c>
      <c r="BMH3" s="315" t="s">
        <v>1057</v>
      </c>
      <c r="BMI3" s="315" t="s">
        <v>1057</v>
      </c>
      <c r="BMJ3" s="315" t="s">
        <v>1057</v>
      </c>
      <c r="BMK3" s="315" t="s">
        <v>1057</v>
      </c>
      <c r="BML3" s="315" t="s">
        <v>1057</v>
      </c>
      <c r="BMM3" s="315" t="s">
        <v>1057</v>
      </c>
      <c r="BMN3" s="315" t="s">
        <v>1057</v>
      </c>
      <c r="BMO3" s="315" t="s">
        <v>1057</v>
      </c>
      <c r="BMP3" s="315" t="s">
        <v>1057</v>
      </c>
      <c r="BMQ3" s="315" t="s">
        <v>1057</v>
      </c>
      <c r="BMR3" s="315" t="s">
        <v>1057</v>
      </c>
      <c r="BMS3" s="315" t="s">
        <v>1057</v>
      </c>
      <c r="BMT3" s="315" t="s">
        <v>1057</v>
      </c>
      <c r="BMU3" s="315" t="s">
        <v>1057</v>
      </c>
      <c r="BMV3" s="315" t="s">
        <v>1057</v>
      </c>
      <c r="BMW3" s="315" t="s">
        <v>1057</v>
      </c>
      <c r="BMX3" s="315" t="s">
        <v>1057</v>
      </c>
      <c r="BMY3" s="315" t="s">
        <v>1057</v>
      </c>
      <c r="BMZ3" s="315" t="s">
        <v>1057</v>
      </c>
      <c r="BNA3" s="315" t="s">
        <v>1057</v>
      </c>
      <c r="BNB3" s="315" t="s">
        <v>1057</v>
      </c>
      <c r="BNC3" s="315" t="s">
        <v>1057</v>
      </c>
      <c r="BND3" s="315" t="s">
        <v>1057</v>
      </c>
      <c r="BNE3" s="315" t="s">
        <v>1057</v>
      </c>
      <c r="BNF3" s="315" t="s">
        <v>1057</v>
      </c>
      <c r="BNG3" s="315" t="s">
        <v>1057</v>
      </c>
      <c r="BNH3" s="315" t="s">
        <v>1057</v>
      </c>
      <c r="BNI3" s="315" t="s">
        <v>1057</v>
      </c>
      <c r="BNJ3" s="315" t="s">
        <v>1057</v>
      </c>
      <c r="BNK3" s="315" t="s">
        <v>1057</v>
      </c>
      <c r="BNL3" s="315" t="s">
        <v>1057</v>
      </c>
      <c r="BNM3" s="315" t="s">
        <v>1057</v>
      </c>
      <c r="BNN3" s="315" t="s">
        <v>1057</v>
      </c>
      <c r="BNO3" s="315" t="s">
        <v>1057</v>
      </c>
      <c r="BNP3" s="315" t="s">
        <v>1057</v>
      </c>
      <c r="BNQ3" s="315" t="s">
        <v>1057</v>
      </c>
      <c r="BNR3" s="315" t="s">
        <v>1057</v>
      </c>
      <c r="BNS3" s="315" t="s">
        <v>1057</v>
      </c>
      <c r="BNT3" s="315" t="s">
        <v>1057</v>
      </c>
      <c r="BNU3" s="315" t="s">
        <v>1057</v>
      </c>
      <c r="BNV3" s="315" t="s">
        <v>1057</v>
      </c>
      <c r="BNW3" s="315" t="s">
        <v>1057</v>
      </c>
      <c r="BNX3" s="315" t="s">
        <v>1057</v>
      </c>
      <c r="BNY3" s="315" t="s">
        <v>1057</v>
      </c>
      <c r="BNZ3" s="315" t="s">
        <v>1057</v>
      </c>
      <c r="BOA3" s="315" t="s">
        <v>1057</v>
      </c>
      <c r="BOB3" s="315" t="s">
        <v>1057</v>
      </c>
      <c r="BOC3" s="315" t="s">
        <v>1057</v>
      </c>
      <c r="BOD3" s="315" t="s">
        <v>1057</v>
      </c>
      <c r="BOE3" s="315" t="s">
        <v>1057</v>
      </c>
      <c r="BOF3" s="315" t="s">
        <v>1057</v>
      </c>
      <c r="BOG3" s="315" t="s">
        <v>1057</v>
      </c>
      <c r="BOH3" s="315" t="s">
        <v>1057</v>
      </c>
      <c r="BOI3" s="315" t="s">
        <v>1057</v>
      </c>
      <c r="BOJ3" s="315" t="s">
        <v>1057</v>
      </c>
      <c r="BOK3" s="315" t="s">
        <v>1057</v>
      </c>
      <c r="BOL3" s="315" t="s">
        <v>1057</v>
      </c>
      <c r="BOM3" s="315" t="s">
        <v>1057</v>
      </c>
      <c r="BON3" s="315" t="s">
        <v>1057</v>
      </c>
      <c r="BOO3" s="315" t="s">
        <v>1057</v>
      </c>
      <c r="BOP3" s="315" t="s">
        <v>1057</v>
      </c>
      <c r="BOQ3" s="315" t="s">
        <v>1057</v>
      </c>
      <c r="BOR3" s="315" t="s">
        <v>1057</v>
      </c>
      <c r="BOS3" s="315" t="s">
        <v>1057</v>
      </c>
      <c r="BOT3" s="315" t="s">
        <v>1057</v>
      </c>
      <c r="BOU3" s="315" t="s">
        <v>1057</v>
      </c>
      <c r="BOV3" s="315" t="s">
        <v>1057</v>
      </c>
      <c r="BOW3" s="315" t="s">
        <v>1057</v>
      </c>
      <c r="BOX3" s="315" t="s">
        <v>1057</v>
      </c>
      <c r="BOY3" s="315" t="s">
        <v>1057</v>
      </c>
      <c r="BOZ3" s="315" t="s">
        <v>1057</v>
      </c>
      <c r="BPA3" s="315" t="s">
        <v>1057</v>
      </c>
      <c r="BPB3" s="315" t="s">
        <v>1057</v>
      </c>
      <c r="BPC3" s="315" t="s">
        <v>1057</v>
      </c>
      <c r="BPD3" s="315" t="s">
        <v>1057</v>
      </c>
      <c r="BPE3" s="315" t="s">
        <v>1057</v>
      </c>
      <c r="BPF3" s="315" t="s">
        <v>1057</v>
      </c>
      <c r="BPG3" s="315" t="s">
        <v>1057</v>
      </c>
      <c r="BPH3" s="315" t="s">
        <v>1057</v>
      </c>
      <c r="BPI3" s="315" t="s">
        <v>1057</v>
      </c>
      <c r="BPJ3" s="315" t="s">
        <v>1057</v>
      </c>
      <c r="BPK3" s="315" t="s">
        <v>1057</v>
      </c>
      <c r="BPL3" s="315" t="s">
        <v>1057</v>
      </c>
      <c r="BPM3" s="315" t="s">
        <v>1057</v>
      </c>
      <c r="BPN3" s="315" t="s">
        <v>1057</v>
      </c>
      <c r="BPO3" s="315" t="s">
        <v>1057</v>
      </c>
      <c r="BPP3" s="315" t="s">
        <v>1057</v>
      </c>
      <c r="BPQ3" s="315" t="s">
        <v>1057</v>
      </c>
      <c r="BPR3" s="315" t="s">
        <v>1057</v>
      </c>
      <c r="BPS3" s="315" t="s">
        <v>1057</v>
      </c>
      <c r="BPT3" s="315" t="s">
        <v>1057</v>
      </c>
      <c r="BPU3" s="315" t="s">
        <v>1057</v>
      </c>
      <c r="BPV3" s="315" t="s">
        <v>1057</v>
      </c>
      <c r="BPW3" s="315" t="s">
        <v>1057</v>
      </c>
      <c r="BPX3" s="315" t="s">
        <v>1057</v>
      </c>
      <c r="BPY3" s="315" t="s">
        <v>1057</v>
      </c>
      <c r="BPZ3" s="315" t="s">
        <v>1057</v>
      </c>
      <c r="BQA3" s="315" t="s">
        <v>1057</v>
      </c>
      <c r="BQB3" s="315" t="s">
        <v>1057</v>
      </c>
      <c r="BQC3" s="315" t="s">
        <v>1057</v>
      </c>
      <c r="BQD3" s="315" t="s">
        <v>1057</v>
      </c>
      <c r="BQE3" s="315" t="s">
        <v>1057</v>
      </c>
      <c r="BQF3" s="315" t="s">
        <v>1057</v>
      </c>
      <c r="BQG3" s="315" t="s">
        <v>1057</v>
      </c>
      <c r="BQH3" s="315" t="s">
        <v>1057</v>
      </c>
      <c r="BQI3" s="315" t="s">
        <v>1057</v>
      </c>
      <c r="BQJ3" s="315" t="s">
        <v>1057</v>
      </c>
      <c r="BQK3" s="315" t="s">
        <v>1057</v>
      </c>
      <c r="BQL3" s="315" t="s">
        <v>1057</v>
      </c>
      <c r="BQM3" s="315" t="s">
        <v>1057</v>
      </c>
      <c r="BQN3" s="315" t="s">
        <v>1057</v>
      </c>
      <c r="BQO3" s="315" t="s">
        <v>1057</v>
      </c>
      <c r="BQP3" s="315" t="s">
        <v>1057</v>
      </c>
      <c r="BQQ3" s="315" t="s">
        <v>1057</v>
      </c>
      <c r="BQR3" s="315" t="s">
        <v>1057</v>
      </c>
      <c r="BQS3" s="315" t="s">
        <v>1057</v>
      </c>
      <c r="BQT3" s="315" t="s">
        <v>1057</v>
      </c>
      <c r="BQU3" s="315" t="s">
        <v>1057</v>
      </c>
      <c r="BQV3" s="315" t="s">
        <v>1057</v>
      </c>
      <c r="BQW3" s="315" t="s">
        <v>1057</v>
      </c>
      <c r="BQX3" s="315" t="s">
        <v>1057</v>
      </c>
      <c r="BQY3" s="315" t="s">
        <v>1057</v>
      </c>
      <c r="BQZ3" s="315" t="s">
        <v>1057</v>
      </c>
      <c r="BRA3" s="315" t="s">
        <v>1057</v>
      </c>
      <c r="BRB3" s="315" t="s">
        <v>1057</v>
      </c>
      <c r="BRC3" s="315" t="s">
        <v>1057</v>
      </c>
      <c r="BRD3" s="315" t="s">
        <v>1057</v>
      </c>
      <c r="BRE3" s="315" t="s">
        <v>1057</v>
      </c>
      <c r="BRF3" s="315" t="s">
        <v>1057</v>
      </c>
      <c r="BRG3" s="315" t="s">
        <v>1057</v>
      </c>
      <c r="BRH3" s="315" t="s">
        <v>1057</v>
      </c>
      <c r="BRI3" s="315" t="s">
        <v>1057</v>
      </c>
      <c r="BRJ3" s="315" t="s">
        <v>1057</v>
      </c>
      <c r="BRK3" s="315" t="s">
        <v>1057</v>
      </c>
      <c r="BRL3" s="315" t="s">
        <v>1057</v>
      </c>
      <c r="BRM3" s="315" t="s">
        <v>1057</v>
      </c>
      <c r="BRN3" s="315" t="s">
        <v>1057</v>
      </c>
      <c r="BRO3" s="315" t="s">
        <v>1057</v>
      </c>
      <c r="BRP3" s="315" t="s">
        <v>1057</v>
      </c>
      <c r="BRQ3" s="315" t="s">
        <v>1057</v>
      </c>
      <c r="BRR3" s="315" t="s">
        <v>1057</v>
      </c>
      <c r="BRS3" s="315" t="s">
        <v>1057</v>
      </c>
      <c r="BRT3" s="315" t="s">
        <v>1057</v>
      </c>
      <c r="BRU3" s="315" t="s">
        <v>1057</v>
      </c>
      <c r="BRV3" s="315" t="s">
        <v>1057</v>
      </c>
      <c r="BRW3" s="315" t="s">
        <v>1057</v>
      </c>
      <c r="BRX3" s="315" t="s">
        <v>1057</v>
      </c>
      <c r="BRY3" s="315" t="s">
        <v>1057</v>
      </c>
      <c r="BRZ3" s="315" t="s">
        <v>1057</v>
      </c>
      <c r="BSA3" s="315" t="s">
        <v>1057</v>
      </c>
      <c r="BSB3" s="315" t="s">
        <v>1057</v>
      </c>
      <c r="BSC3" s="315" t="s">
        <v>1057</v>
      </c>
      <c r="BSD3" s="315" t="s">
        <v>1057</v>
      </c>
      <c r="BSE3" s="315" t="s">
        <v>1057</v>
      </c>
      <c r="BSF3" s="315" t="s">
        <v>1057</v>
      </c>
      <c r="BSG3" s="315" t="s">
        <v>1057</v>
      </c>
      <c r="BSH3" s="315" t="s">
        <v>1057</v>
      </c>
      <c r="BSI3" s="315" t="s">
        <v>1057</v>
      </c>
      <c r="BSJ3" s="315" t="s">
        <v>1057</v>
      </c>
      <c r="BSK3" s="315" t="s">
        <v>1057</v>
      </c>
      <c r="BSL3" s="315" t="s">
        <v>1057</v>
      </c>
      <c r="BSM3" s="315" t="s">
        <v>1057</v>
      </c>
      <c r="BSN3" s="315" t="s">
        <v>1057</v>
      </c>
      <c r="BSO3" s="315" t="s">
        <v>1057</v>
      </c>
      <c r="BSP3" s="315" t="s">
        <v>1057</v>
      </c>
      <c r="BSQ3" s="315" t="s">
        <v>1057</v>
      </c>
      <c r="BSR3" s="315" t="s">
        <v>1057</v>
      </c>
      <c r="BSS3" s="315" t="s">
        <v>1057</v>
      </c>
      <c r="BST3" s="315" t="s">
        <v>1057</v>
      </c>
      <c r="BSU3" s="315" t="s">
        <v>1057</v>
      </c>
      <c r="BSV3" s="315" t="s">
        <v>1057</v>
      </c>
      <c r="BSW3" s="315" t="s">
        <v>1057</v>
      </c>
      <c r="BSX3" s="315" t="s">
        <v>1057</v>
      </c>
      <c r="BSY3" s="315" t="s">
        <v>1057</v>
      </c>
      <c r="BSZ3" s="315" t="s">
        <v>1057</v>
      </c>
      <c r="BTA3" s="315" t="s">
        <v>1057</v>
      </c>
      <c r="BTB3" s="315" t="s">
        <v>1057</v>
      </c>
      <c r="BTC3" s="315" t="s">
        <v>1057</v>
      </c>
      <c r="BTD3" s="315" t="s">
        <v>1057</v>
      </c>
      <c r="BTE3" s="315" t="s">
        <v>1057</v>
      </c>
      <c r="BTF3" s="315" t="s">
        <v>1057</v>
      </c>
      <c r="BTG3" s="315" t="s">
        <v>1057</v>
      </c>
      <c r="BTH3" s="315" t="s">
        <v>1057</v>
      </c>
      <c r="BTI3" s="315" t="s">
        <v>1057</v>
      </c>
      <c r="BTJ3" s="315" t="s">
        <v>1057</v>
      </c>
      <c r="BTK3" s="315" t="s">
        <v>1057</v>
      </c>
      <c r="BTL3" s="315" t="s">
        <v>1057</v>
      </c>
      <c r="BTM3" s="315" t="s">
        <v>1057</v>
      </c>
      <c r="BTN3" s="315" t="s">
        <v>1057</v>
      </c>
      <c r="BTO3" s="315" t="s">
        <v>1057</v>
      </c>
      <c r="BTP3" s="315" t="s">
        <v>1057</v>
      </c>
      <c r="BTQ3" s="315" t="s">
        <v>1057</v>
      </c>
      <c r="BTR3" s="315" t="s">
        <v>1057</v>
      </c>
      <c r="BTS3" s="315" t="s">
        <v>1057</v>
      </c>
      <c r="BTT3" s="315" t="s">
        <v>1057</v>
      </c>
      <c r="BTU3" s="315" t="s">
        <v>1057</v>
      </c>
      <c r="BTV3" s="315" t="s">
        <v>1057</v>
      </c>
      <c r="BTW3" s="315" t="s">
        <v>1057</v>
      </c>
      <c r="BTX3" s="315" t="s">
        <v>1057</v>
      </c>
      <c r="BTY3" s="315" t="s">
        <v>1057</v>
      </c>
      <c r="BTZ3" s="315" t="s">
        <v>1057</v>
      </c>
      <c r="BUA3" s="315" t="s">
        <v>1057</v>
      </c>
      <c r="BUB3" s="315" t="s">
        <v>1057</v>
      </c>
      <c r="BUC3" s="315" t="s">
        <v>1057</v>
      </c>
      <c r="BUD3" s="315" t="s">
        <v>1057</v>
      </c>
      <c r="BUE3" s="315" t="s">
        <v>1057</v>
      </c>
      <c r="BUF3" s="315" t="s">
        <v>1057</v>
      </c>
      <c r="BUG3" s="315" t="s">
        <v>1057</v>
      </c>
      <c r="BUH3" s="315" t="s">
        <v>1057</v>
      </c>
      <c r="BUI3" s="315" t="s">
        <v>1057</v>
      </c>
      <c r="BUJ3" s="315" t="s">
        <v>1057</v>
      </c>
      <c r="BUK3" s="315" t="s">
        <v>1057</v>
      </c>
      <c r="BUL3" s="315" t="s">
        <v>1057</v>
      </c>
      <c r="BUM3" s="315" t="s">
        <v>1057</v>
      </c>
      <c r="BUN3" s="315" t="s">
        <v>1057</v>
      </c>
      <c r="BUO3" s="315" t="s">
        <v>1057</v>
      </c>
      <c r="BUP3" s="315" t="s">
        <v>1057</v>
      </c>
      <c r="BUQ3" s="315" t="s">
        <v>1057</v>
      </c>
      <c r="BUR3" s="315" t="s">
        <v>1057</v>
      </c>
      <c r="BUS3" s="315" t="s">
        <v>1057</v>
      </c>
      <c r="BUT3" s="315" t="s">
        <v>1057</v>
      </c>
      <c r="BUU3" s="315" t="s">
        <v>1057</v>
      </c>
      <c r="BUV3" s="315" t="s">
        <v>1057</v>
      </c>
      <c r="BUW3" s="315" t="s">
        <v>1057</v>
      </c>
      <c r="BUX3" s="315" t="s">
        <v>1057</v>
      </c>
      <c r="BUY3" s="315" t="s">
        <v>1057</v>
      </c>
      <c r="BUZ3" s="315" t="s">
        <v>1057</v>
      </c>
      <c r="BVA3" s="315" t="s">
        <v>1057</v>
      </c>
      <c r="BVB3" s="315" t="s">
        <v>1057</v>
      </c>
      <c r="BVC3" s="315" t="s">
        <v>1057</v>
      </c>
      <c r="BVD3" s="315" t="s">
        <v>1057</v>
      </c>
      <c r="BVE3" s="315" t="s">
        <v>1057</v>
      </c>
      <c r="BVF3" s="315" t="s">
        <v>1057</v>
      </c>
      <c r="BVG3" s="315" t="s">
        <v>1057</v>
      </c>
      <c r="BVH3" s="315" t="s">
        <v>1057</v>
      </c>
      <c r="BVI3" s="315" t="s">
        <v>1057</v>
      </c>
      <c r="BVJ3" s="315" t="s">
        <v>1057</v>
      </c>
      <c r="BVK3" s="315" t="s">
        <v>1057</v>
      </c>
      <c r="BVL3" s="315" t="s">
        <v>1057</v>
      </c>
      <c r="BVM3" s="315" t="s">
        <v>1057</v>
      </c>
      <c r="BVN3" s="315" t="s">
        <v>1057</v>
      </c>
      <c r="BVO3" s="315" t="s">
        <v>1057</v>
      </c>
      <c r="BVP3" s="315" t="s">
        <v>1057</v>
      </c>
      <c r="BVQ3" s="315" t="s">
        <v>1057</v>
      </c>
      <c r="BVR3" s="315" t="s">
        <v>1057</v>
      </c>
      <c r="BVS3" s="315" t="s">
        <v>1057</v>
      </c>
      <c r="BVT3" s="315" t="s">
        <v>1057</v>
      </c>
      <c r="BVU3" s="315" t="s">
        <v>1057</v>
      </c>
      <c r="BVV3" s="315" t="s">
        <v>1057</v>
      </c>
      <c r="BVW3" s="315" t="s">
        <v>1057</v>
      </c>
      <c r="BVX3" s="315" t="s">
        <v>1057</v>
      </c>
      <c r="BVY3" s="315" t="s">
        <v>1057</v>
      </c>
      <c r="BVZ3" s="315" t="s">
        <v>1057</v>
      </c>
      <c r="BWA3" s="315" t="s">
        <v>1057</v>
      </c>
      <c r="BWB3" s="315" t="s">
        <v>1057</v>
      </c>
      <c r="BWC3" s="315" t="s">
        <v>1057</v>
      </c>
      <c r="BWD3" s="315" t="s">
        <v>1057</v>
      </c>
      <c r="BWE3" s="315" t="s">
        <v>1057</v>
      </c>
      <c r="BWF3" s="315" t="s">
        <v>1057</v>
      </c>
      <c r="BWG3" s="315" t="s">
        <v>1057</v>
      </c>
      <c r="BWH3" s="315" t="s">
        <v>1057</v>
      </c>
      <c r="BWI3" s="315" t="s">
        <v>1057</v>
      </c>
      <c r="BWJ3" s="315" t="s">
        <v>1057</v>
      </c>
      <c r="BWK3" s="315" t="s">
        <v>1057</v>
      </c>
      <c r="BWL3" s="315" t="s">
        <v>1057</v>
      </c>
      <c r="BWM3" s="315" t="s">
        <v>1057</v>
      </c>
      <c r="BWN3" s="315" t="s">
        <v>1057</v>
      </c>
      <c r="BWO3" s="315" t="s">
        <v>1057</v>
      </c>
      <c r="BWP3" s="315" t="s">
        <v>1057</v>
      </c>
      <c r="BWQ3" s="315" t="s">
        <v>1057</v>
      </c>
      <c r="BWR3" s="315" t="s">
        <v>1057</v>
      </c>
      <c r="BWS3" s="315" t="s">
        <v>1057</v>
      </c>
      <c r="BWT3" s="315" t="s">
        <v>1057</v>
      </c>
      <c r="BWU3" s="315" t="s">
        <v>1057</v>
      </c>
      <c r="BWV3" s="315" t="s">
        <v>1057</v>
      </c>
      <c r="BWW3" s="315" t="s">
        <v>1057</v>
      </c>
      <c r="BWX3" s="315" t="s">
        <v>1057</v>
      </c>
      <c r="BWY3" s="315" t="s">
        <v>1057</v>
      </c>
      <c r="BWZ3" s="315" t="s">
        <v>1057</v>
      </c>
      <c r="BXA3" s="315" t="s">
        <v>1057</v>
      </c>
      <c r="BXB3" s="315" t="s">
        <v>1057</v>
      </c>
      <c r="BXC3" s="315" t="s">
        <v>1057</v>
      </c>
      <c r="BXD3" s="315" t="s">
        <v>1057</v>
      </c>
      <c r="BXE3" s="315" t="s">
        <v>1057</v>
      </c>
      <c r="BXF3" s="315" t="s">
        <v>1057</v>
      </c>
      <c r="BXG3" s="315" t="s">
        <v>1057</v>
      </c>
      <c r="BXH3" s="315" t="s">
        <v>1057</v>
      </c>
      <c r="BXI3" s="315" t="s">
        <v>1057</v>
      </c>
      <c r="BXJ3" s="315" t="s">
        <v>1057</v>
      </c>
      <c r="BXK3" s="315" t="s">
        <v>1057</v>
      </c>
      <c r="BXL3" s="315" t="s">
        <v>1057</v>
      </c>
      <c r="BXM3" s="315" t="s">
        <v>1057</v>
      </c>
      <c r="BXN3" s="315" t="s">
        <v>1057</v>
      </c>
      <c r="BXO3" s="315" t="s">
        <v>1057</v>
      </c>
      <c r="BXP3" s="315" t="s">
        <v>1057</v>
      </c>
      <c r="BXQ3" s="315" t="s">
        <v>1057</v>
      </c>
      <c r="BXR3" s="315" t="s">
        <v>1057</v>
      </c>
      <c r="BXS3" s="315" t="s">
        <v>1057</v>
      </c>
      <c r="BXT3" s="315" t="s">
        <v>1057</v>
      </c>
      <c r="BXU3" s="315" t="s">
        <v>1057</v>
      </c>
      <c r="BXV3" s="315" t="s">
        <v>1057</v>
      </c>
      <c r="BXW3" s="315" t="s">
        <v>1057</v>
      </c>
      <c r="BXX3" s="315" t="s">
        <v>1057</v>
      </c>
      <c r="BXY3" s="315" t="s">
        <v>1057</v>
      </c>
      <c r="BXZ3" s="315" t="s">
        <v>1057</v>
      </c>
      <c r="BYA3" s="315" t="s">
        <v>1057</v>
      </c>
      <c r="BYB3" s="315" t="s">
        <v>1057</v>
      </c>
      <c r="BYC3" s="315" t="s">
        <v>1057</v>
      </c>
      <c r="BYD3" s="315" t="s">
        <v>1057</v>
      </c>
      <c r="BYE3" s="315" t="s">
        <v>1057</v>
      </c>
      <c r="BYF3" s="315" t="s">
        <v>1057</v>
      </c>
      <c r="BYG3" s="315" t="s">
        <v>1057</v>
      </c>
      <c r="BYH3" s="315" t="s">
        <v>1057</v>
      </c>
      <c r="BYI3" s="315" t="s">
        <v>1057</v>
      </c>
      <c r="BYJ3" s="315" t="s">
        <v>1057</v>
      </c>
      <c r="BYK3" s="315" t="s">
        <v>1057</v>
      </c>
      <c r="BYL3" s="315" t="s">
        <v>1057</v>
      </c>
      <c r="BYM3" s="315" t="s">
        <v>1057</v>
      </c>
      <c r="BYN3" s="315" t="s">
        <v>1057</v>
      </c>
      <c r="BYO3" s="315" t="s">
        <v>1057</v>
      </c>
      <c r="BYP3" s="315" t="s">
        <v>1057</v>
      </c>
      <c r="BYQ3" s="315" t="s">
        <v>1057</v>
      </c>
      <c r="BYR3" s="315" t="s">
        <v>1057</v>
      </c>
      <c r="BYS3" s="315" t="s">
        <v>1057</v>
      </c>
      <c r="BYT3" s="315" t="s">
        <v>1057</v>
      </c>
      <c r="BYU3" s="315" t="s">
        <v>1057</v>
      </c>
      <c r="BYV3" s="315" t="s">
        <v>1057</v>
      </c>
      <c r="BYW3" s="315" t="s">
        <v>1057</v>
      </c>
      <c r="BYX3" s="315" t="s">
        <v>1057</v>
      </c>
      <c r="BYY3" s="315" t="s">
        <v>1057</v>
      </c>
      <c r="BYZ3" s="315" t="s">
        <v>1057</v>
      </c>
      <c r="BZA3" s="315" t="s">
        <v>1057</v>
      </c>
      <c r="BZB3" s="315" t="s">
        <v>1057</v>
      </c>
      <c r="BZC3" s="315" t="s">
        <v>1057</v>
      </c>
      <c r="BZD3" s="315" t="s">
        <v>1057</v>
      </c>
      <c r="BZE3" s="315" t="s">
        <v>1057</v>
      </c>
      <c r="BZF3" s="315" t="s">
        <v>1057</v>
      </c>
      <c r="BZG3" s="315" t="s">
        <v>1057</v>
      </c>
      <c r="BZH3" s="315" t="s">
        <v>1057</v>
      </c>
      <c r="BZI3" s="315" t="s">
        <v>1057</v>
      </c>
      <c r="BZJ3" s="315" t="s">
        <v>1057</v>
      </c>
      <c r="BZK3" s="315" t="s">
        <v>1057</v>
      </c>
      <c r="BZL3" s="315" t="s">
        <v>1057</v>
      </c>
      <c r="BZM3" s="315" t="s">
        <v>1057</v>
      </c>
      <c r="BZN3" s="315" t="s">
        <v>1057</v>
      </c>
      <c r="BZO3" s="315" t="s">
        <v>1057</v>
      </c>
      <c r="BZP3" s="315" t="s">
        <v>1057</v>
      </c>
      <c r="BZQ3" s="315" t="s">
        <v>1057</v>
      </c>
      <c r="BZR3" s="315" t="s">
        <v>1057</v>
      </c>
      <c r="BZS3" s="315" t="s">
        <v>1057</v>
      </c>
      <c r="BZT3" s="315" t="s">
        <v>1057</v>
      </c>
      <c r="BZU3" s="315" t="s">
        <v>1057</v>
      </c>
      <c r="BZV3" s="315" t="s">
        <v>1057</v>
      </c>
      <c r="BZW3" s="315" t="s">
        <v>1057</v>
      </c>
      <c r="BZX3" s="315" t="s">
        <v>1057</v>
      </c>
      <c r="BZY3" s="315" t="s">
        <v>1057</v>
      </c>
      <c r="BZZ3" s="315" t="s">
        <v>1057</v>
      </c>
      <c r="CAA3" s="315" t="s">
        <v>1057</v>
      </c>
      <c r="CAB3" s="315" t="s">
        <v>1057</v>
      </c>
      <c r="CAC3" s="315" t="s">
        <v>1057</v>
      </c>
      <c r="CAD3" s="315" t="s">
        <v>1057</v>
      </c>
      <c r="CAE3" s="315" t="s">
        <v>1057</v>
      </c>
      <c r="CAF3" s="315" t="s">
        <v>1057</v>
      </c>
      <c r="CAG3" s="315" t="s">
        <v>1057</v>
      </c>
      <c r="CAH3" s="315" t="s">
        <v>1057</v>
      </c>
      <c r="CAI3" s="315" t="s">
        <v>1057</v>
      </c>
      <c r="CAJ3" s="315" t="s">
        <v>1057</v>
      </c>
      <c r="CAK3" s="315" t="s">
        <v>1057</v>
      </c>
      <c r="CAL3" s="315" t="s">
        <v>1057</v>
      </c>
      <c r="CAM3" s="315" t="s">
        <v>1057</v>
      </c>
      <c r="CAN3" s="315" t="s">
        <v>1057</v>
      </c>
      <c r="CAO3" s="315" t="s">
        <v>1057</v>
      </c>
      <c r="CAP3" s="315" t="s">
        <v>1057</v>
      </c>
      <c r="CAQ3" s="315" t="s">
        <v>1057</v>
      </c>
      <c r="CAR3" s="315" t="s">
        <v>1057</v>
      </c>
      <c r="CAS3" s="315" t="s">
        <v>1057</v>
      </c>
      <c r="CAT3" s="315" t="s">
        <v>1057</v>
      </c>
      <c r="CAU3" s="315" t="s">
        <v>1057</v>
      </c>
      <c r="CAV3" s="315" t="s">
        <v>1057</v>
      </c>
      <c r="CAW3" s="315" t="s">
        <v>1057</v>
      </c>
      <c r="CAX3" s="315" t="s">
        <v>1057</v>
      </c>
      <c r="CAY3" s="315" t="s">
        <v>1057</v>
      </c>
      <c r="CAZ3" s="315" t="s">
        <v>1057</v>
      </c>
      <c r="CBA3" s="315" t="s">
        <v>1057</v>
      </c>
      <c r="CBB3" s="315" t="s">
        <v>1057</v>
      </c>
      <c r="CBC3" s="315" t="s">
        <v>1057</v>
      </c>
      <c r="CBD3" s="315" t="s">
        <v>1057</v>
      </c>
      <c r="CBE3" s="315" t="s">
        <v>1057</v>
      </c>
      <c r="CBF3" s="315" t="s">
        <v>1057</v>
      </c>
      <c r="CBG3" s="315" t="s">
        <v>1057</v>
      </c>
      <c r="CBH3" s="315" t="s">
        <v>1057</v>
      </c>
      <c r="CBI3" s="315" t="s">
        <v>1057</v>
      </c>
      <c r="CBJ3" s="315" t="s">
        <v>1057</v>
      </c>
      <c r="CBK3" s="315" t="s">
        <v>1057</v>
      </c>
      <c r="CBL3" s="315" t="s">
        <v>1057</v>
      </c>
      <c r="CBM3" s="315" t="s">
        <v>1057</v>
      </c>
      <c r="CBN3" s="315" t="s">
        <v>1057</v>
      </c>
      <c r="CBO3" s="315" t="s">
        <v>1057</v>
      </c>
      <c r="CBP3" s="315" t="s">
        <v>1057</v>
      </c>
      <c r="CBQ3" s="315" t="s">
        <v>1057</v>
      </c>
      <c r="CBR3" s="315" t="s">
        <v>1057</v>
      </c>
      <c r="CBS3" s="315" t="s">
        <v>1057</v>
      </c>
      <c r="CBT3" s="315" t="s">
        <v>1057</v>
      </c>
      <c r="CBU3" s="315" t="s">
        <v>1057</v>
      </c>
      <c r="CBV3" s="315" t="s">
        <v>1057</v>
      </c>
      <c r="CBW3" s="315" t="s">
        <v>1057</v>
      </c>
      <c r="CBX3" s="315" t="s">
        <v>1057</v>
      </c>
      <c r="CBY3" s="315" t="s">
        <v>1057</v>
      </c>
      <c r="CBZ3" s="315" t="s">
        <v>1057</v>
      </c>
      <c r="CCA3" s="315" t="s">
        <v>1057</v>
      </c>
      <c r="CCB3" s="315" t="s">
        <v>1057</v>
      </c>
      <c r="CCC3" s="315" t="s">
        <v>1057</v>
      </c>
      <c r="CCD3" s="315" t="s">
        <v>1057</v>
      </c>
      <c r="CCE3" s="315" t="s">
        <v>1057</v>
      </c>
      <c r="CCF3" s="315" t="s">
        <v>1057</v>
      </c>
      <c r="CCG3" s="315" t="s">
        <v>1057</v>
      </c>
      <c r="CCH3" s="315" t="s">
        <v>1057</v>
      </c>
      <c r="CCI3" s="315" t="s">
        <v>1057</v>
      </c>
      <c r="CCJ3" s="315" t="s">
        <v>1057</v>
      </c>
      <c r="CCK3" s="315" t="s">
        <v>1057</v>
      </c>
      <c r="CCL3" s="315" t="s">
        <v>1057</v>
      </c>
      <c r="CCM3" s="315" t="s">
        <v>1057</v>
      </c>
      <c r="CCN3" s="315" t="s">
        <v>1057</v>
      </c>
      <c r="CCO3" s="315" t="s">
        <v>1057</v>
      </c>
      <c r="CCP3" s="315" t="s">
        <v>1057</v>
      </c>
      <c r="CCQ3" s="315" t="s">
        <v>1057</v>
      </c>
      <c r="CCR3" s="315" t="s">
        <v>1057</v>
      </c>
      <c r="CCS3" s="315" t="s">
        <v>1057</v>
      </c>
      <c r="CCT3" s="315" t="s">
        <v>1057</v>
      </c>
      <c r="CCU3" s="315" t="s">
        <v>1057</v>
      </c>
      <c r="CCV3" s="315" t="s">
        <v>1057</v>
      </c>
      <c r="CCW3" s="315" t="s">
        <v>1057</v>
      </c>
      <c r="CCX3" s="315" t="s">
        <v>1057</v>
      </c>
      <c r="CCY3" s="315" t="s">
        <v>1057</v>
      </c>
      <c r="CCZ3" s="315" t="s">
        <v>1057</v>
      </c>
      <c r="CDA3" s="315" t="s">
        <v>1057</v>
      </c>
      <c r="CDB3" s="315" t="s">
        <v>1057</v>
      </c>
      <c r="CDC3" s="315" t="s">
        <v>1057</v>
      </c>
      <c r="CDD3" s="315" t="s">
        <v>1057</v>
      </c>
      <c r="CDE3" s="315" t="s">
        <v>1057</v>
      </c>
      <c r="CDF3" s="315" t="s">
        <v>1057</v>
      </c>
      <c r="CDG3" s="315" t="s">
        <v>1057</v>
      </c>
      <c r="CDH3" s="315" t="s">
        <v>1057</v>
      </c>
      <c r="CDI3" s="315" t="s">
        <v>1057</v>
      </c>
      <c r="CDJ3" s="315" t="s">
        <v>1057</v>
      </c>
      <c r="CDK3" s="315" t="s">
        <v>1057</v>
      </c>
      <c r="CDL3" s="315" t="s">
        <v>1057</v>
      </c>
      <c r="CDM3" s="315" t="s">
        <v>1057</v>
      </c>
      <c r="CDN3" s="315" t="s">
        <v>1057</v>
      </c>
      <c r="CDO3" s="315" t="s">
        <v>1057</v>
      </c>
      <c r="CDP3" s="315" t="s">
        <v>1057</v>
      </c>
      <c r="CDQ3" s="315" t="s">
        <v>1057</v>
      </c>
      <c r="CDR3" s="315" t="s">
        <v>1057</v>
      </c>
      <c r="CDS3" s="315" t="s">
        <v>1057</v>
      </c>
      <c r="CDT3" s="315" t="s">
        <v>1057</v>
      </c>
      <c r="CDU3" s="315" t="s">
        <v>1057</v>
      </c>
      <c r="CDV3" s="315" t="s">
        <v>1057</v>
      </c>
      <c r="CDW3" s="315" t="s">
        <v>1057</v>
      </c>
      <c r="CDX3" s="315" t="s">
        <v>1057</v>
      </c>
      <c r="CDY3" s="315" t="s">
        <v>1057</v>
      </c>
      <c r="CDZ3" s="315" t="s">
        <v>1057</v>
      </c>
      <c r="CEA3" s="315" t="s">
        <v>1057</v>
      </c>
      <c r="CEB3" s="315" t="s">
        <v>1057</v>
      </c>
      <c r="CEC3" s="315" t="s">
        <v>1057</v>
      </c>
      <c r="CED3" s="315" t="s">
        <v>1057</v>
      </c>
      <c r="CEE3" s="315" t="s">
        <v>1057</v>
      </c>
      <c r="CEF3" s="315" t="s">
        <v>1057</v>
      </c>
      <c r="CEG3" s="315" t="s">
        <v>1057</v>
      </c>
      <c r="CEH3" s="315" t="s">
        <v>1057</v>
      </c>
      <c r="CEI3" s="315" t="s">
        <v>1057</v>
      </c>
      <c r="CEJ3" s="315" t="s">
        <v>1057</v>
      </c>
      <c r="CEK3" s="315" t="s">
        <v>1057</v>
      </c>
      <c r="CEL3" s="315" t="s">
        <v>1057</v>
      </c>
      <c r="CEM3" s="315" t="s">
        <v>1057</v>
      </c>
      <c r="CEN3" s="315" t="s">
        <v>1057</v>
      </c>
      <c r="CEO3" s="315" t="s">
        <v>1057</v>
      </c>
      <c r="CEP3" s="315" t="s">
        <v>1057</v>
      </c>
      <c r="CEQ3" s="315" t="s">
        <v>1057</v>
      </c>
      <c r="CER3" s="315" t="s">
        <v>1057</v>
      </c>
      <c r="CES3" s="315" t="s">
        <v>1057</v>
      </c>
      <c r="CET3" s="315" t="s">
        <v>1057</v>
      </c>
      <c r="CEU3" s="315" t="s">
        <v>1057</v>
      </c>
      <c r="CEV3" s="315" t="s">
        <v>1057</v>
      </c>
      <c r="CEW3" s="315" t="s">
        <v>1057</v>
      </c>
      <c r="CEX3" s="315" t="s">
        <v>1057</v>
      </c>
      <c r="CEY3" s="315" t="s">
        <v>1057</v>
      </c>
      <c r="CEZ3" s="315" t="s">
        <v>1057</v>
      </c>
      <c r="CFA3" s="315" t="s">
        <v>1057</v>
      </c>
      <c r="CFB3" s="315" t="s">
        <v>1057</v>
      </c>
      <c r="CFC3" s="315" t="s">
        <v>1057</v>
      </c>
      <c r="CFD3" s="315" t="s">
        <v>1057</v>
      </c>
      <c r="CFE3" s="315" t="s">
        <v>1057</v>
      </c>
      <c r="CFF3" s="315" t="s">
        <v>1057</v>
      </c>
      <c r="CFG3" s="315" t="s">
        <v>1057</v>
      </c>
      <c r="CFH3" s="315" t="s">
        <v>1057</v>
      </c>
      <c r="CFI3" s="315" t="s">
        <v>1057</v>
      </c>
      <c r="CFJ3" s="315" t="s">
        <v>1057</v>
      </c>
      <c r="CFK3" s="315" t="s">
        <v>1057</v>
      </c>
      <c r="CFL3" s="315" t="s">
        <v>1057</v>
      </c>
      <c r="CFM3" s="315" t="s">
        <v>1057</v>
      </c>
      <c r="CFN3" s="315" t="s">
        <v>1057</v>
      </c>
      <c r="CFO3" s="315" t="s">
        <v>1057</v>
      </c>
      <c r="CFP3" s="315" t="s">
        <v>1057</v>
      </c>
      <c r="CFQ3" s="315" t="s">
        <v>1057</v>
      </c>
      <c r="CFR3" s="315" t="s">
        <v>1057</v>
      </c>
      <c r="CFS3" s="315" t="s">
        <v>1057</v>
      </c>
      <c r="CFT3" s="315" t="s">
        <v>1057</v>
      </c>
      <c r="CFU3" s="315" t="s">
        <v>1057</v>
      </c>
      <c r="CFV3" s="315" t="s">
        <v>1057</v>
      </c>
      <c r="CFW3" s="315" t="s">
        <v>1057</v>
      </c>
      <c r="CFX3" s="315" t="s">
        <v>1057</v>
      </c>
      <c r="CFY3" s="315" t="s">
        <v>1057</v>
      </c>
      <c r="CFZ3" s="315" t="s">
        <v>1057</v>
      </c>
      <c r="CGA3" s="315" t="s">
        <v>1057</v>
      </c>
      <c r="CGB3" s="315" t="s">
        <v>1057</v>
      </c>
      <c r="CGC3" s="315" t="s">
        <v>1057</v>
      </c>
      <c r="CGD3" s="315" t="s">
        <v>1057</v>
      </c>
      <c r="CGE3" s="315" t="s">
        <v>1057</v>
      </c>
      <c r="CGF3" s="315" t="s">
        <v>1057</v>
      </c>
      <c r="CGG3" s="315" t="s">
        <v>1057</v>
      </c>
      <c r="CGH3" s="315" t="s">
        <v>1057</v>
      </c>
      <c r="CGI3" s="315" t="s">
        <v>1057</v>
      </c>
      <c r="CGJ3" s="315" t="s">
        <v>1057</v>
      </c>
      <c r="CGK3" s="315" t="s">
        <v>1057</v>
      </c>
      <c r="CGL3" s="315" t="s">
        <v>1057</v>
      </c>
      <c r="CGM3" s="315" t="s">
        <v>1057</v>
      </c>
      <c r="CGN3" s="315" t="s">
        <v>1057</v>
      </c>
      <c r="CGO3" s="315" t="s">
        <v>1057</v>
      </c>
      <c r="CGP3" s="315" t="s">
        <v>1057</v>
      </c>
      <c r="CGQ3" s="315" t="s">
        <v>1057</v>
      </c>
      <c r="CGR3" s="315" t="s">
        <v>1057</v>
      </c>
      <c r="CGS3" s="315" t="s">
        <v>1057</v>
      </c>
      <c r="CGT3" s="315" t="s">
        <v>1057</v>
      </c>
      <c r="CGU3" s="315" t="s">
        <v>1057</v>
      </c>
      <c r="CGV3" s="315" t="s">
        <v>1057</v>
      </c>
      <c r="CGW3" s="315" t="s">
        <v>1057</v>
      </c>
      <c r="CGX3" s="315" t="s">
        <v>1057</v>
      </c>
      <c r="CGY3" s="315" t="s">
        <v>1057</v>
      </c>
      <c r="CGZ3" s="315" t="s">
        <v>1057</v>
      </c>
      <c r="CHA3" s="315" t="s">
        <v>1057</v>
      </c>
      <c r="CHB3" s="315" t="s">
        <v>1057</v>
      </c>
      <c r="CHC3" s="315" t="s">
        <v>1057</v>
      </c>
      <c r="CHD3" s="315" t="s">
        <v>1057</v>
      </c>
      <c r="CHE3" s="315" t="s">
        <v>1057</v>
      </c>
      <c r="CHF3" s="315" t="s">
        <v>1057</v>
      </c>
      <c r="CHG3" s="315" t="s">
        <v>1057</v>
      </c>
      <c r="CHH3" s="315" t="s">
        <v>1057</v>
      </c>
      <c r="CHI3" s="315" t="s">
        <v>1057</v>
      </c>
      <c r="CHJ3" s="315" t="s">
        <v>1057</v>
      </c>
      <c r="CHK3" s="315" t="s">
        <v>1057</v>
      </c>
      <c r="CHL3" s="315" t="s">
        <v>1057</v>
      </c>
      <c r="CHM3" s="315" t="s">
        <v>1057</v>
      </c>
      <c r="CHN3" s="315" t="s">
        <v>1057</v>
      </c>
      <c r="CHO3" s="315" t="s">
        <v>1057</v>
      </c>
      <c r="CHP3" s="315" t="s">
        <v>1057</v>
      </c>
      <c r="CHQ3" s="315" t="s">
        <v>1057</v>
      </c>
      <c r="CHR3" s="315" t="s">
        <v>1057</v>
      </c>
      <c r="CHS3" s="315" t="s">
        <v>1057</v>
      </c>
      <c r="CHT3" s="315" t="s">
        <v>1057</v>
      </c>
      <c r="CHU3" s="315" t="s">
        <v>1057</v>
      </c>
      <c r="CHV3" s="315" t="s">
        <v>1057</v>
      </c>
      <c r="CHW3" s="315" t="s">
        <v>1057</v>
      </c>
      <c r="CHX3" s="315" t="s">
        <v>1057</v>
      </c>
      <c r="CHY3" s="315" t="s">
        <v>1057</v>
      </c>
      <c r="CHZ3" s="315" t="s">
        <v>1057</v>
      </c>
      <c r="CIA3" s="315" t="s">
        <v>1057</v>
      </c>
      <c r="CIB3" s="315" t="s">
        <v>1057</v>
      </c>
      <c r="CIC3" s="315" t="s">
        <v>1057</v>
      </c>
      <c r="CID3" s="315" t="s">
        <v>1057</v>
      </c>
      <c r="CIE3" s="315" t="s">
        <v>1057</v>
      </c>
      <c r="CIF3" s="315" t="s">
        <v>1057</v>
      </c>
      <c r="CIG3" s="315" t="s">
        <v>1057</v>
      </c>
      <c r="CIH3" s="315" t="s">
        <v>1057</v>
      </c>
      <c r="CII3" s="315" t="s">
        <v>1057</v>
      </c>
      <c r="CIJ3" s="315" t="s">
        <v>1057</v>
      </c>
      <c r="CIK3" s="315" t="s">
        <v>1057</v>
      </c>
      <c r="CIL3" s="315" t="s">
        <v>1057</v>
      </c>
      <c r="CIM3" s="315" t="s">
        <v>1057</v>
      </c>
      <c r="CIN3" s="315" t="s">
        <v>1057</v>
      </c>
      <c r="CIO3" s="315" t="s">
        <v>1057</v>
      </c>
      <c r="CIP3" s="315" t="s">
        <v>1057</v>
      </c>
      <c r="CIQ3" s="315" t="s">
        <v>1057</v>
      </c>
      <c r="CIR3" s="315" t="s">
        <v>1057</v>
      </c>
      <c r="CIS3" s="315" t="s">
        <v>1057</v>
      </c>
      <c r="CIT3" s="315" t="s">
        <v>1057</v>
      </c>
      <c r="CIU3" s="315" t="s">
        <v>1057</v>
      </c>
      <c r="CIV3" s="315" t="s">
        <v>1057</v>
      </c>
      <c r="CIW3" s="315" t="s">
        <v>1057</v>
      </c>
      <c r="CIX3" s="315" t="s">
        <v>1057</v>
      </c>
      <c r="CIY3" s="315" t="s">
        <v>1057</v>
      </c>
      <c r="CIZ3" s="315" t="s">
        <v>1057</v>
      </c>
      <c r="CJA3" s="315" t="s">
        <v>1057</v>
      </c>
      <c r="CJB3" s="315" t="s">
        <v>1057</v>
      </c>
      <c r="CJC3" s="315" t="s">
        <v>1057</v>
      </c>
      <c r="CJD3" s="315" t="s">
        <v>1057</v>
      </c>
      <c r="CJE3" s="315" t="s">
        <v>1057</v>
      </c>
      <c r="CJF3" s="315" t="s">
        <v>1057</v>
      </c>
      <c r="CJG3" s="315" t="s">
        <v>1057</v>
      </c>
      <c r="CJH3" s="315" t="s">
        <v>1057</v>
      </c>
      <c r="CJI3" s="315" t="s">
        <v>1057</v>
      </c>
      <c r="CJJ3" s="315" t="s">
        <v>1057</v>
      </c>
      <c r="CJK3" s="315" t="s">
        <v>1057</v>
      </c>
      <c r="CJL3" s="315" t="s">
        <v>1057</v>
      </c>
      <c r="CJM3" s="315" t="s">
        <v>1057</v>
      </c>
      <c r="CJN3" s="315" t="s">
        <v>1057</v>
      </c>
      <c r="CJO3" s="315" t="s">
        <v>1057</v>
      </c>
      <c r="CJP3" s="315" t="s">
        <v>1057</v>
      </c>
      <c r="CJQ3" s="315" t="s">
        <v>1057</v>
      </c>
      <c r="CJR3" s="315" t="s">
        <v>1057</v>
      </c>
      <c r="CJS3" s="315" t="s">
        <v>1057</v>
      </c>
      <c r="CJT3" s="315" t="s">
        <v>1057</v>
      </c>
      <c r="CJU3" s="315" t="s">
        <v>1057</v>
      </c>
      <c r="CJV3" s="315" t="s">
        <v>1057</v>
      </c>
      <c r="CJW3" s="315" t="s">
        <v>1057</v>
      </c>
      <c r="CJX3" s="315" t="s">
        <v>1057</v>
      </c>
      <c r="CJY3" s="315" t="s">
        <v>1057</v>
      </c>
      <c r="CJZ3" s="315" t="s">
        <v>1057</v>
      </c>
      <c r="CKA3" s="315" t="s">
        <v>1057</v>
      </c>
      <c r="CKB3" s="315" t="s">
        <v>1057</v>
      </c>
      <c r="CKC3" s="315" t="s">
        <v>1057</v>
      </c>
      <c r="CKD3" s="315" t="s">
        <v>1057</v>
      </c>
      <c r="CKE3" s="315" t="s">
        <v>1057</v>
      </c>
      <c r="CKF3" s="315" t="s">
        <v>1057</v>
      </c>
      <c r="CKG3" s="315" t="s">
        <v>1057</v>
      </c>
      <c r="CKH3" s="315" t="s">
        <v>1057</v>
      </c>
      <c r="CKI3" s="315" t="s">
        <v>1057</v>
      </c>
      <c r="CKJ3" s="315" t="s">
        <v>1057</v>
      </c>
      <c r="CKK3" s="315" t="s">
        <v>1057</v>
      </c>
      <c r="CKL3" s="315" t="s">
        <v>1057</v>
      </c>
      <c r="CKM3" s="315" t="s">
        <v>1057</v>
      </c>
      <c r="CKN3" s="315" t="s">
        <v>1057</v>
      </c>
      <c r="CKO3" s="315" t="s">
        <v>1057</v>
      </c>
      <c r="CKP3" s="315" t="s">
        <v>1057</v>
      </c>
      <c r="CKQ3" s="315" t="s">
        <v>1057</v>
      </c>
      <c r="CKR3" s="315" t="s">
        <v>1057</v>
      </c>
      <c r="CKS3" s="315" t="s">
        <v>1057</v>
      </c>
      <c r="CKT3" s="315" t="s">
        <v>1057</v>
      </c>
      <c r="CKU3" s="315" t="s">
        <v>1057</v>
      </c>
      <c r="CKV3" s="315" t="s">
        <v>1057</v>
      </c>
      <c r="CKW3" s="315" t="s">
        <v>1057</v>
      </c>
      <c r="CKX3" s="315" t="s">
        <v>1057</v>
      </c>
      <c r="CKY3" s="315" t="s">
        <v>1057</v>
      </c>
      <c r="CKZ3" s="315" t="s">
        <v>1057</v>
      </c>
      <c r="CLA3" s="315" t="s">
        <v>1057</v>
      </c>
      <c r="CLB3" s="315" t="s">
        <v>1057</v>
      </c>
      <c r="CLC3" s="315" t="s">
        <v>1057</v>
      </c>
      <c r="CLD3" s="315" t="s">
        <v>1057</v>
      </c>
      <c r="CLE3" s="315" t="s">
        <v>1057</v>
      </c>
      <c r="CLF3" s="315" t="s">
        <v>1057</v>
      </c>
      <c r="CLG3" s="315" t="s">
        <v>1057</v>
      </c>
      <c r="CLH3" s="315" t="s">
        <v>1057</v>
      </c>
      <c r="CLI3" s="315" t="s">
        <v>1057</v>
      </c>
      <c r="CLJ3" s="315" t="s">
        <v>1057</v>
      </c>
      <c r="CLK3" s="315" t="s">
        <v>1057</v>
      </c>
      <c r="CLL3" s="315" t="s">
        <v>1057</v>
      </c>
      <c r="CLM3" s="315" t="s">
        <v>1057</v>
      </c>
      <c r="CLN3" s="315" t="s">
        <v>1057</v>
      </c>
      <c r="CLO3" s="315" t="s">
        <v>1057</v>
      </c>
      <c r="CLP3" s="315" t="s">
        <v>1057</v>
      </c>
      <c r="CLQ3" s="315" t="s">
        <v>1057</v>
      </c>
      <c r="CLR3" s="315" t="s">
        <v>1057</v>
      </c>
      <c r="CLS3" s="315" t="s">
        <v>1057</v>
      </c>
      <c r="CLT3" s="315" t="s">
        <v>1057</v>
      </c>
      <c r="CLU3" s="315" t="s">
        <v>1057</v>
      </c>
      <c r="CLV3" s="315" t="s">
        <v>1057</v>
      </c>
      <c r="CLW3" s="315" t="s">
        <v>1057</v>
      </c>
      <c r="CLX3" s="315" t="s">
        <v>1057</v>
      </c>
      <c r="CLY3" s="315" t="s">
        <v>1057</v>
      </c>
      <c r="CLZ3" s="315" t="s">
        <v>1057</v>
      </c>
      <c r="CMA3" s="315" t="s">
        <v>1057</v>
      </c>
      <c r="CMB3" s="315" t="s">
        <v>1057</v>
      </c>
      <c r="CMC3" s="315" t="s">
        <v>1057</v>
      </c>
      <c r="CMD3" s="315" t="s">
        <v>1057</v>
      </c>
      <c r="CME3" s="315" t="s">
        <v>1057</v>
      </c>
      <c r="CMF3" s="315" t="s">
        <v>1057</v>
      </c>
      <c r="CMG3" s="315" t="s">
        <v>1057</v>
      </c>
      <c r="CMH3" s="315" t="s">
        <v>1057</v>
      </c>
      <c r="CMI3" s="315" t="s">
        <v>1057</v>
      </c>
      <c r="CMJ3" s="315" t="s">
        <v>1057</v>
      </c>
      <c r="CMK3" s="315" t="s">
        <v>1057</v>
      </c>
      <c r="CML3" s="315" t="s">
        <v>1057</v>
      </c>
      <c r="CMM3" s="315" t="s">
        <v>1057</v>
      </c>
      <c r="CMN3" s="315" t="s">
        <v>1057</v>
      </c>
      <c r="CMO3" s="315" t="s">
        <v>1057</v>
      </c>
      <c r="CMP3" s="315" t="s">
        <v>1057</v>
      </c>
      <c r="CMQ3" s="315" t="s">
        <v>1057</v>
      </c>
      <c r="CMR3" s="315" t="s">
        <v>1057</v>
      </c>
      <c r="CMS3" s="315" t="s">
        <v>1057</v>
      </c>
      <c r="CMT3" s="315" t="s">
        <v>1057</v>
      </c>
      <c r="CMU3" s="315" t="s">
        <v>1057</v>
      </c>
      <c r="CMV3" s="315" t="s">
        <v>1057</v>
      </c>
      <c r="CMW3" s="315" t="s">
        <v>1057</v>
      </c>
      <c r="CMX3" s="315" t="s">
        <v>1057</v>
      </c>
      <c r="CMY3" s="315" t="s">
        <v>1057</v>
      </c>
      <c r="CMZ3" s="315" t="s">
        <v>1057</v>
      </c>
      <c r="CNA3" s="315" t="s">
        <v>1057</v>
      </c>
      <c r="CNB3" s="315" t="s">
        <v>1057</v>
      </c>
      <c r="CNC3" s="315" t="s">
        <v>1057</v>
      </c>
      <c r="CND3" s="315" t="s">
        <v>1057</v>
      </c>
      <c r="CNE3" s="315" t="s">
        <v>1057</v>
      </c>
      <c r="CNF3" s="315" t="s">
        <v>1057</v>
      </c>
      <c r="CNG3" s="315" t="s">
        <v>1057</v>
      </c>
      <c r="CNH3" s="315" t="s">
        <v>1057</v>
      </c>
      <c r="CNI3" s="315" t="s">
        <v>1057</v>
      </c>
      <c r="CNJ3" s="315" t="s">
        <v>1057</v>
      </c>
      <c r="CNK3" s="315" t="s">
        <v>1057</v>
      </c>
      <c r="CNL3" s="315" t="s">
        <v>1057</v>
      </c>
      <c r="CNM3" s="315" t="s">
        <v>1057</v>
      </c>
      <c r="CNN3" s="315" t="s">
        <v>1057</v>
      </c>
      <c r="CNO3" s="315" t="s">
        <v>1057</v>
      </c>
      <c r="CNP3" s="315" t="s">
        <v>1057</v>
      </c>
      <c r="CNQ3" s="315" t="s">
        <v>1057</v>
      </c>
      <c r="CNR3" s="315" t="s">
        <v>1057</v>
      </c>
      <c r="CNS3" s="315" t="s">
        <v>1057</v>
      </c>
      <c r="CNT3" s="315" t="s">
        <v>1057</v>
      </c>
      <c r="CNU3" s="315" t="s">
        <v>1057</v>
      </c>
      <c r="CNV3" s="315" t="s">
        <v>1057</v>
      </c>
      <c r="CNW3" s="315" t="s">
        <v>1057</v>
      </c>
      <c r="CNX3" s="315" t="s">
        <v>1057</v>
      </c>
      <c r="CNY3" s="315" t="s">
        <v>1057</v>
      </c>
      <c r="CNZ3" s="315" t="s">
        <v>1057</v>
      </c>
      <c r="COA3" s="315" t="s">
        <v>1057</v>
      </c>
      <c r="COB3" s="315" t="s">
        <v>1057</v>
      </c>
      <c r="COC3" s="315" t="s">
        <v>1057</v>
      </c>
      <c r="COD3" s="315" t="s">
        <v>1057</v>
      </c>
      <c r="COE3" s="315" t="s">
        <v>1057</v>
      </c>
      <c r="COF3" s="315" t="s">
        <v>1057</v>
      </c>
      <c r="COG3" s="315" t="s">
        <v>1057</v>
      </c>
      <c r="COH3" s="315" t="s">
        <v>1057</v>
      </c>
      <c r="COI3" s="315" t="s">
        <v>1057</v>
      </c>
      <c r="COJ3" s="315" t="s">
        <v>1057</v>
      </c>
      <c r="COK3" s="315" t="s">
        <v>1057</v>
      </c>
      <c r="COL3" s="315" t="s">
        <v>1057</v>
      </c>
      <c r="COM3" s="315" t="s">
        <v>1057</v>
      </c>
      <c r="CON3" s="315" t="s">
        <v>1057</v>
      </c>
      <c r="COO3" s="315" t="s">
        <v>1057</v>
      </c>
      <c r="COP3" s="315" t="s">
        <v>1057</v>
      </c>
      <c r="COQ3" s="315" t="s">
        <v>1057</v>
      </c>
      <c r="COR3" s="315" t="s">
        <v>1057</v>
      </c>
      <c r="COS3" s="315" t="s">
        <v>1057</v>
      </c>
      <c r="COT3" s="315" t="s">
        <v>1057</v>
      </c>
      <c r="COU3" s="315" t="s">
        <v>1057</v>
      </c>
      <c r="COV3" s="315" t="s">
        <v>1057</v>
      </c>
      <c r="COW3" s="315" t="s">
        <v>1057</v>
      </c>
      <c r="COX3" s="315" t="s">
        <v>1057</v>
      </c>
      <c r="COY3" s="315" t="s">
        <v>1057</v>
      </c>
      <c r="COZ3" s="315" t="s">
        <v>1057</v>
      </c>
      <c r="CPA3" s="315" t="s">
        <v>1057</v>
      </c>
      <c r="CPB3" s="315" t="s">
        <v>1057</v>
      </c>
      <c r="CPC3" s="315" t="s">
        <v>1057</v>
      </c>
      <c r="CPD3" s="315" t="s">
        <v>1057</v>
      </c>
      <c r="CPE3" s="315" t="s">
        <v>1057</v>
      </c>
      <c r="CPF3" s="315" t="s">
        <v>1057</v>
      </c>
      <c r="CPG3" s="315" t="s">
        <v>1057</v>
      </c>
      <c r="CPH3" s="315" t="s">
        <v>1057</v>
      </c>
      <c r="CPI3" s="315" t="s">
        <v>1057</v>
      </c>
      <c r="CPJ3" s="315" t="s">
        <v>1057</v>
      </c>
      <c r="CPK3" s="315" t="s">
        <v>1057</v>
      </c>
      <c r="CPL3" s="315" t="s">
        <v>1057</v>
      </c>
      <c r="CPM3" s="315" t="s">
        <v>1057</v>
      </c>
      <c r="CPN3" s="315" t="s">
        <v>1057</v>
      </c>
      <c r="CPO3" s="315" t="s">
        <v>1057</v>
      </c>
      <c r="CPP3" s="315" t="s">
        <v>1057</v>
      </c>
      <c r="CPQ3" s="315" t="s">
        <v>1057</v>
      </c>
      <c r="CPR3" s="315" t="s">
        <v>1057</v>
      </c>
      <c r="CPS3" s="315" t="s">
        <v>1057</v>
      </c>
      <c r="CPT3" s="315" t="s">
        <v>1057</v>
      </c>
      <c r="CPU3" s="315" t="s">
        <v>1057</v>
      </c>
      <c r="CPV3" s="315" t="s">
        <v>1057</v>
      </c>
      <c r="CPW3" s="315" t="s">
        <v>1057</v>
      </c>
      <c r="CPX3" s="315" t="s">
        <v>1057</v>
      </c>
      <c r="CPY3" s="315" t="s">
        <v>1057</v>
      </c>
      <c r="CPZ3" s="315" t="s">
        <v>1057</v>
      </c>
      <c r="CQA3" s="315" t="s">
        <v>1057</v>
      </c>
      <c r="CQB3" s="315" t="s">
        <v>1057</v>
      </c>
      <c r="CQC3" s="315" t="s">
        <v>1057</v>
      </c>
      <c r="CQD3" s="315" t="s">
        <v>1057</v>
      </c>
      <c r="CQE3" s="315" t="s">
        <v>1057</v>
      </c>
      <c r="CQF3" s="315" t="s">
        <v>1057</v>
      </c>
      <c r="CQG3" s="315" t="s">
        <v>1057</v>
      </c>
      <c r="CQH3" s="315" t="s">
        <v>1057</v>
      </c>
      <c r="CQI3" s="315" t="s">
        <v>1057</v>
      </c>
      <c r="CQJ3" s="315" t="s">
        <v>1057</v>
      </c>
      <c r="CQK3" s="315" t="s">
        <v>1057</v>
      </c>
      <c r="CQL3" s="315" t="s">
        <v>1057</v>
      </c>
      <c r="CQM3" s="315" t="s">
        <v>1057</v>
      </c>
      <c r="CQN3" s="315" t="s">
        <v>1057</v>
      </c>
      <c r="CQO3" s="315" t="s">
        <v>1057</v>
      </c>
      <c r="CQP3" s="315" t="s">
        <v>1057</v>
      </c>
      <c r="CQQ3" s="315" t="s">
        <v>1057</v>
      </c>
      <c r="CQR3" s="315" t="s">
        <v>1057</v>
      </c>
      <c r="CQS3" s="315" t="s">
        <v>1057</v>
      </c>
      <c r="CQT3" s="315" t="s">
        <v>1057</v>
      </c>
      <c r="CQU3" s="315" t="s">
        <v>1057</v>
      </c>
      <c r="CQV3" s="315" t="s">
        <v>1057</v>
      </c>
      <c r="CQW3" s="315" t="s">
        <v>1057</v>
      </c>
      <c r="CQX3" s="315" t="s">
        <v>1057</v>
      </c>
      <c r="CQY3" s="315" t="s">
        <v>1057</v>
      </c>
      <c r="CQZ3" s="315" t="s">
        <v>1057</v>
      </c>
      <c r="CRA3" s="315" t="s">
        <v>1057</v>
      </c>
      <c r="CRB3" s="315" t="s">
        <v>1057</v>
      </c>
      <c r="CRC3" s="315" t="s">
        <v>1057</v>
      </c>
      <c r="CRD3" s="315" t="s">
        <v>1057</v>
      </c>
      <c r="CRE3" s="315" t="s">
        <v>1057</v>
      </c>
      <c r="CRF3" s="315" t="s">
        <v>1057</v>
      </c>
      <c r="CRG3" s="315" t="s">
        <v>1057</v>
      </c>
      <c r="CRH3" s="315" t="s">
        <v>1057</v>
      </c>
      <c r="CRI3" s="315" t="s">
        <v>1057</v>
      </c>
      <c r="CRJ3" s="315" t="s">
        <v>1057</v>
      </c>
      <c r="CRK3" s="315" t="s">
        <v>1057</v>
      </c>
      <c r="CRL3" s="315" t="s">
        <v>1057</v>
      </c>
      <c r="CRM3" s="315" t="s">
        <v>1057</v>
      </c>
      <c r="CRN3" s="315" t="s">
        <v>1057</v>
      </c>
      <c r="CRO3" s="315" t="s">
        <v>1057</v>
      </c>
      <c r="CRP3" s="315" t="s">
        <v>1057</v>
      </c>
      <c r="CRQ3" s="315" t="s">
        <v>1057</v>
      </c>
      <c r="CRR3" s="315" t="s">
        <v>1057</v>
      </c>
      <c r="CRS3" s="315" t="s">
        <v>1057</v>
      </c>
      <c r="CRT3" s="315" t="s">
        <v>1057</v>
      </c>
      <c r="CRU3" s="315" t="s">
        <v>1057</v>
      </c>
      <c r="CRV3" s="315" t="s">
        <v>1057</v>
      </c>
      <c r="CRW3" s="315" t="s">
        <v>1057</v>
      </c>
      <c r="CRX3" s="315" t="s">
        <v>1057</v>
      </c>
      <c r="CRY3" s="315" t="s">
        <v>1057</v>
      </c>
      <c r="CRZ3" s="315" t="s">
        <v>1057</v>
      </c>
      <c r="CSA3" s="315" t="s">
        <v>1057</v>
      </c>
      <c r="CSB3" s="315" t="s">
        <v>1057</v>
      </c>
      <c r="CSC3" s="315" t="s">
        <v>1057</v>
      </c>
      <c r="CSD3" s="315" t="s">
        <v>1057</v>
      </c>
      <c r="CSE3" s="315" t="s">
        <v>1057</v>
      </c>
      <c r="CSF3" s="315" t="s">
        <v>1057</v>
      </c>
      <c r="CSG3" s="315" t="s">
        <v>1057</v>
      </c>
      <c r="CSH3" s="315" t="s">
        <v>1057</v>
      </c>
      <c r="CSI3" s="315" t="s">
        <v>1057</v>
      </c>
      <c r="CSJ3" s="315" t="s">
        <v>1057</v>
      </c>
      <c r="CSK3" s="315" t="s">
        <v>1057</v>
      </c>
      <c r="CSL3" s="315" t="s">
        <v>1057</v>
      </c>
      <c r="CSM3" s="315" t="s">
        <v>1057</v>
      </c>
      <c r="CSN3" s="315" t="s">
        <v>1057</v>
      </c>
      <c r="CSO3" s="315" t="s">
        <v>1057</v>
      </c>
      <c r="CSP3" s="315" t="s">
        <v>1057</v>
      </c>
      <c r="CSQ3" s="315" t="s">
        <v>1057</v>
      </c>
      <c r="CSR3" s="315" t="s">
        <v>1057</v>
      </c>
      <c r="CSS3" s="315" t="s">
        <v>1057</v>
      </c>
      <c r="CST3" s="315" t="s">
        <v>1057</v>
      </c>
      <c r="CSU3" s="315" t="s">
        <v>1057</v>
      </c>
      <c r="CSV3" s="315" t="s">
        <v>1057</v>
      </c>
      <c r="CSW3" s="315" t="s">
        <v>1057</v>
      </c>
      <c r="CSX3" s="315" t="s">
        <v>1057</v>
      </c>
      <c r="CSY3" s="315" t="s">
        <v>1057</v>
      </c>
      <c r="CSZ3" s="315" t="s">
        <v>1057</v>
      </c>
      <c r="CTA3" s="315" t="s">
        <v>1057</v>
      </c>
      <c r="CTB3" s="315" t="s">
        <v>1057</v>
      </c>
      <c r="CTC3" s="315" t="s">
        <v>1057</v>
      </c>
      <c r="CTD3" s="315" t="s">
        <v>1057</v>
      </c>
      <c r="CTE3" s="315" t="s">
        <v>1057</v>
      </c>
      <c r="CTF3" s="315" t="s">
        <v>1057</v>
      </c>
      <c r="CTG3" s="315" t="s">
        <v>1057</v>
      </c>
      <c r="CTH3" s="315" t="s">
        <v>1057</v>
      </c>
      <c r="CTI3" s="315" t="s">
        <v>1057</v>
      </c>
      <c r="CTJ3" s="315" t="s">
        <v>1057</v>
      </c>
      <c r="CTK3" s="315" t="s">
        <v>1057</v>
      </c>
      <c r="CTL3" s="315" t="s">
        <v>1057</v>
      </c>
      <c r="CTM3" s="315" t="s">
        <v>1057</v>
      </c>
      <c r="CTN3" s="315" t="s">
        <v>1057</v>
      </c>
      <c r="CTO3" s="315" t="s">
        <v>1057</v>
      </c>
      <c r="CTP3" s="315" t="s">
        <v>1057</v>
      </c>
      <c r="CTQ3" s="315" t="s">
        <v>1057</v>
      </c>
      <c r="CTR3" s="315" t="s">
        <v>1057</v>
      </c>
      <c r="CTS3" s="315" t="s">
        <v>1057</v>
      </c>
      <c r="CTT3" s="315" t="s">
        <v>1057</v>
      </c>
      <c r="CTU3" s="315" t="s">
        <v>1057</v>
      </c>
      <c r="CTV3" s="315" t="s">
        <v>1057</v>
      </c>
      <c r="CTW3" s="315" t="s">
        <v>1057</v>
      </c>
      <c r="CTX3" s="315" t="s">
        <v>1057</v>
      </c>
      <c r="CTY3" s="315" t="s">
        <v>1057</v>
      </c>
      <c r="CTZ3" s="315" t="s">
        <v>1057</v>
      </c>
      <c r="CUA3" s="315" t="s">
        <v>1057</v>
      </c>
      <c r="CUB3" s="315" t="s">
        <v>1057</v>
      </c>
      <c r="CUC3" s="315" t="s">
        <v>1057</v>
      </c>
      <c r="CUD3" s="315" t="s">
        <v>1057</v>
      </c>
      <c r="CUE3" s="315" t="s">
        <v>1057</v>
      </c>
      <c r="CUF3" s="315" t="s">
        <v>1057</v>
      </c>
      <c r="CUG3" s="315" t="s">
        <v>1057</v>
      </c>
      <c r="CUH3" s="315" t="s">
        <v>1057</v>
      </c>
      <c r="CUI3" s="315" t="s">
        <v>1057</v>
      </c>
      <c r="CUJ3" s="315" t="s">
        <v>1057</v>
      </c>
      <c r="CUK3" s="315" t="s">
        <v>1057</v>
      </c>
      <c r="CUL3" s="315" t="s">
        <v>1057</v>
      </c>
      <c r="CUM3" s="315" t="s">
        <v>1057</v>
      </c>
      <c r="CUN3" s="315" t="s">
        <v>1057</v>
      </c>
      <c r="CUO3" s="315" t="s">
        <v>1057</v>
      </c>
      <c r="CUP3" s="315" t="s">
        <v>1057</v>
      </c>
      <c r="CUQ3" s="315" t="s">
        <v>1057</v>
      </c>
      <c r="CUR3" s="315" t="s">
        <v>1057</v>
      </c>
      <c r="CUS3" s="315" t="s">
        <v>1057</v>
      </c>
      <c r="CUT3" s="315" t="s">
        <v>1057</v>
      </c>
      <c r="CUU3" s="315" t="s">
        <v>1057</v>
      </c>
      <c r="CUV3" s="315" t="s">
        <v>1057</v>
      </c>
      <c r="CUW3" s="315" t="s">
        <v>1057</v>
      </c>
      <c r="CUX3" s="315" t="s">
        <v>1057</v>
      </c>
      <c r="CUY3" s="315" t="s">
        <v>1057</v>
      </c>
      <c r="CUZ3" s="315" t="s">
        <v>1057</v>
      </c>
      <c r="CVA3" s="315" t="s">
        <v>1057</v>
      </c>
      <c r="CVB3" s="315" t="s">
        <v>1057</v>
      </c>
      <c r="CVC3" s="315" t="s">
        <v>1057</v>
      </c>
      <c r="CVD3" s="315" t="s">
        <v>1057</v>
      </c>
      <c r="CVE3" s="315" t="s">
        <v>1057</v>
      </c>
      <c r="CVF3" s="315" t="s">
        <v>1057</v>
      </c>
      <c r="CVG3" s="315" t="s">
        <v>1057</v>
      </c>
      <c r="CVH3" s="315" t="s">
        <v>1057</v>
      </c>
      <c r="CVI3" s="315" t="s">
        <v>1057</v>
      </c>
      <c r="CVJ3" s="315" t="s">
        <v>1057</v>
      </c>
      <c r="CVK3" s="315" t="s">
        <v>1057</v>
      </c>
      <c r="CVL3" s="315" t="s">
        <v>1057</v>
      </c>
      <c r="CVM3" s="315" t="s">
        <v>1057</v>
      </c>
      <c r="CVN3" s="315" t="s">
        <v>1057</v>
      </c>
      <c r="CVO3" s="315" t="s">
        <v>1057</v>
      </c>
      <c r="CVP3" s="315" t="s">
        <v>1057</v>
      </c>
      <c r="CVQ3" s="315" t="s">
        <v>1057</v>
      </c>
      <c r="CVR3" s="315" t="s">
        <v>1057</v>
      </c>
      <c r="CVS3" s="315" t="s">
        <v>1057</v>
      </c>
      <c r="CVT3" s="315" t="s">
        <v>1057</v>
      </c>
      <c r="CVU3" s="315" t="s">
        <v>1057</v>
      </c>
      <c r="CVV3" s="315" t="s">
        <v>1057</v>
      </c>
      <c r="CVW3" s="315" t="s">
        <v>1057</v>
      </c>
      <c r="CVX3" s="315" t="s">
        <v>1057</v>
      </c>
      <c r="CVY3" s="315" t="s">
        <v>1057</v>
      </c>
      <c r="CVZ3" s="315" t="s">
        <v>1057</v>
      </c>
      <c r="CWA3" s="315" t="s">
        <v>1057</v>
      </c>
      <c r="CWB3" s="315" t="s">
        <v>1057</v>
      </c>
      <c r="CWC3" s="315" t="s">
        <v>1057</v>
      </c>
      <c r="CWD3" s="315" t="s">
        <v>1057</v>
      </c>
      <c r="CWE3" s="315" t="s">
        <v>1057</v>
      </c>
      <c r="CWF3" s="315" t="s">
        <v>1057</v>
      </c>
      <c r="CWG3" s="315" t="s">
        <v>1057</v>
      </c>
      <c r="CWH3" s="315" t="s">
        <v>1057</v>
      </c>
      <c r="CWI3" s="315" t="s">
        <v>1057</v>
      </c>
      <c r="CWJ3" s="315" t="s">
        <v>1057</v>
      </c>
      <c r="CWK3" s="315" t="s">
        <v>1057</v>
      </c>
      <c r="CWL3" s="315" t="s">
        <v>1057</v>
      </c>
      <c r="CWM3" s="315" t="s">
        <v>1057</v>
      </c>
      <c r="CWN3" s="315" t="s">
        <v>1057</v>
      </c>
      <c r="CWO3" s="315" t="s">
        <v>1057</v>
      </c>
      <c r="CWP3" s="315" t="s">
        <v>1057</v>
      </c>
      <c r="CWQ3" s="315" t="s">
        <v>1057</v>
      </c>
      <c r="CWR3" s="315" t="s">
        <v>1057</v>
      </c>
      <c r="CWS3" s="315" t="s">
        <v>1057</v>
      </c>
      <c r="CWT3" s="315" t="s">
        <v>1057</v>
      </c>
      <c r="CWU3" s="315" t="s">
        <v>1057</v>
      </c>
      <c r="CWV3" s="315" t="s">
        <v>1057</v>
      </c>
      <c r="CWW3" s="315" t="s">
        <v>1057</v>
      </c>
      <c r="CWX3" s="315" t="s">
        <v>1057</v>
      </c>
      <c r="CWY3" s="315" t="s">
        <v>1057</v>
      </c>
      <c r="CWZ3" s="315" t="s">
        <v>1057</v>
      </c>
      <c r="CXA3" s="315" t="s">
        <v>1057</v>
      </c>
      <c r="CXB3" s="315" t="s">
        <v>1057</v>
      </c>
      <c r="CXC3" s="315" t="s">
        <v>1057</v>
      </c>
      <c r="CXD3" s="315" t="s">
        <v>1057</v>
      </c>
      <c r="CXE3" s="315" t="s">
        <v>1057</v>
      </c>
      <c r="CXF3" s="315" t="s">
        <v>1057</v>
      </c>
      <c r="CXG3" s="315" t="s">
        <v>1057</v>
      </c>
      <c r="CXH3" s="315" t="s">
        <v>1057</v>
      </c>
      <c r="CXI3" s="315" t="s">
        <v>1057</v>
      </c>
      <c r="CXJ3" s="315" t="s">
        <v>1057</v>
      </c>
      <c r="CXK3" s="315" t="s">
        <v>1057</v>
      </c>
      <c r="CXL3" s="315" t="s">
        <v>1057</v>
      </c>
      <c r="CXM3" s="315" t="s">
        <v>1057</v>
      </c>
      <c r="CXN3" s="315" t="s">
        <v>1057</v>
      </c>
      <c r="CXO3" s="315" t="s">
        <v>1057</v>
      </c>
      <c r="CXP3" s="315" t="s">
        <v>1057</v>
      </c>
      <c r="CXQ3" s="315" t="s">
        <v>1057</v>
      </c>
      <c r="CXR3" s="315" t="s">
        <v>1057</v>
      </c>
      <c r="CXS3" s="315" t="s">
        <v>1057</v>
      </c>
      <c r="CXT3" s="315" t="s">
        <v>1057</v>
      </c>
      <c r="CXU3" s="315" t="s">
        <v>1057</v>
      </c>
      <c r="CXV3" s="315" t="s">
        <v>1057</v>
      </c>
      <c r="CXW3" s="315" t="s">
        <v>1057</v>
      </c>
      <c r="CXX3" s="315" t="s">
        <v>1057</v>
      </c>
      <c r="CXY3" s="315" t="s">
        <v>1057</v>
      </c>
      <c r="CXZ3" s="315" t="s">
        <v>1057</v>
      </c>
      <c r="CYA3" s="315" t="s">
        <v>1057</v>
      </c>
      <c r="CYB3" s="315" t="s">
        <v>1057</v>
      </c>
      <c r="CYC3" s="315" t="s">
        <v>1057</v>
      </c>
      <c r="CYD3" s="315" t="s">
        <v>1057</v>
      </c>
      <c r="CYE3" s="315" t="s">
        <v>1057</v>
      </c>
      <c r="CYF3" s="315" t="s">
        <v>1057</v>
      </c>
      <c r="CYG3" s="315" t="s">
        <v>1057</v>
      </c>
      <c r="CYH3" s="315" t="s">
        <v>1057</v>
      </c>
      <c r="CYI3" s="315" t="s">
        <v>1057</v>
      </c>
      <c r="CYJ3" s="315" t="s">
        <v>1057</v>
      </c>
      <c r="CYK3" s="315" t="s">
        <v>1057</v>
      </c>
      <c r="CYL3" s="315" t="s">
        <v>1057</v>
      </c>
      <c r="CYM3" s="315" t="s">
        <v>1057</v>
      </c>
      <c r="CYN3" s="315" t="s">
        <v>1057</v>
      </c>
      <c r="CYO3" s="315" t="s">
        <v>1057</v>
      </c>
      <c r="CYP3" s="315" t="s">
        <v>1057</v>
      </c>
      <c r="CYQ3" s="315" t="s">
        <v>1057</v>
      </c>
      <c r="CYR3" s="315" t="s">
        <v>1057</v>
      </c>
      <c r="CYS3" s="315" t="s">
        <v>1057</v>
      </c>
      <c r="CYT3" s="315" t="s">
        <v>1057</v>
      </c>
      <c r="CYU3" s="315" t="s">
        <v>1057</v>
      </c>
      <c r="CYV3" s="315" t="s">
        <v>1057</v>
      </c>
      <c r="CYW3" s="315" t="s">
        <v>1057</v>
      </c>
      <c r="CYX3" s="315" t="s">
        <v>1057</v>
      </c>
      <c r="CYY3" s="315" t="s">
        <v>1057</v>
      </c>
      <c r="CYZ3" s="315" t="s">
        <v>1057</v>
      </c>
      <c r="CZA3" s="315" t="s">
        <v>1057</v>
      </c>
      <c r="CZB3" s="315" t="s">
        <v>1057</v>
      </c>
      <c r="CZC3" s="315" t="s">
        <v>1057</v>
      </c>
      <c r="CZD3" s="315" t="s">
        <v>1057</v>
      </c>
      <c r="CZE3" s="315" t="s">
        <v>1057</v>
      </c>
      <c r="CZF3" s="315" t="s">
        <v>1057</v>
      </c>
      <c r="CZG3" s="315" t="s">
        <v>1057</v>
      </c>
      <c r="CZH3" s="315" t="s">
        <v>1057</v>
      </c>
      <c r="CZI3" s="315" t="s">
        <v>1057</v>
      </c>
      <c r="CZJ3" s="315" t="s">
        <v>1057</v>
      </c>
      <c r="CZK3" s="315" t="s">
        <v>1057</v>
      </c>
      <c r="CZL3" s="315" t="s">
        <v>1057</v>
      </c>
      <c r="CZM3" s="315" t="s">
        <v>1057</v>
      </c>
      <c r="CZN3" s="315" t="s">
        <v>1057</v>
      </c>
      <c r="CZO3" s="315" t="s">
        <v>1057</v>
      </c>
      <c r="CZP3" s="315" t="s">
        <v>1057</v>
      </c>
      <c r="CZQ3" s="315" t="s">
        <v>1057</v>
      </c>
      <c r="CZR3" s="315" t="s">
        <v>1057</v>
      </c>
      <c r="CZS3" s="315" t="s">
        <v>1057</v>
      </c>
      <c r="CZT3" s="315" t="s">
        <v>1057</v>
      </c>
      <c r="CZU3" s="315" t="s">
        <v>1057</v>
      </c>
      <c r="CZV3" s="315" t="s">
        <v>1057</v>
      </c>
      <c r="CZW3" s="315" t="s">
        <v>1057</v>
      </c>
      <c r="CZX3" s="315" t="s">
        <v>1057</v>
      </c>
      <c r="CZY3" s="315" t="s">
        <v>1057</v>
      </c>
      <c r="CZZ3" s="315" t="s">
        <v>1057</v>
      </c>
      <c r="DAA3" s="315" t="s">
        <v>1057</v>
      </c>
      <c r="DAB3" s="315" t="s">
        <v>1057</v>
      </c>
      <c r="DAC3" s="315" t="s">
        <v>1057</v>
      </c>
      <c r="DAD3" s="315" t="s">
        <v>1057</v>
      </c>
      <c r="DAE3" s="315" t="s">
        <v>1057</v>
      </c>
      <c r="DAF3" s="315" t="s">
        <v>1057</v>
      </c>
      <c r="DAG3" s="315" t="s">
        <v>1057</v>
      </c>
      <c r="DAH3" s="315" t="s">
        <v>1057</v>
      </c>
      <c r="DAI3" s="315" t="s">
        <v>1057</v>
      </c>
      <c r="DAJ3" s="315" t="s">
        <v>1057</v>
      </c>
      <c r="DAK3" s="315" t="s">
        <v>1057</v>
      </c>
      <c r="DAL3" s="315" t="s">
        <v>1057</v>
      </c>
      <c r="DAM3" s="315" t="s">
        <v>1057</v>
      </c>
      <c r="DAN3" s="315" t="s">
        <v>1057</v>
      </c>
      <c r="DAO3" s="315" t="s">
        <v>1057</v>
      </c>
      <c r="DAP3" s="315" t="s">
        <v>1057</v>
      </c>
      <c r="DAQ3" s="315" t="s">
        <v>1057</v>
      </c>
      <c r="DAR3" s="315" t="s">
        <v>1057</v>
      </c>
      <c r="DAS3" s="315" t="s">
        <v>1057</v>
      </c>
      <c r="DAT3" s="315" t="s">
        <v>1057</v>
      </c>
      <c r="DAU3" s="315" t="s">
        <v>1057</v>
      </c>
      <c r="DAV3" s="315" t="s">
        <v>1057</v>
      </c>
      <c r="DAW3" s="315" t="s">
        <v>1057</v>
      </c>
      <c r="DAX3" s="315" t="s">
        <v>1057</v>
      </c>
      <c r="DAY3" s="315" t="s">
        <v>1057</v>
      </c>
      <c r="DAZ3" s="315" t="s">
        <v>1057</v>
      </c>
      <c r="DBA3" s="315" t="s">
        <v>1057</v>
      </c>
      <c r="DBB3" s="315" t="s">
        <v>1057</v>
      </c>
      <c r="DBC3" s="315" t="s">
        <v>1057</v>
      </c>
      <c r="DBD3" s="315" t="s">
        <v>1057</v>
      </c>
      <c r="DBE3" s="315" t="s">
        <v>1057</v>
      </c>
      <c r="DBF3" s="315" t="s">
        <v>1057</v>
      </c>
      <c r="DBG3" s="315" t="s">
        <v>1057</v>
      </c>
      <c r="DBH3" s="315" t="s">
        <v>1057</v>
      </c>
      <c r="DBI3" s="315" t="s">
        <v>1057</v>
      </c>
      <c r="DBJ3" s="315" t="s">
        <v>1057</v>
      </c>
      <c r="DBK3" s="315" t="s">
        <v>1057</v>
      </c>
      <c r="DBL3" s="315" t="s">
        <v>1057</v>
      </c>
      <c r="DBM3" s="315" t="s">
        <v>1057</v>
      </c>
      <c r="DBN3" s="315" t="s">
        <v>1057</v>
      </c>
      <c r="DBO3" s="315" t="s">
        <v>1057</v>
      </c>
      <c r="DBP3" s="315" t="s">
        <v>1057</v>
      </c>
      <c r="DBQ3" s="315" t="s">
        <v>1057</v>
      </c>
      <c r="DBR3" s="315" t="s">
        <v>1057</v>
      </c>
      <c r="DBS3" s="315" t="s">
        <v>1057</v>
      </c>
      <c r="DBT3" s="315" t="s">
        <v>1057</v>
      </c>
      <c r="DBU3" s="315" t="s">
        <v>1057</v>
      </c>
      <c r="DBV3" s="315" t="s">
        <v>1057</v>
      </c>
      <c r="DBW3" s="315" t="s">
        <v>1057</v>
      </c>
      <c r="DBX3" s="315" t="s">
        <v>1057</v>
      </c>
      <c r="DBY3" s="315" t="s">
        <v>1057</v>
      </c>
      <c r="DBZ3" s="315" t="s">
        <v>1057</v>
      </c>
      <c r="DCA3" s="315" t="s">
        <v>1057</v>
      </c>
      <c r="DCB3" s="315" t="s">
        <v>1057</v>
      </c>
      <c r="DCC3" s="315" t="s">
        <v>1057</v>
      </c>
      <c r="DCD3" s="315" t="s">
        <v>1057</v>
      </c>
      <c r="DCE3" s="315" t="s">
        <v>1057</v>
      </c>
      <c r="DCF3" s="315" t="s">
        <v>1057</v>
      </c>
      <c r="DCG3" s="315" t="s">
        <v>1057</v>
      </c>
      <c r="DCH3" s="315" t="s">
        <v>1057</v>
      </c>
      <c r="DCI3" s="315" t="s">
        <v>1057</v>
      </c>
      <c r="DCJ3" s="315" t="s">
        <v>1057</v>
      </c>
      <c r="DCK3" s="315" t="s">
        <v>1057</v>
      </c>
      <c r="DCL3" s="315" t="s">
        <v>1057</v>
      </c>
      <c r="DCM3" s="315" t="s">
        <v>1057</v>
      </c>
      <c r="DCN3" s="315" t="s">
        <v>1057</v>
      </c>
      <c r="DCO3" s="315" t="s">
        <v>1057</v>
      </c>
      <c r="DCP3" s="315" t="s">
        <v>1057</v>
      </c>
      <c r="DCQ3" s="315" t="s">
        <v>1057</v>
      </c>
      <c r="DCR3" s="315" t="s">
        <v>1057</v>
      </c>
      <c r="DCS3" s="315" t="s">
        <v>1057</v>
      </c>
      <c r="DCT3" s="315" t="s">
        <v>1057</v>
      </c>
      <c r="DCU3" s="315" t="s">
        <v>1057</v>
      </c>
      <c r="DCV3" s="315" t="s">
        <v>1057</v>
      </c>
      <c r="DCW3" s="315" t="s">
        <v>1057</v>
      </c>
      <c r="DCX3" s="315" t="s">
        <v>1057</v>
      </c>
      <c r="DCY3" s="315" t="s">
        <v>1057</v>
      </c>
      <c r="DCZ3" s="315" t="s">
        <v>1057</v>
      </c>
      <c r="DDA3" s="315" t="s">
        <v>1057</v>
      </c>
      <c r="DDB3" s="315" t="s">
        <v>1057</v>
      </c>
      <c r="DDC3" s="315" t="s">
        <v>1057</v>
      </c>
      <c r="DDD3" s="315" t="s">
        <v>1057</v>
      </c>
      <c r="DDE3" s="315" t="s">
        <v>1057</v>
      </c>
      <c r="DDF3" s="315" t="s">
        <v>1057</v>
      </c>
      <c r="DDG3" s="315" t="s">
        <v>1057</v>
      </c>
      <c r="DDH3" s="315" t="s">
        <v>1057</v>
      </c>
      <c r="DDI3" s="315" t="s">
        <v>1057</v>
      </c>
      <c r="DDJ3" s="315" t="s">
        <v>1057</v>
      </c>
      <c r="DDK3" s="315" t="s">
        <v>1057</v>
      </c>
      <c r="DDL3" s="315" t="s">
        <v>1057</v>
      </c>
      <c r="DDM3" s="315" t="s">
        <v>1057</v>
      </c>
      <c r="DDN3" s="315" t="s">
        <v>1057</v>
      </c>
      <c r="DDO3" s="315" t="s">
        <v>1057</v>
      </c>
      <c r="DDP3" s="315" t="s">
        <v>1057</v>
      </c>
      <c r="DDQ3" s="315" t="s">
        <v>1057</v>
      </c>
      <c r="DDR3" s="315" t="s">
        <v>1057</v>
      </c>
      <c r="DDS3" s="315" t="s">
        <v>1057</v>
      </c>
      <c r="DDT3" s="315" t="s">
        <v>1057</v>
      </c>
      <c r="DDU3" s="315" t="s">
        <v>1057</v>
      </c>
      <c r="DDV3" s="315" t="s">
        <v>1057</v>
      </c>
      <c r="DDW3" s="315" t="s">
        <v>1057</v>
      </c>
      <c r="DDX3" s="315" t="s">
        <v>1057</v>
      </c>
      <c r="DDY3" s="315" t="s">
        <v>1057</v>
      </c>
      <c r="DDZ3" s="315" t="s">
        <v>1057</v>
      </c>
      <c r="DEA3" s="315" t="s">
        <v>1057</v>
      </c>
      <c r="DEB3" s="315" t="s">
        <v>1057</v>
      </c>
      <c r="DEC3" s="315" t="s">
        <v>1057</v>
      </c>
      <c r="DED3" s="315" t="s">
        <v>1057</v>
      </c>
      <c r="DEE3" s="315" t="s">
        <v>1057</v>
      </c>
      <c r="DEF3" s="315" t="s">
        <v>1057</v>
      </c>
      <c r="DEG3" s="315" t="s">
        <v>1057</v>
      </c>
      <c r="DEH3" s="315" t="s">
        <v>1057</v>
      </c>
      <c r="DEI3" s="315" t="s">
        <v>1057</v>
      </c>
      <c r="DEJ3" s="315" t="s">
        <v>1057</v>
      </c>
      <c r="DEK3" s="315" t="s">
        <v>1057</v>
      </c>
      <c r="DEL3" s="315" t="s">
        <v>1057</v>
      </c>
      <c r="DEM3" s="315" t="s">
        <v>1057</v>
      </c>
      <c r="DEN3" s="315" t="s">
        <v>1057</v>
      </c>
      <c r="DEO3" s="315" t="s">
        <v>1057</v>
      </c>
      <c r="DEP3" s="315" t="s">
        <v>1057</v>
      </c>
      <c r="DEQ3" s="315" t="s">
        <v>1057</v>
      </c>
      <c r="DER3" s="315" t="s">
        <v>1057</v>
      </c>
      <c r="DES3" s="315" t="s">
        <v>1057</v>
      </c>
      <c r="DET3" s="315" t="s">
        <v>1057</v>
      </c>
      <c r="DEU3" s="315" t="s">
        <v>1057</v>
      </c>
      <c r="DEV3" s="315" t="s">
        <v>1057</v>
      </c>
      <c r="DEW3" s="315" t="s">
        <v>1057</v>
      </c>
      <c r="DEX3" s="315" t="s">
        <v>1057</v>
      </c>
      <c r="DEY3" s="315" t="s">
        <v>1057</v>
      </c>
      <c r="DEZ3" s="315" t="s">
        <v>1057</v>
      </c>
      <c r="DFA3" s="315" t="s">
        <v>1057</v>
      </c>
      <c r="DFB3" s="315" t="s">
        <v>1057</v>
      </c>
      <c r="DFC3" s="315" t="s">
        <v>1057</v>
      </c>
      <c r="DFD3" s="315" t="s">
        <v>1057</v>
      </c>
      <c r="DFE3" s="315" t="s">
        <v>1057</v>
      </c>
      <c r="DFF3" s="315" t="s">
        <v>1057</v>
      </c>
      <c r="DFG3" s="315" t="s">
        <v>1057</v>
      </c>
      <c r="DFH3" s="315" t="s">
        <v>1057</v>
      </c>
      <c r="DFI3" s="315" t="s">
        <v>1057</v>
      </c>
      <c r="DFJ3" s="315" t="s">
        <v>1057</v>
      </c>
      <c r="DFK3" s="315" t="s">
        <v>1057</v>
      </c>
      <c r="DFL3" s="315" t="s">
        <v>1057</v>
      </c>
      <c r="DFM3" s="315" t="s">
        <v>1057</v>
      </c>
      <c r="DFN3" s="315" t="s">
        <v>1057</v>
      </c>
      <c r="DFO3" s="315" t="s">
        <v>1057</v>
      </c>
      <c r="DFP3" s="315" t="s">
        <v>1057</v>
      </c>
      <c r="DFQ3" s="315" t="s">
        <v>1057</v>
      </c>
      <c r="DFR3" s="315" t="s">
        <v>1057</v>
      </c>
      <c r="DFS3" s="315" t="s">
        <v>1057</v>
      </c>
      <c r="DFT3" s="315" t="s">
        <v>1057</v>
      </c>
      <c r="DFU3" s="315" t="s">
        <v>1057</v>
      </c>
      <c r="DFV3" s="315" t="s">
        <v>1057</v>
      </c>
      <c r="DFW3" s="315" t="s">
        <v>1057</v>
      </c>
      <c r="DFX3" s="315" t="s">
        <v>1057</v>
      </c>
      <c r="DFY3" s="315" t="s">
        <v>1057</v>
      </c>
      <c r="DFZ3" s="315" t="s">
        <v>1057</v>
      </c>
      <c r="DGA3" s="315" t="s">
        <v>1057</v>
      </c>
      <c r="DGB3" s="315" t="s">
        <v>1057</v>
      </c>
      <c r="DGC3" s="315" t="s">
        <v>1057</v>
      </c>
      <c r="DGD3" s="315" t="s">
        <v>1057</v>
      </c>
      <c r="DGE3" s="315" t="s">
        <v>1057</v>
      </c>
      <c r="DGF3" s="315" t="s">
        <v>1057</v>
      </c>
      <c r="DGG3" s="315" t="s">
        <v>1057</v>
      </c>
      <c r="DGH3" s="315" t="s">
        <v>1057</v>
      </c>
      <c r="DGI3" s="315" t="s">
        <v>1057</v>
      </c>
      <c r="DGJ3" s="315" t="s">
        <v>1057</v>
      </c>
      <c r="DGK3" s="315" t="s">
        <v>1057</v>
      </c>
      <c r="DGL3" s="315" t="s">
        <v>1057</v>
      </c>
      <c r="DGM3" s="315" t="s">
        <v>1057</v>
      </c>
      <c r="DGN3" s="315" t="s">
        <v>1057</v>
      </c>
      <c r="DGO3" s="315" t="s">
        <v>1057</v>
      </c>
      <c r="DGP3" s="315" t="s">
        <v>1057</v>
      </c>
      <c r="DGQ3" s="315" t="s">
        <v>1057</v>
      </c>
      <c r="DGR3" s="315" t="s">
        <v>1057</v>
      </c>
      <c r="DGS3" s="315" t="s">
        <v>1057</v>
      </c>
      <c r="DGT3" s="315" t="s">
        <v>1057</v>
      </c>
      <c r="DGU3" s="315" t="s">
        <v>1057</v>
      </c>
      <c r="DGV3" s="315" t="s">
        <v>1057</v>
      </c>
      <c r="DGW3" s="315" t="s">
        <v>1057</v>
      </c>
      <c r="DGX3" s="315" t="s">
        <v>1057</v>
      </c>
      <c r="DGY3" s="315" t="s">
        <v>1057</v>
      </c>
      <c r="DGZ3" s="315" t="s">
        <v>1057</v>
      </c>
      <c r="DHA3" s="315" t="s">
        <v>1057</v>
      </c>
      <c r="DHB3" s="315" t="s">
        <v>1057</v>
      </c>
      <c r="DHC3" s="315" t="s">
        <v>1057</v>
      </c>
      <c r="DHD3" s="315" t="s">
        <v>1057</v>
      </c>
      <c r="DHE3" s="315" t="s">
        <v>1057</v>
      </c>
      <c r="DHF3" s="315" t="s">
        <v>1057</v>
      </c>
      <c r="DHG3" s="315" t="s">
        <v>1057</v>
      </c>
      <c r="DHH3" s="315" t="s">
        <v>1057</v>
      </c>
      <c r="DHI3" s="315" t="s">
        <v>1057</v>
      </c>
      <c r="DHJ3" s="315" t="s">
        <v>1057</v>
      </c>
      <c r="DHK3" s="315" t="s">
        <v>1057</v>
      </c>
      <c r="DHL3" s="315" t="s">
        <v>1057</v>
      </c>
      <c r="DHM3" s="315" t="s">
        <v>1057</v>
      </c>
      <c r="DHN3" s="315" t="s">
        <v>1057</v>
      </c>
      <c r="DHO3" s="315" t="s">
        <v>1057</v>
      </c>
      <c r="DHP3" s="315" t="s">
        <v>1057</v>
      </c>
      <c r="DHQ3" s="315" t="s">
        <v>1057</v>
      </c>
      <c r="DHR3" s="315" t="s">
        <v>1057</v>
      </c>
      <c r="DHS3" s="315" t="s">
        <v>1057</v>
      </c>
      <c r="DHT3" s="315" t="s">
        <v>1057</v>
      </c>
      <c r="DHU3" s="315" t="s">
        <v>1057</v>
      </c>
      <c r="DHV3" s="315" t="s">
        <v>1057</v>
      </c>
      <c r="DHW3" s="315" t="s">
        <v>1057</v>
      </c>
      <c r="DHX3" s="315" t="s">
        <v>1057</v>
      </c>
      <c r="DHY3" s="315" t="s">
        <v>1057</v>
      </c>
      <c r="DHZ3" s="315" t="s">
        <v>1057</v>
      </c>
      <c r="DIA3" s="315" t="s">
        <v>1057</v>
      </c>
      <c r="DIB3" s="315" t="s">
        <v>1057</v>
      </c>
      <c r="DIC3" s="315" t="s">
        <v>1057</v>
      </c>
      <c r="DID3" s="315" t="s">
        <v>1057</v>
      </c>
      <c r="DIE3" s="315" t="s">
        <v>1057</v>
      </c>
      <c r="DIF3" s="315" t="s">
        <v>1057</v>
      </c>
      <c r="DIG3" s="315" t="s">
        <v>1057</v>
      </c>
      <c r="DIH3" s="315" t="s">
        <v>1057</v>
      </c>
      <c r="DII3" s="315" t="s">
        <v>1057</v>
      </c>
      <c r="DIJ3" s="315" t="s">
        <v>1057</v>
      </c>
      <c r="DIK3" s="315" t="s">
        <v>1057</v>
      </c>
      <c r="DIL3" s="315" t="s">
        <v>1057</v>
      </c>
      <c r="DIM3" s="315" t="s">
        <v>1057</v>
      </c>
      <c r="DIN3" s="315" t="s">
        <v>1057</v>
      </c>
      <c r="DIO3" s="315" t="s">
        <v>1057</v>
      </c>
      <c r="DIP3" s="315" t="s">
        <v>1057</v>
      </c>
      <c r="DIQ3" s="315" t="s">
        <v>1057</v>
      </c>
      <c r="DIR3" s="315" t="s">
        <v>1057</v>
      </c>
      <c r="DIS3" s="315" t="s">
        <v>1057</v>
      </c>
      <c r="DIT3" s="315" t="s">
        <v>1057</v>
      </c>
      <c r="DIU3" s="315" t="s">
        <v>1057</v>
      </c>
      <c r="DIV3" s="315" t="s">
        <v>1057</v>
      </c>
      <c r="DIW3" s="315" t="s">
        <v>1057</v>
      </c>
      <c r="DIX3" s="315" t="s">
        <v>1057</v>
      </c>
      <c r="DIY3" s="315" t="s">
        <v>1057</v>
      </c>
      <c r="DIZ3" s="315" t="s">
        <v>1057</v>
      </c>
      <c r="DJA3" s="315" t="s">
        <v>1057</v>
      </c>
      <c r="DJB3" s="315" t="s">
        <v>1057</v>
      </c>
      <c r="DJC3" s="315" t="s">
        <v>1057</v>
      </c>
      <c r="DJD3" s="315" t="s">
        <v>1057</v>
      </c>
      <c r="DJE3" s="315" t="s">
        <v>1057</v>
      </c>
      <c r="DJF3" s="315" t="s">
        <v>1057</v>
      </c>
      <c r="DJG3" s="315" t="s">
        <v>1057</v>
      </c>
      <c r="DJH3" s="315" t="s">
        <v>1057</v>
      </c>
      <c r="DJI3" s="315" t="s">
        <v>1057</v>
      </c>
      <c r="DJJ3" s="315" t="s">
        <v>1057</v>
      </c>
      <c r="DJK3" s="315" t="s">
        <v>1057</v>
      </c>
      <c r="DJL3" s="315" t="s">
        <v>1057</v>
      </c>
      <c r="DJM3" s="315" t="s">
        <v>1057</v>
      </c>
      <c r="DJN3" s="315" t="s">
        <v>1057</v>
      </c>
      <c r="DJO3" s="315" t="s">
        <v>1057</v>
      </c>
      <c r="DJP3" s="315" t="s">
        <v>1057</v>
      </c>
      <c r="DJQ3" s="315" t="s">
        <v>1057</v>
      </c>
      <c r="DJR3" s="315" t="s">
        <v>1057</v>
      </c>
      <c r="DJS3" s="315" t="s">
        <v>1057</v>
      </c>
      <c r="DJT3" s="315" t="s">
        <v>1057</v>
      </c>
      <c r="DJU3" s="315" t="s">
        <v>1057</v>
      </c>
      <c r="DJV3" s="315" t="s">
        <v>1057</v>
      </c>
      <c r="DJW3" s="315" t="s">
        <v>1057</v>
      </c>
      <c r="DJX3" s="315" t="s">
        <v>1057</v>
      </c>
      <c r="DJY3" s="315" t="s">
        <v>1057</v>
      </c>
      <c r="DJZ3" s="315" t="s">
        <v>1057</v>
      </c>
      <c r="DKA3" s="315" t="s">
        <v>1057</v>
      </c>
      <c r="DKB3" s="315" t="s">
        <v>1057</v>
      </c>
      <c r="DKC3" s="315" t="s">
        <v>1057</v>
      </c>
      <c r="DKD3" s="315" t="s">
        <v>1057</v>
      </c>
      <c r="DKE3" s="315" t="s">
        <v>1057</v>
      </c>
      <c r="DKF3" s="315" t="s">
        <v>1057</v>
      </c>
      <c r="DKG3" s="315" t="s">
        <v>1057</v>
      </c>
      <c r="DKH3" s="315" t="s">
        <v>1057</v>
      </c>
      <c r="DKI3" s="315" t="s">
        <v>1057</v>
      </c>
      <c r="DKJ3" s="315" t="s">
        <v>1057</v>
      </c>
      <c r="DKK3" s="315" t="s">
        <v>1057</v>
      </c>
      <c r="DKL3" s="315" t="s">
        <v>1057</v>
      </c>
      <c r="DKM3" s="315" t="s">
        <v>1057</v>
      </c>
      <c r="DKN3" s="315" t="s">
        <v>1057</v>
      </c>
      <c r="DKO3" s="315" t="s">
        <v>1057</v>
      </c>
      <c r="DKP3" s="315" t="s">
        <v>1057</v>
      </c>
      <c r="DKQ3" s="315" t="s">
        <v>1057</v>
      </c>
      <c r="DKR3" s="315" t="s">
        <v>1057</v>
      </c>
      <c r="DKS3" s="315" t="s">
        <v>1057</v>
      </c>
      <c r="DKT3" s="315" t="s">
        <v>1057</v>
      </c>
      <c r="DKU3" s="315" t="s">
        <v>1057</v>
      </c>
      <c r="DKV3" s="315" t="s">
        <v>1057</v>
      </c>
      <c r="DKW3" s="315" t="s">
        <v>1057</v>
      </c>
      <c r="DKX3" s="315" t="s">
        <v>1057</v>
      </c>
      <c r="DKY3" s="315" t="s">
        <v>1057</v>
      </c>
      <c r="DKZ3" s="315" t="s">
        <v>1057</v>
      </c>
      <c r="DLA3" s="315" t="s">
        <v>1057</v>
      </c>
      <c r="DLB3" s="315" t="s">
        <v>1057</v>
      </c>
      <c r="DLC3" s="315" t="s">
        <v>1057</v>
      </c>
      <c r="DLD3" s="315" t="s">
        <v>1057</v>
      </c>
      <c r="DLE3" s="315" t="s">
        <v>1057</v>
      </c>
      <c r="DLF3" s="315" t="s">
        <v>1057</v>
      </c>
      <c r="DLG3" s="315" t="s">
        <v>1057</v>
      </c>
      <c r="DLH3" s="315" t="s">
        <v>1057</v>
      </c>
      <c r="DLI3" s="315" t="s">
        <v>1057</v>
      </c>
      <c r="DLJ3" s="315" t="s">
        <v>1057</v>
      </c>
      <c r="DLK3" s="315" t="s">
        <v>1057</v>
      </c>
      <c r="DLL3" s="315" t="s">
        <v>1057</v>
      </c>
      <c r="DLM3" s="315" t="s">
        <v>1057</v>
      </c>
      <c r="DLN3" s="315" t="s">
        <v>1057</v>
      </c>
      <c r="DLO3" s="315" t="s">
        <v>1057</v>
      </c>
      <c r="DLP3" s="315" t="s">
        <v>1057</v>
      </c>
      <c r="DLQ3" s="315" t="s">
        <v>1057</v>
      </c>
      <c r="DLR3" s="315" t="s">
        <v>1057</v>
      </c>
      <c r="DLS3" s="315" t="s">
        <v>1057</v>
      </c>
      <c r="DLT3" s="315" t="s">
        <v>1057</v>
      </c>
      <c r="DLU3" s="315" t="s">
        <v>1057</v>
      </c>
      <c r="DLV3" s="315" t="s">
        <v>1057</v>
      </c>
      <c r="DLW3" s="315" t="s">
        <v>1057</v>
      </c>
      <c r="DLX3" s="315" t="s">
        <v>1057</v>
      </c>
      <c r="DLY3" s="315" t="s">
        <v>1057</v>
      </c>
      <c r="DLZ3" s="315" t="s">
        <v>1057</v>
      </c>
      <c r="DMA3" s="315" t="s">
        <v>1057</v>
      </c>
      <c r="DMB3" s="315" t="s">
        <v>1057</v>
      </c>
      <c r="DMC3" s="315" t="s">
        <v>1057</v>
      </c>
      <c r="DMD3" s="315" t="s">
        <v>1057</v>
      </c>
      <c r="DME3" s="315" t="s">
        <v>1057</v>
      </c>
      <c r="DMF3" s="315" t="s">
        <v>1057</v>
      </c>
      <c r="DMG3" s="315" t="s">
        <v>1057</v>
      </c>
      <c r="DMH3" s="315" t="s">
        <v>1057</v>
      </c>
      <c r="DMI3" s="315" t="s">
        <v>1057</v>
      </c>
      <c r="DMJ3" s="315" t="s">
        <v>1057</v>
      </c>
      <c r="DMK3" s="315" t="s">
        <v>1057</v>
      </c>
      <c r="DML3" s="315" t="s">
        <v>1057</v>
      </c>
      <c r="DMM3" s="315" t="s">
        <v>1057</v>
      </c>
      <c r="DMN3" s="315" t="s">
        <v>1057</v>
      </c>
      <c r="DMO3" s="315" t="s">
        <v>1057</v>
      </c>
      <c r="DMP3" s="315" t="s">
        <v>1057</v>
      </c>
      <c r="DMQ3" s="315" t="s">
        <v>1057</v>
      </c>
      <c r="DMR3" s="315" t="s">
        <v>1057</v>
      </c>
      <c r="DMS3" s="315" t="s">
        <v>1057</v>
      </c>
      <c r="DMT3" s="315" t="s">
        <v>1057</v>
      </c>
      <c r="DMU3" s="315" t="s">
        <v>1057</v>
      </c>
      <c r="DMV3" s="315" t="s">
        <v>1057</v>
      </c>
      <c r="DMW3" s="315" t="s">
        <v>1057</v>
      </c>
      <c r="DMX3" s="315" t="s">
        <v>1057</v>
      </c>
      <c r="DMY3" s="315" t="s">
        <v>1057</v>
      </c>
      <c r="DMZ3" s="315" t="s">
        <v>1057</v>
      </c>
      <c r="DNA3" s="315" t="s">
        <v>1057</v>
      </c>
      <c r="DNB3" s="315" t="s">
        <v>1057</v>
      </c>
      <c r="DNC3" s="315" t="s">
        <v>1057</v>
      </c>
      <c r="DND3" s="315" t="s">
        <v>1057</v>
      </c>
      <c r="DNE3" s="315" t="s">
        <v>1057</v>
      </c>
      <c r="DNF3" s="315" t="s">
        <v>1057</v>
      </c>
      <c r="DNG3" s="315" t="s">
        <v>1057</v>
      </c>
      <c r="DNH3" s="315" t="s">
        <v>1057</v>
      </c>
      <c r="DNI3" s="315" t="s">
        <v>1057</v>
      </c>
      <c r="DNJ3" s="315" t="s">
        <v>1057</v>
      </c>
      <c r="DNK3" s="315" t="s">
        <v>1057</v>
      </c>
      <c r="DNL3" s="315" t="s">
        <v>1057</v>
      </c>
      <c r="DNM3" s="315" t="s">
        <v>1057</v>
      </c>
      <c r="DNN3" s="315" t="s">
        <v>1057</v>
      </c>
      <c r="DNO3" s="315" t="s">
        <v>1057</v>
      </c>
      <c r="DNP3" s="315" t="s">
        <v>1057</v>
      </c>
      <c r="DNQ3" s="315" t="s">
        <v>1057</v>
      </c>
      <c r="DNR3" s="315" t="s">
        <v>1057</v>
      </c>
      <c r="DNS3" s="315" t="s">
        <v>1057</v>
      </c>
      <c r="DNT3" s="315" t="s">
        <v>1057</v>
      </c>
      <c r="DNU3" s="315" t="s">
        <v>1057</v>
      </c>
      <c r="DNV3" s="315" t="s">
        <v>1057</v>
      </c>
      <c r="DNW3" s="315" t="s">
        <v>1057</v>
      </c>
      <c r="DNX3" s="315" t="s">
        <v>1057</v>
      </c>
      <c r="DNY3" s="315" t="s">
        <v>1057</v>
      </c>
      <c r="DNZ3" s="315" t="s">
        <v>1057</v>
      </c>
      <c r="DOA3" s="315" t="s">
        <v>1057</v>
      </c>
      <c r="DOB3" s="315" t="s">
        <v>1057</v>
      </c>
      <c r="DOC3" s="315" t="s">
        <v>1057</v>
      </c>
      <c r="DOD3" s="315" t="s">
        <v>1057</v>
      </c>
      <c r="DOE3" s="315" t="s">
        <v>1057</v>
      </c>
      <c r="DOF3" s="315" t="s">
        <v>1057</v>
      </c>
      <c r="DOG3" s="315" t="s">
        <v>1057</v>
      </c>
      <c r="DOH3" s="315" t="s">
        <v>1057</v>
      </c>
      <c r="DOI3" s="315" t="s">
        <v>1057</v>
      </c>
      <c r="DOJ3" s="315" t="s">
        <v>1057</v>
      </c>
      <c r="DOK3" s="315" t="s">
        <v>1057</v>
      </c>
      <c r="DOL3" s="315" t="s">
        <v>1057</v>
      </c>
      <c r="DOM3" s="315" t="s">
        <v>1057</v>
      </c>
      <c r="DON3" s="315" t="s">
        <v>1057</v>
      </c>
      <c r="DOO3" s="315" t="s">
        <v>1057</v>
      </c>
      <c r="DOP3" s="315" t="s">
        <v>1057</v>
      </c>
      <c r="DOQ3" s="315" t="s">
        <v>1057</v>
      </c>
      <c r="DOR3" s="315" t="s">
        <v>1057</v>
      </c>
      <c r="DOS3" s="315" t="s">
        <v>1057</v>
      </c>
      <c r="DOT3" s="315" t="s">
        <v>1057</v>
      </c>
      <c r="DOU3" s="315" t="s">
        <v>1057</v>
      </c>
      <c r="DOV3" s="315" t="s">
        <v>1057</v>
      </c>
      <c r="DOW3" s="315" t="s">
        <v>1057</v>
      </c>
      <c r="DOX3" s="315" t="s">
        <v>1057</v>
      </c>
      <c r="DOY3" s="315" t="s">
        <v>1057</v>
      </c>
      <c r="DOZ3" s="315" t="s">
        <v>1057</v>
      </c>
      <c r="DPA3" s="315" t="s">
        <v>1057</v>
      </c>
      <c r="DPB3" s="315" t="s">
        <v>1057</v>
      </c>
      <c r="DPC3" s="315" t="s">
        <v>1057</v>
      </c>
      <c r="DPD3" s="315" t="s">
        <v>1057</v>
      </c>
      <c r="DPE3" s="315" t="s">
        <v>1057</v>
      </c>
      <c r="DPF3" s="315" t="s">
        <v>1057</v>
      </c>
      <c r="DPG3" s="315" t="s">
        <v>1057</v>
      </c>
      <c r="DPH3" s="315" t="s">
        <v>1057</v>
      </c>
      <c r="DPI3" s="315" t="s">
        <v>1057</v>
      </c>
      <c r="DPJ3" s="315" t="s">
        <v>1057</v>
      </c>
      <c r="DPK3" s="315" t="s">
        <v>1057</v>
      </c>
      <c r="DPL3" s="315" t="s">
        <v>1057</v>
      </c>
      <c r="DPM3" s="315" t="s">
        <v>1057</v>
      </c>
      <c r="DPN3" s="315" t="s">
        <v>1057</v>
      </c>
      <c r="DPO3" s="315" t="s">
        <v>1057</v>
      </c>
      <c r="DPP3" s="315" t="s">
        <v>1057</v>
      </c>
      <c r="DPQ3" s="315" t="s">
        <v>1057</v>
      </c>
      <c r="DPR3" s="315" t="s">
        <v>1057</v>
      </c>
      <c r="DPS3" s="315" t="s">
        <v>1057</v>
      </c>
      <c r="DPT3" s="315" t="s">
        <v>1057</v>
      </c>
      <c r="DPU3" s="315" t="s">
        <v>1057</v>
      </c>
      <c r="DPV3" s="315" t="s">
        <v>1057</v>
      </c>
      <c r="DPW3" s="315" t="s">
        <v>1057</v>
      </c>
      <c r="DPX3" s="315" t="s">
        <v>1057</v>
      </c>
      <c r="DPY3" s="315" t="s">
        <v>1057</v>
      </c>
      <c r="DPZ3" s="315" t="s">
        <v>1057</v>
      </c>
      <c r="DQA3" s="315" t="s">
        <v>1057</v>
      </c>
      <c r="DQB3" s="315" t="s">
        <v>1057</v>
      </c>
      <c r="DQC3" s="315" t="s">
        <v>1057</v>
      </c>
      <c r="DQD3" s="315" t="s">
        <v>1057</v>
      </c>
      <c r="DQE3" s="315" t="s">
        <v>1057</v>
      </c>
      <c r="DQF3" s="315" t="s">
        <v>1057</v>
      </c>
      <c r="DQG3" s="315" t="s">
        <v>1057</v>
      </c>
      <c r="DQH3" s="315" t="s">
        <v>1057</v>
      </c>
      <c r="DQI3" s="315" t="s">
        <v>1057</v>
      </c>
      <c r="DQJ3" s="315" t="s">
        <v>1057</v>
      </c>
      <c r="DQK3" s="315" t="s">
        <v>1057</v>
      </c>
      <c r="DQL3" s="315" t="s">
        <v>1057</v>
      </c>
      <c r="DQM3" s="315" t="s">
        <v>1057</v>
      </c>
      <c r="DQN3" s="315" t="s">
        <v>1057</v>
      </c>
      <c r="DQO3" s="315" t="s">
        <v>1057</v>
      </c>
      <c r="DQP3" s="315" t="s">
        <v>1057</v>
      </c>
      <c r="DQQ3" s="315" t="s">
        <v>1057</v>
      </c>
      <c r="DQR3" s="315" t="s">
        <v>1057</v>
      </c>
      <c r="DQS3" s="315" t="s">
        <v>1057</v>
      </c>
      <c r="DQT3" s="315" t="s">
        <v>1057</v>
      </c>
      <c r="DQU3" s="315" t="s">
        <v>1057</v>
      </c>
      <c r="DQV3" s="315" t="s">
        <v>1057</v>
      </c>
      <c r="DQW3" s="315" t="s">
        <v>1057</v>
      </c>
      <c r="DQX3" s="315" t="s">
        <v>1057</v>
      </c>
      <c r="DQY3" s="315" t="s">
        <v>1057</v>
      </c>
      <c r="DQZ3" s="315" t="s">
        <v>1057</v>
      </c>
      <c r="DRA3" s="315" t="s">
        <v>1057</v>
      </c>
      <c r="DRB3" s="315" t="s">
        <v>1057</v>
      </c>
      <c r="DRC3" s="315" t="s">
        <v>1057</v>
      </c>
      <c r="DRD3" s="315" t="s">
        <v>1057</v>
      </c>
      <c r="DRE3" s="315" t="s">
        <v>1057</v>
      </c>
      <c r="DRF3" s="315" t="s">
        <v>1057</v>
      </c>
      <c r="DRG3" s="315" t="s">
        <v>1057</v>
      </c>
      <c r="DRH3" s="315" t="s">
        <v>1057</v>
      </c>
      <c r="DRI3" s="315" t="s">
        <v>1057</v>
      </c>
      <c r="DRJ3" s="315" t="s">
        <v>1057</v>
      </c>
      <c r="DRK3" s="315" t="s">
        <v>1057</v>
      </c>
      <c r="DRL3" s="315" t="s">
        <v>1057</v>
      </c>
      <c r="DRM3" s="315" t="s">
        <v>1057</v>
      </c>
      <c r="DRN3" s="315" t="s">
        <v>1057</v>
      </c>
      <c r="DRO3" s="315" t="s">
        <v>1057</v>
      </c>
      <c r="DRP3" s="315" t="s">
        <v>1057</v>
      </c>
      <c r="DRQ3" s="315" t="s">
        <v>1057</v>
      </c>
      <c r="DRR3" s="315" t="s">
        <v>1057</v>
      </c>
      <c r="DRS3" s="315" t="s">
        <v>1057</v>
      </c>
      <c r="DRT3" s="315" t="s">
        <v>1057</v>
      </c>
      <c r="DRU3" s="315" t="s">
        <v>1057</v>
      </c>
      <c r="DRV3" s="315" t="s">
        <v>1057</v>
      </c>
      <c r="DRW3" s="315" t="s">
        <v>1057</v>
      </c>
      <c r="DRX3" s="315" t="s">
        <v>1057</v>
      </c>
      <c r="DRY3" s="315" t="s">
        <v>1057</v>
      </c>
      <c r="DRZ3" s="315" t="s">
        <v>1057</v>
      </c>
      <c r="DSA3" s="315" t="s">
        <v>1057</v>
      </c>
      <c r="DSB3" s="315" t="s">
        <v>1057</v>
      </c>
      <c r="DSC3" s="315" t="s">
        <v>1057</v>
      </c>
      <c r="DSD3" s="315" t="s">
        <v>1057</v>
      </c>
      <c r="DSE3" s="315" t="s">
        <v>1057</v>
      </c>
      <c r="DSF3" s="315" t="s">
        <v>1057</v>
      </c>
      <c r="DSG3" s="315" t="s">
        <v>1057</v>
      </c>
      <c r="DSH3" s="315" t="s">
        <v>1057</v>
      </c>
      <c r="DSI3" s="315" t="s">
        <v>1057</v>
      </c>
      <c r="DSJ3" s="315" t="s">
        <v>1057</v>
      </c>
      <c r="DSK3" s="315" t="s">
        <v>1057</v>
      </c>
      <c r="DSL3" s="315" t="s">
        <v>1057</v>
      </c>
      <c r="DSM3" s="315" t="s">
        <v>1057</v>
      </c>
      <c r="DSN3" s="315" t="s">
        <v>1057</v>
      </c>
      <c r="DSO3" s="315" t="s">
        <v>1057</v>
      </c>
      <c r="DSP3" s="315" t="s">
        <v>1057</v>
      </c>
      <c r="DSQ3" s="315" t="s">
        <v>1057</v>
      </c>
      <c r="DSR3" s="315" t="s">
        <v>1057</v>
      </c>
      <c r="DSS3" s="315" t="s">
        <v>1057</v>
      </c>
      <c r="DST3" s="315" t="s">
        <v>1057</v>
      </c>
      <c r="DSU3" s="315" t="s">
        <v>1057</v>
      </c>
      <c r="DSV3" s="315" t="s">
        <v>1057</v>
      </c>
      <c r="DSW3" s="315" t="s">
        <v>1057</v>
      </c>
      <c r="DSX3" s="315" t="s">
        <v>1057</v>
      </c>
      <c r="DSY3" s="315" t="s">
        <v>1057</v>
      </c>
      <c r="DSZ3" s="315" t="s">
        <v>1057</v>
      </c>
      <c r="DTA3" s="315" t="s">
        <v>1057</v>
      </c>
      <c r="DTB3" s="315" t="s">
        <v>1057</v>
      </c>
      <c r="DTC3" s="315" t="s">
        <v>1057</v>
      </c>
      <c r="DTD3" s="315" t="s">
        <v>1057</v>
      </c>
      <c r="DTE3" s="315" t="s">
        <v>1057</v>
      </c>
      <c r="DTF3" s="315" t="s">
        <v>1057</v>
      </c>
      <c r="DTG3" s="315" t="s">
        <v>1057</v>
      </c>
      <c r="DTH3" s="315" t="s">
        <v>1057</v>
      </c>
      <c r="DTI3" s="315" t="s">
        <v>1057</v>
      </c>
      <c r="DTJ3" s="315" t="s">
        <v>1057</v>
      </c>
      <c r="DTK3" s="315" t="s">
        <v>1057</v>
      </c>
      <c r="DTL3" s="315" t="s">
        <v>1057</v>
      </c>
      <c r="DTM3" s="315" t="s">
        <v>1057</v>
      </c>
      <c r="DTN3" s="315" t="s">
        <v>1057</v>
      </c>
      <c r="DTO3" s="315" t="s">
        <v>1057</v>
      </c>
      <c r="DTP3" s="315" t="s">
        <v>1057</v>
      </c>
      <c r="DTQ3" s="315" t="s">
        <v>1057</v>
      </c>
      <c r="DTR3" s="315" t="s">
        <v>1057</v>
      </c>
      <c r="DTS3" s="315" t="s">
        <v>1057</v>
      </c>
      <c r="DTT3" s="315" t="s">
        <v>1057</v>
      </c>
      <c r="DTU3" s="315" t="s">
        <v>1057</v>
      </c>
      <c r="DTV3" s="315" t="s">
        <v>1057</v>
      </c>
      <c r="DTW3" s="315" t="s">
        <v>1057</v>
      </c>
      <c r="DTX3" s="315" t="s">
        <v>1057</v>
      </c>
      <c r="DTY3" s="315" t="s">
        <v>1057</v>
      </c>
      <c r="DTZ3" s="315" t="s">
        <v>1057</v>
      </c>
      <c r="DUA3" s="315" t="s">
        <v>1057</v>
      </c>
      <c r="DUB3" s="315" t="s">
        <v>1057</v>
      </c>
      <c r="DUC3" s="315" t="s">
        <v>1057</v>
      </c>
      <c r="DUD3" s="315" t="s">
        <v>1057</v>
      </c>
      <c r="DUE3" s="315" t="s">
        <v>1057</v>
      </c>
      <c r="DUF3" s="315" t="s">
        <v>1057</v>
      </c>
      <c r="DUG3" s="315" t="s">
        <v>1057</v>
      </c>
      <c r="DUH3" s="315" t="s">
        <v>1057</v>
      </c>
      <c r="DUI3" s="315" t="s">
        <v>1057</v>
      </c>
      <c r="DUJ3" s="315" t="s">
        <v>1057</v>
      </c>
      <c r="DUK3" s="315" t="s">
        <v>1057</v>
      </c>
      <c r="DUL3" s="315" t="s">
        <v>1057</v>
      </c>
      <c r="DUM3" s="315" t="s">
        <v>1057</v>
      </c>
      <c r="DUN3" s="315" t="s">
        <v>1057</v>
      </c>
      <c r="DUO3" s="315" t="s">
        <v>1057</v>
      </c>
      <c r="DUP3" s="315" t="s">
        <v>1057</v>
      </c>
      <c r="DUQ3" s="315" t="s">
        <v>1057</v>
      </c>
      <c r="DUR3" s="315" t="s">
        <v>1057</v>
      </c>
      <c r="DUS3" s="315" t="s">
        <v>1057</v>
      </c>
      <c r="DUT3" s="315" t="s">
        <v>1057</v>
      </c>
      <c r="DUU3" s="315" t="s">
        <v>1057</v>
      </c>
      <c r="DUV3" s="315" t="s">
        <v>1057</v>
      </c>
      <c r="DUW3" s="315" t="s">
        <v>1057</v>
      </c>
      <c r="DUX3" s="315" t="s">
        <v>1057</v>
      </c>
      <c r="DUY3" s="315" t="s">
        <v>1057</v>
      </c>
      <c r="DUZ3" s="315" t="s">
        <v>1057</v>
      </c>
      <c r="DVA3" s="315" t="s">
        <v>1057</v>
      </c>
      <c r="DVB3" s="315" t="s">
        <v>1057</v>
      </c>
      <c r="DVC3" s="315" t="s">
        <v>1057</v>
      </c>
      <c r="DVD3" s="315" t="s">
        <v>1057</v>
      </c>
      <c r="DVE3" s="315" t="s">
        <v>1057</v>
      </c>
      <c r="DVF3" s="315" t="s">
        <v>1057</v>
      </c>
      <c r="DVG3" s="315" t="s">
        <v>1057</v>
      </c>
      <c r="DVH3" s="315" t="s">
        <v>1057</v>
      </c>
      <c r="DVI3" s="315" t="s">
        <v>1057</v>
      </c>
      <c r="DVJ3" s="315" t="s">
        <v>1057</v>
      </c>
      <c r="DVK3" s="315" t="s">
        <v>1057</v>
      </c>
      <c r="DVL3" s="315" t="s">
        <v>1057</v>
      </c>
      <c r="DVM3" s="315" t="s">
        <v>1057</v>
      </c>
      <c r="DVN3" s="315" t="s">
        <v>1057</v>
      </c>
      <c r="DVO3" s="315" t="s">
        <v>1057</v>
      </c>
      <c r="DVP3" s="315" t="s">
        <v>1057</v>
      </c>
      <c r="DVQ3" s="315" t="s">
        <v>1057</v>
      </c>
      <c r="DVR3" s="315" t="s">
        <v>1057</v>
      </c>
      <c r="DVS3" s="315" t="s">
        <v>1057</v>
      </c>
      <c r="DVT3" s="315" t="s">
        <v>1057</v>
      </c>
      <c r="DVU3" s="315" t="s">
        <v>1057</v>
      </c>
      <c r="DVV3" s="315" t="s">
        <v>1057</v>
      </c>
      <c r="DVW3" s="315" t="s">
        <v>1057</v>
      </c>
      <c r="DVX3" s="315" t="s">
        <v>1057</v>
      </c>
      <c r="DVY3" s="315" t="s">
        <v>1057</v>
      </c>
      <c r="DVZ3" s="315" t="s">
        <v>1057</v>
      </c>
      <c r="DWA3" s="315" t="s">
        <v>1057</v>
      </c>
      <c r="DWB3" s="315" t="s">
        <v>1057</v>
      </c>
      <c r="DWC3" s="315" t="s">
        <v>1057</v>
      </c>
      <c r="DWD3" s="315" t="s">
        <v>1057</v>
      </c>
      <c r="DWE3" s="315" t="s">
        <v>1057</v>
      </c>
      <c r="DWF3" s="315" t="s">
        <v>1057</v>
      </c>
      <c r="DWG3" s="315" t="s">
        <v>1057</v>
      </c>
      <c r="DWH3" s="315" t="s">
        <v>1057</v>
      </c>
      <c r="DWI3" s="315" t="s">
        <v>1057</v>
      </c>
      <c r="DWJ3" s="315" t="s">
        <v>1057</v>
      </c>
      <c r="DWK3" s="315" t="s">
        <v>1057</v>
      </c>
      <c r="DWL3" s="315" t="s">
        <v>1057</v>
      </c>
      <c r="DWM3" s="315" t="s">
        <v>1057</v>
      </c>
      <c r="DWN3" s="315" t="s">
        <v>1057</v>
      </c>
      <c r="DWO3" s="315" t="s">
        <v>1057</v>
      </c>
      <c r="DWP3" s="315" t="s">
        <v>1057</v>
      </c>
      <c r="DWQ3" s="315" t="s">
        <v>1057</v>
      </c>
      <c r="DWR3" s="315" t="s">
        <v>1057</v>
      </c>
      <c r="DWS3" s="315" t="s">
        <v>1057</v>
      </c>
      <c r="DWT3" s="315" t="s">
        <v>1057</v>
      </c>
      <c r="DWU3" s="315" t="s">
        <v>1057</v>
      </c>
      <c r="DWV3" s="315" t="s">
        <v>1057</v>
      </c>
      <c r="DWW3" s="315" t="s">
        <v>1057</v>
      </c>
      <c r="DWX3" s="315" t="s">
        <v>1057</v>
      </c>
      <c r="DWY3" s="315" t="s">
        <v>1057</v>
      </c>
      <c r="DWZ3" s="315" t="s">
        <v>1057</v>
      </c>
      <c r="DXA3" s="315" t="s">
        <v>1057</v>
      </c>
      <c r="DXB3" s="315" t="s">
        <v>1057</v>
      </c>
      <c r="DXC3" s="315" t="s">
        <v>1057</v>
      </c>
      <c r="DXD3" s="315" t="s">
        <v>1057</v>
      </c>
      <c r="DXE3" s="315" t="s">
        <v>1057</v>
      </c>
      <c r="DXF3" s="315" t="s">
        <v>1057</v>
      </c>
      <c r="DXG3" s="315" t="s">
        <v>1057</v>
      </c>
      <c r="DXH3" s="315" t="s">
        <v>1057</v>
      </c>
      <c r="DXI3" s="315" t="s">
        <v>1057</v>
      </c>
      <c r="DXJ3" s="315" t="s">
        <v>1057</v>
      </c>
      <c r="DXK3" s="315" t="s">
        <v>1057</v>
      </c>
      <c r="DXL3" s="315" t="s">
        <v>1057</v>
      </c>
      <c r="DXM3" s="315" t="s">
        <v>1057</v>
      </c>
      <c r="DXN3" s="315" t="s">
        <v>1057</v>
      </c>
      <c r="DXO3" s="315" t="s">
        <v>1057</v>
      </c>
      <c r="DXP3" s="315" t="s">
        <v>1057</v>
      </c>
      <c r="DXQ3" s="315" t="s">
        <v>1057</v>
      </c>
      <c r="DXR3" s="315" t="s">
        <v>1057</v>
      </c>
      <c r="DXS3" s="315" t="s">
        <v>1057</v>
      </c>
      <c r="DXT3" s="315" t="s">
        <v>1057</v>
      </c>
      <c r="DXU3" s="315" t="s">
        <v>1057</v>
      </c>
      <c r="DXV3" s="315" t="s">
        <v>1057</v>
      </c>
      <c r="DXW3" s="315" t="s">
        <v>1057</v>
      </c>
      <c r="DXX3" s="315" t="s">
        <v>1057</v>
      </c>
      <c r="DXY3" s="315" t="s">
        <v>1057</v>
      </c>
      <c r="DXZ3" s="315" t="s">
        <v>1057</v>
      </c>
      <c r="DYA3" s="315" t="s">
        <v>1057</v>
      </c>
      <c r="DYB3" s="315" t="s">
        <v>1057</v>
      </c>
      <c r="DYC3" s="315" t="s">
        <v>1057</v>
      </c>
      <c r="DYD3" s="315" t="s">
        <v>1057</v>
      </c>
      <c r="DYE3" s="315" t="s">
        <v>1057</v>
      </c>
      <c r="DYF3" s="315" t="s">
        <v>1057</v>
      </c>
      <c r="DYG3" s="315" t="s">
        <v>1057</v>
      </c>
      <c r="DYH3" s="315" t="s">
        <v>1057</v>
      </c>
      <c r="DYI3" s="315" t="s">
        <v>1057</v>
      </c>
      <c r="DYJ3" s="315" t="s">
        <v>1057</v>
      </c>
      <c r="DYK3" s="315" t="s">
        <v>1057</v>
      </c>
      <c r="DYL3" s="315" t="s">
        <v>1057</v>
      </c>
      <c r="DYM3" s="315" t="s">
        <v>1057</v>
      </c>
      <c r="DYN3" s="315" t="s">
        <v>1057</v>
      </c>
      <c r="DYO3" s="315" t="s">
        <v>1057</v>
      </c>
      <c r="DYP3" s="315" t="s">
        <v>1057</v>
      </c>
      <c r="DYQ3" s="315" t="s">
        <v>1057</v>
      </c>
      <c r="DYR3" s="315" t="s">
        <v>1057</v>
      </c>
      <c r="DYS3" s="315" t="s">
        <v>1057</v>
      </c>
      <c r="DYT3" s="315" t="s">
        <v>1057</v>
      </c>
      <c r="DYU3" s="315" t="s">
        <v>1057</v>
      </c>
      <c r="DYV3" s="315" t="s">
        <v>1057</v>
      </c>
      <c r="DYW3" s="315" t="s">
        <v>1057</v>
      </c>
      <c r="DYX3" s="315" t="s">
        <v>1057</v>
      </c>
      <c r="DYY3" s="315" t="s">
        <v>1057</v>
      </c>
      <c r="DYZ3" s="315" t="s">
        <v>1057</v>
      </c>
      <c r="DZA3" s="315" t="s">
        <v>1057</v>
      </c>
      <c r="DZB3" s="315" t="s">
        <v>1057</v>
      </c>
      <c r="DZC3" s="315" t="s">
        <v>1057</v>
      </c>
      <c r="DZD3" s="315" t="s">
        <v>1057</v>
      </c>
      <c r="DZE3" s="315" t="s">
        <v>1057</v>
      </c>
      <c r="DZF3" s="315" t="s">
        <v>1057</v>
      </c>
      <c r="DZG3" s="315" t="s">
        <v>1057</v>
      </c>
      <c r="DZH3" s="315" t="s">
        <v>1057</v>
      </c>
      <c r="DZI3" s="315" t="s">
        <v>1057</v>
      </c>
      <c r="DZJ3" s="315" t="s">
        <v>1057</v>
      </c>
      <c r="DZK3" s="315" t="s">
        <v>1057</v>
      </c>
      <c r="DZL3" s="315" t="s">
        <v>1057</v>
      </c>
      <c r="DZM3" s="315" t="s">
        <v>1057</v>
      </c>
      <c r="DZN3" s="315" t="s">
        <v>1057</v>
      </c>
      <c r="DZO3" s="315" t="s">
        <v>1057</v>
      </c>
      <c r="DZP3" s="315" t="s">
        <v>1057</v>
      </c>
      <c r="DZQ3" s="315" t="s">
        <v>1057</v>
      </c>
      <c r="DZR3" s="315" t="s">
        <v>1057</v>
      </c>
      <c r="DZS3" s="315" t="s">
        <v>1057</v>
      </c>
      <c r="DZT3" s="315" t="s">
        <v>1057</v>
      </c>
      <c r="DZU3" s="315" t="s">
        <v>1057</v>
      </c>
      <c r="DZV3" s="315" t="s">
        <v>1057</v>
      </c>
      <c r="DZW3" s="315" t="s">
        <v>1057</v>
      </c>
      <c r="DZX3" s="315" t="s">
        <v>1057</v>
      </c>
      <c r="DZY3" s="315" t="s">
        <v>1057</v>
      </c>
      <c r="DZZ3" s="315" t="s">
        <v>1057</v>
      </c>
      <c r="EAA3" s="315" t="s">
        <v>1057</v>
      </c>
      <c r="EAB3" s="315" t="s">
        <v>1057</v>
      </c>
      <c r="EAC3" s="315" t="s">
        <v>1057</v>
      </c>
      <c r="EAD3" s="315" t="s">
        <v>1057</v>
      </c>
      <c r="EAE3" s="315" t="s">
        <v>1057</v>
      </c>
      <c r="EAF3" s="315" t="s">
        <v>1057</v>
      </c>
      <c r="EAG3" s="315" t="s">
        <v>1057</v>
      </c>
      <c r="EAH3" s="315" t="s">
        <v>1057</v>
      </c>
      <c r="EAI3" s="315" t="s">
        <v>1057</v>
      </c>
      <c r="EAJ3" s="315" t="s">
        <v>1057</v>
      </c>
      <c r="EAK3" s="315" t="s">
        <v>1057</v>
      </c>
      <c r="EAL3" s="315" t="s">
        <v>1057</v>
      </c>
      <c r="EAM3" s="315" t="s">
        <v>1057</v>
      </c>
      <c r="EAN3" s="315" t="s">
        <v>1057</v>
      </c>
      <c r="EAO3" s="315" t="s">
        <v>1057</v>
      </c>
      <c r="EAP3" s="315" t="s">
        <v>1057</v>
      </c>
      <c r="EAQ3" s="315" t="s">
        <v>1057</v>
      </c>
      <c r="EAR3" s="315" t="s">
        <v>1057</v>
      </c>
      <c r="EAS3" s="315" t="s">
        <v>1057</v>
      </c>
      <c r="EAT3" s="315" t="s">
        <v>1057</v>
      </c>
      <c r="EAU3" s="315" t="s">
        <v>1057</v>
      </c>
      <c r="EAV3" s="315" t="s">
        <v>1057</v>
      </c>
      <c r="EAW3" s="315" t="s">
        <v>1057</v>
      </c>
      <c r="EAX3" s="315" t="s">
        <v>1057</v>
      </c>
      <c r="EAY3" s="315" t="s">
        <v>1057</v>
      </c>
      <c r="EAZ3" s="315" t="s">
        <v>1057</v>
      </c>
      <c r="EBA3" s="315" t="s">
        <v>1057</v>
      </c>
      <c r="EBB3" s="315" t="s">
        <v>1057</v>
      </c>
      <c r="EBC3" s="315" t="s">
        <v>1057</v>
      </c>
      <c r="EBD3" s="315" t="s">
        <v>1057</v>
      </c>
      <c r="EBE3" s="315" t="s">
        <v>1057</v>
      </c>
      <c r="EBF3" s="315" t="s">
        <v>1057</v>
      </c>
      <c r="EBG3" s="315" t="s">
        <v>1057</v>
      </c>
      <c r="EBH3" s="315" t="s">
        <v>1057</v>
      </c>
      <c r="EBI3" s="315" t="s">
        <v>1057</v>
      </c>
      <c r="EBJ3" s="315" t="s">
        <v>1057</v>
      </c>
      <c r="EBK3" s="315" t="s">
        <v>1057</v>
      </c>
      <c r="EBL3" s="315" t="s">
        <v>1057</v>
      </c>
      <c r="EBM3" s="315" t="s">
        <v>1057</v>
      </c>
      <c r="EBN3" s="315" t="s">
        <v>1057</v>
      </c>
      <c r="EBO3" s="315" t="s">
        <v>1057</v>
      </c>
      <c r="EBP3" s="315" t="s">
        <v>1057</v>
      </c>
      <c r="EBQ3" s="315" t="s">
        <v>1057</v>
      </c>
      <c r="EBR3" s="315" t="s">
        <v>1057</v>
      </c>
      <c r="EBS3" s="315" t="s">
        <v>1057</v>
      </c>
      <c r="EBT3" s="315" t="s">
        <v>1057</v>
      </c>
      <c r="EBU3" s="315" t="s">
        <v>1057</v>
      </c>
      <c r="EBV3" s="315" t="s">
        <v>1057</v>
      </c>
      <c r="EBW3" s="315" t="s">
        <v>1057</v>
      </c>
      <c r="EBX3" s="315" t="s">
        <v>1057</v>
      </c>
      <c r="EBY3" s="315" t="s">
        <v>1057</v>
      </c>
      <c r="EBZ3" s="315" t="s">
        <v>1057</v>
      </c>
      <c r="ECA3" s="315" t="s">
        <v>1057</v>
      </c>
      <c r="ECB3" s="315" t="s">
        <v>1057</v>
      </c>
      <c r="ECC3" s="315" t="s">
        <v>1057</v>
      </c>
      <c r="ECD3" s="315" t="s">
        <v>1057</v>
      </c>
      <c r="ECE3" s="315" t="s">
        <v>1057</v>
      </c>
      <c r="ECF3" s="315" t="s">
        <v>1057</v>
      </c>
      <c r="ECG3" s="315" t="s">
        <v>1057</v>
      </c>
      <c r="ECH3" s="315" t="s">
        <v>1057</v>
      </c>
      <c r="ECI3" s="315" t="s">
        <v>1057</v>
      </c>
      <c r="ECJ3" s="315" t="s">
        <v>1057</v>
      </c>
      <c r="ECK3" s="315" t="s">
        <v>1057</v>
      </c>
      <c r="ECL3" s="315" t="s">
        <v>1057</v>
      </c>
      <c r="ECM3" s="315" t="s">
        <v>1057</v>
      </c>
      <c r="ECN3" s="315" t="s">
        <v>1057</v>
      </c>
      <c r="ECO3" s="315" t="s">
        <v>1057</v>
      </c>
      <c r="ECP3" s="315" t="s">
        <v>1057</v>
      </c>
      <c r="ECQ3" s="315" t="s">
        <v>1057</v>
      </c>
      <c r="ECR3" s="315" t="s">
        <v>1057</v>
      </c>
      <c r="ECS3" s="315" t="s">
        <v>1057</v>
      </c>
      <c r="ECT3" s="315" t="s">
        <v>1057</v>
      </c>
      <c r="ECU3" s="315" t="s">
        <v>1057</v>
      </c>
      <c r="ECV3" s="315" t="s">
        <v>1057</v>
      </c>
      <c r="ECW3" s="315" t="s">
        <v>1057</v>
      </c>
      <c r="ECX3" s="315" t="s">
        <v>1057</v>
      </c>
      <c r="ECY3" s="315" t="s">
        <v>1057</v>
      </c>
      <c r="ECZ3" s="315" t="s">
        <v>1057</v>
      </c>
      <c r="EDA3" s="315" t="s">
        <v>1057</v>
      </c>
      <c r="EDB3" s="315" t="s">
        <v>1057</v>
      </c>
      <c r="EDC3" s="315" t="s">
        <v>1057</v>
      </c>
      <c r="EDD3" s="315" t="s">
        <v>1057</v>
      </c>
      <c r="EDE3" s="315" t="s">
        <v>1057</v>
      </c>
      <c r="EDF3" s="315" t="s">
        <v>1057</v>
      </c>
      <c r="EDG3" s="315" t="s">
        <v>1057</v>
      </c>
      <c r="EDH3" s="315" t="s">
        <v>1057</v>
      </c>
      <c r="EDI3" s="315" t="s">
        <v>1057</v>
      </c>
      <c r="EDJ3" s="315" t="s">
        <v>1057</v>
      </c>
      <c r="EDK3" s="315" t="s">
        <v>1057</v>
      </c>
      <c r="EDL3" s="315" t="s">
        <v>1057</v>
      </c>
      <c r="EDM3" s="315" t="s">
        <v>1057</v>
      </c>
      <c r="EDN3" s="315" t="s">
        <v>1057</v>
      </c>
      <c r="EDO3" s="315" t="s">
        <v>1057</v>
      </c>
      <c r="EDP3" s="315" t="s">
        <v>1057</v>
      </c>
      <c r="EDQ3" s="315" t="s">
        <v>1057</v>
      </c>
      <c r="EDR3" s="315" t="s">
        <v>1057</v>
      </c>
      <c r="EDS3" s="315" t="s">
        <v>1057</v>
      </c>
      <c r="EDT3" s="315" t="s">
        <v>1057</v>
      </c>
      <c r="EDU3" s="315" t="s">
        <v>1057</v>
      </c>
      <c r="EDV3" s="315" t="s">
        <v>1057</v>
      </c>
      <c r="EDW3" s="315" t="s">
        <v>1057</v>
      </c>
      <c r="EDX3" s="315" t="s">
        <v>1057</v>
      </c>
      <c r="EDY3" s="315" t="s">
        <v>1057</v>
      </c>
      <c r="EDZ3" s="315" t="s">
        <v>1057</v>
      </c>
      <c r="EEA3" s="315" t="s">
        <v>1057</v>
      </c>
      <c r="EEB3" s="315" t="s">
        <v>1057</v>
      </c>
      <c r="EEC3" s="315" t="s">
        <v>1057</v>
      </c>
      <c r="EED3" s="315" t="s">
        <v>1057</v>
      </c>
      <c r="EEE3" s="315" t="s">
        <v>1057</v>
      </c>
      <c r="EEF3" s="315" t="s">
        <v>1057</v>
      </c>
      <c r="EEG3" s="315" t="s">
        <v>1057</v>
      </c>
      <c r="EEH3" s="315" t="s">
        <v>1057</v>
      </c>
      <c r="EEI3" s="315" t="s">
        <v>1057</v>
      </c>
      <c r="EEJ3" s="315" t="s">
        <v>1057</v>
      </c>
      <c r="EEK3" s="315" t="s">
        <v>1057</v>
      </c>
      <c r="EEL3" s="315" t="s">
        <v>1057</v>
      </c>
      <c r="EEM3" s="315" t="s">
        <v>1057</v>
      </c>
      <c r="EEN3" s="315" t="s">
        <v>1057</v>
      </c>
      <c r="EEO3" s="315" t="s">
        <v>1057</v>
      </c>
      <c r="EEP3" s="315" t="s">
        <v>1057</v>
      </c>
      <c r="EEQ3" s="315" t="s">
        <v>1057</v>
      </c>
      <c r="EER3" s="315" t="s">
        <v>1057</v>
      </c>
      <c r="EES3" s="315" t="s">
        <v>1057</v>
      </c>
      <c r="EET3" s="315" t="s">
        <v>1057</v>
      </c>
      <c r="EEU3" s="315" t="s">
        <v>1057</v>
      </c>
      <c r="EEV3" s="315" t="s">
        <v>1057</v>
      </c>
      <c r="EEW3" s="315" t="s">
        <v>1057</v>
      </c>
      <c r="EEX3" s="315" t="s">
        <v>1057</v>
      </c>
      <c r="EEY3" s="315" t="s">
        <v>1057</v>
      </c>
      <c r="EEZ3" s="315" t="s">
        <v>1057</v>
      </c>
      <c r="EFA3" s="315" t="s">
        <v>1057</v>
      </c>
      <c r="EFB3" s="315" t="s">
        <v>1057</v>
      </c>
      <c r="EFC3" s="315" t="s">
        <v>1057</v>
      </c>
      <c r="EFD3" s="315" t="s">
        <v>1057</v>
      </c>
      <c r="EFE3" s="315" t="s">
        <v>1057</v>
      </c>
      <c r="EFF3" s="315" t="s">
        <v>1057</v>
      </c>
      <c r="EFG3" s="315" t="s">
        <v>1057</v>
      </c>
      <c r="EFH3" s="315" t="s">
        <v>1057</v>
      </c>
      <c r="EFI3" s="315" t="s">
        <v>1057</v>
      </c>
      <c r="EFJ3" s="315" t="s">
        <v>1057</v>
      </c>
      <c r="EFK3" s="315" t="s">
        <v>1057</v>
      </c>
      <c r="EFL3" s="315" t="s">
        <v>1057</v>
      </c>
      <c r="EFM3" s="315" t="s">
        <v>1057</v>
      </c>
      <c r="EFN3" s="315" t="s">
        <v>1057</v>
      </c>
      <c r="EFO3" s="315" t="s">
        <v>1057</v>
      </c>
      <c r="EFP3" s="315" t="s">
        <v>1057</v>
      </c>
      <c r="EFQ3" s="315" t="s">
        <v>1057</v>
      </c>
      <c r="EFR3" s="315" t="s">
        <v>1057</v>
      </c>
      <c r="EFS3" s="315" t="s">
        <v>1057</v>
      </c>
      <c r="EFT3" s="315" t="s">
        <v>1057</v>
      </c>
      <c r="EFU3" s="315" t="s">
        <v>1057</v>
      </c>
      <c r="EFV3" s="315" t="s">
        <v>1057</v>
      </c>
      <c r="EFW3" s="315" t="s">
        <v>1057</v>
      </c>
      <c r="EFX3" s="315" t="s">
        <v>1057</v>
      </c>
      <c r="EFY3" s="315" t="s">
        <v>1057</v>
      </c>
      <c r="EFZ3" s="315" t="s">
        <v>1057</v>
      </c>
      <c r="EGA3" s="315" t="s">
        <v>1057</v>
      </c>
      <c r="EGB3" s="315" t="s">
        <v>1057</v>
      </c>
      <c r="EGC3" s="315" t="s">
        <v>1057</v>
      </c>
      <c r="EGD3" s="315" t="s">
        <v>1057</v>
      </c>
      <c r="EGE3" s="315" t="s">
        <v>1057</v>
      </c>
      <c r="EGF3" s="315" t="s">
        <v>1057</v>
      </c>
      <c r="EGG3" s="315" t="s">
        <v>1057</v>
      </c>
      <c r="EGH3" s="315" t="s">
        <v>1057</v>
      </c>
      <c r="EGI3" s="315" t="s">
        <v>1057</v>
      </c>
      <c r="EGJ3" s="315" t="s">
        <v>1057</v>
      </c>
      <c r="EGK3" s="315" t="s">
        <v>1057</v>
      </c>
      <c r="EGL3" s="315" t="s">
        <v>1057</v>
      </c>
      <c r="EGM3" s="315" t="s">
        <v>1057</v>
      </c>
      <c r="EGN3" s="315" t="s">
        <v>1057</v>
      </c>
      <c r="EGO3" s="315" t="s">
        <v>1057</v>
      </c>
      <c r="EGP3" s="315" t="s">
        <v>1057</v>
      </c>
      <c r="EGQ3" s="315" t="s">
        <v>1057</v>
      </c>
      <c r="EGR3" s="315" t="s">
        <v>1057</v>
      </c>
      <c r="EGS3" s="315" t="s">
        <v>1057</v>
      </c>
      <c r="EGT3" s="315" t="s">
        <v>1057</v>
      </c>
      <c r="EGU3" s="315" t="s">
        <v>1057</v>
      </c>
      <c r="EGV3" s="315" t="s">
        <v>1057</v>
      </c>
      <c r="EGW3" s="315" t="s">
        <v>1057</v>
      </c>
      <c r="EGX3" s="315" t="s">
        <v>1057</v>
      </c>
      <c r="EGY3" s="315" t="s">
        <v>1057</v>
      </c>
      <c r="EGZ3" s="315" t="s">
        <v>1057</v>
      </c>
      <c r="EHA3" s="315" t="s">
        <v>1057</v>
      </c>
      <c r="EHB3" s="315" t="s">
        <v>1057</v>
      </c>
      <c r="EHC3" s="315" t="s">
        <v>1057</v>
      </c>
      <c r="EHD3" s="315" t="s">
        <v>1057</v>
      </c>
      <c r="EHE3" s="315" t="s">
        <v>1057</v>
      </c>
      <c r="EHF3" s="315" t="s">
        <v>1057</v>
      </c>
      <c r="EHG3" s="315" t="s">
        <v>1057</v>
      </c>
      <c r="EHH3" s="315" t="s">
        <v>1057</v>
      </c>
      <c r="EHI3" s="315" t="s">
        <v>1057</v>
      </c>
      <c r="EHJ3" s="315" t="s">
        <v>1057</v>
      </c>
      <c r="EHK3" s="315" t="s">
        <v>1057</v>
      </c>
      <c r="EHL3" s="315" t="s">
        <v>1057</v>
      </c>
      <c r="EHM3" s="315" t="s">
        <v>1057</v>
      </c>
      <c r="EHN3" s="315" t="s">
        <v>1057</v>
      </c>
      <c r="EHO3" s="315" t="s">
        <v>1057</v>
      </c>
      <c r="EHP3" s="315" t="s">
        <v>1057</v>
      </c>
      <c r="EHQ3" s="315" t="s">
        <v>1057</v>
      </c>
      <c r="EHR3" s="315" t="s">
        <v>1057</v>
      </c>
      <c r="EHS3" s="315" t="s">
        <v>1057</v>
      </c>
      <c r="EHT3" s="315" t="s">
        <v>1057</v>
      </c>
      <c r="EHU3" s="315" t="s">
        <v>1057</v>
      </c>
      <c r="EHV3" s="315" t="s">
        <v>1057</v>
      </c>
      <c r="EHW3" s="315" t="s">
        <v>1057</v>
      </c>
      <c r="EHX3" s="315" t="s">
        <v>1057</v>
      </c>
      <c r="EHY3" s="315" t="s">
        <v>1057</v>
      </c>
      <c r="EHZ3" s="315" t="s">
        <v>1057</v>
      </c>
      <c r="EIA3" s="315" t="s">
        <v>1057</v>
      </c>
      <c r="EIB3" s="315" t="s">
        <v>1057</v>
      </c>
      <c r="EIC3" s="315" t="s">
        <v>1057</v>
      </c>
      <c r="EID3" s="315" t="s">
        <v>1057</v>
      </c>
      <c r="EIE3" s="315" t="s">
        <v>1057</v>
      </c>
      <c r="EIF3" s="315" t="s">
        <v>1057</v>
      </c>
      <c r="EIG3" s="315" t="s">
        <v>1057</v>
      </c>
      <c r="EIH3" s="315" t="s">
        <v>1057</v>
      </c>
      <c r="EII3" s="315" t="s">
        <v>1057</v>
      </c>
      <c r="EIJ3" s="315" t="s">
        <v>1057</v>
      </c>
      <c r="EIK3" s="315" t="s">
        <v>1057</v>
      </c>
      <c r="EIL3" s="315" t="s">
        <v>1057</v>
      </c>
      <c r="EIM3" s="315" t="s">
        <v>1057</v>
      </c>
      <c r="EIN3" s="315" t="s">
        <v>1057</v>
      </c>
      <c r="EIO3" s="315" t="s">
        <v>1057</v>
      </c>
      <c r="EIP3" s="315" t="s">
        <v>1057</v>
      </c>
      <c r="EIQ3" s="315" t="s">
        <v>1057</v>
      </c>
      <c r="EIR3" s="315" t="s">
        <v>1057</v>
      </c>
      <c r="EIS3" s="315" t="s">
        <v>1057</v>
      </c>
      <c r="EIT3" s="315" t="s">
        <v>1057</v>
      </c>
      <c r="EIU3" s="315" t="s">
        <v>1057</v>
      </c>
      <c r="EIV3" s="315" t="s">
        <v>1057</v>
      </c>
      <c r="EIW3" s="315" t="s">
        <v>1057</v>
      </c>
      <c r="EIX3" s="315" t="s">
        <v>1057</v>
      </c>
      <c r="EIY3" s="315" t="s">
        <v>1057</v>
      </c>
      <c r="EIZ3" s="315" t="s">
        <v>1057</v>
      </c>
      <c r="EJA3" s="315" t="s">
        <v>1057</v>
      </c>
      <c r="EJB3" s="315" t="s">
        <v>1057</v>
      </c>
      <c r="EJC3" s="315" t="s">
        <v>1057</v>
      </c>
      <c r="EJD3" s="315" t="s">
        <v>1057</v>
      </c>
      <c r="EJE3" s="315" t="s">
        <v>1057</v>
      </c>
      <c r="EJF3" s="315" t="s">
        <v>1057</v>
      </c>
      <c r="EJG3" s="315" t="s">
        <v>1057</v>
      </c>
      <c r="EJH3" s="315" t="s">
        <v>1057</v>
      </c>
      <c r="EJI3" s="315" t="s">
        <v>1057</v>
      </c>
      <c r="EJJ3" s="315" t="s">
        <v>1057</v>
      </c>
      <c r="EJK3" s="315" t="s">
        <v>1057</v>
      </c>
      <c r="EJL3" s="315" t="s">
        <v>1057</v>
      </c>
      <c r="EJM3" s="315" t="s">
        <v>1057</v>
      </c>
      <c r="EJN3" s="315" t="s">
        <v>1057</v>
      </c>
      <c r="EJO3" s="315" t="s">
        <v>1057</v>
      </c>
      <c r="EJP3" s="315" t="s">
        <v>1057</v>
      </c>
      <c r="EJQ3" s="315" t="s">
        <v>1057</v>
      </c>
      <c r="EJR3" s="315" t="s">
        <v>1057</v>
      </c>
      <c r="EJS3" s="315" t="s">
        <v>1057</v>
      </c>
      <c r="EJT3" s="315" t="s">
        <v>1057</v>
      </c>
      <c r="EJU3" s="315" t="s">
        <v>1057</v>
      </c>
      <c r="EJV3" s="315" t="s">
        <v>1057</v>
      </c>
      <c r="EJW3" s="315" t="s">
        <v>1057</v>
      </c>
      <c r="EJX3" s="315" t="s">
        <v>1057</v>
      </c>
      <c r="EJY3" s="315" t="s">
        <v>1057</v>
      </c>
      <c r="EJZ3" s="315" t="s">
        <v>1057</v>
      </c>
      <c r="EKA3" s="315" t="s">
        <v>1057</v>
      </c>
      <c r="EKB3" s="315" t="s">
        <v>1057</v>
      </c>
      <c r="EKC3" s="315" t="s">
        <v>1057</v>
      </c>
      <c r="EKD3" s="315" t="s">
        <v>1057</v>
      </c>
      <c r="EKE3" s="315" t="s">
        <v>1057</v>
      </c>
      <c r="EKF3" s="315" t="s">
        <v>1057</v>
      </c>
      <c r="EKG3" s="315" t="s">
        <v>1057</v>
      </c>
      <c r="EKH3" s="315" t="s">
        <v>1057</v>
      </c>
      <c r="EKI3" s="315" t="s">
        <v>1057</v>
      </c>
      <c r="EKJ3" s="315" t="s">
        <v>1057</v>
      </c>
      <c r="EKK3" s="315" t="s">
        <v>1057</v>
      </c>
      <c r="EKL3" s="315" t="s">
        <v>1057</v>
      </c>
      <c r="EKM3" s="315" t="s">
        <v>1057</v>
      </c>
      <c r="EKN3" s="315" t="s">
        <v>1057</v>
      </c>
      <c r="EKO3" s="315" t="s">
        <v>1057</v>
      </c>
      <c r="EKP3" s="315" t="s">
        <v>1057</v>
      </c>
      <c r="EKQ3" s="315" t="s">
        <v>1057</v>
      </c>
      <c r="EKR3" s="315" t="s">
        <v>1057</v>
      </c>
      <c r="EKS3" s="315" t="s">
        <v>1057</v>
      </c>
      <c r="EKT3" s="315" t="s">
        <v>1057</v>
      </c>
      <c r="EKU3" s="315" t="s">
        <v>1057</v>
      </c>
      <c r="EKV3" s="315" t="s">
        <v>1057</v>
      </c>
      <c r="EKW3" s="315" t="s">
        <v>1057</v>
      </c>
      <c r="EKX3" s="315" t="s">
        <v>1057</v>
      </c>
      <c r="EKY3" s="315" t="s">
        <v>1057</v>
      </c>
      <c r="EKZ3" s="315" t="s">
        <v>1057</v>
      </c>
      <c r="ELA3" s="315" t="s">
        <v>1057</v>
      </c>
      <c r="ELB3" s="315" t="s">
        <v>1057</v>
      </c>
      <c r="ELC3" s="315" t="s">
        <v>1057</v>
      </c>
      <c r="ELD3" s="315" t="s">
        <v>1057</v>
      </c>
      <c r="ELE3" s="315" t="s">
        <v>1057</v>
      </c>
      <c r="ELF3" s="315" t="s">
        <v>1057</v>
      </c>
      <c r="ELG3" s="315" t="s">
        <v>1057</v>
      </c>
      <c r="ELH3" s="315" t="s">
        <v>1057</v>
      </c>
      <c r="ELI3" s="315" t="s">
        <v>1057</v>
      </c>
      <c r="ELJ3" s="315" t="s">
        <v>1057</v>
      </c>
      <c r="ELK3" s="315" t="s">
        <v>1057</v>
      </c>
      <c r="ELL3" s="315" t="s">
        <v>1057</v>
      </c>
      <c r="ELM3" s="315" t="s">
        <v>1057</v>
      </c>
      <c r="ELN3" s="315" t="s">
        <v>1057</v>
      </c>
      <c r="ELO3" s="315" t="s">
        <v>1057</v>
      </c>
      <c r="ELP3" s="315" t="s">
        <v>1057</v>
      </c>
      <c r="ELQ3" s="315" t="s">
        <v>1057</v>
      </c>
      <c r="ELR3" s="315" t="s">
        <v>1057</v>
      </c>
      <c r="ELS3" s="315" t="s">
        <v>1057</v>
      </c>
      <c r="ELT3" s="315" t="s">
        <v>1057</v>
      </c>
      <c r="ELU3" s="315" t="s">
        <v>1057</v>
      </c>
      <c r="ELV3" s="315" t="s">
        <v>1057</v>
      </c>
      <c r="ELW3" s="315" t="s">
        <v>1057</v>
      </c>
      <c r="ELX3" s="315" t="s">
        <v>1057</v>
      </c>
      <c r="ELY3" s="315" t="s">
        <v>1057</v>
      </c>
      <c r="ELZ3" s="315" t="s">
        <v>1057</v>
      </c>
      <c r="EMA3" s="315" t="s">
        <v>1057</v>
      </c>
      <c r="EMB3" s="315" t="s">
        <v>1057</v>
      </c>
      <c r="EMC3" s="315" t="s">
        <v>1057</v>
      </c>
      <c r="EMD3" s="315" t="s">
        <v>1057</v>
      </c>
      <c r="EME3" s="315" t="s">
        <v>1057</v>
      </c>
      <c r="EMF3" s="315" t="s">
        <v>1057</v>
      </c>
      <c r="EMG3" s="315" t="s">
        <v>1057</v>
      </c>
      <c r="EMH3" s="315" t="s">
        <v>1057</v>
      </c>
      <c r="EMI3" s="315" t="s">
        <v>1057</v>
      </c>
      <c r="EMJ3" s="315" t="s">
        <v>1057</v>
      </c>
      <c r="EMK3" s="315" t="s">
        <v>1057</v>
      </c>
      <c r="EML3" s="315" t="s">
        <v>1057</v>
      </c>
      <c r="EMM3" s="315" t="s">
        <v>1057</v>
      </c>
      <c r="EMN3" s="315" t="s">
        <v>1057</v>
      </c>
      <c r="EMO3" s="315" t="s">
        <v>1057</v>
      </c>
      <c r="EMP3" s="315" t="s">
        <v>1057</v>
      </c>
      <c r="EMQ3" s="315" t="s">
        <v>1057</v>
      </c>
      <c r="EMR3" s="315" t="s">
        <v>1057</v>
      </c>
      <c r="EMS3" s="315" t="s">
        <v>1057</v>
      </c>
      <c r="EMT3" s="315" t="s">
        <v>1057</v>
      </c>
      <c r="EMU3" s="315" t="s">
        <v>1057</v>
      </c>
      <c r="EMV3" s="315" t="s">
        <v>1057</v>
      </c>
      <c r="EMW3" s="315" t="s">
        <v>1057</v>
      </c>
      <c r="EMX3" s="315" t="s">
        <v>1057</v>
      </c>
      <c r="EMY3" s="315" t="s">
        <v>1057</v>
      </c>
      <c r="EMZ3" s="315" t="s">
        <v>1057</v>
      </c>
      <c r="ENA3" s="315" t="s">
        <v>1057</v>
      </c>
      <c r="ENB3" s="315" t="s">
        <v>1057</v>
      </c>
      <c r="ENC3" s="315" t="s">
        <v>1057</v>
      </c>
      <c r="END3" s="315" t="s">
        <v>1057</v>
      </c>
      <c r="ENE3" s="315" t="s">
        <v>1057</v>
      </c>
      <c r="ENF3" s="315" t="s">
        <v>1057</v>
      </c>
      <c r="ENG3" s="315" t="s">
        <v>1057</v>
      </c>
      <c r="ENH3" s="315" t="s">
        <v>1057</v>
      </c>
      <c r="ENI3" s="315" t="s">
        <v>1057</v>
      </c>
      <c r="ENJ3" s="315" t="s">
        <v>1057</v>
      </c>
      <c r="ENK3" s="315" t="s">
        <v>1057</v>
      </c>
      <c r="ENL3" s="315" t="s">
        <v>1057</v>
      </c>
      <c r="ENM3" s="315" t="s">
        <v>1057</v>
      </c>
      <c r="ENN3" s="315" t="s">
        <v>1057</v>
      </c>
      <c r="ENO3" s="315" t="s">
        <v>1057</v>
      </c>
      <c r="ENP3" s="315" t="s">
        <v>1057</v>
      </c>
      <c r="ENQ3" s="315" t="s">
        <v>1057</v>
      </c>
      <c r="ENR3" s="315" t="s">
        <v>1057</v>
      </c>
      <c r="ENS3" s="315" t="s">
        <v>1057</v>
      </c>
      <c r="ENT3" s="315" t="s">
        <v>1057</v>
      </c>
      <c r="ENU3" s="315" t="s">
        <v>1057</v>
      </c>
      <c r="ENV3" s="315" t="s">
        <v>1057</v>
      </c>
      <c r="ENW3" s="315" t="s">
        <v>1057</v>
      </c>
      <c r="ENX3" s="315" t="s">
        <v>1057</v>
      </c>
      <c r="ENY3" s="315" t="s">
        <v>1057</v>
      </c>
      <c r="ENZ3" s="315" t="s">
        <v>1057</v>
      </c>
      <c r="EOA3" s="315" t="s">
        <v>1057</v>
      </c>
      <c r="EOB3" s="315" t="s">
        <v>1057</v>
      </c>
      <c r="EOC3" s="315" t="s">
        <v>1057</v>
      </c>
      <c r="EOD3" s="315" t="s">
        <v>1057</v>
      </c>
      <c r="EOE3" s="315" t="s">
        <v>1057</v>
      </c>
      <c r="EOF3" s="315" t="s">
        <v>1057</v>
      </c>
      <c r="EOG3" s="315" t="s">
        <v>1057</v>
      </c>
      <c r="EOH3" s="315" t="s">
        <v>1057</v>
      </c>
      <c r="EOI3" s="315" t="s">
        <v>1057</v>
      </c>
      <c r="EOJ3" s="315" t="s">
        <v>1057</v>
      </c>
      <c r="EOK3" s="315" t="s">
        <v>1057</v>
      </c>
      <c r="EOL3" s="315" t="s">
        <v>1057</v>
      </c>
      <c r="EOM3" s="315" t="s">
        <v>1057</v>
      </c>
      <c r="EON3" s="315" t="s">
        <v>1057</v>
      </c>
      <c r="EOO3" s="315" t="s">
        <v>1057</v>
      </c>
      <c r="EOP3" s="315" t="s">
        <v>1057</v>
      </c>
      <c r="EOQ3" s="315" t="s">
        <v>1057</v>
      </c>
      <c r="EOR3" s="315" t="s">
        <v>1057</v>
      </c>
      <c r="EOS3" s="315" t="s">
        <v>1057</v>
      </c>
      <c r="EOT3" s="315" t="s">
        <v>1057</v>
      </c>
      <c r="EOU3" s="315" t="s">
        <v>1057</v>
      </c>
      <c r="EOV3" s="315" t="s">
        <v>1057</v>
      </c>
      <c r="EOW3" s="315" t="s">
        <v>1057</v>
      </c>
      <c r="EOX3" s="315" t="s">
        <v>1057</v>
      </c>
      <c r="EOY3" s="315" t="s">
        <v>1057</v>
      </c>
      <c r="EOZ3" s="315" t="s">
        <v>1057</v>
      </c>
      <c r="EPA3" s="315" t="s">
        <v>1057</v>
      </c>
      <c r="EPB3" s="315" t="s">
        <v>1057</v>
      </c>
      <c r="EPC3" s="315" t="s">
        <v>1057</v>
      </c>
      <c r="EPD3" s="315" t="s">
        <v>1057</v>
      </c>
      <c r="EPE3" s="315" t="s">
        <v>1057</v>
      </c>
      <c r="EPF3" s="315" t="s">
        <v>1057</v>
      </c>
      <c r="EPG3" s="315" t="s">
        <v>1057</v>
      </c>
      <c r="EPH3" s="315" t="s">
        <v>1057</v>
      </c>
      <c r="EPI3" s="315" t="s">
        <v>1057</v>
      </c>
      <c r="EPJ3" s="315" t="s">
        <v>1057</v>
      </c>
      <c r="EPK3" s="315" t="s">
        <v>1057</v>
      </c>
      <c r="EPL3" s="315" t="s">
        <v>1057</v>
      </c>
      <c r="EPM3" s="315" t="s">
        <v>1057</v>
      </c>
      <c r="EPN3" s="315" t="s">
        <v>1057</v>
      </c>
      <c r="EPO3" s="315" t="s">
        <v>1057</v>
      </c>
      <c r="EPP3" s="315" t="s">
        <v>1057</v>
      </c>
      <c r="EPQ3" s="315" t="s">
        <v>1057</v>
      </c>
      <c r="EPR3" s="315" t="s">
        <v>1057</v>
      </c>
      <c r="EPS3" s="315" t="s">
        <v>1057</v>
      </c>
      <c r="EPT3" s="315" t="s">
        <v>1057</v>
      </c>
      <c r="EPU3" s="315" t="s">
        <v>1057</v>
      </c>
      <c r="EPV3" s="315" t="s">
        <v>1057</v>
      </c>
      <c r="EPW3" s="315" t="s">
        <v>1057</v>
      </c>
      <c r="EPX3" s="315" t="s">
        <v>1057</v>
      </c>
      <c r="EPY3" s="315" t="s">
        <v>1057</v>
      </c>
      <c r="EPZ3" s="315" t="s">
        <v>1057</v>
      </c>
      <c r="EQA3" s="315" t="s">
        <v>1057</v>
      </c>
      <c r="EQB3" s="315" t="s">
        <v>1057</v>
      </c>
      <c r="EQC3" s="315" t="s">
        <v>1057</v>
      </c>
      <c r="EQD3" s="315" t="s">
        <v>1057</v>
      </c>
      <c r="EQE3" s="315" t="s">
        <v>1057</v>
      </c>
      <c r="EQF3" s="315" t="s">
        <v>1057</v>
      </c>
      <c r="EQG3" s="315" t="s">
        <v>1057</v>
      </c>
      <c r="EQH3" s="315" t="s">
        <v>1057</v>
      </c>
      <c r="EQI3" s="315" t="s">
        <v>1057</v>
      </c>
      <c r="EQJ3" s="315" t="s">
        <v>1057</v>
      </c>
      <c r="EQK3" s="315" t="s">
        <v>1057</v>
      </c>
      <c r="EQL3" s="315" t="s">
        <v>1057</v>
      </c>
      <c r="EQM3" s="315" t="s">
        <v>1057</v>
      </c>
      <c r="EQN3" s="315" t="s">
        <v>1057</v>
      </c>
      <c r="EQO3" s="315" t="s">
        <v>1057</v>
      </c>
      <c r="EQP3" s="315" t="s">
        <v>1057</v>
      </c>
      <c r="EQQ3" s="315" t="s">
        <v>1057</v>
      </c>
      <c r="EQR3" s="315" t="s">
        <v>1057</v>
      </c>
      <c r="EQS3" s="315" t="s">
        <v>1057</v>
      </c>
      <c r="EQT3" s="315" t="s">
        <v>1057</v>
      </c>
      <c r="EQU3" s="315" t="s">
        <v>1057</v>
      </c>
      <c r="EQV3" s="315" t="s">
        <v>1057</v>
      </c>
      <c r="EQW3" s="315" t="s">
        <v>1057</v>
      </c>
      <c r="EQX3" s="315" t="s">
        <v>1057</v>
      </c>
      <c r="EQY3" s="315" t="s">
        <v>1057</v>
      </c>
      <c r="EQZ3" s="315" t="s">
        <v>1057</v>
      </c>
      <c r="ERA3" s="315" t="s">
        <v>1057</v>
      </c>
      <c r="ERB3" s="315" t="s">
        <v>1057</v>
      </c>
      <c r="ERC3" s="315" t="s">
        <v>1057</v>
      </c>
      <c r="ERD3" s="315" t="s">
        <v>1057</v>
      </c>
      <c r="ERE3" s="315" t="s">
        <v>1057</v>
      </c>
      <c r="ERF3" s="315" t="s">
        <v>1057</v>
      </c>
      <c r="ERG3" s="315" t="s">
        <v>1057</v>
      </c>
      <c r="ERH3" s="315" t="s">
        <v>1057</v>
      </c>
      <c r="ERI3" s="315" t="s">
        <v>1057</v>
      </c>
      <c r="ERJ3" s="315" t="s">
        <v>1057</v>
      </c>
      <c r="ERK3" s="315" t="s">
        <v>1057</v>
      </c>
      <c r="ERL3" s="315" t="s">
        <v>1057</v>
      </c>
      <c r="ERM3" s="315" t="s">
        <v>1057</v>
      </c>
      <c r="ERN3" s="315" t="s">
        <v>1057</v>
      </c>
      <c r="ERO3" s="315" t="s">
        <v>1057</v>
      </c>
      <c r="ERP3" s="315" t="s">
        <v>1057</v>
      </c>
      <c r="ERQ3" s="315" t="s">
        <v>1057</v>
      </c>
      <c r="ERR3" s="315" t="s">
        <v>1057</v>
      </c>
      <c r="ERS3" s="315" t="s">
        <v>1057</v>
      </c>
      <c r="ERT3" s="315" t="s">
        <v>1057</v>
      </c>
      <c r="ERU3" s="315" t="s">
        <v>1057</v>
      </c>
      <c r="ERV3" s="315" t="s">
        <v>1057</v>
      </c>
      <c r="ERW3" s="315" t="s">
        <v>1057</v>
      </c>
      <c r="ERX3" s="315" t="s">
        <v>1057</v>
      </c>
      <c r="ERY3" s="315" t="s">
        <v>1057</v>
      </c>
      <c r="ERZ3" s="315" t="s">
        <v>1057</v>
      </c>
      <c r="ESA3" s="315" t="s">
        <v>1057</v>
      </c>
      <c r="ESB3" s="315" t="s">
        <v>1057</v>
      </c>
      <c r="ESC3" s="315" t="s">
        <v>1057</v>
      </c>
      <c r="ESD3" s="315" t="s">
        <v>1057</v>
      </c>
      <c r="ESE3" s="315" t="s">
        <v>1057</v>
      </c>
      <c r="ESF3" s="315" t="s">
        <v>1057</v>
      </c>
      <c r="ESG3" s="315" t="s">
        <v>1057</v>
      </c>
      <c r="ESH3" s="315" t="s">
        <v>1057</v>
      </c>
      <c r="ESI3" s="315" t="s">
        <v>1057</v>
      </c>
      <c r="ESJ3" s="315" t="s">
        <v>1057</v>
      </c>
      <c r="ESK3" s="315" t="s">
        <v>1057</v>
      </c>
      <c r="ESL3" s="315" t="s">
        <v>1057</v>
      </c>
      <c r="ESM3" s="315" t="s">
        <v>1057</v>
      </c>
      <c r="ESN3" s="315" t="s">
        <v>1057</v>
      </c>
      <c r="ESO3" s="315" t="s">
        <v>1057</v>
      </c>
      <c r="ESP3" s="315" t="s">
        <v>1057</v>
      </c>
      <c r="ESQ3" s="315" t="s">
        <v>1057</v>
      </c>
      <c r="ESR3" s="315" t="s">
        <v>1057</v>
      </c>
      <c r="ESS3" s="315" t="s">
        <v>1057</v>
      </c>
      <c r="EST3" s="315" t="s">
        <v>1057</v>
      </c>
      <c r="ESU3" s="315" t="s">
        <v>1057</v>
      </c>
      <c r="ESV3" s="315" t="s">
        <v>1057</v>
      </c>
      <c r="ESW3" s="315" t="s">
        <v>1057</v>
      </c>
      <c r="ESX3" s="315" t="s">
        <v>1057</v>
      </c>
      <c r="ESY3" s="315" t="s">
        <v>1057</v>
      </c>
      <c r="ESZ3" s="315" t="s">
        <v>1057</v>
      </c>
      <c r="ETA3" s="315" t="s">
        <v>1057</v>
      </c>
      <c r="ETB3" s="315" t="s">
        <v>1057</v>
      </c>
      <c r="ETC3" s="315" t="s">
        <v>1057</v>
      </c>
      <c r="ETD3" s="315" t="s">
        <v>1057</v>
      </c>
      <c r="ETE3" s="315" t="s">
        <v>1057</v>
      </c>
      <c r="ETF3" s="315" t="s">
        <v>1057</v>
      </c>
      <c r="ETG3" s="315" t="s">
        <v>1057</v>
      </c>
      <c r="ETH3" s="315" t="s">
        <v>1057</v>
      </c>
      <c r="ETI3" s="315" t="s">
        <v>1057</v>
      </c>
      <c r="ETJ3" s="315" t="s">
        <v>1057</v>
      </c>
      <c r="ETK3" s="315" t="s">
        <v>1057</v>
      </c>
      <c r="ETL3" s="315" t="s">
        <v>1057</v>
      </c>
      <c r="ETM3" s="315" t="s">
        <v>1057</v>
      </c>
      <c r="ETN3" s="315" t="s">
        <v>1057</v>
      </c>
      <c r="ETO3" s="315" t="s">
        <v>1057</v>
      </c>
      <c r="ETP3" s="315" t="s">
        <v>1057</v>
      </c>
      <c r="ETQ3" s="315" t="s">
        <v>1057</v>
      </c>
      <c r="ETR3" s="315" t="s">
        <v>1057</v>
      </c>
      <c r="ETS3" s="315" t="s">
        <v>1057</v>
      </c>
      <c r="ETT3" s="315" t="s">
        <v>1057</v>
      </c>
      <c r="ETU3" s="315" t="s">
        <v>1057</v>
      </c>
      <c r="ETV3" s="315" t="s">
        <v>1057</v>
      </c>
      <c r="ETW3" s="315" t="s">
        <v>1057</v>
      </c>
      <c r="ETX3" s="315" t="s">
        <v>1057</v>
      </c>
      <c r="ETY3" s="315" t="s">
        <v>1057</v>
      </c>
      <c r="ETZ3" s="315" t="s">
        <v>1057</v>
      </c>
      <c r="EUA3" s="315" t="s">
        <v>1057</v>
      </c>
      <c r="EUB3" s="315" t="s">
        <v>1057</v>
      </c>
      <c r="EUC3" s="315" t="s">
        <v>1057</v>
      </c>
      <c r="EUD3" s="315" t="s">
        <v>1057</v>
      </c>
      <c r="EUE3" s="315" t="s">
        <v>1057</v>
      </c>
      <c r="EUF3" s="315" t="s">
        <v>1057</v>
      </c>
      <c r="EUG3" s="315" t="s">
        <v>1057</v>
      </c>
      <c r="EUH3" s="315" t="s">
        <v>1057</v>
      </c>
      <c r="EUI3" s="315" t="s">
        <v>1057</v>
      </c>
      <c r="EUJ3" s="315" t="s">
        <v>1057</v>
      </c>
      <c r="EUK3" s="315" t="s">
        <v>1057</v>
      </c>
      <c r="EUL3" s="315" t="s">
        <v>1057</v>
      </c>
      <c r="EUM3" s="315" t="s">
        <v>1057</v>
      </c>
      <c r="EUN3" s="315" t="s">
        <v>1057</v>
      </c>
      <c r="EUO3" s="315" t="s">
        <v>1057</v>
      </c>
      <c r="EUP3" s="315" t="s">
        <v>1057</v>
      </c>
      <c r="EUQ3" s="315" t="s">
        <v>1057</v>
      </c>
      <c r="EUR3" s="315" t="s">
        <v>1057</v>
      </c>
      <c r="EUS3" s="315" t="s">
        <v>1057</v>
      </c>
      <c r="EUT3" s="315" t="s">
        <v>1057</v>
      </c>
      <c r="EUU3" s="315" t="s">
        <v>1057</v>
      </c>
      <c r="EUV3" s="315" t="s">
        <v>1057</v>
      </c>
      <c r="EUW3" s="315" t="s">
        <v>1057</v>
      </c>
      <c r="EUX3" s="315" t="s">
        <v>1057</v>
      </c>
      <c r="EUY3" s="315" t="s">
        <v>1057</v>
      </c>
      <c r="EUZ3" s="315" t="s">
        <v>1057</v>
      </c>
      <c r="EVA3" s="315" t="s">
        <v>1057</v>
      </c>
      <c r="EVB3" s="315" t="s">
        <v>1057</v>
      </c>
      <c r="EVC3" s="315" t="s">
        <v>1057</v>
      </c>
      <c r="EVD3" s="315" t="s">
        <v>1057</v>
      </c>
      <c r="EVE3" s="315" t="s">
        <v>1057</v>
      </c>
      <c r="EVF3" s="315" t="s">
        <v>1057</v>
      </c>
      <c r="EVG3" s="315" t="s">
        <v>1057</v>
      </c>
      <c r="EVH3" s="315" t="s">
        <v>1057</v>
      </c>
      <c r="EVI3" s="315" t="s">
        <v>1057</v>
      </c>
      <c r="EVJ3" s="315" t="s">
        <v>1057</v>
      </c>
      <c r="EVK3" s="315" t="s">
        <v>1057</v>
      </c>
      <c r="EVL3" s="315" t="s">
        <v>1057</v>
      </c>
      <c r="EVM3" s="315" t="s">
        <v>1057</v>
      </c>
      <c r="EVN3" s="315" t="s">
        <v>1057</v>
      </c>
      <c r="EVO3" s="315" t="s">
        <v>1057</v>
      </c>
      <c r="EVP3" s="315" t="s">
        <v>1057</v>
      </c>
      <c r="EVQ3" s="315" t="s">
        <v>1057</v>
      </c>
      <c r="EVR3" s="315" t="s">
        <v>1057</v>
      </c>
      <c r="EVS3" s="315" t="s">
        <v>1057</v>
      </c>
      <c r="EVT3" s="315" t="s">
        <v>1057</v>
      </c>
      <c r="EVU3" s="315" t="s">
        <v>1057</v>
      </c>
      <c r="EVV3" s="315" t="s">
        <v>1057</v>
      </c>
      <c r="EVW3" s="315" t="s">
        <v>1057</v>
      </c>
      <c r="EVX3" s="315" t="s">
        <v>1057</v>
      </c>
      <c r="EVY3" s="315" t="s">
        <v>1057</v>
      </c>
      <c r="EVZ3" s="315" t="s">
        <v>1057</v>
      </c>
      <c r="EWA3" s="315" t="s">
        <v>1057</v>
      </c>
      <c r="EWB3" s="315" t="s">
        <v>1057</v>
      </c>
      <c r="EWC3" s="315" t="s">
        <v>1057</v>
      </c>
      <c r="EWD3" s="315" t="s">
        <v>1057</v>
      </c>
      <c r="EWE3" s="315" t="s">
        <v>1057</v>
      </c>
      <c r="EWF3" s="315" t="s">
        <v>1057</v>
      </c>
      <c r="EWG3" s="315" t="s">
        <v>1057</v>
      </c>
      <c r="EWH3" s="315" t="s">
        <v>1057</v>
      </c>
      <c r="EWI3" s="315" t="s">
        <v>1057</v>
      </c>
      <c r="EWJ3" s="315" t="s">
        <v>1057</v>
      </c>
      <c r="EWK3" s="315" t="s">
        <v>1057</v>
      </c>
      <c r="EWL3" s="315" t="s">
        <v>1057</v>
      </c>
      <c r="EWM3" s="315" t="s">
        <v>1057</v>
      </c>
      <c r="EWN3" s="315" t="s">
        <v>1057</v>
      </c>
      <c r="EWO3" s="315" t="s">
        <v>1057</v>
      </c>
      <c r="EWP3" s="315" t="s">
        <v>1057</v>
      </c>
      <c r="EWQ3" s="315" t="s">
        <v>1057</v>
      </c>
      <c r="EWR3" s="315" t="s">
        <v>1057</v>
      </c>
      <c r="EWS3" s="315" t="s">
        <v>1057</v>
      </c>
      <c r="EWT3" s="315" t="s">
        <v>1057</v>
      </c>
      <c r="EWU3" s="315" t="s">
        <v>1057</v>
      </c>
      <c r="EWV3" s="315" t="s">
        <v>1057</v>
      </c>
      <c r="EWW3" s="315" t="s">
        <v>1057</v>
      </c>
      <c r="EWX3" s="315" t="s">
        <v>1057</v>
      </c>
      <c r="EWY3" s="315" t="s">
        <v>1057</v>
      </c>
      <c r="EWZ3" s="315" t="s">
        <v>1057</v>
      </c>
      <c r="EXA3" s="315" t="s">
        <v>1057</v>
      </c>
      <c r="EXB3" s="315" t="s">
        <v>1057</v>
      </c>
      <c r="EXC3" s="315" t="s">
        <v>1057</v>
      </c>
      <c r="EXD3" s="315" t="s">
        <v>1057</v>
      </c>
      <c r="EXE3" s="315" t="s">
        <v>1057</v>
      </c>
      <c r="EXF3" s="315" t="s">
        <v>1057</v>
      </c>
      <c r="EXG3" s="315" t="s">
        <v>1057</v>
      </c>
      <c r="EXH3" s="315" t="s">
        <v>1057</v>
      </c>
      <c r="EXI3" s="315" t="s">
        <v>1057</v>
      </c>
      <c r="EXJ3" s="315" t="s">
        <v>1057</v>
      </c>
      <c r="EXK3" s="315" t="s">
        <v>1057</v>
      </c>
      <c r="EXL3" s="315" t="s">
        <v>1057</v>
      </c>
      <c r="EXM3" s="315" t="s">
        <v>1057</v>
      </c>
      <c r="EXN3" s="315" t="s">
        <v>1057</v>
      </c>
      <c r="EXO3" s="315" t="s">
        <v>1057</v>
      </c>
      <c r="EXP3" s="315" t="s">
        <v>1057</v>
      </c>
      <c r="EXQ3" s="315" t="s">
        <v>1057</v>
      </c>
      <c r="EXR3" s="315" t="s">
        <v>1057</v>
      </c>
      <c r="EXS3" s="315" t="s">
        <v>1057</v>
      </c>
      <c r="EXT3" s="315" t="s">
        <v>1057</v>
      </c>
      <c r="EXU3" s="315" t="s">
        <v>1057</v>
      </c>
      <c r="EXV3" s="315" t="s">
        <v>1057</v>
      </c>
      <c r="EXW3" s="315" t="s">
        <v>1057</v>
      </c>
      <c r="EXX3" s="315" t="s">
        <v>1057</v>
      </c>
      <c r="EXY3" s="315" t="s">
        <v>1057</v>
      </c>
      <c r="EXZ3" s="315" t="s">
        <v>1057</v>
      </c>
      <c r="EYA3" s="315" t="s">
        <v>1057</v>
      </c>
      <c r="EYB3" s="315" t="s">
        <v>1057</v>
      </c>
      <c r="EYC3" s="315" t="s">
        <v>1057</v>
      </c>
      <c r="EYD3" s="315" t="s">
        <v>1057</v>
      </c>
      <c r="EYE3" s="315" t="s">
        <v>1057</v>
      </c>
      <c r="EYF3" s="315" t="s">
        <v>1057</v>
      </c>
      <c r="EYG3" s="315" t="s">
        <v>1057</v>
      </c>
      <c r="EYH3" s="315" t="s">
        <v>1057</v>
      </c>
      <c r="EYI3" s="315" t="s">
        <v>1057</v>
      </c>
      <c r="EYJ3" s="315" t="s">
        <v>1057</v>
      </c>
      <c r="EYK3" s="315" t="s">
        <v>1057</v>
      </c>
      <c r="EYL3" s="315" t="s">
        <v>1057</v>
      </c>
      <c r="EYM3" s="315" t="s">
        <v>1057</v>
      </c>
      <c r="EYN3" s="315" t="s">
        <v>1057</v>
      </c>
      <c r="EYO3" s="315" t="s">
        <v>1057</v>
      </c>
      <c r="EYP3" s="315" t="s">
        <v>1057</v>
      </c>
      <c r="EYQ3" s="315" t="s">
        <v>1057</v>
      </c>
      <c r="EYR3" s="315" t="s">
        <v>1057</v>
      </c>
      <c r="EYS3" s="315" t="s">
        <v>1057</v>
      </c>
      <c r="EYT3" s="315" t="s">
        <v>1057</v>
      </c>
      <c r="EYU3" s="315" t="s">
        <v>1057</v>
      </c>
      <c r="EYV3" s="315" t="s">
        <v>1057</v>
      </c>
      <c r="EYW3" s="315" t="s">
        <v>1057</v>
      </c>
      <c r="EYX3" s="315" t="s">
        <v>1057</v>
      </c>
      <c r="EYY3" s="315" t="s">
        <v>1057</v>
      </c>
      <c r="EYZ3" s="315" t="s">
        <v>1057</v>
      </c>
      <c r="EZA3" s="315" t="s">
        <v>1057</v>
      </c>
      <c r="EZB3" s="315" t="s">
        <v>1057</v>
      </c>
      <c r="EZC3" s="315" t="s">
        <v>1057</v>
      </c>
      <c r="EZD3" s="315" t="s">
        <v>1057</v>
      </c>
      <c r="EZE3" s="315" t="s">
        <v>1057</v>
      </c>
      <c r="EZF3" s="315" t="s">
        <v>1057</v>
      </c>
      <c r="EZG3" s="315" t="s">
        <v>1057</v>
      </c>
      <c r="EZH3" s="315" t="s">
        <v>1057</v>
      </c>
      <c r="EZI3" s="315" t="s">
        <v>1057</v>
      </c>
      <c r="EZJ3" s="315" t="s">
        <v>1057</v>
      </c>
      <c r="EZK3" s="315" t="s">
        <v>1057</v>
      </c>
      <c r="EZL3" s="315" t="s">
        <v>1057</v>
      </c>
      <c r="EZM3" s="315" t="s">
        <v>1057</v>
      </c>
      <c r="EZN3" s="315" t="s">
        <v>1057</v>
      </c>
      <c r="EZO3" s="315" t="s">
        <v>1057</v>
      </c>
      <c r="EZP3" s="315" t="s">
        <v>1057</v>
      </c>
      <c r="EZQ3" s="315" t="s">
        <v>1057</v>
      </c>
      <c r="EZR3" s="315" t="s">
        <v>1057</v>
      </c>
      <c r="EZS3" s="315" t="s">
        <v>1057</v>
      </c>
      <c r="EZT3" s="315" t="s">
        <v>1057</v>
      </c>
      <c r="EZU3" s="315" t="s">
        <v>1057</v>
      </c>
      <c r="EZV3" s="315" t="s">
        <v>1057</v>
      </c>
      <c r="EZW3" s="315" t="s">
        <v>1057</v>
      </c>
      <c r="EZX3" s="315" t="s">
        <v>1057</v>
      </c>
      <c r="EZY3" s="315" t="s">
        <v>1057</v>
      </c>
      <c r="EZZ3" s="315" t="s">
        <v>1057</v>
      </c>
      <c r="FAA3" s="315" t="s">
        <v>1057</v>
      </c>
      <c r="FAB3" s="315" t="s">
        <v>1057</v>
      </c>
      <c r="FAC3" s="315" t="s">
        <v>1057</v>
      </c>
      <c r="FAD3" s="315" t="s">
        <v>1057</v>
      </c>
      <c r="FAE3" s="315" t="s">
        <v>1057</v>
      </c>
      <c r="FAF3" s="315" t="s">
        <v>1057</v>
      </c>
      <c r="FAG3" s="315" t="s">
        <v>1057</v>
      </c>
      <c r="FAH3" s="315" t="s">
        <v>1057</v>
      </c>
      <c r="FAI3" s="315" t="s">
        <v>1057</v>
      </c>
      <c r="FAJ3" s="315" t="s">
        <v>1057</v>
      </c>
      <c r="FAK3" s="315" t="s">
        <v>1057</v>
      </c>
      <c r="FAL3" s="315" t="s">
        <v>1057</v>
      </c>
      <c r="FAM3" s="315" t="s">
        <v>1057</v>
      </c>
      <c r="FAN3" s="315" t="s">
        <v>1057</v>
      </c>
      <c r="FAO3" s="315" t="s">
        <v>1057</v>
      </c>
      <c r="FAP3" s="315" t="s">
        <v>1057</v>
      </c>
      <c r="FAQ3" s="315" t="s">
        <v>1057</v>
      </c>
      <c r="FAR3" s="315" t="s">
        <v>1057</v>
      </c>
      <c r="FAS3" s="315" t="s">
        <v>1057</v>
      </c>
      <c r="FAT3" s="315" t="s">
        <v>1057</v>
      </c>
      <c r="FAU3" s="315" t="s">
        <v>1057</v>
      </c>
      <c r="FAV3" s="315" t="s">
        <v>1057</v>
      </c>
      <c r="FAW3" s="315" t="s">
        <v>1057</v>
      </c>
      <c r="FAX3" s="315" t="s">
        <v>1057</v>
      </c>
      <c r="FAY3" s="315" t="s">
        <v>1057</v>
      </c>
      <c r="FAZ3" s="315" t="s">
        <v>1057</v>
      </c>
      <c r="FBA3" s="315" t="s">
        <v>1057</v>
      </c>
      <c r="FBB3" s="315" t="s">
        <v>1057</v>
      </c>
      <c r="FBC3" s="315" t="s">
        <v>1057</v>
      </c>
      <c r="FBD3" s="315" t="s">
        <v>1057</v>
      </c>
      <c r="FBE3" s="315" t="s">
        <v>1057</v>
      </c>
      <c r="FBF3" s="315" t="s">
        <v>1057</v>
      </c>
      <c r="FBG3" s="315" t="s">
        <v>1057</v>
      </c>
      <c r="FBH3" s="315" t="s">
        <v>1057</v>
      </c>
      <c r="FBI3" s="315" t="s">
        <v>1057</v>
      </c>
      <c r="FBJ3" s="315" t="s">
        <v>1057</v>
      </c>
      <c r="FBK3" s="315" t="s">
        <v>1057</v>
      </c>
      <c r="FBL3" s="315" t="s">
        <v>1057</v>
      </c>
      <c r="FBM3" s="315" t="s">
        <v>1057</v>
      </c>
      <c r="FBN3" s="315" t="s">
        <v>1057</v>
      </c>
      <c r="FBO3" s="315" t="s">
        <v>1057</v>
      </c>
      <c r="FBP3" s="315" t="s">
        <v>1057</v>
      </c>
      <c r="FBQ3" s="315" t="s">
        <v>1057</v>
      </c>
      <c r="FBR3" s="315" t="s">
        <v>1057</v>
      </c>
      <c r="FBS3" s="315" t="s">
        <v>1057</v>
      </c>
      <c r="FBT3" s="315" t="s">
        <v>1057</v>
      </c>
      <c r="FBU3" s="315" t="s">
        <v>1057</v>
      </c>
      <c r="FBV3" s="315" t="s">
        <v>1057</v>
      </c>
      <c r="FBW3" s="315" t="s">
        <v>1057</v>
      </c>
      <c r="FBX3" s="315" t="s">
        <v>1057</v>
      </c>
      <c r="FBY3" s="315" t="s">
        <v>1057</v>
      </c>
      <c r="FBZ3" s="315" t="s">
        <v>1057</v>
      </c>
      <c r="FCA3" s="315" t="s">
        <v>1057</v>
      </c>
      <c r="FCB3" s="315" t="s">
        <v>1057</v>
      </c>
      <c r="FCC3" s="315" t="s">
        <v>1057</v>
      </c>
      <c r="FCD3" s="315" t="s">
        <v>1057</v>
      </c>
      <c r="FCE3" s="315" t="s">
        <v>1057</v>
      </c>
      <c r="FCF3" s="315" t="s">
        <v>1057</v>
      </c>
      <c r="FCG3" s="315" t="s">
        <v>1057</v>
      </c>
      <c r="FCH3" s="315" t="s">
        <v>1057</v>
      </c>
      <c r="FCI3" s="315" t="s">
        <v>1057</v>
      </c>
      <c r="FCJ3" s="315" t="s">
        <v>1057</v>
      </c>
      <c r="FCK3" s="315" t="s">
        <v>1057</v>
      </c>
      <c r="FCL3" s="315" t="s">
        <v>1057</v>
      </c>
      <c r="FCM3" s="315" t="s">
        <v>1057</v>
      </c>
      <c r="FCN3" s="315" t="s">
        <v>1057</v>
      </c>
      <c r="FCO3" s="315" t="s">
        <v>1057</v>
      </c>
      <c r="FCP3" s="315" t="s">
        <v>1057</v>
      </c>
      <c r="FCQ3" s="315" t="s">
        <v>1057</v>
      </c>
      <c r="FCR3" s="315" t="s">
        <v>1057</v>
      </c>
      <c r="FCS3" s="315" t="s">
        <v>1057</v>
      </c>
      <c r="FCT3" s="315" t="s">
        <v>1057</v>
      </c>
      <c r="FCU3" s="315" t="s">
        <v>1057</v>
      </c>
      <c r="FCV3" s="315" t="s">
        <v>1057</v>
      </c>
      <c r="FCW3" s="315" t="s">
        <v>1057</v>
      </c>
      <c r="FCX3" s="315" t="s">
        <v>1057</v>
      </c>
      <c r="FCY3" s="315" t="s">
        <v>1057</v>
      </c>
      <c r="FCZ3" s="315" t="s">
        <v>1057</v>
      </c>
      <c r="FDA3" s="315" t="s">
        <v>1057</v>
      </c>
      <c r="FDB3" s="315" t="s">
        <v>1057</v>
      </c>
      <c r="FDC3" s="315" t="s">
        <v>1057</v>
      </c>
      <c r="FDD3" s="315" t="s">
        <v>1057</v>
      </c>
      <c r="FDE3" s="315" t="s">
        <v>1057</v>
      </c>
      <c r="FDF3" s="315" t="s">
        <v>1057</v>
      </c>
      <c r="FDG3" s="315" t="s">
        <v>1057</v>
      </c>
      <c r="FDH3" s="315" t="s">
        <v>1057</v>
      </c>
      <c r="FDI3" s="315" t="s">
        <v>1057</v>
      </c>
      <c r="FDJ3" s="315" t="s">
        <v>1057</v>
      </c>
      <c r="FDK3" s="315" t="s">
        <v>1057</v>
      </c>
      <c r="FDL3" s="315" t="s">
        <v>1057</v>
      </c>
      <c r="FDM3" s="315" t="s">
        <v>1057</v>
      </c>
      <c r="FDN3" s="315" t="s">
        <v>1057</v>
      </c>
      <c r="FDO3" s="315" t="s">
        <v>1057</v>
      </c>
      <c r="FDP3" s="315" t="s">
        <v>1057</v>
      </c>
      <c r="FDQ3" s="315" t="s">
        <v>1057</v>
      </c>
      <c r="FDR3" s="315" t="s">
        <v>1057</v>
      </c>
      <c r="FDS3" s="315" t="s">
        <v>1057</v>
      </c>
      <c r="FDT3" s="315" t="s">
        <v>1057</v>
      </c>
      <c r="FDU3" s="315" t="s">
        <v>1057</v>
      </c>
      <c r="FDV3" s="315" t="s">
        <v>1057</v>
      </c>
      <c r="FDW3" s="315" t="s">
        <v>1057</v>
      </c>
      <c r="FDX3" s="315" t="s">
        <v>1057</v>
      </c>
      <c r="FDY3" s="315" t="s">
        <v>1057</v>
      </c>
      <c r="FDZ3" s="315" t="s">
        <v>1057</v>
      </c>
      <c r="FEA3" s="315" t="s">
        <v>1057</v>
      </c>
      <c r="FEB3" s="315" t="s">
        <v>1057</v>
      </c>
      <c r="FEC3" s="315" t="s">
        <v>1057</v>
      </c>
      <c r="FED3" s="315" t="s">
        <v>1057</v>
      </c>
      <c r="FEE3" s="315" t="s">
        <v>1057</v>
      </c>
      <c r="FEF3" s="315" t="s">
        <v>1057</v>
      </c>
      <c r="FEG3" s="315" t="s">
        <v>1057</v>
      </c>
      <c r="FEH3" s="315" t="s">
        <v>1057</v>
      </c>
      <c r="FEI3" s="315" t="s">
        <v>1057</v>
      </c>
      <c r="FEJ3" s="315" t="s">
        <v>1057</v>
      </c>
      <c r="FEK3" s="315" t="s">
        <v>1057</v>
      </c>
      <c r="FEL3" s="315" t="s">
        <v>1057</v>
      </c>
      <c r="FEM3" s="315" t="s">
        <v>1057</v>
      </c>
      <c r="FEN3" s="315" t="s">
        <v>1057</v>
      </c>
      <c r="FEO3" s="315" t="s">
        <v>1057</v>
      </c>
      <c r="FEP3" s="315" t="s">
        <v>1057</v>
      </c>
      <c r="FEQ3" s="315" t="s">
        <v>1057</v>
      </c>
      <c r="FER3" s="315" t="s">
        <v>1057</v>
      </c>
      <c r="FES3" s="315" t="s">
        <v>1057</v>
      </c>
      <c r="FET3" s="315" t="s">
        <v>1057</v>
      </c>
      <c r="FEU3" s="315" t="s">
        <v>1057</v>
      </c>
      <c r="FEV3" s="315" t="s">
        <v>1057</v>
      </c>
      <c r="FEW3" s="315" t="s">
        <v>1057</v>
      </c>
      <c r="FEX3" s="315" t="s">
        <v>1057</v>
      </c>
      <c r="FEY3" s="315" t="s">
        <v>1057</v>
      </c>
      <c r="FEZ3" s="315" t="s">
        <v>1057</v>
      </c>
      <c r="FFA3" s="315" t="s">
        <v>1057</v>
      </c>
      <c r="FFB3" s="315" t="s">
        <v>1057</v>
      </c>
      <c r="FFC3" s="315" t="s">
        <v>1057</v>
      </c>
      <c r="FFD3" s="315" t="s">
        <v>1057</v>
      </c>
      <c r="FFE3" s="315" t="s">
        <v>1057</v>
      </c>
      <c r="FFF3" s="315" t="s">
        <v>1057</v>
      </c>
      <c r="FFG3" s="315" t="s">
        <v>1057</v>
      </c>
      <c r="FFH3" s="315" t="s">
        <v>1057</v>
      </c>
      <c r="FFI3" s="315" t="s">
        <v>1057</v>
      </c>
      <c r="FFJ3" s="315" t="s">
        <v>1057</v>
      </c>
      <c r="FFK3" s="315" t="s">
        <v>1057</v>
      </c>
      <c r="FFL3" s="315" t="s">
        <v>1057</v>
      </c>
      <c r="FFM3" s="315" t="s">
        <v>1057</v>
      </c>
      <c r="FFN3" s="315" t="s">
        <v>1057</v>
      </c>
      <c r="FFO3" s="315" t="s">
        <v>1057</v>
      </c>
      <c r="FFP3" s="315" t="s">
        <v>1057</v>
      </c>
      <c r="FFQ3" s="315" t="s">
        <v>1057</v>
      </c>
      <c r="FFR3" s="315" t="s">
        <v>1057</v>
      </c>
      <c r="FFS3" s="315" t="s">
        <v>1057</v>
      </c>
      <c r="FFT3" s="315" t="s">
        <v>1057</v>
      </c>
      <c r="FFU3" s="315" t="s">
        <v>1057</v>
      </c>
      <c r="FFV3" s="315" t="s">
        <v>1057</v>
      </c>
      <c r="FFW3" s="315" t="s">
        <v>1057</v>
      </c>
      <c r="FFX3" s="315" t="s">
        <v>1057</v>
      </c>
      <c r="FFY3" s="315" t="s">
        <v>1057</v>
      </c>
      <c r="FFZ3" s="315" t="s">
        <v>1057</v>
      </c>
      <c r="FGA3" s="315" t="s">
        <v>1057</v>
      </c>
      <c r="FGB3" s="315" t="s">
        <v>1057</v>
      </c>
      <c r="FGC3" s="315" t="s">
        <v>1057</v>
      </c>
      <c r="FGD3" s="315" t="s">
        <v>1057</v>
      </c>
      <c r="FGE3" s="315" t="s">
        <v>1057</v>
      </c>
      <c r="FGF3" s="315" t="s">
        <v>1057</v>
      </c>
      <c r="FGG3" s="315" t="s">
        <v>1057</v>
      </c>
      <c r="FGH3" s="315" t="s">
        <v>1057</v>
      </c>
      <c r="FGI3" s="315" t="s">
        <v>1057</v>
      </c>
      <c r="FGJ3" s="315" t="s">
        <v>1057</v>
      </c>
      <c r="FGK3" s="315" t="s">
        <v>1057</v>
      </c>
      <c r="FGL3" s="315" t="s">
        <v>1057</v>
      </c>
      <c r="FGM3" s="315" t="s">
        <v>1057</v>
      </c>
      <c r="FGN3" s="315" t="s">
        <v>1057</v>
      </c>
      <c r="FGO3" s="315" t="s">
        <v>1057</v>
      </c>
      <c r="FGP3" s="315" t="s">
        <v>1057</v>
      </c>
      <c r="FGQ3" s="315" t="s">
        <v>1057</v>
      </c>
      <c r="FGR3" s="315" t="s">
        <v>1057</v>
      </c>
      <c r="FGS3" s="315" t="s">
        <v>1057</v>
      </c>
      <c r="FGT3" s="315" t="s">
        <v>1057</v>
      </c>
      <c r="FGU3" s="315" t="s">
        <v>1057</v>
      </c>
      <c r="FGV3" s="315" t="s">
        <v>1057</v>
      </c>
      <c r="FGW3" s="315" t="s">
        <v>1057</v>
      </c>
      <c r="FGX3" s="315" t="s">
        <v>1057</v>
      </c>
      <c r="FGY3" s="315" t="s">
        <v>1057</v>
      </c>
      <c r="FGZ3" s="315" t="s">
        <v>1057</v>
      </c>
      <c r="FHA3" s="315" t="s">
        <v>1057</v>
      </c>
      <c r="FHB3" s="315" t="s">
        <v>1057</v>
      </c>
      <c r="FHC3" s="315" t="s">
        <v>1057</v>
      </c>
      <c r="FHD3" s="315" t="s">
        <v>1057</v>
      </c>
      <c r="FHE3" s="315" t="s">
        <v>1057</v>
      </c>
      <c r="FHF3" s="315" t="s">
        <v>1057</v>
      </c>
      <c r="FHG3" s="315" t="s">
        <v>1057</v>
      </c>
      <c r="FHH3" s="315" t="s">
        <v>1057</v>
      </c>
      <c r="FHI3" s="315" t="s">
        <v>1057</v>
      </c>
      <c r="FHJ3" s="315" t="s">
        <v>1057</v>
      </c>
      <c r="FHK3" s="315" t="s">
        <v>1057</v>
      </c>
      <c r="FHL3" s="315" t="s">
        <v>1057</v>
      </c>
      <c r="FHM3" s="315" t="s">
        <v>1057</v>
      </c>
      <c r="FHN3" s="315" t="s">
        <v>1057</v>
      </c>
      <c r="FHO3" s="315" t="s">
        <v>1057</v>
      </c>
      <c r="FHP3" s="315" t="s">
        <v>1057</v>
      </c>
      <c r="FHQ3" s="315" t="s">
        <v>1057</v>
      </c>
      <c r="FHR3" s="315" t="s">
        <v>1057</v>
      </c>
      <c r="FHS3" s="315" t="s">
        <v>1057</v>
      </c>
      <c r="FHT3" s="315" t="s">
        <v>1057</v>
      </c>
      <c r="FHU3" s="315" t="s">
        <v>1057</v>
      </c>
      <c r="FHV3" s="315" t="s">
        <v>1057</v>
      </c>
      <c r="FHW3" s="315" t="s">
        <v>1057</v>
      </c>
      <c r="FHX3" s="315" t="s">
        <v>1057</v>
      </c>
      <c r="FHY3" s="315" t="s">
        <v>1057</v>
      </c>
      <c r="FHZ3" s="315" t="s">
        <v>1057</v>
      </c>
      <c r="FIA3" s="315" t="s">
        <v>1057</v>
      </c>
      <c r="FIB3" s="315" t="s">
        <v>1057</v>
      </c>
      <c r="FIC3" s="315" t="s">
        <v>1057</v>
      </c>
      <c r="FID3" s="315" t="s">
        <v>1057</v>
      </c>
      <c r="FIE3" s="315" t="s">
        <v>1057</v>
      </c>
      <c r="FIF3" s="315" t="s">
        <v>1057</v>
      </c>
      <c r="FIG3" s="315" t="s">
        <v>1057</v>
      </c>
      <c r="FIH3" s="315" t="s">
        <v>1057</v>
      </c>
      <c r="FII3" s="315" t="s">
        <v>1057</v>
      </c>
      <c r="FIJ3" s="315" t="s">
        <v>1057</v>
      </c>
      <c r="FIK3" s="315" t="s">
        <v>1057</v>
      </c>
      <c r="FIL3" s="315" t="s">
        <v>1057</v>
      </c>
      <c r="FIM3" s="315" t="s">
        <v>1057</v>
      </c>
      <c r="FIN3" s="315" t="s">
        <v>1057</v>
      </c>
      <c r="FIO3" s="315" t="s">
        <v>1057</v>
      </c>
      <c r="FIP3" s="315" t="s">
        <v>1057</v>
      </c>
      <c r="FIQ3" s="315" t="s">
        <v>1057</v>
      </c>
      <c r="FIR3" s="315" t="s">
        <v>1057</v>
      </c>
      <c r="FIS3" s="315" t="s">
        <v>1057</v>
      </c>
      <c r="FIT3" s="315" t="s">
        <v>1057</v>
      </c>
      <c r="FIU3" s="315" t="s">
        <v>1057</v>
      </c>
      <c r="FIV3" s="315" t="s">
        <v>1057</v>
      </c>
      <c r="FIW3" s="315" t="s">
        <v>1057</v>
      </c>
      <c r="FIX3" s="315" t="s">
        <v>1057</v>
      </c>
      <c r="FIY3" s="315" t="s">
        <v>1057</v>
      </c>
      <c r="FIZ3" s="315" t="s">
        <v>1057</v>
      </c>
      <c r="FJA3" s="315" t="s">
        <v>1057</v>
      </c>
      <c r="FJB3" s="315" t="s">
        <v>1057</v>
      </c>
      <c r="FJC3" s="315" t="s">
        <v>1057</v>
      </c>
      <c r="FJD3" s="315" t="s">
        <v>1057</v>
      </c>
      <c r="FJE3" s="315" t="s">
        <v>1057</v>
      </c>
      <c r="FJF3" s="315" t="s">
        <v>1057</v>
      </c>
      <c r="FJG3" s="315" t="s">
        <v>1057</v>
      </c>
      <c r="FJH3" s="315" t="s">
        <v>1057</v>
      </c>
      <c r="FJI3" s="315" t="s">
        <v>1057</v>
      </c>
      <c r="FJJ3" s="315" t="s">
        <v>1057</v>
      </c>
      <c r="FJK3" s="315" t="s">
        <v>1057</v>
      </c>
      <c r="FJL3" s="315" t="s">
        <v>1057</v>
      </c>
      <c r="FJM3" s="315" t="s">
        <v>1057</v>
      </c>
      <c r="FJN3" s="315" t="s">
        <v>1057</v>
      </c>
      <c r="FJO3" s="315" t="s">
        <v>1057</v>
      </c>
      <c r="FJP3" s="315" t="s">
        <v>1057</v>
      </c>
      <c r="FJQ3" s="315" t="s">
        <v>1057</v>
      </c>
      <c r="FJR3" s="315" t="s">
        <v>1057</v>
      </c>
      <c r="FJS3" s="315" t="s">
        <v>1057</v>
      </c>
      <c r="FJT3" s="315" t="s">
        <v>1057</v>
      </c>
      <c r="FJU3" s="315" t="s">
        <v>1057</v>
      </c>
      <c r="FJV3" s="315" t="s">
        <v>1057</v>
      </c>
      <c r="FJW3" s="315" t="s">
        <v>1057</v>
      </c>
      <c r="FJX3" s="315" t="s">
        <v>1057</v>
      </c>
      <c r="FJY3" s="315" t="s">
        <v>1057</v>
      </c>
      <c r="FJZ3" s="315" t="s">
        <v>1057</v>
      </c>
      <c r="FKA3" s="315" t="s">
        <v>1057</v>
      </c>
      <c r="FKB3" s="315" t="s">
        <v>1057</v>
      </c>
      <c r="FKC3" s="315" t="s">
        <v>1057</v>
      </c>
      <c r="FKD3" s="315" t="s">
        <v>1057</v>
      </c>
      <c r="FKE3" s="315" t="s">
        <v>1057</v>
      </c>
      <c r="FKF3" s="315" t="s">
        <v>1057</v>
      </c>
      <c r="FKG3" s="315" t="s">
        <v>1057</v>
      </c>
      <c r="FKH3" s="315" t="s">
        <v>1057</v>
      </c>
      <c r="FKI3" s="315" t="s">
        <v>1057</v>
      </c>
      <c r="FKJ3" s="315" t="s">
        <v>1057</v>
      </c>
      <c r="FKK3" s="315" t="s">
        <v>1057</v>
      </c>
      <c r="FKL3" s="315" t="s">
        <v>1057</v>
      </c>
      <c r="FKM3" s="315" t="s">
        <v>1057</v>
      </c>
      <c r="FKN3" s="315" t="s">
        <v>1057</v>
      </c>
      <c r="FKO3" s="315" t="s">
        <v>1057</v>
      </c>
      <c r="FKP3" s="315" t="s">
        <v>1057</v>
      </c>
      <c r="FKQ3" s="315" t="s">
        <v>1057</v>
      </c>
      <c r="FKR3" s="315" t="s">
        <v>1057</v>
      </c>
      <c r="FKS3" s="315" t="s">
        <v>1057</v>
      </c>
      <c r="FKT3" s="315" t="s">
        <v>1057</v>
      </c>
      <c r="FKU3" s="315" t="s">
        <v>1057</v>
      </c>
      <c r="FKV3" s="315" t="s">
        <v>1057</v>
      </c>
      <c r="FKW3" s="315" t="s">
        <v>1057</v>
      </c>
      <c r="FKX3" s="315" t="s">
        <v>1057</v>
      </c>
      <c r="FKY3" s="315" t="s">
        <v>1057</v>
      </c>
      <c r="FKZ3" s="315" t="s">
        <v>1057</v>
      </c>
      <c r="FLA3" s="315" t="s">
        <v>1057</v>
      </c>
      <c r="FLB3" s="315" t="s">
        <v>1057</v>
      </c>
      <c r="FLC3" s="315" t="s">
        <v>1057</v>
      </c>
      <c r="FLD3" s="315" t="s">
        <v>1057</v>
      </c>
      <c r="FLE3" s="315" t="s">
        <v>1057</v>
      </c>
      <c r="FLF3" s="315" t="s">
        <v>1057</v>
      </c>
      <c r="FLG3" s="315" t="s">
        <v>1057</v>
      </c>
      <c r="FLH3" s="315" t="s">
        <v>1057</v>
      </c>
      <c r="FLI3" s="315" t="s">
        <v>1057</v>
      </c>
      <c r="FLJ3" s="315" t="s">
        <v>1057</v>
      </c>
      <c r="FLK3" s="315" t="s">
        <v>1057</v>
      </c>
      <c r="FLL3" s="315" t="s">
        <v>1057</v>
      </c>
      <c r="FLM3" s="315" t="s">
        <v>1057</v>
      </c>
      <c r="FLN3" s="315" t="s">
        <v>1057</v>
      </c>
      <c r="FLO3" s="315" t="s">
        <v>1057</v>
      </c>
      <c r="FLP3" s="315" t="s">
        <v>1057</v>
      </c>
      <c r="FLQ3" s="315" t="s">
        <v>1057</v>
      </c>
      <c r="FLR3" s="315" t="s">
        <v>1057</v>
      </c>
      <c r="FLS3" s="315" t="s">
        <v>1057</v>
      </c>
      <c r="FLT3" s="315" t="s">
        <v>1057</v>
      </c>
      <c r="FLU3" s="315" t="s">
        <v>1057</v>
      </c>
      <c r="FLV3" s="315" t="s">
        <v>1057</v>
      </c>
      <c r="FLW3" s="315" t="s">
        <v>1057</v>
      </c>
      <c r="FLX3" s="315" t="s">
        <v>1057</v>
      </c>
      <c r="FLY3" s="315" t="s">
        <v>1057</v>
      </c>
      <c r="FLZ3" s="315" t="s">
        <v>1057</v>
      </c>
      <c r="FMA3" s="315" t="s">
        <v>1057</v>
      </c>
      <c r="FMB3" s="315" t="s">
        <v>1057</v>
      </c>
      <c r="FMC3" s="315" t="s">
        <v>1057</v>
      </c>
      <c r="FMD3" s="315" t="s">
        <v>1057</v>
      </c>
      <c r="FME3" s="315" t="s">
        <v>1057</v>
      </c>
      <c r="FMF3" s="315" t="s">
        <v>1057</v>
      </c>
      <c r="FMG3" s="315" t="s">
        <v>1057</v>
      </c>
      <c r="FMH3" s="315" t="s">
        <v>1057</v>
      </c>
      <c r="FMI3" s="315" t="s">
        <v>1057</v>
      </c>
      <c r="FMJ3" s="315" t="s">
        <v>1057</v>
      </c>
      <c r="FMK3" s="315" t="s">
        <v>1057</v>
      </c>
      <c r="FML3" s="315" t="s">
        <v>1057</v>
      </c>
      <c r="FMM3" s="315" t="s">
        <v>1057</v>
      </c>
      <c r="FMN3" s="315" t="s">
        <v>1057</v>
      </c>
      <c r="FMO3" s="315" t="s">
        <v>1057</v>
      </c>
      <c r="FMP3" s="315" t="s">
        <v>1057</v>
      </c>
      <c r="FMQ3" s="315" t="s">
        <v>1057</v>
      </c>
      <c r="FMR3" s="315" t="s">
        <v>1057</v>
      </c>
      <c r="FMS3" s="315" t="s">
        <v>1057</v>
      </c>
      <c r="FMT3" s="315" t="s">
        <v>1057</v>
      </c>
      <c r="FMU3" s="315" t="s">
        <v>1057</v>
      </c>
      <c r="FMV3" s="315" t="s">
        <v>1057</v>
      </c>
      <c r="FMW3" s="315" t="s">
        <v>1057</v>
      </c>
      <c r="FMX3" s="315" t="s">
        <v>1057</v>
      </c>
      <c r="FMY3" s="315" t="s">
        <v>1057</v>
      </c>
      <c r="FMZ3" s="315" t="s">
        <v>1057</v>
      </c>
      <c r="FNA3" s="315" t="s">
        <v>1057</v>
      </c>
      <c r="FNB3" s="315" t="s">
        <v>1057</v>
      </c>
      <c r="FNC3" s="315" t="s">
        <v>1057</v>
      </c>
      <c r="FND3" s="315" t="s">
        <v>1057</v>
      </c>
      <c r="FNE3" s="315" t="s">
        <v>1057</v>
      </c>
      <c r="FNF3" s="315" t="s">
        <v>1057</v>
      </c>
      <c r="FNG3" s="315" t="s">
        <v>1057</v>
      </c>
      <c r="FNH3" s="315" t="s">
        <v>1057</v>
      </c>
      <c r="FNI3" s="315" t="s">
        <v>1057</v>
      </c>
      <c r="FNJ3" s="315" t="s">
        <v>1057</v>
      </c>
      <c r="FNK3" s="315" t="s">
        <v>1057</v>
      </c>
      <c r="FNL3" s="315" t="s">
        <v>1057</v>
      </c>
      <c r="FNM3" s="315" t="s">
        <v>1057</v>
      </c>
      <c r="FNN3" s="315" t="s">
        <v>1057</v>
      </c>
      <c r="FNO3" s="315" t="s">
        <v>1057</v>
      </c>
      <c r="FNP3" s="315" t="s">
        <v>1057</v>
      </c>
      <c r="FNQ3" s="315" t="s">
        <v>1057</v>
      </c>
      <c r="FNR3" s="315" t="s">
        <v>1057</v>
      </c>
      <c r="FNS3" s="315" t="s">
        <v>1057</v>
      </c>
      <c r="FNT3" s="315" t="s">
        <v>1057</v>
      </c>
      <c r="FNU3" s="315" t="s">
        <v>1057</v>
      </c>
      <c r="FNV3" s="315" t="s">
        <v>1057</v>
      </c>
      <c r="FNW3" s="315" t="s">
        <v>1057</v>
      </c>
      <c r="FNX3" s="315" t="s">
        <v>1057</v>
      </c>
      <c r="FNY3" s="315" t="s">
        <v>1057</v>
      </c>
      <c r="FNZ3" s="315" t="s">
        <v>1057</v>
      </c>
      <c r="FOA3" s="315" t="s">
        <v>1057</v>
      </c>
      <c r="FOB3" s="315" t="s">
        <v>1057</v>
      </c>
      <c r="FOC3" s="315" t="s">
        <v>1057</v>
      </c>
      <c r="FOD3" s="315" t="s">
        <v>1057</v>
      </c>
      <c r="FOE3" s="315" t="s">
        <v>1057</v>
      </c>
      <c r="FOF3" s="315" t="s">
        <v>1057</v>
      </c>
      <c r="FOG3" s="315" t="s">
        <v>1057</v>
      </c>
      <c r="FOH3" s="315" t="s">
        <v>1057</v>
      </c>
      <c r="FOI3" s="315" t="s">
        <v>1057</v>
      </c>
      <c r="FOJ3" s="315" t="s">
        <v>1057</v>
      </c>
      <c r="FOK3" s="315" t="s">
        <v>1057</v>
      </c>
      <c r="FOL3" s="315" t="s">
        <v>1057</v>
      </c>
      <c r="FOM3" s="315" t="s">
        <v>1057</v>
      </c>
      <c r="FON3" s="315" t="s">
        <v>1057</v>
      </c>
      <c r="FOO3" s="315" t="s">
        <v>1057</v>
      </c>
      <c r="FOP3" s="315" t="s">
        <v>1057</v>
      </c>
      <c r="FOQ3" s="315" t="s">
        <v>1057</v>
      </c>
      <c r="FOR3" s="315" t="s">
        <v>1057</v>
      </c>
      <c r="FOS3" s="315" t="s">
        <v>1057</v>
      </c>
      <c r="FOT3" s="315" t="s">
        <v>1057</v>
      </c>
      <c r="FOU3" s="315" t="s">
        <v>1057</v>
      </c>
      <c r="FOV3" s="315" t="s">
        <v>1057</v>
      </c>
      <c r="FOW3" s="315" t="s">
        <v>1057</v>
      </c>
      <c r="FOX3" s="315" t="s">
        <v>1057</v>
      </c>
      <c r="FOY3" s="315" t="s">
        <v>1057</v>
      </c>
      <c r="FOZ3" s="315" t="s">
        <v>1057</v>
      </c>
      <c r="FPA3" s="315" t="s">
        <v>1057</v>
      </c>
      <c r="FPB3" s="315" t="s">
        <v>1057</v>
      </c>
      <c r="FPC3" s="315" t="s">
        <v>1057</v>
      </c>
      <c r="FPD3" s="315" t="s">
        <v>1057</v>
      </c>
      <c r="FPE3" s="315" t="s">
        <v>1057</v>
      </c>
      <c r="FPF3" s="315" t="s">
        <v>1057</v>
      </c>
      <c r="FPG3" s="315" t="s">
        <v>1057</v>
      </c>
      <c r="FPH3" s="315" t="s">
        <v>1057</v>
      </c>
      <c r="FPI3" s="315" t="s">
        <v>1057</v>
      </c>
      <c r="FPJ3" s="315" t="s">
        <v>1057</v>
      </c>
      <c r="FPK3" s="315" t="s">
        <v>1057</v>
      </c>
      <c r="FPL3" s="315" t="s">
        <v>1057</v>
      </c>
      <c r="FPM3" s="315" t="s">
        <v>1057</v>
      </c>
      <c r="FPN3" s="315" t="s">
        <v>1057</v>
      </c>
      <c r="FPO3" s="315" t="s">
        <v>1057</v>
      </c>
      <c r="FPP3" s="315" t="s">
        <v>1057</v>
      </c>
      <c r="FPQ3" s="315" t="s">
        <v>1057</v>
      </c>
      <c r="FPR3" s="315" t="s">
        <v>1057</v>
      </c>
      <c r="FPS3" s="315" t="s">
        <v>1057</v>
      </c>
      <c r="FPT3" s="315" t="s">
        <v>1057</v>
      </c>
      <c r="FPU3" s="315" t="s">
        <v>1057</v>
      </c>
      <c r="FPV3" s="315" t="s">
        <v>1057</v>
      </c>
      <c r="FPW3" s="315" t="s">
        <v>1057</v>
      </c>
      <c r="FPX3" s="315" t="s">
        <v>1057</v>
      </c>
      <c r="FPY3" s="315" t="s">
        <v>1057</v>
      </c>
      <c r="FPZ3" s="315" t="s">
        <v>1057</v>
      </c>
      <c r="FQA3" s="315" t="s">
        <v>1057</v>
      </c>
      <c r="FQB3" s="315" t="s">
        <v>1057</v>
      </c>
      <c r="FQC3" s="315" t="s">
        <v>1057</v>
      </c>
      <c r="FQD3" s="315" t="s">
        <v>1057</v>
      </c>
      <c r="FQE3" s="315" t="s">
        <v>1057</v>
      </c>
      <c r="FQF3" s="315" t="s">
        <v>1057</v>
      </c>
      <c r="FQG3" s="315" t="s">
        <v>1057</v>
      </c>
      <c r="FQH3" s="315" t="s">
        <v>1057</v>
      </c>
      <c r="FQI3" s="315" t="s">
        <v>1057</v>
      </c>
      <c r="FQJ3" s="315" t="s">
        <v>1057</v>
      </c>
      <c r="FQK3" s="315" t="s">
        <v>1057</v>
      </c>
      <c r="FQL3" s="315" t="s">
        <v>1057</v>
      </c>
      <c r="FQM3" s="315" t="s">
        <v>1057</v>
      </c>
      <c r="FQN3" s="315" t="s">
        <v>1057</v>
      </c>
      <c r="FQO3" s="315" t="s">
        <v>1057</v>
      </c>
      <c r="FQP3" s="315" t="s">
        <v>1057</v>
      </c>
      <c r="FQQ3" s="315" t="s">
        <v>1057</v>
      </c>
      <c r="FQR3" s="315" t="s">
        <v>1057</v>
      </c>
      <c r="FQS3" s="315" t="s">
        <v>1057</v>
      </c>
      <c r="FQT3" s="315" t="s">
        <v>1057</v>
      </c>
      <c r="FQU3" s="315" t="s">
        <v>1057</v>
      </c>
      <c r="FQV3" s="315" t="s">
        <v>1057</v>
      </c>
      <c r="FQW3" s="315" t="s">
        <v>1057</v>
      </c>
      <c r="FQX3" s="315" t="s">
        <v>1057</v>
      </c>
      <c r="FQY3" s="315" t="s">
        <v>1057</v>
      </c>
      <c r="FQZ3" s="315" t="s">
        <v>1057</v>
      </c>
      <c r="FRA3" s="315" t="s">
        <v>1057</v>
      </c>
      <c r="FRB3" s="315" t="s">
        <v>1057</v>
      </c>
      <c r="FRC3" s="315" t="s">
        <v>1057</v>
      </c>
      <c r="FRD3" s="315" t="s">
        <v>1057</v>
      </c>
      <c r="FRE3" s="315" t="s">
        <v>1057</v>
      </c>
      <c r="FRF3" s="315" t="s">
        <v>1057</v>
      </c>
      <c r="FRG3" s="315" t="s">
        <v>1057</v>
      </c>
      <c r="FRH3" s="315" t="s">
        <v>1057</v>
      </c>
      <c r="FRI3" s="315" t="s">
        <v>1057</v>
      </c>
      <c r="FRJ3" s="315" t="s">
        <v>1057</v>
      </c>
      <c r="FRK3" s="315" t="s">
        <v>1057</v>
      </c>
      <c r="FRL3" s="315" t="s">
        <v>1057</v>
      </c>
      <c r="FRM3" s="315" t="s">
        <v>1057</v>
      </c>
      <c r="FRN3" s="315" t="s">
        <v>1057</v>
      </c>
      <c r="FRO3" s="315" t="s">
        <v>1057</v>
      </c>
      <c r="FRP3" s="315" t="s">
        <v>1057</v>
      </c>
      <c r="FRQ3" s="315" t="s">
        <v>1057</v>
      </c>
      <c r="FRR3" s="315" t="s">
        <v>1057</v>
      </c>
      <c r="FRS3" s="315" t="s">
        <v>1057</v>
      </c>
      <c r="FRT3" s="315" t="s">
        <v>1057</v>
      </c>
      <c r="FRU3" s="315" t="s">
        <v>1057</v>
      </c>
      <c r="FRV3" s="315" t="s">
        <v>1057</v>
      </c>
      <c r="FRW3" s="315" t="s">
        <v>1057</v>
      </c>
      <c r="FRX3" s="315" t="s">
        <v>1057</v>
      </c>
      <c r="FRY3" s="315" t="s">
        <v>1057</v>
      </c>
      <c r="FRZ3" s="315" t="s">
        <v>1057</v>
      </c>
      <c r="FSA3" s="315" t="s">
        <v>1057</v>
      </c>
      <c r="FSB3" s="315" t="s">
        <v>1057</v>
      </c>
      <c r="FSC3" s="315" t="s">
        <v>1057</v>
      </c>
      <c r="FSD3" s="315" t="s">
        <v>1057</v>
      </c>
      <c r="FSE3" s="315" t="s">
        <v>1057</v>
      </c>
      <c r="FSF3" s="315" t="s">
        <v>1057</v>
      </c>
      <c r="FSG3" s="315" t="s">
        <v>1057</v>
      </c>
      <c r="FSH3" s="315" t="s">
        <v>1057</v>
      </c>
      <c r="FSI3" s="315" t="s">
        <v>1057</v>
      </c>
      <c r="FSJ3" s="315" t="s">
        <v>1057</v>
      </c>
      <c r="FSK3" s="315" t="s">
        <v>1057</v>
      </c>
      <c r="FSL3" s="315" t="s">
        <v>1057</v>
      </c>
      <c r="FSM3" s="315" t="s">
        <v>1057</v>
      </c>
      <c r="FSN3" s="315" t="s">
        <v>1057</v>
      </c>
      <c r="FSO3" s="315" t="s">
        <v>1057</v>
      </c>
      <c r="FSP3" s="315" t="s">
        <v>1057</v>
      </c>
      <c r="FSQ3" s="315" t="s">
        <v>1057</v>
      </c>
      <c r="FSR3" s="315" t="s">
        <v>1057</v>
      </c>
      <c r="FSS3" s="315" t="s">
        <v>1057</v>
      </c>
      <c r="FST3" s="315" t="s">
        <v>1057</v>
      </c>
      <c r="FSU3" s="315" t="s">
        <v>1057</v>
      </c>
      <c r="FSV3" s="315" t="s">
        <v>1057</v>
      </c>
      <c r="FSW3" s="315" t="s">
        <v>1057</v>
      </c>
      <c r="FSX3" s="315" t="s">
        <v>1057</v>
      </c>
      <c r="FSY3" s="315" t="s">
        <v>1057</v>
      </c>
      <c r="FSZ3" s="315" t="s">
        <v>1057</v>
      </c>
      <c r="FTA3" s="315" t="s">
        <v>1057</v>
      </c>
      <c r="FTB3" s="315" t="s">
        <v>1057</v>
      </c>
      <c r="FTC3" s="315" t="s">
        <v>1057</v>
      </c>
      <c r="FTD3" s="315" t="s">
        <v>1057</v>
      </c>
      <c r="FTE3" s="315" t="s">
        <v>1057</v>
      </c>
      <c r="FTF3" s="315" t="s">
        <v>1057</v>
      </c>
      <c r="FTG3" s="315" t="s">
        <v>1057</v>
      </c>
      <c r="FTH3" s="315" t="s">
        <v>1057</v>
      </c>
      <c r="FTI3" s="315" t="s">
        <v>1057</v>
      </c>
      <c r="FTJ3" s="315" t="s">
        <v>1057</v>
      </c>
      <c r="FTK3" s="315" t="s">
        <v>1057</v>
      </c>
      <c r="FTL3" s="315" t="s">
        <v>1057</v>
      </c>
      <c r="FTM3" s="315" t="s">
        <v>1057</v>
      </c>
      <c r="FTN3" s="315" t="s">
        <v>1057</v>
      </c>
      <c r="FTO3" s="315" t="s">
        <v>1057</v>
      </c>
      <c r="FTP3" s="315" t="s">
        <v>1057</v>
      </c>
      <c r="FTQ3" s="315" t="s">
        <v>1057</v>
      </c>
      <c r="FTR3" s="315" t="s">
        <v>1057</v>
      </c>
      <c r="FTS3" s="315" t="s">
        <v>1057</v>
      </c>
      <c r="FTT3" s="315" t="s">
        <v>1057</v>
      </c>
      <c r="FTU3" s="315" t="s">
        <v>1057</v>
      </c>
      <c r="FTV3" s="315" t="s">
        <v>1057</v>
      </c>
      <c r="FTW3" s="315" t="s">
        <v>1057</v>
      </c>
      <c r="FTX3" s="315" t="s">
        <v>1057</v>
      </c>
      <c r="FTY3" s="315" t="s">
        <v>1057</v>
      </c>
      <c r="FTZ3" s="315" t="s">
        <v>1057</v>
      </c>
      <c r="FUA3" s="315" t="s">
        <v>1057</v>
      </c>
      <c r="FUB3" s="315" t="s">
        <v>1057</v>
      </c>
      <c r="FUC3" s="315" t="s">
        <v>1057</v>
      </c>
      <c r="FUD3" s="315" t="s">
        <v>1057</v>
      </c>
      <c r="FUE3" s="315" t="s">
        <v>1057</v>
      </c>
      <c r="FUF3" s="315" t="s">
        <v>1057</v>
      </c>
      <c r="FUG3" s="315" t="s">
        <v>1057</v>
      </c>
      <c r="FUH3" s="315" t="s">
        <v>1057</v>
      </c>
      <c r="FUI3" s="315" t="s">
        <v>1057</v>
      </c>
      <c r="FUJ3" s="315" t="s">
        <v>1057</v>
      </c>
      <c r="FUK3" s="315" t="s">
        <v>1057</v>
      </c>
      <c r="FUL3" s="315" t="s">
        <v>1057</v>
      </c>
      <c r="FUM3" s="315" t="s">
        <v>1057</v>
      </c>
      <c r="FUN3" s="315" t="s">
        <v>1057</v>
      </c>
      <c r="FUO3" s="315" t="s">
        <v>1057</v>
      </c>
      <c r="FUP3" s="315" t="s">
        <v>1057</v>
      </c>
      <c r="FUQ3" s="315" t="s">
        <v>1057</v>
      </c>
      <c r="FUR3" s="315" t="s">
        <v>1057</v>
      </c>
      <c r="FUS3" s="315" t="s">
        <v>1057</v>
      </c>
      <c r="FUT3" s="315" t="s">
        <v>1057</v>
      </c>
      <c r="FUU3" s="315" t="s">
        <v>1057</v>
      </c>
      <c r="FUV3" s="315" t="s">
        <v>1057</v>
      </c>
      <c r="FUW3" s="315" t="s">
        <v>1057</v>
      </c>
      <c r="FUX3" s="315" t="s">
        <v>1057</v>
      </c>
      <c r="FUY3" s="315" t="s">
        <v>1057</v>
      </c>
      <c r="FUZ3" s="315" t="s">
        <v>1057</v>
      </c>
      <c r="FVA3" s="315" t="s">
        <v>1057</v>
      </c>
      <c r="FVB3" s="315" t="s">
        <v>1057</v>
      </c>
      <c r="FVC3" s="315" t="s">
        <v>1057</v>
      </c>
      <c r="FVD3" s="315" t="s">
        <v>1057</v>
      </c>
      <c r="FVE3" s="315" t="s">
        <v>1057</v>
      </c>
      <c r="FVF3" s="315" t="s">
        <v>1057</v>
      </c>
      <c r="FVG3" s="315" t="s">
        <v>1057</v>
      </c>
      <c r="FVH3" s="315" t="s">
        <v>1057</v>
      </c>
      <c r="FVI3" s="315" t="s">
        <v>1057</v>
      </c>
      <c r="FVJ3" s="315" t="s">
        <v>1057</v>
      </c>
      <c r="FVK3" s="315" t="s">
        <v>1057</v>
      </c>
      <c r="FVL3" s="315" t="s">
        <v>1057</v>
      </c>
      <c r="FVM3" s="315" t="s">
        <v>1057</v>
      </c>
      <c r="FVN3" s="315" t="s">
        <v>1057</v>
      </c>
      <c r="FVO3" s="315" t="s">
        <v>1057</v>
      </c>
      <c r="FVP3" s="315" t="s">
        <v>1057</v>
      </c>
      <c r="FVQ3" s="315" t="s">
        <v>1057</v>
      </c>
      <c r="FVR3" s="315" t="s">
        <v>1057</v>
      </c>
      <c r="FVS3" s="315" t="s">
        <v>1057</v>
      </c>
      <c r="FVT3" s="315" t="s">
        <v>1057</v>
      </c>
      <c r="FVU3" s="315" t="s">
        <v>1057</v>
      </c>
      <c r="FVV3" s="315" t="s">
        <v>1057</v>
      </c>
      <c r="FVW3" s="315" t="s">
        <v>1057</v>
      </c>
      <c r="FVX3" s="315" t="s">
        <v>1057</v>
      </c>
      <c r="FVY3" s="315" t="s">
        <v>1057</v>
      </c>
      <c r="FVZ3" s="315" t="s">
        <v>1057</v>
      </c>
      <c r="FWA3" s="315" t="s">
        <v>1057</v>
      </c>
      <c r="FWB3" s="315" t="s">
        <v>1057</v>
      </c>
      <c r="FWC3" s="315" t="s">
        <v>1057</v>
      </c>
      <c r="FWD3" s="315" t="s">
        <v>1057</v>
      </c>
      <c r="FWE3" s="315" t="s">
        <v>1057</v>
      </c>
      <c r="FWF3" s="315" t="s">
        <v>1057</v>
      </c>
      <c r="FWG3" s="315" t="s">
        <v>1057</v>
      </c>
      <c r="FWH3" s="315" t="s">
        <v>1057</v>
      </c>
      <c r="FWI3" s="315" t="s">
        <v>1057</v>
      </c>
      <c r="FWJ3" s="315" t="s">
        <v>1057</v>
      </c>
      <c r="FWK3" s="315" t="s">
        <v>1057</v>
      </c>
      <c r="FWL3" s="315" t="s">
        <v>1057</v>
      </c>
      <c r="FWM3" s="315" t="s">
        <v>1057</v>
      </c>
      <c r="FWN3" s="315" t="s">
        <v>1057</v>
      </c>
      <c r="FWO3" s="315" t="s">
        <v>1057</v>
      </c>
      <c r="FWP3" s="315" t="s">
        <v>1057</v>
      </c>
      <c r="FWQ3" s="315" t="s">
        <v>1057</v>
      </c>
      <c r="FWR3" s="315" t="s">
        <v>1057</v>
      </c>
      <c r="FWS3" s="315" t="s">
        <v>1057</v>
      </c>
      <c r="FWT3" s="315" t="s">
        <v>1057</v>
      </c>
      <c r="FWU3" s="315" t="s">
        <v>1057</v>
      </c>
      <c r="FWV3" s="315" t="s">
        <v>1057</v>
      </c>
      <c r="FWW3" s="315" t="s">
        <v>1057</v>
      </c>
      <c r="FWX3" s="315" t="s">
        <v>1057</v>
      </c>
      <c r="FWY3" s="315" t="s">
        <v>1057</v>
      </c>
      <c r="FWZ3" s="315" t="s">
        <v>1057</v>
      </c>
      <c r="FXA3" s="315" t="s">
        <v>1057</v>
      </c>
      <c r="FXB3" s="315" t="s">
        <v>1057</v>
      </c>
      <c r="FXC3" s="315" t="s">
        <v>1057</v>
      </c>
      <c r="FXD3" s="315" t="s">
        <v>1057</v>
      </c>
      <c r="FXE3" s="315" t="s">
        <v>1057</v>
      </c>
      <c r="FXF3" s="315" t="s">
        <v>1057</v>
      </c>
      <c r="FXG3" s="315" t="s">
        <v>1057</v>
      </c>
      <c r="FXH3" s="315" t="s">
        <v>1057</v>
      </c>
      <c r="FXI3" s="315" t="s">
        <v>1057</v>
      </c>
      <c r="FXJ3" s="315" t="s">
        <v>1057</v>
      </c>
      <c r="FXK3" s="315" t="s">
        <v>1057</v>
      </c>
      <c r="FXL3" s="315" t="s">
        <v>1057</v>
      </c>
      <c r="FXM3" s="315" t="s">
        <v>1057</v>
      </c>
      <c r="FXN3" s="315" t="s">
        <v>1057</v>
      </c>
      <c r="FXO3" s="315" t="s">
        <v>1057</v>
      </c>
      <c r="FXP3" s="315" t="s">
        <v>1057</v>
      </c>
      <c r="FXQ3" s="315" t="s">
        <v>1057</v>
      </c>
      <c r="FXR3" s="315" t="s">
        <v>1057</v>
      </c>
      <c r="FXS3" s="315" t="s">
        <v>1057</v>
      </c>
      <c r="FXT3" s="315" t="s">
        <v>1057</v>
      </c>
      <c r="FXU3" s="315" t="s">
        <v>1057</v>
      </c>
      <c r="FXV3" s="315" t="s">
        <v>1057</v>
      </c>
      <c r="FXW3" s="315" t="s">
        <v>1057</v>
      </c>
      <c r="FXX3" s="315" t="s">
        <v>1057</v>
      </c>
      <c r="FXY3" s="315" t="s">
        <v>1057</v>
      </c>
      <c r="FXZ3" s="315" t="s">
        <v>1057</v>
      </c>
      <c r="FYA3" s="315" t="s">
        <v>1057</v>
      </c>
      <c r="FYB3" s="315" t="s">
        <v>1057</v>
      </c>
      <c r="FYC3" s="315" t="s">
        <v>1057</v>
      </c>
      <c r="FYD3" s="315" t="s">
        <v>1057</v>
      </c>
      <c r="FYE3" s="315" t="s">
        <v>1057</v>
      </c>
      <c r="FYF3" s="315" t="s">
        <v>1057</v>
      </c>
      <c r="FYG3" s="315" t="s">
        <v>1057</v>
      </c>
      <c r="FYH3" s="315" t="s">
        <v>1057</v>
      </c>
      <c r="FYI3" s="315" t="s">
        <v>1057</v>
      </c>
      <c r="FYJ3" s="315" t="s">
        <v>1057</v>
      </c>
      <c r="FYK3" s="315" t="s">
        <v>1057</v>
      </c>
      <c r="FYL3" s="315" t="s">
        <v>1057</v>
      </c>
      <c r="FYM3" s="315" t="s">
        <v>1057</v>
      </c>
      <c r="FYN3" s="315" t="s">
        <v>1057</v>
      </c>
      <c r="FYO3" s="315" t="s">
        <v>1057</v>
      </c>
      <c r="FYP3" s="315" t="s">
        <v>1057</v>
      </c>
      <c r="FYQ3" s="315" t="s">
        <v>1057</v>
      </c>
      <c r="FYR3" s="315" t="s">
        <v>1057</v>
      </c>
      <c r="FYS3" s="315" t="s">
        <v>1057</v>
      </c>
      <c r="FYT3" s="315" t="s">
        <v>1057</v>
      </c>
      <c r="FYU3" s="315" t="s">
        <v>1057</v>
      </c>
      <c r="FYV3" s="315" t="s">
        <v>1057</v>
      </c>
      <c r="FYW3" s="315" t="s">
        <v>1057</v>
      </c>
      <c r="FYX3" s="315" t="s">
        <v>1057</v>
      </c>
      <c r="FYY3" s="315" t="s">
        <v>1057</v>
      </c>
      <c r="FYZ3" s="315" t="s">
        <v>1057</v>
      </c>
      <c r="FZA3" s="315" t="s">
        <v>1057</v>
      </c>
      <c r="FZB3" s="315" t="s">
        <v>1057</v>
      </c>
      <c r="FZC3" s="315" t="s">
        <v>1057</v>
      </c>
      <c r="FZD3" s="315" t="s">
        <v>1057</v>
      </c>
      <c r="FZE3" s="315" t="s">
        <v>1057</v>
      </c>
      <c r="FZF3" s="315" t="s">
        <v>1057</v>
      </c>
      <c r="FZG3" s="315" t="s">
        <v>1057</v>
      </c>
      <c r="FZH3" s="315" t="s">
        <v>1057</v>
      </c>
      <c r="FZI3" s="315" t="s">
        <v>1057</v>
      </c>
      <c r="FZJ3" s="315" t="s">
        <v>1057</v>
      </c>
      <c r="FZK3" s="315" t="s">
        <v>1057</v>
      </c>
      <c r="FZL3" s="315" t="s">
        <v>1057</v>
      </c>
      <c r="FZM3" s="315" t="s">
        <v>1057</v>
      </c>
      <c r="FZN3" s="315" t="s">
        <v>1057</v>
      </c>
      <c r="FZO3" s="315" t="s">
        <v>1057</v>
      </c>
      <c r="FZP3" s="315" t="s">
        <v>1057</v>
      </c>
      <c r="FZQ3" s="315" t="s">
        <v>1057</v>
      </c>
      <c r="FZR3" s="315" t="s">
        <v>1057</v>
      </c>
      <c r="FZS3" s="315" t="s">
        <v>1057</v>
      </c>
      <c r="FZT3" s="315" t="s">
        <v>1057</v>
      </c>
      <c r="FZU3" s="315" t="s">
        <v>1057</v>
      </c>
      <c r="FZV3" s="315" t="s">
        <v>1057</v>
      </c>
      <c r="FZW3" s="315" t="s">
        <v>1057</v>
      </c>
      <c r="FZX3" s="315" t="s">
        <v>1057</v>
      </c>
      <c r="FZY3" s="315" t="s">
        <v>1057</v>
      </c>
      <c r="FZZ3" s="315" t="s">
        <v>1057</v>
      </c>
      <c r="GAA3" s="315" t="s">
        <v>1057</v>
      </c>
      <c r="GAB3" s="315" t="s">
        <v>1057</v>
      </c>
      <c r="GAC3" s="315" t="s">
        <v>1057</v>
      </c>
      <c r="GAD3" s="315" t="s">
        <v>1057</v>
      </c>
      <c r="GAE3" s="315" t="s">
        <v>1057</v>
      </c>
      <c r="GAF3" s="315" t="s">
        <v>1057</v>
      </c>
      <c r="GAG3" s="315" t="s">
        <v>1057</v>
      </c>
      <c r="GAH3" s="315" t="s">
        <v>1057</v>
      </c>
      <c r="GAI3" s="315" t="s">
        <v>1057</v>
      </c>
      <c r="GAJ3" s="315" t="s">
        <v>1057</v>
      </c>
      <c r="GAK3" s="315" t="s">
        <v>1057</v>
      </c>
      <c r="GAL3" s="315" t="s">
        <v>1057</v>
      </c>
      <c r="GAM3" s="315" t="s">
        <v>1057</v>
      </c>
      <c r="GAN3" s="315" t="s">
        <v>1057</v>
      </c>
      <c r="GAO3" s="315" t="s">
        <v>1057</v>
      </c>
      <c r="GAP3" s="315" t="s">
        <v>1057</v>
      </c>
      <c r="GAQ3" s="315" t="s">
        <v>1057</v>
      </c>
      <c r="GAR3" s="315" t="s">
        <v>1057</v>
      </c>
      <c r="GAS3" s="315" t="s">
        <v>1057</v>
      </c>
      <c r="GAT3" s="315" t="s">
        <v>1057</v>
      </c>
      <c r="GAU3" s="315" t="s">
        <v>1057</v>
      </c>
      <c r="GAV3" s="315" t="s">
        <v>1057</v>
      </c>
      <c r="GAW3" s="315" t="s">
        <v>1057</v>
      </c>
      <c r="GAX3" s="315" t="s">
        <v>1057</v>
      </c>
      <c r="GAY3" s="315" t="s">
        <v>1057</v>
      </c>
      <c r="GAZ3" s="315" t="s">
        <v>1057</v>
      </c>
      <c r="GBA3" s="315" t="s">
        <v>1057</v>
      </c>
      <c r="GBB3" s="315" t="s">
        <v>1057</v>
      </c>
      <c r="GBC3" s="315" t="s">
        <v>1057</v>
      </c>
      <c r="GBD3" s="315" t="s">
        <v>1057</v>
      </c>
      <c r="GBE3" s="315" t="s">
        <v>1057</v>
      </c>
      <c r="GBF3" s="315" t="s">
        <v>1057</v>
      </c>
      <c r="GBG3" s="315" t="s">
        <v>1057</v>
      </c>
      <c r="GBH3" s="315" t="s">
        <v>1057</v>
      </c>
      <c r="GBI3" s="315" t="s">
        <v>1057</v>
      </c>
      <c r="GBJ3" s="315" t="s">
        <v>1057</v>
      </c>
      <c r="GBK3" s="315" t="s">
        <v>1057</v>
      </c>
      <c r="GBL3" s="315" t="s">
        <v>1057</v>
      </c>
      <c r="GBM3" s="315" t="s">
        <v>1057</v>
      </c>
      <c r="GBN3" s="315" t="s">
        <v>1057</v>
      </c>
      <c r="GBO3" s="315" t="s">
        <v>1057</v>
      </c>
      <c r="GBP3" s="315" t="s">
        <v>1057</v>
      </c>
      <c r="GBQ3" s="315" t="s">
        <v>1057</v>
      </c>
      <c r="GBR3" s="315" t="s">
        <v>1057</v>
      </c>
      <c r="GBS3" s="315" t="s">
        <v>1057</v>
      </c>
      <c r="GBT3" s="315" t="s">
        <v>1057</v>
      </c>
      <c r="GBU3" s="315" t="s">
        <v>1057</v>
      </c>
      <c r="GBV3" s="315" t="s">
        <v>1057</v>
      </c>
      <c r="GBW3" s="315" t="s">
        <v>1057</v>
      </c>
      <c r="GBX3" s="315" t="s">
        <v>1057</v>
      </c>
      <c r="GBY3" s="315" t="s">
        <v>1057</v>
      </c>
      <c r="GBZ3" s="315" t="s">
        <v>1057</v>
      </c>
      <c r="GCA3" s="315" t="s">
        <v>1057</v>
      </c>
      <c r="GCB3" s="315" t="s">
        <v>1057</v>
      </c>
      <c r="GCC3" s="315" t="s">
        <v>1057</v>
      </c>
      <c r="GCD3" s="315" t="s">
        <v>1057</v>
      </c>
      <c r="GCE3" s="315" t="s">
        <v>1057</v>
      </c>
      <c r="GCF3" s="315" t="s">
        <v>1057</v>
      </c>
      <c r="GCG3" s="315" t="s">
        <v>1057</v>
      </c>
      <c r="GCH3" s="315" t="s">
        <v>1057</v>
      </c>
      <c r="GCI3" s="315" t="s">
        <v>1057</v>
      </c>
      <c r="GCJ3" s="315" t="s">
        <v>1057</v>
      </c>
      <c r="GCK3" s="315" t="s">
        <v>1057</v>
      </c>
      <c r="GCL3" s="315" t="s">
        <v>1057</v>
      </c>
      <c r="GCM3" s="315" t="s">
        <v>1057</v>
      </c>
      <c r="GCN3" s="315" t="s">
        <v>1057</v>
      </c>
      <c r="GCO3" s="315" t="s">
        <v>1057</v>
      </c>
      <c r="GCP3" s="315" t="s">
        <v>1057</v>
      </c>
      <c r="GCQ3" s="315" t="s">
        <v>1057</v>
      </c>
      <c r="GCR3" s="315" t="s">
        <v>1057</v>
      </c>
      <c r="GCS3" s="315" t="s">
        <v>1057</v>
      </c>
      <c r="GCT3" s="315" t="s">
        <v>1057</v>
      </c>
      <c r="GCU3" s="315" t="s">
        <v>1057</v>
      </c>
      <c r="GCV3" s="315" t="s">
        <v>1057</v>
      </c>
      <c r="GCW3" s="315" t="s">
        <v>1057</v>
      </c>
      <c r="GCX3" s="315" t="s">
        <v>1057</v>
      </c>
      <c r="GCY3" s="315" t="s">
        <v>1057</v>
      </c>
      <c r="GCZ3" s="315" t="s">
        <v>1057</v>
      </c>
      <c r="GDA3" s="315" t="s">
        <v>1057</v>
      </c>
      <c r="GDB3" s="315" t="s">
        <v>1057</v>
      </c>
      <c r="GDC3" s="315" t="s">
        <v>1057</v>
      </c>
      <c r="GDD3" s="315" t="s">
        <v>1057</v>
      </c>
      <c r="GDE3" s="315" t="s">
        <v>1057</v>
      </c>
      <c r="GDF3" s="315" t="s">
        <v>1057</v>
      </c>
      <c r="GDG3" s="315" t="s">
        <v>1057</v>
      </c>
      <c r="GDH3" s="315" t="s">
        <v>1057</v>
      </c>
      <c r="GDI3" s="315" t="s">
        <v>1057</v>
      </c>
      <c r="GDJ3" s="315" t="s">
        <v>1057</v>
      </c>
      <c r="GDK3" s="315" t="s">
        <v>1057</v>
      </c>
      <c r="GDL3" s="315" t="s">
        <v>1057</v>
      </c>
      <c r="GDM3" s="315" t="s">
        <v>1057</v>
      </c>
      <c r="GDN3" s="315" t="s">
        <v>1057</v>
      </c>
      <c r="GDO3" s="315" t="s">
        <v>1057</v>
      </c>
      <c r="GDP3" s="315" t="s">
        <v>1057</v>
      </c>
      <c r="GDQ3" s="315" t="s">
        <v>1057</v>
      </c>
      <c r="GDR3" s="315" t="s">
        <v>1057</v>
      </c>
      <c r="GDS3" s="315" t="s">
        <v>1057</v>
      </c>
      <c r="GDT3" s="315" t="s">
        <v>1057</v>
      </c>
      <c r="GDU3" s="315" t="s">
        <v>1057</v>
      </c>
      <c r="GDV3" s="315" t="s">
        <v>1057</v>
      </c>
      <c r="GDW3" s="315" t="s">
        <v>1057</v>
      </c>
      <c r="GDX3" s="315" t="s">
        <v>1057</v>
      </c>
      <c r="GDY3" s="315" t="s">
        <v>1057</v>
      </c>
      <c r="GDZ3" s="315" t="s">
        <v>1057</v>
      </c>
      <c r="GEA3" s="315" t="s">
        <v>1057</v>
      </c>
      <c r="GEB3" s="315" t="s">
        <v>1057</v>
      </c>
      <c r="GEC3" s="315" t="s">
        <v>1057</v>
      </c>
      <c r="GED3" s="315" t="s">
        <v>1057</v>
      </c>
      <c r="GEE3" s="315" t="s">
        <v>1057</v>
      </c>
      <c r="GEF3" s="315" t="s">
        <v>1057</v>
      </c>
      <c r="GEG3" s="315" t="s">
        <v>1057</v>
      </c>
      <c r="GEH3" s="315" t="s">
        <v>1057</v>
      </c>
      <c r="GEI3" s="315" t="s">
        <v>1057</v>
      </c>
      <c r="GEJ3" s="315" t="s">
        <v>1057</v>
      </c>
      <c r="GEK3" s="315" t="s">
        <v>1057</v>
      </c>
      <c r="GEL3" s="315" t="s">
        <v>1057</v>
      </c>
      <c r="GEM3" s="315" t="s">
        <v>1057</v>
      </c>
      <c r="GEN3" s="315" t="s">
        <v>1057</v>
      </c>
      <c r="GEO3" s="315" t="s">
        <v>1057</v>
      </c>
      <c r="GEP3" s="315" t="s">
        <v>1057</v>
      </c>
      <c r="GEQ3" s="315" t="s">
        <v>1057</v>
      </c>
      <c r="GER3" s="315" t="s">
        <v>1057</v>
      </c>
      <c r="GES3" s="315" t="s">
        <v>1057</v>
      </c>
      <c r="GET3" s="315" t="s">
        <v>1057</v>
      </c>
      <c r="GEU3" s="315" t="s">
        <v>1057</v>
      </c>
      <c r="GEV3" s="315" t="s">
        <v>1057</v>
      </c>
      <c r="GEW3" s="315" t="s">
        <v>1057</v>
      </c>
      <c r="GEX3" s="315" t="s">
        <v>1057</v>
      </c>
      <c r="GEY3" s="315" t="s">
        <v>1057</v>
      </c>
      <c r="GEZ3" s="315" t="s">
        <v>1057</v>
      </c>
      <c r="GFA3" s="315" t="s">
        <v>1057</v>
      </c>
      <c r="GFB3" s="315" t="s">
        <v>1057</v>
      </c>
      <c r="GFC3" s="315" t="s">
        <v>1057</v>
      </c>
      <c r="GFD3" s="315" t="s">
        <v>1057</v>
      </c>
      <c r="GFE3" s="315" t="s">
        <v>1057</v>
      </c>
      <c r="GFF3" s="315" t="s">
        <v>1057</v>
      </c>
      <c r="GFG3" s="315" t="s">
        <v>1057</v>
      </c>
      <c r="GFH3" s="315" t="s">
        <v>1057</v>
      </c>
      <c r="GFI3" s="315" t="s">
        <v>1057</v>
      </c>
      <c r="GFJ3" s="315" t="s">
        <v>1057</v>
      </c>
      <c r="GFK3" s="315" t="s">
        <v>1057</v>
      </c>
      <c r="GFL3" s="315" t="s">
        <v>1057</v>
      </c>
      <c r="GFM3" s="315" t="s">
        <v>1057</v>
      </c>
      <c r="GFN3" s="315" t="s">
        <v>1057</v>
      </c>
      <c r="GFO3" s="315" t="s">
        <v>1057</v>
      </c>
      <c r="GFP3" s="315" t="s">
        <v>1057</v>
      </c>
      <c r="GFQ3" s="315" t="s">
        <v>1057</v>
      </c>
      <c r="GFR3" s="315" t="s">
        <v>1057</v>
      </c>
      <c r="GFS3" s="315" t="s">
        <v>1057</v>
      </c>
      <c r="GFT3" s="315" t="s">
        <v>1057</v>
      </c>
      <c r="GFU3" s="315" t="s">
        <v>1057</v>
      </c>
      <c r="GFV3" s="315" t="s">
        <v>1057</v>
      </c>
      <c r="GFW3" s="315" t="s">
        <v>1057</v>
      </c>
      <c r="GFX3" s="315" t="s">
        <v>1057</v>
      </c>
      <c r="GFY3" s="315" t="s">
        <v>1057</v>
      </c>
      <c r="GFZ3" s="315" t="s">
        <v>1057</v>
      </c>
      <c r="GGA3" s="315" t="s">
        <v>1057</v>
      </c>
      <c r="GGB3" s="315" t="s">
        <v>1057</v>
      </c>
      <c r="GGC3" s="315" t="s">
        <v>1057</v>
      </c>
      <c r="GGD3" s="315" t="s">
        <v>1057</v>
      </c>
      <c r="GGE3" s="315" t="s">
        <v>1057</v>
      </c>
      <c r="GGF3" s="315" t="s">
        <v>1057</v>
      </c>
      <c r="GGG3" s="315" t="s">
        <v>1057</v>
      </c>
      <c r="GGH3" s="315" t="s">
        <v>1057</v>
      </c>
      <c r="GGI3" s="315" t="s">
        <v>1057</v>
      </c>
      <c r="GGJ3" s="315" t="s">
        <v>1057</v>
      </c>
      <c r="GGK3" s="315" t="s">
        <v>1057</v>
      </c>
      <c r="GGL3" s="315" t="s">
        <v>1057</v>
      </c>
      <c r="GGM3" s="315" t="s">
        <v>1057</v>
      </c>
      <c r="GGN3" s="315" t="s">
        <v>1057</v>
      </c>
      <c r="GGO3" s="315" t="s">
        <v>1057</v>
      </c>
      <c r="GGP3" s="315" t="s">
        <v>1057</v>
      </c>
      <c r="GGQ3" s="315" t="s">
        <v>1057</v>
      </c>
      <c r="GGR3" s="315" t="s">
        <v>1057</v>
      </c>
      <c r="GGS3" s="315" t="s">
        <v>1057</v>
      </c>
      <c r="GGT3" s="315" t="s">
        <v>1057</v>
      </c>
      <c r="GGU3" s="315" t="s">
        <v>1057</v>
      </c>
      <c r="GGV3" s="315" t="s">
        <v>1057</v>
      </c>
      <c r="GGW3" s="315" t="s">
        <v>1057</v>
      </c>
      <c r="GGX3" s="315" t="s">
        <v>1057</v>
      </c>
      <c r="GGY3" s="315" t="s">
        <v>1057</v>
      </c>
      <c r="GGZ3" s="315" t="s">
        <v>1057</v>
      </c>
      <c r="GHA3" s="315" t="s">
        <v>1057</v>
      </c>
      <c r="GHB3" s="315" t="s">
        <v>1057</v>
      </c>
      <c r="GHC3" s="315" t="s">
        <v>1057</v>
      </c>
      <c r="GHD3" s="315" t="s">
        <v>1057</v>
      </c>
      <c r="GHE3" s="315" t="s">
        <v>1057</v>
      </c>
      <c r="GHF3" s="315" t="s">
        <v>1057</v>
      </c>
      <c r="GHG3" s="315" t="s">
        <v>1057</v>
      </c>
      <c r="GHH3" s="315" t="s">
        <v>1057</v>
      </c>
      <c r="GHI3" s="315" t="s">
        <v>1057</v>
      </c>
      <c r="GHJ3" s="315" t="s">
        <v>1057</v>
      </c>
      <c r="GHK3" s="315" t="s">
        <v>1057</v>
      </c>
      <c r="GHL3" s="315" t="s">
        <v>1057</v>
      </c>
      <c r="GHM3" s="315" t="s">
        <v>1057</v>
      </c>
      <c r="GHN3" s="315" t="s">
        <v>1057</v>
      </c>
      <c r="GHO3" s="315" t="s">
        <v>1057</v>
      </c>
      <c r="GHP3" s="315" t="s">
        <v>1057</v>
      </c>
      <c r="GHQ3" s="315" t="s">
        <v>1057</v>
      </c>
      <c r="GHR3" s="315" t="s">
        <v>1057</v>
      </c>
      <c r="GHS3" s="315" t="s">
        <v>1057</v>
      </c>
      <c r="GHT3" s="315" t="s">
        <v>1057</v>
      </c>
      <c r="GHU3" s="315" t="s">
        <v>1057</v>
      </c>
      <c r="GHV3" s="315" t="s">
        <v>1057</v>
      </c>
      <c r="GHW3" s="315" t="s">
        <v>1057</v>
      </c>
      <c r="GHX3" s="315" t="s">
        <v>1057</v>
      </c>
      <c r="GHY3" s="315" t="s">
        <v>1057</v>
      </c>
      <c r="GHZ3" s="315" t="s">
        <v>1057</v>
      </c>
      <c r="GIA3" s="315" t="s">
        <v>1057</v>
      </c>
      <c r="GIB3" s="315" t="s">
        <v>1057</v>
      </c>
      <c r="GIC3" s="315" t="s">
        <v>1057</v>
      </c>
      <c r="GID3" s="315" t="s">
        <v>1057</v>
      </c>
      <c r="GIE3" s="315" t="s">
        <v>1057</v>
      </c>
      <c r="GIF3" s="315" t="s">
        <v>1057</v>
      </c>
      <c r="GIG3" s="315" t="s">
        <v>1057</v>
      </c>
      <c r="GIH3" s="315" t="s">
        <v>1057</v>
      </c>
      <c r="GII3" s="315" t="s">
        <v>1057</v>
      </c>
      <c r="GIJ3" s="315" t="s">
        <v>1057</v>
      </c>
      <c r="GIK3" s="315" t="s">
        <v>1057</v>
      </c>
      <c r="GIL3" s="315" t="s">
        <v>1057</v>
      </c>
      <c r="GIM3" s="315" t="s">
        <v>1057</v>
      </c>
      <c r="GIN3" s="315" t="s">
        <v>1057</v>
      </c>
      <c r="GIO3" s="315" t="s">
        <v>1057</v>
      </c>
      <c r="GIP3" s="315" t="s">
        <v>1057</v>
      </c>
      <c r="GIQ3" s="315" t="s">
        <v>1057</v>
      </c>
      <c r="GIR3" s="315" t="s">
        <v>1057</v>
      </c>
      <c r="GIS3" s="315" t="s">
        <v>1057</v>
      </c>
      <c r="GIT3" s="315" t="s">
        <v>1057</v>
      </c>
      <c r="GIU3" s="315" t="s">
        <v>1057</v>
      </c>
      <c r="GIV3" s="315" t="s">
        <v>1057</v>
      </c>
      <c r="GIW3" s="315" t="s">
        <v>1057</v>
      </c>
      <c r="GIX3" s="315" t="s">
        <v>1057</v>
      </c>
      <c r="GIY3" s="315" t="s">
        <v>1057</v>
      </c>
      <c r="GIZ3" s="315" t="s">
        <v>1057</v>
      </c>
      <c r="GJA3" s="315" t="s">
        <v>1057</v>
      </c>
      <c r="GJB3" s="315" t="s">
        <v>1057</v>
      </c>
      <c r="GJC3" s="315" t="s">
        <v>1057</v>
      </c>
      <c r="GJD3" s="315" t="s">
        <v>1057</v>
      </c>
      <c r="GJE3" s="315" t="s">
        <v>1057</v>
      </c>
      <c r="GJF3" s="315" t="s">
        <v>1057</v>
      </c>
      <c r="GJG3" s="315" t="s">
        <v>1057</v>
      </c>
      <c r="GJH3" s="315" t="s">
        <v>1057</v>
      </c>
      <c r="GJI3" s="315" t="s">
        <v>1057</v>
      </c>
      <c r="GJJ3" s="315" t="s">
        <v>1057</v>
      </c>
      <c r="GJK3" s="315" t="s">
        <v>1057</v>
      </c>
      <c r="GJL3" s="315" t="s">
        <v>1057</v>
      </c>
      <c r="GJM3" s="315" t="s">
        <v>1057</v>
      </c>
      <c r="GJN3" s="315" t="s">
        <v>1057</v>
      </c>
      <c r="GJO3" s="315" t="s">
        <v>1057</v>
      </c>
      <c r="GJP3" s="315" t="s">
        <v>1057</v>
      </c>
      <c r="GJQ3" s="315" t="s">
        <v>1057</v>
      </c>
      <c r="GJR3" s="315" t="s">
        <v>1057</v>
      </c>
      <c r="GJS3" s="315" t="s">
        <v>1057</v>
      </c>
      <c r="GJT3" s="315" t="s">
        <v>1057</v>
      </c>
      <c r="GJU3" s="315" t="s">
        <v>1057</v>
      </c>
      <c r="GJV3" s="315" t="s">
        <v>1057</v>
      </c>
      <c r="GJW3" s="315" t="s">
        <v>1057</v>
      </c>
      <c r="GJX3" s="315" t="s">
        <v>1057</v>
      </c>
      <c r="GJY3" s="315" t="s">
        <v>1057</v>
      </c>
      <c r="GJZ3" s="315" t="s">
        <v>1057</v>
      </c>
      <c r="GKA3" s="315" t="s">
        <v>1057</v>
      </c>
      <c r="GKB3" s="315" t="s">
        <v>1057</v>
      </c>
      <c r="GKC3" s="315" t="s">
        <v>1057</v>
      </c>
      <c r="GKD3" s="315" t="s">
        <v>1057</v>
      </c>
      <c r="GKE3" s="315" t="s">
        <v>1057</v>
      </c>
      <c r="GKF3" s="315" t="s">
        <v>1057</v>
      </c>
      <c r="GKG3" s="315" t="s">
        <v>1057</v>
      </c>
      <c r="GKH3" s="315" t="s">
        <v>1057</v>
      </c>
      <c r="GKI3" s="315" t="s">
        <v>1057</v>
      </c>
      <c r="GKJ3" s="315" t="s">
        <v>1057</v>
      </c>
      <c r="GKK3" s="315" t="s">
        <v>1057</v>
      </c>
      <c r="GKL3" s="315" t="s">
        <v>1057</v>
      </c>
      <c r="GKM3" s="315" t="s">
        <v>1057</v>
      </c>
      <c r="GKN3" s="315" t="s">
        <v>1057</v>
      </c>
      <c r="GKO3" s="315" t="s">
        <v>1057</v>
      </c>
      <c r="GKP3" s="315" t="s">
        <v>1057</v>
      </c>
      <c r="GKQ3" s="315" t="s">
        <v>1057</v>
      </c>
      <c r="GKR3" s="315" t="s">
        <v>1057</v>
      </c>
      <c r="GKS3" s="315" t="s">
        <v>1057</v>
      </c>
      <c r="GKT3" s="315" t="s">
        <v>1057</v>
      </c>
      <c r="GKU3" s="315" t="s">
        <v>1057</v>
      </c>
      <c r="GKV3" s="315" t="s">
        <v>1057</v>
      </c>
      <c r="GKW3" s="315" t="s">
        <v>1057</v>
      </c>
      <c r="GKX3" s="315" t="s">
        <v>1057</v>
      </c>
      <c r="GKY3" s="315" t="s">
        <v>1057</v>
      </c>
      <c r="GKZ3" s="315" t="s">
        <v>1057</v>
      </c>
      <c r="GLA3" s="315" t="s">
        <v>1057</v>
      </c>
      <c r="GLB3" s="315" t="s">
        <v>1057</v>
      </c>
      <c r="GLC3" s="315" t="s">
        <v>1057</v>
      </c>
      <c r="GLD3" s="315" t="s">
        <v>1057</v>
      </c>
      <c r="GLE3" s="315" t="s">
        <v>1057</v>
      </c>
      <c r="GLF3" s="315" t="s">
        <v>1057</v>
      </c>
      <c r="GLG3" s="315" t="s">
        <v>1057</v>
      </c>
      <c r="GLH3" s="315" t="s">
        <v>1057</v>
      </c>
      <c r="GLI3" s="315" t="s">
        <v>1057</v>
      </c>
      <c r="GLJ3" s="315" t="s">
        <v>1057</v>
      </c>
      <c r="GLK3" s="315" t="s">
        <v>1057</v>
      </c>
      <c r="GLL3" s="315" t="s">
        <v>1057</v>
      </c>
      <c r="GLM3" s="315" t="s">
        <v>1057</v>
      </c>
      <c r="GLN3" s="315" t="s">
        <v>1057</v>
      </c>
      <c r="GLO3" s="315" t="s">
        <v>1057</v>
      </c>
      <c r="GLP3" s="315" t="s">
        <v>1057</v>
      </c>
      <c r="GLQ3" s="315" t="s">
        <v>1057</v>
      </c>
      <c r="GLR3" s="315" t="s">
        <v>1057</v>
      </c>
      <c r="GLS3" s="315" t="s">
        <v>1057</v>
      </c>
      <c r="GLT3" s="315" t="s">
        <v>1057</v>
      </c>
      <c r="GLU3" s="315" t="s">
        <v>1057</v>
      </c>
      <c r="GLV3" s="315" t="s">
        <v>1057</v>
      </c>
      <c r="GLW3" s="315" t="s">
        <v>1057</v>
      </c>
      <c r="GLX3" s="315" t="s">
        <v>1057</v>
      </c>
      <c r="GLY3" s="315" t="s">
        <v>1057</v>
      </c>
      <c r="GLZ3" s="315" t="s">
        <v>1057</v>
      </c>
      <c r="GMA3" s="315" t="s">
        <v>1057</v>
      </c>
      <c r="GMB3" s="315" t="s">
        <v>1057</v>
      </c>
      <c r="GMC3" s="315" t="s">
        <v>1057</v>
      </c>
      <c r="GMD3" s="315" t="s">
        <v>1057</v>
      </c>
      <c r="GME3" s="315" t="s">
        <v>1057</v>
      </c>
      <c r="GMF3" s="315" t="s">
        <v>1057</v>
      </c>
      <c r="GMG3" s="315" t="s">
        <v>1057</v>
      </c>
      <c r="GMH3" s="315" t="s">
        <v>1057</v>
      </c>
      <c r="GMI3" s="315" t="s">
        <v>1057</v>
      </c>
      <c r="GMJ3" s="315" t="s">
        <v>1057</v>
      </c>
      <c r="GMK3" s="315" t="s">
        <v>1057</v>
      </c>
      <c r="GML3" s="315" t="s">
        <v>1057</v>
      </c>
      <c r="GMM3" s="315" t="s">
        <v>1057</v>
      </c>
      <c r="GMN3" s="315" t="s">
        <v>1057</v>
      </c>
      <c r="GMO3" s="315" t="s">
        <v>1057</v>
      </c>
      <c r="GMP3" s="315" t="s">
        <v>1057</v>
      </c>
      <c r="GMQ3" s="315" t="s">
        <v>1057</v>
      </c>
      <c r="GMR3" s="315" t="s">
        <v>1057</v>
      </c>
      <c r="GMS3" s="315" t="s">
        <v>1057</v>
      </c>
      <c r="GMT3" s="315" t="s">
        <v>1057</v>
      </c>
      <c r="GMU3" s="315" t="s">
        <v>1057</v>
      </c>
      <c r="GMV3" s="315" t="s">
        <v>1057</v>
      </c>
      <c r="GMW3" s="315" t="s">
        <v>1057</v>
      </c>
      <c r="GMX3" s="315" t="s">
        <v>1057</v>
      </c>
      <c r="GMY3" s="315" t="s">
        <v>1057</v>
      </c>
      <c r="GMZ3" s="315" t="s">
        <v>1057</v>
      </c>
      <c r="GNA3" s="315" t="s">
        <v>1057</v>
      </c>
      <c r="GNB3" s="315" t="s">
        <v>1057</v>
      </c>
      <c r="GNC3" s="315" t="s">
        <v>1057</v>
      </c>
      <c r="GND3" s="315" t="s">
        <v>1057</v>
      </c>
      <c r="GNE3" s="315" t="s">
        <v>1057</v>
      </c>
      <c r="GNF3" s="315" t="s">
        <v>1057</v>
      </c>
      <c r="GNG3" s="315" t="s">
        <v>1057</v>
      </c>
      <c r="GNH3" s="315" t="s">
        <v>1057</v>
      </c>
      <c r="GNI3" s="315" t="s">
        <v>1057</v>
      </c>
      <c r="GNJ3" s="315" t="s">
        <v>1057</v>
      </c>
      <c r="GNK3" s="315" t="s">
        <v>1057</v>
      </c>
      <c r="GNL3" s="315" t="s">
        <v>1057</v>
      </c>
      <c r="GNM3" s="315" t="s">
        <v>1057</v>
      </c>
      <c r="GNN3" s="315" t="s">
        <v>1057</v>
      </c>
      <c r="GNO3" s="315" t="s">
        <v>1057</v>
      </c>
      <c r="GNP3" s="315" t="s">
        <v>1057</v>
      </c>
      <c r="GNQ3" s="315" t="s">
        <v>1057</v>
      </c>
      <c r="GNR3" s="315" t="s">
        <v>1057</v>
      </c>
      <c r="GNS3" s="315" t="s">
        <v>1057</v>
      </c>
      <c r="GNT3" s="315" t="s">
        <v>1057</v>
      </c>
      <c r="GNU3" s="315" t="s">
        <v>1057</v>
      </c>
      <c r="GNV3" s="315" t="s">
        <v>1057</v>
      </c>
      <c r="GNW3" s="315" t="s">
        <v>1057</v>
      </c>
      <c r="GNX3" s="315" t="s">
        <v>1057</v>
      </c>
      <c r="GNY3" s="315" t="s">
        <v>1057</v>
      </c>
      <c r="GNZ3" s="315" t="s">
        <v>1057</v>
      </c>
      <c r="GOA3" s="315" t="s">
        <v>1057</v>
      </c>
      <c r="GOB3" s="315" t="s">
        <v>1057</v>
      </c>
      <c r="GOC3" s="315" t="s">
        <v>1057</v>
      </c>
      <c r="GOD3" s="315" t="s">
        <v>1057</v>
      </c>
      <c r="GOE3" s="315" t="s">
        <v>1057</v>
      </c>
      <c r="GOF3" s="315" t="s">
        <v>1057</v>
      </c>
      <c r="GOG3" s="315" t="s">
        <v>1057</v>
      </c>
      <c r="GOH3" s="315" t="s">
        <v>1057</v>
      </c>
      <c r="GOI3" s="315" t="s">
        <v>1057</v>
      </c>
      <c r="GOJ3" s="315" t="s">
        <v>1057</v>
      </c>
      <c r="GOK3" s="315" t="s">
        <v>1057</v>
      </c>
      <c r="GOL3" s="315" t="s">
        <v>1057</v>
      </c>
      <c r="GOM3" s="315" t="s">
        <v>1057</v>
      </c>
      <c r="GON3" s="315" t="s">
        <v>1057</v>
      </c>
      <c r="GOO3" s="315" t="s">
        <v>1057</v>
      </c>
      <c r="GOP3" s="315" t="s">
        <v>1057</v>
      </c>
      <c r="GOQ3" s="315" t="s">
        <v>1057</v>
      </c>
      <c r="GOR3" s="315" t="s">
        <v>1057</v>
      </c>
      <c r="GOS3" s="315" t="s">
        <v>1057</v>
      </c>
      <c r="GOT3" s="315" t="s">
        <v>1057</v>
      </c>
      <c r="GOU3" s="315" t="s">
        <v>1057</v>
      </c>
      <c r="GOV3" s="315" t="s">
        <v>1057</v>
      </c>
      <c r="GOW3" s="315" t="s">
        <v>1057</v>
      </c>
      <c r="GOX3" s="315" t="s">
        <v>1057</v>
      </c>
      <c r="GOY3" s="315" t="s">
        <v>1057</v>
      </c>
      <c r="GOZ3" s="315" t="s">
        <v>1057</v>
      </c>
      <c r="GPA3" s="315" t="s">
        <v>1057</v>
      </c>
      <c r="GPB3" s="315" t="s">
        <v>1057</v>
      </c>
      <c r="GPC3" s="315" t="s">
        <v>1057</v>
      </c>
      <c r="GPD3" s="315" t="s">
        <v>1057</v>
      </c>
      <c r="GPE3" s="315" t="s">
        <v>1057</v>
      </c>
      <c r="GPF3" s="315" t="s">
        <v>1057</v>
      </c>
      <c r="GPG3" s="315" t="s">
        <v>1057</v>
      </c>
      <c r="GPH3" s="315" t="s">
        <v>1057</v>
      </c>
      <c r="GPI3" s="315" t="s">
        <v>1057</v>
      </c>
      <c r="GPJ3" s="315" t="s">
        <v>1057</v>
      </c>
      <c r="GPK3" s="315" t="s">
        <v>1057</v>
      </c>
      <c r="GPL3" s="315" t="s">
        <v>1057</v>
      </c>
      <c r="GPM3" s="315" t="s">
        <v>1057</v>
      </c>
      <c r="GPN3" s="315" t="s">
        <v>1057</v>
      </c>
      <c r="GPO3" s="315" t="s">
        <v>1057</v>
      </c>
      <c r="GPP3" s="315" t="s">
        <v>1057</v>
      </c>
      <c r="GPQ3" s="315" t="s">
        <v>1057</v>
      </c>
      <c r="GPR3" s="315" t="s">
        <v>1057</v>
      </c>
      <c r="GPS3" s="315" t="s">
        <v>1057</v>
      </c>
      <c r="GPT3" s="315" t="s">
        <v>1057</v>
      </c>
      <c r="GPU3" s="315" t="s">
        <v>1057</v>
      </c>
      <c r="GPV3" s="315" t="s">
        <v>1057</v>
      </c>
      <c r="GPW3" s="315" t="s">
        <v>1057</v>
      </c>
      <c r="GPX3" s="315" t="s">
        <v>1057</v>
      </c>
      <c r="GPY3" s="315" t="s">
        <v>1057</v>
      </c>
      <c r="GPZ3" s="315" t="s">
        <v>1057</v>
      </c>
      <c r="GQA3" s="315" t="s">
        <v>1057</v>
      </c>
      <c r="GQB3" s="315" t="s">
        <v>1057</v>
      </c>
      <c r="GQC3" s="315" t="s">
        <v>1057</v>
      </c>
      <c r="GQD3" s="315" t="s">
        <v>1057</v>
      </c>
      <c r="GQE3" s="315" t="s">
        <v>1057</v>
      </c>
      <c r="GQF3" s="315" t="s">
        <v>1057</v>
      </c>
      <c r="GQG3" s="315" t="s">
        <v>1057</v>
      </c>
      <c r="GQH3" s="315" t="s">
        <v>1057</v>
      </c>
      <c r="GQI3" s="315" t="s">
        <v>1057</v>
      </c>
      <c r="GQJ3" s="315" t="s">
        <v>1057</v>
      </c>
      <c r="GQK3" s="315" t="s">
        <v>1057</v>
      </c>
      <c r="GQL3" s="315" t="s">
        <v>1057</v>
      </c>
      <c r="GQM3" s="315" t="s">
        <v>1057</v>
      </c>
      <c r="GQN3" s="315" t="s">
        <v>1057</v>
      </c>
      <c r="GQO3" s="315" t="s">
        <v>1057</v>
      </c>
      <c r="GQP3" s="315" t="s">
        <v>1057</v>
      </c>
      <c r="GQQ3" s="315" t="s">
        <v>1057</v>
      </c>
      <c r="GQR3" s="315" t="s">
        <v>1057</v>
      </c>
      <c r="GQS3" s="315" t="s">
        <v>1057</v>
      </c>
      <c r="GQT3" s="315" t="s">
        <v>1057</v>
      </c>
      <c r="GQU3" s="315" t="s">
        <v>1057</v>
      </c>
      <c r="GQV3" s="315" t="s">
        <v>1057</v>
      </c>
      <c r="GQW3" s="315" t="s">
        <v>1057</v>
      </c>
      <c r="GQX3" s="315" t="s">
        <v>1057</v>
      </c>
      <c r="GQY3" s="315" t="s">
        <v>1057</v>
      </c>
      <c r="GQZ3" s="315" t="s">
        <v>1057</v>
      </c>
      <c r="GRA3" s="315" t="s">
        <v>1057</v>
      </c>
      <c r="GRB3" s="315" t="s">
        <v>1057</v>
      </c>
      <c r="GRC3" s="315" t="s">
        <v>1057</v>
      </c>
      <c r="GRD3" s="315" t="s">
        <v>1057</v>
      </c>
      <c r="GRE3" s="315" t="s">
        <v>1057</v>
      </c>
      <c r="GRF3" s="315" t="s">
        <v>1057</v>
      </c>
      <c r="GRG3" s="315" t="s">
        <v>1057</v>
      </c>
      <c r="GRH3" s="315" t="s">
        <v>1057</v>
      </c>
      <c r="GRI3" s="315" t="s">
        <v>1057</v>
      </c>
      <c r="GRJ3" s="315" t="s">
        <v>1057</v>
      </c>
      <c r="GRK3" s="315" t="s">
        <v>1057</v>
      </c>
      <c r="GRL3" s="315" t="s">
        <v>1057</v>
      </c>
      <c r="GRM3" s="315" t="s">
        <v>1057</v>
      </c>
      <c r="GRN3" s="315" t="s">
        <v>1057</v>
      </c>
      <c r="GRO3" s="315" t="s">
        <v>1057</v>
      </c>
      <c r="GRP3" s="315" t="s">
        <v>1057</v>
      </c>
      <c r="GRQ3" s="315" t="s">
        <v>1057</v>
      </c>
      <c r="GRR3" s="315" t="s">
        <v>1057</v>
      </c>
      <c r="GRS3" s="315" t="s">
        <v>1057</v>
      </c>
      <c r="GRT3" s="315" t="s">
        <v>1057</v>
      </c>
      <c r="GRU3" s="315" t="s">
        <v>1057</v>
      </c>
      <c r="GRV3" s="315" t="s">
        <v>1057</v>
      </c>
      <c r="GRW3" s="315" t="s">
        <v>1057</v>
      </c>
      <c r="GRX3" s="315" t="s">
        <v>1057</v>
      </c>
      <c r="GRY3" s="315" t="s">
        <v>1057</v>
      </c>
      <c r="GRZ3" s="315" t="s">
        <v>1057</v>
      </c>
      <c r="GSA3" s="315" t="s">
        <v>1057</v>
      </c>
      <c r="GSB3" s="315" t="s">
        <v>1057</v>
      </c>
      <c r="GSC3" s="315" t="s">
        <v>1057</v>
      </c>
      <c r="GSD3" s="315" t="s">
        <v>1057</v>
      </c>
      <c r="GSE3" s="315" t="s">
        <v>1057</v>
      </c>
      <c r="GSF3" s="315" t="s">
        <v>1057</v>
      </c>
      <c r="GSG3" s="315" t="s">
        <v>1057</v>
      </c>
      <c r="GSH3" s="315" t="s">
        <v>1057</v>
      </c>
      <c r="GSI3" s="315" t="s">
        <v>1057</v>
      </c>
      <c r="GSJ3" s="315" t="s">
        <v>1057</v>
      </c>
      <c r="GSK3" s="315" t="s">
        <v>1057</v>
      </c>
      <c r="GSL3" s="315" t="s">
        <v>1057</v>
      </c>
      <c r="GSM3" s="315" t="s">
        <v>1057</v>
      </c>
      <c r="GSN3" s="315" t="s">
        <v>1057</v>
      </c>
      <c r="GSO3" s="315" t="s">
        <v>1057</v>
      </c>
      <c r="GSP3" s="315" t="s">
        <v>1057</v>
      </c>
      <c r="GSQ3" s="315" t="s">
        <v>1057</v>
      </c>
      <c r="GSR3" s="315" t="s">
        <v>1057</v>
      </c>
      <c r="GSS3" s="315" t="s">
        <v>1057</v>
      </c>
      <c r="GST3" s="315" t="s">
        <v>1057</v>
      </c>
      <c r="GSU3" s="315" t="s">
        <v>1057</v>
      </c>
      <c r="GSV3" s="315" t="s">
        <v>1057</v>
      </c>
      <c r="GSW3" s="315" t="s">
        <v>1057</v>
      </c>
      <c r="GSX3" s="315" t="s">
        <v>1057</v>
      </c>
      <c r="GSY3" s="315" t="s">
        <v>1057</v>
      </c>
      <c r="GSZ3" s="315" t="s">
        <v>1057</v>
      </c>
      <c r="GTA3" s="315" t="s">
        <v>1057</v>
      </c>
      <c r="GTB3" s="315" t="s">
        <v>1057</v>
      </c>
      <c r="GTC3" s="315" t="s">
        <v>1057</v>
      </c>
      <c r="GTD3" s="315" t="s">
        <v>1057</v>
      </c>
      <c r="GTE3" s="315" t="s">
        <v>1057</v>
      </c>
      <c r="GTF3" s="315" t="s">
        <v>1057</v>
      </c>
      <c r="GTG3" s="315" t="s">
        <v>1057</v>
      </c>
      <c r="GTH3" s="315" t="s">
        <v>1057</v>
      </c>
      <c r="GTI3" s="315" t="s">
        <v>1057</v>
      </c>
      <c r="GTJ3" s="315" t="s">
        <v>1057</v>
      </c>
      <c r="GTK3" s="315" t="s">
        <v>1057</v>
      </c>
      <c r="GTL3" s="315" t="s">
        <v>1057</v>
      </c>
      <c r="GTM3" s="315" t="s">
        <v>1057</v>
      </c>
      <c r="GTN3" s="315" t="s">
        <v>1057</v>
      </c>
      <c r="GTO3" s="315" t="s">
        <v>1057</v>
      </c>
      <c r="GTP3" s="315" t="s">
        <v>1057</v>
      </c>
      <c r="GTQ3" s="315" t="s">
        <v>1057</v>
      </c>
      <c r="GTR3" s="315" t="s">
        <v>1057</v>
      </c>
      <c r="GTS3" s="315" t="s">
        <v>1057</v>
      </c>
      <c r="GTT3" s="315" t="s">
        <v>1057</v>
      </c>
      <c r="GTU3" s="315" t="s">
        <v>1057</v>
      </c>
      <c r="GTV3" s="315" t="s">
        <v>1057</v>
      </c>
      <c r="GTW3" s="315" t="s">
        <v>1057</v>
      </c>
      <c r="GTX3" s="315" t="s">
        <v>1057</v>
      </c>
      <c r="GTY3" s="315" t="s">
        <v>1057</v>
      </c>
      <c r="GTZ3" s="315" t="s">
        <v>1057</v>
      </c>
      <c r="GUA3" s="315" t="s">
        <v>1057</v>
      </c>
      <c r="GUB3" s="315" t="s">
        <v>1057</v>
      </c>
      <c r="GUC3" s="315" t="s">
        <v>1057</v>
      </c>
      <c r="GUD3" s="315" t="s">
        <v>1057</v>
      </c>
      <c r="GUE3" s="315" t="s">
        <v>1057</v>
      </c>
      <c r="GUF3" s="315" t="s">
        <v>1057</v>
      </c>
      <c r="GUG3" s="315" t="s">
        <v>1057</v>
      </c>
      <c r="GUH3" s="315" t="s">
        <v>1057</v>
      </c>
      <c r="GUI3" s="315" t="s">
        <v>1057</v>
      </c>
      <c r="GUJ3" s="315" t="s">
        <v>1057</v>
      </c>
      <c r="GUK3" s="315" t="s">
        <v>1057</v>
      </c>
      <c r="GUL3" s="315" t="s">
        <v>1057</v>
      </c>
      <c r="GUM3" s="315" t="s">
        <v>1057</v>
      </c>
      <c r="GUN3" s="315" t="s">
        <v>1057</v>
      </c>
      <c r="GUO3" s="315" t="s">
        <v>1057</v>
      </c>
      <c r="GUP3" s="315" t="s">
        <v>1057</v>
      </c>
      <c r="GUQ3" s="315" t="s">
        <v>1057</v>
      </c>
      <c r="GUR3" s="315" t="s">
        <v>1057</v>
      </c>
      <c r="GUS3" s="315" t="s">
        <v>1057</v>
      </c>
      <c r="GUT3" s="315" t="s">
        <v>1057</v>
      </c>
      <c r="GUU3" s="315" t="s">
        <v>1057</v>
      </c>
      <c r="GUV3" s="315" t="s">
        <v>1057</v>
      </c>
      <c r="GUW3" s="315" t="s">
        <v>1057</v>
      </c>
      <c r="GUX3" s="315" t="s">
        <v>1057</v>
      </c>
      <c r="GUY3" s="315" t="s">
        <v>1057</v>
      </c>
      <c r="GUZ3" s="315" t="s">
        <v>1057</v>
      </c>
      <c r="GVA3" s="315" t="s">
        <v>1057</v>
      </c>
      <c r="GVB3" s="315" t="s">
        <v>1057</v>
      </c>
      <c r="GVC3" s="315" t="s">
        <v>1057</v>
      </c>
      <c r="GVD3" s="315" t="s">
        <v>1057</v>
      </c>
      <c r="GVE3" s="315" t="s">
        <v>1057</v>
      </c>
      <c r="GVF3" s="315" t="s">
        <v>1057</v>
      </c>
      <c r="GVG3" s="315" t="s">
        <v>1057</v>
      </c>
      <c r="GVH3" s="315" t="s">
        <v>1057</v>
      </c>
      <c r="GVI3" s="315" t="s">
        <v>1057</v>
      </c>
      <c r="GVJ3" s="315" t="s">
        <v>1057</v>
      </c>
      <c r="GVK3" s="315" t="s">
        <v>1057</v>
      </c>
      <c r="GVL3" s="315" t="s">
        <v>1057</v>
      </c>
      <c r="GVM3" s="315" t="s">
        <v>1057</v>
      </c>
      <c r="GVN3" s="315" t="s">
        <v>1057</v>
      </c>
      <c r="GVO3" s="315" t="s">
        <v>1057</v>
      </c>
      <c r="GVP3" s="315" t="s">
        <v>1057</v>
      </c>
      <c r="GVQ3" s="315" t="s">
        <v>1057</v>
      </c>
      <c r="GVR3" s="315" t="s">
        <v>1057</v>
      </c>
      <c r="GVS3" s="315" t="s">
        <v>1057</v>
      </c>
      <c r="GVT3" s="315" t="s">
        <v>1057</v>
      </c>
      <c r="GVU3" s="315" t="s">
        <v>1057</v>
      </c>
      <c r="GVV3" s="315" t="s">
        <v>1057</v>
      </c>
      <c r="GVW3" s="315" t="s">
        <v>1057</v>
      </c>
      <c r="GVX3" s="315" t="s">
        <v>1057</v>
      </c>
      <c r="GVY3" s="315" t="s">
        <v>1057</v>
      </c>
      <c r="GVZ3" s="315" t="s">
        <v>1057</v>
      </c>
      <c r="GWA3" s="315" t="s">
        <v>1057</v>
      </c>
      <c r="GWB3" s="315" t="s">
        <v>1057</v>
      </c>
      <c r="GWC3" s="315" t="s">
        <v>1057</v>
      </c>
      <c r="GWD3" s="315" t="s">
        <v>1057</v>
      </c>
      <c r="GWE3" s="315" t="s">
        <v>1057</v>
      </c>
      <c r="GWF3" s="315" t="s">
        <v>1057</v>
      </c>
      <c r="GWG3" s="315" t="s">
        <v>1057</v>
      </c>
      <c r="GWH3" s="315" t="s">
        <v>1057</v>
      </c>
      <c r="GWI3" s="315" t="s">
        <v>1057</v>
      </c>
      <c r="GWJ3" s="315" t="s">
        <v>1057</v>
      </c>
      <c r="GWK3" s="315" t="s">
        <v>1057</v>
      </c>
      <c r="GWL3" s="315" t="s">
        <v>1057</v>
      </c>
      <c r="GWM3" s="315" t="s">
        <v>1057</v>
      </c>
      <c r="GWN3" s="315" t="s">
        <v>1057</v>
      </c>
      <c r="GWO3" s="315" t="s">
        <v>1057</v>
      </c>
      <c r="GWP3" s="315" t="s">
        <v>1057</v>
      </c>
      <c r="GWQ3" s="315" t="s">
        <v>1057</v>
      </c>
      <c r="GWR3" s="315" t="s">
        <v>1057</v>
      </c>
      <c r="GWS3" s="315" t="s">
        <v>1057</v>
      </c>
      <c r="GWT3" s="315" t="s">
        <v>1057</v>
      </c>
      <c r="GWU3" s="315" t="s">
        <v>1057</v>
      </c>
      <c r="GWV3" s="315" t="s">
        <v>1057</v>
      </c>
      <c r="GWW3" s="315" t="s">
        <v>1057</v>
      </c>
      <c r="GWX3" s="315" t="s">
        <v>1057</v>
      </c>
      <c r="GWY3" s="315" t="s">
        <v>1057</v>
      </c>
      <c r="GWZ3" s="315" t="s">
        <v>1057</v>
      </c>
      <c r="GXA3" s="315" t="s">
        <v>1057</v>
      </c>
      <c r="GXB3" s="315" t="s">
        <v>1057</v>
      </c>
      <c r="GXC3" s="315" t="s">
        <v>1057</v>
      </c>
      <c r="GXD3" s="315" t="s">
        <v>1057</v>
      </c>
      <c r="GXE3" s="315" t="s">
        <v>1057</v>
      </c>
      <c r="GXF3" s="315" t="s">
        <v>1057</v>
      </c>
      <c r="GXG3" s="315" t="s">
        <v>1057</v>
      </c>
      <c r="GXH3" s="315" t="s">
        <v>1057</v>
      </c>
      <c r="GXI3" s="315" t="s">
        <v>1057</v>
      </c>
      <c r="GXJ3" s="315" t="s">
        <v>1057</v>
      </c>
      <c r="GXK3" s="315" t="s">
        <v>1057</v>
      </c>
      <c r="GXL3" s="315" t="s">
        <v>1057</v>
      </c>
      <c r="GXM3" s="315" t="s">
        <v>1057</v>
      </c>
      <c r="GXN3" s="315" t="s">
        <v>1057</v>
      </c>
      <c r="GXO3" s="315" t="s">
        <v>1057</v>
      </c>
      <c r="GXP3" s="315" t="s">
        <v>1057</v>
      </c>
      <c r="GXQ3" s="315" t="s">
        <v>1057</v>
      </c>
      <c r="GXR3" s="315" t="s">
        <v>1057</v>
      </c>
      <c r="GXS3" s="315" t="s">
        <v>1057</v>
      </c>
      <c r="GXT3" s="315" t="s">
        <v>1057</v>
      </c>
      <c r="GXU3" s="315" t="s">
        <v>1057</v>
      </c>
      <c r="GXV3" s="315" t="s">
        <v>1057</v>
      </c>
      <c r="GXW3" s="315" t="s">
        <v>1057</v>
      </c>
      <c r="GXX3" s="315" t="s">
        <v>1057</v>
      </c>
      <c r="GXY3" s="315" t="s">
        <v>1057</v>
      </c>
      <c r="GXZ3" s="315" t="s">
        <v>1057</v>
      </c>
      <c r="GYA3" s="315" t="s">
        <v>1057</v>
      </c>
      <c r="GYB3" s="315" t="s">
        <v>1057</v>
      </c>
      <c r="GYC3" s="315" t="s">
        <v>1057</v>
      </c>
      <c r="GYD3" s="315" t="s">
        <v>1057</v>
      </c>
      <c r="GYE3" s="315" t="s">
        <v>1057</v>
      </c>
      <c r="GYF3" s="315" t="s">
        <v>1057</v>
      </c>
      <c r="GYG3" s="315" t="s">
        <v>1057</v>
      </c>
      <c r="GYH3" s="315" t="s">
        <v>1057</v>
      </c>
      <c r="GYI3" s="315" t="s">
        <v>1057</v>
      </c>
      <c r="GYJ3" s="315" t="s">
        <v>1057</v>
      </c>
      <c r="GYK3" s="315" t="s">
        <v>1057</v>
      </c>
      <c r="GYL3" s="315" t="s">
        <v>1057</v>
      </c>
      <c r="GYM3" s="315" t="s">
        <v>1057</v>
      </c>
      <c r="GYN3" s="315" t="s">
        <v>1057</v>
      </c>
      <c r="GYO3" s="315" t="s">
        <v>1057</v>
      </c>
      <c r="GYP3" s="315" t="s">
        <v>1057</v>
      </c>
      <c r="GYQ3" s="315" t="s">
        <v>1057</v>
      </c>
      <c r="GYR3" s="315" t="s">
        <v>1057</v>
      </c>
      <c r="GYS3" s="315" t="s">
        <v>1057</v>
      </c>
      <c r="GYT3" s="315" t="s">
        <v>1057</v>
      </c>
      <c r="GYU3" s="315" t="s">
        <v>1057</v>
      </c>
      <c r="GYV3" s="315" t="s">
        <v>1057</v>
      </c>
      <c r="GYW3" s="315" t="s">
        <v>1057</v>
      </c>
      <c r="GYX3" s="315" t="s">
        <v>1057</v>
      </c>
      <c r="GYY3" s="315" t="s">
        <v>1057</v>
      </c>
      <c r="GYZ3" s="315" t="s">
        <v>1057</v>
      </c>
      <c r="GZA3" s="315" t="s">
        <v>1057</v>
      </c>
      <c r="GZB3" s="315" t="s">
        <v>1057</v>
      </c>
      <c r="GZC3" s="315" t="s">
        <v>1057</v>
      </c>
      <c r="GZD3" s="315" t="s">
        <v>1057</v>
      </c>
      <c r="GZE3" s="315" t="s">
        <v>1057</v>
      </c>
      <c r="GZF3" s="315" t="s">
        <v>1057</v>
      </c>
      <c r="GZG3" s="315" t="s">
        <v>1057</v>
      </c>
      <c r="GZH3" s="315" t="s">
        <v>1057</v>
      </c>
      <c r="GZI3" s="315" t="s">
        <v>1057</v>
      </c>
      <c r="GZJ3" s="315" t="s">
        <v>1057</v>
      </c>
      <c r="GZK3" s="315" t="s">
        <v>1057</v>
      </c>
      <c r="GZL3" s="315" t="s">
        <v>1057</v>
      </c>
      <c r="GZM3" s="315" t="s">
        <v>1057</v>
      </c>
      <c r="GZN3" s="315" t="s">
        <v>1057</v>
      </c>
      <c r="GZO3" s="315" t="s">
        <v>1057</v>
      </c>
      <c r="GZP3" s="315" t="s">
        <v>1057</v>
      </c>
      <c r="GZQ3" s="315" t="s">
        <v>1057</v>
      </c>
      <c r="GZR3" s="315" t="s">
        <v>1057</v>
      </c>
      <c r="GZS3" s="315" t="s">
        <v>1057</v>
      </c>
      <c r="GZT3" s="315" t="s">
        <v>1057</v>
      </c>
      <c r="GZU3" s="315" t="s">
        <v>1057</v>
      </c>
      <c r="GZV3" s="315" t="s">
        <v>1057</v>
      </c>
      <c r="GZW3" s="315" t="s">
        <v>1057</v>
      </c>
      <c r="GZX3" s="315" t="s">
        <v>1057</v>
      </c>
      <c r="GZY3" s="315" t="s">
        <v>1057</v>
      </c>
      <c r="GZZ3" s="315" t="s">
        <v>1057</v>
      </c>
      <c r="HAA3" s="315" t="s">
        <v>1057</v>
      </c>
      <c r="HAB3" s="315" t="s">
        <v>1057</v>
      </c>
      <c r="HAC3" s="315" t="s">
        <v>1057</v>
      </c>
      <c r="HAD3" s="315" t="s">
        <v>1057</v>
      </c>
      <c r="HAE3" s="315" t="s">
        <v>1057</v>
      </c>
      <c r="HAF3" s="315" t="s">
        <v>1057</v>
      </c>
      <c r="HAG3" s="315" t="s">
        <v>1057</v>
      </c>
      <c r="HAH3" s="315" t="s">
        <v>1057</v>
      </c>
      <c r="HAI3" s="315" t="s">
        <v>1057</v>
      </c>
      <c r="HAJ3" s="315" t="s">
        <v>1057</v>
      </c>
      <c r="HAK3" s="315" t="s">
        <v>1057</v>
      </c>
      <c r="HAL3" s="315" t="s">
        <v>1057</v>
      </c>
      <c r="HAM3" s="315" t="s">
        <v>1057</v>
      </c>
      <c r="HAN3" s="315" t="s">
        <v>1057</v>
      </c>
      <c r="HAO3" s="315" t="s">
        <v>1057</v>
      </c>
      <c r="HAP3" s="315" t="s">
        <v>1057</v>
      </c>
      <c r="HAQ3" s="315" t="s">
        <v>1057</v>
      </c>
      <c r="HAR3" s="315" t="s">
        <v>1057</v>
      </c>
      <c r="HAS3" s="315" t="s">
        <v>1057</v>
      </c>
      <c r="HAT3" s="315" t="s">
        <v>1057</v>
      </c>
      <c r="HAU3" s="315" t="s">
        <v>1057</v>
      </c>
      <c r="HAV3" s="315" t="s">
        <v>1057</v>
      </c>
      <c r="HAW3" s="315" t="s">
        <v>1057</v>
      </c>
      <c r="HAX3" s="315" t="s">
        <v>1057</v>
      </c>
      <c r="HAY3" s="315" t="s">
        <v>1057</v>
      </c>
      <c r="HAZ3" s="315" t="s">
        <v>1057</v>
      </c>
      <c r="HBA3" s="315" t="s">
        <v>1057</v>
      </c>
      <c r="HBB3" s="315" t="s">
        <v>1057</v>
      </c>
      <c r="HBC3" s="315" t="s">
        <v>1057</v>
      </c>
      <c r="HBD3" s="315" t="s">
        <v>1057</v>
      </c>
      <c r="HBE3" s="315" t="s">
        <v>1057</v>
      </c>
      <c r="HBF3" s="315" t="s">
        <v>1057</v>
      </c>
      <c r="HBG3" s="315" t="s">
        <v>1057</v>
      </c>
      <c r="HBH3" s="315" t="s">
        <v>1057</v>
      </c>
      <c r="HBI3" s="315" t="s">
        <v>1057</v>
      </c>
      <c r="HBJ3" s="315" t="s">
        <v>1057</v>
      </c>
      <c r="HBK3" s="315" t="s">
        <v>1057</v>
      </c>
      <c r="HBL3" s="315" t="s">
        <v>1057</v>
      </c>
      <c r="HBM3" s="315" t="s">
        <v>1057</v>
      </c>
      <c r="HBN3" s="315" t="s">
        <v>1057</v>
      </c>
      <c r="HBO3" s="315" t="s">
        <v>1057</v>
      </c>
      <c r="HBP3" s="315" t="s">
        <v>1057</v>
      </c>
      <c r="HBQ3" s="315" t="s">
        <v>1057</v>
      </c>
      <c r="HBR3" s="315" t="s">
        <v>1057</v>
      </c>
      <c r="HBS3" s="315" t="s">
        <v>1057</v>
      </c>
      <c r="HBT3" s="315" t="s">
        <v>1057</v>
      </c>
      <c r="HBU3" s="315" t="s">
        <v>1057</v>
      </c>
      <c r="HBV3" s="315" t="s">
        <v>1057</v>
      </c>
      <c r="HBW3" s="315" t="s">
        <v>1057</v>
      </c>
      <c r="HBX3" s="315" t="s">
        <v>1057</v>
      </c>
      <c r="HBY3" s="315" t="s">
        <v>1057</v>
      </c>
      <c r="HBZ3" s="315" t="s">
        <v>1057</v>
      </c>
      <c r="HCA3" s="315" t="s">
        <v>1057</v>
      </c>
      <c r="HCB3" s="315" t="s">
        <v>1057</v>
      </c>
      <c r="HCC3" s="315" t="s">
        <v>1057</v>
      </c>
      <c r="HCD3" s="315" t="s">
        <v>1057</v>
      </c>
      <c r="HCE3" s="315" t="s">
        <v>1057</v>
      </c>
      <c r="HCF3" s="315" t="s">
        <v>1057</v>
      </c>
      <c r="HCG3" s="315" t="s">
        <v>1057</v>
      </c>
      <c r="HCH3" s="315" t="s">
        <v>1057</v>
      </c>
      <c r="HCI3" s="315" t="s">
        <v>1057</v>
      </c>
      <c r="HCJ3" s="315" t="s">
        <v>1057</v>
      </c>
      <c r="HCK3" s="315" t="s">
        <v>1057</v>
      </c>
      <c r="HCL3" s="315" t="s">
        <v>1057</v>
      </c>
      <c r="HCM3" s="315" t="s">
        <v>1057</v>
      </c>
      <c r="HCN3" s="315" t="s">
        <v>1057</v>
      </c>
      <c r="HCO3" s="315" t="s">
        <v>1057</v>
      </c>
      <c r="HCP3" s="315" t="s">
        <v>1057</v>
      </c>
      <c r="HCQ3" s="315" t="s">
        <v>1057</v>
      </c>
      <c r="HCR3" s="315" t="s">
        <v>1057</v>
      </c>
      <c r="HCS3" s="315" t="s">
        <v>1057</v>
      </c>
      <c r="HCT3" s="315" t="s">
        <v>1057</v>
      </c>
      <c r="HCU3" s="315" t="s">
        <v>1057</v>
      </c>
      <c r="HCV3" s="315" t="s">
        <v>1057</v>
      </c>
      <c r="HCW3" s="315" t="s">
        <v>1057</v>
      </c>
      <c r="HCX3" s="315" t="s">
        <v>1057</v>
      </c>
      <c r="HCY3" s="315" t="s">
        <v>1057</v>
      </c>
      <c r="HCZ3" s="315" t="s">
        <v>1057</v>
      </c>
      <c r="HDA3" s="315" t="s">
        <v>1057</v>
      </c>
      <c r="HDB3" s="315" t="s">
        <v>1057</v>
      </c>
      <c r="HDC3" s="315" t="s">
        <v>1057</v>
      </c>
      <c r="HDD3" s="315" t="s">
        <v>1057</v>
      </c>
      <c r="HDE3" s="315" t="s">
        <v>1057</v>
      </c>
      <c r="HDF3" s="315" t="s">
        <v>1057</v>
      </c>
      <c r="HDG3" s="315" t="s">
        <v>1057</v>
      </c>
      <c r="HDH3" s="315" t="s">
        <v>1057</v>
      </c>
      <c r="HDI3" s="315" t="s">
        <v>1057</v>
      </c>
      <c r="HDJ3" s="315" t="s">
        <v>1057</v>
      </c>
      <c r="HDK3" s="315" t="s">
        <v>1057</v>
      </c>
      <c r="HDL3" s="315" t="s">
        <v>1057</v>
      </c>
      <c r="HDM3" s="315" t="s">
        <v>1057</v>
      </c>
      <c r="HDN3" s="315" t="s">
        <v>1057</v>
      </c>
      <c r="HDO3" s="315" t="s">
        <v>1057</v>
      </c>
      <c r="HDP3" s="315" t="s">
        <v>1057</v>
      </c>
      <c r="HDQ3" s="315" t="s">
        <v>1057</v>
      </c>
      <c r="HDR3" s="315" t="s">
        <v>1057</v>
      </c>
      <c r="HDS3" s="315" t="s">
        <v>1057</v>
      </c>
      <c r="HDT3" s="315" t="s">
        <v>1057</v>
      </c>
      <c r="HDU3" s="315" t="s">
        <v>1057</v>
      </c>
      <c r="HDV3" s="315" t="s">
        <v>1057</v>
      </c>
      <c r="HDW3" s="315" t="s">
        <v>1057</v>
      </c>
      <c r="HDX3" s="315" t="s">
        <v>1057</v>
      </c>
      <c r="HDY3" s="315" t="s">
        <v>1057</v>
      </c>
      <c r="HDZ3" s="315" t="s">
        <v>1057</v>
      </c>
      <c r="HEA3" s="315" t="s">
        <v>1057</v>
      </c>
      <c r="HEB3" s="315" t="s">
        <v>1057</v>
      </c>
      <c r="HEC3" s="315" t="s">
        <v>1057</v>
      </c>
      <c r="HED3" s="315" t="s">
        <v>1057</v>
      </c>
      <c r="HEE3" s="315" t="s">
        <v>1057</v>
      </c>
      <c r="HEF3" s="315" t="s">
        <v>1057</v>
      </c>
      <c r="HEG3" s="315" t="s">
        <v>1057</v>
      </c>
      <c r="HEH3" s="315" t="s">
        <v>1057</v>
      </c>
      <c r="HEI3" s="315" t="s">
        <v>1057</v>
      </c>
      <c r="HEJ3" s="315" t="s">
        <v>1057</v>
      </c>
      <c r="HEK3" s="315" t="s">
        <v>1057</v>
      </c>
      <c r="HEL3" s="315" t="s">
        <v>1057</v>
      </c>
      <c r="HEM3" s="315" t="s">
        <v>1057</v>
      </c>
      <c r="HEN3" s="315" t="s">
        <v>1057</v>
      </c>
      <c r="HEO3" s="315" t="s">
        <v>1057</v>
      </c>
      <c r="HEP3" s="315" t="s">
        <v>1057</v>
      </c>
      <c r="HEQ3" s="315" t="s">
        <v>1057</v>
      </c>
      <c r="HER3" s="315" t="s">
        <v>1057</v>
      </c>
      <c r="HES3" s="315" t="s">
        <v>1057</v>
      </c>
      <c r="HET3" s="315" t="s">
        <v>1057</v>
      </c>
      <c r="HEU3" s="315" t="s">
        <v>1057</v>
      </c>
      <c r="HEV3" s="315" t="s">
        <v>1057</v>
      </c>
      <c r="HEW3" s="315" t="s">
        <v>1057</v>
      </c>
      <c r="HEX3" s="315" t="s">
        <v>1057</v>
      </c>
      <c r="HEY3" s="315" t="s">
        <v>1057</v>
      </c>
      <c r="HEZ3" s="315" t="s">
        <v>1057</v>
      </c>
      <c r="HFA3" s="315" t="s">
        <v>1057</v>
      </c>
      <c r="HFB3" s="315" t="s">
        <v>1057</v>
      </c>
      <c r="HFC3" s="315" t="s">
        <v>1057</v>
      </c>
      <c r="HFD3" s="315" t="s">
        <v>1057</v>
      </c>
      <c r="HFE3" s="315" t="s">
        <v>1057</v>
      </c>
      <c r="HFF3" s="315" t="s">
        <v>1057</v>
      </c>
      <c r="HFG3" s="315" t="s">
        <v>1057</v>
      </c>
      <c r="HFH3" s="315" t="s">
        <v>1057</v>
      </c>
      <c r="HFI3" s="315" t="s">
        <v>1057</v>
      </c>
      <c r="HFJ3" s="315" t="s">
        <v>1057</v>
      </c>
      <c r="HFK3" s="315" t="s">
        <v>1057</v>
      </c>
      <c r="HFL3" s="315" t="s">
        <v>1057</v>
      </c>
      <c r="HFM3" s="315" t="s">
        <v>1057</v>
      </c>
      <c r="HFN3" s="315" t="s">
        <v>1057</v>
      </c>
      <c r="HFO3" s="315" t="s">
        <v>1057</v>
      </c>
      <c r="HFP3" s="315" t="s">
        <v>1057</v>
      </c>
      <c r="HFQ3" s="315" t="s">
        <v>1057</v>
      </c>
      <c r="HFR3" s="315" t="s">
        <v>1057</v>
      </c>
      <c r="HFS3" s="315" t="s">
        <v>1057</v>
      </c>
      <c r="HFT3" s="315" t="s">
        <v>1057</v>
      </c>
      <c r="HFU3" s="315" t="s">
        <v>1057</v>
      </c>
      <c r="HFV3" s="315" t="s">
        <v>1057</v>
      </c>
      <c r="HFW3" s="315" t="s">
        <v>1057</v>
      </c>
      <c r="HFX3" s="315" t="s">
        <v>1057</v>
      </c>
      <c r="HFY3" s="315" t="s">
        <v>1057</v>
      </c>
      <c r="HFZ3" s="315" t="s">
        <v>1057</v>
      </c>
      <c r="HGA3" s="315" t="s">
        <v>1057</v>
      </c>
      <c r="HGB3" s="315" t="s">
        <v>1057</v>
      </c>
      <c r="HGC3" s="315" t="s">
        <v>1057</v>
      </c>
      <c r="HGD3" s="315" t="s">
        <v>1057</v>
      </c>
      <c r="HGE3" s="315" t="s">
        <v>1057</v>
      </c>
      <c r="HGF3" s="315" t="s">
        <v>1057</v>
      </c>
      <c r="HGG3" s="315" t="s">
        <v>1057</v>
      </c>
      <c r="HGH3" s="315" t="s">
        <v>1057</v>
      </c>
      <c r="HGI3" s="315" t="s">
        <v>1057</v>
      </c>
      <c r="HGJ3" s="315" t="s">
        <v>1057</v>
      </c>
      <c r="HGK3" s="315" t="s">
        <v>1057</v>
      </c>
      <c r="HGL3" s="315" t="s">
        <v>1057</v>
      </c>
      <c r="HGM3" s="315" t="s">
        <v>1057</v>
      </c>
      <c r="HGN3" s="315" t="s">
        <v>1057</v>
      </c>
      <c r="HGO3" s="315" t="s">
        <v>1057</v>
      </c>
      <c r="HGP3" s="315" t="s">
        <v>1057</v>
      </c>
      <c r="HGQ3" s="315" t="s">
        <v>1057</v>
      </c>
      <c r="HGR3" s="315" t="s">
        <v>1057</v>
      </c>
      <c r="HGS3" s="315" t="s">
        <v>1057</v>
      </c>
      <c r="HGT3" s="315" t="s">
        <v>1057</v>
      </c>
      <c r="HGU3" s="315" t="s">
        <v>1057</v>
      </c>
      <c r="HGV3" s="315" t="s">
        <v>1057</v>
      </c>
      <c r="HGW3" s="315" t="s">
        <v>1057</v>
      </c>
      <c r="HGX3" s="315" t="s">
        <v>1057</v>
      </c>
      <c r="HGY3" s="315" t="s">
        <v>1057</v>
      </c>
      <c r="HGZ3" s="315" t="s">
        <v>1057</v>
      </c>
      <c r="HHA3" s="315" t="s">
        <v>1057</v>
      </c>
      <c r="HHB3" s="315" t="s">
        <v>1057</v>
      </c>
      <c r="HHC3" s="315" t="s">
        <v>1057</v>
      </c>
      <c r="HHD3" s="315" t="s">
        <v>1057</v>
      </c>
      <c r="HHE3" s="315" t="s">
        <v>1057</v>
      </c>
      <c r="HHF3" s="315" t="s">
        <v>1057</v>
      </c>
      <c r="HHG3" s="315" t="s">
        <v>1057</v>
      </c>
      <c r="HHH3" s="315" t="s">
        <v>1057</v>
      </c>
      <c r="HHI3" s="315" t="s">
        <v>1057</v>
      </c>
      <c r="HHJ3" s="315" t="s">
        <v>1057</v>
      </c>
      <c r="HHK3" s="315" t="s">
        <v>1057</v>
      </c>
      <c r="HHL3" s="315" t="s">
        <v>1057</v>
      </c>
      <c r="HHM3" s="315" t="s">
        <v>1057</v>
      </c>
      <c r="HHN3" s="315" t="s">
        <v>1057</v>
      </c>
      <c r="HHO3" s="315" t="s">
        <v>1057</v>
      </c>
      <c r="HHP3" s="315" t="s">
        <v>1057</v>
      </c>
      <c r="HHQ3" s="315" t="s">
        <v>1057</v>
      </c>
      <c r="HHR3" s="315" t="s">
        <v>1057</v>
      </c>
      <c r="HHS3" s="315" t="s">
        <v>1057</v>
      </c>
      <c r="HHT3" s="315" t="s">
        <v>1057</v>
      </c>
      <c r="HHU3" s="315" t="s">
        <v>1057</v>
      </c>
      <c r="HHV3" s="315" t="s">
        <v>1057</v>
      </c>
      <c r="HHW3" s="315" t="s">
        <v>1057</v>
      </c>
      <c r="HHX3" s="315" t="s">
        <v>1057</v>
      </c>
      <c r="HHY3" s="315" t="s">
        <v>1057</v>
      </c>
      <c r="HHZ3" s="315" t="s">
        <v>1057</v>
      </c>
      <c r="HIA3" s="315" t="s">
        <v>1057</v>
      </c>
      <c r="HIB3" s="315" t="s">
        <v>1057</v>
      </c>
      <c r="HIC3" s="315" t="s">
        <v>1057</v>
      </c>
      <c r="HID3" s="315" t="s">
        <v>1057</v>
      </c>
      <c r="HIE3" s="315" t="s">
        <v>1057</v>
      </c>
      <c r="HIF3" s="315" t="s">
        <v>1057</v>
      </c>
      <c r="HIG3" s="315" t="s">
        <v>1057</v>
      </c>
      <c r="HIH3" s="315" t="s">
        <v>1057</v>
      </c>
      <c r="HII3" s="315" t="s">
        <v>1057</v>
      </c>
      <c r="HIJ3" s="315" t="s">
        <v>1057</v>
      </c>
      <c r="HIK3" s="315" t="s">
        <v>1057</v>
      </c>
      <c r="HIL3" s="315" t="s">
        <v>1057</v>
      </c>
      <c r="HIM3" s="315" t="s">
        <v>1057</v>
      </c>
      <c r="HIN3" s="315" t="s">
        <v>1057</v>
      </c>
      <c r="HIO3" s="315" t="s">
        <v>1057</v>
      </c>
      <c r="HIP3" s="315" t="s">
        <v>1057</v>
      </c>
      <c r="HIQ3" s="315" t="s">
        <v>1057</v>
      </c>
      <c r="HIR3" s="315" t="s">
        <v>1057</v>
      </c>
      <c r="HIS3" s="315" t="s">
        <v>1057</v>
      </c>
      <c r="HIT3" s="315" t="s">
        <v>1057</v>
      </c>
      <c r="HIU3" s="315" t="s">
        <v>1057</v>
      </c>
      <c r="HIV3" s="315" t="s">
        <v>1057</v>
      </c>
      <c r="HIW3" s="315" t="s">
        <v>1057</v>
      </c>
      <c r="HIX3" s="315" t="s">
        <v>1057</v>
      </c>
      <c r="HIY3" s="315" t="s">
        <v>1057</v>
      </c>
      <c r="HIZ3" s="315" t="s">
        <v>1057</v>
      </c>
      <c r="HJA3" s="315" t="s">
        <v>1057</v>
      </c>
      <c r="HJB3" s="315" t="s">
        <v>1057</v>
      </c>
      <c r="HJC3" s="315" t="s">
        <v>1057</v>
      </c>
      <c r="HJD3" s="315" t="s">
        <v>1057</v>
      </c>
      <c r="HJE3" s="315" t="s">
        <v>1057</v>
      </c>
      <c r="HJF3" s="315" t="s">
        <v>1057</v>
      </c>
      <c r="HJG3" s="315" t="s">
        <v>1057</v>
      </c>
      <c r="HJH3" s="315" t="s">
        <v>1057</v>
      </c>
      <c r="HJI3" s="315" t="s">
        <v>1057</v>
      </c>
      <c r="HJJ3" s="315" t="s">
        <v>1057</v>
      </c>
      <c r="HJK3" s="315" t="s">
        <v>1057</v>
      </c>
      <c r="HJL3" s="315" t="s">
        <v>1057</v>
      </c>
      <c r="HJM3" s="315" t="s">
        <v>1057</v>
      </c>
      <c r="HJN3" s="315" t="s">
        <v>1057</v>
      </c>
      <c r="HJO3" s="315" t="s">
        <v>1057</v>
      </c>
      <c r="HJP3" s="315" t="s">
        <v>1057</v>
      </c>
      <c r="HJQ3" s="315" t="s">
        <v>1057</v>
      </c>
      <c r="HJR3" s="315" t="s">
        <v>1057</v>
      </c>
      <c r="HJS3" s="315" t="s">
        <v>1057</v>
      </c>
      <c r="HJT3" s="315" t="s">
        <v>1057</v>
      </c>
      <c r="HJU3" s="315" t="s">
        <v>1057</v>
      </c>
      <c r="HJV3" s="315" t="s">
        <v>1057</v>
      </c>
      <c r="HJW3" s="315" t="s">
        <v>1057</v>
      </c>
      <c r="HJX3" s="315" t="s">
        <v>1057</v>
      </c>
      <c r="HJY3" s="315" t="s">
        <v>1057</v>
      </c>
      <c r="HJZ3" s="315" t="s">
        <v>1057</v>
      </c>
      <c r="HKA3" s="315" t="s">
        <v>1057</v>
      </c>
      <c r="HKB3" s="315" t="s">
        <v>1057</v>
      </c>
      <c r="HKC3" s="315" t="s">
        <v>1057</v>
      </c>
      <c r="HKD3" s="315" t="s">
        <v>1057</v>
      </c>
      <c r="HKE3" s="315" t="s">
        <v>1057</v>
      </c>
      <c r="HKF3" s="315" t="s">
        <v>1057</v>
      </c>
      <c r="HKG3" s="315" t="s">
        <v>1057</v>
      </c>
      <c r="HKH3" s="315" t="s">
        <v>1057</v>
      </c>
      <c r="HKI3" s="315" t="s">
        <v>1057</v>
      </c>
      <c r="HKJ3" s="315" t="s">
        <v>1057</v>
      </c>
      <c r="HKK3" s="315" t="s">
        <v>1057</v>
      </c>
      <c r="HKL3" s="315" t="s">
        <v>1057</v>
      </c>
      <c r="HKM3" s="315" t="s">
        <v>1057</v>
      </c>
      <c r="HKN3" s="315" t="s">
        <v>1057</v>
      </c>
      <c r="HKO3" s="315" t="s">
        <v>1057</v>
      </c>
      <c r="HKP3" s="315" t="s">
        <v>1057</v>
      </c>
      <c r="HKQ3" s="315" t="s">
        <v>1057</v>
      </c>
      <c r="HKR3" s="315" t="s">
        <v>1057</v>
      </c>
      <c r="HKS3" s="315" t="s">
        <v>1057</v>
      </c>
      <c r="HKT3" s="315" t="s">
        <v>1057</v>
      </c>
      <c r="HKU3" s="315" t="s">
        <v>1057</v>
      </c>
      <c r="HKV3" s="315" t="s">
        <v>1057</v>
      </c>
      <c r="HKW3" s="315" t="s">
        <v>1057</v>
      </c>
      <c r="HKX3" s="315" t="s">
        <v>1057</v>
      </c>
      <c r="HKY3" s="315" t="s">
        <v>1057</v>
      </c>
      <c r="HKZ3" s="315" t="s">
        <v>1057</v>
      </c>
      <c r="HLA3" s="315" t="s">
        <v>1057</v>
      </c>
      <c r="HLB3" s="315" t="s">
        <v>1057</v>
      </c>
      <c r="HLC3" s="315" t="s">
        <v>1057</v>
      </c>
      <c r="HLD3" s="315" t="s">
        <v>1057</v>
      </c>
      <c r="HLE3" s="315" t="s">
        <v>1057</v>
      </c>
      <c r="HLF3" s="315" t="s">
        <v>1057</v>
      </c>
      <c r="HLG3" s="315" t="s">
        <v>1057</v>
      </c>
      <c r="HLH3" s="315" t="s">
        <v>1057</v>
      </c>
      <c r="HLI3" s="315" t="s">
        <v>1057</v>
      </c>
      <c r="HLJ3" s="315" t="s">
        <v>1057</v>
      </c>
      <c r="HLK3" s="315" t="s">
        <v>1057</v>
      </c>
      <c r="HLL3" s="315" t="s">
        <v>1057</v>
      </c>
      <c r="HLM3" s="315" t="s">
        <v>1057</v>
      </c>
      <c r="HLN3" s="315" t="s">
        <v>1057</v>
      </c>
      <c r="HLO3" s="315" t="s">
        <v>1057</v>
      </c>
      <c r="HLP3" s="315" t="s">
        <v>1057</v>
      </c>
      <c r="HLQ3" s="315" t="s">
        <v>1057</v>
      </c>
      <c r="HLR3" s="315" t="s">
        <v>1057</v>
      </c>
      <c r="HLS3" s="315" t="s">
        <v>1057</v>
      </c>
      <c r="HLT3" s="315" t="s">
        <v>1057</v>
      </c>
      <c r="HLU3" s="315" t="s">
        <v>1057</v>
      </c>
      <c r="HLV3" s="315" t="s">
        <v>1057</v>
      </c>
      <c r="HLW3" s="315" t="s">
        <v>1057</v>
      </c>
      <c r="HLX3" s="315" t="s">
        <v>1057</v>
      </c>
      <c r="HLY3" s="315" t="s">
        <v>1057</v>
      </c>
      <c r="HLZ3" s="315" t="s">
        <v>1057</v>
      </c>
      <c r="HMA3" s="315" t="s">
        <v>1057</v>
      </c>
      <c r="HMB3" s="315" t="s">
        <v>1057</v>
      </c>
      <c r="HMC3" s="315" t="s">
        <v>1057</v>
      </c>
      <c r="HMD3" s="315" t="s">
        <v>1057</v>
      </c>
      <c r="HME3" s="315" t="s">
        <v>1057</v>
      </c>
      <c r="HMF3" s="315" t="s">
        <v>1057</v>
      </c>
      <c r="HMG3" s="315" t="s">
        <v>1057</v>
      </c>
      <c r="HMH3" s="315" t="s">
        <v>1057</v>
      </c>
      <c r="HMI3" s="315" t="s">
        <v>1057</v>
      </c>
      <c r="HMJ3" s="315" t="s">
        <v>1057</v>
      </c>
      <c r="HMK3" s="315" t="s">
        <v>1057</v>
      </c>
      <c r="HML3" s="315" t="s">
        <v>1057</v>
      </c>
      <c r="HMM3" s="315" t="s">
        <v>1057</v>
      </c>
      <c r="HMN3" s="315" t="s">
        <v>1057</v>
      </c>
      <c r="HMO3" s="315" t="s">
        <v>1057</v>
      </c>
      <c r="HMP3" s="315" t="s">
        <v>1057</v>
      </c>
      <c r="HMQ3" s="315" t="s">
        <v>1057</v>
      </c>
      <c r="HMR3" s="315" t="s">
        <v>1057</v>
      </c>
      <c r="HMS3" s="315" t="s">
        <v>1057</v>
      </c>
      <c r="HMT3" s="315" t="s">
        <v>1057</v>
      </c>
      <c r="HMU3" s="315" t="s">
        <v>1057</v>
      </c>
      <c r="HMV3" s="315" t="s">
        <v>1057</v>
      </c>
      <c r="HMW3" s="315" t="s">
        <v>1057</v>
      </c>
      <c r="HMX3" s="315" t="s">
        <v>1057</v>
      </c>
      <c r="HMY3" s="315" t="s">
        <v>1057</v>
      </c>
      <c r="HMZ3" s="315" t="s">
        <v>1057</v>
      </c>
      <c r="HNA3" s="315" t="s">
        <v>1057</v>
      </c>
      <c r="HNB3" s="315" t="s">
        <v>1057</v>
      </c>
      <c r="HNC3" s="315" t="s">
        <v>1057</v>
      </c>
      <c r="HND3" s="315" t="s">
        <v>1057</v>
      </c>
      <c r="HNE3" s="315" t="s">
        <v>1057</v>
      </c>
      <c r="HNF3" s="315" t="s">
        <v>1057</v>
      </c>
      <c r="HNG3" s="315" t="s">
        <v>1057</v>
      </c>
      <c r="HNH3" s="315" t="s">
        <v>1057</v>
      </c>
      <c r="HNI3" s="315" t="s">
        <v>1057</v>
      </c>
      <c r="HNJ3" s="315" t="s">
        <v>1057</v>
      </c>
      <c r="HNK3" s="315" t="s">
        <v>1057</v>
      </c>
      <c r="HNL3" s="315" t="s">
        <v>1057</v>
      </c>
      <c r="HNM3" s="315" t="s">
        <v>1057</v>
      </c>
      <c r="HNN3" s="315" t="s">
        <v>1057</v>
      </c>
      <c r="HNO3" s="315" t="s">
        <v>1057</v>
      </c>
      <c r="HNP3" s="315" t="s">
        <v>1057</v>
      </c>
      <c r="HNQ3" s="315" t="s">
        <v>1057</v>
      </c>
      <c r="HNR3" s="315" t="s">
        <v>1057</v>
      </c>
      <c r="HNS3" s="315" t="s">
        <v>1057</v>
      </c>
      <c r="HNT3" s="315" t="s">
        <v>1057</v>
      </c>
      <c r="HNU3" s="315" t="s">
        <v>1057</v>
      </c>
      <c r="HNV3" s="315" t="s">
        <v>1057</v>
      </c>
      <c r="HNW3" s="315" t="s">
        <v>1057</v>
      </c>
      <c r="HNX3" s="315" t="s">
        <v>1057</v>
      </c>
      <c r="HNY3" s="315" t="s">
        <v>1057</v>
      </c>
      <c r="HNZ3" s="315" t="s">
        <v>1057</v>
      </c>
      <c r="HOA3" s="315" t="s">
        <v>1057</v>
      </c>
      <c r="HOB3" s="315" t="s">
        <v>1057</v>
      </c>
      <c r="HOC3" s="315" t="s">
        <v>1057</v>
      </c>
      <c r="HOD3" s="315" t="s">
        <v>1057</v>
      </c>
      <c r="HOE3" s="315" t="s">
        <v>1057</v>
      </c>
      <c r="HOF3" s="315" t="s">
        <v>1057</v>
      </c>
      <c r="HOG3" s="315" t="s">
        <v>1057</v>
      </c>
      <c r="HOH3" s="315" t="s">
        <v>1057</v>
      </c>
      <c r="HOI3" s="315" t="s">
        <v>1057</v>
      </c>
      <c r="HOJ3" s="315" t="s">
        <v>1057</v>
      </c>
      <c r="HOK3" s="315" t="s">
        <v>1057</v>
      </c>
      <c r="HOL3" s="315" t="s">
        <v>1057</v>
      </c>
      <c r="HOM3" s="315" t="s">
        <v>1057</v>
      </c>
      <c r="HON3" s="315" t="s">
        <v>1057</v>
      </c>
      <c r="HOO3" s="315" t="s">
        <v>1057</v>
      </c>
      <c r="HOP3" s="315" t="s">
        <v>1057</v>
      </c>
      <c r="HOQ3" s="315" t="s">
        <v>1057</v>
      </c>
      <c r="HOR3" s="315" t="s">
        <v>1057</v>
      </c>
      <c r="HOS3" s="315" t="s">
        <v>1057</v>
      </c>
      <c r="HOT3" s="315" t="s">
        <v>1057</v>
      </c>
      <c r="HOU3" s="315" t="s">
        <v>1057</v>
      </c>
      <c r="HOV3" s="315" t="s">
        <v>1057</v>
      </c>
      <c r="HOW3" s="315" t="s">
        <v>1057</v>
      </c>
      <c r="HOX3" s="315" t="s">
        <v>1057</v>
      </c>
      <c r="HOY3" s="315" t="s">
        <v>1057</v>
      </c>
      <c r="HOZ3" s="315" t="s">
        <v>1057</v>
      </c>
      <c r="HPA3" s="315" t="s">
        <v>1057</v>
      </c>
      <c r="HPB3" s="315" t="s">
        <v>1057</v>
      </c>
      <c r="HPC3" s="315" t="s">
        <v>1057</v>
      </c>
      <c r="HPD3" s="315" t="s">
        <v>1057</v>
      </c>
      <c r="HPE3" s="315" t="s">
        <v>1057</v>
      </c>
      <c r="HPF3" s="315" t="s">
        <v>1057</v>
      </c>
      <c r="HPG3" s="315" t="s">
        <v>1057</v>
      </c>
      <c r="HPH3" s="315" t="s">
        <v>1057</v>
      </c>
      <c r="HPI3" s="315" t="s">
        <v>1057</v>
      </c>
      <c r="HPJ3" s="315" t="s">
        <v>1057</v>
      </c>
      <c r="HPK3" s="315" t="s">
        <v>1057</v>
      </c>
      <c r="HPL3" s="315" t="s">
        <v>1057</v>
      </c>
      <c r="HPM3" s="315" t="s">
        <v>1057</v>
      </c>
      <c r="HPN3" s="315" t="s">
        <v>1057</v>
      </c>
      <c r="HPO3" s="315" t="s">
        <v>1057</v>
      </c>
      <c r="HPP3" s="315" t="s">
        <v>1057</v>
      </c>
      <c r="HPQ3" s="315" t="s">
        <v>1057</v>
      </c>
      <c r="HPR3" s="315" t="s">
        <v>1057</v>
      </c>
      <c r="HPS3" s="315" t="s">
        <v>1057</v>
      </c>
      <c r="HPT3" s="315" t="s">
        <v>1057</v>
      </c>
      <c r="HPU3" s="315" t="s">
        <v>1057</v>
      </c>
      <c r="HPV3" s="315" t="s">
        <v>1057</v>
      </c>
      <c r="HPW3" s="315" t="s">
        <v>1057</v>
      </c>
      <c r="HPX3" s="315" t="s">
        <v>1057</v>
      </c>
      <c r="HPY3" s="315" t="s">
        <v>1057</v>
      </c>
      <c r="HPZ3" s="315" t="s">
        <v>1057</v>
      </c>
      <c r="HQA3" s="315" t="s">
        <v>1057</v>
      </c>
      <c r="HQB3" s="315" t="s">
        <v>1057</v>
      </c>
      <c r="HQC3" s="315" t="s">
        <v>1057</v>
      </c>
      <c r="HQD3" s="315" t="s">
        <v>1057</v>
      </c>
      <c r="HQE3" s="315" t="s">
        <v>1057</v>
      </c>
      <c r="HQF3" s="315" t="s">
        <v>1057</v>
      </c>
      <c r="HQG3" s="315" t="s">
        <v>1057</v>
      </c>
      <c r="HQH3" s="315" t="s">
        <v>1057</v>
      </c>
      <c r="HQI3" s="315" t="s">
        <v>1057</v>
      </c>
      <c r="HQJ3" s="315" t="s">
        <v>1057</v>
      </c>
      <c r="HQK3" s="315" t="s">
        <v>1057</v>
      </c>
      <c r="HQL3" s="315" t="s">
        <v>1057</v>
      </c>
      <c r="HQM3" s="315" t="s">
        <v>1057</v>
      </c>
      <c r="HQN3" s="315" t="s">
        <v>1057</v>
      </c>
      <c r="HQO3" s="315" t="s">
        <v>1057</v>
      </c>
      <c r="HQP3" s="315" t="s">
        <v>1057</v>
      </c>
      <c r="HQQ3" s="315" t="s">
        <v>1057</v>
      </c>
      <c r="HQR3" s="315" t="s">
        <v>1057</v>
      </c>
      <c r="HQS3" s="315" t="s">
        <v>1057</v>
      </c>
      <c r="HQT3" s="315" t="s">
        <v>1057</v>
      </c>
      <c r="HQU3" s="315" t="s">
        <v>1057</v>
      </c>
      <c r="HQV3" s="315" t="s">
        <v>1057</v>
      </c>
      <c r="HQW3" s="315" t="s">
        <v>1057</v>
      </c>
      <c r="HQX3" s="315" t="s">
        <v>1057</v>
      </c>
      <c r="HQY3" s="315" t="s">
        <v>1057</v>
      </c>
      <c r="HQZ3" s="315" t="s">
        <v>1057</v>
      </c>
      <c r="HRA3" s="315" t="s">
        <v>1057</v>
      </c>
      <c r="HRB3" s="315" t="s">
        <v>1057</v>
      </c>
      <c r="HRC3" s="315" t="s">
        <v>1057</v>
      </c>
      <c r="HRD3" s="315" t="s">
        <v>1057</v>
      </c>
      <c r="HRE3" s="315" t="s">
        <v>1057</v>
      </c>
      <c r="HRF3" s="315" t="s">
        <v>1057</v>
      </c>
      <c r="HRG3" s="315" t="s">
        <v>1057</v>
      </c>
      <c r="HRH3" s="315" t="s">
        <v>1057</v>
      </c>
      <c r="HRI3" s="315" t="s">
        <v>1057</v>
      </c>
      <c r="HRJ3" s="315" t="s">
        <v>1057</v>
      </c>
      <c r="HRK3" s="315" t="s">
        <v>1057</v>
      </c>
      <c r="HRL3" s="315" t="s">
        <v>1057</v>
      </c>
      <c r="HRM3" s="315" t="s">
        <v>1057</v>
      </c>
      <c r="HRN3" s="315" t="s">
        <v>1057</v>
      </c>
      <c r="HRO3" s="315" t="s">
        <v>1057</v>
      </c>
      <c r="HRP3" s="315" t="s">
        <v>1057</v>
      </c>
      <c r="HRQ3" s="315" t="s">
        <v>1057</v>
      </c>
      <c r="HRR3" s="315" t="s">
        <v>1057</v>
      </c>
      <c r="HRS3" s="315" t="s">
        <v>1057</v>
      </c>
      <c r="HRT3" s="315" t="s">
        <v>1057</v>
      </c>
      <c r="HRU3" s="315" t="s">
        <v>1057</v>
      </c>
      <c r="HRV3" s="315" t="s">
        <v>1057</v>
      </c>
      <c r="HRW3" s="315" t="s">
        <v>1057</v>
      </c>
      <c r="HRX3" s="315" t="s">
        <v>1057</v>
      </c>
      <c r="HRY3" s="315" t="s">
        <v>1057</v>
      </c>
      <c r="HRZ3" s="315" t="s">
        <v>1057</v>
      </c>
      <c r="HSA3" s="315" t="s">
        <v>1057</v>
      </c>
      <c r="HSB3" s="315" t="s">
        <v>1057</v>
      </c>
      <c r="HSC3" s="315" t="s">
        <v>1057</v>
      </c>
      <c r="HSD3" s="315" t="s">
        <v>1057</v>
      </c>
      <c r="HSE3" s="315" t="s">
        <v>1057</v>
      </c>
      <c r="HSF3" s="315" t="s">
        <v>1057</v>
      </c>
      <c r="HSG3" s="315" t="s">
        <v>1057</v>
      </c>
      <c r="HSH3" s="315" t="s">
        <v>1057</v>
      </c>
      <c r="HSI3" s="315" t="s">
        <v>1057</v>
      </c>
      <c r="HSJ3" s="315" t="s">
        <v>1057</v>
      </c>
      <c r="HSK3" s="315" t="s">
        <v>1057</v>
      </c>
      <c r="HSL3" s="315" t="s">
        <v>1057</v>
      </c>
      <c r="HSM3" s="315" t="s">
        <v>1057</v>
      </c>
      <c r="HSN3" s="315" t="s">
        <v>1057</v>
      </c>
      <c r="HSO3" s="315" t="s">
        <v>1057</v>
      </c>
      <c r="HSP3" s="315" t="s">
        <v>1057</v>
      </c>
      <c r="HSQ3" s="315" t="s">
        <v>1057</v>
      </c>
      <c r="HSR3" s="315" t="s">
        <v>1057</v>
      </c>
      <c r="HSS3" s="315" t="s">
        <v>1057</v>
      </c>
      <c r="HST3" s="315" t="s">
        <v>1057</v>
      </c>
      <c r="HSU3" s="315" t="s">
        <v>1057</v>
      </c>
      <c r="HSV3" s="315" t="s">
        <v>1057</v>
      </c>
      <c r="HSW3" s="315" t="s">
        <v>1057</v>
      </c>
      <c r="HSX3" s="315" t="s">
        <v>1057</v>
      </c>
      <c r="HSY3" s="315" t="s">
        <v>1057</v>
      </c>
      <c r="HSZ3" s="315" t="s">
        <v>1057</v>
      </c>
      <c r="HTA3" s="315" t="s">
        <v>1057</v>
      </c>
      <c r="HTB3" s="315" t="s">
        <v>1057</v>
      </c>
      <c r="HTC3" s="315" t="s">
        <v>1057</v>
      </c>
      <c r="HTD3" s="315" t="s">
        <v>1057</v>
      </c>
      <c r="HTE3" s="315" t="s">
        <v>1057</v>
      </c>
      <c r="HTF3" s="315" t="s">
        <v>1057</v>
      </c>
      <c r="HTG3" s="315" t="s">
        <v>1057</v>
      </c>
      <c r="HTH3" s="315" t="s">
        <v>1057</v>
      </c>
      <c r="HTI3" s="315" t="s">
        <v>1057</v>
      </c>
      <c r="HTJ3" s="315" t="s">
        <v>1057</v>
      </c>
      <c r="HTK3" s="315" t="s">
        <v>1057</v>
      </c>
      <c r="HTL3" s="315" t="s">
        <v>1057</v>
      </c>
      <c r="HTM3" s="315" t="s">
        <v>1057</v>
      </c>
      <c r="HTN3" s="315" t="s">
        <v>1057</v>
      </c>
      <c r="HTO3" s="315" t="s">
        <v>1057</v>
      </c>
      <c r="HTP3" s="315" t="s">
        <v>1057</v>
      </c>
      <c r="HTQ3" s="315" t="s">
        <v>1057</v>
      </c>
      <c r="HTR3" s="315" t="s">
        <v>1057</v>
      </c>
      <c r="HTS3" s="315" t="s">
        <v>1057</v>
      </c>
      <c r="HTT3" s="315" t="s">
        <v>1057</v>
      </c>
      <c r="HTU3" s="315" t="s">
        <v>1057</v>
      </c>
      <c r="HTV3" s="315" t="s">
        <v>1057</v>
      </c>
      <c r="HTW3" s="315" t="s">
        <v>1057</v>
      </c>
      <c r="HTX3" s="315" t="s">
        <v>1057</v>
      </c>
      <c r="HTY3" s="315" t="s">
        <v>1057</v>
      </c>
      <c r="HTZ3" s="315" t="s">
        <v>1057</v>
      </c>
      <c r="HUA3" s="315" t="s">
        <v>1057</v>
      </c>
      <c r="HUB3" s="315" t="s">
        <v>1057</v>
      </c>
      <c r="HUC3" s="315" t="s">
        <v>1057</v>
      </c>
      <c r="HUD3" s="315" t="s">
        <v>1057</v>
      </c>
      <c r="HUE3" s="315" t="s">
        <v>1057</v>
      </c>
      <c r="HUF3" s="315" t="s">
        <v>1057</v>
      </c>
      <c r="HUG3" s="315" t="s">
        <v>1057</v>
      </c>
      <c r="HUH3" s="315" t="s">
        <v>1057</v>
      </c>
      <c r="HUI3" s="315" t="s">
        <v>1057</v>
      </c>
      <c r="HUJ3" s="315" t="s">
        <v>1057</v>
      </c>
      <c r="HUK3" s="315" t="s">
        <v>1057</v>
      </c>
      <c r="HUL3" s="315" t="s">
        <v>1057</v>
      </c>
      <c r="HUM3" s="315" t="s">
        <v>1057</v>
      </c>
      <c r="HUN3" s="315" t="s">
        <v>1057</v>
      </c>
      <c r="HUO3" s="315" t="s">
        <v>1057</v>
      </c>
      <c r="HUP3" s="315" t="s">
        <v>1057</v>
      </c>
      <c r="HUQ3" s="315" t="s">
        <v>1057</v>
      </c>
      <c r="HUR3" s="315" t="s">
        <v>1057</v>
      </c>
      <c r="HUS3" s="315" t="s">
        <v>1057</v>
      </c>
      <c r="HUT3" s="315" t="s">
        <v>1057</v>
      </c>
      <c r="HUU3" s="315" t="s">
        <v>1057</v>
      </c>
      <c r="HUV3" s="315" t="s">
        <v>1057</v>
      </c>
      <c r="HUW3" s="315" t="s">
        <v>1057</v>
      </c>
      <c r="HUX3" s="315" t="s">
        <v>1057</v>
      </c>
      <c r="HUY3" s="315" t="s">
        <v>1057</v>
      </c>
      <c r="HUZ3" s="315" t="s">
        <v>1057</v>
      </c>
      <c r="HVA3" s="315" t="s">
        <v>1057</v>
      </c>
      <c r="HVB3" s="315" t="s">
        <v>1057</v>
      </c>
      <c r="HVC3" s="315" t="s">
        <v>1057</v>
      </c>
      <c r="HVD3" s="315" t="s">
        <v>1057</v>
      </c>
      <c r="HVE3" s="315" t="s">
        <v>1057</v>
      </c>
      <c r="HVF3" s="315" t="s">
        <v>1057</v>
      </c>
      <c r="HVG3" s="315" t="s">
        <v>1057</v>
      </c>
      <c r="HVH3" s="315" t="s">
        <v>1057</v>
      </c>
      <c r="HVI3" s="315" t="s">
        <v>1057</v>
      </c>
      <c r="HVJ3" s="315" t="s">
        <v>1057</v>
      </c>
      <c r="HVK3" s="315" t="s">
        <v>1057</v>
      </c>
      <c r="HVL3" s="315" t="s">
        <v>1057</v>
      </c>
      <c r="HVM3" s="315" t="s">
        <v>1057</v>
      </c>
      <c r="HVN3" s="315" t="s">
        <v>1057</v>
      </c>
      <c r="HVO3" s="315" t="s">
        <v>1057</v>
      </c>
      <c r="HVP3" s="315" t="s">
        <v>1057</v>
      </c>
      <c r="HVQ3" s="315" t="s">
        <v>1057</v>
      </c>
      <c r="HVR3" s="315" t="s">
        <v>1057</v>
      </c>
      <c r="HVS3" s="315" t="s">
        <v>1057</v>
      </c>
      <c r="HVT3" s="315" t="s">
        <v>1057</v>
      </c>
      <c r="HVU3" s="315" t="s">
        <v>1057</v>
      </c>
      <c r="HVV3" s="315" t="s">
        <v>1057</v>
      </c>
      <c r="HVW3" s="315" t="s">
        <v>1057</v>
      </c>
      <c r="HVX3" s="315" t="s">
        <v>1057</v>
      </c>
      <c r="HVY3" s="315" t="s">
        <v>1057</v>
      </c>
      <c r="HVZ3" s="315" t="s">
        <v>1057</v>
      </c>
      <c r="HWA3" s="315" t="s">
        <v>1057</v>
      </c>
      <c r="HWB3" s="315" t="s">
        <v>1057</v>
      </c>
      <c r="HWC3" s="315" t="s">
        <v>1057</v>
      </c>
      <c r="HWD3" s="315" t="s">
        <v>1057</v>
      </c>
      <c r="HWE3" s="315" t="s">
        <v>1057</v>
      </c>
      <c r="HWF3" s="315" t="s">
        <v>1057</v>
      </c>
      <c r="HWG3" s="315" t="s">
        <v>1057</v>
      </c>
      <c r="HWH3" s="315" t="s">
        <v>1057</v>
      </c>
      <c r="HWI3" s="315" t="s">
        <v>1057</v>
      </c>
      <c r="HWJ3" s="315" t="s">
        <v>1057</v>
      </c>
      <c r="HWK3" s="315" t="s">
        <v>1057</v>
      </c>
      <c r="HWL3" s="315" t="s">
        <v>1057</v>
      </c>
      <c r="HWM3" s="315" t="s">
        <v>1057</v>
      </c>
      <c r="HWN3" s="315" t="s">
        <v>1057</v>
      </c>
      <c r="HWO3" s="315" t="s">
        <v>1057</v>
      </c>
      <c r="HWP3" s="315" t="s">
        <v>1057</v>
      </c>
      <c r="HWQ3" s="315" t="s">
        <v>1057</v>
      </c>
      <c r="HWR3" s="315" t="s">
        <v>1057</v>
      </c>
      <c r="HWS3" s="315" t="s">
        <v>1057</v>
      </c>
      <c r="HWT3" s="315" t="s">
        <v>1057</v>
      </c>
      <c r="HWU3" s="315" t="s">
        <v>1057</v>
      </c>
      <c r="HWV3" s="315" t="s">
        <v>1057</v>
      </c>
      <c r="HWW3" s="315" t="s">
        <v>1057</v>
      </c>
      <c r="HWX3" s="315" t="s">
        <v>1057</v>
      </c>
      <c r="HWY3" s="315" t="s">
        <v>1057</v>
      </c>
      <c r="HWZ3" s="315" t="s">
        <v>1057</v>
      </c>
      <c r="HXA3" s="315" t="s">
        <v>1057</v>
      </c>
      <c r="HXB3" s="315" t="s">
        <v>1057</v>
      </c>
      <c r="HXC3" s="315" t="s">
        <v>1057</v>
      </c>
      <c r="HXD3" s="315" t="s">
        <v>1057</v>
      </c>
      <c r="HXE3" s="315" t="s">
        <v>1057</v>
      </c>
      <c r="HXF3" s="315" t="s">
        <v>1057</v>
      </c>
      <c r="HXG3" s="315" t="s">
        <v>1057</v>
      </c>
      <c r="HXH3" s="315" t="s">
        <v>1057</v>
      </c>
      <c r="HXI3" s="315" t="s">
        <v>1057</v>
      </c>
      <c r="HXJ3" s="315" t="s">
        <v>1057</v>
      </c>
      <c r="HXK3" s="315" t="s">
        <v>1057</v>
      </c>
      <c r="HXL3" s="315" t="s">
        <v>1057</v>
      </c>
      <c r="HXM3" s="315" t="s">
        <v>1057</v>
      </c>
      <c r="HXN3" s="315" t="s">
        <v>1057</v>
      </c>
      <c r="HXO3" s="315" t="s">
        <v>1057</v>
      </c>
      <c r="HXP3" s="315" t="s">
        <v>1057</v>
      </c>
      <c r="HXQ3" s="315" t="s">
        <v>1057</v>
      </c>
      <c r="HXR3" s="315" t="s">
        <v>1057</v>
      </c>
      <c r="HXS3" s="315" t="s">
        <v>1057</v>
      </c>
      <c r="HXT3" s="315" t="s">
        <v>1057</v>
      </c>
      <c r="HXU3" s="315" t="s">
        <v>1057</v>
      </c>
      <c r="HXV3" s="315" t="s">
        <v>1057</v>
      </c>
      <c r="HXW3" s="315" t="s">
        <v>1057</v>
      </c>
      <c r="HXX3" s="315" t="s">
        <v>1057</v>
      </c>
      <c r="HXY3" s="315" t="s">
        <v>1057</v>
      </c>
      <c r="HXZ3" s="315" t="s">
        <v>1057</v>
      </c>
      <c r="HYA3" s="315" t="s">
        <v>1057</v>
      </c>
      <c r="HYB3" s="315" t="s">
        <v>1057</v>
      </c>
      <c r="HYC3" s="315" t="s">
        <v>1057</v>
      </c>
      <c r="HYD3" s="315" t="s">
        <v>1057</v>
      </c>
      <c r="HYE3" s="315" t="s">
        <v>1057</v>
      </c>
      <c r="HYF3" s="315" t="s">
        <v>1057</v>
      </c>
      <c r="HYG3" s="315" t="s">
        <v>1057</v>
      </c>
      <c r="HYH3" s="315" t="s">
        <v>1057</v>
      </c>
      <c r="HYI3" s="315" t="s">
        <v>1057</v>
      </c>
      <c r="HYJ3" s="315" t="s">
        <v>1057</v>
      </c>
      <c r="HYK3" s="315" t="s">
        <v>1057</v>
      </c>
      <c r="HYL3" s="315" t="s">
        <v>1057</v>
      </c>
      <c r="HYM3" s="315" t="s">
        <v>1057</v>
      </c>
      <c r="HYN3" s="315" t="s">
        <v>1057</v>
      </c>
      <c r="HYO3" s="315" t="s">
        <v>1057</v>
      </c>
      <c r="HYP3" s="315" t="s">
        <v>1057</v>
      </c>
      <c r="HYQ3" s="315" t="s">
        <v>1057</v>
      </c>
      <c r="HYR3" s="315" t="s">
        <v>1057</v>
      </c>
      <c r="HYS3" s="315" t="s">
        <v>1057</v>
      </c>
      <c r="HYT3" s="315" t="s">
        <v>1057</v>
      </c>
      <c r="HYU3" s="315" t="s">
        <v>1057</v>
      </c>
      <c r="HYV3" s="315" t="s">
        <v>1057</v>
      </c>
      <c r="HYW3" s="315" t="s">
        <v>1057</v>
      </c>
      <c r="HYX3" s="315" t="s">
        <v>1057</v>
      </c>
      <c r="HYY3" s="315" t="s">
        <v>1057</v>
      </c>
      <c r="HYZ3" s="315" t="s">
        <v>1057</v>
      </c>
      <c r="HZA3" s="315" t="s">
        <v>1057</v>
      </c>
      <c r="HZB3" s="315" t="s">
        <v>1057</v>
      </c>
      <c r="HZC3" s="315" t="s">
        <v>1057</v>
      </c>
      <c r="HZD3" s="315" t="s">
        <v>1057</v>
      </c>
      <c r="HZE3" s="315" t="s">
        <v>1057</v>
      </c>
      <c r="HZF3" s="315" t="s">
        <v>1057</v>
      </c>
      <c r="HZG3" s="315" t="s">
        <v>1057</v>
      </c>
      <c r="HZH3" s="315" t="s">
        <v>1057</v>
      </c>
      <c r="HZI3" s="315" t="s">
        <v>1057</v>
      </c>
      <c r="HZJ3" s="315" t="s">
        <v>1057</v>
      </c>
      <c r="HZK3" s="315" t="s">
        <v>1057</v>
      </c>
      <c r="HZL3" s="315" t="s">
        <v>1057</v>
      </c>
      <c r="HZM3" s="315" t="s">
        <v>1057</v>
      </c>
      <c r="HZN3" s="315" t="s">
        <v>1057</v>
      </c>
      <c r="HZO3" s="315" t="s">
        <v>1057</v>
      </c>
      <c r="HZP3" s="315" t="s">
        <v>1057</v>
      </c>
      <c r="HZQ3" s="315" t="s">
        <v>1057</v>
      </c>
      <c r="HZR3" s="315" t="s">
        <v>1057</v>
      </c>
      <c r="HZS3" s="315" t="s">
        <v>1057</v>
      </c>
      <c r="HZT3" s="315" t="s">
        <v>1057</v>
      </c>
      <c r="HZU3" s="315" t="s">
        <v>1057</v>
      </c>
      <c r="HZV3" s="315" t="s">
        <v>1057</v>
      </c>
      <c r="HZW3" s="315" t="s">
        <v>1057</v>
      </c>
      <c r="HZX3" s="315" t="s">
        <v>1057</v>
      </c>
      <c r="HZY3" s="315" t="s">
        <v>1057</v>
      </c>
      <c r="HZZ3" s="315" t="s">
        <v>1057</v>
      </c>
      <c r="IAA3" s="315" t="s">
        <v>1057</v>
      </c>
      <c r="IAB3" s="315" t="s">
        <v>1057</v>
      </c>
      <c r="IAC3" s="315" t="s">
        <v>1057</v>
      </c>
      <c r="IAD3" s="315" t="s">
        <v>1057</v>
      </c>
      <c r="IAE3" s="315" t="s">
        <v>1057</v>
      </c>
      <c r="IAF3" s="315" t="s">
        <v>1057</v>
      </c>
      <c r="IAG3" s="315" t="s">
        <v>1057</v>
      </c>
      <c r="IAH3" s="315" t="s">
        <v>1057</v>
      </c>
      <c r="IAI3" s="315" t="s">
        <v>1057</v>
      </c>
      <c r="IAJ3" s="315" t="s">
        <v>1057</v>
      </c>
      <c r="IAK3" s="315" t="s">
        <v>1057</v>
      </c>
      <c r="IAL3" s="315" t="s">
        <v>1057</v>
      </c>
      <c r="IAM3" s="315" t="s">
        <v>1057</v>
      </c>
      <c r="IAN3" s="315" t="s">
        <v>1057</v>
      </c>
      <c r="IAO3" s="315" t="s">
        <v>1057</v>
      </c>
      <c r="IAP3" s="315" t="s">
        <v>1057</v>
      </c>
      <c r="IAQ3" s="315" t="s">
        <v>1057</v>
      </c>
      <c r="IAR3" s="315" t="s">
        <v>1057</v>
      </c>
      <c r="IAS3" s="315" t="s">
        <v>1057</v>
      </c>
      <c r="IAT3" s="315" t="s">
        <v>1057</v>
      </c>
      <c r="IAU3" s="315" t="s">
        <v>1057</v>
      </c>
      <c r="IAV3" s="315" t="s">
        <v>1057</v>
      </c>
      <c r="IAW3" s="315" t="s">
        <v>1057</v>
      </c>
      <c r="IAX3" s="315" t="s">
        <v>1057</v>
      </c>
      <c r="IAY3" s="315" t="s">
        <v>1057</v>
      </c>
      <c r="IAZ3" s="315" t="s">
        <v>1057</v>
      </c>
      <c r="IBA3" s="315" t="s">
        <v>1057</v>
      </c>
      <c r="IBB3" s="315" t="s">
        <v>1057</v>
      </c>
      <c r="IBC3" s="315" t="s">
        <v>1057</v>
      </c>
      <c r="IBD3" s="315" t="s">
        <v>1057</v>
      </c>
      <c r="IBE3" s="315" t="s">
        <v>1057</v>
      </c>
      <c r="IBF3" s="315" t="s">
        <v>1057</v>
      </c>
      <c r="IBG3" s="315" t="s">
        <v>1057</v>
      </c>
      <c r="IBH3" s="315" t="s">
        <v>1057</v>
      </c>
      <c r="IBI3" s="315" t="s">
        <v>1057</v>
      </c>
      <c r="IBJ3" s="315" t="s">
        <v>1057</v>
      </c>
      <c r="IBK3" s="315" t="s">
        <v>1057</v>
      </c>
      <c r="IBL3" s="315" t="s">
        <v>1057</v>
      </c>
      <c r="IBM3" s="315" t="s">
        <v>1057</v>
      </c>
      <c r="IBN3" s="315" t="s">
        <v>1057</v>
      </c>
      <c r="IBO3" s="315" t="s">
        <v>1057</v>
      </c>
      <c r="IBP3" s="315" t="s">
        <v>1057</v>
      </c>
      <c r="IBQ3" s="315" t="s">
        <v>1057</v>
      </c>
      <c r="IBR3" s="315" t="s">
        <v>1057</v>
      </c>
      <c r="IBS3" s="315" t="s">
        <v>1057</v>
      </c>
      <c r="IBT3" s="315" t="s">
        <v>1057</v>
      </c>
      <c r="IBU3" s="315" t="s">
        <v>1057</v>
      </c>
      <c r="IBV3" s="315" t="s">
        <v>1057</v>
      </c>
      <c r="IBW3" s="315" t="s">
        <v>1057</v>
      </c>
      <c r="IBX3" s="315" t="s">
        <v>1057</v>
      </c>
      <c r="IBY3" s="315" t="s">
        <v>1057</v>
      </c>
      <c r="IBZ3" s="315" t="s">
        <v>1057</v>
      </c>
      <c r="ICA3" s="315" t="s">
        <v>1057</v>
      </c>
      <c r="ICB3" s="315" t="s">
        <v>1057</v>
      </c>
      <c r="ICC3" s="315" t="s">
        <v>1057</v>
      </c>
      <c r="ICD3" s="315" t="s">
        <v>1057</v>
      </c>
      <c r="ICE3" s="315" t="s">
        <v>1057</v>
      </c>
      <c r="ICF3" s="315" t="s">
        <v>1057</v>
      </c>
      <c r="ICG3" s="315" t="s">
        <v>1057</v>
      </c>
      <c r="ICH3" s="315" t="s">
        <v>1057</v>
      </c>
      <c r="ICI3" s="315" t="s">
        <v>1057</v>
      </c>
      <c r="ICJ3" s="315" t="s">
        <v>1057</v>
      </c>
      <c r="ICK3" s="315" t="s">
        <v>1057</v>
      </c>
      <c r="ICL3" s="315" t="s">
        <v>1057</v>
      </c>
      <c r="ICM3" s="315" t="s">
        <v>1057</v>
      </c>
      <c r="ICN3" s="315" t="s">
        <v>1057</v>
      </c>
      <c r="ICO3" s="315" t="s">
        <v>1057</v>
      </c>
      <c r="ICP3" s="315" t="s">
        <v>1057</v>
      </c>
      <c r="ICQ3" s="315" t="s">
        <v>1057</v>
      </c>
      <c r="ICR3" s="315" t="s">
        <v>1057</v>
      </c>
      <c r="ICS3" s="315" t="s">
        <v>1057</v>
      </c>
      <c r="ICT3" s="315" t="s">
        <v>1057</v>
      </c>
      <c r="ICU3" s="315" t="s">
        <v>1057</v>
      </c>
      <c r="ICV3" s="315" t="s">
        <v>1057</v>
      </c>
      <c r="ICW3" s="315" t="s">
        <v>1057</v>
      </c>
      <c r="ICX3" s="315" t="s">
        <v>1057</v>
      </c>
      <c r="ICY3" s="315" t="s">
        <v>1057</v>
      </c>
      <c r="ICZ3" s="315" t="s">
        <v>1057</v>
      </c>
      <c r="IDA3" s="315" t="s">
        <v>1057</v>
      </c>
      <c r="IDB3" s="315" t="s">
        <v>1057</v>
      </c>
      <c r="IDC3" s="315" t="s">
        <v>1057</v>
      </c>
      <c r="IDD3" s="315" t="s">
        <v>1057</v>
      </c>
      <c r="IDE3" s="315" t="s">
        <v>1057</v>
      </c>
      <c r="IDF3" s="315" t="s">
        <v>1057</v>
      </c>
      <c r="IDG3" s="315" t="s">
        <v>1057</v>
      </c>
      <c r="IDH3" s="315" t="s">
        <v>1057</v>
      </c>
      <c r="IDI3" s="315" t="s">
        <v>1057</v>
      </c>
      <c r="IDJ3" s="315" t="s">
        <v>1057</v>
      </c>
      <c r="IDK3" s="315" t="s">
        <v>1057</v>
      </c>
      <c r="IDL3" s="315" t="s">
        <v>1057</v>
      </c>
      <c r="IDM3" s="315" t="s">
        <v>1057</v>
      </c>
      <c r="IDN3" s="315" t="s">
        <v>1057</v>
      </c>
      <c r="IDO3" s="315" t="s">
        <v>1057</v>
      </c>
      <c r="IDP3" s="315" t="s">
        <v>1057</v>
      </c>
      <c r="IDQ3" s="315" t="s">
        <v>1057</v>
      </c>
      <c r="IDR3" s="315" t="s">
        <v>1057</v>
      </c>
      <c r="IDS3" s="315" t="s">
        <v>1057</v>
      </c>
      <c r="IDT3" s="315" t="s">
        <v>1057</v>
      </c>
      <c r="IDU3" s="315" t="s">
        <v>1057</v>
      </c>
      <c r="IDV3" s="315" t="s">
        <v>1057</v>
      </c>
      <c r="IDW3" s="315" t="s">
        <v>1057</v>
      </c>
      <c r="IDX3" s="315" t="s">
        <v>1057</v>
      </c>
      <c r="IDY3" s="315" t="s">
        <v>1057</v>
      </c>
      <c r="IDZ3" s="315" t="s">
        <v>1057</v>
      </c>
      <c r="IEA3" s="315" t="s">
        <v>1057</v>
      </c>
      <c r="IEB3" s="315" t="s">
        <v>1057</v>
      </c>
      <c r="IEC3" s="315" t="s">
        <v>1057</v>
      </c>
      <c r="IED3" s="315" t="s">
        <v>1057</v>
      </c>
      <c r="IEE3" s="315" t="s">
        <v>1057</v>
      </c>
      <c r="IEF3" s="315" t="s">
        <v>1057</v>
      </c>
      <c r="IEG3" s="315" t="s">
        <v>1057</v>
      </c>
      <c r="IEH3" s="315" t="s">
        <v>1057</v>
      </c>
      <c r="IEI3" s="315" t="s">
        <v>1057</v>
      </c>
      <c r="IEJ3" s="315" t="s">
        <v>1057</v>
      </c>
      <c r="IEK3" s="315" t="s">
        <v>1057</v>
      </c>
      <c r="IEL3" s="315" t="s">
        <v>1057</v>
      </c>
      <c r="IEM3" s="315" t="s">
        <v>1057</v>
      </c>
      <c r="IEN3" s="315" t="s">
        <v>1057</v>
      </c>
      <c r="IEO3" s="315" t="s">
        <v>1057</v>
      </c>
      <c r="IEP3" s="315" t="s">
        <v>1057</v>
      </c>
      <c r="IEQ3" s="315" t="s">
        <v>1057</v>
      </c>
      <c r="IER3" s="315" t="s">
        <v>1057</v>
      </c>
      <c r="IES3" s="315" t="s">
        <v>1057</v>
      </c>
      <c r="IET3" s="315" t="s">
        <v>1057</v>
      </c>
      <c r="IEU3" s="315" t="s">
        <v>1057</v>
      </c>
      <c r="IEV3" s="315" t="s">
        <v>1057</v>
      </c>
      <c r="IEW3" s="315" t="s">
        <v>1057</v>
      </c>
      <c r="IEX3" s="315" t="s">
        <v>1057</v>
      </c>
      <c r="IEY3" s="315" t="s">
        <v>1057</v>
      </c>
      <c r="IEZ3" s="315" t="s">
        <v>1057</v>
      </c>
      <c r="IFA3" s="315" t="s">
        <v>1057</v>
      </c>
      <c r="IFB3" s="315" t="s">
        <v>1057</v>
      </c>
      <c r="IFC3" s="315" t="s">
        <v>1057</v>
      </c>
      <c r="IFD3" s="315" t="s">
        <v>1057</v>
      </c>
      <c r="IFE3" s="315" t="s">
        <v>1057</v>
      </c>
      <c r="IFF3" s="315" t="s">
        <v>1057</v>
      </c>
      <c r="IFG3" s="315" t="s">
        <v>1057</v>
      </c>
      <c r="IFH3" s="315" t="s">
        <v>1057</v>
      </c>
      <c r="IFI3" s="315" t="s">
        <v>1057</v>
      </c>
      <c r="IFJ3" s="315" t="s">
        <v>1057</v>
      </c>
      <c r="IFK3" s="315" t="s">
        <v>1057</v>
      </c>
      <c r="IFL3" s="315" t="s">
        <v>1057</v>
      </c>
      <c r="IFM3" s="315" t="s">
        <v>1057</v>
      </c>
      <c r="IFN3" s="315" t="s">
        <v>1057</v>
      </c>
      <c r="IFO3" s="315" t="s">
        <v>1057</v>
      </c>
      <c r="IFP3" s="315" t="s">
        <v>1057</v>
      </c>
      <c r="IFQ3" s="315" t="s">
        <v>1057</v>
      </c>
      <c r="IFR3" s="315" t="s">
        <v>1057</v>
      </c>
      <c r="IFS3" s="315" t="s">
        <v>1057</v>
      </c>
      <c r="IFT3" s="315" t="s">
        <v>1057</v>
      </c>
      <c r="IFU3" s="315" t="s">
        <v>1057</v>
      </c>
      <c r="IFV3" s="315" t="s">
        <v>1057</v>
      </c>
      <c r="IFW3" s="315" t="s">
        <v>1057</v>
      </c>
      <c r="IFX3" s="315" t="s">
        <v>1057</v>
      </c>
      <c r="IFY3" s="315" t="s">
        <v>1057</v>
      </c>
      <c r="IFZ3" s="315" t="s">
        <v>1057</v>
      </c>
      <c r="IGA3" s="315" t="s">
        <v>1057</v>
      </c>
      <c r="IGB3" s="315" t="s">
        <v>1057</v>
      </c>
      <c r="IGC3" s="315" t="s">
        <v>1057</v>
      </c>
      <c r="IGD3" s="315" t="s">
        <v>1057</v>
      </c>
      <c r="IGE3" s="315" t="s">
        <v>1057</v>
      </c>
      <c r="IGF3" s="315" t="s">
        <v>1057</v>
      </c>
      <c r="IGG3" s="315" t="s">
        <v>1057</v>
      </c>
      <c r="IGH3" s="315" t="s">
        <v>1057</v>
      </c>
      <c r="IGI3" s="315" t="s">
        <v>1057</v>
      </c>
      <c r="IGJ3" s="315" t="s">
        <v>1057</v>
      </c>
      <c r="IGK3" s="315" t="s">
        <v>1057</v>
      </c>
      <c r="IGL3" s="315" t="s">
        <v>1057</v>
      </c>
      <c r="IGM3" s="315" t="s">
        <v>1057</v>
      </c>
      <c r="IGN3" s="315" t="s">
        <v>1057</v>
      </c>
      <c r="IGO3" s="315" t="s">
        <v>1057</v>
      </c>
      <c r="IGP3" s="315" t="s">
        <v>1057</v>
      </c>
      <c r="IGQ3" s="315" t="s">
        <v>1057</v>
      </c>
      <c r="IGR3" s="315" t="s">
        <v>1057</v>
      </c>
      <c r="IGS3" s="315" t="s">
        <v>1057</v>
      </c>
      <c r="IGT3" s="315" t="s">
        <v>1057</v>
      </c>
      <c r="IGU3" s="315" t="s">
        <v>1057</v>
      </c>
      <c r="IGV3" s="315" t="s">
        <v>1057</v>
      </c>
      <c r="IGW3" s="315" t="s">
        <v>1057</v>
      </c>
      <c r="IGX3" s="315" t="s">
        <v>1057</v>
      </c>
      <c r="IGY3" s="315" t="s">
        <v>1057</v>
      </c>
      <c r="IGZ3" s="315" t="s">
        <v>1057</v>
      </c>
      <c r="IHA3" s="315" t="s">
        <v>1057</v>
      </c>
      <c r="IHB3" s="315" t="s">
        <v>1057</v>
      </c>
      <c r="IHC3" s="315" t="s">
        <v>1057</v>
      </c>
      <c r="IHD3" s="315" t="s">
        <v>1057</v>
      </c>
      <c r="IHE3" s="315" t="s">
        <v>1057</v>
      </c>
      <c r="IHF3" s="315" t="s">
        <v>1057</v>
      </c>
      <c r="IHG3" s="315" t="s">
        <v>1057</v>
      </c>
      <c r="IHH3" s="315" t="s">
        <v>1057</v>
      </c>
      <c r="IHI3" s="315" t="s">
        <v>1057</v>
      </c>
      <c r="IHJ3" s="315" t="s">
        <v>1057</v>
      </c>
      <c r="IHK3" s="315" t="s">
        <v>1057</v>
      </c>
      <c r="IHL3" s="315" t="s">
        <v>1057</v>
      </c>
      <c r="IHM3" s="315" t="s">
        <v>1057</v>
      </c>
      <c r="IHN3" s="315" t="s">
        <v>1057</v>
      </c>
      <c r="IHO3" s="315" t="s">
        <v>1057</v>
      </c>
      <c r="IHP3" s="315" t="s">
        <v>1057</v>
      </c>
      <c r="IHQ3" s="315" t="s">
        <v>1057</v>
      </c>
      <c r="IHR3" s="315" t="s">
        <v>1057</v>
      </c>
      <c r="IHS3" s="315" t="s">
        <v>1057</v>
      </c>
      <c r="IHT3" s="315" t="s">
        <v>1057</v>
      </c>
      <c r="IHU3" s="315" t="s">
        <v>1057</v>
      </c>
      <c r="IHV3" s="315" t="s">
        <v>1057</v>
      </c>
      <c r="IHW3" s="315" t="s">
        <v>1057</v>
      </c>
      <c r="IHX3" s="315" t="s">
        <v>1057</v>
      </c>
      <c r="IHY3" s="315" t="s">
        <v>1057</v>
      </c>
      <c r="IHZ3" s="315" t="s">
        <v>1057</v>
      </c>
      <c r="IIA3" s="315" t="s">
        <v>1057</v>
      </c>
      <c r="IIB3" s="315" t="s">
        <v>1057</v>
      </c>
      <c r="IIC3" s="315" t="s">
        <v>1057</v>
      </c>
      <c r="IID3" s="315" t="s">
        <v>1057</v>
      </c>
      <c r="IIE3" s="315" t="s">
        <v>1057</v>
      </c>
      <c r="IIF3" s="315" t="s">
        <v>1057</v>
      </c>
      <c r="IIG3" s="315" t="s">
        <v>1057</v>
      </c>
      <c r="IIH3" s="315" t="s">
        <v>1057</v>
      </c>
      <c r="III3" s="315" t="s">
        <v>1057</v>
      </c>
      <c r="IIJ3" s="315" t="s">
        <v>1057</v>
      </c>
      <c r="IIK3" s="315" t="s">
        <v>1057</v>
      </c>
      <c r="IIL3" s="315" t="s">
        <v>1057</v>
      </c>
      <c r="IIM3" s="315" t="s">
        <v>1057</v>
      </c>
      <c r="IIN3" s="315" t="s">
        <v>1057</v>
      </c>
      <c r="IIO3" s="315" t="s">
        <v>1057</v>
      </c>
      <c r="IIP3" s="315" t="s">
        <v>1057</v>
      </c>
      <c r="IIQ3" s="315" t="s">
        <v>1057</v>
      </c>
      <c r="IIR3" s="315" t="s">
        <v>1057</v>
      </c>
      <c r="IIS3" s="315" t="s">
        <v>1057</v>
      </c>
      <c r="IIT3" s="315" t="s">
        <v>1057</v>
      </c>
      <c r="IIU3" s="315" t="s">
        <v>1057</v>
      </c>
      <c r="IIV3" s="315" t="s">
        <v>1057</v>
      </c>
      <c r="IIW3" s="315" t="s">
        <v>1057</v>
      </c>
      <c r="IIX3" s="315" t="s">
        <v>1057</v>
      </c>
      <c r="IIY3" s="315" t="s">
        <v>1057</v>
      </c>
      <c r="IIZ3" s="315" t="s">
        <v>1057</v>
      </c>
      <c r="IJA3" s="315" t="s">
        <v>1057</v>
      </c>
      <c r="IJB3" s="315" t="s">
        <v>1057</v>
      </c>
      <c r="IJC3" s="315" t="s">
        <v>1057</v>
      </c>
      <c r="IJD3" s="315" t="s">
        <v>1057</v>
      </c>
      <c r="IJE3" s="315" t="s">
        <v>1057</v>
      </c>
      <c r="IJF3" s="315" t="s">
        <v>1057</v>
      </c>
      <c r="IJG3" s="315" t="s">
        <v>1057</v>
      </c>
      <c r="IJH3" s="315" t="s">
        <v>1057</v>
      </c>
      <c r="IJI3" s="315" t="s">
        <v>1057</v>
      </c>
      <c r="IJJ3" s="315" t="s">
        <v>1057</v>
      </c>
      <c r="IJK3" s="315" t="s">
        <v>1057</v>
      </c>
      <c r="IJL3" s="315" t="s">
        <v>1057</v>
      </c>
      <c r="IJM3" s="315" t="s">
        <v>1057</v>
      </c>
      <c r="IJN3" s="315" t="s">
        <v>1057</v>
      </c>
      <c r="IJO3" s="315" t="s">
        <v>1057</v>
      </c>
      <c r="IJP3" s="315" t="s">
        <v>1057</v>
      </c>
      <c r="IJQ3" s="315" t="s">
        <v>1057</v>
      </c>
      <c r="IJR3" s="315" t="s">
        <v>1057</v>
      </c>
      <c r="IJS3" s="315" t="s">
        <v>1057</v>
      </c>
      <c r="IJT3" s="315" t="s">
        <v>1057</v>
      </c>
      <c r="IJU3" s="315" t="s">
        <v>1057</v>
      </c>
      <c r="IJV3" s="315" t="s">
        <v>1057</v>
      </c>
      <c r="IJW3" s="315" t="s">
        <v>1057</v>
      </c>
      <c r="IJX3" s="315" t="s">
        <v>1057</v>
      </c>
      <c r="IJY3" s="315" t="s">
        <v>1057</v>
      </c>
      <c r="IJZ3" s="315" t="s">
        <v>1057</v>
      </c>
      <c r="IKA3" s="315" t="s">
        <v>1057</v>
      </c>
      <c r="IKB3" s="315" t="s">
        <v>1057</v>
      </c>
      <c r="IKC3" s="315" t="s">
        <v>1057</v>
      </c>
      <c r="IKD3" s="315" t="s">
        <v>1057</v>
      </c>
      <c r="IKE3" s="315" t="s">
        <v>1057</v>
      </c>
      <c r="IKF3" s="315" t="s">
        <v>1057</v>
      </c>
      <c r="IKG3" s="315" t="s">
        <v>1057</v>
      </c>
      <c r="IKH3" s="315" t="s">
        <v>1057</v>
      </c>
      <c r="IKI3" s="315" t="s">
        <v>1057</v>
      </c>
      <c r="IKJ3" s="315" t="s">
        <v>1057</v>
      </c>
      <c r="IKK3" s="315" t="s">
        <v>1057</v>
      </c>
      <c r="IKL3" s="315" t="s">
        <v>1057</v>
      </c>
      <c r="IKM3" s="315" t="s">
        <v>1057</v>
      </c>
      <c r="IKN3" s="315" t="s">
        <v>1057</v>
      </c>
      <c r="IKO3" s="315" t="s">
        <v>1057</v>
      </c>
      <c r="IKP3" s="315" t="s">
        <v>1057</v>
      </c>
      <c r="IKQ3" s="315" t="s">
        <v>1057</v>
      </c>
      <c r="IKR3" s="315" t="s">
        <v>1057</v>
      </c>
      <c r="IKS3" s="315" t="s">
        <v>1057</v>
      </c>
      <c r="IKT3" s="315" t="s">
        <v>1057</v>
      </c>
      <c r="IKU3" s="315" t="s">
        <v>1057</v>
      </c>
      <c r="IKV3" s="315" t="s">
        <v>1057</v>
      </c>
      <c r="IKW3" s="315" t="s">
        <v>1057</v>
      </c>
      <c r="IKX3" s="315" t="s">
        <v>1057</v>
      </c>
      <c r="IKY3" s="315" t="s">
        <v>1057</v>
      </c>
      <c r="IKZ3" s="315" t="s">
        <v>1057</v>
      </c>
      <c r="ILA3" s="315" t="s">
        <v>1057</v>
      </c>
      <c r="ILB3" s="315" t="s">
        <v>1057</v>
      </c>
      <c r="ILC3" s="315" t="s">
        <v>1057</v>
      </c>
      <c r="ILD3" s="315" t="s">
        <v>1057</v>
      </c>
      <c r="ILE3" s="315" t="s">
        <v>1057</v>
      </c>
      <c r="ILF3" s="315" t="s">
        <v>1057</v>
      </c>
      <c r="ILG3" s="315" t="s">
        <v>1057</v>
      </c>
      <c r="ILH3" s="315" t="s">
        <v>1057</v>
      </c>
      <c r="ILI3" s="315" t="s">
        <v>1057</v>
      </c>
      <c r="ILJ3" s="315" t="s">
        <v>1057</v>
      </c>
      <c r="ILK3" s="315" t="s">
        <v>1057</v>
      </c>
      <c r="ILL3" s="315" t="s">
        <v>1057</v>
      </c>
      <c r="ILM3" s="315" t="s">
        <v>1057</v>
      </c>
      <c r="ILN3" s="315" t="s">
        <v>1057</v>
      </c>
      <c r="ILO3" s="315" t="s">
        <v>1057</v>
      </c>
      <c r="ILP3" s="315" t="s">
        <v>1057</v>
      </c>
      <c r="ILQ3" s="315" t="s">
        <v>1057</v>
      </c>
      <c r="ILR3" s="315" t="s">
        <v>1057</v>
      </c>
      <c r="ILS3" s="315" t="s">
        <v>1057</v>
      </c>
      <c r="ILT3" s="315" t="s">
        <v>1057</v>
      </c>
      <c r="ILU3" s="315" t="s">
        <v>1057</v>
      </c>
      <c r="ILV3" s="315" t="s">
        <v>1057</v>
      </c>
      <c r="ILW3" s="315" t="s">
        <v>1057</v>
      </c>
      <c r="ILX3" s="315" t="s">
        <v>1057</v>
      </c>
      <c r="ILY3" s="315" t="s">
        <v>1057</v>
      </c>
      <c r="ILZ3" s="315" t="s">
        <v>1057</v>
      </c>
      <c r="IMA3" s="315" t="s">
        <v>1057</v>
      </c>
      <c r="IMB3" s="315" t="s">
        <v>1057</v>
      </c>
      <c r="IMC3" s="315" t="s">
        <v>1057</v>
      </c>
      <c r="IMD3" s="315" t="s">
        <v>1057</v>
      </c>
      <c r="IME3" s="315" t="s">
        <v>1057</v>
      </c>
      <c r="IMF3" s="315" t="s">
        <v>1057</v>
      </c>
      <c r="IMG3" s="315" t="s">
        <v>1057</v>
      </c>
      <c r="IMH3" s="315" t="s">
        <v>1057</v>
      </c>
      <c r="IMI3" s="315" t="s">
        <v>1057</v>
      </c>
      <c r="IMJ3" s="315" t="s">
        <v>1057</v>
      </c>
      <c r="IMK3" s="315" t="s">
        <v>1057</v>
      </c>
      <c r="IML3" s="315" t="s">
        <v>1057</v>
      </c>
      <c r="IMM3" s="315" t="s">
        <v>1057</v>
      </c>
      <c r="IMN3" s="315" t="s">
        <v>1057</v>
      </c>
      <c r="IMO3" s="315" t="s">
        <v>1057</v>
      </c>
      <c r="IMP3" s="315" t="s">
        <v>1057</v>
      </c>
      <c r="IMQ3" s="315" t="s">
        <v>1057</v>
      </c>
      <c r="IMR3" s="315" t="s">
        <v>1057</v>
      </c>
      <c r="IMS3" s="315" t="s">
        <v>1057</v>
      </c>
      <c r="IMT3" s="315" t="s">
        <v>1057</v>
      </c>
      <c r="IMU3" s="315" t="s">
        <v>1057</v>
      </c>
      <c r="IMV3" s="315" t="s">
        <v>1057</v>
      </c>
      <c r="IMW3" s="315" t="s">
        <v>1057</v>
      </c>
      <c r="IMX3" s="315" t="s">
        <v>1057</v>
      </c>
      <c r="IMY3" s="315" t="s">
        <v>1057</v>
      </c>
      <c r="IMZ3" s="315" t="s">
        <v>1057</v>
      </c>
      <c r="INA3" s="315" t="s">
        <v>1057</v>
      </c>
      <c r="INB3" s="315" t="s">
        <v>1057</v>
      </c>
      <c r="INC3" s="315" t="s">
        <v>1057</v>
      </c>
      <c r="IND3" s="315" t="s">
        <v>1057</v>
      </c>
      <c r="INE3" s="315" t="s">
        <v>1057</v>
      </c>
      <c r="INF3" s="315" t="s">
        <v>1057</v>
      </c>
      <c r="ING3" s="315" t="s">
        <v>1057</v>
      </c>
      <c r="INH3" s="315" t="s">
        <v>1057</v>
      </c>
      <c r="INI3" s="315" t="s">
        <v>1057</v>
      </c>
      <c r="INJ3" s="315" t="s">
        <v>1057</v>
      </c>
      <c r="INK3" s="315" t="s">
        <v>1057</v>
      </c>
      <c r="INL3" s="315" t="s">
        <v>1057</v>
      </c>
      <c r="INM3" s="315" t="s">
        <v>1057</v>
      </c>
      <c r="INN3" s="315" t="s">
        <v>1057</v>
      </c>
      <c r="INO3" s="315" t="s">
        <v>1057</v>
      </c>
      <c r="INP3" s="315" t="s">
        <v>1057</v>
      </c>
      <c r="INQ3" s="315" t="s">
        <v>1057</v>
      </c>
      <c r="INR3" s="315" t="s">
        <v>1057</v>
      </c>
      <c r="INS3" s="315" t="s">
        <v>1057</v>
      </c>
      <c r="INT3" s="315" t="s">
        <v>1057</v>
      </c>
      <c r="INU3" s="315" t="s">
        <v>1057</v>
      </c>
      <c r="INV3" s="315" t="s">
        <v>1057</v>
      </c>
      <c r="INW3" s="315" t="s">
        <v>1057</v>
      </c>
      <c r="INX3" s="315" t="s">
        <v>1057</v>
      </c>
      <c r="INY3" s="315" t="s">
        <v>1057</v>
      </c>
      <c r="INZ3" s="315" t="s">
        <v>1057</v>
      </c>
      <c r="IOA3" s="315" t="s">
        <v>1057</v>
      </c>
      <c r="IOB3" s="315" t="s">
        <v>1057</v>
      </c>
      <c r="IOC3" s="315" t="s">
        <v>1057</v>
      </c>
      <c r="IOD3" s="315" t="s">
        <v>1057</v>
      </c>
      <c r="IOE3" s="315" t="s">
        <v>1057</v>
      </c>
      <c r="IOF3" s="315" t="s">
        <v>1057</v>
      </c>
      <c r="IOG3" s="315" t="s">
        <v>1057</v>
      </c>
      <c r="IOH3" s="315" t="s">
        <v>1057</v>
      </c>
      <c r="IOI3" s="315" t="s">
        <v>1057</v>
      </c>
      <c r="IOJ3" s="315" t="s">
        <v>1057</v>
      </c>
      <c r="IOK3" s="315" t="s">
        <v>1057</v>
      </c>
      <c r="IOL3" s="315" t="s">
        <v>1057</v>
      </c>
      <c r="IOM3" s="315" t="s">
        <v>1057</v>
      </c>
      <c r="ION3" s="315" t="s">
        <v>1057</v>
      </c>
      <c r="IOO3" s="315" t="s">
        <v>1057</v>
      </c>
      <c r="IOP3" s="315" t="s">
        <v>1057</v>
      </c>
      <c r="IOQ3" s="315" t="s">
        <v>1057</v>
      </c>
      <c r="IOR3" s="315" t="s">
        <v>1057</v>
      </c>
      <c r="IOS3" s="315" t="s">
        <v>1057</v>
      </c>
      <c r="IOT3" s="315" t="s">
        <v>1057</v>
      </c>
      <c r="IOU3" s="315" t="s">
        <v>1057</v>
      </c>
      <c r="IOV3" s="315" t="s">
        <v>1057</v>
      </c>
      <c r="IOW3" s="315" t="s">
        <v>1057</v>
      </c>
      <c r="IOX3" s="315" t="s">
        <v>1057</v>
      </c>
      <c r="IOY3" s="315" t="s">
        <v>1057</v>
      </c>
      <c r="IOZ3" s="315" t="s">
        <v>1057</v>
      </c>
      <c r="IPA3" s="315" t="s">
        <v>1057</v>
      </c>
      <c r="IPB3" s="315" t="s">
        <v>1057</v>
      </c>
      <c r="IPC3" s="315" t="s">
        <v>1057</v>
      </c>
      <c r="IPD3" s="315" t="s">
        <v>1057</v>
      </c>
      <c r="IPE3" s="315" t="s">
        <v>1057</v>
      </c>
      <c r="IPF3" s="315" t="s">
        <v>1057</v>
      </c>
      <c r="IPG3" s="315" t="s">
        <v>1057</v>
      </c>
      <c r="IPH3" s="315" t="s">
        <v>1057</v>
      </c>
      <c r="IPI3" s="315" t="s">
        <v>1057</v>
      </c>
      <c r="IPJ3" s="315" t="s">
        <v>1057</v>
      </c>
      <c r="IPK3" s="315" t="s">
        <v>1057</v>
      </c>
      <c r="IPL3" s="315" t="s">
        <v>1057</v>
      </c>
      <c r="IPM3" s="315" t="s">
        <v>1057</v>
      </c>
      <c r="IPN3" s="315" t="s">
        <v>1057</v>
      </c>
      <c r="IPO3" s="315" t="s">
        <v>1057</v>
      </c>
      <c r="IPP3" s="315" t="s">
        <v>1057</v>
      </c>
      <c r="IPQ3" s="315" t="s">
        <v>1057</v>
      </c>
      <c r="IPR3" s="315" t="s">
        <v>1057</v>
      </c>
      <c r="IPS3" s="315" t="s">
        <v>1057</v>
      </c>
      <c r="IPT3" s="315" t="s">
        <v>1057</v>
      </c>
      <c r="IPU3" s="315" t="s">
        <v>1057</v>
      </c>
      <c r="IPV3" s="315" t="s">
        <v>1057</v>
      </c>
      <c r="IPW3" s="315" t="s">
        <v>1057</v>
      </c>
      <c r="IPX3" s="315" t="s">
        <v>1057</v>
      </c>
      <c r="IPY3" s="315" t="s">
        <v>1057</v>
      </c>
      <c r="IPZ3" s="315" t="s">
        <v>1057</v>
      </c>
      <c r="IQA3" s="315" t="s">
        <v>1057</v>
      </c>
      <c r="IQB3" s="315" t="s">
        <v>1057</v>
      </c>
      <c r="IQC3" s="315" t="s">
        <v>1057</v>
      </c>
      <c r="IQD3" s="315" t="s">
        <v>1057</v>
      </c>
      <c r="IQE3" s="315" t="s">
        <v>1057</v>
      </c>
      <c r="IQF3" s="315" t="s">
        <v>1057</v>
      </c>
      <c r="IQG3" s="315" t="s">
        <v>1057</v>
      </c>
      <c r="IQH3" s="315" t="s">
        <v>1057</v>
      </c>
      <c r="IQI3" s="315" t="s">
        <v>1057</v>
      </c>
      <c r="IQJ3" s="315" t="s">
        <v>1057</v>
      </c>
      <c r="IQK3" s="315" t="s">
        <v>1057</v>
      </c>
      <c r="IQL3" s="315" t="s">
        <v>1057</v>
      </c>
      <c r="IQM3" s="315" t="s">
        <v>1057</v>
      </c>
      <c r="IQN3" s="315" t="s">
        <v>1057</v>
      </c>
      <c r="IQO3" s="315" t="s">
        <v>1057</v>
      </c>
      <c r="IQP3" s="315" t="s">
        <v>1057</v>
      </c>
      <c r="IQQ3" s="315" t="s">
        <v>1057</v>
      </c>
      <c r="IQR3" s="315" t="s">
        <v>1057</v>
      </c>
      <c r="IQS3" s="315" t="s">
        <v>1057</v>
      </c>
      <c r="IQT3" s="315" t="s">
        <v>1057</v>
      </c>
      <c r="IQU3" s="315" t="s">
        <v>1057</v>
      </c>
      <c r="IQV3" s="315" t="s">
        <v>1057</v>
      </c>
      <c r="IQW3" s="315" t="s">
        <v>1057</v>
      </c>
      <c r="IQX3" s="315" t="s">
        <v>1057</v>
      </c>
      <c r="IQY3" s="315" t="s">
        <v>1057</v>
      </c>
      <c r="IQZ3" s="315" t="s">
        <v>1057</v>
      </c>
      <c r="IRA3" s="315" t="s">
        <v>1057</v>
      </c>
      <c r="IRB3" s="315" t="s">
        <v>1057</v>
      </c>
      <c r="IRC3" s="315" t="s">
        <v>1057</v>
      </c>
      <c r="IRD3" s="315" t="s">
        <v>1057</v>
      </c>
      <c r="IRE3" s="315" t="s">
        <v>1057</v>
      </c>
      <c r="IRF3" s="315" t="s">
        <v>1057</v>
      </c>
      <c r="IRG3" s="315" t="s">
        <v>1057</v>
      </c>
      <c r="IRH3" s="315" t="s">
        <v>1057</v>
      </c>
      <c r="IRI3" s="315" t="s">
        <v>1057</v>
      </c>
      <c r="IRJ3" s="315" t="s">
        <v>1057</v>
      </c>
      <c r="IRK3" s="315" t="s">
        <v>1057</v>
      </c>
      <c r="IRL3" s="315" t="s">
        <v>1057</v>
      </c>
      <c r="IRM3" s="315" t="s">
        <v>1057</v>
      </c>
      <c r="IRN3" s="315" t="s">
        <v>1057</v>
      </c>
      <c r="IRO3" s="315" t="s">
        <v>1057</v>
      </c>
      <c r="IRP3" s="315" t="s">
        <v>1057</v>
      </c>
      <c r="IRQ3" s="315" t="s">
        <v>1057</v>
      </c>
      <c r="IRR3" s="315" t="s">
        <v>1057</v>
      </c>
      <c r="IRS3" s="315" t="s">
        <v>1057</v>
      </c>
      <c r="IRT3" s="315" t="s">
        <v>1057</v>
      </c>
      <c r="IRU3" s="315" t="s">
        <v>1057</v>
      </c>
      <c r="IRV3" s="315" t="s">
        <v>1057</v>
      </c>
      <c r="IRW3" s="315" t="s">
        <v>1057</v>
      </c>
      <c r="IRX3" s="315" t="s">
        <v>1057</v>
      </c>
      <c r="IRY3" s="315" t="s">
        <v>1057</v>
      </c>
      <c r="IRZ3" s="315" t="s">
        <v>1057</v>
      </c>
      <c r="ISA3" s="315" t="s">
        <v>1057</v>
      </c>
      <c r="ISB3" s="315" t="s">
        <v>1057</v>
      </c>
      <c r="ISC3" s="315" t="s">
        <v>1057</v>
      </c>
      <c r="ISD3" s="315" t="s">
        <v>1057</v>
      </c>
      <c r="ISE3" s="315" t="s">
        <v>1057</v>
      </c>
      <c r="ISF3" s="315" t="s">
        <v>1057</v>
      </c>
      <c r="ISG3" s="315" t="s">
        <v>1057</v>
      </c>
      <c r="ISH3" s="315" t="s">
        <v>1057</v>
      </c>
      <c r="ISI3" s="315" t="s">
        <v>1057</v>
      </c>
      <c r="ISJ3" s="315" t="s">
        <v>1057</v>
      </c>
      <c r="ISK3" s="315" t="s">
        <v>1057</v>
      </c>
      <c r="ISL3" s="315" t="s">
        <v>1057</v>
      </c>
      <c r="ISM3" s="315" t="s">
        <v>1057</v>
      </c>
      <c r="ISN3" s="315" t="s">
        <v>1057</v>
      </c>
      <c r="ISO3" s="315" t="s">
        <v>1057</v>
      </c>
      <c r="ISP3" s="315" t="s">
        <v>1057</v>
      </c>
      <c r="ISQ3" s="315" t="s">
        <v>1057</v>
      </c>
      <c r="ISR3" s="315" t="s">
        <v>1057</v>
      </c>
      <c r="ISS3" s="315" t="s">
        <v>1057</v>
      </c>
      <c r="IST3" s="315" t="s">
        <v>1057</v>
      </c>
      <c r="ISU3" s="315" t="s">
        <v>1057</v>
      </c>
      <c r="ISV3" s="315" t="s">
        <v>1057</v>
      </c>
      <c r="ISW3" s="315" t="s">
        <v>1057</v>
      </c>
      <c r="ISX3" s="315" t="s">
        <v>1057</v>
      </c>
      <c r="ISY3" s="315" t="s">
        <v>1057</v>
      </c>
      <c r="ISZ3" s="315" t="s">
        <v>1057</v>
      </c>
      <c r="ITA3" s="315" t="s">
        <v>1057</v>
      </c>
      <c r="ITB3" s="315" t="s">
        <v>1057</v>
      </c>
      <c r="ITC3" s="315" t="s">
        <v>1057</v>
      </c>
      <c r="ITD3" s="315" t="s">
        <v>1057</v>
      </c>
      <c r="ITE3" s="315" t="s">
        <v>1057</v>
      </c>
      <c r="ITF3" s="315" t="s">
        <v>1057</v>
      </c>
      <c r="ITG3" s="315" t="s">
        <v>1057</v>
      </c>
      <c r="ITH3" s="315" t="s">
        <v>1057</v>
      </c>
      <c r="ITI3" s="315" t="s">
        <v>1057</v>
      </c>
      <c r="ITJ3" s="315" t="s">
        <v>1057</v>
      </c>
      <c r="ITK3" s="315" t="s">
        <v>1057</v>
      </c>
      <c r="ITL3" s="315" t="s">
        <v>1057</v>
      </c>
      <c r="ITM3" s="315" t="s">
        <v>1057</v>
      </c>
      <c r="ITN3" s="315" t="s">
        <v>1057</v>
      </c>
      <c r="ITO3" s="315" t="s">
        <v>1057</v>
      </c>
      <c r="ITP3" s="315" t="s">
        <v>1057</v>
      </c>
      <c r="ITQ3" s="315" t="s">
        <v>1057</v>
      </c>
      <c r="ITR3" s="315" t="s">
        <v>1057</v>
      </c>
      <c r="ITS3" s="315" t="s">
        <v>1057</v>
      </c>
      <c r="ITT3" s="315" t="s">
        <v>1057</v>
      </c>
      <c r="ITU3" s="315" t="s">
        <v>1057</v>
      </c>
      <c r="ITV3" s="315" t="s">
        <v>1057</v>
      </c>
      <c r="ITW3" s="315" t="s">
        <v>1057</v>
      </c>
      <c r="ITX3" s="315" t="s">
        <v>1057</v>
      </c>
      <c r="ITY3" s="315" t="s">
        <v>1057</v>
      </c>
      <c r="ITZ3" s="315" t="s">
        <v>1057</v>
      </c>
      <c r="IUA3" s="315" t="s">
        <v>1057</v>
      </c>
      <c r="IUB3" s="315" t="s">
        <v>1057</v>
      </c>
      <c r="IUC3" s="315" t="s">
        <v>1057</v>
      </c>
      <c r="IUD3" s="315" t="s">
        <v>1057</v>
      </c>
      <c r="IUE3" s="315" t="s">
        <v>1057</v>
      </c>
      <c r="IUF3" s="315" t="s">
        <v>1057</v>
      </c>
      <c r="IUG3" s="315" t="s">
        <v>1057</v>
      </c>
      <c r="IUH3" s="315" t="s">
        <v>1057</v>
      </c>
      <c r="IUI3" s="315" t="s">
        <v>1057</v>
      </c>
      <c r="IUJ3" s="315" t="s">
        <v>1057</v>
      </c>
      <c r="IUK3" s="315" t="s">
        <v>1057</v>
      </c>
      <c r="IUL3" s="315" t="s">
        <v>1057</v>
      </c>
      <c r="IUM3" s="315" t="s">
        <v>1057</v>
      </c>
      <c r="IUN3" s="315" t="s">
        <v>1057</v>
      </c>
      <c r="IUO3" s="315" t="s">
        <v>1057</v>
      </c>
      <c r="IUP3" s="315" t="s">
        <v>1057</v>
      </c>
      <c r="IUQ3" s="315" t="s">
        <v>1057</v>
      </c>
      <c r="IUR3" s="315" t="s">
        <v>1057</v>
      </c>
      <c r="IUS3" s="315" t="s">
        <v>1057</v>
      </c>
      <c r="IUT3" s="315" t="s">
        <v>1057</v>
      </c>
      <c r="IUU3" s="315" t="s">
        <v>1057</v>
      </c>
      <c r="IUV3" s="315" t="s">
        <v>1057</v>
      </c>
      <c r="IUW3" s="315" t="s">
        <v>1057</v>
      </c>
      <c r="IUX3" s="315" t="s">
        <v>1057</v>
      </c>
      <c r="IUY3" s="315" t="s">
        <v>1057</v>
      </c>
      <c r="IUZ3" s="315" t="s">
        <v>1057</v>
      </c>
      <c r="IVA3" s="315" t="s">
        <v>1057</v>
      </c>
      <c r="IVB3" s="315" t="s">
        <v>1057</v>
      </c>
      <c r="IVC3" s="315" t="s">
        <v>1057</v>
      </c>
      <c r="IVD3" s="315" t="s">
        <v>1057</v>
      </c>
      <c r="IVE3" s="315" t="s">
        <v>1057</v>
      </c>
      <c r="IVF3" s="315" t="s">
        <v>1057</v>
      </c>
      <c r="IVG3" s="315" t="s">
        <v>1057</v>
      </c>
      <c r="IVH3" s="315" t="s">
        <v>1057</v>
      </c>
      <c r="IVI3" s="315" t="s">
        <v>1057</v>
      </c>
      <c r="IVJ3" s="315" t="s">
        <v>1057</v>
      </c>
      <c r="IVK3" s="315" t="s">
        <v>1057</v>
      </c>
      <c r="IVL3" s="315" t="s">
        <v>1057</v>
      </c>
      <c r="IVM3" s="315" t="s">
        <v>1057</v>
      </c>
      <c r="IVN3" s="315" t="s">
        <v>1057</v>
      </c>
      <c r="IVO3" s="315" t="s">
        <v>1057</v>
      </c>
      <c r="IVP3" s="315" t="s">
        <v>1057</v>
      </c>
      <c r="IVQ3" s="315" t="s">
        <v>1057</v>
      </c>
      <c r="IVR3" s="315" t="s">
        <v>1057</v>
      </c>
      <c r="IVS3" s="315" t="s">
        <v>1057</v>
      </c>
      <c r="IVT3" s="315" t="s">
        <v>1057</v>
      </c>
      <c r="IVU3" s="315" t="s">
        <v>1057</v>
      </c>
      <c r="IVV3" s="315" t="s">
        <v>1057</v>
      </c>
      <c r="IVW3" s="315" t="s">
        <v>1057</v>
      </c>
      <c r="IVX3" s="315" t="s">
        <v>1057</v>
      </c>
      <c r="IVY3" s="315" t="s">
        <v>1057</v>
      </c>
      <c r="IVZ3" s="315" t="s">
        <v>1057</v>
      </c>
      <c r="IWA3" s="315" t="s">
        <v>1057</v>
      </c>
      <c r="IWB3" s="315" t="s">
        <v>1057</v>
      </c>
      <c r="IWC3" s="315" t="s">
        <v>1057</v>
      </c>
      <c r="IWD3" s="315" t="s">
        <v>1057</v>
      </c>
      <c r="IWE3" s="315" t="s">
        <v>1057</v>
      </c>
      <c r="IWF3" s="315" t="s">
        <v>1057</v>
      </c>
      <c r="IWG3" s="315" t="s">
        <v>1057</v>
      </c>
      <c r="IWH3" s="315" t="s">
        <v>1057</v>
      </c>
      <c r="IWI3" s="315" t="s">
        <v>1057</v>
      </c>
      <c r="IWJ3" s="315" t="s">
        <v>1057</v>
      </c>
      <c r="IWK3" s="315" t="s">
        <v>1057</v>
      </c>
      <c r="IWL3" s="315" t="s">
        <v>1057</v>
      </c>
      <c r="IWM3" s="315" t="s">
        <v>1057</v>
      </c>
      <c r="IWN3" s="315" t="s">
        <v>1057</v>
      </c>
      <c r="IWO3" s="315" t="s">
        <v>1057</v>
      </c>
      <c r="IWP3" s="315" t="s">
        <v>1057</v>
      </c>
      <c r="IWQ3" s="315" t="s">
        <v>1057</v>
      </c>
      <c r="IWR3" s="315" t="s">
        <v>1057</v>
      </c>
      <c r="IWS3" s="315" t="s">
        <v>1057</v>
      </c>
      <c r="IWT3" s="315" t="s">
        <v>1057</v>
      </c>
      <c r="IWU3" s="315" t="s">
        <v>1057</v>
      </c>
      <c r="IWV3" s="315" t="s">
        <v>1057</v>
      </c>
      <c r="IWW3" s="315" t="s">
        <v>1057</v>
      </c>
      <c r="IWX3" s="315" t="s">
        <v>1057</v>
      </c>
      <c r="IWY3" s="315" t="s">
        <v>1057</v>
      </c>
      <c r="IWZ3" s="315" t="s">
        <v>1057</v>
      </c>
      <c r="IXA3" s="315" t="s">
        <v>1057</v>
      </c>
      <c r="IXB3" s="315" t="s">
        <v>1057</v>
      </c>
      <c r="IXC3" s="315" t="s">
        <v>1057</v>
      </c>
      <c r="IXD3" s="315" t="s">
        <v>1057</v>
      </c>
      <c r="IXE3" s="315" t="s">
        <v>1057</v>
      </c>
      <c r="IXF3" s="315" t="s">
        <v>1057</v>
      </c>
      <c r="IXG3" s="315" t="s">
        <v>1057</v>
      </c>
      <c r="IXH3" s="315" t="s">
        <v>1057</v>
      </c>
      <c r="IXI3" s="315" t="s">
        <v>1057</v>
      </c>
      <c r="IXJ3" s="315" t="s">
        <v>1057</v>
      </c>
      <c r="IXK3" s="315" t="s">
        <v>1057</v>
      </c>
      <c r="IXL3" s="315" t="s">
        <v>1057</v>
      </c>
      <c r="IXM3" s="315" t="s">
        <v>1057</v>
      </c>
      <c r="IXN3" s="315" t="s">
        <v>1057</v>
      </c>
      <c r="IXO3" s="315" t="s">
        <v>1057</v>
      </c>
      <c r="IXP3" s="315" t="s">
        <v>1057</v>
      </c>
      <c r="IXQ3" s="315" t="s">
        <v>1057</v>
      </c>
      <c r="IXR3" s="315" t="s">
        <v>1057</v>
      </c>
      <c r="IXS3" s="315" t="s">
        <v>1057</v>
      </c>
      <c r="IXT3" s="315" t="s">
        <v>1057</v>
      </c>
      <c r="IXU3" s="315" t="s">
        <v>1057</v>
      </c>
      <c r="IXV3" s="315" t="s">
        <v>1057</v>
      </c>
      <c r="IXW3" s="315" t="s">
        <v>1057</v>
      </c>
      <c r="IXX3" s="315" t="s">
        <v>1057</v>
      </c>
      <c r="IXY3" s="315" t="s">
        <v>1057</v>
      </c>
      <c r="IXZ3" s="315" t="s">
        <v>1057</v>
      </c>
      <c r="IYA3" s="315" t="s">
        <v>1057</v>
      </c>
      <c r="IYB3" s="315" t="s">
        <v>1057</v>
      </c>
      <c r="IYC3" s="315" t="s">
        <v>1057</v>
      </c>
      <c r="IYD3" s="315" t="s">
        <v>1057</v>
      </c>
      <c r="IYE3" s="315" t="s">
        <v>1057</v>
      </c>
      <c r="IYF3" s="315" t="s">
        <v>1057</v>
      </c>
      <c r="IYG3" s="315" t="s">
        <v>1057</v>
      </c>
      <c r="IYH3" s="315" t="s">
        <v>1057</v>
      </c>
      <c r="IYI3" s="315" t="s">
        <v>1057</v>
      </c>
      <c r="IYJ3" s="315" t="s">
        <v>1057</v>
      </c>
      <c r="IYK3" s="315" t="s">
        <v>1057</v>
      </c>
      <c r="IYL3" s="315" t="s">
        <v>1057</v>
      </c>
      <c r="IYM3" s="315" t="s">
        <v>1057</v>
      </c>
      <c r="IYN3" s="315" t="s">
        <v>1057</v>
      </c>
      <c r="IYO3" s="315" t="s">
        <v>1057</v>
      </c>
      <c r="IYP3" s="315" t="s">
        <v>1057</v>
      </c>
      <c r="IYQ3" s="315" t="s">
        <v>1057</v>
      </c>
      <c r="IYR3" s="315" t="s">
        <v>1057</v>
      </c>
      <c r="IYS3" s="315" t="s">
        <v>1057</v>
      </c>
      <c r="IYT3" s="315" t="s">
        <v>1057</v>
      </c>
      <c r="IYU3" s="315" t="s">
        <v>1057</v>
      </c>
      <c r="IYV3" s="315" t="s">
        <v>1057</v>
      </c>
      <c r="IYW3" s="315" t="s">
        <v>1057</v>
      </c>
      <c r="IYX3" s="315" t="s">
        <v>1057</v>
      </c>
      <c r="IYY3" s="315" t="s">
        <v>1057</v>
      </c>
      <c r="IYZ3" s="315" t="s">
        <v>1057</v>
      </c>
      <c r="IZA3" s="315" t="s">
        <v>1057</v>
      </c>
      <c r="IZB3" s="315" t="s">
        <v>1057</v>
      </c>
      <c r="IZC3" s="315" t="s">
        <v>1057</v>
      </c>
      <c r="IZD3" s="315" t="s">
        <v>1057</v>
      </c>
      <c r="IZE3" s="315" t="s">
        <v>1057</v>
      </c>
      <c r="IZF3" s="315" t="s">
        <v>1057</v>
      </c>
      <c r="IZG3" s="315" t="s">
        <v>1057</v>
      </c>
      <c r="IZH3" s="315" t="s">
        <v>1057</v>
      </c>
      <c r="IZI3" s="315" t="s">
        <v>1057</v>
      </c>
      <c r="IZJ3" s="315" t="s">
        <v>1057</v>
      </c>
      <c r="IZK3" s="315" t="s">
        <v>1057</v>
      </c>
      <c r="IZL3" s="315" t="s">
        <v>1057</v>
      </c>
      <c r="IZM3" s="315" t="s">
        <v>1057</v>
      </c>
      <c r="IZN3" s="315" t="s">
        <v>1057</v>
      </c>
      <c r="IZO3" s="315" t="s">
        <v>1057</v>
      </c>
      <c r="IZP3" s="315" t="s">
        <v>1057</v>
      </c>
      <c r="IZQ3" s="315" t="s">
        <v>1057</v>
      </c>
      <c r="IZR3" s="315" t="s">
        <v>1057</v>
      </c>
      <c r="IZS3" s="315" t="s">
        <v>1057</v>
      </c>
      <c r="IZT3" s="315" t="s">
        <v>1057</v>
      </c>
      <c r="IZU3" s="315" t="s">
        <v>1057</v>
      </c>
      <c r="IZV3" s="315" t="s">
        <v>1057</v>
      </c>
      <c r="IZW3" s="315" t="s">
        <v>1057</v>
      </c>
      <c r="IZX3" s="315" t="s">
        <v>1057</v>
      </c>
      <c r="IZY3" s="315" t="s">
        <v>1057</v>
      </c>
      <c r="IZZ3" s="315" t="s">
        <v>1057</v>
      </c>
      <c r="JAA3" s="315" t="s">
        <v>1057</v>
      </c>
      <c r="JAB3" s="315" t="s">
        <v>1057</v>
      </c>
      <c r="JAC3" s="315" t="s">
        <v>1057</v>
      </c>
      <c r="JAD3" s="315" t="s">
        <v>1057</v>
      </c>
      <c r="JAE3" s="315" t="s">
        <v>1057</v>
      </c>
      <c r="JAF3" s="315" t="s">
        <v>1057</v>
      </c>
      <c r="JAG3" s="315" t="s">
        <v>1057</v>
      </c>
      <c r="JAH3" s="315" t="s">
        <v>1057</v>
      </c>
      <c r="JAI3" s="315" t="s">
        <v>1057</v>
      </c>
      <c r="JAJ3" s="315" t="s">
        <v>1057</v>
      </c>
      <c r="JAK3" s="315" t="s">
        <v>1057</v>
      </c>
      <c r="JAL3" s="315" t="s">
        <v>1057</v>
      </c>
      <c r="JAM3" s="315" t="s">
        <v>1057</v>
      </c>
      <c r="JAN3" s="315" t="s">
        <v>1057</v>
      </c>
      <c r="JAO3" s="315" t="s">
        <v>1057</v>
      </c>
      <c r="JAP3" s="315" t="s">
        <v>1057</v>
      </c>
      <c r="JAQ3" s="315" t="s">
        <v>1057</v>
      </c>
      <c r="JAR3" s="315" t="s">
        <v>1057</v>
      </c>
      <c r="JAS3" s="315" t="s">
        <v>1057</v>
      </c>
      <c r="JAT3" s="315" t="s">
        <v>1057</v>
      </c>
      <c r="JAU3" s="315" t="s">
        <v>1057</v>
      </c>
      <c r="JAV3" s="315" t="s">
        <v>1057</v>
      </c>
      <c r="JAW3" s="315" t="s">
        <v>1057</v>
      </c>
      <c r="JAX3" s="315" t="s">
        <v>1057</v>
      </c>
      <c r="JAY3" s="315" t="s">
        <v>1057</v>
      </c>
      <c r="JAZ3" s="315" t="s">
        <v>1057</v>
      </c>
      <c r="JBA3" s="315" t="s">
        <v>1057</v>
      </c>
      <c r="JBB3" s="315" t="s">
        <v>1057</v>
      </c>
      <c r="JBC3" s="315" t="s">
        <v>1057</v>
      </c>
      <c r="JBD3" s="315" t="s">
        <v>1057</v>
      </c>
      <c r="JBE3" s="315" t="s">
        <v>1057</v>
      </c>
      <c r="JBF3" s="315" t="s">
        <v>1057</v>
      </c>
      <c r="JBG3" s="315" t="s">
        <v>1057</v>
      </c>
      <c r="JBH3" s="315" t="s">
        <v>1057</v>
      </c>
      <c r="JBI3" s="315" t="s">
        <v>1057</v>
      </c>
      <c r="JBJ3" s="315" t="s">
        <v>1057</v>
      </c>
      <c r="JBK3" s="315" t="s">
        <v>1057</v>
      </c>
      <c r="JBL3" s="315" t="s">
        <v>1057</v>
      </c>
      <c r="JBM3" s="315" t="s">
        <v>1057</v>
      </c>
      <c r="JBN3" s="315" t="s">
        <v>1057</v>
      </c>
      <c r="JBO3" s="315" t="s">
        <v>1057</v>
      </c>
      <c r="JBP3" s="315" t="s">
        <v>1057</v>
      </c>
      <c r="JBQ3" s="315" t="s">
        <v>1057</v>
      </c>
      <c r="JBR3" s="315" t="s">
        <v>1057</v>
      </c>
      <c r="JBS3" s="315" t="s">
        <v>1057</v>
      </c>
      <c r="JBT3" s="315" t="s">
        <v>1057</v>
      </c>
      <c r="JBU3" s="315" t="s">
        <v>1057</v>
      </c>
      <c r="JBV3" s="315" t="s">
        <v>1057</v>
      </c>
      <c r="JBW3" s="315" t="s">
        <v>1057</v>
      </c>
      <c r="JBX3" s="315" t="s">
        <v>1057</v>
      </c>
      <c r="JBY3" s="315" t="s">
        <v>1057</v>
      </c>
      <c r="JBZ3" s="315" t="s">
        <v>1057</v>
      </c>
      <c r="JCA3" s="315" t="s">
        <v>1057</v>
      </c>
      <c r="JCB3" s="315" t="s">
        <v>1057</v>
      </c>
      <c r="JCC3" s="315" t="s">
        <v>1057</v>
      </c>
      <c r="JCD3" s="315" t="s">
        <v>1057</v>
      </c>
      <c r="JCE3" s="315" t="s">
        <v>1057</v>
      </c>
      <c r="JCF3" s="315" t="s">
        <v>1057</v>
      </c>
      <c r="JCG3" s="315" t="s">
        <v>1057</v>
      </c>
      <c r="JCH3" s="315" t="s">
        <v>1057</v>
      </c>
      <c r="JCI3" s="315" t="s">
        <v>1057</v>
      </c>
      <c r="JCJ3" s="315" t="s">
        <v>1057</v>
      </c>
      <c r="JCK3" s="315" t="s">
        <v>1057</v>
      </c>
      <c r="JCL3" s="315" t="s">
        <v>1057</v>
      </c>
      <c r="JCM3" s="315" t="s">
        <v>1057</v>
      </c>
      <c r="JCN3" s="315" t="s">
        <v>1057</v>
      </c>
      <c r="JCO3" s="315" t="s">
        <v>1057</v>
      </c>
      <c r="JCP3" s="315" t="s">
        <v>1057</v>
      </c>
      <c r="JCQ3" s="315" t="s">
        <v>1057</v>
      </c>
      <c r="JCR3" s="315" t="s">
        <v>1057</v>
      </c>
      <c r="JCS3" s="315" t="s">
        <v>1057</v>
      </c>
      <c r="JCT3" s="315" t="s">
        <v>1057</v>
      </c>
      <c r="JCU3" s="315" t="s">
        <v>1057</v>
      </c>
      <c r="JCV3" s="315" t="s">
        <v>1057</v>
      </c>
      <c r="JCW3" s="315" t="s">
        <v>1057</v>
      </c>
      <c r="JCX3" s="315" t="s">
        <v>1057</v>
      </c>
      <c r="JCY3" s="315" t="s">
        <v>1057</v>
      </c>
      <c r="JCZ3" s="315" t="s">
        <v>1057</v>
      </c>
      <c r="JDA3" s="315" t="s">
        <v>1057</v>
      </c>
      <c r="JDB3" s="315" t="s">
        <v>1057</v>
      </c>
      <c r="JDC3" s="315" t="s">
        <v>1057</v>
      </c>
      <c r="JDD3" s="315" t="s">
        <v>1057</v>
      </c>
      <c r="JDE3" s="315" t="s">
        <v>1057</v>
      </c>
      <c r="JDF3" s="315" t="s">
        <v>1057</v>
      </c>
      <c r="JDG3" s="315" t="s">
        <v>1057</v>
      </c>
      <c r="JDH3" s="315" t="s">
        <v>1057</v>
      </c>
      <c r="JDI3" s="315" t="s">
        <v>1057</v>
      </c>
      <c r="JDJ3" s="315" t="s">
        <v>1057</v>
      </c>
      <c r="JDK3" s="315" t="s">
        <v>1057</v>
      </c>
      <c r="JDL3" s="315" t="s">
        <v>1057</v>
      </c>
      <c r="JDM3" s="315" t="s">
        <v>1057</v>
      </c>
      <c r="JDN3" s="315" t="s">
        <v>1057</v>
      </c>
      <c r="JDO3" s="315" t="s">
        <v>1057</v>
      </c>
      <c r="JDP3" s="315" t="s">
        <v>1057</v>
      </c>
      <c r="JDQ3" s="315" t="s">
        <v>1057</v>
      </c>
      <c r="JDR3" s="315" t="s">
        <v>1057</v>
      </c>
      <c r="JDS3" s="315" t="s">
        <v>1057</v>
      </c>
      <c r="JDT3" s="315" t="s">
        <v>1057</v>
      </c>
      <c r="JDU3" s="315" t="s">
        <v>1057</v>
      </c>
      <c r="JDV3" s="315" t="s">
        <v>1057</v>
      </c>
      <c r="JDW3" s="315" t="s">
        <v>1057</v>
      </c>
      <c r="JDX3" s="315" t="s">
        <v>1057</v>
      </c>
      <c r="JDY3" s="315" t="s">
        <v>1057</v>
      </c>
      <c r="JDZ3" s="315" t="s">
        <v>1057</v>
      </c>
      <c r="JEA3" s="315" t="s">
        <v>1057</v>
      </c>
      <c r="JEB3" s="315" t="s">
        <v>1057</v>
      </c>
      <c r="JEC3" s="315" t="s">
        <v>1057</v>
      </c>
      <c r="JED3" s="315" t="s">
        <v>1057</v>
      </c>
      <c r="JEE3" s="315" t="s">
        <v>1057</v>
      </c>
      <c r="JEF3" s="315" t="s">
        <v>1057</v>
      </c>
      <c r="JEG3" s="315" t="s">
        <v>1057</v>
      </c>
      <c r="JEH3" s="315" t="s">
        <v>1057</v>
      </c>
      <c r="JEI3" s="315" t="s">
        <v>1057</v>
      </c>
      <c r="JEJ3" s="315" t="s">
        <v>1057</v>
      </c>
      <c r="JEK3" s="315" t="s">
        <v>1057</v>
      </c>
      <c r="JEL3" s="315" t="s">
        <v>1057</v>
      </c>
      <c r="JEM3" s="315" t="s">
        <v>1057</v>
      </c>
      <c r="JEN3" s="315" t="s">
        <v>1057</v>
      </c>
      <c r="JEO3" s="315" t="s">
        <v>1057</v>
      </c>
      <c r="JEP3" s="315" t="s">
        <v>1057</v>
      </c>
      <c r="JEQ3" s="315" t="s">
        <v>1057</v>
      </c>
      <c r="JER3" s="315" t="s">
        <v>1057</v>
      </c>
      <c r="JES3" s="315" t="s">
        <v>1057</v>
      </c>
      <c r="JET3" s="315" t="s">
        <v>1057</v>
      </c>
      <c r="JEU3" s="315" t="s">
        <v>1057</v>
      </c>
      <c r="JEV3" s="315" t="s">
        <v>1057</v>
      </c>
      <c r="JEW3" s="315" t="s">
        <v>1057</v>
      </c>
      <c r="JEX3" s="315" t="s">
        <v>1057</v>
      </c>
      <c r="JEY3" s="315" t="s">
        <v>1057</v>
      </c>
      <c r="JEZ3" s="315" t="s">
        <v>1057</v>
      </c>
      <c r="JFA3" s="315" t="s">
        <v>1057</v>
      </c>
      <c r="JFB3" s="315" t="s">
        <v>1057</v>
      </c>
      <c r="JFC3" s="315" t="s">
        <v>1057</v>
      </c>
      <c r="JFD3" s="315" t="s">
        <v>1057</v>
      </c>
      <c r="JFE3" s="315" t="s">
        <v>1057</v>
      </c>
      <c r="JFF3" s="315" t="s">
        <v>1057</v>
      </c>
      <c r="JFG3" s="315" t="s">
        <v>1057</v>
      </c>
      <c r="JFH3" s="315" t="s">
        <v>1057</v>
      </c>
      <c r="JFI3" s="315" t="s">
        <v>1057</v>
      </c>
      <c r="JFJ3" s="315" t="s">
        <v>1057</v>
      </c>
      <c r="JFK3" s="315" t="s">
        <v>1057</v>
      </c>
      <c r="JFL3" s="315" t="s">
        <v>1057</v>
      </c>
      <c r="JFM3" s="315" t="s">
        <v>1057</v>
      </c>
      <c r="JFN3" s="315" t="s">
        <v>1057</v>
      </c>
      <c r="JFO3" s="315" t="s">
        <v>1057</v>
      </c>
      <c r="JFP3" s="315" t="s">
        <v>1057</v>
      </c>
      <c r="JFQ3" s="315" t="s">
        <v>1057</v>
      </c>
      <c r="JFR3" s="315" t="s">
        <v>1057</v>
      </c>
      <c r="JFS3" s="315" t="s">
        <v>1057</v>
      </c>
      <c r="JFT3" s="315" t="s">
        <v>1057</v>
      </c>
      <c r="JFU3" s="315" t="s">
        <v>1057</v>
      </c>
      <c r="JFV3" s="315" t="s">
        <v>1057</v>
      </c>
      <c r="JFW3" s="315" t="s">
        <v>1057</v>
      </c>
      <c r="JFX3" s="315" t="s">
        <v>1057</v>
      </c>
      <c r="JFY3" s="315" t="s">
        <v>1057</v>
      </c>
      <c r="JFZ3" s="315" t="s">
        <v>1057</v>
      </c>
      <c r="JGA3" s="315" t="s">
        <v>1057</v>
      </c>
      <c r="JGB3" s="315" t="s">
        <v>1057</v>
      </c>
      <c r="JGC3" s="315" t="s">
        <v>1057</v>
      </c>
      <c r="JGD3" s="315" t="s">
        <v>1057</v>
      </c>
      <c r="JGE3" s="315" t="s">
        <v>1057</v>
      </c>
      <c r="JGF3" s="315" t="s">
        <v>1057</v>
      </c>
      <c r="JGG3" s="315" t="s">
        <v>1057</v>
      </c>
      <c r="JGH3" s="315" t="s">
        <v>1057</v>
      </c>
      <c r="JGI3" s="315" t="s">
        <v>1057</v>
      </c>
      <c r="JGJ3" s="315" t="s">
        <v>1057</v>
      </c>
      <c r="JGK3" s="315" t="s">
        <v>1057</v>
      </c>
      <c r="JGL3" s="315" t="s">
        <v>1057</v>
      </c>
      <c r="JGM3" s="315" t="s">
        <v>1057</v>
      </c>
      <c r="JGN3" s="315" t="s">
        <v>1057</v>
      </c>
      <c r="JGO3" s="315" t="s">
        <v>1057</v>
      </c>
      <c r="JGP3" s="315" t="s">
        <v>1057</v>
      </c>
      <c r="JGQ3" s="315" t="s">
        <v>1057</v>
      </c>
      <c r="JGR3" s="315" t="s">
        <v>1057</v>
      </c>
      <c r="JGS3" s="315" t="s">
        <v>1057</v>
      </c>
      <c r="JGT3" s="315" t="s">
        <v>1057</v>
      </c>
      <c r="JGU3" s="315" t="s">
        <v>1057</v>
      </c>
      <c r="JGV3" s="315" t="s">
        <v>1057</v>
      </c>
      <c r="JGW3" s="315" t="s">
        <v>1057</v>
      </c>
      <c r="JGX3" s="315" t="s">
        <v>1057</v>
      </c>
      <c r="JGY3" s="315" t="s">
        <v>1057</v>
      </c>
      <c r="JGZ3" s="315" t="s">
        <v>1057</v>
      </c>
      <c r="JHA3" s="315" t="s">
        <v>1057</v>
      </c>
      <c r="JHB3" s="315" t="s">
        <v>1057</v>
      </c>
      <c r="JHC3" s="315" t="s">
        <v>1057</v>
      </c>
      <c r="JHD3" s="315" t="s">
        <v>1057</v>
      </c>
      <c r="JHE3" s="315" t="s">
        <v>1057</v>
      </c>
      <c r="JHF3" s="315" t="s">
        <v>1057</v>
      </c>
      <c r="JHG3" s="315" t="s">
        <v>1057</v>
      </c>
      <c r="JHH3" s="315" t="s">
        <v>1057</v>
      </c>
      <c r="JHI3" s="315" t="s">
        <v>1057</v>
      </c>
      <c r="JHJ3" s="315" t="s">
        <v>1057</v>
      </c>
      <c r="JHK3" s="315" t="s">
        <v>1057</v>
      </c>
      <c r="JHL3" s="315" t="s">
        <v>1057</v>
      </c>
      <c r="JHM3" s="315" t="s">
        <v>1057</v>
      </c>
      <c r="JHN3" s="315" t="s">
        <v>1057</v>
      </c>
      <c r="JHO3" s="315" t="s">
        <v>1057</v>
      </c>
      <c r="JHP3" s="315" t="s">
        <v>1057</v>
      </c>
      <c r="JHQ3" s="315" t="s">
        <v>1057</v>
      </c>
      <c r="JHR3" s="315" t="s">
        <v>1057</v>
      </c>
      <c r="JHS3" s="315" t="s">
        <v>1057</v>
      </c>
      <c r="JHT3" s="315" t="s">
        <v>1057</v>
      </c>
      <c r="JHU3" s="315" t="s">
        <v>1057</v>
      </c>
      <c r="JHV3" s="315" t="s">
        <v>1057</v>
      </c>
      <c r="JHW3" s="315" t="s">
        <v>1057</v>
      </c>
      <c r="JHX3" s="315" t="s">
        <v>1057</v>
      </c>
      <c r="JHY3" s="315" t="s">
        <v>1057</v>
      </c>
      <c r="JHZ3" s="315" t="s">
        <v>1057</v>
      </c>
      <c r="JIA3" s="315" t="s">
        <v>1057</v>
      </c>
      <c r="JIB3" s="315" t="s">
        <v>1057</v>
      </c>
      <c r="JIC3" s="315" t="s">
        <v>1057</v>
      </c>
      <c r="JID3" s="315" t="s">
        <v>1057</v>
      </c>
      <c r="JIE3" s="315" t="s">
        <v>1057</v>
      </c>
      <c r="JIF3" s="315" t="s">
        <v>1057</v>
      </c>
      <c r="JIG3" s="315" t="s">
        <v>1057</v>
      </c>
      <c r="JIH3" s="315" t="s">
        <v>1057</v>
      </c>
      <c r="JII3" s="315" t="s">
        <v>1057</v>
      </c>
      <c r="JIJ3" s="315" t="s">
        <v>1057</v>
      </c>
      <c r="JIK3" s="315" t="s">
        <v>1057</v>
      </c>
      <c r="JIL3" s="315" t="s">
        <v>1057</v>
      </c>
      <c r="JIM3" s="315" t="s">
        <v>1057</v>
      </c>
      <c r="JIN3" s="315" t="s">
        <v>1057</v>
      </c>
      <c r="JIO3" s="315" t="s">
        <v>1057</v>
      </c>
      <c r="JIP3" s="315" t="s">
        <v>1057</v>
      </c>
      <c r="JIQ3" s="315" t="s">
        <v>1057</v>
      </c>
      <c r="JIR3" s="315" t="s">
        <v>1057</v>
      </c>
      <c r="JIS3" s="315" t="s">
        <v>1057</v>
      </c>
      <c r="JIT3" s="315" t="s">
        <v>1057</v>
      </c>
      <c r="JIU3" s="315" t="s">
        <v>1057</v>
      </c>
      <c r="JIV3" s="315" t="s">
        <v>1057</v>
      </c>
      <c r="JIW3" s="315" t="s">
        <v>1057</v>
      </c>
      <c r="JIX3" s="315" t="s">
        <v>1057</v>
      </c>
      <c r="JIY3" s="315" t="s">
        <v>1057</v>
      </c>
      <c r="JIZ3" s="315" t="s">
        <v>1057</v>
      </c>
      <c r="JJA3" s="315" t="s">
        <v>1057</v>
      </c>
      <c r="JJB3" s="315" t="s">
        <v>1057</v>
      </c>
      <c r="JJC3" s="315" t="s">
        <v>1057</v>
      </c>
      <c r="JJD3" s="315" t="s">
        <v>1057</v>
      </c>
      <c r="JJE3" s="315" t="s">
        <v>1057</v>
      </c>
      <c r="JJF3" s="315" t="s">
        <v>1057</v>
      </c>
      <c r="JJG3" s="315" t="s">
        <v>1057</v>
      </c>
      <c r="JJH3" s="315" t="s">
        <v>1057</v>
      </c>
      <c r="JJI3" s="315" t="s">
        <v>1057</v>
      </c>
      <c r="JJJ3" s="315" t="s">
        <v>1057</v>
      </c>
      <c r="JJK3" s="315" t="s">
        <v>1057</v>
      </c>
      <c r="JJL3" s="315" t="s">
        <v>1057</v>
      </c>
      <c r="JJM3" s="315" t="s">
        <v>1057</v>
      </c>
      <c r="JJN3" s="315" t="s">
        <v>1057</v>
      </c>
      <c r="JJO3" s="315" t="s">
        <v>1057</v>
      </c>
      <c r="JJP3" s="315" t="s">
        <v>1057</v>
      </c>
      <c r="JJQ3" s="315" t="s">
        <v>1057</v>
      </c>
      <c r="JJR3" s="315" t="s">
        <v>1057</v>
      </c>
      <c r="JJS3" s="315" t="s">
        <v>1057</v>
      </c>
      <c r="JJT3" s="315" t="s">
        <v>1057</v>
      </c>
      <c r="JJU3" s="315" t="s">
        <v>1057</v>
      </c>
      <c r="JJV3" s="315" t="s">
        <v>1057</v>
      </c>
      <c r="JJW3" s="315" t="s">
        <v>1057</v>
      </c>
      <c r="JJX3" s="315" t="s">
        <v>1057</v>
      </c>
      <c r="JJY3" s="315" t="s">
        <v>1057</v>
      </c>
      <c r="JJZ3" s="315" t="s">
        <v>1057</v>
      </c>
      <c r="JKA3" s="315" t="s">
        <v>1057</v>
      </c>
      <c r="JKB3" s="315" t="s">
        <v>1057</v>
      </c>
      <c r="JKC3" s="315" t="s">
        <v>1057</v>
      </c>
      <c r="JKD3" s="315" t="s">
        <v>1057</v>
      </c>
      <c r="JKE3" s="315" t="s">
        <v>1057</v>
      </c>
      <c r="JKF3" s="315" t="s">
        <v>1057</v>
      </c>
      <c r="JKG3" s="315" t="s">
        <v>1057</v>
      </c>
      <c r="JKH3" s="315" t="s">
        <v>1057</v>
      </c>
      <c r="JKI3" s="315" t="s">
        <v>1057</v>
      </c>
      <c r="JKJ3" s="315" t="s">
        <v>1057</v>
      </c>
      <c r="JKK3" s="315" t="s">
        <v>1057</v>
      </c>
      <c r="JKL3" s="315" t="s">
        <v>1057</v>
      </c>
      <c r="JKM3" s="315" t="s">
        <v>1057</v>
      </c>
      <c r="JKN3" s="315" t="s">
        <v>1057</v>
      </c>
      <c r="JKO3" s="315" t="s">
        <v>1057</v>
      </c>
      <c r="JKP3" s="315" t="s">
        <v>1057</v>
      </c>
      <c r="JKQ3" s="315" t="s">
        <v>1057</v>
      </c>
      <c r="JKR3" s="315" t="s">
        <v>1057</v>
      </c>
      <c r="JKS3" s="315" t="s">
        <v>1057</v>
      </c>
      <c r="JKT3" s="315" t="s">
        <v>1057</v>
      </c>
      <c r="JKU3" s="315" t="s">
        <v>1057</v>
      </c>
      <c r="JKV3" s="315" t="s">
        <v>1057</v>
      </c>
      <c r="JKW3" s="315" t="s">
        <v>1057</v>
      </c>
      <c r="JKX3" s="315" t="s">
        <v>1057</v>
      </c>
      <c r="JKY3" s="315" t="s">
        <v>1057</v>
      </c>
      <c r="JKZ3" s="315" t="s">
        <v>1057</v>
      </c>
      <c r="JLA3" s="315" t="s">
        <v>1057</v>
      </c>
      <c r="JLB3" s="315" t="s">
        <v>1057</v>
      </c>
      <c r="JLC3" s="315" t="s">
        <v>1057</v>
      </c>
      <c r="JLD3" s="315" t="s">
        <v>1057</v>
      </c>
      <c r="JLE3" s="315" t="s">
        <v>1057</v>
      </c>
      <c r="JLF3" s="315" t="s">
        <v>1057</v>
      </c>
      <c r="JLG3" s="315" t="s">
        <v>1057</v>
      </c>
      <c r="JLH3" s="315" t="s">
        <v>1057</v>
      </c>
      <c r="JLI3" s="315" t="s">
        <v>1057</v>
      </c>
      <c r="JLJ3" s="315" t="s">
        <v>1057</v>
      </c>
      <c r="JLK3" s="315" t="s">
        <v>1057</v>
      </c>
      <c r="JLL3" s="315" t="s">
        <v>1057</v>
      </c>
      <c r="JLM3" s="315" t="s">
        <v>1057</v>
      </c>
      <c r="JLN3" s="315" t="s">
        <v>1057</v>
      </c>
      <c r="JLO3" s="315" t="s">
        <v>1057</v>
      </c>
      <c r="JLP3" s="315" t="s">
        <v>1057</v>
      </c>
      <c r="JLQ3" s="315" t="s">
        <v>1057</v>
      </c>
      <c r="JLR3" s="315" t="s">
        <v>1057</v>
      </c>
      <c r="JLS3" s="315" t="s">
        <v>1057</v>
      </c>
      <c r="JLT3" s="315" t="s">
        <v>1057</v>
      </c>
      <c r="JLU3" s="315" t="s">
        <v>1057</v>
      </c>
      <c r="JLV3" s="315" t="s">
        <v>1057</v>
      </c>
      <c r="JLW3" s="315" t="s">
        <v>1057</v>
      </c>
      <c r="JLX3" s="315" t="s">
        <v>1057</v>
      </c>
      <c r="JLY3" s="315" t="s">
        <v>1057</v>
      </c>
      <c r="JLZ3" s="315" t="s">
        <v>1057</v>
      </c>
      <c r="JMA3" s="315" t="s">
        <v>1057</v>
      </c>
      <c r="JMB3" s="315" t="s">
        <v>1057</v>
      </c>
      <c r="JMC3" s="315" t="s">
        <v>1057</v>
      </c>
      <c r="JMD3" s="315" t="s">
        <v>1057</v>
      </c>
      <c r="JME3" s="315" t="s">
        <v>1057</v>
      </c>
      <c r="JMF3" s="315" t="s">
        <v>1057</v>
      </c>
      <c r="JMG3" s="315" t="s">
        <v>1057</v>
      </c>
      <c r="JMH3" s="315" t="s">
        <v>1057</v>
      </c>
      <c r="JMI3" s="315" t="s">
        <v>1057</v>
      </c>
      <c r="JMJ3" s="315" t="s">
        <v>1057</v>
      </c>
      <c r="JMK3" s="315" t="s">
        <v>1057</v>
      </c>
      <c r="JML3" s="315" t="s">
        <v>1057</v>
      </c>
      <c r="JMM3" s="315" t="s">
        <v>1057</v>
      </c>
      <c r="JMN3" s="315" t="s">
        <v>1057</v>
      </c>
      <c r="JMO3" s="315" t="s">
        <v>1057</v>
      </c>
      <c r="JMP3" s="315" t="s">
        <v>1057</v>
      </c>
      <c r="JMQ3" s="315" t="s">
        <v>1057</v>
      </c>
      <c r="JMR3" s="315" t="s">
        <v>1057</v>
      </c>
      <c r="JMS3" s="315" t="s">
        <v>1057</v>
      </c>
      <c r="JMT3" s="315" t="s">
        <v>1057</v>
      </c>
      <c r="JMU3" s="315" t="s">
        <v>1057</v>
      </c>
      <c r="JMV3" s="315" t="s">
        <v>1057</v>
      </c>
      <c r="JMW3" s="315" t="s">
        <v>1057</v>
      </c>
      <c r="JMX3" s="315" t="s">
        <v>1057</v>
      </c>
      <c r="JMY3" s="315" t="s">
        <v>1057</v>
      </c>
      <c r="JMZ3" s="315" t="s">
        <v>1057</v>
      </c>
      <c r="JNA3" s="315" t="s">
        <v>1057</v>
      </c>
      <c r="JNB3" s="315" t="s">
        <v>1057</v>
      </c>
      <c r="JNC3" s="315" t="s">
        <v>1057</v>
      </c>
      <c r="JND3" s="315" t="s">
        <v>1057</v>
      </c>
      <c r="JNE3" s="315" t="s">
        <v>1057</v>
      </c>
      <c r="JNF3" s="315" t="s">
        <v>1057</v>
      </c>
      <c r="JNG3" s="315" t="s">
        <v>1057</v>
      </c>
      <c r="JNH3" s="315" t="s">
        <v>1057</v>
      </c>
      <c r="JNI3" s="315" t="s">
        <v>1057</v>
      </c>
      <c r="JNJ3" s="315" t="s">
        <v>1057</v>
      </c>
      <c r="JNK3" s="315" t="s">
        <v>1057</v>
      </c>
      <c r="JNL3" s="315" t="s">
        <v>1057</v>
      </c>
      <c r="JNM3" s="315" t="s">
        <v>1057</v>
      </c>
      <c r="JNN3" s="315" t="s">
        <v>1057</v>
      </c>
      <c r="JNO3" s="315" t="s">
        <v>1057</v>
      </c>
      <c r="JNP3" s="315" t="s">
        <v>1057</v>
      </c>
      <c r="JNQ3" s="315" t="s">
        <v>1057</v>
      </c>
      <c r="JNR3" s="315" t="s">
        <v>1057</v>
      </c>
      <c r="JNS3" s="315" t="s">
        <v>1057</v>
      </c>
      <c r="JNT3" s="315" t="s">
        <v>1057</v>
      </c>
      <c r="JNU3" s="315" t="s">
        <v>1057</v>
      </c>
      <c r="JNV3" s="315" t="s">
        <v>1057</v>
      </c>
      <c r="JNW3" s="315" t="s">
        <v>1057</v>
      </c>
      <c r="JNX3" s="315" t="s">
        <v>1057</v>
      </c>
      <c r="JNY3" s="315" t="s">
        <v>1057</v>
      </c>
      <c r="JNZ3" s="315" t="s">
        <v>1057</v>
      </c>
      <c r="JOA3" s="315" t="s">
        <v>1057</v>
      </c>
      <c r="JOB3" s="315" t="s">
        <v>1057</v>
      </c>
      <c r="JOC3" s="315" t="s">
        <v>1057</v>
      </c>
      <c r="JOD3" s="315" t="s">
        <v>1057</v>
      </c>
      <c r="JOE3" s="315" t="s">
        <v>1057</v>
      </c>
      <c r="JOF3" s="315" t="s">
        <v>1057</v>
      </c>
      <c r="JOG3" s="315" t="s">
        <v>1057</v>
      </c>
      <c r="JOH3" s="315" t="s">
        <v>1057</v>
      </c>
      <c r="JOI3" s="315" t="s">
        <v>1057</v>
      </c>
      <c r="JOJ3" s="315" t="s">
        <v>1057</v>
      </c>
      <c r="JOK3" s="315" t="s">
        <v>1057</v>
      </c>
      <c r="JOL3" s="315" t="s">
        <v>1057</v>
      </c>
      <c r="JOM3" s="315" t="s">
        <v>1057</v>
      </c>
      <c r="JON3" s="315" t="s">
        <v>1057</v>
      </c>
      <c r="JOO3" s="315" t="s">
        <v>1057</v>
      </c>
      <c r="JOP3" s="315" t="s">
        <v>1057</v>
      </c>
      <c r="JOQ3" s="315" t="s">
        <v>1057</v>
      </c>
      <c r="JOR3" s="315" t="s">
        <v>1057</v>
      </c>
      <c r="JOS3" s="315" t="s">
        <v>1057</v>
      </c>
      <c r="JOT3" s="315" t="s">
        <v>1057</v>
      </c>
      <c r="JOU3" s="315" t="s">
        <v>1057</v>
      </c>
      <c r="JOV3" s="315" t="s">
        <v>1057</v>
      </c>
      <c r="JOW3" s="315" t="s">
        <v>1057</v>
      </c>
      <c r="JOX3" s="315" t="s">
        <v>1057</v>
      </c>
      <c r="JOY3" s="315" t="s">
        <v>1057</v>
      </c>
      <c r="JOZ3" s="315" t="s">
        <v>1057</v>
      </c>
      <c r="JPA3" s="315" t="s">
        <v>1057</v>
      </c>
      <c r="JPB3" s="315" t="s">
        <v>1057</v>
      </c>
      <c r="JPC3" s="315" t="s">
        <v>1057</v>
      </c>
      <c r="JPD3" s="315" t="s">
        <v>1057</v>
      </c>
      <c r="JPE3" s="315" t="s">
        <v>1057</v>
      </c>
      <c r="JPF3" s="315" t="s">
        <v>1057</v>
      </c>
      <c r="JPG3" s="315" t="s">
        <v>1057</v>
      </c>
      <c r="JPH3" s="315" t="s">
        <v>1057</v>
      </c>
      <c r="JPI3" s="315" t="s">
        <v>1057</v>
      </c>
      <c r="JPJ3" s="315" t="s">
        <v>1057</v>
      </c>
      <c r="JPK3" s="315" t="s">
        <v>1057</v>
      </c>
      <c r="JPL3" s="315" t="s">
        <v>1057</v>
      </c>
      <c r="JPM3" s="315" t="s">
        <v>1057</v>
      </c>
      <c r="JPN3" s="315" t="s">
        <v>1057</v>
      </c>
      <c r="JPO3" s="315" t="s">
        <v>1057</v>
      </c>
      <c r="JPP3" s="315" t="s">
        <v>1057</v>
      </c>
      <c r="JPQ3" s="315" t="s">
        <v>1057</v>
      </c>
      <c r="JPR3" s="315" t="s">
        <v>1057</v>
      </c>
      <c r="JPS3" s="315" t="s">
        <v>1057</v>
      </c>
      <c r="JPT3" s="315" t="s">
        <v>1057</v>
      </c>
      <c r="JPU3" s="315" t="s">
        <v>1057</v>
      </c>
      <c r="JPV3" s="315" t="s">
        <v>1057</v>
      </c>
      <c r="JPW3" s="315" t="s">
        <v>1057</v>
      </c>
      <c r="JPX3" s="315" t="s">
        <v>1057</v>
      </c>
      <c r="JPY3" s="315" t="s">
        <v>1057</v>
      </c>
      <c r="JPZ3" s="315" t="s">
        <v>1057</v>
      </c>
      <c r="JQA3" s="315" t="s">
        <v>1057</v>
      </c>
      <c r="JQB3" s="315" t="s">
        <v>1057</v>
      </c>
      <c r="JQC3" s="315" t="s">
        <v>1057</v>
      </c>
      <c r="JQD3" s="315" t="s">
        <v>1057</v>
      </c>
      <c r="JQE3" s="315" t="s">
        <v>1057</v>
      </c>
      <c r="JQF3" s="315" t="s">
        <v>1057</v>
      </c>
      <c r="JQG3" s="315" t="s">
        <v>1057</v>
      </c>
      <c r="JQH3" s="315" t="s">
        <v>1057</v>
      </c>
      <c r="JQI3" s="315" t="s">
        <v>1057</v>
      </c>
      <c r="JQJ3" s="315" t="s">
        <v>1057</v>
      </c>
      <c r="JQK3" s="315" t="s">
        <v>1057</v>
      </c>
      <c r="JQL3" s="315" t="s">
        <v>1057</v>
      </c>
      <c r="JQM3" s="315" t="s">
        <v>1057</v>
      </c>
      <c r="JQN3" s="315" t="s">
        <v>1057</v>
      </c>
      <c r="JQO3" s="315" t="s">
        <v>1057</v>
      </c>
      <c r="JQP3" s="315" t="s">
        <v>1057</v>
      </c>
      <c r="JQQ3" s="315" t="s">
        <v>1057</v>
      </c>
      <c r="JQR3" s="315" t="s">
        <v>1057</v>
      </c>
      <c r="JQS3" s="315" t="s">
        <v>1057</v>
      </c>
      <c r="JQT3" s="315" t="s">
        <v>1057</v>
      </c>
      <c r="JQU3" s="315" t="s">
        <v>1057</v>
      </c>
      <c r="JQV3" s="315" t="s">
        <v>1057</v>
      </c>
      <c r="JQW3" s="315" t="s">
        <v>1057</v>
      </c>
      <c r="JQX3" s="315" t="s">
        <v>1057</v>
      </c>
      <c r="JQY3" s="315" t="s">
        <v>1057</v>
      </c>
      <c r="JQZ3" s="315" t="s">
        <v>1057</v>
      </c>
      <c r="JRA3" s="315" t="s">
        <v>1057</v>
      </c>
      <c r="JRB3" s="315" t="s">
        <v>1057</v>
      </c>
      <c r="JRC3" s="315" t="s">
        <v>1057</v>
      </c>
      <c r="JRD3" s="315" t="s">
        <v>1057</v>
      </c>
      <c r="JRE3" s="315" t="s">
        <v>1057</v>
      </c>
      <c r="JRF3" s="315" t="s">
        <v>1057</v>
      </c>
      <c r="JRG3" s="315" t="s">
        <v>1057</v>
      </c>
      <c r="JRH3" s="315" t="s">
        <v>1057</v>
      </c>
      <c r="JRI3" s="315" t="s">
        <v>1057</v>
      </c>
      <c r="JRJ3" s="315" t="s">
        <v>1057</v>
      </c>
      <c r="JRK3" s="315" t="s">
        <v>1057</v>
      </c>
      <c r="JRL3" s="315" t="s">
        <v>1057</v>
      </c>
      <c r="JRM3" s="315" t="s">
        <v>1057</v>
      </c>
      <c r="JRN3" s="315" t="s">
        <v>1057</v>
      </c>
      <c r="JRO3" s="315" t="s">
        <v>1057</v>
      </c>
      <c r="JRP3" s="315" t="s">
        <v>1057</v>
      </c>
      <c r="JRQ3" s="315" t="s">
        <v>1057</v>
      </c>
      <c r="JRR3" s="315" t="s">
        <v>1057</v>
      </c>
      <c r="JRS3" s="315" t="s">
        <v>1057</v>
      </c>
      <c r="JRT3" s="315" t="s">
        <v>1057</v>
      </c>
      <c r="JRU3" s="315" t="s">
        <v>1057</v>
      </c>
      <c r="JRV3" s="315" t="s">
        <v>1057</v>
      </c>
      <c r="JRW3" s="315" t="s">
        <v>1057</v>
      </c>
      <c r="JRX3" s="315" t="s">
        <v>1057</v>
      </c>
      <c r="JRY3" s="315" t="s">
        <v>1057</v>
      </c>
      <c r="JRZ3" s="315" t="s">
        <v>1057</v>
      </c>
      <c r="JSA3" s="315" t="s">
        <v>1057</v>
      </c>
      <c r="JSB3" s="315" t="s">
        <v>1057</v>
      </c>
      <c r="JSC3" s="315" t="s">
        <v>1057</v>
      </c>
      <c r="JSD3" s="315" t="s">
        <v>1057</v>
      </c>
      <c r="JSE3" s="315" t="s">
        <v>1057</v>
      </c>
      <c r="JSF3" s="315" t="s">
        <v>1057</v>
      </c>
      <c r="JSG3" s="315" t="s">
        <v>1057</v>
      </c>
      <c r="JSH3" s="315" t="s">
        <v>1057</v>
      </c>
      <c r="JSI3" s="315" t="s">
        <v>1057</v>
      </c>
      <c r="JSJ3" s="315" t="s">
        <v>1057</v>
      </c>
      <c r="JSK3" s="315" t="s">
        <v>1057</v>
      </c>
      <c r="JSL3" s="315" t="s">
        <v>1057</v>
      </c>
      <c r="JSM3" s="315" t="s">
        <v>1057</v>
      </c>
      <c r="JSN3" s="315" t="s">
        <v>1057</v>
      </c>
      <c r="JSO3" s="315" t="s">
        <v>1057</v>
      </c>
      <c r="JSP3" s="315" t="s">
        <v>1057</v>
      </c>
      <c r="JSQ3" s="315" t="s">
        <v>1057</v>
      </c>
      <c r="JSR3" s="315" t="s">
        <v>1057</v>
      </c>
      <c r="JSS3" s="315" t="s">
        <v>1057</v>
      </c>
      <c r="JST3" s="315" t="s">
        <v>1057</v>
      </c>
      <c r="JSU3" s="315" t="s">
        <v>1057</v>
      </c>
      <c r="JSV3" s="315" t="s">
        <v>1057</v>
      </c>
      <c r="JSW3" s="315" t="s">
        <v>1057</v>
      </c>
      <c r="JSX3" s="315" t="s">
        <v>1057</v>
      </c>
      <c r="JSY3" s="315" t="s">
        <v>1057</v>
      </c>
      <c r="JSZ3" s="315" t="s">
        <v>1057</v>
      </c>
      <c r="JTA3" s="315" t="s">
        <v>1057</v>
      </c>
      <c r="JTB3" s="315" t="s">
        <v>1057</v>
      </c>
      <c r="JTC3" s="315" t="s">
        <v>1057</v>
      </c>
      <c r="JTD3" s="315" t="s">
        <v>1057</v>
      </c>
      <c r="JTE3" s="315" t="s">
        <v>1057</v>
      </c>
      <c r="JTF3" s="315" t="s">
        <v>1057</v>
      </c>
      <c r="JTG3" s="315" t="s">
        <v>1057</v>
      </c>
      <c r="JTH3" s="315" t="s">
        <v>1057</v>
      </c>
      <c r="JTI3" s="315" t="s">
        <v>1057</v>
      </c>
      <c r="JTJ3" s="315" t="s">
        <v>1057</v>
      </c>
      <c r="JTK3" s="315" t="s">
        <v>1057</v>
      </c>
      <c r="JTL3" s="315" t="s">
        <v>1057</v>
      </c>
      <c r="JTM3" s="315" t="s">
        <v>1057</v>
      </c>
      <c r="JTN3" s="315" t="s">
        <v>1057</v>
      </c>
      <c r="JTO3" s="315" t="s">
        <v>1057</v>
      </c>
      <c r="JTP3" s="315" t="s">
        <v>1057</v>
      </c>
      <c r="JTQ3" s="315" t="s">
        <v>1057</v>
      </c>
      <c r="JTR3" s="315" t="s">
        <v>1057</v>
      </c>
      <c r="JTS3" s="315" t="s">
        <v>1057</v>
      </c>
      <c r="JTT3" s="315" t="s">
        <v>1057</v>
      </c>
      <c r="JTU3" s="315" t="s">
        <v>1057</v>
      </c>
      <c r="JTV3" s="315" t="s">
        <v>1057</v>
      </c>
      <c r="JTW3" s="315" t="s">
        <v>1057</v>
      </c>
      <c r="JTX3" s="315" t="s">
        <v>1057</v>
      </c>
      <c r="JTY3" s="315" t="s">
        <v>1057</v>
      </c>
      <c r="JTZ3" s="315" t="s">
        <v>1057</v>
      </c>
      <c r="JUA3" s="315" t="s">
        <v>1057</v>
      </c>
      <c r="JUB3" s="315" t="s">
        <v>1057</v>
      </c>
      <c r="JUC3" s="315" t="s">
        <v>1057</v>
      </c>
      <c r="JUD3" s="315" t="s">
        <v>1057</v>
      </c>
      <c r="JUE3" s="315" t="s">
        <v>1057</v>
      </c>
      <c r="JUF3" s="315" t="s">
        <v>1057</v>
      </c>
      <c r="JUG3" s="315" t="s">
        <v>1057</v>
      </c>
      <c r="JUH3" s="315" t="s">
        <v>1057</v>
      </c>
      <c r="JUI3" s="315" t="s">
        <v>1057</v>
      </c>
      <c r="JUJ3" s="315" t="s">
        <v>1057</v>
      </c>
      <c r="JUK3" s="315" t="s">
        <v>1057</v>
      </c>
      <c r="JUL3" s="315" t="s">
        <v>1057</v>
      </c>
      <c r="JUM3" s="315" t="s">
        <v>1057</v>
      </c>
      <c r="JUN3" s="315" t="s">
        <v>1057</v>
      </c>
      <c r="JUO3" s="315" t="s">
        <v>1057</v>
      </c>
      <c r="JUP3" s="315" t="s">
        <v>1057</v>
      </c>
      <c r="JUQ3" s="315" t="s">
        <v>1057</v>
      </c>
      <c r="JUR3" s="315" t="s">
        <v>1057</v>
      </c>
      <c r="JUS3" s="315" t="s">
        <v>1057</v>
      </c>
      <c r="JUT3" s="315" t="s">
        <v>1057</v>
      </c>
      <c r="JUU3" s="315" t="s">
        <v>1057</v>
      </c>
      <c r="JUV3" s="315" t="s">
        <v>1057</v>
      </c>
      <c r="JUW3" s="315" t="s">
        <v>1057</v>
      </c>
      <c r="JUX3" s="315" t="s">
        <v>1057</v>
      </c>
      <c r="JUY3" s="315" t="s">
        <v>1057</v>
      </c>
      <c r="JUZ3" s="315" t="s">
        <v>1057</v>
      </c>
      <c r="JVA3" s="315" t="s">
        <v>1057</v>
      </c>
      <c r="JVB3" s="315" t="s">
        <v>1057</v>
      </c>
      <c r="JVC3" s="315" t="s">
        <v>1057</v>
      </c>
      <c r="JVD3" s="315" t="s">
        <v>1057</v>
      </c>
      <c r="JVE3" s="315" t="s">
        <v>1057</v>
      </c>
      <c r="JVF3" s="315" t="s">
        <v>1057</v>
      </c>
      <c r="JVG3" s="315" t="s">
        <v>1057</v>
      </c>
      <c r="JVH3" s="315" t="s">
        <v>1057</v>
      </c>
      <c r="JVI3" s="315" t="s">
        <v>1057</v>
      </c>
      <c r="JVJ3" s="315" t="s">
        <v>1057</v>
      </c>
      <c r="JVK3" s="315" t="s">
        <v>1057</v>
      </c>
      <c r="JVL3" s="315" t="s">
        <v>1057</v>
      </c>
      <c r="JVM3" s="315" t="s">
        <v>1057</v>
      </c>
      <c r="JVN3" s="315" t="s">
        <v>1057</v>
      </c>
      <c r="JVO3" s="315" t="s">
        <v>1057</v>
      </c>
      <c r="JVP3" s="315" t="s">
        <v>1057</v>
      </c>
      <c r="JVQ3" s="315" t="s">
        <v>1057</v>
      </c>
      <c r="JVR3" s="315" t="s">
        <v>1057</v>
      </c>
      <c r="JVS3" s="315" t="s">
        <v>1057</v>
      </c>
      <c r="JVT3" s="315" t="s">
        <v>1057</v>
      </c>
      <c r="JVU3" s="315" t="s">
        <v>1057</v>
      </c>
      <c r="JVV3" s="315" t="s">
        <v>1057</v>
      </c>
      <c r="JVW3" s="315" t="s">
        <v>1057</v>
      </c>
      <c r="JVX3" s="315" t="s">
        <v>1057</v>
      </c>
      <c r="JVY3" s="315" t="s">
        <v>1057</v>
      </c>
      <c r="JVZ3" s="315" t="s">
        <v>1057</v>
      </c>
      <c r="JWA3" s="315" t="s">
        <v>1057</v>
      </c>
      <c r="JWB3" s="315" t="s">
        <v>1057</v>
      </c>
      <c r="JWC3" s="315" t="s">
        <v>1057</v>
      </c>
      <c r="JWD3" s="315" t="s">
        <v>1057</v>
      </c>
      <c r="JWE3" s="315" t="s">
        <v>1057</v>
      </c>
      <c r="JWF3" s="315" t="s">
        <v>1057</v>
      </c>
      <c r="JWG3" s="315" t="s">
        <v>1057</v>
      </c>
      <c r="JWH3" s="315" t="s">
        <v>1057</v>
      </c>
      <c r="JWI3" s="315" t="s">
        <v>1057</v>
      </c>
      <c r="JWJ3" s="315" t="s">
        <v>1057</v>
      </c>
      <c r="JWK3" s="315" t="s">
        <v>1057</v>
      </c>
      <c r="JWL3" s="315" t="s">
        <v>1057</v>
      </c>
      <c r="JWM3" s="315" t="s">
        <v>1057</v>
      </c>
      <c r="JWN3" s="315" t="s">
        <v>1057</v>
      </c>
      <c r="JWO3" s="315" t="s">
        <v>1057</v>
      </c>
      <c r="JWP3" s="315" t="s">
        <v>1057</v>
      </c>
      <c r="JWQ3" s="315" t="s">
        <v>1057</v>
      </c>
      <c r="JWR3" s="315" t="s">
        <v>1057</v>
      </c>
      <c r="JWS3" s="315" t="s">
        <v>1057</v>
      </c>
      <c r="JWT3" s="315" t="s">
        <v>1057</v>
      </c>
      <c r="JWU3" s="315" t="s">
        <v>1057</v>
      </c>
      <c r="JWV3" s="315" t="s">
        <v>1057</v>
      </c>
      <c r="JWW3" s="315" t="s">
        <v>1057</v>
      </c>
      <c r="JWX3" s="315" t="s">
        <v>1057</v>
      </c>
      <c r="JWY3" s="315" t="s">
        <v>1057</v>
      </c>
      <c r="JWZ3" s="315" t="s">
        <v>1057</v>
      </c>
      <c r="JXA3" s="315" t="s">
        <v>1057</v>
      </c>
      <c r="JXB3" s="315" t="s">
        <v>1057</v>
      </c>
      <c r="JXC3" s="315" t="s">
        <v>1057</v>
      </c>
      <c r="JXD3" s="315" t="s">
        <v>1057</v>
      </c>
      <c r="JXE3" s="315" t="s">
        <v>1057</v>
      </c>
      <c r="JXF3" s="315" t="s">
        <v>1057</v>
      </c>
      <c r="JXG3" s="315" t="s">
        <v>1057</v>
      </c>
      <c r="JXH3" s="315" t="s">
        <v>1057</v>
      </c>
      <c r="JXI3" s="315" t="s">
        <v>1057</v>
      </c>
      <c r="JXJ3" s="315" t="s">
        <v>1057</v>
      </c>
      <c r="JXK3" s="315" t="s">
        <v>1057</v>
      </c>
      <c r="JXL3" s="315" t="s">
        <v>1057</v>
      </c>
      <c r="JXM3" s="315" t="s">
        <v>1057</v>
      </c>
      <c r="JXN3" s="315" t="s">
        <v>1057</v>
      </c>
      <c r="JXO3" s="315" t="s">
        <v>1057</v>
      </c>
      <c r="JXP3" s="315" t="s">
        <v>1057</v>
      </c>
      <c r="JXQ3" s="315" t="s">
        <v>1057</v>
      </c>
      <c r="JXR3" s="315" t="s">
        <v>1057</v>
      </c>
      <c r="JXS3" s="315" t="s">
        <v>1057</v>
      </c>
      <c r="JXT3" s="315" t="s">
        <v>1057</v>
      </c>
      <c r="JXU3" s="315" t="s">
        <v>1057</v>
      </c>
      <c r="JXV3" s="315" t="s">
        <v>1057</v>
      </c>
      <c r="JXW3" s="315" t="s">
        <v>1057</v>
      </c>
      <c r="JXX3" s="315" t="s">
        <v>1057</v>
      </c>
      <c r="JXY3" s="315" t="s">
        <v>1057</v>
      </c>
      <c r="JXZ3" s="315" t="s">
        <v>1057</v>
      </c>
      <c r="JYA3" s="315" t="s">
        <v>1057</v>
      </c>
      <c r="JYB3" s="315" t="s">
        <v>1057</v>
      </c>
      <c r="JYC3" s="315" t="s">
        <v>1057</v>
      </c>
      <c r="JYD3" s="315" t="s">
        <v>1057</v>
      </c>
      <c r="JYE3" s="315" t="s">
        <v>1057</v>
      </c>
      <c r="JYF3" s="315" t="s">
        <v>1057</v>
      </c>
      <c r="JYG3" s="315" t="s">
        <v>1057</v>
      </c>
      <c r="JYH3" s="315" t="s">
        <v>1057</v>
      </c>
      <c r="JYI3" s="315" t="s">
        <v>1057</v>
      </c>
      <c r="JYJ3" s="315" t="s">
        <v>1057</v>
      </c>
      <c r="JYK3" s="315" t="s">
        <v>1057</v>
      </c>
      <c r="JYL3" s="315" t="s">
        <v>1057</v>
      </c>
      <c r="JYM3" s="315" t="s">
        <v>1057</v>
      </c>
      <c r="JYN3" s="315" t="s">
        <v>1057</v>
      </c>
      <c r="JYO3" s="315" t="s">
        <v>1057</v>
      </c>
      <c r="JYP3" s="315" t="s">
        <v>1057</v>
      </c>
      <c r="JYQ3" s="315" t="s">
        <v>1057</v>
      </c>
      <c r="JYR3" s="315" t="s">
        <v>1057</v>
      </c>
      <c r="JYS3" s="315" t="s">
        <v>1057</v>
      </c>
      <c r="JYT3" s="315" t="s">
        <v>1057</v>
      </c>
      <c r="JYU3" s="315" t="s">
        <v>1057</v>
      </c>
      <c r="JYV3" s="315" t="s">
        <v>1057</v>
      </c>
      <c r="JYW3" s="315" t="s">
        <v>1057</v>
      </c>
      <c r="JYX3" s="315" t="s">
        <v>1057</v>
      </c>
      <c r="JYY3" s="315" t="s">
        <v>1057</v>
      </c>
      <c r="JYZ3" s="315" t="s">
        <v>1057</v>
      </c>
      <c r="JZA3" s="315" t="s">
        <v>1057</v>
      </c>
      <c r="JZB3" s="315" t="s">
        <v>1057</v>
      </c>
      <c r="JZC3" s="315" t="s">
        <v>1057</v>
      </c>
      <c r="JZD3" s="315" t="s">
        <v>1057</v>
      </c>
      <c r="JZE3" s="315" t="s">
        <v>1057</v>
      </c>
      <c r="JZF3" s="315" t="s">
        <v>1057</v>
      </c>
      <c r="JZG3" s="315" t="s">
        <v>1057</v>
      </c>
      <c r="JZH3" s="315" t="s">
        <v>1057</v>
      </c>
      <c r="JZI3" s="315" t="s">
        <v>1057</v>
      </c>
      <c r="JZJ3" s="315" t="s">
        <v>1057</v>
      </c>
      <c r="JZK3" s="315" t="s">
        <v>1057</v>
      </c>
      <c r="JZL3" s="315" t="s">
        <v>1057</v>
      </c>
      <c r="JZM3" s="315" t="s">
        <v>1057</v>
      </c>
      <c r="JZN3" s="315" t="s">
        <v>1057</v>
      </c>
      <c r="JZO3" s="315" t="s">
        <v>1057</v>
      </c>
      <c r="JZP3" s="315" t="s">
        <v>1057</v>
      </c>
      <c r="JZQ3" s="315" t="s">
        <v>1057</v>
      </c>
      <c r="JZR3" s="315" t="s">
        <v>1057</v>
      </c>
      <c r="JZS3" s="315" t="s">
        <v>1057</v>
      </c>
      <c r="JZT3" s="315" t="s">
        <v>1057</v>
      </c>
      <c r="JZU3" s="315" t="s">
        <v>1057</v>
      </c>
      <c r="JZV3" s="315" t="s">
        <v>1057</v>
      </c>
      <c r="JZW3" s="315" t="s">
        <v>1057</v>
      </c>
      <c r="JZX3" s="315" t="s">
        <v>1057</v>
      </c>
      <c r="JZY3" s="315" t="s">
        <v>1057</v>
      </c>
      <c r="JZZ3" s="315" t="s">
        <v>1057</v>
      </c>
      <c r="KAA3" s="315" t="s">
        <v>1057</v>
      </c>
      <c r="KAB3" s="315" t="s">
        <v>1057</v>
      </c>
      <c r="KAC3" s="315" t="s">
        <v>1057</v>
      </c>
      <c r="KAD3" s="315" t="s">
        <v>1057</v>
      </c>
      <c r="KAE3" s="315" t="s">
        <v>1057</v>
      </c>
      <c r="KAF3" s="315" t="s">
        <v>1057</v>
      </c>
      <c r="KAG3" s="315" t="s">
        <v>1057</v>
      </c>
      <c r="KAH3" s="315" t="s">
        <v>1057</v>
      </c>
      <c r="KAI3" s="315" t="s">
        <v>1057</v>
      </c>
      <c r="KAJ3" s="315" t="s">
        <v>1057</v>
      </c>
      <c r="KAK3" s="315" t="s">
        <v>1057</v>
      </c>
      <c r="KAL3" s="315" t="s">
        <v>1057</v>
      </c>
      <c r="KAM3" s="315" t="s">
        <v>1057</v>
      </c>
      <c r="KAN3" s="315" t="s">
        <v>1057</v>
      </c>
      <c r="KAO3" s="315" t="s">
        <v>1057</v>
      </c>
      <c r="KAP3" s="315" t="s">
        <v>1057</v>
      </c>
      <c r="KAQ3" s="315" t="s">
        <v>1057</v>
      </c>
      <c r="KAR3" s="315" t="s">
        <v>1057</v>
      </c>
      <c r="KAS3" s="315" t="s">
        <v>1057</v>
      </c>
      <c r="KAT3" s="315" t="s">
        <v>1057</v>
      </c>
      <c r="KAU3" s="315" t="s">
        <v>1057</v>
      </c>
      <c r="KAV3" s="315" t="s">
        <v>1057</v>
      </c>
      <c r="KAW3" s="315" t="s">
        <v>1057</v>
      </c>
      <c r="KAX3" s="315" t="s">
        <v>1057</v>
      </c>
      <c r="KAY3" s="315" t="s">
        <v>1057</v>
      </c>
      <c r="KAZ3" s="315" t="s">
        <v>1057</v>
      </c>
      <c r="KBA3" s="315" t="s">
        <v>1057</v>
      </c>
      <c r="KBB3" s="315" t="s">
        <v>1057</v>
      </c>
      <c r="KBC3" s="315" t="s">
        <v>1057</v>
      </c>
      <c r="KBD3" s="315" t="s">
        <v>1057</v>
      </c>
      <c r="KBE3" s="315" t="s">
        <v>1057</v>
      </c>
      <c r="KBF3" s="315" t="s">
        <v>1057</v>
      </c>
      <c r="KBG3" s="315" t="s">
        <v>1057</v>
      </c>
      <c r="KBH3" s="315" t="s">
        <v>1057</v>
      </c>
      <c r="KBI3" s="315" t="s">
        <v>1057</v>
      </c>
      <c r="KBJ3" s="315" t="s">
        <v>1057</v>
      </c>
      <c r="KBK3" s="315" t="s">
        <v>1057</v>
      </c>
      <c r="KBL3" s="315" t="s">
        <v>1057</v>
      </c>
      <c r="KBM3" s="315" t="s">
        <v>1057</v>
      </c>
      <c r="KBN3" s="315" t="s">
        <v>1057</v>
      </c>
      <c r="KBO3" s="315" t="s">
        <v>1057</v>
      </c>
      <c r="KBP3" s="315" t="s">
        <v>1057</v>
      </c>
      <c r="KBQ3" s="315" t="s">
        <v>1057</v>
      </c>
      <c r="KBR3" s="315" t="s">
        <v>1057</v>
      </c>
      <c r="KBS3" s="315" t="s">
        <v>1057</v>
      </c>
      <c r="KBT3" s="315" t="s">
        <v>1057</v>
      </c>
      <c r="KBU3" s="315" t="s">
        <v>1057</v>
      </c>
      <c r="KBV3" s="315" t="s">
        <v>1057</v>
      </c>
      <c r="KBW3" s="315" t="s">
        <v>1057</v>
      </c>
      <c r="KBX3" s="315" t="s">
        <v>1057</v>
      </c>
      <c r="KBY3" s="315" t="s">
        <v>1057</v>
      </c>
      <c r="KBZ3" s="315" t="s">
        <v>1057</v>
      </c>
      <c r="KCA3" s="315" t="s">
        <v>1057</v>
      </c>
      <c r="KCB3" s="315" t="s">
        <v>1057</v>
      </c>
      <c r="KCC3" s="315" t="s">
        <v>1057</v>
      </c>
      <c r="KCD3" s="315" t="s">
        <v>1057</v>
      </c>
      <c r="KCE3" s="315" t="s">
        <v>1057</v>
      </c>
      <c r="KCF3" s="315" t="s">
        <v>1057</v>
      </c>
      <c r="KCG3" s="315" t="s">
        <v>1057</v>
      </c>
      <c r="KCH3" s="315" t="s">
        <v>1057</v>
      </c>
      <c r="KCI3" s="315" t="s">
        <v>1057</v>
      </c>
      <c r="KCJ3" s="315" t="s">
        <v>1057</v>
      </c>
      <c r="KCK3" s="315" t="s">
        <v>1057</v>
      </c>
      <c r="KCL3" s="315" t="s">
        <v>1057</v>
      </c>
      <c r="KCM3" s="315" t="s">
        <v>1057</v>
      </c>
      <c r="KCN3" s="315" t="s">
        <v>1057</v>
      </c>
      <c r="KCO3" s="315" t="s">
        <v>1057</v>
      </c>
      <c r="KCP3" s="315" t="s">
        <v>1057</v>
      </c>
      <c r="KCQ3" s="315" t="s">
        <v>1057</v>
      </c>
      <c r="KCR3" s="315" t="s">
        <v>1057</v>
      </c>
      <c r="KCS3" s="315" t="s">
        <v>1057</v>
      </c>
      <c r="KCT3" s="315" t="s">
        <v>1057</v>
      </c>
      <c r="KCU3" s="315" t="s">
        <v>1057</v>
      </c>
      <c r="KCV3" s="315" t="s">
        <v>1057</v>
      </c>
      <c r="KCW3" s="315" t="s">
        <v>1057</v>
      </c>
      <c r="KCX3" s="315" t="s">
        <v>1057</v>
      </c>
      <c r="KCY3" s="315" t="s">
        <v>1057</v>
      </c>
      <c r="KCZ3" s="315" t="s">
        <v>1057</v>
      </c>
      <c r="KDA3" s="315" t="s">
        <v>1057</v>
      </c>
      <c r="KDB3" s="315" t="s">
        <v>1057</v>
      </c>
      <c r="KDC3" s="315" t="s">
        <v>1057</v>
      </c>
      <c r="KDD3" s="315" t="s">
        <v>1057</v>
      </c>
      <c r="KDE3" s="315" t="s">
        <v>1057</v>
      </c>
      <c r="KDF3" s="315" t="s">
        <v>1057</v>
      </c>
      <c r="KDG3" s="315" t="s">
        <v>1057</v>
      </c>
      <c r="KDH3" s="315" t="s">
        <v>1057</v>
      </c>
      <c r="KDI3" s="315" t="s">
        <v>1057</v>
      </c>
      <c r="KDJ3" s="315" t="s">
        <v>1057</v>
      </c>
      <c r="KDK3" s="315" t="s">
        <v>1057</v>
      </c>
      <c r="KDL3" s="315" t="s">
        <v>1057</v>
      </c>
      <c r="KDM3" s="315" t="s">
        <v>1057</v>
      </c>
      <c r="KDN3" s="315" t="s">
        <v>1057</v>
      </c>
      <c r="KDO3" s="315" t="s">
        <v>1057</v>
      </c>
      <c r="KDP3" s="315" t="s">
        <v>1057</v>
      </c>
      <c r="KDQ3" s="315" t="s">
        <v>1057</v>
      </c>
      <c r="KDR3" s="315" t="s">
        <v>1057</v>
      </c>
      <c r="KDS3" s="315" t="s">
        <v>1057</v>
      </c>
      <c r="KDT3" s="315" t="s">
        <v>1057</v>
      </c>
      <c r="KDU3" s="315" t="s">
        <v>1057</v>
      </c>
      <c r="KDV3" s="315" t="s">
        <v>1057</v>
      </c>
      <c r="KDW3" s="315" t="s">
        <v>1057</v>
      </c>
      <c r="KDX3" s="315" t="s">
        <v>1057</v>
      </c>
      <c r="KDY3" s="315" t="s">
        <v>1057</v>
      </c>
      <c r="KDZ3" s="315" t="s">
        <v>1057</v>
      </c>
      <c r="KEA3" s="315" t="s">
        <v>1057</v>
      </c>
      <c r="KEB3" s="315" t="s">
        <v>1057</v>
      </c>
      <c r="KEC3" s="315" t="s">
        <v>1057</v>
      </c>
      <c r="KED3" s="315" t="s">
        <v>1057</v>
      </c>
      <c r="KEE3" s="315" t="s">
        <v>1057</v>
      </c>
      <c r="KEF3" s="315" t="s">
        <v>1057</v>
      </c>
      <c r="KEG3" s="315" t="s">
        <v>1057</v>
      </c>
      <c r="KEH3" s="315" t="s">
        <v>1057</v>
      </c>
      <c r="KEI3" s="315" t="s">
        <v>1057</v>
      </c>
      <c r="KEJ3" s="315" t="s">
        <v>1057</v>
      </c>
      <c r="KEK3" s="315" t="s">
        <v>1057</v>
      </c>
      <c r="KEL3" s="315" t="s">
        <v>1057</v>
      </c>
      <c r="KEM3" s="315" t="s">
        <v>1057</v>
      </c>
      <c r="KEN3" s="315" t="s">
        <v>1057</v>
      </c>
      <c r="KEO3" s="315" t="s">
        <v>1057</v>
      </c>
      <c r="KEP3" s="315" t="s">
        <v>1057</v>
      </c>
      <c r="KEQ3" s="315" t="s">
        <v>1057</v>
      </c>
      <c r="KER3" s="315" t="s">
        <v>1057</v>
      </c>
      <c r="KES3" s="315" t="s">
        <v>1057</v>
      </c>
      <c r="KET3" s="315" t="s">
        <v>1057</v>
      </c>
      <c r="KEU3" s="315" t="s">
        <v>1057</v>
      </c>
      <c r="KEV3" s="315" t="s">
        <v>1057</v>
      </c>
      <c r="KEW3" s="315" t="s">
        <v>1057</v>
      </c>
      <c r="KEX3" s="315" t="s">
        <v>1057</v>
      </c>
      <c r="KEY3" s="315" t="s">
        <v>1057</v>
      </c>
      <c r="KEZ3" s="315" t="s">
        <v>1057</v>
      </c>
      <c r="KFA3" s="315" t="s">
        <v>1057</v>
      </c>
      <c r="KFB3" s="315" t="s">
        <v>1057</v>
      </c>
      <c r="KFC3" s="315" t="s">
        <v>1057</v>
      </c>
      <c r="KFD3" s="315" t="s">
        <v>1057</v>
      </c>
      <c r="KFE3" s="315" t="s">
        <v>1057</v>
      </c>
      <c r="KFF3" s="315" t="s">
        <v>1057</v>
      </c>
      <c r="KFG3" s="315" t="s">
        <v>1057</v>
      </c>
      <c r="KFH3" s="315" t="s">
        <v>1057</v>
      </c>
      <c r="KFI3" s="315" t="s">
        <v>1057</v>
      </c>
      <c r="KFJ3" s="315" t="s">
        <v>1057</v>
      </c>
      <c r="KFK3" s="315" t="s">
        <v>1057</v>
      </c>
      <c r="KFL3" s="315" t="s">
        <v>1057</v>
      </c>
      <c r="KFM3" s="315" t="s">
        <v>1057</v>
      </c>
      <c r="KFN3" s="315" t="s">
        <v>1057</v>
      </c>
      <c r="KFO3" s="315" t="s">
        <v>1057</v>
      </c>
      <c r="KFP3" s="315" t="s">
        <v>1057</v>
      </c>
      <c r="KFQ3" s="315" t="s">
        <v>1057</v>
      </c>
      <c r="KFR3" s="315" t="s">
        <v>1057</v>
      </c>
      <c r="KFS3" s="315" t="s">
        <v>1057</v>
      </c>
      <c r="KFT3" s="315" t="s">
        <v>1057</v>
      </c>
      <c r="KFU3" s="315" t="s">
        <v>1057</v>
      </c>
      <c r="KFV3" s="315" t="s">
        <v>1057</v>
      </c>
      <c r="KFW3" s="315" t="s">
        <v>1057</v>
      </c>
      <c r="KFX3" s="315" t="s">
        <v>1057</v>
      </c>
      <c r="KFY3" s="315" t="s">
        <v>1057</v>
      </c>
      <c r="KFZ3" s="315" t="s">
        <v>1057</v>
      </c>
      <c r="KGA3" s="315" t="s">
        <v>1057</v>
      </c>
      <c r="KGB3" s="315" t="s">
        <v>1057</v>
      </c>
      <c r="KGC3" s="315" t="s">
        <v>1057</v>
      </c>
      <c r="KGD3" s="315" t="s">
        <v>1057</v>
      </c>
      <c r="KGE3" s="315" t="s">
        <v>1057</v>
      </c>
      <c r="KGF3" s="315" t="s">
        <v>1057</v>
      </c>
      <c r="KGG3" s="315" t="s">
        <v>1057</v>
      </c>
      <c r="KGH3" s="315" t="s">
        <v>1057</v>
      </c>
      <c r="KGI3" s="315" t="s">
        <v>1057</v>
      </c>
      <c r="KGJ3" s="315" t="s">
        <v>1057</v>
      </c>
      <c r="KGK3" s="315" t="s">
        <v>1057</v>
      </c>
      <c r="KGL3" s="315" t="s">
        <v>1057</v>
      </c>
      <c r="KGM3" s="315" t="s">
        <v>1057</v>
      </c>
      <c r="KGN3" s="315" t="s">
        <v>1057</v>
      </c>
      <c r="KGO3" s="315" t="s">
        <v>1057</v>
      </c>
      <c r="KGP3" s="315" t="s">
        <v>1057</v>
      </c>
      <c r="KGQ3" s="315" t="s">
        <v>1057</v>
      </c>
      <c r="KGR3" s="315" t="s">
        <v>1057</v>
      </c>
      <c r="KGS3" s="315" t="s">
        <v>1057</v>
      </c>
      <c r="KGT3" s="315" t="s">
        <v>1057</v>
      </c>
      <c r="KGU3" s="315" t="s">
        <v>1057</v>
      </c>
      <c r="KGV3" s="315" t="s">
        <v>1057</v>
      </c>
      <c r="KGW3" s="315" t="s">
        <v>1057</v>
      </c>
      <c r="KGX3" s="315" t="s">
        <v>1057</v>
      </c>
      <c r="KGY3" s="315" t="s">
        <v>1057</v>
      </c>
      <c r="KGZ3" s="315" t="s">
        <v>1057</v>
      </c>
      <c r="KHA3" s="315" t="s">
        <v>1057</v>
      </c>
      <c r="KHB3" s="315" t="s">
        <v>1057</v>
      </c>
      <c r="KHC3" s="315" t="s">
        <v>1057</v>
      </c>
      <c r="KHD3" s="315" t="s">
        <v>1057</v>
      </c>
      <c r="KHE3" s="315" t="s">
        <v>1057</v>
      </c>
      <c r="KHF3" s="315" t="s">
        <v>1057</v>
      </c>
      <c r="KHG3" s="315" t="s">
        <v>1057</v>
      </c>
      <c r="KHH3" s="315" t="s">
        <v>1057</v>
      </c>
      <c r="KHI3" s="315" t="s">
        <v>1057</v>
      </c>
      <c r="KHJ3" s="315" t="s">
        <v>1057</v>
      </c>
      <c r="KHK3" s="315" t="s">
        <v>1057</v>
      </c>
      <c r="KHL3" s="315" t="s">
        <v>1057</v>
      </c>
      <c r="KHM3" s="315" t="s">
        <v>1057</v>
      </c>
      <c r="KHN3" s="315" t="s">
        <v>1057</v>
      </c>
      <c r="KHO3" s="315" t="s">
        <v>1057</v>
      </c>
      <c r="KHP3" s="315" t="s">
        <v>1057</v>
      </c>
      <c r="KHQ3" s="315" t="s">
        <v>1057</v>
      </c>
      <c r="KHR3" s="315" t="s">
        <v>1057</v>
      </c>
      <c r="KHS3" s="315" t="s">
        <v>1057</v>
      </c>
      <c r="KHT3" s="315" t="s">
        <v>1057</v>
      </c>
      <c r="KHU3" s="315" t="s">
        <v>1057</v>
      </c>
      <c r="KHV3" s="315" t="s">
        <v>1057</v>
      </c>
      <c r="KHW3" s="315" t="s">
        <v>1057</v>
      </c>
      <c r="KHX3" s="315" t="s">
        <v>1057</v>
      </c>
      <c r="KHY3" s="315" t="s">
        <v>1057</v>
      </c>
      <c r="KHZ3" s="315" t="s">
        <v>1057</v>
      </c>
      <c r="KIA3" s="315" t="s">
        <v>1057</v>
      </c>
      <c r="KIB3" s="315" t="s">
        <v>1057</v>
      </c>
      <c r="KIC3" s="315" t="s">
        <v>1057</v>
      </c>
      <c r="KID3" s="315" t="s">
        <v>1057</v>
      </c>
      <c r="KIE3" s="315" t="s">
        <v>1057</v>
      </c>
      <c r="KIF3" s="315" t="s">
        <v>1057</v>
      </c>
      <c r="KIG3" s="315" t="s">
        <v>1057</v>
      </c>
      <c r="KIH3" s="315" t="s">
        <v>1057</v>
      </c>
      <c r="KII3" s="315" t="s">
        <v>1057</v>
      </c>
      <c r="KIJ3" s="315" t="s">
        <v>1057</v>
      </c>
      <c r="KIK3" s="315" t="s">
        <v>1057</v>
      </c>
      <c r="KIL3" s="315" t="s">
        <v>1057</v>
      </c>
      <c r="KIM3" s="315" t="s">
        <v>1057</v>
      </c>
      <c r="KIN3" s="315" t="s">
        <v>1057</v>
      </c>
      <c r="KIO3" s="315" t="s">
        <v>1057</v>
      </c>
      <c r="KIP3" s="315" t="s">
        <v>1057</v>
      </c>
      <c r="KIQ3" s="315" t="s">
        <v>1057</v>
      </c>
      <c r="KIR3" s="315" t="s">
        <v>1057</v>
      </c>
      <c r="KIS3" s="315" t="s">
        <v>1057</v>
      </c>
      <c r="KIT3" s="315" t="s">
        <v>1057</v>
      </c>
      <c r="KIU3" s="315" t="s">
        <v>1057</v>
      </c>
      <c r="KIV3" s="315" t="s">
        <v>1057</v>
      </c>
      <c r="KIW3" s="315" t="s">
        <v>1057</v>
      </c>
      <c r="KIX3" s="315" t="s">
        <v>1057</v>
      </c>
      <c r="KIY3" s="315" t="s">
        <v>1057</v>
      </c>
      <c r="KIZ3" s="315" t="s">
        <v>1057</v>
      </c>
      <c r="KJA3" s="315" t="s">
        <v>1057</v>
      </c>
      <c r="KJB3" s="315" t="s">
        <v>1057</v>
      </c>
      <c r="KJC3" s="315" t="s">
        <v>1057</v>
      </c>
      <c r="KJD3" s="315" t="s">
        <v>1057</v>
      </c>
      <c r="KJE3" s="315" t="s">
        <v>1057</v>
      </c>
      <c r="KJF3" s="315" t="s">
        <v>1057</v>
      </c>
      <c r="KJG3" s="315" t="s">
        <v>1057</v>
      </c>
      <c r="KJH3" s="315" t="s">
        <v>1057</v>
      </c>
      <c r="KJI3" s="315" t="s">
        <v>1057</v>
      </c>
      <c r="KJJ3" s="315" t="s">
        <v>1057</v>
      </c>
      <c r="KJK3" s="315" t="s">
        <v>1057</v>
      </c>
      <c r="KJL3" s="315" t="s">
        <v>1057</v>
      </c>
      <c r="KJM3" s="315" t="s">
        <v>1057</v>
      </c>
      <c r="KJN3" s="315" t="s">
        <v>1057</v>
      </c>
      <c r="KJO3" s="315" t="s">
        <v>1057</v>
      </c>
      <c r="KJP3" s="315" t="s">
        <v>1057</v>
      </c>
      <c r="KJQ3" s="315" t="s">
        <v>1057</v>
      </c>
      <c r="KJR3" s="315" t="s">
        <v>1057</v>
      </c>
      <c r="KJS3" s="315" t="s">
        <v>1057</v>
      </c>
      <c r="KJT3" s="315" t="s">
        <v>1057</v>
      </c>
      <c r="KJU3" s="315" t="s">
        <v>1057</v>
      </c>
      <c r="KJV3" s="315" t="s">
        <v>1057</v>
      </c>
      <c r="KJW3" s="315" t="s">
        <v>1057</v>
      </c>
      <c r="KJX3" s="315" t="s">
        <v>1057</v>
      </c>
      <c r="KJY3" s="315" t="s">
        <v>1057</v>
      </c>
      <c r="KJZ3" s="315" t="s">
        <v>1057</v>
      </c>
      <c r="KKA3" s="315" t="s">
        <v>1057</v>
      </c>
      <c r="KKB3" s="315" t="s">
        <v>1057</v>
      </c>
      <c r="KKC3" s="315" t="s">
        <v>1057</v>
      </c>
      <c r="KKD3" s="315" t="s">
        <v>1057</v>
      </c>
      <c r="KKE3" s="315" t="s">
        <v>1057</v>
      </c>
      <c r="KKF3" s="315" t="s">
        <v>1057</v>
      </c>
      <c r="KKG3" s="315" t="s">
        <v>1057</v>
      </c>
      <c r="KKH3" s="315" t="s">
        <v>1057</v>
      </c>
      <c r="KKI3" s="315" t="s">
        <v>1057</v>
      </c>
      <c r="KKJ3" s="315" t="s">
        <v>1057</v>
      </c>
      <c r="KKK3" s="315" t="s">
        <v>1057</v>
      </c>
      <c r="KKL3" s="315" t="s">
        <v>1057</v>
      </c>
      <c r="KKM3" s="315" t="s">
        <v>1057</v>
      </c>
      <c r="KKN3" s="315" t="s">
        <v>1057</v>
      </c>
      <c r="KKO3" s="315" t="s">
        <v>1057</v>
      </c>
      <c r="KKP3" s="315" t="s">
        <v>1057</v>
      </c>
      <c r="KKQ3" s="315" t="s">
        <v>1057</v>
      </c>
      <c r="KKR3" s="315" t="s">
        <v>1057</v>
      </c>
      <c r="KKS3" s="315" t="s">
        <v>1057</v>
      </c>
      <c r="KKT3" s="315" t="s">
        <v>1057</v>
      </c>
      <c r="KKU3" s="315" t="s">
        <v>1057</v>
      </c>
      <c r="KKV3" s="315" t="s">
        <v>1057</v>
      </c>
      <c r="KKW3" s="315" t="s">
        <v>1057</v>
      </c>
      <c r="KKX3" s="315" t="s">
        <v>1057</v>
      </c>
      <c r="KKY3" s="315" t="s">
        <v>1057</v>
      </c>
      <c r="KKZ3" s="315" t="s">
        <v>1057</v>
      </c>
      <c r="KLA3" s="315" t="s">
        <v>1057</v>
      </c>
      <c r="KLB3" s="315" t="s">
        <v>1057</v>
      </c>
      <c r="KLC3" s="315" t="s">
        <v>1057</v>
      </c>
      <c r="KLD3" s="315" t="s">
        <v>1057</v>
      </c>
      <c r="KLE3" s="315" t="s">
        <v>1057</v>
      </c>
      <c r="KLF3" s="315" t="s">
        <v>1057</v>
      </c>
      <c r="KLG3" s="315" t="s">
        <v>1057</v>
      </c>
      <c r="KLH3" s="315" t="s">
        <v>1057</v>
      </c>
      <c r="KLI3" s="315" t="s">
        <v>1057</v>
      </c>
      <c r="KLJ3" s="315" t="s">
        <v>1057</v>
      </c>
      <c r="KLK3" s="315" t="s">
        <v>1057</v>
      </c>
      <c r="KLL3" s="315" t="s">
        <v>1057</v>
      </c>
      <c r="KLM3" s="315" t="s">
        <v>1057</v>
      </c>
      <c r="KLN3" s="315" t="s">
        <v>1057</v>
      </c>
      <c r="KLO3" s="315" t="s">
        <v>1057</v>
      </c>
      <c r="KLP3" s="315" t="s">
        <v>1057</v>
      </c>
      <c r="KLQ3" s="315" t="s">
        <v>1057</v>
      </c>
      <c r="KLR3" s="315" t="s">
        <v>1057</v>
      </c>
      <c r="KLS3" s="315" t="s">
        <v>1057</v>
      </c>
      <c r="KLT3" s="315" t="s">
        <v>1057</v>
      </c>
      <c r="KLU3" s="315" t="s">
        <v>1057</v>
      </c>
      <c r="KLV3" s="315" t="s">
        <v>1057</v>
      </c>
      <c r="KLW3" s="315" t="s">
        <v>1057</v>
      </c>
      <c r="KLX3" s="315" t="s">
        <v>1057</v>
      </c>
      <c r="KLY3" s="315" t="s">
        <v>1057</v>
      </c>
      <c r="KLZ3" s="315" t="s">
        <v>1057</v>
      </c>
      <c r="KMA3" s="315" t="s">
        <v>1057</v>
      </c>
      <c r="KMB3" s="315" t="s">
        <v>1057</v>
      </c>
      <c r="KMC3" s="315" t="s">
        <v>1057</v>
      </c>
      <c r="KMD3" s="315" t="s">
        <v>1057</v>
      </c>
      <c r="KME3" s="315" t="s">
        <v>1057</v>
      </c>
      <c r="KMF3" s="315" t="s">
        <v>1057</v>
      </c>
      <c r="KMG3" s="315" t="s">
        <v>1057</v>
      </c>
      <c r="KMH3" s="315" t="s">
        <v>1057</v>
      </c>
      <c r="KMI3" s="315" t="s">
        <v>1057</v>
      </c>
      <c r="KMJ3" s="315" t="s">
        <v>1057</v>
      </c>
      <c r="KMK3" s="315" t="s">
        <v>1057</v>
      </c>
      <c r="KML3" s="315" t="s">
        <v>1057</v>
      </c>
      <c r="KMM3" s="315" t="s">
        <v>1057</v>
      </c>
      <c r="KMN3" s="315" t="s">
        <v>1057</v>
      </c>
      <c r="KMO3" s="315" t="s">
        <v>1057</v>
      </c>
      <c r="KMP3" s="315" t="s">
        <v>1057</v>
      </c>
      <c r="KMQ3" s="315" t="s">
        <v>1057</v>
      </c>
      <c r="KMR3" s="315" t="s">
        <v>1057</v>
      </c>
      <c r="KMS3" s="315" t="s">
        <v>1057</v>
      </c>
      <c r="KMT3" s="315" t="s">
        <v>1057</v>
      </c>
      <c r="KMU3" s="315" t="s">
        <v>1057</v>
      </c>
      <c r="KMV3" s="315" t="s">
        <v>1057</v>
      </c>
      <c r="KMW3" s="315" t="s">
        <v>1057</v>
      </c>
      <c r="KMX3" s="315" t="s">
        <v>1057</v>
      </c>
      <c r="KMY3" s="315" t="s">
        <v>1057</v>
      </c>
      <c r="KMZ3" s="315" t="s">
        <v>1057</v>
      </c>
      <c r="KNA3" s="315" t="s">
        <v>1057</v>
      </c>
      <c r="KNB3" s="315" t="s">
        <v>1057</v>
      </c>
      <c r="KNC3" s="315" t="s">
        <v>1057</v>
      </c>
      <c r="KND3" s="315" t="s">
        <v>1057</v>
      </c>
      <c r="KNE3" s="315" t="s">
        <v>1057</v>
      </c>
      <c r="KNF3" s="315" t="s">
        <v>1057</v>
      </c>
      <c r="KNG3" s="315" t="s">
        <v>1057</v>
      </c>
      <c r="KNH3" s="315" t="s">
        <v>1057</v>
      </c>
      <c r="KNI3" s="315" t="s">
        <v>1057</v>
      </c>
      <c r="KNJ3" s="315" t="s">
        <v>1057</v>
      </c>
      <c r="KNK3" s="315" t="s">
        <v>1057</v>
      </c>
      <c r="KNL3" s="315" t="s">
        <v>1057</v>
      </c>
      <c r="KNM3" s="315" t="s">
        <v>1057</v>
      </c>
      <c r="KNN3" s="315" t="s">
        <v>1057</v>
      </c>
      <c r="KNO3" s="315" t="s">
        <v>1057</v>
      </c>
      <c r="KNP3" s="315" t="s">
        <v>1057</v>
      </c>
      <c r="KNQ3" s="315" t="s">
        <v>1057</v>
      </c>
      <c r="KNR3" s="315" t="s">
        <v>1057</v>
      </c>
      <c r="KNS3" s="315" t="s">
        <v>1057</v>
      </c>
      <c r="KNT3" s="315" t="s">
        <v>1057</v>
      </c>
      <c r="KNU3" s="315" t="s">
        <v>1057</v>
      </c>
      <c r="KNV3" s="315" t="s">
        <v>1057</v>
      </c>
      <c r="KNW3" s="315" t="s">
        <v>1057</v>
      </c>
      <c r="KNX3" s="315" t="s">
        <v>1057</v>
      </c>
      <c r="KNY3" s="315" t="s">
        <v>1057</v>
      </c>
      <c r="KNZ3" s="315" t="s">
        <v>1057</v>
      </c>
      <c r="KOA3" s="315" t="s">
        <v>1057</v>
      </c>
      <c r="KOB3" s="315" t="s">
        <v>1057</v>
      </c>
      <c r="KOC3" s="315" t="s">
        <v>1057</v>
      </c>
      <c r="KOD3" s="315" t="s">
        <v>1057</v>
      </c>
      <c r="KOE3" s="315" t="s">
        <v>1057</v>
      </c>
      <c r="KOF3" s="315" t="s">
        <v>1057</v>
      </c>
      <c r="KOG3" s="315" t="s">
        <v>1057</v>
      </c>
      <c r="KOH3" s="315" t="s">
        <v>1057</v>
      </c>
      <c r="KOI3" s="315" t="s">
        <v>1057</v>
      </c>
      <c r="KOJ3" s="315" t="s">
        <v>1057</v>
      </c>
      <c r="KOK3" s="315" t="s">
        <v>1057</v>
      </c>
      <c r="KOL3" s="315" t="s">
        <v>1057</v>
      </c>
      <c r="KOM3" s="315" t="s">
        <v>1057</v>
      </c>
      <c r="KON3" s="315" t="s">
        <v>1057</v>
      </c>
      <c r="KOO3" s="315" t="s">
        <v>1057</v>
      </c>
      <c r="KOP3" s="315" t="s">
        <v>1057</v>
      </c>
      <c r="KOQ3" s="315" t="s">
        <v>1057</v>
      </c>
      <c r="KOR3" s="315" t="s">
        <v>1057</v>
      </c>
      <c r="KOS3" s="315" t="s">
        <v>1057</v>
      </c>
      <c r="KOT3" s="315" t="s">
        <v>1057</v>
      </c>
      <c r="KOU3" s="315" t="s">
        <v>1057</v>
      </c>
      <c r="KOV3" s="315" t="s">
        <v>1057</v>
      </c>
      <c r="KOW3" s="315" t="s">
        <v>1057</v>
      </c>
      <c r="KOX3" s="315" t="s">
        <v>1057</v>
      </c>
      <c r="KOY3" s="315" t="s">
        <v>1057</v>
      </c>
      <c r="KOZ3" s="315" t="s">
        <v>1057</v>
      </c>
      <c r="KPA3" s="315" t="s">
        <v>1057</v>
      </c>
      <c r="KPB3" s="315" t="s">
        <v>1057</v>
      </c>
      <c r="KPC3" s="315" t="s">
        <v>1057</v>
      </c>
      <c r="KPD3" s="315" t="s">
        <v>1057</v>
      </c>
      <c r="KPE3" s="315" t="s">
        <v>1057</v>
      </c>
      <c r="KPF3" s="315" t="s">
        <v>1057</v>
      </c>
      <c r="KPG3" s="315" t="s">
        <v>1057</v>
      </c>
      <c r="KPH3" s="315" t="s">
        <v>1057</v>
      </c>
      <c r="KPI3" s="315" t="s">
        <v>1057</v>
      </c>
      <c r="KPJ3" s="315" t="s">
        <v>1057</v>
      </c>
      <c r="KPK3" s="315" t="s">
        <v>1057</v>
      </c>
      <c r="KPL3" s="315" t="s">
        <v>1057</v>
      </c>
      <c r="KPM3" s="315" t="s">
        <v>1057</v>
      </c>
      <c r="KPN3" s="315" t="s">
        <v>1057</v>
      </c>
      <c r="KPO3" s="315" t="s">
        <v>1057</v>
      </c>
      <c r="KPP3" s="315" t="s">
        <v>1057</v>
      </c>
      <c r="KPQ3" s="315" t="s">
        <v>1057</v>
      </c>
      <c r="KPR3" s="315" t="s">
        <v>1057</v>
      </c>
      <c r="KPS3" s="315" t="s">
        <v>1057</v>
      </c>
      <c r="KPT3" s="315" t="s">
        <v>1057</v>
      </c>
      <c r="KPU3" s="315" t="s">
        <v>1057</v>
      </c>
      <c r="KPV3" s="315" t="s">
        <v>1057</v>
      </c>
      <c r="KPW3" s="315" t="s">
        <v>1057</v>
      </c>
      <c r="KPX3" s="315" t="s">
        <v>1057</v>
      </c>
      <c r="KPY3" s="315" t="s">
        <v>1057</v>
      </c>
      <c r="KPZ3" s="315" t="s">
        <v>1057</v>
      </c>
      <c r="KQA3" s="315" t="s">
        <v>1057</v>
      </c>
      <c r="KQB3" s="315" t="s">
        <v>1057</v>
      </c>
      <c r="KQC3" s="315" t="s">
        <v>1057</v>
      </c>
      <c r="KQD3" s="315" t="s">
        <v>1057</v>
      </c>
      <c r="KQE3" s="315" t="s">
        <v>1057</v>
      </c>
      <c r="KQF3" s="315" t="s">
        <v>1057</v>
      </c>
      <c r="KQG3" s="315" t="s">
        <v>1057</v>
      </c>
      <c r="KQH3" s="315" t="s">
        <v>1057</v>
      </c>
      <c r="KQI3" s="315" t="s">
        <v>1057</v>
      </c>
      <c r="KQJ3" s="315" t="s">
        <v>1057</v>
      </c>
      <c r="KQK3" s="315" t="s">
        <v>1057</v>
      </c>
      <c r="KQL3" s="315" t="s">
        <v>1057</v>
      </c>
      <c r="KQM3" s="315" t="s">
        <v>1057</v>
      </c>
      <c r="KQN3" s="315" t="s">
        <v>1057</v>
      </c>
      <c r="KQO3" s="315" t="s">
        <v>1057</v>
      </c>
      <c r="KQP3" s="315" t="s">
        <v>1057</v>
      </c>
      <c r="KQQ3" s="315" t="s">
        <v>1057</v>
      </c>
      <c r="KQR3" s="315" t="s">
        <v>1057</v>
      </c>
      <c r="KQS3" s="315" t="s">
        <v>1057</v>
      </c>
      <c r="KQT3" s="315" t="s">
        <v>1057</v>
      </c>
      <c r="KQU3" s="315" t="s">
        <v>1057</v>
      </c>
      <c r="KQV3" s="315" t="s">
        <v>1057</v>
      </c>
      <c r="KQW3" s="315" t="s">
        <v>1057</v>
      </c>
      <c r="KQX3" s="315" t="s">
        <v>1057</v>
      </c>
      <c r="KQY3" s="315" t="s">
        <v>1057</v>
      </c>
      <c r="KQZ3" s="315" t="s">
        <v>1057</v>
      </c>
      <c r="KRA3" s="315" t="s">
        <v>1057</v>
      </c>
      <c r="KRB3" s="315" t="s">
        <v>1057</v>
      </c>
      <c r="KRC3" s="315" t="s">
        <v>1057</v>
      </c>
      <c r="KRD3" s="315" t="s">
        <v>1057</v>
      </c>
      <c r="KRE3" s="315" t="s">
        <v>1057</v>
      </c>
      <c r="KRF3" s="315" t="s">
        <v>1057</v>
      </c>
      <c r="KRG3" s="315" t="s">
        <v>1057</v>
      </c>
      <c r="KRH3" s="315" t="s">
        <v>1057</v>
      </c>
      <c r="KRI3" s="315" t="s">
        <v>1057</v>
      </c>
      <c r="KRJ3" s="315" t="s">
        <v>1057</v>
      </c>
      <c r="KRK3" s="315" t="s">
        <v>1057</v>
      </c>
      <c r="KRL3" s="315" t="s">
        <v>1057</v>
      </c>
      <c r="KRM3" s="315" t="s">
        <v>1057</v>
      </c>
      <c r="KRN3" s="315" t="s">
        <v>1057</v>
      </c>
      <c r="KRO3" s="315" t="s">
        <v>1057</v>
      </c>
      <c r="KRP3" s="315" t="s">
        <v>1057</v>
      </c>
      <c r="KRQ3" s="315" t="s">
        <v>1057</v>
      </c>
      <c r="KRR3" s="315" t="s">
        <v>1057</v>
      </c>
      <c r="KRS3" s="315" t="s">
        <v>1057</v>
      </c>
      <c r="KRT3" s="315" t="s">
        <v>1057</v>
      </c>
      <c r="KRU3" s="315" t="s">
        <v>1057</v>
      </c>
      <c r="KRV3" s="315" t="s">
        <v>1057</v>
      </c>
      <c r="KRW3" s="315" t="s">
        <v>1057</v>
      </c>
      <c r="KRX3" s="315" t="s">
        <v>1057</v>
      </c>
      <c r="KRY3" s="315" t="s">
        <v>1057</v>
      </c>
      <c r="KRZ3" s="315" t="s">
        <v>1057</v>
      </c>
      <c r="KSA3" s="315" t="s">
        <v>1057</v>
      </c>
      <c r="KSB3" s="315" t="s">
        <v>1057</v>
      </c>
      <c r="KSC3" s="315" t="s">
        <v>1057</v>
      </c>
      <c r="KSD3" s="315" t="s">
        <v>1057</v>
      </c>
      <c r="KSE3" s="315" t="s">
        <v>1057</v>
      </c>
      <c r="KSF3" s="315" t="s">
        <v>1057</v>
      </c>
      <c r="KSG3" s="315" t="s">
        <v>1057</v>
      </c>
      <c r="KSH3" s="315" t="s">
        <v>1057</v>
      </c>
      <c r="KSI3" s="315" t="s">
        <v>1057</v>
      </c>
      <c r="KSJ3" s="315" t="s">
        <v>1057</v>
      </c>
      <c r="KSK3" s="315" t="s">
        <v>1057</v>
      </c>
      <c r="KSL3" s="315" t="s">
        <v>1057</v>
      </c>
      <c r="KSM3" s="315" t="s">
        <v>1057</v>
      </c>
      <c r="KSN3" s="315" t="s">
        <v>1057</v>
      </c>
      <c r="KSO3" s="315" t="s">
        <v>1057</v>
      </c>
      <c r="KSP3" s="315" t="s">
        <v>1057</v>
      </c>
      <c r="KSQ3" s="315" t="s">
        <v>1057</v>
      </c>
      <c r="KSR3" s="315" t="s">
        <v>1057</v>
      </c>
      <c r="KSS3" s="315" t="s">
        <v>1057</v>
      </c>
      <c r="KST3" s="315" t="s">
        <v>1057</v>
      </c>
      <c r="KSU3" s="315" t="s">
        <v>1057</v>
      </c>
      <c r="KSV3" s="315" t="s">
        <v>1057</v>
      </c>
      <c r="KSW3" s="315" t="s">
        <v>1057</v>
      </c>
      <c r="KSX3" s="315" t="s">
        <v>1057</v>
      </c>
      <c r="KSY3" s="315" t="s">
        <v>1057</v>
      </c>
      <c r="KSZ3" s="315" t="s">
        <v>1057</v>
      </c>
      <c r="KTA3" s="315" t="s">
        <v>1057</v>
      </c>
      <c r="KTB3" s="315" t="s">
        <v>1057</v>
      </c>
      <c r="KTC3" s="315" t="s">
        <v>1057</v>
      </c>
      <c r="KTD3" s="315" t="s">
        <v>1057</v>
      </c>
      <c r="KTE3" s="315" t="s">
        <v>1057</v>
      </c>
      <c r="KTF3" s="315" t="s">
        <v>1057</v>
      </c>
      <c r="KTG3" s="315" t="s">
        <v>1057</v>
      </c>
      <c r="KTH3" s="315" t="s">
        <v>1057</v>
      </c>
      <c r="KTI3" s="315" t="s">
        <v>1057</v>
      </c>
      <c r="KTJ3" s="315" t="s">
        <v>1057</v>
      </c>
      <c r="KTK3" s="315" t="s">
        <v>1057</v>
      </c>
      <c r="KTL3" s="315" t="s">
        <v>1057</v>
      </c>
      <c r="KTM3" s="315" t="s">
        <v>1057</v>
      </c>
      <c r="KTN3" s="315" t="s">
        <v>1057</v>
      </c>
      <c r="KTO3" s="315" t="s">
        <v>1057</v>
      </c>
      <c r="KTP3" s="315" t="s">
        <v>1057</v>
      </c>
      <c r="KTQ3" s="315" t="s">
        <v>1057</v>
      </c>
      <c r="KTR3" s="315" t="s">
        <v>1057</v>
      </c>
      <c r="KTS3" s="315" t="s">
        <v>1057</v>
      </c>
      <c r="KTT3" s="315" t="s">
        <v>1057</v>
      </c>
      <c r="KTU3" s="315" t="s">
        <v>1057</v>
      </c>
      <c r="KTV3" s="315" t="s">
        <v>1057</v>
      </c>
      <c r="KTW3" s="315" t="s">
        <v>1057</v>
      </c>
      <c r="KTX3" s="315" t="s">
        <v>1057</v>
      </c>
      <c r="KTY3" s="315" t="s">
        <v>1057</v>
      </c>
      <c r="KTZ3" s="315" t="s">
        <v>1057</v>
      </c>
      <c r="KUA3" s="315" t="s">
        <v>1057</v>
      </c>
      <c r="KUB3" s="315" t="s">
        <v>1057</v>
      </c>
      <c r="KUC3" s="315" t="s">
        <v>1057</v>
      </c>
      <c r="KUD3" s="315" t="s">
        <v>1057</v>
      </c>
      <c r="KUE3" s="315" t="s">
        <v>1057</v>
      </c>
      <c r="KUF3" s="315" t="s">
        <v>1057</v>
      </c>
      <c r="KUG3" s="315" t="s">
        <v>1057</v>
      </c>
      <c r="KUH3" s="315" t="s">
        <v>1057</v>
      </c>
      <c r="KUI3" s="315" t="s">
        <v>1057</v>
      </c>
      <c r="KUJ3" s="315" t="s">
        <v>1057</v>
      </c>
      <c r="KUK3" s="315" t="s">
        <v>1057</v>
      </c>
      <c r="KUL3" s="315" t="s">
        <v>1057</v>
      </c>
      <c r="KUM3" s="315" t="s">
        <v>1057</v>
      </c>
      <c r="KUN3" s="315" t="s">
        <v>1057</v>
      </c>
      <c r="KUO3" s="315" t="s">
        <v>1057</v>
      </c>
      <c r="KUP3" s="315" t="s">
        <v>1057</v>
      </c>
      <c r="KUQ3" s="315" t="s">
        <v>1057</v>
      </c>
      <c r="KUR3" s="315" t="s">
        <v>1057</v>
      </c>
      <c r="KUS3" s="315" t="s">
        <v>1057</v>
      </c>
      <c r="KUT3" s="315" t="s">
        <v>1057</v>
      </c>
      <c r="KUU3" s="315" t="s">
        <v>1057</v>
      </c>
      <c r="KUV3" s="315" t="s">
        <v>1057</v>
      </c>
      <c r="KUW3" s="315" t="s">
        <v>1057</v>
      </c>
      <c r="KUX3" s="315" t="s">
        <v>1057</v>
      </c>
      <c r="KUY3" s="315" t="s">
        <v>1057</v>
      </c>
      <c r="KUZ3" s="315" t="s">
        <v>1057</v>
      </c>
      <c r="KVA3" s="315" t="s">
        <v>1057</v>
      </c>
      <c r="KVB3" s="315" t="s">
        <v>1057</v>
      </c>
      <c r="KVC3" s="315" t="s">
        <v>1057</v>
      </c>
      <c r="KVD3" s="315" t="s">
        <v>1057</v>
      </c>
      <c r="KVE3" s="315" t="s">
        <v>1057</v>
      </c>
      <c r="KVF3" s="315" t="s">
        <v>1057</v>
      </c>
      <c r="KVG3" s="315" t="s">
        <v>1057</v>
      </c>
      <c r="KVH3" s="315" t="s">
        <v>1057</v>
      </c>
      <c r="KVI3" s="315" t="s">
        <v>1057</v>
      </c>
      <c r="KVJ3" s="315" t="s">
        <v>1057</v>
      </c>
      <c r="KVK3" s="315" t="s">
        <v>1057</v>
      </c>
      <c r="KVL3" s="315" t="s">
        <v>1057</v>
      </c>
      <c r="KVM3" s="315" t="s">
        <v>1057</v>
      </c>
      <c r="KVN3" s="315" t="s">
        <v>1057</v>
      </c>
      <c r="KVO3" s="315" t="s">
        <v>1057</v>
      </c>
      <c r="KVP3" s="315" t="s">
        <v>1057</v>
      </c>
      <c r="KVQ3" s="315" t="s">
        <v>1057</v>
      </c>
      <c r="KVR3" s="315" t="s">
        <v>1057</v>
      </c>
      <c r="KVS3" s="315" t="s">
        <v>1057</v>
      </c>
      <c r="KVT3" s="315" t="s">
        <v>1057</v>
      </c>
      <c r="KVU3" s="315" t="s">
        <v>1057</v>
      </c>
      <c r="KVV3" s="315" t="s">
        <v>1057</v>
      </c>
      <c r="KVW3" s="315" t="s">
        <v>1057</v>
      </c>
      <c r="KVX3" s="315" t="s">
        <v>1057</v>
      </c>
      <c r="KVY3" s="315" t="s">
        <v>1057</v>
      </c>
      <c r="KVZ3" s="315" t="s">
        <v>1057</v>
      </c>
      <c r="KWA3" s="315" t="s">
        <v>1057</v>
      </c>
      <c r="KWB3" s="315" t="s">
        <v>1057</v>
      </c>
      <c r="KWC3" s="315" t="s">
        <v>1057</v>
      </c>
      <c r="KWD3" s="315" t="s">
        <v>1057</v>
      </c>
      <c r="KWE3" s="315" t="s">
        <v>1057</v>
      </c>
      <c r="KWF3" s="315" t="s">
        <v>1057</v>
      </c>
      <c r="KWG3" s="315" t="s">
        <v>1057</v>
      </c>
      <c r="KWH3" s="315" t="s">
        <v>1057</v>
      </c>
      <c r="KWI3" s="315" t="s">
        <v>1057</v>
      </c>
      <c r="KWJ3" s="315" t="s">
        <v>1057</v>
      </c>
      <c r="KWK3" s="315" t="s">
        <v>1057</v>
      </c>
      <c r="KWL3" s="315" t="s">
        <v>1057</v>
      </c>
      <c r="KWM3" s="315" t="s">
        <v>1057</v>
      </c>
      <c r="KWN3" s="315" t="s">
        <v>1057</v>
      </c>
      <c r="KWO3" s="315" t="s">
        <v>1057</v>
      </c>
      <c r="KWP3" s="315" t="s">
        <v>1057</v>
      </c>
      <c r="KWQ3" s="315" t="s">
        <v>1057</v>
      </c>
      <c r="KWR3" s="315" t="s">
        <v>1057</v>
      </c>
      <c r="KWS3" s="315" t="s">
        <v>1057</v>
      </c>
      <c r="KWT3" s="315" t="s">
        <v>1057</v>
      </c>
      <c r="KWU3" s="315" t="s">
        <v>1057</v>
      </c>
      <c r="KWV3" s="315" t="s">
        <v>1057</v>
      </c>
      <c r="KWW3" s="315" t="s">
        <v>1057</v>
      </c>
      <c r="KWX3" s="315" t="s">
        <v>1057</v>
      </c>
      <c r="KWY3" s="315" t="s">
        <v>1057</v>
      </c>
      <c r="KWZ3" s="315" t="s">
        <v>1057</v>
      </c>
      <c r="KXA3" s="315" t="s">
        <v>1057</v>
      </c>
      <c r="KXB3" s="315" t="s">
        <v>1057</v>
      </c>
      <c r="KXC3" s="315" t="s">
        <v>1057</v>
      </c>
      <c r="KXD3" s="315" t="s">
        <v>1057</v>
      </c>
      <c r="KXE3" s="315" t="s">
        <v>1057</v>
      </c>
      <c r="KXF3" s="315" t="s">
        <v>1057</v>
      </c>
      <c r="KXG3" s="315" t="s">
        <v>1057</v>
      </c>
      <c r="KXH3" s="315" t="s">
        <v>1057</v>
      </c>
      <c r="KXI3" s="315" t="s">
        <v>1057</v>
      </c>
      <c r="KXJ3" s="315" t="s">
        <v>1057</v>
      </c>
      <c r="KXK3" s="315" t="s">
        <v>1057</v>
      </c>
      <c r="KXL3" s="315" t="s">
        <v>1057</v>
      </c>
      <c r="KXM3" s="315" t="s">
        <v>1057</v>
      </c>
      <c r="KXN3" s="315" t="s">
        <v>1057</v>
      </c>
      <c r="KXO3" s="315" t="s">
        <v>1057</v>
      </c>
      <c r="KXP3" s="315" t="s">
        <v>1057</v>
      </c>
      <c r="KXQ3" s="315" t="s">
        <v>1057</v>
      </c>
      <c r="KXR3" s="315" t="s">
        <v>1057</v>
      </c>
      <c r="KXS3" s="315" t="s">
        <v>1057</v>
      </c>
      <c r="KXT3" s="315" t="s">
        <v>1057</v>
      </c>
      <c r="KXU3" s="315" t="s">
        <v>1057</v>
      </c>
      <c r="KXV3" s="315" t="s">
        <v>1057</v>
      </c>
      <c r="KXW3" s="315" t="s">
        <v>1057</v>
      </c>
      <c r="KXX3" s="315" t="s">
        <v>1057</v>
      </c>
      <c r="KXY3" s="315" t="s">
        <v>1057</v>
      </c>
      <c r="KXZ3" s="315" t="s">
        <v>1057</v>
      </c>
      <c r="KYA3" s="315" t="s">
        <v>1057</v>
      </c>
      <c r="KYB3" s="315" t="s">
        <v>1057</v>
      </c>
      <c r="KYC3" s="315" t="s">
        <v>1057</v>
      </c>
      <c r="KYD3" s="315" t="s">
        <v>1057</v>
      </c>
      <c r="KYE3" s="315" t="s">
        <v>1057</v>
      </c>
      <c r="KYF3" s="315" t="s">
        <v>1057</v>
      </c>
      <c r="KYG3" s="315" t="s">
        <v>1057</v>
      </c>
      <c r="KYH3" s="315" t="s">
        <v>1057</v>
      </c>
      <c r="KYI3" s="315" t="s">
        <v>1057</v>
      </c>
      <c r="KYJ3" s="315" t="s">
        <v>1057</v>
      </c>
      <c r="KYK3" s="315" t="s">
        <v>1057</v>
      </c>
      <c r="KYL3" s="315" t="s">
        <v>1057</v>
      </c>
      <c r="KYM3" s="315" t="s">
        <v>1057</v>
      </c>
      <c r="KYN3" s="315" t="s">
        <v>1057</v>
      </c>
      <c r="KYO3" s="315" t="s">
        <v>1057</v>
      </c>
      <c r="KYP3" s="315" t="s">
        <v>1057</v>
      </c>
      <c r="KYQ3" s="315" t="s">
        <v>1057</v>
      </c>
      <c r="KYR3" s="315" t="s">
        <v>1057</v>
      </c>
      <c r="KYS3" s="315" t="s">
        <v>1057</v>
      </c>
      <c r="KYT3" s="315" t="s">
        <v>1057</v>
      </c>
      <c r="KYU3" s="315" t="s">
        <v>1057</v>
      </c>
      <c r="KYV3" s="315" t="s">
        <v>1057</v>
      </c>
      <c r="KYW3" s="315" t="s">
        <v>1057</v>
      </c>
      <c r="KYX3" s="315" t="s">
        <v>1057</v>
      </c>
      <c r="KYY3" s="315" t="s">
        <v>1057</v>
      </c>
      <c r="KYZ3" s="315" t="s">
        <v>1057</v>
      </c>
      <c r="KZA3" s="315" t="s">
        <v>1057</v>
      </c>
      <c r="KZB3" s="315" t="s">
        <v>1057</v>
      </c>
      <c r="KZC3" s="315" t="s">
        <v>1057</v>
      </c>
      <c r="KZD3" s="315" t="s">
        <v>1057</v>
      </c>
      <c r="KZE3" s="315" t="s">
        <v>1057</v>
      </c>
      <c r="KZF3" s="315" t="s">
        <v>1057</v>
      </c>
      <c r="KZG3" s="315" t="s">
        <v>1057</v>
      </c>
      <c r="KZH3" s="315" t="s">
        <v>1057</v>
      </c>
      <c r="KZI3" s="315" t="s">
        <v>1057</v>
      </c>
      <c r="KZJ3" s="315" t="s">
        <v>1057</v>
      </c>
      <c r="KZK3" s="315" t="s">
        <v>1057</v>
      </c>
      <c r="KZL3" s="315" t="s">
        <v>1057</v>
      </c>
      <c r="KZM3" s="315" t="s">
        <v>1057</v>
      </c>
      <c r="KZN3" s="315" t="s">
        <v>1057</v>
      </c>
      <c r="KZO3" s="315" t="s">
        <v>1057</v>
      </c>
      <c r="KZP3" s="315" t="s">
        <v>1057</v>
      </c>
      <c r="KZQ3" s="315" t="s">
        <v>1057</v>
      </c>
      <c r="KZR3" s="315" t="s">
        <v>1057</v>
      </c>
      <c r="KZS3" s="315" t="s">
        <v>1057</v>
      </c>
      <c r="KZT3" s="315" t="s">
        <v>1057</v>
      </c>
      <c r="KZU3" s="315" t="s">
        <v>1057</v>
      </c>
      <c r="KZV3" s="315" t="s">
        <v>1057</v>
      </c>
      <c r="KZW3" s="315" t="s">
        <v>1057</v>
      </c>
      <c r="KZX3" s="315" t="s">
        <v>1057</v>
      </c>
      <c r="KZY3" s="315" t="s">
        <v>1057</v>
      </c>
      <c r="KZZ3" s="315" t="s">
        <v>1057</v>
      </c>
      <c r="LAA3" s="315" t="s">
        <v>1057</v>
      </c>
      <c r="LAB3" s="315" t="s">
        <v>1057</v>
      </c>
      <c r="LAC3" s="315" t="s">
        <v>1057</v>
      </c>
      <c r="LAD3" s="315" t="s">
        <v>1057</v>
      </c>
      <c r="LAE3" s="315" t="s">
        <v>1057</v>
      </c>
      <c r="LAF3" s="315" t="s">
        <v>1057</v>
      </c>
      <c r="LAG3" s="315" t="s">
        <v>1057</v>
      </c>
      <c r="LAH3" s="315" t="s">
        <v>1057</v>
      </c>
      <c r="LAI3" s="315" t="s">
        <v>1057</v>
      </c>
      <c r="LAJ3" s="315" t="s">
        <v>1057</v>
      </c>
      <c r="LAK3" s="315" t="s">
        <v>1057</v>
      </c>
      <c r="LAL3" s="315" t="s">
        <v>1057</v>
      </c>
      <c r="LAM3" s="315" t="s">
        <v>1057</v>
      </c>
      <c r="LAN3" s="315" t="s">
        <v>1057</v>
      </c>
      <c r="LAO3" s="315" t="s">
        <v>1057</v>
      </c>
      <c r="LAP3" s="315" t="s">
        <v>1057</v>
      </c>
      <c r="LAQ3" s="315" t="s">
        <v>1057</v>
      </c>
      <c r="LAR3" s="315" t="s">
        <v>1057</v>
      </c>
      <c r="LAS3" s="315" t="s">
        <v>1057</v>
      </c>
      <c r="LAT3" s="315" t="s">
        <v>1057</v>
      </c>
      <c r="LAU3" s="315" t="s">
        <v>1057</v>
      </c>
      <c r="LAV3" s="315" t="s">
        <v>1057</v>
      </c>
      <c r="LAW3" s="315" t="s">
        <v>1057</v>
      </c>
      <c r="LAX3" s="315" t="s">
        <v>1057</v>
      </c>
      <c r="LAY3" s="315" t="s">
        <v>1057</v>
      </c>
      <c r="LAZ3" s="315" t="s">
        <v>1057</v>
      </c>
      <c r="LBA3" s="315" t="s">
        <v>1057</v>
      </c>
      <c r="LBB3" s="315" t="s">
        <v>1057</v>
      </c>
      <c r="LBC3" s="315" t="s">
        <v>1057</v>
      </c>
      <c r="LBD3" s="315" t="s">
        <v>1057</v>
      </c>
      <c r="LBE3" s="315" t="s">
        <v>1057</v>
      </c>
      <c r="LBF3" s="315" t="s">
        <v>1057</v>
      </c>
      <c r="LBG3" s="315" t="s">
        <v>1057</v>
      </c>
      <c r="LBH3" s="315" t="s">
        <v>1057</v>
      </c>
      <c r="LBI3" s="315" t="s">
        <v>1057</v>
      </c>
      <c r="LBJ3" s="315" t="s">
        <v>1057</v>
      </c>
      <c r="LBK3" s="315" t="s">
        <v>1057</v>
      </c>
      <c r="LBL3" s="315" t="s">
        <v>1057</v>
      </c>
      <c r="LBM3" s="315" t="s">
        <v>1057</v>
      </c>
      <c r="LBN3" s="315" t="s">
        <v>1057</v>
      </c>
      <c r="LBO3" s="315" t="s">
        <v>1057</v>
      </c>
      <c r="LBP3" s="315" t="s">
        <v>1057</v>
      </c>
      <c r="LBQ3" s="315" t="s">
        <v>1057</v>
      </c>
      <c r="LBR3" s="315" t="s">
        <v>1057</v>
      </c>
      <c r="LBS3" s="315" t="s">
        <v>1057</v>
      </c>
      <c r="LBT3" s="315" t="s">
        <v>1057</v>
      </c>
      <c r="LBU3" s="315" t="s">
        <v>1057</v>
      </c>
      <c r="LBV3" s="315" t="s">
        <v>1057</v>
      </c>
      <c r="LBW3" s="315" t="s">
        <v>1057</v>
      </c>
      <c r="LBX3" s="315" t="s">
        <v>1057</v>
      </c>
      <c r="LBY3" s="315" t="s">
        <v>1057</v>
      </c>
      <c r="LBZ3" s="315" t="s">
        <v>1057</v>
      </c>
      <c r="LCA3" s="315" t="s">
        <v>1057</v>
      </c>
      <c r="LCB3" s="315" t="s">
        <v>1057</v>
      </c>
      <c r="LCC3" s="315" t="s">
        <v>1057</v>
      </c>
      <c r="LCD3" s="315" t="s">
        <v>1057</v>
      </c>
      <c r="LCE3" s="315" t="s">
        <v>1057</v>
      </c>
      <c r="LCF3" s="315" t="s">
        <v>1057</v>
      </c>
      <c r="LCG3" s="315" t="s">
        <v>1057</v>
      </c>
      <c r="LCH3" s="315" t="s">
        <v>1057</v>
      </c>
      <c r="LCI3" s="315" t="s">
        <v>1057</v>
      </c>
      <c r="LCJ3" s="315" t="s">
        <v>1057</v>
      </c>
      <c r="LCK3" s="315" t="s">
        <v>1057</v>
      </c>
      <c r="LCL3" s="315" t="s">
        <v>1057</v>
      </c>
      <c r="LCM3" s="315" t="s">
        <v>1057</v>
      </c>
      <c r="LCN3" s="315" t="s">
        <v>1057</v>
      </c>
      <c r="LCO3" s="315" t="s">
        <v>1057</v>
      </c>
      <c r="LCP3" s="315" t="s">
        <v>1057</v>
      </c>
      <c r="LCQ3" s="315" t="s">
        <v>1057</v>
      </c>
      <c r="LCR3" s="315" t="s">
        <v>1057</v>
      </c>
      <c r="LCS3" s="315" t="s">
        <v>1057</v>
      </c>
      <c r="LCT3" s="315" t="s">
        <v>1057</v>
      </c>
      <c r="LCU3" s="315" t="s">
        <v>1057</v>
      </c>
      <c r="LCV3" s="315" t="s">
        <v>1057</v>
      </c>
      <c r="LCW3" s="315" t="s">
        <v>1057</v>
      </c>
      <c r="LCX3" s="315" t="s">
        <v>1057</v>
      </c>
      <c r="LCY3" s="315" t="s">
        <v>1057</v>
      </c>
      <c r="LCZ3" s="315" t="s">
        <v>1057</v>
      </c>
      <c r="LDA3" s="315" t="s">
        <v>1057</v>
      </c>
      <c r="LDB3" s="315" t="s">
        <v>1057</v>
      </c>
      <c r="LDC3" s="315" t="s">
        <v>1057</v>
      </c>
      <c r="LDD3" s="315" t="s">
        <v>1057</v>
      </c>
      <c r="LDE3" s="315" t="s">
        <v>1057</v>
      </c>
      <c r="LDF3" s="315" t="s">
        <v>1057</v>
      </c>
      <c r="LDG3" s="315" t="s">
        <v>1057</v>
      </c>
      <c r="LDH3" s="315" t="s">
        <v>1057</v>
      </c>
      <c r="LDI3" s="315" t="s">
        <v>1057</v>
      </c>
      <c r="LDJ3" s="315" t="s">
        <v>1057</v>
      </c>
      <c r="LDK3" s="315" t="s">
        <v>1057</v>
      </c>
      <c r="LDL3" s="315" t="s">
        <v>1057</v>
      </c>
      <c r="LDM3" s="315" t="s">
        <v>1057</v>
      </c>
      <c r="LDN3" s="315" t="s">
        <v>1057</v>
      </c>
      <c r="LDO3" s="315" t="s">
        <v>1057</v>
      </c>
      <c r="LDP3" s="315" t="s">
        <v>1057</v>
      </c>
      <c r="LDQ3" s="315" t="s">
        <v>1057</v>
      </c>
      <c r="LDR3" s="315" t="s">
        <v>1057</v>
      </c>
      <c r="LDS3" s="315" t="s">
        <v>1057</v>
      </c>
      <c r="LDT3" s="315" t="s">
        <v>1057</v>
      </c>
      <c r="LDU3" s="315" t="s">
        <v>1057</v>
      </c>
      <c r="LDV3" s="315" t="s">
        <v>1057</v>
      </c>
      <c r="LDW3" s="315" t="s">
        <v>1057</v>
      </c>
      <c r="LDX3" s="315" t="s">
        <v>1057</v>
      </c>
      <c r="LDY3" s="315" t="s">
        <v>1057</v>
      </c>
      <c r="LDZ3" s="315" t="s">
        <v>1057</v>
      </c>
      <c r="LEA3" s="315" t="s">
        <v>1057</v>
      </c>
      <c r="LEB3" s="315" t="s">
        <v>1057</v>
      </c>
      <c r="LEC3" s="315" t="s">
        <v>1057</v>
      </c>
      <c r="LED3" s="315" t="s">
        <v>1057</v>
      </c>
      <c r="LEE3" s="315" t="s">
        <v>1057</v>
      </c>
      <c r="LEF3" s="315" t="s">
        <v>1057</v>
      </c>
      <c r="LEG3" s="315" t="s">
        <v>1057</v>
      </c>
      <c r="LEH3" s="315" t="s">
        <v>1057</v>
      </c>
      <c r="LEI3" s="315" t="s">
        <v>1057</v>
      </c>
      <c r="LEJ3" s="315" t="s">
        <v>1057</v>
      </c>
      <c r="LEK3" s="315" t="s">
        <v>1057</v>
      </c>
      <c r="LEL3" s="315" t="s">
        <v>1057</v>
      </c>
      <c r="LEM3" s="315" t="s">
        <v>1057</v>
      </c>
      <c r="LEN3" s="315" t="s">
        <v>1057</v>
      </c>
      <c r="LEO3" s="315" t="s">
        <v>1057</v>
      </c>
      <c r="LEP3" s="315" t="s">
        <v>1057</v>
      </c>
      <c r="LEQ3" s="315" t="s">
        <v>1057</v>
      </c>
      <c r="LER3" s="315" t="s">
        <v>1057</v>
      </c>
      <c r="LES3" s="315" t="s">
        <v>1057</v>
      </c>
      <c r="LET3" s="315" t="s">
        <v>1057</v>
      </c>
      <c r="LEU3" s="315" t="s">
        <v>1057</v>
      </c>
      <c r="LEV3" s="315" t="s">
        <v>1057</v>
      </c>
      <c r="LEW3" s="315" t="s">
        <v>1057</v>
      </c>
      <c r="LEX3" s="315" t="s">
        <v>1057</v>
      </c>
      <c r="LEY3" s="315" t="s">
        <v>1057</v>
      </c>
      <c r="LEZ3" s="315" t="s">
        <v>1057</v>
      </c>
      <c r="LFA3" s="315" t="s">
        <v>1057</v>
      </c>
      <c r="LFB3" s="315" t="s">
        <v>1057</v>
      </c>
      <c r="LFC3" s="315" t="s">
        <v>1057</v>
      </c>
      <c r="LFD3" s="315" t="s">
        <v>1057</v>
      </c>
      <c r="LFE3" s="315" t="s">
        <v>1057</v>
      </c>
      <c r="LFF3" s="315" t="s">
        <v>1057</v>
      </c>
      <c r="LFG3" s="315" t="s">
        <v>1057</v>
      </c>
      <c r="LFH3" s="315" t="s">
        <v>1057</v>
      </c>
      <c r="LFI3" s="315" t="s">
        <v>1057</v>
      </c>
      <c r="LFJ3" s="315" t="s">
        <v>1057</v>
      </c>
      <c r="LFK3" s="315" t="s">
        <v>1057</v>
      </c>
      <c r="LFL3" s="315" t="s">
        <v>1057</v>
      </c>
      <c r="LFM3" s="315" t="s">
        <v>1057</v>
      </c>
      <c r="LFN3" s="315" t="s">
        <v>1057</v>
      </c>
      <c r="LFO3" s="315" t="s">
        <v>1057</v>
      </c>
      <c r="LFP3" s="315" t="s">
        <v>1057</v>
      </c>
      <c r="LFQ3" s="315" t="s">
        <v>1057</v>
      </c>
      <c r="LFR3" s="315" t="s">
        <v>1057</v>
      </c>
      <c r="LFS3" s="315" t="s">
        <v>1057</v>
      </c>
      <c r="LFT3" s="315" t="s">
        <v>1057</v>
      </c>
      <c r="LFU3" s="315" t="s">
        <v>1057</v>
      </c>
      <c r="LFV3" s="315" t="s">
        <v>1057</v>
      </c>
      <c r="LFW3" s="315" t="s">
        <v>1057</v>
      </c>
      <c r="LFX3" s="315" t="s">
        <v>1057</v>
      </c>
      <c r="LFY3" s="315" t="s">
        <v>1057</v>
      </c>
      <c r="LFZ3" s="315" t="s">
        <v>1057</v>
      </c>
      <c r="LGA3" s="315" t="s">
        <v>1057</v>
      </c>
      <c r="LGB3" s="315" t="s">
        <v>1057</v>
      </c>
      <c r="LGC3" s="315" t="s">
        <v>1057</v>
      </c>
      <c r="LGD3" s="315" t="s">
        <v>1057</v>
      </c>
      <c r="LGE3" s="315" t="s">
        <v>1057</v>
      </c>
      <c r="LGF3" s="315" t="s">
        <v>1057</v>
      </c>
      <c r="LGG3" s="315" t="s">
        <v>1057</v>
      </c>
      <c r="LGH3" s="315" t="s">
        <v>1057</v>
      </c>
      <c r="LGI3" s="315" t="s">
        <v>1057</v>
      </c>
      <c r="LGJ3" s="315" t="s">
        <v>1057</v>
      </c>
      <c r="LGK3" s="315" t="s">
        <v>1057</v>
      </c>
      <c r="LGL3" s="315" t="s">
        <v>1057</v>
      </c>
      <c r="LGM3" s="315" t="s">
        <v>1057</v>
      </c>
      <c r="LGN3" s="315" t="s">
        <v>1057</v>
      </c>
      <c r="LGO3" s="315" t="s">
        <v>1057</v>
      </c>
      <c r="LGP3" s="315" t="s">
        <v>1057</v>
      </c>
      <c r="LGQ3" s="315" t="s">
        <v>1057</v>
      </c>
      <c r="LGR3" s="315" t="s">
        <v>1057</v>
      </c>
      <c r="LGS3" s="315" t="s">
        <v>1057</v>
      </c>
      <c r="LGT3" s="315" t="s">
        <v>1057</v>
      </c>
      <c r="LGU3" s="315" t="s">
        <v>1057</v>
      </c>
      <c r="LGV3" s="315" t="s">
        <v>1057</v>
      </c>
      <c r="LGW3" s="315" t="s">
        <v>1057</v>
      </c>
      <c r="LGX3" s="315" t="s">
        <v>1057</v>
      </c>
      <c r="LGY3" s="315" t="s">
        <v>1057</v>
      </c>
      <c r="LGZ3" s="315" t="s">
        <v>1057</v>
      </c>
      <c r="LHA3" s="315" t="s">
        <v>1057</v>
      </c>
      <c r="LHB3" s="315" t="s">
        <v>1057</v>
      </c>
      <c r="LHC3" s="315" t="s">
        <v>1057</v>
      </c>
      <c r="LHD3" s="315" t="s">
        <v>1057</v>
      </c>
      <c r="LHE3" s="315" t="s">
        <v>1057</v>
      </c>
      <c r="LHF3" s="315" t="s">
        <v>1057</v>
      </c>
      <c r="LHG3" s="315" t="s">
        <v>1057</v>
      </c>
      <c r="LHH3" s="315" t="s">
        <v>1057</v>
      </c>
      <c r="LHI3" s="315" t="s">
        <v>1057</v>
      </c>
      <c r="LHJ3" s="315" t="s">
        <v>1057</v>
      </c>
      <c r="LHK3" s="315" t="s">
        <v>1057</v>
      </c>
      <c r="LHL3" s="315" t="s">
        <v>1057</v>
      </c>
      <c r="LHM3" s="315" t="s">
        <v>1057</v>
      </c>
      <c r="LHN3" s="315" t="s">
        <v>1057</v>
      </c>
      <c r="LHO3" s="315" t="s">
        <v>1057</v>
      </c>
      <c r="LHP3" s="315" t="s">
        <v>1057</v>
      </c>
      <c r="LHQ3" s="315" t="s">
        <v>1057</v>
      </c>
      <c r="LHR3" s="315" t="s">
        <v>1057</v>
      </c>
      <c r="LHS3" s="315" t="s">
        <v>1057</v>
      </c>
      <c r="LHT3" s="315" t="s">
        <v>1057</v>
      </c>
      <c r="LHU3" s="315" t="s">
        <v>1057</v>
      </c>
      <c r="LHV3" s="315" t="s">
        <v>1057</v>
      </c>
      <c r="LHW3" s="315" t="s">
        <v>1057</v>
      </c>
      <c r="LHX3" s="315" t="s">
        <v>1057</v>
      </c>
      <c r="LHY3" s="315" t="s">
        <v>1057</v>
      </c>
      <c r="LHZ3" s="315" t="s">
        <v>1057</v>
      </c>
      <c r="LIA3" s="315" t="s">
        <v>1057</v>
      </c>
      <c r="LIB3" s="315" t="s">
        <v>1057</v>
      </c>
      <c r="LIC3" s="315" t="s">
        <v>1057</v>
      </c>
      <c r="LID3" s="315" t="s">
        <v>1057</v>
      </c>
      <c r="LIE3" s="315" t="s">
        <v>1057</v>
      </c>
      <c r="LIF3" s="315" t="s">
        <v>1057</v>
      </c>
      <c r="LIG3" s="315" t="s">
        <v>1057</v>
      </c>
      <c r="LIH3" s="315" t="s">
        <v>1057</v>
      </c>
      <c r="LII3" s="315" t="s">
        <v>1057</v>
      </c>
      <c r="LIJ3" s="315" t="s">
        <v>1057</v>
      </c>
      <c r="LIK3" s="315" t="s">
        <v>1057</v>
      </c>
      <c r="LIL3" s="315" t="s">
        <v>1057</v>
      </c>
      <c r="LIM3" s="315" t="s">
        <v>1057</v>
      </c>
      <c r="LIN3" s="315" t="s">
        <v>1057</v>
      </c>
      <c r="LIO3" s="315" t="s">
        <v>1057</v>
      </c>
      <c r="LIP3" s="315" t="s">
        <v>1057</v>
      </c>
      <c r="LIQ3" s="315" t="s">
        <v>1057</v>
      </c>
      <c r="LIR3" s="315" t="s">
        <v>1057</v>
      </c>
      <c r="LIS3" s="315" t="s">
        <v>1057</v>
      </c>
      <c r="LIT3" s="315" t="s">
        <v>1057</v>
      </c>
      <c r="LIU3" s="315" t="s">
        <v>1057</v>
      </c>
      <c r="LIV3" s="315" t="s">
        <v>1057</v>
      </c>
      <c r="LIW3" s="315" t="s">
        <v>1057</v>
      </c>
      <c r="LIX3" s="315" t="s">
        <v>1057</v>
      </c>
      <c r="LIY3" s="315" t="s">
        <v>1057</v>
      </c>
      <c r="LIZ3" s="315" t="s">
        <v>1057</v>
      </c>
      <c r="LJA3" s="315" t="s">
        <v>1057</v>
      </c>
      <c r="LJB3" s="315" t="s">
        <v>1057</v>
      </c>
      <c r="LJC3" s="315" t="s">
        <v>1057</v>
      </c>
      <c r="LJD3" s="315" t="s">
        <v>1057</v>
      </c>
      <c r="LJE3" s="315" t="s">
        <v>1057</v>
      </c>
      <c r="LJF3" s="315" t="s">
        <v>1057</v>
      </c>
      <c r="LJG3" s="315" t="s">
        <v>1057</v>
      </c>
      <c r="LJH3" s="315" t="s">
        <v>1057</v>
      </c>
      <c r="LJI3" s="315" t="s">
        <v>1057</v>
      </c>
      <c r="LJJ3" s="315" t="s">
        <v>1057</v>
      </c>
      <c r="LJK3" s="315" t="s">
        <v>1057</v>
      </c>
      <c r="LJL3" s="315" t="s">
        <v>1057</v>
      </c>
      <c r="LJM3" s="315" t="s">
        <v>1057</v>
      </c>
      <c r="LJN3" s="315" t="s">
        <v>1057</v>
      </c>
      <c r="LJO3" s="315" t="s">
        <v>1057</v>
      </c>
      <c r="LJP3" s="315" t="s">
        <v>1057</v>
      </c>
      <c r="LJQ3" s="315" t="s">
        <v>1057</v>
      </c>
      <c r="LJR3" s="315" t="s">
        <v>1057</v>
      </c>
      <c r="LJS3" s="315" t="s">
        <v>1057</v>
      </c>
      <c r="LJT3" s="315" t="s">
        <v>1057</v>
      </c>
      <c r="LJU3" s="315" t="s">
        <v>1057</v>
      </c>
      <c r="LJV3" s="315" t="s">
        <v>1057</v>
      </c>
      <c r="LJW3" s="315" t="s">
        <v>1057</v>
      </c>
      <c r="LJX3" s="315" t="s">
        <v>1057</v>
      </c>
      <c r="LJY3" s="315" t="s">
        <v>1057</v>
      </c>
      <c r="LJZ3" s="315" t="s">
        <v>1057</v>
      </c>
      <c r="LKA3" s="315" t="s">
        <v>1057</v>
      </c>
      <c r="LKB3" s="315" t="s">
        <v>1057</v>
      </c>
      <c r="LKC3" s="315" t="s">
        <v>1057</v>
      </c>
      <c r="LKD3" s="315" t="s">
        <v>1057</v>
      </c>
      <c r="LKE3" s="315" t="s">
        <v>1057</v>
      </c>
      <c r="LKF3" s="315" t="s">
        <v>1057</v>
      </c>
      <c r="LKG3" s="315" t="s">
        <v>1057</v>
      </c>
      <c r="LKH3" s="315" t="s">
        <v>1057</v>
      </c>
      <c r="LKI3" s="315" t="s">
        <v>1057</v>
      </c>
      <c r="LKJ3" s="315" t="s">
        <v>1057</v>
      </c>
      <c r="LKK3" s="315" t="s">
        <v>1057</v>
      </c>
      <c r="LKL3" s="315" t="s">
        <v>1057</v>
      </c>
      <c r="LKM3" s="315" t="s">
        <v>1057</v>
      </c>
      <c r="LKN3" s="315" t="s">
        <v>1057</v>
      </c>
      <c r="LKO3" s="315" t="s">
        <v>1057</v>
      </c>
      <c r="LKP3" s="315" t="s">
        <v>1057</v>
      </c>
      <c r="LKQ3" s="315" t="s">
        <v>1057</v>
      </c>
      <c r="LKR3" s="315" t="s">
        <v>1057</v>
      </c>
      <c r="LKS3" s="315" t="s">
        <v>1057</v>
      </c>
      <c r="LKT3" s="315" t="s">
        <v>1057</v>
      </c>
      <c r="LKU3" s="315" t="s">
        <v>1057</v>
      </c>
      <c r="LKV3" s="315" t="s">
        <v>1057</v>
      </c>
      <c r="LKW3" s="315" t="s">
        <v>1057</v>
      </c>
      <c r="LKX3" s="315" t="s">
        <v>1057</v>
      </c>
      <c r="LKY3" s="315" t="s">
        <v>1057</v>
      </c>
      <c r="LKZ3" s="315" t="s">
        <v>1057</v>
      </c>
      <c r="LLA3" s="315" t="s">
        <v>1057</v>
      </c>
      <c r="LLB3" s="315" t="s">
        <v>1057</v>
      </c>
      <c r="LLC3" s="315" t="s">
        <v>1057</v>
      </c>
      <c r="LLD3" s="315" t="s">
        <v>1057</v>
      </c>
      <c r="LLE3" s="315" t="s">
        <v>1057</v>
      </c>
      <c r="LLF3" s="315" t="s">
        <v>1057</v>
      </c>
      <c r="LLG3" s="315" t="s">
        <v>1057</v>
      </c>
      <c r="LLH3" s="315" t="s">
        <v>1057</v>
      </c>
      <c r="LLI3" s="315" t="s">
        <v>1057</v>
      </c>
      <c r="LLJ3" s="315" t="s">
        <v>1057</v>
      </c>
      <c r="LLK3" s="315" t="s">
        <v>1057</v>
      </c>
      <c r="LLL3" s="315" t="s">
        <v>1057</v>
      </c>
      <c r="LLM3" s="315" t="s">
        <v>1057</v>
      </c>
      <c r="LLN3" s="315" t="s">
        <v>1057</v>
      </c>
      <c r="LLO3" s="315" t="s">
        <v>1057</v>
      </c>
      <c r="LLP3" s="315" t="s">
        <v>1057</v>
      </c>
      <c r="LLQ3" s="315" t="s">
        <v>1057</v>
      </c>
      <c r="LLR3" s="315" t="s">
        <v>1057</v>
      </c>
      <c r="LLS3" s="315" t="s">
        <v>1057</v>
      </c>
      <c r="LLT3" s="315" t="s">
        <v>1057</v>
      </c>
      <c r="LLU3" s="315" t="s">
        <v>1057</v>
      </c>
      <c r="LLV3" s="315" t="s">
        <v>1057</v>
      </c>
      <c r="LLW3" s="315" t="s">
        <v>1057</v>
      </c>
      <c r="LLX3" s="315" t="s">
        <v>1057</v>
      </c>
      <c r="LLY3" s="315" t="s">
        <v>1057</v>
      </c>
      <c r="LLZ3" s="315" t="s">
        <v>1057</v>
      </c>
      <c r="LMA3" s="315" t="s">
        <v>1057</v>
      </c>
      <c r="LMB3" s="315" t="s">
        <v>1057</v>
      </c>
      <c r="LMC3" s="315" t="s">
        <v>1057</v>
      </c>
      <c r="LMD3" s="315" t="s">
        <v>1057</v>
      </c>
      <c r="LME3" s="315" t="s">
        <v>1057</v>
      </c>
      <c r="LMF3" s="315" t="s">
        <v>1057</v>
      </c>
      <c r="LMG3" s="315" t="s">
        <v>1057</v>
      </c>
      <c r="LMH3" s="315" t="s">
        <v>1057</v>
      </c>
      <c r="LMI3" s="315" t="s">
        <v>1057</v>
      </c>
      <c r="LMJ3" s="315" t="s">
        <v>1057</v>
      </c>
      <c r="LMK3" s="315" t="s">
        <v>1057</v>
      </c>
      <c r="LML3" s="315" t="s">
        <v>1057</v>
      </c>
      <c r="LMM3" s="315" t="s">
        <v>1057</v>
      </c>
      <c r="LMN3" s="315" t="s">
        <v>1057</v>
      </c>
      <c r="LMO3" s="315" t="s">
        <v>1057</v>
      </c>
      <c r="LMP3" s="315" t="s">
        <v>1057</v>
      </c>
      <c r="LMQ3" s="315" t="s">
        <v>1057</v>
      </c>
      <c r="LMR3" s="315" t="s">
        <v>1057</v>
      </c>
      <c r="LMS3" s="315" t="s">
        <v>1057</v>
      </c>
      <c r="LMT3" s="315" t="s">
        <v>1057</v>
      </c>
      <c r="LMU3" s="315" t="s">
        <v>1057</v>
      </c>
      <c r="LMV3" s="315" t="s">
        <v>1057</v>
      </c>
      <c r="LMW3" s="315" t="s">
        <v>1057</v>
      </c>
      <c r="LMX3" s="315" t="s">
        <v>1057</v>
      </c>
      <c r="LMY3" s="315" t="s">
        <v>1057</v>
      </c>
      <c r="LMZ3" s="315" t="s">
        <v>1057</v>
      </c>
      <c r="LNA3" s="315" t="s">
        <v>1057</v>
      </c>
      <c r="LNB3" s="315" t="s">
        <v>1057</v>
      </c>
      <c r="LNC3" s="315" t="s">
        <v>1057</v>
      </c>
      <c r="LND3" s="315" t="s">
        <v>1057</v>
      </c>
      <c r="LNE3" s="315" t="s">
        <v>1057</v>
      </c>
      <c r="LNF3" s="315" t="s">
        <v>1057</v>
      </c>
      <c r="LNG3" s="315" t="s">
        <v>1057</v>
      </c>
      <c r="LNH3" s="315" t="s">
        <v>1057</v>
      </c>
      <c r="LNI3" s="315" t="s">
        <v>1057</v>
      </c>
      <c r="LNJ3" s="315" t="s">
        <v>1057</v>
      </c>
      <c r="LNK3" s="315" t="s">
        <v>1057</v>
      </c>
      <c r="LNL3" s="315" t="s">
        <v>1057</v>
      </c>
      <c r="LNM3" s="315" t="s">
        <v>1057</v>
      </c>
      <c r="LNN3" s="315" t="s">
        <v>1057</v>
      </c>
      <c r="LNO3" s="315" t="s">
        <v>1057</v>
      </c>
      <c r="LNP3" s="315" t="s">
        <v>1057</v>
      </c>
      <c r="LNQ3" s="315" t="s">
        <v>1057</v>
      </c>
      <c r="LNR3" s="315" t="s">
        <v>1057</v>
      </c>
      <c r="LNS3" s="315" t="s">
        <v>1057</v>
      </c>
      <c r="LNT3" s="315" t="s">
        <v>1057</v>
      </c>
      <c r="LNU3" s="315" t="s">
        <v>1057</v>
      </c>
      <c r="LNV3" s="315" t="s">
        <v>1057</v>
      </c>
      <c r="LNW3" s="315" t="s">
        <v>1057</v>
      </c>
      <c r="LNX3" s="315" t="s">
        <v>1057</v>
      </c>
      <c r="LNY3" s="315" t="s">
        <v>1057</v>
      </c>
      <c r="LNZ3" s="315" t="s">
        <v>1057</v>
      </c>
      <c r="LOA3" s="315" t="s">
        <v>1057</v>
      </c>
      <c r="LOB3" s="315" t="s">
        <v>1057</v>
      </c>
      <c r="LOC3" s="315" t="s">
        <v>1057</v>
      </c>
      <c r="LOD3" s="315" t="s">
        <v>1057</v>
      </c>
      <c r="LOE3" s="315" t="s">
        <v>1057</v>
      </c>
      <c r="LOF3" s="315" t="s">
        <v>1057</v>
      </c>
      <c r="LOG3" s="315" t="s">
        <v>1057</v>
      </c>
      <c r="LOH3" s="315" t="s">
        <v>1057</v>
      </c>
      <c r="LOI3" s="315" t="s">
        <v>1057</v>
      </c>
      <c r="LOJ3" s="315" t="s">
        <v>1057</v>
      </c>
      <c r="LOK3" s="315" t="s">
        <v>1057</v>
      </c>
      <c r="LOL3" s="315" t="s">
        <v>1057</v>
      </c>
      <c r="LOM3" s="315" t="s">
        <v>1057</v>
      </c>
      <c r="LON3" s="315" t="s">
        <v>1057</v>
      </c>
      <c r="LOO3" s="315" t="s">
        <v>1057</v>
      </c>
      <c r="LOP3" s="315" t="s">
        <v>1057</v>
      </c>
      <c r="LOQ3" s="315" t="s">
        <v>1057</v>
      </c>
      <c r="LOR3" s="315" t="s">
        <v>1057</v>
      </c>
      <c r="LOS3" s="315" t="s">
        <v>1057</v>
      </c>
      <c r="LOT3" s="315" t="s">
        <v>1057</v>
      </c>
      <c r="LOU3" s="315" t="s">
        <v>1057</v>
      </c>
      <c r="LOV3" s="315" t="s">
        <v>1057</v>
      </c>
      <c r="LOW3" s="315" t="s">
        <v>1057</v>
      </c>
      <c r="LOX3" s="315" t="s">
        <v>1057</v>
      </c>
      <c r="LOY3" s="315" t="s">
        <v>1057</v>
      </c>
      <c r="LOZ3" s="315" t="s">
        <v>1057</v>
      </c>
      <c r="LPA3" s="315" t="s">
        <v>1057</v>
      </c>
      <c r="LPB3" s="315" t="s">
        <v>1057</v>
      </c>
      <c r="LPC3" s="315" t="s">
        <v>1057</v>
      </c>
      <c r="LPD3" s="315" t="s">
        <v>1057</v>
      </c>
      <c r="LPE3" s="315" t="s">
        <v>1057</v>
      </c>
      <c r="LPF3" s="315" t="s">
        <v>1057</v>
      </c>
      <c r="LPG3" s="315" t="s">
        <v>1057</v>
      </c>
      <c r="LPH3" s="315" t="s">
        <v>1057</v>
      </c>
      <c r="LPI3" s="315" t="s">
        <v>1057</v>
      </c>
      <c r="LPJ3" s="315" t="s">
        <v>1057</v>
      </c>
      <c r="LPK3" s="315" t="s">
        <v>1057</v>
      </c>
      <c r="LPL3" s="315" t="s">
        <v>1057</v>
      </c>
      <c r="LPM3" s="315" t="s">
        <v>1057</v>
      </c>
      <c r="LPN3" s="315" t="s">
        <v>1057</v>
      </c>
      <c r="LPO3" s="315" t="s">
        <v>1057</v>
      </c>
      <c r="LPP3" s="315" t="s">
        <v>1057</v>
      </c>
      <c r="LPQ3" s="315" t="s">
        <v>1057</v>
      </c>
      <c r="LPR3" s="315" t="s">
        <v>1057</v>
      </c>
      <c r="LPS3" s="315" t="s">
        <v>1057</v>
      </c>
      <c r="LPT3" s="315" t="s">
        <v>1057</v>
      </c>
      <c r="LPU3" s="315" t="s">
        <v>1057</v>
      </c>
      <c r="LPV3" s="315" t="s">
        <v>1057</v>
      </c>
      <c r="LPW3" s="315" t="s">
        <v>1057</v>
      </c>
      <c r="LPX3" s="315" t="s">
        <v>1057</v>
      </c>
      <c r="LPY3" s="315" t="s">
        <v>1057</v>
      </c>
      <c r="LPZ3" s="315" t="s">
        <v>1057</v>
      </c>
      <c r="LQA3" s="315" t="s">
        <v>1057</v>
      </c>
      <c r="LQB3" s="315" t="s">
        <v>1057</v>
      </c>
      <c r="LQC3" s="315" t="s">
        <v>1057</v>
      </c>
      <c r="LQD3" s="315" t="s">
        <v>1057</v>
      </c>
      <c r="LQE3" s="315" t="s">
        <v>1057</v>
      </c>
      <c r="LQF3" s="315" t="s">
        <v>1057</v>
      </c>
      <c r="LQG3" s="315" t="s">
        <v>1057</v>
      </c>
      <c r="LQH3" s="315" t="s">
        <v>1057</v>
      </c>
      <c r="LQI3" s="315" t="s">
        <v>1057</v>
      </c>
      <c r="LQJ3" s="315" t="s">
        <v>1057</v>
      </c>
      <c r="LQK3" s="315" t="s">
        <v>1057</v>
      </c>
      <c r="LQL3" s="315" t="s">
        <v>1057</v>
      </c>
      <c r="LQM3" s="315" t="s">
        <v>1057</v>
      </c>
      <c r="LQN3" s="315" t="s">
        <v>1057</v>
      </c>
      <c r="LQO3" s="315" t="s">
        <v>1057</v>
      </c>
      <c r="LQP3" s="315" t="s">
        <v>1057</v>
      </c>
      <c r="LQQ3" s="315" t="s">
        <v>1057</v>
      </c>
      <c r="LQR3" s="315" t="s">
        <v>1057</v>
      </c>
      <c r="LQS3" s="315" t="s">
        <v>1057</v>
      </c>
      <c r="LQT3" s="315" t="s">
        <v>1057</v>
      </c>
      <c r="LQU3" s="315" t="s">
        <v>1057</v>
      </c>
      <c r="LQV3" s="315" t="s">
        <v>1057</v>
      </c>
      <c r="LQW3" s="315" t="s">
        <v>1057</v>
      </c>
      <c r="LQX3" s="315" t="s">
        <v>1057</v>
      </c>
      <c r="LQY3" s="315" t="s">
        <v>1057</v>
      </c>
      <c r="LQZ3" s="315" t="s">
        <v>1057</v>
      </c>
      <c r="LRA3" s="315" t="s">
        <v>1057</v>
      </c>
      <c r="LRB3" s="315" t="s">
        <v>1057</v>
      </c>
      <c r="LRC3" s="315" t="s">
        <v>1057</v>
      </c>
      <c r="LRD3" s="315" t="s">
        <v>1057</v>
      </c>
      <c r="LRE3" s="315" t="s">
        <v>1057</v>
      </c>
      <c r="LRF3" s="315" t="s">
        <v>1057</v>
      </c>
      <c r="LRG3" s="315" t="s">
        <v>1057</v>
      </c>
      <c r="LRH3" s="315" t="s">
        <v>1057</v>
      </c>
      <c r="LRI3" s="315" t="s">
        <v>1057</v>
      </c>
      <c r="LRJ3" s="315" t="s">
        <v>1057</v>
      </c>
      <c r="LRK3" s="315" t="s">
        <v>1057</v>
      </c>
      <c r="LRL3" s="315" t="s">
        <v>1057</v>
      </c>
      <c r="LRM3" s="315" t="s">
        <v>1057</v>
      </c>
      <c r="LRN3" s="315" t="s">
        <v>1057</v>
      </c>
      <c r="LRO3" s="315" t="s">
        <v>1057</v>
      </c>
      <c r="LRP3" s="315" t="s">
        <v>1057</v>
      </c>
      <c r="LRQ3" s="315" t="s">
        <v>1057</v>
      </c>
      <c r="LRR3" s="315" t="s">
        <v>1057</v>
      </c>
      <c r="LRS3" s="315" t="s">
        <v>1057</v>
      </c>
      <c r="LRT3" s="315" t="s">
        <v>1057</v>
      </c>
      <c r="LRU3" s="315" t="s">
        <v>1057</v>
      </c>
      <c r="LRV3" s="315" t="s">
        <v>1057</v>
      </c>
      <c r="LRW3" s="315" t="s">
        <v>1057</v>
      </c>
      <c r="LRX3" s="315" t="s">
        <v>1057</v>
      </c>
      <c r="LRY3" s="315" t="s">
        <v>1057</v>
      </c>
      <c r="LRZ3" s="315" t="s">
        <v>1057</v>
      </c>
      <c r="LSA3" s="315" t="s">
        <v>1057</v>
      </c>
      <c r="LSB3" s="315" t="s">
        <v>1057</v>
      </c>
      <c r="LSC3" s="315" t="s">
        <v>1057</v>
      </c>
      <c r="LSD3" s="315" t="s">
        <v>1057</v>
      </c>
      <c r="LSE3" s="315" t="s">
        <v>1057</v>
      </c>
      <c r="LSF3" s="315" t="s">
        <v>1057</v>
      </c>
      <c r="LSG3" s="315" t="s">
        <v>1057</v>
      </c>
      <c r="LSH3" s="315" t="s">
        <v>1057</v>
      </c>
      <c r="LSI3" s="315" t="s">
        <v>1057</v>
      </c>
      <c r="LSJ3" s="315" t="s">
        <v>1057</v>
      </c>
      <c r="LSK3" s="315" t="s">
        <v>1057</v>
      </c>
      <c r="LSL3" s="315" t="s">
        <v>1057</v>
      </c>
      <c r="LSM3" s="315" t="s">
        <v>1057</v>
      </c>
      <c r="LSN3" s="315" t="s">
        <v>1057</v>
      </c>
      <c r="LSO3" s="315" t="s">
        <v>1057</v>
      </c>
      <c r="LSP3" s="315" t="s">
        <v>1057</v>
      </c>
      <c r="LSQ3" s="315" t="s">
        <v>1057</v>
      </c>
      <c r="LSR3" s="315" t="s">
        <v>1057</v>
      </c>
      <c r="LSS3" s="315" t="s">
        <v>1057</v>
      </c>
      <c r="LST3" s="315" t="s">
        <v>1057</v>
      </c>
      <c r="LSU3" s="315" t="s">
        <v>1057</v>
      </c>
      <c r="LSV3" s="315" t="s">
        <v>1057</v>
      </c>
      <c r="LSW3" s="315" t="s">
        <v>1057</v>
      </c>
      <c r="LSX3" s="315" t="s">
        <v>1057</v>
      </c>
      <c r="LSY3" s="315" t="s">
        <v>1057</v>
      </c>
      <c r="LSZ3" s="315" t="s">
        <v>1057</v>
      </c>
      <c r="LTA3" s="315" t="s">
        <v>1057</v>
      </c>
      <c r="LTB3" s="315" t="s">
        <v>1057</v>
      </c>
      <c r="LTC3" s="315" t="s">
        <v>1057</v>
      </c>
      <c r="LTD3" s="315" t="s">
        <v>1057</v>
      </c>
      <c r="LTE3" s="315" t="s">
        <v>1057</v>
      </c>
      <c r="LTF3" s="315" t="s">
        <v>1057</v>
      </c>
      <c r="LTG3" s="315" t="s">
        <v>1057</v>
      </c>
      <c r="LTH3" s="315" t="s">
        <v>1057</v>
      </c>
      <c r="LTI3" s="315" t="s">
        <v>1057</v>
      </c>
      <c r="LTJ3" s="315" t="s">
        <v>1057</v>
      </c>
      <c r="LTK3" s="315" t="s">
        <v>1057</v>
      </c>
      <c r="LTL3" s="315" t="s">
        <v>1057</v>
      </c>
      <c r="LTM3" s="315" t="s">
        <v>1057</v>
      </c>
      <c r="LTN3" s="315" t="s">
        <v>1057</v>
      </c>
      <c r="LTO3" s="315" t="s">
        <v>1057</v>
      </c>
      <c r="LTP3" s="315" t="s">
        <v>1057</v>
      </c>
      <c r="LTQ3" s="315" t="s">
        <v>1057</v>
      </c>
      <c r="LTR3" s="315" t="s">
        <v>1057</v>
      </c>
      <c r="LTS3" s="315" t="s">
        <v>1057</v>
      </c>
      <c r="LTT3" s="315" t="s">
        <v>1057</v>
      </c>
      <c r="LTU3" s="315" t="s">
        <v>1057</v>
      </c>
      <c r="LTV3" s="315" t="s">
        <v>1057</v>
      </c>
      <c r="LTW3" s="315" t="s">
        <v>1057</v>
      </c>
      <c r="LTX3" s="315" t="s">
        <v>1057</v>
      </c>
      <c r="LTY3" s="315" t="s">
        <v>1057</v>
      </c>
      <c r="LTZ3" s="315" t="s">
        <v>1057</v>
      </c>
      <c r="LUA3" s="315" t="s">
        <v>1057</v>
      </c>
      <c r="LUB3" s="315" t="s">
        <v>1057</v>
      </c>
      <c r="LUC3" s="315" t="s">
        <v>1057</v>
      </c>
      <c r="LUD3" s="315" t="s">
        <v>1057</v>
      </c>
      <c r="LUE3" s="315" t="s">
        <v>1057</v>
      </c>
      <c r="LUF3" s="315" t="s">
        <v>1057</v>
      </c>
      <c r="LUG3" s="315" t="s">
        <v>1057</v>
      </c>
      <c r="LUH3" s="315" t="s">
        <v>1057</v>
      </c>
      <c r="LUI3" s="315" t="s">
        <v>1057</v>
      </c>
      <c r="LUJ3" s="315" t="s">
        <v>1057</v>
      </c>
      <c r="LUK3" s="315" t="s">
        <v>1057</v>
      </c>
      <c r="LUL3" s="315" t="s">
        <v>1057</v>
      </c>
      <c r="LUM3" s="315" t="s">
        <v>1057</v>
      </c>
      <c r="LUN3" s="315" t="s">
        <v>1057</v>
      </c>
      <c r="LUO3" s="315" t="s">
        <v>1057</v>
      </c>
      <c r="LUP3" s="315" t="s">
        <v>1057</v>
      </c>
      <c r="LUQ3" s="315" t="s">
        <v>1057</v>
      </c>
      <c r="LUR3" s="315" t="s">
        <v>1057</v>
      </c>
      <c r="LUS3" s="315" t="s">
        <v>1057</v>
      </c>
      <c r="LUT3" s="315" t="s">
        <v>1057</v>
      </c>
      <c r="LUU3" s="315" t="s">
        <v>1057</v>
      </c>
      <c r="LUV3" s="315" t="s">
        <v>1057</v>
      </c>
      <c r="LUW3" s="315" t="s">
        <v>1057</v>
      </c>
      <c r="LUX3" s="315" t="s">
        <v>1057</v>
      </c>
      <c r="LUY3" s="315" t="s">
        <v>1057</v>
      </c>
      <c r="LUZ3" s="315" t="s">
        <v>1057</v>
      </c>
      <c r="LVA3" s="315" t="s">
        <v>1057</v>
      </c>
      <c r="LVB3" s="315" t="s">
        <v>1057</v>
      </c>
      <c r="LVC3" s="315" t="s">
        <v>1057</v>
      </c>
      <c r="LVD3" s="315" t="s">
        <v>1057</v>
      </c>
      <c r="LVE3" s="315" t="s">
        <v>1057</v>
      </c>
      <c r="LVF3" s="315" t="s">
        <v>1057</v>
      </c>
      <c r="LVG3" s="315" t="s">
        <v>1057</v>
      </c>
      <c r="LVH3" s="315" t="s">
        <v>1057</v>
      </c>
      <c r="LVI3" s="315" t="s">
        <v>1057</v>
      </c>
      <c r="LVJ3" s="315" t="s">
        <v>1057</v>
      </c>
      <c r="LVK3" s="315" t="s">
        <v>1057</v>
      </c>
      <c r="LVL3" s="315" t="s">
        <v>1057</v>
      </c>
      <c r="LVM3" s="315" t="s">
        <v>1057</v>
      </c>
      <c r="LVN3" s="315" t="s">
        <v>1057</v>
      </c>
      <c r="LVO3" s="315" t="s">
        <v>1057</v>
      </c>
      <c r="LVP3" s="315" t="s">
        <v>1057</v>
      </c>
      <c r="LVQ3" s="315" t="s">
        <v>1057</v>
      </c>
      <c r="LVR3" s="315" t="s">
        <v>1057</v>
      </c>
      <c r="LVS3" s="315" t="s">
        <v>1057</v>
      </c>
      <c r="LVT3" s="315" t="s">
        <v>1057</v>
      </c>
      <c r="LVU3" s="315" t="s">
        <v>1057</v>
      </c>
      <c r="LVV3" s="315" t="s">
        <v>1057</v>
      </c>
      <c r="LVW3" s="315" t="s">
        <v>1057</v>
      </c>
      <c r="LVX3" s="315" t="s">
        <v>1057</v>
      </c>
      <c r="LVY3" s="315" t="s">
        <v>1057</v>
      </c>
      <c r="LVZ3" s="315" t="s">
        <v>1057</v>
      </c>
      <c r="LWA3" s="315" t="s">
        <v>1057</v>
      </c>
      <c r="LWB3" s="315" t="s">
        <v>1057</v>
      </c>
      <c r="LWC3" s="315" t="s">
        <v>1057</v>
      </c>
      <c r="LWD3" s="315" t="s">
        <v>1057</v>
      </c>
      <c r="LWE3" s="315" t="s">
        <v>1057</v>
      </c>
      <c r="LWF3" s="315" t="s">
        <v>1057</v>
      </c>
      <c r="LWG3" s="315" t="s">
        <v>1057</v>
      </c>
      <c r="LWH3" s="315" t="s">
        <v>1057</v>
      </c>
      <c r="LWI3" s="315" t="s">
        <v>1057</v>
      </c>
      <c r="LWJ3" s="315" t="s">
        <v>1057</v>
      </c>
      <c r="LWK3" s="315" t="s">
        <v>1057</v>
      </c>
      <c r="LWL3" s="315" t="s">
        <v>1057</v>
      </c>
      <c r="LWM3" s="315" t="s">
        <v>1057</v>
      </c>
      <c r="LWN3" s="315" t="s">
        <v>1057</v>
      </c>
      <c r="LWO3" s="315" t="s">
        <v>1057</v>
      </c>
      <c r="LWP3" s="315" t="s">
        <v>1057</v>
      </c>
      <c r="LWQ3" s="315" t="s">
        <v>1057</v>
      </c>
      <c r="LWR3" s="315" t="s">
        <v>1057</v>
      </c>
      <c r="LWS3" s="315" t="s">
        <v>1057</v>
      </c>
      <c r="LWT3" s="315" t="s">
        <v>1057</v>
      </c>
      <c r="LWU3" s="315" t="s">
        <v>1057</v>
      </c>
      <c r="LWV3" s="315" t="s">
        <v>1057</v>
      </c>
      <c r="LWW3" s="315" t="s">
        <v>1057</v>
      </c>
      <c r="LWX3" s="315" t="s">
        <v>1057</v>
      </c>
      <c r="LWY3" s="315" t="s">
        <v>1057</v>
      </c>
      <c r="LWZ3" s="315" t="s">
        <v>1057</v>
      </c>
      <c r="LXA3" s="315" t="s">
        <v>1057</v>
      </c>
      <c r="LXB3" s="315" t="s">
        <v>1057</v>
      </c>
      <c r="LXC3" s="315" t="s">
        <v>1057</v>
      </c>
      <c r="LXD3" s="315" t="s">
        <v>1057</v>
      </c>
      <c r="LXE3" s="315" t="s">
        <v>1057</v>
      </c>
      <c r="LXF3" s="315" t="s">
        <v>1057</v>
      </c>
      <c r="LXG3" s="315" t="s">
        <v>1057</v>
      </c>
      <c r="LXH3" s="315" t="s">
        <v>1057</v>
      </c>
      <c r="LXI3" s="315" t="s">
        <v>1057</v>
      </c>
      <c r="LXJ3" s="315" t="s">
        <v>1057</v>
      </c>
      <c r="LXK3" s="315" t="s">
        <v>1057</v>
      </c>
      <c r="LXL3" s="315" t="s">
        <v>1057</v>
      </c>
      <c r="LXM3" s="315" t="s">
        <v>1057</v>
      </c>
      <c r="LXN3" s="315" t="s">
        <v>1057</v>
      </c>
      <c r="LXO3" s="315" t="s">
        <v>1057</v>
      </c>
      <c r="LXP3" s="315" t="s">
        <v>1057</v>
      </c>
      <c r="LXQ3" s="315" t="s">
        <v>1057</v>
      </c>
      <c r="LXR3" s="315" t="s">
        <v>1057</v>
      </c>
      <c r="LXS3" s="315" t="s">
        <v>1057</v>
      </c>
      <c r="LXT3" s="315" t="s">
        <v>1057</v>
      </c>
      <c r="LXU3" s="315" t="s">
        <v>1057</v>
      </c>
      <c r="LXV3" s="315" t="s">
        <v>1057</v>
      </c>
      <c r="LXW3" s="315" t="s">
        <v>1057</v>
      </c>
      <c r="LXX3" s="315" t="s">
        <v>1057</v>
      </c>
      <c r="LXY3" s="315" t="s">
        <v>1057</v>
      </c>
      <c r="LXZ3" s="315" t="s">
        <v>1057</v>
      </c>
      <c r="LYA3" s="315" t="s">
        <v>1057</v>
      </c>
      <c r="LYB3" s="315" t="s">
        <v>1057</v>
      </c>
      <c r="LYC3" s="315" t="s">
        <v>1057</v>
      </c>
      <c r="LYD3" s="315" t="s">
        <v>1057</v>
      </c>
      <c r="LYE3" s="315" t="s">
        <v>1057</v>
      </c>
      <c r="LYF3" s="315" t="s">
        <v>1057</v>
      </c>
      <c r="LYG3" s="315" t="s">
        <v>1057</v>
      </c>
      <c r="LYH3" s="315" t="s">
        <v>1057</v>
      </c>
      <c r="LYI3" s="315" t="s">
        <v>1057</v>
      </c>
      <c r="LYJ3" s="315" t="s">
        <v>1057</v>
      </c>
      <c r="LYK3" s="315" t="s">
        <v>1057</v>
      </c>
      <c r="LYL3" s="315" t="s">
        <v>1057</v>
      </c>
      <c r="LYM3" s="315" t="s">
        <v>1057</v>
      </c>
      <c r="LYN3" s="315" t="s">
        <v>1057</v>
      </c>
      <c r="LYO3" s="315" t="s">
        <v>1057</v>
      </c>
      <c r="LYP3" s="315" t="s">
        <v>1057</v>
      </c>
      <c r="LYQ3" s="315" t="s">
        <v>1057</v>
      </c>
      <c r="LYR3" s="315" t="s">
        <v>1057</v>
      </c>
      <c r="LYS3" s="315" t="s">
        <v>1057</v>
      </c>
      <c r="LYT3" s="315" t="s">
        <v>1057</v>
      </c>
      <c r="LYU3" s="315" t="s">
        <v>1057</v>
      </c>
      <c r="LYV3" s="315" t="s">
        <v>1057</v>
      </c>
      <c r="LYW3" s="315" t="s">
        <v>1057</v>
      </c>
      <c r="LYX3" s="315" t="s">
        <v>1057</v>
      </c>
      <c r="LYY3" s="315" t="s">
        <v>1057</v>
      </c>
      <c r="LYZ3" s="315" t="s">
        <v>1057</v>
      </c>
      <c r="LZA3" s="315" t="s">
        <v>1057</v>
      </c>
      <c r="LZB3" s="315" t="s">
        <v>1057</v>
      </c>
      <c r="LZC3" s="315" t="s">
        <v>1057</v>
      </c>
      <c r="LZD3" s="315" t="s">
        <v>1057</v>
      </c>
      <c r="LZE3" s="315" t="s">
        <v>1057</v>
      </c>
      <c r="LZF3" s="315" t="s">
        <v>1057</v>
      </c>
      <c r="LZG3" s="315" t="s">
        <v>1057</v>
      </c>
      <c r="LZH3" s="315" t="s">
        <v>1057</v>
      </c>
      <c r="LZI3" s="315" t="s">
        <v>1057</v>
      </c>
      <c r="LZJ3" s="315" t="s">
        <v>1057</v>
      </c>
      <c r="LZK3" s="315" t="s">
        <v>1057</v>
      </c>
      <c r="LZL3" s="315" t="s">
        <v>1057</v>
      </c>
      <c r="LZM3" s="315" t="s">
        <v>1057</v>
      </c>
      <c r="LZN3" s="315" t="s">
        <v>1057</v>
      </c>
      <c r="LZO3" s="315" t="s">
        <v>1057</v>
      </c>
      <c r="LZP3" s="315" t="s">
        <v>1057</v>
      </c>
      <c r="LZQ3" s="315" t="s">
        <v>1057</v>
      </c>
      <c r="LZR3" s="315" t="s">
        <v>1057</v>
      </c>
      <c r="LZS3" s="315" t="s">
        <v>1057</v>
      </c>
      <c r="LZT3" s="315" t="s">
        <v>1057</v>
      </c>
      <c r="LZU3" s="315" t="s">
        <v>1057</v>
      </c>
      <c r="LZV3" s="315" t="s">
        <v>1057</v>
      </c>
      <c r="LZW3" s="315" t="s">
        <v>1057</v>
      </c>
      <c r="LZX3" s="315" t="s">
        <v>1057</v>
      </c>
      <c r="LZY3" s="315" t="s">
        <v>1057</v>
      </c>
      <c r="LZZ3" s="315" t="s">
        <v>1057</v>
      </c>
      <c r="MAA3" s="315" t="s">
        <v>1057</v>
      </c>
      <c r="MAB3" s="315" t="s">
        <v>1057</v>
      </c>
      <c r="MAC3" s="315" t="s">
        <v>1057</v>
      </c>
      <c r="MAD3" s="315" t="s">
        <v>1057</v>
      </c>
      <c r="MAE3" s="315" t="s">
        <v>1057</v>
      </c>
      <c r="MAF3" s="315" t="s">
        <v>1057</v>
      </c>
      <c r="MAG3" s="315" t="s">
        <v>1057</v>
      </c>
      <c r="MAH3" s="315" t="s">
        <v>1057</v>
      </c>
      <c r="MAI3" s="315" t="s">
        <v>1057</v>
      </c>
      <c r="MAJ3" s="315" t="s">
        <v>1057</v>
      </c>
      <c r="MAK3" s="315" t="s">
        <v>1057</v>
      </c>
      <c r="MAL3" s="315" t="s">
        <v>1057</v>
      </c>
      <c r="MAM3" s="315" t="s">
        <v>1057</v>
      </c>
      <c r="MAN3" s="315" t="s">
        <v>1057</v>
      </c>
      <c r="MAO3" s="315" t="s">
        <v>1057</v>
      </c>
      <c r="MAP3" s="315" t="s">
        <v>1057</v>
      </c>
      <c r="MAQ3" s="315" t="s">
        <v>1057</v>
      </c>
      <c r="MAR3" s="315" t="s">
        <v>1057</v>
      </c>
      <c r="MAS3" s="315" t="s">
        <v>1057</v>
      </c>
      <c r="MAT3" s="315" t="s">
        <v>1057</v>
      </c>
      <c r="MAU3" s="315" t="s">
        <v>1057</v>
      </c>
      <c r="MAV3" s="315" t="s">
        <v>1057</v>
      </c>
      <c r="MAW3" s="315" t="s">
        <v>1057</v>
      </c>
      <c r="MAX3" s="315" t="s">
        <v>1057</v>
      </c>
      <c r="MAY3" s="315" t="s">
        <v>1057</v>
      </c>
      <c r="MAZ3" s="315" t="s">
        <v>1057</v>
      </c>
      <c r="MBA3" s="315" t="s">
        <v>1057</v>
      </c>
      <c r="MBB3" s="315" t="s">
        <v>1057</v>
      </c>
      <c r="MBC3" s="315" t="s">
        <v>1057</v>
      </c>
      <c r="MBD3" s="315" t="s">
        <v>1057</v>
      </c>
      <c r="MBE3" s="315" t="s">
        <v>1057</v>
      </c>
      <c r="MBF3" s="315" t="s">
        <v>1057</v>
      </c>
      <c r="MBG3" s="315" t="s">
        <v>1057</v>
      </c>
      <c r="MBH3" s="315" t="s">
        <v>1057</v>
      </c>
      <c r="MBI3" s="315" t="s">
        <v>1057</v>
      </c>
      <c r="MBJ3" s="315" t="s">
        <v>1057</v>
      </c>
      <c r="MBK3" s="315" t="s">
        <v>1057</v>
      </c>
      <c r="MBL3" s="315" t="s">
        <v>1057</v>
      </c>
      <c r="MBM3" s="315" t="s">
        <v>1057</v>
      </c>
      <c r="MBN3" s="315" t="s">
        <v>1057</v>
      </c>
      <c r="MBO3" s="315" t="s">
        <v>1057</v>
      </c>
      <c r="MBP3" s="315" t="s">
        <v>1057</v>
      </c>
      <c r="MBQ3" s="315" t="s">
        <v>1057</v>
      </c>
      <c r="MBR3" s="315" t="s">
        <v>1057</v>
      </c>
      <c r="MBS3" s="315" t="s">
        <v>1057</v>
      </c>
      <c r="MBT3" s="315" t="s">
        <v>1057</v>
      </c>
      <c r="MBU3" s="315" t="s">
        <v>1057</v>
      </c>
      <c r="MBV3" s="315" t="s">
        <v>1057</v>
      </c>
      <c r="MBW3" s="315" t="s">
        <v>1057</v>
      </c>
      <c r="MBX3" s="315" t="s">
        <v>1057</v>
      </c>
      <c r="MBY3" s="315" t="s">
        <v>1057</v>
      </c>
      <c r="MBZ3" s="315" t="s">
        <v>1057</v>
      </c>
      <c r="MCA3" s="315" t="s">
        <v>1057</v>
      </c>
      <c r="MCB3" s="315" t="s">
        <v>1057</v>
      </c>
      <c r="MCC3" s="315" t="s">
        <v>1057</v>
      </c>
      <c r="MCD3" s="315" t="s">
        <v>1057</v>
      </c>
      <c r="MCE3" s="315" t="s">
        <v>1057</v>
      </c>
      <c r="MCF3" s="315" t="s">
        <v>1057</v>
      </c>
      <c r="MCG3" s="315" t="s">
        <v>1057</v>
      </c>
      <c r="MCH3" s="315" t="s">
        <v>1057</v>
      </c>
      <c r="MCI3" s="315" t="s">
        <v>1057</v>
      </c>
      <c r="MCJ3" s="315" t="s">
        <v>1057</v>
      </c>
      <c r="MCK3" s="315" t="s">
        <v>1057</v>
      </c>
      <c r="MCL3" s="315" t="s">
        <v>1057</v>
      </c>
      <c r="MCM3" s="315" t="s">
        <v>1057</v>
      </c>
      <c r="MCN3" s="315" t="s">
        <v>1057</v>
      </c>
      <c r="MCO3" s="315" t="s">
        <v>1057</v>
      </c>
      <c r="MCP3" s="315" t="s">
        <v>1057</v>
      </c>
      <c r="MCQ3" s="315" t="s">
        <v>1057</v>
      </c>
      <c r="MCR3" s="315" t="s">
        <v>1057</v>
      </c>
      <c r="MCS3" s="315" t="s">
        <v>1057</v>
      </c>
      <c r="MCT3" s="315" t="s">
        <v>1057</v>
      </c>
      <c r="MCU3" s="315" t="s">
        <v>1057</v>
      </c>
      <c r="MCV3" s="315" t="s">
        <v>1057</v>
      </c>
      <c r="MCW3" s="315" t="s">
        <v>1057</v>
      </c>
      <c r="MCX3" s="315" t="s">
        <v>1057</v>
      </c>
      <c r="MCY3" s="315" t="s">
        <v>1057</v>
      </c>
      <c r="MCZ3" s="315" t="s">
        <v>1057</v>
      </c>
      <c r="MDA3" s="315" t="s">
        <v>1057</v>
      </c>
      <c r="MDB3" s="315" t="s">
        <v>1057</v>
      </c>
      <c r="MDC3" s="315" t="s">
        <v>1057</v>
      </c>
      <c r="MDD3" s="315" t="s">
        <v>1057</v>
      </c>
      <c r="MDE3" s="315" t="s">
        <v>1057</v>
      </c>
      <c r="MDF3" s="315" t="s">
        <v>1057</v>
      </c>
      <c r="MDG3" s="315" t="s">
        <v>1057</v>
      </c>
      <c r="MDH3" s="315" t="s">
        <v>1057</v>
      </c>
      <c r="MDI3" s="315" t="s">
        <v>1057</v>
      </c>
      <c r="MDJ3" s="315" t="s">
        <v>1057</v>
      </c>
      <c r="MDK3" s="315" t="s">
        <v>1057</v>
      </c>
      <c r="MDL3" s="315" t="s">
        <v>1057</v>
      </c>
      <c r="MDM3" s="315" t="s">
        <v>1057</v>
      </c>
      <c r="MDN3" s="315" t="s">
        <v>1057</v>
      </c>
      <c r="MDO3" s="315" t="s">
        <v>1057</v>
      </c>
      <c r="MDP3" s="315" t="s">
        <v>1057</v>
      </c>
      <c r="MDQ3" s="315" t="s">
        <v>1057</v>
      </c>
      <c r="MDR3" s="315" t="s">
        <v>1057</v>
      </c>
      <c r="MDS3" s="315" t="s">
        <v>1057</v>
      </c>
      <c r="MDT3" s="315" t="s">
        <v>1057</v>
      </c>
      <c r="MDU3" s="315" t="s">
        <v>1057</v>
      </c>
      <c r="MDV3" s="315" t="s">
        <v>1057</v>
      </c>
      <c r="MDW3" s="315" t="s">
        <v>1057</v>
      </c>
      <c r="MDX3" s="315" t="s">
        <v>1057</v>
      </c>
      <c r="MDY3" s="315" t="s">
        <v>1057</v>
      </c>
      <c r="MDZ3" s="315" t="s">
        <v>1057</v>
      </c>
      <c r="MEA3" s="315" t="s">
        <v>1057</v>
      </c>
      <c r="MEB3" s="315" t="s">
        <v>1057</v>
      </c>
      <c r="MEC3" s="315" t="s">
        <v>1057</v>
      </c>
      <c r="MED3" s="315" t="s">
        <v>1057</v>
      </c>
      <c r="MEE3" s="315" t="s">
        <v>1057</v>
      </c>
      <c r="MEF3" s="315" t="s">
        <v>1057</v>
      </c>
      <c r="MEG3" s="315" t="s">
        <v>1057</v>
      </c>
      <c r="MEH3" s="315" t="s">
        <v>1057</v>
      </c>
      <c r="MEI3" s="315" t="s">
        <v>1057</v>
      </c>
      <c r="MEJ3" s="315" t="s">
        <v>1057</v>
      </c>
      <c r="MEK3" s="315" t="s">
        <v>1057</v>
      </c>
      <c r="MEL3" s="315" t="s">
        <v>1057</v>
      </c>
      <c r="MEM3" s="315" t="s">
        <v>1057</v>
      </c>
      <c r="MEN3" s="315" t="s">
        <v>1057</v>
      </c>
      <c r="MEO3" s="315" t="s">
        <v>1057</v>
      </c>
      <c r="MEP3" s="315" t="s">
        <v>1057</v>
      </c>
      <c r="MEQ3" s="315" t="s">
        <v>1057</v>
      </c>
      <c r="MER3" s="315" t="s">
        <v>1057</v>
      </c>
      <c r="MES3" s="315" t="s">
        <v>1057</v>
      </c>
      <c r="MET3" s="315" t="s">
        <v>1057</v>
      </c>
      <c r="MEU3" s="315" t="s">
        <v>1057</v>
      </c>
      <c r="MEV3" s="315" t="s">
        <v>1057</v>
      </c>
      <c r="MEW3" s="315" t="s">
        <v>1057</v>
      </c>
      <c r="MEX3" s="315" t="s">
        <v>1057</v>
      </c>
      <c r="MEY3" s="315" t="s">
        <v>1057</v>
      </c>
      <c r="MEZ3" s="315" t="s">
        <v>1057</v>
      </c>
      <c r="MFA3" s="315" t="s">
        <v>1057</v>
      </c>
      <c r="MFB3" s="315" t="s">
        <v>1057</v>
      </c>
      <c r="MFC3" s="315" t="s">
        <v>1057</v>
      </c>
      <c r="MFD3" s="315" t="s">
        <v>1057</v>
      </c>
      <c r="MFE3" s="315" t="s">
        <v>1057</v>
      </c>
      <c r="MFF3" s="315" t="s">
        <v>1057</v>
      </c>
      <c r="MFG3" s="315" t="s">
        <v>1057</v>
      </c>
      <c r="MFH3" s="315" t="s">
        <v>1057</v>
      </c>
      <c r="MFI3" s="315" t="s">
        <v>1057</v>
      </c>
      <c r="MFJ3" s="315" t="s">
        <v>1057</v>
      </c>
      <c r="MFK3" s="315" t="s">
        <v>1057</v>
      </c>
      <c r="MFL3" s="315" t="s">
        <v>1057</v>
      </c>
      <c r="MFM3" s="315" t="s">
        <v>1057</v>
      </c>
      <c r="MFN3" s="315" t="s">
        <v>1057</v>
      </c>
      <c r="MFO3" s="315" t="s">
        <v>1057</v>
      </c>
      <c r="MFP3" s="315" t="s">
        <v>1057</v>
      </c>
      <c r="MFQ3" s="315" t="s">
        <v>1057</v>
      </c>
      <c r="MFR3" s="315" t="s">
        <v>1057</v>
      </c>
      <c r="MFS3" s="315" t="s">
        <v>1057</v>
      </c>
      <c r="MFT3" s="315" t="s">
        <v>1057</v>
      </c>
      <c r="MFU3" s="315" t="s">
        <v>1057</v>
      </c>
      <c r="MFV3" s="315" t="s">
        <v>1057</v>
      </c>
      <c r="MFW3" s="315" t="s">
        <v>1057</v>
      </c>
      <c r="MFX3" s="315" t="s">
        <v>1057</v>
      </c>
      <c r="MFY3" s="315" t="s">
        <v>1057</v>
      </c>
      <c r="MFZ3" s="315" t="s">
        <v>1057</v>
      </c>
      <c r="MGA3" s="315" t="s">
        <v>1057</v>
      </c>
      <c r="MGB3" s="315" t="s">
        <v>1057</v>
      </c>
      <c r="MGC3" s="315" t="s">
        <v>1057</v>
      </c>
      <c r="MGD3" s="315" t="s">
        <v>1057</v>
      </c>
      <c r="MGE3" s="315" t="s">
        <v>1057</v>
      </c>
      <c r="MGF3" s="315" t="s">
        <v>1057</v>
      </c>
      <c r="MGG3" s="315" t="s">
        <v>1057</v>
      </c>
      <c r="MGH3" s="315" t="s">
        <v>1057</v>
      </c>
      <c r="MGI3" s="315" t="s">
        <v>1057</v>
      </c>
      <c r="MGJ3" s="315" t="s">
        <v>1057</v>
      </c>
      <c r="MGK3" s="315" t="s">
        <v>1057</v>
      </c>
      <c r="MGL3" s="315" t="s">
        <v>1057</v>
      </c>
      <c r="MGM3" s="315" t="s">
        <v>1057</v>
      </c>
      <c r="MGN3" s="315" t="s">
        <v>1057</v>
      </c>
      <c r="MGO3" s="315" t="s">
        <v>1057</v>
      </c>
      <c r="MGP3" s="315" t="s">
        <v>1057</v>
      </c>
      <c r="MGQ3" s="315" t="s">
        <v>1057</v>
      </c>
      <c r="MGR3" s="315" t="s">
        <v>1057</v>
      </c>
      <c r="MGS3" s="315" t="s">
        <v>1057</v>
      </c>
      <c r="MGT3" s="315" t="s">
        <v>1057</v>
      </c>
      <c r="MGU3" s="315" t="s">
        <v>1057</v>
      </c>
      <c r="MGV3" s="315" t="s">
        <v>1057</v>
      </c>
      <c r="MGW3" s="315" t="s">
        <v>1057</v>
      </c>
      <c r="MGX3" s="315" t="s">
        <v>1057</v>
      </c>
      <c r="MGY3" s="315" t="s">
        <v>1057</v>
      </c>
      <c r="MGZ3" s="315" t="s">
        <v>1057</v>
      </c>
      <c r="MHA3" s="315" t="s">
        <v>1057</v>
      </c>
      <c r="MHB3" s="315" t="s">
        <v>1057</v>
      </c>
      <c r="MHC3" s="315" t="s">
        <v>1057</v>
      </c>
      <c r="MHD3" s="315" t="s">
        <v>1057</v>
      </c>
      <c r="MHE3" s="315" t="s">
        <v>1057</v>
      </c>
      <c r="MHF3" s="315" t="s">
        <v>1057</v>
      </c>
      <c r="MHG3" s="315" t="s">
        <v>1057</v>
      </c>
      <c r="MHH3" s="315" t="s">
        <v>1057</v>
      </c>
      <c r="MHI3" s="315" t="s">
        <v>1057</v>
      </c>
      <c r="MHJ3" s="315" t="s">
        <v>1057</v>
      </c>
      <c r="MHK3" s="315" t="s">
        <v>1057</v>
      </c>
      <c r="MHL3" s="315" t="s">
        <v>1057</v>
      </c>
      <c r="MHM3" s="315" t="s">
        <v>1057</v>
      </c>
      <c r="MHN3" s="315" t="s">
        <v>1057</v>
      </c>
      <c r="MHO3" s="315" t="s">
        <v>1057</v>
      </c>
      <c r="MHP3" s="315" t="s">
        <v>1057</v>
      </c>
      <c r="MHQ3" s="315" t="s">
        <v>1057</v>
      </c>
      <c r="MHR3" s="315" t="s">
        <v>1057</v>
      </c>
      <c r="MHS3" s="315" t="s">
        <v>1057</v>
      </c>
      <c r="MHT3" s="315" t="s">
        <v>1057</v>
      </c>
      <c r="MHU3" s="315" t="s">
        <v>1057</v>
      </c>
      <c r="MHV3" s="315" t="s">
        <v>1057</v>
      </c>
      <c r="MHW3" s="315" t="s">
        <v>1057</v>
      </c>
      <c r="MHX3" s="315" t="s">
        <v>1057</v>
      </c>
      <c r="MHY3" s="315" t="s">
        <v>1057</v>
      </c>
      <c r="MHZ3" s="315" t="s">
        <v>1057</v>
      </c>
      <c r="MIA3" s="315" t="s">
        <v>1057</v>
      </c>
      <c r="MIB3" s="315" t="s">
        <v>1057</v>
      </c>
      <c r="MIC3" s="315" t="s">
        <v>1057</v>
      </c>
      <c r="MID3" s="315" t="s">
        <v>1057</v>
      </c>
      <c r="MIE3" s="315" t="s">
        <v>1057</v>
      </c>
      <c r="MIF3" s="315" t="s">
        <v>1057</v>
      </c>
      <c r="MIG3" s="315" t="s">
        <v>1057</v>
      </c>
      <c r="MIH3" s="315" t="s">
        <v>1057</v>
      </c>
      <c r="MII3" s="315" t="s">
        <v>1057</v>
      </c>
      <c r="MIJ3" s="315" t="s">
        <v>1057</v>
      </c>
      <c r="MIK3" s="315" t="s">
        <v>1057</v>
      </c>
      <c r="MIL3" s="315" t="s">
        <v>1057</v>
      </c>
      <c r="MIM3" s="315" t="s">
        <v>1057</v>
      </c>
      <c r="MIN3" s="315" t="s">
        <v>1057</v>
      </c>
      <c r="MIO3" s="315" t="s">
        <v>1057</v>
      </c>
      <c r="MIP3" s="315" t="s">
        <v>1057</v>
      </c>
      <c r="MIQ3" s="315" t="s">
        <v>1057</v>
      </c>
      <c r="MIR3" s="315" t="s">
        <v>1057</v>
      </c>
      <c r="MIS3" s="315" t="s">
        <v>1057</v>
      </c>
      <c r="MIT3" s="315" t="s">
        <v>1057</v>
      </c>
      <c r="MIU3" s="315" t="s">
        <v>1057</v>
      </c>
      <c r="MIV3" s="315" t="s">
        <v>1057</v>
      </c>
      <c r="MIW3" s="315" t="s">
        <v>1057</v>
      </c>
      <c r="MIX3" s="315" t="s">
        <v>1057</v>
      </c>
      <c r="MIY3" s="315" t="s">
        <v>1057</v>
      </c>
      <c r="MIZ3" s="315" t="s">
        <v>1057</v>
      </c>
      <c r="MJA3" s="315" t="s">
        <v>1057</v>
      </c>
      <c r="MJB3" s="315" t="s">
        <v>1057</v>
      </c>
      <c r="MJC3" s="315" t="s">
        <v>1057</v>
      </c>
      <c r="MJD3" s="315" t="s">
        <v>1057</v>
      </c>
      <c r="MJE3" s="315" t="s">
        <v>1057</v>
      </c>
      <c r="MJF3" s="315" t="s">
        <v>1057</v>
      </c>
      <c r="MJG3" s="315" t="s">
        <v>1057</v>
      </c>
      <c r="MJH3" s="315" t="s">
        <v>1057</v>
      </c>
      <c r="MJI3" s="315" t="s">
        <v>1057</v>
      </c>
      <c r="MJJ3" s="315" t="s">
        <v>1057</v>
      </c>
      <c r="MJK3" s="315" t="s">
        <v>1057</v>
      </c>
      <c r="MJL3" s="315" t="s">
        <v>1057</v>
      </c>
      <c r="MJM3" s="315" t="s">
        <v>1057</v>
      </c>
      <c r="MJN3" s="315" t="s">
        <v>1057</v>
      </c>
      <c r="MJO3" s="315" t="s">
        <v>1057</v>
      </c>
      <c r="MJP3" s="315" t="s">
        <v>1057</v>
      </c>
      <c r="MJQ3" s="315" t="s">
        <v>1057</v>
      </c>
      <c r="MJR3" s="315" t="s">
        <v>1057</v>
      </c>
      <c r="MJS3" s="315" t="s">
        <v>1057</v>
      </c>
      <c r="MJT3" s="315" t="s">
        <v>1057</v>
      </c>
      <c r="MJU3" s="315" t="s">
        <v>1057</v>
      </c>
      <c r="MJV3" s="315" t="s">
        <v>1057</v>
      </c>
      <c r="MJW3" s="315" t="s">
        <v>1057</v>
      </c>
      <c r="MJX3" s="315" t="s">
        <v>1057</v>
      </c>
      <c r="MJY3" s="315" t="s">
        <v>1057</v>
      </c>
      <c r="MJZ3" s="315" t="s">
        <v>1057</v>
      </c>
      <c r="MKA3" s="315" t="s">
        <v>1057</v>
      </c>
      <c r="MKB3" s="315" t="s">
        <v>1057</v>
      </c>
      <c r="MKC3" s="315" t="s">
        <v>1057</v>
      </c>
      <c r="MKD3" s="315" t="s">
        <v>1057</v>
      </c>
      <c r="MKE3" s="315" t="s">
        <v>1057</v>
      </c>
      <c r="MKF3" s="315" t="s">
        <v>1057</v>
      </c>
      <c r="MKG3" s="315" t="s">
        <v>1057</v>
      </c>
      <c r="MKH3" s="315" t="s">
        <v>1057</v>
      </c>
      <c r="MKI3" s="315" t="s">
        <v>1057</v>
      </c>
      <c r="MKJ3" s="315" t="s">
        <v>1057</v>
      </c>
      <c r="MKK3" s="315" t="s">
        <v>1057</v>
      </c>
      <c r="MKL3" s="315" t="s">
        <v>1057</v>
      </c>
      <c r="MKM3" s="315" t="s">
        <v>1057</v>
      </c>
      <c r="MKN3" s="315" t="s">
        <v>1057</v>
      </c>
      <c r="MKO3" s="315" t="s">
        <v>1057</v>
      </c>
      <c r="MKP3" s="315" t="s">
        <v>1057</v>
      </c>
      <c r="MKQ3" s="315" t="s">
        <v>1057</v>
      </c>
      <c r="MKR3" s="315" t="s">
        <v>1057</v>
      </c>
      <c r="MKS3" s="315" t="s">
        <v>1057</v>
      </c>
      <c r="MKT3" s="315" t="s">
        <v>1057</v>
      </c>
      <c r="MKU3" s="315" t="s">
        <v>1057</v>
      </c>
      <c r="MKV3" s="315" t="s">
        <v>1057</v>
      </c>
      <c r="MKW3" s="315" t="s">
        <v>1057</v>
      </c>
      <c r="MKX3" s="315" t="s">
        <v>1057</v>
      </c>
      <c r="MKY3" s="315" t="s">
        <v>1057</v>
      </c>
      <c r="MKZ3" s="315" t="s">
        <v>1057</v>
      </c>
      <c r="MLA3" s="315" t="s">
        <v>1057</v>
      </c>
      <c r="MLB3" s="315" t="s">
        <v>1057</v>
      </c>
      <c r="MLC3" s="315" t="s">
        <v>1057</v>
      </c>
      <c r="MLD3" s="315" t="s">
        <v>1057</v>
      </c>
      <c r="MLE3" s="315" t="s">
        <v>1057</v>
      </c>
      <c r="MLF3" s="315" t="s">
        <v>1057</v>
      </c>
      <c r="MLG3" s="315" t="s">
        <v>1057</v>
      </c>
      <c r="MLH3" s="315" t="s">
        <v>1057</v>
      </c>
      <c r="MLI3" s="315" t="s">
        <v>1057</v>
      </c>
      <c r="MLJ3" s="315" t="s">
        <v>1057</v>
      </c>
      <c r="MLK3" s="315" t="s">
        <v>1057</v>
      </c>
      <c r="MLL3" s="315" t="s">
        <v>1057</v>
      </c>
      <c r="MLM3" s="315" t="s">
        <v>1057</v>
      </c>
      <c r="MLN3" s="315" t="s">
        <v>1057</v>
      </c>
      <c r="MLO3" s="315" t="s">
        <v>1057</v>
      </c>
      <c r="MLP3" s="315" t="s">
        <v>1057</v>
      </c>
      <c r="MLQ3" s="315" t="s">
        <v>1057</v>
      </c>
      <c r="MLR3" s="315" t="s">
        <v>1057</v>
      </c>
      <c r="MLS3" s="315" t="s">
        <v>1057</v>
      </c>
      <c r="MLT3" s="315" t="s">
        <v>1057</v>
      </c>
      <c r="MLU3" s="315" t="s">
        <v>1057</v>
      </c>
      <c r="MLV3" s="315" t="s">
        <v>1057</v>
      </c>
      <c r="MLW3" s="315" t="s">
        <v>1057</v>
      </c>
      <c r="MLX3" s="315" t="s">
        <v>1057</v>
      </c>
      <c r="MLY3" s="315" t="s">
        <v>1057</v>
      </c>
      <c r="MLZ3" s="315" t="s">
        <v>1057</v>
      </c>
      <c r="MMA3" s="315" t="s">
        <v>1057</v>
      </c>
      <c r="MMB3" s="315" t="s">
        <v>1057</v>
      </c>
      <c r="MMC3" s="315" t="s">
        <v>1057</v>
      </c>
      <c r="MMD3" s="315" t="s">
        <v>1057</v>
      </c>
      <c r="MME3" s="315" t="s">
        <v>1057</v>
      </c>
      <c r="MMF3" s="315" t="s">
        <v>1057</v>
      </c>
      <c r="MMG3" s="315" t="s">
        <v>1057</v>
      </c>
      <c r="MMH3" s="315" t="s">
        <v>1057</v>
      </c>
      <c r="MMI3" s="315" t="s">
        <v>1057</v>
      </c>
      <c r="MMJ3" s="315" t="s">
        <v>1057</v>
      </c>
      <c r="MMK3" s="315" t="s">
        <v>1057</v>
      </c>
      <c r="MML3" s="315" t="s">
        <v>1057</v>
      </c>
      <c r="MMM3" s="315" t="s">
        <v>1057</v>
      </c>
      <c r="MMN3" s="315" t="s">
        <v>1057</v>
      </c>
      <c r="MMO3" s="315" t="s">
        <v>1057</v>
      </c>
      <c r="MMP3" s="315" t="s">
        <v>1057</v>
      </c>
      <c r="MMQ3" s="315" t="s">
        <v>1057</v>
      </c>
      <c r="MMR3" s="315" t="s">
        <v>1057</v>
      </c>
      <c r="MMS3" s="315" t="s">
        <v>1057</v>
      </c>
      <c r="MMT3" s="315" t="s">
        <v>1057</v>
      </c>
      <c r="MMU3" s="315" t="s">
        <v>1057</v>
      </c>
      <c r="MMV3" s="315" t="s">
        <v>1057</v>
      </c>
      <c r="MMW3" s="315" t="s">
        <v>1057</v>
      </c>
      <c r="MMX3" s="315" t="s">
        <v>1057</v>
      </c>
      <c r="MMY3" s="315" t="s">
        <v>1057</v>
      </c>
      <c r="MMZ3" s="315" t="s">
        <v>1057</v>
      </c>
      <c r="MNA3" s="315" t="s">
        <v>1057</v>
      </c>
      <c r="MNB3" s="315" t="s">
        <v>1057</v>
      </c>
      <c r="MNC3" s="315" t="s">
        <v>1057</v>
      </c>
      <c r="MND3" s="315" t="s">
        <v>1057</v>
      </c>
      <c r="MNE3" s="315" t="s">
        <v>1057</v>
      </c>
      <c r="MNF3" s="315" t="s">
        <v>1057</v>
      </c>
      <c r="MNG3" s="315" t="s">
        <v>1057</v>
      </c>
      <c r="MNH3" s="315" t="s">
        <v>1057</v>
      </c>
      <c r="MNI3" s="315" t="s">
        <v>1057</v>
      </c>
      <c r="MNJ3" s="315" t="s">
        <v>1057</v>
      </c>
      <c r="MNK3" s="315" t="s">
        <v>1057</v>
      </c>
      <c r="MNL3" s="315" t="s">
        <v>1057</v>
      </c>
      <c r="MNM3" s="315" t="s">
        <v>1057</v>
      </c>
      <c r="MNN3" s="315" t="s">
        <v>1057</v>
      </c>
      <c r="MNO3" s="315" t="s">
        <v>1057</v>
      </c>
      <c r="MNP3" s="315" t="s">
        <v>1057</v>
      </c>
      <c r="MNQ3" s="315" t="s">
        <v>1057</v>
      </c>
      <c r="MNR3" s="315" t="s">
        <v>1057</v>
      </c>
      <c r="MNS3" s="315" t="s">
        <v>1057</v>
      </c>
      <c r="MNT3" s="315" t="s">
        <v>1057</v>
      </c>
      <c r="MNU3" s="315" t="s">
        <v>1057</v>
      </c>
      <c r="MNV3" s="315" t="s">
        <v>1057</v>
      </c>
      <c r="MNW3" s="315" t="s">
        <v>1057</v>
      </c>
      <c r="MNX3" s="315" t="s">
        <v>1057</v>
      </c>
      <c r="MNY3" s="315" t="s">
        <v>1057</v>
      </c>
      <c r="MNZ3" s="315" t="s">
        <v>1057</v>
      </c>
      <c r="MOA3" s="315" t="s">
        <v>1057</v>
      </c>
      <c r="MOB3" s="315" t="s">
        <v>1057</v>
      </c>
      <c r="MOC3" s="315" t="s">
        <v>1057</v>
      </c>
      <c r="MOD3" s="315" t="s">
        <v>1057</v>
      </c>
      <c r="MOE3" s="315" t="s">
        <v>1057</v>
      </c>
      <c r="MOF3" s="315" t="s">
        <v>1057</v>
      </c>
      <c r="MOG3" s="315" t="s">
        <v>1057</v>
      </c>
      <c r="MOH3" s="315" t="s">
        <v>1057</v>
      </c>
      <c r="MOI3" s="315" t="s">
        <v>1057</v>
      </c>
      <c r="MOJ3" s="315" t="s">
        <v>1057</v>
      </c>
      <c r="MOK3" s="315" t="s">
        <v>1057</v>
      </c>
      <c r="MOL3" s="315" t="s">
        <v>1057</v>
      </c>
      <c r="MOM3" s="315" t="s">
        <v>1057</v>
      </c>
      <c r="MON3" s="315" t="s">
        <v>1057</v>
      </c>
      <c r="MOO3" s="315" t="s">
        <v>1057</v>
      </c>
      <c r="MOP3" s="315" t="s">
        <v>1057</v>
      </c>
      <c r="MOQ3" s="315" t="s">
        <v>1057</v>
      </c>
      <c r="MOR3" s="315" t="s">
        <v>1057</v>
      </c>
      <c r="MOS3" s="315" t="s">
        <v>1057</v>
      </c>
      <c r="MOT3" s="315" t="s">
        <v>1057</v>
      </c>
      <c r="MOU3" s="315" t="s">
        <v>1057</v>
      </c>
      <c r="MOV3" s="315" t="s">
        <v>1057</v>
      </c>
      <c r="MOW3" s="315" t="s">
        <v>1057</v>
      </c>
      <c r="MOX3" s="315" t="s">
        <v>1057</v>
      </c>
      <c r="MOY3" s="315" t="s">
        <v>1057</v>
      </c>
      <c r="MOZ3" s="315" t="s">
        <v>1057</v>
      </c>
      <c r="MPA3" s="315" t="s">
        <v>1057</v>
      </c>
      <c r="MPB3" s="315" t="s">
        <v>1057</v>
      </c>
      <c r="MPC3" s="315" t="s">
        <v>1057</v>
      </c>
      <c r="MPD3" s="315" t="s">
        <v>1057</v>
      </c>
      <c r="MPE3" s="315" t="s">
        <v>1057</v>
      </c>
      <c r="MPF3" s="315" t="s">
        <v>1057</v>
      </c>
      <c r="MPG3" s="315" t="s">
        <v>1057</v>
      </c>
      <c r="MPH3" s="315" t="s">
        <v>1057</v>
      </c>
      <c r="MPI3" s="315" t="s">
        <v>1057</v>
      </c>
      <c r="MPJ3" s="315" t="s">
        <v>1057</v>
      </c>
      <c r="MPK3" s="315" t="s">
        <v>1057</v>
      </c>
      <c r="MPL3" s="315" t="s">
        <v>1057</v>
      </c>
      <c r="MPM3" s="315" t="s">
        <v>1057</v>
      </c>
      <c r="MPN3" s="315" t="s">
        <v>1057</v>
      </c>
      <c r="MPO3" s="315" t="s">
        <v>1057</v>
      </c>
      <c r="MPP3" s="315" t="s">
        <v>1057</v>
      </c>
      <c r="MPQ3" s="315" t="s">
        <v>1057</v>
      </c>
      <c r="MPR3" s="315" t="s">
        <v>1057</v>
      </c>
      <c r="MPS3" s="315" t="s">
        <v>1057</v>
      </c>
      <c r="MPT3" s="315" t="s">
        <v>1057</v>
      </c>
      <c r="MPU3" s="315" t="s">
        <v>1057</v>
      </c>
      <c r="MPV3" s="315" t="s">
        <v>1057</v>
      </c>
      <c r="MPW3" s="315" t="s">
        <v>1057</v>
      </c>
      <c r="MPX3" s="315" t="s">
        <v>1057</v>
      </c>
      <c r="MPY3" s="315" t="s">
        <v>1057</v>
      </c>
      <c r="MPZ3" s="315" t="s">
        <v>1057</v>
      </c>
      <c r="MQA3" s="315" t="s">
        <v>1057</v>
      </c>
      <c r="MQB3" s="315" t="s">
        <v>1057</v>
      </c>
      <c r="MQC3" s="315" t="s">
        <v>1057</v>
      </c>
      <c r="MQD3" s="315" t="s">
        <v>1057</v>
      </c>
      <c r="MQE3" s="315" t="s">
        <v>1057</v>
      </c>
      <c r="MQF3" s="315" t="s">
        <v>1057</v>
      </c>
      <c r="MQG3" s="315" t="s">
        <v>1057</v>
      </c>
      <c r="MQH3" s="315" t="s">
        <v>1057</v>
      </c>
      <c r="MQI3" s="315" t="s">
        <v>1057</v>
      </c>
      <c r="MQJ3" s="315" t="s">
        <v>1057</v>
      </c>
      <c r="MQK3" s="315" t="s">
        <v>1057</v>
      </c>
      <c r="MQL3" s="315" t="s">
        <v>1057</v>
      </c>
      <c r="MQM3" s="315" t="s">
        <v>1057</v>
      </c>
      <c r="MQN3" s="315" t="s">
        <v>1057</v>
      </c>
      <c r="MQO3" s="315" t="s">
        <v>1057</v>
      </c>
      <c r="MQP3" s="315" t="s">
        <v>1057</v>
      </c>
      <c r="MQQ3" s="315" t="s">
        <v>1057</v>
      </c>
      <c r="MQR3" s="315" t="s">
        <v>1057</v>
      </c>
      <c r="MQS3" s="315" t="s">
        <v>1057</v>
      </c>
      <c r="MQT3" s="315" t="s">
        <v>1057</v>
      </c>
      <c r="MQU3" s="315" t="s">
        <v>1057</v>
      </c>
      <c r="MQV3" s="315" t="s">
        <v>1057</v>
      </c>
      <c r="MQW3" s="315" t="s">
        <v>1057</v>
      </c>
      <c r="MQX3" s="315" t="s">
        <v>1057</v>
      </c>
      <c r="MQY3" s="315" t="s">
        <v>1057</v>
      </c>
      <c r="MQZ3" s="315" t="s">
        <v>1057</v>
      </c>
      <c r="MRA3" s="315" t="s">
        <v>1057</v>
      </c>
      <c r="MRB3" s="315" t="s">
        <v>1057</v>
      </c>
      <c r="MRC3" s="315" t="s">
        <v>1057</v>
      </c>
      <c r="MRD3" s="315" t="s">
        <v>1057</v>
      </c>
      <c r="MRE3" s="315" t="s">
        <v>1057</v>
      </c>
      <c r="MRF3" s="315" t="s">
        <v>1057</v>
      </c>
      <c r="MRG3" s="315" t="s">
        <v>1057</v>
      </c>
      <c r="MRH3" s="315" t="s">
        <v>1057</v>
      </c>
      <c r="MRI3" s="315" t="s">
        <v>1057</v>
      </c>
      <c r="MRJ3" s="315" t="s">
        <v>1057</v>
      </c>
      <c r="MRK3" s="315" t="s">
        <v>1057</v>
      </c>
      <c r="MRL3" s="315" t="s">
        <v>1057</v>
      </c>
      <c r="MRM3" s="315" t="s">
        <v>1057</v>
      </c>
      <c r="MRN3" s="315" t="s">
        <v>1057</v>
      </c>
      <c r="MRO3" s="315" t="s">
        <v>1057</v>
      </c>
      <c r="MRP3" s="315" t="s">
        <v>1057</v>
      </c>
      <c r="MRQ3" s="315" t="s">
        <v>1057</v>
      </c>
      <c r="MRR3" s="315" t="s">
        <v>1057</v>
      </c>
      <c r="MRS3" s="315" t="s">
        <v>1057</v>
      </c>
      <c r="MRT3" s="315" t="s">
        <v>1057</v>
      </c>
      <c r="MRU3" s="315" t="s">
        <v>1057</v>
      </c>
      <c r="MRV3" s="315" t="s">
        <v>1057</v>
      </c>
      <c r="MRW3" s="315" t="s">
        <v>1057</v>
      </c>
      <c r="MRX3" s="315" t="s">
        <v>1057</v>
      </c>
      <c r="MRY3" s="315" t="s">
        <v>1057</v>
      </c>
      <c r="MRZ3" s="315" t="s">
        <v>1057</v>
      </c>
      <c r="MSA3" s="315" t="s">
        <v>1057</v>
      </c>
      <c r="MSB3" s="315" t="s">
        <v>1057</v>
      </c>
      <c r="MSC3" s="315" t="s">
        <v>1057</v>
      </c>
      <c r="MSD3" s="315" t="s">
        <v>1057</v>
      </c>
      <c r="MSE3" s="315" t="s">
        <v>1057</v>
      </c>
      <c r="MSF3" s="315" t="s">
        <v>1057</v>
      </c>
      <c r="MSG3" s="315" t="s">
        <v>1057</v>
      </c>
      <c r="MSH3" s="315" t="s">
        <v>1057</v>
      </c>
      <c r="MSI3" s="315" t="s">
        <v>1057</v>
      </c>
      <c r="MSJ3" s="315" t="s">
        <v>1057</v>
      </c>
      <c r="MSK3" s="315" t="s">
        <v>1057</v>
      </c>
      <c r="MSL3" s="315" t="s">
        <v>1057</v>
      </c>
      <c r="MSM3" s="315" t="s">
        <v>1057</v>
      </c>
      <c r="MSN3" s="315" t="s">
        <v>1057</v>
      </c>
      <c r="MSO3" s="315" t="s">
        <v>1057</v>
      </c>
      <c r="MSP3" s="315" t="s">
        <v>1057</v>
      </c>
      <c r="MSQ3" s="315" t="s">
        <v>1057</v>
      </c>
      <c r="MSR3" s="315" t="s">
        <v>1057</v>
      </c>
      <c r="MSS3" s="315" t="s">
        <v>1057</v>
      </c>
      <c r="MST3" s="315" t="s">
        <v>1057</v>
      </c>
      <c r="MSU3" s="315" t="s">
        <v>1057</v>
      </c>
      <c r="MSV3" s="315" t="s">
        <v>1057</v>
      </c>
      <c r="MSW3" s="315" t="s">
        <v>1057</v>
      </c>
      <c r="MSX3" s="315" t="s">
        <v>1057</v>
      </c>
      <c r="MSY3" s="315" t="s">
        <v>1057</v>
      </c>
      <c r="MSZ3" s="315" t="s">
        <v>1057</v>
      </c>
      <c r="MTA3" s="315" t="s">
        <v>1057</v>
      </c>
      <c r="MTB3" s="315" t="s">
        <v>1057</v>
      </c>
      <c r="MTC3" s="315" t="s">
        <v>1057</v>
      </c>
      <c r="MTD3" s="315" t="s">
        <v>1057</v>
      </c>
      <c r="MTE3" s="315" t="s">
        <v>1057</v>
      </c>
      <c r="MTF3" s="315" t="s">
        <v>1057</v>
      </c>
      <c r="MTG3" s="315" t="s">
        <v>1057</v>
      </c>
      <c r="MTH3" s="315" t="s">
        <v>1057</v>
      </c>
      <c r="MTI3" s="315" t="s">
        <v>1057</v>
      </c>
      <c r="MTJ3" s="315" t="s">
        <v>1057</v>
      </c>
      <c r="MTK3" s="315" t="s">
        <v>1057</v>
      </c>
      <c r="MTL3" s="315" t="s">
        <v>1057</v>
      </c>
      <c r="MTM3" s="315" t="s">
        <v>1057</v>
      </c>
      <c r="MTN3" s="315" t="s">
        <v>1057</v>
      </c>
      <c r="MTO3" s="315" t="s">
        <v>1057</v>
      </c>
      <c r="MTP3" s="315" t="s">
        <v>1057</v>
      </c>
      <c r="MTQ3" s="315" t="s">
        <v>1057</v>
      </c>
      <c r="MTR3" s="315" t="s">
        <v>1057</v>
      </c>
      <c r="MTS3" s="315" t="s">
        <v>1057</v>
      </c>
      <c r="MTT3" s="315" t="s">
        <v>1057</v>
      </c>
      <c r="MTU3" s="315" t="s">
        <v>1057</v>
      </c>
      <c r="MTV3" s="315" t="s">
        <v>1057</v>
      </c>
      <c r="MTW3" s="315" t="s">
        <v>1057</v>
      </c>
      <c r="MTX3" s="315" t="s">
        <v>1057</v>
      </c>
      <c r="MTY3" s="315" t="s">
        <v>1057</v>
      </c>
      <c r="MTZ3" s="315" t="s">
        <v>1057</v>
      </c>
      <c r="MUA3" s="315" t="s">
        <v>1057</v>
      </c>
      <c r="MUB3" s="315" t="s">
        <v>1057</v>
      </c>
      <c r="MUC3" s="315" t="s">
        <v>1057</v>
      </c>
      <c r="MUD3" s="315" t="s">
        <v>1057</v>
      </c>
      <c r="MUE3" s="315" t="s">
        <v>1057</v>
      </c>
      <c r="MUF3" s="315" t="s">
        <v>1057</v>
      </c>
      <c r="MUG3" s="315" t="s">
        <v>1057</v>
      </c>
      <c r="MUH3" s="315" t="s">
        <v>1057</v>
      </c>
      <c r="MUI3" s="315" t="s">
        <v>1057</v>
      </c>
      <c r="MUJ3" s="315" t="s">
        <v>1057</v>
      </c>
      <c r="MUK3" s="315" t="s">
        <v>1057</v>
      </c>
      <c r="MUL3" s="315" t="s">
        <v>1057</v>
      </c>
      <c r="MUM3" s="315" t="s">
        <v>1057</v>
      </c>
      <c r="MUN3" s="315" t="s">
        <v>1057</v>
      </c>
      <c r="MUO3" s="315" t="s">
        <v>1057</v>
      </c>
      <c r="MUP3" s="315" t="s">
        <v>1057</v>
      </c>
      <c r="MUQ3" s="315" t="s">
        <v>1057</v>
      </c>
      <c r="MUR3" s="315" t="s">
        <v>1057</v>
      </c>
      <c r="MUS3" s="315" t="s">
        <v>1057</v>
      </c>
      <c r="MUT3" s="315" t="s">
        <v>1057</v>
      </c>
      <c r="MUU3" s="315" t="s">
        <v>1057</v>
      </c>
      <c r="MUV3" s="315" t="s">
        <v>1057</v>
      </c>
      <c r="MUW3" s="315" t="s">
        <v>1057</v>
      </c>
      <c r="MUX3" s="315" t="s">
        <v>1057</v>
      </c>
      <c r="MUY3" s="315" t="s">
        <v>1057</v>
      </c>
      <c r="MUZ3" s="315" t="s">
        <v>1057</v>
      </c>
      <c r="MVA3" s="315" t="s">
        <v>1057</v>
      </c>
      <c r="MVB3" s="315" t="s">
        <v>1057</v>
      </c>
      <c r="MVC3" s="315" t="s">
        <v>1057</v>
      </c>
      <c r="MVD3" s="315" t="s">
        <v>1057</v>
      </c>
      <c r="MVE3" s="315" t="s">
        <v>1057</v>
      </c>
      <c r="MVF3" s="315" t="s">
        <v>1057</v>
      </c>
      <c r="MVG3" s="315" t="s">
        <v>1057</v>
      </c>
      <c r="MVH3" s="315" t="s">
        <v>1057</v>
      </c>
      <c r="MVI3" s="315" t="s">
        <v>1057</v>
      </c>
      <c r="MVJ3" s="315" t="s">
        <v>1057</v>
      </c>
      <c r="MVK3" s="315" t="s">
        <v>1057</v>
      </c>
      <c r="MVL3" s="315" t="s">
        <v>1057</v>
      </c>
      <c r="MVM3" s="315" t="s">
        <v>1057</v>
      </c>
      <c r="MVN3" s="315" t="s">
        <v>1057</v>
      </c>
      <c r="MVO3" s="315" t="s">
        <v>1057</v>
      </c>
      <c r="MVP3" s="315" t="s">
        <v>1057</v>
      </c>
      <c r="MVQ3" s="315" t="s">
        <v>1057</v>
      </c>
      <c r="MVR3" s="315" t="s">
        <v>1057</v>
      </c>
      <c r="MVS3" s="315" t="s">
        <v>1057</v>
      </c>
      <c r="MVT3" s="315" t="s">
        <v>1057</v>
      </c>
      <c r="MVU3" s="315" t="s">
        <v>1057</v>
      </c>
      <c r="MVV3" s="315" t="s">
        <v>1057</v>
      </c>
      <c r="MVW3" s="315" t="s">
        <v>1057</v>
      </c>
      <c r="MVX3" s="315" t="s">
        <v>1057</v>
      </c>
      <c r="MVY3" s="315" t="s">
        <v>1057</v>
      </c>
      <c r="MVZ3" s="315" t="s">
        <v>1057</v>
      </c>
      <c r="MWA3" s="315" t="s">
        <v>1057</v>
      </c>
      <c r="MWB3" s="315" t="s">
        <v>1057</v>
      </c>
      <c r="MWC3" s="315" t="s">
        <v>1057</v>
      </c>
      <c r="MWD3" s="315" t="s">
        <v>1057</v>
      </c>
      <c r="MWE3" s="315" t="s">
        <v>1057</v>
      </c>
      <c r="MWF3" s="315" t="s">
        <v>1057</v>
      </c>
      <c r="MWG3" s="315" t="s">
        <v>1057</v>
      </c>
      <c r="MWH3" s="315" t="s">
        <v>1057</v>
      </c>
      <c r="MWI3" s="315" t="s">
        <v>1057</v>
      </c>
      <c r="MWJ3" s="315" t="s">
        <v>1057</v>
      </c>
      <c r="MWK3" s="315" t="s">
        <v>1057</v>
      </c>
      <c r="MWL3" s="315" t="s">
        <v>1057</v>
      </c>
      <c r="MWM3" s="315" t="s">
        <v>1057</v>
      </c>
      <c r="MWN3" s="315" t="s">
        <v>1057</v>
      </c>
      <c r="MWO3" s="315" t="s">
        <v>1057</v>
      </c>
      <c r="MWP3" s="315" t="s">
        <v>1057</v>
      </c>
      <c r="MWQ3" s="315" t="s">
        <v>1057</v>
      </c>
      <c r="MWR3" s="315" t="s">
        <v>1057</v>
      </c>
      <c r="MWS3" s="315" t="s">
        <v>1057</v>
      </c>
      <c r="MWT3" s="315" t="s">
        <v>1057</v>
      </c>
      <c r="MWU3" s="315" t="s">
        <v>1057</v>
      </c>
      <c r="MWV3" s="315" t="s">
        <v>1057</v>
      </c>
      <c r="MWW3" s="315" t="s">
        <v>1057</v>
      </c>
      <c r="MWX3" s="315" t="s">
        <v>1057</v>
      </c>
      <c r="MWY3" s="315" t="s">
        <v>1057</v>
      </c>
      <c r="MWZ3" s="315" t="s">
        <v>1057</v>
      </c>
      <c r="MXA3" s="315" t="s">
        <v>1057</v>
      </c>
      <c r="MXB3" s="315" t="s">
        <v>1057</v>
      </c>
      <c r="MXC3" s="315" t="s">
        <v>1057</v>
      </c>
      <c r="MXD3" s="315" t="s">
        <v>1057</v>
      </c>
      <c r="MXE3" s="315" t="s">
        <v>1057</v>
      </c>
      <c r="MXF3" s="315" t="s">
        <v>1057</v>
      </c>
      <c r="MXG3" s="315" t="s">
        <v>1057</v>
      </c>
      <c r="MXH3" s="315" t="s">
        <v>1057</v>
      </c>
      <c r="MXI3" s="315" t="s">
        <v>1057</v>
      </c>
      <c r="MXJ3" s="315" t="s">
        <v>1057</v>
      </c>
      <c r="MXK3" s="315" t="s">
        <v>1057</v>
      </c>
      <c r="MXL3" s="315" t="s">
        <v>1057</v>
      </c>
      <c r="MXM3" s="315" t="s">
        <v>1057</v>
      </c>
      <c r="MXN3" s="315" t="s">
        <v>1057</v>
      </c>
      <c r="MXO3" s="315" t="s">
        <v>1057</v>
      </c>
      <c r="MXP3" s="315" t="s">
        <v>1057</v>
      </c>
      <c r="MXQ3" s="315" t="s">
        <v>1057</v>
      </c>
      <c r="MXR3" s="315" t="s">
        <v>1057</v>
      </c>
      <c r="MXS3" s="315" t="s">
        <v>1057</v>
      </c>
      <c r="MXT3" s="315" t="s">
        <v>1057</v>
      </c>
      <c r="MXU3" s="315" t="s">
        <v>1057</v>
      </c>
      <c r="MXV3" s="315" t="s">
        <v>1057</v>
      </c>
      <c r="MXW3" s="315" t="s">
        <v>1057</v>
      </c>
      <c r="MXX3" s="315" t="s">
        <v>1057</v>
      </c>
      <c r="MXY3" s="315" t="s">
        <v>1057</v>
      </c>
      <c r="MXZ3" s="315" t="s">
        <v>1057</v>
      </c>
      <c r="MYA3" s="315" t="s">
        <v>1057</v>
      </c>
      <c r="MYB3" s="315" t="s">
        <v>1057</v>
      </c>
      <c r="MYC3" s="315" t="s">
        <v>1057</v>
      </c>
      <c r="MYD3" s="315" t="s">
        <v>1057</v>
      </c>
      <c r="MYE3" s="315" t="s">
        <v>1057</v>
      </c>
      <c r="MYF3" s="315" t="s">
        <v>1057</v>
      </c>
      <c r="MYG3" s="315" t="s">
        <v>1057</v>
      </c>
      <c r="MYH3" s="315" t="s">
        <v>1057</v>
      </c>
      <c r="MYI3" s="315" t="s">
        <v>1057</v>
      </c>
      <c r="MYJ3" s="315" t="s">
        <v>1057</v>
      </c>
      <c r="MYK3" s="315" t="s">
        <v>1057</v>
      </c>
      <c r="MYL3" s="315" t="s">
        <v>1057</v>
      </c>
      <c r="MYM3" s="315" t="s">
        <v>1057</v>
      </c>
      <c r="MYN3" s="315" t="s">
        <v>1057</v>
      </c>
      <c r="MYO3" s="315" t="s">
        <v>1057</v>
      </c>
      <c r="MYP3" s="315" t="s">
        <v>1057</v>
      </c>
      <c r="MYQ3" s="315" t="s">
        <v>1057</v>
      </c>
      <c r="MYR3" s="315" t="s">
        <v>1057</v>
      </c>
      <c r="MYS3" s="315" t="s">
        <v>1057</v>
      </c>
      <c r="MYT3" s="315" t="s">
        <v>1057</v>
      </c>
      <c r="MYU3" s="315" t="s">
        <v>1057</v>
      </c>
      <c r="MYV3" s="315" t="s">
        <v>1057</v>
      </c>
      <c r="MYW3" s="315" t="s">
        <v>1057</v>
      </c>
      <c r="MYX3" s="315" t="s">
        <v>1057</v>
      </c>
      <c r="MYY3" s="315" t="s">
        <v>1057</v>
      </c>
      <c r="MYZ3" s="315" t="s">
        <v>1057</v>
      </c>
      <c r="MZA3" s="315" t="s">
        <v>1057</v>
      </c>
      <c r="MZB3" s="315" t="s">
        <v>1057</v>
      </c>
      <c r="MZC3" s="315" t="s">
        <v>1057</v>
      </c>
      <c r="MZD3" s="315" t="s">
        <v>1057</v>
      </c>
      <c r="MZE3" s="315" t="s">
        <v>1057</v>
      </c>
      <c r="MZF3" s="315" t="s">
        <v>1057</v>
      </c>
      <c r="MZG3" s="315" t="s">
        <v>1057</v>
      </c>
      <c r="MZH3" s="315" t="s">
        <v>1057</v>
      </c>
      <c r="MZI3" s="315" t="s">
        <v>1057</v>
      </c>
      <c r="MZJ3" s="315" t="s">
        <v>1057</v>
      </c>
      <c r="MZK3" s="315" t="s">
        <v>1057</v>
      </c>
      <c r="MZL3" s="315" t="s">
        <v>1057</v>
      </c>
      <c r="MZM3" s="315" t="s">
        <v>1057</v>
      </c>
      <c r="MZN3" s="315" t="s">
        <v>1057</v>
      </c>
      <c r="MZO3" s="315" t="s">
        <v>1057</v>
      </c>
      <c r="MZP3" s="315" t="s">
        <v>1057</v>
      </c>
      <c r="MZQ3" s="315" t="s">
        <v>1057</v>
      </c>
      <c r="MZR3" s="315" t="s">
        <v>1057</v>
      </c>
      <c r="MZS3" s="315" t="s">
        <v>1057</v>
      </c>
      <c r="MZT3" s="315" t="s">
        <v>1057</v>
      </c>
      <c r="MZU3" s="315" t="s">
        <v>1057</v>
      </c>
      <c r="MZV3" s="315" t="s">
        <v>1057</v>
      </c>
      <c r="MZW3" s="315" t="s">
        <v>1057</v>
      </c>
      <c r="MZX3" s="315" t="s">
        <v>1057</v>
      </c>
      <c r="MZY3" s="315" t="s">
        <v>1057</v>
      </c>
      <c r="MZZ3" s="315" t="s">
        <v>1057</v>
      </c>
      <c r="NAA3" s="315" t="s">
        <v>1057</v>
      </c>
      <c r="NAB3" s="315" t="s">
        <v>1057</v>
      </c>
      <c r="NAC3" s="315" t="s">
        <v>1057</v>
      </c>
      <c r="NAD3" s="315" t="s">
        <v>1057</v>
      </c>
      <c r="NAE3" s="315" t="s">
        <v>1057</v>
      </c>
      <c r="NAF3" s="315" t="s">
        <v>1057</v>
      </c>
      <c r="NAG3" s="315" t="s">
        <v>1057</v>
      </c>
      <c r="NAH3" s="315" t="s">
        <v>1057</v>
      </c>
      <c r="NAI3" s="315" t="s">
        <v>1057</v>
      </c>
      <c r="NAJ3" s="315" t="s">
        <v>1057</v>
      </c>
      <c r="NAK3" s="315" t="s">
        <v>1057</v>
      </c>
      <c r="NAL3" s="315" t="s">
        <v>1057</v>
      </c>
      <c r="NAM3" s="315" t="s">
        <v>1057</v>
      </c>
      <c r="NAN3" s="315" t="s">
        <v>1057</v>
      </c>
      <c r="NAO3" s="315" t="s">
        <v>1057</v>
      </c>
      <c r="NAP3" s="315" t="s">
        <v>1057</v>
      </c>
      <c r="NAQ3" s="315" t="s">
        <v>1057</v>
      </c>
      <c r="NAR3" s="315" t="s">
        <v>1057</v>
      </c>
      <c r="NAS3" s="315" t="s">
        <v>1057</v>
      </c>
      <c r="NAT3" s="315" t="s">
        <v>1057</v>
      </c>
      <c r="NAU3" s="315" t="s">
        <v>1057</v>
      </c>
      <c r="NAV3" s="315" t="s">
        <v>1057</v>
      </c>
      <c r="NAW3" s="315" t="s">
        <v>1057</v>
      </c>
      <c r="NAX3" s="315" t="s">
        <v>1057</v>
      </c>
      <c r="NAY3" s="315" t="s">
        <v>1057</v>
      </c>
      <c r="NAZ3" s="315" t="s">
        <v>1057</v>
      </c>
      <c r="NBA3" s="315" t="s">
        <v>1057</v>
      </c>
      <c r="NBB3" s="315" t="s">
        <v>1057</v>
      </c>
      <c r="NBC3" s="315" t="s">
        <v>1057</v>
      </c>
      <c r="NBD3" s="315" t="s">
        <v>1057</v>
      </c>
      <c r="NBE3" s="315" t="s">
        <v>1057</v>
      </c>
      <c r="NBF3" s="315" t="s">
        <v>1057</v>
      </c>
      <c r="NBG3" s="315" t="s">
        <v>1057</v>
      </c>
      <c r="NBH3" s="315" t="s">
        <v>1057</v>
      </c>
      <c r="NBI3" s="315" t="s">
        <v>1057</v>
      </c>
      <c r="NBJ3" s="315" t="s">
        <v>1057</v>
      </c>
      <c r="NBK3" s="315" t="s">
        <v>1057</v>
      </c>
      <c r="NBL3" s="315" t="s">
        <v>1057</v>
      </c>
      <c r="NBM3" s="315" t="s">
        <v>1057</v>
      </c>
      <c r="NBN3" s="315" t="s">
        <v>1057</v>
      </c>
      <c r="NBO3" s="315" t="s">
        <v>1057</v>
      </c>
      <c r="NBP3" s="315" t="s">
        <v>1057</v>
      </c>
      <c r="NBQ3" s="315" t="s">
        <v>1057</v>
      </c>
      <c r="NBR3" s="315" t="s">
        <v>1057</v>
      </c>
      <c r="NBS3" s="315" t="s">
        <v>1057</v>
      </c>
      <c r="NBT3" s="315" t="s">
        <v>1057</v>
      </c>
      <c r="NBU3" s="315" t="s">
        <v>1057</v>
      </c>
      <c r="NBV3" s="315" t="s">
        <v>1057</v>
      </c>
      <c r="NBW3" s="315" t="s">
        <v>1057</v>
      </c>
      <c r="NBX3" s="315" t="s">
        <v>1057</v>
      </c>
      <c r="NBY3" s="315" t="s">
        <v>1057</v>
      </c>
      <c r="NBZ3" s="315" t="s">
        <v>1057</v>
      </c>
      <c r="NCA3" s="315" t="s">
        <v>1057</v>
      </c>
      <c r="NCB3" s="315" t="s">
        <v>1057</v>
      </c>
      <c r="NCC3" s="315" t="s">
        <v>1057</v>
      </c>
      <c r="NCD3" s="315" t="s">
        <v>1057</v>
      </c>
      <c r="NCE3" s="315" t="s">
        <v>1057</v>
      </c>
      <c r="NCF3" s="315" t="s">
        <v>1057</v>
      </c>
      <c r="NCG3" s="315" t="s">
        <v>1057</v>
      </c>
      <c r="NCH3" s="315" t="s">
        <v>1057</v>
      </c>
      <c r="NCI3" s="315" t="s">
        <v>1057</v>
      </c>
      <c r="NCJ3" s="315" t="s">
        <v>1057</v>
      </c>
      <c r="NCK3" s="315" t="s">
        <v>1057</v>
      </c>
      <c r="NCL3" s="315" t="s">
        <v>1057</v>
      </c>
      <c r="NCM3" s="315" t="s">
        <v>1057</v>
      </c>
      <c r="NCN3" s="315" t="s">
        <v>1057</v>
      </c>
      <c r="NCO3" s="315" t="s">
        <v>1057</v>
      </c>
      <c r="NCP3" s="315" t="s">
        <v>1057</v>
      </c>
      <c r="NCQ3" s="315" t="s">
        <v>1057</v>
      </c>
      <c r="NCR3" s="315" t="s">
        <v>1057</v>
      </c>
      <c r="NCS3" s="315" t="s">
        <v>1057</v>
      </c>
      <c r="NCT3" s="315" t="s">
        <v>1057</v>
      </c>
      <c r="NCU3" s="315" t="s">
        <v>1057</v>
      </c>
      <c r="NCV3" s="315" t="s">
        <v>1057</v>
      </c>
      <c r="NCW3" s="315" t="s">
        <v>1057</v>
      </c>
      <c r="NCX3" s="315" t="s">
        <v>1057</v>
      </c>
      <c r="NCY3" s="315" t="s">
        <v>1057</v>
      </c>
      <c r="NCZ3" s="315" t="s">
        <v>1057</v>
      </c>
      <c r="NDA3" s="315" t="s">
        <v>1057</v>
      </c>
      <c r="NDB3" s="315" t="s">
        <v>1057</v>
      </c>
      <c r="NDC3" s="315" t="s">
        <v>1057</v>
      </c>
      <c r="NDD3" s="315" t="s">
        <v>1057</v>
      </c>
      <c r="NDE3" s="315" t="s">
        <v>1057</v>
      </c>
      <c r="NDF3" s="315" t="s">
        <v>1057</v>
      </c>
      <c r="NDG3" s="315" t="s">
        <v>1057</v>
      </c>
      <c r="NDH3" s="315" t="s">
        <v>1057</v>
      </c>
      <c r="NDI3" s="315" t="s">
        <v>1057</v>
      </c>
      <c r="NDJ3" s="315" t="s">
        <v>1057</v>
      </c>
      <c r="NDK3" s="315" t="s">
        <v>1057</v>
      </c>
      <c r="NDL3" s="315" t="s">
        <v>1057</v>
      </c>
      <c r="NDM3" s="315" t="s">
        <v>1057</v>
      </c>
      <c r="NDN3" s="315" t="s">
        <v>1057</v>
      </c>
      <c r="NDO3" s="315" t="s">
        <v>1057</v>
      </c>
      <c r="NDP3" s="315" t="s">
        <v>1057</v>
      </c>
      <c r="NDQ3" s="315" t="s">
        <v>1057</v>
      </c>
      <c r="NDR3" s="315" t="s">
        <v>1057</v>
      </c>
      <c r="NDS3" s="315" t="s">
        <v>1057</v>
      </c>
      <c r="NDT3" s="315" t="s">
        <v>1057</v>
      </c>
      <c r="NDU3" s="315" t="s">
        <v>1057</v>
      </c>
      <c r="NDV3" s="315" t="s">
        <v>1057</v>
      </c>
      <c r="NDW3" s="315" t="s">
        <v>1057</v>
      </c>
      <c r="NDX3" s="315" t="s">
        <v>1057</v>
      </c>
      <c r="NDY3" s="315" t="s">
        <v>1057</v>
      </c>
      <c r="NDZ3" s="315" t="s">
        <v>1057</v>
      </c>
      <c r="NEA3" s="315" t="s">
        <v>1057</v>
      </c>
      <c r="NEB3" s="315" t="s">
        <v>1057</v>
      </c>
      <c r="NEC3" s="315" t="s">
        <v>1057</v>
      </c>
      <c r="NED3" s="315" t="s">
        <v>1057</v>
      </c>
      <c r="NEE3" s="315" t="s">
        <v>1057</v>
      </c>
      <c r="NEF3" s="315" t="s">
        <v>1057</v>
      </c>
      <c r="NEG3" s="315" t="s">
        <v>1057</v>
      </c>
      <c r="NEH3" s="315" t="s">
        <v>1057</v>
      </c>
      <c r="NEI3" s="315" t="s">
        <v>1057</v>
      </c>
      <c r="NEJ3" s="315" t="s">
        <v>1057</v>
      </c>
      <c r="NEK3" s="315" t="s">
        <v>1057</v>
      </c>
      <c r="NEL3" s="315" t="s">
        <v>1057</v>
      </c>
      <c r="NEM3" s="315" t="s">
        <v>1057</v>
      </c>
      <c r="NEN3" s="315" t="s">
        <v>1057</v>
      </c>
      <c r="NEO3" s="315" t="s">
        <v>1057</v>
      </c>
      <c r="NEP3" s="315" t="s">
        <v>1057</v>
      </c>
      <c r="NEQ3" s="315" t="s">
        <v>1057</v>
      </c>
      <c r="NER3" s="315" t="s">
        <v>1057</v>
      </c>
      <c r="NES3" s="315" t="s">
        <v>1057</v>
      </c>
      <c r="NET3" s="315" t="s">
        <v>1057</v>
      </c>
      <c r="NEU3" s="315" t="s">
        <v>1057</v>
      </c>
      <c r="NEV3" s="315" t="s">
        <v>1057</v>
      </c>
      <c r="NEW3" s="315" t="s">
        <v>1057</v>
      </c>
      <c r="NEX3" s="315" t="s">
        <v>1057</v>
      </c>
      <c r="NEY3" s="315" t="s">
        <v>1057</v>
      </c>
      <c r="NEZ3" s="315" t="s">
        <v>1057</v>
      </c>
      <c r="NFA3" s="315" t="s">
        <v>1057</v>
      </c>
      <c r="NFB3" s="315" t="s">
        <v>1057</v>
      </c>
      <c r="NFC3" s="315" t="s">
        <v>1057</v>
      </c>
      <c r="NFD3" s="315" t="s">
        <v>1057</v>
      </c>
      <c r="NFE3" s="315" t="s">
        <v>1057</v>
      </c>
      <c r="NFF3" s="315" t="s">
        <v>1057</v>
      </c>
      <c r="NFG3" s="315" t="s">
        <v>1057</v>
      </c>
      <c r="NFH3" s="315" t="s">
        <v>1057</v>
      </c>
      <c r="NFI3" s="315" t="s">
        <v>1057</v>
      </c>
      <c r="NFJ3" s="315" t="s">
        <v>1057</v>
      </c>
      <c r="NFK3" s="315" t="s">
        <v>1057</v>
      </c>
      <c r="NFL3" s="315" t="s">
        <v>1057</v>
      </c>
      <c r="NFM3" s="315" t="s">
        <v>1057</v>
      </c>
      <c r="NFN3" s="315" t="s">
        <v>1057</v>
      </c>
      <c r="NFO3" s="315" t="s">
        <v>1057</v>
      </c>
      <c r="NFP3" s="315" t="s">
        <v>1057</v>
      </c>
      <c r="NFQ3" s="315" t="s">
        <v>1057</v>
      </c>
      <c r="NFR3" s="315" t="s">
        <v>1057</v>
      </c>
      <c r="NFS3" s="315" t="s">
        <v>1057</v>
      </c>
      <c r="NFT3" s="315" t="s">
        <v>1057</v>
      </c>
      <c r="NFU3" s="315" t="s">
        <v>1057</v>
      </c>
      <c r="NFV3" s="315" t="s">
        <v>1057</v>
      </c>
      <c r="NFW3" s="315" t="s">
        <v>1057</v>
      </c>
      <c r="NFX3" s="315" t="s">
        <v>1057</v>
      </c>
      <c r="NFY3" s="315" t="s">
        <v>1057</v>
      </c>
      <c r="NFZ3" s="315" t="s">
        <v>1057</v>
      </c>
      <c r="NGA3" s="315" t="s">
        <v>1057</v>
      </c>
      <c r="NGB3" s="315" t="s">
        <v>1057</v>
      </c>
      <c r="NGC3" s="315" t="s">
        <v>1057</v>
      </c>
      <c r="NGD3" s="315" t="s">
        <v>1057</v>
      </c>
      <c r="NGE3" s="315" t="s">
        <v>1057</v>
      </c>
      <c r="NGF3" s="315" t="s">
        <v>1057</v>
      </c>
      <c r="NGG3" s="315" t="s">
        <v>1057</v>
      </c>
      <c r="NGH3" s="315" t="s">
        <v>1057</v>
      </c>
      <c r="NGI3" s="315" t="s">
        <v>1057</v>
      </c>
      <c r="NGJ3" s="315" t="s">
        <v>1057</v>
      </c>
      <c r="NGK3" s="315" t="s">
        <v>1057</v>
      </c>
      <c r="NGL3" s="315" t="s">
        <v>1057</v>
      </c>
      <c r="NGM3" s="315" t="s">
        <v>1057</v>
      </c>
      <c r="NGN3" s="315" t="s">
        <v>1057</v>
      </c>
      <c r="NGO3" s="315" t="s">
        <v>1057</v>
      </c>
      <c r="NGP3" s="315" t="s">
        <v>1057</v>
      </c>
      <c r="NGQ3" s="315" t="s">
        <v>1057</v>
      </c>
      <c r="NGR3" s="315" t="s">
        <v>1057</v>
      </c>
      <c r="NGS3" s="315" t="s">
        <v>1057</v>
      </c>
      <c r="NGT3" s="315" t="s">
        <v>1057</v>
      </c>
      <c r="NGU3" s="315" t="s">
        <v>1057</v>
      </c>
      <c r="NGV3" s="315" t="s">
        <v>1057</v>
      </c>
      <c r="NGW3" s="315" t="s">
        <v>1057</v>
      </c>
      <c r="NGX3" s="315" t="s">
        <v>1057</v>
      </c>
      <c r="NGY3" s="315" t="s">
        <v>1057</v>
      </c>
      <c r="NGZ3" s="315" t="s">
        <v>1057</v>
      </c>
      <c r="NHA3" s="315" t="s">
        <v>1057</v>
      </c>
      <c r="NHB3" s="315" t="s">
        <v>1057</v>
      </c>
      <c r="NHC3" s="315" t="s">
        <v>1057</v>
      </c>
      <c r="NHD3" s="315" t="s">
        <v>1057</v>
      </c>
      <c r="NHE3" s="315" t="s">
        <v>1057</v>
      </c>
      <c r="NHF3" s="315" t="s">
        <v>1057</v>
      </c>
      <c r="NHG3" s="315" t="s">
        <v>1057</v>
      </c>
      <c r="NHH3" s="315" t="s">
        <v>1057</v>
      </c>
      <c r="NHI3" s="315" t="s">
        <v>1057</v>
      </c>
      <c r="NHJ3" s="315" t="s">
        <v>1057</v>
      </c>
      <c r="NHK3" s="315" t="s">
        <v>1057</v>
      </c>
      <c r="NHL3" s="315" t="s">
        <v>1057</v>
      </c>
      <c r="NHM3" s="315" t="s">
        <v>1057</v>
      </c>
      <c r="NHN3" s="315" t="s">
        <v>1057</v>
      </c>
      <c r="NHO3" s="315" t="s">
        <v>1057</v>
      </c>
      <c r="NHP3" s="315" t="s">
        <v>1057</v>
      </c>
      <c r="NHQ3" s="315" t="s">
        <v>1057</v>
      </c>
      <c r="NHR3" s="315" t="s">
        <v>1057</v>
      </c>
      <c r="NHS3" s="315" t="s">
        <v>1057</v>
      </c>
      <c r="NHT3" s="315" t="s">
        <v>1057</v>
      </c>
      <c r="NHU3" s="315" t="s">
        <v>1057</v>
      </c>
      <c r="NHV3" s="315" t="s">
        <v>1057</v>
      </c>
      <c r="NHW3" s="315" t="s">
        <v>1057</v>
      </c>
      <c r="NHX3" s="315" t="s">
        <v>1057</v>
      </c>
      <c r="NHY3" s="315" t="s">
        <v>1057</v>
      </c>
      <c r="NHZ3" s="315" t="s">
        <v>1057</v>
      </c>
      <c r="NIA3" s="315" t="s">
        <v>1057</v>
      </c>
      <c r="NIB3" s="315" t="s">
        <v>1057</v>
      </c>
      <c r="NIC3" s="315" t="s">
        <v>1057</v>
      </c>
      <c r="NID3" s="315" t="s">
        <v>1057</v>
      </c>
      <c r="NIE3" s="315" t="s">
        <v>1057</v>
      </c>
      <c r="NIF3" s="315" t="s">
        <v>1057</v>
      </c>
      <c r="NIG3" s="315" t="s">
        <v>1057</v>
      </c>
      <c r="NIH3" s="315" t="s">
        <v>1057</v>
      </c>
      <c r="NII3" s="315" t="s">
        <v>1057</v>
      </c>
      <c r="NIJ3" s="315" t="s">
        <v>1057</v>
      </c>
      <c r="NIK3" s="315" t="s">
        <v>1057</v>
      </c>
      <c r="NIL3" s="315" t="s">
        <v>1057</v>
      </c>
      <c r="NIM3" s="315" t="s">
        <v>1057</v>
      </c>
      <c r="NIN3" s="315" t="s">
        <v>1057</v>
      </c>
      <c r="NIO3" s="315" t="s">
        <v>1057</v>
      </c>
      <c r="NIP3" s="315" t="s">
        <v>1057</v>
      </c>
      <c r="NIQ3" s="315" t="s">
        <v>1057</v>
      </c>
      <c r="NIR3" s="315" t="s">
        <v>1057</v>
      </c>
      <c r="NIS3" s="315" t="s">
        <v>1057</v>
      </c>
      <c r="NIT3" s="315" t="s">
        <v>1057</v>
      </c>
      <c r="NIU3" s="315" t="s">
        <v>1057</v>
      </c>
      <c r="NIV3" s="315" t="s">
        <v>1057</v>
      </c>
      <c r="NIW3" s="315" t="s">
        <v>1057</v>
      </c>
      <c r="NIX3" s="315" t="s">
        <v>1057</v>
      </c>
      <c r="NIY3" s="315" t="s">
        <v>1057</v>
      </c>
      <c r="NIZ3" s="315" t="s">
        <v>1057</v>
      </c>
      <c r="NJA3" s="315" t="s">
        <v>1057</v>
      </c>
      <c r="NJB3" s="315" t="s">
        <v>1057</v>
      </c>
      <c r="NJC3" s="315" t="s">
        <v>1057</v>
      </c>
      <c r="NJD3" s="315" t="s">
        <v>1057</v>
      </c>
      <c r="NJE3" s="315" t="s">
        <v>1057</v>
      </c>
      <c r="NJF3" s="315" t="s">
        <v>1057</v>
      </c>
      <c r="NJG3" s="315" t="s">
        <v>1057</v>
      </c>
      <c r="NJH3" s="315" t="s">
        <v>1057</v>
      </c>
      <c r="NJI3" s="315" t="s">
        <v>1057</v>
      </c>
      <c r="NJJ3" s="315" t="s">
        <v>1057</v>
      </c>
      <c r="NJK3" s="315" t="s">
        <v>1057</v>
      </c>
      <c r="NJL3" s="315" t="s">
        <v>1057</v>
      </c>
      <c r="NJM3" s="315" t="s">
        <v>1057</v>
      </c>
      <c r="NJN3" s="315" t="s">
        <v>1057</v>
      </c>
      <c r="NJO3" s="315" t="s">
        <v>1057</v>
      </c>
      <c r="NJP3" s="315" t="s">
        <v>1057</v>
      </c>
      <c r="NJQ3" s="315" t="s">
        <v>1057</v>
      </c>
      <c r="NJR3" s="315" t="s">
        <v>1057</v>
      </c>
      <c r="NJS3" s="315" t="s">
        <v>1057</v>
      </c>
      <c r="NJT3" s="315" t="s">
        <v>1057</v>
      </c>
      <c r="NJU3" s="315" t="s">
        <v>1057</v>
      </c>
      <c r="NJV3" s="315" t="s">
        <v>1057</v>
      </c>
      <c r="NJW3" s="315" t="s">
        <v>1057</v>
      </c>
      <c r="NJX3" s="315" t="s">
        <v>1057</v>
      </c>
      <c r="NJY3" s="315" t="s">
        <v>1057</v>
      </c>
      <c r="NJZ3" s="315" t="s">
        <v>1057</v>
      </c>
      <c r="NKA3" s="315" t="s">
        <v>1057</v>
      </c>
      <c r="NKB3" s="315" t="s">
        <v>1057</v>
      </c>
      <c r="NKC3" s="315" t="s">
        <v>1057</v>
      </c>
      <c r="NKD3" s="315" t="s">
        <v>1057</v>
      </c>
      <c r="NKE3" s="315" t="s">
        <v>1057</v>
      </c>
      <c r="NKF3" s="315" t="s">
        <v>1057</v>
      </c>
      <c r="NKG3" s="315" t="s">
        <v>1057</v>
      </c>
      <c r="NKH3" s="315" t="s">
        <v>1057</v>
      </c>
      <c r="NKI3" s="315" t="s">
        <v>1057</v>
      </c>
      <c r="NKJ3" s="315" t="s">
        <v>1057</v>
      </c>
      <c r="NKK3" s="315" t="s">
        <v>1057</v>
      </c>
      <c r="NKL3" s="315" t="s">
        <v>1057</v>
      </c>
      <c r="NKM3" s="315" t="s">
        <v>1057</v>
      </c>
      <c r="NKN3" s="315" t="s">
        <v>1057</v>
      </c>
      <c r="NKO3" s="315" t="s">
        <v>1057</v>
      </c>
      <c r="NKP3" s="315" t="s">
        <v>1057</v>
      </c>
      <c r="NKQ3" s="315" t="s">
        <v>1057</v>
      </c>
      <c r="NKR3" s="315" t="s">
        <v>1057</v>
      </c>
      <c r="NKS3" s="315" t="s">
        <v>1057</v>
      </c>
      <c r="NKT3" s="315" t="s">
        <v>1057</v>
      </c>
      <c r="NKU3" s="315" t="s">
        <v>1057</v>
      </c>
      <c r="NKV3" s="315" t="s">
        <v>1057</v>
      </c>
      <c r="NKW3" s="315" t="s">
        <v>1057</v>
      </c>
      <c r="NKX3" s="315" t="s">
        <v>1057</v>
      </c>
      <c r="NKY3" s="315" t="s">
        <v>1057</v>
      </c>
      <c r="NKZ3" s="315" t="s">
        <v>1057</v>
      </c>
      <c r="NLA3" s="315" t="s">
        <v>1057</v>
      </c>
      <c r="NLB3" s="315" t="s">
        <v>1057</v>
      </c>
      <c r="NLC3" s="315" t="s">
        <v>1057</v>
      </c>
      <c r="NLD3" s="315" t="s">
        <v>1057</v>
      </c>
      <c r="NLE3" s="315" t="s">
        <v>1057</v>
      </c>
      <c r="NLF3" s="315" t="s">
        <v>1057</v>
      </c>
      <c r="NLG3" s="315" t="s">
        <v>1057</v>
      </c>
      <c r="NLH3" s="315" t="s">
        <v>1057</v>
      </c>
      <c r="NLI3" s="315" t="s">
        <v>1057</v>
      </c>
      <c r="NLJ3" s="315" t="s">
        <v>1057</v>
      </c>
      <c r="NLK3" s="315" t="s">
        <v>1057</v>
      </c>
      <c r="NLL3" s="315" t="s">
        <v>1057</v>
      </c>
      <c r="NLM3" s="315" t="s">
        <v>1057</v>
      </c>
      <c r="NLN3" s="315" t="s">
        <v>1057</v>
      </c>
      <c r="NLO3" s="315" t="s">
        <v>1057</v>
      </c>
      <c r="NLP3" s="315" t="s">
        <v>1057</v>
      </c>
      <c r="NLQ3" s="315" t="s">
        <v>1057</v>
      </c>
      <c r="NLR3" s="315" t="s">
        <v>1057</v>
      </c>
      <c r="NLS3" s="315" t="s">
        <v>1057</v>
      </c>
      <c r="NLT3" s="315" t="s">
        <v>1057</v>
      </c>
      <c r="NLU3" s="315" t="s">
        <v>1057</v>
      </c>
      <c r="NLV3" s="315" t="s">
        <v>1057</v>
      </c>
      <c r="NLW3" s="315" t="s">
        <v>1057</v>
      </c>
      <c r="NLX3" s="315" t="s">
        <v>1057</v>
      </c>
      <c r="NLY3" s="315" t="s">
        <v>1057</v>
      </c>
      <c r="NLZ3" s="315" t="s">
        <v>1057</v>
      </c>
      <c r="NMA3" s="315" t="s">
        <v>1057</v>
      </c>
      <c r="NMB3" s="315" t="s">
        <v>1057</v>
      </c>
      <c r="NMC3" s="315" t="s">
        <v>1057</v>
      </c>
      <c r="NMD3" s="315" t="s">
        <v>1057</v>
      </c>
      <c r="NME3" s="315" t="s">
        <v>1057</v>
      </c>
      <c r="NMF3" s="315" t="s">
        <v>1057</v>
      </c>
      <c r="NMG3" s="315" t="s">
        <v>1057</v>
      </c>
      <c r="NMH3" s="315" t="s">
        <v>1057</v>
      </c>
      <c r="NMI3" s="315" t="s">
        <v>1057</v>
      </c>
      <c r="NMJ3" s="315" t="s">
        <v>1057</v>
      </c>
      <c r="NMK3" s="315" t="s">
        <v>1057</v>
      </c>
      <c r="NML3" s="315" t="s">
        <v>1057</v>
      </c>
      <c r="NMM3" s="315" t="s">
        <v>1057</v>
      </c>
      <c r="NMN3" s="315" t="s">
        <v>1057</v>
      </c>
      <c r="NMO3" s="315" t="s">
        <v>1057</v>
      </c>
      <c r="NMP3" s="315" t="s">
        <v>1057</v>
      </c>
      <c r="NMQ3" s="315" t="s">
        <v>1057</v>
      </c>
      <c r="NMR3" s="315" t="s">
        <v>1057</v>
      </c>
      <c r="NMS3" s="315" t="s">
        <v>1057</v>
      </c>
      <c r="NMT3" s="315" t="s">
        <v>1057</v>
      </c>
      <c r="NMU3" s="315" t="s">
        <v>1057</v>
      </c>
      <c r="NMV3" s="315" t="s">
        <v>1057</v>
      </c>
      <c r="NMW3" s="315" t="s">
        <v>1057</v>
      </c>
      <c r="NMX3" s="315" t="s">
        <v>1057</v>
      </c>
      <c r="NMY3" s="315" t="s">
        <v>1057</v>
      </c>
      <c r="NMZ3" s="315" t="s">
        <v>1057</v>
      </c>
      <c r="NNA3" s="315" t="s">
        <v>1057</v>
      </c>
      <c r="NNB3" s="315" t="s">
        <v>1057</v>
      </c>
      <c r="NNC3" s="315" t="s">
        <v>1057</v>
      </c>
      <c r="NND3" s="315" t="s">
        <v>1057</v>
      </c>
      <c r="NNE3" s="315" t="s">
        <v>1057</v>
      </c>
      <c r="NNF3" s="315" t="s">
        <v>1057</v>
      </c>
      <c r="NNG3" s="315" t="s">
        <v>1057</v>
      </c>
      <c r="NNH3" s="315" t="s">
        <v>1057</v>
      </c>
      <c r="NNI3" s="315" t="s">
        <v>1057</v>
      </c>
      <c r="NNJ3" s="315" t="s">
        <v>1057</v>
      </c>
      <c r="NNK3" s="315" t="s">
        <v>1057</v>
      </c>
      <c r="NNL3" s="315" t="s">
        <v>1057</v>
      </c>
      <c r="NNM3" s="315" t="s">
        <v>1057</v>
      </c>
      <c r="NNN3" s="315" t="s">
        <v>1057</v>
      </c>
      <c r="NNO3" s="315" t="s">
        <v>1057</v>
      </c>
      <c r="NNP3" s="315" t="s">
        <v>1057</v>
      </c>
      <c r="NNQ3" s="315" t="s">
        <v>1057</v>
      </c>
      <c r="NNR3" s="315" t="s">
        <v>1057</v>
      </c>
      <c r="NNS3" s="315" t="s">
        <v>1057</v>
      </c>
      <c r="NNT3" s="315" t="s">
        <v>1057</v>
      </c>
      <c r="NNU3" s="315" t="s">
        <v>1057</v>
      </c>
      <c r="NNV3" s="315" t="s">
        <v>1057</v>
      </c>
      <c r="NNW3" s="315" t="s">
        <v>1057</v>
      </c>
      <c r="NNX3" s="315" t="s">
        <v>1057</v>
      </c>
      <c r="NNY3" s="315" t="s">
        <v>1057</v>
      </c>
      <c r="NNZ3" s="315" t="s">
        <v>1057</v>
      </c>
      <c r="NOA3" s="315" t="s">
        <v>1057</v>
      </c>
      <c r="NOB3" s="315" t="s">
        <v>1057</v>
      </c>
      <c r="NOC3" s="315" t="s">
        <v>1057</v>
      </c>
      <c r="NOD3" s="315" t="s">
        <v>1057</v>
      </c>
      <c r="NOE3" s="315" t="s">
        <v>1057</v>
      </c>
      <c r="NOF3" s="315" t="s">
        <v>1057</v>
      </c>
      <c r="NOG3" s="315" t="s">
        <v>1057</v>
      </c>
      <c r="NOH3" s="315" t="s">
        <v>1057</v>
      </c>
      <c r="NOI3" s="315" t="s">
        <v>1057</v>
      </c>
      <c r="NOJ3" s="315" t="s">
        <v>1057</v>
      </c>
      <c r="NOK3" s="315" t="s">
        <v>1057</v>
      </c>
      <c r="NOL3" s="315" t="s">
        <v>1057</v>
      </c>
      <c r="NOM3" s="315" t="s">
        <v>1057</v>
      </c>
      <c r="NON3" s="315" t="s">
        <v>1057</v>
      </c>
      <c r="NOO3" s="315" t="s">
        <v>1057</v>
      </c>
      <c r="NOP3" s="315" t="s">
        <v>1057</v>
      </c>
      <c r="NOQ3" s="315" t="s">
        <v>1057</v>
      </c>
      <c r="NOR3" s="315" t="s">
        <v>1057</v>
      </c>
      <c r="NOS3" s="315" t="s">
        <v>1057</v>
      </c>
      <c r="NOT3" s="315" t="s">
        <v>1057</v>
      </c>
      <c r="NOU3" s="315" t="s">
        <v>1057</v>
      </c>
      <c r="NOV3" s="315" t="s">
        <v>1057</v>
      </c>
      <c r="NOW3" s="315" t="s">
        <v>1057</v>
      </c>
      <c r="NOX3" s="315" t="s">
        <v>1057</v>
      </c>
      <c r="NOY3" s="315" t="s">
        <v>1057</v>
      </c>
      <c r="NOZ3" s="315" t="s">
        <v>1057</v>
      </c>
      <c r="NPA3" s="315" t="s">
        <v>1057</v>
      </c>
      <c r="NPB3" s="315" t="s">
        <v>1057</v>
      </c>
      <c r="NPC3" s="315" t="s">
        <v>1057</v>
      </c>
      <c r="NPD3" s="315" t="s">
        <v>1057</v>
      </c>
      <c r="NPE3" s="315" t="s">
        <v>1057</v>
      </c>
      <c r="NPF3" s="315" t="s">
        <v>1057</v>
      </c>
      <c r="NPG3" s="315" t="s">
        <v>1057</v>
      </c>
      <c r="NPH3" s="315" t="s">
        <v>1057</v>
      </c>
      <c r="NPI3" s="315" t="s">
        <v>1057</v>
      </c>
      <c r="NPJ3" s="315" t="s">
        <v>1057</v>
      </c>
      <c r="NPK3" s="315" t="s">
        <v>1057</v>
      </c>
      <c r="NPL3" s="315" t="s">
        <v>1057</v>
      </c>
      <c r="NPM3" s="315" t="s">
        <v>1057</v>
      </c>
      <c r="NPN3" s="315" t="s">
        <v>1057</v>
      </c>
      <c r="NPO3" s="315" t="s">
        <v>1057</v>
      </c>
      <c r="NPP3" s="315" t="s">
        <v>1057</v>
      </c>
      <c r="NPQ3" s="315" t="s">
        <v>1057</v>
      </c>
      <c r="NPR3" s="315" t="s">
        <v>1057</v>
      </c>
      <c r="NPS3" s="315" t="s">
        <v>1057</v>
      </c>
      <c r="NPT3" s="315" t="s">
        <v>1057</v>
      </c>
      <c r="NPU3" s="315" t="s">
        <v>1057</v>
      </c>
      <c r="NPV3" s="315" t="s">
        <v>1057</v>
      </c>
      <c r="NPW3" s="315" t="s">
        <v>1057</v>
      </c>
      <c r="NPX3" s="315" t="s">
        <v>1057</v>
      </c>
      <c r="NPY3" s="315" t="s">
        <v>1057</v>
      </c>
      <c r="NPZ3" s="315" t="s">
        <v>1057</v>
      </c>
      <c r="NQA3" s="315" t="s">
        <v>1057</v>
      </c>
      <c r="NQB3" s="315" t="s">
        <v>1057</v>
      </c>
      <c r="NQC3" s="315" t="s">
        <v>1057</v>
      </c>
      <c r="NQD3" s="315" t="s">
        <v>1057</v>
      </c>
      <c r="NQE3" s="315" t="s">
        <v>1057</v>
      </c>
      <c r="NQF3" s="315" t="s">
        <v>1057</v>
      </c>
      <c r="NQG3" s="315" t="s">
        <v>1057</v>
      </c>
      <c r="NQH3" s="315" t="s">
        <v>1057</v>
      </c>
      <c r="NQI3" s="315" t="s">
        <v>1057</v>
      </c>
      <c r="NQJ3" s="315" t="s">
        <v>1057</v>
      </c>
      <c r="NQK3" s="315" t="s">
        <v>1057</v>
      </c>
      <c r="NQL3" s="315" t="s">
        <v>1057</v>
      </c>
      <c r="NQM3" s="315" t="s">
        <v>1057</v>
      </c>
      <c r="NQN3" s="315" t="s">
        <v>1057</v>
      </c>
      <c r="NQO3" s="315" t="s">
        <v>1057</v>
      </c>
      <c r="NQP3" s="315" t="s">
        <v>1057</v>
      </c>
      <c r="NQQ3" s="315" t="s">
        <v>1057</v>
      </c>
      <c r="NQR3" s="315" t="s">
        <v>1057</v>
      </c>
      <c r="NQS3" s="315" t="s">
        <v>1057</v>
      </c>
      <c r="NQT3" s="315" t="s">
        <v>1057</v>
      </c>
      <c r="NQU3" s="315" t="s">
        <v>1057</v>
      </c>
      <c r="NQV3" s="315" t="s">
        <v>1057</v>
      </c>
      <c r="NQW3" s="315" t="s">
        <v>1057</v>
      </c>
      <c r="NQX3" s="315" t="s">
        <v>1057</v>
      </c>
      <c r="NQY3" s="315" t="s">
        <v>1057</v>
      </c>
      <c r="NQZ3" s="315" t="s">
        <v>1057</v>
      </c>
      <c r="NRA3" s="315" t="s">
        <v>1057</v>
      </c>
      <c r="NRB3" s="315" t="s">
        <v>1057</v>
      </c>
      <c r="NRC3" s="315" t="s">
        <v>1057</v>
      </c>
      <c r="NRD3" s="315" t="s">
        <v>1057</v>
      </c>
      <c r="NRE3" s="315" t="s">
        <v>1057</v>
      </c>
      <c r="NRF3" s="315" t="s">
        <v>1057</v>
      </c>
      <c r="NRG3" s="315" t="s">
        <v>1057</v>
      </c>
      <c r="NRH3" s="315" t="s">
        <v>1057</v>
      </c>
      <c r="NRI3" s="315" t="s">
        <v>1057</v>
      </c>
      <c r="NRJ3" s="315" t="s">
        <v>1057</v>
      </c>
      <c r="NRK3" s="315" t="s">
        <v>1057</v>
      </c>
      <c r="NRL3" s="315" t="s">
        <v>1057</v>
      </c>
      <c r="NRM3" s="315" t="s">
        <v>1057</v>
      </c>
      <c r="NRN3" s="315" t="s">
        <v>1057</v>
      </c>
      <c r="NRO3" s="315" t="s">
        <v>1057</v>
      </c>
      <c r="NRP3" s="315" t="s">
        <v>1057</v>
      </c>
      <c r="NRQ3" s="315" t="s">
        <v>1057</v>
      </c>
      <c r="NRR3" s="315" t="s">
        <v>1057</v>
      </c>
      <c r="NRS3" s="315" t="s">
        <v>1057</v>
      </c>
      <c r="NRT3" s="315" t="s">
        <v>1057</v>
      </c>
      <c r="NRU3" s="315" t="s">
        <v>1057</v>
      </c>
      <c r="NRV3" s="315" t="s">
        <v>1057</v>
      </c>
      <c r="NRW3" s="315" t="s">
        <v>1057</v>
      </c>
      <c r="NRX3" s="315" t="s">
        <v>1057</v>
      </c>
      <c r="NRY3" s="315" t="s">
        <v>1057</v>
      </c>
      <c r="NRZ3" s="315" t="s">
        <v>1057</v>
      </c>
      <c r="NSA3" s="315" t="s">
        <v>1057</v>
      </c>
      <c r="NSB3" s="315" t="s">
        <v>1057</v>
      </c>
      <c r="NSC3" s="315" t="s">
        <v>1057</v>
      </c>
      <c r="NSD3" s="315" t="s">
        <v>1057</v>
      </c>
      <c r="NSE3" s="315" t="s">
        <v>1057</v>
      </c>
      <c r="NSF3" s="315" t="s">
        <v>1057</v>
      </c>
      <c r="NSG3" s="315" t="s">
        <v>1057</v>
      </c>
      <c r="NSH3" s="315" t="s">
        <v>1057</v>
      </c>
      <c r="NSI3" s="315" t="s">
        <v>1057</v>
      </c>
      <c r="NSJ3" s="315" t="s">
        <v>1057</v>
      </c>
      <c r="NSK3" s="315" t="s">
        <v>1057</v>
      </c>
      <c r="NSL3" s="315" t="s">
        <v>1057</v>
      </c>
      <c r="NSM3" s="315" t="s">
        <v>1057</v>
      </c>
      <c r="NSN3" s="315" t="s">
        <v>1057</v>
      </c>
      <c r="NSO3" s="315" t="s">
        <v>1057</v>
      </c>
      <c r="NSP3" s="315" t="s">
        <v>1057</v>
      </c>
      <c r="NSQ3" s="315" t="s">
        <v>1057</v>
      </c>
      <c r="NSR3" s="315" t="s">
        <v>1057</v>
      </c>
      <c r="NSS3" s="315" t="s">
        <v>1057</v>
      </c>
      <c r="NST3" s="315" t="s">
        <v>1057</v>
      </c>
      <c r="NSU3" s="315" t="s">
        <v>1057</v>
      </c>
      <c r="NSV3" s="315" t="s">
        <v>1057</v>
      </c>
      <c r="NSW3" s="315" t="s">
        <v>1057</v>
      </c>
      <c r="NSX3" s="315" t="s">
        <v>1057</v>
      </c>
      <c r="NSY3" s="315" t="s">
        <v>1057</v>
      </c>
      <c r="NSZ3" s="315" t="s">
        <v>1057</v>
      </c>
      <c r="NTA3" s="315" t="s">
        <v>1057</v>
      </c>
      <c r="NTB3" s="315" t="s">
        <v>1057</v>
      </c>
      <c r="NTC3" s="315" t="s">
        <v>1057</v>
      </c>
      <c r="NTD3" s="315" t="s">
        <v>1057</v>
      </c>
      <c r="NTE3" s="315" t="s">
        <v>1057</v>
      </c>
      <c r="NTF3" s="315" t="s">
        <v>1057</v>
      </c>
      <c r="NTG3" s="315" t="s">
        <v>1057</v>
      </c>
      <c r="NTH3" s="315" t="s">
        <v>1057</v>
      </c>
      <c r="NTI3" s="315" t="s">
        <v>1057</v>
      </c>
      <c r="NTJ3" s="315" t="s">
        <v>1057</v>
      </c>
      <c r="NTK3" s="315" t="s">
        <v>1057</v>
      </c>
      <c r="NTL3" s="315" t="s">
        <v>1057</v>
      </c>
      <c r="NTM3" s="315" t="s">
        <v>1057</v>
      </c>
      <c r="NTN3" s="315" t="s">
        <v>1057</v>
      </c>
      <c r="NTO3" s="315" t="s">
        <v>1057</v>
      </c>
      <c r="NTP3" s="315" t="s">
        <v>1057</v>
      </c>
      <c r="NTQ3" s="315" t="s">
        <v>1057</v>
      </c>
      <c r="NTR3" s="315" t="s">
        <v>1057</v>
      </c>
      <c r="NTS3" s="315" t="s">
        <v>1057</v>
      </c>
      <c r="NTT3" s="315" t="s">
        <v>1057</v>
      </c>
      <c r="NTU3" s="315" t="s">
        <v>1057</v>
      </c>
      <c r="NTV3" s="315" t="s">
        <v>1057</v>
      </c>
      <c r="NTW3" s="315" t="s">
        <v>1057</v>
      </c>
      <c r="NTX3" s="315" t="s">
        <v>1057</v>
      </c>
      <c r="NTY3" s="315" t="s">
        <v>1057</v>
      </c>
      <c r="NTZ3" s="315" t="s">
        <v>1057</v>
      </c>
      <c r="NUA3" s="315" t="s">
        <v>1057</v>
      </c>
      <c r="NUB3" s="315" t="s">
        <v>1057</v>
      </c>
      <c r="NUC3" s="315" t="s">
        <v>1057</v>
      </c>
      <c r="NUD3" s="315" t="s">
        <v>1057</v>
      </c>
      <c r="NUE3" s="315" t="s">
        <v>1057</v>
      </c>
      <c r="NUF3" s="315" t="s">
        <v>1057</v>
      </c>
      <c r="NUG3" s="315" t="s">
        <v>1057</v>
      </c>
      <c r="NUH3" s="315" t="s">
        <v>1057</v>
      </c>
      <c r="NUI3" s="315" t="s">
        <v>1057</v>
      </c>
      <c r="NUJ3" s="315" t="s">
        <v>1057</v>
      </c>
      <c r="NUK3" s="315" t="s">
        <v>1057</v>
      </c>
      <c r="NUL3" s="315" t="s">
        <v>1057</v>
      </c>
      <c r="NUM3" s="315" t="s">
        <v>1057</v>
      </c>
      <c r="NUN3" s="315" t="s">
        <v>1057</v>
      </c>
      <c r="NUO3" s="315" t="s">
        <v>1057</v>
      </c>
      <c r="NUP3" s="315" t="s">
        <v>1057</v>
      </c>
      <c r="NUQ3" s="315" t="s">
        <v>1057</v>
      </c>
      <c r="NUR3" s="315" t="s">
        <v>1057</v>
      </c>
      <c r="NUS3" s="315" t="s">
        <v>1057</v>
      </c>
      <c r="NUT3" s="315" t="s">
        <v>1057</v>
      </c>
      <c r="NUU3" s="315" t="s">
        <v>1057</v>
      </c>
      <c r="NUV3" s="315" t="s">
        <v>1057</v>
      </c>
      <c r="NUW3" s="315" t="s">
        <v>1057</v>
      </c>
      <c r="NUX3" s="315" t="s">
        <v>1057</v>
      </c>
      <c r="NUY3" s="315" t="s">
        <v>1057</v>
      </c>
      <c r="NUZ3" s="315" t="s">
        <v>1057</v>
      </c>
      <c r="NVA3" s="315" t="s">
        <v>1057</v>
      </c>
      <c r="NVB3" s="315" t="s">
        <v>1057</v>
      </c>
      <c r="NVC3" s="315" t="s">
        <v>1057</v>
      </c>
      <c r="NVD3" s="315" t="s">
        <v>1057</v>
      </c>
      <c r="NVE3" s="315" t="s">
        <v>1057</v>
      </c>
      <c r="NVF3" s="315" t="s">
        <v>1057</v>
      </c>
      <c r="NVG3" s="315" t="s">
        <v>1057</v>
      </c>
      <c r="NVH3" s="315" t="s">
        <v>1057</v>
      </c>
      <c r="NVI3" s="315" t="s">
        <v>1057</v>
      </c>
      <c r="NVJ3" s="315" t="s">
        <v>1057</v>
      </c>
      <c r="NVK3" s="315" t="s">
        <v>1057</v>
      </c>
      <c r="NVL3" s="315" t="s">
        <v>1057</v>
      </c>
      <c r="NVM3" s="315" t="s">
        <v>1057</v>
      </c>
      <c r="NVN3" s="315" t="s">
        <v>1057</v>
      </c>
      <c r="NVO3" s="315" t="s">
        <v>1057</v>
      </c>
      <c r="NVP3" s="315" t="s">
        <v>1057</v>
      </c>
      <c r="NVQ3" s="315" t="s">
        <v>1057</v>
      </c>
      <c r="NVR3" s="315" t="s">
        <v>1057</v>
      </c>
      <c r="NVS3" s="315" t="s">
        <v>1057</v>
      </c>
      <c r="NVT3" s="315" t="s">
        <v>1057</v>
      </c>
      <c r="NVU3" s="315" t="s">
        <v>1057</v>
      </c>
      <c r="NVV3" s="315" t="s">
        <v>1057</v>
      </c>
      <c r="NVW3" s="315" t="s">
        <v>1057</v>
      </c>
      <c r="NVX3" s="315" t="s">
        <v>1057</v>
      </c>
      <c r="NVY3" s="315" t="s">
        <v>1057</v>
      </c>
      <c r="NVZ3" s="315" t="s">
        <v>1057</v>
      </c>
      <c r="NWA3" s="315" t="s">
        <v>1057</v>
      </c>
      <c r="NWB3" s="315" t="s">
        <v>1057</v>
      </c>
      <c r="NWC3" s="315" t="s">
        <v>1057</v>
      </c>
      <c r="NWD3" s="315" t="s">
        <v>1057</v>
      </c>
      <c r="NWE3" s="315" t="s">
        <v>1057</v>
      </c>
      <c r="NWF3" s="315" t="s">
        <v>1057</v>
      </c>
      <c r="NWG3" s="315" t="s">
        <v>1057</v>
      </c>
      <c r="NWH3" s="315" t="s">
        <v>1057</v>
      </c>
      <c r="NWI3" s="315" t="s">
        <v>1057</v>
      </c>
      <c r="NWJ3" s="315" t="s">
        <v>1057</v>
      </c>
      <c r="NWK3" s="315" t="s">
        <v>1057</v>
      </c>
      <c r="NWL3" s="315" t="s">
        <v>1057</v>
      </c>
      <c r="NWM3" s="315" t="s">
        <v>1057</v>
      </c>
      <c r="NWN3" s="315" t="s">
        <v>1057</v>
      </c>
      <c r="NWO3" s="315" t="s">
        <v>1057</v>
      </c>
      <c r="NWP3" s="315" t="s">
        <v>1057</v>
      </c>
      <c r="NWQ3" s="315" t="s">
        <v>1057</v>
      </c>
      <c r="NWR3" s="315" t="s">
        <v>1057</v>
      </c>
      <c r="NWS3" s="315" t="s">
        <v>1057</v>
      </c>
      <c r="NWT3" s="315" t="s">
        <v>1057</v>
      </c>
      <c r="NWU3" s="315" t="s">
        <v>1057</v>
      </c>
      <c r="NWV3" s="315" t="s">
        <v>1057</v>
      </c>
      <c r="NWW3" s="315" t="s">
        <v>1057</v>
      </c>
      <c r="NWX3" s="315" t="s">
        <v>1057</v>
      </c>
      <c r="NWY3" s="315" t="s">
        <v>1057</v>
      </c>
      <c r="NWZ3" s="315" t="s">
        <v>1057</v>
      </c>
      <c r="NXA3" s="315" t="s">
        <v>1057</v>
      </c>
      <c r="NXB3" s="315" t="s">
        <v>1057</v>
      </c>
      <c r="NXC3" s="315" t="s">
        <v>1057</v>
      </c>
      <c r="NXD3" s="315" t="s">
        <v>1057</v>
      </c>
      <c r="NXE3" s="315" t="s">
        <v>1057</v>
      </c>
      <c r="NXF3" s="315" t="s">
        <v>1057</v>
      </c>
      <c r="NXG3" s="315" t="s">
        <v>1057</v>
      </c>
      <c r="NXH3" s="315" t="s">
        <v>1057</v>
      </c>
      <c r="NXI3" s="315" t="s">
        <v>1057</v>
      </c>
      <c r="NXJ3" s="315" t="s">
        <v>1057</v>
      </c>
      <c r="NXK3" s="315" t="s">
        <v>1057</v>
      </c>
      <c r="NXL3" s="315" t="s">
        <v>1057</v>
      </c>
      <c r="NXM3" s="315" t="s">
        <v>1057</v>
      </c>
      <c r="NXN3" s="315" t="s">
        <v>1057</v>
      </c>
      <c r="NXO3" s="315" t="s">
        <v>1057</v>
      </c>
      <c r="NXP3" s="315" t="s">
        <v>1057</v>
      </c>
      <c r="NXQ3" s="315" t="s">
        <v>1057</v>
      </c>
      <c r="NXR3" s="315" t="s">
        <v>1057</v>
      </c>
      <c r="NXS3" s="315" t="s">
        <v>1057</v>
      </c>
      <c r="NXT3" s="315" t="s">
        <v>1057</v>
      </c>
      <c r="NXU3" s="315" t="s">
        <v>1057</v>
      </c>
      <c r="NXV3" s="315" t="s">
        <v>1057</v>
      </c>
      <c r="NXW3" s="315" t="s">
        <v>1057</v>
      </c>
      <c r="NXX3" s="315" t="s">
        <v>1057</v>
      </c>
      <c r="NXY3" s="315" t="s">
        <v>1057</v>
      </c>
      <c r="NXZ3" s="315" t="s">
        <v>1057</v>
      </c>
      <c r="NYA3" s="315" t="s">
        <v>1057</v>
      </c>
      <c r="NYB3" s="315" t="s">
        <v>1057</v>
      </c>
      <c r="NYC3" s="315" t="s">
        <v>1057</v>
      </c>
      <c r="NYD3" s="315" t="s">
        <v>1057</v>
      </c>
      <c r="NYE3" s="315" t="s">
        <v>1057</v>
      </c>
      <c r="NYF3" s="315" t="s">
        <v>1057</v>
      </c>
      <c r="NYG3" s="315" t="s">
        <v>1057</v>
      </c>
      <c r="NYH3" s="315" t="s">
        <v>1057</v>
      </c>
      <c r="NYI3" s="315" t="s">
        <v>1057</v>
      </c>
      <c r="NYJ3" s="315" t="s">
        <v>1057</v>
      </c>
      <c r="NYK3" s="315" t="s">
        <v>1057</v>
      </c>
      <c r="NYL3" s="315" t="s">
        <v>1057</v>
      </c>
      <c r="NYM3" s="315" t="s">
        <v>1057</v>
      </c>
      <c r="NYN3" s="315" t="s">
        <v>1057</v>
      </c>
      <c r="NYO3" s="315" t="s">
        <v>1057</v>
      </c>
      <c r="NYP3" s="315" t="s">
        <v>1057</v>
      </c>
      <c r="NYQ3" s="315" t="s">
        <v>1057</v>
      </c>
      <c r="NYR3" s="315" t="s">
        <v>1057</v>
      </c>
      <c r="NYS3" s="315" t="s">
        <v>1057</v>
      </c>
      <c r="NYT3" s="315" t="s">
        <v>1057</v>
      </c>
      <c r="NYU3" s="315" t="s">
        <v>1057</v>
      </c>
      <c r="NYV3" s="315" t="s">
        <v>1057</v>
      </c>
      <c r="NYW3" s="315" t="s">
        <v>1057</v>
      </c>
      <c r="NYX3" s="315" t="s">
        <v>1057</v>
      </c>
      <c r="NYY3" s="315" t="s">
        <v>1057</v>
      </c>
      <c r="NYZ3" s="315" t="s">
        <v>1057</v>
      </c>
      <c r="NZA3" s="315" t="s">
        <v>1057</v>
      </c>
      <c r="NZB3" s="315" t="s">
        <v>1057</v>
      </c>
      <c r="NZC3" s="315" t="s">
        <v>1057</v>
      </c>
      <c r="NZD3" s="315" t="s">
        <v>1057</v>
      </c>
      <c r="NZE3" s="315" t="s">
        <v>1057</v>
      </c>
      <c r="NZF3" s="315" t="s">
        <v>1057</v>
      </c>
      <c r="NZG3" s="315" t="s">
        <v>1057</v>
      </c>
      <c r="NZH3" s="315" t="s">
        <v>1057</v>
      </c>
      <c r="NZI3" s="315" t="s">
        <v>1057</v>
      </c>
      <c r="NZJ3" s="315" t="s">
        <v>1057</v>
      </c>
      <c r="NZK3" s="315" t="s">
        <v>1057</v>
      </c>
      <c r="NZL3" s="315" t="s">
        <v>1057</v>
      </c>
      <c r="NZM3" s="315" t="s">
        <v>1057</v>
      </c>
      <c r="NZN3" s="315" t="s">
        <v>1057</v>
      </c>
      <c r="NZO3" s="315" t="s">
        <v>1057</v>
      </c>
      <c r="NZP3" s="315" t="s">
        <v>1057</v>
      </c>
      <c r="NZQ3" s="315" t="s">
        <v>1057</v>
      </c>
      <c r="NZR3" s="315" t="s">
        <v>1057</v>
      </c>
      <c r="NZS3" s="315" t="s">
        <v>1057</v>
      </c>
      <c r="NZT3" s="315" t="s">
        <v>1057</v>
      </c>
      <c r="NZU3" s="315" t="s">
        <v>1057</v>
      </c>
      <c r="NZV3" s="315" t="s">
        <v>1057</v>
      </c>
      <c r="NZW3" s="315" t="s">
        <v>1057</v>
      </c>
      <c r="NZX3" s="315" t="s">
        <v>1057</v>
      </c>
      <c r="NZY3" s="315" t="s">
        <v>1057</v>
      </c>
      <c r="NZZ3" s="315" t="s">
        <v>1057</v>
      </c>
      <c r="OAA3" s="315" t="s">
        <v>1057</v>
      </c>
      <c r="OAB3" s="315" t="s">
        <v>1057</v>
      </c>
      <c r="OAC3" s="315" t="s">
        <v>1057</v>
      </c>
      <c r="OAD3" s="315" t="s">
        <v>1057</v>
      </c>
      <c r="OAE3" s="315" t="s">
        <v>1057</v>
      </c>
      <c r="OAF3" s="315" t="s">
        <v>1057</v>
      </c>
      <c r="OAG3" s="315" t="s">
        <v>1057</v>
      </c>
      <c r="OAH3" s="315" t="s">
        <v>1057</v>
      </c>
      <c r="OAI3" s="315" t="s">
        <v>1057</v>
      </c>
      <c r="OAJ3" s="315" t="s">
        <v>1057</v>
      </c>
      <c r="OAK3" s="315" t="s">
        <v>1057</v>
      </c>
      <c r="OAL3" s="315" t="s">
        <v>1057</v>
      </c>
      <c r="OAM3" s="315" t="s">
        <v>1057</v>
      </c>
      <c r="OAN3" s="315" t="s">
        <v>1057</v>
      </c>
      <c r="OAO3" s="315" t="s">
        <v>1057</v>
      </c>
      <c r="OAP3" s="315" t="s">
        <v>1057</v>
      </c>
      <c r="OAQ3" s="315" t="s">
        <v>1057</v>
      </c>
      <c r="OAR3" s="315" t="s">
        <v>1057</v>
      </c>
      <c r="OAS3" s="315" t="s">
        <v>1057</v>
      </c>
      <c r="OAT3" s="315" t="s">
        <v>1057</v>
      </c>
      <c r="OAU3" s="315" t="s">
        <v>1057</v>
      </c>
      <c r="OAV3" s="315" t="s">
        <v>1057</v>
      </c>
      <c r="OAW3" s="315" t="s">
        <v>1057</v>
      </c>
      <c r="OAX3" s="315" t="s">
        <v>1057</v>
      </c>
      <c r="OAY3" s="315" t="s">
        <v>1057</v>
      </c>
      <c r="OAZ3" s="315" t="s">
        <v>1057</v>
      </c>
      <c r="OBA3" s="315" t="s">
        <v>1057</v>
      </c>
      <c r="OBB3" s="315" t="s">
        <v>1057</v>
      </c>
      <c r="OBC3" s="315" t="s">
        <v>1057</v>
      </c>
      <c r="OBD3" s="315" t="s">
        <v>1057</v>
      </c>
      <c r="OBE3" s="315" t="s">
        <v>1057</v>
      </c>
      <c r="OBF3" s="315" t="s">
        <v>1057</v>
      </c>
      <c r="OBG3" s="315" t="s">
        <v>1057</v>
      </c>
      <c r="OBH3" s="315" t="s">
        <v>1057</v>
      </c>
      <c r="OBI3" s="315" t="s">
        <v>1057</v>
      </c>
      <c r="OBJ3" s="315" t="s">
        <v>1057</v>
      </c>
      <c r="OBK3" s="315" t="s">
        <v>1057</v>
      </c>
      <c r="OBL3" s="315" t="s">
        <v>1057</v>
      </c>
      <c r="OBM3" s="315" t="s">
        <v>1057</v>
      </c>
      <c r="OBN3" s="315" t="s">
        <v>1057</v>
      </c>
      <c r="OBO3" s="315" t="s">
        <v>1057</v>
      </c>
      <c r="OBP3" s="315" t="s">
        <v>1057</v>
      </c>
      <c r="OBQ3" s="315" t="s">
        <v>1057</v>
      </c>
      <c r="OBR3" s="315" t="s">
        <v>1057</v>
      </c>
      <c r="OBS3" s="315" t="s">
        <v>1057</v>
      </c>
      <c r="OBT3" s="315" t="s">
        <v>1057</v>
      </c>
      <c r="OBU3" s="315" t="s">
        <v>1057</v>
      </c>
      <c r="OBV3" s="315" t="s">
        <v>1057</v>
      </c>
      <c r="OBW3" s="315" t="s">
        <v>1057</v>
      </c>
      <c r="OBX3" s="315" t="s">
        <v>1057</v>
      </c>
      <c r="OBY3" s="315" t="s">
        <v>1057</v>
      </c>
      <c r="OBZ3" s="315" t="s">
        <v>1057</v>
      </c>
      <c r="OCA3" s="315" t="s">
        <v>1057</v>
      </c>
      <c r="OCB3" s="315" t="s">
        <v>1057</v>
      </c>
      <c r="OCC3" s="315" t="s">
        <v>1057</v>
      </c>
      <c r="OCD3" s="315" t="s">
        <v>1057</v>
      </c>
      <c r="OCE3" s="315" t="s">
        <v>1057</v>
      </c>
      <c r="OCF3" s="315" t="s">
        <v>1057</v>
      </c>
      <c r="OCG3" s="315" t="s">
        <v>1057</v>
      </c>
      <c r="OCH3" s="315" t="s">
        <v>1057</v>
      </c>
      <c r="OCI3" s="315" t="s">
        <v>1057</v>
      </c>
      <c r="OCJ3" s="315" t="s">
        <v>1057</v>
      </c>
      <c r="OCK3" s="315" t="s">
        <v>1057</v>
      </c>
      <c r="OCL3" s="315" t="s">
        <v>1057</v>
      </c>
      <c r="OCM3" s="315" t="s">
        <v>1057</v>
      </c>
      <c r="OCN3" s="315" t="s">
        <v>1057</v>
      </c>
      <c r="OCO3" s="315" t="s">
        <v>1057</v>
      </c>
      <c r="OCP3" s="315" t="s">
        <v>1057</v>
      </c>
      <c r="OCQ3" s="315" t="s">
        <v>1057</v>
      </c>
      <c r="OCR3" s="315" t="s">
        <v>1057</v>
      </c>
      <c r="OCS3" s="315" t="s">
        <v>1057</v>
      </c>
      <c r="OCT3" s="315" t="s">
        <v>1057</v>
      </c>
      <c r="OCU3" s="315" t="s">
        <v>1057</v>
      </c>
      <c r="OCV3" s="315" t="s">
        <v>1057</v>
      </c>
      <c r="OCW3" s="315" t="s">
        <v>1057</v>
      </c>
      <c r="OCX3" s="315" t="s">
        <v>1057</v>
      </c>
      <c r="OCY3" s="315" t="s">
        <v>1057</v>
      </c>
      <c r="OCZ3" s="315" t="s">
        <v>1057</v>
      </c>
      <c r="ODA3" s="315" t="s">
        <v>1057</v>
      </c>
      <c r="ODB3" s="315" t="s">
        <v>1057</v>
      </c>
      <c r="ODC3" s="315" t="s">
        <v>1057</v>
      </c>
      <c r="ODD3" s="315" t="s">
        <v>1057</v>
      </c>
      <c r="ODE3" s="315" t="s">
        <v>1057</v>
      </c>
      <c r="ODF3" s="315" t="s">
        <v>1057</v>
      </c>
      <c r="ODG3" s="315" t="s">
        <v>1057</v>
      </c>
      <c r="ODH3" s="315" t="s">
        <v>1057</v>
      </c>
      <c r="ODI3" s="315" t="s">
        <v>1057</v>
      </c>
      <c r="ODJ3" s="315" t="s">
        <v>1057</v>
      </c>
      <c r="ODK3" s="315" t="s">
        <v>1057</v>
      </c>
      <c r="ODL3" s="315" t="s">
        <v>1057</v>
      </c>
      <c r="ODM3" s="315" t="s">
        <v>1057</v>
      </c>
      <c r="ODN3" s="315" t="s">
        <v>1057</v>
      </c>
      <c r="ODO3" s="315" t="s">
        <v>1057</v>
      </c>
      <c r="ODP3" s="315" t="s">
        <v>1057</v>
      </c>
      <c r="ODQ3" s="315" t="s">
        <v>1057</v>
      </c>
      <c r="ODR3" s="315" t="s">
        <v>1057</v>
      </c>
      <c r="ODS3" s="315" t="s">
        <v>1057</v>
      </c>
      <c r="ODT3" s="315" t="s">
        <v>1057</v>
      </c>
      <c r="ODU3" s="315" t="s">
        <v>1057</v>
      </c>
      <c r="ODV3" s="315" t="s">
        <v>1057</v>
      </c>
      <c r="ODW3" s="315" t="s">
        <v>1057</v>
      </c>
      <c r="ODX3" s="315" t="s">
        <v>1057</v>
      </c>
      <c r="ODY3" s="315" t="s">
        <v>1057</v>
      </c>
      <c r="ODZ3" s="315" t="s">
        <v>1057</v>
      </c>
      <c r="OEA3" s="315" t="s">
        <v>1057</v>
      </c>
      <c r="OEB3" s="315" t="s">
        <v>1057</v>
      </c>
      <c r="OEC3" s="315" t="s">
        <v>1057</v>
      </c>
      <c r="OED3" s="315" t="s">
        <v>1057</v>
      </c>
      <c r="OEE3" s="315" t="s">
        <v>1057</v>
      </c>
      <c r="OEF3" s="315" t="s">
        <v>1057</v>
      </c>
      <c r="OEG3" s="315" t="s">
        <v>1057</v>
      </c>
      <c r="OEH3" s="315" t="s">
        <v>1057</v>
      </c>
      <c r="OEI3" s="315" t="s">
        <v>1057</v>
      </c>
      <c r="OEJ3" s="315" t="s">
        <v>1057</v>
      </c>
      <c r="OEK3" s="315" t="s">
        <v>1057</v>
      </c>
      <c r="OEL3" s="315" t="s">
        <v>1057</v>
      </c>
      <c r="OEM3" s="315" t="s">
        <v>1057</v>
      </c>
      <c r="OEN3" s="315" t="s">
        <v>1057</v>
      </c>
      <c r="OEO3" s="315" t="s">
        <v>1057</v>
      </c>
      <c r="OEP3" s="315" t="s">
        <v>1057</v>
      </c>
      <c r="OEQ3" s="315" t="s">
        <v>1057</v>
      </c>
      <c r="OER3" s="315" t="s">
        <v>1057</v>
      </c>
      <c r="OES3" s="315" t="s">
        <v>1057</v>
      </c>
      <c r="OET3" s="315" t="s">
        <v>1057</v>
      </c>
      <c r="OEU3" s="315" t="s">
        <v>1057</v>
      </c>
      <c r="OEV3" s="315" t="s">
        <v>1057</v>
      </c>
      <c r="OEW3" s="315" t="s">
        <v>1057</v>
      </c>
      <c r="OEX3" s="315" t="s">
        <v>1057</v>
      </c>
      <c r="OEY3" s="315" t="s">
        <v>1057</v>
      </c>
      <c r="OEZ3" s="315" t="s">
        <v>1057</v>
      </c>
      <c r="OFA3" s="315" t="s">
        <v>1057</v>
      </c>
      <c r="OFB3" s="315" t="s">
        <v>1057</v>
      </c>
      <c r="OFC3" s="315" t="s">
        <v>1057</v>
      </c>
      <c r="OFD3" s="315" t="s">
        <v>1057</v>
      </c>
      <c r="OFE3" s="315" t="s">
        <v>1057</v>
      </c>
      <c r="OFF3" s="315" t="s">
        <v>1057</v>
      </c>
      <c r="OFG3" s="315" t="s">
        <v>1057</v>
      </c>
      <c r="OFH3" s="315" t="s">
        <v>1057</v>
      </c>
      <c r="OFI3" s="315" t="s">
        <v>1057</v>
      </c>
      <c r="OFJ3" s="315" t="s">
        <v>1057</v>
      </c>
      <c r="OFK3" s="315" t="s">
        <v>1057</v>
      </c>
      <c r="OFL3" s="315" t="s">
        <v>1057</v>
      </c>
      <c r="OFM3" s="315" t="s">
        <v>1057</v>
      </c>
      <c r="OFN3" s="315" t="s">
        <v>1057</v>
      </c>
      <c r="OFO3" s="315" t="s">
        <v>1057</v>
      </c>
      <c r="OFP3" s="315" t="s">
        <v>1057</v>
      </c>
      <c r="OFQ3" s="315" t="s">
        <v>1057</v>
      </c>
      <c r="OFR3" s="315" t="s">
        <v>1057</v>
      </c>
      <c r="OFS3" s="315" t="s">
        <v>1057</v>
      </c>
      <c r="OFT3" s="315" t="s">
        <v>1057</v>
      </c>
      <c r="OFU3" s="315" t="s">
        <v>1057</v>
      </c>
      <c r="OFV3" s="315" t="s">
        <v>1057</v>
      </c>
      <c r="OFW3" s="315" t="s">
        <v>1057</v>
      </c>
      <c r="OFX3" s="315" t="s">
        <v>1057</v>
      </c>
      <c r="OFY3" s="315" t="s">
        <v>1057</v>
      </c>
      <c r="OFZ3" s="315" t="s">
        <v>1057</v>
      </c>
      <c r="OGA3" s="315" t="s">
        <v>1057</v>
      </c>
      <c r="OGB3" s="315" t="s">
        <v>1057</v>
      </c>
      <c r="OGC3" s="315" t="s">
        <v>1057</v>
      </c>
      <c r="OGD3" s="315" t="s">
        <v>1057</v>
      </c>
      <c r="OGE3" s="315" t="s">
        <v>1057</v>
      </c>
      <c r="OGF3" s="315" t="s">
        <v>1057</v>
      </c>
      <c r="OGG3" s="315" t="s">
        <v>1057</v>
      </c>
      <c r="OGH3" s="315" t="s">
        <v>1057</v>
      </c>
      <c r="OGI3" s="315" t="s">
        <v>1057</v>
      </c>
      <c r="OGJ3" s="315" t="s">
        <v>1057</v>
      </c>
      <c r="OGK3" s="315" t="s">
        <v>1057</v>
      </c>
      <c r="OGL3" s="315" t="s">
        <v>1057</v>
      </c>
      <c r="OGM3" s="315" t="s">
        <v>1057</v>
      </c>
      <c r="OGN3" s="315" t="s">
        <v>1057</v>
      </c>
      <c r="OGO3" s="315" t="s">
        <v>1057</v>
      </c>
      <c r="OGP3" s="315" t="s">
        <v>1057</v>
      </c>
      <c r="OGQ3" s="315" t="s">
        <v>1057</v>
      </c>
      <c r="OGR3" s="315" t="s">
        <v>1057</v>
      </c>
      <c r="OGS3" s="315" t="s">
        <v>1057</v>
      </c>
      <c r="OGT3" s="315" t="s">
        <v>1057</v>
      </c>
      <c r="OGU3" s="315" t="s">
        <v>1057</v>
      </c>
      <c r="OGV3" s="315" t="s">
        <v>1057</v>
      </c>
      <c r="OGW3" s="315" t="s">
        <v>1057</v>
      </c>
      <c r="OGX3" s="315" t="s">
        <v>1057</v>
      </c>
      <c r="OGY3" s="315" t="s">
        <v>1057</v>
      </c>
      <c r="OGZ3" s="315" t="s">
        <v>1057</v>
      </c>
      <c r="OHA3" s="315" t="s">
        <v>1057</v>
      </c>
      <c r="OHB3" s="315" t="s">
        <v>1057</v>
      </c>
      <c r="OHC3" s="315" t="s">
        <v>1057</v>
      </c>
      <c r="OHD3" s="315" t="s">
        <v>1057</v>
      </c>
      <c r="OHE3" s="315" t="s">
        <v>1057</v>
      </c>
      <c r="OHF3" s="315" t="s">
        <v>1057</v>
      </c>
      <c r="OHG3" s="315" t="s">
        <v>1057</v>
      </c>
      <c r="OHH3" s="315" t="s">
        <v>1057</v>
      </c>
      <c r="OHI3" s="315" t="s">
        <v>1057</v>
      </c>
      <c r="OHJ3" s="315" t="s">
        <v>1057</v>
      </c>
      <c r="OHK3" s="315" t="s">
        <v>1057</v>
      </c>
      <c r="OHL3" s="315" t="s">
        <v>1057</v>
      </c>
      <c r="OHM3" s="315" t="s">
        <v>1057</v>
      </c>
      <c r="OHN3" s="315" t="s">
        <v>1057</v>
      </c>
      <c r="OHO3" s="315" t="s">
        <v>1057</v>
      </c>
      <c r="OHP3" s="315" t="s">
        <v>1057</v>
      </c>
      <c r="OHQ3" s="315" t="s">
        <v>1057</v>
      </c>
      <c r="OHR3" s="315" t="s">
        <v>1057</v>
      </c>
      <c r="OHS3" s="315" t="s">
        <v>1057</v>
      </c>
      <c r="OHT3" s="315" t="s">
        <v>1057</v>
      </c>
      <c r="OHU3" s="315" t="s">
        <v>1057</v>
      </c>
      <c r="OHV3" s="315" t="s">
        <v>1057</v>
      </c>
      <c r="OHW3" s="315" t="s">
        <v>1057</v>
      </c>
      <c r="OHX3" s="315" t="s">
        <v>1057</v>
      </c>
      <c r="OHY3" s="315" t="s">
        <v>1057</v>
      </c>
      <c r="OHZ3" s="315" t="s">
        <v>1057</v>
      </c>
      <c r="OIA3" s="315" t="s">
        <v>1057</v>
      </c>
      <c r="OIB3" s="315" t="s">
        <v>1057</v>
      </c>
      <c r="OIC3" s="315" t="s">
        <v>1057</v>
      </c>
      <c r="OID3" s="315" t="s">
        <v>1057</v>
      </c>
      <c r="OIE3" s="315" t="s">
        <v>1057</v>
      </c>
      <c r="OIF3" s="315" t="s">
        <v>1057</v>
      </c>
      <c r="OIG3" s="315" t="s">
        <v>1057</v>
      </c>
      <c r="OIH3" s="315" t="s">
        <v>1057</v>
      </c>
      <c r="OII3" s="315" t="s">
        <v>1057</v>
      </c>
      <c r="OIJ3" s="315" t="s">
        <v>1057</v>
      </c>
      <c r="OIK3" s="315" t="s">
        <v>1057</v>
      </c>
      <c r="OIL3" s="315" t="s">
        <v>1057</v>
      </c>
      <c r="OIM3" s="315" t="s">
        <v>1057</v>
      </c>
      <c r="OIN3" s="315" t="s">
        <v>1057</v>
      </c>
      <c r="OIO3" s="315" t="s">
        <v>1057</v>
      </c>
      <c r="OIP3" s="315" t="s">
        <v>1057</v>
      </c>
      <c r="OIQ3" s="315" t="s">
        <v>1057</v>
      </c>
      <c r="OIR3" s="315" t="s">
        <v>1057</v>
      </c>
      <c r="OIS3" s="315" t="s">
        <v>1057</v>
      </c>
      <c r="OIT3" s="315" t="s">
        <v>1057</v>
      </c>
      <c r="OIU3" s="315" t="s">
        <v>1057</v>
      </c>
      <c r="OIV3" s="315" t="s">
        <v>1057</v>
      </c>
      <c r="OIW3" s="315" t="s">
        <v>1057</v>
      </c>
      <c r="OIX3" s="315" t="s">
        <v>1057</v>
      </c>
      <c r="OIY3" s="315" t="s">
        <v>1057</v>
      </c>
      <c r="OIZ3" s="315" t="s">
        <v>1057</v>
      </c>
      <c r="OJA3" s="315" t="s">
        <v>1057</v>
      </c>
      <c r="OJB3" s="315" t="s">
        <v>1057</v>
      </c>
      <c r="OJC3" s="315" t="s">
        <v>1057</v>
      </c>
      <c r="OJD3" s="315" t="s">
        <v>1057</v>
      </c>
      <c r="OJE3" s="315" t="s">
        <v>1057</v>
      </c>
      <c r="OJF3" s="315" t="s">
        <v>1057</v>
      </c>
      <c r="OJG3" s="315" t="s">
        <v>1057</v>
      </c>
      <c r="OJH3" s="315" t="s">
        <v>1057</v>
      </c>
      <c r="OJI3" s="315" t="s">
        <v>1057</v>
      </c>
      <c r="OJJ3" s="315" t="s">
        <v>1057</v>
      </c>
      <c r="OJK3" s="315" t="s">
        <v>1057</v>
      </c>
      <c r="OJL3" s="315" t="s">
        <v>1057</v>
      </c>
      <c r="OJM3" s="315" t="s">
        <v>1057</v>
      </c>
      <c r="OJN3" s="315" t="s">
        <v>1057</v>
      </c>
      <c r="OJO3" s="315" t="s">
        <v>1057</v>
      </c>
      <c r="OJP3" s="315" t="s">
        <v>1057</v>
      </c>
      <c r="OJQ3" s="315" t="s">
        <v>1057</v>
      </c>
      <c r="OJR3" s="315" t="s">
        <v>1057</v>
      </c>
      <c r="OJS3" s="315" t="s">
        <v>1057</v>
      </c>
      <c r="OJT3" s="315" t="s">
        <v>1057</v>
      </c>
      <c r="OJU3" s="315" t="s">
        <v>1057</v>
      </c>
      <c r="OJV3" s="315" t="s">
        <v>1057</v>
      </c>
      <c r="OJW3" s="315" t="s">
        <v>1057</v>
      </c>
      <c r="OJX3" s="315" t="s">
        <v>1057</v>
      </c>
      <c r="OJY3" s="315" t="s">
        <v>1057</v>
      </c>
      <c r="OJZ3" s="315" t="s">
        <v>1057</v>
      </c>
      <c r="OKA3" s="315" t="s">
        <v>1057</v>
      </c>
      <c r="OKB3" s="315" t="s">
        <v>1057</v>
      </c>
      <c r="OKC3" s="315" t="s">
        <v>1057</v>
      </c>
      <c r="OKD3" s="315" t="s">
        <v>1057</v>
      </c>
      <c r="OKE3" s="315" t="s">
        <v>1057</v>
      </c>
      <c r="OKF3" s="315" t="s">
        <v>1057</v>
      </c>
      <c r="OKG3" s="315" t="s">
        <v>1057</v>
      </c>
      <c r="OKH3" s="315" t="s">
        <v>1057</v>
      </c>
      <c r="OKI3" s="315" t="s">
        <v>1057</v>
      </c>
      <c r="OKJ3" s="315" t="s">
        <v>1057</v>
      </c>
      <c r="OKK3" s="315" t="s">
        <v>1057</v>
      </c>
      <c r="OKL3" s="315" t="s">
        <v>1057</v>
      </c>
      <c r="OKM3" s="315" t="s">
        <v>1057</v>
      </c>
      <c r="OKN3" s="315" t="s">
        <v>1057</v>
      </c>
      <c r="OKO3" s="315" t="s">
        <v>1057</v>
      </c>
      <c r="OKP3" s="315" t="s">
        <v>1057</v>
      </c>
      <c r="OKQ3" s="315" t="s">
        <v>1057</v>
      </c>
      <c r="OKR3" s="315" t="s">
        <v>1057</v>
      </c>
      <c r="OKS3" s="315" t="s">
        <v>1057</v>
      </c>
      <c r="OKT3" s="315" t="s">
        <v>1057</v>
      </c>
      <c r="OKU3" s="315" t="s">
        <v>1057</v>
      </c>
      <c r="OKV3" s="315" t="s">
        <v>1057</v>
      </c>
      <c r="OKW3" s="315" t="s">
        <v>1057</v>
      </c>
      <c r="OKX3" s="315" t="s">
        <v>1057</v>
      </c>
      <c r="OKY3" s="315" t="s">
        <v>1057</v>
      </c>
      <c r="OKZ3" s="315" t="s">
        <v>1057</v>
      </c>
      <c r="OLA3" s="315" t="s">
        <v>1057</v>
      </c>
      <c r="OLB3" s="315" t="s">
        <v>1057</v>
      </c>
      <c r="OLC3" s="315" t="s">
        <v>1057</v>
      </c>
      <c r="OLD3" s="315" t="s">
        <v>1057</v>
      </c>
      <c r="OLE3" s="315" t="s">
        <v>1057</v>
      </c>
      <c r="OLF3" s="315" t="s">
        <v>1057</v>
      </c>
      <c r="OLG3" s="315" t="s">
        <v>1057</v>
      </c>
      <c r="OLH3" s="315" t="s">
        <v>1057</v>
      </c>
      <c r="OLI3" s="315" t="s">
        <v>1057</v>
      </c>
      <c r="OLJ3" s="315" t="s">
        <v>1057</v>
      </c>
      <c r="OLK3" s="315" t="s">
        <v>1057</v>
      </c>
      <c r="OLL3" s="315" t="s">
        <v>1057</v>
      </c>
      <c r="OLM3" s="315" t="s">
        <v>1057</v>
      </c>
      <c r="OLN3" s="315" t="s">
        <v>1057</v>
      </c>
      <c r="OLO3" s="315" t="s">
        <v>1057</v>
      </c>
      <c r="OLP3" s="315" t="s">
        <v>1057</v>
      </c>
      <c r="OLQ3" s="315" t="s">
        <v>1057</v>
      </c>
      <c r="OLR3" s="315" t="s">
        <v>1057</v>
      </c>
      <c r="OLS3" s="315" t="s">
        <v>1057</v>
      </c>
      <c r="OLT3" s="315" t="s">
        <v>1057</v>
      </c>
      <c r="OLU3" s="315" t="s">
        <v>1057</v>
      </c>
      <c r="OLV3" s="315" t="s">
        <v>1057</v>
      </c>
      <c r="OLW3" s="315" t="s">
        <v>1057</v>
      </c>
      <c r="OLX3" s="315" t="s">
        <v>1057</v>
      </c>
      <c r="OLY3" s="315" t="s">
        <v>1057</v>
      </c>
      <c r="OLZ3" s="315" t="s">
        <v>1057</v>
      </c>
      <c r="OMA3" s="315" t="s">
        <v>1057</v>
      </c>
      <c r="OMB3" s="315" t="s">
        <v>1057</v>
      </c>
      <c r="OMC3" s="315" t="s">
        <v>1057</v>
      </c>
      <c r="OMD3" s="315" t="s">
        <v>1057</v>
      </c>
      <c r="OME3" s="315" t="s">
        <v>1057</v>
      </c>
      <c r="OMF3" s="315" t="s">
        <v>1057</v>
      </c>
      <c r="OMG3" s="315" t="s">
        <v>1057</v>
      </c>
      <c r="OMH3" s="315" t="s">
        <v>1057</v>
      </c>
      <c r="OMI3" s="315" t="s">
        <v>1057</v>
      </c>
      <c r="OMJ3" s="315" t="s">
        <v>1057</v>
      </c>
      <c r="OMK3" s="315" t="s">
        <v>1057</v>
      </c>
      <c r="OML3" s="315" t="s">
        <v>1057</v>
      </c>
      <c r="OMM3" s="315" t="s">
        <v>1057</v>
      </c>
      <c r="OMN3" s="315" t="s">
        <v>1057</v>
      </c>
      <c r="OMO3" s="315" t="s">
        <v>1057</v>
      </c>
      <c r="OMP3" s="315" t="s">
        <v>1057</v>
      </c>
      <c r="OMQ3" s="315" t="s">
        <v>1057</v>
      </c>
      <c r="OMR3" s="315" t="s">
        <v>1057</v>
      </c>
      <c r="OMS3" s="315" t="s">
        <v>1057</v>
      </c>
      <c r="OMT3" s="315" t="s">
        <v>1057</v>
      </c>
      <c r="OMU3" s="315" t="s">
        <v>1057</v>
      </c>
      <c r="OMV3" s="315" t="s">
        <v>1057</v>
      </c>
      <c r="OMW3" s="315" t="s">
        <v>1057</v>
      </c>
      <c r="OMX3" s="315" t="s">
        <v>1057</v>
      </c>
      <c r="OMY3" s="315" t="s">
        <v>1057</v>
      </c>
      <c r="OMZ3" s="315" t="s">
        <v>1057</v>
      </c>
      <c r="ONA3" s="315" t="s">
        <v>1057</v>
      </c>
      <c r="ONB3" s="315" t="s">
        <v>1057</v>
      </c>
      <c r="ONC3" s="315" t="s">
        <v>1057</v>
      </c>
      <c r="OND3" s="315" t="s">
        <v>1057</v>
      </c>
      <c r="ONE3" s="315" t="s">
        <v>1057</v>
      </c>
      <c r="ONF3" s="315" t="s">
        <v>1057</v>
      </c>
      <c r="ONG3" s="315" t="s">
        <v>1057</v>
      </c>
      <c r="ONH3" s="315" t="s">
        <v>1057</v>
      </c>
      <c r="ONI3" s="315" t="s">
        <v>1057</v>
      </c>
      <c r="ONJ3" s="315" t="s">
        <v>1057</v>
      </c>
      <c r="ONK3" s="315" t="s">
        <v>1057</v>
      </c>
      <c r="ONL3" s="315" t="s">
        <v>1057</v>
      </c>
      <c r="ONM3" s="315" t="s">
        <v>1057</v>
      </c>
      <c r="ONN3" s="315" t="s">
        <v>1057</v>
      </c>
      <c r="ONO3" s="315" t="s">
        <v>1057</v>
      </c>
      <c r="ONP3" s="315" t="s">
        <v>1057</v>
      </c>
      <c r="ONQ3" s="315" t="s">
        <v>1057</v>
      </c>
      <c r="ONR3" s="315" t="s">
        <v>1057</v>
      </c>
      <c r="ONS3" s="315" t="s">
        <v>1057</v>
      </c>
      <c r="ONT3" s="315" t="s">
        <v>1057</v>
      </c>
      <c r="ONU3" s="315" t="s">
        <v>1057</v>
      </c>
      <c r="ONV3" s="315" t="s">
        <v>1057</v>
      </c>
      <c r="ONW3" s="315" t="s">
        <v>1057</v>
      </c>
      <c r="ONX3" s="315" t="s">
        <v>1057</v>
      </c>
      <c r="ONY3" s="315" t="s">
        <v>1057</v>
      </c>
      <c r="ONZ3" s="315" t="s">
        <v>1057</v>
      </c>
      <c r="OOA3" s="315" t="s">
        <v>1057</v>
      </c>
      <c r="OOB3" s="315" t="s">
        <v>1057</v>
      </c>
      <c r="OOC3" s="315" t="s">
        <v>1057</v>
      </c>
      <c r="OOD3" s="315" t="s">
        <v>1057</v>
      </c>
      <c r="OOE3" s="315" t="s">
        <v>1057</v>
      </c>
      <c r="OOF3" s="315" t="s">
        <v>1057</v>
      </c>
      <c r="OOG3" s="315" t="s">
        <v>1057</v>
      </c>
      <c r="OOH3" s="315" t="s">
        <v>1057</v>
      </c>
      <c r="OOI3" s="315" t="s">
        <v>1057</v>
      </c>
      <c r="OOJ3" s="315" t="s">
        <v>1057</v>
      </c>
      <c r="OOK3" s="315" t="s">
        <v>1057</v>
      </c>
      <c r="OOL3" s="315" t="s">
        <v>1057</v>
      </c>
      <c r="OOM3" s="315" t="s">
        <v>1057</v>
      </c>
      <c r="OON3" s="315" t="s">
        <v>1057</v>
      </c>
      <c r="OOO3" s="315" t="s">
        <v>1057</v>
      </c>
      <c r="OOP3" s="315" t="s">
        <v>1057</v>
      </c>
      <c r="OOQ3" s="315" t="s">
        <v>1057</v>
      </c>
      <c r="OOR3" s="315" t="s">
        <v>1057</v>
      </c>
      <c r="OOS3" s="315" t="s">
        <v>1057</v>
      </c>
      <c r="OOT3" s="315" t="s">
        <v>1057</v>
      </c>
      <c r="OOU3" s="315" t="s">
        <v>1057</v>
      </c>
      <c r="OOV3" s="315" t="s">
        <v>1057</v>
      </c>
      <c r="OOW3" s="315" t="s">
        <v>1057</v>
      </c>
      <c r="OOX3" s="315" t="s">
        <v>1057</v>
      </c>
      <c r="OOY3" s="315" t="s">
        <v>1057</v>
      </c>
      <c r="OOZ3" s="315" t="s">
        <v>1057</v>
      </c>
      <c r="OPA3" s="315" t="s">
        <v>1057</v>
      </c>
      <c r="OPB3" s="315" t="s">
        <v>1057</v>
      </c>
      <c r="OPC3" s="315" t="s">
        <v>1057</v>
      </c>
      <c r="OPD3" s="315" t="s">
        <v>1057</v>
      </c>
      <c r="OPE3" s="315" t="s">
        <v>1057</v>
      </c>
      <c r="OPF3" s="315" t="s">
        <v>1057</v>
      </c>
      <c r="OPG3" s="315" t="s">
        <v>1057</v>
      </c>
      <c r="OPH3" s="315" t="s">
        <v>1057</v>
      </c>
      <c r="OPI3" s="315" t="s">
        <v>1057</v>
      </c>
      <c r="OPJ3" s="315" t="s">
        <v>1057</v>
      </c>
      <c r="OPK3" s="315" t="s">
        <v>1057</v>
      </c>
      <c r="OPL3" s="315" t="s">
        <v>1057</v>
      </c>
      <c r="OPM3" s="315" t="s">
        <v>1057</v>
      </c>
      <c r="OPN3" s="315" t="s">
        <v>1057</v>
      </c>
      <c r="OPO3" s="315" t="s">
        <v>1057</v>
      </c>
      <c r="OPP3" s="315" t="s">
        <v>1057</v>
      </c>
      <c r="OPQ3" s="315" t="s">
        <v>1057</v>
      </c>
      <c r="OPR3" s="315" t="s">
        <v>1057</v>
      </c>
      <c r="OPS3" s="315" t="s">
        <v>1057</v>
      </c>
      <c r="OPT3" s="315" t="s">
        <v>1057</v>
      </c>
      <c r="OPU3" s="315" t="s">
        <v>1057</v>
      </c>
      <c r="OPV3" s="315" t="s">
        <v>1057</v>
      </c>
      <c r="OPW3" s="315" t="s">
        <v>1057</v>
      </c>
      <c r="OPX3" s="315" t="s">
        <v>1057</v>
      </c>
      <c r="OPY3" s="315" t="s">
        <v>1057</v>
      </c>
      <c r="OPZ3" s="315" t="s">
        <v>1057</v>
      </c>
      <c r="OQA3" s="315" t="s">
        <v>1057</v>
      </c>
      <c r="OQB3" s="315" t="s">
        <v>1057</v>
      </c>
      <c r="OQC3" s="315" t="s">
        <v>1057</v>
      </c>
      <c r="OQD3" s="315" t="s">
        <v>1057</v>
      </c>
      <c r="OQE3" s="315" t="s">
        <v>1057</v>
      </c>
      <c r="OQF3" s="315" t="s">
        <v>1057</v>
      </c>
      <c r="OQG3" s="315" t="s">
        <v>1057</v>
      </c>
      <c r="OQH3" s="315" t="s">
        <v>1057</v>
      </c>
      <c r="OQI3" s="315" t="s">
        <v>1057</v>
      </c>
      <c r="OQJ3" s="315" t="s">
        <v>1057</v>
      </c>
      <c r="OQK3" s="315" t="s">
        <v>1057</v>
      </c>
      <c r="OQL3" s="315" t="s">
        <v>1057</v>
      </c>
      <c r="OQM3" s="315" t="s">
        <v>1057</v>
      </c>
      <c r="OQN3" s="315" t="s">
        <v>1057</v>
      </c>
      <c r="OQO3" s="315" t="s">
        <v>1057</v>
      </c>
      <c r="OQP3" s="315" t="s">
        <v>1057</v>
      </c>
      <c r="OQQ3" s="315" t="s">
        <v>1057</v>
      </c>
      <c r="OQR3" s="315" t="s">
        <v>1057</v>
      </c>
      <c r="OQS3" s="315" t="s">
        <v>1057</v>
      </c>
      <c r="OQT3" s="315" t="s">
        <v>1057</v>
      </c>
      <c r="OQU3" s="315" t="s">
        <v>1057</v>
      </c>
      <c r="OQV3" s="315" t="s">
        <v>1057</v>
      </c>
      <c r="OQW3" s="315" t="s">
        <v>1057</v>
      </c>
      <c r="OQX3" s="315" t="s">
        <v>1057</v>
      </c>
      <c r="OQY3" s="315" t="s">
        <v>1057</v>
      </c>
      <c r="OQZ3" s="315" t="s">
        <v>1057</v>
      </c>
      <c r="ORA3" s="315" t="s">
        <v>1057</v>
      </c>
      <c r="ORB3" s="315" t="s">
        <v>1057</v>
      </c>
      <c r="ORC3" s="315" t="s">
        <v>1057</v>
      </c>
      <c r="ORD3" s="315" t="s">
        <v>1057</v>
      </c>
      <c r="ORE3" s="315" t="s">
        <v>1057</v>
      </c>
      <c r="ORF3" s="315" t="s">
        <v>1057</v>
      </c>
      <c r="ORG3" s="315" t="s">
        <v>1057</v>
      </c>
      <c r="ORH3" s="315" t="s">
        <v>1057</v>
      </c>
      <c r="ORI3" s="315" t="s">
        <v>1057</v>
      </c>
      <c r="ORJ3" s="315" t="s">
        <v>1057</v>
      </c>
      <c r="ORK3" s="315" t="s">
        <v>1057</v>
      </c>
      <c r="ORL3" s="315" t="s">
        <v>1057</v>
      </c>
      <c r="ORM3" s="315" t="s">
        <v>1057</v>
      </c>
      <c r="ORN3" s="315" t="s">
        <v>1057</v>
      </c>
      <c r="ORO3" s="315" t="s">
        <v>1057</v>
      </c>
      <c r="ORP3" s="315" t="s">
        <v>1057</v>
      </c>
      <c r="ORQ3" s="315" t="s">
        <v>1057</v>
      </c>
      <c r="ORR3" s="315" t="s">
        <v>1057</v>
      </c>
      <c r="ORS3" s="315" t="s">
        <v>1057</v>
      </c>
      <c r="ORT3" s="315" t="s">
        <v>1057</v>
      </c>
      <c r="ORU3" s="315" t="s">
        <v>1057</v>
      </c>
      <c r="ORV3" s="315" t="s">
        <v>1057</v>
      </c>
      <c r="ORW3" s="315" t="s">
        <v>1057</v>
      </c>
      <c r="ORX3" s="315" t="s">
        <v>1057</v>
      </c>
      <c r="ORY3" s="315" t="s">
        <v>1057</v>
      </c>
      <c r="ORZ3" s="315" t="s">
        <v>1057</v>
      </c>
      <c r="OSA3" s="315" t="s">
        <v>1057</v>
      </c>
      <c r="OSB3" s="315" t="s">
        <v>1057</v>
      </c>
      <c r="OSC3" s="315" t="s">
        <v>1057</v>
      </c>
      <c r="OSD3" s="315" t="s">
        <v>1057</v>
      </c>
      <c r="OSE3" s="315" t="s">
        <v>1057</v>
      </c>
      <c r="OSF3" s="315" t="s">
        <v>1057</v>
      </c>
      <c r="OSG3" s="315" t="s">
        <v>1057</v>
      </c>
      <c r="OSH3" s="315" t="s">
        <v>1057</v>
      </c>
      <c r="OSI3" s="315" t="s">
        <v>1057</v>
      </c>
      <c r="OSJ3" s="315" t="s">
        <v>1057</v>
      </c>
      <c r="OSK3" s="315" t="s">
        <v>1057</v>
      </c>
      <c r="OSL3" s="315" t="s">
        <v>1057</v>
      </c>
      <c r="OSM3" s="315" t="s">
        <v>1057</v>
      </c>
      <c r="OSN3" s="315" t="s">
        <v>1057</v>
      </c>
      <c r="OSO3" s="315" t="s">
        <v>1057</v>
      </c>
      <c r="OSP3" s="315" t="s">
        <v>1057</v>
      </c>
      <c r="OSQ3" s="315" t="s">
        <v>1057</v>
      </c>
      <c r="OSR3" s="315" t="s">
        <v>1057</v>
      </c>
      <c r="OSS3" s="315" t="s">
        <v>1057</v>
      </c>
      <c r="OST3" s="315" t="s">
        <v>1057</v>
      </c>
      <c r="OSU3" s="315" t="s">
        <v>1057</v>
      </c>
      <c r="OSV3" s="315" t="s">
        <v>1057</v>
      </c>
      <c r="OSW3" s="315" t="s">
        <v>1057</v>
      </c>
      <c r="OSX3" s="315" t="s">
        <v>1057</v>
      </c>
      <c r="OSY3" s="315" t="s">
        <v>1057</v>
      </c>
      <c r="OSZ3" s="315" t="s">
        <v>1057</v>
      </c>
      <c r="OTA3" s="315" t="s">
        <v>1057</v>
      </c>
      <c r="OTB3" s="315" t="s">
        <v>1057</v>
      </c>
      <c r="OTC3" s="315" t="s">
        <v>1057</v>
      </c>
      <c r="OTD3" s="315" t="s">
        <v>1057</v>
      </c>
      <c r="OTE3" s="315" t="s">
        <v>1057</v>
      </c>
      <c r="OTF3" s="315" t="s">
        <v>1057</v>
      </c>
      <c r="OTG3" s="315" t="s">
        <v>1057</v>
      </c>
      <c r="OTH3" s="315" t="s">
        <v>1057</v>
      </c>
      <c r="OTI3" s="315" t="s">
        <v>1057</v>
      </c>
      <c r="OTJ3" s="315" t="s">
        <v>1057</v>
      </c>
      <c r="OTK3" s="315" t="s">
        <v>1057</v>
      </c>
      <c r="OTL3" s="315" t="s">
        <v>1057</v>
      </c>
      <c r="OTM3" s="315" t="s">
        <v>1057</v>
      </c>
      <c r="OTN3" s="315" t="s">
        <v>1057</v>
      </c>
      <c r="OTO3" s="315" t="s">
        <v>1057</v>
      </c>
      <c r="OTP3" s="315" t="s">
        <v>1057</v>
      </c>
      <c r="OTQ3" s="315" t="s">
        <v>1057</v>
      </c>
      <c r="OTR3" s="315" t="s">
        <v>1057</v>
      </c>
      <c r="OTS3" s="315" t="s">
        <v>1057</v>
      </c>
      <c r="OTT3" s="315" t="s">
        <v>1057</v>
      </c>
      <c r="OTU3" s="315" t="s">
        <v>1057</v>
      </c>
      <c r="OTV3" s="315" t="s">
        <v>1057</v>
      </c>
      <c r="OTW3" s="315" t="s">
        <v>1057</v>
      </c>
      <c r="OTX3" s="315" t="s">
        <v>1057</v>
      </c>
      <c r="OTY3" s="315" t="s">
        <v>1057</v>
      </c>
      <c r="OTZ3" s="315" t="s">
        <v>1057</v>
      </c>
      <c r="OUA3" s="315" t="s">
        <v>1057</v>
      </c>
      <c r="OUB3" s="315" t="s">
        <v>1057</v>
      </c>
      <c r="OUC3" s="315" t="s">
        <v>1057</v>
      </c>
      <c r="OUD3" s="315" t="s">
        <v>1057</v>
      </c>
      <c r="OUE3" s="315" t="s">
        <v>1057</v>
      </c>
      <c r="OUF3" s="315" t="s">
        <v>1057</v>
      </c>
      <c r="OUG3" s="315" t="s">
        <v>1057</v>
      </c>
      <c r="OUH3" s="315" t="s">
        <v>1057</v>
      </c>
      <c r="OUI3" s="315" t="s">
        <v>1057</v>
      </c>
      <c r="OUJ3" s="315" t="s">
        <v>1057</v>
      </c>
      <c r="OUK3" s="315" t="s">
        <v>1057</v>
      </c>
      <c r="OUL3" s="315" t="s">
        <v>1057</v>
      </c>
      <c r="OUM3" s="315" t="s">
        <v>1057</v>
      </c>
      <c r="OUN3" s="315" t="s">
        <v>1057</v>
      </c>
      <c r="OUO3" s="315" t="s">
        <v>1057</v>
      </c>
      <c r="OUP3" s="315" t="s">
        <v>1057</v>
      </c>
      <c r="OUQ3" s="315" t="s">
        <v>1057</v>
      </c>
      <c r="OUR3" s="315" t="s">
        <v>1057</v>
      </c>
      <c r="OUS3" s="315" t="s">
        <v>1057</v>
      </c>
      <c r="OUT3" s="315" t="s">
        <v>1057</v>
      </c>
      <c r="OUU3" s="315" t="s">
        <v>1057</v>
      </c>
      <c r="OUV3" s="315" t="s">
        <v>1057</v>
      </c>
      <c r="OUW3" s="315" t="s">
        <v>1057</v>
      </c>
      <c r="OUX3" s="315" t="s">
        <v>1057</v>
      </c>
      <c r="OUY3" s="315" t="s">
        <v>1057</v>
      </c>
      <c r="OUZ3" s="315" t="s">
        <v>1057</v>
      </c>
      <c r="OVA3" s="315" t="s">
        <v>1057</v>
      </c>
      <c r="OVB3" s="315" t="s">
        <v>1057</v>
      </c>
      <c r="OVC3" s="315" t="s">
        <v>1057</v>
      </c>
      <c r="OVD3" s="315" t="s">
        <v>1057</v>
      </c>
      <c r="OVE3" s="315" t="s">
        <v>1057</v>
      </c>
      <c r="OVF3" s="315" t="s">
        <v>1057</v>
      </c>
      <c r="OVG3" s="315" t="s">
        <v>1057</v>
      </c>
      <c r="OVH3" s="315" t="s">
        <v>1057</v>
      </c>
      <c r="OVI3" s="315" t="s">
        <v>1057</v>
      </c>
      <c r="OVJ3" s="315" t="s">
        <v>1057</v>
      </c>
      <c r="OVK3" s="315" t="s">
        <v>1057</v>
      </c>
      <c r="OVL3" s="315" t="s">
        <v>1057</v>
      </c>
      <c r="OVM3" s="315" t="s">
        <v>1057</v>
      </c>
      <c r="OVN3" s="315" t="s">
        <v>1057</v>
      </c>
      <c r="OVO3" s="315" t="s">
        <v>1057</v>
      </c>
      <c r="OVP3" s="315" t="s">
        <v>1057</v>
      </c>
      <c r="OVQ3" s="315" t="s">
        <v>1057</v>
      </c>
      <c r="OVR3" s="315" t="s">
        <v>1057</v>
      </c>
      <c r="OVS3" s="315" t="s">
        <v>1057</v>
      </c>
      <c r="OVT3" s="315" t="s">
        <v>1057</v>
      </c>
      <c r="OVU3" s="315" t="s">
        <v>1057</v>
      </c>
      <c r="OVV3" s="315" t="s">
        <v>1057</v>
      </c>
      <c r="OVW3" s="315" t="s">
        <v>1057</v>
      </c>
      <c r="OVX3" s="315" t="s">
        <v>1057</v>
      </c>
      <c r="OVY3" s="315" t="s">
        <v>1057</v>
      </c>
      <c r="OVZ3" s="315" t="s">
        <v>1057</v>
      </c>
      <c r="OWA3" s="315" t="s">
        <v>1057</v>
      </c>
      <c r="OWB3" s="315" t="s">
        <v>1057</v>
      </c>
      <c r="OWC3" s="315" t="s">
        <v>1057</v>
      </c>
      <c r="OWD3" s="315" t="s">
        <v>1057</v>
      </c>
      <c r="OWE3" s="315" t="s">
        <v>1057</v>
      </c>
      <c r="OWF3" s="315" t="s">
        <v>1057</v>
      </c>
      <c r="OWG3" s="315" t="s">
        <v>1057</v>
      </c>
      <c r="OWH3" s="315" t="s">
        <v>1057</v>
      </c>
      <c r="OWI3" s="315" t="s">
        <v>1057</v>
      </c>
      <c r="OWJ3" s="315" t="s">
        <v>1057</v>
      </c>
      <c r="OWK3" s="315" t="s">
        <v>1057</v>
      </c>
      <c r="OWL3" s="315" t="s">
        <v>1057</v>
      </c>
      <c r="OWM3" s="315" t="s">
        <v>1057</v>
      </c>
      <c r="OWN3" s="315" t="s">
        <v>1057</v>
      </c>
      <c r="OWO3" s="315" t="s">
        <v>1057</v>
      </c>
      <c r="OWP3" s="315" t="s">
        <v>1057</v>
      </c>
      <c r="OWQ3" s="315" t="s">
        <v>1057</v>
      </c>
      <c r="OWR3" s="315" t="s">
        <v>1057</v>
      </c>
      <c r="OWS3" s="315" t="s">
        <v>1057</v>
      </c>
      <c r="OWT3" s="315" t="s">
        <v>1057</v>
      </c>
      <c r="OWU3" s="315" t="s">
        <v>1057</v>
      </c>
      <c r="OWV3" s="315" t="s">
        <v>1057</v>
      </c>
      <c r="OWW3" s="315" t="s">
        <v>1057</v>
      </c>
      <c r="OWX3" s="315" t="s">
        <v>1057</v>
      </c>
      <c r="OWY3" s="315" t="s">
        <v>1057</v>
      </c>
      <c r="OWZ3" s="315" t="s">
        <v>1057</v>
      </c>
      <c r="OXA3" s="315" t="s">
        <v>1057</v>
      </c>
      <c r="OXB3" s="315" t="s">
        <v>1057</v>
      </c>
      <c r="OXC3" s="315" t="s">
        <v>1057</v>
      </c>
      <c r="OXD3" s="315" t="s">
        <v>1057</v>
      </c>
      <c r="OXE3" s="315" t="s">
        <v>1057</v>
      </c>
      <c r="OXF3" s="315" t="s">
        <v>1057</v>
      </c>
      <c r="OXG3" s="315" t="s">
        <v>1057</v>
      </c>
      <c r="OXH3" s="315" t="s">
        <v>1057</v>
      </c>
      <c r="OXI3" s="315" t="s">
        <v>1057</v>
      </c>
      <c r="OXJ3" s="315" t="s">
        <v>1057</v>
      </c>
      <c r="OXK3" s="315" t="s">
        <v>1057</v>
      </c>
      <c r="OXL3" s="315" t="s">
        <v>1057</v>
      </c>
      <c r="OXM3" s="315" t="s">
        <v>1057</v>
      </c>
      <c r="OXN3" s="315" t="s">
        <v>1057</v>
      </c>
      <c r="OXO3" s="315" t="s">
        <v>1057</v>
      </c>
      <c r="OXP3" s="315" t="s">
        <v>1057</v>
      </c>
      <c r="OXQ3" s="315" t="s">
        <v>1057</v>
      </c>
      <c r="OXR3" s="315" t="s">
        <v>1057</v>
      </c>
      <c r="OXS3" s="315" t="s">
        <v>1057</v>
      </c>
      <c r="OXT3" s="315" t="s">
        <v>1057</v>
      </c>
      <c r="OXU3" s="315" t="s">
        <v>1057</v>
      </c>
      <c r="OXV3" s="315" t="s">
        <v>1057</v>
      </c>
      <c r="OXW3" s="315" t="s">
        <v>1057</v>
      </c>
      <c r="OXX3" s="315" t="s">
        <v>1057</v>
      </c>
      <c r="OXY3" s="315" t="s">
        <v>1057</v>
      </c>
      <c r="OXZ3" s="315" t="s">
        <v>1057</v>
      </c>
      <c r="OYA3" s="315" t="s">
        <v>1057</v>
      </c>
      <c r="OYB3" s="315" t="s">
        <v>1057</v>
      </c>
      <c r="OYC3" s="315" t="s">
        <v>1057</v>
      </c>
      <c r="OYD3" s="315" t="s">
        <v>1057</v>
      </c>
      <c r="OYE3" s="315" t="s">
        <v>1057</v>
      </c>
      <c r="OYF3" s="315" t="s">
        <v>1057</v>
      </c>
      <c r="OYG3" s="315" t="s">
        <v>1057</v>
      </c>
      <c r="OYH3" s="315" t="s">
        <v>1057</v>
      </c>
      <c r="OYI3" s="315" t="s">
        <v>1057</v>
      </c>
      <c r="OYJ3" s="315" t="s">
        <v>1057</v>
      </c>
      <c r="OYK3" s="315" t="s">
        <v>1057</v>
      </c>
      <c r="OYL3" s="315" t="s">
        <v>1057</v>
      </c>
      <c r="OYM3" s="315" t="s">
        <v>1057</v>
      </c>
      <c r="OYN3" s="315" t="s">
        <v>1057</v>
      </c>
      <c r="OYO3" s="315" t="s">
        <v>1057</v>
      </c>
      <c r="OYP3" s="315" t="s">
        <v>1057</v>
      </c>
      <c r="OYQ3" s="315" t="s">
        <v>1057</v>
      </c>
      <c r="OYR3" s="315" t="s">
        <v>1057</v>
      </c>
      <c r="OYS3" s="315" t="s">
        <v>1057</v>
      </c>
      <c r="OYT3" s="315" t="s">
        <v>1057</v>
      </c>
      <c r="OYU3" s="315" t="s">
        <v>1057</v>
      </c>
      <c r="OYV3" s="315" t="s">
        <v>1057</v>
      </c>
      <c r="OYW3" s="315" t="s">
        <v>1057</v>
      </c>
      <c r="OYX3" s="315" t="s">
        <v>1057</v>
      </c>
      <c r="OYY3" s="315" t="s">
        <v>1057</v>
      </c>
      <c r="OYZ3" s="315" t="s">
        <v>1057</v>
      </c>
      <c r="OZA3" s="315" t="s">
        <v>1057</v>
      </c>
      <c r="OZB3" s="315" t="s">
        <v>1057</v>
      </c>
      <c r="OZC3" s="315" t="s">
        <v>1057</v>
      </c>
      <c r="OZD3" s="315" t="s">
        <v>1057</v>
      </c>
      <c r="OZE3" s="315" t="s">
        <v>1057</v>
      </c>
      <c r="OZF3" s="315" t="s">
        <v>1057</v>
      </c>
      <c r="OZG3" s="315" t="s">
        <v>1057</v>
      </c>
      <c r="OZH3" s="315" t="s">
        <v>1057</v>
      </c>
      <c r="OZI3" s="315" t="s">
        <v>1057</v>
      </c>
      <c r="OZJ3" s="315" t="s">
        <v>1057</v>
      </c>
      <c r="OZK3" s="315" t="s">
        <v>1057</v>
      </c>
      <c r="OZL3" s="315" t="s">
        <v>1057</v>
      </c>
      <c r="OZM3" s="315" t="s">
        <v>1057</v>
      </c>
      <c r="OZN3" s="315" t="s">
        <v>1057</v>
      </c>
      <c r="OZO3" s="315" t="s">
        <v>1057</v>
      </c>
      <c r="OZP3" s="315" t="s">
        <v>1057</v>
      </c>
      <c r="OZQ3" s="315" t="s">
        <v>1057</v>
      </c>
      <c r="OZR3" s="315" t="s">
        <v>1057</v>
      </c>
      <c r="OZS3" s="315" t="s">
        <v>1057</v>
      </c>
      <c r="OZT3" s="315" t="s">
        <v>1057</v>
      </c>
      <c r="OZU3" s="315" t="s">
        <v>1057</v>
      </c>
      <c r="OZV3" s="315" t="s">
        <v>1057</v>
      </c>
      <c r="OZW3" s="315" t="s">
        <v>1057</v>
      </c>
      <c r="OZX3" s="315" t="s">
        <v>1057</v>
      </c>
      <c r="OZY3" s="315" t="s">
        <v>1057</v>
      </c>
      <c r="OZZ3" s="315" t="s">
        <v>1057</v>
      </c>
      <c r="PAA3" s="315" t="s">
        <v>1057</v>
      </c>
      <c r="PAB3" s="315" t="s">
        <v>1057</v>
      </c>
      <c r="PAC3" s="315" t="s">
        <v>1057</v>
      </c>
      <c r="PAD3" s="315" t="s">
        <v>1057</v>
      </c>
      <c r="PAE3" s="315" t="s">
        <v>1057</v>
      </c>
      <c r="PAF3" s="315" t="s">
        <v>1057</v>
      </c>
      <c r="PAG3" s="315" t="s">
        <v>1057</v>
      </c>
      <c r="PAH3" s="315" t="s">
        <v>1057</v>
      </c>
      <c r="PAI3" s="315" t="s">
        <v>1057</v>
      </c>
      <c r="PAJ3" s="315" t="s">
        <v>1057</v>
      </c>
      <c r="PAK3" s="315" t="s">
        <v>1057</v>
      </c>
      <c r="PAL3" s="315" t="s">
        <v>1057</v>
      </c>
      <c r="PAM3" s="315" t="s">
        <v>1057</v>
      </c>
      <c r="PAN3" s="315" t="s">
        <v>1057</v>
      </c>
      <c r="PAO3" s="315" t="s">
        <v>1057</v>
      </c>
      <c r="PAP3" s="315" t="s">
        <v>1057</v>
      </c>
      <c r="PAQ3" s="315" t="s">
        <v>1057</v>
      </c>
      <c r="PAR3" s="315" t="s">
        <v>1057</v>
      </c>
      <c r="PAS3" s="315" t="s">
        <v>1057</v>
      </c>
      <c r="PAT3" s="315" t="s">
        <v>1057</v>
      </c>
      <c r="PAU3" s="315" t="s">
        <v>1057</v>
      </c>
      <c r="PAV3" s="315" t="s">
        <v>1057</v>
      </c>
      <c r="PAW3" s="315" t="s">
        <v>1057</v>
      </c>
      <c r="PAX3" s="315" t="s">
        <v>1057</v>
      </c>
      <c r="PAY3" s="315" t="s">
        <v>1057</v>
      </c>
      <c r="PAZ3" s="315" t="s">
        <v>1057</v>
      </c>
      <c r="PBA3" s="315" t="s">
        <v>1057</v>
      </c>
      <c r="PBB3" s="315" t="s">
        <v>1057</v>
      </c>
      <c r="PBC3" s="315" t="s">
        <v>1057</v>
      </c>
      <c r="PBD3" s="315" t="s">
        <v>1057</v>
      </c>
      <c r="PBE3" s="315" t="s">
        <v>1057</v>
      </c>
      <c r="PBF3" s="315" t="s">
        <v>1057</v>
      </c>
      <c r="PBG3" s="315" t="s">
        <v>1057</v>
      </c>
      <c r="PBH3" s="315" t="s">
        <v>1057</v>
      </c>
      <c r="PBI3" s="315" t="s">
        <v>1057</v>
      </c>
      <c r="PBJ3" s="315" t="s">
        <v>1057</v>
      </c>
      <c r="PBK3" s="315" t="s">
        <v>1057</v>
      </c>
      <c r="PBL3" s="315" t="s">
        <v>1057</v>
      </c>
      <c r="PBM3" s="315" t="s">
        <v>1057</v>
      </c>
      <c r="PBN3" s="315" t="s">
        <v>1057</v>
      </c>
      <c r="PBO3" s="315" t="s">
        <v>1057</v>
      </c>
      <c r="PBP3" s="315" t="s">
        <v>1057</v>
      </c>
      <c r="PBQ3" s="315" t="s">
        <v>1057</v>
      </c>
      <c r="PBR3" s="315" t="s">
        <v>1057</v>
      </c>
      <c r="PBS3" s="315" t="s">
        <v>1057</v>
      </c>
      <c r="PBT3" s="315" t="s">
        <v>1057</v>
      </c>
      <c r="PBU3" s="315" t="s">
        <v>1057</v>
      </c>
      <c r="PBV3" s="315" t="s">
        <v>1057</v>
      </c>
      <c r="PBW3" s="315" t="s">
        <v>1057</v>
      </c>
      <c r="PBX3" s="315" t="s">
        <v>1057</v>
      </c>
      <c r="PBY3" s="315" t="s">
        <v>1057</v>
      </c>
      <c r="PBZ3" s="315" t="s">
        <v>1057</v>
      </c>
      <c r="PCA3" s="315" t="s">
        <v>1057</v>
      </c>
      <c r="PCB3" s="315" t="s">
        <v>1057</v>
      </c>
      <c r="PCC3" s="315" t="s">
        <v>1057</v>
      </c>
      <c r="PCD3" s="315" t="s">
        <v>1057</v>
      </c>
      <c r="PCE3" s="315" t="s">
        <v>1057</v>
      </c>
      <c r="PCF3" s="315" t="s">
        <v>1057</v>
      </c>
      <c r="PCG3" s="315" t="s">
        <v>1057</v>
      </c>
      <c r="PCH3" s="315" t="s">
        <v>1057</v>
      </c>
      <c r="PCI3" s="315" t="s">
        <v>1057</v>
      </c>
      <c r="PCJ3" s="315" t="s">
        <v>1057</v>
      </c>
      <c r="PCK3" s="315" t="s">
        <v>1057</v>
      </c>
      <c r="PCL3" s="315" t="s">
        <v>1057</v>
      </c>
      <c r="PCM3" s="315" t="s">
        <v>1057</v>
      </c>
      <c r="PCN3" s="315" t="s">
        <v>1057</v>
      </c>
      <c r="PCO3" s="315" t="s">
        <v>1057</v>
      </c>
      <c r="PCP3" s="315" t="s">
        <v>1057</v>
      </c>
      <c r="PCQ3" s="315" t="s">
        <v>1057</v>
      </c>
      <c r="PCR3" s="315" t="s">
        <v>1057</v>
      </c>
      <c r="PCS3" s="315" t="s">
        <v>1057</v>
      </c>
      <c r="PCT3" s="315" t="s">
        <v>1057</v>
      </c>
      <c r="PCU3" s="315" t="s">
        <v>1057</v>
      </c>
      <c r="PCV3" s="315" t="s">
        <v>1057</v>
      </c>
      <c r="PCW3" s="315" t="s">
        <v>1057</v>
      </c>
      <c r="PCX3" s="315" t="s">
        <v>1057</v>
      </c>
      <c r="PCY3" s="315" t="s">
        <v>1057</v>
      </c>
      <c r="PCZ3" s="315" t="s">
        <v>1057</v>
      </c>
      <c r="PDA3" s="315" t="s">
        <v>1057</v>
      </c>
      <c r="PDB3" s="315" t="s">
        <v>1057</v>
      </c>
      <c r="PDC3" s="315" t="s">
        <v>1057</v>
      </c>
      <c r="PDD3" s="315" t="s">
        <v>1057</v>
      </c>
      <c r="PDE3" s="315" t="s">
        <v>1057</v>
      </c>
      <c r="PDF3" s="315" t="s">
        <v>1057</v>
      </c>
      <c r="PDG3" s="315" t="s">
        <v>1057</v>
      </c>
      <c r="PDH3" s="315" t="s">
        <v>1057</v>
      </c>
      <c r="PDI3" s="315" t="s">
        <v>1057</v>
      </c>
      <c r="PDJ3" s="315" t="s">
        <v>1057</v>
      </c>
      <c r="PDK3" s="315" t="s">
        <v>1057</v>
      </c>
      <c r="PDL3" s="315" t="s">
        <v>1057</v>
      </c>
      <c r="PDM3" s="315" t="s">
        <v>1057</v>
      </c>
      <c r="PDN3" s="315" t="s">
        <v>1057</v>
      </c>
      <c r="PDO3" s="315" t="s">
        <v>1057</v>
      </c>
      <c r="PDP3" s="315" t="s">
        <v>1057</v>
      </c>
      <c r="PDQ3" s="315" t="s">
        <v>1057</v>
      </c>
      <c r="PDR3" s="315" t="s">
        <v>1057</v>
      </c>
      <c r="PDS3" s="315" t="s">
        <v>1057</v>
      </c>
      <c r="PDT3" s="315" t="s">
        <v>1057</v>
      </c>
      <c r="PDU3" s="315" t="s">
        <v>1057</v>
      </c>
      <c r="PDV3" s="315" t="s">
        <v>1057</v>
      </c>
      <c r="PDW3" s="315" t="s">
        <v>1057</v>
      </c>
      <c r="PDX3" s="315" t="s">
        <v>1057</v>
      </c>
      <c r="PDY3" s="315" t="s">
        <v>1057</v>
      </c>
      <c r="PDZ3" s="315" t="s">
        <v>1057</v>
      </c>
      <c r="PEA3" s="315" t="s">
        <v>1057</v>
      </c>
      <c r="PEB3" s="315" t="s">
        <v>1057</v>
      </c>
      <c r="PEC3" s="315" t="s">
        <v>1057</v>
      </c>
      <c r="PED3" s="315" t="s">
        <v>1057</v>
      </c>
      <c r="PEE3" s="315" t="s">
        <v>1057</v>
      </c>
      <c r="PEF3" s="315" t="s">
        <v>1057</v>
      </c>
      <c r="PEG3" s="315" t="s">
        <v>1057</v>
      </c>
      <c r="PEH3" s="315" t="s">
        <v>1057</v>
      </c>
      <c r="PEI3" s="315" t="s">
        <v>1057</v>
      </c>
      <c r="PEJ3" s="315" t="s">
        <v>1057</v>
      </c>
      <c r="PEK3" s="315" t="s">
        <v>1057</v>
      </c>
      <c r="PEL3" s="315" t="s">
        <v>1057</v>
      </c>
      <c r="PEM3" s="315" t="s">
        <v>1057</v>
      </c>
      <c r="PEN3" s="315" t="s">
        <v>1057</v>
      </c>
      <c r="PEO3" s="315" t="s">
        <v>1057</v>
      </c>
      <c r="PEP3" s="315" t="s">
        <v>1057</v>
      </c>
      <c r="PEQ3" s="315" t="s">
        <v>1057</v>
      </c>
      <c r="PER3" s="315" t="s">
        <v>1057</v>
      </c>
      <c r="PES3" s="315" t="s">
        <v>1057</v>
      </c>
      <c r="PET3" s="315" t="s">
        <v>1057</v>
      </c>
      <c r="PEU3" s="315" t="s">
        <v>1057</v>
      </c>
      <c r="PEV3" s="315" t="s">
        <v>1057</v>
      </c>
      <c r="PEW3" s="315" t="s">
        <v>1057</v>
      </c>
      <c r="PEX3" s="315" t="s">
        <v>1057</v>
      </c>
      <c r="PEY3" s="315" t="s">
        <v>1057</v>
      </c>
      <c r="PEZ3" s="315" t="s">
        <v>1057</v>
      </c>
      <c r="PFA3" s="315" t="s">
        <v>1057</v>
      </c>
      <c r="PFB3" s="315" t="s">
        <v>1057</v>
      </c>
      <c r="PFC3" s="315" t="s">
        <v>1057</v>
      </c>
      <c r="PFD3" s="315" t="s">
        <v>1057</v>
      </c>
      <c r="PFE3" s="315" t="s">
        <v>1057</v>
      </c>
      <c r="PFF3" s="315" t="s">
        <v>1057</v>
      </c>
      <c r="PFG3" s="315" t="s">
        <v>1057</v>
      </c>
      <c r="PFH3" s="315" t="s">
        <v>1057</v>
      </c>
      <c r="PFI3" s="315" t="s">
        <v>1057</v>
      </c>
      <c r="PFJ3" s="315" t="s">
        <v>1057</v>
      </c>
      <c r="PFK3" s="315" t="s">
        <v>1057</v>
      </c>
      <c r="PFL3" s="315" t="s">
        <v>1057</v>
      </c>
      <c r="PFM3" s="315" t="s">
        <v>1057</v>
      </c>
      <c r="PFN3" s="315" t="s">
        <v>1057</v>
      </c>
      <c r="PFO3" s="315" t="s">
        <v>1057</v>
      </c>
      <c r="PFP3" s="315" t="s">
        <v>1057</v>
      </c>
      <c r="PFQ3" s="315" t="s">
        <v>1057</v>
      </c>
      <c r="PFR3" s="315" t="s">
        <v>1057</v>
      </c>
      <c r="PFS3" s="315" t="s">
        <v>1057</v>
      </c>
      <c r="PFT3" s="315" t="s">
        <v>1057</v>
      </c>
      <c r="PFU3" s="315" t="s">
        <v>1057</v>
      </c>
      <c r="PFV3" s="315" t="s">
        <v>1057</v>
      </c>
      <c r="PFW3" s="315" t="s">
        <v>1057</v>
      </c>
      <c r="PFX3" s="315" t="s">
        <v>1057</v>
      </c>
      <c r="PFY3" s="315" t="s">
        <v>1057</v>
      </c>
      <c r="PFZ3" s="315" t="s">
        <v>1057</v>
      </c>
      <c r="PGA3" s="315" t="s">
        <v>1057</v>
      </c>
      <c r="PGB3" s="315" t="s">
        <v>1057</v>
      </c>
      <c r="PGC3" s="315" t="s">
        <v>1057</v>
      </c>
      <c r="PGD3" s="315" t="s">
        <v>1057</v>
      </c>
      <c r="PGE3" s="315" t="s">
        <v>1057</v>
      </c>
      <c r="PGF3" s="315" t="s">
        <v>1057</v>
      </c>
      <c r="PGG3" s="315" t="s">
        <v>1057</v>
      </c>
      <c r="PGH3" s="315" t="s">
        <v>1057</v>
      </c>
      <c r="PGI3" s="315" t="s">
        <v>1057</v>
      </c>
      <c r="PGJ3" s="315" t="s">
        <v>1057</v>
      </c>
      <c r="PGK3" s="315" t="s">
        <v>1057</v>
      </c>
      <c r="PGL3" s="315" t="s">
        <v>1057</v>
      </c>
      <c r="PGM3" s="315" t="s">
        <v>1057</v>
      </c>
      <c r="PGN3" s="315" t="s">
        <v>1057</v>
      </c>
      <c r="PGO3" s="315" t="s">
        <v>1057</v>
      </c>
      <c r="PGP3" s="315" t="s">
        <v>1057</v>
      </c>
      <c r="PGQ3" s="315" t="s">
        <v>1057</v>
      </c>
      <c r="PGR3" s="315" t="s">
        <v>1057</v>
      </c>
      <c r="PGS3" s="315" t="s">
        <v>1057</v>
      </c>
      <c r="PGT3" s="315" t="s">
        <v>1057</v>
      </c>
      <c r="PGU3" s="315" t="s">
        <v>1057</v>
      </c>
      <c r="PGV3" s="315" t="s">
        <v>1057</v>
      </c>
      <c r="PGW3" s="315" t="s">
        <v>1057</v>
      </c>
      <c r="PGX3" s="315" t="s">
        <v>1057</v>
      </c>
      <c r="PGY3" s="315" t="s">
        <v>1057</v>
      </c>
      <c r="PGZ3" s="315" t="s">
        <v>1057</v>
      </c>
      <c r="PHA3" s="315" t="s">
        <v>1057</v>
      </c>
      <c r="PHB3" s="315" t="s">
        <v>1057</v>
      </c>
      <c r="PHC3" s="315" t="s">
        <v>1057</v>
      </c>
      <c r="PHD3" s="315" t="s">
        <v>1057</v>
      </c>
      <c r="PHE3" s="315" t="s">
        <v>1057</v>
      </c>
      <c r="PHF3" s="315" t="s">
        <v>1057</v>
      </c>
      <c r="PHG3" s="315" t="s">
        <v>1057</v>
      </c>
      <c r="PHH3" s="315" t="s">
        <v>1057</v>
      </c>
      <c r="PHI3" s="315" t="s">
        <v>1057</v>
      </c>
      <c r="PHJ3" s="315" t="s">
        <v>1057</v>
      </c>
      <c r="PHK3" s="315" t="s">
        <v>1057</v>
      </c>
      <c r="PHL3" s="315" t="s">
        <v>1057</v>
      </c>
      <c r="PHM3" s="315" t="s">
        <v>1057</v>
      </c>
      <c r="PHN3" s="315" t="s">
        <v>1057</v>
      </c>
      <c r="PHO3" s="315" t="s">
        <v>1057</v>
      </c>
      <c r="PHP3" s="315" t="s">
        <v>1057</v>
      </c>
      <c r="PHQ3" s="315" t="s">
        <v>1057</v>
      </c>
      <c r="PHR3" s="315" t="s">
        <v>1057</v>
      </c>
      <c r="PHS3" s="315" t="s">
        <v>1057</v>
      </c>
      <c r="PHT3" s="315" t="s">
        <v>1057</v>
      </c>
      <c r="PHU3" s="315" t="s">
        <v>1057</v>
      </c>
      <c r="PHV3" s="315" t="s">
        <v>1057</v>
      </c>
      <c r="PHW3" s="315" t="s">
        <v>1057</v>
      </c>
      <c r="PHX3" s="315" t="s">
        <v>1057</v>
      </c>
      <c r="PHY3" s="315" t="s">
        <v>1057</v>
      </c>
      <c r="PHZ3" s="315" t="s">
        <v>1057</v>
      </c>
      <c r="PIA3" s="315" t="s">
        <v>1057</v>
      </c>
      <c r="PIB3" s="315" t="s">
        <v>1057</v>
      </c>
      <c r="PIC3" s="315" t="s">
        <v>1057</v>
      </c>
      <c r="PID3" s="315" t="s">
        <v>1057</v>
      </c>
      <c r="PIE3" s="315" t="s">
        <v>1057</v>
      </c>
      <c r="PIF3" s="315" t="s">
        <v>1057</v>
      </c>
      <c r="PIG3" s="315" t="s">
        <v>1057</v>
      </c>
      <c r="PIH3" s="315" t="s">
        <v>1057</v>
      </c>
      <c r="PII3" s="315" t="s">
        <v>1057</v>
      </c>
      <c r="PIJ3" s="315" t="s">
        <v>1057</v>
      </c>
      <c r="PIK3" s="315" t="s">
        <v>1057</v>
      </c>
      <c r="PIL3" s="315" t="s">
        <v>1057</v>
      </c>
      <c r="PIM3" s="315" t="s">
        <v>1057</v>
      </c>
      <c r="PIN3" s="315" t="s">
        <v>1057</v>
      </c>
      <c r="PIO3" s="315" t="s">
        <v>1057</v>
      </c>
      <c r="PIP3" s="315" t="s">
        <v>1057</v>
      </c>
      <c r="PIQ3" s="315" t="s">
        <v>1057</v>
      </c>
      <c r="PIR3" s="315" t="s">
        <v>1057</v>
      </c>
      <c r="PIS3" s="315" t="s">
        <v>1057</v>
      </c>
      <c r="PIT3" s="315" t="s">
        <v>1057</v>
      </c>
      <c r="PIU3" s="315" t="s">
        <v>1057</v>
      </c>
      <c r="PIV3" s="315" t="s">
        <v>1057</v>
      </c>
      <c r="PIW3" s="315" t="s">
        <v>1057</v>
      </c>
      <c r="PIX3" s="315" t="s">
        <v>1057</v>
      </c>
      <c r="PIY3" s="315" t="s">
        <v>1057</v>
      </c>
      <c r="PIZ3" s="315" t="s">
        <v>1057</v>
      </c>
      <c r="PJA3" s="315" t="s">
        <v>1057</v>
      </c>
      <c r="PJB3" s="315" t="s">
        <v>1057</v>
      </c>
      <c r="PJC3" s="315" t="s">
        <v>1057</v>
      </c>
      <c r="PJD3" s="315" t="s">
        <v>1057</v>
      </c>
      <c r="PJE3" s="315" t="s">
        <v>1057</v>
      </c>
      <c r="PJF3" s="315" t="s">
        <v>1057</v>
      </c>
      <c r="PJG3" s="315" t="s">
        <v>1057</v>
      </c>
      <c r="PJH3" s="315" t="s">
        <v>1057</v>
      </c>
      <c r="PJI3" s="315" t="s">
        <v>1057</v>
      </c>
      <c r="PJJ3" s="315" t="s">
        <v>1057</v>
      </c>
      <c r="PJK3" s="315" t="s">
        <v>1057</v>
      </c>
      <c r="PJL3" s="315" t="s">
        <v>1057</v>
      </c>
      <c r="PJM3" s="315" t="s">
        <v>1057</v>
      </c>
      <c r="PJN3" s="315" t="s">
        <v>1057</v>
      </c>
      <c r="PJO3" s="315" t="s">
        <v>1057</v>
      </c>
      <c r="PJP3" s="315" t="s">
        <v>1057</v>
      </c>
      <c r="PJQ3" s="315" t="s">
        <v>1057</v>
      </c>
      <c r="PJR3" s="315" t="s">
        <v>1057</v>
      </c>
      <c r="PJS3" s="315" t="s">
        <v>1057</v>
      </c>
      <c r="PJT3" s="315" t="s">
        <v>1057</v>
      </c>
      <c r="PJU3" s="315" t="s">
        <v>1057</v>
      </c>
      <c r="PJV3" s="315" t="s">
        <v>1057</v>
      </c>
      <c r="PJW3" s="315" t="s">
        <v>1057</v>
      </c>
      <c r="PJX3" s="315" t="s">
        <v>1057</v>
      </c>
      <c r="PJY3" s="315" t="s">
        <v>1057</v>
      </c>
      <c r="PJZ3" s="315" t="s">
        <v>1057</v>
      </c>
      <c r="PKA3" s="315" t="s">
        <v>1057</v>
      </c>
      <c r="PKB3" s="315" t="s">
        <v>1057</v>
      </c>
      <c r="PKC3" s="315" t="s">
        <v>1057</v>
      </c>
      <c r="PKD3" s="315" t="s">
        <v>1057</v>
      </c>
      <c r="PKE3" s="315" t="s">
        <v>1057</v>
      </c>
      <c r="PKF3" s="315" t="s">
        <v>1057</v>
      </c>
      <c r="PKG3" s="315" t="s">
        <v>1057</v>
      </c>
      <c r="PKH3" s="315" t="s">
        <v>1057</v>
      </c>
      <c r="PKI3" s="315" t="s">
        <v>1057</v>
      </c>
      <c r="PKJ3" s="315" t="s">
        <v>1057</v>
      </c>
      <c r="PKK3" s="315" t="s">
        <v>1057</v>
      </c>
      <c r="PKL3" s="315" t="s">
        <v>1057</v>
      </c>
      <c r="PKM3" s="315" t="s">
        <v>1057</v>
      </c>
      <c r="PKN3" s="315" t="s">
        <v>1057</v>
      </c>
      <c r="PKO3" s="315" t="s">
        <v>1057</v>
      </c>
      <c r="PKP3" s="315" t="s">
        <v>1057</v>
      </c>
      <c r="PKQ3" s="315" t="s">
        <v>1057</v>
      </c>
      <c r="PKR3" s="315" t="s">
        <v>1057</v>
      </c>
      <c r="PKS3" s="315" t="s">
        <v>1057</v>
      </c>
      <c r="PKT3" s="315" t="s">
        <v>1057</v>
      </c>
      <c r="PKU3" s="315" t="s">
        <v>1057</v>
      </c>
      <c r="PKV3" s="315" t="s">
        <v>1057</v>
      </c>
      <c r="PKW3" s="315" t="s">
        <v>1057</v>
      </c>
      <c r="PKX3" s="315" t="s">
        <v>1057</v>
      </c>
      <c r="PKY3" s="315" t="s">
        <v>1057</v>
      </c>
      <c r="PKZ3" s="315" t="s">
        <v>1057</v>
      </c>
      <c r="PLA3" s="315" t="s">
        <v>1057</v>
      </c>
      <c r="PLB3" s="315" t="s">
        <v>1057</v>
      </c>
      <c r="PLC3" s="315" t="s">
        <v>1057</v>
      </c>
      <c r="PLD3" s="315" t="s">
        <v>1057</v>
      </c>
      <c r="PLE3" s="315" t="s">
        <v>1057</v>
      </c>
      <c r="PLF3" s="315" t="s">
        <v>1057</v>
      </c>
      <c r="PLG3" s="315" t="s">
        <v>1057</v>
      </c>
      <c r="PLH3" s="315" t="s">
        <v>1057</v>
      </c>
      <c r="PLI3" s="315" t="s">
        <v>1057</v>
      </c>
      <c r="PLJ3" s="315" t="s">
        <v>1057</v>
      </c>
      <c r="PLK3" s="315" t="s">
        <v>1057</v>
      </c>
      <c r="PLL3" s="315" t="s">
        <v>1057</v>
      </c>
      <c r="PLM3" s="315" t="s">
        <v>1057</v>
      </c>
      <c r="PLN3" s="315" t="s">
        <v>1057</v>
      </c>
      <c r="PLO3" s="315" t="s">
        <v>1057</v>
      </c>
      <c r="PLP3" s="315" t="s">
        <v>1057</v>
      </c>
      <c r="PLQ3" s="315" t="s">
        <v>1057</v>
      </c>
      <c r="PLR3" s="315" t="s">
        <v>1057</v>
      </c>
      <c r="PLS3" s="315" t="s">
        <v>1057</v>
      </c>
      <c r="PLT3" s="315" t="s">
        <v>1057</v>
      </c>
      <c r="PLU3" s="315" t="s">
        <v>1057</v>
      </c>
      <c r="PLV3" s="315" t="s">
        <v>1057</v>
      </c>
      <c r="PLW3" s="315" t="s">
        <v>1057</v>
      </c>
      <c r="PLX3" s="315" t="s">
        <v>1057</v>
      </c>
      <c r="PLY3" s="315" t="s">
        <v>1057</v>
      </c>
      <c r="PLZ3" s="315" t="s">
        <v>1057</v>
      </c>
      <c r="PMA3" s="315" t="s">
        <v>1057</v>
      </c>
      <c r="PMB3" s="315" t="s">
        <v>1057</v>
      </c>
      <c r="PMC3" s="315" t="s">
        <v>1057</v>
      </c>
      <c r="PMD3" s="315" t="s">
        <v>1057</v>
      </c>
      <c r="PME3" s="315" t="s">
        <v>1057</v>
      </c>
      <c r="PMF3" s="315" t="s">
        <v>1057</v>
      </c>
      <c r="PMG3" s="315" t="s">
        <v>1057</v>
      </c>
      <c r="PMH3" s="315" t="s">
        <v>1057</v>
      </c>
      <c r="PMI3" s="315" t="s">
        <v>1057</v>
      </c>
      <c r="PMJ3" s="315" t="s">
        <v>1057</v>
      </c>
      <c r="PMK3" s="315" t="s">
        <v>1057</v>
      </c>
      <c r="PML3" s="315" t="s">
        <v>1057</v>
      </c>
      <c r="PMM3" s="315" t="s">
        <v>1057</v>
      </c>
      <c r="PMN3" s="315" t="s">
        <v>1057</v>
      </c>
      <c r="PMO3" s="315" t="s">
        <v>1057</v>
      </c>
      <c r="PMP3" s="315" t="s">
        <v>1057</v>
      </c>
      <c r="PMQ3" s="315" t="s">
        <v>1057</v>
      </c>
      <c r="PMR3" s="315" t="s">
        <v>1057</v>
      </c>
      <c r="PMS3" s="315" t="s">
        <v>1057</v>
      </c>
      <c r="PMT3" s="315" t="s">
        <v>1057</v>
      </c>
      <c r="PMU3" s="315" t="s">
        <v>1057</v>
      </c>
      <c r="PMV3" s="315" t="s">
        <v>1057</v>
      </c>
      <c r="PMW3" s="315" t="s">
        <v>1057</v>
      </c>
      <c r="PMX3" s="315" t="s">
        <v>1057</v>
      </c>
      <c r="PMY3" s="315" t="s">
        <v>1057</v>
      </c>
      <c r="PMZ3" s="315" t="s">
        <v>1057</v>
      </c>
      <c r="PNA3" s="315" t="s">
        <v>1057</v>
      </c>
      <c r="PNB3" s="315" t="s">
        <v>1057</v>
      </c>
      <c r="PNC3" s="315" t="s">
        <v>1057</v>
      </c>
      <c r="PND3" s="315" t="s">
        <v>1057</v>
      </c>
      <c r="PNE3" s="315" t="s">
        <v>1057</v>
      </c>
      <c r="PNF3" s="315" t="s">
        <v>1057</v>
      </c>
      <c r="PNG3" s="315" t="s">
        <v>1057</v>
      </c>
      <c r="PNH3" s="315" t="s">
        <v>1057</v>
      </c>
      <c r="PNI3" s="315" t="s">
        <v>1057</v>
      </c>
      <c r="PNJ3" s="315" t="s">
        <v>1057</v>
      </c>
      <c r="PNK3" s="315" t="s">
        <v>1057</v>
      </c>
      <c r="PNL3" s="315" t="s">
        <v>1057</v>
      </c>
      <c r="PNM3" s="315" t="s">
        <v>1057</v>
      </c>
      <c r="PNN3" s="315" t="s">
        <v>1057</v>
      </c>
      <c r="PNO3" s="315" t="s">
        <v>1057</v>
      </c>
      <c r="PNP3" s="315" t="s">
        <v>1057</v>
      </c>
      <c r="PNQ3" s="315" t="s">
        <v>1057</v>
      </c>
      <c r="PNR3" s="315" t="s">
        <v>1057</v>
      </c>
      <c r="PNS3" s="315" t="s">
        <v>1057</v>
      </c>
      <c r="PNT3" s="315" t="s">
        <v>1057</v>
      </c>
      <c r="PNU3" s="315" t="s">
        <v>1057</v>
      </c>
      <c r="PNV3" s="315" t="s">
        <v>1057</v>
      </c>
      <c r="PNW3" s="315" t="s">
        <v>1057</v>
      </c>
      <c r="PNX3" s="315" t="s">
        <v>1057</v>
      </c>
      <c r="PNY3" s="315" t="s">
        <v>1057</v>
      </c>
      <c r="PNZ3" s="315" t="s">
        <v>1057</v>
      </c>
      <c r="POA3" s="315" t="s">
        <v>1057</v>
      </c>
      <c r="POB3" s="315" t="s">
        <v>1057</v>
      </c>
      <c r="POC3" s="315" t="s">
        <v>1057</v>
      </c>
      <c r="POD3" s="315" t="s">
        <v>1057</v>
      </c>
      <c r="POE3" s="315" t="s">
        <v>1057</v>
      </c>
      <c r="POF3" s="315" t="s">
        <v>1057</v>
      </c>
      <c r="POG3" s="315" t="s">
        <v>1057</v>
      </c>
      <c r="POH3" s="315" t="s">
        <v>1057</v>
      </c>
      <c r="POI3" s="315" t="s">
        <v>1057</v>
      </c>
      <c r="POJ3" s="315" t="s">
        <v>1057</v>
      </c>
      <c r="POK3" s="315" t="s">
        <v>1057</v>
      </c>
      <c r="POL3" s="315" t="s">
        <v>1057</v>
      </c>
      <c r="POM3" s="315" t="s">
        <v>1057</v>
      </c>
      <c r="PON3" s="315" t="s">
        <v>1057</v>
      </c>
      <c r="POO3" s="315" t="s">
        <v>1057</v>
      </c>
      <c r="POP3" s="315" t="s">
        <v>1057</v>
      </c>
      <c r="POQ3" s="315" t="s">
        <v>1057</v>
      </c>
      <c r="POR3" s="315" t="s">
        <v>1057</v>
      </c>
      <c r="POS3" s="315" t="s">
        <v>1057</v>
      </c>
      <c r="POT3" s="315" t="s">
        <v>1057</v>
      </c>
      <c r="POU3" s="315" t="s">
        <v>1057</v>
      </c>
      <c r="POV3" s="315" t="s">
        <v>1057</v>
      </c>
      <c r="POW3" s="315" t="s">
        <v>1057</v>
      </c>
      <c r="POX3" s="315" t="s">
        <v>1057</v>
      </c>
      <c r="POY3" s="315" t="s">
        <v>1057</v>
      </c>
      <c r="POZ3" s="315" t="s">
        <v>1057</v>
      </c>
      <c r="PPA3" s="315" t="s">
        <v>1057</v>
      </c>
      <c r="PPB3" s="315" t="s">
        <v>1057</v>
      </c>
      <c r="PPC3" s="315" t="s">
        <v>1057</v>
      </c>
      <c r="PPD3" s="315" t="s">
        <v>1057</v>
      </c>
      <c r="PPE3" s="315" t="s">
        <v>1057</v>
      </c>
      <c r="PPF3" s="315" t="s">
        <v>1057</v>
      </c>
      <c r="PPG3" s="315" t="s">
        <v>1057</v>
      </c>
      <c r="PPH3" s="315" t="s">
        <v>1057</v>
      </c>
      <c r="PPI3" s="315" t="s">
        <v>1057</v>
      </c>
      <c r="PPJ3" s="315" t="s">
        <v>1057</v>
      </c>
      <c r="PPK3" s="315" t="s">
        <v>1057</v>
      </c>
      <c r="PPL3" s="315" t="s">
        <v>1057</v>
      </c>
      <c r="PPM3" s="315" t="s">
        <v>1057</v>
      </c>
      <c r="PPN3" s="315" t="s">
        <v>1057</v>
      </c>
      <c r="PPO3" s="315" t="s">
        <v>1057</v>
      </c>
      <c r="PPP3" s="315" t="s">
        <v>1057</v>
      </c>
      <c r="PPQ3" s="315" t="s">
        <v>1057</v>
      </c>
      <c r="PPR3" s="315" t="s">
        <v>1057</v>
      </c>
      <c r="PPS3" s="315" t="s">
        <v>1057</v>
      </c>
      <c r="PPT3" s="315" t="s">
        <v>1057</v>
      </c>
      <c r="PPU3" s="315" t="s">
        <v>1057</v>
      </c>
      <c r="PPV3" s="315" t="s">
        <v>1057</v>
      </c>
      <c r="PPW3" s="315" t="s">
        <v>1057</v>
      </c>
      <c r="PPX3" s="315" t="s">
        <v>1057</v>
      </c>
      <c r="PPY3" s="315" t="s">
        <v>1057</v>
      </c>
      <c r="PPZ3" s="315" t="s">
        <v>1057</v>
      </c>
      <c r="PQA3" s="315" t="s">
        <v>1057</v>
      </c>
      <c r="PQB3" s="315" t="s">
        <v>1057</v>
      </c>
      <c r="PQC3" s="315" t="s">
        <v>1057</v>
      </c>
      <c r="PQD3" s="315" t="s">
        <v>1057</v>
      </c>
      <c r="PQE3" s="315" t="s">
        <v>1057</v>
      </c>
      <c r="PQF3" s="315" t="s">
        <v>1057</v>
      </c>
      <c r="PQG3" s="315" t="s">
        <v>1057</v>
      </c>
      <c r="PQH3" s="315" t="s">
        <v>1057</v>
      </c>
      <c r="PQI3" s="315" t="s">
        <v>1057</v>
      </c>
      <c r="PQJ3" s="315" t="s">
        <v>1057</v>
      </c>
      <c r="PQK3" s="315" t="s">
        <v>1057</v>
      </c>
      <c r="PQL3" s="315" t="s">
        <v>1057</v>
      </c>
      <c r="PQM3" s="315" t="s">
        <v>1057</v>
      </c>
      <c r="PQN3" s="315" t="s">
        <v>1057</v>
      </c>
      <c r="PQO3" s="315" t="s">
        <v>1057</v>
      </c>
      <c r="PQP3" s="315" t="s">
        <v>1057</v>
      </c>
      <c r="PQQ3" s="315" t="s">
        <v>1057</v>
      </c>
      <c r="PQR3" s="315" t="s">
        <v>1057</v>
      </c>
      <c r="PQS3" s="315" t="s">
        <v>1057</v>
      </c>
      <c r="PQT3" s="315" t="s">
        <v>1057</v>
      </c>
      <c r="PQU3" s="315" t="s">
        <v>1057</v>
      </c>
      <c r="PQV3" s="315" t="s">
        <v>1057</v>
      </c>
      <c r="PQW3" s="315" t="s">
        <v>1057</v>
      </c>
      <c r="PQX3" s="315" t="s">
        <v>1057</v>
      </c>
      <c r="PQY3" s="315" t="s">
        <v>1057</v>
      </c>
      <c r="PQZ3" s="315" t="s">
        <v>1057</v>
      </c>
      <c r="PRA3" s="315" t="s">
        <v>1057</v>
      </c>
      <c r="PRB3" s="315" t="s">
        <v>1057</v>
      </c>
      <c r="PRC3" s="315" t="s">
        <v>1057</v>
      </c>
      <c r="PRD3" s="315" t="s">
        <v>1057</v>
      </c>
      <c r="PRE3" s="315" t="s">
        <v>1057</v>
      </c>
      <c r="PRF3" s="315" t="s">
        <v>1057</v>
      </c>
      <c r="PRG3" s="315" t="s">
        <v>1057</v>
      </c>
      <c r="PRH3" s="315" t="s">
        <v>1057</v>
      </c>
      <c r="PRI3" s="315" t="s">
        <v>1057</v>
      </c>
      <c r="PRJ3" s="315" t="s">
        <v>1057</v>
      </c>
      <c r="PRK3" s="315" t="s">
        <v>1057</v>
      </c>
      <c r="PRL3" s="315" t="s">
        <v>1057</v>
      </c>
      <c r="PRM3" s="315" t="s">
        <v>1057</v>
      </c>
      <c r="PRN3" s="315" t="s">
        <v>1057</v>
      </c>
      <c r="PRO3" s="315" t="s">
        <v>1057</v>
      </c>
      <c r="PRP3" s="315" t="s">
        <v>1057</v>
      </c>
      <c r="PRQ3" s="315" t="s">
        <v>1057</v>
      </c>
      <c r="PRR3" s="315" t="s">
        <v>1057</v>
      </c>
      <c r="PRS3" s="315" t="s">
        <v>1057</v>
      </c>
      <c r="PRT3" s="315" t="s">
        <v>1057</v>
      </c>
      <c r="PRU3" s="315" t="s">
        <v>1057</v>
      </c>
      <c r="PRV3" s="315" t="s">
        <v>1057</v>
      </c>
      <c r="PRW3" s="315" t="s">
        <v>1057</v>
      </c>
      <c r="PRX3" s="315" t="s">
        <v>1057</v>
      </c>
      <c r="PRY3" s="315" t="s">
        <v>1057</v>
      </c>
      <c r="PRZ3" s="315" t="s">
        <v>1057</v>
      </c>
      <c r="PSA3" s="315" t="s">
        <v>1057</v>
      </c>
      <c r="PSB3" s="315" t="s">
        <v>1057</v>
      </c>
      <c r="PSC3" s="315" t="s">
        <v>1057</v>
      </c>
      <c r="PSD3" s="315" t="s">
        <v>1057</v>
      </c>
      <c r="PSE3" s="315" t="s">
        <v>1057</v>
      </c>
      <c r="PSF3" s="315" t="s">
        <v>1057</v>
      </c>
      <c r="PSG3" s="315" t="s">
        <v>1057</v>
      </c>
      <c r="PSH3" s="315" t="s">
        <v>1057</v>
      </c>
      <c r="PSI3" s="315" t="s">
        <v>1057</v>
      </c>
      <c r="PSJ3" s="315" t="s">
        <v>1057</v>
      </c>
      <c r="PSK3" s="315" t="s">
        <v>1057</v>
      </c>
      <c r="PSL3" s="315" t="s">
        <v>1057</v>
      </c>
      <c r="PSM3" s="315" t="s">
        <v>1057</v>
      </c>
      <c r="PSN3" s="315" t="s">
        <v>1057</v>
      </c>
      <c r="PSO3" s="315" t="s">
        <v>1057</v>
      </c>
      <c r="PSP3" s="315" t="s">
        <v>1057</v>
      </c>
      <c r="PSQ3" s="315" t="s">
        <v>1057</v>
      </c>
      <c r="PSR3" s="315" t="s">
        <v>1057</v>
      </c>
      <c r="PSS3" s="315" t="s">
        <v>1057</v>
      </c>
      <c r="PST3" s="315" t="s">
        <v>1057</v>
      </c>
      <c r="PSU3" s="315" t="s">
        <v>1057</v>
      </c>
      <c r="PSV3" s="315" t="s">
        <v>1057</v>
      </c>
      <c r="PSW3" s="315" t="s">
        <v>1057</v>
      </c>
      <c r="PSX3" s="315" t="s">
        <v>1057</v>
      </c>
      <c r="PSY3" s="315" t="s">
        <v>1057</v>
      </c>
      <c r="PSZ3" s="315" t="s">
        <v>1057</v>
      </c>
      <c r="PTA3" s="315" t="s">
        <v>1057</v>
      </c>
      <c r="PTB3" s="315" t="s">
        <v>1057</v>
      </c>
      <c r="PTC3" s="315" t="s">
        <v>1057</v>
      </c>
      <c r="PTD3" s="315" t="s">
        <v>1057</v>
      </c>
      <c r="PTE3" s="315" t="s">
        <v>1057</v>
      </c>
      <c r="PTF3" s="315" t="s">
        <v>1057</v>
      </c>
      <c r="PTG3" s="315" t="s">
        <v>1057</v>
      </c>
      <c r="PTH3" s="315" t="s">
        <v>1057</v>
      </c>
      <c r="PTI3" s="315" t="s">
        <v>1057</v>
      </c>
      <c r="PTJ3" s="315" t="s">
        <v>1057</v>
      </c>
      <c r="PTK3" s="315" t="s">
        <v>1057</v>
      </c>
      <c r="PTL3" s="315" t="s">
        <v>1057</v>
      </c>
      <c r="PTM3" s="315" t="s">
        <v>1057</v>
      </c>
      <c r="PTN3" s="315" t="s">
        <v>1057</v>
      </c>
      <c r="PTO3" s="315" t="s">
        <v>1057</v>
      </c>
      <c r="PTP3" s="315" t="s">
        <v>1057</v>
      </c>
      <c r="PTQ3" s="315" t="s">
        <v>1057</v>
      </c>
      <c r="PTR3" s="315" t="s">
        <v>1057</v>
      </c>
      <c r="PTS3" s="315" t="s">
        <v>1057</v>
      </c>
      <c r="PTT3" s="315" t="s">
        <v>1057</v>
      </c>
      <c r="PTU3" s="315" t="s">
        <v>1057</v>
      </c>
      <c r="PTV3" s="315" t="s">
        <v>1057</v>
      </c>
      <c r="PTW3" s="315" t="s">
        <v>1057</v>
      </c>
      <c r="PTX3" s="315" t="s">
        <v>1057</v>
      </c>
      <c r="PTY3" s="315" t="s">
        <v>1057</v>
      </c>
      <c r="PTZ3" s="315" t="s">
        <v>1057</v>
      </c>
      <c r="PUA3" s="315" t="s">
        <v>1057</v>
      </c>
      <c r="PUB3" s="315" t="s">
        <v>1057</v>
      </c>
      <c r="PUC3" s="315" t="s">
        <v>1057</v>
      </c>
      <c r="PUD3" s="315" t="s">
        <v>1057</v>
      </c>
      <c r="PUE3" s="315" t="s">
        <v>1057</v>
      </c>
      <c r="PUF3" s="315" t="s">
        <v>1057</v>
      </c>
      <c r="PUG3" s="315" t="s">
        <v>1057</v>
      </c>
      <c r="PUH3" s="315" t="s">
        <v>1057</v>
      </c>
      <c r="PUI3" s="315" t="s">
        <v>1057</v>
      </c>
      <c r="PUJ3" s="315" t="s">
        <v>1057</v>
      </c>
      <c r="PUK3" s="315" t="s">
        <v>1057</v>
      </c>
      <c r="PUL3" s="315" t="s">
        <v>1057</v>
      </c>
      <c r="PUM3" s="315" t="s">
        <v>1057</v>
      </c>
      <c r="PUN3" s="315" t="s">
        <v>1057</v>
      </c>
      <c r="PUO3" s="315" t="s">
        <v>1057</v>
      </c>
      <c r="PUP3" s="315" t="s">
        <v>1057</v>
      </c>
      <c r="PUQ3" s="315" t="s">
        <v>1057</v>
      </c>
      <c r="PUR3" s="315" t="s">
        <v>1057</v>
      </c>
      <c r="PUS3" s="315" t="s">
        <v>1057</v>
      </c>
      <c r="PUT3" s="315" t="s">
        <v>1057</v>
      </c>
      <c r="PUU3" s="315" t="s">
        <v>1057</v>
      </c>
      <c r="PUV3" s="315" t="s">
        <v>1057</v>
      </c>
      <c r="PUW3" s="315" t="s">
        <v>1057</v>
      </c>
      <c r="PUX3" s="315" t="s">
        <v>1057</v>
      </c>
      <c r="PUY3" s="315" t="s">
        <v>1057</v>
      </c>
      <c r="PUZ3" s="315" t="s">
        <v>1057</v>
      </c>
      <c r="PVA3" s="315" t="s">
        <v>1057</v>
      </c>
      <c r="PVB3" s="315" t="s">
        <v>1057</v>
      </c>
      <c r="PVC3" s="315" t="s">
        <v>1057</v>
      </c>
      <c r="PVD3" s="315" t="s">
        <v>1057</v>
      </c>
      <c r="PVE3" s="315" t="s">
        <v>1057</v>
      </c>
      <c r="PVF3" s="315" t="s">
        <v>1057</v>
      </c>
      <c r="PVG3" s="315" t="s">
        <v>1057</v>
      </c>
      <c r="PVH3" s="315" t="s">
        <v>1057</v>
      </c>
      <c r="PVI3" s="315" t="s">
        <v>1057</v>
      </c>
      <c r="PVJ3" s="315" t="s">
        <v>1057</v>
      </c>
      <c r="PVK3" s="315" t="s">
        <v>1057</v>
      </c>
      <c r="PVL3" s="315" t="s">
        <v>1057</v>
      </c>
      <c r="PVM3" s="315" t="s">
        <v>1057</v>
      </c>
      <c r="PVN3" s="315" t="s">
        <v>1057</v>
      </c>
      <c r="PVO3" s="315" t="s">
        <v>1057</v>
      </c>
      <c r="PVP3" s="315" t="s">
        <v>1057</v>
      </c>
      <c r="PVQ3" s="315" t="s">
        <v>1057</v>
      </c>
      <c r="PVR3" s="315" t="s">
        <v>1057</v>
      </c>
      <c r="PVS3" s="315" t="s">
        <v>1057</v>
      </c>
      <c r="PVT3" s="315" t="s">
        <v>1057</v>
      </c>
      <c r="PVU3" s="315" t="s">
        <v>1057</v>
      </c>
      <c r="PVV3" s="315" t="s">
        <v>1057</v>
      </c>
      <c r="PVW3" s="315" t="s">
        <v>1057</v>
      </c>
      <c r="PVX3" s="315" t="s">
        <v>1057</v>
      </c>
      <c r="PVY3" s="315" t="s">
        <v>1057</v>
      </c>
      <c r="PVZ3" s="315" t="s">
        <v>1057</v>
      </c>
      <c r="PWA3" s="315" t="s">
        <v>1057</v>
      </c>
      <c r="PWB3" s="315" t="s">
        <v>1057</v>
      </c>
      <c r="PWC3" s="315" t="s">
        <v>1057</v>
      </c>
      <c r="PWD3" s="315" t="s">
        <v>1057</v>
      </c>
      <c r="PWE3" s="315" t="s">
        <v>1057</v>
      </c>
      <c r="PWF3" s="315" t="s">
        <v>1057</v>
      </c>
      <c r="PWG3" s="315" t="s">
        <v>1057</v>
      </c>
      <c r="PWH3" s="315" t="s">
        <v>1057</v>
      </c>
      <c r="PWI3" s="315" t="s">
        <v>1057</v>
      </c>
      <c r="PWJ3" s="315" t="s">
        <v>1057</v>
      </c>
      <c r="PWK3" s="315" t="s">
        <v>1057</v>
      </c>
      <c r="PWL3" s="315" t="s">
        <v>1057</v>
      </c>
      <c r="PWM3" s="315" t="s">
        <v>1057</v>
      </c>
      <c r="PWN3" s="315" t="s">
        <v>1057</v>
      </c>
      <c r="PWO3" s="315" t="s">
        <v>1057</v>
      </c>
      <c r="PWP3" s="315" t="s">
        <v>1057</v>
      </c>
      <c r="PWQ3" s="315" t="s">
        <v>1057</v>
      </c>
      <c r="PWR3" s="315" t="s">
        <v>1057</v>
      </c>
      <c r="PWS3" s="315" t="s">
        <v>1057</v>
      </c>
      <c r="PWT3" s="315" t="s">
        <v>1057</v>
      </c>
      <c r="PWU3" s="315" t="s">
        <v>1057</v>
      </c>
      <c r="PWV3" s="315" t="s">
        <v>1057</v>
      </c>
      <c r="PWW3" s="315" t="s">
        <v>1057</v>
      </c>
      <c r="PWX3" s="315" t="s">
        <v>1057</v>
      </c>
      <c r="PWY3" s="315" t="s">
        <v>1057</v>
      </c>
      <c r="PWZ3" s="315" t="s">
        <v>1057</v>
      </c>
      <c r="PXA3" s="315" t="s">
        <v>1057</v>
      </c>
      <c r="PXB3" s="315" t="s">
        <v>1057</v>
      </c>
      <c r="PXC3" s="315" t="s">
        <v>1057</v>
      </c>
      <c r="PXD3" s="315" t="s">
        <v>1057</v>
      </c>
      <c r="PXE3" s="315" t="s">
        <v>1057</v>
      </c>
      <c r="PXF3" s="315" t="s">
        <v>1057</v>
      </c>
      <c r="PXG3" s="315" t="s">
        <v>1057</v>
      </c>
      <c r="PXH3" s="315" t="s">
        <v>1057</v>
      </c>
      <c r="PXI3" s="315" t="s">
        <v>1057</v>
      </c>
      <c r="PXJ3" s="315" t="s">
        <v>1057</v>
      </c>
      <c r="PXK3" s="315" t="s">
        <v>1057</v>
      </c>
      <c r="PXL3" s="315" t="s">
        <v>1057</v>
      </c>
      <c r="PXM3" s="315" t="s">
        <v>1057</v>
      </c>
      <c r="PXN3" s="315" t="s">
        <v>1057</v>
      </c>
      <c r="PXO3" s="315" t="s">
        <v>1057</v>
      </c>
      <c r="PXP3" s="315" t="s">
        <v>1057</v>
      </c>
      <c r="PXQ3" s="315" t="s">
        <v>1057</v>
      </c>
      <c r="PXR3" s="315" t="s">
        <v>1057</v>
      </c>
      <c r="PXS3" s="315" t="s">
        <v>1057</v>
      </c>
      <c r="PXT3" s="315" t="s">
        <v>1057</v>
      </c>
      <c r="PXU3" s="315" t="s">
        <v>1057</v>
      </c>
      <c r="PXV3" s="315" t="s">
        <v>1057</v>
      </c>
      <c r="PXW3" s="315" t="s">
        <v>1057</v>
      </c>
      <c r="PXX3" s="315" t="s">
        <v>1057</v>
      </c>
      <c r="PXY3" s="315" t="s">
        <v>1057</v>
      </c>
      <c r="PXZ3" s="315" t="s">
        <v>1057</v>
      </c>
      <c r="PYA3" s="315" t="s">
        <v>1057</v>
      </c>
      <c r="PYB3" s="315" t="s">
        <v>1057</v>
      </c>
      <c r="PYC3" s="315" t="s">
        <v>1057</v>
      </c>
      <c r="PYD3" s="315" t="s">
        <v>1057</v>
      </c>
      <c r="PYE3" s="315" t="s">
        <v>1057</v>
      </c>
      <c r="PYF3" s="315" t="s">
        <v>1057</v>
      </c>
      <c r="PYG3" s="315" t="s">
        <v>1057</v>
      </c>
      <c r="PYH3" s="315" t="s">
        <v>1057</v>
      </c>
      <c r="PYI3" s="315" t="s">
        <v>1057</v>
      </c>
      <c r="PYJ3" s="315" t="s">
        <v>1057</v>
      </c>
      <c r="PYK3" s="315" t="s">
        <v>1057</v>
      </c>
      <c r="PYL3" s="315" t="s">
        <v>1057</v>
      </c>
      <c r="PYM3" s="315" t="s">
        <v>1057</v>
      </c>
      <c r="PYN3" s="315" t="s">
        <v>1057</v>
      </c>
      <c r="PYO3" s="315" t="s">
        <v>1057</v>
      </c>
      <c r="PYP3" s="315" t="s">
        <v>1057</v>
      </c>
      <c r="PYQ3" s="315" t="s">
        <v>1057</v>
      </c>
      <c r="PYR3" s="315" t="s">
        <v>1057</v>
      </c>
      <c r="PYS3" s="315" t="s">
        <v>1057</v>
      </c>
      <c r="PYT3" s="315" t="s">
        <v>1057</v>
      </c>
      <c r="PYU3" s="315" t="s">
        <v>1057</v>
      </c>
      <c r="PYV3" s="315" t="s">
        <v>1057</v>
      </c>
      <c r="PYW3" s="315" t="s">
        <v>1057</v>
      </c>
      <c r="PYX3" s="315" t="s">
        <v>1057</v>
      </c>
      <c r="PYY3" s="315" t="s">
        <v>1057</v>
      </c>
      <c r="PYZ3" s="315" t="s">
        <v>1057</v>
      </c>
      <c r="PZA3" s="315" t="s">
        <v>1057</v>
      </c>
      <c r="PZB3" s="315" t="s">
        <v>1057</v>
      </c>
      <c r="PZC3" s="315" t="s">
        <v>1057</v>
      </c>
      <c r="PZD3" s="315" t="s">
        <v>1057</v>
      </c>
      <c r="PZE3" s="315" t="s">
        <v>1057</v>
      </c>
      <c r="PZF3" s="315" t="s">
        <v>1057</v>
      </c>
      <c r="PZG3" s="315" t="s">
        <v>1057</v>
      </c>
      <c r="PZH3" s="315" t="s">
        <v>1057</v>
      </c>
      <c r="PZI3" s="315" t="s">
        <v>1057</v>
      </c>
      <c r="PZJ3" s="315" t="s">
        <v>1057</v>
      </c>
      <c r="PZK3" s="315" t="s">
        <v>1057</v>
      </c>
      <c r="PZL3" s="315" t="s">
        <v>1057</v>
      </c>
      <c r="PZM3" s="315" t="s">
        <v>1057</v>
      </c>
      <c r="PZN3" s="315" t="s">
        <v>1057</v>
      </c>
      <c r="PZO3" s="315" t="s">
        <v>1057</v>
      </c>
      <c r="PZP3" s="315" t="s">
        <v>1057</v>
      </c>
      <c r="PZQ3" s="315" t="s">
        <v>1057</v>
      </c>
      <c r="PZR3" s="315" t="s">
        <v>1057</v>
      </c>
      <c r="PZS3" s="315" t="s">
        <v>1057</v>
      </c>
      <c r="PZT3" s="315" t="s">
        <v>1057</v>
      </c>
      <c r="PZU3" s="315" t="s">
        <v>1057</v>
      </c>
      <c r="PZV3" s="315" t="s">
        <v>1057</v>
      </c>
      <c r="PZW3" s="315" t="s">
        <v>1057</v>
      </c>
      <c r="PZX3" s="315" t="s">
        <v>1057</v>
      </c>
      <c r="PZY3" s="315" t="s">
        <v>1057</v>
      </c>
      <c r="PZZ3" s="315" t="s">
        <v>1057</v>
      </c>
      <c r="QAA3" s="315" t="s">
        <v>1057</v>
      </c>
      <c r="QAB3" s="315" t="s">
        <v>1057</v>
      </c>
      <c r="QAC3" s="315" t="s">
        <v>1057</v>
      </c>
      <c r="QAD3" s="315" t="s">
        <v>1057</v>
      </c>
      <c r="QAE3" s="315" t="s">
        <v>1057</v>
      </c>
      <c r="QAF3" s="315" t="s">
        <v>1057</v>
      </c>
      <c r="QAG3" s="315" t="s">
        <v>1057</v>
      </c>
      <c r="QAH3" s="315" t="s">
        <v>1057</v>
      </c>
      <c r="QAI3" s="315" t="s">
        <v>1057</v>
      </c>
      <c r="QAJ3" s="315" t="s">
        <v>1057</v>
      </c>
      <c r="QAK3" s="315" t="s">
        <v>1057</v>
      </c>
      <c r="QAL3" s="315" t="s">
        <v>1057</v>
      </c>
      <c r="QAM3" s="315" t="s">
        <v>1057</v>
      </c>
      <c r="QAN3" s="315" t="s">
        <v>1057</v>
      </c>
      <c r="QAO3" s="315" t="s">
        <v>1057</v>
      </c>
      <c r="QAP3" s="315" t="s">
        <v>1057</v>
      </c>
      <c r="QAQ3" s="315" t="s">
        <v>1057</v>
      </c>
      <c r="QAR3" s="315" t="s">
        <v>1057</v>
      </c>
      <c r="QAS3" s="315" t="s">
        <v>1057</v>
      </c>
      <c r="QAT3" s="315" t="s">
        <v>1057</v>
      </c>
      <c r="QAU3" s="315" t="s">
        <v>1057</v>
      </c>
      <c r="QAV3" s="315" t="s">
        <v>1057</v>
      </c>
      <c r="QAW3" s="315" t="s">
        <v>1057</v>
      </c>
      <c r="QAX3" s="315" t="s">
        <v>1057</v>
      </c>
      <c r="QAY3" s="315" t="s">
        <v>1057</v>
      </c>
      <c r="QAZ3" s="315" t="s">
        <v>1057</v>
      </c>
      <c r="QBA3" s="315" t="s">
        <v>1057</v>
      </c>
      <c r="QBB3" s="315" t="s">
        <v>1057</v>
      </c>
      <c r="QBC3" s="315" t="s">
        <v>1057</v>
      </c>
      <c r="QBD3" s="315" t="s">
        <v>1057</v>
      </c>
      <c r="QBE3" s="315" t="s">
        <v>1057</v>
      </c>
      <c r="QBF3" s="315" t="s">
        <v>1057</v>
      </c>
      <c r="QBG3" s="315" t="s">
        <v>1057</v>
      </c>
      <c r="QBH3" s="315" t="s">
        <v>1057</v>
      </c>
      <c r="QBI3" s="315" t="s">
        <v>1057</v>
      </c>
      <c r="QBJ3" s="315" t="s">
        <v>1057</v>
      </c>
      <c r="QBK3" s="315" t="s">
        <v>1057</v>
      </c>
      <c r="QBL3" s="315" t="s">
        <v>1057</v>
      </c>
      <c r="QBM3" s="315" t="s">
        <v>1057</v>
      </c>
      <c r="QBN3" s="315" t="s">
        <v>1057</v>
      </c>
      <c r="QBO3" s="315" t="s">
        <v>1057</v>
      </c>
      <c r="QBP3" s="315" t="s">
        <v>1057</v>
      </c>
      <c r="QBQ3" s="315" t="s">
        <v>1057</v>
      </c>
      <c r="QBR3" s="315" t="s">
        <v>1057</v>
      </c>
      <c r="QBS3" s="315" t="s">
        <v>1057</v>
      </c>
      <c r="QBT3" s="315" t="s">
        <v>1057</v>
      </c>
      <c r="QBU3" s="315" t="s">
        <v>1057</v>
      </c>
      <c r="QBV3" s="315" t="s">
        <v>1057</v>
      </c>
      <c r="QBW3" s="315" t="s">
        <v>1057</v>
      </c>
      <c r="QBX3" s="315" t="s">
        <v>1057</v>
      </c>
      <c r="QBY3" s="315" t="s">
        <v>1057</v>
      </c>
      <c r="QBZ3" s="315" t="s">
        <v>1057</v>
      </c>
      <c r="QCA3" s="315" t="s">
        <v>1057</v>
      </c>
      <c r="QCB3" s="315" t="s">
        <v>1057</v>
      </c>
      <c r="QCC3" s="315" t="s">
        <v>1057</v>
      </c>
      <c r="QCD3" s="315" t="s">
        <v>1057</v>
      </c>
      <c r="QCE3" s="315" t="s">
        <v>1057</v>
      </c>
      <c r="QCF3" s="315" t="s">
        <v>1057</v>
      </c>
      <c r="QCG3" s="315" t="s">
        <v>1057</v>
      </c>
      <c r="QCH3" s="315" t="s">
        <v>1057</v>
      </c>
      <c r="QCI3" s="315" t="s">
        <v>1057</v>
      </c>
      <c r="QCJ3" s="315" t="s">
        <v>1057</v>
      </c>
      <c r="QCK3" s="315" t="s">
        <v>1057</v>
      </c>
      <c r="QCL3" s="315" t="s">
        <v>1057</v>
      </c>
      <c r="QCM3" s="315" t="s">
        <v>1057</v>
      </c>
      <c r="QCN3" s="315" t="s">
        <v>1057</v>
      </c>
      <c r="QCO3" s="315" t="s">
        <v>1057</v>
      </c>
      <c r="QCP3" s="315" t="s">
        <v>1057</v>
      </c>
      <c r="QCQ3" s="315" t="s">
        <v>1057</v>
      </c>
      <c r="QCR3" s="315" t="s">
        <v>1057</v>
      </c>
      <c r="QCS3" s="315" t="s">
        <v>1057</v>
      </c>
      <c r="QCT3" s="315" t="s">
        <v>1057</v>
      </c>
      <c r="QCU3" s="315" t="s">
        <v>1057</v>
      </c>
      <c r="QCV3" s="315" t="s">
        <v>1057</v>
      </c>
      <c r="QCW3" s="315" t="s">
        <v>1057</v>
      </c>
      <c r="QCX3" s="315" t="s">
        <v>1057</v>
      </c>
      <c r="QCY3" s="315" t="s">
        <v>1057</v>
      </c>
      <c r="QCZ3" s="315" t="s">
        <v>1057</v>
      </c>
      <c r="QDA3" s="315" t="s">
        <v>1057</v>
      </c>
      <c r="QDB3" s="315" t="s">
        <v>1057</v>
      </c>
      <c r="QDC3" s="315" t="s">
        <v>1057</v>
      </c>
      <c r="QDD3" s="315" t="s">
        <v>1057</v>
      </c>
      <c r="QDE3" s="315" t="s">
        <v>1057</v>
      </c>
      <c r="QDF3" s="315" t="s">
        <v>1057</v>
      </c>
      <c r="QDG3" s="315" t="s">
        <v>1057</v>
      </c>
      <c r="QDH3" s="315" t="s">
        <v>1057</v>
      </c>
      <c r="QDI3" s="315" t="s">
        <v>1057</v>
      </c>
      <c r="QDJ3" s="315" t="s">
        <v>1057</v>
      </c>
      <c r="QDK3" s="315" t="s">
        <v>1057</v>
      </c>
      <c r="QDL3" s="315" t="s">
        <v>1057</v>
      </c>
      <c r="QDM3" s="315" t="s">
        <v>1057</v>
      </c>
      <c r="QDN3" s="315" t="s">
        <v>1057</v>
      </c>
      <c r="QDO3" s="315" t="s">
        <v>1057</v>
      </c>
      <c r="QDP3" s="315" t="s">
        <v>1057</v>
      </c>
      <c r="QDQ3" s="315" t="s">
        <v>1057</v>
      </c>
      <c r="QDR3" s="315" t="s">
        <v>1057</v>
      </c>
      <c r="QDS3" s="315" t="s">
        <v>1057</v>
      </c>
      <c r="QDT3" s="315" t="s">
        <v>1057</v>
      </c>
      <c r="QDU3" s="315" t="s">
        <v>1057</v>
      </c>
      <c r="QDV3" s="315" t="s">
        <v>1057</v>
      </c>
      <c r="QDW3" s="315" t="s">
        <v>1057</v>
      </c>
      <c r="QDX3" s="315" t="s">
        <v>1057</v>
      </c>
      <c r="QDY3" s="315" t="s">
        <v>1057</v>
      </c>
      <c r="QDZ3" s="315" t="s">
        <v>1057</v>
      </c>
      <c r="QEA3" s="315" t="s">
        <v>1057</v>
      </c>
      <c r="QEB3" s="315" t="s">
        <v>1057</v>
      </c>
      <c r="QEC3" s="315" t="s">
        <v>1057</v>
      </c>
      <c r="QED3" s="315" t="s">
        <v>1057</v>
      </c>
      <c r="QEE3" s="315" t="s">
        <v>1057</v>
      </c>
      <c r="QEF3" s="315" t="s">
        <v>1057</v>
      </c>
      <c r="QEG3" s="315" t="s">
        <v>1057</v>
      </c>
      <c r="QEH3" s="315" t="s">
        <v>1057</v>
      </c>
      <c r="QEI3" s="315" t="s">
        <v>1057</v>
      </c>
      <c r="QEJ3" s="315" t="s">
        <v>1057</v>
      </c>
      <c r="QEK3" s="315" t="s">
        <v>1057</v>
      </c>
      <c r="QEL3" s="315" t="s">
        <v>1057</v>
      </c>
      <c r="QEM3" s="315" t="s">
        <v>1057</v>
      </c>
      <c r="QEN3" s="315" t="s">
        <v>1057</v>
      </c>
      <c r="QEO3" s="315" t="s">
        <v>1057</v>
      </c>
      <c r="QEP3" s="315" t="s">
        <v>1057</v>
      </c>
      <c r="QEQ3" s="315" t="s">
        <v>1057</v>
      </c>
      <c r="QER3" s="315" t="s">
        <v>1057</v>
      </c>
      <c r="QES3" s="315" t="s">
        <v>1057</v>
      </c>
      <c r="QET3" s="315" t="s">
        <v>1057</v>
      </c>
      <c r="QEU3" s="315" t="s">
        <v>1057</v>
      </c>
      <c r="QEV3" s="315" t="s">
        <v>1057</v>
      </c>
      <c r="QEW3" s="315" t="s">
        <v>1057</v>
      </c>
      <c r="QEX3" s="315" t="s">
        <v>1057</v>
      </c>
      <c r="QEY3" s="315" t="s">
        <v>1057</v>
      </c>
      <c r="QEZ3" s="315" t="s">
        <v>1057</v>
      </c>
      <c r="QFA3" s="315" t="s">
        <v>1057</v>
      </c>
      <c r="QFB3" s="315" t="s">
        <v>1057</v>
      </c>
      <c r="QFC3" s="315" t="s">
        <v>1057</v>
      </c>
      <c r="QFD3" s="315" t="s">
        <v>1057</v>
      </c>
      <c r="QFE3" s="315" t="s">
        <v>1057</v>
      </c>
      <c r="QFF3" s="315" t="s">
        <v>1057</v>
      </c>
      <c r="QFG3" s="315" t="s">
        <v>1057</v>
      </c>
      <c r="QFH3" s="315" t="s">
        <v>1057</v>
      </c>
      <c r="QFI3" s="315" t="s">
        <v>1057</v>
      </c>
      <c r="QFJ3" s="315" t="s">
        <v>1057</v>
      </c>
      <c r="QFK3" s="315" t="s">
        <v>1057</v>
      </c>
      <c r="QFL3" s="315" t="s">
        <v>1057</v>
      </c>
      <c r="QFM3" s="315" t="s">
        <v>1057</v>
      </c>
      <c r="QFN3" s="315" t="s">
        <v>1057</v>
      </c>
      <c r="QFO3" s="315" t="s">
        <v>1057</v>
      </c>
      <c r="QFP3" s="315" t="s">
        <v>1057</v>
      </c>
      <c r="QFQ3" s="315" t="s">
        <v>1057</v>
      </c>
      <c r="QFR3" s="315" t="s">
        <v>1057</v>
      </c>
      <c r="QFS3" s="315" t="s">
        <v>1057</v>
      </c>
      <c r="QFT3" s="315" t="s">
        <v>1057</v>
      </c>
      <c r="QFU3" s="315" t="s">
        <v>1057</v>
      </c>
      <c r="QFV3" s="315" t="s">
        <v>1057</v>
      </c>
      <c r="QFW3" s="315" t="s">
        <v>1057</v>
      </c>
      <c r="QFX3" s="315" t="s">
        <v>1057</v>
      </c>
      <c r="QFY3" s="315" t="s">
        <v>1057</v>
      </c>
      <c r="QFZ3" s="315" t="s">
        <v>1057</v>
      </c>
      <c r="QGA3" s="315" t="s">
        <v>1057</v>
      </c>
      <c r="QGB3" s="315" t="s">
        <v>1057</v>
      </c>
      <c r="QGC3" s="315" t="s">
        <v>1057</v>
      </c>
      <c r="QGD3" s="315" t="s">
        <v>1057</v>
      </c>
      <c r="QGE3" s="315" t="s">
        <v>1057</v>
      </c>
      <c r="QGF3" s="315" t="s">
        <v>1057</v>
      </c>
      <c r="QGG3" s="315" t="s">
        <v>1057</v>
      </c>
      <c r="QGH3" s="315" t="s">
        <v>1057</v>
      </c>
      <c r="QGI3" s="315" t="s">
        <v>1057</v>
      </c>
      <c r="QGJ3" s="315" t="s">
        <v>1057</v>
      </c>
      <c r="QGK3" s="315" t="s">
        <v>1057</v>
      </c>
      <c r="QGL3" s="315" t="s">
        <v>1057</v>
      </c>
      <c r="QGM3" s="315" t="s">
        <v>1057</v>
      </c>
      <c r="QGN3" s="315" t="s">
        <v>1057</v>
      </c>
      <c r="QGO3" s="315" t="s">
        <v>1057</v>
      </c>
      <c r="QGP3" s="315" t="s">
        <v>1057</v>
      </c>
      <c r="QGQ3" s="315" t="s">
        <v>1057</v>
      </c>
      <c r="QGR3" s="315" t="s">
        <v>1057</v>
      </c>
      <c r="QGS3" s="315" t="s">
        <v>1057</v>
      </c>
      <c r="QGT3" s="315" t="s">
        <v>1057</v>
      </c>
      <c r="QGU3" s="315" t="s">
        <v>1057</v>
      </c>
      <c r="QGV3" s="315" t="s">
        <v>1057</v>
      </c>
      <c r="QGW3" s="315" t="s">
        <v>1057</v>
      </c>
      <c r="QGX3" s="315" t="s">
        <v>1057</v>
      </c>
      <c r="QGY3" s="315" t="s">
        <v>1057</v>
      </c>
      <c r="QGZ3" s="315" t="s">
        <v>1057</v>
      </c>
      <c r="QHA3" s="315" t="s">
        <v>1057</v>
      </c>
      <c r="QHB3" s="315" t="s">
        <v>1057</v>
      </c>
      <c r="QHC3" s="315" t="s">
        <v>1057</v>
      </c>
      <c r="QHD3" s="315" t="s">
        <v>1057</v>
      </c>
      <c r="QHE3" s="315" t="s">
        <v>1057</v>
      </c>
      <c r="QHF3" s="315" t="s">
        <v>1057</v>
      </c>
      <c r="QHG3" s="315" t="s">
        <v>1057</v>
      </c>
      <c r="QHH3" s="315" t="s">
        <v>1057</v>
      </c>
      <c r="QHI3" s="315" t="s">
        <v>1057</v>
      </c>
      <c r="QHJ3" s="315" t="s">
        <v>1057</v>
      </c>
      <c r="QHK3" s="315" t="s">
        <v>1057</v>
      </c>
      <c r="QHL3" s="315" t="s">
        <v>1057</v>
      </c>
      <c r="QHM3" s="315" t="s">
        <v>1057</v>
      </c>
      <c r="QHN3" s="315" t="s">
        <v>1057</v>
      </c>
      <c r="QHO3" s="315" t="s">
        <v>1057</v>
      </c>
      <c r="QHP3" s="315" t="s">
        <v>1057</v>
      </c>
      <c r="QHQ3" s="315" t="s">
        <v>1057</v>
      </c>
      <c r="QHR3" s="315" t="s">
        <v>1057</v>
      </c>
      <c r="QHS3" s="315" t="s">
        <v>1057</v>
      </c>
      <c r="QHT3" s="315" t="s">
        <v>1057</v>
      </c>
      <c r="QHU3" s="315" t="s">
        <v>1057</v>
      </c>
      <c r="QHV3" s="315" t="s">
        <v>1057</v>
      </c>
      <c r="QHW3" s="315" t="s">
        <v>1057</v>
      </c>
      <c r="QHX3" s="315" t="s">
        <v>1057</v>
      </c>
      <c r="QHY3" s="315" t="s">
        <v>1057</v>
      </c>
      <c r="QHZ3" s="315" t="s">
        <v>1057</v>
      </c>
      <c r="QIA3" s="315" t="s">
        <v>1057</v>
      </c>
      <c r="QIB3" s="315" t="s">
        <v>1057</v>
      </c>
      <c r="QIC3" s="315" t="s">
        <v>1057</v>
      </c>
      <c r="QID3" s="315" t="s">
        <v>1057</v>
      </c>
      <c r="QIE3" s="315" t="s">
        <v>1057</v>
      </c>
      <c r="QIF3" s="315" t="s">
        <v>1057</v>
      </c>
      <c r="QIG3" s="315" t="s">
        <v>1057</v>
      </c>
      <c r="QIH3" s="315" t="s">
        <v>1057</v>
      </c>
      <c r="QII3" s="315" t="s">
        <v>1057</v>
      </c>
      <c r="QIJ3" s="315" t="s">
        <v>1057</v>
      </c>
      <c r="QIK3" s="315" t="s">
        <v>1057</v>
      </c>
      <c r="QIL3" s="315" t="s">
        <v>1057</v>
      </c>
      <c r="QIM3" s="315" t="s">
        <v>1057</v>
      </c>
      <c r="QIN3" s="315" t="s">
        <v>1057</v>
      </c>
      <c r="QIO3" s="315" t="s">
        <v>1057</v>
      </c>
      <c r="QIP3" s="315" t="s">
        <v>1057</v>
      </c>
      <c r="QIQ3" s="315" t="s">
        <v>1057</v>
      </c>
      <c r="QIR3" s="315" t="s">
        <v>1057</v>
      </c>
      <c r="QIS3" s="315" t="s">
        <v>1057</v>
      </c>
      <c r="QIT3" s="315" t="s">
        <v>1057</v>
      </c>
      <c r="QIU3" s="315" t="s">
        <v>1057</v>
      </c>
      <c r="QIV3" s="315" t="s">
        <v>1057</v>
      </c>
      <c r="QIW3" s="315" t="s">
        <v>1057</v>
      </c>
      <c r="QIX3" s="315" t="s">
        <v>1057</v>
      </c>
      <c r="QIY3" s="315" t="s">
        <v>1057</v>
      </c>
      <c r="QIZ3" s="315" t="s">
        <v>1057</v>
      </c>
      <c r="QJA3" s="315" t="s">
        <v>1057</v>
      </c>
      <c r="QJB3" s="315" t="s">
        <v>1057</v>
      </c>
      <c r="QJC3" s="315" t="s">
        <v>1057</v>
      </c>
      <c r="QJD3" s="315" t="s">
        <v>1057</v>
      </c>
      <c r="QJE3" s="315" t="s">
        <v>1057</v>
      </c>
      <c r="QJF3" s="315" t="s">
        <v>1057</v>
      </c>
      <c r="QJG3" s="315" t="s">
        <v>1057</v>
      </c>
      <c r="QJH3" s="315" t="s">
        <v>1057</v>
      </c>
      <c r="QJI3" s="315" t="s">
        <v>1057</v>
      </c>
      <c r="QJJ3" s="315" t="s">
        <v>1057</v>
      </c>
      <c r="QJK3" s="315" t="s">
        <v>1057</v>
      </c>
      <c r="QJL3" s="315" t="s">
        <v>1057</v>
      </c>
      <c r="QJM3" s="315" t="s">
        <v>1057</v>
      </c>
      <c r="QJN3" s="315" t="s">
        <v>1057</v>
      </c>
      <c r="QJO3" s="315" t="s">
        <v>1057</v>
      </c>
      <c r="QJP3" s="315" t="s">
        <v>1057</v>
      </c>
      <c r="QJQ3" s="315" t="s">
        <v>1057</v>
      </c>
      <c r="QJR3" s="315" t="s">
        <v>1057</v>
      </c>
      <c r="QJS3" s="315" t="s">
        <v>1057</v>
      </c>
      <c r="QJT3" s="315" t="s">
        <v>1057</v>
      </c>
      <c r="QJU3" s="315" t="s">
        <v>1057</v>
      </c>
      <c r="QJV3" s="315" t="s">
        <v>1057</v>
      </c>
      <c r="QJW3" s="315" t="s">
        <v>1057</v>
      </c>
      <c r="QJX3" s="315" t="s">
        <v>1057</v>
      </c>
      <c r="QJY3" s="315" t="s">
        <v>1057</v>
      </c>
      <c r="QJZ3" s="315" t="s">
        <v>1057</v>
      </c>
      <c r="QKA3" s="315" t="s">
        <v>1057</v>
      </c>
      <c r="QKB3" s="315" t="s">
        <v>1057</v>
      </c>
      <c r="QKC3" s="315" t="s">
        <v>1057</v>
      </c>
      <c r="QKD3" s="315" t="s">
        <v>1057</v>
      </c>
      <c r="QKE3" s="315" t="s">
        <v>1057</v>
      </c>
      <c r="QKF3" s="315" t="s">
        <v>1057</v>
      </c>
      <c r="QKG3" s="315" t="s">
        <v>1057</v>
      </c>
      <c r="QKH3" s="315" t="s">
        <v>1057</v>
      </c>
      <c r="QKI3" s="315" t="s">
        <v>1057</v>
      </c>
      <c r="QKJ3" s="315" t="s">
        <v>1057</v>
      </c>
      <c r="QKK3" s="315" t="s">
        <v>1057</v>
      </c>
      <c r="QKL3" s="315" t="s">
        <v>1057</v>
      </c>
      <c r="QKM3" s="315" t="s">
        <v>1057</v>
      </c>
      <c r="QKN3" s="315" t="s">
        <v>1057</v>
      </c>
      <c r="QKO3" s="315" t="s">
        <v>1057</v>
      </c>
      <c r="QKP3" s="315" t="s">
        <v>1057</v>
      </c>
      <c r="QKQ3" s="315" t="s">
        <v>1057</v>
      </c>
      <c r="QKR3" s="315" t="s">
        <v>1057</v>
      </c>
      <c r="QKS3" s="315" t="s">
        <v>1057</v>
      </c>
      <c r="QKT3" s="315" t="s">
        <v>1057</v>
      </c>
      <c r="QKU3" s="315" t="s">
        <v>1057</v>
      </c>
      <c r="QKV3" s="315" t="s">
        <v>1057</v>
      </c>
      <c r="QKW3" s="315" t="s">
        <v>1057</v>
      </c>
      <c r="QKX3" s="315" t="s">
        <v>1057</v>
      </c>
      <c r="QKY3" s="315" t="s">
        <v>1057</v>
      </c>
      <c r="QKZ3" s="315" t="s">
        <v>1057</v>
      </c>
      <c r="QLA3" s="315" t="s">
        <v>1057</v>
      </c>
      <c r="QLB3" s="315" t="s">
        <v>1057</v>
      </c>
      <c r="QLC3" s="315" t="s">
        <v>1057</v>
      </c>
      <c r="QLD3" s="315" t="s">
        <v>1057</v>
      </c>
      <c r="QLE3" s="315" t="s">
        <v>1057</v>
      </c>
      <c r="QLF3" s="315" t="s">
        <v>1057</v>
      </c>
      <c r="QLG3" s="315" t="s">
        <v>1057</v>
      </c>
      <c r="QLH3" s="315" t="s">
        <v>1057</v>
      </c>
      <c r="QLI3" s="315" t="s">
        <v>1057</v>
      </c>
      <c r="QLJ3" s="315" t="s">
        <v>1057</v>
      </c>
      <c r="QLK3" s="315" t="s">
        <v>1057</v>
      </c>
      <c r="QLL3" s="315" t="s">
        <v>1057</v>
      </c>
      <c r="QLM3" s="315" t="s">
        <v>1057</v>
      </c>
      <c r="QLN3" s="315" t="s">
        <v>1057</v>
      </c>
      <c r="QLO3" s="315" t="s">
        <v>1057</v>
      </c>
      <c r="QLP3" s="315" t="s">
        <v>1057</v>
      </c>
      <c r="QLQ3" s="315" t="s">
        <v>1057</v>
      </c>
      <c r="QLR3" s="315" t="s">
        <v>1057</v>
      </c>
      <c r="QLS3" s="315" t="s">
        <v>1057</v>
      </c>
      <c r="QLT3" s="315" t="s">
        <v>1057</v>
      </c>
      <c r="QLU3" s="315" t="s">
        <v>1057</v>
      </c>
      <c r="QLV3" s="315" t="s">
        <v>1057</v>
      </c>
      <c r="QLW3" s="315" t="s">
        <v>1057</v>
      </c>
      <c r="QLX3" s="315" t="s">
        <v>1057</v>
      </c>
      <c r="QLY3" s="315" t="s">
        <v>1057</v>
      </c>
      <c r="QLZ3" s="315" t="s">
        <v>1057</v>
      </c>
      <c r="QMA3" s="315" t="s">
        <v>1057</v>
      </c>
      <c r="QMB3" s="315" t="s">
        <v>1057</v>
      </c>
      <c r="QMC3" s="315" t="s">
        <v>1057</v>
      </c>
      <c r="QMD3" s="315" t="s">
        <v>1057</v>
      </c>
      <c r="QME3" s="315" t="s">
        <v>1057</v>
      </c>
      <c r="QMF3" s="315" t="s">
        <v>1057</v>
      </c>
      <c r="QMG3" s="315" t="s">
        <v>1057</v>
      </c>
      <c r="QMH3" s="315" t="s">
        <v>1057</v>
      </c>
      <c r="QMI3" s="315" t="s">
        <v>1057</v>
      </c>
      <c r="QMJ3" s="315" t="s">
        <v>1057</v>
      </c>
      <c r="QMK3" s="315" t="s">
        <v>1057</v>
      </c>
      <c r="QML3" s="315" t="s">
        <v>1057</v>
      </c>
      <c r="QMM3" s="315" t="s">
        <v>1057</v>
      </c>
      <c r="QMN3" s="315" t="s">
        <v>1057</v>
      </c>
      <c r="QMO3" s="315" t="s">
        <v>1057</v>
      </c>
      <c r="QMP3" s="315" t="s">
        <v>1057</v>
      </c>
      <c r="QMQ3" s="315" t="s">
        <v>1057</v>
      </c>
      <c r="QMR3" s="315" t="s">
        <v>1057</v>
      </c>
      <c r="QMS3" s="315" t="s">
        <v>1057</v>
      </c>
      <c r="QMT3" s="315" t="s">
        <v>1057</v>
      </c>
      <c r="QMU3" s="315" t="s">
        <v>1057</v>
      </c>
      <c r="QMV3" s="315" t="s">
        <v>1057</v>
      </c>
      <c r="QMW3" s="315" t="s">
        <v>1057</v>
      </c>
      <c r="QMX3" s="315" t="s">
        <v>1057</v>
      </c>
      <c r="QMY3" s="315" t="s">
        <v>1057</v>
      </c>
      <c r="QMZ3" s="315" t="s">
        <v>1057</v>
      </c>
      <c r="QNA3" s="315" t="s">
        <v>1057</v>
      </c>
      <c r="QNB3" s="315" t="s">
        <v>1057</v>
      </c>
      <c r="QNC3" s="315" t="s">
        <v>1057</v>
      </c>
      <c r="QND3" s="315" t="s">
        <v>1057</v>
      </c>
      <c r="QNE3" s="315" t="s">
        <v>1057</v>
      </c>
      <c r="QNF3" s="315" t="s">
        <v>1057</v>
      </c>
      <c r="QNG3" s="315" t="s">
        <v>1057</v>
      </c>
      <c r="QNH3" s="315" t="s">
        <v>1057</v>
      </c>
      <c r="QNI3" s="315" t="s">
        <v>1057</v>
      </c>
      <c r="QNJ3" s="315" t="s">
        <v>1057</v>
      </c>
      <c r="QNK3" s="315" t="s">
        <v>1057</v>
      </c>
      <c r="QNL3" s="315" t="s">
        <v>1057</v>
      </c>
      <c r="QNM3" s="315" t="s">
        <v>1057</v>
      </c>
      <c r="QNN3" s="315" t="s">
        <v>1057</v>
      </c>
      <c r="QNO3" s="315" t="s">
        <v>1057</v>
      </c>
      <c r="QNP3" s="315" t="s">
        <v>1057</v>
      </c>
      <c r="QNQ3" s="315" t="s">
        <v>1057</v>
      </c>
      <c r="QNR3" s="315" t="s">
        <v>1057</v>
      </c>
      <c r="QNS3" s="315" t="s">
        <v>1057</v>
      </c>
      <c r="QNT3" s="315" t="s">
        <v>1057</v>
      </c>
      <c r="QNU3" s="315" t="s">
        <v>1057</v>
      </c>
      <c r="QNV3" s="315" t="s">
        <v>1057</v>
      </c>
      <c r="QNW3" s="315" t="s">
        <v>1057</v>
      </c>
      <c r="QNX3" s="315" t="s">
        <v>1057</v>
      </c>
      <c r="QNY3" s="315" t="s">
        <v>1057</v>
      </c>
      <c r="QNZ3" s="315" t="s">
        <v>1057</v>
      </c>
      <c r="QOA3" s="315" t="s">
        <v>1057</v>
      </c>
      <c r="QOB3" s="315" t="s">
        <v>1057</v>
      </c>
      <c r="QOC3" s="315" t="s">
        <v>1057</v>
      </c>
      <c r="QOD3" s="315" t="s">
        <v>1057</v>
      </c>
      <c r="QOE3" s="315" t="s">
        <v>1057</v>
      </c>
      <c r="QOF3" s="315" t="s">
        <v>1057</v>
      </c>
      <c r="QOG3" s="315" t="s">
        <v>1057</v>
      </c>
      <c r="QOH3" s="315" t="s">
        <v>1057</v>
      </c>
      <c r="QOI3" s="315" t="s">
        <v>1057</v>
      </c>
      <c r="QOJ3" s="315" t="s">
        <v>1057</v>
      </c>
      <c r="QOK3" s="315" t="s">
        <v>1057</v>
      </c>
      <c r="QOL3" s="315" t="s">
        <v>1057</v>
      </c>
      <c r="QOM3" s="315" t="s">
        <v>1057</v>
      </c>
      <c r="QON3" s="315" t="s">
        <v>1057</v>
      </c>
      <c r="QOO3" s="315" t="s">
        <v>1057</v>
      </c>
      <c r="QOP3" s="315" t="s">
        <v>1057</v>
      </c>
      <c r="QOQ3" s="315" t="s">
        <v>1057</v>
      </c>
      <c r="QOR3" s="315" t="s">
        <v>1057</v>
      </c>
      <c r="QOS3" s="315" t="s">
        <v>1057</v>
      </c>
      <c r="QOT3" s="315" t="s">
        <v>1057</v>
      </c>
      <c r="QOU3" s="315" t="s">
        <v>1057</v>
      </c>
      <c r="QOV3" s="315" t="s">
        <v>1057</v>
      </c>
      <c r="QOW3" s="315" t="s">
        <v>1057</v>
      </c>
      <c r="QOX3" s="315" t="s">
        <v>1057</v>
      </c>
      <c r="QOY3" s="315" t="s">
        <v>1057</v>
      </c>
      <c r="QOZ3" s="315" t="s">
        <v>1057</v>
      </c>
      <c r="QPA3" s="315" t="s">
        <v>1057</v>
      </c>
      <c r="QPB3" s="315" t="s">
        <v>1057</v>
      </c>
      <c r="QPC3" s="315" t="s">
        <v>1057</v>
      </c>
      <c r="QPD3" s="315" t="s">
        <v>1057</v>
      </c>
      <c r="QPE3" s="315" t="s">
        <v>1057</v>
      </c>
      <c r="QPF3" s="315" t="s">
        <v>1057</v>
      </c>
      <c r="QPG3" s="315" t="s">
        <v>1057</v>
      </c>
      <c r="QPH3" s="315" t="s">
        <v>1057</v>
      </c>
      <c r="QPI3" s="315" t="s">
        <v>1057</v>
      </c>
      <c r="QPJ3" s="315" t="s">
        <v>1057</v>
      </c>
      <c r="QPK3" s="315" t="s">
        <v>1057</v>
      </c>
      <c r="QPL3" s="315" t="s">
        <v>1057</v>
      </c>
      <c r="QPM3" s="315" t="s">
        <v>1057</v>
      </c>
      <c r="QPN3" s="315" t="s">
        <v>1057</v>
      </c>
      <c r="QPO3" s="315" t="s">
        <v>1057</v>
      </c>
      <c r="QPP3" s="315" t="s">
        <v>1057</v>
      </c>
      <c r="QPQ3" s="315" t="s">
        <v>1057</v>
      </c>
      <c r="QPR3" s="315" t="s">
        <v>1057</v>
      </c>
      <c r="QPS3" s="315" t="s">
        <v>1057</v>
      </c>
      <c r="QPT3" s="315" t="s">
        <v>1057</v>
      </c>
      <c r="QPU3" s="315" t="s">
        <v>1057</v>
      </c>
      <c r="QPV3" s="315" t="s">
        <v>1057</v>
      </c>
      <c r="QPW3" s="315" t="s">
        <v>1057</v>
      </c>
      <c r="QPX3" s="315" t="s">
        <v>1057</v>
      </c>
      <c r="QPY3" s="315" t="s">
        <v>1057</v>
      </c>
      <c r="QPZ3" s="315" t="s">
        <v>1057</v>
      </c>
      <c r="QQA3" s="315" t="s">
        <v>1057</v>
      </c>
      <c r="QQB3" s="315" t="s">
        <v>1057</v>
      </c>
      <c r="QQC3" s="315" t="s">
        <v>1057</v>
      </c>
      <c r="QQD3" s="315" t="s">
        <v>1057</v>
      </c>
      <c r="QQE3" s="315" t="s">
        <v>1057</v>
      </c>
      <c r="QQF3" s="315" t="s">
        <v>1057</v>
      </c>
      <c r="QQG3" s="315" t="s">
        <v>1057</v>
      </c>
      <c r="QQH3" s="315" t="s">
        <v>1057</v>
      </c>
      <c r="QQI3" s="315" t="s">
        <v>1057</v>
      </c>
      <c r="QQJ3" s="315" t="s">
        <v>1057</v>
      </c>
      <c r="QQK3" s="315" t="s">
        <v>1057</v>
      </c>
      <c r="QQL3" s="315" t="s">
        <v>1057</v>
      </c>
      <c r="QQM3" s="315" t="s">
        <v>1057</v>
      </c>
      <c r="QQN3" s="315" t="s">
        <v>1057</v>
      </c>
      <c r="QQO3" s="315" t="s">
        <v>1057</v>
      </c>
      <c r="QQP3" s="315" t="s">
        <v>1057</v>
      </c>
      <c r="QQQ3" s="315" t="s">
        <v>1057</v>
      </c>
      <c r="QQR3" s="315" t="s">
        <v>1057</v>
      </c>
      <c r="QQS3" s="315" t="s">
        <v>1057</v>
      </c>
      <c r="QQT3" s="315" t="s">
        <v>1057</v>
      </c>
      <c r="QQU3" s="315" t="s">
        <v>1057</v>
      </c>
      <c r="QQV3" s="315" t="s">
        <v>1057</v>
      </c>
      <c r="QQW3" s="315" t="s">
        <v>1057</v>
      </c>
      <c r="QQX3" s="315" t="s">
        <v>1057</v>
      </c>
      <c r="QQY3" s="315" t="s">
        <v>1057</v>
      </c>
      <c r="QQZ3" s="315" t="s">
        <v>1057</v>
      </c>
      <c r="QRA3" s="315" t="s">
        <v>1057</v>
      </c>
      <c r="QRB3" s="315" t="s">
        <v>1057</v>
      </c>
      <c r="QRC3" s="315" t="s">
        <v>1057</v>
      </c>
      <c r="QRD3" s="315" t="s">
        <v>1057</v>
      </c>
      <c r="QRE3" s="315" t="s">
        <v>1057</v>
      </c>
      <c r="QRF3" s="315" t="s">
        <v>1057</v>
      </c>
      <c r="QRG3" s="315" t="s">
        <v>1057</v>
      </c>
      <c r="QRH3" s="315" t="s">
        <v>1057</v>
      </c>
      <c r="QRI3" s="315" t="s">
        <v>1057</v>
      </c>
      <c r="QRJ3" s="315" t="s">
        <v>1057</v>
      </c>
      <c r="QRK3" s="315" t="s">
        <v>1057</v>
      </c>
      <c r="QRL3" s="315" t="s">
        <v>1057</v>
      </c>
      <c r="QRM3" s="315" t="s">
        <v>1057</v>
      </c>
      <c r="QRN3" s="315" t="s">
        <v>1057</v>
      </c>
      <c r="QRO3" s="315" t="s">
        <v>1057</v>
      </c>
      <c r="QRP3" s="315" t="s">
        <v>1057</v>
      </c>
      <c r="QRQ3" s="315" t="s">
        <v>1057</v>
      </c>
      <c r="QRR3" s="315" t="s">
        <v>1057</v>
      </c>
      <c r="QRS3" s="315" t="s">
        <v>1057</v>
      </c>
      <c r="QRT3" s="315" t="s">
        <v>1057</v>
      </c>
      <c r="QRU3" s="315" t="s">
        <v>1057</v>
      </c>
      <c r="QRV3" s="315" t="s">
        <v>1057</v>
      </c>
      <c r="QRW3" s="315" t="s">
        <v>1057</v>
      </c>
      <c r="QRX3" s="315" t="s">
        <v>1057</v>
      </c>
      <c r="QRY3" s="315" t="s">
        <v>1057</v>
      </c>
      <c r="QRZ3" s="315" t="s">
        <v>1057</v>
      </c>
      <c r="QSA3" s="315" t="s">
        <v>1057</v>
      </c>
      <c r="QSB3" s="315" t="s">
        <v>1057</v>
      </c>
      <c r="QSC3" s="315" t="s">
        <v>1057</v>
      </c>
      <c r="QSD3" s="315" t="s">
        <v>1057</v>
      </c>
      <c r="QSE3" s="315" t="s">
        <v>1057</v>
      </c>
      <c r="QSF3" s="315" t="s">
        <v>1057</v>
      </c>
      <c r="QSG3" s="315" t="s">
        <v>1057</v>
      </c>
      <c r="QSH3" s="315" t="s">
        <v>1057</v>
      </c>
      <c r="QSI3" s="315" t="s">
        <v>1057</v>
      </c>
      <c r="QSJ3" s="315" t="s">
        <v>1057</v>
      </c>
      <c r="QSK3" s="315" t="s">
        <v>1057</v>
      </c>
      <c r="QSL3" s="315" t="s">
        <v>1057</v>
      </c>
      <c r="QSM3" s="315" t="s">
        <v>1057</v>
      </c>
      <c r="QSN3" s="315" t="s">
        <v>1057</v>
      </c>
      <c r="QSO3" s="315" t="s">
        <v>1057</v>
      </c>
      <c r="QSP3" s="315" t="s">
        <v>1057</v>
      </c>
      <c r="QSQ3" s="315" t="s">
        <v>1057</v>
      </c>
      <c r="QSR3" s="315" t="s">
        <v>1057</v>
      </c>
      <c r="QSS3" s="315" t="s">
        <v>1057</v>
      </c>
      <c r="QST3" s="315" t="s">
        <v>1057</v>
      </c>
      <c r="QSU3" s="315" t="s">
        <v>1057</v>
      </c>
      <c r="QSV3" s="315" t="s">
        <v>1057</v>
      </c>
      <c r="QSW3" s="315" t="s">
        <v>1057</v>
      </c>
      <c r="QSX3" s="315" t="s">
        <v>1057</v>
      </c>
      <c r="QSY3" s="315" t="s">
        <v>1057</v>
      </c>
      <c r="QSZ3" s="315" t="s">
        <v>1057</v>
      </c>
      <c r="QTA3" s="315" t="s">
        <v>1057</v>
      </c>
      <c r="QTB3" s="315" t="s">
        <v>1057</v>
      </c>
      <c r="QTC3" s="315" t="s">
        <v>1057</v>
      </c>
      <c r="QTD3" s="315" t="s">
        <v>1057</v>
      </c>
      <c r="QTE3" s="315" t="s">
        <v>1057</v>
      </c>
      <c r="QTF3" s="315" t="s">
        <v>1057</v>
      </c>
      <c r="QTG3" s="315" t="s">
        <v>1057</v>
      </c>
      <c r="QTH3" s="315" t="s">
        <v>1057</v>
      </c>
      <c r="QTI3" s="315" t="s">
        <v>1057</v>
      </c>
      <c r="QTJ3" s="315" t="s">
        <v>1057</v>
      </c>
      <c r="QTK3" s="315" t="s">
        <v>1057</v>
      </c>
      <c r="QTL3" s="315" t="s">
        <v>1057</v>
      </c>
      <c r="QTM3" s="315" t="s">
        <v>1057</v>
      </c>
      <c r="QTN3" s="315" t="s">
        <v>1057</v>
      </c>
      <c r="QTO3" s="315" t="s">
        <v>1057</v>
      </c>
      <c r="QTP3" s="315" t="s">
        <v>1057</v>
      </c>
      <c r="QTQ3" s="315" t="s">
        <v>1057</v>
      </c>
      <c r="QTR3" s="315" t="s">
        <v>1057</v>
      </c>
      <c r="QTS3" s="315" t="s">
        <v>1057</v>
      </c>
      <c r="QTT3" s="315" t="s">
        <v>1057</v>
      </c>
      <c r="QTU3" s="315" t="s">
        <v>1057</v>
      </c>
      <c r="QTV3" s="315" t="s">
        <v>1057</v>
      </c>
      <c r="QTW3" s="315" t="s">
        <v>1057</v>
      </c>
      <c r="QTX3" s="315" t="s">
        <v>1057</v>
      </c>
      <c r="QTY3" s="315" t="s">
        <v>1057</v>
      </c>
      <c r="QTZ3" s="315" t="s">
        <v>1057</v>
      </c>
      <c r="QUA3" s="315" t="s">
        <v>1057</v>
      </c>
      <c r="QUB3" s="315" t="s">
        <v>1057</v>
      </c>
      <c r="QUC3" s="315" t="s">
        <v>1057</v>
      </c>
      <c r="QUD3" s="315" t="s">
        <v>1057</v>
      </c>
      <c r="QUE3" s="315" t="s">
        <v>1057</v>
      </c>
      <c r="QUF3" s="315" t="s">
        <v>1057</v>
      </c>
      <c r="QUG3" s="315" t="s">
        <v>1057</v>
      </c>
      <c r="QUH3" s="315" t="s">
        <v>1057</v>
      </c>
      <c r="QUI3" s="315" t="s">
        <v>1057</v>
      </c>
      <c r="QUJ3" s="315" t="s">
        <v>1057</v>
      </c>
      <c r="QUK3" s="315" t="s">
        <v>1057</v>
      </c>
      <c r="QUL3" s="315" t="s">
        <v>1057</v>
      </c>
      <c r="QUM3" s="315" t="s">
        <v>1057</v>
      </c>
      <c r="QUN3" s="315" t="s">
        <v>1057</v>
      </c>
      <c r="QUO3" s="315" t="s">
        <v>1057</v>
      </c>
      <c r="QUP3" s="315" t="s">
        <v>1057</v>
      </c>
      <c r="QUQ3" s="315" t="s">
        <v>1057</v>
      </c>
      <c r="QUR3" s="315" t="s">
        <v>1057</v>
      </c>
      <c r="QUS3" s="315" t="s">
        <v>1057</v>
      </c>
      <c r="QUT3" s="315" t="s">
        <v>1057</v>
      </c>
      <c r="QUU3" s="315" t="s">
        <v>1057</v>
      </c>
      <c r="QUV3" s="315" t="s">
        <v>1057</v>
      </c>
      <c r="QUW3" s="315" t="s">
        <v>1057</v>
      </c>
      <c r="QUX3" s="315" t="s">
        <v>1057</v>
      </c>
      <c r="QUY3" s="315" t="s">
        <v>1057</v>
      </c>
      <c r="QUZ3" s="315" t="s">
        <v>1057</v>
      </c>
      <c r="QVA3" s="315" t="s">
        <v>1057</v>
      </c>
      <c r="QVB3" s="315" t="s">
        <v>1057</v>
      </c>
      <c r="QVC3" s="315" t="s">
        <v>1057</v>
      </c>
      <c r="QVD3" s="315" t="s">
        <v>1057</v>
      </c>
      <c r="QVE3" s="315" t="s">
        <v>1057</v>
      </c>
      <c r="QVF3" s="315" t="s">
        <v>1057</v>
      </c>
      <c r="QVG3" s="315" t="s">
        <v>1057</v>
      </c>
      <c r="QVH3" s="315" t="s">
        <v>1057</v>
      </c>
      <c r="QVI3" s="315" t="s">
        <v>1057</v>
      </c>
      <c r="QVJ3" s="315" t="s">
        <v>1057</v>
      </c>
      <c r="QVK3" s="315" t="s">
        <v>1057</v>
      </c>
      <c r="QVL3" s="315" t="s">
        <v>1057</v>
      </c>
      <c r="QVM3" s="315" t="s">
        <v>1057</v>
      </c>
      <c r="QVN3" s="315" t="s">
        <v>1057</v>
      </c>
      <c r="QVO3" s="315" t="s">
        <v>1057</v>
      </c>
      <c r="QVP3" s="315" t="s">
        <v>1057</v>
      </c>
      <c r="QVQ3" s="315" t="s">
        <v>1057</v>
      </c>
      <c r="QVR3" s="315" t="s">
        <v>1057</v>
      </c>
      <c r="QVS3" s="315" t="s">
        <v>1057</v>
      </c>
      <c r="QVT3" s="315" t="s">
        <v>1057</v>
      </c>
      <c r="QVU3" s="315" t="s">
        <v>1057</v>
      </c>
      <c r="QVV3" s="315" t="s">
        <v>1057</v>
      </c>
      <c r="QVW3" s="315" t="s">
        <v>1057</v>
      </c>
      <c r="QVX3" s="315" t="s">
        <v>1057</v>
      </c>
      <c r="QVY3" s="315" t="s">
        <v>1057</v>
      </c>
      <c r="QVZ3" s="315" t="s">
        <v>1057</v>
      </c>
      <c r="QWA3" s="315" t="s">
        <v>1057</v>
      </c>
      <c r="QWB3" s="315" t="s">
        <v>1057</v>
      </c>
      <c r="QWC3" s="315" t="s">
        <v>1057</v>
      </c>
      <c r="QWD3" s="315" t="s">
        <v>1057</v>
      </c>
      <c r="QWE3" s="315" t="s">
        <v>1057</v>
      </c>
      <c r="QWF3" s="315" t="s">
        <v>1057</v>
      </c>
      <c r="QWG3" s="315" t="s">
        <v>1057</v>
      </c>
      <c r="QWH3" s="315" t="s">
        <v>1057</v>
      </c>
      <c r="QWI3" s="315" t="s">
        <v>1057</v>
      </c>
      <c r="QWJ3" s="315" t="s">
        <v>1057</v>
      </c>
      <c r="QWK3" s="315" t="s">
        <v>1057</v>
      </c>
      <c r="QWL3" s="315" t="s">
        <v>1057</v>
      </c>
      <c r="QWM3" s="315" t="s">
        <v>1057</v>
      </c>
      <c r="QWN3" s="315" t="s">
        <v>1057</v>
      </c>
      <c r="QWO3" s="315" t="s">
        <v>1057</v>
      </c>
      <c r="QWP3" s="315" t="s">
        <v>1057</v>
      </c>
      <c r="QWQ3" s="315" t="s">
        <v>1057</v>
      </c>
      <c r="QWR3" s="315" t="s">
        <v>1057</v>
      </c>
      <c r="QWS3" s="315" t="s">
        <v>1057</v>
      </c>
      <c r="QWT3" s="315" t="s">
        <v>1057</v>
      </c>
      <c r="QWU3" s="315" t="s">
        <v>1057</v>
      </c>
      <c r="QWV3" s="315" t="s">
        <v>1057</v>
      </c>
      <c r="QWW3" s="315" t="s">
        <v>1057</v>
      </c>
      <c r="QWX3" s="315" t="s">
        <v>1057</v>
      </c>
      <c r="QWY3" s="315" t="s">
        <v>1057</v>
      </c>
      <c r="QWZ3" s="315" t="s">
        <v>1057</v>
      </c>
      <c r="QXA3" s="315" t="s">
        <v>1057</v>
      </c>
      <c r="QXB3" s="315" t="s">
        <v>1057</v>
      </c>
      <c r="QXC3" s="315" t="s">
        <v>1057</v>
      </c>
      <c r="QXD3" s="315" t="s">
        <v>1057</v>
      </c>
      <c r="QXE3" s="315" t="s">
        <v>1057</v>
      </c>
      <c r="QXF3" s="315" t="s">
        <v>1057</v>
      </c>
      <c r="QXG3" s="315" t="s">
        <v>1057</v>
      </c>
      <c r="QXH3" s="315" t="s">
        <v>1057</v>
      </c>
      <c r="QXI3" s="315" t="s">
        <v>1057</v>
      </c>
      <c r="QXJ3" s="315" t="s">
        <v>1057</v>
      </c>
      <c r="QXK3" s="315" t="s">
        <v>1057</v>
      </c>
      <c r="QXL3" s="315" t="s">
        <v>1057</v>
      </c>
      <c r="QXM3" s="315" t="s">
        <v>1057</v>
      </c>
      <c r="QXN3" s="315" t="s">
        <v>1057</v>
      </c>
      <c r="QXO3" s="315" t="s">
        <v>1057</v>
      </c>
      <c r="QXP3" s="315" t="s">
        <v>1057</v>
      </c>
      <c r="QXQ3" s="315" t="s">
        <v>1057</v>
      </c>
      <c r="QXR3" s="315" t="s">
        <v>1057</v>
      </c>
      <c r="QXS3" s="315" t="s">
        <v>1057</v>
      </c>
      <c r="QXT3" s="315" t="s">
        <v>1057</v>
      </c>
      <c r="QXU3" s="315" t="s">
        <v>1057</v>
      </c>
      <c r="QXV3" s="315" t="s">
        <v>1057</v>
      </c>
      <c r="QXW3" s="315" t="s">
        <v>1057</v>
      </c>
      <c r="QXX3" s="315" t="s">
        <v>1057</v>
      </c>
      <c r="QXY3" s="315" t="s">
        <v>1057</v>
      </c>
      <c r="QXZ3" s="315" t="s">
        <v>1057</v>
      </c>
      <c r="QYA3" s="315" t="s">
        <v>1057</v>
      </c>
      <c r="QYB3" s="315" t="s">
        <v>1057</v>
      </c>
      <c r="QYC3" s="315" t="s">
        <v>1057</v>
      </c>
      <c r="QYD3" s="315" t="s">
        <v>1057</v>
      </c>
      <c r="QYE3" s="315" t="s">
        <v>1057</v>
      </c>
      <c r="QYF3" s="315" t="s">
        <v>1057</v>
      </c>
      <c r="QYG3" s="315" t="s">
        <v>1057</v>
      </c>
      <c r="QYH3" s="315" t="s">
        <v>1057</v>
      </c>
      <c r="QYI3" s="315" t="s">
        <v>1057</v>
      </c>
      <c r="QYJ3" s="315" t="s">
        <v>1057</v>
      </c>
      <c r="QYK3" s="315" t="s">
        <v>1057</v>
      </c>
      <c r="QYL3" s="315" t="s">
        <v>1057</v>
      </c>
      <c r="QYM3" s="315" t="s">
        <v>1057</v>
      </c>
      <c r="QYN3" s="315" t="s">
        <v>1057</v>
      </c>
      <c r="QYO3" s="315" t="s">
        <v>1057</v>
      </c>
      <c r="QYP3" s="315" t="s">
        <v>1057</v>
      </c>
      <c r="QYQ3" s="315" t="s">
        <v>1057</v>
      </c>
      <c r="QYR3" s="315" t="s">
        <v>1057</v>
      </c>
      <c r="QYS3" s="315" t="s">
        <v>1057</v>
      </c>
      <c r="QYT3" s="315" t="s">
        <v>1057</v>
      </c>
      <c r="QYU3" s="315" t="s">
        <v>1057</v>
      </c>
      <c r="QYV3" s="315" t="s">
        <v>1057</v>
      </c>
      <c r="QYW3" s="315" t="s">
        <v>1057</v>
      </c>
      <c r="QYX3" s="315" t="s">
        <v>1057</v>
      </c>
      <c r="QYY3" s="315" t="s">
        <v>1057</v>
      </c>
      <c r="QYZ3" s="315" t="s">
        <v>1057</v>
      </c>
      <c r="QZA3" s="315" t="s">
        <v>1057</v>
      </c>
      <c r="QZB3" s="315" t="s">
        <v>1057</v>
      </c>
      <c r="QZC3" s="315" t="s">
        <v>1057</v>
      </c>
      <c r="QZD3" s="315" t="s">
        <v>1057</v>
      </c>
      <c r="QZE3" s="315" t="s">
        <v>1057</v>
      </c>
      <c r="QZF3" s="315" t="s">
        <v>1057</v>
      </c>
      <c r="QZG3" s="315" t="s">
        <v>1057</v>
      </c>
      <c r="QZH3" s="315" t="s">
        <v>1057</v>
      </c>
      <c r="QZI3" s="315" t="s">
        <v>1057</v>
      </c>
      <c r="QZJ3" s="315" t="s">
        <v>1057</v>
      </c>
      <c r="QZK3" s="315" t="s">
        <v>1057</v>
      </c>
      <c r="QZL3" s="315" t="s">
        <v>1057</v>
      </c>
      <c r="QZM3" s="315" t="s">
        <v>1057</v>
      </c>
      <c r="QZN3" s="315" t="s">
        <v>1057</v>
      </c>
      <c r="QZO3" s="315" t="s">
        <v>1057</v>
      </c>
      <c r="QZP3" s="315" t="s">
        <v>1057</v>
      </c>
      <c r="QZQ3" s="315" t="s">
        <v>1057</v>
      </c>
      <c r="QZR3" s="315" t="s">
        <v>1057</v>
      </c>
      <c r="QZS3" s="315" t="s">
        <v>1057</v>
      </c>
      <c r="QZT3" s="315" t="s">
        <v>1057</v>
      </c>
      <c r="QZU3" s="315" t="s">
        <v>1057</v>
      </c>
      <c r="QZV3" s="315" t="s">
        <v>1057</v>
      </c>
      <c r="QZW3" s="315" t="s">
        <v>1057</v>
      </c>
      <c r="QZX3" s="315" t="s">
        <v>1057</v>
      </c>
      <c r="QZY3" s="315" t="s">
        <v>1057</v>
      </c>
      <c r="QZZ3" s="315" t="s">
        <v>1057</v>
      </c>
      <c r="RAA3" s="315" t="s">
        <v>1057</v>
      </c>
      <c r="RAB3" s="315" t="s">
        <v>1057</v>
      </c>
      <c r="RAC3" s="315" t="s">
        <v>1057</v>
      </c>
      <c r="RAD3" s="315" t="s">
        <v>1057</v>
      </c>
      <c r="RAE3" s="315" t="s">
        <v>1057</v>
      </c>
      <c r="RAF3" s="315" t="s">
        <v>1057</v>
      </c>
      <c r="RAG3" s="315" t="s">
        <v>1057</v>
      </c>
      <c r="RAH3" s="315" t="s">
        <v>1057</v>
      </c>
      <c r="RAI3" s="315" t="s">
        <v>1057</v>
      </c>
      <c r="RAJ3" s="315" t="s">
        <v>1057</v>
      </c>
      <c r="RAK3" s="315" t="s">
        <v>1057</v>
      </c>
      <c r="RAL3" s="315" t="s">
        <v>1057</v>
      </c>
      <c r="RAM3" s="315" t="s">
        <v>1057</v>
      </c>
      <c r="RAN3" s="315" t="s">
        <v>1057</v>
      </c>
      <c r="RAO3" s="315" t="s">
        <v>1057</v>
      </c>
      <c r="RAP3" s="315" t="s">
        <v>1057</v>
      </c>
      <c r="RAQ3" s="315" t="s">
        <v>1057</v>
      </c>
      <c r="RAR3" s="315" t="s">
        <v>1057</v>
      </c>
      <c r="RAS3" s="315" t="s">
        <v>1057</v>
      </c>
      <c r="RAT3" s="315" t="s">
        <v>1057</v>
      </c>
      <c r="RAU3" s="315" t="s">
        <v>1057</v>
      </c>
      <c r="RAV3" s="315" t="s">
        <v>1057</v>
      </c>
      <c r="RAW3" s="315" t="s">
        <v>1057</v>
      </c>
      <c r="RAX3" s="315" t="s">
        <v>1057</v>
      </c>
      <c r="RAY3" s="315" t="s">
        <v>1057</v>
      </c>
      <c r="RAZ3" s="315" t="s">
        <v>1057</v>
      </c>
      <c r="RBA3" s="315" t="s">
        <v>1057</v>
      </c>
      <c r="RBB3" s="315" t="s">
        <v>1057</v>
      </c>
      <c r="RBC3" s="315" t="s">
        <v>1057</v>
      </c>
      <c r="RBD3" s="315" t="s">
        <v>1057</v>
      </c>
      <c r="RBE3" s="315" t="s">
        <v>1057</v>
      </c>
      <c r="RBF3" s="315" t="s">
        <v>1057</v>
      </c>
      <c r="RBG3" s="315" t="s">
        <v>1057</v>
      </c>
      <c r="RBH3" s="315" t="s">
        <v>1057</v>
      </c>
      <c r="RBI3" s="315" t="s">
        <v>1057</v>
      </c>
      <c r="RBJ3" s="315" t="s">
        <v>1057</v>
      </c>
      <c r="RBK3" s="315" t="s">
        <v>1057</v>
      </c>
      <c r="RBL3" s="315" t="s">
        <v>1057</v>
      </c>
      <c r="RBM3" s="315" t="s">
        <v>1057</v>
      </c>
      <c r="RBN3" s="315" t="s">
        <v>1057</v>
      </c>
      <c r="RBO3" s="315" t="s">
        <v>1057</v>
      </c>
      <c r="RBP3" s="315" t="s">
        <v>1057</v>
      </c>
      <c r="RBQ3" s="315" t="s">
        <v>1057</v>
      </c>
      <c r="RBR3" s="315" t="s">
        <v>1057</v>
      </c>
      <c r="RBS3" s="315" t="s">
        <v>1057</v>
      </c>
      <c r="RBT3" s="315" t="s">
        <v>1057</v>
      </c>
      <c r="RBU3" s="315" t="s">
        <v>1057</v>
      </c>
      <c r="RBV3" s="315" t="s">
        <v>1057</v>
      </c>
      <c r="RBW3" s="315" t="s">
        <v>1057</v>
      </c>
      <c r="RBX3" s="315" t="s">
        <v>1057</v>
      </c>
      <c r="RBY3" s="315" t="s">
        <v>1057</v>
      </c>
      <c r="RBZ3" s="315" t="s">
        <v>1057</v>
      </c>
      <c r="RCA3" s="315" t="s">
        <v>1057</v>
      </c>
      <c r="RCB3" s="315" t="s">
        <v>1057</v>
      </c>
      <c r="RCC3" s="315" t="s">
        <v>1057</v>
      </c>
      <c r="RCD3" s="315" t="s">
        <v>1057</v>
      </c>
      <c r="RCE3" s="315" t="s">
        <v>1057</v>
      </c>
      <c r="RCF3" s="315" t="s">
        <v>1057</v>
      </c>
      <c r="RCG3" s="315" t="s">
        <v>1057</v>
      </c>
      <c r="RCH3" s="315" t="s">
        <v>1057</v>
      </c>
      <c r="RCI3" s="315" t="s">
        <v>1057</v>
      </c>
      <c r="RCJ3" s="315" t="s">
        <v>1057</v>
      </c>
      <c r="RCK3" s="315" t="s">
        <v>1057</v>
      </c>
      <c r="RCL3" s="315" t="s">
        <v>1057</v>
      </c>
      <c r="RCM3" s="315" t="s">
        <v>1057</v>
      </c>
      <c r="RCN3" s="315" t="s">
        <v>1057</v>
      </c>
      <c r="RCO3" s="315" t="s">
        <v>1057</v>
      </c>
      <c r="RCP3" s="315" t="s">
        <v>1057</v>
      </c>
      <c r="RCQ3" s="315" t="s">
        <v>1057</v>
      </c>
      <c r="RCR3" s="315" t="s">
        <v>1057</v>
      </c>
      <c r="RCS3" s="315" t="s">
        <v>1057</v>
      </c>
      <c r="RCT3" s="315" t="s">
        <v>1057</v>
      </c>
      <c r="RCU3" s="315" t="s">
        <v>1057</v>
      </c>
      <c r="RCV3" s="315" t="s">
        <v>1057</v>
      </c>
      <c r="RCW3" s="315" t="s">
        <v>1057</v>
      </c>
      <c r="RCX3" s="315" t="s">
        <v>1057</v>
      </c>
      <c r="RCY3" s="315" t="s">
        <v>1057</v>
      </c>
      <c r="RCZ3" s="315" t="s">
        <v>1057</v>
      </c>
      <c r="RDA3" s="315" t="s">
        <v>1057</v>
      </c>
      <c r="RDB3" s="315" t="s">
        <v>1057</v>
      </c>
      <c r="RDC3" s="315" t="s">
        <v>1057</v>
      </c>
      <c r="RDD3" s="315" t="s">
        <v>1057</v>
      </c>
      <c r="RDE3" s="315" t="s">
        <v>1057</v>
      </c>
      <c r="RDF3" s="315" t="s">
        <v>1057</v>
      </c>
      <c r="RDG3" s="315" t="s">
        <v>1057</v>
      </c>
      <c r="RDH3" s="315" t="s">
        <v>1057</v>
      </c>
      <c r="RDI3" s="315" t="s">
        <v>1057</v>
      </c>
      <c r="RDJ3" s="315" t="s">
        <v>1057</v>
      </c>
      <c r="RDK3" s="315" t="s">
        <v>1057</v>
      </c>
      <c r="RDL3" s="315" t="s">
        <v>1057</v>
      </c>
      <c r="RDM3" s="315" t="s">
        <v>1057</v>
      </c>
      <c r="RDN3" s="315" t="s">
        <v>1057</v>
      </c>
      <c r="RDO3" s="315" t="s">
        <v>1057</v>
      </c>
      <c r="RDP3" s="315" t="s">
        <v>1057</v>
      </c>
      <c r="RDQ3" s="315" t="s">
        <v>1057</v>
      </c>
      <c r="RDR3" s="315" t="s">
        <v>1057</v>
      </c>
      <c r="RDS3" s="315" t="s">
        <v>1057</v>
      </c>
      <c r="RDT3" s="315" t="s">
        <v>1057</v>
      </c>
      <c r="RDU3" s="315" t="s">
        <v>1057</v>
      </c>
      <c r="RDV3" s="315" t="s">
        <v>1057</v>
      </c>
      <c r="RDW3" s="315" t="s">
        <v>1057</v>
      </c>
      <c r="RDX3" s="315" t="s">
        <v>1057</v>
      </c>
      <c r="RDY3" s="315" t="s">
        <v>1057</v>
      </c>
      <c r="RDZ3" s="315" t="s">
        <v>1057</v>
      </c>
      <c r="REA3" s="315" t="s">
        <v>1057</v>
      </c>
      <c r="REB3" s="315" t="s">
        <v>1057</v>
      </c>
      <c r="REC3" s="315" t="s">
        <v>1057</v>
      </c>
      <c r="RED3" s="315" t="s">
        <v>1057</v>
      </c>
      <c r="REE3" s="315" t="s">
        <v>1057</v>
      </c>
      <c r="REF3" s="315" t="s">
        <v>1057</v>
      </c>
      <c r="REG3" s="315" t="s">
        <v>1057</v>
      </c>
      <c r="REH3" s="315" t="s">
        <v>1057</v>
      </c>
      <c r="REI3" s="315" t="s">
        <v>1057</v>
      </c>
      <c r="REJ3" s="315" t="s">
        <v>1057</v>
      </c>
      <c r="REK3" s="315" t="s">
        <v>1057</v>
      </c>
      <c r="REL3" s="315" t="s">
        <v>1057</v>
      </c>
      <c r="REM3" s="315" t="s">
        <v>1057</v>
      </c>
      <c r="REN3" s="315" t="s">
        <v>1057</v>
      </c>
      <c r="REO3" s="315" t="s">
        <v>1057</v>
      </c>
      <c r="REP3" s="315" t="s">
        <v>1057</v>
      </c>
      <c r="REQ3" s="315" t="s">
        <v>1057</v>
      </c>
      <c r="RER3" s="315" t="s">
        <v>1057</v>
      </c>
      <c r="RES3" s="315" t="s">
        <v>1057</v>
      </c>
      <c r="RET3" s="315" t="s">
        <v>1057</v>
      </c>
      <c r="REU3" s="315" t="s">
        <v>1057</v>
      </c>
      <c r="REV3" s="315" t="s">
        <v>1057</v>
      </c>
      <c r="REW3" s="315" t="s">
        <v>1057</v>
      </c>
      <c r="REX3" s="315" t="s">
        <v>1057</v>
      </c>
      <c r="REY3" s="315" t="s">
        <v>1057</v>
      </c>
      <c r="REZ3" s="315" t="s">
        <v>1057</v>
      </c>
      <c r="RFA3" s="315" t="s">
        <v>1057</v>
      </c>
      <c r="RFB3" s="315" t="s">
        <v>1057</v>
      </c>
      <c r="RFC3" s="315" t="s">
        <v>1057</v>
      </c>
      <c r="RFD3" s="315" t="s">
        <v>1057</v>
      </c>
      <c r="RFE3" s="315" t="s">
        <v>1057</v>
      </c>
      <c r="RFF3" s="315" t="s">
        <v>1057</v>
      </c>
      <c r="RFG3" s="315" t="s">
        <v>1057</v>
      </c>
      <c r="RFH3" s="315" t="s">
        <v>1057</v>
      </c>
      <c r="RFI3" s="315" t="s">
        <v>1057</v>
      </c>
      <c r="RFJ3" s="315" t="s">
        <v>1057</v>
      </c>
      <c r="RFK3" s="315" t="s">
        <v>1057</v>
      </c>
      <c r="RFL3" s="315" t="s">
        <v>1057</v>
      </c>
      <c r="RFM3" s="315" t="s">
        <v>1057</v>
      </c>
      <c r="RFN3" s="315" t="s">
        <v>1057</v>
      </c>
      <c r="RFO3" s="315" t="s">
        <v>1057</v>
      </c>
      <c r="RFP3" s="315" t="s">
        <v>1057</v>
      </c>
      <c r="RFQ3" s="315" t="s">
        <v>1057</v>
      </c>
      <c r="RFR3" s="315" t="s">
        <v>1057</v>
      </c>
      <c r="RFS3" s="315" t="s">
        <v>1057</v>
      </c>
      <c r="RFT3" s="315" t="s">
        <v>1057</v>
      </c>
      <c r="RFU3" s="315" t="s">
        <v>1057</v>
      </c>
      <c r="RFV3" s="315" t="s">
        <v>1057</v>
      </c>
      <c r="RFW3" s="315" t="s">
        <v>1057</v>
      </c>
      <c r="RFX3" s="315" t="s">
        <v>1057</v>
      </c>
      <c r="RFY3" s="315" t="s">
        <v>1057</v>
      </c>
      <c r="RFZ3" s="315" t="s">
        <v>1057</v>
      </c>
      <c r="RGA3" s="315" t="s">
        <v>1057</v>
      </c>
      <c r="RGB3" s="315" t="s">
        <v>1057</v>
      </c>
      <c r="RGC3" s="315" t="s">
        <v>1057</v>
      </c>
      <c r="RGD3" s="315" t="s">
        <v>1057</v>
      </c>
      <c r="RGE3" s="315" t="s">
        <v>1057</v>
      </c>
      <c r="RGF3" s="315" t="s">
        <v>1057</v>
      </c>
      <c r="RGG3" s="315" t="s">
        <v>1057</v>
      </c>
      <c r="RGH3" s="315" t="s">
        <v>1057</v>
      </c>
      <c r="RGI3" s="315" t="s">
        <v>1057</v>
      </c>
      <c r="RGJ3" s="315" t="s">
        <v>1057</v>
      </c>
      <c r="RGK3" s="315" t="s">
        <v>1057</v>
      </c>
      <c r="RGL3" s="315" t="s">
        <v>1057</v>
      </c>
      <c r="RGM3" s="315" t="s">
        <v>1057</v>
      </c>
      <c r="RGN3" s="315" t="s">
        <v>1057</v>
      </c>
      <c r="RGO3" s="315" t="s">
        <v>1057</v>
      </c>
      <c r="RGP3" s="315" t="s">
        <v>1057</v>
      </c>
      <c r="RGQ3" s="315" t="s">
        <v>1057</v>
      </c>
      <c r="RGR3" s="315" t="s">
        <v>1057</v>
      </c>
      <c r="RGS3" s="315" t="s">
        <v>1057</v>
      </c>
      <c r="RGT3" s="315" t="s">
        <v>1057</v>
      </c>
      <c r="RGU3" s="315" t="s">
        <v>1057</v>
      </c>
      <c r="RGV3" s="315" t="s">
        <v>1057</v>
      </c>
      <c r="RGW3" s="315" t="s">
        <v>1057</v>
      </c>
      <c r="RGX3" s="315" t="s">
        <v>1057</v>
      </c>
      <c r="RGY3" s="315" t="s">
        <v>1057</v>
      </c>
      <c r="RGZ3" s="315" t="s">
        <v>1057</v>
      </c>
      <c r="RHA3" s="315" t="s">
        <v>1057</v>
      </c>
      <c r="RHB3" s="315" t="s">
        <v>1057</v>
      </c>
      <c r="RHC3" s="315" t="s">
        <v>1057</v>
      </c>
      <c r="RHD3" s="315" t="s">
        <v>1057</v>
      </c>
      <c r="RHE3" s="315" t="s">
        <v>1057</v>
      </c>
      <c r="RHF3" s="315" t="s">
        <v>1057</v>
      </c>
      <c r="RHG3" s="315" t="s">
        <v>1057</v>
      </c>
      <c r="RHH3" s="315" t="s">
        <v>1057</v>
      </c>
      <c r="RHI3" s="315" t="s">
        <v>1057</v>
      </c>
      <c r="RHJ3" s="315" t="s">
        <v>1057</v>
      </c>
      <c r="RHK3" s="315" t="s">
        <v>1057</v>
      </c>
      <c r="RHL3" s="315" t="s">
        <v>1057</v>
      </c>
      <c r="RHM3" s="315" t="s">
        <v>1057</v>
      </c>
      <c r="RHN3" s="315" t="s">
        <v>1057</v>
      </c>
      <c r="RHO3" s="315" t="s">
        <v>1057</v>
      </c>
      <c r="RHP3" s="315" t="s">
        <v>1057</v>
      </c>
      <c r="RHQ3" s="315" t="s">
        <v>1057</v>
      </c>
      <c r="RHR3" s="315" t="s">
        <v>1057</v>
      </c>
      <c r="RHS3" s="315" t="s">
        <v>1057</v>
      </c>
      <c r="RHT3" s="315" t="s">
        <v>1057</v>
      </c>
      <c r="RHU3" s="315" t="s">
        <v>1057</v>
      </c>
      <c r="RHV3" s="315" t="s">
        <v>1057</v>
      </c>
      <c r="RHW3" s="315" t="s">
        <v>1057</v>
      </c>
      <c r="RHX3" s="315" t="s">
        <v>1057</v>
      </c>
      <c r="RHY3" s="315" t="s">
        <v>1057</v>
      </c>
      <c r="RHZ3" s="315" t="s">
        <v>1057</v>
      </c>
      <c r="RIA3" s="315" t="s">
        <v>1057</v>
      </c>
      <c r="RIB3" s="315" t="s">
        <v>1057</v>
      </c>
      <c r="RIC3" s="315" t="s">
        <v>1057</v>
      </c>
      <c r="RID3" s="315" t="s">
        <v>1057</v>
      </c>
      <c r="RIE3" s="315" t="s">
        <v>1057</v>
      </c>
      <c r="RIF3" s="315" t="s">
        <v>1057</v>
      </c>
      <c r="RIG3" s="315" t="s">
        <v>1057</v>
      </c>
      <c r="RIH3" s="315" t="s">
        <v>1057</v>
      </c>
      <c r="RII3" s="315" t="s">
        <v>1057</v>
      </c>
      <c r="RIJ3" s="315" t="s">
        <v>1057</v>
      </c>
      <c r="RIK3" s="315" t="s">
        <v>1057</v>
      </c>
      <c r="RIL3" s="315" t="s">
        <v>1057</v>
      </c>
      <c r="RIM3" s="315" t="s">
        <v>1057</v>
      </c>
      <c r="RIN3" s="315" t="s">
        <v>1057</v>
      </c>
      <c r="RIO3" s="315" t="s">
        <v>1057</v>
      </c>
      <c r="RIP3" s="315" t="s">
        <v>1057</v>
      </c>
      <c r="RIQ3" s="315" t="s">
        <v>1057</v>
      </c>
      <c r="RIR3" s="315" t="s">
        <v>1057</v>
      </c>
      <c r="RIS3" s="315" t="s">
        <v>1057</v>
      </c>
      <c r="RIT3" s="315" t="s">
        <v>1057</v>
      </c>
      <c r="RIU3" s="315" t="s">
        <v>1057</v>
      </c>
      <c r="RIV3" s="315" t="s">
        <v>1057</v>
      </c>
      <c r="RIW3" s="315" t="s">
        <v>1057</v>
      </c>
      <c r="RIX3" s="315" t="s">
        <v>1057</v>
      </c>
      <c r="RIY3" s="315" t="s">
        <v>1057</v>
      </c>
      <c r="RIZ3" s="315" t="s">
        <v>1057</v>
      </c>
      <c r="RJA3" s="315" t="s">
        <v>1057</v>
      </c>
      <c r="RJB3" s="315" t="s">
        <v>1057</v>
      </c>
      <c r="RJC3" s="315" t="s">
        <v>1057</v>
      </c>
      <c r="RJD3" s="315" t="s">
        <v>1057</v>
      </c>
      <c r="RJE3" s="315" t="s">
        <v>1057</v>
      </c>
      <c r="RJF3" s="315" t="s">
        <v>1057</v>
      </c>
      <c r="RJG3" s="315" t="s">
        <v>1057</v>
      </c>
      <c r="RJH3" s="315" t="s">
        <v>1057</v>
      </c>
      <c r="RJI3" s="315" t="s">
        <v>1057</v>
      </c>
      <c r="RJJ3" s="315" t="s">
        <v>1057</v>
      </c>
      <c r="RJK3" s="315" t="s">
        <v>1057</v>
      </c>
      <c r="RJL3" s="315" t="s">
        <v>1057</v>
      </c>
      <c r="RJM3" s="315" t="s">
        <v>1057</v>
      </c>
      <c r="RJN3" s="315" t="s">
        <v>1057</v>
      </c>
      <c r="RJO3" s="315" t="s">
        <v>1057</v>
      </c>
      <c r="RJP3" s="315" t="s">
        <v>1057</v>
      </c>
      <c r="RJQ3" s="315" t="s">
        <v>1057</v>
      </c>
      <c r="RJR3" s="315" t="s">
        <v>1057</v>
      </c>
      <c r="RJS3" s="315" t="s">
        <v>1057</v>
      </c>
      <c r="RJT3" s="315" t="s">
        <v>1057</v>
      </c>
      <c r="RJU3" s="315" t="s">
        <v>1057</v>
      </c>
      <c r="RJV3" s="315" t="s">
        <v>1057</v>
      </c>
      <c r="RJW3" s="315" t="s">
        <v>1057</v>
      </c>
      <c r="RJX3" s="315" t="s">
        <v>1057</v>
      </c>
      <c r="RJY3" s="315" t="s">
        <v>1057</v>
      </c>
      <c r="RJZ3" s="315" t="s">
        <v>1057</v>
      </c>
      <c r="RKA3" s="315" t="s">
        <v>1057</v>
      </c>
      <c r="RKB3" s="315" t="s">
        <v>1057</v>
      </c>
      <c r="RKC3" s="315" t="s">
        <v>1057</v>
      </c>
      <c r="RKD3" s="315" t="s">
        <v>1057</v>
      </c>
      <c r="RKE3" s="315" t="s">
        <v>1057</v>
      </c>
      <c r="RKF3" s="315" t="s">
        <v>1057</v>
      </c>
      <c r="RKG3" s="315" t="s">
        <v>1057</v>
      </c>
      <c r="RKH3" s="315" t="s">
        <v>1057</v>
      </c>
      <c r="RKI3" s="315" t="s">
        <v>1057</v>
      </c>
      <c r="RKJ3" s="315" t="s">
        <v>1057</v>
      </c>
      <c r="RKK3" s="315" t="s">
        <v>1057</v>
      </c>
      <c r="RKL3" s="315" t="s">
        <v>1057</v>
      </c>
      <c r="RKM3" s="315" t="s">
        <v>1057</v>
      </c>
      <c r="RKN3" s="315" t="s">
        <v>1057</v>
      </c>
      <c r="RKO3" s="315" t="s">
        <v>1057</v>
      </c>
      <c r="RKP3" s="315" t="s">
        <v>1057</v>
      </c>
      <c r="RKQ3" s="315" t="s">
        <v>1057</v>
      </c>
      <c r="RKR3" s="315" t="s">
        <v>1057</v>
      </c>
      <c r="RKS3" s="315" t="s">
        <v>1057</v>
      </c>
      <c r="RKT3" s="315" t="s">
        <v>1057</v>
      </c>
      <c r="RKU3" s="315" t="s">
        <v>1057</v>
      </c>
      <c r="RKV3" s="315" t="s">
        <v>1057</v>
      </c>
      <c r="RKW3" s="315" t="s">
        <v>1057</v>
      </c>
      <c r="RKX3" s="315" t="s">
        <v>1057</v>
      </c>
      <c r="RKY3" s="315" t="s">
        <v>1057</v>
      </c>
      <c r="RKZ3" s="315" t="s">
        <v>1057</v>
      </c>
      <c r="RLA3" s="315" t="s">
        <v>1057</v>
      </c>
      <c r="RLB3" s="315" t="s">
        <v>1057</v>
      </c>
      <c r="RLC3" s="315" t="s">
        <v>1057</v>
      </c>
      <c r="RLD3" s="315" t="s">
        <v>1057</v>
      </c>
      <c r="RLE3" s="315" t="s">
        <v>1057</v>
      </c>
      <c r="RLF3" s="315" t="s">
        <v>1057</v>
      </c>
      <c r="RLG3" s="315" t="s">
        <v>1057</v>
      </c>
      <c r="RLH3" s="315" t="s">
        <v>1057</v>
      </c>
      <c r="RLI3" s="315" t="s">
        <v>1057</v>
      </c>
      <c r="RLJ3" s="315" t="s">
        <v>1057</v>
      </c>
      <c r="RLK3" s="315" t="s">
        <v>1057</v>
      </c>
      <c r="RLL3" s="315" t="s">
        <v>1057</v>
      </c>
      <c r="RLM3" s="315" t="s">
        <v>1057</v>
      </c>
      <c r="RLN3" s="315" t="s">
        <v>1057</v>
      </c>
      <c r="RLO3" s="315" t="s">
        <v>1057</v>
      </c>
      <c r="RLP3" s="315" t="s">
        <v>1057</v>
      </c>
      <c r="RLQ3" s="315" t="s">
        <v>1057</v>
      </c>
      <c r="RLR3" s="315" t="s">
        <v>1057</v>
      </c>
      <c r="RLS3" s="315" t="s">
        <v>1057</v>
      </c>
      <c r="RLT3" s="315" t="s">
        <v>1057</v>
      </c>
      <c r="RLU3" s="315" t="s">
        <v>1057</v>
      </c>
      <c r="RLV3" s="315" t="s">
        <v>1057</v>
      </c>
      <c r="RLW3" s="315" t="s">
        <v>1057</v>
      </c>
      <c r="RLX3" s="315" t="s">
        <v>1057</v>
      </c>
      <c r="RLY3" s="315" t="s">
        <v>1057</v>
      </c>
      <c r="RLZ3" s="315" t="s">
        <v>1057</v>
      </c>
      <c r="RMA3" s="315" t="s">
        <v>1057</v>
      </c>
      <c r="RMB3" s="315" t="s">
        <v>1057</v>
      </c>
      <c r="RMC3" s="315" t="s">
        <v>1057</v>
      </c>
      <c r="RMD3" s="315" t="s">
        <v>1057</v>
      </c>
      <c r="RME3" s="315" t="s">
        <v>1057</v>
      </c>
      <c r="RMF3" s="315" t="s">
        <v>1057</v>
      </c>
      <c r="RMG3" s="315" t="s">
        <v>1057</v>
      </c>
      <c r="RMH3" s="315" t="s">
        <v>1057</v>
      </c>
      <c r="RMI3" s="315" t="s">
        <v>1057</v>
      </c>
      <c r="RMJ3" s="315" t="s">
        <v>1057</v>
      </c>
      <c r="RMK3" s="315" t="s">
        <v>1057</v>
      </c>
      <c r="RML3" s="315" t="s">
        <v>1057</v>
      </c>
      <c r="RMM3" s="315" t="s">
        <v>1057</v>
      </c>
      <c r="RMN3" s="315" t="s">
        <v>1057</v>
      </c>
      <c r="RMO3" s="315" t="s">
        <v>1057</v>
      </c>
      <c r="RMP3" s="315" t="s">
        <v>1057</v>
      </c>
      <c r="RMQ3" s="315" t="s">
        <v>1057</v>
      </c>
      <c r="RMR3" s="315" t="s">
        <v>1057</v>
      </c>
      <c r="RMS3" s="315" t="s">
        <v>1057</v>
      </c>
      <c r="RMT3" s="315" t="s">
        <v>1057</v>
      </c>
      <c r="RMU3" s="315" t="s">
        <v>1057</v>
      </c>
      <c r="RMV3" s="315" t="s">
        <v>1057</v>
      </c>
      <c r="RMW3" s="315" t="s">
        <v>1057</v>
      </c>
      <c r="RMX3" s="315" t="s">
        <v>1057</v>
      </c>
      <c r="RMY3" s="315" t="s">
        <v>1057</v>
      </c>
      <c r="RMZ3" s="315" t="s">
        <v>1057</v>
      </c>
      <c r="RNA3" s="315" t="s">
        <v>1057</v>
      </c>
      <c r="RNB3" s="315" t="s">
        <v>1057</v>
      </c>
      <c r="RNC3" s="315" t="s">
        <v>1057</v>
      </c>
      <c r="RND3" s="315" t="s">
        <v>1057</v>
      </c>
      <c r="RNE3" s="315" t="s">
        <v>1057</v>
      </c>
      <c r="RNF3" s="315" t="s">
        <v>1057</v>
      </c>
      <c r="RNG3" s="315" t="s">
        <v>1057</v>
      </c>
      <c r="RNH3" s="315" t="s">
        <v>1057</v>
      </c>
      <c r="RNI3" s="315" t="s">
        <v>1057</v>
      </c>
      <c r="RNJ3" s="315" t="s">
        <v>1057</v>
      </c>
      <c r="RNK3" s="315" t="s">
        <v>1057</v>
      </c>
      <c r="RNL3" s="315" t="s">
        <v>1057</v>
      </c>
      <c r="RNM3" s="315" t="s">
        <v>1057</v>
      </c>
      <c r="RNN3" s="315" t="s">
        <v>1057</v>
      </c>
      <c r="RNO3" s="315" t="s">
        <v>1057</v>
      </c>
      <c r="RNP3" s="315" t="s">
        <v>1057</v>
      </c>
      <c r="RNQ3" s="315" t="s">
        <v>1057</v>
      </c>
      <c r="RNR3" s="315" t="s">
        <v>1057</v>
      </c>
      <c r="RNS3" s="315" t="s">
        <v>1057</v>
      </c>
      <c r="RNT3" s="315" t="s">
        <v>1057</v>
      </c>
      <c r="RNU3" s="315" t="s">
        <v>1057</v>
      </c>
      <c r="RNV3" s="315" t="s">
        <v>1057</v>
      </c>
      <c r="RNW3" s="315" t="s">
        <v>1057</v>
      </c>
      <c r="RNX3" s="315" t="s">
        <v>1057</v>
      </c>
      <c r="RNY3" s="315" t="s">
        <v>1057</v>
      </c>
      <c r="RNZ3" s="315" t="s">
        <v>1057</v>
      </c>
      <c r="ROA3" s="315" t="s">
        <v>1057</v>
      </c>
      <c r="ROB3" s="315" t="s">
        <v>1057</v>
      </c>
      <c r="ROC3" s="315" t="s">
        <v>1057</v>
      </c>
      <c r="ROD3" s="315" t="s">
        <v>1057</v>
      </c>
      <c r="ROE3" s="315" t="s">
        <v>1057</v>
      </c>
      <c r="ROF3" s="315" t="s">
        <v>1057</v>
      </c>
      <c r="ROG3" s="315" t="s">
        <v>1057</v>
      </c>
      <c r="ROH3" s="315" t="s">
        <v>1057</v>
      </c>
      <c r="ROI3" s="315" t="s">
        <v>1057</v>
      </c>
      <c r="ROJ3" s="315" t="s">
        <v>1057</v>
      </c>
      <c r="ROK3" s="315" t="s">
        <v>1057</v>
      </c>
      <c r="ROL3" s="315" t="s">
        <v>1057</v>
      </c>
      <c r="ROM3" s="315" t="s">
        <v>1057</v>
      </c>
      <c r="RON3" s="315" t="s">
        <v>1057</v>
      </c>
      <c r="ROO3" s="315" t="s">
        <v>1057</v>
      </c>
      <c r="ROP3" s="315" t="s">
        <v>1057</v>
      </c>
      <c r="ROQ3" s="315" t="s">
        <v>1057</v>
      </c>
      <c r="ROR3" s="315" t="s">
        <v>1057</v>
      </c>
      <c r="ROS3" s="315" t="s">
        <v>1057</v>
      </c>
      <c r="ROT3" s="315" t="s">
        <v>1057</v>
      </c>
      <c r="ROU3" s="315" t="s">
        <v>1057</v>
      </c>
      <c r="ROV3" s="315" t="s">
        <v>1057</v>
      </c>
      <c r="ROW3" s="315" t="s">
        <v>1057</v>
      </c>
      <c r="ROX3" s="315" t="s">
        <v>1057</v>
      </c>
      <c r="ROY3" s="315" t="s">
        <v>1057</v>
      </c>
      <c r="ROZ3" s="315" t="s">
        <v>1057</v>
      </c>
      <c r="RPA3" s="315" t="s">
        <v>1057</v>
      </c>
      <c r="RPB3" s="315" t="s">
        <v>1057</v>
      </c>
      <c r="RPC3" s="315" t="s">
        <v>1057</v>
      </c>
      <c r="RPD3" s="315" t="s">
        <v>1057</v>
      </c>
      <c r="RPE3" s="315" t="s">
        <v>1057</v>
      </c>
      <c r="RPF3" s="315" t="s">
        <v>1057</v>
      </c>
      <c r="RPG3" s="315" t="s">
        <v>1057</v>
      </c>
      <c r="RPH3" s="315" t="s">
        <v>1057</v>
      </c>
      <c r="RPI3" s="315" t="s">
        <v>1057</v>
      </c>
      <c r="RPJ3" s="315" t="s">
        <v>1057</v>
      </c>
      <c r="RPK3" s="315" t="s">
        <v>1057</v>
      </c>
      <c r="RPL3" s="315" t="s">
        <v>1057</v>
      </c>
      <c r="RPM3" s="315" t="s">
        <v>1057</v>
      </c>
      <c r="RPN3" s="315" t="s">
        <v>1057</v>
      </c>
      <c r="RPO3" s="315" t="s">
        <v>1057</v>
      </c>
      <c r="RPP3" s="315" t="s">
        <v>1057</v>
      </c>
      <c r="RPQ3" s="315" t="s">
        <v>1057</v>
      </c>
      <c r="RPR3" s="315" t="s">
        <v>1057</v>
      </c>
      <c r="RPS3" s="315" t="s">
        <v>1057</v>
      </c>
      <c r="RPT3" s="315" t="s">
        <v>1057</v>
      </c>
      <c r="RPU3" s="315" t="s">
        <v>1057</v>
      </c>
      <c r="RPV3" s="315" t="s">
        <v>1057</v>
      </c>
      <c r="RPW3" s="315" t="s">
        <v>1057</v>
      </c>
      <c r="RPX3" s="315" t="s">
        <v>1057</v>
      </c>
      <c r="RPY3" s="315" t="s">
        <v>1057</v>
      </c>
      <c r="RPZ3" s="315" t="s">
        <v>1057</v>
      </c>
      <c r="RQA3" s="315" t="s">
        <v>1057</v>
      </c>
      <c r="RQB3" s="315" t="s">
        <v>1057</v>
      </c>
      <c r="RQC3" s="315" t="s">
        <v>1057</v>
      </c>
      <c r="RQD3" s="315" t="s">
        <v>1057</v>
      </c>
      <c r="RQE3" s="315" t="s">
        <v>1057</v>
      </c>
      <c r="RQF3" s="315" t="s">
        <v>1057</v>
      </c>
      <c r="RQG3" s="315" t="s">
        <v>1057</v>
      </c>
      <c r="RQH3" s="315" t="s">
        <v>1057</v>
      </c>
      <c r="RQI3" s="315" t="s">
        <v>1057</v>
      </c>
      <c r="RQJ3" s="315" t="s">
        <v>1057</v>
      </c>
      <c r="RQK3" s="315" t="s">
        <v>1057</v>
      </c>
      <c r="RQL3" s="315" t="s">
        <v>1057</v>
      </c>
      <c r="RQM3" s="315" t="s">
        <v>1057</v>
      </c>
      <c r="RQN3" s="315" t="s">
        <v>1057</v>
      </c>
      <c r="RQO3" s="315" t="s">
        <v>1057</v>
      </c>
      <c r="RQP3" s="315" t="s">
        <v>1057</v>
      </c>
      <c r="RQQ3" s="315" t="s">
        <v>1057</v>
      </c>
      <c r="RQR3" s="315" t="s">
        <v>1057</v>
      </c>
      <c r="RQS3" s="315" t="s">
        <v>1057</v>
      </c>
      <c r="RQT3" s="315" t="s">
        <v>1057</v>
      </c>
      <c r="RQU3" s="315" t="s">
        <v>1057</v>
      </c>
      <c r="RQV3" s="315" t="s">
        <v>1057</v>
      </c>
      <c r="RQW3" s="315" t="s">
        <v>1057</v>
      </c>
      <c r="RQX3" s="315" t="s">
        <v>1057</v>
      </c>
      <c r="RQY3" s="315" t="s">
        <v>1057</v>
      </c>
      <c r="RQZ3" s="315" t="s">
        <v>1057</v>
      </c>
      <c r="RRA3" s="315" t="s">
        <v>1057</v>
      </c>
      <c r="RRB3" s="315" t="s">
        <v>1057</v>
      </c>
      <c r="RRC3" s="315" t="s">
        <v>1057</v>
      </c>
      <c r="RRD3" s="315" t="s">
        <v>1057</v>
      </c>
      <c r="RRE3" s="315" t="s">
        <v>1057</v>
      </c>
      <c r="RRF3" s="315" t="s">
        <v>1057</v>
      </c>
      <c r="RRG3" s="315" t="s">
        <v>1057</v>
      </c>
      <c r="RRH3" s="315" t="s">
        <v>1057</v>
      </c>
      <c r="RRI3" s="315" t="s">
        <v>1057</v>
      </c>
      <c r="RRJ3" s="315" t="s">
        <v>1057</v>
      </c>
      <c r="RRK3" s="315" t="s">
        <v>1057</v>
      </c>
      <c r="RRL3" s="315" t="s">
        <v>1057</v>
      </c>
      <c r="RRM3" s="315" t="s">
        <v>1057</v>
      </c>
      <c r="RRN3" s="315" t="s">
        <v>1057</v>
      </c>
      <c r="RRO3" s="315" t="s">
        <v>1057</v>
      </c>
      <c r="RRP3" s="315" t="s">
        <v>1057</v>
      </c>
      <c r="RRQ3" s="315" t="s">
        <v>1057</v>
      </c>
      <c r="RRR3" s="315" t="s">
        <v>1057</v>
      </c>
      <c r="RRS3" s="315" t="s">
        <v>1057</v>
      </c>
      <c r="RRT3" s="315" t="s">
        <v>1057</v>
      </c>
      <c r="RRU3" s="315" t="s">
        <v>1057</v>
      </c>
      <c r="RRV3" s="315" t="s">
        <v>1057</v>
      </c>
      <c r="RRW3" s="315" t="s">
        <v>1057</v>
      </c>
      <c r="RRX3" s="315" t="s">
        <v>1057</v>
      </c>
      <c r="RRY3" s="315" t="s">
        <v>1057</v>
      </c>
      <c r="RRZ3" s="315" t="s">
        <v>1057</v>
      </c>
      <c r="RSA3" s="315" t="s">
        <v>1057</v>
      </c>
      <c r="RSB3" s="315" t="s">
        <v>1057</v>
      </c>
      <c r="RSC3" s="315" t="s">
        <v>1057</v>
      </c>
      <c r="RSD3" s="315" t="s">
        <v>1057</v>
      </c>
      <c r="RSE3" s="315" t="s">
        <v>1057</v>
      </c>
      <c r="RSF3" s="315" t="s">
        <v>1057</v>
      </c>
      <c r="RSG3" s="315" t="s">
        <v>1057</v>
      </c>
      <c r="RSH3" s="315" t="s">
        <v>1057</v>
      </c>
      <c r="RSI3" s="315" t="s">
        <v>1057</v>
      </c>
      <c r="RSJ3" s="315" t="s">
        <v>1057</v>
      </c>
      <c r="RSK3" s="315" t="s">
        <v>1057</v>
      </c>
      <c r="RSL3" s="315" t="s">
        <v>1057</v>
      </c>
      <c r="RSM3" s="315" t="s">
        <v>1057</v>
      </c>
      <c r="RSN3" s="315" t="s">
        <v>1057</v>
      </c>
      <c r="RSO3" s="315" t="s">
        <v>1057</v>
      </c>
      <c r="RSP3" s="315" t="s">
        <v>1057</v>
      </c>
      <c r="RSQ3" s="315" t="s">
        <v>1057</v>
      </c>
      <c r="RSR3" s="315" t="s">
        <v>1057</v>
      </c>
      <c r="RSS3" s="315" t="s">
        <v>1057</v>
      </c>
      <c r="RST3" s="315" t="s">
        <v>1057</v>
      </c>
      <c r="RSU3" s="315" t="s">
        <v>1057</v>
      </c>
      <c r="RSV3" s="315" t="s">
        <v>1057</v>
      </c>
      <c r="RSW3" s="315" t="s">
        <v>1057</v>
      </c>
      <c r="RSX3" s="315" t="s">
        <v>1057</v>
      </c>
      <c r="RSY3" s="315" t="s">
        <v>1057</v>
      </c>
      <c r="RSZ3" s="315" t="s">
        <v>1057</v>
      </c>
      <c r="RTA3" s="315" t="s">
        <v>1057</v>
      </c>
      <c r="RTB3" s="315" t="s">
        <v>1057</v>
      </c>
      <c r="RTC3" s="315" t="s">
        <v>1057</v>
      </c>
      <c r="RTD3" s="315" t="s">
        <v>1057</v>
      </c>
      <c r="RTE3" s="315" t="s">
        <v>1057</v>
      </c>
      <c r="RTF3" s="315" t="s">
        <v>1057</v>
      </c>
      <c r="RTG3" s="315" t="s">
        <v>1057</v>
      </c>
      <c r="RTH3" s="315" t="s">
        <v>1057</v>
      </c>
      <c r="RTI3" s="315" t="s">
        <v>1057</v>
      </c>
      <c r="RTJ3" s="315" t="s">
        <v>1057</v>
      </c>
      <c r="RTK3" s="315" t="s">
        <v>1057</v>
      </c>
      <c r="RTL3" s="315" t="s">
        <v>1057</v>
      </c>
      <c r="RTM3" s="315" t="s">
        <v>1057</v>
      </c>
      <c r="RTN3" s="315" t="s">
        <v>1057</v>
      </c>
      <c r="RTO3" s="315" t="s">
        <v>1057</v>
      </c>
      <c r="RTP3" s="315" t="s">
        <v>1057</v>
      </c>
      <c r="RTQ3" s="315" t="s">
        <v>1057</v>
      </c>
      <c r="RTR3" s="315" t="s">
        <v>1057</v>
      </c>
      <c r="RTS3" s="315" t="s">
        <v>1057</v>
      </c>
      <c r="RTT3" s="315" t="s">
        <v>1057</v>
      </c>
      <c r="RTU3" s="315" t="s">
        <v>1057</v>
      </c>
      <c r="RTV3" s="315" t="s">
        <v>1057</v>
      </c>
      <c r="RTW3" s="315" t="s">
        <v>1057</v>
      </c>
      <c r="RTX3" s="315" t="s">
        <v>1057</v>
      </c>
      <c r="RTY3" s="315" t="s">
        <v>1057</v>
      </c>
      <c r="RTZ3" s="315" t="s">
        <v>1057</v>
      </c>
      <c r="RUA3" s="315" t="s">
        <v>1057</v>
      </c>
      <c r="RUB3" s="315" t="s">
        <v>1057</v>
      </c>
      <c r="RUC3" s="315" t="s">
        <v>1057</v>
      </c>
      <c r="RUD3" s="315" t="s">
        <v>1057</v>
      </c>
      <c r="RUE3" s="315" t="s">
        <v>1057</v>
      </c>
      <c r="RUF3" s="315" t="s">
        <v>1057</v>
      </c>
      <c r="RUG3" s="315" t="s">
        <v>1057</v>
      </c>
      <c r="RUH3" s="315" t="s">
        <v>1057</v>
      </c>
      <c r="RUI3" s="315" t="s">
        <v>1057</v>
      </c>
      <c r="RUJ3" s="315" t="s">
        <v>1057</v>
      </c>
      <c r="RUK3" s="315" t="s">
        <v>1057</v>
      </c>
      <c r="RUL3" s="315" t="s">
        <v>1057</v>
      </c>
      <c r="RUM3" s="315" t="s">
        <v>1057</v>
      </c>
      <c r="RUN3" s="315" t="s">
        <v>1057</v>
      </c>
      <c r="RUO3" s="315" t="s">
        <v>1057</v>
      </c>
      <c r="RUP3" s="315" t="s">
        <v>1057</v>
      </c>
      <c r="RUQ3" s="315" t="s">
        <v>1057</v>
      </c>
      <c r="RUR3" s="315" t="s">
        <v>1057</v>
      </c>
      <c r="RUS3" s="315" t="s">
        <v>1057</v>
      </c>
      <c r="RUT3" s="315" t="s">
        <v>1057</v>
      </c>
      <c r="RUU3" s="315" t="s">
        <v>1057</v>
      </c>
      <c r="RUV3" s="315" t="s">
        <v>1057</v>
      </c>
      <c r="RUW3" s="315" t="s">
        <v>1057</v>
      </c>
      <c r="RUX3" s="315" t="s">
        <v>1057</v>
      </c>
      <c r="RUY3" s="315" t="s">
        <v>1057</v>
      </c>
      <c r="RUZ3" s="315" t="s">
        <v>1057</v>
      </c>
      <c r="RVA3" s="315" t="s">
        <v>1057</v>
      </c>
      <c r="RVB3" s="315" t="s">
        <v>1057</v>
      </c>
      <c r="RVC3" s="315" t="s">
        <v>1057</v>
      </c>
      <c r="RVD3" s="315" t="s">
        <v>1057</v>
      </c>
      <c r="RVE3" s="315" t="s">
        <v>1057</v>
      </c>
      <c r="RVF3" s="315" t="s">
        <v>1057</v>
      </c>
      <c r="RVG3" s="315" t="s">
        <v>1057</v>
      </c>
      <c r="RVH3" s="315" t="s">
        <v>1057</v>
      </c>
      <c r="RVI3" s="315" t="s">
        <v>1057</v>
      </c>
      <c r="RVJ3" s="315" t="s">
        <v>1057</v>
      </c>
      <c r="RVK3" s="315" t="s">
        <v>1057</v>
      </c>
      <c r="RVL3" s="315" t="s">
        <v>1057</v>
      </c>
      <c r="RVM3" s="315" t="s">
        <v>1057</v>
      </c>
      <c r="RVN3" s="315" t="s">
        <v>1057</v>
      </c>
      <c r="RVO3" s="315" t="s">
        <v>1057</v>
      </c>
      <c r="RVP3" s="315" t="s">
        <v>1057</v>
      </c>
      <c r="RVQ3" s="315" t="s">
        <v>1057</v>
      </c>
      <c r="RVR3" s="315" t="s">
        <v>1057</v>
      </c>
      <c r="RVS3" s="315" t="s">
        <v>1057</v>
      </c>
      <c r="RVT3" s="315" t="s">
        <v>1057</v>
      </c>
      <c r="RVU3" s="315" t="s">
        <v>1057</v>
      </c>
      <c r="RVV3" s="315" t="s">
        <v>1057</v>
      </c>
      <c r="RVW3" s="315" t="s">
        <v>1057</v>
      </c>
      <c r="RVX3" s="315" t="s">
        <v>1057</v>
      </c>
      <c r="RVY3" s="315" t="s">
        <v>1057</v>
      </c>
      <c r="RVZ3" s="315" t="s">
        <v>1057</v>
      </c>
      <c r="RWA3" s="315" t="s">
        <v>1057</v>
      </c>
      <c r="RWB3" s="315" t="s">
        <v>1057</v>
      </c>
      <c r="RWC3" s="315" t="s">
        <v>1057</v>
      </c>
      <c r="RWD3" s="315" t="s">
        <v>1057</v>
      </c>
      <c r="RWE3" s="315" t="s">
        <v>1057</v>
      </c>
      <c r="RWF3" s="315" t="s">
        <v>1057</v>
      </c>
      <c r="RWG3" s="315" t="s">
        <v>1057</v>
      </c>
      <c r="RWH3" s="315" t="s">
        <v>1057</v>
      </c>
      <c r="RWI3" s="315" t="s">
        <v>1057</v>
      </c>
      <c r="RWJ3" s="315" t="s">
        <v>1057</v>
      </c>
      <c r="RWK3" s="315" t="s">
        <v>1057</v>
      </c>
      <c r="RWL3" s="315" t="s">
        <v>1057</v>
      </c>
      <c r="RWM3" s="315" t="s">
        <v>1057</v>
      </c>
      <c r="RWN3" s="315" t="s">
        <v>1057</v>
      </c>
      <c r="RWO3" s="315" t="s">
        <v>1057</v>
      </c>
      <c r="RWP3" s="315" t="s">
        <v>1057</v>
      </c>
      <c r="RWQ3" s="315" t="s">
        <v>1057</v>
      </c>
      <c r="RWR3" s="315" t="s">
        <v>1057</v>
      </c>
      <c r="RWS3" s="315" t="s">
        <v>1057</v>
      </c>
      <c r="RWT3" s="315" t="s">
        <v>1057</v>
      </c>
      <c r="RWU3" s="315" t="s">
        <v>1057</v>
      </c>
      <c r="RWV3" s="315" t="s">
        <v>1057</v>
      </c>
      <c r="RWW3" s="315" t="s">
        <v>1057</v>
      </c>
      <c r="RWX3" s="315" t="s">
        <v>1057</v>
      </c>
      <c r="RWY3" s="315" t="s">
        <v>1057</v>
      </c>
      <c r="RWZ3" s="315" t="s">
        <v>1057</v>
      </c>
      <c r="RXA3" s="315" t="s">
        <v>1057</v>
      </c>
      <c r="RXB3" s="315" t="s">
        <v>1057</v>
      </c>
      <c r="RXC3" s="315" t="s">
        <v>1057</v>
      </c>
      <c r="RXD3" s="315" t="s">
        <v>1057</v>
      </c>
      <c r="RXE3" s="315" t="s">
        <v>1057</v>
      </c>
      <c r="RXF3" s="315" t="s">
        <v>1057</v>
      </c>
      <c r="RXG3" s="315" t="s">
        <v>1057</v>
      </c>
      <c r="RXH3" s="315" t="s">
        <v>1057</v>
      </c>
      <c r="RXI3" s="315" t="s">
        <v>1057</v>
      </c>
      <c r="RXJ3" s="315" t="s">
        <v>1057</v>
      </c>
      <c r="RXK3" s="315" t="s">
        <v>1057</v>
      </c>
      <c r="RXL3" s="315" t="s">
        <v>1057</v>
      </c>
      <c r="RXM3" s="315" t="s">
        <v>1057</v>
      </c>
      <c r="RXN3" s="315" t="s">
        <v>1057</v>
      </c>
      <c r="RXO3" s="315" t="s">
        <v>1057</v>
      </c>
      <c r="RXP3" s="315" t="s">
        <v>1057</v>
      </c>
      <c r="RXQ3" s="315" t="s">
        <v>1057</v>
      </c>
      <c r="RXR3" s="315" t="s">
        <v>1057</v>
      </c>
      <c r="RXS3" s="315" t="s">
        <v>1057</v>
      </c>
      <c r="RXT3" s="315" t="s">
        <v>1057</v>
      </c>
      <c r="RXU3" s="315" t="s">
        <v>1057</v>
      </c>
      <c r="RXV3" s="315" t="s">
        <v>1057</v>
      </c>
      <c r="RXW3" s="315" t="s">
        <v>1057</v>
      </c>
      <c r="RXX3" s="315" t="s">
        <v>1057</v>
      </c>
      <c r="RXY3" s="315" t="s">
        <v>1057</v>
      </c>
      <c r="RXZ3" s="315" t="s">
        <v>1057</v>
      </c>
      <c r="RYA3" s="315" t="s">
        <v>1057</v>
      </c>
      <c r="RYB3" s="315" t="s">
        <v>1057</v>
      </c>
      <c r="RYC3" s="315" t="s">
        <v>1057</v>
      </c>
      <c r="RYD3" s="315" t="s">
        <v>1057</v>
      </c>
      <c r="RYE3" s="315" t="s">
        <v>1057</v>
      </c>
      <c r="RYF3" s="315" t="s">
        <v>1057</v>
      </c>
      <c r="RYG3" s="315" t="s">
        <v>1057</v>
      </c>
      <c r="RYH3" s="315" t="s">
        <v>1057</v>
      </c>
      <c r="RYI3" s="315" t="s">
        <v>1057</v>
      </c>
      <c r="RYJ3" s="315" t="s">
        <v>1057</v>
      </c>
      <c r="RYK3" s="315" t="s">
        <v>1057</v>
      </c>
      <c r="RYL3" s="315" t="s">
        <v>1057</v>
      </c>
      <c r="RYM3" s="315" t="s">
        <v>1057</v>
      </c>
      <c r="RYN3" s="315" t="s">
        <v>1057</v>
      </c>
      <c r="RYO3" s="315" t="s">
        <v>1057</v>
      </c>
      <c r="RYP3" s="315" t="s">
        <v>1057</v>
      </c>
      <c r="RYQ3" s="315" t="s">
        <v>1057</v>
      </c>
      <c r="RYR3" s="315" t="s">
        <v>1057</v>
      </c>
      <c r="RYS3" s="315" t="s">
        <v>1057</v>
      </c>
      <c r="RYT3" s="315" t="s">
        <v>1057</v>
      </c>
      <c r="RYU3" s="315" t="s">
        <v>1057</v>
      </c>
      <c r="RYV3" s="315" t="s">
        <v>1057</v>
      </c>
      <c r="RYW3" s="315" t="s">
        <v>1057</v>
      </c>
      <c r="RYX3" s="315" t="s">
        <v>1057</v>
      </c>
      <c r="RYY3" s="315" t="s">
        <v>1057</v>
      </c>
      <c r="RYZ3" s="315" t="s">
        <v>1057</v>
      </c>
      <c r="RZA3" s="315" t="s">
        <v>1057</v>
      </c>
      <c r="RZB3" s="315" t="s">
        <v>1057</v>
      </c>
      <c r="RZC3" s="315" t="s">
        <v>1057</v>
      </c>
      <c r="RZD3" s="315" t="s">
        <v>1057</v>
      </c>
      <c r="RZE3" s="315" t="s">
        <v>1057</v>
      </c>
      <c r="RZF3" s="315" t="s">
        <v>1057</v>
      </c>
      <c r="RZG3" s="315" t="s">
        <v>1057</v>
      </c>
      <c r="RZH3" s="315" t="s">
        <v>1057</v>
      </c>
      <c r="RZI3" s="315" t="s">
        <v>1057</v>
      </c>
      <c r="RZJ3" s="315" t="s">
        <v>1057</v>
      </c>
      <c r="RZK3" s="315" t="s">
        <v>1057</v>
      </c>
      <c r="RZL3" s="315" t="s">
        <v>1057</v>
      </c>
      <c r="RZM3" s="315" t="s">
        <v>1057</v>
      </c>
      <c r="RZN3" s="315" t="s">
        <v>1057</v>
      </c>
      <c r="RZO3" s="315" t="s">
        <v>1057</v>
      </c>
      <c r="RZP3" s="315" t="s">
        <v>1057</v>
      </c>
      <c r="RZQ3" s="315" t="s">
        <v>1057</v>
      </c>
      <c r="RZR3" s="315" t="s">
        <v>1057</v>
      </c>
      <c r="RZS3" s="315" t="s">
        <v>1057</v>
      </c>
      <c r="RZT3" s="315" t="s">
        <v>1057</v>
      </c>
      <c r="RZU3" s="315" t="s">
        <v>1057</v>
      </c>
      <c r="RZV3" s="315" t="s">
        <v>1057</v>
      </c>
      <c r="RZW3" s="315" t="s">
        <v>1057</v>
      </c>
      <c r="RZX3" s="315" t="s">
        <v>1057</v>
      </c>
      <c r="RZY3" s="315" t="s">
        <v>1057</v>
      </c>
      <c r="RZZ3" s="315" t="s">
        <v>1057</v>
      </c>
      <c r="SAA3" s="315" t="s">
        <v>1057</v>
      </c>
      <c r="SAB3" s="315" t="s">
        <v>1057</v>
      </c>
      <c r="SAC3" s="315" t="s">
        <v>1057</v>
      </c>
      <c r="SAD3" s="315" t="s">
        <v>1057</v>
      </c>
      <c r="SAE3" s="315" t="s">
        <v>1057</v>
      </c>
      <c r="SAF3" s="315" t="s">
        <v>1057</v>
      </c>
      <c r="SAG3" s="315" t="s">
        <v>1057</v>
      </c>
      <c r="SAH3" s="315" t="s">
        <v>1057</v>
      </c>
      <c r="SAI3" s="315" t="s">
        <v>1057</v>
      </c>
      <c r="SAJ3" s="315" t="s">
        <v>1057</v>
      </c>
      <c r="SAK3" s="315" t="s">
        <v>1057</v>
      </c>
      <c r="SAL3" s="315" t="s">
        <v>1057</v>
      </c>
      <c r="SAM3" s="315" t="s">
        <v>1057</v>
      </c>
      <c r="SAN3" s="315" t="s">
        <v>1057</v>
      </c>
      <c r="SAO3" s="315" t="s">
        <v>1057</v>
      </c>
      <c r="SAP3" s="315" t="s">
        <v>1057</v>
      </c>
      <c r="SAQ3" s="315" t="s">
        <v>1057</v>
      </c>
      <c r="SAR3" s="315" t="s">
        <v>1057</v>
      </c>
      <c r="SAS3" s="315" t="s">
        <v>1057</v>
      </c>
      <c r="SAT3" s="315" t="s">
        <v>1057</v>
      </c>
      <c r="SAU3" s="315" t="s">
        <v>1057</v>
      </c>
      <c r="SAV3" s="315" t="s">
        <v>1057</v>
      </c>
      <c r="SAW3" s="315" t="s">
        <v>1057</v>
      </c>
      <c r="SAX3" s="315" t="s">
        <v>1057</v>
      </c>
      <c r="SAY3" s="315" t="s">
        <v>1057</v>
      </c>
      <c r="SAZ3" s="315" t="s">
        <v>1057</v>
      </c>
      <c r="SBA3" s="315" t="s">
        <v>1057</v>
      </c>
      <c r="SBB3" s="315" t="s">
        <v>1057</v>
      </c>
      <c r="SBC3" s="315" t="s">
        <v>1057</v>
      </c>
      <c r="SBD3" s="315" t="s">
        <v>1057</v>
      </c>
      <c r="SBE3" s="315" t="s">
        <v>1057</v>
      </c>
      <c r="SBF3" s="315" t="s">
        <v>1057</v>
      </c>
      <c r="SBG3" s="315" t="s">
        <v>1057</v>
      </c>
      <c r="SBH3" s="315" t="s">
        <v>1057</v>
      </c>
      <c r="SBI3" s="315" t="s">
        <v>1057</v>
      </c>
      <c r="SBJ3" s="315" t="s">
        <v>1057</v>
      </c>
      <c r="SBK3" s="315" t="s">
        <v>1057</v>
      </c>
      <c r="SBL3" s="315" t="s">
        <v>1057</v>
      </c>
      <c r="SBM3" s="315" t="s">
        <v>1057</v>
      </c>
      <c r="SBN3" s="315" t="s">
        <v>1057</v>
      </c>
      <c r="SBO3" s="315" t="s">
        <v>1057</v>
      </c>
      <c r="SBP3" s="315" t="s">
        <v>1057</v>
      </c>
      <c r="SBQ3" s="315" t="s">
        <v>1057</v>
      </c>
      <c r="SBR3" s="315" t="s">
        <v>1057</v>
      </c>
      <c r="SBS3" s="315" t="s">
        <v>1057</v>
      </c>
      <c r="SBT3" s="315" t="s">
        <v>1057</v>
      </c>
      <c r="SBU3" s="315" t="s">
        <v>1057</v>
      </c>
      <c r="SBV3" s="315" t="s">
        <v>1057</v>
      </c>
      <c r="SBW3" s="315" t="s">
        <v>1057</v>
      </c>
      <c r="SBX3" s="315" t="s">
        <v>1057</v>
      </c>
      <c r="SBY3" s="315" t="s">
        <v>1057</v>
      </c>
      <c r="SBZ3" s="315" t="s">
        <v>1057</v>
      </c>
      <c r="SCA3" s="315" t="s">
        <v>1057</v>
      </c>
      <c r="SCB3" s="315" t="s">
        <v>1057</v>
      </c>
      <c r="SCC3" s="315" t="s">
        <v>1057</v>
      </c>
      <c r="SCD3" s="315" t="s">
        <v>1057</v>
      </c>
      <c r="SCE3" s="315" t="s">
        <v>1057</v>
      </c>
      <c r="SCF3" s="315" t="s">
        <v>1057</v>
      </c>
      <c r="SCG3" s="315" t="s">
        <v>1057</v>
      </c>
      <c r="SCH3" s="315" t="s">
        <v>1057</v>
      </c>
      <c r="SCI3" s="315" t="s">
        <v>1057</v>
      </c>
      <c r="SCJ3" s="315" t="s">
        <v>1057</v>
      </c>
      <c r="SCK3" s="315" t="s">
        <v>1057</v>
      </c>
      <c r="SCL3" s="315" t="s">
        <v>1057</v>
      </c>
      <c r="SCM3" s="315" t="s">
        <v>1057</v>
      </c>
      <c r="SCN3" s="315" t="s">
        <v>1057</v>
      </c>
      <c r="SCO3" s="315" t="s">
        <v>1057</v>
      </c>
      <c r="SCP3" s="315" t="s">
        <v>1057</v>
      </c>
      <c r="SCQ3" s="315" t="s">
        <v>1057</v>
      </c>
      <c r="SCR3" s="315" t="s">
        <v>1057</v>
      </c>
      <c r="SCS3" s="315" t="s">
        <v>1057</v>
      </c>
      <c r="SCT3" s="315" t="s">
        <v>1057</v>
      </c>
      <c r="SCU3" s="315" t="s">
        <v>1057</v>
      </c>
      <c r="SCV3" s="315" t="s">
        <v>1057</v>
      </c>
      <c r="SCW3" s="315" t="s">
        <v>1057</v>
      </c>
      <c r="SCX3" s="315" t="s">
        <v>1057</v>
      </c>
      <c r="SCY3" s="315" t="s">
        <v>1057</v>
      </c>
      <c r="SCZ3" s="315" t="s">
        <v>1057</v>
      </c>
      <c r="SDA3" s="315" t="s">
        <v>1057</v>
      </c>
      <c r="SDB3" s="315" t="s">
        <v>1057</v>
      </c>
      <c r="SDC3" s="315" t="s">
        <v>1057</v>
      </c>
      <c r="SDD3" s="315" t="s">
        <v>1057</v>
      </c>
      <c r="SDE3" s="315" t="s">
        <v>1057</v>
      </c>
      <c r="SDF3" s="315" t="s">
        <v>1057</v>
      </c>
      <c r="SDG3" s="315" t="s">
        <v>1057</v>
      </c>
      <c r="SDH3" s="315" t="s">
        <v>1057</v>
      </c>
      <c r="SDI3" s="315" t="s">
        <v>1057</v>
      </c>
      <c r="SDJ3" s="315" t="s">
        <v>1057</v>
      </c>
      <c r="SDK3" s="315" t="s">
        <v>1057</v>
      </c>
      <c r="SDL3" s="315" t="s">
        <v>1057</v>
      </c>
      <c r="SDM3" s="315" t="s">
        <v>1057</v>
      </c>
      <c r="SDN3" s="315" t="s">
        <v>1057</v>
      </c>
      <c r="SDO3" s="315" t="s">
        <v>1057</v>
      </c>
      <c r="SDP3" s="315" t="s">
        <v>1057</v>
      </c>
      <c r="SDQ3" s="315" t="s">
        <v>1057</v>
      </c>
      <c r="SDR3" s="315" t="s">
        <v>1057</v>
      </c>
      <c r="SDS3" s="315" t="s">
        <v>1057</v>
      </c>
      <c r="SDT3" s="315" t="s">
        <v>1057</v>
      </c>
      <c r="SDU3" s="315" t="s">
        <v>1057</v>
      </c>
      <c r="SDV3" s="315" t="s">
        <v>1057</v>
      </c>
      <c r="SDW3" s="315" t="s">
        <v>1057</v>
      </c>
      <c r="SDX3" s="315" t="s">
        <v>1057</v>
      </c>
      <c r="SDY3" s="315" t="s">
        <v>1057</v>
      </c>
      <c r="SDZ3" s="315" t="s">
        <v>1057</v>
      </c>
      <c r="SEA3" s="315" t="s">
        <v>1057</v>
      </c>
      <c r="SEB3" s="315" t="s">
        <v>1057</v>
      </c>
      <c r="SEC3" s="315" t="s">
        <v>1057</v>
      </c>
      <c r="SED3" s="315" t="s">
        <v>1057</v>
      </c>
      <c r="SEE3" s="315" t="s">
        <v>1057</v>
      </c>
      <c r="SEF3" s="315" t="s">
        <v>1057</v>
      </c>
      <c r="SEG3" s="315" t="s">
        <v>1057</v>
      </c>
      <c r="SEH3" s="315" t="s">
        <v>1057</v>
      </c>
      <c r="SEI3" s="315" t="s">
        <v>1057</v>
      </c>
      <c r="SEJ3" s="315" t="s">
        <v>1057</v>
      </c>
      <c r="SEK3" s="315" t="s">
        <v>1057</v>
      </c>
      <c r="SEL3" s="315" t="s">
        <v>1057</v>
      </c>
      <c r="SEM3" s="315" t="s">
        <v>1057</v>
      </c>
      <c r="SEN3" s="315" t="s">
        <v>1057</v>
      </c>
      <c r="SEO3" s="315" t="s">
        <v>1057</v>
      </c>
      <c r="SEP3" s="315" t="s">
        <v>1057</v>
      </c>
      <c r="SEQ3" s="315" t="s">
        <v>1057</v>
      </c>
      <c r="SER3" s="315" t="s">
        <v>1057</v>
      </c>
      <c r="SES3" s="315" t="s">
        <v>1057</v>
      </c>
      <c r="SET3" s="315" t="s">
        <v>1057</v>
      </c>
      <c r="SEU3" s="315" t="s">
        <v>1057</v>
      </c>
      <c r="SEV3" s="315" t="s">
        <v>1057</v>
      </c>
      <c r="SEW3" s="315" t="s">
        <v>1057</v>
      </c>
      <c r="SEX3" s="315" t="s">
        <v>1057</v>
      </c>
      <c r="SEY3" s="315" t="s">
        <v>1057</v>
      </c>
      <c r="SEZ3" s="315" t="s">
        <v>1057</v>
      </c>
      <c r="SFA3" s="315" t="s">
        <v>1057</v>
      </c>
      <c r="SFB3" s="315" t="s">
        <v>1057</v>
      </c>
      <c r="SFC3" s="315" t="s">
        <v>1057</v>
      </c>
      <c r="SFD3" s="315" t="s">
        <v>1057</v>
      </c>
      <c r="SFE3" s="315" t="s">
        <v>1057</v>
      </c>
      <c r="SFF3" s="315" t="s">
        <v>1057</v>
      </c>
      <c r="SFG3" s="315" t="s">
        <v>1057</v>
      </c>
      <c r="SFH3" s="315" t="s">
        <v>1057</v>
      </c>
      <c r="SFI3" s="315" t="s">
        <v>1057</v>
      </c>
      <c r="SFJ3" s="315" t="s">
        <v>1057</v>
      </c>
      <c r="SFK3" s="315" t="s">
        <v>1057</v>
      </c>
      <c r="SFL3" s="315" t="s">
        <v>1057</v>
      </c>
      <c r="SFM3" s="315" t="s">
        <v>1057</v>
      </c>
      <c r="SFN3" s="315" t="s">
        <v>1057</v>
      </c>
      <c r="SFO3" s="315" t="s">
        <v>1057</v>
      </c>
      <c r="SFP3" s="315" t="s">
        <v>1057</v>
      </c>
      <c r="SFQ3" s="315" t="s">
        <v>1057</v>
      </c>
      <c r="SFR3" s="315" t="s">
        <v>1057</v>
      </c>
      <c r="SFS3" s="315" t="s">
        <v>1057</v>
      </c>
      <c r="SFT3" s="315" t="s">
        <v>1057</v>
      </c>
      <c r="SFU3" s="315" t="s">
        <v>1057</v>
      </c>
      <c r="SFV3" s="315" t="s">
        <v>1057</v>
      </c>
      <c r="SFW3" s="315" t="s">
        <v>1057</v>
      </c>
      <c r="SFX3" s="315" t="s">
        <v>1057</v>
      </c>
      <c r="SFY3" s="315" t="s">
        <v>1057</v>
      </c>
      <c r="SFZ3" s="315" t="s">
        <v>1057</v>
      </c>
      <c r="SGA3" s="315" t="s">
        <v>1057</v>
      </c>
      <c r="SGB3" s="315" t="s">
        <v>1057</v>
      </c>
      <c r="SGC3" s="315" t="s">
        <v>1057</v>
      </c>
      <c r="SGD3" s="315" t="s">
        <v>1057</v>
      </c>
      <c r="SGE3" s="315" t="s">
        <v>1057</v>
      </c>
      <c r="SGF3" s="315" t="s">
        <v>1057</v>
      </c>
      <c r="SGG3" s="315" t="s">
        <v>1057</v>
      </c>
      <c r="SGH3" s="315" t="s">
        <v>1057</v>
      </c>
      <c r="SGI3" s="315" t="s">
        <v>1057</v>
      </c>
      <c r="SGJ3" s="315" t="s">
        <v>1057</v>
      </c>
      <c r="SGK3" s="315" t="s">
        <v>1057</v>
      </c>
      <c r="SGL3" s="315" t="s">
        <v>1057</v>
      </c>
      <c r="SGM3" s="315" t="s">
        <v>1057</v>
      </c>
      <c r="SGN3" s="315" t="s">
        <v>1057</v>
      </c>
      <c r="SGO3" s="315" t="s">
        <v>1057</v>
      </c>
      <c r="SGP3" s="315" t="s">
        <v>1057</v>
      </c>
      <c r="SGQ3" s="315" t="s">
        <v>1057</v>
      </c>
      <c r="SGR3" s="315" t="s">
        <v>1057</v>
      </c>
      <c r="SGS3" s="315" t="s">
        <v>1057</v>
      </c>
      <c r="SGT3" s="315" t="s">
        <v>1057</v>
      </c>
      <c r="SGU3" s="315" t="s">
        <v>1057</v>
      </c>
      <c r="SGV3" s="315" t="s">
        <v>1057</v>
      </c>
      <c r="SGW3" s="315" t="s">
        <v>1057</v>
      </c>
      <c r="SGX3" s="315" t="s">
        <v>1057</v>
      </c>
      <c r="SGY3" s="315" t="s">
        <v>1057</v>
      </c>
      <c r="SGZ3" s="315" t="s">
        <v>1057</v>
      </c>
      <c r="SHA3" s="315" t="s">
        <v>1057</v>
      </c>
      <c r="SHB3" s="315" t="s">
        <v>1057</v>
      </c>
      <c r="SHC3" s="315" t="s">
        <v>1057</v>
      </c>
      <c r="SHD3" s="315" t="s">
        <v>1057</v>
      </c>
      <c r="SHE3" s="315" t="s">
        <v>1057</v>
      </c>
      <c r="SHF3" s="315" t="s">
        <v>1057</v>
      </c>
      <c r="SHG3" s="315" t="s">
        <v>1057</v>
      </c>
      <c r="SHH3" s="315" t="s">
        <v>1057</v>
      </c>
      <c r="SHI3" s="315" t="s">
        <v>1057</v>
      </c>
      <c r="SHJ3" s="315" t="s">
        <v>1057</v>
      </c>
      <c r="SHK3" s="315" t="s">
        <v>1057</v>
      </c>
      <c r="SHL3" s="315" t="s">
        <v>1057</v>
      </c>
      <c r="SHM3" s="315" t="s">
        <v>1057</v>
      </c>
      <c r="SHN3" s="315" t="s">
        <v>1057</v>
      </c>
      <c r="SHO3" s="315" t="s">
        <v>1057</v>
      </c>
      <c r="SHP3" s="315" t="s">
        <v>1057</v>
      </c>
      <c r="SHQ3" s="315" t="s">
        <v>1057</v>
      </c>
      <c r="SHR3" s="315" t="s">
        <v>1057</v>
      </c>
      <c r="SHS3" s="315" t="s">
        <v>1057</v>
      </c>
      <c r="SHT3" s="315" t="s">
        <v>1057</v>
      </c>
      <c r="SHU3" s="315" t="s">
        <v>1057</v>
      </c>
      <c r="SHV3" s="315" t="s">
        <v>1057</v>
      </c>
      <c r="SHW3" s="315" t="s">
        <v>1057</v>
      </c>
      <c r="SHX3" s="315" t="s">
        <v>1057</v>
      </c>
      <c r="SHY3" s="315" t="s">
        <v>1057</v>
      </c>
      <c r="SHZ3" s="315" t="s">
        <v>1057</v>
      </c>
      <c r="SIA3" s="315" t="s">
        <v>1057</v>
      </c>
      <c r="SIB3" s="315" t="s">
        <v>1057</v>
      </c>
      <c r="SIC3" s="315" t="s">
        <v>1057</v>
      </c>
      <c r="SID3" s="315" t="s">
        <v>1057</v>
      </c>
      <c r="SIE3" s="315" t="s">
        <v>1057</v>
      </c>
      <c r="SIF3" s="315" t="s">
        <v>1057</v>
      </c>
      <c r="SIG3" s="315" t="s">
        <v>1057</v>
      </c>
      <c r="SIH3" s="315" t="s">
        <v>1057</v>
      </c>
      <c r="SII3" s="315" t="s">
        <v>1057</v>
      </c>
      <c r="SIJ3" s="315" t="s">
        <v>1057</v>
      </c>
      <c r="SIK3" s="315" t="s">
        <v>1057</v>
      </c>
      <c r="SIL3" s="315" t="s">
        <v>1057</v>
      </c>
      <c r="SIM3" s="315" t="s">
        <v>1057</v>
      </c>
      <c r="SIN3" s="315" t="s">
        <v>1057</v>
      </c>
      <c r="SIO3" s="315" t="s">
        <v>1057</v>
      </c>
      <c r="SIP3" s="315" t="s">
        <v>1057</v>
      </c>
      <c r="SIQ3" s="315" t="s">
        <v>1057</v>
      </c>
      <c r="SIR3" s="315" t="s">
        <v>1057</v>
      </c>
      <c r="SIS3" s="315" t="s">
        <v>1057</v>
      </c>
      <c r="SIT3" s="315" t="s">
        <v>1057</v>
      </c>
      <c r="SIU3" s="315" t="s">
        <v>1057</v>
      </c>
      <c r="SIV3" s="315" t="s">
        <v>1057</v>
      </c>
      <c r="SIW3" s="315" t="s">
        <v>1057</v>
      </c>
      <c r="SIX3" s="315" t="s">
        <v>1057</v>
      </c>
      <c r="SIY3" s="315" t="s">
        <v>1057</v>
      </c>
      <c r="SIZ3" s="315" t="s">
        <v>1057</v>
      </c>
      <c r="SJA3" s="315" t="s">
        <v>1057</v>
      </c>
      <c r="SJB3" s="315" t="s">
        <v>1057</v>
      </c>
      <c r="SJC3" s="315" t="s">
        <v>1057</v>
      </c>
      <c r="SJD3" s="315" t="s">
        <v>1057</v>
      </c>
      <c r="SJE3" s="315" t="s">
        <v>1057</v>
      </c>
      <c r="SJF3" s="315" t="s">
        <v>1057</v>
      </c>
      <c r="SJG3" s="315" t="s">
        <v>1057</v>
      </c>
      <c r="SJH3" s="315" t="s">
        <v>1057</v>
      </c>
      <c r="SJI3" s="315" t="s">
        <v>1057</v>
      </c>
      <c r="SJJ3" s="315" t="s">
        <v>1057</v>
      </c>
      <c r="SJK3" s="315" t="s">
        <v>1057</v>
      </c>
      <c r="SJL3" s="315" t="s">
        <v>1057</v>
      </c>
      <c r="SJM3" s="315" t="s">
        <v>1057</v>
      </c>
      <c r="SJN3" s="315" t="s">
        <v>1057</v>
      </c>
      <c r="SJO3" s="315" t="s">
        <v>1057</v>
      </c>
      <c r="SJP3" s="315" t="s">
        <v>1057</v>
      </c>
      <c r="SJQ3" s="315" t="s">
        <v>1057</v>
      </c>
      <c r="SJR3" s="315" t="s">
        <v>1057</v>
      </c>
      <c r="SJS3" s="315" t="s">
        <v>1057</v>
      </c>
      <c r="SJT3" s="315" t="s">
        <v>1057</v>
      </c>
      <c r="SJU3" s="315" t="s">
        <v>1057</v>
      </c>
      <c r="SJV3" s="315" t="s">
        <v>1057</v>
      </c>
      <c r="SJW3" s="315" t="s">
        <v>1057</v>
      </c>
      <c r="SJX3" s="315" t="s">
        <v>1057</v>
      </c>
      <c r="SJY3" s="315" t="s">
        <v>1057</v>
      </c>
      <c r="SJZ3" s="315" t="s">
        <v>1057</v>
      </c>
      <c r="SKA3" s="315" t="s">
        <v>1057</v>
      </c>
      <c r="SKB3" s="315" t="s">
        <v>1057</v>
      </c>
      <c r="SKC3" s="315" t="s">
        <v>1057</v>
      </c>
      <c r="SKD3" s="315" t="s">
        <v>1057</v>
      </c>
      <c r="SKE3" s="315" t="s">
        <v>1057</v>
      </c>
      <c r="SKF3" s="315" t="s">
        <v>1057</v>
      </c>
      <c r="SKG3" s="315" t="s">
        <v>1057</v>
      </c>
      <c r="SKH3" s="315" t="s">
        <v>1057</v>
      </c>
      <c r="SKI3" s="315" t="s">
        <v>1057</v>
      </c>
      <c r="SKJ3" s="315" t="s">
        <v>1057</v>
      </c>
      <c r="SKK3" s="315" t="s">
        <v>1057</v>
      </c>
      <c r="SKL3" s="315" t="s">
        <v>1057</v>
      </c>
      <c r="SKM3" s="315" t="s">
        <v>1057</v>
      </c>
      <c r="SKN3" s="315" t="s">
        <v>1057</v>
      </c>
      <c r="SKO3" s="315" t="s">
        <v>1057</v>
      </c>
      <c r="SKP3" s="315" t="s">
        <v>1057</v>
      </c>
      <c r="SKQ3" s="315" t="s">
        <v>1057</v>
      </c>
      <c r="SKR3" s="315" t="s">
        <v>1057</v>
      </c>
      <c r="SKS3" s="315" t="s">
        <v>1057</v>
      </c>
      <c r="SKT3" s="315" t="s">
        <v>1057</v>
      </c>
      <c r="SKU3" s="315" t="s">
        <v>1057</v>
      </c>
      <c r="SKV3" s="315" t="s">
        <v>1057</v>
      </c>
      <c r="SKW3" s="315" t="s">
        <v>1057</v>
      </c>
      <c r="SKX3" s="315" t="s">
        <v>1057</v>
      </c>
      <c r="SKY3" s="315" t="s">
        <v>1057</v>
      </c>
      <c r="SKZ3" s="315" t="s">
        <v>1057</v>
      </c>
      <c r="SLA3" s="315" t="s">
        <v>1057</v>
      </c>
      <c r="SLB3" s="315" t="s">
        <v>1057</v>
      </c>
      <c r="SLC3" s="315" t="s">
        <v>1057</v>
      </c>
      <c r="SLD3" s="315" t="s">
        <v>1057</v>
      </c>
      <c r="SLE3" s="315" t="s">
        <v>1057</v>
      </c>
      <c r="SLF3" s="315" t="s">
        <v>1057</v>
      </c>
      <c r="SLG3" s="315" t="s">
        <v>1057</v>
      </c>
      <c r="SLH3" s="315" t="s">
        <v>1057</v>
      </c>
      <c r="SLI3" s="315" t="s">
        <v>1057</v>
      </c>
      <c r="SLJ3" s="315" t="s">
        <v>1057</v>
      </c>
      <c r="SLK3" s="315" t="s">
        <v>1057</v>
      </c>
      <c r="SLL3" s="315" t="s">
        <v>1057</v>
      </c>
      <c r="SLM3" s="315" t="s">
        <v>1057</v>
      </c>
      <c r="SLN3" s="315" t="s">
        <v>1057</v>
      </c>
      <c r="SLO3" s="315" t="s">
        <v>1057</v>
      </c>
      <c r="SLP3" s="315" t="s">
        <v>1057</v>
      </c>
      <c r="SLQ3" s="315" t="s">
        <v>1057</v>
      </c>
      <c r="SLR3" s="315" t="s">
        <v>1057</v>
      </c>
      <c r="SLS3" s="315" t="s">
        <v>1057</v>
      </c>
      <c r="SLT3" s="315" t="s">
        <v>1057</v>
      </c>
      <c r="SLU3" s="315" t="s">
        <v>1057</v>
      </c>
      <c r="SLV3" s="315" t="s">
        <v>1057</v>
      </c>
      <c r="SLW3" s="315" t="s">
        <v>1057</v>
      </c>
      <c r="SLX3" s="315" t="s">
        <v>1057</v>
      </c>
      <c r="SLY3" s="315" t="s">
        <v>1057</v>
      </c>
      <c r="SLZ3" s="315" t="s">
        <v>1057</v>
      </c>
      <c r="SMA3" s="315" t="s">
        <v>1057</v>
      </c>
      <c r="SMB3" s="315" t="s">
        <v>1057</v>
      </c>
      <c r="SMC3" s="315" t="s">
        <v>1057</v>
      </c>
      <c r="SMD3" s="315" t="s">
        <v>1057</v>
      </c>
      <c r="SME3" s="315" t="s">
        <v>1057</v>
      </c>
      <c r="SMF3" s="315" t="s">
        <v>1057</v>
      </c>
      <c r="SMG3" s="315" t="s">
        <v>1057</v>
      </c>
      <c r="SMH3" s="315" t="s">
        <v>1057</v>
      </c>
      <c r="SMI3" s="315" t="s">
        <v>1057</v>
      </c>
      <c r="SMJ3" s="315" t="s">
        <v>1057</v>
      </c>
      <c r="SMK3" s="315" t="s">
        <v>1057</v>
      </c>
      <c r="SML3" s="315" t="s">
        <v>1057</v>
      </c>
      <c r="SMM3" s="315" t="s">
        <v>1057</v>
      </c>
      <c r="SMN3" s="315" t="s">
        <v>1057</v>
      </c>
      <c r="SMO3" s="315" t="s">
        <v>1057</v>
      </c>
      <c r="SMP3" s="315" t="s">
        <v>1057</v>
      </c>
      <c r="SMQ3" s="315" t="s">
        <v>1057</v>
      </c>
      <c r="SMR3" s="315" t="s">
        <v>1057</v>
      </c>
      <c r="SMS3" s="315" t="s">
        <v>1057</v>
      </c>
      <c r="SMT3" s="315" t="s">
        <v>1057</v>
      </c>
      <c r="SMU3" s="315" t="s">
        <v>1057</v>
      </c>
      <c r="SMV3" s="315" t="s">
        <v>1057</v>
      </c>
      <c r="SMW3" s="315" t="s">
        <v>1057</v>
      </c>
      <c r="SMX3" s="315" t="s">
        <v>1057</v>
      </c>
      <c r="SMY3" s="315" t="s">
        <v>1057</v>
      </c>
      <c r="SMZ3" s="315" t="s">
        <v>1057</v>
      </c>
      <c r="SNA3" s="315" t="s">
        <v>1057</v>
      </c>
      <c r="SNB3" s="315" t="s">
        <v>1057</v>
      </c>
      <c r="SNC3" s="315" t="s">
        <v>1057</v>
      </c>
      <c r="SND3" s="315" t="s">
        <v>1057</v>
      </c>
      <c r="SNE3" s="315" t="s">
        <v>1057</v>
      </c>
      <c r="SNF3" s="315" t="s">
        <v>1057</v>
      </c>
      <c r="SNG3" s="315" t="s">
        <v>1057</v>
      </c>
      <c r="SNH3" s="315" t="s">
        <v>1057</v>
      </c>
      <c r="SNI3" s="315" t="s">
        <v>1057</v>
      </c>
      <c r="SNJ3" s="315" t="s">
        <v>1057</v>
      </c>
      <c r="SNK3" s="315" t="s">
        <v>1057</v>
      </c>
      <c r="SNL3" s="315" t="s">
        <v>1057</v>
      </c>
      <c r="SNM3" s="315" t="s">
        <v>1057</v>
      </c>
      <c r="SNN3" s="315" t="s">
        <v>1057</v>
      </c>
      <c r="SNO3" s="315" t="s">
        <v>1057</v>
      </c>
      <c r="SNP3" s="315" t="s">
        <v>1057</v>
      </c>
      <c r="SNQ3" s="315" t="s">
        <v>1057</v>
      </c>
      <c r="SNR3" s="315" t="s">
        <v>1057</v>
      </c>
      <c r="SNS3" s="315" t="s">
        <v>1057</v>
      </c>
      <c r="SNT3" s="315" t="s">
        <v>1057</v>
      </c>
      <c r="SNU3" s="315" t="s">
        <v>1057</v>
      </c>
      <c r="SNV3" s="315" t="s">
        <v>1057</v>
      </c>
      <c r="SNW3" s="315" t="s">
        <v>1057</v>
      </c>
      <c r="SNX3" s="315" t="s">
        <v>1057</v>
      </c>
      <c r="SNY3" s="315" t="s">
        <v>1057</v>
      </c>
      <c r="SNZ3" s="315" t="s">
        <v>1057</v>
      </c>
      <c r="SOA3" s="315" t="s">
        <v>1057</v>
      </c>
      <c r="SOB3" s="315" t="s">
        <v>1057</v>
      </c>
      <c r="SOC3" s="315" t="s">
        <v>1057</v>
      </c>
      <c r="SOD3" s="315" t="s">
        <v>1057</v>
      </c>
      <c r="SOE3" s="315" t="s">
        <v>1057</v>
      </c>
      <c r="SOF3" s="315" t="s">
        <v>1057</v>
      </c>
      <c r="SOG3" s="315" t="s">
        <v>1057</v>
      </c>
      <c r="SOH3" s="315" t="s">
        <v>1057</v>
      </c>
      <c r="SOI3" s="315" t="s">
        <v>1057</v>
      </c>
      <c r="SOJ3" s="315" t="s">
        <v>1057</v>
      </c>
      <c r="SOK3" s="315" t="s">
        <v>1057</v>
      </c>
      <c r="SOL3" s="315" t="s">
        <v>1057</v>
      </c>
      <c r="SOM3" s="315" t="s">
        <v>1057</v>
      </c>
      <c r="SON3" s="315" t="s">
        <v>1057</v>
      </c>
      <c r="SOO3" s="315" t="s">
        <v>1057</v>
      </c>
      <c r="SOP3" s="315" t="s">
        <v>1057</v>
      </c>
      <c r="SOQ3" s="315" t="s">
        <v>1057</v>
      </c>
      <c r="SOR3" s="315" t="s">
        <v>1057</v>
      </c>
      <c r="SOS3" s="315" t="s">
        <v>1057</v>
      </c>
      <c r="SOT3" s="315" t="s">
        <v>1057</v>
      </c>
      <c r="SOU3" s="315" t="s">
        <v>1057</v>
      </c>
      <c r="SOV3" s="315" t="s">
        <v>1057</v>
      </c>
      <c r="SOW3" s="315" t="s">
        <v>1057</v>
      </c>
      <c r="SOX3" s="315" t="s">
        <v>1057</v>
      </c>
      <c r="SOY3" s="315" t="s">
        <v>1057</v>
      </c>
      <c r="SOZ3" s="315" t="s">
        <v>1057</v>
      </c>
      <c r="SPA3" s="315" t="s">
        <v>1057</v>
      </c>
      <c r="SPB3" s="315" t="s">
        <v>1057</v>
      </c>
      <c r="SPC3" s="315" t="s">
        <v>1057</v>
      </c>
      <c r="SPD3" s="315" t="s">
        <v>1057</v>
      </c>
      <c r="SPE3" s="315" t="s">
        <v>1057</v>
      </c>
      <c r="SPF3" s="315" t="s">
        <v>1057</v>
      </c>
      <c r="SPG3" s="315" t="s">
        <v>1057</v>
      </c>
      <c r="SPH3" s="315" t="s">
        <v>1057</v>
      </c>
      <c r="SPI3" s="315" t="s">
        <v>1057</v>
      </c>
      <c r="SPJ3" s="315" t="s">
        <v>1057</v>
      </c>
      <c r="SPK3" s="315" t="s">
        <v>1057</v>
      </c>
      <c r="SPL3" s="315" t="s">
        <v>1057</v>
      </c>
      <c r="SPM3" s="315" t="s">
        <v>1057</v>
      </c>
      <c r="SPN3" s="315" t="s">
        <v>1057</v>
      </c>
      <c r="SPO3" s="315" t="s">
        <v>1057</v>
      </c>
      <c r="SPP3" s="315" t="s">
        <v>1057</v>
      </c>
      <c r="SPQ3" s="315" t="s">
        <v>1057</v>
      </c>
      <c r="SPR3" s="315" t="s">
        <v>1057</v>
      </c>
      <c r="SPS3" s="315" t="s">
        <v>1057</v>
      </c>
      <c r="SPT3" s="315" t="s">
        <v>1057</v>
      </c>
      <c r="SPU3" s="315" t="s">
        <v>1057</v>
      </c>
      <c r="SPV3" s="315" t="s">
        <v>1057</v>
      </c>
      <c r="SPW3" s="315" t="s">
        <v>1057</v>
      </c>
      <c r="SPX3" s="315" t="s">
        <v>1057</v>
      </c>
      <c r="SPY3" s="315" t="s">
        <v>1057</v>
      </c>
      <c r="SPZ3" s="315" t="s">
        <v>1057</v>
      </c>
      <c r="SQA3" s="315" t="s">
        <v>1057</v>
      </c>
      <c r="SQB3" s="315" t="s">
        <v>1057</v>
      </c>
      <c r="SQC3" s="315" t="s">
        <v>1057</v>
      </c>
      <c r="SQD3" s="315" t="s">
        <v>1057</v>
      </c>
      <c r="SQE3" s="315" t="s">
        <v>1057</v>
      </c>
      <c r="SQF3" s="315" t="s">
        <v>1057</v>
      </c>
      <c r="SQG3" s="315" t="s">
        <v>1057</v>
      </c>
      <c r="SQH3" s="315" t="s">
        <v>1057</v>
      </c>
      <c r="SQI3" s="315" t="s">
        <v>1057</v>
      </c>
      <c r="SQJ3" s="315" t="s">
        <v>1057</v>
      </c>
      <c r="SQK3" s="315" t="s">
        <v>1057</v>
      </c>
      <c r="SQL3" s="315" t="s">
        <v>1057</v>
      </c>
      <c r="SQM3" s="315" t="s">
        <v>1057</v>
      </c>
      <c r="SQN3" s="315" t="s">
        <v>1057</v>
      </c>
      <c r="SQO3" s="315" t="s">
        <v>1057</v>
      </c>
      <c r="SQP3" s="315" t="s">
        <v>1057</v>
      </c>
      <c r="SQQ3" s="315" t="s">
        <v>1057</v>
      </c>
      <c r="SQR3" s="315" t="s">
        <v>1057</v>
      </c>
      <c r="SQS3" s="315" t="s">
        <v>1057</v>
      </c>
      <c r="SQT3" s="315" t="s">
        <v>1057</v>
      </c>
      <c r="SQU3" s="315" t="s">
        <v>1057</v>
      </c>
      <c r="SQV3" s="315" t="s">
        <v>1057</v>
      </c>
      <c r="SQW3" s="315" t="s">
        <v>1057</v>
      </c>
      <c r="SQX3" s="315" t="s">
        <v>1057</v>
      </c>
      <c r="SQY3" s="315" t="s">
        <v>1057</v>
      </c>
      <c r="SQZ3" s="315" t="s">
        <v>1057</v>
      </c>
      <c r="SRA3" s="315" t="s">
        <v>1057</v>
      </c>
      <c r="SRB3" s="315" t="s">
        <v>1057</v>
      </c>
      <c r="SRC3" s="315" t="s">
        <v>1057</v>
      </c>
      <c r="SRD3" s="315" t="s">
        <v>1057</v>
      </c>
      <c r="SRE3" s="315" t="s">
        <v>1057</v>
      </c>
      <c r="SRF3" s="315" t="s">
        <v>1057</v>
      </c>
      <c r="SRG3" s="315" t="s">
        <v>1057</v>
      </c>
      <c r="SRH3" s="315" t="s">
        <v>1057</v>
      </c>
      <c r="SRI3" s="315" t="s">
        <v>1057</v>
      </c>
      <c r="SRJ3" s="315" t="s">
        <v>1057</v>
      </c>
      <c r="SRK3" s="315" t="s">
        <v>1057</v>
      </c>
      <c r="SRL3" s="315" t="s">
        <v>1057</v>
      </c>
      <c r="SRM3" s="315" t="s">
        <v>1057</v>
      </c>
      <c r="SRN3" s="315" t="s">
        <v>1057</v>
      </c>
      <c r="SRO3" s="315" t="s">
        <v>1057</v>
      </c>
      <c r="SRP3" s="315" t="s">
        <v>1057</v>
      </c>
      <c r="SRQ3" s="315" t="s">
        <v>1057</v>
      </c>
      <c r="SRR3" s="315" t="s">
        <v>1057</v>
      </c>
      <c r="SRS3" s="315" t="s">
        <v>1057</v>
      </c>
      <c r="SRT3" s="315" t="s">
        <v>1057</v>
      </c>
      <c r="SRU3" s="315" t="s">
        <v>1057</v>
      </c>
      <c r="SRV3" s="315" t="s">
        <v>1057</v>
      </c>
      <c r="SRW3" s="315" t="s">
        <v>1057</v>
      </c>
      <c r="SRX3" s="315" t="s">
        <v>1057</v>
      </c>
      <c r="SRY3" s="315" t="s">
        <v>1057</v>
      </c>
      <c r="SRZ3" s="315" t="s">
        <v>1057</v>
      </c>
      <c r="SSA3" s="315" t="s">
        <v>1057</v>
      </c>
      <c r="SSB3" s="315" t="s">
        <v>1057</v>
      </c>
      <c r="SSC3" s="315" t="s">
        <v>1057</v>
      </c>
      <c r="SSD3" s="315" t="s">
        <v>1057</v>
      </c>
      <c r="SSE3" s="315" t="s">
        <v>1057</v>
      </c>
      <c r="SSF3" s="315" t="s">
        <v>1057</v>
      </c>
      <c r="SSG3" s="315" t="s">
        <v>1057</v>
      </c>
      <c r="SSH3" s="315" t="s">
        <v>1057</v>
      </c>
      <c r="SSI3" s="315" t="s">
        <v>1057</v>
      </c>
      <c r="SSJ3" s="315" t="s">
        <v>1057</v>
      </c>
      <c r="SSK3" s="315" t="s">
        <v>1057</v>
      </c>
      <c r="SSL3" s="315" t="s">
        <v>1057</v>
      </c>
      <c r="SSM3" s="315" t="s">
        <v>1057</v>
      </c>
      <c r="SSN3" s="315" t="s">
        <v>1057</v>
      </c>
      <c r="SSO3" s="315" t="s">
        <v>1057</v>
      </c>
      <c r="SSP3" s="315" t="s">
        <v>1057</v>
      </c>
      <c r="SSQ3" s="315" t="s">
        <v>1057</v>
      </c>
      <c r="SSR3" s="315" t="s">
        <v>1057</v>
      </c>
      <c r="SSS3" s="315" t="s">
        <v>1057</v>
      </c>
      <c r="SST3" s="315" t="s">
        <v>1057</v>
      </c>
      <c r="SSU3" s="315" t="s">
        <v>1057</v>
      </c>
      <c r="SSV3" s="315" t="s">
        <v>1057</v>
      </c>
      <c r="SSW3" s="315" t="s">
        <v>1057</v>
      </c>
      <c r="SSX3" s="315" t="s">
        <v>1057</v>
      </c>
      <c r="SSY3" s="315" t="s">
        <v>1057</v>
      </c>
      <c r="SSZ3" s="315" t="s">
        <v>1057</v>
      </c>
      <c r="STA3" s="315" t="s">
        <v>1057</v>
      </c>
      <c r="STB3" s="315" t="s">
        <v>1057</v>
      </c>
      <c r="STC3" s="315" t="s">
        <v>1057</v>
      </c>
      <c r="STD3" s="315" t="s">
        <v>1057</v>
      </c>
      <c r="STE3" s="315" t="s">
        <v>1057</v>
      </c>
      <c r="STF3" s="315" t="s">
        <v>1057</v>
      </c>
      <c r="STG3" s="315" t="s">
        <v>1057</v>
      </c>
      <c r="STH3" s="315" t="s">
        <v>1057</v>
      </c>
      <c r="STI3" s="315" t="s">
        <v>1057</v>
      </c>
      <c r="STJ3" s="315" t="s">
        <v>1057</v>
      </c>
      <c r="STK3" s="315" t="s">
        <v>1057</v>
      </c>
      <c r="STL3" s="315" t="s">
        <v>1057</v>
      </c>
      <c r="STM3" s="315" t="s">
        <v>1057</v>
      </c>
      <c r="STN3" s="315" t="s">
        <v>1057</v>
      </c>
      <c r="STO3" s="315" t="s">
        <v>1057</v>
      </c>
      <c r="STP3" s="315" t="s">
        <v>1057</v>
      </c>
      <c r="STQ3" s="315" t="s">
        <v>1057</v>
      </c>
      <c r="STR3" s="315" t="s">
        <v>1057</v>
      </c>
      <c r="STS3" s="315" t="s">
        <v>1057</v>
      </c>
      <c r="STT3" s="315" t="s">
        <v>1057</v>
      </c>
      <c r="STU3" s="315" t="s">
        <v>1057</v>
      </c>
      <c r="STV3" s="315" t="s">
        <v>1057</v>
      </c>
      <c r="STW3" s="315" t="s">
        <v>1057</v>
      </c>
      <c r="STX3" s="315" t="s">
        <v>1057</v>
      </c>
      <c r="STY3" s="315" t="s">
        <v>1057</v>
      </c>
      <c r="STZ3" s="315" t="s">
        <v>1057</v>
      </c>
      <c r="SUA3" s="315" t="s">
        <v>1057</v>
      </c>
      <c r="SUB3" s="315" t="s">
        <v>1057</v>
      </c>
      <c r="SUC3" s="315" t="s">
        <v>1057</v>
      </c>
      <c r="SUD3" s="315" t="s">
        <v>1057</v>
      </c>
      <c r="SUE3" s="315" t="s">
        <v>1057</v>
      </c>
      <c r="SUF3" s="315" t="s">
        <v>1057</v>
      </c>
      <c r="SUG3" s="315" t="s">
        <v>1057</v>
      </c>
      <c r="SUH3" s="315" t="s">
        <v>1057</v>
      </c>
      <c r="SUI3" s="315" t="s">
        <v>1057</v>
      </c>
      <c r="SUJ3" s="315" t="s">
        <v>1057</v>
      </c>
      <c r="SUK3" s="315" t="s">
        <v>1057</v>
      </c>
      <c r="SUL3" s="315" t="s">
        <v>1057</v>
      </c>
      <c r="SUM3" s="315" t="s">
        <v>1057</v>
      </c>
      <c r="SUN3" s="315" t="s">
        <v>1057</v>
      </c>
      <c r="SUO3" s="315" t="s">
        <v>1057</v>
      </c>
      <c r="SUP3" s="315" t="s">
        <v>1057</v>
      </c>
      <c r="SUQ3" s="315" t="s">
        <v>1057</v>
      </c>
      <c r="SUR3" s="315" t="s">
        <v>1057</v>
      </c>
      <c r="SUS3" s="315" t="s">
        <v>1057</v>
      </c>
      <c r="SUT3" s="315" t="s">
        <v>1057</v>
      </c>
      <c r="SUU3" s="315" t="s">
        <v>1057</v>
      </c>
      <c r="SUV3" s="315" t="s">
        <v>1057</v>
      </c>
      <c r="SUW3" s="315" t="s">
        <v>1057</v>
      </c>
      <c r="SUX3" s="315" t="s">
        <v>1057</v>
      </c>
      <c r="SUY3" s="315" t="s">
        <v>1057</v>
      </c>
      <c r="SUZ3" s="315" t="s">
        <v>1057</v>
      </c>
      <c r="SVA3" s="315" t="s">
        <v>1057</v>
      </c>
      <c r="SVB3" s="315" t="s">
        <v>1057</v>
      </c>
      <c r="SVC3" s="315" t="s">
        <v>1057</v>
      </c>
      <c r="SVD3" s="315" t="s">
        <v>1057</v>
      </c>
      <c r="SVE3" s="315" t="s">
        <v>1057</v>
      </c>
      <c r="SVF3" s="315" t="s">
        <v>1057</v>
      </c>
      <c r="SVG3" s="315" t="s">
        <v>1057</v>
      </c>
      <c r="SVH3" s="315" t="s">
        <v>1057</v>
      </c>
      <c r="SVI3" s="315" t="s">
        <v>1057</v>
      </c>
      <c r="SVJ3" s="315" t="s">
        <v>1057</v>
      </c>
      <c r="SVK3" s="315" t="s">
        <v>1057</v>
      </c>
      <c r="SVL3" s="315" t="s">
        <v>1057</v>
      </c>
      <c r="SVM3" s="315" t="s">
        <v>1057</v>
      </c>
      <c r="SVN3" s="315" t="s">
        <v>1057</v>
      </c>
      <c r="SVO3" s="315" t="s">
        <v>1057</v>
      </c>
      <c r="SVP3" s="315" t="s">
        <v>1057</v>
      </c>
      <c r="SVQ3" s="315" t="s">
        <v>1057</v>
      </c>
      <c r="SVR3" s="315" t="s">
        <v>1057</v>
      </c>
      <c r="SVS3" s="315" t="s">
        <v>1057</v>
      </c>
      <c r="SVT3" s="315" t="s">
        <v>1057</v>
      </c>
      <c r="SVU3" s="315" t="s">
        <v>1057</v>
      </c>
      <c r="SVV3" s="315" t="s">
        <v>1057</v>
      </c>
      <c r="SVW3" s="315" t="s">
        <v>1057</v>
      </c>
      <c r="SVX3" s="315" t="s">
        <v>1057</v>
      </c>
      <c r="SVY3" s="315" t="s">
        <v>1057</v>
      </c>
      <c r="SVZ3" s="315" t="s">
        <v>1057</v>
      </c>
      <c r="SWA3" s="315" t="s">
        <v>1057</v>
      </c>
      <c r="SWB3" s="315" t="s">
        <v>1057</v>
      </c>
      <c r="SWC3" s="315" t="s">
        <v>1057</v>
      </c>
      <c r="SWD3" s="315" t="s">
        <v>1057</v>
      </c>
      <c r="SWE3" s="315" t="s">
        <v>1057</v>
      </c>
      <c r="SWF3" s="315" t="s">
        <v>1057</v>
      </c>
      <c r="SWG3" s="315" t="s">
        <v>1057</v>
      </c>
      <c r="SWH3" s="315" t="s">
        <v>1057</v>
      </c>
      <c r="SWI3" s="315" t="s">
        <v>1057</v>
      </c>
      <c r="SWJ3" s="315" t="s">
        <v>1057</v>
      </c>
      <c r="SWK3" s="315" t="s">
        <v>1057</v>
      </c>
      <c r="SWL3" s="315" t="s">
        <v>1057</v>
      </c>
      <c r="SWM3" s="315" t="s">
        <v>1057</v>
      </c>
      <c r="SWN3" s="315" t="s">
        <v>1057</v>
      </c>
      <c r="SWO3" s="315" t="s">
        <v>1057</v>
      </c>
      <c r="SWP3" s="315" t="s">
        <v>1057</v>
      </c>
      <c r="SWQ3" s="315" t="s">
        <v>1057</v>
      </c>
      <c r="SWR3" s="315" t="s">
        <v>1057</v>
      </c>
      <c r="SWS3" s="315" t="s">
        <v>1057</v>
      </c>
      <c r="SWT3" s="315" t="s">
        <v>1057</v>
      </c>
      <c r="SWU3" s="315" t="s">
        <v>1057</v>
      </c>
      <c r="SWV3" s="315" t="s">
        <v>1057</v>
      </c>
      <c r="SWW3" s="315" t="s">
        <v>1057</v>
      </c>
      <c r="SWX3" s="315" t="s">
        <v>1057</v>
      </c>
      <c r="SWY3" s="315" t="s">
        <v>1057</v>
      </c>
      <c r="SWZ3" s="315" t="s">
        <v>1057</v>
      </c>
      <c r="SXA3" s="315" t="s">
        <v>1057</v>
      </c>
      <c r="SXB3" s="315" t="s">
        <v>1057</v>
      </c>
      <c r="SXC3" s="315" t="s">
        <v>1057</v>
      </c>
      <c r="SXD3" s="315" t="s">
        <v>1057</v>
      </c>
      <c r="SXE3" s="315" t="s">
        <v>1057</v>
      </c>
      <c r="SXF3" s="315" t="s">
        <v>1057</v>
      </c>
      <c r="SXG3" s="315" t="s">
        <v>1057</v>
      </c>
      <c r="SXH3" s="315" t="s">
        <v>1057</v>
      </c>
      <c r="SXI3" s="315" t="s">
        <v>1057</v>
      </c>
      <c r="SXJ3" s="315" t="s">
        <v>1057</v>
      </c>
      <c r="SXK3" s="315" t="s">
        <v>1057</v>
      </c>
      <c r="SXL3" s="315" t="s">
        <v>1057</v>
      </c>
      <c r="SXM3" s="315" t="s">
        <v>1057</v>
      </c>
      <c r="SXN3" s="315" t="s">
        <v>1057</v>
      </c>
      <c r="SXO3" s="315" t="s">
        <v>1057</v>
      </c>
      <c r="SXP3" s="315" t="s">
        <v>1057</v>
      </c>
      <c r="SXQ3" s="315" t="s">
        <v>1057</v>
      </c>
      <c r="SXR3" s="315" t="s">
        <v>1057</v>
      </c>
      <c r="SXS3" s="315" t="s">
        <v>1057</v>
      </c>
      <c r="SXT3" s="315" t="s">
        <v>1057</v>
      </c>
      <c r="SXU3" s="315" t="s">
        <v>1057</v>
      </c>
      <c r="SXV3" s="315" t="s">
        <v>1057</v>
      </c>
      <c r="SXW3" s="315" t="s">
        <v>1057</v>
      </c>
      <c r="SXX3" s="315" t="s">
        <v>1057</v>
      </c>
      <c r="SXY3" s="315" t="s">
        <v>1057</v>
      </c>
      <c r="SXZ3" s="315" t="s">
        <v>1057</v>
      </c>
      <c r="SYA3" s="315" t="s">
        <v>1057</v>
      </c>
      <c r="SYB3" s="315" t="s">
        <v>1057</v>
      </c>
      <c r="SYC3" s="315" t="s">
        <v>1057</v>
      </c>
      <c r="SYD3" s="315" t="s">
        <v>1057</v>
      </c>
      <c r="SYE3" s="315" t="s">
        <v>1057</v>
      </c>
      <c r="SYF3" s="315" t="s">
        <v>1057</v>
      </c>
      <c r="SYG3" s="315" t="s">
        <v>1057</v>
      </c>
      <c r="SYH3" s="315" t="s">
        <v>1057</v>
      </c>
      <c r="SYI3" s="315" t="s">
        <v>1057</v>
      </c>
      <c r="SYJ3" s="315" t="s">
        <v>1057</v>
      </c>
      <c r="SYK3" s="315" t="s">
        <v>1057</v>
      </c>
      <c r="SYL3" s="315" t="s">
        <v>1057</v>
      </c>
      <c r="SYM3" s="315" t="s">
        <v>1057</v>
      </c>
      <c r="SYN3" s="315" t="s">
        <v>1057</v>
      </c>
      <c r="SYO3" s="315" t="s">
        <v>1057</v>
      </c>
      <c r="SYP3" s="315" t="s">
        <v>1057</v>
      </c>
      <c r="SYQ3" s="315" t="s">
        <v>1057</v>
      </c>
      <c r="SYR3" s="315" t="s">
        <v>1057</v>
      </c>
      <c r="SYS3" s="315" t="s">
        <v>1057</v>
      </c>
      <c r="SYT3" s="315" t="s">
        <v>1057</v>
      </c>
      <c r="SYU3" s="315" t="s">
        <v>1057</v>
      </c>
      <c r="SYV3" s="315" t="s">
        <v>1057</v>
      </c>
      <c r="SYW3" s="315" t="s">
        <v>1057</v>
      </c>
      <c r="SYX3" s="315" t="s">
        <v>1057</v>
      </c>
      <c r="SYY3" s="315" t="s">
        <v>1057</v>
      </c>
      <c r="SYZ3" s="315" t="s">
        <v>1057</v>
      </c>
      <c r="SZA3" s="315" t="s">
        <v>1057</v>
      </c>
      <c r="SZB3" s="315" t="s">
        <v>1057</v>
      </c>
      <c r="SZC3" s="315" t="s">
        <v>1057</v>
      </c>
      <c r="SZD3" s="315" t="s">
        <v>1057</v>
      </c>
      <c r="SZE3" s="315" t="s">
        <v>1057</v>
      </c>
      <c r="SZF3" s="315" t="s">
        <v>1057</v>
      </c>
      <c r="SZG3" s="315" t="s">
        <v>1057</v>
      </c>
      <c r="SZH3" s="315" t="s">
        <v>1057</v>
      </c>
      <c r="SZI3" s="315" t="s">
        <v>1057</v>
      </c>
      <c r="SZJ3" s="315" t="s">
        <v>1057</v>
      </c>
      <c r="SZK3" s="315" t="s">
        <v>1057</v>
      </c>
      <c r="SZL3" s="315" t="s">
        <v>1057</v>
      </c>
      <c r="SZM3" s="315" t="s">
        <v>1057</v>
      </c>
      <c r="SZN3" s="315" t="s">
        <v>1057</v>
      </c>
      <c r="SZO3" s="315" t="s">
        <v>1057</v>
      </c>
      <c r="SZP3" s="315" t="s">
        <v>1057</v>
      </c>
      <c r="SZQ3" s="315" t="s">
        <v>1057</v>
      </c>
      <c r="SZR3" s="315" t="s">
        <v>1057</v>
      </c>
      <c r="SZS3" s="315" t="s">
        <v>1057</v>
      </c>
      <c r="SZT3" s="315" t="s">
        <v>1057</v>
      </c>
      <c r="SZU3" s="315" t="s">
        <v>1057</v>
      </c>
      <c r="SZV3" s="315" t="s">
        <v>1057</v>
      </c>
      <c r="SZW3" s="315" t="s">
        <v>1057</v>
      </c>
      <c r="SZX3" s="315" t="s">
        <v>1057</v>
      </c>
      <c r="SZY3" s="315" t="s">
        <v>1057</v>
      </c>
      <c r="SZZ3" s="315" t="s">
        <v>1057</v>
      </c>
      <c r="TAA3" s="315" t="s">
        <v>1057</v>
      </c>
      <c r="TAB3" s="315" t="s">
        <v>1057</v>
      </c>
      <c r="TAC3" s="315" t="s">
        <v>1057</v>
      </c>
      <c r="TAD3" s="315" t="s">
        <v>1057</v>
      </c>
      <c r="TAE3" s="315" t="s">
        <v>1057</v>
      </c>
      <c r="TAF3" s="315" t="s">
        <v>1057</v>
      </c>
      <c r="TAG3" s="315" t="s">
        <v>1057</v>
      </c>
      <c r="TAH3" s="315" t="s">
        <v>1057</v>
      </c>
      <c r="TAI3" s="315" t="s">
        <v>1057</v>
      </c>
      <c r="TAJ3" s="315" t="s">
        <v>1057</v>
      </c>
      <c r="TAK3" s="315" t="s">
        <v>1057</v>
      </c>
      <c r="TAL3" s="315" t="s">
        <v>1057</v>
      </c>
      <c r="TAM3" s="315" t="s">
        <v>1057</v>
      </c>
      <c r="TAN3" s="315" t="s">
        <v>1057</v>
      </c>
      <c r="TAO3" s="315" t="s">
        <v>1057</v>
      </c>
      <c r="TAP3" s="315" t="s">
        <v>1057</v>
      </c>
      <c r="TAQ3" s="315" t="s">
        <v>1057</v>
      </c>
      <c r="TAR3" s="315" t="s">
        <v>1057</v>
      </c>
      <c r="TAS3" s="315" t="s">
        <v>1057</v>
      </c>
      <c r="TAT3" s="315" t="s">
        <v>1057</v>
      </c>
      <c r="TAU3" s="315" t="s">
        <v>1057</v>
      </c>
      <c r="TAV3" s="315" t="s">
        <v>1057</v>
      </c>
      <c r="TAW3" s="315" t="s">
        <v>1057</v>
      </c>
      <c r="TAX3" s="315" t="s">
        <v>1057</v>
      </c>
      <c r="TAY3" s="315" t="s">
        <v>1057</v>
      </c>
      <c r="TAZ3" s="315" t="s">
        <v>1057</v>
      </c>
      <c r="TBA3" s="315" t="s">
        <v>1057</v>
      </c>
      <c r="TBB3" s="315" t="s">
        <v>1057</v>
      </c>
      <c r="TBC3" s="315" t="s">
        <v>1057</v>
      </c>
      <c r="TBD3" s="315" t="s">
        <v>1057</v>
      </c>
      <c r="TBE3" s="315" t="s">
        <v>1057</v>
      </c>
      <c r="TBF3" s="315" t="s">
        <v>1057</v>
      </c>
      <c r="TBG3" s="315" t="s">
        <v>1057</v>
      </c>
      <c r="TBH3" s="315" t="s">
        <v>1057</v>
      </c>
      <c r="TBI3" s="315" t="s">
        <v>1057</v>
      </c>
      <c r="TBJ3" s="315" t="s">
        <v>1057</v>
      </c>
      <c r="TBK3" s="315" t="s">
        <v>1057</v>
      </c>
      <c r="TBL3" s="315" t="s">
        <v>1057</v>
      </c>
      <c r="TBM3" s="315" t="s">
        <v>1057</v>
      </c>
      <c r="TBN3" s="315" t="s">
        <v>1057</v>
      </c>
      <c r="TBO3" s="315" t="s">
        <v>1057</v>
      </c>
      <c r="TBP3" s="315" t="s">
        <v>1057</v>
      </c>
      <c r="TBQ3" s="315" t="s">
        <v>1057</v>
      </c>
      <c r="TBR3" s="315" t="s">
        <v>1057</v>
      </c>
      <c r="TBS3" s="315" t="s">
        <v>1057</v>
      </c>
      <c r="TBT3" s="315" t="s">
        <v>1057</v>
      </c>
      <c r="TBU3" s="315" t="s">
        <v>1057</v>
      </c>
      <c r="TBV3" s="315" t="s">
        <v>1057</v>
      </c>
      <c r="TBW3" s="315" t="s">
        <v>1057</v>
      </c>
      <c r="TBX3" s="315" t="s">
        <v>1057</v>
      </c>
      <c r="TBY3" s="315" t="s">
        <v>1057</v>
      </c>
      <c r="TBZ3" s="315" t="s">
        <v>1057</v>
      </c>
      <c r="TCA3" s="315" t="s">
        <v>1057</v>
      </c>
      <c r="TCB3" s="315" t="s">
        <v>1057</v>
      </c>
      <c r="TCC3" s="315" t="s">
        <v>1057</v>
      </c>
      <c r="TCD3" s="315" t="s">
        <v>1057</v>
      </c>
      <c r="TCE3" s="315" t="s">
        <v>1057</v>
      </c>
      <c r="TCF3" s="315" t="s">
        <v>1057</v>
      </c>
      <c r="TCG3" s="315" t="s">
        <v>1057</v>
      </c>
      <c r="TCH3" s="315" t="s">
        <v>1057</v>
      </c>
      <c r="TCI3" s="315" t="s">
        <v>1057</v>
      </c>
      <c r="TCJ3" s="315" t="s">
        <v>1057</v>
      </c>
      <c r="TCK3" s="315" t="s">
        <v>1057</v>
      </c>
      <c r="TCL3" s="315" t="s">
        <v>1057</v>
      </c>
      <c r="TCM3" s="315" t="s">
        <v>1057</v>
      </c>
      <c r="TCN3" s="315" t="s">
        <v>1057</v>
      </c>
      <c r="TCO3" s="315" t="s">
        <v>1057</v>
      </c>
      <c r="TCP3" s="315" t="s">
        <v>1057</v>
      </c>
      <c r="TCQ3" s="315" t="s">
        <v>1057</v>
      </c>
      <c r="TCR3" s="315" t="s">
        <v>1057</v>
      </c>
      <c r="TCS3" s="315" t="s">
        <v>1057</v>
      </c>
      <c r="TCT3" s="315" t="s">
        <v>1057</v>
      </c>
      <c r="TCU3" s="315" t="s">
        <v>1057</v>
      </c>
      <c r="TCV3" s="315" t="s">
        <v>1057</v>
      </c>
      <c r="TCW3" s="315" t="s">
        <v>1057</v>
      </c>
      <c r="TCX3" s="315" t="s">
        <v>1057</v>
      </c>
      <c r="TCY3" s="315" t="s">
        <v>1057</v>
      </c>
      <c r="TCZ3" s="315" t="s">
        <v>1057</v>
      </c>
      <c r="TDA3" s="315" t="s">
        <v>1057</v>
      </c>
      <c r="TDB3" s="315" t="s">
        <v>1057</v>
      </c>
      <c r="TDC3" s="315" t="s">
        <v>1057</v>
      </c>
      <c r="TDD3" s="315" t="s">
        <v>1057</v>
      </c>
      <c r="TDE3" s="315" t="s">
        <v>1057</v>
      </c>
      <c r="TDF3" s="315" t="s">
        <v>1057</v>
      </c>
      <c r="TDG3" s="315" t="s">
        <v>1057</v>
      </c>
      <c r="TDH3" s="315" t="s">
        <v>1057</v>
      </c>
      <c r="TDI3" s="315" t="s">
        <v>1057</v>
      </c>
      <c r="TDJ3" s="315" t="s">
        <v>1057</v>
      </c>
      <c r="TDK3" s="315" t="s">
        <v>1057</v>
      </c>
      <c r="TDL3" s="315" t="s">
        <v>1057</v>
      </c>
      <c r="TDM3" s="315" t="s">
        <v>1057</v>
      </c>
      <c r="TDN3" s="315" t="s">
        <v>1057</v>
      </c>
      <c r="TDO3" s="315" t="s">
        <v>1057</v>
      </c>
      <c r="TDP3" s="315" t="s">
        <v>1057</v>
      </c>
      <c r="TDQ3" s="315" t="s">
        <v>1057</v>
      </c>
      <c r="TDR3" s="315" t="s">
        <v>1057</v>
      </c>
      <c r="TDS3" s="315" t="s">
        <v>1057</v>
      </c>
      <c r="TDT3" s="315" t="s">
        <v>1057</v>
      </c>
      <c r="TDU3" s="315" t="s">
        <v>1057</v>
      </c>
      <c r="TDV3" s="315" t="s">
        <v>1057</v>
      </c>
      <c r="TDW3" s="315" t="s">
        <v>1057</v>
      </c>
      <c r="TDX3" s="315" t="s">
        <v>1057</v>
      </c>
      <c r="TDY3" s="315" t="s">
        <v>1057</v>
      </c>
      <c r="TDZ3" s="315" t="s">
        <v>1057</v>
      </c>
      <c r="TEA3" s="315" t="s">
        <v>1057</v>
      </c>
      <c r="TEB3" s="315" t="s">
        <v>1057</v>
      </c>
      <c r="TEC3" s="315" t="s">
        <v>1057</v>
      </c>
      <c r="TED3" s="315" t="s">
        <v>1057</v>
      </c>
      <c r="TEE3" s="315" t="s">
        <v>1057</v>
      </c>
      <c r="TEF3" s="315" t="s">
        <v>1057</v>
      </c>
      <c r="TEG3" s="315" t="s">
        <v>1057</v>
      </c>
      <c r="TEH3" s="315" t="s">
        <v>1057</v>
      </c>
      <c r="TEI3" s="315" t="s">
        <v>1057</v>
      </c>
      <c r="TEJ3" s="315" t="s">
        <v>1057</v>
      </c>
      <c r="TEK3" s="315" t="s">
        <v>1057</v>
      </c>
      <c r="TEL3" s="315" t="s">
        <v>1057</v>
      </c>
      <c r="TEM3" s="315" t="s">
        <v>1057</v>
      </c>
      <c r="TEN3" s="315" t="s">
        <v>1057</v>
      </c>
      <c r="TEO3" s="315" t="s">
        <v>1057</v>
      </c>
      <c r="TEP3" s="315" t="s">
        <v>1057</v>
      </c>
      <c r="TEQ3" s="315" t="s">
        <v>1057</v>
      </c>
      <c r="TER3" s="315" t="s">
        <v>1057</v>
      </c>
      <c r="TES3" s="315" t="s">
        <v>1057</v>
      </c>
      <c r="TET3" s="315" t="s">
        <v>1057</v>
      </c>
      <c r="TEU3" s="315" t="s">
        <v>1057</v>
      </c>
      <c r="TEV3" s="315" t="s">
        <v>1057</v>
      </c>
      <c r="TEW3" s="315" t="s">
        <v>1057</v>
      </c>
      <c r="TEX3" s="315" t="s">
        <v>1057</v>
      </c>
      <c r="TEY3" s="315" t="s">
        <v>1057</v>
      </c>
      <c r="TEZ3" s="315" t="s">
        <v>1057</v>
      </c>
      <c r="TFA3" s="315" t="s">
        <v>1057</v>
      </c>
      <c r="TFB3" s="315" t="s">
        <v>1057</v>
      </c>
      <c r="TFC3" s="315" t="s">
        <v>1057</v>
      </c>
      <c r="TFD3" s="315" t="s">
        <v>1057</v>
      </c>
      <c r="TFE3" s="315" t="s">
        <v>1057</v>
      </c>
      <c r="TFF3" s="315" t="s">
        <v>1057</v>
      </c>
      <c r="TFG3" s="315" t="s">
        <v>1057</v>
      </c>
      <c r="TFH3" s="315" t="s">
        <v>1057</v>
      </c>
      <c r="TFI3" s="315" t="s">
        <v>1057</v>
      </c>
      <c r="TFJ3" s="315" t="s">
        <v>1057</v>
      </c>
      <c r="TFK3" s="315" t="s">
        <v>1057</v>
      </c>
      <c r="TFL3" s="315" t="s">
        <v>1057</v>
      </c>
      <c r="TFM3" s="315" t="s">
        <v>1057</v>
      </c>
      <c r="TFN3" s="315" t="s">
        <v>1057</v>
      </c>
      <c r="TFO3" s="315" t="s">
        <v>1057</v>
      </c>
      <c r="TFP3" s="315" t="s">
        <v>1057</v>
      </c>
      <c r="TFQ3" s="315" t="s">
        <v>1057</v>
      </c>
      <c r="TFR3" s="315" t="s">
        <v>1057</v>
      </c>
      <c r="TFS3" s="315" t="s">
        <v>1057</v>
      </c>
      <c r="TFT3" s="315" t="s">
        <v>1057</v>
      </c>
      <c r="TFU3" s="315" t="s">
        <v>1057</v>
      </c>
      <c r="TFV3" s="315" t="s">
        <v>1057</v>
      </c>
      <c r="TFW3" s="315" t="s">
        <v>1057</v>
      </c>
      <c r="TFX3" s="315" t="s">
        <v>1057</v>
      </c>
      <c r="TFY3" s="315" t="s">
        <v>1057</v>
      </c>
      <c r="TFZ3" s="315" t="s">
        <v>1057</v>
      </c>
      <c r="TGA3" s="315" t="s">
        <v>1057</v>
      </c>
      <c r="TGB3" s="315" t="s">
        <v>1057</v>
      </c>
      <c r="TGC3" s="315" t="s">
        <v>1057</v>
      </c>
      <c r="TGD3" s="315" t="s">
        <v>1057</v>
      </c>
      <c r="TGE3" s="315" t="s">
        <v>1057</v>
      </c>
      <c r="TGF3" s="315" t="s">
        <v>1057</v>
      </c>
      <c r="TGG3" s="315" t="s">
        <v>1057</v>
      </c>
      <c r="TGH3" s="315" t="s">
        <v>1057</v>
      </c>
      <c r="TGI3" s="315" t="s">
        <v>1057</v>
      </c>
      <c r="TGJ3" s="315" t="s">
        <v>1057</v>
      </c>
      <c r="TGK3" s="315" t="s">
        <v>1057</v>
      </c>
      <c r="TGL3" s="315" t="s">
        <v>1057</v>
      </c>
      <c r="TGM3" s="315" t="s">
        <v>1057</v>
      </c>
      <c r="TGN3" s="315" t="s">
        <v>1057</v>
      </c>
      <c r="TGO3" s="315" t="s">
        <v>1057</v>
      </c>
      <c r="TGP3" s="315" t="s">
        <v>1057</v>
      </c>
      <c r="TGQ3" s="315" t="s">
        <v>1057</v>
      </c>
      <c r="TGR3" s="315" t="s">
        <v>1057</v>
      </c>
      <c r="TGS3" s="315" t="s">
        <v>1057</v>
      </c>
      <c r="TGT3" s="315" t="s">
        <v>1057</v>
      </c>
      <c r="TGU3" s="315" t="s">
        <v>1057</v>
      </c>
      <c r="TGV3" s="315" t="s">
        <v>1057</v>
      </c>
      <c r="TGW3" s="315" t="s">
        <v>1057</v>
      </c>
      <c r="TGX3" s="315" t="s">
        <v>1057</v>
      </c>
      <c r="TGY3" s="315" t="s">
        <v>1057</v>
      </c>
      <c r="TGZ3" s="315" t="s">
        <v>1057</v>
      </c>
      <c r="THA3" s="315" t="s">
        <v>1057</v>
      </c>
      <c r="THB3" s="315" t="s">
        <v>1057</v>
      </c>
      <c r="THC3" s="315" t="s">
        <v>1057</v>
      </c>
      <c r="THD3" s="315" t="s">
        <v>1057</v>
      </c>
      <c r="THE3" s="315" t="s">
        <v>1057</v>
      </c>
      <c r="THF3" s="315" t="s">
        <v>1057</v>
      </c>
      <c r="THG3" s="315" t="s">
        <v>1057</v>
      </c>
      <c r="THH3" s="315" t="s">
        <v>1057</v>
      </c>
      <c r="THI3" s="315" t="s">
        <v>1057</v>
      </c>
      <c r="THJ3" s="315" t="s">
        <v>1057</v>
      </c>
      <c r="THK3" s="315" t="s">
        <v>1057</v>
      </c>
      <c r="THL3" s="315" t="s">
        <v>1057</v>
      </c>
      <c r="THM3" s="315" t="s">
        <v>1057</v>
      </c>
      <c r="THN3" s="315" t="s">
        <v>1057</v>
      </c>
      <c r="THO3" s="315" t="s">
        <v>1057</v>
      </c>
      <c r="THP3" s="315" t="s">
        <v>1057</v>
      </c>
      <c r="THQ3" s="315" t="s">
        <v>1057</v>
      </c>
      <c r="THR3" s="315" t="s">
        <v>1057</v>
      </c>
      <c r="THS3" s="315" t="s">
        <v>1057</v>
      </c>
      <c r="THT3" s="315" t="s">
        <v>1057</v>
      </c>
      <c r="THU3" s="315" t="s">
        <v>1057</v>
      </c>
      <c r="THV3" s="315" t="s">
        <v>1057</v>
      </c>
      <c r="THW3" s="315" t="s">
        <v>1057</v>
      </c>
      <c r="THX3" s="315" t="s">
        <v>1057</v>
      </c>
      <c r="THY3" s="315" t="s">
        <v>1057</v>
      </c>
      <c r="THZ3" s="315" t="s">
        <v>1057</v>
      </c>
      <c r="TIA3" s="315" t="s">
        <v>1057</v>
      </c>
      <c r="TIB3" s="315" t="s">
        <v>1057</v>
      </c>
      <c r="TIC3" s="315" t="s">
        <v>1057</v>
      </c>
      <c r="TID3" s="315" t="s">
        <v>1057</v>
      </c>
      <c r="TIE3" s="315" t="s">
        <v>1057</v>
      </c>
      <c r="TIF3" s="315" t="s">
        <v>1057</v>
      </c>
      <c r="TIG3" s="315" t="s">
        <v>1057</v>
      </c>
      <c r="TIH3" s="315" t="s">
        <v>1057</v>
      </c>
      <c r="TII3" s="315" t="s">
        <v>1057</v>
      </c>
      <c r="TIJ3" s="315" t="s">
        <v>1057</v>
      </c>
      <c r="TIK3" s="315" t="s">
        <v>1057</v>
      </c>
      <c r="TIL3" s="315" t="s">
        <v>1057</v>
      </c>
      <c r="TIM3" s="315" t="s">
        <v>1057</v>
      </c>
      <c r="TIN3" s="315" t="s">
        <v>1057</v>
      </c>
      <c r="TIO3" s="315" t="s">
        <v>1057</v>
      </c>
      <c r="TIP3" s="315" t="s">
        <v>1057</v>
      </c>
      <c r="TIQ3" s="315" t="s">
        <v>1057</v>
      </c>
      <c r="TIR3" s="315" t="s">
        <v>1057</v>
      </c>
      <c r="TIS3" s="315" t="s">
        <v>1057</v>
      </c>
      <c r="TIT3" s="315" t="s">
        <v>1057</v>
      </c>
      <c r="TIU3" s="315" t="s">
        <v>1057</v>
      </c>
      <c r="TIV3" s="315" t="s">
        <v>1057</v>
      </c>
      <c r="TIW3" s="315" t="s">
        <v>1057</v>
      </c>
      <c r="TIX3" s="315" t="s">
        <v>1057</v>
      </c>
      <c r="TIY3" s="315" t="s">
        <v>1057</v>
      </c>
      <c r="TIZ3" s="315" t="s">
        <v>1057</v>
      </c>
      <c r="TJA3" s="315" t="s">
        <v>1057</v>
      </c>
      <c r="TJB3" s="315" t="s">
        <v>1057</v>
      </c>
      <c r="TJC3" s="315" t="s">
        <v>1057</v>
      </c>
      <c r="TJD3" s="315" t="s">
        <v>1057</v>
      </c>
      <c r="TJE3" s="315" t="s">
        <v>1057</v>
      </c>
      <c r="TJF3" s="315" t="s">
        <v>1057</v>
      </c>
      <c r="TJG3" s="315" t="s">
        <v>1057</v>
      </c>
      <c r="TJH3" s="315" t="s">
        <v>1057</v>
      </c>
      <c r="TJI3" s="315" t="s">
        <v>1057</v>
      </c>
      <c r="TJJ3" s="315" t="s">
        <v>1057</v>
      </c>
      <c r="TJK3" s="315" t="s">
        <v>1057</v>
      </c>
      <c r="TJL3" s="315" t="s">
        <v>1057</v>
      </c>
      <c r="TJM3" s="315" t="s">
        <v>1057</v>
      </c>
      <c r="TJN3" s="315" t="s">
        <v>1057</v>
      </c>
      <c r="TJO3" s="315" t="s">
        <v>1057</v>
      </c>
      <c r="TJP3" s="315" t="s">
        <v>1057</v>
      </c>
      <c r="TJQ3" s="315" t="s">
        <v>1057</v>
      </c>
      <c r="TJR3" s="315" t="s">
        <v>1057</v>
      </c>
      <c r="TJS3" s="315" t="s">
        <v>1057</v>
      </c>
      <c r="TJT3" s="315" t="s">
        <v>1057</v>
      </c>
      <c r="TJU3" s="315" t="s">
        <v>1057</v>
      </c>
      <c r="TJV3" s="315" t="s">
        <v>1057</v>
      </c>
      <c r="TJW3" s="315" t="s">
        <v>1057</v>
      </c>
      <c r="TJX3" s="315" t="s">
        <v>1057</v>
      </c>
      <c r="TJY3" s="315" t="s">
        <v>1057</v>
      </c>
      <c r="TJZ3" s="315" t="s">
        <v>1057</v>
      </c>
      <c r="TKA3" s="315" t="s">
        <v>1057</v>
      </c>
      <c r="TKB3" s="315" t="s">
        <v>1057</v>
      </c>
      <c r="TKC3" s="315" t="s">
        <v>1057</v>
      </c>
      <c r="TKD3" s="315" t="s">
        <v>1057</v>
      </c>
      <c r="TKE3" s="315" t="s">
        <v>1057</v>
      </c>
      <c r="TKF3" s="315" t="s">
        <v>1057</v>
      </c>
      <c r="TKG3" s="315" t="s">
        <v>1057</v>
      </c>
      <c r="TKH3" s="315" t="s">
        <v>1057</v>
      </c>
      <c r="TKI3" s="315" t="s">
        <v>1057</v>
      </c>
      <c r="TKJ3" s="315" t="s">
        <v>1057</v>
      </c>
      <c r="TKK3" s="315" t="s">
        <v>1057</v>
      </c>
      <c r="TKL3" s="315" t="s">
        <v>1057</v>
      </c>
      <c r="TKM3" s="315" t="s">
        <v>1057</v>
      </c>
      <c r="TKN3" s="315" t="s">
        <v>1057</v>
      </c>
      <c r="TKO3" s="315" t="s">
        <v>1057</v>
      </c>
      <c r="TKP3" s="315" t="s">
        <v>1057</v>
      </c>
      <c r="TKQ3" s="315" t="s">
        <v>1057</v>
      </c>
      <c r="TKR3" s="315" t="s">
        <v>1057</v>
      </c>
      <c r="TKS3" s="315" t="s">
        <v>1057</v>
      </c>
      <c r="TKT3" s="315" t="s">
        <v>1057</v>
      </c>
      <c r="TKU3" s="315" t="s">
        <v>1057</v>
      </c>
      <c r="TKV3" s="315" t="s">
        <v>1057</v>
      </c>
      <c r="TKW3" s="315" t="s">
        <v>1057</v>
      </c>
      <c r="TKX3" s="315" t="s">
        <v>1057</v>
      </c>
      <c r="TKY3" s="315" t="s">
        <v>1057</v>
      </c>
      <c r="TKZ3" s="315" t="s">
        <v>1057</v>
      </c>
      <c r="TLA3" s="315" t="s">
        <v>1057</v>
      </c>
      <c r="TLB3" s="315" t="s">
        <v>1057</v>
      </c>
      <c r="TLC3" s="315" t="s">
        <v>1057</v>
      </c>
      <c r="TLD3" s="315" t="s">
        <v>1057</v>
      </c>
      <c r="TLE3" s="315" t="s">
        <v>1057</v>
      </c>
      <c r="TLF3" s="315" t="s">
        <v>1057</v>
      </c>
      <c r="TLG3" s="315" t="s">
        <v>1057</v>
      </c>
      <c r="TLH3" s="315" t="s">
        <v>1057</v>
      </c>
      <c r="TLI3" s="315" t="s">
        <v>1057</v>
      </c>
      <c r="TLJ3" s="315" t="s">
        <v>1057</v>
      </c>
      <c r="TLK3" s="315" t="s">
        <v>1057</v>
      </c>
      <c r="TLL3" s="315" t="s">
        <v>1057</v>
      </c>
      <c r="TLM3" s="315" t="s">
        <v>1057</v>
      </c>
      <c r="TLN3" s="315" t="s">
        <v>1057</v>
      </c>
      <c r="TLO3" s="315" t="s">
        <v>1057</v>
      </c>
      <c r="TLP3" s="315" t="s">
        <v>1057</v>
      </c>
      <c r="TLQ3" s="315" t="s">
        <v>1057</v>
      </c>
      <c r="TLR3" s="315" t="s">
        <v>1057</v>
      </c>
      <c r="TLS3" s="315" t="s">
        <v>1057</v>
      </c>
      <c r="TLT3" s="315" t="s">
        <v>1057</v>
      </c>
      <c r="TLU3" s="315" t="s">
        <v>1057</v>
      </c>
      <c r="TLV3" s="315" t="s">
        <v>1057</v>
      </c>
      <c r="TLW3" s="315" t="s">
        <v>1057</v>
      </c>
      <c r="TLX3" s="315" t="s">
        <v>1057</v>
      </c>
      <c r="TLY3" s="315" t="s">
        <v>1057</v>
      </c>
      <c r="TLZ3" s="315" t="s">
        <v>1057</v>
      </c>
      <c r="TMA3" s="315" t="s">
        <v>1057</v>
      </c>
      <c r="TMB3" s="315" t="s">
        <v>1057</v>
      </c>
      <c r="TMC3" s="315" t="s">
        <v>1057</v>
      </c>
      <c r="TMD3" s="315" t="s">
        <v>1057</v>
      </c>
      <c r="TME3" s="315" t="s">
        <v>1057</v>
      </c>
      <c r="TMF3" s="315" t="s">
        <v>1057</v>
      </c>
      <c r="TMG3" s="315" t="s">
        <v>1057</v>
      </c>
      <c r="TMH3" s="315" t="s">
        <v>1057</v>
      </c>
      <c r="TMI3" s="315" t="s">
        <v>1057</v>
      </c>
      <c r="TMJ3" s="315" t="s">
        <v>1057</v>
      </c>
      <c r="TMK3" s="315" t="s">
        <v>1057</v>
      </c>
      <c r="TML3" s="315" t="s">
        <v>1057</v>
      </c>
      <c r="TMM3" s="315" t="s">
        <v>1057</v>
      </c>
      <c r="TMN3" s="315" t="s">
        <v>1057</v>
      </c>
      <c r="TMO3" s="315" t="s">
        <v>1057</v>
      </c>
      <c r="TMP3" s="315" t="s">
        <v>1057</v>
      </c>
      <c r="TMQ3" s="315" t="s">
        <v>1057</v>
      </c>
      <c r="TMR3" s="315" t="s">
        <v>1057</v>
      </c>
      <c r="TMS3" s="315" t="s">
        <v>1057</v>
      </c>
      <c r="TMT3" s="315" t="s">
        <v>1057</v>
      </c>
      <c r="TMU3" s="315" t="s">
        <v>1057</v>
      </c>
      <c r="TMV3" s="315" t="s">
        <v>1057</v>
      </c>
      <c r="TMW3" s="315" t="s">
        <v>1057</v>
      </c>
      <c r="TMX3" s="315" t="s">
        <v>1057</v>
      </c>
      <c r="TMY3" s="315" t="s">
        <v>1057</v>
      </c>
      <c r="TMZ3" s="315" t="s">
        <v>1057</v>
      </c>
      <c r="TNA3" s="315" t="s">
        <v>1057</v>
      </c>
      <c r="TNB3" s="315" t="s">
        <v>1057</v>
      </c>
      <c r="TNC3" s="315" t="s">
        <v>1057</v>
      </c>
      <c r="TND3" s="315" t="s">
        <v>1057</v>
      </c>
      <c r="TNE3" s="315" t="s">
        <v>1057</v>
      </c>
      <c r="TNF3" s="315" t="s">
        <v>1057</v>
      </c>
      <c r="TNG3" s="315" t="s">
        <v>1057</v>
      </c>
      <c r="TNH3" s="315" t="s">
        <v>1057</v>
      </c>
      <c r="TNI3" s="315" t="s">
        <v>1057</v>
      </c>
      <c r="TNJ3" s="315" t="s">
        <v>1057</v>
      </c>
      <c r="TNK3" s="315" t="s">
        <v>1057</v>
      </c>
      <c r="TNL3" s="315" t="s">
        <v>1057</v>
      </c>
      <c r="TNM3" s="315" t="s">
        <v>1057</v>
      </c>
      <c r="TNN3" s="315" t="s">
        <v>1057</v>
      </c>
      <c r="TNO3" s="315" t="s">
        <v>1057</v>
      </c>
      <c r="TNP3" s="315" t="s">
        <v>1057</v>
      </c>
      <c r="TNQ3" s="315" t="s">
        <v>1057</v>
      </c>
      <c r="TNR3" s="315" t="s">
        <v>1057</v>
      </c>
      <c r="TNS3" s="315" t="s">
        <v>1057</v>
      </c>
      <c r="TNT3" s="315" t="s">
        <v>1057</v>
      </c>
      <c r="TNU3" s="315" t="s">
        <v>1057</v>
      </c>
      <c r="TNV3" s="315" t="s">
        <v>1057</v>
      </c>
      <c r="TNW3" s="315" t="s">
        <v>1057</v>
      </c>
      <c r="TNX3" s="315" t="s">
        <v>1057</v>
      </c>
      <c r="TNY3" s="315" t="s">
        <v>1057</v>
      </c>
      <c r="TNZ3" s="315" t="s">
        <v>1057</v>
      </c>
      <c r="TOA3" s="315" t="s">
        <v>1057</v>
      </c>
      <c r="TOB3" s="315" t="s">
        <v>1057</v>
      </c>
      <c r="TOC3" s="315" t="s">
        <v>1057</v>
      </c>
      <c r="TOD3" s="315" t="s">
        <v>1057</v>
      </c>
      <c r="TOE3" s="315" t="s">
        <v>1057</v>
      </c>
      <c r="TOF3" s="315" t="s">
        <v>1057</v>
      </c>
      <c r="TOG3" s="315" t="s">
        <v>1057</v>
      </c>
      <c r="TOH3" s="315" t="s">
        <v>1057</v>
      </c>
      <c r="TOI3" s="315" t="s">
        <v>1057</v>
      </c>
      <c r="TOJ3" s="315" t="s">
        <v>1057</v>
      </c>
      <c r="TOK3" s="315" t="s">
        <v>1057</v>
      </c>
      <c r="TOL3" s="315" t="s">
        <v>1057</v>
      </c>
      <c r="TOM3" s="315" t="s">
        <v>1057</v>
      </c>
      <c r="TON3" s="315" t="s">
        <v>1057</v>
      </c>
      <c r="TOO3" s="315" t="s">
        <v>1057</v>
      </c>
      <c r="TOP3" s="315" t="s">
        <v>1057</v>
      </c>
      <c r="TOQ3" s="315" t="s">
        <v>1057</v>
      </c>
      <c r="TOR3" s="315" t="s">
        <v>1057</v>
      </c>
      <c r="TOS3" s="315" t="s">
        <v>1057</v>
      </c>
      <c r="TOT3" s="315" t="s">
        <v>1057</v>
      </c>
      <c r="TOU3" s="315" t="s">
        <v>1057</v>
      </c>
      <c r="TOV3" s="315" t="s">
        <v>1057</v>
      </c>
      <c r="TOW3" s="315" t="s">
        <v>1057</v>
      </c>
      <c r="TOX3" s="315" t="s">
        <v>1057</v>
      </c>
      <c r="TOY3" s="315" t="s">
        <v>1057</v>
      </c>
      <c r="TOZ3" s="315" t="s">
        <v>1057</v>
      </c>
      <c r="TPA3" s="315" t="s">
        <v>1057</v>
      </c>
      <c r="TPB3" s="315" t="s">
        <v>1057</v>
      </c>
      <c r="TPC3" s="315" t="s">
        <v>1057</v>
      </c>
      <c r="TPD3" s="315" t="s">
        <v>1057</v>
      </c>
      <c r="TPE3" s="315" t="s">
        <v>1057</v>
      </c>
      <c r="TPF3" s="315" t="s">
        <v>1057</v>
      </c>
      <c r="TPG3" s="315" t="s">
        <v>1057</v>
      </c>
      <c r="TPH3" s="315" t="s">
        <v>1057</v>
      </c>
      <c r="TPI3" s="315" t="s">
        <v>1057</v>
      </c>
      <c r="TPJ3" s="315" t="s">
        <v>1057</v>
      </c>
      <c r="TPK3" s="315" t="s">
        <v>1057</v>
      </c>
      <c r="TPL3" s="315" t="s">
        <v>1057</v>
      </c>
      <c r="TPM3" s="315" t="s">
        <v>1057</v>
      </c>
      <c r="TPN3" s="315" t="s">
        <v>1057</v>
      </c>
      <c r="TPO3" s="315" t="s">
        <v>1057</v>
      </c>
      <c r="TPP3" s="315" t="s">
        <v>1057</v>
      </c>
      <c r="TPQ3" s="315" t="s">
        <v>1057</v>
      </c>
      <c r="TPR3" s="315" t="s">
        <v>1057</v>
      </c>
      <c r="TPS3" s="315" t="s">
        <v>1057</v>
      </c>
      <c r="TPT3" s="315" t="s">
        <v>1057</v>
      </c>
      <c r="TPU3" s="315" t="s">
        <v>1057</v>
      </c>
      <c r="TPV3" s="315" t="s">
        <v>1057</v>
      </c>
      <c r="TPW3" s="315" t="s">
        <v>1057</v>
      </c>
      <c r="TPX3" s="315" t="s">
        <v>1057</v>
      </c>
      <c r="TPY3" s="315" t="s">
        <v>1057</v>
      </c>
      <c r="TPZ3" s="315" t="s">
        <v>1057</v>
      </c>
      <c r="TQA3" s="315" t="s">
        <v>1057</v>
      </c>
      <c r="TQB3" s="315" t="s">
        <v>1057</v>
      </c>
      <c r="TQC3" s="315" t="s">
        <v>1057</v>
      </c>
      <c r="TQD3" s="315" t="s">
        <v>1057</v>
      </c>
      <c r="TQE3" s="315" t="s">
        <v>1057</v>
      </c>
      <c r="TQF3" s="315" t="s">
        <v>1057</v>
      </c>
      <c r="TQG3" s="315" t="s">
        <v>1057</v>
      </c>
      <c r="TQH3" s="315" t="s">
        <v>1057</v>
      </c>
      <c r="TQI3" s="315" t="s">
        <v>1057</v>
      </c>
      <c r="TQJ3" s="315" t="s">
        <v>1057</v>
      </c>
      <c r="TQK3" s="315" t="s">
        <v>1057</v>
      </c>
      <c r="TQL3" s="315" t="s">
        <v>1057</v>
      </c>
      <c r="TQM3" s="315" t="s">
        <v>1057</v>
      </c>
      <c r="TQN3" s="315" t="s">
        <v>1057</v>
      </c>
      <c r="TQO3" s="315" t="s">
        <v>1057</v>
      </c>
      <c r="TQP3" s="315" t="s">
        <v>1057</v>
      </c>
      <c r="TQQ3" s="315" t="s">
        <v>1057</v>
      </c>
      <c r="TQR3" s="315" t="s">
        <v>1057</v>
      </c>
      <c r="TQS3" s="315" t="s">
        <v>1057</v>
      </c>
      <c r="TQT3" s="315" t="s">
        <v>1057</v>
      </c>
      <c r="TQU3" s="315" t="s">
        <v>1057</v>
      </c>
      <c r="TQV3" s="315" t="s">
        <v>1057</v>
      </c>
      <c r="TQW3" s="315" t="s">
        <v>1057</v>
      </c>
      <c r="TQX3" s="315" t="s">
        <v>1057</v>
      </c>
      <c r="TQY3" s="315" t="s">
        <v>1057</v>
      </c>
      <c r="TQZ3" s="315" t="s">
        <v>1057</v>
      </c>
      <c r="TRA3" s="315" t="s">
        <v>1057</v>
      </c>
      <c r="TRB3" s="315" t="s">
        <v>1057</v>
      </c>
      <c r="TRC3" s="315" t="s">
        <v>1057</v>
      </c>
      <c r="TRD3" s="315" t="s">
        <v>1057</v>
      </c>
      <c r="TRE3" s="315" t="s">
        <v>1057</v>
      </c>
      <c r="TRF3" s="315" t="s">
        <v>1057</v>
      </c>
      <c r="TRG3" s="315" t="s">
        <v>1057</v>
      </c>
      <c r="TRH3" s="315" t="s">
        <v>1057</v>
      </c>
      <c r="TRI3" s="315" t="s">
        <v>1057</v>
      </c>
      <c r="TRJ3" s="315" t="s">
        <v>1057</v>
      </c>
      <c r="TRK3" s="315" t="s">
        <v>1057</v>
      </c>
      <c r="TRL3" s="315" t="s">
        <v>1057</v>
      </c>
      <c r="TRM3" s="315" t="s">
        <v>1057</v>
      </c>
      <c r="TRN3" s="315" t="s">
        <v>1057</v>
      </c>
      <c r="TRO3" s="315" t="s">
        <v>1057</v>
      </c>
      <c r="TRP3" s="315" t="s">
        <v>1057</v>
      </c>
      <c r="TRQ3" s="315" t="s">
        <v>1057</v>
      </c>
      <c r="TRR3" s="315" t="s">
        <v>1057</v>
      </c>
      <c r="TRS3" s="315" t="s">
        <v>1057</v>
      </c>
      <c r="TRT3" s="315" t="s">
        <v>1057</v>
      </c>
      <c r="TRU3" s="315" t="s">
        <v>1057</v>
      </c>
      <c r="TRV3" s="315" t="s">
        <v>1057</v>
      </c>
      <c r="TRW3" s="315" t="s">
        <v>1057</v>
      </c>
      <c r="TRX3" s="315" t="s">
        <v>1057</v>
      </c>
      <c r="TRY3" s="315" t="s">
        <v>1057</v>
      </c>
      <c r="TRZ3" s="315" t="s">
        <v>1057</v>
      </c>
      <c r="TSA3" s="315" t="s">
        <v>1057</v>
      </c>
      <c r="TSB3" s="315" t="s">
        <v>1057</v>
      </c>
      <c r="TSC3" s="315" t="s">
        <v>1057</v>
      </c>
      <c r="TSD3" s="315" t="s">
        <v>1057</v>
      </c>
      <c r="TSE3" s="315" t="s">
        <v>1057</v>
      </c>
      <c r="TSF3" s="315" t="s">
        <v>1057</v>
      </c>
      <c r="TSG3" s="315" t="s">
        <v>1057</v>
      </c>
      <c r="TSH3" s="315" t="s">
        <v>1057</v>
      </c>
      <c r="TSI3" s="315" t="s">
        <v>1057</v>
      </c>
      <c r="TSJ3" s="315" t="s">
        <v>1057</v>
      </c>
      <c r="TSK3" s="315" t="s">
        <v>1057</v>
      </c>
      <c r="TSL3" s="315" t="s">
        <v>1057</v>
      </c>
      <c r="TSM3" s="315" t="s">
        <v>1057</v>
      </c>
      <c r="TSN3" s="315" t="s">
        <v>1057</v>
      </c>
      <c r="TSO3" s="315" t="s">
        <v>1057</v>
      </c>
      <c r="TSP3" s="315" t="s">
        <v>1057</v>
      </c>
      <c r="TSQ3" s="315" t="s">
        <v>1057</v>
      </c>
      <c r="TSR3" s="315" t="s">
        <v>1057</v>
      </c>
      <c r="TSS3" s="315" t="s">
        <v>1057</v>
      </c>
      <c r="TST3" s="315" t="s">
        <v>1057</v>
      </c>
      <c r="TSU3" s="315" t="s">
        <v>1057</v>
      </c>
      <c r="TSV3" s="315" t="s">
        <v>1057</v>
      </c>
      <c r="TSW3" s="315" t="s">
        <v>1057</v>
      </c>
      <c r="TSX3" s="315" t="s">
        <v>1057</v>
      </c>
      <c r="TSY3" s="315" t="s">
        <v>1057</v>
      </c>
      <c r="TSZ3" s="315" t="s">
        <v>1057</v>
      </c>
      <c r="TTA3" s="315" t="s">
        <v>1057</v>
      </c>
      <c r="TTB3" s="315" t="s">
        <v>1057</v>
      </c>
      <c r="TTC3" s="315" t="s">
        <v>1057</v>
      </c>
      <c r="TTD3" s="315" t="s">
        <v>1057</v>
      </c>
      <c r="TTE3" s="315" t="s">
        <v>1057</v>
      </c>
      <c r="TTF3" s="315" t="s">
        <v>1057</v>
      </c>
      <c r="TTG3" s="315" t="s">
        <v>1057</v>
      </c>
      <c r="TTH3" s="315" t="s">
        <v>1057</v>
      </c>
      <c r="TTI3" s="315" t="s">
        <v>1057</v>
      </c>
      <c r="TTJ3" s="315" t="s">
        <v>1057</v>
      </c>
      <c r="TTK3" s="315" t="s">
        <v>1057</v>
      </c>
      <c r="TTL3" s="315" t="s">
        <v>1057</v>
      </c>
      <c r="TTM3" s="315" t="s">
        <v>1057</v>
      </c>
      <c r="TTN3" s="315" t="s">
        <v>1057</v>
      </c>
      <c r="TTO3" s="315" t="s">
        <v>1057</v>
      </c>
      <c r="TTP3" s="315" t="s">
        <v>1057</v>
      </c>
      <c r="TTQ3" s="315" t="s">
        <v>1057</v>
      </c>
      <c r="TTR3" s="315" t="s">
        <v>1057</v>
      </c>
      <c r="TTS3" s="315" t="s">
        <v>1057</v>
      </c>
      <c r="TTT3" s="315" t="s">
        <v>1057</v>
      </c>
      <c r="TTU3" s="315" t="s">
        <v>1057</v>
      </c>
      <c r="TTV3" s="315" t="s">
        <v>1057</v>
      </c>
      <c r="TTW3" s="315" t="s">
        <v>1057</v>
      </c>
      <c r="TTX3" s="315" t="s">
        <v>1057</v>
      </c>
      <c r="TTY3" s="315" t="s">
        <v>1057</v>
      </c>
      <c r="TTZ3" s="315" t="s">
        <v>1057</v>
      </c>
      <c r="TUA3" s="315" t="s">
        <v>1057</v>
      </c>
      <c r="TUB3" s="315" t="s">
        <v>1057</v>
      </c>
      <c r="TUC3" s="315" t="s">
        <v>1057</v>
      </c>
      <c r="TUD3" s="315" t="s">
        <v>1057</v>
      </c>
      <c r="TUE3" s="315" t="s">
        <v>1057</v>
      </c>
      <c r="TUF3" s="315" t="s">
        <v>1057</v>
      </c>
      <c r="TUG3" s="315" t="s">
        <v>1057</v>
      </c>
      <c r="TUH3" s="315" t="s">
        <v>1057</v>
      </c>
      <c r="TUI3" s="315" t="s">
        <v>1057</v>
      </c>
      <c r="TUJ3" s="315" t="s">
        <v>1057</v>
      </c>
      <c r="TUK3" s="315" t="s">
        <v>1057</v>
      </c>
      <c r="TUL3" s="315" t="s">
        <v>1057</v>
      </c>
      <c r="TUM3" s="315" t="s">
        <v>1057</v>
      </c>
      <c r="TUN3" s="315" t="s">
        <v>1057</v>
      </c>
      <c r="TUO3" s="315" t="s">
        <v>1057</v>
      </c>
      <c r="TUP3" s="315" t="s">
        <v>1057</v>
      </c>
      <c r="TUQ3" s="315" t="s">
        <v>1057</v>
      </c>
      <c r="TUR3" s="315" t="s">
        <v>1057</v>
      </c>
      <c r="TUS3" s="315" t="s">
        <v>1057</v>
      </c>
      <c r="TUT3" s="315" t="s">
        <v>1057</v>
      </c>
      <c r="TUU3" s="315" t="s">
        <v>1057</v>
      </c>
      <c r="TUV3" s="315" t="s">
        <v>1057</v>
      </c>
      <c r="TUW3" s="315" t="s">
        <v>1057</v>
      </c>
      <c r="TUX3" s="315" t="s">
        <v>1057</v>
      </c>
      <c r="TUY3" s="315" t="s">
        <v>1057</v>
      </c>
      <c r="TUZ3" s="315" t="s">
        <v>1057</v>
      </c>
      <c r="TVA3" s="315" t="s">
        <v>1057</v>
      </c>
      <c r="TVB3" s="315" t="s">
        <v>1057</v>
      </c>
      <c r="TVC3" s="315" t="s">
        <v>1057</v>
      </c>
      <c r="TVD3" s="315" t="s">
        <v>1057</v>
      </c>
      <c r="TVE3" s="315" t="s">
        <v>1057</v>
      </c>
      <c r="TVF3" s="315" t="s">
        <v>1057</v>
      </c>
      <c r="TVG3" s="315" t="s">
        <v>1057</v>
      </c>
      <c r="TVH3" s="315" t="s">
        <v>1057</v>
      </c>
      <c r="TVI3" s="315" t="s">
        <v>1057</v>
      </c>
      <c r="TVJ3" s="315" t="s">
        <v>1057</v>
      </c>
      <c r="TVK3" s="315" t="s">
        <v>1057</v>
      </c>
      <c r="TVL3" s="315" t="s">
        <v>1057</v>
      </c>
      <c r="TVM3" s="315" t="s">
        <v>1057</v>
      </c>
      <c r="TVN3" s="315" t="s">
        <v>1057</v>
      </c>
      <c r="TVO3" s="315" t="s">
        <v>1057</v>
      </c>
      <c r="TVP3" s="315" t="s">
        <v>1057</v>
      </c>
      <c r="TVQ3" s="315" t="s">
        <v>1057</v>
      </c>
      <c r="TVR3" s="315" t="s">
        <v>1057</v>
      </c>
      <c r="TVS3" s="315" t="s">
        <v>1057</v>
      </c>
      <c r="TVT3" s="315" t="s">
        <v>1057</v>
      </c>
      <c r="TVU3" s="315" t="s">
        <v>1057</v>
      </c>
      <c r="TVV3" s="315" t="s">
        <v>1057</v>
      </c>
      <c r="TVW3" s="315" t="s">
        <v>1057</v>
      </c>
      <c r="TVX3" s="315" t="s">
        <v>1057</v>
      </c>
      <c r="TVY3" s="315" t="s">
        <v>1057</v>
      </c>
      <c r="TVZ3" s="315" t="s">
        <v>1057</v>
      </c>
      <c r="TWA3" s="315" t="s">
        <v>1057</v>
      </c>
      <c r="TWB3" s="315" t="s">
        <v>1057</v>
      </c>
      <c r="TWC3" s="315" t="s">
        <v>1057</v>
      </c>
      <c r="TWD3" s="315" t="s">
        <v>1057</v>
      </c>
      <c r="TWE3" s="315" t="s">
        <v>1057</v>
      </c>
      <c r="TWF3" s="315" t="s">
        <v>1057</v>
      </c>
      <c r="TWG3" s="315" t="s">
        <v>1057</v>
      </c>
      <c r="TWH3" s="315" t="s">
        <v>1057</v>
      </c>
      <c r="TWI3" s="315" t="s">
        <v>1057</v>
      </c>
      <c r="TWJ3" s="315" t="s">
        <v>1057</v>
      </c>
      <c r="TWK3" s="315" t="s">
        <v>1057</v>
      </c>
      <c r="TWL3" s="315" t="s">
        <v>1057</v>
      </c>
      <c r="TWM3" s="315" t="s">
        <v>1057</v>
      </c>
      <c r="TWN3" s="315" t="s">
        <v>1057</v>
      </c>
      <c r="TWO3" s="315" t="s">
        <v>1057</v>
      </c>
      <c r="TWP3" s="315" t="s">
        <v>1057</v>
      </c>
      <c r="TWQ3" s="315" t="s">
        <v>1057</v>
      </c>
      <c r="TWR3" s="315" t="s">
        <v>1057</v>
      </c>
      <c r="TWS3" s="315" t="s">
        <v>1057</v>
      </c>
      <c r="TWT3" s="315" t="s">
        <v>1057</v>
      </c>
      <c r="TWU3" s="315" t="s">
        <v>1057</v>
      </c>
      <c r="TWV3" s="315" t="s">
        <v>1057</v>
      </c>
      <c r="TWW3" s="315" t="s">
        <v>1057</v>
      </c>
      <c r="TWX3" s="315" t="s">
        <v>1057</v>
      </c>
      <c r="TWY3" s="315" t="s">
        <v>1057</v>
      </c>
      <c r="TWZ3" s="315" t="s">
        <v>1057</v>
      </c>
      <c r="TXA3" s="315" t="s">
        <v>1057</v>
      </c>
      <c r="TXB3" s="315" t="s">
        <v>1057</v>
      </c>
      <c r="TXC3" s="315" t="s">
        <v>1057</v>
      </c>
      <c r="TXD3" s="315" t="s">
        <v>1057</v>
      </c>
      <c r="TXE3" s="315" t="s">
        <v>1057</v>
      </c>
      <c r="TXF3" s="315" t="s">
        <v>1057</v>
      </c>
      <c r="TXG3" s="315" t="s">
        <v>1057</v>
      </c>
      <c r="TXH3" s="315" t="s">
        <v>1057</v>
      </c>
      <c r="TXI3" s="315" t="s">
        <v>1057</v>
      </c>
      <c r="TXJ3" s="315" t="s">
        <v>1057</v>
      </c>
      <c r="TXK3" s="315" t="s">
        <v>1057</v>
      </c>
      <c r="TXL3" s="315" t="s">
        <v>1057</v>
      </c>
      <c r="TXM3" s="315" t="s">
        <v>1057</v>
      </c>
      <c r="TXN3" s="315" t="s">
        <v>1057</v>
      </c>
      <c r="TXO3" s="315" t="s">
        <v>1057</v>
      </c>
      <c r="TXP3" s="315" t="s">
        <v>1057</v>
      </c>
      <c r="TXQ3" s="315" t="s">
        <v>1057</v>
      </c>
      <c r="TXR3" s="315" t="s">
        <v>1057</v>
      </c>
      <c r="TXS3" s="315" t="s">
        <v>1057</v>
      </c>
      <c r="TXT3" s="315" t="s">
        <v>1057</v>
      </c>
      <c r="TXU3" s="315" t="s">
        <v>1057</v>
      </c>
      <c r="TXV3" s="315" t="s">
        <v>1057</v>
      </c>
      <c r="TXW3" s="315" t="s">
        <v>1057</v>
      </c>
      <c r="TXX3" s="315" t="s">
        <v>1057</v>
      </c>
      <c r="TXY3" s="315" t="s">
        <v>1057</v>
      </c>
      <c r="TXZ3" s="315" t="s">
        <v>1057</v>
      </c>
      <c r="TYA3" s="315" t="s">
        <v>1057</v>
      </c>
      <c r="TYB3" s="315" t="s">
        <v>1057</v>
      </c>
      <c r="TYC3" s="315" t="s">
        <v>1057</v>
      </c>
      <c r="TYD3" s="315" t="s">
        <v>1057</v>
      </c>
      <c r="TYE3" s="315" t="s">
        <v>1057</v>
      </c>
      <c r="TYF3" s="315" t="s">
        <v>1057</v>
      </c>
      <c r="TYG3" s="315" t="s">
        <v>1057</v>
      </c>
      <c r="TYH3" s="315" t="s">
        <v>1057</v>
      </c>
      <c r="TYI3" s="315" t="s">
        <v>1057</v>
      </c>
      <c r="TYJ3" s="315" t="s">
        <v>1057</v>
      </c>
      <c r="TYK3" s="315" t="s">
        <v>1057</v>
      </c>
      <c r="TYL3" s="315" t="s">
        <v>1057</v>
      </c>
      <c r="TYM3" s="315" t="s">
        <v>1057</v>
      </c>
      <c r="TYN3" s="315" t="s">
        <v>1057</v>
      </c>
      <c r="TYO3" s="315" t="s">
        <v>1057</v>
      </c>
      <c r="TYP3" s="315" t="s">
        <v>1057</v>
      </c>
      <c r="TYQ3" s="315" t="s">
        <v>1057</v>
      </c>
      <c r="TYR3" s="315" t="s">
        <v>1057</v>
      </c>
      <c r="TYS3" s="315" t="s">
        <v>1057</v>
      </c>
      <c r="TYT3" s="315" t="s">
        <v>1057</v>
      </c>
      <c r="TYU3" s="315" t="s">
        <v>1057</v>
      </c>
      <c r="TYV3" s="315" t="s">
        <v>1057</v>
      </c>
      <c r="TYW3" s="315" t="s">
        <v>1057</v>
      </c>
      <c r="TYX3" s="315" t="s">
        <v>1057</v>
      </c>
      <c r="TYY3" s="315" t="s">
        <v>1057</v>
      </c>
      <c r="TYZ3" s="315" t="s">
        <v>1057</v>
      </c>
      <c r="TZA3" s="315" t="s">
        <v>1057</v>
      </c>
      <c r="TZB3" s="315" t="s">
        <v>1057</v>
      </c>
      <c r="TZC3" s="315" t="s">
        <v>1057</v>
      </c>
      <c r="TZD3" s="315" t="s">
        <v>1057</v>
      </c>
      <c r="TZE3" s="315" t="s">
        <v>1057</v>
      </c>
      <c r="TZF3" s="315" t="s">
        <v>1057</v>
      </c>
      <c r="TZG3" s="315" t="s">
        <v>1057</v>
      </c>
      <c r="TZH3" s="315" t="s">
        <v>1057</v>
      </c>
      <c r="TZI3" s="315" t="s">
        <v>1057</v>
      </c>
      <c r="TZJ3" s="315" t="s">
        <v>1057</v>
      </c>
      <c r="TZK3" s="315" t="s">
        <v>1057</v>
      </c>
      <c r="TZL3" s="315" t="s">
        <v>1057</v>
      </c>
      <c r="TZM3" s="315" t="s">
        <v>1057</v>
      </c>
      <c r="TZN3" s="315" t="s">
        <v>1057</v>
      </c>
      <c r="TZO3" s="315" t="s">
        <v>1057</v>
      </c>
      <c r="TZP3" s="315" t="s">
        <v>1057</v>
      </c>
      <c r="TZQ3" s="315" t="s">
        <v>1057</v>
      </c>
      <c r="TZR3" s="315" t="s">
        <v>1057</v>
      </c>
      <c r="TZS3" s="315" t="s">
        <v>1057</v>
      </c>
      <c r="TZT3" s="315" t="s">
        <v>1057</v>
      </c>
      <c r="TZU3" s="315" t="s">
        <v>1057</v>
      </c>
      <c r="TZV3" s="315" t="s">
        <v>1057</v>
      </c>
      <c r="TZW3" s="315" t="s">
        <v>1057</v>
      </c>
      <c r="TZX3" s="315" t="s">
        <v>1057</v>
      </c>
      <c r="TZY3" s="315" t="s">
        <v>1057</v>
      </c>
      <c r="TZZ3" s="315" t="s">
        <v>1057</v>
      </c>
      <c r="UAA3" s="315" t="s">
        <v>1057</v>
      </c>
      <c r="UAB3" s="315" t="s">
        <v>1057</v>
      </c>
      <c r="UAC3" s="315" t="s">
        <v>1057</v>
      </c>
      <c r="UAD3" s="315" t="s">
        <v>1057</v>
      </c>
      <c r="UAE3" s="315" t="s">
        <v>1057</v>
      </c>
      <c r="UAF3" s="315" t="s">
        <v>1057</v>
      </c>
      <c r="UAG3" s="315" t="s">
        <v>1057</v>
      </c>
      <c r="UAH3" s="315" t="s">
        <v>1057</v>
      </c>
      <c r="UAI3" s="315" t="s">
        <v>1057</v>
      </c>
      <c r="UAJ3" s="315" t="s">
        <v>1057</v>
      </c>
      <c r="UAK3" s="315" t="s">
        <v>1057</v>
      </c>
      <c r="UAL3" s="315" t="s">
        <v>1057</v>
      </c>
      <c r="UAM3" s="315" t="s">
        <v>1057</v>
      </c>
      <c r="UAN3" s="315" t="s">
        <v>1057</v>
      </c>
      <c r="UAO3" s="315" t="s">
        <v>1057</v>
      </c>
      <c r="UAP3" s="315" t="s">
        <v>1057</v>
      </c>
      <c r="UAQ3" s="315" t="s">
        <v>1057</v>
      </c>
      <c r="UAR3" s="315" t="s">
        <v>1057</v>
      </c>
      <c r="UAS3" s="315" t="s">
        <v>1057</v>
      </c>
      <c r="UAT3" s="315" t="s">
        <v>1057</v>
      </c>
      <c r="UAU3" s="315" t="s">
        <v>1057</v>
      </c>
      <c r="UAV3" s="315" t="s">
        <v>1057</v>
      </c>
      <c r="UAW3" s="315" t="s">
        <v>1057</v>
      </c>
      <c r="UAX3" s="315" t="s">
        <v>1057</v>
      </c>
      <c r="UAY3" s="315" t="s">
        <v>1057</v>
      </c>
      <c r="UAZ3" s="315" t="s">
        <v>1057</v>
      </c>
      <c r="UBA3" s="315" t="s">
        <v>1057</v>
      </c>
      <c r="UBB3" s="315" t="s">
        <v>1057</v>
      </c>
      <c r="UBC3" s="315" t="s">
        <v>1057</v>
      </c>
      <c r="UBD3" s="315" t="s">
        <v>1057</v>
      </c>
      <c r="UBE3" s="315" t="s">
        <v>1057</v>
      </c>
      <c r="UBF3" s="315" t="s">
        <v>1057</v>
      </c>
      <c r="UBG3" s="315" t="s">
        <v>1057</v>
      </c>
      <c r="UBH3" s="315" t="s">
        <v>1057</v>
      </c>
      <c r="UBI3" s="315" t="s">
        <v>1057</v>
      </c>
      <c r="UBJ3" s="315" t="s">
        <v>1057</v>
      </c>
      <c r="UBK3" s="315" t="s">
        <v>1057</v>
      </c>
      <c r="UBL3" s="315" t="s">
        <v>1057</v>
      </c>
      <c r="UBM3" s="315" t="s">
        <v>1057</v>
      </c>
      <c r="UBN3" s="315" t="s">
        <v>1057</v>
      </c>
      <c r="UBO3" s="315" t="s">
        <v>1057</v>
      </c>
      <c r="UBP3" s="315" t="s">
        <v>1057</v>
      </c>
      <c r="UBQ3" s="315" t="s">
        <v>1057</v>
      </c>
      <c r="UBR3" s="315" t="s">
        <v>1057</v>
      </c>
      <c r="UBS3" s="315" t="s">
        <v>1057</v>
      </c>
      <c r="UBT3" s="315" t="s">
        <v>1057</v>
      </c>
      <c r="UBU3" s="315" t="s">
        <v>1057</v>
      </c>
      <c r="UBV3" s="315" t="s">
        <v>1057</v>
      </c>
      <c r="UBW3" s="315" t="s">
        <v>1057</v>
      </c>
      <c r="UBX3" s="315" t="s">
        <v>1057</v>
      </c>
      <c r="UBY3" s="315" t="s">
        <v>1057</v>
      </c>
      <c r="UBZ3" s="315" t="s">
        <v>1057</v>
      </c>
      <c r="UCA3" s="315" t="s">
        <v>1057</v>
      </c>
      <c r="UCB3" s="315" t="s">
        <v>1057</v>
      </c>
      <c r="UCC3" s="315" t="s">
        <v>1057</v>
      </c>
      <c r="UCD3" s="315" t="s">
        <v>1057</v>
      </c>
      <c r="UCE3" s="315" t="s">
        <v>1057</v>
      </c>
      <c r="UCF3" s="315" t="s">
        <v>1057</v>
      </c>
      <c r="UCG3" s="315" t="s">
        <v>1057</v>
      </c>
      <c r="UCH3" s="315" t="s">
        <v>1057</v>
      </c>
      <c r="UCI3" s="315" t="s">
        <v>1057</v>
      </c>
      <c r="UCJ3" s="315" t="s">
        <v>1057</v>
      </c>
      <c r="UCK3" s="315" t="s">
        <v>1057</v>
      </c>
      <c r="UCL3" s="315" t="s">
        <v>1057</v>
      </c>
      <c r="UCM3" s="315" t="s">
        <v>1057</v>
      </c>
      <c r="UCN3" s="315" t="s">
        <v>1057</v>
      </c>
      <c r="UCO3" s="315" t="s">
        <v>1057</v>
      </c>
      <c r="UCP3" s="315" t="s">
        <v>1057</v>
      </c>
      <c r="UCQ3" s="315" t="s">
        <v>1057</v>
      </c>
      <c r="UCR3" s="315" t="s">
        <v>1057</v>
      </c>
      <c r="UCS3" s="315" t="s">
        <v>1057</v>
      </c>
      <c r="UCT3" s="315" t="s">
        <v>1057</v>
      </c>
      <c r="UCU3" s="315" t="s">
        <v>1057</v>
      </c>
      <c r="UCV3" s="315" t="s">
        <v>1057</v>
      </c>
      <c r="UCW3" s="315" t="s">
        <v>1057</v>
      </c>
      <c r="UCX3" s="315" t="s">
        <v>1057</v>
      </c>
      <c r="UCY3" s="315" t="s">
        <v>1057</v>
      </c>
      <c r="UCZ3" s="315" t="s">
        <v>1057</v>
      </c>
      <c r="UDA3" s="315" t="s">
        <v>1057</v>
      </c>
      <c r="UDB3" s="315" t="s">
        <v>1057</v>
      </c>
      <c r="UDC3" s="315" t="s">
        <v>1057</v>
      </c>
      <c r="UDD3" s="315" t="s">
        <v>1057</v>
      </c>
      <c r="UDE3" s="315" t="s">
        <v>1057</v>
      </c>
      <c r="UDF3" s="315" t="s">
        <v>1057</v>
      </c>
      <c r="UDG3" s="315" t="s">
        <v>1057</v>
      </c>
      <c r="UDH3" s="315" t="s">
        <v>1057</v>
      </c>
      <c r="UDI3" s="315" t="s">
        <v>1057</v>
      </c>
      <c r="UDJ3" s="315" t="s">
        <v>1057</v>
      </c>
      <c r="UDK3" s="315" t="s">
        <v>1057</v>
      </c>
      <c r="UDL3" s="315" t="s">
        <v>1057</v>
      </c>
      <c r="UDM3" s="315" t="s">
        <v>1057</v>
      </c>
      <c r="UDN3" s="315" t="s">
        <v>1057</v>
      </c>
      <c r="UDO3" s="315" t="s">
        <v>1057</v>
      </c>
      <c r="UDP3" s="315" t="s">
        <v>1057</v>
      </c>
      <c r="UDQ3" s="315" t="s">
        <v>1057</v>
      </c>
      <c r="UDR3" s="315" t="s">
        <v>1057</v>
      </c>
      <c r="UDS3" s="315" t="s">
        <v>1057</v>
      </c>
      <c r="UDT3" s="315" t="s">
        <v>1057</v>
      </c>
      <c r="UDU3" s="315" t="s">
        <v>1057</v>
      </c>
      <c r="UDV3" s="315" t="s">
        <v>1057</v>
      </c>
      <c r="UDW3" s="315" t="s">
        <v>1057</v>
      </c>
      <c r="UDX3" s="315" t="s">
        <v>1057</v>
      </c>
      <c r="UDY3" s="315" t="s">
        <v>1057</v>
      </c>
      <c r="UDZ3" s="315" t="s">
        <v>1057</v>
      </c>
      <c r="UEA3" s="315" t="s">
        <v>1057</v>
      </c>
      <c r="UEB3" s="315" t="s">
        <v>1057</v>
      </c>
      <c r="UEC3" s="315" t="s">
        <v>1057</v>
      </c>
      <c r="UED3" s="315" t="s">
        <v>1057</v>
      </c>
      <c r="UEE3" s="315" t="s">
        <v>1057</v>
      </c>
      <c r="UEF3" s="315" t="s">
        <v>1057</v>
      </c>
      <c r="UEG3" s="315" t="s">
        <v>1057</v>
      </c>
      <c r="UEH3" s="315" t="s">
        <v>1057</v>
      </c>
      <c r="UEI3" s="315" t="s">
        <v>1057</v>
      </c>
      <c r="UEJ3" s="315" t="s">
        <v>1057</v>
      </c>
      <c r="UEK3" s="315" t="s">
        <v>1057</v>
      </c>
      <c r="UEL3" s="315" t="s">
        <v>1057</v>
      </c>
      <c r="UEM3" s="315" t="s">
        <v>1057</v>
      </c>
      <c r="UEN3" s="315" t="s">
        <v>1057</v>
      </c>
      <c r="UEO3" s="315" t="s">
        <v>1057</v>
      </c>
      <c r="UEP3" s="315" t="s">
        <v>1057</v>
      </c>
      <c r="UEQ3" s="315" t="s">
        <v>1057</v>
      </c>
      <c r="UER3" s="315" t="s">
        <v>1057</v>
      </c>
      <c r="UES3" s="315" t="s">
        <v>1057</v>
      </c>
      <c r="UET3" s="315" t="s">
        <v>1057</v>
      </c>
      <c r="UEU3" s="315" t="s">
        <v>1057</v>
      </c>
      <c r="UEV3" s="315" t="s">
        <v>1057</v>
      </c>
      <c r="UEW3" s="315" t="s">
        <v>1057</v>
      </c>
      <c r="UEX3" s="315" t="s">
        <v>1057</v>
      </c>
      <c r="UEY3" s="315" t="s">
        <v>1057</v>
      </c>
      <c r="UEZ3" s="315" t="s">
        <v>1057</v>
      </c>
      <c r="UFA3" s="315" t="s">
        <v>1057</v>
      </c>
      <c r="UFB3" s="315" t="s">
        <v>1057</v>
      </c>
      <c r="UFC3" s="315" t="s">
        <v>1057</v>
      </c>
      <c r="UFD3" s="315" t="s">
        <v>1057</v>
      </c>
      <c r="UFE3" s="315" t="s">
        <v>1057</v>
      </c>
      <c r="UFF3" s="315" t="s">
        <v>1057</v>
      </c>
      <c r="UFG3" s="315" t="s">
        <v>1057</v>
      </c>
      <c r="UFH3" s="315" t="s">
        <v>1057</v>
      </c>
      <c r="UFI3" s="315" t="s">
        <v>1057</v>
      </c>
      <c r="UFJ3" s="315" t="s">
        <v>1057</v>
      </c>
      <c r="UFK3" s="315" t="s">
        <v>1057</v>
      </c>
      <c r="UFL3" s="315" t="s">
        <v>1057</v>
      </c>
      <c r="UFM3" s="315" t="s">
        <v>1057</v>
      </c>
      <c r="UFN3" s="315" t="s">
        <v>1057</v>
      </c>
      <c r="UFO3" s="315" t="s">
        <v>1057</v>
      </c>
      <c r="UFP3" s="315" t="s">
        <v>1057</v>
      </c>
      <c r="UFQ3" s="315" t="s">
        <v>1057</v>
      </c>
      <c r="UFR3" s="315" t="s">
        <v>1057</v>
      </c>
      <c r="UFS3" s="315" t="s">
        <v>1057</v>
      </c>
      <c r="UFT3" s="315" t="s">
        <v>1057</v>
      </c>
      <c r="UFU3" s="315" t="s">
        <v>1057</v>
      </c>
      <c r="UFV3" s="315" t="s">
        <v>1057</v>
      </c>
      <c r="UFW3" s="315" t="s">
        <v>1057</v>
      </c>
      <c r="UFX3" s="315" t="s">
        <v>1057</v>
      </c>
      <c r="UFY3" s="315" t="s">
        <v>1057</v>
      </c>
      <c r="UFZ3" s="315" t="s">
        <v>1057</v>
      </c>
      <c r="UGA3" s="315" t="s">
        <v>1057</v>
      </c>
      <c r="UGB3" s="315" t="s">
        <v>1057</v>
      </c>
      <c r="UGC3" s="315" t="s">
        <v>1057</v>
      </c>
      <c r="UGD3" s="315" t="s">
        <v>1057</v>
      </c>
      <c r="UGE3" s="315" t="s">
        <v>1057</v>
      </c>
      <c r="UGF3" s="315" t="s">
        <v>1057</v>
      </c>
      <c r="UGG3" s="315" t="s">
        <v>1057</v>
      </c>
      <c r="UGH3" s="315" t="s">
        <v>1057</v>
      </c>
      <c r="UGI3" s="315" t="s">
        <v>1057</v>
      </c>
      <c r="UGJ3" s="315" t="s">
        <v>1057</v>
      </c>
      <c r="UGK3" s="315" t="s">
        <v>1057</v>
      </c>
      <c r="UGL3" s="315" t="s">
        <v>1057</v>
      </c>
      <c r="UGM3" s="315" t="s">
        <v>1057</v>
      </c>
      <c r="UGN3" s="315" t="s">
        <v>1057</v>
      </c>
      <c r="UGO3" s="315" t="s">
        <v>1057</v>
      </c>
      <c r="UGP3" s="315" t="s">
        <v>1057</v>
      </c>
      <c r="UGQ3" s="315" t="s">
        <v>1057</v>
      </c>
      <c r="UGR3" s="315" t="s">
        <v>1057</v>
      </c>
      <c r="UGS3" s="315" t="s">
        <v>1057</v>
      </c>
      <c r="UGT3" s="315" t="s">
        <v>1057</v>
      </c>
      <c r="UGU3" s="315" t="s">
        <v>1057</v>
      </c>
      <c r="UGV3" s="315" t="s">
        <v>1057</v>
      </c>
      <c r="UGW3" s="315" t="s">
        <v>1057</v>
      </c>
      <c r="UGX3" s="315" t="s">
        <v>1057</v>
      </c>
      <c r="UGY3" s="315" t="s">
        <v>1057</v>
      </c>
      <c r="UGZ3" s="315" t="s">
        <v>1057</v>
      </c>
      <c r="UHA3" s="315" t="s">
        <v>1057</v>
      </c>
      <c r="UHB3" s="315" t="s">
        <v>1057</v>
      </c>
      <c r="UHC3" s="315" t="s">
        <v>1057</v>
      </c>
      <c r="UHD3" s="315" t="s">
        <v>1057</v>
      </c>
      <c r="UHE3" s="315" t="s">
        <v>1057</v>
      </c>
      <c r="UHF3" s="315" t="s">
        <v>1057</v>
      </c>
      <c r="UHG3" s="315" t="s">
        <v>1057</v>
      </c>
      <c r="UHH3" s="315" t="s">
        <v>1057</v>
      </c>
      <c r="UHI3" s="315" t="s">
        <v>1057</v>
      </c>
      <c r="UHJ3" s="315" t="s">
        <v>1057</v>
      </c>
      <c r="UHK3" s="315" t="s">
        <v>1057</v>
      </c>
      <c r="UHL3" s="315" t="s">
        <v>1057</v>
      </c>
      <c r="UHM3" s="315" t="s">
        <v>1057</v>
      </c>
      <c r="UHN3" s="315" t="s">
        <v>1057</v>
      </c>
      <c r="UHO3" s="315" t="s">
        <v>1057</v>
      </c>
      <c r="UHP3" s="315" t="s">
        <v>1057</v>
      </c>
      <c r="UHQ3" s="315" t="s">
        <v>1057</v>
      </c>
      <c r="UHR3" s="315" t="s">
        <v>1057</v>
      </c>
      <c r="UHS3" s="315" t="s">
        <v>1057</v>
      </c>
      <c r="UHT3" s="315" t="s">
        <v>1057</v>
      </c>
      <c r="UHU3" s="315" t="s">
        <v>1057</v>
      </c>
      <c r="UHV3" s="315" t="s">
        <v>1057</v>
      </c>
      <c r="UHW3" s="315" t="s">
        <v>1057</v>
      </c>
      <c r="UHX3" s="315" t="s">
        <v>1057</v>
      </c>
      <c r="UHY3" s="315" t="s">
        <v>1057</v>
      </c>
      <c r="UHZ3" s="315" t="s">
        <v>1057</v>
      </c>
      <c r="UIA3" s="315" t="s">
        <v>1057</v>
      </c>
      <c r="UIB3" s="315" t="s">
        <v>1057</v>
      </c>
      <c r="UIC3" s="315" t="s">
        <v>1057</v>
      </c>
      <c r="UID3" s="315" t="s">
        <v>1057</v>
      </c>
      <c r="UIE3" s="315" t="s">
        <v>1057</v>
      </c>
      <c r="UIF3" s="315" t="s">
        <v>1057</v>
      </c>
      <c r="UIG3" s="315" t="s">
        <v>1057</v>
      </c>
      <c r="UIH3" s="315" t="s">
        <v>1057</v>
      </c>
      <c r="UII3" s="315" t="s">
        <v>1057</v>
      </c>
      <c r="UIJ3" s="315" t="s">
        <v>1057</v>
      </c>
      <c r="UIK3" s="315" t="s">
        <v>1057</v>
      </c>
      <c r="UIL3" s="315" t="s">
        <v>1057</v>
      </c>
      <c r="UIM3" s="315" t="s">
        <v>1057</v>
      </c>
      <c r="UIN3" s="315" t="s">
        <v>1057</v>
      </c>
      <c r="UIO3" s="315" t="s">
        <v>1057</v>
      </c>
      <c r="UIP3" s="315" t="s">
        <v>1057</v>
      </c>
      <c r="UIQ3" s="315" t="s">
        <v>1057</v>
      </c>
      <c r="UIR3" s="315" t="s">
        <v>1057</v>
      </c>
      <c r="UIS3" s="315" t="s">
        <v>1057</v>
      </c>
      <c r="UIT3" s="315" t="s">
        <v>1057</v>
      </c>
      <c r="UIU3" s="315" t="s">
        <v>1057</v>
      </c>
      <c r="UIV3" s="315" t="s">
        <v>1057</v>
      </c>
      <c r="UIW3" s="315" t="s">
        <v>1057</v>
      </c>
      <c r="UIX3" s="315" t="s">
        <v>1057</v>
      </c>
      <c r="UIY3" s="315" t="s">
        <v>1057</v>
      </c>
      <c r="UIZ3" s="315" t="s">
        <v>1057</v>
      </c>
      <c r="UJA3" s="315" t="s">
        <v>1057</v>
      </c>
      <c r="UJB3" s="315" t="s">
        <v>1057</v>
      </c>
      <c r="UJC3" s="315" t="s">
        <v>1057</v>
      </c>
      <c r="UJD3" s="315" t="s">
        <v>1057</v>
      </c>
      <c r="UJE3" s="315" t="s">
        <v>1057</v>
      </c>
      <c r="UJF3" s="315" t="s">
        <v>1057</v>
      </c>
      <c r="UJG3" s="315" t="s">
        <v>1057</v>
      </c>
      <c r="UJH3" s="315" t="s">
        <v>1057</v>
      </c>
      <c r="UJI3" s="315" t="s">
        <v>1057</v>
      </c>
      <c r="UJJ3" s="315" t="s">
        <v>1057</v>
      </c>
      <c r="UJK3" s="315" t="s">
        <v>1057</v>
      </c>
      <c r="UJL3" s="315" t="s">
        <v>1057</v>
      </c>
      <c r="UJM3" s="315" t="s">
        <v>1057</v>
      </c>
      <c r="UJN3" s="315" t="s">
        <v>1057</v>
      </c>
      <c r="UJO3" s="315" t="s">
        <v>1057</v>
      </c>
      <c r="UJP3" s="315" t="s">
        <v>1057</v>
      </c>
      <c r="UJQ3" s="315" t="s">
        <v>1057</v>
      </c>
      <c r="UJR3" s="315" t="s">
        <v>1057</v>
      </c>
      <c r="UJS3" s="315" t="s">
        <v>1057</v>
      </c>
      <c r="UJT3" s="315" t="s">
        <v>1057</v>
      </c>
      <c r="UJU3" s="315" t="s">
        <v>1057</v>
      </c>
      <c r="UJV3" s="315" t="s">
        <v>1057</v>
      </c>
      <c r="UJW3" s="315" t="s">
        <v>1057</v>
      </c>
      <c r="UJX3" s="315" t="s">
        <v>1057</v>
      </c>
      <c r="UJY3" s="315" t="s">
        <v>1057</v>
      </c>
      <c r="UJZ3" s="315" t="s">
        <v>1057</v>
      </c>
      <c r="UKA3" s="315" t="s">
        <v>1057</v>
      </c>
      <c r="UKB3" s="315" t="s">
        <v>1057</v>
      </c>
      <c r="UKC3" s="315" t="s">
        <v>1057</v>
      </c>
      <c r="UKD3" s="315" t="s">
        <v>1057</v>
      </c>
      <c r="UKE3" s="315" t="s">
        <v>1057</v>
      </c>
      <c r="UKF3" s="315" t="s">
        <v>1057</v>
      </c>
      <c r="UKG3" s="315" t="s">
        <v>1057</v>
      </c>
      <c r="UKH3" s="315" t="s">
        <v>1057</v>
      </c>
      <c r="UKI3" s="315" t="s">
        <v>1057</v>
      </c>
      <c r="UKJ3" s="315" t="s">
        <v>1057</v>
      </c>
      <c r="UKK3" s="315" t="s">
        <v>1057</v>
      </c>
      <c r="UKL3" s="315" t="s">
        <v>1057</v>
      </c>
      <c r="UKM3" s="315" t="s">
        <v>1057</v>
      </c>
      <c r="UKN3" s="315" t="s">
        <v>1057</v>
      </c>
      <c r="UKO3" s="315" t="s">
        <v>1057</v>
      </c>
      <c r="UKP3" s="315" t="s">
        <v>1057</v>
      </c>
      <c r="UKQ3" s="315" t="s">
        <v>1057</v>
      </c>
      <c r="UKR3" s="315" t="s">
        <v>1057</v>
      </c>
      <c r="UKS3" s="315" t="s">
        <v>1057</v>
      </c>
      <c r="UKT3" s="315" t="s">
        <v>1057</v>
      </c>
      <c r="UKU3" s="315" t="s">
        <v>1057</v>
      </c>
      <c r="UKV3" s="315" t="s">
        <v>1057</v>
      </c>
      <c r="UKW3" s="315" t="s">
        <v>1057</v>
      </c>
      <c r="UKX3" s="315" t="s">
        <v>1057</v>
      </c>
      <c r="UKY3" s="315" t="s">
        <v>1057</v>
      </c>
      <c r="UKZ3" s="315" t="s">
        <v>1057</v>
      </c>
      <c r="ULA3" s="315" t="s">
        <v>1057</v>
      </c>
      <c r="ULB3" s="315" t="s">
        <v>1057</v>
      </c>
      <c r="ULC3" s="315" t="s">
        <v>1057</v>
      </c>
      <c r="ULD3" s="315" t="s">
        <v>1057</v>
      </c>
      <c r="ULE3" s="315" t="s">
        <v>1057</v>
      </c>
      <c r="ULF3" s="315" t="s">
        <v>1057</v>
      </c>
      <c r="ULG3" s="315" t="s">
        <v>1057</v>
      </c>
      <c r="ULH3" s="315" t="s">
        <v>1057</v>
      </c>
      <c r="ULI3" s="315" t="s">
        <v>1057</v>
      </c>
      <c r="ULJ3" s="315" t="s">
        <v>1057</v>
      </c>
      <c r="ULK3" s="315" t="s">
        <v>1057</v>
      </c>
      <c r="ULL3" s="315" t="s">
        <v>1057</v>
      </c>
      <c r="ULM3" s="315" t="s">
        <v>1057</v>
      </c>
      <c r="ULN3" s="315" t="s">
        <v>1057</v>
      </c>
      <c r="ULO3" s="315" t="s">
        <v>1057</v>
      </c>
      <c r="ULP3" s="315" t="s">
        <v>1057</v>
      </c>
      <c r="ULQ3" s="315" t="s">
        <v>1057</v>
      </c>
      <c r="ULR3" s="315" t="s">
        <v>1057</v>
      </c>
      <c r="ULS3" s="315" t="s">
        <v>1057</v>
      </c>
      <c r="ULT3" s="315" t="s">
        <v>1057</v>
      </c>
      <c r="ULU3" s="315" t="s">
        <v>1057</v>
      </c>
      <c r="ULV3" s="315" t="s">
        <v>1057</v>
      </c>
      <c r="ULW3" s="315" t="s">
        <v>1057</v>
      </c>
      <c r="ULX3" s="315" t="s">
        <v>1057</v>
      </c>
      <c r="ULY3" s="315" t="s">
        <v>1057</v>
      </c>
      <c r="ULZ3" s="315" t="s">
        <v>1057</v>
      </c>
      <c r="UMA3" s="315" t="s">
        <v>1057</v>
      </c>
      <c r="UMB3" s="315" t="s">
        <v>1057</v>
      </c>
      <c r="UMC3" s="315" t="s">
        <v>1057</v>
      </c>
      <c r="UMD3" s="315" t="s">
        <v>1057</v>
      </c>
      <c r="UME3" s="315" t="s">
        <v>1057</v>
      </c>
      <c r="UMF3" s="315" t="s">
        <v>1057</v>
      </c>
      <c r="UMG3" s="315" t="s">
        <v>1057</v>
      </c>
      <c r="UMH3" s="315" t="s">
        <v>1057</v>
      </c>
      <c r="UMI3" s="315" t="s">
        <v>1057</v>
      </c>
      <c r="UMJ3" s="315" t="s">
        <v>1057</v>
      </c>
      <c r="UMK3" s="315" t="s">
        <v>1057</v>
      </c>
      <c r="UML3" s="315" t="s">
        <v>1057</v>
      </c>
      <c r="UMM3" s="315" t="s">
        <v>1057</v>
      </c>
      <c r="UMN3" s="315" t="s">
        <v>1057</v>
      </c>
      <c r="UMO3" s="315" t="s">
        <v>1057</v>
      </c>
      <c r="UMP3" s="315" t="s">
        <v>1057</v>
      </c>
      <c r="UMQ3" s="315" t="s">
        <v>1057</v>
      </c>
      <c r="UMR3" s="315" t="s">
        <v>1057</v>
      </c>
      <c r="UMS3" s="315" t="s">
        <v>1057</v>
      </c>
      <c r="UMT3" s="315" t="s">
        <v>1057</v>
      </c>
      <c r="UMU3" s="315" t="s">
        <v>1057</v>
      </c>
      <c r="UMV3" s="315" t="s">
        <v>1057</v>
      </c>
      <c r="UMW3" s="315" t="s">
        <v>1057</v>
      </c>
      <c r="UMX3" s="315" t="s">
        <v>1057</v>
      </c>
      <c r="UMY3" s="315" t="s">
        <v>1057</v>
      </c>
      <c r="UMZ3" s="315" t="s">
        <v>1057</v>
      </c>
      <c r="UNA3" s="315" t="s">
        <v>1057</v>
      </c>
      <c r="UNB3" s="315" t="s">
        <v>1057</v>
      </c>
      <c r="UNC3" s="315" t="s">
        <v>1057</v>
      </c>
      <c r="UND3" s="315" t="s">
        <v>1057</v>
      </c>
      <c r="UNE3" s="315" t="s">
        <v>1057</v>
      </c>
      <c r="UNF3" s="315" t="s">
        <v>1057</v>
      </c>
      <c r="UNG3" s="315" t="s">
        <v>1057</v>
      </c>
      <c r="UNH3" s="315" t="s">
        <v>1057</v>
      </c>
      <c r="UNI3" s="315" t="s">
        <v>1057</v>
      </c>
      <c r="UNJ3" s="315" t="s">
        <v>1057</v>
      </c>
      <c r="UNK3" s="315" t="s">
        <v>1057</v>
      </c>
      <c r="UNL3" s="315" t="s">
        <v>1057</v>
      </c>
      <c r="UNM3" s="315" t="s">
        <v>1057</v>
      </c>
      <c r="UNN3" s="315" t="s">
        <v>1057</v>
      </c>
      <c r="UNO3" s="315" t="s">
        <v>1057</v>
      </c>
      <c r="UNP3" s="315" t="s">
        <v>1057</v>
      </c>
      <c r="UNQ3" s="315" t="s">
        <v>1057</v>
      </c>
      <c r="UNR3" s="315" t="s">
        <v>1057</v>
      </c>
      <c r="UNS3" s="315" t="s">
        <v>1057</v>
      </c>
      <c r="UNT3" s="315" t="s">
        <v>1057</v>
      </c>
      <c r="UNU3" s="315" t="s">
        <v>1057</v>
      </c>
      <c r="UNV3" s="315" t="s">
        <v>1057</v>
      </c>
      <c r="UNW3" s="315" t="s">
        <v>1057</v>
      </c>
      <c r="UNX3" s="315" t="s">
        <v>1057</v>
      </c>
      <c r="UNY3" s="315" t="s">
        <v>1057</v>
      </c>
      <c r="UNZ3" s="315" t="s">
        <v>1057</v>
      </c>
      <c r="UOA3" s="315" t="s">
        <v>1057</v>
      </c>
      <c r="UOB3" s="315" t="s">
        <v>1057</v>
      </c>
      <c r="UOC3" s="315" t="s">
        <v>1057</v>
      </c>
      <c r="UOD3" s="315" t="s">
        <v>1057</v>
      </c>
      <c r="UOE3" s="315" t="s">
        <v>1057</v>
      </c>
      <c r="UOF3" s="315" t="s">
        <v>1057</v>
      </c>
      <c r="UOG3" s="315" t="s">
        <v>1057</v>
      </c>
      <c r="UOH3" s="315" t="s">
        <v>1057</v>
      </c>
      <c r="UOI3" s="315" t="s">
        <v>1057</v>
      </c>
      <c r="UOJ3" s="315" t="s">
        <v>1057</v>
      </c>
      <c r="UOK3" s="315" t="s">
        <v>1057</v>
      </c>
      <c r="UOL3" s="315" t="s">
        <v>1057</v>
      </c>
      <c r="UOM3" s="315" t="s">
        <v>1057</v>
      </c>
      <c r="UON3" s="315" t="s">
        <v>1057</v>
      </c>
      <c r="UOO3" s="315" t="s">
        <v>1057</v>
      </c>
      <c r="UOP3" s="315" t="s">
        <v>1057</v>
      </c>
      <c r="UOQ3" s="315" t="s">
        <v>1057</v>
      </c>
      <c r="UOR3" s="315" t="s">
        <v>1057</v>
      </c>
      <c r="UOS3" s="315" t="s">
        <v>1057</v>
      </c>
      <c r="UOT3" s="315" t="s">
        <v>1057</v>
      </c>
      <c r="UOU3" s="315" t="s">
        <v>1057</v>
      </c>
      <c r="UOV3" s="315" t="s">
        <v>1057</v>
      </c>
      <c r="UOW3" s="315" t="s">
        <v>1057</v>
      </c>
      <c r="UOX3" s="315" t="s">
        <v>1057</v>
      </c>
      <c r="UOY3" s="315" t="s">
        <v>1057</v>
      </c>
      <c r="UOZ3" s="315" t="s">
        <v>1057</v>
      </c>
      <c r="UPA3" s="315" t="s">
        <v>1057</v>
      </c>
      <c r="UPB3" s="315" t="s">
        <v>1057</v>
      </c>
      <c r="UPC3" s="315" t="s">
        <v>1057</v>
      </c>
      <c r="UPD3" s="315" t="s">
        <v>1057</v>
      </c>
      <c r="UPE3" s="315" t="s">
        <v>1057</v>
      </c>
      <c r="UPF3" s="315" t="s">
        <v>1057</v>
      </c>
      <c r="UPG3" s="315" t="s">
        <v>1057</v>
      </c>
      <c r="UPH3" s="315" t="s">
        <v>1057</v>
      </c>
      <c r="UPI3" s="315" t="s">
        <v>1057</v>
      </c>
      <c r="UPJ3" s="315" t="s">
        <v>1057</v>
      </c>
      <c r="UPK3" s="315" t="s">
        <v>1057</v>
      </c>
      <c r="UPL3" s="315" t="s">
        <v>1057</v>
      </c>
      <c r="UPM3" s="315" t="s">
        <v>1057</v>
      </c>
      <c r="UPN3" s="315" t="s">
        <v>1057</v>
      </c>
      <c r="UPO3" s="315" t="s">
        <v>1057</v>
      </c>
      <c r="UPP3" s="315" t="s">
        <v>1057</v>
      </c>
      <c r="UPQ3" s="315" t="s">
        <v>1057</v>
      </c>
      <c r="UPR3" s="315" t="s">
        <v>1057</v>
      </c>
      <c r="UPS3" s="315" t="s">
        <v>1057</v>
      </c>
      <c r="UPT3" s="315" t="s">
        <v>1057</v>
      </c>
      <c r="UPU3" s="315" t="s">
        <v>1057</v>
      </c>
      <c r="UPV3" s="315" t="s">
        <v>1057</v>
      </c>
      <c r="UPW3" s="315" t="s">
        <v>1057</v>
      </c>
      <c r="UPX3" s="315" t="s">
        <v>1057</v>
      </c>
      <c r="UPY3" s="315" t="s">
        <v>1057</v>
      </c>
      <c r="UPZ3" s="315" t="s">
        <v>1057</v>
      </c>
      <c r="UQA3" s="315" t="s">
        <v>1057</v>
      </c>
      <c r="UQB3" s="315" t="s">
        <v>1057</v>
      </c>
      <c r="UQC3" s="315" t="s">
        <v>1057</v>
      </c>
      <c r="UQD3" s="315" t="s">
        <v>1057</v>
      </c>
      <c r="UQE3" s="315" t="s">
        <v>1057</v>
      </c>
      <c r="UQF3" s="315" t="s">
        <v>1057</v>
      </c>
      <c r="UQG3" s="315" t="s">
        <v>1057</v>
      </c>
      <c r="UQH3" s="315" t="s">
        <v>1057</v>
      </c>
      <c r="UQI3" s="315" t="s">
        <v>1057</v>
      </c>
      <c r="UQJ3" s="315" t="s">
        <v>1057</v>
      </c>
      <c r="UQK3" s="315" t="s">
        <v>1057</v>
      </c>
      <c r="UQL3" s="315" t="s">
        <v>1057</v>
      </c>
      <c r="UQM3" s="315" t="s">
        <v>1057</v>
      </c>
      <c r="UQN3" s="315" t="s">
        <v>1057</v>
      </c>
      <c r="UQO3" s="315" t="s">
        <v>1057</v>
      </c>
      <c r="UQP3" s="315" t="s">
        <v>1057</v>
      </c>
      <c r="UQQ3" s="315" t="s">
        <v>1057</v>
      </c>
      <c r="UQR3" s="315" t="s">
        <v>1057</v>
      </c>
      <c r="UQS3" s="315" t="s">
        <v>1057</v>
      </c>
      <c r="UQT3" s="315" t="s">
        <v>1057</v>
      </c>
      <c r="UQU3" s="315" t="s">
        <v>1057</v>
      </c>
      <c r="UQV3" s="315" t="s">
        <v>1057</v>
      </c>
      <c r="UQW3" s="315" t="s">
        <v>1057</v>
      </c>
      <c r="UQX3" s="315" t="s">
        <v>1057</v>
      </c>
      <c r="UQY3" s="315" t="s">
        <v>1057</v>
      </c>
      <c r="UQZ3" s="315" t="s">
        <v>1057</v>
      </c>
      <c r="URA3" s="315" t="s">
        <v>1057</v>
      </c>
      <c r="URB3" s="315" t="s">
        <v>1057</v>
      </c>
      <c r="URC3" s="315" t="s">
        <v>1057</v>
      </c>
      <c r="URD3" s="315" t="s">
        <v>1057</v>
      </c>
      <c r="URE3" s="315" t="s">
        <v>1057</v>
      </c>
      <c r="URF3" s="315" t="s">
        <v>1057</v>
      </c>
      <c r="URG3" s="315" t="s">
        <v>1057</v>
      </c>
      <c r="URH3" s="315" t="s">
        <v>1057</v>
      </c>
      <c r="URI3" s="315" t="s">
        <v>1057</v>
      </c>
      <c r="URJ3" s="315" t="s">
        <v>1057</v>
      </c>
      <c r="URK3" s="315" t="s">
        <v>1057</v>
      </c>
      <c r="URL3" s="315" t="s">
        <v>1057</v>
      </c>
      <c r="URM3" s="315" t="s">
        <v>1057</v>
      </c>
      <c r="URN3" s="315" t="s">
        <v>1057</v>
      </c>
      <c r="URO3" s="315" t="s">
        <v>1057</v>
      </c>
      <c r="URP3" s="315" t="s">
        <v>1057</v>
      </c>
      <c r="URQ3" s="315" t="s">
        <v>1057</v>
      </c>
      <c r="URR3" s="315" t="s">
        <v>1057</v>
      </c>
      <c r="URS3" s="315" t="s">
        <v>1057</v>
      </c>
      <c r="URT3" s="315" t="s">
        <v>1057</v>
      </c>
      <c r="URU3" s="315" t="s">
        <v>1057</v>
      </c>
      <c r="URV3" s="315" t="s">
        <v>1057</v>
      </c>
      <c r="URW3" s="315" t="s">
        <v>1057</v>
      </c>
      <c r="URX3" s="315" t="s">
        <v>1057</v>
      </c>
      <c r="URY3" s="315" t="s">
        <v>1057</v>
      </c>
      <c r="URZ3" s="315" t="s">
        <v>1057</v>
      </c>
      <c r="USA3" s="315" t="s">
        <v>1057</v>
      </c>
      <c r="USB3" s="315" t="s">
        <v>1057</v>
      </c>
      <c r="USC3" s="315" t="s">
        <v>1057</v>
      </c>
      <c r="USD3" s="315" t="s">
        <v>1057</v>
      </c>
      <c r="USE3" s="315" t="s">
        <v>1057</v>
      </c>
      <c r="USF3" s="315" t="s">
        <v>1057</v>
      </c>
      <c r="USG3" s="315" t="s">
        <v>1057</v>
      </c>
      <c r="USH3" s="315" t="s">
        <v>1057</v>
      </c>
      <c r="USI3" s="315" t="s">
        <v>1057</v>
      </c>
      <c r="USJ3" s="315" t="s">
        <v>1057</v>
      </c>
      <c r="USK3" s="315" t="s">
        <v>1057</v>
      </c>
      <c r="USL3" s="315" t="s">
        <v>1057</v>
      </c>
      <c r="USM3" s="315" t="s">
        <v>1057</v>
      </c>
      <c r="USN3" s="315" t="s">
        <v>1057</v>
      </c>
      <c r="USO3" s="315" t="s">
        <v>1057</v>
      </c>
      <c r="USP3" s="315" t="s">
        <v>1057</v>
      </c>
      <c r="USQ3" s="315" t="s">
        <v>1057</v>
      </c>
      <c r="USR3" s="315" t="s">
        <v>1057</v>
      </c>
      <c r="USS3" s="315" t="s">
        <v>1057</v>
      </c>
      <c r="UST3" s="315" t="s">
        <v>1057</v>
      </c>
      <c r="USU3" s="315" t="s">
        <v>1057</v>
      </c>
      <c r="USV3" s="315" t="s">
        <v>1057</v>
      </c>
      <c r="USW3" s="315" t="s">
        <v>1057</v>
      </c>
      <c r="USX3" s="315" t="s">
        <v>1057</v>
      </c>
      <c r="USY3" s="315" t="s">
        <v>1057</v>
      </c>
      <c r="USZ3" s="315" t="s">
        <v>1057</v>
      </c>
      <c r="UTA3" s="315" t="s">
        <v>1057</v>
      </c>
      <c r="UTB3" s="315" t="s">
        <v>1057</v>
      </c>
      <c r="UTC3" s="315" t="s">
        <v>1057</v>
      </c>
      <c r="UTD3" s="315" t="s">
        <v>1057</v>
      </c>
      <c r="UTE3" s="315" t="s">
        <v>1057</v>
      </c>
      <c r="UTF3" s="315" t="s">
        <v>1057</v>
      </c>
      <c r="UTG3" s="315" t="s">
        <v>1057</v>
      </c>
      <c r="UTH3" s="315" t="s">
        <v>1057</v>
      </c>
      <c r="UTI3" s="315" t="s">
        <v>1057</v>
      </c>
      <c r="UTJ3" s="315" t="s">
        <v>1057</v>
      </c>
      <c r="UTK3" s="315" t="s">
        <v>1057</v>
      </c>
      <c r="UTL3" s="315" t="s">
        <v>1057</v>
      </c>
      <c r="UTM3" s="315" t="s">
        <v>1057</v>
      </c>
      <c r="UTN3" s="315" t="s">
        <v>1057</v>
      </c>
      <c r="UTO3" s="315" t="s">
        <v>1057</v>
      </c>
      <c r="UTP3" s="315" t="s">
        <v>1057</v>
      </c>
      <c r="UTQ3" s="315" t="s">
        <v>1057</v>
      </c>
      <c r="UTR3" s="315" t="s">
        <v>1057</v>
      </c>
      <c r="UTS3" s="315" t="s">
        <v>1057</v>
      </c>
      <c r="UTT3" s="315" t="s">
        <v>1057</v>
      </c>
      <c r="UTU3" s="315" t="s">
        <v>1057</v>
      </c>
      <c r="UTV3" s="315" t="s">
        <v>1057</v>
      </c>
      <c r="UTW3" s="315" t="s">
        <v>1057</v>
      </c>
      <c r="UTX3" s="315" t="s">
        <v>1057</v>
      </c>
      <c r="UTY3" s="315" t="s">
        <v>1057</v>
      </c>
      <c r="UTZ3" s="315" t="s">
        <v>1057</v>
      </c>
      <c r="UUA3" s="315" t="s">
        <v>1057</v>
      </c>
      <c r="UUB3" s="315" t="s">
        <v>1057</v>
      </c>
      <c r="UUC3" s="315" t="s">
        <v>1057</v>
      </c>
      <c r="UUD3" s="315" t="s">
        <v>1057</v>
      </c>
      <c r="UUE3" s="315" t="s">
        <v>1057</v>
      </c>
      <c r="UUF3" s="315" t="s">
        <v>1057</v>
      </c>
      <c r="UUG3" s="315" t="s">
        <v>1057</v>
      </c>
      <c r="UUH3" s="315" t="s">
        <v>1057</v>
      </c>
      <c r="UUI3" s="315" t="s">
        <v>1057</v>
      </c>
      <c r="UUJ3" s="315" t="s">
        <v>1057</v>
      </c>
      <c r="UUK3" s="315" t="s">
        <v>1057</v>
      </c>
      <c r="UUL3" s="315" t="s">
        <v>1057</v>
      </c>
      <c r="UUM3" s="315" t="s">
        <v>1057</v>
      </c>
      <c r="UUN3" s="315" t="s">
        <v>1057</v>
      </c>
      <c r="UUO3" s="315" t="s">
        <v>1057</v>
      </c>
      <c r="UUP3" s="315" t="s">
        <v>1057</v>
      </c>
      <c r="UUQ3" s="315" t="s">
        <v>1057</v>
      </c>
      <c r="UUR3" s="315" t="s">
        <v>1057</v>
      </c>
      <c r="UUS3" s="315" t="s">
        <v>1057</v>
      </c>
      <c r="UUT3" s="315" t="s">
        <v>1057</v>
      </c>
      <c r="UUU3" s="315" t="s">
        <v>1057</v>
      </c>
      <c r="UUV3" s="315" t="s">
        <v>1057</v>
      </c>
      <c r="UUW3" s="315" t="s">
        <v>1057</v>
      </c>
      <c r="UUX3" s="315" t="s">
        <v>1057</v>
      </c>
      <c r="UUY3" s="315" t="s">
        <v>1057</v>
      </c>
      <c r="UUZ3" s="315" t="s">
        <v>1057</v>
      </c>
      <c r="UVA3" s="315" t="s">
        <v>1057</v>
      </c>
      <c r="UVB3" s="315" t="s">
        <v>1057</v>
      </c>
      <c r="UVC3" s="315" t="s">
        <v>1057</v>
      </c>
      <c r="UVD3" s="315" t="s">
        <v>1057</v>
      </c>
      <c r="UVE3" s="315" t="s">
        <v>1057</v>
      </c>
      <c r="UVF3" s="315" t="s">
        <v>1057</v>
      </c>
      <c r="UVG3" s="315" t="s">
        <v>1057</v>
      </c>
      <c r="UVH3" s="315" t="s">
        <v>1057</v>
      </c>
      <c r="UVI3" s="315" t="s">
        <v>1057</v>
      </c>
      <c r="UVJ3" s="315" t="s">
        <v>1057</v>
      </c>
      <c r="UVK3" s="315" t="s">
        <v>1057</v>
      </c>
      <c r="UVL3" s="315" t="s">
        <v>1057</v>
      </c>
      <c r="UVM3" s="315" t="s">
        <v>1057</v>
      </c>
      <c r="UVN3" s="315" t="s">
        <v>1057</v>
      </c>
      <c r="UVO3" s="315" t="s">
        <v>1057</v>
      </c>
      <c r="UVP3" s="315" t="s">
        <v>1057</v>
      </c>
      <c r="UVQ3" s="315" t="s">
        <v>1057</v>
      </c>
      <c r="UVR3" s="315" t="s">
        <v>1057</v>
      </c>
      <c r="UVS3" s="315" t="s">
        <v>1057</v>
      </c>
      <c r="UVT3" s="315" t="s">
        <v>1057</v>
      </c>
      <c r="UVU3" s="315" t="s">
        <v>1057</v>
      </c>
      <c r="UVV3" s="315" t="s">
        <v>1057</v>
      </c>
      <c r="UVW3" s="315" t="s">
        <v>1057</v>
      </c>
      <c r="UVX3" s="315" t="s">
        <v>1057</v>
      </c>
      <c r="UVY3" s="315" t="s">
        <v>1057</v>
      </c>
      <c r="UVZ3" s="315" t="s">
        <v>1057</v>
      </c>
      <c r="UWA3" s="315" t="s">
        <v>1057</v>
      </c>
      <c r="UWB3" s="315" t="s">
        <v>1057</v>
      </c>
      <c r="UWC3" s="315" t="s">
        <v>1057</v>
      </c>
      <c r="UWD3" s="315" t="s">
        <v>1057</v>
      </c>
      <c r="UWE3" s="315" t="s">
        <v>1057</v>
      </c>
      <c r="UWF3" s="315" t="s">
        <v>1057</v>
      </c>
      <c r="UWG3" s="315" t="s">
        <v>1057</v>
      </c>
      <c r="UWH3" s="315" t="s">
        <v>1057</v>
      </c>
      <c r="UWI3" s="315" t="s">
        <v>1057</v>
      </c>
      <c r="UWJ3" s="315" t="s">
        <v>1057</v>
      </c>
      <c r="UWK3" s="315" t="s">
        <v>1057</v>
      </c>
      <c r="UWL3" s="315" t="s">
        <v>1057</v>
      </c>
      <c r="UWM3" s="315" t="s">
        <v>1057</v>
      </c>
      <c r="UWN3" s="315" t="s">
        <v>1057</v>
      </c>
      <c r="UWO3" s="315" t="s">
        <v>1057</v>
      </c>
      <c r="UWP3" s="315" t="s">
        <v>1057</v>
      </c>
      <c r="UWQ3" s="315" t="s">
        <v>1057</v>
      </c>
      <c r="UWR3" s="315" t="s">
        <v>1057</v>
      </c>
      <c r="UWS3" s="315" t="s">
        <v>1057</v>
      </c>
      <c r="UWT3" s="315" t="s">
        <v>1057</v>
      </c>
      <c r="UWU3" s="315" t="s">
        <v>1057</v>
      </c>
      <c r="UWV3" s="315" t="s">
        <v>1057</v>
      </c>
      <c r="UWW3" s="315" t="s">
        <v>1057</v>
      </c>
      <c r="UWX3" s="315" t="s">
        <v>1057</v>
      </c>
      <c r="UWY3" s="315" t="s">
        <v>1057</v>
      </c>
      <c r="UWZ3" s="315" t="s">
        <v>1057</v>
      </c>
      <c r="UXA3" s="315" t="s">
        <v>1057</v>
      </c>
      <c r="UXB3" s="315" t="s">
        <v>1057</v>
      </c>
      <c r="UXC3" s="315" t="s">
        <v>1057</v>
      </c>
      <c r="UXD3" s="315" t="s">
        <v>1057</v>
      </c>
      <c r="UXE3" s="315" t="s">
        <v>1057</v>
      </c>
      <c r="UXF3" s="315" t="s">
        <v>1057</v>
      </c>
      <c r="UXG3" s="315" t="s">
        <v>1057</v>
      </c>
      <c r="UXH3" s="315" t="s">
        <v>1057</v>
      </c>
      <c r="UXI3" s="315" t="s">
        <v>1057</v>
      </c>
      <c r="UXJ3" s="315" t="s">
        <v>1057</v>
      </c>
      <c r="UXK3" s="315" t="s">
        <v>1057</v>
      </c>
      <c r="UXL3" s="315" t="s">
        <v>1057</v>
      </c>
      <c r="UXM3" s="315" t="s">
        <v>1057</v>
      </c>
      <c r="UXN3" s="315" t="s">
        <v>1057</v>
      </c>
      <c r="UXO3" s="315" t="s">
        <v>1057</v>
      </c>
      <c r="UXP3" s="315" t="s">
        <v>1057</v>
      </c>
      <c r="UXQ3" s="315" t="s">
        <v>1057</v>
      </c>
      <c r="UXR3" s="315" t="s">
        <v>1057</v>
      </c>
      <c r="UXS3" s="315" t="s">
        <v>1057</v>
      </c>
      <c r="UXT3" s="315" t="s">
        <v>1057</v>
      </c>
      <c r="UXU3" s="315" t="s">
        <v>1057</v>
      </c>
      <c r="UXV3" s="315" t="s">
        <v>1057</v>
      </c>
      <c r="UXW3" s="315" t="s">
        <v>1057</v>
      </c>
      <c r="UXX3" s="315" t="s">
        <v>1057</v>
      </c>
      <c r="UXY3" s="315" t="s">
        <v>1057</v>
      </c>
      <c r="UXZ3" s="315" t="s">
        <v>1057</v>
      </c>
      <c r="UYA3" s="315" t="s">
        <v>1057</v>
      </c>
      <c r="UYB3" s="315" t="s">
        <v>1057</v>
      </c>
      <c r="UYC3" s="315" t="s">
        <v>1057</v>
      </c>
      <c r="UYD3" s="315" t="s">
        <v>1057</v>
      </c>
      <c r="UYE3" s="315" t="s">
        <v>1057</v>
      </c>
      <c r="UYF3" s="315" t="s">
        <v>1057</v>
      </c>
      <c r="UYG3" s="315" t="s">
        <v>1057</v>
      </c>
      <c r="UYH3" s="315" t="s">
        <v>1057</v>
      </c>
      <c r="UYI3" s="315" t="s">
        <v>1057</v>
      </c>
      <c r="UYJ3" s="315" t="s">
        <v>1057</v>
      </c>
      <c r="UYK3" s="315" t="s">
        <v>1057</v>
      </c>
      <c r="UYL3" s="315" t="s">
        <v>1057</v>
      </c>
      <c r="UYM3" s="315" t="s">
        <v>1057</v>
      </c>
      <c r="UYN3" s="315" t="s">
        <v>1057</v>
      </c>
      <c r="UYO3" s="315" t="s">
        <v>1057</v>
      </c>
      <c r="UYP3" s="315" t="s">
        <v>1057</v>
      </c>
      <c r="UYQ3" s="315" t="s">
        <v>1057</v>
      </c>
      <c r="UYR3" s="315" t="s">
        <v>1057</v>
      </c>
      <c r="UYS3" s="315" t="s">
        <v>1057</v>
      </c>
      <c r="UYT3" s="315" t="s">
        <v>1057</v>
      </c>
      <c r="UYU3" s="315" t="s">
        <v>1057</v>
      </c>
      <c r="UYV3" s="315" t="s">
        <v>1057</v>
      </c>
      <c r="UYW3" s="315" t="s">
        <v>1057</v>
      </c>
      <c r="UYX3" s="315" t="s">
        <v>1057</v>
      </c>
      <c r="UYY3" s="315" t="s">
        <v>1057</v>
      </c>
      <c r="UYZ3" s="315" t="s">
        <v>1057</v>
      </c>
      <c r="UZA3" s="315" t="s">
        <v>1057</v>
      </c>
      <c r="UZB3" s="315" t="s">
        <v>1057</v>
      </c>
      <c r="UZC3" s="315" t="s">
        <v>1057</v>
      </c>
      <c r="UZD3" s="315" t="s">
        <v>1057</v>
      </c>
      <c r="UZE3" s="315" t="s">
        <v>1057</v>
      </c>
      <c r="UZF3" s="315" t="s">
        <v>1057</v>
      </c>
      <c r="UZG3" s="315" t="s">
        <v>1057</v>
      </c>
      <c r="UZH3" s="315" t="s">
        <v>1057</v>
      </c>
      <c r="UZI3" s="315" t="s">
        <v>1057</v>
      </c>
      <c r="UZJ3" s="315" t="s">
        <v>1057</v>
      </c>
      <c r="UZK3" s="315" t="s">
        <v>1057</v>
      </c>
      <c r="UZL3" s="315" t="s">
        <v>1057</v>
      </c>
      <c r="UZM3" s="315" t="s">
        <v>1057</v>
      </c>
      <c r="UZN3" s="315" t="s">
        <v>1057</v>
      </c>
      <c r="UZO3" s="315" t="s">
        <v>1057</v>
      </c>
      <c r="UZP3" s="315" t="s">
        <v>1057</v>
      </c>
      <c r="UZQ3" s="315" t="s">
        <v>1057</v>
      </c>
      <c r="UZR3" s="315" t="s">
        <v>1057</v>
      </c>
      <c r="UZS3" s="315" t="s">
        <v>1057</v>
      </c>
      <c r="UZT3" s="315" t="s">
        <v>1057</v>
      </c>
      <c r="UZU3" s="315" t="s">
        <v>1057</v>
      </c>
      <c r="UZV3" s="315" t="s">
        <v>1057</v>
      </c>
      <c r="UZW3" s="315" t="s">
        <v>1057</v>
      </c>
      <c r="UZX3" s="315" t="s">
        <v>1057</v>
      </c>
      <c r="UZY3" s="315" t="s">
        <v>1057</v>
      </c>
      <c r="UZZ3" s="315" t="s">
        <v>1057</v>
      </c>
      <c r="VAA3" s="315" t="s">
        <v>1057</v>
      </c>
      <c r="VAB3" s="315" t="s">
        <v>1057</v>
      </c>
      <c r="VAC3" s="315" t="s">
        <v>1057</v>
      </c>
      <c r="VAD3" s="315" t="s">
        <v>1057</v>
      </c>
      <c r="VAE3" s="315" t="s">
        <v>1057</v>
      </c>
      <c r="VAF3" s="315" t="s">
        <v>1057</v>
      </c>
      <c r="VAG3" s="315" t="s">
        <v>1057</v>
      </c>
      <c r="VAH3" s="315" t="s">
        <v>1057</v>
      </c>
      <c r="VAI3" s="315" t="s">
        <v>1057</v>
      </c>
      <c r="VAJ3" s="315" t="s">
        <v>1057</v>
      </c>
      <c r="VAK3" s="315" t="s">
        <v>1057</v>
      </c>
      <c r="VAL3" s="315" t="s">
        <v>1057</v>
      </c>
      <c r="VAM3" s="315" t="s">
        <v>1057</v>
      </c>
      <c r="VAN3" s="315" t="s">
        <v>1057</v>
      </c>
      <c r="VAO3" s="315" t="s">
        <v>1057</v>
      </c>
      <c r="VAP3" s="315" t="s">
        <v>1057</v>
      </c>
      <c r="VAQ3" s="315" t="s">
        <v>1057</v>
      </c>
      <c r="VAR3" s="315" t="s">
        <v>1057</v>
      </c>
      <c r="VAS3" s="315" t="s">
        <v>1057</v>
      </c>
      <c r="VAT3" s="315" t="s">
        <v>1057</v>
      </c>
      <c r="VAU3" s="315" t="s">
        <v>1057</v>
      </c>
      <c r="VAV3" s="315" t="s">
        <v>1057</v>
      </c>
      <c r="VAW3" s="315" t="s">
        <v>1057</v>
      </c>
      <c r="VAX3" s="315" t="s">
        <v>1057</v>
      </c>
      <c r="VAY3" s="315" t="s">
        <v>1057</v>
      </c>
      <c r="VAZ3" s="315" t="s">
        <v>1057</v>
      </c>
      <c r="VBA3" s="315" t="s">
        <v>1057</v>
      </c>
      <c r="VBB3" s="315" t="s">
        <v>1057</v>
      </c>
      <c r="VBC3" s="315" t="s">
        <v>1057</v>
      </c>
      <c r="VBD3" s="315" t="s">
        <v>1057</v>
      </c>
      <c r="VBE3" s="315" t="s">
        <v>1057</v>
      </c>
      <c r="VBF3" s="315" t="s">
        <v>1057</v>
      </c>
      <c r="VBG3" s="315" t="s">
        <v>1057</v>
      </c>
      <c r="VBH3" s="315" t="s">
        <v>1057</v>
      </c>
      <c r="VBI3" s="315" t="s">
        <v>1057</v>
      </c>
      <c r="VBJ3" s="315" t="s">
        <v>1057</v>
      </c>
      <c r="VBK3" s="315" t="s">
        <v>1057</v>
      </c>
      <c r="VBL3" s="315" t="s">
        <v>1057</v>
      </c>
      <c r="VBM3" s="315" t="s">
        <v>1057</v>
      </c>
      <c r="VBN3" s="315" t="s">
        <v>1057</v>
      </c>
      <c r="VBO3" s="315" t="s">
        <v>1057</v>
      </c>
      <c r="VBP3" s="315" t="s">
        <v>1057</v>
      </c>
      <c r="VBQ3" s="315" t="s">
        <v>1057</v>
      </c>
      <c r="VBR3" s="315" t="s">
        <v>1057</v>
      </c>
      <c r="VBS3" s="315" t="s">
        <v>1057</v>
      </c>
      <c r="VBT3" s="315" t="s">
        <v>1057</v>
      </c>
      <c r="VBU3" s="315" t="s">
        <v>1057</v>
      </c>
      <c r="VBV3" s="315" t="s">
        <v>1057</v>
      </c>
      <c r="VBW3" s="315" t="s">
        <v>1057</v>
      </c>
      <c r="VBX3" s="315" t="s">
        <v>1057</v>
      </c>
      <c r="VBY3" s="315" t="s">
        <v>1057</v>
      </c>
      <c r="VBZ3" s="315" t="s">
        <v>1057</v>
      </c>
      <c r="VCA3" s="315" t="s">
        <v>1057</v>
      </c>
      <c r="VCB3" s="315" t="s">
        <v>1057</v>
      </c>
      <c r="VCC3" s="315" t="s">
        <v>1057</v>
      </c>
      <c r="VCD3" s="315" t="s">
        <v>1057</v>
      </c>
      <c r="VCE3" s="315" t="s">
        <v>1057</v>
      </c>
      <c r="VCF3" s="315" t="s">
        <v>1057</v>
      </c>
      <c r="VCG3" s="315" t="s">
        <v>1057</v>
      </c>
      <c r="VCH3" s="315" t="s">
        <v>1057</v>
      </c>
      <c r="VCI3" s="315" t="s">
        <v>1057</v>
      </c>
      <c r="VCJ3" s="315" t="s">
        <v>1057</v>
      </c>
      <c r="VCK3" s="315" t="s">
        <v>1057</v>
      </c>
      <c r="VCL3" s="315" t="s">
        <v>1057</v>
      </c>
      <c r="VCM3" s="315" t="s">
        <v>1057</v>
      </c>
      <c r="VCN3" s="315" t="s">
        <v>1057</v>
      </c>
      <c r="VCO3" s="315" t="s">
        <v>1057</v>
      </c>
      <c r="VCP3" s="315" t="s">
        <v>1057</v>
      </c>
      <c r="VCQ3" s="315" t="s">
        <v>1057</v>
      </c>
      <c r="VCR3" s="315" t="s">
        <v>1057</v>
      </c>
      <c r="VCS3" s="315" t="s">
        <v>1057</v>
      </c>
      <c r="VCT3" s="315" t="s">
        <v>1057</v>
      </c>
      <c r="VCU3" s="315" t="s">
        <v>1057</v>
      </c>
      <c r="VCV3" s="315" t="s">
        <v>1057</v>
      </c>
      <c r="VCW3" s="315" t="s">
        <v>1057</v>
      </c>
      <c r="VCX3" s="315" t="s">
        <v>1057</v>
      </c>
      <c r="VCY3" s="315" t="s">
        <v>1057</v>
      </c>
      <c r="VCZ3" s="315" t="s">
        <v>1057</v>
      </c>
      <c r="VDA3" s="315" t="s">
        <v>1057</v>
      </c>
      <c r="VDB3" s="315" t="s">
        <v>1057</v>
      </c>
      <c r="VDC3" s="315" t="s">
        <v>1057</v>
      </c>
      <c r="VDD3" s="315" t="s">
        <v>1057</v>
      </c>
      <c r="VDE3" s="315" t="s">
        <v>1057</v>
      </c>
      <c r="VDF3" s="315" t="s">
        <v>1057</v>
      </c>
      <c r="VDG3" s="315" t="s">
        <v>1057</v>
      </c>
      <c r="VDH3" s="315" t="s">
        <v>1057</v>
      </c>
      <c r="VDI3" s="315" t="s">
        <v>1057</v>
      </c>
      <c r="VDJ3" s="315" t="s">
        <v>1057</v>
      </c>
      <c r="VDK3" s="315" t="s">
        <v>1057</v>
      </c>
      <c r="VDL3" s="315" t="s">
        <v>1057</v>
      </c>
      <c r="VDM3" s="315" t="s">
        <v>1057</v>
      </c>
      <c r="VDN3" s="315" t="s">
        <v>1057</v>
      </c>
      <c r="VDO3" s="315" t="s">
        <v>1057</v>
      </c>
      <c r="VDP3" s="315" t="s">
        <v>1057</v>
      </c>
      <c r="VDQ3" s="315" t="s">
        <v>1057</v>
      </c>
      <c r="VDR3" s="315" t="s">
        <v>1057</v>
      </c>
      <c r="VDS3" s="315" t="s">
        <v>1057</v>
      </c>
      <c r="VDT3" s="315" t="s">
        <v>1057</v>
      </c>
      <c r="VDU3" s="315" t="s">
        <v>1057</v>
      </c>
      <c r="VDV3" s="315" t="s">
        <v>1057</v>
      </c>
      <c r="VDW3" s="315" t="s">
        <v>1057</v>
      </c>
      <c r="VDX3" s="315" t="s">
        <v>1057</v>
      </c>
      <c r="VDY3" s="315" t="s">
        <v>1057</v>
      </c>
      <c r="VDZ3" s="315" t="s">
        <v>1057</v>
      </c>
      <c r="VEA3" s="315" t="s">
        <v>1057</v>
      </c>
      <c r="VEB3" s="315" t="s">
        <v>1057</v>
      </c>
      <c r="VEC3" s="315" t="s">
        <v>1057</v>
      </c>
      <c r="VED3" s="315" t="s">
        <v>1057</v>
      </c>
      <c r="VEE3" s="315" t="s">
        <v>1057</v>
      </c>
      <c r="VEF3" s="315" t="s">
        <v>1057</v>
      </c>
      <c r="VEG3" s="315" t="s">
        <v>1057</v>
      </c>
      <c r="VEH3" s="315" t="s">
        <v>1057</v>
      </c>
      <c r="VEI3" s="315" t="s">
        <v>1057</v>
      </c>
      <c r="VEJ3" s="315" t="s">
        <v>1057</v>
      </c>
      <c r="VEK3" s="315" t="s">
        <v>1057</v>
      </c>
      <c r="VEL3" s="315" t="s">
        <v>1057</v>
      </c>
      <c r="VEM3" s="315" t="s">
        <v>1057</v>
      </c>
      <c r="VEN3" s="315" t="s">
        <v>1057</v>
      </c>
      <c r="VEO3" s="315" t="s">
        <v>1057</v>
      </c>
      <c r="VEP3" s="315" t="s">
        <v>1057</v>
      </c>
      <c r="VEQ3" s="315" t="s">
        <v>1057</v>
      </c>
      <c r="VER3" s="315" t="s">
        <v>1057</v>
      </c>
      <c r="VES3" s="315" t="s">
        <v>1057</v>
      </c>
      <c r="VET3" s="315" t="s">
        <v>1057</v>
      </c>
      <c r="VEU3" s="315" t="s">
        <v>1057</v>
      </c>
      <c r="VEV3" s="315" t="s">
        <v>1057</v>
      </c>
      <c r="VEW3" s="315" t="s">
        <v>1057</v>
      </c>
      <c r="VEX3" s="315" t="s">
        <v>1057</v>
      </c>
      <c r="VEY3" s="315" t="s">
        <v>1057</v>
      </c>
      <c r="VEZ3" s="315" t="s">
        <v>1057</v>
      </c>
      <c r="VFA3" s="315" t="s">
        <v>1057</v>
      </c>
      <c r="VFB3" s="315" t="s">
        <v>1057</v>
      </c>
      <c r="VFC3" s="315" t="s">
        <v>1057</v>
      </c>
      <c r="VFD3" s="315" t="s">
        <v>1057</v>
      </c>
      <c r="VFE3" s="315" t="s">
        <v>1057</v>
      </c>
      <c r="VFF3" s="315" t="s">
        <v>1057</v>
      </c>
      <c r="VFG3" s="315" t="s">
        <v>1057</v>
      </c>
      <c r="VFH3" s="315" t="s">
        <v>1057</v>
      </c>
      <c r="VFI3" s="315" t="s">
        <v>1057</v>
      </c>
      <c r="VFJ3" s="315" t="s">
        <v>1057</v>
      </c>
      <c r="VFK3" s="315" t="s">
        <v>1057</v>
      </c>
      <c r="VFL3" s="315" t="s">
        <v>1057</v>
      </c>
      <c r="VFM3" s="315" t="s">
        <v>1057</v>
      </c>
      <c r="VFN3" s="315" t="s">
        <v>1057</v>
      </c>
      <c r="VFO3" s="315" t="s">
        <v>1057</v>
      </c>
      <c r="VFP3" s="315" t="s">
        <v>1057</v>
      </c>
      <c r="VFQ3" s="315" t="s">
        <v>1057</v>
      </c>
      <c r="VFR3" s="315" t="s">
        <v>1057</v>
      </c>
      <c r="VFS3" s="315" t="s">
        <v>1057</v>
      </c>
      <c r="VFT3" s="315" t="s">
        <v>1057</v>
      </c>
      <c r="VFU3" s="315" t="s">
        <v>1057</v>
      </c>
      <c r="VFV3" s="315" t="s">
        <v>1057</v>
      </c>
      <c r="VFW3" s="315" t="s">
        <v>1057</v>
      </c>
      <c r="VFX3" s="315" t="s">
        <v>1057</v>
      </c>
      <c r="VFY3" s="315" t="s">
        <v>1057</v>
      </c>
      <c r="VFZ3" s="315" t="s">
        <v>1057</v>
      </c>
      <c r="VGA3" s="315" t="s">
        <v>1057</v>
      </c>
      <c r="VGB3" s="315" t="s">
        <v>1057</v>
      </c>
      <c r="VGC3" s="315" t="s">
        <v>1057</v>
      </c>
      <c r="VGD3" s="315" t="s">
        <v>1057</v>
      </c>
      <c r="VGE3" s="315" t="s">
        <v>1057</v>
      </c>
      <c r="VGF3" s="315" t="s">
        <v>1057</v>
      </c>
      <c r="VGG3" s="315" t="s">
        <v>1057</v>
      </c>
      <c r="VGH3" s="315" t="s">
        <v>1057</v>
      </c>
      <c r="VGI3" s="315" t="s">
        <v>1057</v>
      </c>
      <c r="VGJ3" s="315" t="s">
        <v>1057</v>
      </c>
      <c r="VGK3" s="315" t="s">
        <v>1057</v>
      </c>
      <c r="VGL3" s="315" t="s">
        <v>1057</v>
      </c>
      <c r="VGM3" s="315" t="s">
        <v>1057</v>
      </c>
      <c r="VGN3" s="315" t="s">
        <v>1057</v>
      </c>
      <c r="VGO3" s="315" t="s">
        <v>1057</v>
      </c>
      <c r="VGP3" s="315" t="s">
        <v>1057</v>
      </c>
      <c r="VGQ3" s="315" t="s">
        <v>1057</v>
      </c>
      <c r="VGR3" s="315" t="s">
        <v>1057</v>
      </c>
      <c r="VGS3" s="315" t="s">
        <v>1057</v>
      </c>
      <c r="VGT3" s="315" t="s">
        <v>1057</v>
      </c>
      <c r="VGU3" s="315" t="s">
        <v>1057</v>
      </c>
      <c r="VGV3" s="315" t="s">
        <v>1057</v>
      </c>
      <c r="VGW3" s="315" t="s">
        <v>1057</v>
      </c>
      <c r="VGX3" s="315" t="s">
        <v>1057</v>
      </c>
      <c r="VGY3" s="315" t="s">
        <v>1057</v>
      </c>
      <c r="VGZ3" s="315" t="s">
        <v>1057</v>
      </c>
      <c r="VHA3" s="315" t="s">
        <v>1057</v>
      </c>
      <c r="VHB3" s="315" t="s">
        <v>1057</v>
      </c>
      <c r="VHC3" s="315" t="s">
        <v>1057</v>
      </c>
      <c r="VHD3" s="315" t="s">
        <v>1057</v>
      </c>
      <c r="VHE3" s="315" t="s">
        <v>1057</v>
      </c>
      <c r="VHF3" s="315" t="s">
        <v>1057</v>
      </c>
      <c r="VHG3" s="315" t="s">
        <v>1057</v>
      </c>
      <c r="VHH3" s="315" t="s">
        <v>1057</v>
      </c>
      <c r="VHI3" s="315" t="s">
        <v>1057</v>
      </c>
      <c r="VHJ3" s="315" t="s">
        <v>1057</v>
      </c>
      <c r="VHK3" s="315" t="s">
        <v>1057</v>
      </c>
      <c r="VHL3" s="315" t="s">
        <v>1057</v>
      </c>
      <c r="VHM3" s="315" t="s">
        <v>1057</v>
      </c>
      <c r="VHN3" s="315" t="s">
        <v>1057</v>
      </c>
      <c r="VHO3" s="315" t="s">
        <v>1057</v>
      </c>
      <c r="VHP3" s="315" t="s">
        <v>1057</v>
      </c>
      <c r="VHQ3" s="315" t="s">
        <v>1057</v>
      </c>
      <c r="VHR3" s="315" t="s">
        <v>1057</v>
      </c>
      <c r="VHS3" s="315" t="s">
        <v>1057</v>
      </c>
      <c r="VHT3" s="315" t="s">
        <v>1057</v>
      </c>
      <c r="VHU3" s="315" t="s">
        <v>1057</v>
      </c>
      <c r="VHV3" s="315" t="s">
        <v>1057</v>
      </c>
      <c r="VHW3" s="315" t="s">
        <v>1057</v>
      </c>
      <c r="VHX3" s="315" t="s">
        <v>1057</v>
      </c>
      <c r="VHY3" s="315" t="s">
        <v>1057</v>
      </c>
      <c r="VHZ3" s="315" t="s">
        <v>1057</v>
      </c>
      <c r="VIA3" s="315" t="s">
        <v>1057</v>
      </c>
      <c r="VIB3" s="315" t="s">
        <v>1057</v>
      </c>
      <c r="VIC3" s="315" t="s">
        <v>1057</v>
      </c>
      <c r="VID3" s="315" t="s">
        <v>1057</v>
      </c>
      <c r="VIE3" s="315" t="s">
        <v>1057</v>
      </c>
      <c r="VIF3" s="315" t="s">
        <v>1057</v>
      </c>
      <c r="VIG3" s="315" t="s">
        <v>1057</v>
      </c>
      <c r="VIH3" s="315" t="s">
        <v>1057</v>
      </c>
      <c r="VII3" s="315" t="s">
        <v>1057</v>
      </c>
      <c r="VIJ3" s="315" t="s">
        <v>1057</v>
      </c>
      <c r="VIK3" s="315" t="s">
        <v>1057</v>
      </c>
      <c r="VIL3" s="315" t="s">
        <v>1057</v>
      </c>
      <c r="VIM3" s="315" t="s">
        <v>1057</v>
      </c>
      <c r="VIN3" s="315" t="s">
        <v>1057</v>
      </c>
      <c r="VIO3" s="315" t="s">
        <v>1057</v>
      </c>
      <c r="VIP3" s="315" t="s">
        <v>1057</v>
      </c>
      <c r="VIQ3" s="315" t="s">
        <v>1057</v>
      </c>
      <c r="VIR3" s="315" t="s">
        <v>1057</v>
      </c>
      <c r="VIS3" s="315" t="s">
        <v>1057</v>
      </c>
      <c r="VIT3" s="315" t="s">
        <v>1057</v>
      </c>
      <c r="VIU3" s="315" t="s">
        <v>1057</v>
      </c>
      <c r="VIV3" s="315" t="s">
        <v>1057</v>
      </c>
      <c r="VIW3" s="315" t="s">
        <v>1057</v>
      </c>
      <c r="VIX3" s="315" t="s">
        <v>1057</v>
      </c>
      <c r="VIY3" s="315" t="s">
        <v>1057</v>
      </c>
      <c r="VIZ3" s="315" t="s">
        <v>1057</v>
      </c>
      <c r="VJA3" s="315" t="s">
        <v>1057</v>
      </c>
      <c r="VJB3" s="315" t="s">
        <v>1057</v>
      </c>
      <c r="VJC3" s="315" t="s">
        <v>1057</v>
      </c>
      <c r="VJD3" s="315" t="s">
        <v>1057</v>
      </c>
      <c r="VJE3" s="315" t="s">
        <v>1057</v>
      </c>
      <c r="VJF3" s="315" t="s">
        <v>1057</v>
      </c>
      <c r="VJG3" s="315" t="s">
        <v>1057</v>
      </c>
      <c r="VJH3" s="315" t="s">
        <v>1057</v>
      </c>
      <c r="VJI3" s="315" t="s">
        <v>1057</v>
      </c>
      <c r="VJJ3" s="315" t="s">
        <v>1057</v>
      </c>
      <c r="VJK3" s="315" t="s">
        <v>1057</v>
      </c>
      <c r="VJL3" s="315" t="s">
        <v>1057</v>
      </c>
      <c r="VJM3" s="315" t="s">
        <v>1057</v>
      </c>
      <c r="VJN3" s="315" t="s">
        <v>1057</v>
      </c>
      <c r="VJO3" s="315" t="s">
        <v>1057</v>
      </c>
      <c r="VJP3" s="315" t="s">
        <v>1057</v>
      </c>
      <c r="VJQ3" s="315" t="s">
        <v>1057</v>
      </c>
      <c r="VJR3" s="315" t="s">
        <v>1057</v>
      </c>
      <c r="VJS3" s="315" t="s">
        <v>1057</v>
      </c>
      <c r="VJT3" s="315" t="s">
        <v>1057</v>
      </c>
      <c r="VJU3" s="315" t="s">
        <v>1057</v>
      </c>
      <c r="VJV3" s="315" t="s">
        <v>1057</v>
      </c>
      <c r="VJW3" s="315" t="s">
        <v>1057</v>
      </c>
      <c r="VJX3" s="315" t="s">
        <v>1057</v>
      </c>
      <c r="VJY3" s="315" t="s">
        <v>1057</v>
      </c>
      <c r="VJZ3" s="315" t="s">
        <v>1057</v>
      </c>
      <c r="VKA3" s="315" t="s">
        <v>1057</v>
      </c>
      <c r="VKB3" s="315" t="s">
        <v>1057</v>
      </c>
      <c r="VKC3" s="315" t="s">
        <v>1057</v>
      </c>
      <c r="VKD3" s="315" t="s">
        <v>1057</v>
      </c>
      <c r="VKE3" s="315" t="s">
        <v>1057</v>
      </c>
      <c r="VKF3" s="315" t="s">
        <v>1057</v>
      </c>
      <c r="VKG3" s="315" t="s">
        <v>1057</v>
      </c>
      <c r="VKH3" s="315" t="s">
        <v>1057</v>
      </c>
      <c r="VKI3" s="315" t="s">
        <v>1057</v>
      </c>
      <c r="VKJ3" s="315" t="s">
        <v>1057</v>
      </c>
      <c r="VKK3" s="315" t="s">
        <v>1057</v>
      </c>
      <c r="VKL3" s="315" t="s">
        <v>1057</v>
      </c>
      <c r="VKM3" s="315" t="s">
        <v>1057</v>
      </c>
      <c r="VKN3" s="315" t="s">
        <v>1057</v>
      </c>
      <c r="VKO3" s="315" t="s">
        <v>1057</v>
      </c>
      <c r="VKP3" s="315" t="s">
        <v>1057</v>
      </c>
      <c r="VKQ3" s="315" t="s">
        <v>1057</v>
      </c>
      <c r="VKR3" s="315" t="s">
        <v>1057</v>
      </c>
      <c r="VKS3" s="315" t="s">
        <v>1057</v>
      </c>
      <c r="VKT3" s="315" t="s">
        <v>1057</v>
      </c>
      <c r="VKU3" s="315" t="s">
        <v>1057</v>
      </c>
      <c r="VKV3" s="315" t="s">
        <v>1057</v>
      </c>
      <c r="VKW3" s="315" t="s">
        <v>1057</v>
      </c>
      <c r="VKX3" s="315" t="s">
        <v>1057</v>
      </c>
      <c r="VKY3" s="315" t="s">
        <v>1057</v>
      </c>
      <c r="VKZ3" s="315" t="s">
        <v>1057</v>
      </c>
      <c r="VLA3" s="315" t="s">
        <v>1057</v>
      </c>
      <c r="VLB3" s="315" t="s">
        <v>1057</v>
      </c>
      <c r="VLC3" s="315" t="s">
        <v>1057</v>
      </c>
      <c r="VLD3" s="315" t="s">
        <v>1057</v>
      </c>
      <c r="VLE3" s="315" t="s">
        <v>1057</v>
      </c>
      <c r="VLF3" s="315" t="s">
        <v>1057</v>
      </c>
      <c r="VLG3" s="315" t="s">
        <v>1057</v>
      </c>
      <c r="VLH3" s="315" t="s">
        <v>1057</v>
      </c>
      <c r="VLI3" s="315" t="s">
        <v>1057</v>
      </c>
      <c r="VLJ3" s="315" t="s">
        <v>1057</v>
      </c>
      <c r="VLK3" s="315" t="s">
        <v>1057</v>
      </c>
      <c r="VLL3" s="315" t="s">
        <v>1057</v>
      </c>
      <c r="VLM3" s="315" t="s">
        <v>1057</v>
      </c>
      <c r="VLN3" s="315" t="s">
        <v>1057</v>
      </c>
      <c r="VLO3" s="315" t="s">
        <v>1057</v>
      </c>
      <c r="VLP3" s="315" t="s">
        <v>1057</v>
      </c>
      <c r="VLQ3" s="315" t="s">
        <v>1057</v>
      </c>
      <c r="VLR3" s="315" t="s">
        <v>1057</v>
      </c>
      <c r="VLS3" s="315" t="s">
        <v>1057</v>
      </c>
      <c r="VLT3" s="315" t="s">
        <v>1057</v>
      </c>
      <c r="VLU3" s="315" t="s">
        <v>1057</v>
      </c>
      <c r="VLV3" s="315" t="s">
        <v>1057</v>
      </c>
      <c r="VLW3" s="315" t="s">
        <v>1057</v>
      </c>
      <c r="VLX3" s="315" t="s">
        <v>1057</v>
      </c>
      <c r="VLY3" s="315" t="s">
        <v>1057</v>
      </c>
      <c r="VLZ3" s="315" t="s">
        <v>1057</v>
      </c>
      <c r="VMA3" s="315" t="s">
        <v>1057</v>
      </c>
      <c r="VMB3" s="315" t="s">
        <v>1057</v>
      </c>
      <c r="VMC3" s="315" t="s">
        <v>1057</v>
      </c>
      <c r="VMD3" s="315" t="s">
        <v>1057</v>
      </c>
      <c r="VME3" s="315" t="s">
        <v>1057</v>
      </c>
      <c r="VMF3" s="315" t="s">
        <v>1057</v>
      </c>
      <c r="VMG3" s="315" t="s">
        <v>1057</v>
      </c>
      <c r="VMH3" s="315" t="s">
        <v>1057</v>
      </c>
      <c r="VMI3" s="315" t="s">
        <v>1057</v>
      </c>
      <c r="VMJ3" s="315" t="s">
        <v>1057</v>
      </c>
      <c r="VMK3" s="315" t="s">
        <v>1057</v>
      </c>
      <c r="VML3" s="315" t="s">
        <v>1057</v>
      </c>
      <c r="VMM3" s="315" t="s">
        <v>1057</v>
      </c>
      <c r="VMN3" s="315" t="s">
        <v>1057</v>
      </c>
      <c r="VMO3" s="315" t="s">
        <v>1057</v>
      </c>
      <c r="VMP3" s="315" t="s">
        <v>1057</v>
      </c>
      <c r="VMQ3" s="315" t="s">
        <v>1057</v>
      </c>
      <c r="VMR3" s="315" t="s">
        <v>1057</v>
      </c>
      <c r="VMS3" s="315" t="s">
        <v>1057</v>
      </c>
      <c r="VMT3" s="315" t="s">
        <v>1057</v>
      </c>
      <c r="VMU3" s="315" t="s">
        <v>1057</v>
      </c>
      <c r="VMV3" s="315" t="s">
        <v>1057</v>
      </c>
      <c r="VMW3" s="315" t="s">
        <v>1057</v>
      </c>
      <c r="VMX3" s="315" t="s">
        <v>1057</v>
      </c>
      <c r="VMY3" s="315" t="s">
        <v>1057</v>
      </c>
      <c r="VMZ3" s="315" t="s">
        <v>1057</v>
      </c>
      <c r="VNA3" s="315" t="s">
        <v>1057</v>
      </c>
      <c r="VNB3" s="315" t="s">
        <v>1057</v>
      </c>
      <c r="VNC3" s="315" t="s">
        <v>1057</v>
      </c>
      <c r="VND3" s="315" t="s">
        <v>1057</v>
      </c>
      <c r="VNE3" s="315" t="s">
        <v>1057</v>
      </c>
      <c r="VNF3" s="315" t="s">
        <v>1057</v>
      </c>
      <c r="VNG3" s="315" t="s">
        <v>1057</v>
      </c>
      <c r="VNH3" s="315" t="s">
        <v>1057</v>
      </c>
      <c r="VNI3" s="315" t="s">
        <v>1057</v>
      </c>
      <c r="VNJ3" s="315" t="s">
        <v>1057</v>
      </c>
      <c r="VNK3" s="315" t="s">
        <v>1057</v>
      </c>
      <c r="VNL3" s="315" t="s">
        <v>1057</v>
      </c>
      <c r="VNM3" s="315" t="s">
        <v>1057</v>
      </c>
      <c r="VNN3" s="315" t="s">
        <v>1057</v>
      </c>
      <c r="VNO3" s="315" t="s">
        <v>1057</v>
      </c>
      <c r="VNP3" s="315" t="s">
        <v>1057</v>
      </c>
      <c r="VNQ3" s="315" t="s">
        <v>1057</v>
      </c>
      <c r="VNR3" s="315" t="s">
        <v>1057</v>
      </c>
      <c r="VNS3" s="315" t="s">
        <v>1057</v>
      </c>
      <c r="VNT3" s="315" t="s">
        <v>1057</v>
      </c>
      <c r="VNU3" s="315" t="s">
        <v>1057</v>
      </c>
      <c r="VNV3" s="315" t="s">
        <v>1057</v>
      </c>
      <c r="VNW3" s="315" t="s">
        <v>1057</v>
      </c>
      <c r="VNX3" s="315" t="s">
        <v>1057</v>
      </c>
      <c r="VNY3" s="315" t="s">
        <v>1057</v>
      </c>
      <c r="VNZ3" s="315" t="s">
        <v>1057</v>
      </c>
      <c r="VOA3" s="315" t="s">
        <v>1057</v>
      </c>
      <c r="VOB3" s="315" t="s">
        <v>1057</v>
      </c>
      <c r="VOC3" s="315" t="s">
        <v>1057</v>
      </c>
      <c r="VOD3" s="315" t="s">
        <v>1057</v>
      </c>
      <c r="VOE3" s="315" t="s">
        <v>1057</v>
      </c>
      <c r="VOF3" s="315" t="s">
        <v>1057</v>
      </c>
      <c r="VOG3" s="315" t="s">
        <v>1057</v>
      </c>
      <c r="VOH3" s="315" t="s">
        <v>1057</v>
      </c>
      <c r="VOI3" s="315" t="s">
        <v>1057</v>
      </c>
      <c r="VOJ3" s="315" t="s">
        <v>1057</v>
      </c>
      <c r="VOK3" s="315" t="s">
        <v>1057</v>
      </c>
      <c r="VOL3" s="315" t="s">
        <v>1057</v>
      </c>
      <c r="VOM3" s="315" t="s">
        <v>1057</v>
      </c>
      <c r="VON3" s="315" t="s">
        <v>1057</v>
      </c>
      <c r="VOO3" s="315" t="s">
        <v>1057</v>
      </c>
      <c r="VOP3" s="315" t="s">
        <v>1057</v>
      </c>
      <c r="VOQ3" s="315" t="s">
        <v>1057</v>
      </c>
      <c r="VOR3" s="315" t="s">
        <v>1057</v>
      </c>
      <c r="VOS3" s="315" t="s">
        <v>1057</v>
      </c>
      <c r="VOT3" s="315" t="s">
        <v>1057</v>
      </c>
      <c r="VOU3" s="315" t="s">
        <v>1057</v>
      </c>
      <c r="VOV3" s="315" t="s">
        <v>1057</v>
      </c>
      <c r="VOW3" s="315" t="s">
        <v>1057</v>
      </c>
      <c r="VOX3" s="315" t="s">
        <v>1057</v>
      </c>
      <c r="VOY3" s="315" t="s">
        <v>1057</v>
      </c>
      <c r="VOZ3" s="315" t="s">
        <v>1057</v>
      </c>
      <c r="VPA3" s="315" t="s">
        <v>1057</v>
      </c>
      <c r="VPB3" s="315" t="s">
        <v>1057</v>
      </c>
      <c r="VPC3" s="315" t="s">
        <v>1057</v>
      </c>
      <c r="VPD3" s="315" t="s">
        <v>1057</v>
      </c>
      <c r="VPE3" s="315" t="s">
        <v>1057</v>
      </c>
      <c r="VPF3" s="315" t="s">
        <v>1057</v>
      </c>
      <c r="VPG3" s="315" t="s">
        <v>1057</v>
      </c>
      <c r="VPH3" s="315" t="s">
        <v>1057</v>
      </c>
      <c r="VPI3" s="315" t="s">
        <v>1057</v>
      </c>
      <c r="VPJ3" s="315" t="s">
        <v>1057</v>
      </c>
      <c r="VPK3" s="315" t="s">
        <v>1057</v>
      </c>
      <c r="VPL3" s="315" t="s">
        <v>1057</v>
      </c>
      <c r="VPM3" s="315" t="s">
        <v>1057</v>
      </c>
      <c r="VPN3" s="315" t="s">
        <v>1057</v>
      </c>
      <c r="VPO3" s="315" t="s">
        <v>1057</v>
      </c>
      <c r="VPP3" s="315" t="s">
        <v>1057</v>
      </c>
      <c r="VPQ3" s="315" t="s">
        <v>1057</v>
      </c>
      <c r="VPR3" s="315" t="s">
        <v>1057</v>
      </c>
      <c r="VPS3" s="315" t="s">
        <v>1057</v>
      </c>
      <c r="VPT3" s="315" t="s">
        <v>1057</v>
      </c>
      <c r="VPU3" s="315" t="s">
        <v>1057</v>
      </c>
      <c r="VPV3" s="315" t="s">
        <v>1057</v>
      </c>
      <c r="VPW3" s="315" t="s">
        <v>1057</v>
      </c>
      <c r="VPX3" s="315" t="s">
        <v>1057</v>
      </c>
      <c r="VPY3" s="315" t="s">
        <v>1057</v>
      </c>
      <c r="VPZ3" s="315" t="s">
        <v>1057</v>
      </c>
      <c r="VQA3" s="315" t="s">
        <v>1057</v>
      </c>
      <c r="VQB3" s="315" t="s">
        <v>1057</v>
      </c>
      <c r="VQC3" s="315" t="s">
        <v>1057</v>
      </c>
      <c r="VQD3" s="315" t="s">
        <v>1057</v>
      </c>
      <c r="VQE3" s="315" t="s">
        <v>1057</v>
      </c>
      <c r="VQF3" s="315" t="s">
        <v>1057</v>
      </c>
      <c r="VQG3" s="315" t="s">
        <v>1057</v>
      </c>
      <c r="VQH3" s="315" t="s">
        <v>1057</v>
      </c>
      <c r="VQI3" s="315" t="s">
        <v>1057</v>
      </c>
      <c r="VQJ3" s="315" t="s">
        <v>1057</v>
      </c>
      <c r="VQK3" s="315" t="s">
        <v>1057</v>
      </c>
      <c r="VQL3" s="315" t="s">
        <v>1057</v>
      </c>
      <c r="VQM3" s="315" t="s">
        <v>1057</v>
      </c>
      <c r="VQN3" s="315" t="s">
        <v>1057</v>
      </c>
      <c r="VQO3" s="315" t="s">
        <v>1057</v>
      </c>
      <c r="VQP3" s="315" t="s">
        <v>1057</v>
      </c>
      <c r="VQQ3" s="315" t="s">
        <v>1057</v>
      </c>
      <c r="VQR3" s="315" t="s">
        <v>1057</v>
      </c>
      <c r="VQS3" s="315" t="s">
        <v>1057</v>
      </c>
      <c r="VQT3" s="315" t="s">
        <v>1057</v>
      </c>
      <c r="VQU3" s="315" t="s">
        <v>1057</v>
      </c>
      <c r="VQV3" s="315" t="s">
        <v>1057</v>
      </c>
      <c r="VQW3" s="315" t="s">
        <v>1057</v>
      </c>
      <c r="VQX3" s="315" t="s">
        <v>1057</v>
      </c>
      <c r="VQY3" s="315" t="s">
        <v>1057</v>
      </c>
      <c r="VQZ3" s="315" t="s">
        <v>1057</v>
      </c>
      <c r="VRA3" s="315" t="s">
        <v>1057</v>
      </c>
      <c r="VRB3" s="315" t="s">
        <v>1057</v>
      </c>
      <c r="VRC3" s="315" t="s">
        <v>1057</v>
      </c>
      <c r="VRD3" s="315" t="s">
        <v>1057</v>
      </c>
      <c r="VRE3" s="315" t="s">
        <v>1057</v>
      </c>
      <c r="VRF3" s="315" t="s">
        <v>1057</v>
      </c>
      <c r="VRG3" s="315" t="s">
        <v>1057</v>
      </c>
      <c r="VRH3" s="315" t="s">
        <v>1057</v>
      </c>
      <c r="VRI3" s="315" t="s">
        <v>1057</v>
      </c>
      <c r="VRJ3" s="315" t="s">
        <v>1057</v>
      </c>
      <c r="VRK3" s="315" t="s">
        <v>1057</v>
      </c>
      <c r="VRL3" s="315" t="s">
        <v>1057</v>
      </c>
      <c r="VRM3" s="315" t="s">
        <v>1057</v>
      </c>
      <c r="VRN3" s="315" t="s">
        <v>1057</v>
      </c>
      <c r="VRO3" s="315" t="s">
        <v>1057</v>
      </c>
      <c r="VRP3" s="315" t="s">
        <v>1057</v>
      </c>
      <c r="VRQ3" s="315" t="s">
        <v>1057</v>
      </c>
      <c r="VRR3" s="315" t="s">
        <v>1057</v>
      </c>
      <c r="VRS3" s="315" t="s">
        <v>1057</v>
      </c>
      <c r="VRT3" s="315" t="s">
        <v>1057</v>
      </c>
      <c r="VRU3" s="315" t="s">
        <v>1057</v>
      </c>
      <c r="VRV3" s="315" t="s">
        <v>1057</v>
      </c>
      <c r="VRW3" s="315" t="s">
        <v>1057</v>
      </c>
      <c r="VRX3" s="315" t="s">
        <v>1057</v>
      </c>
      <c r="VRY3" s="315" t="s">
        <v>1057</v>
      </c>
      <c r="VRZ3" s="315" t="s">
        <v>1057</v>
      </c>
      <c r="VSA3" s="315" t="s">
        <v>1057</v>
      </c>
      <c r="VSB3" s="315" t="s">
        <v>1057</v>
      </c>
      <c r="VSC3" s="315" t="s">
        <v>1057</v>
      </c>
      <c r="VSD3" s="315" t="s">
        <v>1057</v>
      </c>
      <c r="VSE3" s="315" t="s">
        <v>1057</v>
      </c>
      <c r="VSF3" s="315" t="s">
        <v>1057</v>
      </c>
      <c r="VSG3" s="315" t="s">
        <v>1057</v>
      </c>
      <c r="VSH3" s="315" t="s">
        <v>1057</v>
      </c>
      <c r="VSI3" s="315" t="s">
        <v>1057</v>
      </c>
      <c r="VSJ3" s="315" t="s">
        <v>1057</v>
      </c>
      <c r="VSK3" s="315" t="s">
        <v>1057</v>
      </c>
      <c r="VSL3" s="315" t="s">
        <v>1057</v>
      </c>
      <c r="VSM3" s="315" t="s">
        <v>1057</v>
      </c>
      <c r="VSN3" s="315" t="s">
        <v>1057</v>
      </c>
      <c r="VSO3" s="315" t="s">
        <v>1057</v>
      </c>
      <c r="VSP3" s="315" t="s">
        <v>1057</v>
      </c>
      <c r="VSQ3" s="315" t="s">
        <v>1057</v>
      </c>
      <c r="VSR3" s="315" t="s">
        <v>1057</v>
      </c>
      <c r="VSS3" s="315" t="s">
        <v>1057</v>
      </c>
      <c r="VST3" s="315" t="s">
        <v>1057</v>
      </c>
      <c r="VSU3" s="315" t="s">
        <v>1057</v>
      </c>
      <c r="VSV3" s="315" t="s">
        <v>1057</v>
      </c>
      <c r="VSW3" s="315" t="s">
        <v>1057</v>
      </c>
      <c r="VSX3" s="315" t="s">
        <v>1057</v>
      </c>
      <c r="VSY3" s="315" t="s">
        <v>1057</v>
      </c>
      <c r="VSZ3" s="315" t="s">
        <v>1057</v>
      </c>
      <c r="VTA3" s="315" t="s">
        <v>1057</v>
      </c>
      <c r="VTB3" s="315" t="s">
        <v>1057</v>
      </c>
      <c r="VTC3" s="315" t="s">
        <v>1057</v>
      </c>
      <c r="VTD3" s="315" t="s">
        <v>1057</v>
      </c>
      <c r="VTE3" s="315" t="s">
        <v>1057</v>
      </c>
      <c r="VTF3" s="315" t="s">
        <v>1057</v>
      </c>
      <c r="VTG3" s="315" t="s">
        <v>1057</v>
      </c>
      <c r="VTH3" s="315" t="s">
        <v>1057</v>
      </c>
      <c r="VTI3" s="315" t="s">
        <v>1057</v>
      </c>
      <c r="VTJ3" s="315" t="s">
        <v>1057</v>
      </c>
      <c r="VTK3" s="315" t="s">
        <v>1057</v>
      </c>
      <c r="VTL3" s="315" t="s">
        <v>1057</v>
      </c>
      <c r="VTM3" s="315" t="s">
        <v>1057</v>
      </c>
      <c r="VTN3" s="315" t="s">
        <v>1057</v>
      </c>
      <c r="VTO3" s="315" t="s">
        <v>1057</v>
      </c>
      <c r="VTP3" s="315" t="s">
        <v>1057</v>
      </c>
      <c r="VTQ3" s="315" t="s">
        <v>1057</v>
      </c>
      <c r="VTR3" s="315" t="s">
        <v>1057</v>
      </c>
      <c r="VTS3" s="315" t="s">
        <v>1057</v>
      </c>
      <c r="VTT3" s="315" t="s">
        <v>1057</v>
      </c>
      <c r="VTU3" s="315" t="s">
        <v>1057</v>
      </c>
      <c r="VTV3" s="315" t="s">
        <v>1057</v>
      </c>
      <c r="VTW3" s="315" t="s">
        <v>1057</v>
      </c>
      <c r="VTX3" s="315" t="s">
        <v>1057</v>
      </c>
      <c r="VTY3" s="315" t="s">
        <v>1057</v>
      </c>
      <c r="VTZ3" s="315" t="s">
        <v>1057</v>
      </c>
      <c r="VUA3" s="315" t="s">
        <v>1057</v>
      </c>
      <c r="VUB3" s="315" t="s">
        <v>1057</v>
      </c>
      <c r="VUC3" s="315" t="s">
        <v>1057</v>
      </c>
      <c r="VUD3" s="315" t="s">
        <v>1057</v>
      </c>
      <c r="VUE3" s="315" t="s">
        <v>1057</v>
      </c>
      <c r="VUF3" s="315" t="s">
        <v>1057</v>
      </c>
      <c r="VUG3" s="315" t="s">
        <v>1057</v>
      </c>
      <c r="VUH3" s="315" t="s">
        <v>1057</v>
      </c>
      <c r="VUI3" s="315" t="s">
        <v>1057</v>
      </c>
      <c r="VUJ3" s="315" t="s">
        <v>1057</v>
      </c>
      <c r="VUK3" s="315" t="s">
        <v>1057</v>
      </c>
      <c r="VUL3" s="315" t="s">
        <v>1057</v>
      </c>
      <c r="VUM3" s="315" t="s">
        <v>1057</v>
      </c>
      <c r="VUN3" s="315" t="s">
        <v>1057</v>
      </c>
      <c r="VUO3" s="315" t="s">
        <v>1057</v>
      </c>
      <c r="VUP3" s="315" t="s">
        <v>1057</v>
      </c>
      <c r="VUQ3" s="315" t="s">
        <v>1057</v>
      </c>
      <c r="VUR3" s="315" t="s">
        <v>1057</v>
      </c>
      <c r="VUS3" s="315" t="s">
        <v>1057</v>
      </c>
      <c r="VUT3" s="315" t="s">
        <v>1057</v>
      </c>
      <c r="VUU3" s="315" t="s">
        <v>1057</v>
      </c>
      <c r="VUV3" s="315" t="s">
        <v>1057</v>
      </c>
      <c r="VUW3" s="315" t="s">
        <v>1057</v>
      </c>
      <c r="VUX3" s="315" t="s">
        <v>1057</v>
      </c>
      <c r="VUY3" s="315" t="s">
        <v>1057</v>
      </c>
      <c r="VUZ3" s="315" t="s">
        <v>1057</v>
      </c>
      <c r="VVA3" s="315" t="s">
        <v>1057</v>
      </c>
      <c r="VVB3" s="315" t="s">
        <v>1057</v>
      </c>
      <c r="VVC3" s="315" t="s">
        <v>1057</v>
      </c>
      <c r="VVD3" s="315" t="s">
        <v>1057</v>
      </c>
      <c r="VVE3" s="315" t="s">
        <v>1057</v>
      </c>
      <c r="VVF3" s="315" t="s">
        <v>1057</v>
      </c>
      <c r="VVG3" s="315" t="s">
        <v>1057</v>
      </c>
      <c r="VVH3" s="315" t="s">
        <v>1057</v>
      </c>
      <c r="VVI3" s="315" t="s">
        <v>1057</v>
      </c>
      <c r="VVJ3" s="315" t="s">
        <v>1057</v>
      </c>
      <c r="VVK3" s="315" t="s">
        <v>1057</v>
      </c>
      <c r="VVL3" s="315" t="s">
        <v>1057</v>
      </c>
      <c r="VVM3" s="315" t="s">
        <v>1057</v>
      </c>
      <c r="VVN3" s="315" t="s">
        <v>1057</v>
      </c>
      <c r="VVO3" s="315" t="s">
        <v>1057</v>
      </c>
      <c r="VVP3" s="315" t="s">
        <v>1057</v>
      </c>
      <c r="VVQ3" s="315" t="s">
        <v>1057</v>
      </c>
      <c r="VVR3" s="315" t="s">
        <v>1057</v>
      </c>
      <c r="VVS3" s="315" t="s">
        <v>1057</v>
      </c>
      <c r="VVT3" s="315" t="s">
        <v>1057</v>
      </c>
      <c r="VVU3" s="315" t="s">
        <v>1057</v>
      </c>
      <c r="VVV3" s="315" t="s">
        <v>1057</v>
      </c>
      <c r="VVW3" s="315" t="s">
        <v>1057</v>
      </c>
      <c r="VVX3" s="315" t="s">
        <v>1057</v>
      </c>
      <c r="VVY3" s="315" t="s">
        <v>1057</v>
      </c>
      <c r="VVZ3" s="315" t="s">
        <v>1057</v>
      </c>
      <c r="VWA3" s="315" t="s">
        <v>1057</v>
      </c>
      <c r="VWB3" s="315" t="s">
        <v>1057</v>
      </c>
      <c r="VWC3" s="315" t="s">
        <v>1057</v>
      </c>
      <c r="VWD3" s="315" t="s">
        <v>1057</v>
      </c>
      <c r="VWE3" s="315" t="s">
        <v>1057</v>
      </c>
      <c r="VWF3" s="315" t="s">
        <v>1057</v>
      </c>
      <c r="VWG3" s="315" t="s">
        <v>1057</v>
      </c>
      <c r="VWH3" s="315" t="s">
        <v>1057</v>
      </c>
      <c r="VWI3" s="315" t="s">
        <v>1057</v>
      </c>
      <c r="VWJ3" s="315" t="s">
        <v>1057</v>
      </c>
      <c r="VWK3" s="315" t="s">
        <v>1057</v>
      </c>
      <c r="VWL3" s="315" t="s">
        <v>1057</v>
      </c>
      <c r="VWM3" s="315" t="s">
        <v>1057</v>
      </c>
      <c r="VWN3" s="315" t="s">
        <v>1057</v>
      </c>
      <c r="VWO3" s="315" t="s">
        <v>1057</v>
      </c>
      <c r="VWP3" s="315" t="s">
        <v>1057</v>
      </c>
      <c r="VWQ3" s="315" t="s">
        <v>1057</v>
      </c>
      <c r="VWR3" s="315" t="s">
        <v>1057</v>
      </c>
      <c r="VWS3" s="315" t="s">
        <v>1057</v>
      </c>
      <c r="VWT3" s="315" t="s">
        <v>1057</v>
      </c>
      <c r="VWU3" s="315" t="s">
        <v>1057</v>
      </c>
      <c r="VWV3" s="315" t="s">
        <v>1057</v>
      </c>
      <c r="VWW3" s="315" t="s">
        <v>1057</v>
      </c>
      <c r="VWX3" s="315" t="s">
        <v>1057</v>
      </c>
      <c r="VWY3" s="315" t="s">
        <v>1057</v>
      </c>
      <c r="VWZ3" s="315" t="s">
        <v>1057</v>
      </c>
      <c r="VXA3" s="315" t="s">
        <v>1057</v>
      </c>
      <c r="VXB3" s="315" t="s">
        <v>1057</v>
      </c>
      <c r="VXC3" s="315" t="s">
        <v>1057</v>
      </c>
      <c r="VXD3" s="315" t="s">
        <v>1057</v>
      </c>
      <c r="VXE3" s="315" t="s">
        <v>1057</v>
      </c>
      <c r="VXF3" s="315" t="s">
        <v>1057</v>
      </c>
      <c r="VXG3" s="315" t="s">
        <v>1057</v>
      </c>
      <c r="VXH3" s="315" t="s">
        <v>1057</v>
      </c>
      <c r="VXI3" s="315" t="s">
        <v>1057</v>
      </c>
      <c r="VXJ3" s="315" t="s">
        <v>1057</v>
      </c>
      <c r="VXK3" s="315" t="s">
        <v>1057</v>
      </c>
      <c r="VXL3" s="315" t="s">
        <v>1057</v>
      </c>
      <c r="VXM3" s="315" t="s">
        <v>1057</v>
      </c>
      <c r="VXN3" s="315" t="s">
        <v>1057</v>
      </c>
      <c r="VXO3" s="315" t="s">
        <v>1057</v>
      </c>
      <c r="VXP3" s="315" t="s">
        <v>1057</v>
      </c>
      <c r="VXQ3" s="315" t="s">
        <v>1057</v>
      </c>
      <c r="VXR3" s="315" t="s">
        <v>1057</v>
      </c>
      <c r="VXS3" s="315" t="s">
        <v>1057</v>
      </c>
      <c r="VXT3" s="315" t="s">
        <v>1057</v>
      </c>
      <c r="VXU3" s="315" t="s">
        <v>1057</v>
      </c>
      <c r="VXV3" s="315" t="s">
        <v>1057</v>
      </c>
      <c r="VXW3" s="315" t="s">
        <v>1057</v>
      </c>
      <c r="VXX3" s="315" t="s">
        <v>1057</v>
      </c>
      <c r="VXY3" s="315" t="s">
        <v>1057</v>
      </c>
      <c r="VXZ3" s="315" t="s">
        <v>1057</v>
      </c>
      <c r="VYA3" s="315" t="s">
        <v>1057</v>
      </c>
      <c r="VYB3" s="315" t="s">
        <v>1057</v>
      </c>
      <c r="VYC3" s="315" t="s">
        <v>1057</v>
      </c>
      <c r="VYD3" s="315" t="s">
        <v>1057</v>
      </c>
      <c r="VYE3" s="315" t="s">
        <v>1057</v>
      </c>
      <c r="VYF3" s="315" t="s">
        <v>1057</v>
      </c>
      <c r="VYG3" s="315" t="s">
        <v>1057</v>
      </c>
      <c r="VYH3" s="315" t="s">
        <v>1057</v>
      </c>
      <c r="VYI3" s="315" t="s">
        <v>1057</v>
      </c>
      <c r="VYJ3" s="315" t="s">
        <v>1057</v>
      </c>
      <c r="VYK3" s="315" t="s">
        <v>1057</v>
      </c>
      <c r="VYL3" s="315" t="s">
        <v>1057</v>
      </c>
      <c r="VYM3" s="315" t="s">
        <v>1057</v>
      </c>
      <c r="VYN3" s="315" t="s">
        <v>1057</v>
      </c>
      <c r="VYO3" s="315" t="s">
        <v>1057</v>
      </c>
      <c r="VYP3" s="315" t="s">
        <v>1057</v>
      </c>
      <c r="VYQ3" s="315" t="s">
        <v>1057</v>
      </c>
      <c r="VYR3" s="315" t="s">
        <v>1057</v>
      </c>
      <c r="VYS3" s="315" t="s">
        <v>1057</v>
      </c>
      <c r="VYT3" s="315" t="s">
        <v>1057</v>
      </c>
      <c r="VYU3" s="315" t="s">
        <v>1057</v>
      </c>
      <c r="VYV3" s="315" t="s">
        <v>1057</v>
      </c>
      <c r="VYW3" s="315" t="s">
        <v>1057</v>
      </c>
      <c r="VYX3" s="315" t="s">
        <v>1057</v>
      </c>
      <c r="VYY3" s="315" t="s">
        <v>1057</v>
      </c>
      <c r="VYZ3" s="315" t="s">
        <v>1057</v>
      </c>
      <c r="VZA3" s="315" t="s">
        <v>1057</v>
      </c>
      <c r="VZB3" s="315" t="s">
        <v>1057</v>
      </c>
      <c r="VZC3" s="315" t="s">
        <v>1057</v>
      </c>
      <c r="VZD3" s="315" t="s">
        <v>1057</v>
      </c>
      <c r="VZE3" s="315" t="s">
        <v>1057</v>
      </c>
      <c r="VZF3" s="315" t="s">
        <v>1057</v>
      </c>
      <c r="VZG3" s="315" t="s">
        <v>1057</v>
      </c>
      <c r="VZH3" s="315" t="s">
        <v>1057</v>
      </c>
      <c r="VZI3" s="315" t="s">
        <v>1057</v>
      </c>
      <c r="VZJ3" s="315" t="s">
        <v>1057</v>
      </c>
      <c r="VZK3" s="315" t="s">
        <v>1057</v>
      </c>
      <c r="VZL3" s="315" t="s">
        <v>1057</v>
      </c>
      <c r="VZM3" s="315" t="s">
        <v>1057</v>
      </c>
      <c r="VZN3" s="315" t="s">
        <v>1057</v>
      </c>
      <c r="VZO3" s="315" t="s">
        <v>1057</v>
      </c>
      <c r="VZP3" s="315" t="s">
        <v>1057</v>
      </c>
      <c r="VZQ3" s="315" t="s">
        <v>1057</v>
      </c>
      <c r="VZR3" s="315" t="s">
        <v>1057</v>
      </c>
      <c r="VZS3" s="315" t="s">
        <v>1057</v>
      </c>
      <c r="VZT3" s="315" t="s">
        <v>1057</v>
      </c>
      <c r="VZU3" s="315" t="s">
        <v>1057</v>
      </c>
      <c r="VZV3" s="315" t="s">
        <v>1057</v>
      </c>
      <c r="VZW3" s="315" t="s">
        <v>1057</v>
      </c>
      <c r="VZX3" s="315" t="s">
        <v>1057</v>
      </c>
      <c r="VZY3" s="315" t="s">
        <v>1057</v>
      </c>
      <c r="VZZ3" s="315" t="s">
        <v>1057</v>
      </c>
      <c r="WAA3" s="315" t="s">
        <v>1057</v>
      </c>
      <c r="WAB3" s="315" t="s">
        <v>1057</v>
      </c>
      <c r="WAC3" s="315" t="s">
        <v>1057</v>
      </c>
      <c r="WAD3" s="315" t="s">
        <v>1057</v>
      </c>
      <c r="WAE3" s="315" t="s">
        <v>1057</v>
      </c>
      <c r="WAF3" s="315" t="s">
        <v>1057</v>
      </c>
      <c r="WAG3" s="315" t="s">
        <v>1057</v>
      </c>
      <c r="WAH3" s="315" t="s">
        <v>1057</v>
      </c>
      <c r="WAI3" s="315" t="s">
        <v>1057</v>
      </c>
      <c r="WAJ3" s="315" t="s">
        <v>1057</v>
      </c>
      <c r="WAK3" s="315" t="s">
        <v>1057</v>
      </c>
      <c r="WAL3" s="315" t="s">
        <v>1057</v>
      </c>
      <c r="WAM3" s="315" t="s">
        <v>1057</v>
      </c>
      <c r="WAN3" s="315" t="s">
        <v>1057</v>
      </c>
      <c r="WAO3" s="315" t="s">
        <v>1057</v>
      </c>
      <c r="WAP3" s="315" t="s">
        <v>1057</v>
      </c>
      <c r="WAQ3" s="315" t="s">
        <v>1057</v>
      </c>
      <c r="WAR3" s="315" t="s">
        <v>1057</v>
      </c>
      <c r="WAS3" s="315" t="s">
        <v>1057</v>
      </c>
      <c r="WAT3" s="315" t="s">
        <v>1057</v>
      </c>
      <c r="WAU3" s="315" t="s">
        <v>1057</v>
      </c>
      <c r="WAV3" s="315" t="s">
        <v>1057</v>
      </c>
      <c r="WAW3" s="315" t="s">
        <v>1057</v>
      </c>
      <c r="WAX3" s="315" t="s">
        <v>1057</v>
      </c>
      <c r="WAY3" s="315" t="s">
        <v>1057</v>
      </c>
      <c r="WAZ3" s="315" t="s">
        <v>1057</v>
      </c>
      <c r="WBA3" s="315" t="s">
        <v>1057</v>
      </c>
      <c r="WBB3" s="315" t="s">
        <v>1057</v>
      </c>
      <c r="WBC3" s="315" t="s">
        <v>1057</v>
      </c>
      <c r="WBD3" s="315" t="s">
        <v>1057</v>
      </c>
      <c r="WBE3" s="315" t="s">
        <v>1057</v>
      </c>
      <c r="WBF3" s="315" t="s">
        <v>1057</v>
      </c>
      <c r="WBG3" s="315" t="s">
        <v>1057</v>
      </c>
      <c r="WBH3" s="315" t="s">
        <v>1057</v>
      </c>
      <c r="WBI3" s="315" t="s">
        <v>1057</v>
      </c>
      <c r="WBJ3" s="315" t="s">
        <v>1057</v>
      </c>
      <c r="WBK3" s="315" t="s">
        <v>1057</v>
      </c>
      <c r="WBL3" s="315" t="s">
        <v>1057</v>
      </c>
      <c r="WBM3" s="315" t="s">
        <v>1057</v>
      </c>
      <c r="WBN3" s="315" t="s">
        <v>1057</v>
      </c>
      <c r="WBO3" s="315" t="s">
        <v>1057</v>
      </c>
      <c r="WBP3" s="315" t="s">
        <v>1057</v>
      </c>
      <c r="WBQ3" s="315" t="s">
        <v>1057</v>
      </c>
      <c r="WBR3" s="315" t="s">
        <v>1057</v>
      </c>
      <c r="WBS3" s="315" t="s">
        <v>1057</v>
      </c>
      <c r="WBT3" s="315" t="s">
        <v>1057</v>
      </c>
      <c r="WBU3" s="315" t="s">
        <v>1057</v>
      </c>
      <c r="WBV3" s="315" t="s">
        <v>1057</v>
      </c>
      <c r="WBW3" s="315" t="s">
        <v>1057</v>
      </c>
      <c r="WBX3" s="315" t="s">
        <v>1057</v>
      </c>
      <c r="WBY3" s="315" t="s">
        <v>1057</v>
      </c>
      <c r="WBZ3" s="315" t="s">
        <v>1057</v>
      </c>
      <c r="WCA3" s="315" t="s">
        <v>1057</v>
      </c>
      <c r="WCB3" s="315" t="s">
        <v>1057</v>
      </c>
      <c r="WCC3" s="315" t="s">
        <v>1057</v>
      </c>
      <c r="WCD3" s="315" t="s">
        <v>1057</v>
      </c>
      <c r="WCE3" s="315" t="s">
        <v>1057</v>
      </c>
      <c r="WCF3" s="315" t="s">
        <v>1057</v>
      </c>
      <c r="WCG3" s="315" t="s">
        <v>1057</v>
      </c>
      <c r="WCH3" s="315" t="s">
        <v>1057</v>
      </c>
      <c r="WCI3" s="315" t="s">
        <v>1057</v>
      </c>
      <c r="WCJ3" s="315" t="s">
        <v>1057</v>
      </c>
      <c r="WCK3" s="315" t="s">
        <v>1057</v>
      </c>
      <c r="WCL3" s="315" t="s">
        <v>1057</v>
      </c>
      <c r="WCM3" s="315" t="s">
        <v>1057</v>
      </c>
      <c r="WCN3" s="315" t="s">
        <v>1057</v>
      </c>
      <c r="WCO3" s="315" t="s">
        <v>1057</v>
      </c>
      <c r="WCP3" s="315" t="s">
        <v>1057</v>
      </c>
      <c r="WCQ3" s="315" t="s">
        <v>1057</v>
      </c>
      <c r="WCR3" s="315" t="s">
        <v>1057</v>
      </c>
      <c r="WCS3" s="315" t="s">
        <v>1057</v>
      </c>
      <c r="WCT3" s="315" t="s">
        <v>1057</v>
      </c>
      <c r="WCU3" s="315" t="s">
        <v>1057</v>
      </c>
      <c r="WCV3" s="315" t="s">
        <v>1057</v>
      </c>
      <c r="WCW3" s="315" t="s">
        <v>1057</v>
      </c>
      <c r="WCX3" s="315" t="s">
        <v>1057</v>
      </c>
      <c r="WCY3" s="315" t="s">
        <v>1057</v>
      </c>
      <c r="WCZ3" s="315" t="s">
        <v>1057</v>
      </c>
      <c r="WDA3" s="315" t="s">
        <v>1057</v>
      </c>
      <c r="WDB3" s="315" t="s">
        <v>1057</v>
      </c>
      <c r="WDC3" s="315" t="s">
        <v>1057</v>
      </c>
      <c r="WDD3" s="315" t="s">
        <v>1057</v>
      </c>
      <c r="WDE3" s="315" t="s">
        <v>1057</v>
      </c>
      <c r="WDF3" s="315" t="s">
        <v>1057</v>
      </c>
      <c r="WDG3" s="315" t="s">
        <v>1057</v>
      </c>
      <c r="WDH3" s="315" t="s">
        <v>1057</v>
      </c>
      <c r="WDI3" s="315" t="s">
        <v>1057</v>
      </c>
      <c r="WDJ3" s="315" t="s">
        <v>1057</v>
      </c>
      <c r="WDK3" s="315" t="s">
        <v>1057</v>
      </c>
      <c r="WDL3" s="315" t="s">
        <v>1057</v>
      </c>
      <c r="WDM3" s="315" t="s">
        <v>1057</v>
      </c>
      <c r="WDN3" s="315" t="s">
        <v>1057</v>
      </c>
      <c r="WDO3" s="315" t="s">
        <v>1057</v>
      </c>
      <c r="WDP3" s="315" t="s">
        <v>1057</v>
      </c>
      <c r="WDQ3" s="315" t="s">
        <v>1057</v>
      </c>
      <c r="WDR3" s="315" t="s">
        <v>1057</v>
      </c>
      <c r="WDS3" s="315" t="s">
        <v>1057</v>
      </c>
      <c r="WDT3" s="315" t="s">
        <v>1057</v>
      </c>
      <c r="WDU3" s="315" t="s">
        <v>1057</v>
      </c>
      <c r="WDV3" s="315" t="s">
        <v>1057</v>
      </c>
      <c r="WDW3" s="315" t="s">
        <v>1057</v>
      </c>
      <c r="WDX3" s="315" t="s">
        <v>1057</v>
      </c>
      <c r="WDY3" s="315" t="s">
        <v>1057</v>
      </c>
      <c r="WDZ3" s="315" t="s">
        <v>1057</v>
      </c>
      <c r="WEA3" s="315" t="s">
        <v>1057</v>
      </c>
      <c r="WEB3" s="315" t="s">
        <v>1057</v>
      </c>
      <c r="WEC3" s="315" t="s">
        <v>1057</v>
      </c>
      <c r="WED3" s="315" t="s">
        <v>1057</v>
      </c>
      <c r="WEE3" s="315" t="s">
        <v>1057</v>
      </c>
      <c r="WEF3" s="315" t="s">
        <v>1057</v>
      </c>
      <c r="WEG3" s="315" t="s">
        <v>1057</v>
      </c>
      <c r="WEH3" s="315" t="s">
        <v>1057</v>
      </c>
      <c r="WEI3" s="315" t="s">
        <v>1057</v>
      </c>
      <c r="WEJ3" s="315" t="s">
        <v>1057</v>
      </c>
      <c r="WEK3" s="315" t="s">
        <v>1057</v>
      </c>
      <c r="WEL3" s="315" t="s">
        <v>1057</v>
      </c>
      <c r="WEM3" s="315" t="s">
        <v>1057</v>
      </c>
      <c r="WEN3" s="315" t="s">
        <v>1057</v>
      </c>
      <c r="WEO3" s="315" t="s">
        <v>1057</v>
      </c>
      <c r="WEP3" s="315" t="s">
        <v>1057</v>
      </c>
      <c r="WEQ3" s="315" t="s">
        <v>1057</v>
      </c>
      <c r="WER3" s="315" t="s">
        <v>1057</v>
      </c>
      <c r="WES3" s="315" t="s">
        <v>1057</v>
      </c>
      <c r="WET3" s="315" t="s">
        <v>1057</v>
      </c>
      <c r="WEU3" s="315" t="s">
        <v>1057</v>
      </c>
      <c r="WEV3" s="315" t="s">
        <v>1057</v>
      </c>
      <c r="WEW3" s="315" t="s">
        <v>1057</v>
      </c>
      <c r="WEX3" s="315" t="s">
        <v>1057</v>
      </c>
      <c r="WEY3" s="315" t="s">
        <v>1057</v>
      </c>
      <c r="WEZ3" s="315" t="s">
        <v>1057</v>
      </c>
      <c r="WFA3" s="315" t="s">
        <v>1057</v>
      </c>
      <c r="WFB3" s="315" t="s">
        <v>1057</v>
      </c>
      <c r="WFC3" s="315" t="s">
        <v>1057</v>
      </c>
      <c r="WFD3" s="315" t="s">
        <v>1057</v>
      </c>
      <c r="WFE3" s="315" t="s">
        <v>1057</v>
      </c>
      <c r="WFF3" s="315" t="s">
        <v>1057</v>
      </c>
      <c r="WFG3" s="315" t="s">
        <v>1057</v>
      </c>
      <c r="WFH3" s="315" t="s">
        <v>1057</v>
      </c>
      <c r="WFI3" s="315" t="s">
        <v>1057</v>
      </c>
      <c r="WFJ3" s="315" t="s">
        <v>1057</v>
      </c>
      <c r="WFK3" s="315" t="s">
        <v>1057</v>
      </c>
      <c r="WFL3" s="315" t="s">
        <v>1057</v>
      </c>
      <c r="WFM3" s="315" t="s">
        <v>1057</v>
      </c>
      <c r="WFN3" s="315" t="s">
        <v>1057</v>
      </c>
      <c r="WFO3" s="315" t="s">
        <v>1057</v>
      </c>
      <c r="WFP3" s="315" t="s">
        <v>1057</v>
      </c>
      <c r="WFQ3" s="315" t="s">
        <v>1057</v>
      </c>
      <c r="WFR3" s="315" t="s">
        <v>1057</v>
      </c>
      <c r="WFS3" s="315" t="s">
        <v>1057</v>
      </c>
      <c r="WFT3" s="315" t="s">
        <v>1057</v>
      </c>
      <c r="WFU3" s="315" t="s">
        <v>1057</v>
      </c>
      <c r="WFV3" s="315" t="s">
        <v>1057</v>
      </c>
      <c r="WFW3" s="315" t="s">
        <v>1057</v>
      </c>
      <c r="WFX3" s="315" t="s">
        <v>1057</v>
      </c>
      <c r="WFY3" s="315" t="s">
        <v>1057</v>
      </c>
      <c r="WFZ3" s="315" t="s">
        <v>1057</v>
      </c>
      <c r="WGA3" s="315" t="s">
        <v>1057</v>
      </c>
      <c r="WGB3" s="315" t="s">
        <v>1057</v>
      </c>
      <c r="WGC3" s="315" t="s">
        <v>1057</v>
      </c>
      <c r="WGD3" s="315" t="s">
        <v>1057</v>
      </c>
      <c r="WGE3" s="315" t="s">
        <v>1057</v>
      </c>
      <c r="WGF3" s="315" t="s">
        <v>1057</v>
      </c>
      <c r="WGG3" s="315" t="s">
        <v>1057</v>
      </c>
      <c r="WGH3" s="315" t="s">
        <v>1057</v>
      </c>
      <c r="WGI3" s="315" t="s">
        <v>1057</v>
      </c>
      <c r="WGJ3" s="315" t="s">
        <v>1057</v>
      </c>
      <c r="WGK3" s="315" t="s">
        <v>1057</v>
      </c>
      <c r="WGL3" s="315" t="s">
        <v>1057</v>
      </c>
      <c r="WGM3" s="315" t="s">
        <v>1057</v>
      </c>
      <c r="WGN3" s="315" t="s">
        <v>1057</v>
      </c>
      <c r="WGO3" s="315" t="s">
        <v>1057</v>
      </c>
      <c r="WGP3" s="315" t="s">
        <v>1057</v>
      </c>
      <c r="WGQ3" s="315" t="s">
        <v>1057</v>
      </c>
      <c r="WGR3" s="315" t="s">
        <v>1057</v>
      </c>
      <c r="WGS3" s="315" t="s">
        <v>1057</v>
      </c>
      <c r="WGT3" s="315" t="s">
        <v>1057</v>
      </c>
      <c r="WGU3" s="315" t="s">
        <v>1057</v>
      </c>
      <c r="WGV3" s="315" t="s">
        <v>1057</v>
      </c>
      <c r="WGW3" s="315" t="s">
        <v>1057</v>
      </c>
      <c r="WGX3" s="315" t="s">
        <v>1057</v>
      </c>
      <c r="WGY3" s="315" t="s">
        <v>1057</v>
      </c>
      <c r="WGZ3" s="315" t="s">
        <v>1057</v>
      </c>
      <c r="WHA3" s="315" t="s">
        <v>1057</v>
      </c>
      <c r="WHB3" s="315" t="s">
        <v>1057</v>
      </c>
      <c r="WHC3" s="315" t="s">
        <v>1057</v>
      </c>
      <c r="WHD3" s="315" t="s">
        <v>1057</v>
      </c>
      <c r="WHE3" s="315" t="s">
        <v>1057</v>
      </c>
      <c r="WHF3" s="315" t="s">
        <v>1057</v>
      </c>
      <c r="WHG3" s="315" t="s">
        <v>1057</v>
      </c>
      <c r="WHH3" s="315" t="s">
        <v>1057</v>
      </c>
      <c r="WHI3" s="315" t="s">
        <v>1057</v>
      </c>
      <c r="WHJ3" s="315" t="s">
        <v>1057</v>
      </c>
      <c r="WHK3" s="315" t="s">
        <v>1057</v>
      </c>
      <c r="WHL3" s="315" t="s">
        <v>1057</v>
      </c>
      <c r="WHM3" s="315" t="s">
        <v>1057</v>
      </c>
      <c r="WHN3" s="315" t="s">
        <v>1057</v>
      </c>
      <c r="WHO3" s="315" t="s">
        <v>1057</v>
      </c>
      <c r="WHP3" s="315" t="s">
        <v>1057</v>
      </c>
      <c r="WHQ3" s="315" t="s">
        <v>1057</v>
      </c>
      <c r="WHR3" s="315" t="s">
        <v>1057</v>
      </c>
      <c r="WHS3" s="315" t="s">
        <v>1057</v>
      </c>
      <c r="WHT3" s="315" t="s">
        <v>1057</v>
      </c>
      <c r="WHU3" s="315" t="s">
        <v>1057</v>
      </c>
      <c r="WHV3" s="315" t="s">
        <v>1057</v>
      </c>
      <c r="WHW3" s="315" t="s">
        <v>1057</v>
      </c>
      <c r="WHX3" s="315" t="s">
        <v>1057</v>
      </c>
      <c r="WHY3" s="315" t="s">
        <v>1057</v>
      </c>
      <c r="WHZ3" s="315" t="s">
        <v>1057</v>
      </c>
      <c r="WIA3" s="315" t="s">
        <v>1057</v>
      </c>
      <c r="WIB3" s="315" t="s">
        <v>1057</v>
      </c>
      <c r="WIC3" s="315" t="s">
        <v>1057</v>
      </c>
      <c r="WID3" s="315" t="s">
        <v>1057</v>
      </c>
      <c r="WIE3" s="315" t="s">
        <v>1057</v>
      </c>
      <c r="WIF3" s="315" t="s">
        <v>1057</v>
      </c>
      <c r="WIG3" s="315" t="s">
        <v>1057</v>
      </c>
      <c r="WIH3" s="315" t="s">
        <v>1057</v>
      </c>
      <c r="WII3" s="315" t="s">
        <v>1057</v>
      </c>
      <c r="WIJ3" s="315" t="s">
        <v>1057</v>
      </c>
      <c r="WIK3" s="315" t="s">
        <v>1057</v>
      </c>
      <c r="WIL3" s="315" t="s">
        <v>1057</v>
      </c>
      <c r="WIM3" s="315" t="s">
        <v>1057</v>
      </c>
      <c r="WIN3" s="315" t="s">
        <v>1057</v>
      </c>
      <c r="WIO3" s="315" t="s">
        <v>1057</v>
      </c>
      <c r="WIP3" s="315" t="s">
        <v>1057</v>
      </c>
      <c r="WIQ3" s="315" t="s">
        <v>1057</v>
      </c>
      <c r="WIR3" s="315" t="s">
        <v>1057</v>
      </c>
      <c r="WIS3" s="315" t="s">
        <v>1057</v>
      </c>
      <c r="WIT3" s="315" t="s">
        <v>1057</v>
      </c>
      <c r="WIU3" s="315" t="s">
        <v>1057</v>
      </c>
      <c r="WIV3" s="315" t="s">
        <v>1057</v>
      </c>
      <c r="WIW3" s="315" t="s">
        <v>1057</v>
      </c>
      <c r="WIX3" s="315" t="s">
        <v>1057</v>
      </c>
      <c r="WIY3" s="315" t="s">
        <v>1057</v>
      </c>
      <c r="WIZ3" s="315" t="s">
        <v>1057</v>
      </c>
      <c r="WJA3" s="315" t="s">
        <v>1057</v>
      </c>
      <c r="WJB3" s="315" t="s">
        <v>1057</v>
      </c>
      <c r="WJC3" s="315" t="s">
        <v>1057</v>
      </c>
      <c r="WJD3" s="315" t="s">
        <v>1057</v>
      </c>
      <c r="WJE3" s="315" t="s">
        <v>1057</v>
      </c>
      <c r="WJF3" s="315" t="s">
        <v>1057</v>
      </c>
      <c r="WJG3" s="315" t="s">
        <v>1057</v>
      </c>
      <c r="WJH3" s="315" t="s">
        <v>1057</v>
      </c>
      <c r="WJI3" s="315" t="s">
        <v>1057</v>
      </c>
      <c r="WJJ3" s="315" t="s">
        <v>1057</v>
      </c>
      <c r="WJK3" s="315" t="s">
        <v>1057</v>
      </c>
      <c r="WJL3" s="315" t="s">
        <v>1057</v>
      </c>
      <c r="WJM3" s="315" t="s">
        <v>1057</v>
      </c>
      <c r="WJN3" s="315" t="s">
        <v>1057</v>
      </c>
      <c r="WJO3" s="315" t="s">
        <v>1057</v>
      </c>
      <c r="WJP3" s="315" t="s">
        <v>1057</v>
      </c>
      <c r="WJQ3" s="315" t="s">
        <v>1057</v>
      </c>
      <c r="WJR3" s="315" t="s">
        <v>1057</v>
      </c>
      <c r="WJS3" s="315" t="s">
        <v>1057</v>
      </c>
      <c r="WJT3" s="315" t="s">
        <v>1057</v>
      </c>
      <c r="WJU3" s="315" t="s">
        <v>1057</v>
      </c>
      <c r="WJV3" s="315" t="s">
        <v>1057</v>
      </c>
      <c r="WJW3" s="315" t="s">
        <v>1057</v>
      </c>
      <c r="WJX3" s="315" t="s">
        <v>1057</v>
      </c>
      <c r="WJY3" s="315" t="s">
        <v>1057</v>
      </c>
      <c r="WJZ3" s="315" t="s">
        <v>1057</v>
      </c>
      <c r="WKA3" s="315" t="s">
        <v>1057</v>
      </c>
      <c r="WKB3" s="315" t="s">
        <v>1057</v>
      </c>
      <c r="WKC3" s="315" t="s">
        <v>1057</v>
      </c>
      <c r="WKD3" s="315" t="s">
        <v>1057</v>
      </c>
      <c r="WKE3" s="315" t="s">
        <v>1057</v>
      </c>
      <c r="WKF3" s="315" t="s">
        <v>1057</v>
      </c>
      <c r="WKG3" s="315" t="s">
        <v>1057</v>
      </c>
      <c r="WKH3" s="315" t="s">
        <v>1057</v>
      </c>
      <c r="WKI3" s="315" t="s">
        <v>1057</v>
      </c>
      <c r="WKJ3" s="315" t="s">
        <v>1057</v>
      </c>
      <c r="WKK3" s="315" t="s">
        <v>1057</v>
      </c>
      <c r="WKL3" s="315" t="s">
        <v>1057</v>
      </c>
      <c r="WKM3" s="315" t="s">
        <v>1057</v>
      </c>
      <c r="WKN3" s="315" t="s">
        <v>1057</v>
      </c>
      <c r="WKO3" s="315" t="s">
        <v>1057</v>
      </c>
      <c r="WKP3" s="315" t="s">
        <v>1057</v>
      </c>
      <c r="WKQ3" s="315" t="s">
        <v>1057</v>
      </c>
      <c r="WKR3" s="315" t="s">
        <v>1057</v>
      </c>
      <c r="WKS3" s="315" t="s">
        <v>1057</v>
      </c>
      <c r="WKT3" s="315" t="s">
        <v>1057</v>
      </c>
      <c r="WKU3" s="315" t="s">
        <v>1057</v>
      </c>
      <c r="WKV3" s="315" t="s">
        <v>1057</v>
      </c>
      <c r="WKW3" s="315" t="s">
        <v>1057</v>
      </c>
      <c r="WKX3" s="315" t="s">
        <v>1057</v>
      </c>
      <c r="WKY3" s="315" t="s">
        <v>1057</v>
      </c>
      <c r="WKZ3" s="315" t="s">
        <v>1057</v>
      </c>
      <c r="WLA3" s="315" t="s">
        <v>1057</v>
      </c>
      <c r="WLB3" s="315" t="s">
        <v>1057</v>
      </c>
      <c r="WLC3" s="315" t="s">
        <v>1057</v>
      </c>
      <c r="WLD3" s="315" t="s">
        <v>1057</v>
      </c>
      <c r="WLE3" s="315" t="s">
        <v>1057</v>
      </c>
      <c r="WLF3" s="315" t="s">
        <v>1057</v>
      </c>
      <c r="WLG3" s="315" t="s">
        <v>1057</v>
      </c>
      <c r="WLH3" s="315" t="s">
        <v>1057</v>
      </c>
      <c r="WLI3" s="315" t="s">
        <v>1057</v>
      </c>
      <c r="WLJ3" s="315" t="s">
        <v>1057</v>
      </c>
      <c r="WLK3" s="315" t="s">
        <v>1057</v>
      </c>
      <c r="WLL3" s="315" t="s">
        <v>1057</v>
      </c>
      <c r="WLM3" s="315" t="s">
        <v>1057</v>
      </c>
      <c r="WLN3" s="315" t="s">
        <v>1057</v>
      </c>
      <c r="WLO3" s="315" t="s">
        <v>1057</v>
      </c>
      <c r="WLP3" s="315" t="s">
        <v>1057</v>
      </c>
      <c r="WLQ3" s="315" t="s">
        <v>1057</v>
      </c>
      <c r="WLR3" s="315" t="s">
        <v>1057</v>
      </c>
      <c r="WLS3" s="315" t="s">
        <v>1057</v>
      </c>
      <c r="WLT3" s="315" t="s">
        <v>1057</v>
      </c>
      <c r="WLU3" s="315" t="s">
        <v>1057</v>
      </c>
      <c r="WLV3" s="315" t="s">
        <v>1057</v>
      </c>
      <c r="WLW3" s="315" t="s">
        <v>1057</v>
      </c>
      <c r="WLX3" s="315" t="s">
        <v>1057</v>
      </c>
      <c r="WLY3" s="315" t="s">
        <v>1057</v>
      </c>
      <c r="WLZ3" s="315" t="s">
        <v>1057</v>
      </c>
      <c r="WMA3" s="315" t="s">
        <v>1057</v>
      </c>
      <c r="WMB3" s="315" t="s">
        <v>1057</v>
      </c>
      <c r="WMC3" s="315" t="s">
        <v>1057</v>
      </c>
      <c r="WMD3" s="315" t="s">
        <v>1057</v>
      </c>
      <c r="WME3" s="315" t="s">
        <v>1057</v>
      </c>
      <c r="WMF3" s="315" t="s">
        <v>1057</v>
      </c>
      <c r="WMG3" s="315" t="s">
        <v>1057</v>
      </c>
      <c r="WMH3" s="315" t="s">
        <v>1057</v>
      </c>
      <c r="WMI3" s="315" t="s">
        <v>1057</v>
      </c>
      <c r="WMJ3" s="315" t="s">
        <v>1057</v>
      </c>
      <c r="WMK3" s="315" t="s">
        <v>1057</v>
      </c>
      <c r="WML3" s="315" t="s">
        <v>1057</v>
      </c>
      <c r="WMM3" s="315" t="s">
        <v>1057</v>
      </c>
      <c r="WMN3" s="315" t="s">
        <v>1057</v>
      </c>
      <c r="WMO3" s="315" t="s">
        <v>1057</v>
      </c>
      <c r="WMP3" s="315" t="s">
        <v>1057</v>
      </c>
      <c r="WMQ3" s="315" t="s">
        <v>1057</v>
      </c>
      <c r="WMR3" s="315" t="s">
        <v>1057</v>
      </c>
      <c r="WMS3" s="315" t="s">
        <v>1057</v>
      </c>
      <c r="WMT3" s="315" t="s">
        <v>1057</v>
      </c>
      <c r="WMU3" s="315" t="s">
        <v>1057</v>
      </c>
      <c r="WMV3" s="315" t="s">
        <v>1057</v>
      </c>
      <c r="WMW3" s="315" t="s">
        <v>1057</v>
      </c>
      <c r="WMX3" s="315" t="s">
        <v>1057</v>
      </c>
      <c r="WMY3" s="315" t="s">
        <v>1057</v>
      </c>
      <c r="WMZ3" s="315" t="s">
        <v>1057</v>
      </c>
      <c r="WNA3" s="315" t="s">
        <v>1057</v>
      </c>
      <c r="WNB3" s="315" t="s">
        <v>1057</v>
      </c>
      <c r="WNC3" s="315" t="s">
        <v>1057</v>
      </c>
      <c r="WND3" s="315" t="s">
        <v>1057</v>
      </c>
      <c r="WNE3" s="315" t="s">
        <v>1057</v>
      </c>
      <c r="WNF3" s="315" t="s">
        <v>1057</v>
      </c>
      <c r="WNG3" s="315" t="s">
        <v>1057</v>
      </c>
      <c r="WNH3" s="315" t="s">
        <v>1057</v>
      </c>
      <c r="WNI3" s="315" t="s">
        <v>1057</v>
      </c>
      <c r="WNJ3" s="315" t="s">
        <v>1057</v>
      </c>
      <c r="WNK3" s="315" t="s">
        <v>1057</v>
      </c>
      <c r="WNL3" s="315" t="s">
        <v>1057</v>
      </c>
      <c r="WNM3" s="315" t="s">
        <v>1057</v>
      </c>
      <c r="WNN3" s="315" t="s">
        <v>1057</v>
      </c>
      <c r="WNO3" s="315" t="s">
        <v>1057</v>
      </c>
      <c r="WNP3" s="315" t="s">
        <v>1057</v>
      </c>
      <c r="WNQ3" s="315" t="s">
        <v>1057</v>
      </c>
      <c r="WNR3" s="315" t="s">
        <v>1057</v>
      </c>
      <c r="WNS3" s="315" t="s">
        <v>1057</v>
      </c>
      <c r="WNT3" s="315" t="s">
        <v>1057</v>
      </c>
      <c r="WNU3" s="315" t="s">
        <v>1057</v>
      </c>
      <c r="WNV3" s="315" t="s">
        <v>1057</v>
      </c>
      <c r="WNW3" s="315" t="s">
        <v>1057</v>
      </c>
      <c r="WNX3" s="315" t="s">
        <v>1057</v>
      </c>
      <c r="WNY3" s="315" t="s">
        <v>1057</v>
      </c>
      <c r="WNZ3" s="315" t="s">
        <v>1057</v>
      </c>
      <c r="WOA3" s="315" t="s">
        <v>1057</v>
      </c>
      <c r="WOB3" s="315" t="s">
        <v>1057</v>
      </c>
      <c r="WOC3" s="315" t="s">
        <v>1057</v>
      </c>
      <c r="WOD3" s="315" t="s">
        <v>1057</v>
      </c>
      <c r="WOE3" s="315" t="s">
        <v>1057</v>
      </c>
      <c r="WOF3" s="315" t="s">
        <v>1057</v>
      </c>
      <c r="WOG3" s="315" t="s">
        <v>1057</v>
      </c>
      <c r="WOH3" s="315" t="s">
        <v>1057</v>
      </c>
      <c r="WOI3" s="315" t="s">
        <v>1057</v>
      </c>
      <c r="WOJ3" s="315" t="s">
        <v>1057</v>
      </c>
      <c r="WOK3" s="315" t="s">
        <v>1057</v>
      </c>
      <c r="WOL3" s="315" t="s">
        <v>1057</v>
      </c>
      <c r="WOM3" s="315" t="s">
        <v>1057</v>
      </c>
      <c r="WON3" s="315" t="s">
        <v>1057</v>
      </c>
      <c r="WOO3" s="315" t="s">
        <v>1057</v>
      </c>
      <c r="WOP3" s="315" t="s">
        <v>1057</v>
      </c>
      <c r="WOQ3" s="315" t="s">
        <v>1057</v>
      </c>
      <c r="WOR3" s="315" t="s">
        <v>1057</v>
      </c>
      <c r="WOS3" s="315" t="s">
        <v>1057</v>
      </c>
      <c r="WOT3" s="315" t="s">
        <v>1057</v>
      </c>
      <c r="WOU3" s="315" t="s">
        <v>1057</v>
      </c>
      <c r="WOV3" s="315" t="s">
        <v>1057</v>
      </c>
      <c r="WOW3" s="315" t="s">
        <v>1057</v>
      </c>
      <c r="WOX3" s="315" t="s">
        <v>1057</v>
      </c>
      <c r="WOY3" s="315" t="s">
        <v>1057</v>
      </c>
      <c r="WOZ3" s="315" t="s">
        <v>1057</v>
      </c>
      <c r="WPA3" s="315" t="s">
        <v>1057</v>
      </c>
      <c r="WPB3" s="315" t="s">
        <v>1057</v>
      </c>
      <c r="WPC3" s="315" t="s">
        <v>1057</v>
      </c>
      <c r="WPD3" s="315" t="s">
        <v>1057</v>
      </c>
      <c r="WPE3" s="315" t="s">
        <v>1057</v>
      </c>
      <c r="WPF3" s="315" t="s">
        <v>1057</v>
      </c>
      <c r="WPG3" s="315" t="s">
        <v>1057</v>
      </c>
      <c r="WPH3" s="315" t="s">
        <v>1057</v>
      </c>
      <c r="WPI3" s="315" t="s">
        <v>1057</v>
      </c>
      <c r="WPJ3" s="315" t="s">
        <v>1057</v>
      </c>
      <c r="WPK3" s="315" t="s">
        <v>1057</v>
      </c>
      <c r="WPL3" s="315" t="s">
        <v>1057</v>
      </c>
      <c r="WPM3" s="315" t="s">
        <v>1057</v>
      </c>
      <c r="WPN3" s="315" t="s">
        <v>1057</v>
      </c>
      <c r="WPO3" s="315" t="s">
        <v>1057</v>
      </c>
      <c r="WPP3" s="315" t="s">
        <v>1057</v>
      </c>
      <c r="WPQ3" s="315" t="s">
        <v>1057</v>
      </c>
      <c r="WPR3" s="315" t="s">
        <v>1057</v>
      </c>
      <c r="WPS3" s="315" t="s">
        <v>1057</v>
      </c>
      <c r="WPT3" s="315" t="s">
        <v>1057</v>
      </c>
      <c r="WPU3" s="315" t="s">
        <v>1057</v>
      </c>
      <c r="WPV3" s="315" t="s">
        <v>1057</v>
      </c>
      <c r="WPW3" s="315" t="s">
        <v>1057</v>
      </c>
      <c r="WPX3" s="315" t="s">
        <v>1057</v>
      </c>
      <c r="WPY3" s="315" t="s">
        <v>1057</v>
      </c>
      <c r="WPZ3" s="315" t="s">
        <v>1057</v>
      </c>
      <c r="WQA3" s="315" t="s">
        <v>1057</v>
      </c>
      <c r="WQB3" s="315" t="s">
        <v>1057</v>
      </c>
      <c r="WQC3" s="315" t="s">
        <v>1057</v>
      </c>
      <c r="WQD3" s="315" t="s">
        <v>1057</v>
      </c>
      <c r="WQE3" s="315" t="s">
        <v>1057</v>
      </c>
      <c r="WQF3" s="315" t="s">
        <v>1057</v>
      </c>
      <c r="WQG3" s="315" t="s">
        <v>1057</v>
      </c>
      <c r="WQH3" s="315" t="s">
        <v>1057</v>
      </c>
      <c r="WQI3" s="315" t="s">
        <v>1057</v>
      </c>
      <c r="WQJ3" s="315" t="s">
        <v>1057</v>
      </c>
      <c r="WQK3" s="315" t="s">
        <v>1057</v>
      </c>
      <c r="WQL3" s="315" t="s">
        <v>1057</v>
      </c>
      <c r="WQM3" s="315" t="s">
        <v>1057</v>
      </c>
      <c r="WQN3" s="315" t="s">
        <v>1057</v>
      </c>
      <c r="WQO3" s="315" t="s">
        <v>1057</v>
      </c>
      <c r="WQP3" s="315" t="s">
        <v>1057</v>
      </c>
      <c r="WQQ3" s="315" t="s">
        <v>1057</v>
      </c>
      <c r="WQR3" s="315" t="s">
        <v>1057</v>
      </c>
      <c r="WQS3" s="315" t="s">
        <v>1057</v>
      </c>
      <c r="WQT3" s="315" t="s">
        <v>1057</v>
      </c>
      <c r="WQU3" s="315" t="s">
        <v>1057</v>
      </c>
      <c r="WQV3" s="315" t="s">
        <v>1057</v>
      </c>
      <c r="WQW3" s="315" t="s">
        <v>1057</v>
      </c>
      <c r="WQX3" s="315" t="s">
        <v>1057</v>
      </c>
      <c r="WQY3" s="315" t="s">
        <v>1057</v>
      </c>
      <c r="WQZ3" s="315" t="s">
        <v>1057</v>
      </c>
      <c r="WRA3" s="315" t="s">
        <v>1057</v>
      </c>
      <c r="WRB3" s="315" t="s">
        <v>1057</v>
      </c>
      <c r="WRC3" s="315" t="s">
        <v>1057</v>
      </c>
      <c r="WRD3" s="315" t="s">
        <v>1057</v>
      </c>
      <c r="WRE3" s="315" t="s">
        <v>1057</v>
      </c>
      <c r="WRF3" s="315" t="s">
        <v>1057</v>
      </c>
      <c r="WRG3" s="315" t="s">
        <v>1057</v>
      </c>
      <c r="WRH3" s="315" t="s">
        <v>1057</v>
      </c>
      <c r="WRI3" s="315" t="s">
        <v>1057</v>
      </c>
      <c r="WRJ3" s="315" t="s">
        <v>1057</v>
      </c>
      <c r="WRK3" s="315" t="s">
        <v>1057</v>
      </c>
      <c r="WRL3" s="315" t="s">
        <v>1057</v>
      </c>
      <c r="WRM3" s="315" t="s">
        <v>1057</v>
      </c>
      <c r="WRN3" s="315" t="s">
        <v>1057</v>
      </c>
      <c r="WRO3" s="315" t="s">
        <v>1057</v>
      </c>
      <c r="WRP3" s="315" t="s">
        <v>1057</v>
      </c>
      <c r="WRQ3" s="315" t="s">
        <v>1057</v>
      </c>
      <c r="WRR3" s="315" t="s">
        <v>1057</v>
      </c>
      <c r="WRS3" s="315" t="s">
        <v>1057</v>
      </c>
      <c r="WRT3" s="315" t="s">
        <v>1057</v>
      </c>
      <c r="WRU3" s="315" t="s">
        <v>1057</v>
      </c>
      <c r="WRV3" s="315" t="s">
        <v>1057</v>
      </c>
      <c r="WRW3" s="315" t="s">
        <v>1057</v>
      </c>
      <c r="WRX3" s="315" t="s">
        <v>1057</v>
      </c>
      <c r="WRY3" s="315" t="s">
        <v>1057</v>
      </c>
      <c r="WRZ3" s="315" t="s">
        <v>1057</v>
      </c>
      <c r="WSA3" s="315" t="s">
        <v>1057</v>
      </c>
      <c r="WSB3" s="315" t="s">
        <v>1057</v>
      </c>
      <c r="WSC3" s="315" t="s">
        <v>1057</v>
      </c>
      <c r="WSD3" s="315" t="s">
        <v>1057</v>
      </c>
      <c r="WSE3" s="315" t="s">
        <v>1057</v>
      </c>
      <c r="WSF3" s="315" t="s">
        <v>1057</v>
      </c>
      <c r="WSG3" s="315" t="s">
        <v>1057</v>
      </c>
      <c r="WSH3" s="315" t="s">
        <v>1057</v>
      </c>
      <c r="WSI3" s="315" t="s">
        <v>1057</v>
      </c>
      <c r="WSJ3" s="315" t="s">
        <v>1057</v>
      </c>
      <c r="WSK3" s="315" t="s">
        <v>1057</v>
      </c>
      <c r="WSL3" s="315" t="s">
        <v>1057</v>
      </c>
      <c r="WSM3" s="315" t="s">
        <v>1057</v>
      </c>
      <c r="WSN3" s="315" t="s">
        <v>1057</v>
      </c>
      <c r="WSO3" s="315" t="s">
        <v>1057</v>
      </c>
      <c r="WSP3" s="315" t="s">
        <v>1057</v>
      </c>
      <c r="WSQ3" s="315" t="s">
        <v>1057</v>
      </c>
      <c r="WSR3" s="315" t="s">
        <v>1057</v>
      </c>
      <c r="WSS3" s="315" t="s">
        <v>1057</v>
      </c>
      <c r="WST3" s="315" t="s">
        <v>1057</v>
      </c>
      <c r="WSU3" s="315" t="s">
        <v>1057</v>
      </c>
      <c r="WSV3" s="315" t="s">
        <v>1057</v>
      </c>
      <c r="WSW3" s="315" t="s">
        <v>1057</v>
      </c>
      <c r="WSX3" s="315" t="s">
        <v>1057</v>
      </c>
      <c r="WSY3" s="315" t="s">
        <v>1057</v>
      </c>
      <c r="WSZ3" s="315" t="s">
        <v>1057</v>
      </c>
      <c r="WTA3" s="315" t="s">
        <v>1057</v>
      </c>
      <c r="WTB3" s="315" t="s">
        <v>1057</v>
      </c>
      <c r="WTC3" s="315" t="s">
        <v>1057</v>
      </c>
      <c r="WTD3" s="315" t="s">
        <v>1057</v>
      </c>
      <c r="WTE3" s="315" t="s">
        <v>1057</v>
      </c>
      <c r="WTF3" s="315" t="s">
        <v>1057</v>
      </c>
      <c r="WTG3" s="315" t="s">
        <v>1057</v>
      </c>
      <c r="WTH3" s="315" t="s">
        <v>1057</v>
      </c>
      <c r="WTI3" s="315" t="s">
        <v>1057</v>
      </c>
      <c r="WTJ3" s="315" t="s">
        <v>1057</v>
      </c>
      <c r="WTK3" s="315" t="s">
        <v>1057</v>
      </c>
      <c r="WTL3" s="315" t="s">
        <v>1057</v>
      </c>
      <c r="WTM3" s="315" t="s">
        <v>1057</v>
      </c>
      <c r="WTN3" s="315" t="s">
        <v>1057</v>
      </c>
      <c r="WTO3" s="315" t="s">
        <v>1057</v>
      </c>
      <c r="WTP3" s="315" t="s">
        <v>1057</v>
      </c>
      <c r="WTQ3" s="315" t="s">
        <v>1057</v>
      </c>
      <c r="WTR3" s="315" t="s">
        <v>1057</v>
      </c>
      <c r="WTS3" s="315" t="s">
        <v>1057</v>
      </c>
      <c r="WTT3" s="315" t="s">
        <v>1057</v>
      </c>
      <c r="WTU3" s="315" t="s">
        <v>1057</v>
      </c>
      <c r="WTV3" s="315" t="s">
        <v>1057</v>
      </c>
      <c r="WTW3" s="315" t="s">
        <v>1057</v>
      </c>
      <c r="WTX3" s="315" t="s">
        <v>1057</v>
      </c>
      <c r="WTY3" s="315" t="s">
        <v>1057</v>
      </c>
      <c r="WTZ3" s="315" t="s">
        <v>1057</v>
      </c>
      <c r="WUA3" s="315" t="s">
        <v>1057</v>
      </c>
      <c r="WUB3" s="315" t="s">
        <v>1057</v>
      </c>
      <c r="WUC3" s="315" t="s">
        <v>1057</v>
      </c>
      <c r="WUD3" s="315" t="s">
        <v>1057</v>
      </c>
      <c r="WUE3" s="315" t="s">
        <v>1057</v>
      </c>
      <c r="WUF3" s="315" t="s">
        <v>1057</v>
      </c>
      <c r="WUG3" s="315" t="s">
        <v>1057</v>
      </c>
      <c r="WUH3" s="315" t="s">
        <v>1057</v>
      </c>
      <c r="WUI3" s="315" t="s">
        <v>1057</v>
      </c>
      <c r="WUJ3" s="315" t="s">
        <v>1057</v>
      </c>
      <c r="WUK3" s="315" t="s">
        <v>1057</v>
      </c>
      <c r="WUL3" s="315" t="s">
        <v>1057</v>
      </c>
      <c r="WUM3" s="315" t="s">
        <v>1057</v>
      </c>
      <c r="WUN3" s="315" t="s">
        <v>1057</v>
      </c>
      <c r="WUO3" s="315" t="s">
        <v>1057</v>
      </c>
      <c r="WUP3" s="315" t="s">
        <v>1057</v>
      </c>
      <c r="WUQ3" s="315" t="s">
        <v>1057</v>
      </c>
      <c r="WUR3" s="315" t="s">
        <v>1057</v>
      </c>
      <c r="WUS3" s="315" t="s">
        <v>1057</v>
      </c>
      <c r="WUT3" s="315" t="s">
        <v>1057</v>
      </c>
      <c r="WUU3" s="315" t="s">
        <v>1057</v>
      </c>
      <c r="WUV3" s="315" t="s">
        <v>1057</v>
      </c>
      <c r="WUW3" s="315" t="s">
        <v>1057</v>
      </c>
      <c r="WUX3" s="315" t="s">
        <v>1057</v>
      </c>
      <c r="WUY3" s="315" t="s">
        <v>1057</v>
      </c>
      <c r="WUZ3" s="315" t="s">
        <v>1057</v>
      </c>
      <c r="WVA3" s="315" t="s">
        <v>1057</v>
      </c>
      <c r="WVB3" s="315" t="s">
        <v>1057</v>
      </c>
      <c r="WVC3" s="315" t="s">
        <v>1057</v>
      </c>
      <c r="WVD3" s="315" t="s">
        <v>1057</v>
      </c>
      <c r="WVE3" s="315" t="s">
        <v>1057</v>
      </c>
      <c r="WVF3" s="315" t="s">
        <v>1057</v>
      </c>
      <c r="WVG3" s="315" t="s">
        <v>1057</v>
      </c>
      <c r="WVH3" s="315" t="s">
        <v>1057</v>
      </c>
      <c r="WVI3" s="315" t="s">
        <v>1057</v>
      </c>
      <c r="WVJ3" s="315" t="s">
        <v>1057</v>
      </c>
      <c r="WVK3" s="315" t="s">
        <v>1057</v>
      </c>
      <c r="WVL3" s="315" t="s">
        <v>1057</v>
      </c>
      <c r="WVM3" s="315" t="s">
        <v>1057</v>
      </c>
      <c r="WVN3" s="315" t="s">
        <v>1057</v>
      </c>
      <c r="WVO3" s="315" t="s">
        <v>1057</v>
      </c>
      <c r="WVP3" s="315" t="s">
        <v>1057</v>
      </c>
      <c r="WVQ3" s="315" t="s">
        <v>1057</v>
      </c>
      <c r="WVR3" s="315" t="s">
        <v>1057</v>
      </c>
      <c r="WVS3" s="315" t="s">
        <v>1057</v>
      </c>
      <c r="WVT3" s="315" t="s">
        <v>1057</v>
      </c>
      <c r="WVU3" s="315" t="s">
        <v>1057</v>
      </c>
      <c r="WVV3" s="315" t="s">
        <v>1057</v>
      </c>
      <c r="WVW3" s="315" t="s">
        <v>1057</v>
      </c>
      <c r="WVX3" s="315" t="s">
        <v>1057</v>
      </c>
      <c r="WVY3" s="315" t="s">
        <v>1057</v>
      </c>
      <c r="WVZ3" s="315" t="s">
        <v>1057</v>
      </c>
      <c r="WWA3" s="315" t="s">
        <v>1057</v>
      </c>
      <c r="WWB3" s="315" t="s">
        <v>1057</v>
      </c>
      <c r="WWC3" s="315" t="s">
        <v>1057</v>
      </c>
      <c r="WWD3" s="315" t="s">
        <v>1057</v>
      </c>
      <c r="WWE3" s="315" t="s">
        <v>1057</v>
      </c>
      <c r="WWF3" s="315" t="s">
        <v>1057</v>
      </c>
      <c r="WWG3" s="315" t="s">
        <v>1057</v>
      </c>
      <c r="WWH3" s="315" t="s">
        <v>1057</v>
      </c>
      <c r="WWI3" s="315" t="s">
        <v>1057</v>
      </c>
      <c r="WWJ3" s="315" t="s">
        <v>1057</v>
      </c>
      <c r="WWK3" s="315" t="s">
        <v>1057</v>
      </c>
      <c r="WWL3" s="315" t="s">
        <v>1057</v>
      </c>
      <c r="WWM3" s="315" t="s">
        <v>1057</v>
      </c>
      <c r="WWN3" s="315" t="s">
        <v>1057</v>
      </c>
      <c r="WWO3" s="315" t="s">
        <v>1057</v>
      </c>
      <c r="WWP3" s="315" t="s">
        <v>1057</v>
      </c>
      <c r="WWQ3" s="315" t="s">
        <v>1057</v>
      </c>
      <c r="WWR3" s="315" t="s">
        <v>1057</v>
      </c>
      <c r="WWS3" s="315" t="s">
        <v>1057</v>
      </c>
      <c r="WWT3" s="315" t="s">
        <v>1057</v>
      </c>
      <c r="WWU3" s="315" t="s">
        <v>1057</v>
      </c>
      <c r="WWV3" s="315" t="s">
        <v>1057</v>
      </c>
      <c r="WWW3" s="315" t="s">
        <v>1057</v>
      </c>
      <c r="WWX3" s="315" t="s">
        <v>1057</v>
      </c>
      <c r="WWY3" s="315" t="s">
        <v>1057</v>
      </c>
      <c r="WWZ3" s="315" t="s">
        <v>1057</v>
      </c>
      <c r="WXA3" s="315" t="s">
        <v>1057</v>
      </c>
      <c r="WXB3" s="315" t="s">
        <v>1057</v>
      </c>
      <c r="WXC3" s="315" t="s">
        <v>1057</v>
      </c>
      <c r="WXD3" s="315" t="s">
        <v>1057</v>
      </c>
      <c r="WXE3" s="315" t="s">
        <v>1057</v>
      </c>
      <c r="WXF3" s="315" t="s">
        <v>1057</v>
      </c>
      <c r="WXG3" s="315" t="s">
        <v>1057</v>
      </c>
      <c r="WXH3" s="315" t="s">
        <v>1057</v>
      </c>
      <c r="WXI3" s="315" t="s">
        <v>1057</v>
      </c>
      <c r="WXJ3" s="315" t="s">
        <v>1057</v>
      </c>
      <c r="WXK3" s="315" t="s">
        <v>1057</v>
      </c>
      <c r="WXL3" s="315" t="s">
        <v>1057</v>
      </c>
      <c r="WXM3" s="315" t="s">
        <v>1057</v>
      </c>
      <c r="WXN3" s="315" t="s">
        <v>1057</v>
      </c>
      <c r="WXO3" s="315" t="s">
        <v>1057</v>
      </c>
      <c r="WXP3" s="315" t="s">
        <v>1057</v>
      </c>
      <c r="WXQ3" s="315" t="s">
        <v>1057</v>
      </c>
      <c r="WXR3" s="315" t="s">
        <v>1057</v>
      </c>
      <c r="WXS3" s="315" t="s">
        <v>1057</v>
      </c>
      <c r="WXT3" s="315" t="s">
        <v>1057</v>
      </c>
      <c r="WXU3" s="315" t="s">
        <v>1057</v>
      </c>
      <c r="WXV3" s="315" t="s">
        <v>1057</v>
      </c>
      <c r="WXW3" s="315" t="s">
        <v>1057</v>
      </c>
      <c r="WXX3" s="315" t="s">
        <v>1057</v>
      </c>
      <c r="WXY3" s="315" t="s">
        <v>1057</v>
      </c>
      <c r="WXZ3" s="315" t="s">
        <v>1057</v>
      </c>
      <c r="WYA3" s="315" t="s">
        <v>1057</v>
      </c>
      <c r="WYB3" s="315" t="s">
        <v>1057</v>
      </c>
      <c r="WYC3" s="315" t="s">
        <v>1057</v>
      </c>
      <c r="WYD3" s="315" t="s">
        <v>1057</v>
      </c>
      <c r="WYE3" s="315" t="s">
        <v>1057</v>
      </c>
      <c r="WYF3" s="315" t="s">
        <v>1057</v>
      </c>
      <c r="WYG3" s="315" t="s">
        <v>1057</v>
      </c>
      <c r="WYH3" s="315" t="s">
        <v>1057</v>
      </c>
      <c r="WYI3" s="315" t="s">
        <v>1057</v>
      </c>
      <c r="WYJ3" s="315" t="s">
        <v>1057</v>
      </c>
      <c r="WYK3" s="315" t="s">
        <v>1057</v>
      </c>
      <c r="WYL3" s="315" t="s">
        <v>1057</v>
      </c>
      <c r="WYM3" s="315" t="s">
        <v>1057</v>
      </c>
      <c r="WYN3" s="315" t="s">
        <v>1057</v>
      </c>
      <c r="WYO3" s="315" t="s">
        <v>1057</v>
      </c>
      <c r="WYP3" s="315" t="s">
        <v>1057</v>
      </c>
      <c r="WYQ3" s="315" t="s">
        <v>1057</v>
      </c>
      <c r="WYR3" s="315" t="s">
        <v>1057</v>
      </c>
      <c r="WYS3" s="315" t="s">
        <v>1057</v>
      </c>
      <c r="WYT3" s="315" t="s">
        <v>1057</v>
      </c>
      <c r="WYU3" s="315" t="s">
        <v>1057</v>
      </c>
      <c r="WYV3" s="315" t="s">
        <v>1057</v>
      </c>
      <c r="WYW3" s="315" t="s">
        <v>1057</v>
      </c>
      <c r="WYX3" s="315" t="s">
        <v>1057</v>
      </c>
      <c r="WYY3" s="315" t="s">
        <v>1057</v>
      </c>
      <c r="WYZ3" s="315" t="s">
        <v>1057</v>
      </c>
      <c r="WZA3" s="315" t="s">
        <v>1057</v>
      </c>
      <c r="WZB3" s="315" t="s">
        <v>1057</v>
      </c>
      <c r="WZC3" s="315" t="s">
        <v>1057</v>
      </c>
      <c r="WZD3" s="315" t="s">
        <v>1057</v>
      </c>
      <c r="WZE3" s="315" t="s">
        <v>1057</v>
      </c>
      <c r="WZF3" s="315" t="s">
        <v>1057</v>
      </c>
      <c r="WZG3" s="315" t="s">
        <v>1057</v>
      </c>
      <c r="WZH3" s="315" t="s">
        <v>1057</v>
      </c>
      <c r="WZI3" s="315" t="s">
        <v>1057</v>
      </c>
      <c r="WZJ3" s="315" t="s">
        <v>1057</v>
      </c>
      <c r="WZK3" s="315" t="s">
        <v>1057</v>
      </c>
      <c r="WZL3" s="315" t="s">
        <v>1057</v>
      </c>
      <c r="WZM3" s="315" t="s">
        <v>1057</v>
      </c>
      <c r="WZN3" s="315" t="s">
        <v>1057</v>
      </c>
      <c r="WZO3" s="315" t="s">
        <v>1057</v>
      </c>
      <c r="WZP3" s="315" t="s">
        <v>1057</v>
      </c>
      <c r="WZQ3" s="315" t="s">
        <v>1057</v>
      </c>
      <c r="WZR3" s="315" t="s">
        <v>1057</v>
      </c>
      <c r="WZS3" s="315" t="s">
        <v>1057</v>
      </c>
      <c r="WZT3" s="315" t="s">
        <v>1057</v>
      </c>
      <c r="WZU3" s="315" t="s">
        <v>1057</v>
      </c>
      <c r="WZV3" s="315" t="s">
        <v>1057</v>
      </c>
      <c r="WZW3" s="315" t="s">
        <v>1057</v>
      </c>
      <c r="WZX3" s="315" t="s">
        <v>1057</v>
      </c>
      <c r="WZY3" s="315" t="s">
        <v>1057</v>
      </c>
      <c r="WZZ3" s="315" t="s">
        <v>1057</v>
      </c>
      <c r="XAA3" s="315" t="s">
        <v>1057</v>
      </c>
      <c r="XAB3" s="315" t="s">
        <v>1057</v>
      </c>
      <c r="XAC3" s="315" t="s">
        <v>1057</v>
      </c>
      <c r="XAD3" s="315" t="s">
        <v>1057</v>
      </c>
      <c r="XAE3" s="315" t="s">
        <v>1057</v>
      </c>
      <c r="XAF3" s="315" t="s">
        <v>1057</v>
      </c>
      <c r="XAG3" s="315" t="s">
        <v>1057</v>
      </c>
      <c r="XAH3" s="315" t="s">
        <v>1057</v>
      </c>
      <c r="XAI3" s="315" t="s">
        <v>1057</v>
      </c>
      <c r="XAJ3" s="315" t="s">
        <v>1057</v>
      </c>
      <c r="XAK3" s="315" t="s">
        <v>1057</v>
      </c>
      <c r="XAL3" s="315" t="s">
        <v>1057</v>
      </c>
      <c r="XAM3" s="315" t="s">
        <v>1057</v>
      </c>
      <c r="XAN3" s="315" t="s">
        <v>1057</v>
      </c>
      <c r="XAO3" s="315" t="s">
        <v>1057</v>
      </c>
      <c r="XAP3" s="315" t="s">
        <v>1057</v>
      </c>
      <c r="XAQ3" s="315" t="s">
        <v>1057</v>
      </c>
      <c r="XAR3" s="315" t="s">
        <v>1057</v>
      </c>
      <c r="XAS3" s="315" t="s">
        <v>1057</v>
      </c>
      <c r="XAT3" s="315" t="s">
        <v>1057</v>
      </c>
      <c r="XAU3" s="315" t="s">
        <v>1057</v>
      </c>
      <c r="XAV3" s="315" t="s">
        <v>1057</v>
      </c>
      <c r="XAW3" s="315" t="s">
        <v>1057</v>
      </c>
      <c r="XAX3" s="315" t="s">
        <v>1057</v>
      </c>
      <c r="XAY3" s="315" t="s">
        <v>1057</v>
      </c>
      <c r="XAZ3" s="315" t="s">
        <v>1057</v>
      </c>
      <c r="XBA3" s="315" t="s">
        <v>1057</v>
      </c>
      <c r="XBB3" s="315" t="s">
        <v>1057</v>
      </c>
      <c r="XBC3" s="315" t="s">
        <v>1057</v>
      </c>
      <c r="XBD3" s="315" t="s">
        <v>1057</v>
      </c>
      <c r="XBE3" s="315" t="s">
        <v>1057</v>
      </c>
      <c r="XBF3" s="315" t="s">
        <v>1057</v>
      </c>
      <c r="XBG3" s="315" t="s">
        <v>1057</v>
      </c>
      <c r="XBH3" s="315" t="s">
        <v>1057</v>
      </c>
      <c r="XBI3" s="315" t="s">
        <v>1057</v>
      </c>
      <c r="XBJ3" s="315" t="s">
        <v>1057</v>
      </c>
      <c r="XBK3" s="315" t="s">
        <v>1057</v>
      </c>
      <c r="XBL3" s="315" t="s">
        <v>1057</v>
      </c>
      <c r="XBM3" s="315" t="s">
        <v>1057</v>
      </c>
      <c r="XBN3" s="315" t="s">
        <v>1057</v>
      </c>
      <c r="XBO3" s="315" t="s">
        <v>1057</v>
      </c>
      <c r="XBP3" s="315" t="s">
        <v>1057</v>
      </c>
      <c r="XBQ3" s="315" t="s">
        <v>1057</v>
      </c>
      <c r="XBR3" s="315" t="s">
        <v>1057</v>
      </c>
      <c r="XBS3" s="315" t="s">
        <v>1057</v>
      </c>
      <c r="XBT3" s="315" t="s">
        <v>1057</v>
      </c>
      <c r="XBU3" s="315" t="s">
        <v>1057</v>
      </c>
      <c r="XBV3" s="315" t="s">
        <v>1057</v>
      </c>
      <c r="XBW3" s="315" t="s">
        <v>1057</v>
      </c>
      <c r="XBX3" s="315" t="s">
        <v>1057</v>
      </c>
      <c r="XBY3" s="315" t="s">
        <v>1057</v>
      </c>
      <c r="XBZ3" s="315" t="s">
        <v>1057</v>
      </c>
      <c r="XCA3" s="315" t="s">
        <v>1057</v>
      </c>
      <c r="XCB3" s="315" t="s">
        <v>1057</v>
      </c>
      <c r="XCC3" s="315" t="s">
        <v>1057</v>
      </c>
      <c r="XCD3" s="315" t="s">
        <v>1057</v>
      </c>
      <c r="XCE3" s="315" t="s">
        <v>1057</v>
      </c>
      <c r="XCF3" s="315" t="s">
        <v>1057</v>
      </c>
      <c r="XCG3" s="315" t="s">
        <v>1057</v>
      </c>
      <c r="XCH3" s="315" t="s">
        <v>1057</v>
      </c>
      <c r="XCI3" s="315" t="s">
        <v>1057</v>
      </c>
      <c r="XCJ3" s="315" t="s">
        <v>1057</v>
      </c>
      <c r="XCK3" s="315" t="s">
        <v>1057</v>
      </c>
      <c r="XCL3" s="315" t="s">
        <v>1057</v>
      </c>
      <c r="XCM3" s="315" t="s">
        <v>1057</v>
      </c>
      <c r="XCN3" s="315" t="s">
        <v>1057</v>
      </c>
      <c r="XCO3" s="315" t="s">
        <v>1057</v>
      </c>
      <c r="XCP3" s="315" t="s">
        <v>1057</v>
      </c>
      <c r="XCQ3" s="315" t="s">
        <v>1057</v>
      </c>
      <c r="XCR3" s="315" t="s">
        <v>1057</v>
      </c>
      <c r="XCS3" s="315" t="s">
        <v>1057</v>
      </c>
      <c r="XCT3" s="315" t="s">
        <v>1057</v>
      </c>
      <c r="XCU3" s="315" t="s">
        <v>1057</v>
      </c>
      <c r="XCV3" s="315" t="s">
        <v>1057</v>
      </c>
      <c r="XCW3" s="315" t="s">
        <v>1057</v>
      </c>
      <c r="XCX3" s="315" t="s">
        <v>1057</v>
      </c>
      <c r="XCY3" s="315" t="s">
        <v>1057</v>
      </c>
      <c r="XCZ3" s="315" t="s">
        <v>1057</v>
      </c>
      <c r="XDA3" s="315" t="s">
        <v>1057</v>
      </c>
      <c r="XDB3" s="315" t="s">
        <v>1057</v>
      </c>
      <c r="XDC3" s="315" t="s">
        <v>1057</v>
      </c>
      <c r="XDD3" s="315" t="s">
        <v>1057</v>
      </c>
      <c r="XDE3" s="315" t="s">
        <v>1057</v>
      </c>
      <c r="XDF3" s="315" t="s">
        <v>1057</v>
      </c>
      <c r="XDG3" s="315" t="s">
        <v>1057</v>
      </c>
      <c r="XDH3" s="315" t="s">
        <v>1057</v>
      </c>
      <c r="XDI3" s="315" t="s">
        <v>1057</v>
      </c>
      <c r="XDJ3" s="315" t="s">
        <v>1057</v>
      </c>
      <c r="XDK3" s="315" t="s">
        <v>1057</v>
      </c>
      <c r="XDL3" s="315" t="s">
        <v>1057</v>
      </c>
      <c r="XDM3" s="315" t="s">
        <v>1057</v>
      </c>
      <c r="XDN3" s="315" t="s">
        <v>1057</v>
      </c>
      <c r="XDO3" s="315" t="s">
        <v>1057</v>
      </c>
      <c r="XDP3" s="315" t="s">
        <v>1057</v>
      </c>
      <c r="XDQ3" s="315" t="s">
        <v>1057</v>
      </c>
      <c r="XDR3" s="315" t="s">
        <v>1057</v>
      </c>
      <c r="XDS3" s="315" t="s">
        <v>1057</v>
      </c>
      <c r="XDT3" s="315" t="s">
        <v>1057</v>
      </c>
      <c r="XDU3" s="315" t="s">
        <v>1057</v>
      </c>
      <c r="XDV3" s="315" t="s">
        <v>1057</v>
      </c>
      <c r="XDW3" s="315" t="s">
        <v>1057</v>
      </c>
      <c r="XDX3" s="315" t="s">
        <v>1057</v>
      </c>
      <c r="XDY3" s="315" t="s">
        <v>1057</v>
      </c>
      <c r="XDZ3" s="315" t="s">
        <v>1057</v>
      </c>
      <c r="XEA3" s="315" t="s">
        <v>1057</v>
      </c>
      <c r="XEB3" s="315" t="s">
        <v>1057</v>
      </c>
      <c r="XEC3" s="315" t="s">
        <v>1057</v>
      </c>
      <c r="XED3" s="315" t="s">
        <v>1057</v>
      </c>
      <c r="XEE3" s="315" t="s">
        <v>1057</v>
      </c>
      <c r="XEF3" s="315" t="s">
        <v>1057</v>
      </c>
      <c r="XEG3" s="315" t="s">
        <v>1057</v>
      </c>
      <c r="XEH3" s="315" t="s">
        <v>1057</v>
      </c>
      <c r="XEI3" s="315" t="s">
        <v>1057</v>
      </c>
      <c r="XEJ3" s="315" t="s">
        <v>1057</v>
      </c>
      <c r="XEK3" s="315" t="s">
        <v>1057</v>
      </c>
      <c r="XEL3" s="315" t="s">
        <v>1057</v>
      </c>
      <c r="XEM3" s="315" t="s">
        <v>1057</v>
      </c>
      <c r="XEN3" s="315" t="s">
        <v>1057</v>
      </c>
      <c r="XEO3" s="315" t="s">
        <v>1057</v>
      </c>
      <c r="XEP3" s="315" t="s">
        <v>1057</v>
      </c>
      <c r="XEQ3" s="315" t="s">
        <v>1057</v>
      </c>
      <c r="XER3" s="315" t="s">
        <v>1057</v>
      </c>
      <c r="XES3" s="315" t="s">
        <v>1057</v>
      </c>
      <c r="XET3" s="315" t="s">
        <v>1057</v>
      </c>
      <c r="XEU3" s="315" t="s">
        <v>1057</v>
      </c>
      <c r="XEV3" s="315" t="s">
        <v>1057</v>
      </c>
      <c r="XEW3" s="315" t="s">
        <v>1057</v>
      </c>
      <c r="XEX3" s="315" t="s">
        <v>1057</v>
      </c>
      <c r="XEY3" s="315" t="s">
        <v>1057</v>
      </c>
      <c r="XEZ3" s="315" t="s">
        <v>1057</v>
      </c>
      <c r="XFA3" s="315" t="s">
        <v>1057</v>
      </c>
      <c r="XFB3" s="315" t="s">
        <v>1057</v>
      </c>
      <c r="XFC3" s="315" t="s">
        <v>1057</v>
      </c>
      <c r="XFD3" s="315" t="s">
        <v>1057</v>
      </c>
    </row>
    <row r="4" spans="1:16384" s="315" customFormat="1">
      <c r="A4" s="5" t="s">
        <v>14</v>
      </c>
      <c r="B4" s="5"/>
      <c r="C4" s="5"/>
      <c r="D4" s="5"/>
      <c r="E4" s="5"/>
    </row>
    <row r="5" spans="1:16384" s="315" customFormat="1"/>
    <row r="6" spans="1:16384" s="315" customFormat="1">
      <c r="A6" s="315" t="s">
        <v>824</v>
      </c>
    </row>
    <row r="7" spans="1:16384">
      <c r="A7" s="315"/>
      <c r="B7" s="315"/>
      <c r="C7" s="315"/>
      <c r="D7" s="315"/>
      <c r="E7" s="315"/>
    </row>
    <row r="8" spans="1:16384">
      <c r="A8" s="378" t="str">
        <f>'Assistance Programs, Outreach'!A10</f>
        <v>Atlantic City Electric</v>
      </c>
      <c r="B8" s="315"/>
      <c r="C8" s="315"/>
      <c r="D8" s="315"/>
      <c r="E8" s="315"/>
    </row>
    <row r="9" spans="1:16384" ht="26.4">
      <c r="A9" s="70" t="s">
        <v>1058</v>
      </c>
      <c r="B9" s="70" t="s">
        <v>1059</v>
      </c>
      <c r="C9" s="70" t="s">
        <v>1060</v>
      </c>
      <c r="D9" s="70" t="s">
        <v>1061</v>
      </c>
      <c r="E9" s="70" t="s">
        <v>1062</v>
      </c>
      <c r="F9" s="315"/>
    </row>
    <row r="10" spans="1:16384" ht="14.4">
      <c r="A10" s="112" t="s">
        <v>1063</v>
      </c>
      <c r="B10" s="113"/>
      <c r="C10" s="69"/>
      <c r="D10" s="71"/>
      <c r="E10" s="69"/>
      <c r="F10" s="315"/>
    </row>
    <row r="1048566" s="465"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5422223578601"/>
  </sheetPr>
  <dimension ref="A1:G6"/>
  <sheetViews>
    <sheetView workbookViewId="0"/>
  </sheetViews>
  <sheetFormatPr defaultColWidth="8.88671875" defaultRowHeight="13.8" zeroHeight="1"/>
  <cols>
    <col min="1" max="7" width="9.109375" style="58" customWidth="1"/>
    <col min="8" max="16384" width="8.88671875" style="58"/>
  </cols>
  <sheetData>
    <row r="1" spans="1:7" ht="14.4" thickBot="1">
      <c r="A1" s="395" t="s">
        <v>1064</v>
      </c>
      <c r="B1" s="396"/>
      <c r="C1" s="396"/>
      <c r="D1" s="396"/>
      <c r="E1" s="396"/>
      <c r="F1" s="396"/>
      <c r="G1" s="396"/>
    </row>
    <row r="2" spans="1:7">
      <c r="A2" s="507" t="s">
        <v>1065</v>
      </c>
      <c r="B2" s="508"/>
      <c r="C2" s="508"/>
      <c r="D2" s="508"/>
      <c r="E2" s="508"/>
      <c r="F2" s="508"/>
      <c r="G2" s="509"/>
    </row>
    <row r="3" spans="1:7">
      <c r="A3" s="510"/>
      <c r="B3" s="511"/>
      <c r="C3" s="511"/>
      <c r="D3" s="511"/>
      <c r="E3" s="511"/>
      <c r="F3" s="511"/>
      <c r="G3" s="512"/>
    </row>
    <row r="4" spans="1:7" ht="32.25" customHeight="1" thickBot="1">
      <c r="A4" s="513"/>
      <c r="B4" s="514"/>
      <c r="C4" s="514"/>
      <c r="D4" s="514"/>
      <c r="E4" s="514"/>
      <c r="F4" s="514"/>
      <c r="G4" s="515"/>
    </row>
    <row r="5" spans="1:7">
      <c r="A5" s="397"/>
      <c r="B5" s="397"/>
      <c r="C5" s="397"/>
      <c r="D5" s="397"/>
      <c r="E5" s="397"/>
      <c r="F5" s="397"/>
      <c r="G5" s="397"/>
    </row>
    <row r="6" spans="1:7">
      <c r="A6" s="395" t="s">
        <v>1066</v>
      </c>
      <c r="B6" s="396"/>
      <c r="C6" s="396"/>
      <c r="D6" s="396"/>
      <c r="E6" s="396"/>
      <c r="F6" s="396"/>
      <c r="G6" s="396"/>
    </row>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6337778862885"/>
  </sheetPr>
  <dimension ref="A1:M46"/>
  <sheetViews>
    <sheetView zoomScale="70" zoomScaleNormal="70" workbookViewId="0"/>
  </sheetViews>
  <sheetFormatPr defaultColWidth="0" defaultRowHeight="13.2" zeroHeight="1"/>
  <cols>
    <col min="1" max="1" width="8.88671875" style="3" customWidth="1"/>
    <col min="2" max="2" width="60.88671875" style="4" customWidth="1"/>
    <col min="3" max="3" width="20.44140625" style="4" bestFit="1" customWidth="1"/>
    <col min="4" max="4" width="16.5546875" style="4" bestFit="1" customWidth="1"/>
    <col min="5" max="10" width="8.88671875" style="4" customWidth="1"/>
    <col min="11" max="11" width="8.88671875" style="4" hidden="1" customWidth="1"/>
    <col min="12" max="13" width="0" style="4" hidden="1" customWidth="1"/>
    <col min="14" max="16384" width="8.88671875" style="4" hidden="1"/>
  </cols>
  <sheetData>
    <row r="1" spans="1:8" ht="13.8" thickBot="1">
      <c r="A1" s="316" t="s">
        <v>1067</v>
      </c>
      <c r="B1" s="315"/>
      <c r="C1" s="315"/>
      <c r="D1" s="315"/>
      <c r="E1" s="315"/>
      <c r="F1" s="315"/>
      <c r="G1" s="315"/>
      <c r="H1" s="315"/>
    </row>
    <row r="2" spans="1:8" ht="15" customHeight="1">
      <c r="A2" s="450" t="s">
        <v>1068</v>
      </c>
      <c r="B2" s="462"/>
      <c r="C2" s="462"/>
      <c r="D2" s="462"/>
      <c r="E2" s="462"/>
      <c r="F2" s="462"/>
      <c r="G2" s="462"/>
      <c r="H2" s="451"/>
    </row>
    <row r="3" spans="1:8" ht="42.6" customHeight="1" thickBot="1">
      <c r="A3" s="454"/>
      <c r="B3" s="464"/>
      <c r="C3" s="464"/>
      <c r="D3" s="464"/>
      <c r="E3" s="464"/>
      <c r="F3" s="464"/>
      <c r="G3" s="464"/>
      <c r="H3" s="455"/>
    </row>
    <row r="4" spans="1:8" ht="15" customHeight="1">
      <c r="A4" s="398"/>
      <c r="B4" s="398"/>
      <c r="C4" s="398"/>
      <c r="D4" s="398"/>
      <c r="E4" s="398"/>
      <c r="F4" s="398"/>
      <c r="G4" s="398"/>
      <c r="H4" s="398"/>
    </row>
    <row r="5" spans="1:8" ht="17.399999999999999">
      <c r="A5" s="247" t="s">
        <v>1069</v>
      </c>
      <c r="B5" s="5"/>
      <c r="C5" s="5"/>
      <c r="D5" s="5"/>
      <c r="E5" s="5"/>
      <c r="F5" s="5"/>
      <c r="G5" s="5"/>
      <c r="H5" s="5"/>
    </row>
    <row r="6" spans="1:8">
      <c r="A6" s="5"/>
      <c r="B6" s="5"/>
      <c r="C6" s="315"/>
      <c r="D6" s="315"/>
      <c r="E6" s="315"/>
      <c r="F6" s="315"/>
      <c r="G6" s="315"/>
      <c r="H6" s="315"/>
    </row>
    <row r="7" spans="1:8" ht="13.8" thickBot="1">
      <c r="A7" s="315"/>
      <c r="B7" s="315"/>
      <c r="C7" s="315"/>
      <c r="D7" s="315"/>
      <c r="E7" s="315"/>
      <c r="F7" s="315"/>
      <c r="G7" s="315"/>
      <c r="H7" s="315"/>
    </row>
    <row r="8" spans="1:8">
      <c r="A8" s="315"/>
      <c r="B8" s="399"/>
      <c r="C8" s="17" t="s">
        <v>1070</v>
      </c>
      <c r="D8" s="18"/>
      <c r="E8" s="400"/>
      <c r="F8" s="400"/>
      <c r="G8" s="400"/>
      <c r="H8" s="400"/>
    </row>
    <row r="9" spans="1:8">
      <c r="A9" s="315"/>
      <c r="B9" s="401"/>
      <c r="C9" s="16" t="s">
        <v>1071</v>
      </c>
      <c r="D9" s="19"/>
      <c r="E9" s="402"/>
      <c r="F9" s="402"/>
      <c r="G9" s="402"/>
      <c r="H9" s="402"/>
    </row>
    <row r="10" spans="1:8">
      <c r="A10" s="315"/>
      <c r="B10" s="401" t="e">
        <f>#REF!</f>
        <v>#REF!</v>
      </c>
      <c r="C10" s="315"/>
      <c r="D10" s="403"/>
      <c r="E10" s="315"/>
      <c r="F10" s="315"/>
      <c r="G10" s="315"/>
      <c r="H10" s="315"/>
    </row>
    <row r="11" spans="1:8">
      <c r="A11" s="315"/>
      <c r="B11" s="404" t="s">
        <v>1072</v>
      </c>
      <c r="C11" s="315"/>
      <c r="D11" s="403"/>
      <c r="E11" s="315"/>
      <c r="F11" s="315"/>
      <c r="G11" s="315"/>
      <c r="H11" s="315"/>
    </row>
    <row r="12" spans="1:8">
      <c r="A12" s="315"/>
      <c r="B12" s="405" t="s">
        <v>1073</v>
      </c>
      <c r="C12" s="315" t="s">
        <v>1074</v>
      </c>
      <c r="D12" s="403" t="s">
        <v>1075</v>
      </c>
      <c r="E12" s="315"/>
      <c r="F12" s="315"/>
      <c r="G12" s="315"/>
      <c r="H12" s="315"/>
    </row>
    <row r="13" spans="1:8">
      <c r="A13" s="315"/>
      <c r="B13" s="22" t="s">
        <v>1076</v>
      </c>
      <c r="C13" s="9"/>
      <c r="D13" s="7"/>
      <c r="E13" s="315"/>
      <c r="F13" s="315"/>
      <c r="G13" s="315"/>
      <c r="H13" s="315"/>
    </row>
    <row r="14" spans="1:8">
      <c r="A14" s="315"/>
      <c r="B14" s="22" t="s">
        <v>1077</v>
      </c>
      <c r="C14" s="9"/>
      <c r="D14" s="7"/>
      <c r="E14" s="315"/>
      <c r="F14" s="315"/>
      <c r="G14" s="315"/>
      <c r="H14" s="315"/>
    </row>
    <row r="15" spans="1:8">
      <c r="A15" s="315"/>
      <c r="B15" s="406" t="s">
        <v>1078</v>
      </c>
      <c r="C15" s="315"/>
      <c r="D15" s="403"/>
      <c r="E15" s="315"/>
      <c r="F15" s="315"/>
      <c r="G15" s="315"/>
      <c r="H15" s="315"/>
    </row>
    <row r="16" spans="1:8">
      <c r="A16" s="315"/>
      <c r="B16" s="23" t="s">
        <v>1079</v>
      </c>
      <c r="C16" s="9"/>
      <c r="D16" s="7"/>
      <c r="E16" s="315"/>
      <c r="F16" s="315"/>
      <c r="G16" s="315"/>
      <c r="H16" s="315"/>
    </row>
    <row r="17" spans="2:4">
      <c r="B17" s="23" t="s">
        <v>1080</v>
      </c>
      <c r="C17" s="9"/>
      <c r="D17" s="7"/>
    </row>
    <row r="18" spans="2:4">
      <c r="B18" s="23" t="s">
        <v>1081</v>
      </c>
      <c r="C18" s="9"/>
      <c r="D18" s="7"/>
    </row>
    <row r="19" spans="2:4">
      <c r="B19" s="23" t="s">
        <v>1082</v>
      </c>
      <c r="C19" s="9"/>
      <c r="D19" s="7"/>
    </row>
    <row r="20" spans="2:4">
      <c r="B20" s="406" t="s">
        <v>1083</v>
      </c>
      <c r="C20" s="315"/>
      <c r="D20" s="403"/>
    </row>
    <row r="21" spans="2:4">
      <c r="B21" s="24" t="s">
        <v>1084</v>
      </c>
      <c r="C21" s="9"/>
      <c r="D21" s="7"/>
    </row>
    <row r="22" spans="2:4">
      <c r="B22" s="24" t="s">
        <v>1085</v>
      </c>
      <c r="C22" s="9"/>
      <c r="D22" s="7"/>
    </row>
    <row r="23" spans="2:4">
      <c r="B23" s="22" t="s">
        <v>1086</v>
      </c>
      <c r="C23" s="9"/>
      <c r="D23" s="7"/>
    </row>
    <row r="24" spans="2:4">
      <c r="B24" s="24" t="s">
        <v>1087</v>
      </c>
      <c r="C24" s="9"/>
      <c r="D24" s="7"/>
    </row>
    <row r="25" spans="2:4">
      <c r="B25" s="24" t="s">
        <v>1088</v>
      </c>
      <c r="C25" s="9"/>
      <c r="D25" s="7"/>
    </row>
    <row r="26" spans="2:4">
      <c r="B26" s="24" t="s">
        <v>1089</v>
      </c>
      <c r="C26" s="9"/>
      <c r="D26" s="7"/>
    </row>
    <row r="27" spans="2:4">
      <c r="B27" s="24" t="s">
        <v>1090</v>
      </c>
      <c r="C27" s="9"/>
      <c r="D27" s="7"/>
    </row>
    <row r="28" spans="2:4">
      <c r="B28" s="24" t="s">
        <v>1091</v>
      </c>
      <c r="C28" s="9"/>
      <c r="D28" s="7"/>
    </row>
    <row r="29" spans="2:4">
      <c r="B29" s="21" t="s">
        <v>1092</v>
      </c>
      <c r="D29" s="20"/>
    </row>
    <row r="30" spans="2:4">
      <c r="B30" s="23" t="s">
        <v>1093</v>
      </c>
      <c r="C30" s="9"/>
      <c r="D30" s="7"/>
    </row>
    <row r="31" spans="2:4">
      <c r="B31" s="23" t="s">
        <v>1080</v>
      </c>
      <c r="C31" s="9"/>
      <c r="D31" s="7"/>
    </row>
    <row r="32" spans="2:4">
      <c r="B32" s="23" t="s">
        <v>1094</v>
      </c>
      <c r="C32" s="9"/>
      <c r="D32" s="7"/>
    </row>
    <row r="33" spans="2:4">
      <c r="B33" s="23" t="s">
        <v>1082</v>
      </c>
      <c r="C33" s="9"/>
      <c r="D33" s="7"/>
    </row>
    <row r="34" spans="2:4">
      <c r="B34" s="10" t="s">
        <v>1095</v>
      </c>
      <c r="C34" s="9"/>
      <c r="D34" s="7"/>
    </row>
    <row r="35" spans="2:4">
      <c r="B35" s="10" t="s">
        <v>1096</v>
      </c>
      <c r="C35" s="9"/>
      <c r="D35" s="7"/>
    </row>
    <row r="36" spans="2:4">
      <c r="B36" s="10" t="s">
        <v>1097</v>
      </c>
      <c r="C36" s="9"/>
      <c r="D36" s="7"/>
    </row>
    <row r="37" spans="2:4">
      <c r="B37" s="407" t="s">
        <v>1098</v>
      </c>
      <c r="C37" s="315"/>
      <c r="D37" s="403"/>
    </row>
    <row r="38" spans="2:4">
      <c r="B38" s="6" t="s">
        <v>1099</v>
      </c>
      <c r="C38" s="9"/>
      <c r="D38" s="7"/>
    </row>
    <row r="39" spans="2:4">
      <c r="B39" s="6" t="s">
        <v>1100</v>
      </c>
      <c r="C39" s="9"/>
      <c r="D39" s="7"/>
    </row>
    <row r="40" spans="2:4">
      <c r="B40" s="6" t="s">
        <v>1101</v>
      </c>
      <c r="C40" s="9"/>
      <c r="D40" s="7"/>
    </row>
    <row r="41" spans="2:4">
      <c r="B41" s="6" t="s">
        <v>1102</v>
      </c>
      <c r="C41" s="9"/>
      <c r="D41" s="7"/>
    </row>
    <row r="42" spans="2:4">
      <c r="B42" s="6" t="s">
        <v>1103</v>
      </c>
      <c r="C42" s="9"/>
      <c r="D42" s="7"/>
    </row>
    <row r="43" spans="2:4">
      <c r="B43" s="6" t="s">
        <v>1104</v>
      </c>
      <c r="C43" s="9"/>
      <c r="D43" s="7"/>
    </row>
    <row r="44" spans="2:4">
      <c r="B44" s="6" t="s">
        <v>1105</v>
      </c>
      <c r="C44" s="9"/>
      <c r="D44" s="7"/>
    </row>
    <row r="45" spans="2:4">
      <c r="B45" s="401"/>
      <c r="C45" s="315"/>
      <c r="D45" s="403"/>
    </row>
    <row r="46" spans="2:4" ht="13.8" thickBot="1">
      <c r="B46" s="408" t="s">
        <v>1106</v>
      </c>
      <c r="C46" s="409"/>
      <c r="D46" s="410"/>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6C667765-1702-4E3D-8AD1-50991696CE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www.w3.org/XML/1998/namespace"/>
    <ds:schemaRef ds:uri="http://schemas.microsoft.com/office/infopath/2007/PartnerControls"/>
    <ds:schemaRef ds:uri="05393c6b-cd18-4237-b9c7-d9326894782a"/>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27</vt:i4>
      </vt:variant>
    </vt:vector>
  </HeadingPairs>
  <TitlesOfParts>
    <vt:vector size="5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Charges</vt:lpstr>
      <vt:lpstr>Res</vt:lpstr>
      <vt:lpstr>MGS-S</vt:lpstr>
      <vt:lpstr>MGS-SEVC</vt:lpstr>
      <vt:lpstr>MGS-P </vt:lpstr>
      <vt:lpstr>AGS-S</vt:lpstr>
      <vt:lpstr>AGS-P</vt:lpstr>
      <vt:lpstr>TGS-SubT</vt:lpstr>
      <vt:lpstr>TGS-Tran</vt:lpstr>
      <vt:lpstr>DDC</vt:lpstr>
      <vt:lpstr>SPL</vt:lpstr>
      <vt:lpstr>CSL</vt:lpstr>
      <vt:lpstr>Riders</vt:lpstr>
      <vt:lpstr>Sheet1</vt:lpstr>
      <vt:lpstr>_Hlk106636797</vt:lpstr>
      <vt:lpstr>_Hlk111718160</vt:lpstr>
      <vt:lpstr>_Hlk114425735</vt:lpstr>
      <vt:lpstr>_Hlk114485051</vt:lpstr>
      <vt:lpstr>_Hlk114485109</vt:lpstr>
      <vt:lpstr>_Hlk114485195</vt:lpstr>
      <vt:lpstr>_Hlk114485263</vt:lpstr>
      <vt:lpstr>_Hlk114485286</vt:lpstr>
      <vt:lpstr>_Hlk114485331</vt:lpstr>
      <vt:lpstr>_Hlk120525854</vt:lpstr>
      <vt:lpstr>_Hlk121928621</vt:lpstr>
      <vt:lpstr>_Hlk121929685</vt:lpstr>
      <vt:lpstr>_Hlk12290864</vt:lpstr>
      <vt:lpstr>_Hlk65130961</vt:lpstr>
      <vt:lpstr>_Hlk70922631</vt:lpstr>
      <vt:lpstr>_Hlk74639344</vt:lpstr>
      <vt:lpstr>_Hlk74647961</vt:lpstr>
      <vt:lpstr>_Hlk74746899</vt:lpstr>
      <vt:lpstr>_Hlk84422472</vt:lpstr>
      <vt:lpstr>_Hlk88036594</vt:lpstr>
      <vt:lpstr>_Hlk88223632</vt:lpstr>
      <vt:lpstr>_Hlk93572441</vt:lpstr>
      <vt:lpstr>_Hlk98837453</vt:lpstr>
      <vt:lpstr>_Hlk98837529</vt:lpstr>
      <vt:lpstr>_Hlk98837751</vt:lpstr>
      <vt:lpstr>_Hlk98837792</vt:lpstr>
      <vt:lpstr>_Hlk99550117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Phillips, MaryAnne:(ACE)</dc:creator>
  <cp:keywords/>
  <dc:description/>
  <cp:lastModifiedBy>Phillips, MaryAnne:(ACE)</cp:lastModifiedBy>
  <cp:revision/>
  <dcterms:created xsi:type="dcterms:W3CDTF">2024-06-17T13:41:22Z</dcterms:created>
  <dcterms:modified xsi:type="dcterms:W3CDTF">2024-07-13T17:01:28Z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68b3d1-e05f-4796-9c23-acaf26d588cb_Enabled">
    <vt:lpwstr>true</vt:lpwstr>
  </property>
  <property fmtid="{D5CDD505-2E9C-101B-9397-08002B2CF9AE}" pid="3" name="MSIP_Label_c968b3d1-e05f-4796-9c23-acaf26d588cb_SetDate">
    <vt:lpwstr>2024-06-17T13:40:14Z</vt:lpwstr>
  </property>
  <property fmtid="{D5CDD505-2E9C-101B-9397-08002B2CF9AE}" pid="4" name="MSIP_Label_c968b3d1-e05f-4796-9c23-acaf26d588cb_Method">
    <vt:lpwstr>Standard</vt:lpwstr>
  </property>
  <property fmtid="{D5CDD505-2E9C-101B-9397-08002B2CF9AE}" pid="5" name="MSIP_Label_c968b3d1-e05f-4796-9c23-acaf26d588cb_Name">
    <vt:lpwstr>Company Confidential Information</vt:lpwstr>
  </property>
  <property fmtid="{D5CDD505-2E9C-101B-9397-08002B2CF9AE}" pid="6" name="MSIP_Label_c968b3d1-e05f-4796-9c23-acaf26d588cb_SiteId">
    <vt:lpwstr>600d01fc-055f-49c6-868f-3ecfcc791773</vt:lpwstr>
  </property>
  <property fmtid="{D5CDD505-2E9C-101B-9397-08002B2CF9AE}" pid="7" name="MSIP_Label_c968b3d1-e05f-4796-9c23-acaf26d588cb_ActionId">
    <vt:lpwstr>ca3cb7d8-f5d0-441e-8f5b-55884ddc1180</vt:lpwstr>
  </property>
  <property fmtid="{D5CDD505-2E9C-101B-9397-08002B2CF9AE}" pid="8" name="MSIP_Label_c968b3d1-e05f-4796-9c23-acaf26d588cb_ContentBits">
    <vt:lpwstr>0</vt:lpwstr>
  </property>
  <property fmtid="{D5CDD505-2E9C-101B-9397-08002B2CF9AE}" pid="9" name="ContentTypeId">
    <vt:lpwstr>0x010100485C94CD6F6B7B40B2493FD86293656F</vt:lpwstr>
  </property>
</Properties>
</file>